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\\us_midwest\chiflc2\FLC\DAS\CASES\Walgreens Opioid Litigation 008473.0405\Expert Reports - SF\Brunner\Supplemental-Errata Report\Appendices\Appendix C - ARCOS Market Share\"/>
    </mc:Choice>
  </mc:AlternateContent>
  <xr:revisionPtr revIDLastSave="0" documentId="13_ncr:1_{AC566193-B31A-401F-9442-D788843E368C}" xr6:coauthVersionLast="46" xr6:coauthVersionMax="46" xr10:uidLastSave="{00000000-0000-0000-0000-000000000000}"/>
  <bookViews>
    <workbookView xWindow="-108" yWindow="-108" windowWidth="23256" windowHeight="12576" tabRatio="872" xr2:uid="{51E2C0E3-4450-4453-B8B4-A50B6B202810}"/>
  </bookViews>
  <sheets>
    <sheet name="1. Sel Buyer Summary" sheetId="24" r:id="rId1"/>
    <sheet name="1a. Buyer Summary" sheetId="2" r:id="rId2"/>
    <sheet name="1b. SF &amp; Bay Area Buyers" sheetId="21" r:id="rId3"/>
    <sheet name="1c. SF Buyers" sheetId="22" r:id="rId4"/>
    <sheet name="2. Sel Reporter Summary" sheetId="25" r:id="rId5"/>
    <sheet name="2a. Reporter Summary" sheetId="17" r:id="rId6"/>
    <sheet name="2b. SF &amp; Bay Area Reporters" sheetId="19" r:id="rId7"/>
    <sheet name="2c. SF Reporters" sheetId="23" r:id="rId8"/>
  </sheets>
  <definedNames>
    <definedName name="_xlnm._FilterDatabase" localSheetId="2" hidden="1">'1b. SF &amp; Bay Area Buyers'!$B$3:$AD$5775</definedName>
    <definedName name="_xlnm._FilterDatabase" localSheetId="3" hidden="1">'1c. SF Buyers'!$B$3:$AD$723</definedName>
    <definedName name="_xlnm._FilterDatabase" localSheetId="6" hidden="1">'2b. SF &amp; Bay Area Reporters'!$B$3:$AE$348</definedName>
    <definedName name="_xlnm._FilterDatabase" localSheetId="7" hidden="1">'2c. SF Reporters'!$B$3:$AE$196</definedName>
    <definedName name="_xlnm.Print_Titles" localSheetId="2">'1b. SF &amp; Bay Area Buyers'!$1:$3</definedName>
    <definedName name="_xlnm.Print_Titles" localSheetId="3">'1c. SF Buyers'!$1:$3</definedName>
    <definedName name="_xlnm.Print_Titles" localSheetId="6">'2b. SF &amp; Bay Area Reporters'!$1:$3</definedName>
    <definedName name="_xlnm.Print_Titles" localSheetId="7">'2c. SF Reporters'!$1:$3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98" i="23" l="1"/>
  <c r="E18" i="25" s="1"/>
  <c r="L198" i="23"/>
  <c r="I18" i="2" l="1"/>
  <c r="K22" i="17" l="1"/>
  <c r="I22" i="17"/>
  <c r="H22" i="17"/>
  <c r="K21" i="17"/>
  <c r="I21" i="17"/>
  <c r="H21" i="17"/>
  <c r="K20" i="17"/>
  <c r="I20" i="17"/>
  <c r="H20" i="17"/>
  <c r="K19" i="17"/>
  <c r="I19" i="17"/>
  <c r="K18" i="17"/>
  <c r="I18" i="17"/>
  <c r="C17" i="25" s="1"/>
  <c r="H18" i="17"/>
  <c r="K9" i="17"/>
  <c r="I9" i="17"/>
  <c r="H9" i="17"/>
  <c r="K8" i="17"/>
  <c r="I8" i="17"/>
  <c r="H8" i="17"/>
  <c r="K7" i="17"/>
  <c r="I7" i="17"/>
  <c r="H7" i="17"/>
  <c r="K6" i="17"/>
  <c r="I6" i="17"/>
  <c r="K5" i="17"/>
  <c r="I5" i="17"/>
  <c r="H5" i="17"/>
  <c r="E6" i="24"/>
  <c r="F5" i="2"/>
  <c r="E5" i="24"/>
  <c r="K5" i="2"/>
  <c r="I5" i="2"/>
  <c r="C5" i="24"/>
  <c r="C6" i="24"/>
  <c r="D5" i="2"/>
  <c r="D6" i="2"/>
  <c r="C5" i="2"/>
  <c r="F22" i="17"/>
  <c r="D22" i="17"/>
  <c r="C22" i="17"/>
  <c r="F21" i="17"/>
  <c r="D21" i="17"/>
  <c r="C21" i="17"/>
  <c r="F20" i="17"/>
  <c r="D20" i="17"/>
  <c r="C20" i="17"/>
  <c r="F19" i="17"/>
  <c r="D19" i="17"/>
  <c r="C19" i="17"/>
  <c r="F18" i="17"/>
  <c r="E16" i="25" s="1"/>
  <c r="F16" i="25" s="1"/>
  <c r="D18" i="17"/>
  <c r="C18" i="17"/>
  <c r="AD198" i="23"/>
  <c r="AE193" i="23" s="1"/>
  <c r="AB198" i="23"/>
  <c r="AC186" i="23" s="1"/>
  <c r="Z198" i="23"/>
  <c r="AA195" i="23" s="1"/>
  <c r="X198" i="23"/>
  <c r="Y191" i="23" s="1"/>
  <c r="V198" i="23"/>
  <c r="W189" i="23" s="1"/>
  <c r="T198" i="23"/>
  <c r="U11" i="23" s="1"/>
  <c r="R198" i="23"/>
  <c r="S5" i="23" s="1"/>
  <c r="P198" i="23"/>
  <c r="Q19" i="23" s="1"/>
  <c r="O10" i="23"/>
  <c r="M7" i="23"/>
  <c r="K22" i="2"/>
  <c r="I22" i="2"/>
  <c r="H22" i="2"/>
  <c r="F22" i="2"/>
  <c r="D22" i="2"/>
  <c r="C22" i="2"/>
  <c r="K21" i="2"/>
  <c r="I21" i="2"/>
  <c r="H21" i="2"/>
  <c r="F21" i="2"/>
  <c r="D21" i="2"/>
  <c r="C21" i="2"/>
  <c r="K20" i="2"/>
  <c r="I20" i="2"/>
  <c r="H20" i="2"/>
  <c r="F20" i="2"/>
  <c r="D20" i="2"/>
  <c r="C20" i="2"/>
  <c r="K19" i="2"/>
  <c r="I19" i="2"/>
  <c r="H19" i="2"/>
  <c r="F19" i="2"/>
  <c r="D19" i="2"/>
  <c r="C19" i="2"/>
  <c r="K18" i="2"/>
  <c r="E16" i="24" s="1"/>
  <c r="C16" i="24"/>
  <c r="H18" i="2"/>
  <c r="F18" i="2"/>
  <c r="E17" i="24" s="1"/>
  <c r="D18" i="2"/>
  <c r="C17" i="24" s="1"/>
  <c r="C18" i="2"/>
  <c r="AC725" i="22"/>
  <c r="AD568" i="22" s="1"/>
  <c r="AA725" i="22"/>
  <c r="AB506" i="22" s="1"/>
  <c r="Y725" i="22"/>
  <c r="W725" i="22"/>
  <c r="X88" i="22" s="1"/>
  <c r="U725" i="22"/>
  <c r="V231" i="22" s="1"/>
  <c r="S725" i="22"/>
  <c r="T341" i="22" s="1"/>
  <c r="Q725" i="22"/>
  <c r="R400" i="22" s="1"/>
  <c r="O725" i="22"/>
  <c r="M725" i="22"/>
  <c r="N611" i="22" s="1"/>
  <c r="K725" i="22"/>
  <c r="L377" i="22" s="1"/>
  <c r="AD350" i="19"/>
  <c r="AE194" i="19" s="1"/>
  <c r="AB350" i="19"/>
  <c r="AC18" i="19" s="1"/>
  <c r="Z350" i="19"/>
  <c r="AA116" i="19" s="1"/>
  <c r="X350" i="19"/>
  <c r="Y332" i="19" s="1"/>
  <c r="V350" i="19"/>
  <c r="W251" i="19" s="1"/>
  <c r="T350" i="19"/>
  <c r="U304" i="19" s="1"/>
  <c r="R350" i="19"/>
  <c r="S313" i="19" s="1"/>
  <c r="P350" i="19"/>
  <c r="Q348" i="19" s="1"/>
  <c r="N350" i="19"/>
  <c r="O273" i="19" s="1"/>
  <c r="L350" i="19"/>
  <c r="M80" i="19" s="1"/>
  <c r="AB284" i="22" l="1"/>
  <c r="J6" i="17"/>
  <c r="X10" i="22"/>
  <c r="X26" i="22"/>
  <c r="X35" i="22"/>
  <c r="X57" i="22"/>
  <c r="AA196" i="23"/>
  <c r="X80" i="22"/>
  <c r="L41" i="22"/>
  <c r="AB78" i="22"/>
  <c r="AB11" i="22"/>
  <c r="AB139" i="22"/>
  <c r="AB14" i="22"/>
  <c r="AB146" i="22"/>
  <c r="L20" i="22"/>
  <c r="AB45" i="22"/>
  <c r="AB92" i="22"/>
  <c r="AB149" i="22"/>
  <c r="AB25" i="22"/>
  <c r="AB103" i="22"/>
  <c r="AB202" i="22"/>
  <c r="AB63" i="22"/>
  <c r="L120" i="22"/>
  <c r="L214" i="22"/>
  <c r="AB24" i="22"/>
  <c r="AB49" i="22"/>
  <c r="AB99" i="22"/>
  <c r="AB181" i="22"/>
  <c r="L32" i="22"/>
  <c r="AB64" i="22"/>
  <c r="AB123" i="22"/>
  <c r="AB262" i="22"/>
  <c r="L35" i="22"/>
  <c r="L76" i="22"/>
  <c r="L129" i="22"/>
  <c r="AB270" i="22"/>
  <c r="AB10" i="22"/>
  <c r="L22" i="22"/>
  <c r="AB34" i="22"/>
  <c r="L44" i="22"/>
  <c r="L63" i="22"/>
  <c r="AB76" i="22"/>
  <c r="AB93" i="22"/>
  <c r="L121" i="22"/>
  <c r="L146" i="22"/>
  <c r="L196" i="22"/>
  <c r="L266" i="22"/>
  <c r="L15" i="22"/>
  <c r="L36" i="22"/>
  <c r="L50" i="22"/>
  <c r="L66" i="22"/>
  <c r="AB83" i="22"/>
  <c r="L106" i="22"/>
  <c r="AB129" i="22"/>
  <c r="L158" i="22"/>
  <c r="AB218" i="22"/>
  <c r="AB288" i="22"/>
  <c r="AB6" i="22"/>
  <c r="AB16" i="22"/>
  <c r="AB26" i="22"/>
  <c r="AB39" i="22"/>
  <c r="AB51" i="22"/>
  <c r="AB69" i="22"/>
  <c r="L86" i="22"/>
  <c r="L110" i="22"/>
  <c r="AB130" i="22"/>
  <c r="L168" i="22"/>
  <c r="AB222" i="22"/>
  <c r="AB311" i="22"/>
  <c r="L8" i="22"/>
  <c r="AB17" i="22"/>
  <c r="AB29" i="22"/>
  <c r="L40" i="22"/>
  <c r="L55" i="22"/>
  <c r="L71" i="22"/>
  <c r="AB89" i="22"/>
  <c r="L112" i="22"/>
  <c r="L136" i="22"/>
  <c r="AB175" i="22"/>
  <c r="L239" i="22"/>
  <c r="AB337" i="22"/>
  <c r="AB8" i="22"/>
  <c r="X19" i="22"/>
  <c r="AB31" i="22"/>
  <c r="AB40" i="22"/>
  <c r="L56" i="22"/>
  <c r="AB74" i="22"/>
  <c r="AB91" i="22"/>
  <c r="L114" i="22"/>
  <c r="L137" i="22"/>
  <c r="AB179" i="22"/>
  <c r="L259" i="22"/>
  <c r="AB338" i="22"/>
  <c r="L7" i="22"/>
  <c r="AB12" i="22"/>
  <c r="AB20" i="22"/>
  <c r="AB30" i="22"/>
  <c r="L39" i="22"/>
  <c r="L49" i="22"/>
  <c r="L59" i="22"/>
  <c r="L72" i="22"/>
  <c r="L85" i="22"/>
  <c r="L103" i="22"/>
  <c r="AB120" i="22"/>
  <c r="AB136" i="22"/>
  <c r="AB159" i="22"/>
  <c r="L197" i="22"/>
  <c r="AB243" i="22"/>
  <c r="L308" i="22"/>
  <c r="V8" i="22"/>
  <c r="L174" i="22"/>
  <c r="L211" i="22"/>
  <c r="L318" i="22"/>
  <c r="L345" i="22"/>
  <c r="L4" i="22"/>
  <c r="L11" i="22"/>
  <c r="AB19" i="22"/>
  <c r="L27" i="22"/>
  <c r="AB35" i="22"/>
  <c r="L45" i="22"/>
  <c r="AB56" i="22"/>
  <c r="L70" i="22"/>
  <c r="L82" i="22"/>
  <c r="AB96" i="22"/>
  <c r="L115" i="22"/>
  <c r="AB132" i="22"/>
  <c r="AB157" i="22"/>
  <c r="AB189" i="22"/>
  <c r="AB238" i="22"/>
  <c r="L288" i="22"/>
  <c r="AB357" i="22"/>
  <c r="J20" i="17"/>
  <c r="AE51" i="23"/>
  <c r="V145" i="22"/>
  <c r="V12" i="22"/>
  <c r="L7" i="17"/>
  <c r="L18" i="17"/>
  <c r="E17" i="25"/>
  <c r="J5" i="17"/>
  <c r="C6" i="25"/>
  <c r="L5" i="17"/>
  <c r="E6" i="25"/>
  <c r="T30" i="22"/>
  <c r="V46" i="22"/>
  <c r="V97" i="22"/>
  <c r="X9" i="22"/>
  <c r="AD103" i="22"/>
  <c r="L17" i="22"/>
  <c r="L21" i="22"/>
  <c r="L46" i="22"/>
  <c r="AB50" i="22"/>
  <c r="AB65" i="22"/>
  <c r="AB71" i="22"/>
  <c r="L77" i="22"/>
  <c r="AB85" i="22"/>
  <c r="L93" i="22"/>
  <c r="L98" i="22"/>
  <c r="L105" i="22"/>
  <c r="AB114" i="22"/>
  <c r="L122" i="22"/>
  <c r="L132" i="22"/>
  <c r="L138" i="22"/>
  <c r="L148" i="22"/>
  <c r="AB162" i="22"/>
  <c r="AB180" i="22"/>
  <c r="L202" i="22"/>
  <c r="AB219" i="22"/>
  <c r="AB244" i="22"/>
  <c r="L268" i="22"/>
  <c r="AB295" i="22"/>
  <c r="AB322" i="22"/>
  <c r="AB350" i="22"/>
  <c r="L248" i="22"/>
  <c r="L301" i="22"/>
  <c r="L323" i="22"/>
  <c r="L28" i="22"/>
  <c r="AB5" i="22"/>
  <c r="L10" i="22"/>
  <c r="AB13" i="22"/>
  <c r="L19" i="22"/>
  <c r="AB23" i="22"/>
  <c r="AB28" i="22"/>
  <c r="L33" i="22"/>
  <c r="L38" i="22"/>
  <c r="L43" i="22"/>
  <c r="L48" i="22"/>
  <c r="L53" i="22"/>
  <c r="AB60" i="22"/>
  <c r="L67" i="22"/>
  <c r="L73" i="22"/>
  <c r="L88" i="22"/>
  <c r="AB95" i="22"/>
  <c r="L101" i="22"/>
  <c r="L108" i="22"/>
  <c r="L116" i="22"/>
  <c r="AB124" i="22"/>
  <c r="AD134" i="22"/>
  <c r="L142" i="22"/>
  <c r="AB153" i="22"/>
  <c r="L170" i="22"/>
  <c r="L183" i="22"/>
  <c r="AB204" i="22"/>
  <c r="L230" i="22"/>
  <c r="AB251" i="22"/>
  <c r="AB281" i="22"/>
  <c r="AB303" i="22"/>
  <c r="AB332" i="22"/>
  <c r="L373" i="22"/>
  <c r="AB4" i="22"/>
  <c r="L13" i="22"/>
  <c r="L18" i="22"/>
  <c r="AB22" i="22"/>
  <c r="AB32" i="22"/>
  <c r="AB36" i="22"/>
  <c r="AB42" i="22"/>
  <c r="AB46" i="22"/>
  <c r="AB52" i="22"/>
  <c r="AB59" i="22"/>
  <c r="AB66" i="22"/>
  <c r="AB72" i="22"/>
  <c r="L79" i="22"/>
  <c r="L87" i="22"/>
  <c r="L94" i="22"/>
  <c r="AB100" i="22"/>
  <c r="L107" i="22"/>
  <c r="AB115" i="22"/>
  <c r="L124" i="22"/>
  <c r="L134" i="22"/>
  <c r="AB141" i="22"/>
  <c r="AB151" i="22"/>
  <c r="AB168" i="22"/>
  <c r="AB182" i="22"/>
  <c r="AB203" i="22"/>
  <c r="AB226" i="22"/>
  <c r="AB248" i="22"/>
  <c r="L277" i="22"/>
  <c r="AB302" i="22"/>
  <c r="L329" i="22"/>
  <c r="L371" i="22"/>
  <c r="L6" i="22"/>
  <c r="L14" i="22"/>
  <c r="L24" i="22"/>
  <c r="L29" i="22"/>
  <c r="AB33" i="22"/>
  <c r="AB38" i="22"/>
  <c r="AB43" i="22"/>
  <c r="AB48" i="22"/>
  <c r="AB53" i="22"/>
  <c r="L61" i="22"/>
  <c r="L68" i="22"/>
  <c r="L74" i="22"/>
  <c r="AB81" i="22"/>
  <c r="AB88" i="22"/>
  <c r="L96" i="22"/>
  <c r="AB102" i="22"/>
  <c r="V108" i="22"/>
  <c r="AB116" i="22"/>
  <c r="L127" i="22"/>
  <c r="AB135" i="22"/>
  <c r="L144" i="22"/>
  <c r="AB155" i="22"/>
  <c r="AB170" i="22"/>
  <c r="AB187" i="22"/>
  <c r="AB207" i="22"/>
  <c r="AB237" i="22"/>
  <c r="AB252" i="22"/>
  <c r="L284" i="22"/>
  <c r="L304" i="22"/>
  <c r="L337" i="22"/>
  <c r="L499" i="22"/>
  <c r="N96" i="22"/>
  <c r="V23" i="22"/>
  <c r="L47" i="22"/>
  <c r="L58" i="22"/>
  <c r="V71" i="22"/>
  <c r="L84" i="22"/>
  <c r="AB111" i="22"/>
  <c r="L118" i="22"/>
  <c r="V126" i="22"/>
  <c r="AB134" i="22"/>
  <c r="L140" i="22"/>
  <c r="L149" i="22"/>
  <c r="AB160" i="22"/>
  <c r="AB177" i="22"/>
  <c r="L193" i="22"/>
  <c r="AB209" i="22"/>
  <c r="AB235" i="22"/>
  <c r="AB249" i="22"/>
  <c r="AB271" i="22"/>
  <c r="AB296" i="22"/>
  <c r="AB319" i="22"/>
  <c r="L341" i="22"/>
  <c r="V51" i="22"/>
  <c r="AC5" i="23"/>
  <c r="AC68" i="23"/>
  <c r="G20" i="17"/>
  <c r="L20" i="17"/>
  <c r="J18" i="17"/>
  <c r="AC20" i="23"/>
  <c r="AC69" i="23"/>
  <c r="AC22" i="23"/>
  <c r="AC91" i="23"/>
  <c r="E18" i="17"/>
  <c r="C18" i="25"/>
  <c r="D17" i="25" s="1"/>
  <c r="AC32" i="23"/>
  <c r="AC92" i="23"/>
  <c r="J21" i="17"/>
  <c r="L21" i="17"/>
  <c r="AC111" i="23"/>
  <c r="J19" i="17"/>
  <c r="AC35" i="23"/>
  <c r="AC49" i="23"/>
  <c r="AC178" i="23"/>
  <c r="AC51" i="23"/>
  <c r="L19" i="17"/>
  <c r="J22" i="17"/>
  <c r="G22" i="17"/>
  <c r="L22" i="17"/>
  <c r="AE110" i="23"/>
  <c r="AE5" i="23"/>
  <c r="AE58" i="23"/>
  <c r="AC10" i="23"/>
  <c r="AC25" i="23"/>
  <c r="AC39" i="23"/>
  <c r="AC54" i="23"/>
  <c r="AC75" i="23"/>
  <c r="AC97" i="23"/>
  <c r="AC125" i="23"/>
  <c r="AC23" i="23"/>
  <c r="AC11" i="23"/>
  <c r="AC28" i="23"/>
  <c r="AC41" i="23"/>
  <c r="AC58" i="23"/>
  <c r="AC79" i="23"/>
  <c r="AC98" i="23"/>
  <c r="AC127" i="23"/>
  <c r="AC37" i="23"/>
  <c r="AC70" i="23"/>
  <c r="AC124" i="23"/>
  <c r="AC12" i="23"/>
  <c r="AC29" i="23"/>
  <c r="AC43" i="23"/>
  <c r="AC80" i="23"/>
  <c r="AC103" i="23"/>
  <c r="AC147" i="23"/>
  <c r="AC15" i="23"/>
  <c r="AC30" i="23"/>
  <c r="AC45" i="23"/>
  <c r="AC62" i="23"/>
  <c r="AC81" i="23"/>
  <c r="AC104" i="23"/>
  <c r="AC164" i="23"/>
  <c r="AC8" i="23"/>
  <c r="AC93" i="23"/>
  <c r="AC18" i="23"/>
  <c r="AC31" i="23"/>
  <c r="AC47" i="23"/>
  <c r="AC63" i="23"/>
  <c r="AC86" i="23"/>
  <c r="AC105" i="23"/>
  <c r="AC174" i="23"/>
  <c r="L9" i="17"/>
  <c r="J7" i="17"/>
  <c r="J8" i="17"/>
  <c r="L8" i="17"/>
  <c r="L6" i="17"/>
  <c r="J9" i="17"/>
  <c r="Q294" i="19"/>
  <c r="Q79" i="19"/>
  <c r="Q168" i="19"/>
  <c r="O248" i="19"/>
  <c r="O27" i="19"/>
  <c r="O16" i="19"/>
  <c r="O54" i="19"/>
  <c r="O11" i="19"/>
  <c r="O12" i="19"/>
  <c r="O115" i="19"/>
  <c r="O265" i="19"/>
  <c r="O6" i="19"/>
  <c r="O10" i="19"/>
  <c r="O13" i="19"/>
  <c r="O9" i="19"/>
  <c r="O7" i="19"/>
  <c r="O20" i="19"/>
  <c r="O37" i="19"/>
  <c r="O247" i="19"/>
  <c r="O8" i="19"/>
  <c r="O4" i="19"/>
  <c r="O19" i="19"/>
  <c r="O5" i="19"/>
  <c r="O15" i="19"/>
  <c r="O17" i="19"/>
  <c r="O24" i="19"/>
  <c r="O14" i="19"/>
  <c r="O18" i="19"/>
  <c r="E7" i="25"/>
  <c r="C7" i="25"/>
  <c r="T44" i="22"/>
  <c r="T60" i="22"/>
  <c r="X11" i="22"/>
  <c r="X51" i="22"/>
  <c r="T94" i="22"/>
  <c r="T8" i="22"/>
  <c r="T18" i="22"/>
  <c r="T25" i="22"/>
  <c r="X32" i="22"/>
  <c r="T55" i="22"/>
  <c r="T270" i="22"/>
  <c r="T6" i="22"/>
  <c r="V6" i="22"/>
  <c r="X8" i="22"/>
  <c r="V18" i="22"/>
  <c r="X25" i="22"/>
  <c r="V44" i="22"/>
  <c r="X48" i="22"/>
  <c r="V94" i="22"/>
  <c r="T144" i="22"/>
  <c r="L9" i="22"/>
  <c r="L12" i="22"/>
  <c r="L16" i="22"/>
  <c r="T19" i="22"/>
  <c r="L23" i="22"/>
  <c r="L26" i="22"/>
  <c r="L30" i="22"/>
  <c r="X33" i="22"/>
  <c r="L37" i="22"/>
  <c r="L42" i="22"/>
  <c r="L52" i="22"/>
  <c r="L57" i="22"/>
  <c r="AB61" i="22"/>
  <c r="AB67" i="22"/>
  <c r="V72" i="22"/>
  <c r="AB77" i="22"/>
  <c r="AB84" i="22"/>
  <c r="L91" i="22"/>
  <c r="AB94" i="22"/>
  <c r="L100" i="22"/>
  <c r="AB105" i="22"/>
  <c r="L113" i="22"/>
  <c r="AB118" i="22"/>
  <c r="L125" i="22"/>
  <c r="AB133" i="22"/>
  <c r="AB137" i="22"/>
  <c r="L145" i="22"/>
  <c r="L152" i="22"/>
  <c r="L164" i="22"/>
  <c r="AB178" i="22"/>
  <c r="L190" i="22"/>
  <c r="AB206" i="22"/>
  <c r="AB224" i="22"/>
  <c r="AB241" i="22"/>
  <c r="AB258" i="22"/>
  <c r="AB273" i="22"/>
  <c r="AB291" i="22"/>
  <c r="AB308" i="22"/>
  <c r="AB329" i="22"/>
  <c r="L349" i="22"/>
  <c r="V7" i="22"/>
  <c r="T46" i="22"/>
  <c r="L228" i="22"/>
  <c r="L278" i="22"/>
  <c r="L312" i="22"/>
  <c r="L333" i="22"/>
  <c r="L357" i="22"/>
  <c r="L156" i="22"/>
  <c r="L161" i="22"/>
  <c r="L188" i="22"/>
  <c r="L194" i="22"/>
  <c r="L208" i="22"/>
  <c r="L216" i="22"/>
  <c r="L265" i="22"/>
  <c r="L293" i="22"/>
  <c r="L346" i="22"/>
  <c r="L5" i="22"/>
  <c r="AB7" i="22"/>
  <c r="AB9" i="22"/>
  <c r="T12" i="22"/>
  <c r="AB15" i="22"/>
  <c r="AB18" i="22"/>
  <c r="AB21" i="22"/>
  <c r="L25" i="22"/>
  <c r="AB27" i="22"/>
  <c r="L31" i="22"/>
  <c r="L34" i="22"/>
  <c r="AB37" i="22"/>
  <c r="AB41" i="22"/>
  <c r="AB44" i="22"/>
  <c r="AB47" i="22"/>
  <c r="L51" i="22"/>
  <c r="L54" i="22"/>
  <c r="AB58" i="22"/>
  <c r="L62" i="22"/>
  <c r="T66" i="22"/>
  <c r="AB70" i="22"/>
  <c r="AB73" i="22"/>
  <c r="L78" i="22"/>
  <c r="L83" i="22"/>
  <c r="AB87" i="22"/>
  <c r="L92" i="22"/>
  <c r="L95" i="22"/>
  <c r="L99" i="22"/>
  <c r="T103" i="22"/>
  <c r="AB107" i="22"/>
  <c r="AB112" i="22"/>
  <c r="L117" i="22"/>
  <c r="L123" i="22"/>
  <c r="L128" i="22"/>
  <c r="L133" i="22"/>
  <c r="V136" i="22"/>
  <c r="L141" i="22"/>
  <c r="AB145" i="22"/>
  <c r="L151" i="22"/>
  <c r="L157" i="22"/>
  <c r="L162" i="22"/>
  <c r="L169" i="22"/>
  <c r="L176" i="22"/>
  <c r="L182" i="22"/>
  <c r="AB188" i="22"/>
  <c r="AB194" i="22"/>
  <c r="L203" i="22"/>
  <c r="L209" i="22"/>
  <c r="AB217" i="22"/>
  <c r="L227" i="22"/>
  <c r="L238" i="22"/>
  <c r="L246" i="22"/>
  <c r="AB256" i="22"/>
  <c r="AB265" i="22"/>
  <c r="AB275" i="22"/>
  <c r="L286" i="22"/>
  <c r="L294" i="22"/>
  <c r="L303" i="22"/>
  <c r="L311" i="22"/>
  <c r="L321" i="22"/>
  <c r="L330" i="22"/>
  <c r="L338" i="22"/>
  <c r="AB347" i="22"/>
  <c r="L366" i="22"/>
  <c r="L60" i="22"/>
  <c r="L64" i="22"/>
  <c r="L75" i="22"/>
  <c r="L80" i="22"/>
  <c r="L89" i="22"/>
  <c r="L104" i="22"/>
  <c r="L109" i="22"/>
  <c r="L119" i="22"/>
  <c r="L130" i="22"/>
  <c r="L143" i="22"/>
  <c r="L147" i="22"/>
  <c r="L153" i="22"/>
  <c r="AB158" i="22"/>
  <c r="L165" i="22"/>
  <c r="L172" i="22"/>
  <c r="L179" i="22"/>
  <c r="AB184" i="22"/>
  <c r="AB191" i="22"/>
  <c r="AB197" i="22"/>
  <c r="L205" i="22"/>
  <c r="AB211" i="22"/>
  <c r="L222" i="22"/>
  <c r="L232" i="22"/>
  <c r="L240" i="22"/>
  <c r="L249" i="22"/>
  <c r="AB260" i="22"/>
  <c r="L279" i="22"/>
  <c r="L289" i="22"/>
  <c r="AB297" i="22"/>
  <c r="AB305" i="22"/>
  <c r="AB312" i="22"/>
  <c r="AB325" i="22"/>
  <c r="AB333" i="22"/>
  <c r="AB342" i="22"/>
  <c r="L351" i="22"/>
  <c r="L382" i="22"/>
  <c r="L166" i="22"/>
  <c r="L173" i="22"/>
  <c r="L186" i="22"/>
  <c r="L192" i="22"/>
  <c r="L198" i="22"/>
  <c r="L212" i="22"/>
  <c r="L233" i="22"/>
  <c r="L261" i="22"/>
  <c r="AB290" i="22"/>
  <c r="AB298" i="22"/>
  <c r="L306" i="22"/>
  <c r="L314" i="22"/>
  <c r="AB326" i="22"/>
  <c r="L335" i="22"/>
  <c r="L343" i="22"/>
  <c r="L354" i="22"/>
  <c r="AB454" i="22"/>
  <c r="L65" i="22"/>
  <c r="L69" i="22"/>
  <c r="L81" i="22"/>
  <c r="L90" i="22"/>
  <c r="L97" i="22"/>
  <c r="L102" i="22"/>
  <c r="L111" i="22"/>
  <c r="L126" i="22"/>
  <c r="L131" i="22"/>
  <c r="L135" i="22"/>
  <c r="L139" i="22"/>
  <c r="AB148" i="22"/>
  <c r="L154" i="22"/>
  <c r="L160" i="22"/>
  <c r="AB167" i="22"/>
  <c r="AB173" i="22"/>
  <c r="L180" i="22"/>
  <c r="AB186" i="22"/>
  <c r="AB192" i="22"/>
  <c r="AB199" i="22"/>
  <c r="L207" i="22"/>
  <c r="AB213" i="22"/>
  <c r="L224" i="22"/>
  <c r="L235" i="22"/>
  <c r="L243" i="22"/>
  <c r="L250" i="22"/>
  <c r="L262" i="22"/>
  <c r="L271" i="22"/>
  <c r="L282" i="22"/>
  <c r="L291" i="22"/>
  <c r="L299" i="22"/>
  <c r="L307" i="22"/>
  <c r="L317" i="22"/>
  <c r="L327" i="22"/>
  <c r="L336" i="22"/>
  <c r="AB344" i="22"/>
  <c r="L355" i="22"/>
  <c r="AB458" i="22"/>
  <c r="AD152" i="22"/>
  <c r="AD81" i="22"/>
  <c r="AB54" i="22"/>
  <c r="AB57" i="22"/>
  <c r="AB68" i="22"/>
  <c r="AB75" i="22"/>
  <c r="AB79" i="22"/>
  <c r="AB82" i="22"/>
  <c r="AB86" i="22"/>
  <c r="AB90" i="22"/>
  <c r="AB108" i="22"/>
  <c r="AB122" i="22"/>
  <c r="AB126" i="22"/>
  <c r="AB143" i="22"/>
  <c r="AB163" i="22"/>
  <c r="AB201" i="22"/>
  <c r="AB212" i="22"/>
  <c r="AB220" i="22"/>
  <c r="AB228" i="22"/>
  <c r="AB255" i="22"/>
  <c r="AB272" i="22"/>
  <c r="AB283" i="22"/>
  <c r="AB315" i="22"/>
  <c r="AB324" i="22"/>
  <c r="AB340" i="22"/>
  <c r="AB55" i="22"/>
  <c r="AB62" i="22"/>
  <c r="AB80" i="22"/>
  <c r="AB98" i="22"/>
  <c r="AB106" i="22"/>
  <c r="AB110" i="22"/>
  <c r="AB119" i="22"/>
  <c r="AB128" i="22"/>
  <c r="AB140" i="22"/>
  <c r="AB172" i="22"/>
  <c r="AB183" i="22"/>
  <c r="AB196" i="22"/>
  <c r="AB214" i="22"/>
  <c r="AB232" i="22"/>
  <c r="AB318" i="22"/>
  <c r="AB353" i="22"/>
  <c r="AB97" i="22"/>
  <c r="AB101" i="22"/>
  <c r="AB104" i="22"/>
  <c r="AB127" i="22"/>
  <c r="AB131" i="22"/>
  <c r="AB138" i="22"/>
  <c r="AB142" i="22"/>
  <c r="AB150" i="22"/>
  <c r="AB154" i="22"/>
  <c r="AB164" i="22"/>
  <c r="AB169" i="22"/>
  <c r="AB208" i="22"/>
  <c r="AB221" i="22"/>
  <c r="AB227" i="22"/>
  <c r="AB233" i="22"/>
  <c r="AB239" i="22"/>
  <c r="AB246" i="22"/>
  <c r="AB254" i="22"/>
  <c r="AB261" i="22"/>
  <c r="AB268" i="22"/>
  <c r="AB276" i="22"/>
  <c r="AB321" i="22"/>
  <c r="AB109" i="22"/>
  <c r="AB113" i="22"/>
  <c r="AB117" i="22"/>
  <c r="AB121" i="22"/>
  <c r="AB125" i="22"/>
  <c r="AB147" i="22"/>
  <c r="AB161" i="22"/>
  <c r="AB166" i="22"/>
  <c r="AB171" i="22"/>
  <c r="AB176" i="22"/>
  <c r="AB193" i="22"/>
  <c r="AB198" i="22"/>
  <c r="AB216" i="22"/>
  <c r="AB223" i="22"/>
  <c r="AB229" i="22"/>
  <c r="AB236" i="22"/>
  <c r="AB242" i="22"/>
  <c r="AB257" i="22"/>
  <c r="AB263" i="22"/>
  <c r="AB278" i="22"/>
  <c r="AB286" i="22"/>
  <c r="AB310" i="22"/>
  <c r="AB317" i="22"/>
  <c r="AB323" i="22"/>
  <c r="AB330" i="22"/>
  <c r="AB345" i="22"/>
  <c r="AB354" i="22"/>
  <c r="AB413" i="22"/>
  <c r="AB144" i="22"/>
  <c r="AB152" i="22"/>
  <c r="AB156" i="22"/>
  <c r="AB165" i="22"/>
  <c r="AB174" i="22"/>
  <c r="AB185" i="22"/>
  <c r="AB190" i="22"/>
  <c r="AB195" i="22"/>
  <c r="AB200" i="22"/>
  <c r="AB205" i="22"/>
  <c r="AB210" i="22"/>
  <c r="AB215" i="22"/>
  <c r="AB247" i="22"/>
  <c r="AB253" i="22"/>
  <c r="AB267" i="22"/>
  <c r="AB274" i="22"/>
  <c r="AB280" i="22"/>
  <c r="AB287" i="22"/>
  <c r="AB293" i="22"/>
  <c r="AB301" i="22"/>
  <c r="AB307" i="22"/>
  <c r="AB313" i="22"/>
  <c r="AB334" i="22"/>
  <c r="AB348" i="22"/>
  <c r="AB355" i="22"/>
  <c r="AB441" i="22"/>
  <c r="V68" i="22"/>
  <c r="V74" i="22"/>
  <c r="V403" i="22"/>
  <c r="V73" i="22"/>
  <c r="V101" i="22"/>
  <c r="V111" i="22"/>
  <c r="T63" i="22"/>
  <c r="T189" i="22"/>
  <c r="T23" i="22"/>
  <c r="T35" i="22"/>
  <c r="T42" i="22"/>
  <c r="T51" i="22"/>
  <c r="T141" i="22"/>
  <c r="T9" i="22"/>
  <c r="T14" i="22"/>
  <c r="T131" i="22"/>
  <c r="L150" i="22"/>
  <c r="L178" i="22"/>
  <c r="L187" i="22"/>
  <c r="L191" i="22"/>
  <c r="L195" i="22"/>
  <c r="L199" i="22"/>
  <c r="L218" i="22"/>
  <c r="L234" i="22"/>
  <c r="L245" i="22"/>
  <c r="L256" i="22"/>
  <c r="L267" i="22"/>
  <c r="L272" i="22"/>
  <c r="L296" i="22"/>
  <c r="L302" i="22"/>
  <c r="L344" i="22"/>
  <c r="L350" i="22"/>
  <c r="L386" i="22"/>
  <c r="L155" i="22"/>
  <c r="L159" i="22"/>
  <c r="L163" i="22"/>
  <c r="L167" i="22"/>
  <c r="L171" i="22"/>
  <c r="L175" i="22"/>
  <c r="L184" i="22"/>
  <c r="L201" i="22"/>
  <c r="L215" i="22"/>
  <c r="L220" i="22"/>
  <c r="L225" i="22"/>
  <c r="L231" i="22"/>
  <c r="L242" i="22"/>
  <c r="L247" i="22"/>
  <c r="L252" i="22"/>
  <c r="L258" i="22"/>
  <c r="L263" i="22"/>
  <c r="L281" i="22"/>
  <c r="L287" i="22"/>
  <c r="L292" i="22"/>
  <c r="L298" i="22"/>
  <c r="L309" i="22"/>
  <c r="L315" i="22"/>
  <c r="L328" i="22"/>
  <c r="L334" i="22"/>
  <c r="L340" i="22"/>
  <c r="L352" i="22"/>
  <c r="L360" i="22"/>
  <c r="T39" i="22"/>
  <c r="T49" i="22"/>
  <c r="T219" i="22"/>
  <c r="T207" i="22"/>
  <c r="T78" i="22"/>
  <c r="T122" i="22"/>
  <c r="T139" i="22"/>
  <c r="T375" i="22"/>
  <c r="X64" i="22"/>
  <c r="T70" i="22"/>
  <c r="T16" i="22"/>
  <c r="X18" i="22"/>
  <c r="T26" i="22"/>
  <c r="T37" i="22"/>
  <c r="T40" i="22"/>
  <c r="V45" i="22"/>
  <c r="V70" i="22"/>
  <c r="V105" i="22"/>
  <c r="T130" i="22"/>
  <c r="V146" i="22"/>
  <c r="T204" i="22"/>
  <c r="T72" i="22"/>
  <c r="T28" i="22"/>
  <c r="T61" i="22"/>
  <c r="T160" i="22"/>
  <c r="T4" i="22"/>
  <c r="T11" i="22"/>
  <c r="X16" i="22"/>
  <c r="T21" i="22"/>
  <c r="V26" i="22"/>
  <c r="T32" i="22"/>
  <c r="X40" i="22"/>
  <c r="X43" i="22"/>
  <c r="T48" i="22"/>
  <c r="T53" i="22"/>
  <c r="X56" i="22"/>
  <c r="T59" i="22"/>
  <c r="T68" i="22"/>
  <c r="T90" i="22"/>
  <c r="V96" i="22"/>
  <c r="X112" i="22"/>
  <c r="T150" i="22"/>
  <c r="L177" i="22"/>
  <c r="L181" i="22"/>
  <c r="L185" i="22"/>
  <c r="L189" i="22"/>
  <c r="V196" i="22"/>
  <c r="L213" i="22"/>
  <c r="L217" i="22"/>
  <c r="L221" i="22"/>
  <c r="AB231" i="22"/>
  <c r="L236" i="22"/>
  <c r="AB240" i="22"/>
  <c r="AB245" i="22"/>
  <c r="T249" i="22"/>
  <c r="L255" i="22"/>
  <c r="AB259" i="22"/>
  <c r="L264" i="22"/>
  <c r="L269" i="22"/>
  <c r="L273" i="22"/>
  <c r="L280" i="22"/>
  <c r="AB285" i="22"/>
  <c r="L290" i="22"/>
  <c r="L295" i="22"/>
  <c r="AB300" i="22"/>
  <c r="L305" i="22"/>
  <c r="AB309" i="22"/>
  <c r="AB314" i="22"/>
  <c r="L320" i="22"/>
  <c r="L326" i="22"/>
  <c r="L331" i="22"/>
  <c r="AB336" i="22"/>
  <c r="AB341" i="22"/>
  <c r="AB346" i="22"/>
  <c r="AB352" i="22"/>
  <c r="L358" i="22"/>
  <c r="AB390" i="22"/>
  <c r="N25" i="22"/>
  <c r="N64" i="22"/>
  <c r="N92" i="22"/>
  <c r="V107" i="22"/>
  <c r="V110" i="22"/>
  <c r="V115" i="22"/>
  <c r="V121" i="22"/>
  <c r="V207" i="22"/>
  <c r="V4" i="22"/>
  <c r="V10" i="22"/>
  <c r="V16" i="22"/>
  <c r="V42" i="22"/>
  <c r="AD48" i="22"/>
  <c r="N60" i="22"/>
  <c r="V64" i="22"/>
  <c r="V66" i="22"/>
  <c r="T80" i="22"/>
  <c r="T82" i="22"/>
  <c r="T84" i="22"/>
  <c r="N87" i="22"/>
  <c r="T92" i="22"/>
  <c r="T124" i="22"/>
  <c r="V129" i="22"/>
  <c r="T157" i="22"/>
  <c r="AD183" i="22"/>
  <c r="T187" i="22"/>
  <c r="T237" i="22"/>
  <c r="T285" i="22"/>
  <c r="T429" i="22"/>
  <c r="N40" i="22"/>
  <c r="N55" i="22"/>
  <c r="V99" i="22"/>
  <c r="V138" i="22"/>
  <c r="N173" i="22"/>
  <c r="V14" i="22"/>
  <c r="V25" i="22"/>
  <c r="V32" i="22"/>
  <c r="V34" i="22"/>
  <c r="N36" i="22"/>
  <c r="AD38" i="22"/>
  <c r="V40" i="22"/>
  <c r="V47" i="22"/>
  <c r="V53" i="22"/>
  <c r="AD62" i="22"/>
  <c r="N78" i="22"/>
  <c r="V80" i="22"/>
  <c r="V82" i="22"/>
  <c r="V92" i="22"/>
  <c r="AD94" i="22"/>
  <c r="AD99" i="22"/>
  <c r="V113" i="22"/>
  <c r="V119" i="22"/>
  <c r="V124" i="22"/>
  <c r="V127" i="22"/>
  <c r="N164" i="22"/>
  <c r="V303" i="22"/>
  <c r="AD58" i="22"/>
  <c r="N142" i="22"/>
  <c r="AD167" i="22"/>
  <c r="AD212" i="22"/>
  <c r="V220" i="22"/>
  <c r="V5" i="22"/>
  <c r="AD53" i="22"/>
  <c r="N202" i="22"/>
  <c r="AD205" i="22"/>
  <c r="N69" i="22"/>
  <c r="V164" i="22"/>
  <c r="V224" i="22"/>
  <c r="V30" i="22"/>
  <c r="V49" i="22"/>
  <c r="V78" i="22"/>
  <c r="AD90" i="22"/>
  <c r="V122" i="22"/>
  <c r="AD161" i="22"/>
  <c r="V9" i="22"/>
  <c r="V15" i="22"/>
  <c r="V21" i="22"/>
  <c r="V39" i="22"/>
  <c r="X49" i="22"/>
  <c r="V63" i="22"/>
  <c r="V65" i="22"/>
  <c r="AD67" i="22"/>
  <c r="AD71" i="22"/>
  <c r="N83" i="22"/>
  <c r="AD85" i="22"/>
  <c r="V103" i="22"/>
  <c r="V114" i="22"/>
  <c r="V117" i="22"/>
  <c r="V120" i="22"/>
  <c r="T128" i="22"/>
  <c r="AD145" i="22"/>
  <c r="V152" i="22"/>
  <c r="V168" i="22"/>
  <c r="T175" i="22"/>
  <c r="N182" i="22"/>
  <c r="V252" i="22"/>
  <c r="T301" i="22"/>
  <c r="T314" i="22"/>
  <c r="N9" i="22"/>
  <c r="AD18" i="22"/>
  <c r="V69" i="22"/>
  <c r="V76" i="22"/>
  <c r="V88" i="22"/>
  <c r="V95" i="22"/>
  <c r="V11" i="22"/>
  <c r="V13" i="22"/>
  <c r="V19" i="22"/>
  <c r="V28" i="22"/>
  <c r="V33" i="22"/>
  <c r="V35" i="22"/>
  <c r="V37" i="22"/>
  <c r="V48" i="22"/>
  <c r="V59" i="22"/>
  <c r="V61" i="22"/>
  <c r="N74" i="22"/>
  <c r="AD76" i="22"/>
  <c r="V83" i="22"/>
  <c r="N101" i="22"/>
  <c r="V112" i="22"/>
  <c r="V128" i="22"/>
  <c r="V175" i="22"/>
  <c r="N189" i="22"/>
  <c r="T192" i="22"/>
  <c r="V199" i="22"/>
  <c r="T297" i="22"/>
  <c r="T96" i="22"/>
  <c r="T98" i="22"/>
  <c r="T105" i="22"/>
  <c r="T126" i="22"/>
  <c r="T154" i="22"/>
  <c r="T162" i="22"/>
  <c r="T170" i="22"/>
  <c r="T210" i="22"/>
  <c r="T213" i="22"/>
  <c r="T216" i="22"/>
  <c r="T223" i="22"/>
  <c r="T227" i="22"/>
  <c r="T245" i="22"/>
  <c r="T261" i="22"/>
  <c r="T274" i="22"/>
  <c r="T281" i="22"/>
  <c r="T293" i="22"/>
  <c r="T332" i="22"/>
  <c r="T645" i="22"/>
  <c r="T381" i="22"/>
  <c r="T368" i="22"/>
  <c r="T355" i="22"/>
  <c r="T313" i="22"/>
  <c r="T303" i="22"/>
  <c r="T296" i="22"/>
  <c r="T289" i="22"/>
  <c r="T286" i="22"/>
  <c r="T263" i="22"/>
  <c r="T260" i="22"/>
  <c r="T247" i="22"/>
  <c r="T244" i="22"/>
  <c r="T238" i="22"/>
  <c r="T232" i="22"/>
  <c r="T220" i="22"/>
  <c r="T181" i="22"/>
  <c r="T165" i="22"/>
  <c r="T163" i="22"/>
  <c r="T156" i="22"/>
  <c r="T152" i="22"/>
  <c r="T147" i="22"/>
  <c r="T145" i="22"/>
  <c r="T133" i="22"/>
  <c r="T129" i="22"/>
  <c r="T127" i="22"/>
  <c r="T125" i="22"/>
  <c r="T123" i="22"/>
  <c r="T121" i="22"/>
  <c r="T119" i="22"/>
  <c r="T117" i="22"/>
  <c r="T115" i="22"/>
  <c r="T113" i="22"/>
  <c r="T111" i="22"/>
  <c r="T102" i="22"/>
  <c r="T95" i="22"/>
  <c r="T88" i="22"/>
  <c r="T76" i="22"/>
  <c r="T74" i="22"/>
  <c r="T71" i="22"/>
  <c r="T69" i="22"/>
  <c r="T64" i="22"/>
  <c r="T52" i="22"/>
  <c r="T380" i="22"/>
  <c r="T351" i="22"/>
  <c r="T339" i="22"/>
  <c r="T320" i="22"/>
  <c r="T316" i="22"/>
  <c r="T306" i="22"/>
  <c r="T279" i="22"/>
  <c r="T269" i="22"/>
  <c r="T266" i="22"/>
  <c r="T225" i="22"/>
  <c r="T211" i="22"/>
  <c r="T206" i="22"/>
  <c r="T203" i="22"/>
  <c r="T201" i="22"/>
  <c r="T190" i="22"/>
  <c r="T188" i="22"/>
  <c r="T178" i="22"/>
  <c r="T169" i="22"/>
  <c r="T158" i="22"/>
  <c r="T100" i="22"/>
  <c r="T93" i="22"/>
  <c r="T86" i="22"/>
  <c r="T81" i="22"/>
  <c r="T57" i="22"/>
  <c r="T565" i="22"/>
  <c r="T405" i="22"/>
  <c r="T378" i="22"/>
  <c r="T362" i="22"/>
  <c r="T312" i="22"/>
  <c r="T275" i="22"/>
  <c r="T259" i="22"/>
  <c r="T256" i="22"/>
  <c r="T253" i="22"/>
  <c r="T243" i="22"/>
  <c r="T222" i="22"/>
  <c r="T185" i="22"/>
  <c r="T173" i="22"/>
  <c r="T171" i="22"/>
  <c r="T167" i="22"/>
  <c r="T149" i="22"/>
  <c r="T135" i="22"/>
  <c r="T13" i="22"/>
  <c r="T15" i="22"/>
  <c r="T34" i="22"/>
  <c r="T65" i="22"/>
  <c r="T67" i="22"/>
  <c r="T73" i="22"/>
  <c r="T99" i="22"/>
  <c r="T101" i="22"/>
  <c r="T120" i="22"/>
  <c r="T137" i="22"/>
  <c r="T155" i="22"/>
  <c r="T179" i="22"/>
  <c r="T202" i="22"/>
  <c r="T273" i="22"/>
  <c r="T311" i="22"/>
  <c r="V295" i="22"/>
  <c r="V217" i="22"/>
  <c r="V201" i="22"/>
  <c r="V188" i="22"/>
  <c r="V176" i="22"/>
  <c r="V169" i="22"/>
  <c r="V140" i="22"/>
  <c r="V104" i="22"/>
  <c r="V100" i="22"/>
  <c r="V93" i="22"/>
  <c r="V86" i="22"/>
  <c r="V81" i="22"/>
  <c r="V57" i="22"/>
  <c r="V50" i="22"/>
  <c r="V292" i="22"/>
  <c r="V185" i="22"/>
  <c r="V183" i="22"/>
  <c r="V167" i="22"/>
  <c r="V135" i="22"/>
  <c r="V106" i="22"/>
  <c r="V98" i="22"/>
  <c r="V91" i="22"/>
  <c r="V84" i="22"/>
  <c r="V79" i="22"/>
  <c r="V67" i="22"/>
  <c r="V62" i="22"/>
  <c r="V60" i="22"/>
  <c r="V55" i="22"/>
  <c r="V240" i="22"/>
  <c r="V228" i="22"/>
  <c r="V208" i="22"/>
  <c r="V192" i="22"/>
  <c r="V160" i="22"/>
  <c r="V153" i="22"/>
  <c r="V137" i="22"/>
  <c r="V130" i="22"/>
  <c r="T193" i="22"/>
  <c r="T205" i="22"/>
  <c r="T242" i="22"/>
  <c r="T258" i="22"/>
  <c r="T377" i="22"/>
  <c r="T17" i="22"/>
  <c r="T20" i="22"/>
  <c r="T41" i="22"/>
  <c r="T75" i="22"/>
  <c r="T118" i="22"/>
  <c r="T161" i="22"/>
  <c r="T166" i="22"/>
  <c r="T174" i="22"/>
  <c r="T191" i="22"/>
  <c r="T271" i="22"/>
  <c r="T321" i="22"/>
  <c r="T168" i="22"/>
  <c r="T196" i="22"/>
  <c r="T254" i="22"/>
  <c r="T298" i="22"/>
  <c r="T324" i="22"/>
  <c r="X136" i="22"/>
  <c r="X153" i="22"/>
  <c r="X96" i="22"/>
  <c r="X89" i="22"/>
  <c r="X72" i="22"/>
  <c r="X65" i="22"/>
  <c r="T10" i="22"/>
  <c r="V17" i="22"/>
  <c r="V20" i="22"/>
  <c r="V22" i="22"/>
  <c r="V24" i="22"/>
  <c r="V27" i="22"/>
  <c r="T29" i="22"/>
  <c r="T31" i="22"/>
  <c r="T36" i="22"/>
  <c r="T38" i="22"/>
  <c r="V41" i="22"/>
  <c r="T43" i="22"/>
  <c r="T50" i="22"/>
  <c r="V52" i="22"/>
  <c r="T54" i="22"/>
  <c r="T56" i="22"/>
  <c r="T58" i="22"/>
  <c r="X73" i="22"/>
  <c r="V75" i="22"/>
  <c r="V77" i="22"/>
  <c r="T79" i="22"/>
  <c r="X81" i="22"/>
  <c r="T85" i="22"/>
  <c r="T87" i="22"/>
  <c r="T89" i="22"/>
  <c r="T91" i="22"/>
  <c r="X97" i="22"/>
  <c r="T109" i="22"/>
  <c r="T116" i="22"/>
  <c r="V118" i="22"/>
  <c r="V125" i="22"/>
  <c r="T132" i="22"/>
  <c r="T143" i="22"/>
  <c r="T148" i="22"/>
  <c r="T151" i="22"/>
  <c r="T153" i="22"/>
  <c r="T172" i="22"/>
  <c r="T177" i="22"/>
  <c r="T194" i="22"/>
  <c r="T200" i="22"/>
  <c r="T209" i="22"/>
  <c r="V215" i="22"/>
  <c r="T218" i="22"/>
  <c r="T233" i="22"/>
  <c r="V236" i="22"/>
  <c r="V263" i="22"/>
  <c r="V280" i="22"/>
  <c r="T284" i="22"/>
  <c r="T308" i="22"/>
  <c r="T330" i="22"/>
  <c r="T344" i="22"/>
  <c r="T354" i="22"/>
  <c r="T184" i="22"/>
  <c r="T199" i="22"/>
  <c r="T22" i="22"/>
  <c r="T24" i="22"/>
  <c r="T27" i="22"/>
  <c r="T77" i="22"/>
  <c r="X129" i="22"/>
  <c r="T182" i="22"/>
  <c r="T229" i="22"/>
  <c r="T236" i="22"/>
  <c r="T291" i="22"/>
  <c r="T5" i="22"/>
  <c r="T7" i="22"/>
  <c r="X17" i="22"/>
  <c r="X24" i="22"/>
  <c r="X27" i="22"/>
  <c r="V29" i="22"/>
  <c r="V31" i="22"/>
  <c r="T33" i="22"/>
  <c r="V36" i="22"/>
  <c r="V38" i="22"/>
  <c r="X41" i="22"/>
  <c r="V43" i="22"/>
  <c r="T45" i="22"/>
  <c r="T47" i="22"/>
  <c r="V54" i="22"/>
  <c r="V56" i="22"/>
  <c r="V58" i="22"/>
  <c r="T62" i="22"/>
  <c r="T83" i="22"/>
  <c r="V85" i="22"/>
  <c r="V87" i="22"/>
  <c r="V89" i="22"/>
  <c r="T107" i="22"/>
  <c r="V109" i="22"/>
  <c r="T114" i="22"/>
  <c r="V116" i="22"/>
  <c r="V123" i="22"/>
  <c r="V132" i="22"/>
  <c r="T138" i="22"/>
  <c r="V143" i="22"/>
  <c r="V151" i="22"/>
  <c r="V156" i="22"/>
  <c r="T159" i="22"/>
  <c r="T164" i="22"/>
  <c r="V172" i="22"/>
  <c r="V177" i="22"/>
  <c r="T180" i="22"/>
  <c r="V209" i="22"/>
  <c r="V233" i="22"/>
  <c r="T240" i="22"/>
  <c r="T252" i="22"/>
  <c r="T268" i="22"/>
  <c r="T276" i="22"/>
  <c r="T288" i="22"/>
  <c r="T322" i="22"/>
  <c r="T326" i="22"/>
  <c r="T370" i="22"/>
  <c r="V400" i="22"/>
  <c r="L223" i="22"/>
  <c r="L226" i="22"/>
  <c r="L229" i="22"/>
  <c r="L241" i="22"/>
  <c r="L251" i="22"/>
  <c r="L254" i="22"/>
  <c r="L257" i="22"/>
  <c r="AB266" i="22"/>
  <c r="AB269" i="22"/>
  <c r="L274" i="22"/>
  <c r="L276" i="22"/>
  <c r="AB279" i="22"/>
  <c r="L283" i="22"/>
  <c r="AB292" i="22"/>
  <c r="L300" i="22"/>
  <c r="AB306" i="22"/>
  <c r="L310" i="22"/>
  <c r="AB316" i="22"/>
  <c r="AB320" i="22"/>
  <c r="L324" i="22"/>
  <c r="AB327" i="22"/>
  <c r="AB331" i="22"/>
  <c r="AB335" i="22"/>
  <c r="AB339" i="22"/>
  <c r="AB343" i="22"/>
  <c r="L347" i="22"/>
  <c r="AB351" i="22"/>
  <c r="AB423" i="22"/>
  <c r="C18" i="24"/>
  <c r="D17" i="24" s="1"/>
  <c r="E18" i="24"/>
  <c r="F17" i="24" s="1"/>
  <c r="C16" i="25"/>
  <c r="F17" i="25"/>
  <c r="F18" i="25" s="1"/>
  <c r="X185" i="22"/>
  <c r="V249" i="22"/>
  <c r="V284" i="22"/>
  <c r="V368" i="22"/>
  <c r="V247" i="22"/>
  <c r="V256" i="22"/>
  <c r="V318" i="22"/>
  <c r="V520" i="22"/>
  <c r="V260" i="22"/>
  <c r="V244" i="22"/>
  <c r="V204" i="22"/>
  <c r="V200" i="22"/>
  <c r="V193" i="22"/>
  <c r="V191" i="22"/>
  <c r="V287" i="22"/>
  <c r="V272" i="22"/>
  <c r="V257" i="22"/>
  <c r="V255" i="22"/>
  <c r="V248" i="22"/>
  <c r="V241" i="22"/>
  <c r="V239" i="22"/>
  <c r="V212" i="22"/>
  <c r="V184" i="22"/>
  <c r="V180" i="22"/>
  <c r="V161" i="22"/>
  <c r="V159" i="22"/>
  <c r="V148" i="22"/>
  <c r="V144" i="22"/>
  <c r="V102" i="22"/>
  <c r="V90" i="22"/>
  <c r="V289" i="22"/>
  <c r="V232" i="22"/>
  <c r="V225" i="22"/>
  <c r="V223" i="22"/>
  <c r="V216" i="22"/>
  <c r="X249" i="22"/>
  <c r="X208" i="22"/>
  <c r="X176" i="22"/>
  <c r="X232" i="22"/>
  <c r="X169" i="22"/>
  <c r="X201" i="22"/>
  <c r="T197" i="22"/>
  <c r="T212" i="22"/>
  <c r="T214" i="22"/>
  <c r="T230" i="22"/>
  <c r="T234" i="22"/>
  <c r="T239" i="22"/>
  <c r="T241" i="22"/>
  <c r="T248" i="22"/>
  <c r="T250" i="22"/>
  <c r="T255" i="22"/>
  <c r="T257" i="22"/>
  <c r="T264" i="22"/>
  <c r="T272" i="22"/>
  <c r="T277" i="22"/>
  <c r="T282" i="22"/>
  <c r="T287" i="22"/>
  <c r="T294" i="22"/>
  <c r="T299" i="22"/>
  <c r="T304" i="22"/>
  <c r="T363" i="22"/>
  <c r="T97" i="22"/>
  <c r="T104" i="22"/>
  <c r="T106" i="22"/>
  <c r="T108" i="22"/>
  <c r="T110" i="22"/>
  <c r="T112" i="22"/>
  <c r="T134" i="22"/>
  <c r="T136" i="22"/>
  <c r="T140" i="22"/>
  <c r="T142" i="22"/>
  <c r="T146" i="22"/>
  <c r="T176" i="22"/>
  <c r="T186" i="22"/>
  <c r="T195" i="22"/>
  <c r="L200" i="22"/>
  <c r="L204" i="22"/>
  <c r="L206" i="22"/>
  <c r="T208" i="22"/>
  <c r="L210" i="22"/>
  <c r="L219" i="22"/>
  <c r="T221" i="22"/>
  <c r="AB225" i="22"/>
  <c r="T228" i="22"/>
  <c r="AB230" i="22"/>
  <c r="AB234" i="22"/>
  <c r="L237" i="22"/>
  <c r="L244" i="22"/>
  <c r="T246" i="22"/>
  <c r="AB250" i="22"/>
  <c r="L253" i="22"/>
  <c r="L260" i="22"/>
  <c r="T262" i="22"/>
  <c r="AB264" i="22"/>
  <c r="T267" i="22"/>
  <c r="L270" i="22"/>
  <c r="L275" i="22"/>
  <c r="AB277" i="22"/>
  <c r="T280" i="22"/>
  <c r="AB282" i="22"/>
  <c r="L285" i="22"/>
  <c r="AB289" i="22"/>
  <c r="T292" i="22"/>
  <c r="AB294" i="22"/>
  <c r="L297" i="22"/>
  <c r="AB299" i="22"/>
  <c r="T302" i="22"/>
  <c r="AB304" i="22"/>
  <c r="T307" i="22"/>
  <c r="T310" i="22"/>
  <c r="L313" i="22"/>
  <c r="L316" i="22"/>
  <c r="L319" i="22"/>
  <c r="L322" i="22"/>
  <c r="L325" i="22"/>
  <c r="AB328" i="22"/>
  <c r="L332" i="22"/>
  <c r="T335" i="22"/>
  <c r="L339" i="22"/>
  <c r="L342" i="22"/>
  <c r="T345" i="22"/>
  <c r="AB349" i="22"/>
  <c r="L353" i="22"/>
  <c r="AB356" i="22"/>
  <c r="L364" i="22"/>
  <c r="T373" i="22"/>
  <c r="AB384" i="22"/>
  <c r="L424" i="22"/>
  <c r="T183" i="22"/>
  <c r="T198" i="22"/>
  <c r="T215" i="22"/>
  <c r="T217" i="22"/>
  <c r="T224" i="22"/>
  <c r="T226" i="22"/>
  <c r="T231" i="22"/>
  <c r="T235" i="22"/>
  <c r="T251" i="22"/>
  <c r="T265" i="22"/>
  <c r="T278" i="22"/>
  <c r="T283" i="22"/>
  <c r="T290" i="22"/>
  <c r="T295" i="22"/>
  <c r="T300" i="22"/>
  <c r="T305" i="22"/>
  <c r="T357" i="22"/>
  <c r="T366" i="22"/>
  <c r="T376" i="22"/>
  <c r="AD6" i="22"/>
  <c r="AD22" i="22"/>
  <c r="N73" i="22"/>
  <c r="AD4" i="22"/>
  <c r="AD9" i="22"/>
  <c r="N12" i="22"/>
  <c r="AD14" i="22"/>
  <c r="AD20" i="22"/>
  <c r="N32" i="22"/>
  <c r="AD40" i="22"/>
  <c r="N47" i="22"/>
  <c r="N89" i="22"/>
  <c r="AD8" i="22"/>
  <c r="N11" i="22"/>
  <c r="AD24" i="22"/>
  <c r="N27" i="22"/>
  <c r="AD35" i="22"/>
  <c r="N37" i="22"/>
  <c r="AD39" i="22"/>
  <c r="N42" i="22"/>
  <c r="N52" i="22"/>
  <c r="AD54" i="22"/>
  <c r="N56" i="22"/>
  <c r="AD59" i="22"/>
  <c r="N61" i="22"/>
  <c r="AD63" i="22"/>
  <c r="N66" i="22"/>
  <c r="AD68" i="22"/>
  <c r="N70" i="22"/>
  <c r="AD73" i="22"/>
  <c r="N75" i="22"/>
  <c r="AD77" i="22"/>
  <c r="N79" i="22"/>
  <c r="AD82" i="22"/>
  <c r="N84" i="22"/>
  <c r="AD86" i="22"/>
  <c r="N88" i="22"/>
  <c r="AD91" i="22"/>
  <c r="N93" i="22"/>
  <c r="AD95" i="22"/>
  <c r="N98" i="22"/>
  <c r="AD100" i="22"/>
  <c r="N102" i="22"/>
  <c r="AD104" i="22"/>
  <c r="AD125" i="22"/>
  <c r="N129" i="22"/>
  <c r="N136" i="22"/>
  <c r="N147" i="22"/>
  <c r="AD148" i="22"/>
  <c r="AD170" i="22"/>
  <c r="AD177" i="22"/>
  <c r="AD190" i="22"/>
  <c r="AD224" i="22"/>
  <c r="N232" i="22"/>
  <c r="N258" i="22"/>
  <c r="N281" i="22"/>
  <c r="N290" i="22"/>
  <c r="N305" i="22"/>
  <c r="N307" i="22"/>
  <c r="N316" i="22"/>
  <c r="AD326" i="22"/>
  <c r="AD396" i="22"/>
  <c r="N410" i="22"/>
  <c r="N464" i="22"/>
  <c r="AD492" i="22"/>
  <c r="AD523" i="22"/>
  <c r="N567" i="22"/>
  <c r="AD709" i="22"/>
  <c r="AD17" i="22"/>
  <c r="AD33" i="22"/>
  <c r="AD43" i="22"/>
  <c r="N109" i="22"/>
  <c r="N6" i="22"/>
  <c r="N22" i="22"/>
  <c r="AD25" i="22"/>
  <c r="N28" i="22"/>
  <c r="AD30" i="22"/>
  <c r="AD50" i="22"/>
  <c r="N57" i="22"/>
  <c r="N5" i="22"/>
  <c r="AD7" i="22"/>
  <c r="N10" i="22"/>
  <c r="AD13" i="22"/>
  <c r="N15" i="22"/>
  <c r="AD19" i="22"/>
  <c r="N21" i="22"/>
  <c r="AD23" i="22"/>
  <c r="N26" i="22"/>
  <c r="AD29" i="22"/>
  <c r="N31" i="22"/>
  <c r="AD34" i="22"/>
  <c r="N41" i="22"/>
  <c r="AD44" i="22"/>
  <c r="N46" i="22"/>
  <c r="AD49" i="22"/>
  <c r="N51" i="22"/>
  <c r="N65" i="22"/>
  <c r="AD72" i="22"/>
  <c r="N97" i="22"/>
  <c r="AD120" i="22"/>
  <c r="AD130" i="22"/>
  <c r="AD137" i="22"/>
  <c r="N151" i="22"/>
  <c r="N154" i="22"/>
  <c r="N160" i="22"/>
  <c r="AD174" i="22"/>
  <c r="N180" i="22"/>
  <c r="AD203" i="22"/>
  <c r="AD219" i="22"/>
  <c r="AD226" i="22"/>
  <c r="AD233" i="22"/>
  <c r="N241" i="22"/>
  <c r="AD244" i="22"/>
  <c r="N247" i="22"/>
  <c r="X264" i="22"/>
  <c r="AD283" i="22"/>
  <c r="X296" i="22"/>
  <c r="AD311" i="22"/>
  <c r="AD313" i="22"/>
  <c r="N319" i="22"/>
  <c r="AD344" i="22"/>
  <c r="N357" i="22"/>
  <c r="AD362" i="22"/>
  <c r="N384" i="22"/>
  <c r="N398" i="22"/>
  <c r="AD410" i="22"/>
  <c r="N424" i="22"/>
  <c r="N444" i="22"/>
  <c r="N468" i="22"/>
  <c r="N498" i="22"/>
  <c r="AD527" i="22"/>
  <c r="AD714" i="22"/>
  <c r="AD703" i="22"/>
  <c r="AD657" i="22"/>
  <c r="AD630" i="22"/>
  <c r="AD609" i="22"/>
  <c r="AD566" i="22"/>
  <c r="AD560" i="22"/>
  <c r="AD535" i="22"/>
  <c r="AD529" i="22"/>
  <c r="AD516" i="22"/>
  <c r="AD512" i="22"/>
  <c r="AD502" i="22"/>
  <c r="AD496" i="22"/>
  <c r="AD483" i="22"/>
  <c r="AD467" i="22"/>
  <c r="AD425" i="22"/>
  <c r="AD421" i="22"/>
  <c r="AD418" i="22"/>
  <c r="AD413" i="22"/>
  <c r="AD409" i="22"/>
  <c r="AD405" i="22"/>
  <c r="AD402" i="22"/>
  <c r="AD399" i="22"/>
  <c r="AD395" i="22"/>
  <c r="AD391" i="22"/>
  <c r="AD384" i="22"/>
  <c r="AD381" i="22"/>
  <c r="AD378" i="22"/>
  <c r="AD355" i="22"/>
  <c r="AD342" i="22"/>
  <c r="AD318" i="22"/>
  <c r="AD315" i="22"/>
  <c r="AD299" i="22"/>
  <c r="AD295" i="22"/>
  <c r="AD292" i="22"/>
  <c r="AD289" i="22"/>
  <c r="AD285" i="22"/>
  <c r="AD282" i="22"/>
  <c r="AD278" i="22"/>
  <c r="AD275" i="22"/>
  <c r="AD272" i="22"/>
  <c r="AD700" i="22"/>
  <c r="AD655" i="22"/>
  <c r="AD626" i="22"/>
  <c r="AD604" i="22"/>
  <c r="AD579" i="22"/>
  <c r="AD567" i="22"/>
  <c r="AD521" i="22"/>
  <c r="AD515" i="22"/>
  <c r="AD490" i="22"/>
  <c r="AD471" i="22"/>
  <c r="AD457" i="22"/>
  <c r="AD447" i="22"/>
  <c r="AD442" i="22"/>
  <c r="AD438" i="22"/>
  <c r="AD433" i="22"/>
  <c r="AD387" i="22"/>
  <c r="AD375" i="22"/>
  <c r="AD367" i="22"/>
  <c r="AD365" i="22"/>
  <c r="AD340" i="22"/>
  <c r="AD331" i="22"/>
  <c r="AD324" i="22"/>
  <c r="AD321" i="22"/>
  <c r="AD312" i="22"/>
  <c r="AD309" i="22"/>
  <c r="AD306" i="22"/>
  <c r="AD303" i="22"/>
  <c r="AD296" i="22"/>
  <c r="AD269" i="22"/>
  <c r="AD266" i="22"/>
  <c r="AD618" i="22"/>
  <c r="AD595" i="22"/>
  <c r="AD554" i="22"/>
  <c r="AD538" i="22"/>
  <c r="AD525" i="22"/>
  <c r="AD519" i="22"/>
  <c r="AD513" i="22"/>
  <c r="AD506" i="22"/>
  <c r="AD493" i="22"/>
  <c r="AD487" i="22"/>
  <c r="AD465" i="22"/>
  <c r="AD455" i="22"/>
  <c r="AD450" i="22"/>
  <c r="AD445" i="22"/>
  <c r="AD436" i="22"/>
  <c r="AD423" i="22"/>
  <c r="AD419" i="22"/>
  <c r="AD415" i="22"/>
  <c r="AD407" i="22"/>
  <c r="AD400" i="22"/>
  <c r="AD397" i="22"/>
  <c r="AD393" i="22"/>
  <c r="AD374" i="22"/>
  <c r="AD371" i="22"/>
  <c r="AD366" i="22"/>
  <c r="AD358" i="22"/>
  <c r="AD356" i="22"/>
  <c r="AD343" i="22"/>
  <c r="AD341" i="22"/>
  <c r="AD319" i="22"/>
  <c r="AD314" i="22"/>
  <c r="AD310" i="22"/>
  <c r="AD307" i="22"/>
  <c r="AD304" i="22"/>
  <c r="AD280" i="22"/>
  <c r="AD270" i="22"/>
  <c r="AD267" i="22"/>
  <c r="AD263" i="22"/>
  <c r="AD720" i="22"/>
  <c r="AD679" i="22"/>
  <c r="AD635" i="22"/>
  <c r="AD592" i="22"/>
  <c r="AD576" i="22"/>
  <c r="AD564" i="22"/>
  <c r="AD531" i="22"/>
  <c r="AD524" i="22"/>
  <c r="AD511" i="22"/>
  <c r="AD485" i="22"/>
  <c r="AD480" i="22"/>
  <c r="AD474" i="22"/>
  <c r="AD469" i="22"/>
  <c r="AD464" i="22"/>
  <c r="AD459" i="22"/>
  <c r="AD449" i="22"/>
  <c r="AD444" i="22"/>
  <c r="AD431" i="22"/>
  <c r="AD411" i="22"/>
  <c r="AD403" i="22"/>
  <c r="AD389" i="22"/>
  <c r="AD382" i="22"/>
  <c r="AD368" i="22"/>
  <c r="AD361" i="22"/>
  <c r="AD354" i="22"/>
  <c r="AD339" i="22"/>
  <c r="AD330" i="22"/>
  <c r="AD325" i="22"/>
  <c r="AD301" i="22"/>
  <c r="AD298" i="22"/>
  <c r="AD287" i="22"/>
  <c r="AD284" i="22"/>
  <c r="AD281" i="22"/>
  <c r="AD277" i="22"/>
  <c r="AD273" i="22"/>
  <c r="AD264" i="22"/>
  <c r="AD697" i="22"/>
  <c r="AD575" i="22"/>
  <c r="AD534" i="22"/>
  <c r="AD520" i="22"/>
  <c r="AD497" i="22"/>
  <c r="AD484" i="22"/>
  <c r="AD472" i="22"/>
  <c r="AD463" i="22"/>
  <c r="AD443" i="22"/>
  <c r="AD435" i="22"/>
  <c r="AD428" i="22"/>
  <c r="AD420" i="22"/>
  <c r="AD392" i="22"/>
  <c r="AD377" i="22"/>
  <c r="AD364" i="22"/>
  <c r="AD349" i="22"/>
  <c r="AD346" i="22"/>
  <c r="AD327" i="22"/>
  <c r="AD316" i="22"/>
  <c r="AD308" i="22"/>
  <c r="AD291" i="22"/>
  <c r="AD261" i="22"/>
  <c r="AD258" i="22"/>
  <c r="AD254" i="22"/>
  <c r="AD251" i="22"/>
  <c r="AD200" i="22"/>
  <c r="AD189" i="22"/>
  <c r="AD186" i="22"/>
  <c r="AD168" i="22"/>
  <c r="AD157" i="22"/>
  <c r="AD154" i="22"/>
  <c r="AD142" i="22"/>
  <c r="AD139" i="22"/>
  <c r="AD127" i="22"/>
  <c r="AD123" i="22"/>
  <c r="AD118" i="22"/>
  <c r="AD114" i="22"/>
  <c r="AD109" i="22"/>
  <c r="AD105" i="22"/>
  <c r="AD682" i="22"/>
  <c r="AD620" i="22"/>
  <c r="AD557" i="22"/>
  <c r="AD507" i="22"/>
  <c r="AD495" i="22"/>
  <c r="AD452" i="22"/>
  <c r="AD434" i="22"/>
  <c r="AD426" i="22"/>
  <c r="AD385" i="22"/>
  <c r="AD372" i="22"/>
  <c r="AD359" i="22"/>
  <c r="AD351" i="22"/>
  <c r="AD334" i="22"/>
  <c r="AD322" i="22"/>
  <c r="AD320" i="22"/>
  <c r="AD302" i="22"/>
  <c r="AD300" i="22"/>
  <c r="AD276" i="22"/>
  <c r="AD248" i="22"/>
  <c r="AD238" i="22"/>
  <c r="AD235" i="22"/>
  <c r="AD231" i="22"/>
  <c r="AD228" i="22"/>
  <c r="AD225" i="22"/>
  <c r="AD221" i="22"/>
  <c r="AD218" i="22"/>
  <c r="AD214" i="22"/>
  <c r="AD211" i="22"/>
  <c r="AD207" i="22"/>
  <c r="AD204" i="22"/>
  <c r="AD201" i="22"/>
  <c r="AD182" i="22"/>
  <c r="AD179" i="22"/>
  <c r="AD175" i="22"/>
  <c r="AD172" i="22"/>
  <c r="AD169" i="22"/>
  <c r="AD150" i="22"/>
  <c r="AD147" i="22"/>
  <c r="AD135" i="22"/>
  <c r="AD132" i="22"/>
  <c r="AD128" i="22"/>
  <c r="AD518" i="22"/>
  <c r="AD505" i="22"/>
  <c r="AD481" i="22"/>
  <c r="AD470" i="22"/>
  <c r="AD460" i="22"/>
  <c r="AD451" i="22"/>
  <c r="AD441" i="22"/>
  <c r="AD417" i="22"/>
  <c r="AD412" i="22"/>
  <c r="AD398" i="22"/>
  <c r="AD390" i="22"/>
  <c r="AD380" i="22"/>
  <c r="AD376" i="22"/>
  <c r="AD363" i="22"/>
  <c r="AD336" i="22"/>
  <c r="AD329" i="22"/>
  <c r="AD268" i="22"/>
  <c r="AD255" i="22"/>
  <c r="AD252" i="22"/>
  <c r="AD249" i="22"/>
  <c r="AD245" i="22"/>
  <c r="AD242" i="22"/>
  <c r="AD232" i="22"/>
  <c r="AD208" i="22"/>
  <c r="AD197" i="22"/>
  <c r="AD194" i="22"/>
  <c r="AD176" i="22"/>
  <c r="AD165" i="22"/>
  <c r="AD162" i="22"/>
  <c r="AD143" i="22"/>
  <c r="AD140" i="22"/>
  <c r="AD136" i="22"/>
  <c r="AD129" i="22"/>
  <c r="AD124" i="22"/>
  <c r="AD119" i="22"/>
  <c r="AD115" i="22"/>
  <c r="AD110" i="22"/>
  <c r="AD106" i="22"/>
  <c r="AD651" i="22"/>
  <c r="AD597" i="22"/>
  <c r="AD514" i="22"/>
  <c r="AD500" i="22"/>
  <c r="AD476" i="22"/>
  <c r="AD466" i="22"/>
  <c r="AD439" i="22"/>
  <c r="AD430" i="22"/>
  <c r="AD408" i="22"/>
  <c r="AD388" i="22"/>
  <c r="AD383" i="22"/>
  <c r="AD350" i="22"/>
  <c r="AD347" i="22"/>
  <c r="AD335" i="22"/>
  <c r="AD328" i="22"/>
  <c r="AD317" i="22"/>
  <c r="AD297" i="22"/>
  <c r="AD288" i="22"/>
  <c r="AD279" i="22"/>
  <c r="AD274" i="22"/>
  <c r="AD260" i="22"/>
  <c r="AD257" i="22"/>
  <c r="AD253" i="22"/>
  <c r="AD250" i="22"/>
  <c r="AD246" i="22"/>
  <c r="AD243" i="22"/>
  <c r="AD240" i="22"/>
  <c r="AD216" i="22"/>
  <c r="AD198" i="22"/>
  <c r="AD195" i="22"/>
  <c r="AD191" i="22"/>
  <c r="AD188" i="22"/>
  <c r="AD185" i="22"/>
  <c r="AD166" i="22"/>
  <c r="AD163" i="22"/>
  <c r="AD159" i="22"/>
  <c r="AD156" i="22"/>
  <c r="AD153" i="22"/>
  <c r="AD141" i="22"/>
  <c r="AD138" i="22"/>
  <c r="AD112" i="22"/>
  <c r="AD713" i="22"/>
  <c r="AD633" i="22"/>
  <c r="AD562" i="22"/>
  <c r="AD540" i="22"/>
  <c r="AD510" i="22"/>
  <c r="AD488" i="22"/>
  <c r="AD475" i="22"/>
  <c r="AD446" i="22"/>
  <c r="AD401" i="22"/>
  <c r="AD394" i="22"/>
  <c r="AD373" i="22"/>
  <c r="AD352" i="22"/>
  <c r="AD323" i="22"/>
  <c r="AD286" i="22"/>
  <c r="AD271" i="22"/>
  <c r="AD265" i="22"/>
  <c r="AD237" i="22"/>
  <c r="AD234" i="22"/>
  <c r="AD223" i="22"/>
  <c r="AD220" i="22"/>
  <c r="AD217" i="22"/>
  <c r="AD213" i="22"/>
  <c r="AD210" i="22"/>
  <c r="AD192" i="22"/>
  <c r="AD181" i="22"/>
  <c r="AD178" i="22"/>
  <c r="AD160" i="22"/>
  <c r="AD149" i="22"/>
  <c r="AD146" i="22"/>
  <c r="AD126" i="22"/>
  <c r="AD122" i="22"/>
  <c r="AD117" i="22"/>
  <c r="AD113" i="22"/>
  <c r="AD108" i="22"/>
  <c r="N30" i="22"/>
  <c r="N35" i="22"/>
  <c r="N45" i="22"/>
  <c r="AD80" i="22"/>
  <c r="N114" i="22"/>
  <c r="N133" i="22"/>
  <c r="N193" i="22"/>
  <c r="N215" i="22"/>
  <c r="N222" i="22"/>
  <c r="N229" i="22"/>
  <c r="AD239" i="22"/>
  <c r="AD290" i="22"/>
  <c r="N322" i="22"/>
  <c r="N378" i="22"/>
  <c r="N401" i="22"/>
  <c r="N449" i="22"/>
  <c r="AD601" i="22"/>
  <c r="AD16" i="22"/>
  <c r="N19" i="22"/>
  <c r="AD32" i="22"/>
  <c r="AD37" i="22"/>
  <c r="N39" i="22"/>
  <c r="AD42" i="22"/>
  <c r="N49" i="22"/>
  <c r="AD52" i="22"/>
  <c r="N54" i="22"/>
  <c r="AD57" i="22"/>
  <c r="N59" i="22"/>
  <c r="AD61" i="22"/>
  <c r="N63" i="22"/>
  <c r="AD66" i="22"/>
  <c r="N68" i="22"/>
  <c r="AD70" i="22"/>
  <c r="N72" i="22"/>
  <c r="AD75" i="22"/>
  <c r="N77" i="22"/>
  <c r="AD79" i="22"/>
  <c r="N82" i="22"/>
  <c r="AD84" i="22"/>
  <c r="N86" i="22"/>
  <c r="AD89" i="22"/>
  <c r="N91" i="22"/>
  <c r="AD93" i="22"/>
  <c r="N95" i="22"/>
  <c r="AD98" i="22"/>
  <c r="N100" i="22"/>
  <c r="AD102" i="22"/>
  <c r="N104" i="22"/>
  <c r="N123" i="22"/>
  <c r="N148" i="22"/>
  <c r="AD171" i="22"/>
  <c r="AD187" i="22"/>
  <c r="N208" i="22"/>
  <c r="N224" i="22"/>
  <c r="N251" i="22"/>
  <c r="N261" i="22"/>
  <c r="N302" i="22"/>
  <c r="N304" i="22"/>
  <c r="N308" i="22"/>
  <c r="N320" i="22"/>
  <c r="AD337" i="22"/>
  <c r="N340" i="22"/>
  <c r="AD357" i="22"/>
  <c r="N365" i="22"/>
  <c r="AD370" i="22"/>
  <c r="AD386" i="22"/>
  <c r="AD416" i="22"/>
  <c r="N431" i="22"/>
  <c r="AD479" i="22"/>
  <c r="N505" i="22"/>
  <c r="AD545" i="22"/>
  <c r="N666" i="22"/>
  <c r="N585" i="22"/>
  <c r="N549" i="22"/>
  <c r="N522" i="22"/>
  <c r="N491" i="22"/>
  <c r="N479" i="22"/>
  <c r="N472" i="22"/>
  <c r="N463" i="22"/>
  <c r="N458" i="22"/>
  <c r="N454" i="22"/>
  <c r="N448" i="22"/>
  <c r="N443" i="22"/>
  <c r="N439" i="22"/>
  <c r="N434" i="22"/>
  <c r="N430" i="22"/>
  <c r="N388" i="22"/>
  <c r="N376" i="22"/>
  <c r="N373" i="22"/>
  <c r="N368" i="22"/>
  <c r="N360" i="22"/>
  <c r="N354" i="22"/>
  <c r="N352" i="22"/>
  <c r="N346" i="22"/>
  <c r="N339" i="22"/>
  <c r="N337" i="22"/>
  <c r="N330" i="22"/>
  <c r="N317" i="22"/>
  <c r="N314" i="22"/>
  <c r="N301" i="22"/>
  <c r="N298" i="22"/>
  <c r="N280" i="22"/>
  <c r="N277" i="22"/>
  <c r="N273" i="22"/>
  <c r="N263" i="22"/>
  <c r="N560" i="22"/>
  <c r="N546" i="22"/>
  <c r="N535" i="22"/>
  <c r="N529" i="22"/>
  <c r="N512" i="22"/>
  <c r="N502" i="22"/>
  <c r="N496" i="22"/>
  <c r="N483" i="22"/>
  <c r="N477" i="22"/>
  <c r="N467" i="22"/>
  <c r="N462" i="22"/>
  <c r="N453" i="22"/>
  <c r="N425" i="22"/>
  <c r="N421" i="22"/>
  <c r="N418" i="22"/>
  <c r="N409" i="22"/>
  <c r="N402" i="22"/>
  <c r="N399" i="22"/>
  <c r="N395" i="22"/>
  <c r="N391" i="22"/>
  <c r="N363" i="22"/>
  <c r="N350" i="22"/>
  <c r="N348" i="22"/>
  <c r="N335" i="22"/>
  <c r="N333" i="22"/>
  <c r="N328" i="22"/>
  <c r="N323" i="22"/>
  <c r="N294" i="22"/>
  <c r="N291" i="22"/>
  <c r="N287" i="22"/>
  <c r="N284" i="22"/>
  <c r="N682" i="22"/>
  <c r="N639" i="22"/>
  <c r="N572" i="22"/>
  <c r="N565" i="22"/>
  <c r="N532" i="22"/>
  <c r="N500" i="22"/>
  <c r="N481" i="22"/>
  <c r="N475" i="22"/>
  <c r="N470" i="22"/>
  <c r="N460" i="22"/>
  <c r="N432" i="22"/>
  <c r="N428" i="22"/>
  <c r="N412" i="22"/>
  <c r="N404" i="22"/>
  <c r="N390" i="22"/>
  <c r="N386" i="22"/>
  <c r="N383" i="22"/>
  <c r="N369" i="22"/>
  <c r="N362" i="22"/>
  <c r="N353" i="22"/>
  <c r="N347" i="22"/>
  <c r="N338" i="22"/>
  <c r="N336" i="22"/>
  <c r="N324" i="22"/>
  <c r="N321" i="22"/>
  <c r="N318" i="22"/>
  <c r="N312" i="22"/>
  <c r="N309" i="22"/>
  <c r="N306" i="22"/>
  <c r="N295" i="22"/>
  <c r="N292" i="22"/>
  <c r="N289" i="22"/>
  <c r="N272" i="22"/>
  <c r="N269" i="22"/>
  <c r="N266" i="22"/>
  <c r="N618" i="22"/>
  <c r="N551" i="22"/>
  <c r="N541" i="22"/>
  <c r="N519" i="22"/>
  <c r="N506" i="22"/>
  <c r="N493" i="22"/>
  <c r="N455" i="22"/>
  <c r="N441" i="22"/>
  <c r="N436" i="22"/>
  <c r="N427" i="22"/>
  <c r="N419" i="22"/>
  <c r="N407" i="22"/>
  <c r="N397" i="22"/>
  <c r="N393" i="22"/>
  <c r="N380" i="22"/>
  <c r="N377" i="22"/>
  <c r="N374" i="22"/>
  <c r="N371" i="22"/>
  <c r="N364" i="22"/>
  <c r="N358" i="22"/>
  <c r="N351" i="22"/>
  <c r="N349" i="22"/>
  <c r="N345" i="22"/>
  <c r="N334" i="22"/>
  <c r="N329" i="22"/>
  <c r="N327" i="22"/>
  <c r="N303" i="22"/>
  <c r="N262" i="22"/>
  <c r="N623" i="22"/>
  <c r="N559" i="22"/>
  <c r="N508" i="22"/>
  <c r="N406" i="22"/>
  <c r="N342" i="22"/>
  <c r="N299" i="22"/>
  <c r="N297" i="22"/>
  <c r="N288" i="22"/>
  <c r="N279" i="22"/>
  <c r="N275" i="22"/>
  <c r="N274" i="22"/>
  <c r="N256" i="22"/>
  <c r="N253" i="22"/>
  <c r="N250" i="22"/>
  <c r="N246" i="22"/>
  <c r="N243" i="22"/>
  <c r="N233" i="22"/>
  <c r="N209" i="22"/>
  <c r="N198" i="22"/>
  <c r="N195" i="22"/>
  <c r="N177" i="22"/>
  <c r="N166" i="22"/>
  <c r="N163" i="22"/>
  <c r="N144" i="22"/>
  <c r="N141" i="22"/>
  <c r="N137" i="22"/>
  <c r="N130" i="22"/>
  <c r="N125" i="22"/>
  <c r="N120" i="22"/>
  <c r="N116" i="22"/>
  <c r="N111" i="22"/>
  <c r="N107" i="22"/>
  <c r="N574" i="22"/>
  <c r="N533" i="22"/>
  <c r="N482" i="22"/>
  <c r="N471" i="22"/>
  <c r="N461" i="22"/>
  <c r="N442" i="22"/>
  <c r="N420" i="22"/>
  <c r="N413" i="22"/>
  <c r="N400" i="22"/>
  <c r="N392" i="22"/>
  <c r="N381" i="22"/>
  <c r="N325" i="22"/>
  <c r="N286" i="22"/>
  <c r="N271" i="22"/>
  <c r="N267" i="22"/>
  <c r="N265" i="22"/>
  <c r="N260" i="22"/>
  <c r="N257" i="22"/>
  <c r="N240" i="22"/>
  <c r="N237" i="22"/>
  <c r="N234" i="22"/>
  <c r="N216" i="22"/>
  <c r="N213" i="22"/>
  <c r="N210" i="22"/>
  <c r="N191" i="22"/>
  <c r="N188" i="22"/>
  <c r="N184" i="22"/>
  <c r="N181" i="22"/>
  <c r="N178" i="22"/>
  <c r="N159" i="22"/>
  <c r="N156" i="22"/>
  <c r="N152" i="22"/>
  <c r="N149" i="22"/>
  <c r="N145" i="22"/>
  <c r="N138" i="22"/>
  <c r="N121" i="22"/>
  <c r="N673" i="22"/>
  <c r="N617" i="22"/>
  <c r="N576" i="22"/>
  <c r="N547" i="22"/>
  <c r="N531" i="22"/>
  <c r="N495" i="22"/>
  <c r="N433" i="22"/>
  <c r="N426" i="22"/>
  <c r="N405" i="22"/>
  <c r="N385" i="22"/>
  <c r="N372" i="22"/>
  <c r="N359" i="22"/>
  <c r="N344" i="22"/>
  <c r="N332" i="22"/>
  <c r="N293" i="22"/>
  <c r="N282" i="22"/>
  <c r="N230" i="22"/>
  <c r="N227" i="22"/>
  <c r="N223" i="22"/>
  <c r="N220" i="22"/>
  <c r="N206" i="22"/>
  <c r="N203" i="22"/>
  <c r="N185" i="22"/>
  <c r="N174" i="22"/>
  <c r="N171" i="22"/>
  <c r="N153" i="22"/>
  <c r="N146" i="22"/>
  <c r="N134" i="22"/>
  <c r="N131" i="22"/>
  <c r="N126" i="22"/>
  <c r="N122" i="22"/>
  <c r="N117" i="22"/>
  <c r="N112" i="22"/>
  <c r="N108" i="22"/>
  <c r="N539" i="22"/>
  <c r="N527" i="22"/>
  <c r="N490" i="22"/>
  <c r="N457" i="22"/>
  <c r="N447" i="22"/>
  <c r="N416" i="22"/>
  <c r="N403" i="22"/>
  <c r="N396" i="22"/>
  <c r="N379" i="22"/>
  <c r="N375" i="22"/>
  <c r="N366" i="22"/>
  <c r="N343" i="22"/>
  <c r="N331" i="22"/>
  <c r="N296" i="22"/>
  <c r="N285" i="22"/>
  <c r="N270" i="22"/>
  <c r="N268" i="22"/>
  <c r="N248" i="22"/>
  <c r="N245" i="22"/>
  <c r="N242" i="22"/>
  <c r="N231" i="22"/>
  <c r="N228" i="22"/>
  <c r="N225" i="22"/>
  <c r="N207" i="22"/>
  <c r="N204" i="22"/>
  <c r="N200" i="22"/>
  <c r="N197" i="22"/>
  <c r="N194" i="22"/>
  <c r="N175" i="22"/>
  <c r="N172" i="22"/>
  <c r="N168" i="22"/>
  <c r="N165" i="22"/>
  <c r="N162" i="22"/>
  <c r="N135" i="22"/>
  <c r="N132" i="22"/>
  <c r="N105" i="22"/>
  <c r="N590" i="22"/>
  <c r="N524" i="22"/>
  <c r="N466" i="22"/>
  <c r="N456" i="22"/>
  <c r="N438" i="22"/>
  <c r="N423" i="22"/>
  <c r="N415" i="22"/>
  <c r="N408" i="22"/>
  <c r="N387" i="22"/>
  <c r="N382" i="22"/>
  <c r="N370" i="22"/>
  <c r="N361" i="22"/>
  <c r="N355" i="22"/>
  <c r="N326" i="22"/>
  <c r="N315" i="22"/>
  <c r="N283" i="22"/>
  <c r="N264" i="22"/>
  <c r="N259" i="22"/>
  <c r="N255" i="22"/>
  <c r="N252" i="22"/>
  <c r="N201" i="22"/>
  <c r="N190" i="22"/>
  <c r="N187" i="22"/>
  <c r="N169" i="22"/>
  <c r="N158" i="22"/>
  <c r="N155" i="22"/>
  <c r="N143" i="22"/>
  <c r="N140" i="22"/>
  <c r="N128" i="22"/>
  <c r="N124" i="22"/>
  <c r="N119" i="22"/>
  <c r="N115" i="22"/>
  <c r="N110" i="22"/>
  <c r="N106" i="22"/>
  <c r="N4" i="22"/>
  <c r="N8" i="22"/>
  <c r="AD12" i="22"/>
  <c r="N24" i="22"/>
  <c r="AD28" i="22"/>
  <c r="AD47" i="22"/>
  <c r="N50" i="22"/>
  <c r="N199" i="22"/>
  <c r="N249" i="22"/>
  <c r="AD305" i="22"/>
  <c r="AD414" i="22"/>
  <c r="AD473" i="22"/>
  <c r="AD536" i="22"/>
  <c r="AD5" i="22"/>
  <c r="N7" i="22"/>
  <c r="AD11" i="22"/>
  <c r="N13" i="22"/>
  <c r="AD15" i="22"/>
  <c r="N18" i="22"/>
  <c r="AD21" i="22"/>
  <c r="N23" i="22"/>
  <c r="AD27" i="22"/>
  <c r="N29" i="22"/>
  <c r="AD31" i="22"/>
  <c r="N34" i="22"/>
  <c r="N44" i="22"/>
  <c r="AD46" i="22"/>
  <c r="N48" i="22"/>
  <c r="AD56" i="22"/>
  <c r="N81" i="22"/>
  <c r="AD88" i="22"/>
  <c r="AD107" i="22"/>
  <c r="N118" i="22"/>
  <c r="X128" i="22"/>
  <c r="AD131" i="22"/>
  <c r="AD144" i="22"/>
  <c r="N150" i="22"/>
  <c r="AD151" i="22"/>
  <c r="N157" i="22"/>
  <c r="N170" i="22"/>
  <c r="AD173" i="22"/>
  <c r="N179" i="22"/>
  <c r="AD180" i="22"/>
  <c r="AD202" i="22"/>
  <c r="AD209" i="22"/>
  <c r="N217" i="22"/>
  <c r="AD227" i="22"/>
  <c r="AD241" i="22"/>
  <c r="N244" i="22"/>
  <c r="AD247" i="22"/>
  <c r="N278" i="22"/>
  <c r="N300" i="22"/>
  <c r="AD345" i="22"/>
  <c r="AD379" i="22"/>
  <c r="N389" i="22"/>
  <c r="AD404" i="22"/>
  <c r="N417" i="22"/>
  <c r="AD432" i="22"/>
  <c r="AD454" i="22"/>
  <c r="N480" i="22"/>
  <c r="N510" i="22"/>
  <c r="AD550" i="22"/>
  <c r="N633" i="22"/>
  <c r="N211" i="22"/>
  <c r="N236" i="22"/>
  <c r="AD262" i="22"/>
  <c r="N20" i="22"/>
  <c r="AD158" i="22"/>
  <c r="AD196" i="22"/>
  <c r="N238" i="22"/>
  <c r="AD348" i="22"/>
  <c r="N501" i="22"/>
  <c r="AD10" i="22"/>
  <c r="N17" i="22"/>
  <c r="AD26" i="22"/>
  <c r="N33" i="22"/>
  <c r="AD36" i="22"/>
  <c r="N38" i="22"/>
  <c r="AD41" i="22"/>
  <c r="N43" i="22"/>
  <c r="AD51" i="22"/>
  <c r="N53" i="22"/>
  <c r="AD55" i="22"/>
  <c r="N58" i="22"/>
  <c r="AD60" i="22"/>
  <c r="N62" i="22"/>
  <c r="AD65" i="22"/>
  <c r="N67" i="22"/>
  <c r="AD69" i="22"/>
  <c r="N71" i="22"/>
  <c r="AD74" i="22"/>
  <c r="N76" i="22"/>
  <c r="AD78" i="22"/>
  <c r="N80" i="22"/>
  <c r="AD83" i="22"/>
  <c r="N85" i="22"/>
  <c r="AD87" i="22"/>
  <c r="N90" i="22"/>
  <c r="AD92" i="22"/>
  <c r="N94" i="22"/>
  <c r="AD97" i="22"/>
  <c r="N99" i="22"/>
  <c r="AD101" i="22"/>
  <c r="N103" i="22"/>
  <c r="N113" i="22"/>
  <c r="AD121" i="22"/>
  <c r="N127" i="22"/>
  <c r="AD133" i="22"/>
  <c r="N161" i="22"/>
  <c r="AD164" i="22"/>
  <c r="N167" i="22"/>
  <c r="N183" i="22"/>
  <c r="N186" i="22"/>
  <c r="N192" i="22"/>
  <c r="AD206" i="22"/>
  <c r="N212" i="22"/>
  <c r="N219" i="22"/>
  <c r="AD222" i="22"/>
  <c r="N226" i="22"/>
  <c r="AD229" i="22"/>
  <c r="N235" i="22"/>
  <c r="AD236" i="22"/>
  <c r="AD259" i="22"/>
  <c r="N276" i="22"/>
  <c r="AD293" i="22"/>
  <c r="N311" i="22"/>
  <c r="N313" i="22"/>
  <c r="N356" i="22"/>
  <c r="AD422" i="22"/>
  <c r="N437" i="22"/>
  <c r="N485" i="22"/>
  <c r="N515" i="22"/>
  <c r="N562" i="22"/>
  <c r="AD652" i="22"/>
  <c r="N218" i="22"/>
  <c r="AD230" i="22"/>
  <c r="AD256" i="22"/>
  <c r="AD294" i="22"/>
  <c r="N310" i="22"/>
  <c r="AD333" i="22"/>
  <c r="AD369" i="22"/>
  <c r="N429" i="22"/>
  <c r="AD448" i="22"/>
  <c r="N469" i="22"/>
  <c r="N530" i="22"/>
  <c r="N589" i="22"/>
  <c r="N14" i="22"/>
  <c r="N16" i="22"/>
  <c r="AD45" i="22"/>
  <c r="AD64" i="22"/>
  <c r="AD96" i="22"/>
  <c r="AD111" i="22"/>
  <c r="AD116" i="22"/>
  <c r="N139" i="22"/>
  <c r="AD155" i="22"/>
  <c r="N176" i="22"/>
  <c r="AD184" i="22"/>
  <c r="AD193" i="22"/>
  <c r="N196" i="22"/>
  <c r="AD199" i="22"/>
  <c r="N205" i="22"/>
  <c r="N214" i="22"/>
  <c r="AD215" i="22"/>
  <c r="N221" i="22"/>
  <c r="N239" i="22"/>
  <c r="N254" i="22"/>
  <c r="AD332" i="22"/>
  <c r="AD338" i="22"/>
  <c r="N341" i="22"/>
  <c r="AD353" i="22"/>
  <c r="AD360" i="22"/>
  <c r="N367" i="22"/>
  <c r="N394" i="22"/>
  <c r="AD406" i="22"/>
  <c r="AD440" i="22"/>
  <c r="AD458" i="22"/>
  <c r="N492" i="22"/>
  <c r="N517" i="22"/>
  <c r="AD667" i="22"/>
  <c r="X426" i="22"/>
  <c r="X288" i="22"/>
  <c r="X265" i="22"/>
  <c r="X313" i="22"/>
  <c r="X297" i="22"/>
  <c r="X400" i="22"/>
  <c r="X217" i="22"/>
  <c r="X192" i="22"/>
  <c r="X160" i="22"/>
  <c r="X113" i="22"/>
  <c r="X224" i="22"/>
  <c r="X193" i="22"/>
  <c r="X161" i="22"/>
  <c r="X104" i="22"/>
  <c r="X318" i="22"/>
  <c r="X200" i="22"/>
  <c r="X168" i="22"/>
  <c r="X105" i="22"/>
  <c r="X281" i="22"/>
  <c r="X256" i="22"/>
  <c r="X233" i="22"/>
  <c r="X209" i="22"/>
  <c r="X177" i="22"/>
  <c r="X144" i="22"/>
  <c r="X137" i="22"/>
  <c r="X120" i="22"/>
  <c r="X184" i="22"/>
  <c r="X152" i="22"/>
  <c r="X145" i="22"/>
  <c r="X121" i="22"/>
  <c r="V309" i="22"/>
  <c r="V356" i="22"/>
  <c r="V367" i="22"/>
  <c r="V314" i="22"/>
  <c r="V647" i="22"/>
  <c r="V370" i="22"/>
  <c r="V323" i="22"/>
  <c r="V320" i="22"/>
  <c r="V311" i="22"/>
  <c r="V308" i="22"/>
  <c r="V305" i="22"/>
  <c r="V281" i="22"/>
  <c r="V271" i="22"/>
  <c r="V268" i="22"/>
  <c r="V264" i="22"/>
  <c r="V326" i="22"/>
  <c r="V302" i="22"/>
  <c r="V288" i="22"/>
  <c r="V265" i="22"/>
  <c r="V364" i="22"/>
  <c r="V329" i="22"/>
  <c r="V316" i="22"/>
  <c r="V300" i="22"/>
  <c r="V296" i="22"/>
  <c r="V279" i="22"/>
  <c r="V276" i="22"/>
  <c r="V274" i="22"/>
  <c r="V415" i="22"/>
  <c r="V366" i="22"/>
  <c r="V332" i="22"/>
  <c r="V322" i="22"/>
  <c r="V313" i="22"/>
  <c r="V297" i="22"/>
  <c r="X225" i="22"/>
  <c r="X257" i="22"/>
  <c r="X289" i="22"/>
  <c r="X216" i="22"/>
  <c r="X248" i="22"/>
  <c r="X280" i="22"/>
  <c r="X241" i="22"/>
  <c r="X274" i="22"/>
  <c r="X240" i="22"/>
  <c r="X272" i="22"/>
  <c r="X314" i="22"/>
  <c r="X688" i="22"/>
  <c r="X298" i="22"/>
  <c r="X290" i="22"/>
  <c r="X282" i="22"/>
  <c r="X273" i="22"/>
  <c r="X266" i="22"/>
  <c r="X258" i="22"/>
  <c r="X250" i="22"/>
  <c r="X242" i="22"/>
  <c r="X234" i="22"/>
  <c r="X226" i="22"/>
  <c r="X218" i="22"/>
  <c r="X210" i="22"/>
  <c r="X202" i="22"/>
  <c r="X194" i="22"/>
  <c r="X186" i="22"/>
  <c r="X178" i="22"/>
  <c r="X170" i="22"/>
  <c r="X162" i="22"/>
  <c r="X154" i="22"/>
  <c r="X146" i="22"/>
  <c r="X138" i="22"/>
  <c r="X130" i="22"/>
  <c r="X122" i="22"/>
  <c r="X114" i="22"/>
  <c r="X106" i="22"/>
  <c r="X98" i="22"/>
  <c r="X90" i="22"/>
  <c r="X82" i="22"/>
  <c r="X74" i="22"/>
  <c r="X66" i="22"/>
  <c r="X58" i="22"/>
  <c r="X50" i="22"/>
  <c r="X42" i="22"/>
  <c r="X34" i="22"/>
  <c r="X507" i="22"/>
  <c r="X489" i="22"/>
  <c r="X315" i="22"/>
  <c r="X310" i="22"/>
  <c r="X299" i="22"/>
  <c r="X291" i="22"/>
  <c r="X283" i="22"/>
  <c r="X275" i="22"/>
  <c r="X267" i="22"/>
  <c r="X259" i="22"/>
  <c r="X251" i="22"/>
  <c r="X243" i="22"/>
  <c r="X235" i="22"/>
  <c r="X227" i="22"/>
  <c r="X219" i="22"/>
  <c r="X211" i="22"/>
  <c r="X203" i="22"/>
  <c r="X195" i="22"/>
  <c r="X187" i="22"/>
  <c r="X179" i="22"/>
  <c r="X171" i="22"/>
  <c r="X163" i="22"/>
  <c r="X155" i="22"/>
  <c r="X147" i="22"/>
  <c r="X139" i="22"/>
  <c r="X131" i="22"/>
  <c r="X123" i="22"/>
  <c r="X115" i="22"/>
  <c r="X107" i="22"/>
  <c r="X99" i="22"/>
  <c r="X91" i="22"/>
  <c r="X83" i="22"/>
  <c r="X75" i="22"/>
  <c r="X67" i="22"/>
  <c r="X59" i="22"/>
  <c r="X316" i="22"/>
  <c r="X305" i="22"/>
  <c r="X300" i="22"/>
  <c r="X292" i="22"/>
  <c r="X284" i="22"/>
  <c r="X276" i="22"/>
  <c r="X268" i="22"/>
  <c r="X260" i="22"/>
  <c r="X252" i="22"/>
  <c r="X244" i="22"/>
  <c r="X236" i="22"/>
  <c r="X228" i="22"/>
  <c r="X220" i="22"/>
  <c r="X212" i="22"/>
  <c r="X204" i="22"/>
  <c r="X196" i="22"/>
  <c r="X188" i="22"/>
  <c r="X180" i="22"/>
  <c r="X172" i="22"/>
  <c r="X164" i="22"/>
  <c r="X156" i="22"/>
  <c r="X148" i="22"/>
  <c r="X140" i="22"/>
  <c r="X132" i="22"/>
  <c r="X124" i="22"/>
  <c r="X116" i="22"/>
  <c r="X108" i="22"/>
  <c r="X100" i="22"/>
  <c r="X92" i="22"/>
  <c r="X84" i="22"/>
  <c r="X76" i="22"/>
  <c r="X68" i="22"/>
  <c r="X60" i="22"/>
  <c r="X52" i="22"/>
  <c r="X44" i="22"/>
  <c r="X36" i="22"/>
  <c r="X28" i="22"/>
  <c r="X20" i="22"/>
  <c r="X12" i="22"/>
  <c r="X4" i="22"/>
  <c r="X117" i="22"/>
  <c r="X101" i="22"/>
  <c r="X93" i="22"/>
  <c r="X77" i="22"/>
  <c r="X69" i="22"/>
  <c r="X45" i="22"/>
  <c r="X21" i="22"/>
  <c r="X544" i="22"/>
  <c r="X584" i="22"/>
  <c r="X306" i="22"/>
  <c r="X293" i="22"/>
  <c r="X285" i="22"/>
  <c r="X277" i="22"/>
  <c r="X269" i="22"/>
  <c r="X261" i="22"/>
  <c r="X253" i="22"/>
  <c r="X245" i="22"/>
  <c r="X237" i="22"/>
  <c r="X229" i="22"/>
  <c r="X221" i="22"/>
  <c r="X213" i="22"/>
  <c r="X205" i="22"/>
  <c r="X197" i="22"/>
  <c r="X189" i="22"/>
  <c r="X181" i="22"/>
  <c r="X173" i="22"/>
  <c r="X165" i="22"/>
  <c r="X157" i="22"/>
  <c r="X149" i="22"/>
  <c r="X141" i="22"/>
  <c r="X133" i="22"/>
  <c r="X125" i="22"/>
  <c r="X109" i="22"/>
  <c r="X85" i="22"/>
  <c r="X61" i="22"/>
  <c r="X53" i="22"/>
  <c r="X37" i="22"/>
  <c r="X29" i="22"/>
  <c r="X13" i="22"/>
  <c r="X5" i="22"/>
  <c r="X455" i="22"/>
  <c r="X395" i="22"/>
  <c r="X379" i="22"/>
  <c r="X321" i="22"/>
  <c r="X307" i="22"/>
  <c r="X294" i="22"/>
  <c r="X286" i="22"/>
  <c r="X278" i="22"/>
  <c r="X270" i="22"/>
  <c r="X262" i="22"/>
  <c r="X254" i="22"/>
  <c r="X246" i="22"/>
  <c r="X238" i="22"/>
  <c r="X230" i="22"/>
  <c r="X222" i="22"/>
  <c r="X214" i="22"/>
  <c r="X206" i="22"/>
  <c r="X198" i="22"/>
  <c r="X190" i="22"/>
  <c r="X182" i="22"/>
  <c r="X174" i="22"/>
  <c r="X166" i="22"/>
  <c r="X158" i="22"/>
  <c r="X150" i="22"/>
  <c r="X142" i="22"/>
  <c r="X134" i="22"/>
  <c r="X126" i="22"/>
  <c r="X118" i="22"/>
  <c r="X110" i="22"/>
  <c r="X102" i="22"/>
  <c r="X94" i="22"/>
  <c r="X86" i="22"/>
  <c r="X78" i="22"/>
  <c r="X70" i="22"/>
  <c r="X62" i="22"/>
  <c r="X54" i="22"/>
  <c r="X46" i="22"/>
  <c r="X38" i="22"/>
  <c r="X30" i="22"/>
  <c r="X22" i="22"/>
  <c r="X14" i="22"/>
  <c r="X6" i="22"/>
  <c r="X364" i="22"/>
  <c r="X360" i="22"/>
  <c r="X322" i="22"/>
  <c r="X308" i="22"/>
  <c r="X302" i="22"/>
  <c r="X295" i="22"/>
  <c r="X287" i="22"/>
  <c r="X279" i="22"/>
  <c r="X271" i="22"/>
  <c r="X263" i="22"/>
  <c r="X255" i="22"/>
  <c r="X247" i="22"/>
  <c r="X239" i="22"/>
  <c r="X231" i="22"/>
  <c r="X223" i="22"/>
  <c r="X215" i="22"/>
  <c r="X207" i="22"/>
  <c r="X199" i="22"/>
  <c r="X191" i="22"/>
  <c r="X183" i="22"/>
  <c r="X175" i="22"/>
  <c r="X167" i="22"/>
  <c r="X159" i="22"/>
  <c r="X151" i="22"/>
  <c r="X143" i="22"/>
  <c r="X135" i="22"/>
  <c r="X127" i="22"/>
  <c r="X119" i="22"/>
  <c r="X111" i="22"/>
  <c r="X103" i="22"/>
  <c r="X95" i="22"/>
  <c r="X87" i="22"/>
  <c r="X79" i="22"/>
  <c r="X71" i="22"/>
  <c r="X63" i="22"/>
  <c r="X55" i="22"/>
  <c r="X47" i="22"/>
  <c r="X39" i="22"/>
  <c r="X31" i="22"/>
  <c r="X23" i="22"/>
  <c r="X15" i="22"/>
  <c r="X7" i="22"/>
  <c r="X723" i="22"/>
  <c r="V134" i="22"/>
  <c r="V142" i="22"/>
  <c r="V150" i="22"/>
  <c r="V158" i="22"/>
  <c r="V166" i="22"/>
  <c r="V174" i="22"/>
  <c r="V182" i="22"/>
  <c r="V190" i="22"/>
  <c r="V198" i="22"/>
  <c r="V206" i="22"/>
  <c r="V214" i="22"/>
  <c r="V222" i="22"/>
  <c r="V230" i="22"/>
  <c r="V238" i="22"/>
  <c r="V246" i="22"/>
  <c r="V254" i="22"/>
  <c r="V262" i="22"/>
  <c r="V270" i="22"/>
  <c r="V278" i="22"/>
  <c r="V286" i="22"/>
  <c r="V294" i="22"/>
  <c r="V307" i="22"/>
  <c r="V312" i="22"/>
  <c r="V317" i="22"/>
  <c r="V321" i="22"/>
  <c r="V325" i="22"/>
  <c r="V328" i="22"/>
  <c r="T331" i="22"/>
  <c r="T337" i="22"/>
  <c r="T340" i="22"/>
  <c r="T343" i="22"/>
  <c r="T348" i="22"/>
  <c r="V353" i="22"/>
  <c r="T379" i="22"/>
  <c r="V398" i="22"/>
  <c r="V133" i="22"/>
  <c r="V141" i="22"/>
  <c r="V149" i="22"/>
  <c r="V157" i="22"/>
  <c r="V165" i="22"/>
  <c r="V173" i="22"/>
  <c r="V181" i="22"/>
  <c r="V189" i="22"/>
  <c r="V197" i="22"/>
  <c r="V205" i="22"/>
  <c r="V213" i="22"/>
  <c r="V221" i="22"/>
  <c r="V229" i="22"/>
  <c r="V237" i="22"/>
  <c r="V245" i="22"/>
  <c r="V253" i="22"/>
  <c r="V261" i="22"/>
  <c r="V269" i="22"/>
  <c r="V277" i="22"/>
  <c r="V285" i="22"/>
  <c r="V293" i="22"/>
  <c r="V301" i="22"/>
  <c r="V306" i="22"/>
  <c r="V331" i="22"/>
  <c r="V334" i="22"/>
  <c r="V337" i="22"/>
  <c r="V340" i="22"/>
  <c r="V348" i="22"/>
  <c r="T358" i="22"/>
  <c r="T369" i="22"/>
  <c r="V371" i="22"/>
  <c r="V420" i="22"/>
  <c r="V510" i="22"/>
  <c r="V131" i="22"/>
  <c r="V139" i="22"/>
  <c r="V147" i="22"/>
  <c r="V155" i="22"/>
  <c r="V163" i="22"/>
  <c r="V171" i="22"/>
  <c r="V179" i="22"/>
  <c r="V187" i="22"/>
  <c r="V195" i="22"/>
  <c r="V203" i="22"/>
  <c r="V211" i="22"/>
  <c r="V219" i="22"/>
  <c r="V227" i="22"/>
  <c r="V235" i="22"/>
  <c r="V243" i="22"/>
  <c r="V251" i="22"/>
  <c r="V259" i="22"/>
  <c r="V267" i="22"/>
  <c r="V275" i="22"/>
  <c r="V283" i="22"/>
  <c r="V291" i="22"/>
  <c r="V299" i="22"/>
  <c r="V310" i="22"/>
  <c r="V315" i="22"/>
  <c r="T319" i="22"/>
  <c r="V324" i="22"/>
  <c r="T327" i="22"/>
  <c r="V330" i="22"/>
  <c r="T336" i="22"/>
  <c r="V339" i="22"/>
  <c r="V342" i="22"/>
  <c r="T347" i="22"/>
  <c r="T352" i="22"/>
  <c r="V355" i="22"/>
  <c r="T361" i="22"/>
  <c r="V363" i="22"/>
  <c r="V382" i="22"/>
  <c r="V154" i="22"/>
  <c r="V162" i="22"/>
  <c r="V170" i="22"/>
  <c r="V178" i="22"/>
  <c r="V186" i="22"/>
  <c r="V194" i="22"/>
  <c r="V202" i="22"/>
  <c r="V210" i="22"/>
  <c r="V218" i="22"/>
  <c r="V226" i="22"/>
  <c r="V234" i="22"/>
  <c r="V242" i="22"/>
  <c r="V250" i="22"/>
  <c r="V258" i="22"/>
  <c r="V266" i="22"/>
  <c r="V273" i="22"/>
  <c r="V282" i="22"/>
  <c r="V290" i="22"/>
  <c r="V298" i="22"/>
  <c r="V304" i="22"/>
  <c r="V319" i="22"/>
  <c r="V333" i="22"/>
  <c r="V347" i="22"/>
  <c r="V359" i="22"/>
  <c r="V361" i="22"/>
  <c r="M7" i="19"/>
  <c r="AC19" i="19"/>
  <c r="AC54" i="19"/>
  <c r="AC28" i="19"/>
  <c r="AC115" i="19"/>
  <c r="AC265" i="19"/>
  <c r="Q80" i="19"/>
  <c r="Q176" i="19"/>
  <c r="Q295" i="19"/>
  <c r="M5" i="19"/>
  <c r="AC247" i="19"/>
  <c r="M18" i="19"/>
  <c r="AC5" i="19"/>
  <c r="AC7" i="19"/>
  <c r="M11" i="19"/>
  <c r="AC14" i="19"/>
  <c r="AC13" i="19"/>
  <c r="M23" i="19"/>
  <c r="AC22" i="19"/>
  <c r="M40" i="19"/>
  <c r="O66" i="19"/>
  <c r="O47" i="19"/>
  <c r="O266" i="19"/>
  <c r="Q15" i="19"/>
  <c r="Q97" i="19"/>
  <c r="Q200" i="19"/>
  <c r="Q323" i="19"/>
  <c r="AC30" i="19"/>
  <c r="AC10" i="19"/>
  <c r="M6" i="19"/>
  <c r="M4" i="19"/>
  <c r="AC15" i="19"/>
  <c r="M248" i="19"/>
  <c r="O250" i="19"/>
  <c r="M253" i="19"/>
  <c r="AC40" i="19"/>
  <c r="O258" i="19"/>
  <c r="O108" i="19"/>
  <c r="O69" i="19"/>
  <c r="Q16" i="19"/>
  <c r="Q104" i="19"/>
  <c r="Q201" i="19"/>
  <c r="Q324" i="19"/>
  <c r="M9" i="19"/>
  <c r="M20" i="19"/>
  <c r="AC16" i="19"/>
  <c r="AC250" i="19"/>
  <c r="O253" i="19"/>
  <c r="AC256" i="19"/>
  <c r="AC51" i="19"/>
  <c r="AC108" i="19"/>
  <c r="M104" i="19"/>
  <c r="Q33" i="19"/>
  <c r="Q121" i="19"/>
  <c r="Q225" i="19"/>
  <c r="S63" i="19"/>
  <c r="AC6" i="19"/>
  <c r="M12" i="19"/>
  <c r="M251" i="19"/>
  <c r="AC253" i="19"/>
  <c r="O25" i="19"/>
  <c r="AC114" i="19"/>
  <c r="O55" i="19"/>
  <c r="O268" i="19"/>
  <c r="Q40" i="19"/>
  <c r="Q122" i="19"/>
  <c r="Q231" i="19"/>
  <c r="S73" i="19"/>
  <c r="AC24" i="19"/>
  <c r="AC9" i="19"/>
  <c r="AC20" i="19"/>
  <c r="AC37" i="19"/>
  <c r="O251" i="19"/>
  <c r="AC26" i="19"/>
  <c r="AC257" i="19"/>
  <c r="O32" i="19"/>
  <c r="O56" i="19"/>
  <c r="O166" i="19"/>
  <c r="Q57" i="19"/>
  <c r="Q143" i="19"/>
  <c r="Q257" i="19"/>
  <c r="S249" i="19"/>
  <c r="AC27" i="19"/>
  <c r="AC8" i="19"/>
  <c r="M27" i="19"/>
  <c r="M10" i="19"/>
  <c r="M17" i="19"/>
  <c r="M19" i="19"/>
  <c r="AC251" i="19"/>
  <c r="O255" i="19"/>
  <c r="O29" i="19"/>
  <c r="AC32" i="19"/>
  <c r="O58" i="19"/>
  <c r="AC280" i="19"/>
  <c r="Q58" i="19"/>
  <c r="Q144" i="19"/>
  <c r="Q266" i="19"/>
  <c r="S250" i="19"/>
  <c r="AE74" i="23"/>
  <c r="G18" i="17"/>
  <c r="E21" i="17"/>
  <c r="AE14" i="23"/>
  <c r="G21" i="17"/>
  <c r="E20" i="17"/>
  <c r="AE163" i="23"/>
  <c r="E19" i="17"/>
  <c r="AE21" i="23"/>
  <c r="E22" i="17"/>
  <c r="AA5" i="23"/>
  <c r="AA25" i="23"/>
  <c r="AA35" i="23"/>
  <c r="AA39" i="23"/>
  <c r="AA43" i="23"/>
  <c r="AA47" i="23"/>
  <c r="AA51" i="23"/>
  <c r="AA58" i="23"/>
  <c r="AA141" i="23"/>
  <c r="AA12" i="23"/>
  <c r="AA15" i="23"/>
  <c r="AE18" i="23"/>
  <c r="AA22" i="23"/>
  <c r="AA29" i="23"/>
  <c r="AA32" i="23"/>
  <c r="AE54" i="23"/>
  <c r="AE62" i="23"/>
  <c r="AA75" i="23"/>
  <c r="AE86" i="23"/>
  <c r="AA98" i="23"/>
  <c r="AA111" i="23"/>
  <c r="AA143" i="23"/>
  <c r="G19" i="17"/>
  <c r="AA6" i="23"/>
  <c r="AC9" i="23"/>
  <c r="AA13" i="23"/>
  <c r="AA16" i="23"/>
  <c r="AC19" i="23"/>
  <c r="AE22" i="23"/>
  <c r="AC26" i="23"/>
  <c r="AE29" i="23"/>
  <c r="AA33" i="23"/>
  <c r="AC36" i="23"/>
  <c r="AC40" i="23"/>
  <c r="AC44" i="23"/>
  <c r="AC48" i="23"/>
  <c r="AA52" i="23"/>
  <c r="AC55" i="23"/>
  <c r="AC59" i="23"/>
  <c r="AC64" i="23"/>
  <c r="AE70" i="23"/>
  <c r="AE75" i="23"/>
  <c r="AC82" i="23"/>
  <c r="AC87" i="23"/>
  <c r="AC94" i="23"/>
  <c r="AE98" i="23"/>
  <c r="AC106" i="23"/>
  <c r="AC112" i="23"/>
  <c r="AA130" i="23"/>
  <c r="AC149" i="23"/>
  <c r="AC166" i="23"/>
  <c r="AC184" i="23"/>
  <c r="AC6" i="23"/>
  <c r="AA10" i="23"/>
  <c r="AC13" i="23"/>
  <c r="AC16" i="23"/>
  <c r="AA20" i="23"/>
  <c r="AA23" i="23"/>
  <c r="AE26" i="23"/>
  <c r="AA30" i="23"/>
  <c r="AC33" i="23"/>
  <c r="AA37" i="23"/>
  <c r="AA41" i="23"/>
  <c r="AA45" i="23"/>
  <c r="AA49" i="23"/>
  <c r="AC52" i="23"/>
  <c r="AA56" i="23"/>
  <c r="AC60" i="23"/>
  <c r="AC65" i="23"/>
  <c r="AC71" i="23"/>
  <c r="AC76" i="23"/>
  <c r="AC83" i="23"/>
  <c r="AA88" i="23"/>
  <c r="AE94" i="23"/>
  <c r="AC99" i="23"/>
  <c r="AC107" i="23"/>
  <c r="AC113" i="23"/>
  <c r="AE131" i="23"/>
  <c r="AA150" i="23"/>
  <c r="AC168" i="23"/>
  <c r="AA186" i="23"/>
  <c r="AE6" i="23"/>
  <c r="AE13" i="23"/>
  <c r="AA17" i="23"/>
  <c r="AA27" i="23"/>
  <c r="AA34" i="23"/>
  <c r="AA53" i="23"/>
  <c r="AC56" i="23"/>
  <c r="AA61" i="23"/>
  <c r="AC66" i="23"/>
  <c r="AC72" i="23"/>
  <c r="AC77" i="23"/>
  <c r="AA84" i="23"/>
  <c r="AC88" i="23"/>
  <c r="AA95" i="23"/>
  <c r="AC100" i="23"/>
  <c r="AA108" i="23"/>
  <c r="AC117" i="23"/>
  <c r="AA134" i="23"/>
  <c r="AC153" i="23"/>
  <c r="AC169" i="23"/>
  <c r="AC188" i="23"/>
  <c r="AA8" i="23"/>
  <c r="AA4" i="23"/>
  <c r="AA7" i="23"/>
  <c r="AE10" i="23"/>
  <c r="AA14" i="23"/>
  <c r="AC17" i="23"/>
  <c r="AA21" i="23"/>
  <c r="AA24" i="23"/>
  <c r="AC27" i="23"/>
  <c r="AE30" i="23"/>
  <c r="AC34" i="23"/>
  <c r="AA38" i="23"/>
  <c r="AA42" i="23"/>
  <c r="AA46" i="23"/>
  <c r="AA50" i="23"/>
  <c r="AC53" i="23"/>
  <c r="AA57" i="23"/>
  <c r="AC61" i="23"/>
  <c r="AC67" i="23"/>
  <c r="AC73" i="23"/>
  <c r="AC78" i="23"/>
  <c r="AC84" i="23"/>
  <c r="AC89" i="23"/>
  <c r="AC95" i="23"/>
  <c r="AC101" i="23"/>
  <c r="AC109" i="23"/>
  <c r="AE118" i="23"/>
  <c r="AC138" i="23"/>
  <c r="AC155" i="23"/>
  <c r="AC171" i="23"/>
  <c r="AC190" i="23"/>
  <c r="AA9" i="23"/>
  <c r="AA19" i="23"/>
  <c r="AA26" i="23"/>
  <c r="AA36" i="23"/>
  <c r="AA40" i="23"/>
  <c r="AA44" i="23"/>
  <c r="AA48" i="23"/>
  <c r="AA55" i="23"/>
  <c r="AA87" i="23"/>
  <c r="AA166" i="23"/>
  <c r="AA183" i="23"/>
  <c r="AC4" i="23"/>
  <c r="AC7" i="23"/>
  <c r="AA11" i="23"/>
  <c r="AC14" i="23"/>
  <c r="AA18" i="23"/>
  <c r="AC21" i="23"/>
  <c r="AC24" i="23"/>
  <c r="AA28" i="23"/>
  <c r="AA31" i="23"/>
  <c r="AE34" i="23"/>
  <c r="AC38" i="23"/>
  <c r="AC42" i="23"/>
  <c r="AC46" i="23"/>
  <c r="AC50" i="23"/>
  <c r="AA54" i="23"/>
  <c r="AC57" i="23"/>
  <c r="AA62" i="23"/>
  <c r="AE67" i="23"/>
  <c r="AC74" i="23"/>
  <c r="AE78" i="23"/>
  <c r="AC85" i="23"/>
  <c r="AC90" i="23"/>
  <c r="AC96" i="23"/>
  <c r="AC102" i="23"/>
  <c r="AC110" i="23"/>
  <c r="AC120" i="23"/>
  <c r="AE138" i="23"/>
  <c r="AC160" i="23"/>
  <c r="AA174" i="23"/>
  <c r="AC195" i="23"/>
  <c r="O84" i="19"/>
  <c r="O39" i="19"/>
  <c r="O76" i="19"/>
  <c r="O112" i="19"/>
  <c r="M113" i="19"/>
  <c r="Q17" i="19"/>
  <c r="Q41" i="19"/>
  <c r="Q63" i="19"/>
  <c r="Q81" i="19"/>
  <c r="Q105" i="19"/>
  <c r="Q127" i="19"/>
  <c r="Q145" i="19"/>
  <c r="Q177" i="19"/>
  <c r="Q207" i="19"/>
  <c r="Q232" i="19"/>
  <c r="Q267" i="19"/>
  <c r="Q296" i="19"/>
  <c r="Q332" i="19"/>
  <c r="S104" i="19"/>
  <c r="Q24" i="19"/>
  <c r="Q42" i="19"/>
  <c r="Q64" i="19"/>
  <c r="Q88" i="19"/>
  <c r="Q106" i="19"/>
  <c r="Q128" i="19"/>
  <c r="Q153" i="19"/>
  <c r="Q183" i="19"/>
  <c r="Q208" i="19"/>
  <c r="Q240" i="19"/>
  <c r="Q268" i="19"/>
  <c r="Q303" i="19"/>
  <c r="Q344" i="19"/>
  <c r="S105" i="19"/>
  <c r="Q25" i="19"/>
  <c r="Q47" i="19"/>
  <c r="Q65" i="19"/>
  <c r="Q89" i="19"/>
  <c r="Q111" i="19"/>
  <c r="Q129" i="19"/>
  <c r="Q159" i="19"/>
  <c r="Q184" i="19"/>
  <c r="Q209" i="19"/>
  <c r="Q241" i="19"/>
  <c r="Q275" i="19"/>
  <c r="Q304" i="19"/>
  <c r="Q345" i="19"/>
  <c r="S145" i="19"/>
  <c r="O31" i="19"/>
  <c r="O81" i="19"/>
  <c r="Q8" i="19"/>
  <c r="Q26" i="19"/>
  <c r="Q48" i="19"/>
  <c r="Q72" i="19"/>
  <c r="Q90" i="19"/>
  <c r="Q112" i="19"/>
  <c r="Q136" i="19"/>
  <c r="Q160" i="19"/>
  <c r="Q185" i="19"/>
  <c r="Q217" i="19"/>
  <c r="Q248" i="19"/>
  <c r="Q276" i="19"/>
  <c r="Q313" i="19"/>
  <c r="Q346" i="19"/>
  <c r="S146" i="19"/>
  <c r="O252" i="19"/>
  <c r="O33" i="19"/>
  <c r="O109" i="19"/>
  <c r="O106" i="19"/>
  <c r="O129" i="19"/>
  <c r="Q9" i="19"/>
  <c r="Q31" i="19"/>
  <c r="Q49" i="19"/>
  <c r="Q73" i="19"/>
  <c r="Q95" i="19"/>
  <c r="Q113" i="19"/>
  <c r="Q137" i="19"/>
  <c r="Q161" i="19"/>
  <c r="Q191" i="19"/>
  <c r="Q223" i="19"/>
  <c r="Q249" i="19"/>
  <c r="Q278" i="19"/>
  <c r="Q314" i="19"/>
  <c r="S31" i="19"/>
  <c r="S178" i="19"/>
  <c r="O103" i="19"/>
  <c r="O263" i="19"/>
  <c r="O63" i="19"/>
  <c r="O128" i="19"/>
  <c r="Q10" i="19"/>
  <c r="Q32" i="19"/>
  <c r="Q56" i="19"/>
  <c r="Q74" i="19"/>
  <c r="Q96" i="19"/>
  <c r="Q120" i="19"/>
  <c r="Q138" i="19"/>
  <c r="Q167" i="19"/>
  <c r="Q199" i="19"/>
  <c r="Q224" i="19"/>
  <c r="Q250" i="19"/>
  <c r="Q287" i="19"/>
  <c r="Q322" i="19"/>
  <c r="S32" i="19"/>
  <c r="S191" i="19"/>
  <c r="Z620" i="22"/>
  <c r="Z348" i="22"/>
  <c r="Z332" i="22"/>
  <c r="Z327" i="22"/>
  <c r="Z273" i="22"/>
  <c r="Z274" i="22"/>
  <c r="Z272" i="22"/>
  <c r="Z271" i="22"/>
  <c r="Z270" i="22"/>
  <c r="Z269" i="22"/>
  <c r="Z268" i="22"/>
  <c r="Z267" i="22"/>
  <c r="Z266" i="22"/>
  <c r="Z265" i="22"/>
  <c r="Z264" i="22"/>
  <c r="Z263" i="22"/>
  <c r="Z262" i="22"/>
  <c r="Z261" i="22"/>
  <c r="Z260" i="22"/>
  <c r="Z259" i="22"/>
  <c r="Z258" i="22"/>
  <c r="Z257" i="22"/>
  <c r="Z256" i="22"/>
  <c r="Z255" i="22"/>
  <c r="Z254" i="22"/>
  <c r="Z253" i="22"/>
  <c r="Z252" i="22"/>
  <c r="Z251" i="22"/>
  <c r="Z250" i="22"/>
  <c r="Z249" i="22"/>
  <c r="Z248" i="22"/>
  <c r="Z247" i="22"/>
  <c r="Z246" i="22"/>
  <c r="Z245" i="22"/>
  <c r="Z244" i="22"/>
  <c r="Z243" i="22"/>
  <c r="Z242" i="22"/>
  <c r="Z241" i="22"/>
  <c r="Z240" i="22"/>
  <c r="Z239" i="22"/>
  <c r="Z238" i="22"/>
  <c r="Z237" i="22"/>
  <c r="Z236" i="22"/>
  <c r="Z235" i="22"/>
  <c r="Z234" i="22"/>
  <c r="Z233" i="22"/>
  <c r="Z232" i="22"/>
  <c r="Z231" i="22"/>
  <c r="Z230" i="22"/>
  <c r="Z229" i="22"/>
  <c r="Z228" i="22"/>
  <c r="Z227" i="22"/>
  <c r="Z226" i="22"/>
  <c r="Z225" i="22"/>
  <c r="Z224" i="22"/>
  <c r="Z223" i="22"/>
  <c r="Z222" i="22"/>
  <c r="Z221" i="22"/>
  <c r="Z220" i="22"/>
  <c r="Z219" i="22"/>
  <c r="Z218" i="22"/>
  <c r="Z217" i="22"/>
  <c r="Z216" i="22"/>
  <c r="Z215" i="22"/>
  <c r="Z214" i="22"/>
  <c r="Z213" i="22"/>
  <c r="Z212" i="22"/>
  <c r="Z211" i="22"/>
  <c r="Z210" i="22"/>
  <c r="Z209" i="22"/>
  <c r="Z208" i="22"/>
  <c r="Z207" i="22"/>
  <c r="Z206" i="22"/>
  <c r="Z205" i="22"/>
  <c r="Z204" i="22"/>
  <c r="Z203" i="22"/>
  <c r="Z202" i="22"/>
  <c r="Z201" i="22"/>
  <c r="Z200" i="22"/>
  <c r="Z199" i="22"/>
  <c r="Z198" i="22"/>
  <c r="Z197" i="22"/>
  <c r="Z196" i="22"/>
  <c r="Z195" i="22"/>
  <c r="Z194" i="22"/>
  <c r="Z193" i="22"/>
  <c r="Z467" i="22"/>
  <c r="Z449" i="22"/>
  <c r="Z371" i="22"/>
  <c r="Z356" i="22"/>
  <c r="Z323" i="22"/>
  <c r="Z597" i="22"/>
  <c r="Z516" i="22"/>
  <c r="Z377" i="22"/>
  <c r="Z324" i="22"/>
  <c r="Z384" i="22"/>
  <c r="Z436" i="22"/>
  <c r="Z396" i="22"/>
  <c r="Z386" i="22"/>
  <c r="Z443" i="22"/>
  <c r="Z365" i="22"/>
  <c r="Z347" i="22"/>
  <c r="Z343" i="22"/>
  <c r="Z339" i="22"/>
  <c r="Z335" i="22"/>
  <c r="Z355" i="22"/>
  <c r="Z192" i="22"/>
  <c r="Z191" i="22"/>
  <c r="Z190" i="22"/>
  <c r="Z189" i="22"/>
  <c r="Z188" i="22"/>
  <c r="Z187" i="22"/>
  <c r="Z186" i="22"/>
  <c r="Z185" i="22"/>
  <c r="Z184" i="22"/>
  <c r="Z183" i="22"/>
  <c r="Z182" i="22"/>
  <c r="Z181" i="22"/>
  <c r="Z180" i="22"/>
  <c r="Z179" i="22"/>
  <c r="Z178" i="22"/>
  <c r="Z177" i="22"/>
  <c r="Z176" i="22"/>
  <c r="Z175" i="22"/>
  <c r="Z174" i="22"/>
  <c r="Z173" i="22"/>
  <c r="Z172" i="22"/>
  <c r="Z171" i="22"/>
  <c r="Z170" i="22"/>
  <c r="Z169" i="22"/>
  <c r="Z168" i="22"/>
  <c r="Z167" i="22"/>
  <c r="Z166" i="22"/>
  <c r="Z165" i="22"/>
  <c r="Z164" i="22"/>
  <c r="Z163" i="22"/>
  <c r="Z162" i="22"/>
  <c r="Z161" i="22"/>
  <c r="Z160" i="22"/>
  <c r="Z159" i="22"/>
  <c r="Z158" i="22"/>
  <c r="Z157" i="22"/>
  <c r="Z156" i="22"/>
  <c r="Z155" i="22"/>
  <c r="Z154" i="22"/>
  <c r="Z153" i="22"/>
  <c r="Z152" i="22"/>
  <c r="Z151" i="22"/>
  <c r="Z150" i="22"/>
  <c r="Z149" i="22"/>
  <c r="Z148" i="22"/>
  <c r="Z147" i="22"/>
  <c r="Z146" i="22"/>
  <c r="Z145" i="22"/>
  <c r="Z144" i="22"/>
  <c r="Z143" i="22"/>
  <c r="Z142" i="22"/>
  <c r="Z141" i="22"/>
  <c r="Z140" i="22"/>
  <c r="Z139" i="22"/>
  <c r="Z138" i="22"/>
  <c r="Z137" i="22"/>
  <c r="Z136" i="22"/>
  <c r="Z135" i="22"/>
  <c r="Z134" i="22"/>
  <c r="Z133" i="22"/>
  <c r="Z132" i="22"/>
  <c r="Z131" i="22"/>
  <c r="Z130" i="22"/>
  <c r="Z129" i="22"/>
  <c r="Z128" i="22"/>
  <c r="Z127" i="22"/>
  <c r="Z126" i="22"/>
  <c r="Z125" i="22"/>
  <c r="Z124" i="22"/>
  <c r="Z123" i="22"/>
  <c r="Z122" i="22"/>
  <c r="Z121" i="22"/>
  <c r="Z120" i="22"/>
  <c r="Z119" i="22"/>
  <c r="Z118" i="22"/>
  <c r="Z117" i="22"/>
  <c r="Z116" i="22"/>
  <c r="Z115" i="22"/>
  <c r="Z114" i="22"/>
  <c r="Z113" i="22"/>
  <c r="Z112" i="22"/>
  <c r="Z111" i="22"/>
  <c r="Z110" i="22"/>
  <c r="Z109" i="22"/>
  <c r="Z108" i="22"/>
  <c r="Z107" i="22"/>
  <c r="Z106" i="22"/>
  <c r="Z105" i="22"/>
  <c r="Z104" i="22"/>
  <c r="Z103" i="22"/>
  <c r="Z102" i="22"/>
  <c r="Z101" i="22"/>
  <c r="Z100" i="22"/>
  <c r="Z99" i="22"/>
  <c r="Z98" i="22"/>
  <c r="Z97" i="22"/>
  <c r="Z96" i="22"/>
  <c r="Z95" i="22"/>
  <c r="Z94" i="22"/>
  <c r="Z93" i="22"/>
  <c r="Z92" i="22"/>
  <c r="Z91" i="22"/>
  <c r="Z90" i="22"/>
  <c r="Z89" i="22"/>
  <c r="Z88" i="22"/>
  <c r="Z87" i="22"/>
  <c r="Z86" i="22"/>
  <c r="Z85" i="22"/>
  <c r="Z84" i="22"/>
  <c r="Z83" i="22"/>
  <c r="Z82" i="22"/>
  <c r="Z81" i="22"/>
  <c r="Z80" i="22"/>
  <c r="Z79" i="22"/>
  <c r="Z78" i="22"/>
  <c r="Z77" i="22"/>
  <c r="Z76" i="22"/>
  <c r="Z75" i="22"/>
  <c r="Z74" i="22"/>
  <c r="Z73" i="22"/>
  <c r="Z72" i="22"/>
  <c r="Z71" i="22"/>
  <c r="Z70" i="22"/>
  <c r="Z69" i="22"/>
  <c r="Z68" i="22"/>
  <c r="Z67" i="22"/>
  <c r="Z66" i="22"/>
  <c r="Z65" i="22"/>
  <c r="Z64" i="22"/>
  <c r="Z63" i="22"/>
  <c r="Z62" i="22"/>
  <c r="Z61" i="22"/>
  <c r="Z60" i="22"/>
  <c r="Z59" i="22"/>
  <c r="Z58" i="22"/>
  <c r="Z57" i="22"/>
  <c r="Z56" i="22"/>
  <c r="Z55" i="22"/>
  <c r="Z54" i="22"/>
  <c r="Z53" i="22"/>
  <c r="Z52" i="22"/>
  <c r="Z51" i="22"/>
  <c r="Z50" i="22"/>
  <c r="Z49" i="22"/>
  <c r="Z48" i="22"/>
  <c r="Z47" i="22"/>
  <c r="Z46" i="22"/>
  <c r="Z45" i="22"/>
  <c r="Z44" i="22"/>
  <c r="Z43" i="22"/>
  <c r="Z42" i="22"/>
  <c r="Z41" i="22"/>
  <c r="Z40" i="22"/>
  <c r="Z39" i="22"/>
  <c r="Z38" i="22"/>
  <c r="Z37" i="22"/>
  <c r="Z36" i="22"/>
  <c r="Z35" i="22"/>
  <c r="Z34" i="22"/>
  <c r="Z33" i="22"/>
  <c r="Z32" i="22"/>
  <c r="Z31" i="22"/>
  <c r="Z30" i="22"/>
  <c r="Z29" i="22"/>
  <c r="Z28" i="22"/>
  <c r="Z27" i="22"/>
  <c r="Z26" i="22"/>
  <c r="Z25" i="22"/>
  <c r="Z24" i="22"/>
  <c r="Z591" i="22"/>
  <c r="Z415" i="22"/>
  <c r="Z368" i="22"/>
  <c r="Z340" i="22"/>
  <c r="Z331" i="22"/>
  <c r="Z361" i="22"/>
  <c r="Z351" i="22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723" i="22"/>
  <c r="X304" i="22"/>
  <c r="X312" i="22"/>
  <c r="T318" i="22"/>
  <c r="X320" i="22"/>
  <c r="T338" i="22"/>
  <c r="T346" i="22"/>
  <c r="T350" i="22"/>
  <c r="V354" i="22"/>
  <c r="V358" i="22"/>
  <c r="T360" i="22"/>
  <c r="T365" i="22"/>
  <c r="T372" i="22"/>
  <c r="T374" i="22"/>
  <c r="X398" i="22"/>
  <c r="V439" i="22"/>
  <c r="X447" i="22"/>
  <c r="X473" i="22"/>
  <c r="X609" i="22"/>
  <c r="X303" i="22"/>
  <c r="T309" i="22"/>
  <c r="X311" i="22"/>
  <c r="T317" i="22"/>
  <c r="X319" i="22"/>
  <c r="T325" i="22"/>
  <c r="T329" i="22"/>
  <c r="T334" i="22"/>
  <c r="V338" i="22"/>
  <c r="T342" i="22"/>
  <c r="V346" i="22"/>
  <c r="V350" i="22"/>
  <c r="T353" i="22"/>
  <c r="V360" i="22"/>
  <c r="T367" i="22"/>
  <c r="V372" i="22"/>
  <c r="V374" i="22"/>
  <c r="V389" i="22"/>
  <c r="T525" i="22"/>
  <c r="T595" i="22"/>
  <c r="X301" i="22"/>
  <c r="X309" i="22"/>
  <c r="T315" i="22"/>
  <c r="X317" i="22"/>
  <c r="T323" i="22"/>
  <c r="T328" i="22"/>
  <c r="T333" i="22"/>
  <c r="V345" i="22"/>
  <c r="T349" i="22"/>
  <c r="T356" i="22"/>
  <c r="T359" i="22"/>
  <c r="X362" i="22"/>
  <c r="T364" i="22"/>
  <c r="X369" i="22"/>
  <c r="T371" i="22"/>
  <c r="V377" i="22"/>
  <c r="V379" i="22"/>
  <c r="T461" i="22"/>
  <c r="X553" i="22"/>
  <c r="X596" i="22"/>
  <c r="X675" i="22"/>
  <c r="X476" i="22"/>
  <c r="T493" i="22"/>
  <c r="T557" i="22"/>
  <c r="X577" i="22"/>
  <c r="T589" i="22"/>
  <c r="Z275" i="22"/>
  <c r="Z276" i="22"/>
  <c r="Z277" i="22"/>
  <c r="Z278" i="22"/>
  <c r="Z279" i="22"/>
  <c r="Z280" i="22"/>
  <c r="Z281" i="22"/>
  <c r="Z282" i="22"/>
  <c r="Z283" i="22"/>
  <c r="Z284" i="22"/>
  <c r="Z285" i="22"/>
  <c r="Z286" i="22"/>
  <c r="Z287" i="22"/>
  <c r="Z288" i="22"/>
  <c r="Z289" i="22"/>
  <c r="Z290" i="22"/>
  <c r="Z291" i="22"/>
  <c r="Z292" i="22"/>
  <c r="Z293" i="22"/>
  <c r="Z294" i="22"/>
  <c r="Z295" i="22"/>
  <c r="Z296" i="22"/>
  <c r="Z297" i="22"/>
  <c r="Z298" i="22"/>
  <c r="Z299" i="22"/>
  <c r="Z300" i="22"/>
  <c r="Z301" i="22"/>
  <c r="Z302" i="22"/>
  <c r="Z303" i="22"/>
  <c r="Z304" i="22"/>
  <c r="Z305" i="22"/>
  <c r="Z306" i="22"/>
  <c r="Z307" i="22"/>
  <c r="Z308" i="22"/>
  <c r="Z309" i="22"/>
  <c r="Z310" i="22"/>
  <c r="Z311" i="22"/>
  <c r="Z312" i="22"/>
  <c r="Z313" i="22"/>
  <c r="Z314" i="22"/>
  <c r="Z315" i="22"/>
  <c r="Z316" i="22"/>
  <c r="Z317" i="22"/>
  <c r="Z318" i="22"/>
  <c r="Z319" i="22"/>
  <c r="Z320" i="22"/>
  <c r="Z321" i="22"/>
  <c r="Z322" i="22"/>
  <c r="Z330" i="22"/>
  <c r="Z338" i="22"/>
  <c r="Z346" i="22"/>
  <c r="Z354" i="22"/>
  <c r="Z360" i="22"/>
  <c r="Z364" i="22"/>
  <c r="Z374" i="22"/>
  <c r="Z379" i="22"/>
  <c r="Z382" i="22"/>
  <c r="X389" i="22"/>
  <c r="X394" i="22"/>
  <c r="Z410" i="22"/>
  <c r="Z421" i="22"/>
  <c r="Z434" i="22"/>
  <c r="X439" i="22"/>
  <c r="X450" i="22"/>
  <c r="X453" i="22"/>
  <c r="Z473" i="22"/>
  <c r="X494" i="22"/>
  <c r="Z526" i="22"/>
  <c r="Z553" i="22"/>
  <c r="Z572" i="22"/>
  <c r="X592" i="22"/>
  <c r="Z610" i="22"/>
  <c r="X622" i="22"/>
  <c r="X638" i="22"/>
  <c r="X707" i="22"/>
  <c r="Z329" i="22"/>
  <c r="V336" i="22"/>
  <c r="Z337" i="22"/>
  <c r="V344" i="22"/>
  <c r="Z345" i="22"/>
  <c r="V352" i="22"/>
  <c r="Z353" i="22"/>
  <c r="Z359" i="22"/>
  <c r="Z363" i="22"/>
  <c r="Z367" i="22"/>
  <c r="Z370" i="22"/>
  <c r="V381" i="22"/>
  <c r="Z387" i="22"/>
  <c r="Z389" i="22"/>
  <c r="V397" i="22"/>
  <c r="X403" i="22"/>
  <c r="X405" i="22"/>
  <c r="X416" i="22"/>
  <c r="V427" i="22"/>
  <c r="Z429" i="22"/>
  <c r="V432" i="22"/>
  <c r="X437" i="22"/>
  <c r="Z442" i="22"/>
  <c r="Z453" i="22"/>
  <c r="X461" i="22"/>
  <c r="X465" i="22"/>
  <c r="X477" i="22"/>
  <c r="X486" i="22"/>
  <c r="Z494" i="22"/>
  <c r="X498" i="22"/>
  <c r="X586" i="22"/>
  <c r="X598" i="22"/>
  <c r="X662" i="22"/>
  <c r="G20" i="2"/>
  <c r="J21" i="2"/>
  <c r="V327" i="22"/>
  <c r="Z328" i="22"/>
  <c r="V335" i="22"/>
  <c r="Z336" i="22"/>
  <c r="V343" i="22"/>
  <c r="Z344" i="22"/>
  <c r="L348" i="22"/>
  <c r="V351" i="22"/>
  <c r="Z352" i="22"/>
  <c r="L356" i="22"/>
  <c r="L361" i="22"/>
  <c r="V362" i="22"/>
  <c r="V369" i="22"/>
  <c r="V373" i="22"/>
  <c r="V378" i="22"/>
  <c r="X381" i="22"/>
  <c r="X385" i="22"/>
  <c r="V392" i="22"/>
  <c r="X397" i="22"/>
  <c r="X399" i="22"/>
  <c r="X401" i="22"/>
  <c r="Z408" i="22"/>
  <c r="N411" i="22"/>
  <c r="N414" i="22"/>
  <c r="Z419" i="22"/>
  <c r="N422" i="22"/>
  <c r="AD424" i="22"/>
  <c r="AD427" i="22"/>
  <c r="AD429" i="22"/>
  <c r="Z432" i="22"/>
  <c r="N435" i="22"/>
  <c r="AD437" i="22"/>
  <c r="N440" i="22"/>
  <c r="AB442" i="22"/>
  <c r="N445" i="22"/>
  <c r="V448" i="22"/>
  <c r="N451" i="22"/>
  <c r="AD453" i="22"/>
  <c r="AD456" i="22"/>
  <c r="N459" i="22"/>
  <c r="AD461" i="22"/>
  <c r="Z465" i="22"/>
  <c r="AD468" i="22"/>
  <c r="Z471" i="22"/>
  <c r="N474" i="22"/>
  <c r="AD477" i="22"/>
  <c r="AD482" i="22"/>
  <c r="N487" i="22"/>
  <c r="AD491" i="22"/>
  <c r="AD494" i="22"/>
  <c r="AD498" i="22"/>
  <c r="AD504" i="22"/>
  <c r="AD508" i="22"/>
  <c r="N513" i="22"/>
  <c r="AD517" i="22"/>
  <c r="AD522" i="22"/>
  <c r="X527" i="22"/>
  <c r="AD532" i="22"/>
  <c r="Z537" i="22"/>
  <c r="N548" i="22"/>
  <c r="N555" i="22"/>
  <c r="Z563" i="22"/>
  <c r="N569" i="22"/>
  <c r="N575" i="22"/>
  <c r="N587" i="22"/>
  <c r="N594" i="22"/>
  <c r="AD598" i="22"/>
  <c r="X613" i="22"/>
  <c r="X624" i="22"/>
  <c r="N641" i="22"/>
  <c r="X665" i="22"/>
  <c r="AD684" i="22"/>
  <c r="X712" i="22"/>
  <c r="R508" i="22"/>
  <c r="Z373" i="22"/>
  <c r="Z381" i="22"/>
  <c r="Z383" i="22"/>
  <c r="Z397" i="22"/>
  <c r="Z399" i="22"/>
  <c r="Z401" i="22"/>
  <c r="X435" i="22"/>
  <c r="Z440" i="22"/>
  <c r="Z448" i="22"/>
  <c r="Z451" i="22"/>
  <c r="X459" i="22"/>
  <c r="X509" i="22"/>
  <c r="Z588" i="22"/>
  <c r="X600" i="22"/>
  <c r="X646" i="22"/>
  <c r="X689" i="22"/>
  <c r="Z326" i="22"/>
  <c r="Z334" i="22"/>
  <c r="V341" i="22"/>
  <c r="Z342" i="22"/>
  <c r="V349" i="22"/>
  <c r="Z350" i="22"/>
  <c r="V357" i="22"/>
  <c r="Z358" i="22"/>
  <c r="Z362" i="22"/>
  <c r="V365" i="22"/>
  <c r="Z366" i="22"/>
  <c r="Z369" i="22"/>
  <c r="X372" i="22"/>
  <c r="V375" i="22"/>
  <c r="V380" i="22"/>
  <c r="X388" i="22"/>
  <c r="V390" i="22"/>
  <c r="V404" i="22"/>
  <c r="X406" i="22"/>
  <c r="X418" i="22"/>
  <c r="X428" i="22"/>
  <c r="Z430" i="22"/>
  <c r="Z438" i="22"/>
  <c r="X446" i="22"/>
  <c r="X457" i="22"/>
  <c r="X469" i="22"/>
  <c r="X488" i="22"/>
  <c r="X499" i="22"/>
  <c r="X533" i="22"/>
  <c r="V541" i="22"/>
  <c r="X650" i="22"/>
  <c r="X668" i="22"/>
  <c r="X695" i="22"/>
  <c r="Z716" i="22"/>
  <c r="Z325" i="22"/>
  <c r="Z333" i="22"/>
  <c r="Z341" i="22"/>
  <c r="Z349" i="22"/>
  <c r="Z357" i="22"/>
  <c r="X365" i="22"/>
  <c r="Z372" i="22"/>
  <c r="Z375" i="22"/>
  <c r="Z380" i="22"/>
  <c r="X393" i="22"/>
  <c r="Z404" i="22"/>
  <c r="Z406" i="22"/>
  <c r="X409" i="22"/>
  <c r="Z412" i="22"/>
  <c r="Z418" i="22"/>
  <c r="Z423" i="22"/>
  <c r="Z428" i="22"/>
  <c r="Z433" i="22"/>
  <c r="X443" i="22"/>
  <c r="X452" i="22"/>
  <c r="Z457" i="22"/>
  <c r="Z463" i="22"/>
  <c r="Z469" i="22"/>
  <c r="X472" i="22"/>
  <c r="X484" i="22"/>
  <c r="Z571" i="22"/>
  <c r="X582" i="22"/>
  <c r="X608" i="22"/>
  <c r="Z582" i="22"/>
  <c r="U32" i="19"/>
  <c r="S9" i="19"/>
  <c r="S35" i="19"/>
  <c r="S147" i="19"/>
  <c r="S282" i="19"/>
  <c r="U33" i="19"/>
  <c r="U167" i="19"/>
  <c r="U324" i="19"/>
  <c r="S115" i="19"/>
  <c r="U23" i="19"/>
  <c r="U270" i="19"/>
  <c r="U271" i="19"/>
  <c r="S192" i="19"/>
  <c r="S48" i="19"/>
  <c r="S121" i="19"/>
  <c r="S293" i="19"/>
  <c r="U346" i="19"/>
  <c r="M8" i="19"/>
  <c r="AC4" i="19"/>
  <c r="M15" i="19"/>
  <c r="AC17" i="19"/>
  <c r="AC12" i="19"/>
  <c r="AC248" i="19"/>
  <c r="AC23" i="19"/>
  <c r="AC84" i="19"/>
  <c r="M258" i="19"/>
  <c r="AC103" i="19"/>
  <c r="AC109" i="19"/>
  <c r="Q18" i="19"/>
  <c r="Q34" i="19"/>
  <c r="Q50" i="19"/>
  <c r="Q66" i="19"/>
  <c r="Q82" i="19"/>
  <c r="Q98" i="19"/>
  <c r="Q114" i="19"/>
  <c r="Q130" i="19"/>
  <c r="Q151" i="19"/>
  <c r="Q169" i="19"/>
  <c r="Q192" i="19"/>
  <c r="Q215" i="19"/>
  <c r="Q233" i="19"/>
  <c r="Q258" i="19"/>
  <c r="Q284" i="19"/>
  <c r="Q305" i="19"/>
  <c r="Q334" i="19"/>
  <c r="S19" i="19"/>
  <c r="S49" i="19"/>
  <c r="S90" i="19"/>
  <c r="S131" i="19"/>
  <c r="S163" i="19"/>
  <c r="S211" i="19"/>
  <c r="S325" i="19"/>
  <c r="U76" i="19"/>
  <c r="U218" i="19"/>
  <c r="Y39" i="19"/>
  <c r="U119" i="19"/>
  <c r="U156" i="19"/>
  <c r="S74" i="19"/>
  <c r="S10" i="19"/>
  <c r="S47" i="19"/>
  <c r="S79" i="19"/>
  <c r="S117" i="19"/>
  <c r="S159" i="19"/>
  <c r="S195" i="19"/>
  <c r="S291" i="19"/>
  <c r="U65" i="19"/>
  <c r="U169" i="19"/>
  <c r="U340" i="19"/>
  <c r="S11" i="19"/>
  <c r="S89" i="19"/>
  <c r="S160" i="19"/>
  <c r="S208" i="19"/>
  <c r="U74" i="19"/>
  <c r="U207" i="19"/>
  <c r="M24" i="19"/>
  <c r="AC11" i="19"/>
  <c r="M14" i="19"/>
  <c r="AC53" i="19"/>
  <c r="AC249" i="19"/>
  <c r="AC21" i="19"/>
  <c r="M257" i="19"/>
  <c r="M223" i="19"/>
  <c r="M129" i="19"/>
  <c r="Q7" i="19"/>
  <c r="Q23" i="19"/>
  <c r="Q39" i="19"/>
  <c r="Q55" i="19"/>
  <c r="Q71" i="19"/>
  <c r="Q87" i="19"/>
  <c r="Q103" i="19"/>
  <c r="Q119" i="19"/>
  <c r="Q135" i="19"/>
  <c r="Q152" i="19"/>
  <c r="Q175" i="19"/>
  <c r="Q193" i="19"/>
  <c r="Q216" i="19"/>
  <c r="Q239" i="19"/>
  <c r="Q259" i="19"/>
  <c r="Q286" i="19"/>
  <c r="Q312" i="19"/>
  <c r="Q336" i="19"/>
  <c r="S21" i="19"/>
  <c r="S59" i="19"/>
  <c r="S91" i="19"/>
  <c r="S133" i="19"/>
  <c r="S175" i="19"/>
  <c r="S213" i="19"/>
  <c r="S335" i="19"/>
  <c r="U108" i="19"/>
  <c r="U220" i="19"/>
  <c r="Y222" i="19"/>
  <c r="S23" i="19"/>
  <c r="S61" i="19"/>
  <c r="S103" i="19"/>
  <c r="S135" i="19"/>
  <c r="S176" i="19"/>
  <c r="S240" i="19"/>
  <c r="S336" i="19"/>
  <c r="U118" i="19"/>
  <c r="U258" i="19"/>
  <c r="W65" i="19"/>
  <c r="W151" i="19"/>
  <c r="W235" i="19"/>
  <c r="W337" i="19"/>
  <c r="Y344" i="19"/>
  <c r="Y336" i="19"/>
  <c r="Y328" i="19"/>
  <c r="Y320" i="19"/>
  <c r="Y312" i="19"/>
  <c r="Y304" i="19"/>
  <c r="Y296" i="19"/>
  <c r="Y288" i="19"/>
  <c r="Y280" i="19"/>
  <c r="Y272" i="19"/>
  <c r="Y264" i="19"/>
  <c r="Y256" i="19"/>
  <c r="Y248" i="19"/>
  <c r="Y240" i="19"/>
  <c r="Y232" i="19"/>
  <c r="Y224" i="19"/>
  <c r="Y216" i="19"/>
  <c r="Y208" i="19"/>
  <c r="Y200" i="19"/>
  <c r="Y192" i="19"/>
  <c r="Y184" i="19"/>
  <c r="Y176" i="19"/>
  <c r="Y168" i="19"/>
  <c r="Y160" i="19"/>
  <c r="Y152" i="19"/>
  <c r="Y144" i="19"/>
  <c r="Y136" i="19"/>
  <c r="Y128" i="19"/>
  <c r="Y120" i="19"/>
  <c r="Y112" i="19"/>
  <c r="Y104" i="19"/>
  <c r="Y96" i="19"/>
  <c r="Y88" i="19"/>
  <c r="Y80" i="19"/>
  <c r="Y72" i="19"/>
  <c r="Y64" i="19"/>
  <c r="Y56" i="19"/>
  <c r="Y48" i="19"/>
  <c r="Y40" i="19"/>
  <c r="Y32" i="19"/>
  <c r="Y340" i="19"/>
  <c r="Y331" i="19"/>
  <c r="Y322" i="19"/>
  <c r="Y313" i="19"/>
  <c r="Y303" i="19"/>
  <c r="Y294" i="19"/>
  <c r="Y285" i="19"/>
  <c r="Y276" i="19"/>
  <c r="Y267" i="19"/>
  <c r="Y258" i="19"/>
  <c r="Y249" i="19"/>
  <c r="Y239" i="19"/>
  <c r="Y230" i="19"/>
  <c r="Y221" i="19"/>
  <c r="Y212" i="19"/>
  <c r="Y203" i="19"/>
  <c r="Y194" i="19"/>
  <c r="Y185" i="19"/>
  <c r="Y175" i="19"/>
  <c r="Y166" i="19"/>
  <c r="Y157" i="19"/>
  <c r="Y148" i="19"/>
  <c r="Y139" i="19"/>
  <c r="Y130" i="19"/>
  <c r="Y121" i="19"/>
  <c r="Y111" i="19"/>
  <c r="Y102" i="19"/>
  <c r="Y93" i="19"/>
  <c r="Y84" i="19"/>
  <c r="Y75" i="19"/>
  <c r="Y66" i="19"/>
  <c r="Y57" i="19"/>
  <c r="Y47" i="19"/>
  <c r="Y38" i="19"/>
  <c r="Y29" i="19"/>
  <c r="Y21" i="19"/>
  <c r="Y13" i="19"/>
  <c r="Y5" i="19"/>
  <c r="Y348" i="19"/>
  <c r="Y339" i="19"/>
  <c r="Y330" i="19"/>
  <c r="Y321" i="19"/>
  <c r="Y311" i="19"/>
  <c r="Y302" i="19"/>
  <c r="Y293" i="19"/>
  <c r="Y284" i="19"/>
  <c r="Y275" i="19"/>
  <c r="Y266" i="19"/>
  <c r="Y257" i="19"/>
  <c r="Y247" i="19"/>
  <c r="Y238" i="19"/>
  <c r="Y229" i="19"/>
  <c r="Y220" i="19"/>
  <c r="Y211" i="19"/>
  <c r="Y202" i="19"/>
  <c r="Y193" i="19"/>
  <c r="Y183" i="19"/>
  <c r="Y174" i="19"/>
  <c r="Y165" i="19"/>
  <c r="Y156" i="19"/>
  <c r="Y147" i="19"/>
  <c r="Y138" i="19"/>
  <c r="Y129" i="19"/>
  <c r="Y119" i="19"/>
  <c r="Y110" i="19"/>
  <c r="Y101" i="19"/>
  <c r="Y92" i="19"/>
  <c r="Y83" i="19"/>
  <c r="Y74" i="19"/>
  <c r="Y65" i="19"/>
  <c r="Y55" i="19"/>
  <c r="Y46" i="19"/>
  <c r="Y37" i="19"/>
  <c r="Y28" i="19"/>
  <c r="Y20" i="19"/>
  <c r="Y12" i="19"/>
  <c r="Y4" i="19"/>
  <c r="Y346" i="19"/>
  <c r="Y337" i="19"/>
  <c r="Y327" i="19"/>
  <c r="Y318" i="19"/>
  <c r="Y309" i="19"/>
  <c r="Y300" i="19"/>
  <c r="Y291" i="19"/>
  <c r="Y282" i="19"/>
  <c r="Y273" i="19"/>
  <c r="Y263" i="19"/>
  <c r="Y254" i="19"/>
  <c r="Y245" i="19"/>
  <c r="Y236" i="19"/>
  <c r="Y227" i="19"/>
  <c r="Y218" i="19"/>
  <c r="Y209" i="19"/>
  <c r="Y199" i="19"/>
  <c r="Y190" i="19"/>
  <c r="Y181" i="19"/>
  <c r="Y172" i="19"/>
  <c r="Y163" i="19"/>
  <c r="Y154" i="19"/>
  <c r="Y145" i="19"/>
  <c r="Y135" i="19"/>
  <c r="Y126" i="19"/>
  <c r="Y117" i="19"/>
  <c r="Y108" i="19"/>
  <c r="Y99" i="19"/>
  <c r="Y90" i="19"/>
  <c r="Y81" i="19"/>
  <c r="Y71" i="19"/>
  <c r="Y62" i="19"/>
  <c r="Y53" i="19"/>
  <c r="Y44" i="19"/>
  <c r="Y35" i="19"/>
  <c r="Y26" i="19"/>
  <c r="Y18" i="19"/>
  <c r="Y10" i="19"/>
  <c r="Y345" i="19"/>
  <c r="Y335" i="19"/>
  <c r="Y326" i="19"/>
  <c r="Y317" i="19"/>
  <c r="Y308" i="19"/>
  <c r="Y299" i="19"/>
  <c r="Y290" i="19"/>
  <c r="Y281" i="19"/>
  <c r="Y271" i="19"/>
  <c r="Y262" i="19"/>
  <c r="Y253" i="19"/>
  <c r="Y244" i="19"/>
  <c r="Y235" i="19"/>
  <c r="Y226" i="19"/>
  <c r="Y217" i="19"/>
  <c r="Y207" i="19"/>
  <c r="Y198" i="19"/>
  <c r="Y189" i="19"/>
  <c r="Y180" i="19"/>
  <c r="Y171" i="19"/>
  <c r="Y162" i="19"/>
  <c r="Y153" i="19"/>
  <c r="Y143" i="19"/>
  <c r="Y134" i="19"/>
  <c r="Y125" i="19"/>
  <c r="Y116" i="19"/>
  <c r="Y107" i="19"/>
  <c r="Y98" i="19"/>
  <c r="Y89" i="19"/>
  <c r="Y79" i="19"/>
  <c r="Y70" i="19"/>
  <c r="Y61" i="19"/>
  <c r="Y52" i="19"/>
  <c r="Y43" i="19"/>
  <c r="Y34" i="19"/>
  <c r="Y25" i="19"/>
  <c r="Y17" i="19"/>
  <c r="Y9" i="19"/>
  <c r="Y343" i="19"/>
  <c r="Y325" i="19"/>
  <c r="Y307" i="19"/>
  <c r="Y289" i="19"/>
  <c r="Y270" i="19"/>
  <c r="Y252" i="19"/>
  <c r="Y234" i="19"/>
  <c r="Y215" i="19"/>
  <c r="Y197" i="19"/>
  <c r="Y179" i="19"/>
  <c r="Y161" i="19"/>
  <c r="Y142" i="19"/>
  <c r="Y124" i="19"/>
  <c r="Y106" i="19"/>
  <c r="Y87" i="19"/>
  <c r="Y69" i="19"/>
  <c r="Y51" i="19"/>
  <c r="Y33" i="19"/>
  <c r="Y16" i="19"/>
  <c r="Y342" i="19"/>
  <c r="Y324" i="19"/>
  <c r="Y306" i="19"/>
  <c r="Y287" i="19"/>
  <c r="Y269" i="19"/>
  <c r="Y251" i="19"/>
  <c r="Y233" i="19"/>
  <c r="Y214" i="19"/>
  <c r="Y196" i="19"/>
  <c r="Y178" i="19"/>
  <c r="Y159" i="19"/>
  <c r="Y141" i="19"/>
  <c r="Y123" i="19"/>
  <c r="Y105" i="19"/>
  <c r="Y86" i="19"/>
  <c r="Y68" i="19"/>
  <c r="Y50" i="19"/>
  <c r="Y31" i="19"/>
  <c r="Y15" i="19"/>
  <c r="Y329" i="19"/>
  <c r="Y301" i="19"/>
  <c r="Y278" i="19"/>
  <c r="Y255" i="19"/>
  <c r="Y228" i="19"/>
  <c r="Y205" i="19"/>
  <c r="Y182" i="19"/>
  <c r="Y155" i="19"/>
  <c r="Y132" i="19"/>
  <c r="Y109" i="19"/>
  <c r="Y82" i="19"/>
  <c r="Y59" i="19"/>
  <c r="Y36" i="19"/>
  <c r="Y11" i="19"/>
  <c r="Y323" i="19"/>
  <c r="Y298" i="19"/>
  <c r="Y277" i="19"/>
  <c r="Y250" i="19"/>
  <c r="Y225" i="19"/>
  <c r="Y204" i="19"/>
  <c r="Y177" i="19"/>
  <c r="Y151" i="19"/>
  <c r="Y131" i="19"/>
  <c r="Y103" i="19"/>
  <c r="Y78" i="19"/>
  <c r="Y58" i="19"/>
  <c r="Y30" i="19"/>
  <c r="Y8" i="19"/>
  <c r="Y347" i="19"/>
  <c r="Y319" i="19"/>
  <c r="Y297" i="19"/>
  <c r="Y274" i="19"/>
  <c r="Y246" i="19"/>
  <c r="Y223" i="19"/>
  <c r="Y201" i="19"/>
  <c r="Y173" i="19"/>
  <c r="Y150" i="19"/>
  <c r="Y127" i="19"/>
  <c r="Y100" i="19"/>
  <c r="Y77" i="19"/>
  <c r="Y54" i="19"/>
  <c r="Y27" i="19"/>
  <c r="Y7" i="19"/>
  <c r="Y334" i="19"/>
  <c r="Y314" i="19"/>
  <c r="Y286" i="19"/>
  <c r="Y261" i="19"/>
  <c r="Y241" i="19"/>
  <c r="Y213" i="19"/>
  <c r="Y188" i="19"/>
  <c r="Y167" i="19"/>
  <c r="Y140" i="19"/>
  <c r="Y115" i="19"/>
  <c r="Y94" i="19"/>
  <c r="Y67" i="19"/>
  <c r="Y42" i="19"/>
  <c r="Y22" i="19"/>
  <c r="Y333" i="19"/>
  <c r="Y310" i="19"/>
  <c r="Y305" i="19"/>
  <c r="Y259" i="19"/>
  <c r="Y206" i="19"/>
  <c r="Y158" i="19"/>
  <c r="Y113" i="19"/>
  <c r="Y60" i="19"/>
  <c r="Y14" i="19"/>
  <c r="Y295" i="19"/>
  <c r="Y243" i="19"/>
  <c r="Y195" i="19"/>
  <c r="Y149" i="19"/>
  <c r="Y97" i="19"/>
  <c r="Y49" i="19"/>
  <c r="Y6" i="19"/>
  <c r="Y292" i="19"/>
  <c r="Y242" i="19"/>
  <c r="Y191" i="19"/>
  <c r="Y146" i="19"/>
  <c r="Y95" i="19"/>
  <c r="Y45" i="19"/>
  <c r="Y341" i="19"/>
  <c r="Y283" i="19"/>
  <c r="Y237" i="19"/>
  <c r="Y187" i="19"/>
  <c r="Y137" i="19"/>
  <c r="Y91" i="19"/>
  <c r="Y41" i="19"/>
  <c r="Y338" i="19"/>
  <c r="Y279" i="19"/>
  <c r="Y231" i="19"/>
  <c r="Y186" i="19"/>
  <c r="Y316" i="19"/>
  <c r="Y265" i="19"/>
  <c r="Y219" i="19"/>
  <c r="Y169" i="19"/>
  <c r="Y118" i="19"/>
  <c r="Y73" i="19"/>
  <c r="Y23" i="19"/>
  <c r="Y315" i="19"/>
  <c r="Y260" i="19"/>
  <c r="Y210" i="19"/>
  <c r="Y164" i="19"/>
  <c r="Y114" i="19"/>
  <c r="Y63" i="19"/>
  <c r="Y19" i="19"/>
  <c r="W81" i="19"/>
  <c r="W167" i="19"/>
  <c r="Y24" i="19"/>
  <c r="Y268" i="19"/>
  <c r="W342" i="19"/>
  <c r="W334" i="19"/>
  <c r="W326" i="19"/>
  <c r="W318" i="19"/>
  <c r="W310" i="19"/>
  <c r="W341" i="19"/>
  <c r="W333" i="19"/>
  <c r="W325" i="19"/>
  <c r="W317" i="19"/>
  <c r="W309" i="19"/>
  <c r="W347" i="19"/>
  <c r="W339" i="19"/>
  <c r="W331" i="19"/>
  <c r="W323" i="19"/>
  <c r="W315" i="19"/>
  <c r="W307" i="19"/>
  <c r="W346" i="19"/>
  <c r="W338" i="19"/>
  <c r="W330" i="19"/>
  <c r="W322" i="19"/>
  <c r="W314" i="19"/>
  <c r="W306" i="19"/>
  <c r="W345" i="19"/>
  <c r="W329" i="19"/>
  <c r="W313" i="19"/>
  <c r="W301" i="19"/>
  <c r="W293" i="19"/>
  <c r="W285" i="19"/>
  <c r="W277" i="19"/>
  <c r="W269" i="19"/>
  <c r="W261" i="19"/>
  <c r="W253" i="19"/>
  <c r="W245" i="19"/>
  <c r="W237" i="19"/>
  <c r="W229" i="19"/>
  <c r="W221" i="19"/>
  <c r="W213" i="19"/>
  <c r="W205" i="19"/>
  <c r="W197" i="19"/>
  <c r="W189" i="19"/>
  <c r="W181" i="19"/>
  <c r="W173" i="19"/>
  <c r="W165" i="19"/>
  <c r="W157" i="19"/>
  <c r="W149" i="19"/>
  <c r="W141" i="19"/>
  <c r="W133" i="19"/>
  <c r="W125" i="19"/>
  <c r="W117" i="19"/>
  <c r="W109" i="19"/>
  <c r="W101" i="19"/>
  <c r="W93" i="19"/>
  <c r="W85" i="19"/>
  <c r="W77" i="19"/>
  <c r="W69" i="19"/>
  <c r="W61" i="19"/>
  <c r="W53" i="19"/>
  <c r="W45" i="19"/>
  <c r="W37" i="19"/>
  <c r="W29" i="19"/>
  <c r="W21" i="19"/>
  <c r="W13" i="19"/>
  <c r="W5" i="19"/>
  <c r="W344" i="19"/>
  <c r="W328" i="19"/>
  <c r="W312" i="19"/>
  <c r="W300" i="19"/>
  <c r="W292" i="19"/>
  <c r="W284" i="19"/>
  <c r="W276" i="19"/>
  <c r="W268" i="19"/>
  <c r="W260" i="19"/>
  <c r="W252" i="19"/>
  <c r="W244" i="19"/>
  <c r="W236" i="19"/>
  <c r="W228" i="19"/>
  <c r="W220" i="19"/>
  <c r="W212" i="19"/>
  <c r="W204" i="19"/>
  <c r="W196" i="19"/>
  <c r="W188" i="19"/>
  <c r="W180" i="19"/>
  <c r="W172" i="19"/>
  <c r="W164" i="19"/>
  <c r="W156" i="19"/>
  <c r="W148" i="19"/>
  <c r="W140" i="19"/>
  <c r="W132" i="19"/>
  <c r="W124" i="19"/>
  <c r="W116" i="19"/>
  <c r="W108" i="19"/>
  <c r="W100" i="19"/>
  <c r="W92" i="19"/>
  <c r="W84" i="19"/>
  <c r="W76" i="19"/>
  <c r="W68" i="19"/>
  <c r="W60" i="19"/>
  <c r="W52" i="19"/>
  <c r="W44" i="19"/>
  <c r="W36" i="19"/>
  <c r="W28" i="19"/>
  <c r="W20" i="19"/>
  <c r="W12" i="19"/>
  <c r="W4" i="19"/>
  <c r="W336" i="19"/>
  <c r="W316" i="19"/>
  <c r="W298" i="19"/>
  <c r="W288" i="19"/>
  <c r="W278" i="19"/>
  <c r="W266" i="19"/>
  <c r="W256" i="19"/>
  <c r="W246" i="19"/>
  <c r="W234" i="19"/>
  <c r="W224" i="19"/>
  <c r="W214" i="19"/>
  <c r="W202" i="19"/>
  <c r="W192" i="19"/>
  <c r="W182" i="19"/>
  <c r="W170" i="19"/>
  <c r="W160" i="19"/>
  <c r="W150" i="19"/>
  <c r="W138" i="19"/>
  <c r="W128" i="19"/>
  <c r="W118" i="19"/>
  <c r="W106" i="19"/>
  <c r="W96" i="19"/>
  <c r="W86" i="19"/>
  <c r="W74" i="19"/>
  <c r="W64" i="19"/>
  <c r="W54" i="19"/>
  <c r="W42" i="19"/>
  <c r="W32" i="19"/>
  <c r="W22" i="19"/>
  <c r="W10" i="19"/>
  <c r="W335" i="19"/>
  <c r="W311" i="19"/>
  <c r="W297" i="19"/>
  <c r="W287" i="19"/>
  <c r="W275" i="19"/>
  <c r="W265" i="19"/>
  <c r="W255" i="19"/>
  <c r="W243" i="19"/>
  <c r="W233" i="19"/>
  <c r="W223" i="19"/>
  <c r="W211" i="19"/>
  <c r="W201" i="19"/>
  <c r="W191" i="19"/>
  <c r="W179" i="19"/>
  <c r="W169" i="19"/>
  <c r="W159" i="19"/>
  <c r="W147" i="19"/>
  <c r="W137" i="19"/>
  <c r="W127" i="19"/>
  <c r="W115" i="19"/>
  <c r="W105" i="19"/>
  <c r="W95" i="19"/>
  <c r="W83" i="19"/>
  <c r="W73" i="19"/>
  <c r="W63" i="19"/>
  <c r="W51" i="19"/>
  <c r="W41" i="19"/>
  <c r="W31" i="19"/>
  <c r="W19" i="19"/>
  <c r="W9" i="19"/>
  <c r="W332" i="19"/>
  <c r="W308" i="19"/>
  <c r="W296" i="19"/>
  <c r="W286" i="19"/>
  <c r="W274" i="19"/>
  <c r="W264" i="19"/>
  <c r="W254" i="19"/>
  <c r="W242" i="19"/>
  <c r="W232" i="19"/>
  <c r="W222" i="19"/>
  <c r="W210" i="19"/>
  <c r="W200" i="19"/>
  <c r="W190" i="19"/>
  <c r="W178" i="19"/>
  <c r="W168" i="19"/>
  <c r="W158" i="19"/>
  <c r="W146" i="19"/>
  <c r="W136" i="19"/>
  <c r="W126" i="19"/>
  <c r="W114" i="19"/>
  <c r="W104" i="19"/>
  <c r="W94" i="19"/>
  <c r="W82" i="19"/>
  <c r="W72" i="19"/>
  <c r="W62" i="19"/>
  <c r="W50" i="19"/>
  <c r="W40" i="19"/>
  <c r="W30" i="19"/>
  <c r="W18" i="19"/>
  <c r="W8" i="19"/>
  <c r="W343" i="19"/>
  <c r="W321" i="19"/>
  <c r="W303" i="19"/>
  <c r="W291" i="19"/>
  <c r="W281" i="19"/>
  <c r="W271" i="19"/>
  <c r="W259" i="19"/>
  <c r="W249" i="19"/>
  <c r="W239" i="19"/>
  <c r="W227" i="19"/>
  <c r="W217" i="19"/>
  <c r="W207" i="19"/>
  <c r="W195" i="19"/>
  <c r="W185" i="19"/>
  <c r="W175" i="19"/>
  <c r="W163" i="19"/>
  <c r="W153" i="19"/>
  <c r="W143" i="19"/>
  <c r="W131" i="19"/>
  <c r="W121" i="19"/>
  <c r="W111" i="19"/>
  <c r="W99" i="19"/>
  <c r="W89" i="19"/>
  <c r="W79" i="19"/>
  <c r="W67" i="19"/>
  <c r="W57" i="19"/>
  <c r="W47" i="19"/>
  <c r="W35" i="19"/>
  <c r="W25" i="19"/>
  <c r="W15" i="19"/>
  <c r="W319" i="19"/>
  <c r="W289" i="19"/>
  <c r="W267" i="19"/>
  <c r="W247" i="19"/>
  <c r="W225" i="19"/>
  <c r="W203" i="19"/>
  <c r="W183" i="19"/>
  <c r="W161" i="19"/>
  <c r="W139" i="19"/>
  <c r="W119" i="19"/>
  <c r="W97" i="19"/>
  <c r="W75" i="19"/>
  <c r="W55" i="19"/>
  <c r="W33" i="19"/>
  <c r="W11" i="19"/>
  <c r="W305" i="19"/>
  <c r="W283" i="19"/>
  <c r="W263" i="19"/>
  <c r="W241" i="19"/>
  <c r="W219" i="19"/>
  <c r="W199" i="19"/>
  <c r="W177" i="19"/>
  <c r="W155" i="19"/>
  <c r="W135" i="19"/>
  <c r="W113" i="19"/>
  <c r="W91" i="19"/>
  <c r="W71" i="19"/>
  <c r="W49" i="19"/>
  <c r="W27" i="19"/>
  <c r="W7" i="19"/>
  <c r="W348" i="19"/>
  <c r="W304" i="19"/>
  <c r="W282" i="19"/>
  <c r="W262" i="19"/>
  <c r="W240" i="19"/>
  <c r="W218" i="19"/>
  <c r="W198" i="19"/>
  <c r="W176" i="19"/>
  <c r="W154" i="19"/>
  <c r="W134" i="19"/>
  <c r="W112" i="19"/>
  <c r="W90" i="19"/>
  <c r="W70" i="19"/>
  <c r="W48" i="19"/>
  <c r="W26" i="19"/>
  <c r="W6" i="19"/>
  <c r="W340" i="19"/>
  <c r="W302" i="19"/>
  <c r="W280" i="19"/>
  <c r="W258" i="19"/>
  <c r="W238" i="19"/>
  <c r="W216" i="19"/>
  <c r="W194" i="19"/>
  <c r="W174" i="19"/>
  <c r="W152" i="19"/>
  <c r="W130" i="19"/>
  <c r="W110" i="19"/>
  <c r="W88" i="19"/>
  <c r="W66" i="19"/>
  <c r="W46" i="19"/>
  <c r="W24" i="19"/>
  <c r="W324" i="19"/>
  <c r="W294" i="19"/>
  <c r="W272" i="19"/>
  <c r="W250" i="19"/>
  <c r="W230" i="19"/>
  <c r="W208" i="19"/>
  <c r="W186" i="19"/>
  <c r="W166" i="19"/>
  <c r="W144" i="19"/>
  <c r="W122" i="19"/>
  <c r="W102" i="19"/>
  <c r="W80" i="19"/>
  <c r="W58" i="19"/>
  <c r="W38" i="19"/>
  <c r="W16" i="19"/>
  <c r="W320" i="19"/>
  <c r="W290" i="19"/>
  <c r="W270" i="19"/>
  <c r="W248" i="19"/>
  <c r="W226" i="19"/>
  <c r="W206" i="19"/>
  <c r="W184" i="19"/>
  <c r="W162" i="19"/>
  <c r="W142" i="19"/>
  <c r="W120" i="19"/>
  <c r="W98" i="19"/>
  <c r="W78" i="19"/>
  <c r="W56" i="19"/>
  <c r="W34" i="19"/>
  <c r="W14" i="19"/>
  <c r="AC238" i="19"/>
  <c r="Q146" i="19"/>
  <c r="Q154" i="19"/>
  <c r="Q162" i="19"/>
  <c r="Q170" i="19"/>
  <c r="Q178" i="19"/>
  <c r="Q186" i="19"/>
  <c r="Q194" i="19"/>
  <c r="Q202" i="19"/>
  <c r="Q210" i="19"/>
  <c r="Q218" i="19"/>
  <c r="Q226" i="19"/>
  <c r="Q234" i="19"/>
  <c r="Q242" i="19"/>
  <c r="Q251" i="19"/>
  <c r="Q260" i="19"/>
  <c r="Q270" i="19"/>
  <c r="Q279" i="19"/>
  <c r="Q288" i="19"/>
  <c r="Q297" i="19"/>
  <c r="Q306" i="19"/>
  <c r="Q315" i="19"/>
  <c r="Q326" i="19"/>
  <c r="Q337" i="19"/>
  <c r="Q347" i="19"/>
  <c r="S13" i="19"/>
  <c r="S24" i="19"/>
  <c r="S37" i="19"/>
  <c r="S50" i="19"/>
  <c r="S64" i="19"/>
  <c r="S80" i="19"/>
  <c r="S93" i="19"/>
  <c r="S106" i="19"/>
  <c r="S122" i="19"/>
  <c r="S136" i="19"/>
  <c r="S149" i="19"/>
  <c r="S165" i="19"/>
  <c r="S179" i="19"/>
  <c r="S197" i="19"/>
  <c r="S217" i="19"/>
  <c r="S259" i="19"/>
  <c r="S303" i="19"/>
  <c r="S345" i="19"/>
  <c r="U42" i="19"/>
  <c r="U86" i="19"/>
  <c r="U129" i="19"/>
  <c r="U180" i="19"/>
  <c r="U231" i="19"/>
  <c r="U282" i="19"/>
  <c r="W17" i="19"/>
  <c r="W103" i="19"/>
  <c r="W187" i="19"/>
  <c r="W273" i="19"/>
  <c r="Y76" i="19"/>
  <c r="AA44" i="19"/>
  <c r="W171" i="19"/>
  <c r="M249" i="19"/>
  <c r="M26" i="19"/>
  <c r="M31" i="19"/>
  <c r="AC39" i="19"/>
  <c r="AC67" i="19"/>
  <c r="M49" i="19"/>
  <c r="AC269" i="19"/>
  <c r="M187" i="19"/>
  <c r="Q11" i="19"/>
  <c r="Q19" i="19"/>
  <c r="Q27" i="19"/>
  <c r="Q35" i="19"/>
  <c r="Q43" i="19"/>
  <c r="Q51" i="19"/>
  <c r="Q59" i="19"/>
  <c r="Q67" i="19"/>
  <c r="Q75" i="19"/>
  <c r="Q83" i="19"/>
  <c r="Q91" i="19"/>
  <c r="Q99" i="19"/>
  <c r="Q107" i="19"/>
  <c r="Q115" i="19"/>
  <c r="Q123" i="19"/>
  <c r="Q131" i="19"/>
  <c r="Q139" i="19"/>
  <c r="Q147" i="19"/>
  <c r="Q155" i="19"/>
  <c r="Q163" i="19"/>
  <c r="Q171" i="19"/>
  <c r="Q179" i="19"/>
  <c r="Q187" i="19"/>
  <c r="Q195" i="19"/>
  <c r="Q203" i="19"/>
  <c r="Q211" i="19"/>
  <c r="Q219" i="19"/>
  <c r="Q227" i="19"/>
  <c r="Q235" i="19"/>
  <c r="Q243" i="19"/>
  <c r="Q252" i="19"/>
  <c r="Q262" i="19"/>
  <c r="Q271" i="19"/>
  <c r="Q280" i="19"/>
  <c r="Q289" i="19"/>
  <c r="Q298" i="19"/>
  <c r="Q307" i="19"/>
  <c r="Q316" i="19"/>
  <c r="Q328" i="19"/>
  <c r="Q338" i="19"/>
  <c r="S15" i="19"/>
  <c r="S25" i="19"/>
  <c r="S39" i="19"/>
  <c r="S51" i="19"/>
  <c r="S67" i="19"/>
  <c r="S81" i="19"/>
  <c r="S95" i="19"/>
  <c r="S111" i="19"/>
  <c r="S123" i="19"/>
  <c r="S137" i="19"/>
  <c r="S153" i="19"/>
  <c r="S167" i="19"/>
  <c r="S181" i="19"/>
  <c r="S200" i="19"/>
  <c r="S218" i="19"/>
  <c r="S261" i="19"/>
  <c r="S304" i="19"/>
  <c r="S346" i="19"/>
  <c r="U44" i="19"/>
  <c r="U87" i="19"/>
  <c r="U130" i="19"/>
  <c r="U182" i="19"/>
  <c r="U233" i="19"/>
  <c r="U286" i="19"/>
  <c r="W23" i="19"/>
  <c r="W107" i="19"/>
  <c r="W193" i="19"/>
  <c r="W279" i="19"/>
  <c r="Y85" i="19"/>
  <c r="AA343" i="19"/>
  <c r="AA335" i="19"/>
  <c r="AA327" i="19"/>
  <c r="AA319" i="19"/>
  <c r="AA311" i="19"/>
  <c r="AA303" i="19"/>
  <c r="AA295" i="19"/>
  <c r="AA287" i="19"/>
  <c r="AA279" i="19"/>
  <c r="AA271" i="19"/>
  <c r="AA263" i="19"/>
  <c r="AA255" i="19"/>
  <c r="AA247" i="19"/>
  <c r="AA239" i="19"/>
  <c r="AA231" i="19"/>
  <c r="AA223" i="19"/>
  <c r="AA215" i="19"/>
  <c r="AA207" i="19"/>
  <c r="AA199" i="19"/>
  <c r="AA191" i="19"/>
  <c r="AA183" i="19"/>
  <c r="AA175" i="19"/>
  <c r="AA167" i="19"/>
  <c r="AA159" i="19"/>
  <c r="AA151" i="19"/>
  <c r="AA143" i="19"/>
  <c r="AA135" i="19"/>
  <c r="AA127" i="19"/>
  <c r="AA119" i="19"/>
  <c r="AA111" i="19"/>
  <c r="AA103" i="19"/>
  <c r="AA95" i="19"/>
  <c r="AA87" i="19"/>
  <c r="AA79" i="19"/>
  <c r="AA71" i="19"/>
  <c r="AA63" i="19"/>
  <c r="AA55" i="19"/>
  <c r="AA47" i="19"/>
  <c r="AA39" i="19"/>
  <c r="AA31" i="19"/>
  <c r="AA23" i="19"/>
  <c r="AA15" i="19"/>
  <c r="AA7" i="19"/>
  <c r="AA342" i="19"/>
  <c r="AA333" i="19"/>
  <c r="AA324" i="19"/>
  <c r="AA315" i="19"/>
  <c r="AA306" i="19"/>
  <c r="AA297" i="19"/>
  <c r="AA288" i="19"/>
  <c r="AA278" i="19"/>
  <c r="AA269" i="19"/>
  <c r="AA260" i="19"/>
  <c r="AA251" i="19"/>
  <c r="AA242" i="19"/>
  <c r="AA233" i="19"/>
  <c r="AA224" i="19"/>
  <c r="AA214" i="19"/>
  <c r="AA205" i="19"/>
  <c r="AA196" i="19"/>
  <c r="AA187" i="19"/>
  <c r="AA178" i="19"/>
  <c r="AA169" i="19"/>
  <c r="AA160" i="19"/>
  <c r="AA150" i="19"/>
  <c r="AA141" i="19"/>
  <c r="AA132" i="19"/>
  <c r="AA123" i="19"/>
  <c r="AA114" i="19"/>
  <c r="AA105" i="19"/>
  <c r="AA96" i="19"/>
  <c r="AA86" i="19"/>
  <c r="AA77" i="19"/>
  <c r="AA68" i="19"/>
  <c r="AA59" i="19"/>
  <c r="AA50" i="19"/>
  <c r="AA41" i="19"/>
  <c r="AA32" i="19"/>
  <c r="AA22" i="19"/>
  <c r="AA13" i="19"/>
  <c r="AA4" i="19"/>
  <c r="AA341" i="19"/>
  <c r="AA332" i="19"/>
  <c r="AA323" i="19"/>
  <c r="AA314" i="19"/>
  <c r="AA305" i="19"/>
  <c r="AA296" i="19"/>
  <c r="AA286" i="19"/>
  <c r="AA277" i="19"/>
  <c r="AA268" i="19"/>
  <c r="AA259" i="19"/>
  <c r="AA250" i="19"/>
  <c r="AA241" i="19"/>
  <c r="AA232" i="19"/>
  <c r="AA222" i="19"/>
  <c r="AA213" i="19"/>
  <c r="AA204" i="19"/>
  <c r="AA195" i="19"/>
  <c r="AA186" i="19"/>
  <c r="AA177" i="19"/>
  <c r="AA168" i="19"/>
  <c r="AA158" i="19"/>
  <c r="AA149" i="19"/>
  <c r="AA140" i="19"/>
  <c r="AA131" i="19"/>
  <c r="AA122" i="19"/>
  <c r="AA113" i="19"/>
  <c r="AA104" i="19"/>
  <c r="AA94" i="19"/>
  <c r="AA85" i="19"/>
  <c r="AA76" i="19"/>
  <c r="AA67" i="19"/>
  <c r="AA58" i="19"/>
  <c r="AA49" i="19"/>
  <c r="AA40" i="19"/>
  <c r="AA30" i="19"/>
  <c r="AA21" i="19"/>
  <c r="AA12" i="19"/>
  <c r="AA348" i="19"/>
  <c r="AA339" i="19"/>
  <c r="AA330" i="19"/>
  <c r="AA321" i="19"/>
  <c r="AA312" i="19"/>
  <c r="AA302" i="19"/>
  <c r="AA293" i="19"/>
  <c r="AA284" i="19"/>
  <c r="AA275" i="19"/>
  <c r="AA266" i="19"/>
  <c r="AA257" i="19"/>
  <c r="AA248" i="19"/>
  <c r="AA238" i="19"/>
  <c r="AA229" i="19"/>
  <c r="AA220" i="19"/>
  <c r="AA211" i="19"/>
  <c r="AA202" i="19"/>
  <c r="AA193" i="19"/>
  <c r="AA184" i="19"/>
  <c r="AA174" i="19"/>
  <c r="AA165" i="19"/>
  <c r="AA156" i="19"/>
  <c r="AA147" i="19"/>
  <c r="AA138" i="19"/>
  <c r="AA129" i="19"/>
  <c r="AA120" i="19"/>
  <c r="AA110" i="19"/>
  <c r="AA101" i="19"/>
  <c r="AA92" i="19"/>
  <c r="AA83" i="19"/>
  <c r="AA74" i="19"/>
  <c r="AA65" i="19"/>
  <c r="AA56" i="19"/>
  <c r="AA46" i="19"/>
  <c r="AA37" i="19"/>
  <c r="AA28" i="19"/>
  <c r="AA19" i="19"/>
  <c r="AA10" i="19"/>
  <c r="AA347" i="19"/>
  <c r="AA338" i="19"/>
  <c r="AA329" i="19"/>
  <c r="AA320" i="19"/>
  <c r="AA310" i="19"/>
  <c r="AA301" i="19"/>
  <c r="AA292" i="19"/>
  <c r="AA283" i="19"/>
  <c r="AA274" i="19"/>
  <c r="AA265" i="19"/>
  <c r="AA256" i="19"/>
  <c r="AA246" i="19"/>
  <c r="AA237" i="19"/>
  <c r="AA228" i="19"/>
  <c r="AA219" i="19"/>
  <c r="AA210" i="19"/>
  <c r="AA201" i="19"/>
  <c r="AA192" i="19"/>
  <c r="AA182" i="19"/>
  <c r="AA173" i="19"/>
  <c r="AA164" i="19"/>
  <c r="AA155" i="19"/>
  <c r="AA146" i="19"/>
  <c r="AA137" i="19"/>
  <c r="AA128" i="19"/>
  <c r="AA118" i="19"/>
  <c r="AA109" i="19"/>
  <c r="AA100" i="19"/>
  <c r="AA91" i="19"/>
  <c r="AA82" i="19"/>
  <c r="AA73" i="19"/>
  <c r="AA64" i="19"/>
  <c r="AA54" i="19"/>
  <c r="AA45" i="19"/>
  <c r="AA36" i="19"/>
  <c r="AA27" i="19"/>
  <c r="AA18" i="19"/>
  <c r="AA9" i="19"/>
  <c r="AA346" i="19"/>
  <c r="AA328" i="19"/>
  <c r="AA309" i="19"/>
  <c r="AA291" i="19"/>
  <c r="AA273" i="19"/>
  <c r="AA254" i="19"/>
  <c r="AA236" i="19"/>
  <c r="AA218" i="19"/>
  <c r="AA200" i="19"/>
  <c r="AA181" i="19"/>
  <c r="AA163" i="19"/>
  <c r="AA145" i="19"/>
  <c r="AA126" i="19"/>
  <c r="AA108" i="19"/>
  <c r="AA90" i="19"/>
  <c r="AA72" i="19"/>
  <c r="AA53" i="19"/>
  <c r="AA35" i="19"/>
  <c r="AA17" i="19"/>
  <c r="AA345" i="19"/>
  <c r="AA326" i="19"/>
  <c r="AA308" i="19"/>
  <c r="AA290" i="19"/>
  <c r="AA272" i="19"/>
  <c r="AA253" i="19"/>
  <c r="AA235" i="19"/>
  <c r="AA217" i="19"/>
  <c r="AA198" i="19"/>
  <c r="AA180" i="19"/>
  <c r="AA162" i="19"/>
  <c r="AA144" i="19"/>
  <c r="AA125" i="19"/>
  <c r="AA107" i="19"/>
  <c r="AA89" i="19"/>
  <c r="AA70" i="19"/>
  <c r="AA52" i="19"/>
  <c r="AA34" i="19"/>
  <c r="AA16" i="19"/>
  <c r="AA322" i="19"/>
  <c r="AA299" i="19"/>
  <c r="AA276" i="19"/>
  <c r="AA249" i="19"/>
  <c r="AA226" i="19"/>
  <c r="AA203" i="19"/>
  <c r="AA176" i="19"/>
  <c r="AA153" i="19"/>
  <c r="AA130" i="19"/>
  <c r="AA102" i="19"/>
  <c r="AA80" i="19"/>
  <c r="AA57" i="19"/>
  <c r="AA29" i="19"/>
  <c r="AA6" i="19"/>
  <c r="AA344" i="19"/>
  <c r="AA318" i="19"/>
  <c r="AA298" i="19"/>
  <c r="AA270" i="19"/>
  <c r="AA245" i="19"/>
  <c r="AA225" i="19"/>
  <c r="AA197" i="19"/>
  <c r="AA172" i="19"/>
  <c r="AA152" i="19"/>
  <c r="AA124" i="19"/>
  <c r="AA99" i="19"/>
  <c r="AA78" i="19"/>
  <c r="AA51" i="19"/>
  <c r="AA26" i="19"/>
  <c r="AA5" i="19"/>
  <c r="AA340" i="19"/>
  <c r="AA317" i="19"/>
  <c r="AA294" i="19"/>
  <c r="AA267" i="19"/>
  <c r="AA244" i="19"/>
  <c r="AA221" i="19"/>
  <c r="AA194" i="19"/>
  <c r="AA171" i="19"/>
  <c r="AA148" i="19"/>
  <c r="AA121" i="19"/>
  <c r="AA98" i="19"/>
  <c r="AA75" i="19"/>
  <c r="AA48" i="19"/>
  <c r="AA25" i="19"/>
  <c r="AA334" i="19"/>
  <c r="AA307" i="19"/>
  <c r="AA282" i="19"/>
  <c r="AA261" i="19"/>
  <c r="AA234" i="19"/>
  <c r="AA209" i="19"/>
  <c r="AA188" i="19"/>
  <c r="AA161" i="19"/>
  <c r="AA136" i="19"/>
  <c r="AA115" i="19"/>
  <c r="AA88" i="19"/>
  <c r="AA62" i="19"/>
  <c r="AA42" i="19"/>
  <c r="AA14" i="19"/>
  <c r="AA331" i="19"/>
  <c r="AA304" i="19"/>
  <c r="AA281" i="19"/>
  <c r="AA258" i="19"/>
  <c r="AA230" i="19"/>
  <c r="AA208" i="19"/>
  <c r="AA185" i="19"/>
  <c r="AA157" i="19"/>
  <c r="AA134" i="19"/>
  <c r="AA112" i="19"/>
  <c r="AA84" i="19"/>
  <c r="AA61" i="19"/>
  <c r="AA38" i="19"/>
  <c r="AA11" i="19"/>
  <c r="AA285" i="19"/>
  <c r="AA216" i="19"/>
  <c r="AA154" i="19"/>
  <c r="AA93" i="19"/>
  <c r="AA24" i="19"/>
  <c r="AA337" i="19"/>
  <c r="AA280" i="19"/>
  <c r="AA212" i="19"/>
  <c r="AA142" i="19"/>
  <c r="AA81" i="19"/>
  <c r="AA20" i="19"/>
  <c r="AA336" i="19"/>
  <c r="AA264" i="19"/>
  <c r="AA206" i="19"/>
  <c r="AA139" i="19"/>
  <c r="AA69" i="19"/>
  <c r="AA8" i="19"/>
  <c r="AA325" i="19"/>
  <c r="AA262" i="19"/>
  <c r="AA190" i="19"/>
  <c r="AA133" i="19"/>
  <c r="AA66" i="19"/>
  <c r="AA316" i="19"/>
  <c r="AA252" i="19"/>
  <c r="AA189" i="19"/>
  <c r="AA117" i="19"/>
  <c r="AA60" i="19"/>
  <c r="AA300" i="19"/>
  <c r="AA240" i="19"/>
  <c r="AA170" i="19"/>
  <c r="AA106" i="19"/>
  <c r="AA43" i="19"/>
  <c r="AA289" i="19"/>
  <c r="AA227" i="19"/>
  <c r="AA166" i="19"/>
  <c r="AA97" i="19"/>
  <c r="AA33" i="19"/>
  <c r="W87" i="19"/>
  <c r="M16" i="19"/>
  <c r="AC258" i="19"/>
  <c r="AC33" i="19"/>
  <c r="AC41" i="19"/>
  <c r="AC261" i="19"/>
  <c r="O50" i="19"/>
  <c r="O64" i="19"/>
  <c r="O75" i="19"/>
  <c r="O187" i="19"/>
  <c r="Q343" i="19"/>
  <c r="Q335" i="19"/>
  <c r="Q327" i="19"/>
  <c r="Q319" i="19"/>
  <c r="Q341" i="19"/>
  <c r="Q333" i="19"/>
  <c r="Q325" i="19"/>
  <c r="Q317" i="19"/>
  <c r="Q309" i="19"/>
  <c r="Q301" i="19"/>
  <c r="Q293" i="19"/>
  <c r="Q285" i="19"/>
  <c r="Q277" i="19"/>
  <c r="Q269" i="19"/>
  <c r="Q261" i="19"/>
  <c r="Q253" i="19"/>
  <c r="Q245" i="19"/>
  <c r="Q4" i="19"/>
  <c r="Q12" i="19"/>
  <c r="Q20" i="19"/>
  <c r="Q28" i="19"/>
  <c r="Q36" i="19"/>
  <c r="Q44" i="19"/>
  <c r="Q52" i="19"/>
  <c r="Q60" i="19"/>
  <c r="Q68" i="19"/>
  <c r="Q76" i="19"/>
  <c r="Q84" i="19"/>
  <c r="Q92" i="19"/>
  <c r="Q100" i="19"/>
  <c r="Q108" i="19"/>
  <c r="Q116" i="19"/>
  <c r="Q124" i="19"/>
  <c r="Q132" i="19"/>
  <c r="Q140" i="19"/>
  <c r="Q148" i="19"/>
  <c r="Q156" i="19"/>
  <c r="Q164" i="19"/>
  <c r="Q172" i="19"/>
  <c r="Q180" i="19"/>
  <c r="Q188" i="19"/>
  <c r="Q196" i="19"/>
  <c r="Q204" i="19"/>
  <c r="Q212" i="19"/>
  <c r="Q220" i="19"/>
  <c r="Q228" i="19"/>
  <c r="Q236" i="19"/>
  <c r="Q244" i="19"/>
  <c r="Q254" i="19"/>
  <c r="Q263" i="19"/>
  <c r="Q272" i="19"/>
  <c r="Q281" i="19"/>
  <c r="Q290" i="19"/>
  <c r="Q299" i="19"/>
  <c r="Q308" i="19"/>
  <c r="Q318" i="19"/>
  <c r="Q329" i="19"/>
  <c r="Q339" i="19"/>
  <c r="S5" i="19"/>
  <c r="S16" i="19"/>
  <c r="S26" i="19"/>
  <c r="S40" i="19"/>
  <c r="S53" i="19"/>
  <c r="S69" i="19"/>
  <c r="S82" i="19"/>
  <c r="S96" i="19"/>
  <c r="S112" i="19"/>
  <c r="S125" i="19"/>
  <c r="S138" i="19"/>
  <c r="S154" i="19"/>
  <c r="S168" i="19"/>
  <c r="S185" i="19"/>
  <c r="S201" i="19"/>
  <c r="S227" i="19"/>
  <c r="S271" i="19"/>
  <c r="U10" i="19"/>
  <c r="U54" i="19"/>
  <c r="U96" i="19"/>
  <c r="U142" i="19"/>
  <c r="U193" i="19"/>
  <c r="U244" i="19"/>
  <c r="U298" i="19"/>
  <c r="W39" i="19"/>
  <c r="W123" i="19"/>
  <c r="W209" i="19"/>
  <c r="W295" i="19"/>
  <c r="Y122" i="19"/>
  <c r="AA179" i="19"/>
  <c r="M13" i="19"/>
  <c r="M22" i="19"/>
  <c r="M84" i="19"/>
  <c r="AC31" i="19"/>
  <c r="M259" i="19"/>
  <c r="AC35" i="19"/>
  <c r="M262" i="19"/>
  <c r="O117" i="19"/>
  <c r="O244" i="19"/>
  <c r="O86" i="19"/>
  <c r="M273" i="19"/>
  <c r="S342" i="19"/>
  <c r="S334" i="19"/>
  <c r="S326" i="19"/>
  <c r="S318" i="19"/>
  <c r="S310" i="19"/>
  <c r="S302" i="19"/>
  <c r="S294" i="19"/>
  <c r="S286" i="19"/>
  <c r="S278" i="19"/>
  <c r="S270" i="19"/>
  <c r="S262" i="19"/>
  <c r="S254" i="19"/>
  <c r="S246" i="19"/>
  <c r="S238" i="19"/>
  <c r="S230" i="19"/>
  <c r="S222" i="19"/>
  <c r="S214" i="19"/>
  <c r="S206" i="19"/>
  <c r="S198" i="19"/>
  <c r="S190" i="19"/>
  <c r="S182" i="19"/>
  <c r="S174" i="19"/>
  <c r="S166" i="19"/>
  <c r="S158" i="19"/>
  <c r="S150" i="19"/>
  <c r="S142" i="19"/>
  <c r="S134" i="19"/>
  <c r="S126" i="19"/>
  <c r="S118" i="19"/>
  <c r="S110" i="19"/>
  <c r="S102" i="19"/>
  <c r="S94" i="19"/>
  <c r="S86" i="19"/>
  <c r="S78" i="19"/>
  <c r="S70" i="19"/>
  <c r="S62" i="19"/>
  <c r="S54" i="19"/>
  <c r="S46" i="19"/>
  <c r="S38" i="19"/>
  <c r="S30" i="19"/>
  <c r="S22" i="19"/>
  <c r="S14" i="19"/>
  <c r="S6" i="19"/>
  <c r="S348" i="19"/>
  <c r="S340" i="19"/>
  <c r="S332" i="19"/>
  <c r="S324" i="19"/>
  <c r="S316" i="19"/>
  <c r="S308" i="19"/>
  <c r="S300" i="19"/>
  <c r="S292" i="19"/>
  <c r="S284" i="19"/>
  <c r="S276" i="19"/>
  <c r="S268" i="19"/>
  <c r="S260" i="19"/>
  <c r="S252" i="19"/>
  <c r="S244" i="19"/>
  <c r="S236" i="19"/>
  <c r="S228" i="19"/>
  <c r="S220" i="19"/>
  <c r="S212" i="19"/>
  <c r="S204" i="19"/>
  <c r="S196" i="19"/>
  <c r="S188" i="19"/>
  <c r="S180" i="19"/>
  <c r="S172" i="19"/>
  <c r="S164" i="19"/>
  <c r="S156" i="19"/>
  <c r="S148" i="19"/>
  <c r="S140" i="19"/>
  <c r="S132" i="19"/>
  <c r="S124" i="19"/>
  <c r="S116" i="19"/>
  <c r="S108" i="19"/>
  <c r="S100" i="19"/>
  <c r="S92" i="19"/>
  <c r="S84" i="19"/>
  <c r="S76" i="19"/>
  <c r="S68" i="19"/>
  <c r="S60" i="19"/>
  <c r="S52" i="19"/>
  <c r="S44" i="19"/>
  <c r="S36" i="19"/>
  <c r="S28" i="19"/>
  <c r="S20" i="19"/>
  <c r="S12" i="19"/>
  <c r="S4" i="19"/>
  <c r="S341" i="19"/>
  <c r="S330" i="19"/>
  <c r="S320" i="19"/>
  <c r="S309" i="19"/>
  <c r="S298" i="19"/>
  <c r="S288" i="19"/>
  <c r="S277" i="19"/>
  <c r="S266" i="19"/>
  <c r="S256" i="19"/>
  <c r="S245" i="19"/>
  <c r="S234" i="19"/>
  <c r="S224" i="19"/>
  <c r="S339" i="19"/>
  <c r="S329" i="19"/>
  <c r="S319" i="19"/>
  <c r="S307" i="19"/>
  <c r="S297" i="19"/>
  <c r="S287" i="19"/>
  <c r="S275" i="19"/>
  <c r="S265" i="19"/>
  <c r="S255" i="19"/>
  <c r="S243" i="19"/>
  <c r="S233" i="19"/>
  <c r="S223" i="19"/>
  <c r="S338" i="19"/>
  <c r="S328" i="19"/>
  <c r="S317" i="19"/>
  <c r="S306" i="19"/>
  <c r="S296" i="19"/>
  <c r="S285" i="19"/>
  <c r="S274" i="19"/>
  <c r="S264" i="19"/>
  <c r="S253" i="19"/>
  <c r="S242" i="19"/>
  <c r="S232" i="19"/>
  <c r="S221" i="19"/>
  <c r="S210" i="19"/>
  <c r="S347" i="19"/>
  <c r="S337" i="19"/>
  <c r="S327" i="19"/>
  <c r="S315" i="19"/>
  <c r="S305" i="19"/>
  <c r="S295" i="19"/>
  <c r="S283" i="19"/>
  <c r="S273" i="19"/>
  <c r="S263" i="19"/>
  <c r="S251" i="19"/>
  <c r="S241" i="19"/>
  <c r="S231" i="19"/>
  <c r="S219" i="19"/>
  <c r="S209" i="19"/>
  <c r="S199" i="19"/>
  <c r="S187" i="19"/>
  <c r="S177" i="19"/>
  <c r="S344" i="19"/>
  <c r="S333" i="19"/>
  <c r="S322" i="19"/>
  <c r="S312" i="19"/>
  <c r="S301" i="19"/>
  <c r="S290" i="19"/>
  <c r="S280" i="19"/>
  <c r="S269" i="19"/>
  <c r="S258" i="19"/>
  <c r="S248" i="19"/>
  <c r="S237" i="19"/>
  <c r="S226" i="19"/>
  <c r="S216" i="19"/>
  <c r="S205" i="19"/>
  <c r="S194" i="19"/>
  <c r="S184" i="19"/>
  <c r="S173" i="19"/>
  <c r="S162" i="19"/>
  <c r="S152" i="19"/>
  <c r="S141" i="19"/>
  <c r="S130" i="19"/>
  <c r="S120" i="19"/>
  <c r="S109" i="19"/>
  <c r="S98" i="19"/>
  <c r="S88" i="19"/>
  <c r="S77" i="19"/>
  <c r="S66" i="19"/>
  <c r="S56" i="19"/>
  <c r="S45" i="19"/>
  <c r="S34" i="19"/>
  <c r="S343" i="19"/>
  <c r="S331" i="19"/>
  <c r="S321" i="19"/>
  <c r="S311" i="19"/>
  <c r="S299" i="19"/>
  <c r="S289" i="19"/>
  <c r="S279" i="19"/>
  <c r="S267" i="19"/>
  <c r="S257" i="19"/>
  <c r="S247" i="19"/>
  <c r="S235" i="19"/>
  <c r="S225" i="19"/>
  <c r="S215" i="19"/>
  <c r="S203" i="19"/>
  <c r="S193" i="19"/>
  <c r="S183" i="19"/>
  <c r="S171" i="19"/>
  <c r="S161" i="19"/>
  <c r="S151" i="19"/>
  <c r="S139" i="19"/>
  <c r="S129" i="19"/>
  <c r="S119" i="19"/>
  <c r="S107" i="19"/>
  <c r="S97" i="19"/>
  <c r="S87" i="19"/>
  <c r="S75" i="19"/>
  <c r="S65" i="19"/>
  <c r="S55" i="19"/>
  <c r="S43" i="19"/>
  <c r="S33" i="19"/>
  <c r="Q5" i="19"/>
  <c r="Q13" i="19"/>
  <c r="Q21" i="19"/>
  <c r="Q29" i="19"/>
  <c r="Q37" i="19"/>
  <c r="Q45" i="19"/>
  <c r="Q53" i="19"/>
  <c r="Q61" i="19"/>
  <c r="Q69" i="19"/>
  <c r="Q77" i="19"/>
  <c r="Q85" i="19"/>
  <c r="Q93" i="19"/>
  <c r="Q101" i="19"/>
  <c r="Q109" i="19"/>
  <c r="Q117" i="19"/>
  <c r="Q125" i="19"/>
  <c r="Q133" i="19"/>
  <c r="Q141" i="19"/>
  <c r="Q149" i="19"/>
  <c r="Q157" i="19"/>
  <c r="Q165" i="19"/>
  <c r="Q173" i="19"/>
  <c r="Q181" i="19"/>
  <c r="Q189" i="19"/>
  <c r="Q197" i="19"/>
  <c r="Q205" i="19"/>
  <c r="Q213" i="19"/>
  <c r="Q221" i="19"/>
  <c r="Q229" i="19"/>
  <c r="Q237" i="19"/>
  <c r="Q246" i="19"/>
  <c r="Q255" i="19"/>
  <c r="Q264" i="19"/>
  <c r="Q273" i="19"/>
  <c r="Q282" i="19"/>
  <c r="Q291" i="19"/>
  <c r="Q300" i="19"/>
  <c r="Q310" i="19"/>
  <c r="Q320" i="19"/>
  <c r="Q330" i="19"/>
  <c r="Q340" i="19"/>
  <c r="S7" i="19"/>
  <c r="S17" i="19"/>
  <c r="S27" i="19"/>
  <c r="S41" i="19"/>
  <c r="S57" i="19"/>
  <c r="S71" i="19"/>
  <c r="S83" i="19"/>
  <c r="S99" i="19"/>
  <c r="S113" i="19"/>
  <c r="S127" i="19"/>
  <c r="S143" i="19"/>
  <c r="S155" i="19"/>
  <c r="S169" i="19"/>
  <c r="S186" i="19"/>
  <c r="S202" i="19"/>
  <c r="S229" i="19"/>
  <c r="S272" i="19"/>
  <c r="S314" i="19"/>
  <c r="U12" i="19"/>
  <c r="U55" i="19"/>
  <c r="U97" i="19"/>
  <c r="U143" i="19"/>
  <c r="U194" i="19"/>
  <c r="U246" i="19"/>
  <c r="W43" i="19"/>
  <c r="W129" i="19"/>
  <c r="W215" i="19"/>
  <c r="W299" i="19"/>
  <c r="Y133" i="19"/>
  <c r="AA243" i="19"/>
  <c r="W257" i="19"/>
  <c r="M54" i="19"/>
  <c r="M30" i="19"/>
  <c r="AC259" i="19"/>
  <c r="AC47" i="19"/>
  <c r="M72" i="19"/>
  <c r="U342" i="19"/>
  <c r="U334" i="19"/>
  <c r="U326" i="19"/>
  <c r="U318" i="19"/>
  <c r="U310" i="19"/>
  <c r="U302" i="19"/>
  <c r="U341" i="19"/>
  <c r="U333" i="19"/>
  <c r="U325" i="19"/>
  <c r="U317" i="19"/>
  <c r="U309" i="19"/>
  <c r="U301" i="19"/>
  <c r="U345" i="19"/>
  <c r="U335" i="19"/>
  <c r="U323" i="19"/>
  <c r="U313" i="19"/>
  <c r="U303" i="19"/>
  <c r="U293" i="19"/>
  <c r="U285" i="19"/>
  <c r="U277" i="19"/>
  <c r="U269" i="19"/>
  <c r="U261" i="19"/>
  <c r="U253" i="19"/>
  <c r="U245" i="19"/>
  <c r="U237" i="19"/>
  <c r="U229" i="19"/>
  <c r="U221" i="19"/>
  <c r="U213" i="19"/>
  <c r="U205" i="19"/>
  <c r="U197" i="19"/>
  <c r="U189" i="19"/>
  <c r="U181" i="19"/>
  <c r="U173" i="19"/>
  <c r="U165" i="19"/>
  <c r="U157" i="19"/>
  <c r="U149" i="19"/>
  <c r="U141" i="19"/>
  <c r="U133" i="19"/>
  <c r="U125" i="19"/>
  <c r="U117" i="19"/>
  <c r="U109" i="19"/>
  <c r="U101" i="19"/>
  <c r="U93" i="19"/>
  <c r="U85" i="19"/>
  <c r="U77" i="19"/>
  <c r="U69" i="19"/>
  <c r="U61" i="19"/>
  <c r="U53" i="19"/>
  <c r="U45" i="19"/>
  <c r="U37" i="19"/>
  <c r="U29" i="19"/>
  <c r="U21" i="19"/>
  <c r="U13" i="19"/>
  <c r="U5" i="19"/>
  <c r="U344" i="19"/>
  <c r="U332" i="19"/>
  <c r="U322" i="19"/>
  <c r="U312" i="19"/>
  <c r="U300" i="19"/>
  <c r="U292" i="19"/>
  <c r="U284" i="19"/>
  <c r="U343" i="19"/>
  <c r="U331" i="19"/>
  <c r="U321" i="19"/>
  <c r="U311" i="19"/>
  <c r="U299" i="19"/>
  <c r="U291" i="19"/>
  <c r="U283" i="19"/>
  <c r="U275" i="19"/>
  <c r="U267" i="19"/>
  <c r="U259" i="19"/>
  <c r="U251" i="19"/>
  <c r="U243" i="19"/>
  <c r="U235" i="19"/>
  <c r="U227" i="19"/>
  <c r="U219" i="19"/>
  <c r="U211" i="19"/>
  <c r="U203" i="19"/>
  <c r="U195" i="19"/>
  <c r="U187" i="19"/>
  <c r="U179" i="19"/>
  <c r="U171" i="19"/>
  <c r="U163" i="19"/>
  <c r="U155" i="19"/>
  <c r="U147" i="19"/>
  <c r="U139" i="19"/>
  <c r="U131" i="19"/>
  <c r="U123" i="19"/>
  <c r="U115" i="19"/>
  <c r="U107" i="19"/>
  <c r="U99" i="19"/>
  <c r="U91" i="19"/>
  <c r="U83" i="19"/>
  <c r="U75" i="19"/>
  <c r="U67" i="19"/>
  <c r="U59" i="19"/>
  <c r="U51" i="19"/>
  <c r="U43" i="19"/>
  <c r="U35" i="19"/>
  <c r="U27" i="19"/>
  <c r="U19" i="19"/>
  <c r="U11" i="19"/>
  <c r="U348" i="19"/>
  <c r="U338" i="19"/>
  <c r="U328" i="19"/>
  <c r="U316" i="19"/>
  <c r="U306" i="19"/>
  <c r="U296" i="19"/>
  <c r="U288" i="19"/>
  <c r="U280" i="19"/>
  <c r="U272" i="19"/>
  <c r="U264" i="19"/>
  <c r="U256" i="19"/>
  <c r="U248" i="19"/>
  <c r="U240" i="19"/>
  <c r="U232" i="19"/>
  <c r="U224" i="19"/>
  <c r="U216" i="19"/>
  <c r="U208" i="19"/>
  <c r="U200" i="19"/>
  <c r="U192" i="19"/>
  <c r="U184" i="19"/>
  <c r="U176" i="19"/>
  <c r="U168" i="19"/>
  <c r="U160" i="19"/>
  <c r="U152" i="19"/>
  <c r="U144" i="19"/>
  <c r="U136" i="19"/>
  <c r="U128" i="19"/>
  <c r="U336" i="19"/>
  <c r="U314" i="19"/>
  <c r="U294" i="19"/>
  <c r="U278" i="19"/>
  <c r="U265" i="19"/>
  <c r="U252" i="19"/>
  <c r="U239" i="19"/>
  <c r="U226" i="19"/>
  <c r="U214" i="19"/>
  <c r="U201" i="19"/>
  <c r="U188" i="19"/>
  <c r="U175" i="19"/>
  <c r="U162" i="19"/>
  <c r="U150" i="19"/>
  <c r="U137" i="19"/>
  <c r="U124" i="19"/>
  <c r="U113" i="19"/>
  <c r="U103" i="19"/>
  <c r="U92" i="19"/>
  <c r="U81" i="19"/>
  <c r="U71" i="19"/>
  <c r="U60" i="19"/>
  <c r="U49" i="19"/>
  <c r="U39" i="19"/>
  <c r="U28" i="19"/>
  <c r="U17" i="19"/>
  <c r="U7" i="19"/>
  <c r="U330" i="19"/>
  <c r="U308" i="19"/>
  <c r="U290" i="19"/>
  <c r="U276" i="19"/>
  <c r="U263" i="19"/>
  <c r="U250" i="19"/>
  <c r="U238" i="19"/>
  <c r="U225" i="19"/>
  <c r="U212" i="19"/>
  <c r="U199" i="19"/>
  <c r="U186" i="19"/>
  <c r="U174" i="19"/>
  <c r="U161" i="19"/>
  <c r="U148" i="19"/>
  <c r="U135" i="19"/>
  <c r="U122" i="19"/>
  <c r="U112" i="19"/>
  <c r="U102" i="19"/>
  <c r="U90" i="19"/>
  <c r="U80" i="19"/>
  <c r="U70" i="19"/>
  <c r="U58" i="19"/>
  <c r="U48" i="19"/>
  <c r="U38" i="19"/>
  <c r="U26" i="19"/>
  <c r="U16" i="19"/>
  <c r="U6" i="19"/>
  <c r="U329" i="19"/>
  <c r="U307" i="19"/>
  <c r="U289" i="19"/>
  <c r="U274" i="19"/>
  <c r="U262" i="19"/>
  <c r="U249" i="19"/>
  <c r="U236" i="19"/>
  <c r="U223" i="19"/>
  <c r="U210" i="19"/>
  <c r="U198" i="19"/>
  <c r="U185" i="19"/>
  <c r="U172" i="19"/>
  <c r="U159" i="19"/>
  <c r="U146" i="19"/>
  <c r="U134" i="19"/>
  <c r="U121" i="19"/>
  <c r="U111" i="19"/>
  <c r="U100" i="19"/>
  <c r="U89" i="19"/>
  <c r="U79" i="19"/>
  <c r="U68" i="19"/>
  <c r="U57" i="19"/>
  <c r="U47" i="19"/>
  <c r="U36" i="19"/>
  <c r="U25" i="19"/>
  <c r="U15" i="19"/>
  <c r="U4" i="19"/>
  <c r="U347" i="19"/>
  <c r="U327" i="19"/>
  <c r="U305" i="19"/>
  <c r="U287" i="19"/>
  <c r="U273" i="19"/>
  <c r="U260" i="19"/>
  <c r="U247" i="19"/>
  <c r="U234" i="19"/>
  <c r="U222" i="19"/>
  <c r="U209" i="19"/>
  <c r="U196" i="19"/>
  <c r="U183" i="19"/>
  <c r="U170" i="19"/>
  <c r="U158" i="19"/>
  <c r="U145" i="19"/>
  <c r="U132" i="19"/>
  <c r="U120" i="19"/>
  <c r="U110" i="19"/>
  <c r="U98" i="19"/>
  <c r="U88" i="19"/>
  <c r="U78" i="19"/>
  <c r="U66" i="19"/>
  <c r="U56" i="19"/>
  <c r="U46" i="19"/>
  <c r="U34" i="19"/>
  <c r="U24" i="19"/>
  <c r="U14" i="19"/>
  <c r="U339" i="19"/>
  <c r="U319" i="19"/>
  <c r="U297" i="19"/>
  <c r="U281" i="19"/>
  <c r="U268" i="19"/>
  <c r="U255" i="19"/>
  <c r="U242" i="19"/>
  <c r="U230" i="19"/>
  <c r="U217" i="19"/>
  <c r="U204" i="19"/>
  <c r="U191" i="19"/>
  <c r="U178" i="19"/>
  <c r="U166" i="19"/>
  <c r="U153" i="19"/>
  <c r="U140" i="19"/>
  <c r="U127" i="19"/>
  <c r="U116" i="19"/>
  <c r="U105" i="19"/>
  <c r="U95" i="19"/>
  <c r="U84" i="19"/>
  <c r="U73" i="19"/>
  <c r="U63" i="19"/>
  <c r="U52" i="19"/>
  <c r="U41" i="19"/>
  <c r="U31" i="19"/>
  <c r="U20" i="19"/>
  <c r="U9" i="19"/>
  <c r="U337" i="19"/>
  <c r="U315" i="19"/>
  <c r="U295" i="19"/>
  <c r="U279" i="19"/>
  <c r="U266" i="19"/>
  <c r="U254" i="19"/>
  <c r="U241" i="19"/>
  <c r="U228" i="19"/>
  <c r="U215" i="19"/>
  <c r="U202" i="19"/>
  <c r="U190" i="19"/>
  <c r="U177" i="19"/>
  <c r="U164" i="19"/>
  <c r="U151" i="19"/>
  <c r="U138" i="19"/>
  <c r="U126" i="19"/>
  <c r="U114" i="19"/>
  <c r="U104" i="19"/>
  <c r="U94" i="19"/>
  <c r="U82" i="19"/>
  <c r="U72" i="19"/>
  <c r="U62" i="19"/>
  <c r="U50" i="19"/>
  <c r="U40" i="19"/>
  <c r="U30" i="19"/>
  <c r="U18" i="19"/>
  <c r="U8" i="19"/>
  <c r="Q6" i="19"/>
  <c r="Q14" i="19"/>
  <c r="Q22" i="19"/>
  <c r="Q30" i="19"/>
  <c r="Q38" i="19"/>
  <c r="Q46" i="19"/>
  <c r="Q54" i="19"/>
  <c r="Q62" i="19"/>
  <c r="Q70" i="19"/>
  <c r="Q78" i="19"/>
  <c r="Q86" i="19"/>
  <c r="Q94" i="19"/>
  <c r="Q102" i="19"/>
  <c r="Q110" i="19"/>
  <c r="Q118" i="19"/>
  <c r="Q126" i="19"/>
  <c r="Q134" i="19"/>
  <c r="Q142" i="19"/>
  <c r="Q150" i="19"/>
  <c r="Q158" i="19"/>
  <c r="Q166" i="19"/>
  <c r="Q174" i="19"/>
  <c r="Q182" i="19"/>
  <c r="Q190" i="19"/>
  <c r="Q198" i="19"/>
  <c r="Q206" i="19"/>
  <c r="Q214" i="19"/>
  <c r="Q222" i="19"/>
  <c r="Q230" i="19"/>
  <c r="Q238" i="19"/>
  <c r="Q247" i="19"/>
  <c r="Q256" i="19"/>
  <c r="Q265" i="19"/>
  <c r="Q274" i="19"/>
  <c r="Q283" i="19"/>
  <c r="Q292" i="19"/>
  <c r="Q302" i="19"/>
  <c r="Q311" i="19"/>
  <c r="Q321" i="19"/>
  <c r="Q331" i="19"/>
  <c r="Q342" i="19"/>
  <c r="S8" i="19"/>
  <c r="S18" i="19"/>
  <c r="S29" i="19"/>
  <c r="S42" i="19"/>
  <c r="S58" i="19"/>
  <c r="S72" i="19"/>
  <c r="S85" i="19"/>
  <c r="S101" i="19"/>
  <c r="S114" i="19"/>
  <c r="S128" i="19"/>
  <c r="S144" i="19"/>
  <c r="S157" i="19"/>
  <c r="S170" i="19"/>
  <c r="S189" i="19"/>
  <c r="S207" i="19"/>
  <c r="S239" i="19"/>
  <c r="S281" i="19"/>
  <c r="S323" i="19"/>
  <c r="U22" i="19"/>
  <c r="U64" i="19"/>
  <c r="U106" i="19"/>
  <c r="U154" i="19"/>
  <c r="U206" i="19"/>
  <c r="U257" i="19"/>
  <c r="U320" i="19"/>
  <c r="W59" i="19"/>
  <c r="W145" i="19"/>
  <c r="W231" i="19"/>
  <c r="W327" i="19"/>
  <c r="Y170" i="19"/>
  <c r="AA313" i="19"/>
  <c r="AE8" i="23"/>
  <c r="AE16" i="23"/>
  <c r="AE24" i="23"/>
  <c r="AE32" i="23"/>
  <c r="AE38" i="23"/>
  <c r="AE99" i="23"/>
  <c r="AE134" i="23"/>
  <c r="AE174" i="23"/>
  <c r="AE190" i="23"/>
  <c r="AE11" i="23"/>
  <c r="AE19" i="23"/>
  <c r="AE27" i="23"/>
  <c r="AE35" i="23"/>
  <c r="AE42" i="23"/>
  <c r="AE59" i="23"/>
  <c r="AE90" i="23"/>
  <c r="AE106" i="23"/>
  <c r="AE122" i="23"/>
  <c r="AE194" i="23"/>
  <c r="AE9" i="23"/>
  <c r="AE17" i="23"/>
  <c r="AE25" i="23"/>
  <c r="AE33" i="23"/>
  <c r="AE46" i="23"/>
  <c r="AE82" i="23"/>
  <c r="AE91" i="23"/>
  <c r="AE107" i="23"/>
  <c r="AE139" i="23"/>
  <c r="AE154" i="23"/>
  <c r="AE195" i="23"/>
  <c r="AE4" i="23"/>
  <c r="AE12" i="23"/>
  <c r="AE20" i="23"/>
  <c r="AE28" i="23"/>
  <c r="AE43" i="23"/>
  <c r="AE50" i="23"/>
  <c r="AE66" i="23"/>
  <c r="AE102" i="23"/>
  <c r="AE114" i="23"/>
  <c r="AE170" i="23"/>
  <c r="AE7" i="23"/>
  <c r="AE15" i="23"/>
  <c r="AE23" i="23"/>
  <c r="AE31" i="23"/>
  <c r="AE83" i="23"/>
  <c r="AE115" i="23"/>
  <c r="AE142" i="23"/>
  <c r="AE187" i="23"/>
  <c r="AA65" i="23"/>
  <c r="AA68" i="23"/>
  <c r="AA100" i="23"/>
  <c r="AA105" i="23"/>
  <c r="AA115" i="23"/>
  <c r="AA121" i="23"/>
  <c r="AA131" i="23"/>
  <c r="AA153" i="23"/>
  <c r="AA161" i="23"/>
  <c r="AA59" i="23"/>
  <c r="AA66" i="23"/>
  <c r="AA101" i="23"/>
  <c r="AA117" i="23"/>
  <c r="AA124" i="23"/>
  <c r="AA133" i="23"/>
  <c r="AA154" i="23"/>
  <c r="AA63" i="23"/>
  <c r="AA81" i="23"/>
  <c r="AA94" i="23"/>
  <c r="AA107" i="23"/>
  <c r="AA118" i="23"/>
  <c r="AA144" i="23"/>
  <c r="AA176" i="23"/>
  <c r="AA189" i="23"/>
  <c r="AA60" i="23"/>
  <c r="AA67" i="23"/>
  <c r="AA85" i="23"/>
  <c r="AA138" i="23"/>
  <c r="AA156" i="23"/>
  <c r="AA190" i="23"/>
  <c r="AA64" i="23"/>
  <c r="AA72" i="23"/>
  <c r="AA82" i="23"/>
  <c r="AA120" i="23"/>
  <c r="AA128" i="23"/>
  <c r="AA157" i="23"/>
  <c r="AA180" i="23"/>
  <c r="M182" i="23"/>
  <c r="U162" i="23"/>
  <c r="W4" i="23"/>
  <c r="W130" i="23"/>
  <c r="W162" i="23"/>
  <c r="U122" i="23"/>
  <c r="W12" i="23"/>
  <c r="W183" i="23"/>
  <c r="U120" i="23"/>
  <c r="W20" i="23"/>
  <c r="W55" i="23"/>
  <c r="M108" i="23"/>
  <c r="W28" i="23"/>
  <c r="U82" i="23"/>
  <c r="W36" i="23"/>
  <c r="W66" i="23"/>
  <c r="W87" i="23"/>
  <c r="W151" i="23"/>
  <c r="AC193" i="23"/>
  <c r="U196" i="23"/>
  <c r="U66" i="23"/>
  <c r="W98" i="23"/>
  <c r="AC108" i="23"/>
  <c r="AA114" i="23"/>
  <c r="W119" i="23"/>
  <c r="AE126" i="23"/>
  <c r="AC133" i="23"/>
  <c r="AC142" i="23"/>
  <c r="AC151" i="23"/>
  <c r="AC159" i="23"/>
  <c r="AA167" i="23"/>
  <c r="AA177" i="23"/>
  <c r="AA187" i="23"/>
  <c r="W194" i="23"/>
  <c r="U188" i="23"/>
  <c r="U51" i="23"/>
  <c r="AE147" i="23"/>
  <c r="AE166" i="23"/>
  <c r="AE182" i="23"/>
  <c r="AE150" i="23"/>
  <c r="AE155" i="23"/>
  <c r="AE162" i="23"/>
  <c r="AE123" i="23"/>
  <c r="AE178" i="23"/>
  <c r="AE186" i="23"/>
  <c r="AE130" i="23"/>
  <c r="AE146" i="23"/>
  <c r="AE158" i="23"/>
  <c r="AE171" i="23"/>
  <c r="AE179" i="23"/>
  <c r="AC114" i="23"/>
  <c r="AC121" i="23"/>
  <c r="AC126" i="23"/>
  <c r="AC130" i="23"/>
  <c r="AC152" i="23"/>
  <c r="AC165" i="23"/>
  <c r="AC170" i="23"/>
  <c r="AC179" i="23"/>
  <c r="AC187" i="23"/>
  <c r="AC191" i="23"/>
  <c r="AC118" i="23"/>
  <c r="AC122" i="23"/>
  <c r="AC134" i="23"/>
  <c r="AC139" i="23"/>
  <c r="AC143" i="23"/>
  <c r="AC148" i="23"/>
  <c r="AC156" i="23"/>
  <c r="AC161" i="23"/>
  <c r="AC175" i="23"/>
  <c r="AC183" i="23"/>
  <c r="AC192" i="23"/>
  <c r="AC196" i="23"/>
  <c r="AC115" i="23"/>
  <c r="AC123" i="23"/>
  <c r="AC131" i="23"/>
  <c r="AC135" i="23"/>
  <c r="AC140" i="23"/>
  <c r="AC144" i="23"/>
  <c r="AC157" i="23"/>
  <c r="AC162" i="23"/>
  <c r="AC177" i="23"/>
  <c r="AC180" i="23"/>
  <c r="AC185" i="23"/>
  <c r="AC119" i="23"/>
  <c r="AC128" i="23"/>
  <c r="AC136" i="23"/>
  <c r="AC145" i="23"/>
  <c r="AC150" i="23"/>
  <c r="AC154" i="23"/>
  <c r="AC158" i="23"/>
  <c r="AC172" i="23"/>
  <c r="AC181" i="23"/>
  <c r="AC189" i="23"/>
  <c r="AC194" i="23"/>
  <c r="AC116" i="23"/>
  <c r="AC129" i="23"/>
  <c r="AC132" i="23"/>
  <c r="AC137" i="23"/>
  <c r="AC141" i="23"/>
  <c r="AC146" i="23"/>
  <c r="AC163" i="23"/>
  <c r="AC167" i="23"/>
  <c r="AC173" i="23"/>
  <c r="AC176" i="23"/>
  <c r="AC182" i="23"/>
  <c r="AA71" i="23"/>
  <c r="AA78" i="23"/>
  <c r="AA91" i="23"/>
  <c r="AA104" i="23"/>
  <c r="AA127" i="23"/>
  <c r="AA137" i="23"/>
  <c r="AA140" i="23"/>
  <c r="AA147" i="23"/>
  <c r="AA160" i="23"/>
  <c r="AA163" i="23"/>
  <c r="AA170" i="23"/>
  <c r="AA173" i="23"/>
  <c r="AA193" i="23"/>
  <c r="AA69" i="23"/>
  <c r="AA79" i="23"/>
  <c r="AA86" i="23"/>
  <c r="AA89" i="23"/>
  <c r="AA92" i="23"/>
  <c r="AA102" i="23"/>
  <c r="AA112" i="23"/>
  <c r="AA122" i="23"/>
  <c r="AA125" i="23"/>
  <c r="AA145" i="23"/>
  <c r="AA148" i="23"/>
  <c r="AA151" i="23"/>
  <c r="AA158" i="23"/>
  <c r="AA164" i="23"/>
  <c r="AA171" i="23"/>
  <c r="AA178" i="23"/>
  <c r="AA181" i="23"/>
  <c r="AA184" i="23"/>
  <c r="AA194" i="23"/>
  <c r="AA73" i="23"/>
  <c r="AA76" i="23"/>
  <c r="AA83" i="23"/>
  <c r="AA96" i="23"/>
  <c r="AA99" i="23"/>
  <c r="AA106" i="23"/>
  <c r="AA109" i="23"/>
  <c r="AA129" i="23"/>
  <c r="AA135" i="23"/>
  <c r="AA142" i="23"/>
  <c r="AA155" i="23"/>
  <c r="AA168" i="23"/>
  <c r="AA191" i="23"/>
  <c r="AA70" i="23"/>
  <c r="AA80" i="23"/>
  <c r="AA90" i="23"/>
  <c r="AA93" i="23"/>
  <c r="AA113" i="23"/>
  <c r="AA116" i="23"/>
  <c r="AA119" i="23"/>
  <c r="AA126" i="23"/>
  <c r="AA132" i="23"/>
  <c r="AA139" i="23"/>
  <c r="AA146" i="23"/>
  <c r="AA149" i="23"/>
  <c r="AA152" i="23"/>
  <c r="AA162" i="23"/>
  <c r="AA165" i="23"/>
  <c r="AA175" i="23"/>
  <c r="AA182" i="23"/>
  <c r="AA185" i="23"/>
  <c r="AA188" i="23"/>
  <c r="AA74" i="23"/>
  <c r="AA77" i="23"/>
  <c r="AA97" i="23"/>
  <c r="AA103" i="23"/>
  <c r="AA110" i="23"/>
  <c r="AA123" i="23"/>
  <c r="AA136" i="23"/>
  <c r="AA159" i="23"/>
  <c r="AA169" i="23"/>
  <c r="AA172" i="23"/>
  <c r="AA179" i="23"/>
  <c r="AA192" i="23"/>
  <c r="Y12" i="23"/>
  <c r="Y14" i="23"/>
  <c r="Y16" i="23"/>
  <c r="Y18" i="23"/>
  <c r="Y40" i="23"/>
  <c r="Y47" i="23"/>
  <c r="Y61" i="23"/>
  <c r="Y75" i="23"/>
  <c r="Y89" i="23"/>
  <c r="Y96" i="23"/>
  <c r="Y110" i="23"/>
  <c r="Y117" i="23"/>
  <c r="Y119" i="23"/>
  <c r="Y133" i="23"/>
  <c r="Y138" i="23"/>
  <c r="Y140" i="23"/>
  <c r="Y145" i="23"/>
  <c r="Y168" i="23"/>
  <c r="Y175" i="23"/>
  <c r="Y189" i="23"/>
  <c r="Y20" i="23"/>
  <c r="Y22" i="23"/>
  <c r="Y24" i="23"/>
  <c r="Y26" i="23"/>
  <c r="Y38" i="23"/>
  <c r="Y45" i="23"/>
  <c r="Y50" i="23"/>
  <c r="Y52" i="23"/>
  <c r="Y59" i="23"/>
  <c r="Y66" i="23"/>
  <c r="Y68" i="23"/>
  <c r="Y73" i="23"/>
  <c r="Y80" i="23"/>
  <c r="Y94" i="23"/>
  <c r="Y103" i="23"/>
  <c r="Y115" i="23"/>
  <c r="Y122" i="23"/>
  <c r="Y124" i="23"/>
  <c r="Y129" i="23"/>
  <c r="Y131" i="23"/>
  <c r="Y150" i="23"/>
  <c r="Y152" i="23"/>
  <c r="Y159" i="23"/>
  <c r="Y166" i="23"/>
  <c r="Y173" i="23"/>
  <c r="Y178" i="23"/>
  <c r="Y180" i="23"/>
  <c r="Y187" i="23"/>
  <c r="Y194" i="23"/>
  <c r="Y196" i="23"/>
  <c r="Y30" i="23"/>
  <c r="Y43" i="23"/>
  <c r="Y64" i="23"/>
  <c r="Y87" i="23"/>
  <c r="Y106" i="23"/>
  <c r="Y136" i="23"/>
  <c r="Y157" i="23"/>
  <c r="Y5" i="23"/>
  <c r="Y7" i="23"/>
  <c r="Y9" i="23"/>
  <c r="Y11" i="23"/>
  <c r="Y36" i="23"/>
  <c r="Y41" i="23"/>
  <c r="Y48" i="23"/>
  <c r="Y62" i="23"/>
  <c r="Y71" i="23"/>
  <c r="Y83" i="23"/>
  <c r="Y90" i="23"/>
  <c r="Y92" i="23"/>
  <c r="Y97" i="23"/>
  <c r="Y99" i="23"/>
  <c r="Y118" i="23"/>
  <c r="Y120" i="23"/>
  <c r="Y127" i="23"/>
  <c r="Y134" i="23"/>
  <c r="Y141" i="23"/>
  <c r="Y146" i="23"/>
  <c r="Y148" i="23"/>
  <c r="Y155" i="23"/>
  <c r="Y162" i="23"/>
  <c r="Y164" i="23"/>
  <c r="Y169" i="23"/>
  <c r="Y177" i="23"/>
  <c r="Y190" i="23"/>
  <c r="Y13" i="23"/>
  <c r="Y15" i="23"/>
  <c r="Y17" i="23"/>
  <c r="Y19" i="23"/>
  <c r="Y46" i="23"/>
  <c r="Y53" i="23"/>
  <c r="Y55" i="23"/>
  <c r="Y69" i="23"/>
  <c r="Y74" i="23"/>
  <c r="Y76" i="23"/>
  <c r="Y81" i="23"/>
  <c r="Y104" i="23"/>
  <c r="Y111" i="23"/>
  <c r="Y125" i="23"/>
  <c r="Y139" i="23"/>
  <c r="Y153" i="23"/>
  <c r="Y160" i="23"/>
  <c r="Y174" i="23"/>
  <c r="Y181" i="23"/>
  <c r="Y183" i="23"/>
  <c r="Y32" i="23"/>
  <c r="Y101" i="23"/>
  <c r="Y113" i="23"/>
  <c r="Y185" i="23"/>
  <c r="Y21" i="23"/>
  <c r="Y23" i="23"/>
  <c r="Y25" i="23"/>
  <c r="Y27" i="23"/>
  <c r="Y39" i="23"/>
  <c r="Y51" i="23"/>
  <c r="Y58" i="23"/>
  <c r="Y60" i="23"/>
  <c r="Y65" i="23"/>
  <c r="Y67" i="23"/>
  <c r="Y86" i="23"/>
  <c r="Y88" i="23"/>
  <c r="Y95" i="23"/>
  <c r="Y102" i="23"/>
  <c r="Y109" i="23"/>
  <c r="Y114" i="23"/>
  <c r="Y116" i="23"/>
  <c r="Y123" i="23"/>
  <c r="Y130" i="23"/>
  <c r="Y132" i="23"/>
  <c r="Y137" i="23"/>
  <c r="Y144" i="23"/>
  <c r="Y158" i="23"/>
  <c r="Y167" i="23"/>
  <c r="Y179" i="23"/>
  <c r="Y186" i="23"/>
  <c r="Y188" i="23"/>
  <c r="Y193" i="23"/>
  <c r="Y195" i="23"/>
  <c r="Y28" i="23"/>
  <c r="Y34" i="23"/>
  <c r="Y57" i="23"/>
  <c r="Y78" i="23"/>
  <c r="Y85" i="23"/>
  <c r="Y108" i="23"/>
  <c r="Y143" i="23"/>
  <c r="Y171" i="23"/>
  <c r="Y29" i="23"/>
  <c r="Y31" i="23"/>
  <c r="Y33" i="23"/>
  <c r="Y35" i="23"/>
  <c r="Y37" i="23"/>
  <c r="Y42" i="23"/>
  <c r="Y44" i="23"/>
  <c r="Y49" i="23"/>
  <c r="Y72" i="23"/>
  <c r="Y79" i="23"/>
  <c r="Y93" i="23"/>
  <c r="Y107" i="23"/>
  <c r="Y121" i="23"/>
  <c r="Y128" i="23"/>
  <c r="Y142" i="23"/>
  <c r="Y149" i="23"/>
  <c r="Y151" i="23"/>
  <c r="Y165" i="23"/>
  <c r="Y170" i="23"/>
  <c r="Y172" i="23"/>
  <c r="Y176" i="23"/>
  <c r="Y192" i="23"/>
  <c r="Y4" i="23"/>
  <c r="Y6" i="23"/>
  <c r="Y8" i="23"/>
  <c r="Y10" i="23"/>
  <c r="Y54" i="23"/>
  <c r="Y56" i="23"/>
  <c r="Y63" i="23"/>
  <c r="Y70" i="23"/>
  <c r="Y77" i="23"/>
  <c r="Y82" i="23"/>
  <c r="Y84" i="23"/>
  <c r="Y91" i="23"/>
  <c r="Y98" i="23"/>
  <c r="Y100" i="23"/>
  <c r="Y105" i="23"/>
  <c r="Y112" i="23"/>
  <c r="Y126" i="23"/>
  <c r="Y135" i="23"/>
  <c r="Y147" i="23"/>
  <c r="Y154" i="23"/>
  <c r="Y156" i="23"/>
  <c r="Y161" i="23"/>
  <c r="Y163" i="23"/>
  <c r="Y182" i="23"/>
  <c r="Y184" i="23"/>
  <c r="W9" i="23"/>
  <c r="W33" i="23"/>
  <c r="W126" i="23"/>
  <c r="W6" i="23"/>
  <c r="W14" i="23"/>
  <c r="W22" i="23"/>
  <c r="W30" i="23"/>
  <c r="W47" i="23"/>
  <c r="W58" i="23"/>
  <c r="W79" i="23"/>
  <c r="W90" i="23"/>
  <c r="W111" i="23"/>
  <c r="W122" i="23"/>
  <c r="W143" i="23"/>
  <c r="W154" i="23"/>
  <c r="W175" i="23"/>
  <c r="W186" i="23"/>
  <c r="W11" i="23"/>
  <c r="W19" i="23"/>
  <c r="W27" i="23"/>
  <c r="W35" i="23"/>
  <c r="W54" i="23"/>
  <c r="W86" i="23"/>
  <c r="W118" i="23"/>
  <c r="W150" i="23"/>
  <c r="W182" i="23"/>
  <c r="W62" i="23"/>
  <c r="W8" i="23"/>
  <c r="W16" i="23"/>
  <c r="W24" i="23"/>
  <c r="W32" i="23"/>
  <c r="W39" i="23"/>
  <c r="W50" i="23"/>
  <c r="W71" i="23"/>
  <c r="W82" i="23"/>
  <c r="W103" i="23"/>
  <c r="W114" i="23"/>
  <c r="W135" i="23"/>
  <c r="W146" i="23"/>
  <c r="W167" i="23"/>
  <c r="W178" i="23"/>
  <c r="W94" i="23"/>
  <c r="W5" i="23"/>
  <c r="W13" i="23"/>
  <c r="W21" i="23"/>
  <c r="W29" i="23"/>
  <c r="W46" i="23"/>
  <c r="W78" i="23"/>
  <c r="W110" i="23"/>
  <c r="W142" i="23"/>
  <c r="W174" i="23"/>
  <c r="W158" i="23"/>
  <c r="W10" i="23"/>
  <c r="W18" i="23"/>
  <c r="W26" i="23"/>
  <c r="W34" i="23"/>
  <c r="W42" i="23"/>
  <c r="W63" i="23"/>
  <c r="W74" i="23"/>
  <c r="W95" i="23"/>
  <c r="W106" i="23"/>
  <c r="W127" i="23"/>
  <c r="W138" i="23"/>
  <c r="W159" i="23"/>
  <c r="W170" i="23"/>
  <c r="W191" i="23"/>
  <c r="W17" i="23"/>
  <c r="W25" i="23"/>
  <c r="W190" i="23"/>
  <c r="W7" i="23"/>
  <c r="W15" i="23"/>
  <c r="W23" i="23"/>
  <c r="W31" i="23"/>
  <c r="W38" i="23"/>
  <c r="W70" i="23"/>
  <c r="W102" i="23"/>
  <c r="W134" i="23"/>
  <c r="W166" i="23"/>
  <c r="U127" i="23"/>
  <c r="U67" i="23"/>
  <c r="U186" i="23"/>
  <c r="U50" i="23"/>
  <c r="U104" i="23"/>
  <c r="U35" i="23"/>
  <c r="U178" i="23"/>
  <c r="U98" i="23"/>
  <c r="U34" i="23"/>
  <c r="U170" i="23"/>
  <c r="U83" i="23"/>
  <c r="U19" i="23"/>
  <c r="S151" i="23"/>
  <c r="S96" i="23"/>
  <c r="S193" i="23"/>
  <c r="S143" i="23"/>
  <c r="S15" i="23"/>
  <c r="M133" i="23"/>
  <c r="M174" i="23"/>
  <c r="M131" i="23"/>
  <c r="M166" i="23"/>
  <c r="M22" i="23"/>
  <c r="M190" i="23"/>
  <c r="M158" i="23"/>
  <c r="M115" i="23"/>
  <c r="M110" i="23"/>
  <c r="M6" i="23"/>
  <c r="AE40" i="23"/>
  <c r="W44" i="23"/>
  <c r="AE48" i="23"/>
  <c r="W52" i="23"/>
  <c r="AE56" i="23"/>
  <c r="W60" i="23"/>
  <c r="AE64" i="23"/>
  <c r="W68" i="23"/>
  <c r="AE72" i="23"/>
  <c r="W76" i="23"/>
  <c r="AE80" i="23"/>
  <c r="W84" i="23"/>
  <c r="AE88" i="23"/>
  <c r="W92" i="23"/>
  <c r="AE96" i="23"/>
  <c r="W100" i="23"/>
  <c r="AE104" i="23"/>
  <c r="W108" i="23"/>
  <c r="AE112" i="23"/>
  <c r="W116" i="23"/>
  <c r="AE120" i="23"/>
  <c r="W124" i="23"/>
  <c r="AE128" i="23"/>
  <c r="W132" i="23"/>
  <c r="AE136" i="23"/>
  <c r="W140" i="23"/>
  <c r="AE144" i="23"/>
  <c r="W148" i="23"/>
  <c r="AE152" i="23"/>
  <c r="W156" i="23"/>
  <c r="AE160" i="23"/>
  <c r="W164" i="23"/>
  <c r="AE168" i="23"/>
  <c r="W172" i="23"/>
  <c r="AE177" i="23"/>
  <c r="W180" i="23"/>
  <c r="AE184" i="23"/>
  <c r="W188" i="23"/>
  <c r="AE192" i="23"/>
  <c r="W196" i="23"/>
  <c r="Q196" i="23"/>
  <c r="Q188" i="23"/>
  <c r="U180" i="23"/>
  <c r="U172" i="23"/>
  <c r="U164" i="23"/>
  <c r="U156" i="23"/>
  <c r="M150" i="23"/>
  <c r="M142" i="23"/>
  <c r="Q130" i="23"/>
  <c r="S117" i="23"/>
  <c r="Q107" i="23"/>
  <c r="S95" i="23"/>
  <c r="S80" i="23"/>
  <c r="S64" i="23"/>
  <c r="S48" i="23"/>
  <c r="S32" i="23"/>
  <c r="U18" i="23"/>
  <c r="AE37" i="23"/>
  <c r="W41" i="23"/>
  <c r="AE45" i="23"/>
  <c r="W49" i="23"/>
  <c r="AE53" i="23"/>
  <c r="W57" i="23"/>
  <c r="AE61" i="23"/>
  <c r="W65" i="23"/>
  <c r="AE69" i="23"/>
  <c r="W73" i="23"/>
  <c r="AE77" i="23"/>
  <c r="W81" i="23"/>
  <c r="AE85" i="23"/>
  <c r="W89" i="23"/>
  <c r="AE93" i="23"/>
  <c r="W97" i="23"/>
  <c r="AE101" i="23"/>
  <c r="W105" i="23"/>
  <c r="AE109" i="23"/>
  <c r="W113" i="23"/>
  <c r="AE117" i="23"/>
  <c r="W121" i="23"/>
  <c r="AE125" i="23"/>
  <c r="W129" i="23"/>
  <c r="AE133" i="23"/>
  <c r="W137" i="23"/>
  <c r="AE141" i="23"/>
  <c r="W145" i="23"/>
  <c r="AE149" i="23"/>
  <c r="W153" i="23"/>
  <c r="AE157" i="23"/>
  <c r="W161" i="23"/>
  <c r="AE165" i="23"/>
  <c r="W169" i="23"/>
  <c r="AE173" i="23"/>
  <c r="W176" i="23"/>
  <c r="AE181" i="23"/>
  <c r="W185" i="23"/>
  <c r="AE189" i="23"/>
  <c r="W193" i="23"/>
  <c r="U194" i="23"/>
  <c r="O187" i="23"/>
  <c r="Q180" i="23"/>
  <c r="Q172" i="23"/>
  <c r="Q164" i="23"/>
  <c r="Q156" i="23"/>
  <c r="U148" i="23"/>
  <c r="U140" i="23"/>
  <c r="S128" i="23"/>
  <c r="U115" i="23"/>
  <c r="Q105" i="23"/>
  <c r="Q93" i="23"/>
  <c r="S79" i="23"/>
  <c r="S63" i="23"/>
  <c r="S47" i="23"/>
  <c r="S31" i="23"/>
  <c r="S16" i="23"/>
  <c r="Q142" i="23"/>
  <c r="O155" i="23"/>
  <c r="Q148" i="23"/>
  <c r="Q140" i="23"/>
  <c r="Q92" i="23"/>
  <c r="Q77" i="23"/>
  <c r="Q61" i="23"/>
  <c r="Q45" i="23"/>
  <c r="Q29" i="23"/>
  <c r="AE39" i="23"/>
  <c r="W43" i="23"/>
  <c r="AE47" i="23"/>
  <c r="W51" i="23"/>
  <c r="AE55" i="23"/>
  <c r="W59" i="23"/>
  <c r="AE63" i="23"/>
  <c r="W67" i="23"/>
  <c r="AE71" i="23"/>
  <c r="W75" i="23"/>
  <c r="AE79" i="23"/>
  <c r="W83" i="23"/>
  <c r="AE87" i="23"/>
  <c r="W91" i="23"/>
  <c r="AE95" i="23"/>
  <c r="W99" i="23"/>
  <c r="AE103" i="23"/>
  <c r="W107" i="23"/>
  <c r="AE111" i="23"/>
  <c r="W115" i="23"/>
  <c r="AE119" i="23"/>
  <c r="W123" i="23"/>
  <c r="AE127" i="23"/>
  <c r="W131" i="23"/>
  <c r="AE135" i="23"/>
  <c r="W139" i="23"/>
  <c r="AE143" i="23"/>
  <c r="W147" i="23"/>
  <c r="AE151" i="23"/>
  <c r="W155" i="23"/>
  <c r="AE159" i="23"/>
  <c r="W163" i="23"/>
  <c r="AE167" i="23"/>
  <c r="W171" i="23"/>
  <c r="AE175" i="23"/>
  <c r="W179" i="23"/>
  <c r="AE183" i="23"/>
  <c r="W187" i="23"/>
  <c r="AE191" i="23"/>
  <c r="W195" i="23"/>
  <c r="M192" i="23"/>
  <c r="S185" i="23"/>
  <c r="S176" i="23"/>
  <c r="S169" i="23"/>
  <c r="S161" i="23"/>
  <c r="U154" i="23"/>
  <c r="U146" i="23"/>
  <c r="U138" i="23"/>
  <c r="M126" i="23"/>
  <c r="O113" i="23"/>
  <c r="M103" i="23"/>
  <c r="O90" i="23"/>
  <c r="Q76" i="23"/>
  <c r="Q60" i="23"/>
  <c r="Q44" i="23"/>
  <c r="Q28" i="23"/>
  <c r="Q13" i="23"/>
  <c r="AE36" i="23"/>
  <c r="W40" i="23"/>
  <c r="AE44" i="23"/>
  <c r="W48" i="23"/>
  <c r="AE52" i="23"/>
  <c r="W56" i="23"/>
  <c r="AE60" i="23"/>
  <c r="W64" i="23"/>
  <c r="AE68" i="23"/>
  <c r="W72" i="23"/>
  <c r="AE76" i="23"/>
  <c r="W80" i="23"/>
  <c r="AE84" i="23"/>
  <c r="W88" i="23"/>
  <c r="AE92" i="23"/>
  <c r="W96" i="23"/>
  <c r="AE100" i="23"/>
  <c r="W104" i="23"/>
  <c r="AE108" i="23"/>
  <c r="W112" i="23"/>
  <c r="AE116" i="23"/>
  <c r="W120" i="23"/>
  <c r="AE124" i="23"/>
  <c r="W128" i="23"/>
  <c r="AE132" i="23"/>
  <c r="W136" i="23"/>
  <c r="AE140" i="23"/>
  <c r="W144" i="23"/>
  <c r="AE148" i="23"/>
  <c r="W152" i="23"/>
  <c r="AE156" i="23"/>
  <c r="W160" i="23"/>
  <c r="AE164" i="23"/>
  <c r="W168" i="23"/>
  <c r="AE172" i="23"/>
  <c r="W177" i="23"/>
  <c r="AE180" i="23"/>
  <c r="W184" i="23"/>
  <c r="AE188" i="23"/>
  <c r="W192" i="23"/>
  <c r="AE196" i="23"/>
  <c r="S191" i="23"/>
  <c r="M184" i="23"/>
  <c r="M177" i="23"/>
  <c r="M168" i="23"/>
  <c r="M160" i="23"/>
  <c r="S153" i="23"/>
  <c r="S145" i="23"/>
  <c r="S135" i="23"/>
  <c r="Q125" i="23"/>
  <c r="S112" i="23"/>
  <c r="M102" i="23"/>
  <c r="M87" i="23"/>
  <c r="M71" i="23"/>
  <c r="M55" i="23"/>
  <c r="M39" i="23"/>
  <c r="O26" i="23"/>
  <c r="Q12" i="23"/>
  <c r="W37" i="23"/>
  <c r="AE41" i="23"/>
  <c r="W45" i="23"/>
  <c r="AE49" i="23"/>
  <c r="W53" i="23"/>
  <c r="AE57" i="23"/>
  <c r="W61" i="23"/>
  <c r="AE65" i="23"/>
  <c r="W69" i="23"/>
  <c r="AE73" i="23"/>
  <c r="W77" i="23"/>
  <c r="AE81" i="23"/>
  <c r="W85" i="23"/>
  <c r="AE89" i="23"/>
  <c r="W93" i="23"/>
  <c r="AE97" i="23"/>
  <c r="W101" i="23"/>
  <c r="AE105" i="23"/>
  <c r="W109" i="23"/>
  <c r="AE113" i="23"/>
  <c r="W117" i="23"/>
  <c r="AE121" i="23"/>
  <c r="W125" i="23"/>
  <c r="AE129" i="23"/>
  <c r="W133" i="23"/>
  <c r="AE137" i="23"/>
  <c r="W141" i="23"/>
  <c r="AE145" i="23"/>
  <c r="W149" i="23"/>
  <c r="AE153" i="23"/>
  <c r="W157" i="23"/>
  <c r="AE161" i="23"/>
  <c r="W165" i="23"/>
  <c r="AE169" i="23"/>
  <c r="W173" i="23"/>
  <c r="AE176" i="23"/>
  <c r="W181" i="23"/>
  <c r="AE185" i="23"/>
  <c r="Q190" i="23"/>
  <c r="S183" i="23"/>
  <c r="S175" i="23"/>
  <c r="S167" i="23"/>
  <c r="S159" i="23"/>
  <c r="M152" i="23"/>
  <c r="M144" i="23"/>
  <c r="S133" i="23"/>
  <c r="Q123" i="23"/>
  <c r="S110" i="23"/>
  <c r="U99" i="23"/>
  <c r="M86" i="23"/>
  <c r="M70" i="23"/>
  <c r="M54" i="23"/>
  <c r="M38" i="23"/>
  <c r="M23" i="23"/>
  <c r="Q150" i="23"/>
  <c r="Q182" i="23"/>
  <c r="Q174" i="23"/>
  <c r="Q166" i="23"/>
  <c r="Q158" i="23"/>
  <c r="O195" i="23"/>
  <c r="O163" i="23"/>
  <c r="O136" i="23"/>
  <c r="O42" i="23"/>
  <c r="O169" i="23"/>
  <c r="O41" i="23"/>
  <c r="O193" i="23"/>
  <c r="O161" i="23"/>
  <c r="O89" i="23"/>
  <c r="O25" i="23"/>
  <c r="O179" i="23"/>
  <c r="O147" i="23"/>
  <c r="O74" i="23"/>
  <c r="O4" i="23"/>
  <c r="O12" i="23"/>
  <c r="O20" i="23"/>
  <c r="O28" i="23"/>
  <c r="O36" i="23"/>
  <c r="O44" i="23"/>
  <c r="O52" i="23"/>
  <c r="O60" i="23"/>
  <c r="O68" i="23"/>
  <c r="O76" i="23"/>
  <c r="O84" i="23"/>
  <c r="O92" i="23"/>
  <c r="O100" i="23"/>
  <c r="O108" i="23"/>
  <c r="O116" i="23"/>
  <c r="O124" i="23"/>
  <c r="O132" i="23"/>
  <c r="O6" i="23"/>
  <c r="O14" i="23"/>
  <c r="O22" i="23"/>
  <c r="O30" i="23"/>
  <c r="O38" i="23"/>
  <c r="O46" i="23"/>
  <c r="O54" i="23"/>
  <c r="O62" i="23"/>
  <c r="O70" i="23"/>
  <c r="O78" i="23"/>
  <c r="O86" i="23"/>
  <c r="O94" i="23"/>
  <c r="O102" i="23"/>
  <c r="O11" i="23"/>
  <c r="O19" i="23"/>
  <c r="O27" i="23"/>
  <c r="O35" i="23"/>
  <c r="O43" i="23"/>
  <c r="O51" i="23"/>
  <c r="O59" i="23"/>
  <c r="O67" i="23"/>
  <c r="O75" i="23"/>
  <c r="O83" i="23"/>
  <c r="O91" i="23"/>
  <c r="O99" i="23"/>
  <c r="O107" i="23"/>
  <c r="O115" i="23"/>
  <c r="O123" i="23"/>
  <c r="O131" i="23"/>
  <c r="O139" i="23"/>
  <c r="O5" i="23"/>
  <c r="O13" i="23"/>
  <c r="O21" i="23"/>
  <c r="O29" i="23"/>
  <c r="O37" i="23"/>
  <c r="O45" i="23"/>
  <c r="O53" i="23"/>
  <c r="O61" i="23"/>
  <c r="O69" i="23"/>
  <c r="O77" i="23"/>
  <c r="O85" i="23"/>
  <c r="O93" i="23"/>
  <c r="O101" i="23"/>
  <c r="O109" i="23"/>
  <c r="O117" i="23"/>
  <c r="O125" i="23"/>
  <c r="O133" i="23"/>
  <c r="O7" i="23"/>
  <c r="O23" i="23"/>
  <c r="O39" i="23"/>
  <c r="O55" i="23"/>
  <c r="O71" i="23"/>
  <c r="O87" i="23"/>
  <c r="O103" i="23"/>
  <c r="O121" i="23"/>
  <c r="O126" i="23"/>
  <c r="O144" i="23"/>
  <c r="O152" i="23"/>
  <c r="O160" i="23"/>
  <c r="O168" i="23"/>
  <c r="O177" i="23"/>
  <c r="O184" i="23"/>
  <c r="O192" i="23"/>
  <c r="O17" i="23"/>
  <c r="O33" i="23"/>
  <c r="O49" i="23"/>
  <c r="O65" i="23"/>
  <c r="O81" i="23"/>
  <c r="O97" i="23"/>
  <c r="O106" i="23"/>
  <c r="O111" i="23"/>
  <c r="O129" i="23"/>
  <c r="O134" i="23"/>
  <c r="O141" i="23"/>
  <c r="O149" i="23"/>
  <c r="O157" i="23"/>
  <c r="O165" i="23"/>
  <c r="O173" i="23"/>
  <c r="O181" i="23"/>
  <c r="O189" i="23"/>
  <c r="O8" i="23"/>
  <c r="O24" i="23"/>
  <c r="O40" i="23"/>
  <c r="O56" i="23"/>
  <c r="O72" i="23"/>
  <c r="O88" i="23"/>
  <c r="O114" i="23"/>
  <c r="O119" i="23"/>
  <c r="O137" i="23"/>
  <c r="O146" i="23"/>
  <c r="O154" i="23"/>
  <c r="O162" i="23"/>
  <c r="O170" i="23"/>
  <c r="O178" i="23"/>
  <c r="O186" i="23"/>
  <c r="O194" i="23"/>
  <c r="O18" i="23"/>
  <c r="O34" i="23"/>
  <c r="O50" i="23"/>
  <c r="O66" i="23"/>
  <c r="O82" i="23"/>
  <c r="O98" i="23"/>
  <c r="O104" i="23"/>
  <c r="O122" i="23"/>
  <c r="O127" i="23"/>
  <c r="O143" i="23"/>
  <c r="O151" i="23"/>
  <c r="O159" i="23"/>
  <c r="O167" i="23"/>
  <c r="O175" i="23"/>
  <c r="O183" i="23"/>
  <c r="O191" i="23"/>
  <c r="O15" i="23"/>
  <c r="O31" i="23"/>
  <c r="O47" i="23"/>
  <c r="O63" i="23"/>
  <c r="O79" i="23"/>
  <c r="O95" i="23"/>
  <c r="O112" i="23"/>
  <c r="O130" i="23"/>
  <c r="O135" i="23"/>
  <c r="O140" i="23"/>
  <c r="O148" i="23"/>
  <c r="O156" i="23"/>
  <c r="O164" i="23"/>
  <c r="O172" i="23"/>
  <c r="O180" i="23"/>
  <c r="O188" i="23"/>
  <c r="O196" i="23"/>
  <c r="O16" i="23"/>
  <c r="O32" i="23"/>
  <c r="O48" i="23"/>
  <c r="O64" i="23"/>
  <c r="O80" i="23"/>
  <c r="O96" i="23"/>
  <c r="O105" i="23"/>
  <c r="O110" i="23"/>
  <c r="O128" i="23"/>
  <c r="O142" i="23"/>
  <c r="O150" i="23"/>
  <c r="O158" i="23"/>
  <c r="O166" i="23"/>
  <c r="O174" i="23"/>
  <c r="O182" i="23"/>
  <c r="O190" i="23"/>
  <c r="O185" i="23"/>
  <c r="O153" i="23"/>
  <c r="O120" i="23"/>
  <c r="O73" i="23"/>
  <c r="O9" i="23"/>
  <c r="O171" i="23"/>
  <c r="O118" i="23"/>
  <c r="O58" i="23"/>
  <c r="O176" i="23"/>
  <c r="O145" i="23"/>
  <c r="O138" i="23"/>
  <c r="O57" i="23"/>
  <c r="M9" i="23"/>
  <c r="M17" i="23"/>
  <c r="M25" i="23"/>
  <c r="M33" i="23"/>
  <c r="M41" i="23"/>
  <c r="M49" i="23"/>
  <c r="M57" i="23"/>
  <c r="M65" i="23"/>
  <c r="M73" i="23"/>
  <c r="M81" i="23"/>
  <c r="M89" i="23"/>
  <c r="M97" i="23"/>
  <c r="M105" i="23"/>
  <c r="M113" i="23"/>
  <c r="M121" i="23"/>
  <c r="M129" i="23"/>
  <c r="M137" i="23"/>
  <c r="M11" i="23"/>
  <c r="M19" i="23"/>
  <c r="M27" i="23"/>
  <c r="M35" i="23"/>
  <c r="M43" i="23"/>
  <c r="M51" i="23"/>
  <c r="M59" i="23"/>
  <c r="M67" i="23"/>
  <c r="M75" i="23"/>
  <c r="M83" i="23"/>
  <c r="M91" i="23"/>
  <c r="M99" i="23"/>
  <c r="M8" i="23"/>
  <c r="M16" i="23"/>
  <c r="M24" i="23"/>
  <c r="M32" i="23"/>
  <c r="M40" i="23"/>
  <c r="M48" i="23"/>
  <c r="M56" i="23"/>
  <c r="M64" i="23"/>
  <c r="M72" i="23"/>
  <c r="M80" i="23"/>
  <c r="M88" i="23"/>
  <c r="M96" i="23"/>
  <c r="M104" i="23"/>
  <c r="M112" i="23"/>
  <c r="M120" i="23"/>
  <c r="M128" i="23"/>
  <c r="M136" i="23"/>
  <c r="M10" i="23"/>
  <c r="M18" i="23"/>
  <c r="M26" i="23"/>
  <c r="M34" i="23"/>
  <c r="M42" i="23"/>
  <c r="M50" i="23"/>
  <c r="M58" i="23"/>
  <c r="M66" i="23"/>
  <c r="M74" i="23"/>
  <c r="M82" i="23"/>
  <c r="M90" i="23"/>
  <c r="M98" i="23"/>
  <c r="M106" i="23"/>
  <c r="M114" i="23"/>
  <c r="M122" i="23"/>
  <c r="M130" i="23"/>
  <c r="M138" i="23"/>
  <c r="S196" i="23"/>
  <c r="M195" i="23"/>
  <c r="Q193" i="23"/>
  <c r="U191" i="23"/>
  <c r="S188" i="23"/>
  <c r="M187" i="23"/>
  <c r="Q185" i="23"/>
  <c r="U183" i="23"/>
  <c r="S180" i="23"/>
  <c r="M179" i="23"/>
  <c r="Q176" i="23"/>
  <c r="U175" i="23"/>
  <c r="S172" i="23"/>
  <c r="M171" i="23"/>
  <c r="Q169" i="23"/>
  <c r="U167" i="23"/>
  <c r="S164" i="23"/>
  <c r="M163" i="23"/>
  <c r="Q161" i="23"/>
  <c r="U159" i="23"/>
  <c r="S156" i="23"/>
  <c r="M155" i="23"/>
  <c r="Q153" i="23"/>
  <c r="U151" i="23"/>
  <c r="S148" i="23"/>
  <c r="M147" i="23"/>
  <c r="Q145" i="23"/>
  <c r="U143" i="23"/>
  <c r="S140" i="23"/>
  <c r="Q138" i="23"/>
  <c r="U135" i="23"/>
  <c r="Q133" i="23"/>
  <c r="U130" i="23"/>
  <c r="S125" i="23"/>
  <c r="M123" i="23"/>
  <c r="S120" i="23"/>
  <c r="M118" i="23"/>
  <c r="Q115" i="23"/>
  <c r="U112" i="23"/>
  <c r="U107" i="23"/>
  <c r="S102" i="23"/>
  <c r="Q99" i="23"/>
  <c r="M93" i="23"/>
  <c r="U89" i="23"/>
  <c r="S86" i="23"/>
  <c r="Q83" i="23"/>
  <c r="M77" i="23"/>
  <c r="U73" i="23"/>
  <c r="S70" i="23"/>
  <c r="Q67" i="23"/>
  <c r="M61" i="23"/>
  <c r="U57" i="23"/>
  <c r="S54" i="23"/>
  <c r="Q51" i="23"/>
  <c r="M45" i="23"/>
  <c r="U41" i="23"/>
  <c r="S38" i="23"/>
  <c r="Q35" i="23"/>
  <c r="M29" i="23"/>
  <c r="U25" i="23"/>
  <c r="S22" i="23"/>
  <c r="M13" i="23"/>
  <c r="U9" i="23"/>
  <c r="S6" i="23"/>
  <c r="Q7" i="23"/>
  <c r="Q15" i="23"/>
  <c r="Q23" i="23"/>
  <c r="Q31" i="23"/>
  <c r="Q39" i="23"/>
  <c r="Q47" i="23"/>
  <c r="Q55" i="23"/>
  <c r="Q63" i="23"/>
  <c r="Q71" i="23"/>
  <c r="Q79" i="23"/>
  <c r="Q87" i="23"/>
  <c r="Q95" i="23"/>
  <c r="Q103" i="23"/>
  <c r="Q111" i="23"/>
  <c r="Q119" i="23"/>
  <c r="Q127" i="23"/>
  <c r="Q135" i="23"/>
  <c r="Q9" i="23"/>
  <c r="Q17" i="23"/>
  <c r="Q25" i="23"/>
  <c r="Q33" i="23"/>
  <c r="Q41" i="23"/>
  <c r="Q49" i="23"/>
  <c r="Q57" i="23"/>
  <c r="Q65" i="23"/>
  <c r="Q73" i="23"/>
  <c r="Q81" i="23"/>
  <c r="Q89" i="23"/>
  <c r="Q97" i="23"/>
  <c r="Q6" i="23"/>
  <c r="Q14" i="23"/>
  <c r="Q22" i="23"/>
  <c r="Q30" i="23"/>
  <c r="Q38" i="23"/>
  <c r="Q46" i="23"/>
  <c r="Q54" i="23"/>
  <c r="Q62" i="23"/>
  <c r="Q70" i="23"/>
  <c r="Q78" i="23"/>
  <c r="Q86" i="23"/>
  <c r="Q94" i="23"/>
  <c r="Q102" i="23"/>
  <c r="Q110" i="23"/>
  <c r="Q118" i="23"/>
  <c r="Q126" i="23"/>
  <c r="Q134" i="23"/>
  <c r="Q8" i="23"/>
  <c r="Q16" i="23"/>
  <c r="Q24" i="23"/>
  <c r="Q32" i="23"/>
  <c r="Q40" i="23"/>
  <c r="Q48" i="23"/>
  <c r="Q56" i="23"/>
  <c r="Q64" i="23"/>
  <c r="Q72" i="23"/>
  <c r="Q80" i="23"/>
  <c r="Q88" i="23"/>
  <c r="Q96" i="23"/>
  <c r="Q104" i="23"/>
  <c r="Q112" i="23"/>
  <c r="Q120" i="23"/>
  <c r="Q128" i="23"/>
  <c r="Q136" i="23"/>
  <c r="S194" i="23"/>
  <c r="M193" i="23"/>
  <c r="Q191" i="23"/>
  <c r="U189" i="23"/>
  <c r="S186" i="23"/>
  <c r="M185" i="23"/>
  <c r="Q183" i="23"/>
  <c r="U181" i="23"/>
  <c r="S178" i="23"/>
  <c r="M176" i="23"/>
  <c r="Q175" i="23"/>
  <c r="U173" i="23"/>
  <c r="S170" i="23"/>
  <c r="M169" i="23"/>
  <c r="Q167" i="23"/>
  <c r="U165" i="23"/>
  <c r="S162" i="23"/>
  <c r="M161" i="23"/>
  <c r="Q159" i="23"/>
  <c r="U157" i="23"/>
  <c r="S154" i="23"/>
  <c r="M153" i="23"/>
  <c r="Q151" i="23"/>
  <c r="U149" i="23"/>
  <c r="S146" i="23"/>
  <c r="M145" i="23"/>
  <c r="Q143" i="23"/>
  <c r="U141" i="23"/>
  <c r="U137" i="23"/>
  <c r="S132" i="23"/>
  <c r="S127" i="23"/>
  <c r="M125" i="23"/>
  <c r="Q122" i="23"/>
  <c r="U119" i="23"/>
  <c r="Q117" i="23"/>
  <c r="U114" i="23"/>
  <c r="S109" i="23"/>
  <c r="M107" i="23"/>
  <c r="S104" i="23"/>
  <c r="S101" i="23"/>
  <c r="Q98" i="23"/>
  <c r="M92" i="23"/>
  <c r="U88" i="23"/>
  <c r="S85" i="23"/>
  <c r="Q82" i="23"/>
  <c r="M76" i="23"/>
  <c r="U72" i="23"/>
  <c r="S69" i="23"/>
  <c r="Q66" i="23"/>
  <c r="M60" i="23"/>
  <c r="U56" i="23"/>
  <c r="S53" i="23"/>
  <c r="Q50" i="23"/>
  <c r="M44" i="23"/>
  <c r="U40" i="23"/>
  <c r="S37" i="23"/>
  <c r="Q34" i="23"/>
  <c r="M28" i="23"/>
  <c r="U24" i="23"/>
  <c r="S21" i="23"/>
  <c r="Q18" i="23"/>
  <c r="M12" i="23"/>
  <c r="U8" i="23"/>
  <c r="S10" i="23"/>
  <c r="S18" i="23"/>
  <c r="S26" i="23"/>
  <c r="S34" i="23"/>
  <c r="S42" i="23"/>
  <c r="S50" i="23"/>
  <c r="S58" i="23"/>
  <c r="S66" i="23"/>
  <c r="S74" i="23"/>
  <c r="S82" i="23"/>
  <c r="S90" i="23"/>
  <c r="S98" i="23"/>
  <c r="S106" i="23"/>
  <c r="S114" i="23"/>
  <c r="S122" i="23"/>
  <c r="S130" i="23"/>
  <c r="S138" i="23"/>
  <c r="S4" i="23"/>
  <c r="S12" i="23"/>
  <c r="S20" i="23"/>
  <c r="S28" i="23"/>
  <c r="S36" i="23"/>
  <c r="S44" i="23"/>
  <c r="S52" i="23"/>
  <c r="S60" i="23"/>
  <c r="S68" i="23"/>
  <c r="S76" i="23"/>
  <c r="S84" i="23"/>
  <c r="S92" i="23"/>
  <c r="S100" i="23"/>
  <c r="S9" i="23"/>
  <c r="S17" i="23"/>
  <c r="S25" i="23"/>
  <c r="S33" i="23"/>
  <c r="S41" i="23"/>
  <c r="S49" i="23"/>
  <c r="S57" i="23"/>
  <c r="S65" i="23"/>
  <c r="S73" i="23"/>
  <c r="S81" i="23"/>
  <c r="S89" i="23"/>
  <c r="S97" i="23"/>
  <c r="S105" i="23"/>
  <c r="S113" i="23"/>
  <c r="S121" i="23"/>
  <c r="S129" i="23"/>
  <c r="S137" i="23"/>
  <c r="S11" i="23"/>
  <c r="S19" i="23"/>
  <c r="S27" i="23"/>
  <c r="S35" i="23"/>
  <c r="S43" i="23"/>
  <c r="S51" i="23"/>
  <c r="S59" i="23"/>
  <c r="S67" i="23"/>
  <c r="S75" i="23"/>
  <c r="S83" i="23"/>
  <c r="S91" i="23"/>
  <c r="S99" i="23"/>
  <c r="S107" i="23"/>
  <c r="S115" i="23"/>
  <c r="S123" i="23"/>
  <c r="S131" i="23"/>
  <c r="S139" i="23"/>
  <c r="M196" i="23"/>
  <c r="Q194" i="23"/>
  <c r="U192" i="23"/>
  <c r="S189" i="23"/>
  <c r="M188" i="23"/>
  <c r="Q186" i="23"/>
  <c r="U184" i="23"/>
  <c r="S181" i="23"/>
  <c r="M180" i="23"/>
  <c r="Q178" i="23"/>
  <c r="U177" i="23"/>
  <c r="S173" i="23"/>
  <c r="M172" i="23"/>
  <c r="Q170" i="23"/>
  <c r="U168" i="23"/>
  <c r="S165" i="23"/>
  <c r="M164" i="23"/>
  <c r="Q162" i="23"/>
  <c r="U160" i="23"/>
  <c r="S157" i="23"/>
  <c r="M156" i="23"/>
  <c r="Q154" i="23"/>
  <c r="U152" i="23"/>
  <c r="S149" i="23"/>
  <c r="M148" i="23"/>
  <c r="Q146" i="23"/>
  <c r="U144" i="23"/>
  <c r="S141" i="23"/>
  <c r="M140" i="23"/>
  <c r="Q137" i="23"/>
  <c r="M135" i="23"/>
  <c r="Q132" i="23"/>
  <c r="U129" i="23"/>
  <c r="S124" i="23"/>
  <c r="S119" i="23"/>
  <c r="M117" i="23"/>
  <c r="Q114" i="23"/>
  <c r="U111" i="23"/>
  <c r="Q109" i="23"/>
  <c r="U106" i="23"/>
  <c r="Q101" i="23"/>
  <c r="M95" i="23"/>
  <c r="U91" i="23"/>
  <c r="S88" i="23"/>
  <c r="Q85" i="23"/>
  <c r="M79" i="23"/>
  <c r="U75" i="23"/>
  <c r="S72" i="23"/>
  <c r="Q69" i="23"/>
  <c r="M63" i="23"/>
  <c r="U59" i="23"/>
  <c r="S56" i="23"/>
  <c r="Q53" i="23"/>
  <c r="M47" i="23"/>
  <c r="U43" i="23"/>
  <c r="S40" i="23"/>
  <c r="Q37" i="23"/>
  <c r="M31" i="23"/>
  <c r="U27" i="23"/>
  <c r="S24" i="23"/>
  <c r="Q21" i="23"/>
  <c r="M15" i="23"/>
  <c r="S8" i="23"/>
  <c r="Q5" i="23"/>
  <c r="U5" i="23"/>
  <c r="U13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U133" i="23"/>
  <c r="U7" i="23"/>
  <c r="U15" i="23"/>
  <c r="U23" i="23"/>
  <c r="U31" i="23"/>
  <c r="U39" i="23"/>
  <c r="U47" i="23"/>
  <c r="U55" i="23"/>
  <c r="U63" i="23"/>
  <c r="U71" i="23"/>
  <c r="U79" i="23"/>
  <c r="U87" i="23"/>
  <c r="U95" i="23"/>
  <c r="U4" i="23"/>
  <c r="U12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U132" i="23"/>
  <c r="U6" i="23"/>
  <c r="U14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U134" i="23"/>
  <c r="U195" i="23"/>
  <c r="S192" i="23"/>
  <c r="M191" i="23"/>
  <c r="Q189" i="23"/>
  <c r="U187" i="23"/>
  <c r="S184" i="23"/>
  <c r="M183" i="23"/>
  <c r="Q181" i="23"/>
  <c r="U179" i="23"/>
  <c r="S177" i="23"/>
  <c r="M175" i="23"/>
  <c r="Q173" i="23"/>
  <c r="U171" i="23"/>
  <c r="S168" i="23"/>
  <c r="M167" i="23"/>
  <c r="Q165" i="23"/>
  <c r="U163" i="23"/>
  <c r="S160" i="23"/>
  <c r="M159" i="23"/>
  <c r="Q157" i="23"/>
  <c r="U155" i="23"/>
  <c r="S152" i="23"/>
  <c r="M151" i="23"/>
  <c r="Q149" i="23"/>
  <c r="U147" i="23"/>
  <c r="S144" i="23"/>
  <c r="M143" i="23"/>
  <c r="Q141" i="23"/>
  <c r="U139" i="23"/>
  <c r="S134" i="23"/>
  <c r="M132" i="23"/>
  <c r="Q129" i="23"/>
  <c r="M127" i="23"/>
  <c r="Q124" i="23"/>
  <c r="U121" i="23"/>
  <c r="S116" i="23"/>
  <c r="S111" i="23"/>
  <c r="M109" i="23"/>
  <c r="Q106" i="23"/>
  <c r="U103" i="23"/>
  <c r="M101" i="23"/>
  <c r="U97" i="23"/>
  <c r="S94" i="23"/>
  <c r="Q91" i="23"/>
  <c r="M85" i="23"/>
  <c r="U81" i="23"/>
  <c r="S78" i="23"/>
  <c r="Q75" i="23"/>
  <c r="M69" i="23"/>
  <c r="U65" i="23"/>
  <c r="S62" i="23"/>
  <c r="Q59" i="23"/>
  <c r="M53" i="23"/>
  <c r="U49" i="23"/>
  <c r="S46" i="23"/>
  <c r="Q43" i="23"/>
  <c r="M37" i="23"/>
  <c r="U33" i="23"/>
  <c r="S30" i="23"/>
  <c r="Q27" i="23"/>
  <c r="M21" i="23"/>
  <c r="U17" i="23"/>
  <c r="S14" i="23"/>
  <c r="Q11" i="23"/>
  <c r="M5" i="23"/>
  <c r="S195" i="23"/>
  <c r="M194" i="23"/>
  <c r="Q192" i="23"/>
  <c r="U190" i="23"/>
  <c r="S187" i="23"/>
  <c r="M186" i="23"/>
  <c r="Q184" i="23"/>
  <c r="U182" i="23"/>
  <c r="S179" i="23"/>
  <c r="M178" i="23"/>
  <c r="Q177" i="23"/>
  <c r="U174" i="23"/>
  <c r="S171" i="23"/>
  <c r="M170" i="23"/>
  <c r="Q168" i="23"/>
  <c r="U166" i="23"/>
  <c r="S163" i="23"/>
  <c r="M162" i="23"/>
  <c r="Q160" i="23"/>
  <c r="U158" i="23"/>
  <c r="S155" i="23"/>
  <c r="M154" i="23"/>
  <c r="Q152" i="23"/>
  <c r="U150" i="23"/>
  <c r="S147" i="23"/>
  <c r="M146" i="23"/>
  <c r="Q144" i="23"/>
  <c r="U142" i="23"/>
  <c r="Q139" i="23"/>
  <c r="U136" i="23"/>
  <c r="U131" i="23"/>
  <c r="S126" i="23"/>
  <c r="M124" i="23"/>
  <c r="Q121" i="23"/>
  <c r="M119" i="23"/>
  <c r="Q116" i="23"/>
  <c r="U113" i="23"/>
  <c r="S108" i="23"/>
  <c r="S103" i="23"/>
  <c r="Q100" i="23"/>
  <c r="M94" i="23"/>
  <c r="U90" i="23"/>
  <c r="S87" i="23"/>
  <c r="Q84" i="23"/>
  <c r="M78" i="23"/>
  <c r="U74" i="23"/>
  <c r="S71" i="23"/>
  <c r="Q68" i="23"/>
  <c r="M62" i="23"/>
  <c r="U58" i="23"/>
  <c r="S55" i="23"/>
  <c r="Q52" i="23"/>
  <c r="M46" i="23"/>
  <c r="U42" i="23"/>
  <c r="S39" i="23"/>
  <c r="Q36" i="23"/>
  <c r="M30" i="23"/>
  <c r="U26" i="23"/>
  <c r="S23" i="23"/>
  <c r="Q20" i="23"/>
  <c r="M14" i="23"/>
  <c r="U10" i="23"/>
  <c r="S7" i="23"/>
  <c r="Q4" i="23"/>
  <c r="Q195" i="23"/>
  <c r="U193" i="23"/>
  <c r="S190" i="23"/>
  <c r="M189" i="23"/>
  <c r="Q187" i="23"/>
  <c r="U185" i="23"/>
  <c r="S182" i="23"/>
  <c r="M181" i="23"/>
  <c r="Q179" i="23"/>
  <c r="U176" i="23"/>
  <c r="S174" i="23"/>
  <c r="M173" i="23"/>
  <c r="Q171" i="23"/>
  <c r="U169" i="23"/>
  <c r="S166" i="23"/>
  <c r="M165" i="23"/>
  <c r="Q163" i="23"/>
  <c r="U161" i="23"/>
  <c r="S158" i="23"/>
  <c r="M157" i="23"/>
  <c r="Q155" i="23"/>
  <c r="U153" i="23"/>
  <c r="S150" i="23"/>
  <c r="M149" i="23"/>
  <c r="Q147" i="23"/>
  <c r="U145" i="23"/>
  <c r="S142" i="23"/>
  <c r="M141" i="23"/>
  <c r="M139" i="23"/>
  <c r="S136" i="23"/>
  <c r="M134" i="23"/>
  <c r="Q131" i="23"/>
  <c r="U128" i="23"/>
  <c r="U123" i="23"/>
  <c r="S118" i="23"/>
  <c r="M116" i="23"/>
  <c r="Q113" i="23"/>
  <c r="M111" i="23"/>
  <c r="Q108" i="23"/>
  <c r="U105" i="23"/>
  <c r="M100" i="23"/>
  <c r="U96" i="23"/>
  <c r="S93" i="23"/>
  <c r="Q90" i="23"/>
  <c r="M84" i="23"/>
  <c r="U80" i="23"/>
  <c r="S77" i="23"/>
  <c r="Q74" i="23"/>
  <c r="M68" i="23"/>
  <c r="U64" i="23"/>
  <c r="S61" i="23"/>
  <c r="Q58" i="23"/>
  <c r="M52" i="23"/>
  <c r="U48" i="23"/>
  <c r="S45" i="23"/>
  <c r="Q42" i="23"/>
  <c r="M36" i="23"/>
  <c r="U32" i="23"/>
  <c r="S29" i="23"/>
  <c r="Q26" i="23"/>
  <c r="M20" i="23"/>
  <c r="U16" i="23"/>
  <c r="S13" i="23"/>
  <c r="Q10" i="23"/>
  <c r="M4" i="23"/>
  <c r="X504" i="22"/>
  <c r="X528" i="22"/>
  <c r="X540" i="22"/>
  <c r="X539" i="22"/>
  <c r="X550" i="22"/>
  <c r="X565" i="22"/>
  <c r="X588" i="22"/>
  <c r="X628" i="22"/>
  <c r="X640" i="22"/>
  <c r="X652" i="22"/>
  <c r="X700" i="22"/>
  <c r="X714" i="22"/>
  <c r="X493" i="22"/>
  <c r="X503" i="22"/>
  <c r="X508" i="22"/>
  <c r="X534" i="22"/>
  <c r="X545" i="22"/>
  <c r="X556" i="22"/>
  <c r="X562" i="22"/>
  <c r="X603" i="22"/>
  <c r="X642" i="22"/>
  <c r="X654" i="22"/>
  <c r="X672" i="22"/>
  <c r="X685" i="22"/>
  <c r="X702" i="22"/>
  <c r="X718" i="22"/>
  <c r="X497" i="22"/>
  <c r="X522" i="22"/>
  <c r="X526" i="22"/>
  <c r="X547" i="22"/>
  <c r="X583" i="22"/>
  <c r="X604" i="22"/>
  <c r="X612" i="22"/>
  <c r="X621" i="22"/>
  <c r="X643" i="22"/>
  <c r="X710" i="22"/>
  <c r="X722" i="22"/>
  <c r="X716" i="22"/>
  <c r="X709" i="22"/>
  <c r="X701" i="22"/>
  <c r="X694" i="22"/>
  <c r="X681" i="22"/>
  <c r="X674" i="22"/>
  <c r="X667" i="22"/>
  <c r="X653" i="22"/>
  <c r="X641" i="22"/>
  <c r="X632" i="22"/>
  <c r="X626" i="22"/>
  <c r="X617" i="22"/>
  <c r="X611" i="22"/>
  <c r="X599" i="22"/>
  <c r="X591" i="22"/>
  <c r="X587" i="22"/>
  <c r="X575" i="22"/>
  <c r="X570" i="22"/>
  <c r="X567" i="22"/>
  <c r="X563" i="22"/>
  <c r="X559" i="22"/>
  <c r="X555" i="22"/>
  <c r="X551" i="22"/>
  <c r="X548" i="22"/>
  <c r="X543" i="22"/>
  <c r="X536" i="22"/>
  <c r="X525" i="22"/>
  <c r="X520" i="22"/>
  <c r="X517" i="22"/>
  <c r="X510" i="22"/>
  <c r="X496" i="22"/>
  <c r="X483" i="22"/>
  <c r="X475" i="22"/>
  <c r="X464" i="22"/>
  <c r="X445" i="22"/>
  <c r="X441" i="22"/>
  <c r="X433" i="22"/>
  <c r="X431" i="22"/>
  <c r="X429" i="22"/>
  <c r="X427" i="22"/>
  <c r="X425" i="22"/>
  <c r="X421" i="22"/>
  <c r="X419" i="22"/>
  <c r="X413" i="22"/>
  <c r="X411" i="22"/>
  <c r="X392" i="22"/>
  <c r="X390" i="22"/>
  <c r="X383" i="22"/>
  <c r="X380" i="22"/>
  <c r="X370" i="22"/>
  <c r="X363" i="22"/>
  <c r="X721" i="22"/>
  <c r="X715" i="22"/>
  <c r="X708" i="22"/>
  <c r="X693" i="22"/>
  <c r="X686" i="22"/>
  <c r="X680" i="22"/>
  <c r="X666" i="22"/>
  <c r="X659" i="22"/>
  <c r="X647" i="22"/>
  <c r="X636" i="22"/>
  <c r="X631" i="22"/>
  <c r="X625" i="22"/>
  <c r="X607" i="22"/>
  <c r="X602" i="22"/>
  <c r="X597" i="22"/>
  <c r="X594" i="22"/>
  <c r="X590" i="22"/>
  <c r="X578" i="22"/>
  <c r="X569" i="22"/>
  <c r="X542" i="22"/>
  <c r="X530" i="22"/>
  <c r="X514" i="22"/>
  <c r="X506" i="22"/>
  <c r="X491" i="22"/>
  <c r="X485" i="22"/>
  <c r="X480" i="22"/>
  <c r="X470" i="22"/>
  <c r="X468" i="22"/>
  <c r="X466" i="22"/>
  <c r="X451" i="22"/>
  <c r="X449" i="22"/>
  <c r="X423" i="22"/>
  <c r="X376" i="22"/>
  <c r="X371" i="22"/>
  <c r="X720" i="22"/>
  <c r="X706" i="22"/>
  <c r="X699" i="22"/>
  <c r="X691" i="22"/>
  <c r="X679" i="22"/>
  <c r="X671" i="22"/>
  <c r="X664" i="22"/>
  <c r="X657" i="22"/>
  <c r="X645" i="22"/>
  <c r="X639" i="22"/>
  <c r="X635" i="22"/>
  <c r="X630" i="22"/>
  <c r="X623" i="22"/>
  <c r="X620" i="22"/>
  <c r="X615" i="22"/>
  <c r="X610" i="22"/>
  <c r="X605" i="22"/>
  <c r="X601" i="22"/>
  <c r="X593" i="22"/>
  <c r="X589" i="22"/>
  <c r="X585" i="22"/>
  <c r="X581" i="22"/>
  <c r="X554" i="22"/>
  <c r="X537" i="22"/>
  <c r="X532" i="22"/>
  <c r="X524" i="22"/>
  <c r="X519" i="22"/>
  <c r="X513" i="22"/>
  <c r="X500" i="22"/>
  <c r="X495" i="22"/>
  <c r="X482" i="22"/>
  <c r="X474" i="22"/>
  <c r="X444" i="22"/>
  <c r="X434" i="22"/>
  <c r="X424" i="22"/>
  <c r="X420" i="22"/>
  <c r="X417" i="22"/>
  <c r="X408" i="22"/>
  <c r="X404" i="22"/>
  <c r="X402" i="22"/>
  <c r="X386" i="22"/>
  <c r="X377" i="22"/>
  <c r="X373" i="22"/>
  <c r="X366" i="22"/>
  <c r="X358" i="22"/>
  <c r="X357" i="22"/>
  <c r="X356" i="22"/>
  <c r="X355" i="22"/>
  <c r="X354" i="22"/>
  <c r="X353" i="22"/>
  <c r="X352" i="22"/>
  <c r="X351" i="22"/>
  <c r="X350" i="22"/>
  <c r="X349" i="22"/>
  <c r="X348" i="22"/>
  <c r="X347" i="22"/>
  <c r="X346" i="22"/>
  <c r="X345" i="22"/>
  <c r="X344" i="22"/>
  <c r="X343" i="22"/>
  <c r="X342" i="22"/>
  <c r="X341" i="22"/>
  <c r="X340" i="22"/>
  <c r="X339" i="22"/>
  <c r="X338" i="22"/>
  <c r="X337" i="22"/>
  <c r="X336" i="22"/>
  <c r="X335" i="22"/>
  <c r="X334" i="22"/>
  <c r="X333" i="22"/>
  <c r="X332" i="22"/>
  <c r="X331" i="22"/>
  <c r="X330" i="22"/>
  <c r="X329" i="22"/>
  <c r="X328" i="22"/>
  <c r="X327" i="22"/>
  <c r="X326" i="22"/>
  <c r="X325" i="22"/>
  <c r="X324" i="22"/>
  <c r="X323" i="22"/>
  <c r="X719" i="22"/>
  <c r="X713" i="22"/>
  <c r="X705" i="22"/>
  <c r="X698" i="22"/>
  <c r="X690" i="22"/>
  <c r="X684" i="22"/>
  <c r="X678" i="22"/>
  <c r="X670" i="22"/>
  <c r="X663" i="22"/>
  <c r="X656" i="22"/>
  <c r="X651" i="22"/>
  <c r="X644" i="22"/>
  <c r="X634" i="22"/>
  <c r="X629" i="22"/>
  <c r="X619" i="22"/>
  <c r="X614" i="22"/>
  <c r="X595" i="22"/>
  <c r="X580" i="22"/>
  <c r="X573" i="22"/>
  <c r="X571" i="22"/>
  <c r="X568" i="22"/>
  <c r="X561" i="22"/>
  <c r="X557" i="22"/>
  <c r="X529" i="22"/>
  <c r="X516" i="22"/>
  <c r="X512" i="22"/>
  <c r="X505" i="22"/>
  <c r="X502" i="22"/>
  <c r="X490" i="22"/>
  <c r="X487" i="22"/>
  <c r="X479" i="22"/>
  <c r="X463" i="22"/>
  <c r="X442" i="22"/>
  <c r="X440" i="22"/>
  <c r="X438" i="22"/>
  <c r="X436" i="22"/>
  <c r="X432" i="22"/>
  <c r="X430" i="22"/>
  <c r="X422" i="22"/>
  <c r="X414" i="22"/>
  <c r="X412" i="22"/>
  <c r="X410" i="22"/>
  <c r="X396" i="22"/>
  <c r="X391" i="22"/>
  <c r="X384" i="22"/>
  <c r="X382" i="22"/>
  <c r="X378" i="22"/>
  <c r="X374" i="22"/>
  <c r="X367" i="22"/>
  <c r="X359" i="22"/>
  <c r="X717" i="22"/>
  <c r="X711" i="22"/>
  <c r="X703" i="22"/>
  <c r="X697" i="22"/>
  <c r="X682" i="22"/>
  <c r="X676" i="22"/>
  <c r="X669" i="22"/>
  <c r="X661" i="22"/>
  <c r="X655" i="22"/>
  <c r="X649" i="22"/>
  <c r="X633" i="22"/>
  <c r="X627" i="22"/>
  <c r="X618" i="22"/>
  <c r="X579" i="22"/>
  <c r="X572" i="22"/>
  <c r="X576" i="22"/>
  <c r="X566" i="22"/>
  <c r="X564" i="22"/>
  <c r="X560" i="22"/>
  <c r="X549" i="22"/>
  <c r="X538" i="22"/>
  <c r="X531" i="22"/>
  <c r="X521" i="22"/>
  <c r="X518" i="22"/>
  <c r="X515" i="22"/>
  <c r="X511" i="22"/>
  <c r="X492" i="22"/>
  <c r="X481" i="22"/>
  <c r="X471" i="22"/>
  <c r="X467" i="22"/>
  <c r="X460" i="22"/>
  <c r="X458" i="22"/>
  <c r="X456" i="22"/>
  <c r="X454" i="22"/>
  <c r="X448" i="22"/>
  <c r="X415" i="22"/>
  <c r="X407" i="22"/>
  <c r="X387" i="22"/>
  <c r="X375" i="22"/>
  <c r="X368" i="22"/>
  <c r="X361" i="22"/>
  <c r="X462" i="22"/>
  <c r="X478" i="22"/>
  <c r="X501" i="22"/>
  <c r="X523" i="22"/>
  <c r="X535" i="22"/>
  <c r="X541" i="22"/>
  <c r="X546" i="22"/>
  <c r="X552" i="22"/>
  <c r="X558" i="22"/>
  <c r="X574" i="22"/>
  <c r="X606" i="22"/>
  <c r="X616" i="22"/>
  <c r="X637" i="22"/>
  <c r="X648" i="22"/>
  <c r="X660" i="22"/>
  <c r="X677" i="22"/>
  <c r="X692" i="22"/>
  <c r="L387" i="22"/>
  <c r="L378" i="22"/>
  <c r="L374" i="22"/>
  <c r="L367" i="22"/>
  <c r="L359" i="22"/>
  <c r="L415" i="22"/>
  <c r="L449" i="22"/>
  <c r="L369" i="22"/>
  <c r="L362" i="22"/>
  <c r="L539" i="22"/>
  <c r="L522" i="22"/>
  <c r="L457" i="22"/>
  <c r="L380" i="22"/>
  <c r="L370" i="22"/>
  <c r="L363" i="22"/>
  <c r="L505" i="22"/>
  <c r="L412" i="22"/>
  <c r="L372" i="22"/>
  <c r="L365" i="22"/>
  <c r="AB433" i="22"/>
  <c r="N446" i="22"/>
  <c r="N450" i="22"/>
  <c r="N452" i="22"/>
  <c r="AD462" i="22"/>
  <c r="N465" i="22"/>
  <c r="T469" i="22"/>
  <c r="N476" i="22"/>
  <c r="AD478" i="22"/>
  <c r="N484" i="22"/>
  <c r="AD486" i="22"/>
  <c r="AB489" i="22"/>
  <c r="N497" i="22"/>
  <c r="N499" i="22"/>
  <c r="AD501" i="22"/>
  <c r="N507" i="22"/>
  <c r="AD509" i="22"/>
  <c r="AB523" i="22"/>
  <c r="N526" i="22"/>
  <c r="AD528" i="22"/>
  <c r="AD533" i="22"/>
  <c r="N540" i="22"/>
  <c r="AD544" i="22"/>
  <c r="N553" i="22"/>
  <c r="AD556" i="22"/>
  <c r="N584" i="22"/>
  <c r="N592" i="22"/>
  <c r="N595" i="22"/>
  <c r="N598" i="22"/>
  <c r="N604" i="22"/>
  <c r="AD608" i="22"/>
  <c r="AD612" i="22"/>
  <c r="N622" i="22"/>
  <c r="AD637" i="22"/>
  <c r="AD642" i="22"/>
  <c r="AD688" i="22"/>
  <c r="R716" i="22"/>
  <c r="AB426" i="22"/>
  <c r="AB450" i="22"/>
  <c r="AB467" i="22"/>
  <c r="AB484" i="22"/>
  <c r="AB414" i="22"/>
  <c r="R104" i="22"/>
  <c r="R191" i="22"/>
  <c r="AB388" i="22"/>
  <c r="AB404" i="22"/>
  <c r="AB455" i="22"/>
  <c r="AB459" i="22"/>
  <c r="AB498" i="22"/>
  <c r="R332" i="22"/>
  <c r="T437" i="22"/>
  <c r="N473" i="22"/>
  <c r="N478" i="22"/>
  <c r="N489" i="22"/>
  <c r="N494" i="22"/>
  <c r="T501" i="22"/>
  <c r="N503" i="22"/>
  <c r="N509" i="22"/>
  <c r="N523" i="22"/>
  <c r="N528" i="22"/>
  <c r="AD530" i="22"/>
  <c r="T533" i="22"/>
  <c r="AD578" i="22"/>
  <c r="AD582" i="22"/>
  <c r="N603" i="22"/>
  <c r="N608" i="22"/>
  <c r="T621" i="22"/>
  <c r="AD636" i="22"/>
  <c r="N648" i="22"/>
  <c r="N660" i="22"/>
  <c r="AD686" i="22"/>
  <c r="R355" i="22"/>
  <c r="Z722" i="22"/>
  <c r="Z709" i="22"/>
  <c r="Z641" i="22"/>
  <c r="Z638" i="22"/>
  <c r="Z618" i="22"/>
  <c r="Z612" i="22"/>
  <c r="Z609" i="22"/>
  <c r="Z606" i="22"/>
  <c r="Z598" i="22"/>
  <c r="Z566" i="22"/>
  <c r="Z560" i="22"/>
  <c r="Z555" i="22"/>
  <c r="Z547" i="22"/>
  <c r="Z541" i="22"/>
  <c r="Z540" i="22"/>
  <c r="Z535" i="22"/>
  <c r="Z533" i="22"/>
  <c r="Z524" i="22"/>
  <c r="Z519" i="22"/>
  <c r="Z517" i="22"/>
  <c r="Z515" i="22"/>
  <c r="Z513" i="22"/>
  <c r="Z510" i="22"/>
  <c r="Z502" i="22"/>
  <c r="Z489" i="22"/>
  <c r="Z487" i="22"/>
  <c r="Z485" i="22"/>
  <c r="Z468" i="22"/>
  <c r="Z461" i="22"/>
  <c r="Z458" i="22"/>
  <c r="Z446" i="22"/>
  <c r="Z444" i="22"/>
  <c r="Z441" i="22"/>
  <c r="Z439" i="22"/>
  <c r="Z427" i="22"/>
  <c r="Z403" i="22"/>
  <c r="Z398" i="22"/>
  <c r="Z391" i="22"/>
  <c r="Z388" i="22"/>
  <c r="Z378" i="22"/>
  <c r="Z661" i="22"/>
  <c r="Z656" i="22"/>
  <c r="Z644" i="22"/>
  <c r="Z631" i="22"/>
  <c r="Z624" i="22"/>
  <c r="Z615" i="22"/>
  <c r="Z599" i="22"/>
  <c r="Z587" i="22"/>
  <c r="Z574" i="22"/>
  <c r="Z569" i="22"/>
  <c r="Z543" i="22"/>
  <c r="Z531" i="22"/>
  <c r="Z522" i="22"/>
  <c r="Z509" i="22"/>
  <c r="Z507" i="22"/>
  <c r="Z500" i="22"/>
  <c r="Z492" i="22"/>
  <c r="Z483" i="22"/>
  <c r="Z466" i="22"/>
  <c r="Z720" i="22"/>
  <c r="Z691" i="22"/>
  <c r="Z664" i="22"/>
  <c r="Z627" i="22"/>
  <c r="Z611" i="22"/>
  <c r="Z605" i="22"/>
  <c r="Z602" i="22"/>
  <c r="Z595" i="22"/>
  <c r="Z592" i="22"/>
  <c r="Z589" i="22"/>
  <c r="Z707" i="22"/>
  <c r="Z697" i="22"/>
  <c r="Z643" i="22"/>
  <c r="Z640" i="22"/>
  <c r="Z637" i="22"/>
  <c r="Z633" i="22"/>
  <c r="Z617" i="22"/>
  <c r="Z608" i="22"/>
  <c r="Z594" i="22"/>
  <c r="Z578" i="22"/>
  <c r="Z567" i="22"/>
  <c r="Z559" i="22"/>
  <c r="Z548" i="22"/>
  <c r="Z545" i="22"/>
  <c r="Z527" i="22"/>
  <c r="Z525" i="22"/>
  <c r="Z520" i="22"/>
  <c r="Z490" i="22"/>
  <c r="Z459" i="22"/>
  <c r="Z700" i="22"/>
  <c r="Z658" i="22"/>
  <c r="Z654" i="22"/>
  <c r="Z642" i="22"/>
  <c r="Z629" i="22"/>
  <c r="Z616" i="22"/>
  <c r="Z607" i="22"/>
  <c r="Z600" i="22"/>
  <c r="Z593" i="22"/>
  <c r="Z583" i="22"/>
  <c r="Z570" i="22"/>
  <c r="Z565" i="22"/>
  <c r="Z558" i="22"/>
  <c r="Z556" i="22"/>
  <c r="Z544" i="22"/>
  <c r="Z528" i="22"/>
  <c r="Z521" i="22"/>
  <c r="Z506" i="22"/>
  <c r="Z496" i="22"/>
  <c r="Z491" i="22"/>
  <c r="Z482" i="22"/>
  <c r="Z480" i="22"/>
  <c r="Z478" i="22"/>
  <c r="Z476" i="22"/>
  <c r="Z474" i="22"/>
  <c r="Z472" i="22"/>
  <c r="Z470" i="22"/>
  <c r="Z455" i="22"/>
  <c r="Z450" i="22"/>
  <c r="Z431" i="22"/>
  <c r="Z426" i="22"/>
  <c r="Z424" i="22"/>
  <c r="Z414" i="22"/>
  <c r="Z395" i="22"/>
  <c r="Z393" i="22"/>
  <c r="Z376" i="22"/>
  <c r="Z514" i="22"/>
  <c r="Z529" i="22"/>
  <c r="Z536" i="22"/>
  <c r="Z549" i="22"/>
  <c r="Z551" i="22"/>
  <c r="Z554" i="22"/>
  <c r="Z557" i="22"/>
  <c r="Z573" i="22"/>
  <c r="Z579" i="22"/>
  <c r="Z585" i="22"/>
  <c r="Z630" i="22"/>
  <c r="Z684" i="22"/>
  <c r="L670" i="22"/>
  <c r="L530" i="22"/>
  <c r="L460" i="22"/>
  <c r="L443" i="22"/>
  <c r="L421" i="22"/>
  <c r="L402" i="22"/>
  <c r="L381" i="22"/>
  <c r="L521" i="22"/>
  <c r="L491" i="22"/>
  <c r="L615" i="22"/>
  <c r="L469" i="22"/>
  <c r="L452" i="22"/>
  <c r="L392" i="22"/>
  <c r="L379" i="22"/>
  <c r="AB717" i="22"/>
  <c r="AB451" i="22"/>
  <c r="AB432" i="22"/>
  <c r="AB422" i="22"/>
  <c r="AB675" i="22"/>
  <c r="AB497" i="22"/>
  <c r="AB464" i="22"/>
  <c r="AB564" i="22"/>
  <c r="AB504" i="22"/>
  <c r="AB493" i="22"/>
  <c r="AB632" i="22"/>
  <c r="AB494" i="22"/>
  <c r="AB463" i="22"/>
  <c r="AB436" i="22"/>
  <c r="AB400" i="22"/>
  <c r="AB385" i="22"/>
  <c r="Z488" i="22"/>
  <c r="Z497" i="22"/>
  <c r="Z504" i="22"/>
  <c r="Z505" i="22"/>
  <c r="Z539" i="22"/>
  <c r="V552" i="22"/>
  <c r="Z561" i="22"/>
  <c r="Z564" i="22"/>
  <c r="AB570" i="22"/>
  <c r="Z577" i="22"/>
  <c r="Z705" i="22"/>
  <c r="Z425" i="22"/>
  <c r="Z452" i="22"/>
  <c r="Z454" i="22"/>
  <c r="Z481" i="22"/>
  <c r="Z493" i="22"/>
  <c r="Z495" i="22"/>
  <c r="Z511" i="22"/>
  <c r="Z534" i="22"/>
  <c r="AB541" i="22"/>
  <c r="Z550" i="22"/>
  <c r="AB583" i="22"/>
  <c r="Z586" i="22"/>
  <c r="Z655" i="22"/>
  <c r="Z667" i="22"/>
  <c r="Z673" i="22"/>
  <c r="Z456" i="22"/>
  <c r="Z479" i="22"/>
  <c r="Z486" i="22"/>
  <c r="Z499" i="22"/>
  <c r="Z501" i="22"/>
  <c r="Z512" i="22"/>
  <c r="Z532" i="22"/>
  <c r="Z542" i="22"/>
  <c r="Z546" i="22"/>
  <c r="Z552" i="22"/>
  <c r="Z580" i="22"/>
  <c r="Z604" i="22"/>
  <c r="Z646" i="22"/>
  <c r="Z651" i="22"/>
  <c r="Z385" i="22"/>
  <c r="Z390" i="22"/>
  <c r="Z394" i="22"/>
  <c r="Z405" i="22"/>
  <c r="Z407" i="22"/>
  <c r="Z409" i="22"/>
  <c r="Z411" i="22"/>
  <c r="Z416" i="22"/>
  <c r="Z417" i="22"/>
  <c r="Z435" i="22"/>
  <c r="Z447" i="22"/>
  <c r="Z460" i="22"/>
  <c r="Z462" i="22"/>
  <c r="Z464" i="22"/>
  <c r="Z477" i="22"/>
  <c r="Z484" i="22"/>
  <c r="L500" i="22"/>
  <c r="Z508" i="22"/>
  <c r="Z518" i="22"/>
  <c r="Z523" i="22"/>
  <c r="Z530" i="22"/>
  <c r="Z538" i="22"/>
  <c r="Z562" i="22"/>
  <c r="Z568" i="22"/>
  <c r="Z576" i="22"/>
  <c r="Z590" i="22"/>
  <c r="Z596" i="22"/>
  <c r="Z601" i="22"/>
  <c r="Z613" i="22"/>
  <c r="Z632" i="22"/>
  <c r="Z392" i="22"/>
  <c r="Z400" i="22"/>
  <c r="Z402" i="22"/>
  <c r="Z413" i="22"/>
  <c r="Z420" i="22"/>
  <c r="Z422" i="22"/>
  <c r="Z437" i="22"/>
  <c r="Z445" i="22"/>
  <c r="Z475" i="22"/>
  <c r="Z498" i="22"/>
  <c r="Z503" i="22"/>
  <c r="Z575" i="22"/>
  <c r="Z581" i="22"/>
  <c r="Z584" i="22"/>
  <c r="Z622" i="22"/>
  <c r="Z663" i="22"/>
  <c r="V716" i="22"/>
  <c r="V528" i="22"/>
  <c r="V431" i="22"/>
  <c r="V376" i="22"/>
  <c r="V549" i="22"/>
  <c r="V463" i="22"/>
  <c r="V543" i="22"/>
  <c r="V500" i="22"/>
  <c r="V492" i="22"/>
  <c r="V483" i="22"/>
  <c r="V639" i="22"/>
  <c r="V573" i="22"/>
  <c r="V443" i="22"/>
  <c r="V411" i="22"/>
  <c r="V384" i="22"/>
  <c r="N486" i="22"/>
  <c r="N488" i="22"/>
  <c r="AD489" i="22"/>
  <c r="AD499" i="22"/>
  <c r="N504" i="22"/>
  <c r="AD503" i="22"/>
  <c r="N511" i="22"/>
  <c r="N514" i="22"/>
  <c r="N516" i="22"/>
  <c r="N518" i="22"/>
  <c r="N520" i="22"/>
  <c r="N525" i="22"/>
  <c r="AD526" i="22"/>
  <c r="N534" i="22"/>
  <c r="N536" i="22"/>
  <c r="N537" i="22"/>
  <c r="AD541" i="22"/>
  <c r="N542" i="22"/>
  <c r="AD546" i="22"/>
  <c r="AD549" i="22"/>
  <c r="AD553" i="22"/>
  <c r="N564" i="22"/>
  <c r="N581" i="22"/>
  <c r="AD585" i="22"/>
  <c r="AD588" i="22"/>
  <c r="AD596" i="22"/>
  <c r="N626" i="22"/>
  <c r="N663" i="22"/>
  <c r="AD672" i="22"/>
  <c r="N689" i="22"/>
  <c r="AD694" i="22"/>
  <c r="AD705" i="22"/>
  <c r="R282" i="22"/>
  <c r="R723" i="22"/>
  <c r="R488" i="22"/>
  <c r="R108" i="22"/>
  <c r="R567" i="22"/>
  <c r="N521" i="22"/>
  <c r="N544" i="22"/>
  <c r="N558" i="22"/>
  <c r="AD569" i="22"/>
  <c r="AD574" i="22"/>
  <c r="N583" i="22"/>
  <c r="N593" i="22"/>
  <c r="AD599" i="22"/>
  <c r="AD615" i="22"/>
  <c r="AD621" i="22"/>
  <c r="N625" i="22"/>
  <c r="AD628" i="22"/>
  <c r="AD644" i="22"/>
  <c r="AD648" i="22"/>
  <c r="N662" i="22"/>
  <c r="R180" i="22"/>
  <c r="R574" i="22"/>
  <c r="L435" i="22"/>
  <c r="L440" i="22"/>
  <c r="L466" i="22"/>
  <c r="L486" i="22"/>
  <c r="L508" i="22"/>
  <c r="AB520" i="22"/>
  <c r="AB528" i="22"/>
  <c r="L547" i="22"/>
  <c r="L567" i="22"/>
  <c r="AB599" i="22"/>
  <c r="L603" i="22"/>
  <c r="AB649" i="22"/>
  <c r="AB653" i="22"/>
  <c r="L666" i="22"/>
  <c r="L717" i="22"/>
  <c r="L639" i="22"/>
  <c r="L630" i="22"/>
  <c r="L623" i="22"/>
  <c r="L595" i="22"/>
  <c r="L594" i="22"/>
  <c r="L587" i="22"/>
  <c r="L584" i="22"/>
  <c r="L653" i="22"/>
  <c r="L644" i="22"/>
  <c r="L637" i="22"/>
  <c r="L609" i="22"/>
  <c r="L596" i="22"/>
  <c r="L570" i="22"/>
  <c r="L563" i="22"/>
  <c r="L548" i="22"/>
  <c r="L537" i="22"/>
  <c r="L702" i="22"/>
  <c r="L697" i="22"/>
  <c r="L679" i="22"/>
  <c r="L665" i="22"/>
  <c r="L663" i="22"/>
  <c r="L633" i="22"/>
  <c r="L592" i="22"/>
  <c r="L574" i="22"/>
  <c r="L576" i="22"/>
  <c r="L564" i="22"/>
  <c r="L560" i="22"/>
  <c r="L553" i="22"/>
  <c r="L549" i="22"/>
  <c r="L544" i="22"/>
  <c r="L541" i="22"/>
  <c r="L668" i="22"/>
  <c r="L650" i="22"/>
  <c r="L638" i="22"/>
  <c r="L631" i="22"/>
  <c r="L621" i="22"/>
  <c r="L616" i="22"/>
  <c r="L610" i="22"/>
  <c r="L597" i="22"/>
  <c r="L568" i="22"/>
  <c r="L550" i="22"/>
  <c r="L538" i="22"/>
  <c r="L687" i="22"/>
  <c r="L680" i="22"/>
  <c r="L669" i="22"/>
  <c r="L659" i="22"/>
  <c r="L656" i="22"/>
  <c r="L635" i="22"/>
  <c r="L619" i="22"/>
  <c r="L598" i="22"/>
  <c r="L581" i="22"/>
  <c r="L562" i="22"/>
  <c r="L551" i="22"/>
  <c r="L546" i="22"/>
  <c r="L536" i="22"/>
  <c r="L527" i="22"/>
  <c r="L518" i="22"/>
  <c r="L514" i="22"/>
  <c r="L501" i="22"/>
  <c r="L483" i="22"/>
  <c r="L479" i="22"/>
  <c r="L475" i="22"/>
  <c r="L471" i="22"/>
  <c r="L462" i="22"/>
  <c r="L445" i="22"/>
  <c r="L418" i="22"/>
  <c r="L408" i="22"/>
  <c r="L397" i="22"/>
  <c r="L393" i="22"/>
  <c r="L383" i="22"/>
  <c r="L662" i="22"/>
  <c r="L643" i="22"/>
  <c r="L612" i="22"/>
  <c r="L558" i="22"/>
  <c r="L532" i="22"/>
  <c r="L523" i="22"/>
  <c r="L512" i="22"/>
  <c r="L506" i="22"/>
  <c r="L502" i="22"/>
  <c r="L497" i="22"/>
  <c r="L492" i="22"/>
  <c r="L488" i="22"/>
  <c r="L484" i="22"/>
  <c r="L467" i="22"/>
  <c r="L458" i="22"/>
  <c r="L454" i="22"/>
  <c r="L450" i="22"/>
  <c r="L441" i="22"/>
  <c r="L436" i="22"/>
  <c r="L431" i="22"/>
  <c r="L426" i="22"/>
  <c r="L422" i="22"/>
  <c r="L413" i="22"/>
  <c r="L403" i="22"/>
  <c r="L398" i="22"/>
  <c r="L388" i="22"/>
  <c r="L684" i="22"/>
  <c r="L658" i="22"/>
  <c r="L634" i="22"/>
  <c r="L614" i="22"/>
  <c r="L599" i="22"/>
  <c r="L591" i="22"/>
  <c r="L554" i="22"/>
  <c r="L542" i="22"/>
  <c r="L540" i="22"/>
  <c r="L528" i="22"/>
  <c r="L519" i="22"/>
  <c r="L515" i="22"/>
  <c r="L493" i="22"/>
  <c r="L480" i="22"/>
  <c r="L476" i="22"/>
  <c r="L472" i="22"/>
  <c r="L463" i="22"/>
  <c r="L446" i="22"/>
  <c r="L432" i="22"/>
  <c r="L417" i="22"/>
  <c r="L409" i="22"/>
  <c r="L404" i="22"/>
  <c r="L399" i="22"/>
  <c r="L394" i="22"/>
  <c r="L384" i="22"/>
  <c r="L664" i="22"/>
  <c r="L645" i="22"/>
  <c r="L580" i="22"/>
  <c r="L561" i="22"/>
  <c r="L556" i="22"/>
  <c r="L533" i="22"/>
  <c r="L529" i="22"/>
  <c r="L524" i="22"/>
  <c r="L510" i="22"/>
  <c r="L507" i="22"/>
  <c r="L504" i="22"/>
  <c r="L498" i="22"/>
  <c r="L494" i="22"/>
  <c r="L489" i="22"/>
  <c r="L485" i="22"/>
  <c r="L468" i="22"/>
  <c r="L464" i="22"/>
  <c r="L459" i="22"/>
  <c r="L455" i="22"/>
  <c r="L451" i="22"/>
  <c r="L442" i="22"/>
  <c r="L437" i="22"/>
  <c r="L433" i="22"/>
  <c r="L427" i="22"/>
  <c r="L423" i="22"/>
  <c r="L414" i="22"/>
  <c r="L405" i="22"/>
  <c r="L389" i="22"/>
  <c r="L385" i="22"/>
  <c r="L686" i="22"/>
  <c r="L667" i="22"/>
  <c r="L586" i="22"/>
  <c r="L582" i="22"/>
  <c r="L552" i="22"/>
  <c r="L545" i="22"/>
  <c r="L534" i="22"/>
  <c r="L520" i="22"/>
  <c r="L516" i="22"/>
  <c r="L511" i="22"/>
  <c r="L481" i="22"/>
  <c r="L477" i="22"/>
  <c r="L473" i="22"/>
  <c r="L447" i="22"/>
  <c r="L438" i="22"/>
  <c r="L428" i="22"/>
  <c r="L419" i="22"/>
  <c r="L410" i="22"/>
  <c r="L406" i="22"/>
  <c r="L400" i="22"/>
  <c r="L395" i="22"/>
  <c r="L390" i="22"/>
  <c r="L698" i="22"/>
  <c r="L685" i="22"/>
  <c r="L654" i="22"/>
  <c r="L608" i="22"/>
  <c r="L605" i="22"/>
  <c r="L590" i="22"/>
  <c r="L588" i="22"/>
  <c r="L572" i="22"/>
  <c r="L543" i="22"/>
  <c r="L535" i="22"/>
  <c r="L526" i="22"/>
  <c r="L517" i="22"/>
  <c r="L513" i="22"/>
  <c r="L482" i="22"/>
  <c r="L478" i="22"/>
  <c r="L474" i="22"/>
  <c r="L470" i="22"/>
  <c r="L448" i="22"/>
  <c r="L444" i="22"/>
  <c r="L439" i="22"/>
  <c r="L429" i="22"/>
  <c r="L420" i="22"/>
  <c r="L416" i="22"/>
  <c r="L411" i="22"/>
  <c r="L407" i="22"/>
  <c r="L396" i="22"/>
  <c r="AB723" i="22"/>
  <c r="AB702" i="22"/>
  <c r="AB679" i="22"/>
  <c r="AB648" i="22"/>
  <c r="AB640" i="22"/>
  <c r="AB626" i="22"/>
  <c r="AB621" i="22"/>
  <c r="AB597" i="22"/>
  <c r="AB578" i="22"/>
  <c r="AB568" i="22"/>
  <c r="AB716" i="22"/>
  <c r="AB681" i="22"/>
  <c r="AB668" i="22"/>
  <c r="AB656" i="22"/>
  <c r="AB650" i="22"/>
  <c r="AB613" i="22"/>
  <c r="AB602" i="22"/>
  <c r="AB589" i="22"/>
  <c r="AB580" i="22"/>
  <c r="AB565" i="22"/>
  <c r="AB561" i="22"/>
  <c r="AB554" i="22"/>
  <c r="AB545" i="22"/>
  <c r="AB719" i="22"/>
  <c r="AB698" i="22"/>
  <c r="AB696" i="22"/>
  <c r="AB636" i="22"/>
  <c r="AB608" i="22"/>
  <c r="AB595" i="22"/>
  <c r="AB575" i="22"/>
  <c r="AB569" i="22"/>
  <c r="AB567" i="22"/>
  <c r="AB562" i="22"/>
  <c r="AB546" i="22"/>
  <c r="AB540" i="22"/>
  <c r="AB706" i="22"/>
  <c r="AB692" i="22"/>
  <c r="AB689" i="22"/>
  <c r="AB680" i="22"/>
  <c r="AB666" i="22"/>
  <c r="AB647" i="22"/>
  <c r="AB641" i="22"/>
  <c r="AB639" i="22"/>
  <c r="AB627" i="22"/>
  <c r="AB625" i="22"/>
  <c r="AB617" i="22"/>
  <c r="AB611" i="22"/>
  <c r="AB603" i="22"/>
  <c r="AB594" i="22"/>
  <c r="AB587" i="22"/>
  <c r="AB584" i="22"/>
  <c r="AB555" i="22"/>
  <c r="AB551" i="22"/>
  <c r="AB542" i="22"/>
  <c r="AB623" i="22"/>
  <c r="AB566" i="22"/>
  <c r="AB556" i="22"/>
  <c r="AB552" i="22"/>
  <c r="AB548" i="22"/>
  <c r="AB534" i="22"/>
  <c r="AB525" i="22"/>
  <c r="AB516" i="22"/>
  <c r="AB511" i="22"/>
  <c r="AB481" i="22"/>
  <c r="AB477" i="22"/>
  <c r="AB473" i="22"/>
  <c r="AB469" i="22"/>
  <c r="AB447" i="22"/>
  <c r="AB443" i="22"/>
  <c r="AB438" i="22"/>
  <c r="AB428" i="22"/>
  <c r="AB419" i="22"/>
  <c r="AB415" i="22"/>
  <c r="AB410" i="22"/>
  <c r="AB406" i="22"/>
  <c r="AB395" i="22"/>
  <c r="AB705" i="22"/>
  <c r="AB674" i="22"/>
  <c r="AB671" i="22"/>
  <c r="AB606" i="22"/>
  <c r="AB601" i="22"/>
  <c r="AB576" i="22"/>
  <c r="AB563" i="22"/>
  <c r="AB559" i="22"/>
  <c r="AB547" i="22"/>
  <c r="AB538" i="22"/>
  <c r="AB530" i="22"/>
  <c r="AB521" i="22"/>
  <c r="AB508" i="22"/>
  <c r="AB503" i="22"/>
  <c r="AB499" i="22"/>
  <c r="AB495" i="22"/>
  <c r="AB490" i="22"/>
  <c r="AB486" i="22"/>
  <c r="AB465" i="22"/>
  <c r="AB460" i="22"/>
  <c r="AB456" i="22"/>
  <c r="AB452" i="22"/>
  <c r="AB448" i="22"/>
  <c r="AB439" i="22"/>
  <c r="AB434" i="22"/>
  <c r="AB429" i="22"/>
  <c r="AB424" i="22"/>
  <c r="AB420" i="22"/>
  <c r="AB411" i="22"/>
  <c r="AB401" i="22"/>
  <c r="AB391" i="22"/>
  <c r="AB386" i="22"/>
  <c r="AB381" i="22"/>
  <c r="AB380" i="22"/>
  <c r="AB379" i="22"/>
  <c r="AB378" i="22"/>
  <c r="AB377" i="22"/>
  <c r="AB376" i="22"/>
  <c r="AB375" i="22"/>
  <c r="AB374" i="22"/>
  <c r="AB373" i="22"/>
  <c r="AB372" i="22"/>
  <c r="AB371" i="22"/>
  <c r="AB370" i="22"/>
  <c r="AB369" i="22"/>
  <c r="AB368" i="22"/>
  <c r="AB367" i="22"/>
  <c r="AB366" i="22"/>
  <c r="AB365" i="22"/>
  <c r="AB364" i="22"/>
  <c r="AB363" i="22"/>
  <c r="AB362" i="22"/>
  <c r="AB361" i="22"/>
  <c r="AB360" i="22"/>
  <c r="AB359" i="22"/>
  <c r="AB358" i="22"/>
  <c r="AB686" i="22"/>
  <c r="AB618" i="22"/>
  <c r="AB572" i="22"/>
  <c r="AB577" i="22"/>
  <c r="AB543" i="22"/>
  <c r="AB537" i="22"/>
  <c r="AB535" i="22"/>
  <c r="AB526" i="22"/>
  <c r="AB517" i="22"/>
  <c r="AB513" i="22"/>
  <c r="AB500" i="22"/>
  <c r="AB482" i="22"/>
  <c r="AB478" i="22"/>
  <c r="AB474" i="22"/>
  <c r="AB470" i="22"/>
  <c r="AB461" i="22"/>
  <c r="AB444" i="22"/>
  <c r="AB416" i="22"/>
  <c r="AB407" i="22"/>
  <c r="AB396" i="22"/>
  <c r="AB392" i="22"/>
  <c r="AB382" i="22"/>
  <c r="E22" i="2"/>
  <c r="AB673" i="22"/>
  <c r="AB670" i="22"/>
  <c r="AB628" i="22"/>
  <c r="AB622" i="22"/>
  <c r="AB592" i="22"/>
  <c r="AB557" i="22"/>
  <c r="AB549" i="22"/>
  <c r="AB539" i="22"/>
  <c r="AB531" i="22"/>
  <c r="AB522" i="22"/>
  <c r="AB509" i="22"/>
  <c r="AB505" i="22"/>
  <c r="AB501" i="22"/>
  <c r="AB496" i="22"/>
  <c r="AB491" i="22"/>
  <c r="AB487" i="22"/>
  <c r="AB483" i="22"/>
  <c r="AB466" i="22"/>
  <c r="AB457" i="22"/>
  <c r="AB453" i="22"/>
  <c r="AB449" i="22"/>
  <c r="AB440" i="22"/>
  <c r="AB435" i="22"/>
  <c r="AB430" i="22"/>
  <c r="AB425" i="22"/>
  <c r="AB421" i="22"/>
  <c r="AB412" i="22"/>
  <c r="AB402" i="22"/>
  <c r="AB397" i="22"/>
  <c r="AB387" i="22"/>
  <c r="AB694" i="22"/>
  <c r="AB677" i="22"/>
  <c r="AB657" i="22"/>
  <c r="AB615" i="22"/>
  <c r="AB553" i="22"/>
  <c r="AB536" i="22"/>
  <c r="AB527" i="22"/>
  <c r="AB518" i="22"/>
  <c r="AB514" i="22"/>
  <c r="AB492" i="22"/>
  <c r="AB479" i="22"/>
  <c r="AB475" i="22"/>
  <c r="AB471" i="22"/>
  <c r="AB462" i="22"/>
  <c r="AB445" i="22"/>
  <c r="AB431" i="22"/>
  <c r="AB418" i="22"/>
  <c r="AB408" i="22"/>
  <c r="AB403" i="22"/>
  <c r="AB398" i="22"/>
  <c r="AB393" i="22"/>
  <c r="AB383" i="22"/>
  <c r="AB659" i="22"/>
  <c r="AB646" i="22"/>
  <c r="AB635" i="22"/>
  <c r="AB619" i="22"/>
  <c r="AB612" i="22"/>
  <c r="AB593" i="22"/>
  <c r="AB585" i="22"/>
  <c r="AB544" i="22"/>
  <c r="AB533" i="22"/>
  <c r="AB519" i="22"/>
  <c r="AB515" i="22"/>
  <c r="AB510" i="22"/>
  <c r="AB480" i="22"/>
  <c r="AB476" i="22"/>
  <c r="AB472" i="22"/>
  <c r="AB446" i="22"/>
  <c r="AB437" i="22"/>
  <c r="AB427" i="22"/>
  <c r="AB417" i="22"/>
  <c r="AB409" i="22"/>
  <c r="AB405" i="22"/>
  <c r="AB399" i="22"/>
  <c r="AB394" i="22"/>
  <c r="AB389" i="22"/>
  <c r="L434" i="22"/>
  <c r="L465" i="22"/>
  <c r="L496" i="22"/>
  <c r="AB591" i="22"/>
  <c r="L622" i="22"/>
  <c r="L625" i="22"/>
  <c r="L628" i="22"/>
  <c r="AB687" i="22"/>
  <c r="AB703" i="22"/>
  <c r="L490" i="22"/>
  <c r="L503" i="22"/>
  <c r="AB524" i="22"/>
  <c r="L531" i="22"/>
  <c r="AB532" i="22"/>
  <c r="AB672" i="22"/>
  <c r="L368" i="22"/>
  <c r="L376" i="22"/>
  <c r="L401" i="22"/>
  <c r="L456" i="22"/>
  <c r="AB468" i="22"/>
  <c r="L487" i="22"/>
  <c r="AB488" i="22"/>
  <c r="AB502" i="22"/>
  <c r="L509" i="22"/>
  <c r="AB512" i="22"/>
  <c r="AB529" i="22"/>
  <c r="AB560" i="22"/>
  <c r="L375" i="22"/>
  <c r="L391" i="22"/>
  <c r="L425" i="22"/>
  <c r="L430" i="22"/>
  <c r="L453" i="22"/>
  <c r="L461" i="22"/>
  <c r="AB485" i="22"/>
  <c r="L495" i="22"/>
  <c r="AB507" i="22"/>
  <c r="L525" i="22"/>
  <c r="AB550" i="22"/>
  <c r="AB558" i="22"/>
  <c r="L571" i="22"/>
  <c r="L642" i="22"/>
  <c r="N709" i="22"/>
  <c r="N691" i="22"/>
  <c r="N677" i="22"/>
  <c r="N653" i="22"/>
  <c r="N637" i="22"/>
  <c r="N632" i="22"/>
  <c r="N620" i="22"/>
  <c r="N609" i="22"/>
  <c r="N606" i="22"/>
  <c r="N596" i="22"/>
  <c r="N573" i="22"/>
  <c r="N577" i="22"/>
  <c r="N570" i="22"/>
  <c r="N563" i="22"/>
  <c r="N688" i="22"/>
  <c r="N686" i="22"/>
  <c r="N674" i="22"/>
  <c r="N672" i="22"/>
  <c r="N659" i="22"/>
  <c r="N642" i="22"/>
  <c r="N635" i="22"/>
  <c r="N628" i="22"/>
  <c r="N615" i="22"/>
  <c r="N612" i="22"/>
  <c r="N601" i="22"/>
  <c r="N599" i="22"/>
  <c r="N591" i="22"/>
  <c r="N588" i="22"/>
  <c r="N582" i="22"/>
  <c r="N579" i="22"/>
  <c r="N566" i="22"/>
  <c r="N556" i="22"/>
  <c r="N552" i="22"/>
  <c r="N543" i="22"/>
  <c r="N681" i="22"/>
  <c r="N676" i="22"/>
  <c r="N668" i="22"/>
  <c r="N650" i="22"/>
  <c r="N624" i="22"/>
  <c r="N621" i="22"/>
  <c r="N616" i="22"/>
  <c r="N610" i="22"/>
  <c r="N607" i="22"/>
  <c r="N597" i="22"/>
  <c r="N578" i="22"/>
  <c r="N568" i="22"/>
  <c r="N550" i="22"/>
  <c r="N538" i="22"/>
  <c r="N671" i="22"/>
  <c r="N656" i="22"/>
  <c r="N654" i="22"/>
  <c r="N652" i="22"/>
  <c r="N643" i="22"/>
  <c r="N619" i="22"/>
  <c r="N613" i="22"/>
  <c r="N605" i="22"/>
  <c r="N602" i="22"/>
  <c r="N600" i="22"/>
  <c r="N586" i="22"/>
  <c r="N580" i="22"/>
  <c r="N571" i="22"/>
  <c r="N561" i="22"/>
  <c r="N557" i="22"/>
  <c r="N554" i="22"/>
  <c r="N545" i="22"/>
  <c r="N614" i="22"/>
  <c r="N629" i="22"/>
  <c r="N646" i="22"/>
  <c r="G19" i="2"/>
  <c r="AD537" i="22"/>
  <c r="AD543" i="22"/>
  <c r="AD548" i="22"/>
  <c r="AD552" i="22"/>
  <c r="AD559" i="22"/>
  <c r="AD563" i="22"/>
  <c r="AD570" i="22"/>
  <c r="AD577" i="22"/>
  <c r="AD573" i="22"/>
  <c r="AD591" i="22"/>
  <c r="AD606" i="22"/>
  <c r="Z614" i="22"/>
  <c r="AD623" i="22"/>
  <c r="T629" i="22"/>
  <c r="AD632" i="22"/>
  <c r="Z634" i="22"/>
  <c r="Z636" i="22"/>
  <c r="X658" i="22"/>
  <c r="Z660" i="22"/>
  <c r="AD662" i="22"/>
  <c r="AD664" i="22"/>
  <c r="X673" i="22"/>
  <c r="AD675" i="22"/>
  <c r="AD678" i="22"/>
  <c r="X683" i="22"/>
  <c r="Z685" i="22"/>
  <c r="X687" i="22"/>
  <c r="X696" i="22"/>
  <c r="Z698" i="22"/>
  <c r="Z701" i="22"/>
  <c r="X704" i="22"/>
  <c r="Z715" i="22"/>
  <c r="AD718" i="22"/>
  <c r="AD721" i="22"/>
  <c r="L20" i="2"/>
  <c r="AD542" i="22"/>
  <c r="AD551" i="22"/>
  <c r="AD555" i="22"/>
  <c r="AD581" i="22"/>
  <c r="AD584" i="22"/>
  <c r="AD587" i="22"/>
  <c r="AD590" i="22"/>
  <c r="AD594" i="22"/>
  <c r="AD603" i="22"/>
  <c r="AD611" i="22"/>
  <c r="AD614" i="22"/>
  <c r="AD617" i="22"/>
  <c r="AD625" i="22"/>
  <c r="AD627" i="22"/>
  <c r="AD634" i="22"/>
  <c r="AD639" i="22"/>
  <c r="AD641" i="22"/>
  <c r="AD647" i="22"/>
  <c r="AD660" i="22"/>
  <c r="AD666" i="22"/>
  <c r="Z683" i="22"/>
  <c r="AD685" i="22"/>
  <c r="Z687" i="22"/>
  <c r="AD689" i="22"/>
  <c r="AD692" i="22"/>
  <c r="AD701" i="22"/>
  <c r="Z704" i="22"/>
  <c r="AD704" i="22"/>
  <c r="AD711" i="22"/>
  <c r="AD722" i="22"/>
  <c r="AD539" i="22"/>
  <c r="AD547" i="22"/>
  <c r="AD558" i="22"/>
  <c r="AD571" i="22"/>
  <c r="AD572" i="22"/>
  <c r="AD583" i="22"/>
  <c r="AD586" i="22"/>
  <c r="AD593" i="22"/>
  <c r="AD600" i="22"/>
  <c r="V604" i="22"/>
  <c r="AD605" i="22"/>
  <c r="AD619" i="22"/>
  <c r="AD622" i="22"/>
  <c r="AD629" i="22"/>
  <c r="AD631" i="22"/>
  <c r="AD638" i="22"/>
  <c r="AD654" i="22"/>
  <c r="Z665" i="22"/>
  <c r="AD676" i="22"/>
  <c r="Z679" i="22"/>
  <c r="AD690" i="22"/>
  <c r="Z693" i="22"/>
  <c r="AD699" i="22"/>
  <c r="AD707" i="22"/>
  <c r="AD719" i="22"/>
  <c r="AD561" i="22"/>
  <c r="AD565" i="22"/>
  <c r="AD580" i="22"/>
  <c r="AD589" i="22"/>
  <c r="V591" i="22"/>
  <c r="AD602" i="22"/>
  <c r="AD607" i="22"/>
  <c r="AD610" i="22"/>
  <c r="AD613" i="22"/>
  <c r="AD616" i="22"/>
  <c r="AD624" i="22"/>
  <c r="AD650" i="22"/>
  <c r="AD661" i="22"/>
  <c r="AD665" i="22"/>
  <c r="AD668" i="22"/>
  <c r="AD681" i="22"/>
  <c r="AD716" i="22"/>
  <c r="P601" i="22"/>
  <c r="P445" i="22"/>
  <c r="P231" i="22"/>
  <c r="P63" i="22"/>
  <c r="P391" i="22"/>
  <c r="P199" i="22"/>
  <c r="P39" i="22"/>
  <c r="P377" i="22"/>
  <c r="P188" i="22"/>
  <c r="P31" i="22"/>
  <c r="P692" i="22"/>
  <c r="P340" i="22"/>
  <c r="P156" i="22"/>
  <c r="P7" i="22"/>
  <c r="P572" i="22"/>
  <c r="P288" i="22"/>
  <c r="P113" i="22"/>
  <c r="P327" i="22"/>
  <c r="V383" i="22"/>
  <c r="V391" i="22"/>
  <c r="V399" i="22"/>
  <c r="V416" i="22"/>
  <c r="V444" i="22"/>
  <c r="V459" i="22"/>
  <c r="V487" i="22"/>
  <c r="V515" i="22"/>
  <c r="V524" i="22"/>
  <c r="V597" i="22"/>
  <c r="R694" i="22"/>
  <c r="R619" i="22"/>
  <c r="R543" i="22"/>
  <c r="R473" i="22"/>
  <c r="R396" i="22"/>
  <c r="R314" i="22"/>
  <c r="R244" i="22"/>
  <c r="R166" i="22"/>
  <c r="R98" i="22"/>
  <c r="R23" i="22"/>
  <c r="R683" i="22"/>
  <c r="R607" i="22"/>
  <c r="R540" i="22"/>
  <c r="R458" i="22"/>
  <c r="R385" i="22"/>
  <c r="R308" i="22"/>
  <c r="R239" i="22"/>
  <c r="R162" i="22"/>
  <c r="R80" i="22"/>
  <c r="R15" i="22"/>
  <c r="R678" i="22"/>
  <c r="R601" i="22"/>
  <c r="R519" i="22"/>
  <c r="R449" i="22"/>
  <c r="R372" i="22"/>
  <c r="R303" i="22"/>
  <c r="R225" i="22"/>
  <c r="R152" i="22"/>
  <c r="R74" i="22"/>
  <c r="R11" i="22"/>
  <c r="R664" i="22"/>
  <c r="R591" i="22"/>
  <c r="R518" i="22"/>
  <c r="R444" i="22"/>
  <c r="R367" i="22"/>
  <c r="R284" i="22"/>
  <c r="R216" i="22"/>
  <c r="R138" i="22"/>
  <c r="R70" i="22"/>
  <c r="R648" i="22"/>
  <c r="R571" i="22"/>
  <c r="R490" i="22"/>
  <c r="R426" i="22"/>
  <c r="R344" i="22"/>
  <c r="R274" i="22"/>
  <c r="R195" i="22"/>
  <c r="R122" i="22"/>
  <c r="R49" i="22"/>
  <c r="P462" i="22"/>
  <c r="R134" i="22"/>
  <c r="R337" i="22"/>
  <c r="R548" i="22"/>
  <c r="P545" i="22"/>
  <c r="V667" i="22"/>
  <c r="V660" i="22"/>
  <c r="V631" i="22"/>
  <c r="V616" i="22"/>
  <c r="V598" i="22"/>
  <c r="V588" i="22"/>
  <c r="V571" i="22"/>
  <c r="V544" i="22"/>
  <c r="V527" i="22"/>
  <c r="V516" i="22"/>
  <c r="V499" i="22"/>
  <c r="V488" i="22"/>
  <c r="V472" i="22"/>
  <c r="V460" i="22"/>
  <c r="V692" i="22"/>
  <c r="V640" i="22"/>
  <c r="V636" i="22"/>
  <c r="V632" i="22"/>
  <c r="V627" i="22"/>
  <c r="V611" i="22"/>
  <c r="V583" i="22"/>
  <c r="V628" i="22"/>
  <c r="V623" i="22"/>
  <c r="V612" i="22"/>
  <c r="V599" i="22"/>
  <c r="V584" i="22"/>
  <c r="V568" i="22"/>
  <c r="V556" i="22"/>
  <c r="V538" i="22"/>
  <c r="V511" i="22"/>
  <c r="V495" i="22"/>
  <c r="V484" i="22"/>
  <c r="V467" i="22"/>
  <c r="V624" i="22"/>
  <c r="V607" i="22"/>
  <c r="V600" i="22"/>
  <c r="V579" i="22"/>
  <c r="V551" i="22"/>
  <c r="V535" i="22"/>
  <c r="V523" i="22"/>
  <c r="V507" i="22"/>
  <c r="V496" i="22"/>
  <c r="V479" i="22"/>
  <c r="V468" i="22"/>
  <c r="V451" i="22"/>
  <c r="V669" i="22"/>
  <c r="V619" i="22"/>
  <c r="V603" i="22"/>
  <c r="V592" i="22"/>
  <c r="V572" i="22"/>
  <c r="V564" i="22"/>
  <c r="V548" i="22"/>
  <c r="V519" i="22"/>
  <c r="V504" i="22"/>
  <c r="V491" i="22"/>
  <c r="V475" i="22"/>
  <c r="V464" i="22"/>
  <c r="P71" i="22"/>
  <c r="P663" i="22"/>
  <c r="V388" i="22"/>
  <c r="V396" i="22"/>
  <c r="V419" i="22"/>
  <c r="V436" i="22"/>
  <c r="V447" i="22"/>
  <c r="V452" i="22"/>
  <c r="V476" i="22"/>
  <c r="V503" i="22"/>
  <c r="V560" i="22"/>
  <c r="V587" i="22"/>
  <c r="V691" i="22"/>
  <c r="P103" i="22"/>
  <c r="R25" i="22"/>
  <c r="R209" i="22"/>
  <c r="R415" i="22"/>
  <c r="R630" i="22"/>
  <c r="V387" i="22"/>
  <c r="V395" i="22"/>
  <c r="V408" i="22"/>
  <c r="V424" i="22"/>
  <c r="V435" i="22"/>
  <c r="V471" i="22"/>
  <c r="V480" i="22"/>
  <c r="V508" i="22"/>
  <c r="V532" i="22"/>
  <c r="V555" i="22"/>
  <c r="V559" i="22"/>
  <c r="V615" i="22"/>
  <c r="V656" i="22"/>
  <c r="V680" i="22"/>
  <c r="P145" i="22"/>
  <c r="R41" i="22"/>
  <c r="R254" i="22"/>
  <c r="R428" i="22"/>
  <c r="R634" i="22"/>
  <c r="V386" i="22"/>
  <c r="V394" i="22"/>
  <c r="V407" i="22"/>
  <c r="V423" i="22"/>
  <c r="V456" i="22"/>
  <c r="V531" i="22"/>
  <c r="V580" i="22"/>
  <c r="P241" i="22"/>
  <c r="R51" i="22"/>
  <c r="R255" i="22"/>
  <c r="R479" i="22"/>
  <c r="R659" i="22"/>
  <c r="V385" i="22"/>
  <c r="V393" i="22"/>
  <c r="V412" i="22"/>
  <c r="V428" i="22"/>
  <c r="V440" i="22"/>
  <c r="V455" i="22"/>
  <c r="V536" i="22"/>
  <c r="V563" i="22"/>
  <c r="V566" i="22"/>
  <c r="V576" i="22"/>
  <c r="V608" i="22"/>
  <c r="V620" i="22"/>
  <c r="V635" i="22"/>
  <c r="V679" i="22"/>
  <c r="P276" i="22"/>
  <c r="L557" i="22"/>
  <c r="L569" i="22"/>
  <c r="AB571" i="22"/>
  <c r="L578" i="22"/>
  <c r="AB574" i="22"/>
  <c r="L579" i="22"/>
  <c r="AB582" i="22"/>
  <c r="L585" i="22"/>
  <c r="AB588" i="22"/>
  <c r="L600" i="22"/>
  <c r="AB598" i="22"/>
  <c r="L602" i="22"/>
  <c r="AB605" i="22"/>
  <c r="L607" i="22"/>
  <c r="AB610" i="22"/>
  <c r="L613" i="22"/>
  <c r="AB616" i="22"/>
  <c r="L618" i="22"/>
  <c r="Z621" i="22"/>
  <c r="L624" i="22"/>
  <c r="Z626" i="22"/>
  <c r="L629" i="22"/>
  <c r="AB631" i="22"/>
  <c r="Z635" i="22"/>
  <c r="Z639" i="22"/>
  <c r="L641" i="22"/>
  <c r="AB643" i="22"/>
  <c r="L647" i="22"/>
  <c r="Z648" i="22"/>
  <c r="AB651" i="22"/>
  <c r="AB654" i="22"/>
  <c r="AB660" i="22"/>
  <c r="AB663" i="22"/>
  <c r="Z671" i="22"/>
  <c r="L673" i="22"/>
  <c r="Z674" i="22"/>
  <c r="L676" i="22"/>
  <c r="Z677" i="22"/>
  <c r="N679" i="22"/>
  <c r="L682" i="22"/>
  <c r="AB683" i="22"/>
  <c r="AB688" i="22"/>
  <c r="L690" i="22"/>
  <c r="N695" i="22"/>
  <c r="L699" i="22"/>
  <c r="AB700" i="22"/>
  <c r="AB704" i="22"/>
  <c r="AB709" i="22"/>
  <c r="AB712" i="22"/>
  <c r="AD715" i="22"/>
  <c r="AD717" i="22"/>
  <c r="AB722" i="22"/>
  <c r="J22" i="2"/>
  <c r="L555" i="22"/>
  <c r="L566" i="22"/>
  <c r="L577" i="22"/>
  <c r="AB573" i="22"/>
  <c r="L575" i="22"/>
  <c r="AB581" i="22"/>
  <c r="L583" i="22"/>
  <c r="AB586" i="22"/>
  <c r="L589" i="22"/>
  <c r="AB596" i="22"/>
  <c r="L601" i="22"/>
  <c r="Z603" i="22"/>
  <c r="AB604" i="22"/>
  <c r="L606" i="22"/>
  <c r="AB609" i="22"/>
  <c r="L611" i="22"/>
  <c r="AB614" i="22"/>
  <c r="L617" i="22"/>
  <c r="Z619" i="22"/>
  <c r="AB620" i="22"/>
  <c r="Z625" i="22"/>
  <c r="AB630" i="22"/>
  <c r="L632" i="22"/>
  <c r="AB634" i="22"/>
  <c r="AB638" i="22"/>
  <c r="AB642" i="22"/>
  <c r="N644" i="22"/>
  <c r="AB645" i="22"/>
  <c r="Z650" i="22"/>
  <c r="L652" i="22"/>
  <c r="Z653" i="22"/>
  <c r="L655" i="22"/>
  <c r="N658" i="22"/>
  <c r="AD659" i="22"/>
  <c r="L661" i="22"/>
  <c r="AB662" i="22"/>
  <c r="N664" i="22"/>
  <c r="AB665" i="22"/>
  <c r="N667" i="22"/>
  <c r="Z669" i="22"/>
  <c r="N670" i="22"/>
  <c r="AD671" i="22"/>
  <c r="AD674" i="22"/>
  <c r="AD677" i="22"/>
  <c r="L681" i="22"/>
  <c r="N684" i="22"/>
  <c r="AB685" i="22"/>
  <c r="L689" i="22"/>
  <c r="Z690" i="22"/>
  <c r="AB691" i="22"/>
  <c r="AB693" i="22"/>
  <c r="Z695" i="22"/>
  <c r="AB697" i="22"/>
  <c r="Z699" i="22"/>
  <c r="L701" i="22"/>
  <c r="AD702" i="22"/>
  <c r="AB707" i="22"/>
  <c r="Z713" i="22"/>
  <c r="Z718" i="22"/>
  <c r="AB720" i="22"/>
  <c r="L627" i="22"/>
  <c r="L636" i="22"/>
  <c r="L640" i="22"/>
  <c r="L646" i="22"/>
  <c r="L649" i="22"/>
  <c r="L660" i="22"/>
  <c r="AB669" i="22"/>
  <c r="L672" i="22"/>
  <c r="L675" i="22"/>
  <c r="AB676" i="22"/>
  <c r="L678" i="22"/>
  <c r="AB682" i="22"/>
  <c r="AB690" i="22"/>
  <c r="L692" i="22"/>
  <c r="L694" i="22"/>
  <c r="AB695" i="22"/>
  <c r="AB699" i="22"/>
  <c r="AB710" i="22"/>
  <c r="AB718" i="22"/>
  <c r="L559" i="22"/>
  <c r="L565" i="22"/>
  <c r="L573" i="22"/>
  <c r="AB579" i="22"/>
  <c r="AB590" i="22"/>
  <c r="L593" i="22"/>
  <c r="AB600" i="22"/>
  <c r="L604" i="22"/>
  <c r="AB607" i="22"/>
  <c r="L620" i="22"/>
  <c r="Z623" i="22"/>
  <c r="AB624" i="22"/>
  <c r="L626" i="22"/>
  <c r="Z628" i="22"/>
  <c r="AB629" i="22"/>
  <c r="AB633" i="22"/>
  <c r="AB637" i="22"/>
  <c r="AB644" i="22"/>
  <c r="L648" i="22"/>
  <c r="Z649" i="22"/>
  <c r="L651" i="22"/>
  <c r="AB652" i="22"/>
  <c r="AB655" i="22"/>
  <c r="L657" i="22"/>
  <c r="AB658" i="22"/>
  <c r="AB661" i="22"/>
  <c r="AB664" i="22"/>
  <c r="AB667" i="22"/>
  <c r="L671" i="22"/>
  <c r="L674" i="22"/>
  <c r="Z675" i="22"/>
  <c r="L677" i="22"/>
  <c r="AB678" i="22"/>
  <c r="Z681" i="22"/>
  <c r="L683" i="22"/>
  <c r="AB684" i="22"/>
  <c r="L688" i="22"/>
  <c r="Z689" i="22"/>
  <c r="L691" i="22"/>
  <c r="Z694" i="22"/>
  <c r="Z696" i="22"/>
  <c r="L700" i="22"/>
  <c r="AB701" i="22"/>
  <c r="AB708" i="22"/>
  <c r="Z711" i="22"/>
  <c r="AB714" i="22"/>
  <c r="AB721" i="22"/>
  <c r="P33" i="22"/>
  <c r="P65" i="22"/>
  <c r="P105" i="22"/>
  <c r="P148" i="22"/>
  <c r="P191" i="22"/>
  <c r="P233" i="22"/>
  <c r="P279" i="22"/>
  <c r="P329" i="22"/>
  <c r="P382" i="22"/>
  <c r="P448" i="22"/>
  <c r="P554" i="22"/>
  <c r="P670" i="22"/>
  <c r="P9" i="22"/>
  <c r="P41" i="22"/>
  <c r="P73" i="22"/>
  <c r="P116" i="22"/>
  <c r="P159" i="22"/>
  <c r="P201" i="22"/>
  <c r="P244" i="22"/>
  <c r="P292" i="22"/>
  <c r="P343" i="22"/>
  <c r="P393" i="22"/>
  <c r="P472" i="22"/>
  <c r="P581" i="22"/>
  <c r="P705" i="22"/>
  <c r="P15" i="22"/>
  <c r="P47" i="22"/>
  <c r="P81" i="22"/>
  <c r="P124" i="22"/>
  <c r="P167" i="22"/>
  <c r="P209" i="22"/>
  <c r="P252" i="22"/>
  <c r="P302" i="22"/>
  <c r="P352" i="22"/>
  <c r="P405" i="22"/>
  <c r="P491" i="22"/>
  <c r="P718" i="22"/>
  <c r="P710" i="22"/>
  <c r="P702" i="22"/>
  <c r="P694" i="22"/>
  <c r="P722" i="22"/>
  <c r="P714" i="22"/>
  <c r="P706" i="22"/>
  <c r="P698" i="22"/>
  <c r="P690" i="22"/>
  <c r="P720" i="22"/>
  <c r="P712" i="22"/>
  <c r="P704" i="22"/>
  <c r="P696" i="22"/>
  <c r="P688" i="22"/>
  <c r="P680" i="22"/>
  <c r="P672" i="22"/>
  <c r="P664" i="22"/>
  <c r="P656" i="22"/>
  <c r="P648" i="22"/>
  <c r="P640" i="22"/>
  <c r="P632" i="22"/>
  <c r="P624" i="22"/>
  <c r="P616" i="22"/>
  <c r="P608" i="22"/>
  <c r="P598" i="22"/>
  <c r="P592" i="22"/>
  <c r="P584" i="22"/>
  <c r="P573" i="22"/>
  <c r="P568" i="22"/>
  <c r="P560" i="22"/>
  <c r="P552" i="22"/>
  <c r="P544" i="22"/>
  <c r="P536" i="22"/>
  <c r="P528" i="22"/>
  <c r="P520" i="22"/>
  <c r="P713" i="22"/>
  <c r="P700" i="22"/>
  <c r="P687" i="22"/>
  <c r="P678" i="22"/>
  <c r="P668" i="22"/>
  <c r="P660" i="22"/>
  <c r="P651" i="22"/>
  <c r="P642" i="22"/>
  <c r="P633" i="22"/>
  <c r="P623" i="22"/>
  <c r="P614" i="22"/>
  <c r="P605" i="22"/>
  <c r="P600" i="22"/>
  <c r="P587" i="22"/>
  <c r="P575" i="22"/>
  <c r="P569" i="22"/>
  <c r="P559" i="22"/>
  <c r="P547" i="22"/>
  <c r="P539" i="22"/>
  <c r="P532" i="22"/>
  <c r="P523" i="22"/>
  <c r="P514" i="22"/>
  <c r="P506" i="22"/>
  <c r="P498" i="22"/>
  <c r="P490" i="22"/>
  <c r="P482" i="22"/>
  <c r="P474" i="22"/>
  <c r="P466" i="22"/>
  <c r="P711" i="22"/>
  <c r="P699" i="22"/>
  <c r="P686" i="22"/>
  <c r="P677" i="22"/>
  <c r="P669" i="22"/>
  <c r="P659" i="22"/>
  <c r="P650" i="22"/>
  <c r="P641" i="22"/>
  <c r="P631" i="22"/>
  <c r="P622" i="22"/>
  <c r="P613" i="22"/>
  <c r="P604" i="22"/>
  <c r="P599" i="22"/>
  <c r="P586" i="22"/>
  <c r="P574" i="22"/>
  <c r="P566" i="22"/>
  <c r="P558" i="22"/>
  <c r="P550" i="22"/>
  <c r="P538" i="22"/>
  <c r="P531" i="22"/>
  <c r="P522" i="22"/>
  <c r="P513" i="22"/>
  <c r="P505" i="22"/>
  <c r="P497" i="22"/>
  <c r="P489" i="22"/>
  <c r="P481" i="22"/>
  <c r="P473" i="22"/>
  <c r="P465" i="22"/>
  <c r="P457" i="22"/>
  <c r="P449" i="22"/>
  <c r="P441" i="22"/>
  <c r="P433" i="22"/>
  <c r="P425" i="22"/>
  <c r="P418" i="22"/>
  <c r="P409" i="22"/>
  <c r="P721" i="22"/>
  <c r="P708" i="22"/>
  <c r="P695" i="22"/>
  <c r="P684" i="22"/>
  <c r="P675" i="22"/>
  <c r="P666" i="22"/>
  <c r="P657" i="22"/>
  <c r="P647" i="22"/>
  <c r="P638" i="22"/>
  <c r="P629" i="22"/>
  <c r="P620" i="22"/>
  <c r="P611" i="22"/>
  <c r="P602" i="22"/>
  <c r="P593" i="22"/>
  <c r="P583" i="22"/>
  <c r="P578" i="22"/>
  <c r="P565" i="22"/>
  <c r="P556" i="22"/>
  <c r="P548" i="22"/>
  <c r="P537" i="22"/>
  <c r="P529" i="22"/>
  <c r="P519" i="22"/>
  <c r="P510" i="22"/>
  <c r="P504" i="22"/>
  <c r="P495" i="22"/>
  <c r="P487" i="22"/>
  <c r="P479" i="22"/>
  <c r="P471" i="22"/>
  <c r="P463" i="22"/>
  <c r="P455" i="22"/>
  <c r="P447" i="22"/>
  <c r="P439" i="22"/>
  <c r="P431" i="22"/>
  <c r="P423" i="22"/>
  <c r="P415" i="22"/>
  <c r="P716" i="22"/>
  <c r="P703" i="22"/>
  <c r="P691" i="22"/>
  <c r="P681" i="22"/>
  <c r="P671" i="22"/>
  <c r="P662" i="22"/>
  <c r="P653" i="22"/>
  <c r="P644" i="22"/>
  <c r="P635" i="22"/>
  <c r="P626" i="22"/>
  <c r="P617" i="22"/>
  <c r="P607" i="22"/>
  <c r="P596" i="22"/>
  <c r="P589" i="22"/>
  <c r="P580" i="22"/>
  <c r="P576" i="22"/>
  <c r="P562" i="22"/>
  <c r="P553" i="22"/>
  <c r="P543" i="22"/>
  <c r="P534" i="22"/>
  <c r="P525" i="22"/>
  <c r="P516" i="22"/>
  <c r="P508" i="22"/>
  <c r="P500" i="22"/>
  <c r="P492" i="22"/>
  <c r="P484" i="22"/>
  <c r="P476" i="22"/>
  <c r="P468" i="22"/>
  <c r="P460" i="22"/>
  <c r="P452" i="22"/>
  <c r="P444" i="22"/>
  <c r="P436" i="22"/>
  <c r="P428" i="22"/>
  <c r="P420" i="22"/>
  <c r="P412" i="22"/>
  <c r="P404" i="22"/>
  <c r="P707" i="22"/>
  <c r="P683" i="22"/>
  <c r="P665" i="22"/>
  <c r="P646" i="22"/>
  <c r="P628" i="22"/>
  <c r="P610" i="22"/>
  <c r="P591" i="22"/>
  <c r="P577" i="22"/>
  <c r="P555" i="22"/>
  <c r="P540" i="22"/>
  <c r="P518" i="22"/>
  <c r="P502" i="22"/>
  <c r="P486" i="22"/>
  <c r="P470" i="22"/>
  <c r="P456" i="22"/>
  <c r="P443" i="22"/>
  <c r="P430" i="22"/>
  <c r="P417" i="22"/>
  <c r="P406" i="22"/>
  <c r="P397" i="22"/>
  <c r="P389" i="22"/>
  <c r="P381" i="22"/>
  <c r="P373" i="22"/>
  <c r="P365" i="22"/>
  <c r="P357" i="22"/>
  <c r="P349" i="22"/>
  <c r="P341" i="22"/>
  <c r="P333" i="22"/>
  <c r="P325" i="22"/>
  <c r="P317" i="22"/>
  <c r="P309" i="22"/>
  <c r="P301" i="22"/>
  <c r="P293" i="22"/>
  <c r="P285" i="22"/>
  <c r="P277" i="22"/>
  <c r="P269" i="22"/>
  <c r="P261" i="22"/>
  <c r="P253" i="22"/>
  <c r="P245" i="22"/>
  <c r="P237" i="22"/>
  <c r="P229" i="22"/>
  <c r="P221" i="22"/>
  <c r="P213" i="22"/>
  <c r="P205" i="22"/>
  <c r="P197" i="22"/>
  <c r="P189" i="22"/>
  <c r="P181" i="22"/>
  <c r="P173" i="22"/>
  <c r="P165" i="22"/>
  <c r="P157" i="22"/>
  <c r="P149" i="22"/>
  <c r="P141" i="22"/>
  <c r="P133" i="22"/>
  <c r="P125" i="22"/>
  <c r="P117" i="22"/>
  <c r="P109" i="22"/>
  <c r="P101" i="22"/>
  <c r="P93" i="22"/>
  <c r="P85" i="22"/>
  <c r="P77" i="22"/>
  <c r="P701" i="22"/>
  <c r="P679" i="22"/>
  <c r="P661" i="22"/>
  <c r="P643" i="22"/>
  <c r="P625" i="22"/>
  <c r="P606" i="22"/>
  <c r="P588" i="22"/>
  <c r="P570" i="22"/>
  <c r="P551" i="22"/>
  <c r="P533" i="22"/>
  <c r="P515" i="22"/>
  <c r="P499" i="22"/>
  <c r="P483" i="22"/>
  <c r="P467" i="22"/>
  <c r="P453" i="22"/>
  <c r="P440" i="22"/>
  <c r="P427" i="22"/>
  <c r="P414" i="22"/>
  <c r="P403" i="22"/>
  <c r="P395" i="22"/>
  <c r="P387" i="22"/>
  <c r="P379" i="22"/>
  <c r="P371" i="22"/>
  <c r="P363" i="22"/>
  <c r="P355" i="22"/>
  <c r="P347" i="22"/>
  <c r="P339" i="22"/>
  <c r="P331" i="22"/>
  <c r="P323" i="22"/>
  <c r="P315" i="22"/>
  <c r="P307" i="22"/>
  <c r="P299" i="22"/>
  <c r="P291" i="22"/>
  <c r="P283" i="22"/>
  <c r="P275" i="22"/>
  <c r="P267" i="22"/>
  <c r="P259" i="22"/>
  <c r="P251" i="22"/>
  <c r="P243" i="22"/>
  <c r="P235" i="22"/>
  <c r="P227" i="22"/>
  <c r="P219" i="22"/>
  <c r="P211" i="22"/>
  <c r="P203" i="22"/>
  <c r="P195" i="22"/>
  <c r="P187" i="22"/>
  <c r="P179" i="22"/>
  <c r="P171" i="22"/>
  <c r="P163" i="22"/>
  <c r="P155" i="22"/>
  <c r="P147" i="22"/>
  <c r="P139" i="22"/>
  <c r="P131" i="22"/>
  <c r="P123" i="22"/>
  <c r="P115" i="22"/>
  <c r="P107" i="22"/>
  <c r="P99" i="22"/>
  <c r="P91" i="22"/>
  <c r="P83" i="22"/>
  <c r="P75" i="22"/>
  <c r="P723" i="22"/>
  <c r="P697" i="22"/>
  <c r="P676" i="22"/>
  <c r="P658" i="22"/>
  <c r="P639" i="22"/>
  <c r="P621" i="22"/>
  <c r="P603" i="22"/>
  <c r="P585" i="22"/>
  <c r="P567" i="22"/>
  <c r="P549" i="22"/>
  <c r="P530" i="22"/>
  <c r="P511" i="22"/>
  <c r="P496" i="22"/>
  <c r="P480" i="22"/>
  <c r="P464" i="22"/>
  <c r="P451" i="22"/>
  <c r="P438" i="22"/>
  <c r="P426" i="22"/>
  <c r="P413" i="22"/>
  <c r="P402" i="22"/>
  <c r="P394" i="22"/>
  <c r="P386" i="22"/>
  <c r="P378" i="22"/>
  <c r="P370" i="22"/>
  <c r="P362" i="22"/>
  <c r="P354" i="22"/>
  <c r="P346" i="22"/>
  <c r="P338" i="22"/>
  <c r="P330" i="22"/>
  <c r="P322" i="22"/>
  <c r="P314" i="22"/>
  <c r="P306" i="22"/>
  <c r="P298" i="22"/>
  <c r="P290" i="22"/>
  <c r="P282" i="22"/>
  <c r="P273" i="22"/>
  <c r="P266" i="22"/>
  <c r="P689" i="22"/>
  <c r="P655" i="22"/>
  <c r="P630" i="22"/>
  <c r="P597" i="22"/>
  <c r="P571" i="22"/>
  <c r="P542" i="22"/>
  <c r="P512" i="22"/>
  <c r="P488" i="22"/>
  <c r="P461" i="22"/>
  <c r="P442" i="22"/>
  <c r="P421" i="22"/>
  <c r="P401" i="22"/>
  <c r="P390" i="22"/>
  <c r="P376" i="22"/>
  <c r="P364" i="22"/>
  <c r="P351" i="22"/>
  <c r="P337" i="22"/>
  <c r="P326" i="22"/>
  <c r="P312" i="22"/>
  <c r="P300" i="22"/>
  <c r="P287" i="22"/>
  <c r="P274" i="22"/>
  <c r="P262" i="22"/>
  <c r="P250" i="22"/>
  <c r="P240" i="22"/>
  <c r="P230" i="22"/>
  <c r="P218" i="22"/>
  <c r="P208" i="22"/>
  <c r="P198" i="22"/>
  <c r="P186" i="22"/>
  <c r="P176" i="22"/>
  <c r="P166" i="22"/>
  <c r="P154" i="22"/>
  <c r="P144" i="22"/>
  <c r="P134" i="22"/>
  <c r="P122" i="22"/>
  <c r="P112" i="22"/>
  <c r="P102" i="22"/>
  <c r="P90" i="22"/>
  <c r="P80" i="22"/>
  <c r="P70" i="22"/>
  <c r="P62" i="22"/>
  <c r="P54" i="22"/>
  <c r="P46" i="22"/>
  <c r="P38" i="22"/>
  <c r="P30" i="22"/>
  <c r="P22" i="22"/>
  <c r="P14" i="22"/>
  <c r="P6" i="22"/>
  <c r="P719" i="22"/>
  <c r="P685" i="22"/>
  <c r="P654" i="22"/>
  <c r="P627" i="22"/>
  <c r="P595" i="22"/>
  <c r="P564" i="22"/>
  <c r="P541" i="22"/>
  <c r="P509" i="22"/>
  <c r="P485" i="22"/>
  <c r="P459" i="22"/>
  <c r="P437" i="22"/>
  <c r="P419" i="22"/>
  <c r="P400" i="22"/>
  <c r="P388" i="22"/>
  <c r="P375" i="22"/>
  <c r="P361" i="22"/>
  <c r="P350" i="22"/>
  <c r="P336" i="22"/>
  <c r="P324" i="22"/>
  <c r="P311" i="22"/>
  <c r="P297" i="22"/>
  <c r="P286" i="22"/>
  <c r="P272" i="22"/>
  <c r="P260" i="22"/>
  <c r="P249" i="22"/>
  <c r="P239" i="22"/>
  <c r="P228" i="22"/>
  <c r="P217" i="22"/>
  <c r="P207" i="22"/>
  <c r="P196" i="22"/>
  <c r="P185" i="22"/>
  <c r="P175" i="22"/>
  <c r="P164" i="22"/>
  <c r="P153" i="22"/>
  <c r="P143" i="22"/>
  <c r="P132" i="22"/>
  <c r="P121" i="22"/>
  <c r="P111" i="22"/>
  <c r="P100" i="22"/>
  <c r="P89" i="22"/>
  <c r="P79" i="22"/>
  <c r="P69" i="22"/>
  <c r="P61" i="22"/>
  <c r="P53" i="22"/>
  <c r="P45" i="22"/>
  <c r="P37" i="22"/>
  <c r="P29" i="22"/>
  <c r="P21" i="22"/>
  <c r="P13" i="22"/>
  <c r="P5" i="22"/>
  <c r="J19" i="2"/>
  <c r="P717" i="22"/>
  <c r="P682" i="22"/>
  <c r="P652" i="22"/>
  <c r="P619" i="22"/>
  <c r="P594" i="22"/>
  <c r="P563" i="22"/>
  <c r="P535" i="22"/>
  <c r="P507" i="22"/>
  <c r="P478" i="22"/>
  <c r="P458" i="22"/>
  <c r="P435" i="22"/>
  <c r="P416" i="22"/>
  <c r="P399" i="22"/>
  <c r="P385" i="22"/>
  <c r="P374" i="22"/>
  <c r="P360" i="22"/>
  <c r="P348" i="22"/>
  <c r="P335" i="22"/>
  <c r="P321" i="22"/>
  <c r="P310" i="22"/>
  <c r="P296" i="22"/>
  <c r="P284" i="22"/>
  <c r="P271" i="22"/>
  <c r="P258" i="22"/>
  <c r="P248" i="22"/>
  <c r="P238" i="22"/>
  <c r="P226" i="22"/>
  <c r="P216" i="22"/>
  <c r="P206" i="22"/>
  <c r="P194" i="22"/>
  <c r="P184" i="22"/>
  <c r="P174" i="22"/>
  <c r="P162" i="22"/>
  <c r="P152" i="22"/>
  <c r="P142" i="22"/>
  <c r="P130" i="22"/>
  <c r="P120" i="22"/>
  <c r="P110" i="22"/>
  <c r="P98" i="22"/>
  <c r="P88" i="22"/>
  <c r="P78" i="22"/>
  <c r="P68" i="22"/>
  <c r="P60" i="22"/>
  <c r="P52" i="22"/>
  <c r="P44" i="22"/>
  <c r="P36" i="22"/>
  <c r="P28" i="22"/>
  <c r="P20" i="22"/>
  <c r="P12" i="22"/>
  <c r="P4" i="22"/>
  <c r="P715" i="22"/>
  <c r="P674" i="22"/>
  <c r="P649" i="22"/>
  <c r="P618" i="22"/>
  <c r="P590" i="22"/>
  <c r="P561" i="22"/>
  <c r="P527" i="22"/>
  <c r="P503" i="22"/>
  <c r="P477" i="22"/>
  <c r="P454" i="22"/>
  <c r="P434" i="22"/>
  <c r="P411" i="22"/>
  <c r="P398" i="22"/>
  <c r="P384" i="22"/>
  <c r="P372" i="22"/>
  <c r="P359" i="22"/>
  <c r="P345" i="22"/>
  <c r="P334" i="22"/>
  <c r="P320" i="22"/>
  <c r="P308" i="22"/>
  <c r="P295" i="22"/>
  <c r="P281" i="22"/>
  <c r="P270" i="22"/>
  <c r="P257" i="22"/>
  <c r="P247" i="22"/>
  <c r="P236" i="22"/>
  <c r="P225" i="22"/>
  <c r="P215" i="22"/>
  <c r="P204" i="22"/>
  <c r="P193" i="22"/>
  <c r="P183" i="22"/>
  <c r="P172" i="22"/>
  <c r="P161" i="22"/>
  <c r="P151" i="22"/>
  <c r="P140" i="22"/>
  <c r="P129" i="22"/>
  <c r="P119" i="22"/>
  <c r="P108" i="22"/>
  <c r="P97" i="22"/>
  <c r="P87" i="22"/>
  <c r="P76" i="22"/>
  <c r="P67" i="22"/>
  <c r="P59" i="22"/>
  <c r="P51" i="22"/>
  <c r="P43" i="22"/>
  <c r="P35" i="22"/>
  <c r="P27" i="22"/>
  <c r="P19" i="22"/>
  <c r="P11" i="22"/>
  <c r="P709" i="22"/>
  <c r="P673" i="22"/>
  <c r="P645" i="22"/>
  <c r="P615" i="22"/>
  <c r="P582" i="22"/>
  <c r="P557" i="22"/>
  <c r="P526" i="22"/>
  <c r="P501" i="22"/>
  <c r="P475" i="22"/>
  <c r="P450" i="22"/>
  <c r="P432" i="22"/>
  <c r="P410" i="22"/>
  <c r="P396" i="22"/>
  <c r="P383" i="22"/>
  <c r="P369" i="22"/>
  <c r="P358" i="22"/>
  <c r="P344" i="22"/>
  <c r="P332" i="22"/>
  <c r="P319" i="22"/>
  <c r="P305" i="22"/>
  <c r="P294" i="22"/>
  <c r="P280" i="22"/>
  <c r="P268" i="22"/>
  <c r="P256" i="22"/>
  <c r="P246" i="22"/>
  <c r="P234" i="22"/>
  <c r="P224" i="22"/>
  <c r="P214" i="22"/>
  <c r="P202" i="22"/>
  <c r="P192" i="22"/>
  <c r="P182" i="22"/>
  <c r="P170" i="22"/>
  <c r="P160" i="22"/>
  <c r="P150" i="22"/>
  <c r="P138" i="22"/>
  <c r="P128" i="22"/>
  <c r="P118" i="22"/>
  <c r="P106" i="22"/>
  <c r="P96" i="22"/>
  <c r="P86" i="22"/>
  <c r="P74" i="22"/>
  <c r="P66" i="22"/>
  <c r="P58" i="22"/>
  <c r="P50" i="22"/>
  <c r="P42" i="22"/>
  <c r="P34" i="22"/>
  <c r="P26" i="22"/>
  <c r="P18" i="22"/>
  <c r="P10" i="22"/>
  <c r="P693" i="22"/>
  <c r="P667" i="22"/>
  <c r="P636" i="22"/>
  <c r="P609" i="22"/>
  <c r="P579" i="22"/>
  <c r="P546" i="22"/>
  <c r="P521" i="22"/>
  <c r="P493" i="22"/>
  <c r="P469" i="22"/>
  <c r="P446" i="22"/>
  <c r="P424" i="22"/>
  <c r="P407" i="22"/>
  <c r="P392" i="22"/>
  <c r="P380" i="22"/>
  <c r="P367" i="22"/>
  <c r="P353" i="22"/>
  <c r="P342" i="22"/>
  <c r="P328" i="22"/>
  <c r="P316" i="22"/>
  <c r="P303" i="22"/>
  <c r="P289" i="22"/>
  <c r="P278" i="22"/>
  <c r="P264" i="22"/>
  <c r="P254" i="22"/>
  <c r="P242" i="22"/>
  <c r="P232" i="22"/>
  <c r="P222" i="22"/>
  <c r="P210" i="22"/>
  <c r="P200" i="22"/>
  <c r="P190" i="22"/>
  <c r="P178" i="22"/>
  <c r="P168" i="22"/>
  <c r="P158" i="22"/>
  <c r="P146" i="22"/>
  <c r="P136" i="22"/>
  <c r="P126" i="22"/>
  <c r="P114" i="22"/>
  <c r="P104" i="22"/>
  <c r="P94" i="22"/>
  <c r="P82" i="22"/>
  <c r="P72" i="22"/>
  <c r="P64" i="22"/>
  <c r="P56" i="22"/>
  <c r="P48" i="22"/>
  <c r="P40" i="22"/>
  <c r="P32" i="22"/>
  <c r="P24" i="22"/>
  <c r="P16" i="22"/>
  <c r="P8" i="22"/>
  <c r="E19" i="2"/>
  <c r="P17" i="22"/>
  <c r="P49" i="22"/>
  <c r="P84" i="22"/>
  <c r="P127" i="22"/>
  <c r="P169" i="22"/>
  <c r="P212" i="22"/>
  <c r="P255" i="22"/>
  <c r="P304" i="22"/>
  <c r="P356" i="22"/>
  <c r="P408" i="22"/>
  <c r="P494" i="22"/>
  <c r="P612" i="22"/>
  <c r="P23" i="22"/>
  <c r="P55" i="22"/>
  <c r="P92" i="22"/>
  <c r="P135" i="22"/>
  <c r="P177" i="22"/>
  <c r="P220" i="22"/>
  <c r="P263" i="22"/>
  <c r="P313" i="22"/>
  <c r="P366" i="22"/>
  <c r="P422" i="22"/>
  <c r="P517" i="22"/>
  <c r="P634" i="22"/>
  <c r="J20" i="2"/>
  <c r="T702" i="22"/>
  <c r="T657" i="22"/>
  <c r="T617" i="22"/>
  <c r="T585" i="22"/>
  <c r="T553" i="22"/>
  <c r="T521" i="22"/>
  <c r="T489" i="22"/>
  <c r="T457" i="22"/>
  <c r="T425" i="22"/>
  <c r="T705" i="22"/>
  <c r="T677" i="22"/>
  <c r="T637" i="22"/>
  <c r="T605" i="22"/>
  <c r="T577" i="22"/>
  <c r="T539" i="22"/>
  <c r="T509" i="22"/>
  <c r="T477" i="22"/>
  <c r="T445" i="22"/>
  <c r="T413" i="22"/>
  <c r="T649" i="22"/>
  <c r="T625" i="22"/>
  <c r="T593" i="22"/>
  <c r="T561" i="22"/>
  <c r="T529" i="22"/>
  <c r="T497" i="22"/>
  <c r="T465" i="22"/>
  <c r="T433" i="22"/>
  <c r="T401" i="22"/>
  <c r="T400" i="22"/>
  <c r="T399" i="22"/>
  <c r="T398" i="22"/>
  <c r="T397" i="22"/>
  <c r="T396" i="22"/>
  <c r="T395" i="22"/>
  <c r="T394" i="22"/>
  <c r="T393" i="22"/>
  <c r="T392" i="22"/>
  <c r="T391" i="22"/>
  <c r="T390" i="22"/>
  <c r="T389" i="22"/>
  <c r="T388" i="22"/>
  <c r="T387" i="22"/>
  <c r="T386" i="22"/>
  <c r="T385" i="22"/>
  <c r="T384" i="22"/>
  <c r="T383" i="22"/>
  <c r="T382" i="22"/>
  <c r="T722" i="22"/>
  <c r="T668" i="22"/>
  <c r="T613" i="22"/>
  <c r="T581" i="22"/>
  <c r="T550" i="22"/>
  <c r="T517" i="22"/>
  <c r="T485" i="22"/>
  <c r="T453" i="22"/>
  <c r="T421" i="22"/>
  <c r="T689" i="22"/>
  <c r="T633" i="22"/>
  <c r="T601" i="22"/>
  <c r="T569" i="22"/>
  <c r="T540" i="22"/>
  <c r="T505" i="22"/>
  <c r="T473" i="22"/>
  <c r="T441" i="22"/>
  <c r="T409" i="22"/>
  <c r="E20" i="2"/>
  <c r="T723" i="22"/>
  <c r="T704" i="22"/>
  <c r="T681" i="22"/>
  <c r="T641" i="22"/>
  <c r="T609" i="22"/>
  <c r="T574" i="22"/>
  <c r="T545" i="22"/>
  <c r="T513" i="22"/>
  <c r="T481" i="22"/>
  <c r="T449" i="22"/>
  <c r="T418" i="22"/>
  <c r="P25" i="22"/>
  <c r="P57" i="22"/>
  <c r="P95" i="22"/>
  <c r="P137" i="22"/>
  <c r="P180" i="22"/>
  <c r="P223" i="22"/>
  <c r="P265" i="22"/>
  <c r="P318" i="22"/>
  <c r="P368" i="22"/>
  <c r="P429" i="22"/>
  <c r="P524" i="22"/>
  <c r="P637" i="22"/>
  <c r="N627" i="22"/>
  <c r="N634" i="22"/>
  <c r="N640" i="22"/>
  <c r="AD643" i="22"/>
  <c r="N645" i="22"/>
  <c r="Z647" i="22"/>
  <c r="AD649" i="22"/>
  <c r="N651" i="22"/>
  <c r="Z652" i="22"/>
  <c r="AD653" i="22"/>
  <c r="N655" i="22"/>
  <c r="Z657" i="22"/>
  <c r="AD658" i="22"/>
  <c r="N661" i="22"/>
  <c r="Z662" i="22"/>
  <c r="AD663" i="22"/>
  <c r="N665" i="22"/>
  <c r="Z666" i="22"/>
  <c r="AD669" i="22"/>
  <c r="V671" i="22"/>
  <c r="Z672" i="22"/>
  <c r="AD673" i="22"/>
  <c r="N675" i="22"/>
  <c r="Z676" i="22"/>
  <c r="N680" i="22"/>
  <c r="Z682" i="22"/>
  <c r="AD683" i="22"/>
  <c r="N685" i="22"/>
  <c r="Z686" i="22"/>
  <c r="AD687" i="22"/>
  <c r="N690" i="22"/>
  <c r="Z692" i="22"/>
  <c r="AD693" i="22"/>
  <c r="AD696" i="22"/>
  <c r="N701" i="22"/>
  <c r="Z702" i="22"/>
  <c r="AB711" i="22"/>
  <c r="AB713" i="22"/>
  <c r="AB715" i="22"/>
  <c r="Z717" i="22"/>
  <c r="Z719" i="22"/>
  <c r="Z721" i="22"/>
  <c r="R717" i="22"/>
  <c r="R709" i="22"/>
  <c r="R701" i="22"/>
  <c r="R693" i="22"/>
  <c r="R685" i="22"/>
  <c r="R677" i="22"/>
  <c r="R668" i="22"/>
  <c r="R661" i="22"/>
  <c r="R653" i="22"/>
  <c r="R645" i="22"/>
  <c r="R637" i="22"/>
  <c r="R629" i="22"/>
  <c r="R621" i="22"/>
  <c r="R613" i="22"/>
  <c r="R605" i="22"/>
  <c r="R595" i="22"/>
  <c r="R589" i="22"/>
  <c r="R581" i="22"/>
  <c r="R577" i="22"/>
  <c r="R565" i="22"/>
  <c r="R557" i="22"/>
  <c r="R550" i="22"/>
  <c r="R539" i="22"/>
  <c r="R533" i="22"/>
  <c r="R525" i="22"/>
  <c r="R517" i="22"/>
  <c r="R509" i="22"/>
  <c r="R501" i="22"/>
  <c r="R493" i="22"/>
  <c r="R485" i="22"/>
  <c r="R477" i="22"/>
  <c r="R469" i="22"/>
  <c r="R461" i="22"/>
  <c r="R453" i="22"/>
  <c r="R445" i="22"/>
  <c r="R437" i="22"/>
  <c r="R429" i="22"/>
  <c r="R421" i="22"/>
  <c r="R413" i="22"/>
  <c r="R405" i="22"/>
  <c r="R397" i="22"/>
  <c r="R389" i="22"/>
  <c r="R381" i="22"/>
  <c r="R373" i="22"/>
  <c r="R365" i="22"/>
  <c r="R357" i="22"/>
  <c r="R349" i="22"/>
  <c r="R341" i="22"/>
  <c r="R333" i="22"/>
  <c r="R325" i="22"/>
  <c r="R317" i="22"/>
  <c r="R309" i="22"/>
  <c r="R301" i="22"/>
  <c r="R293" i="22"/>
  <c r="R285" i="22"/>
  <c r="R277" i="22"/>
  <c r="R269" i="22"/>
  <c r="R261" i="22"/>
  <c r="R253" i="22"/>
  <c r="R245" i="22"/>
  <c r="R237" i="22"/>
  <c r="R229" i="22"/>
  <c r="R221" i="22"/>
  <c r="R213" i="22"/>
  <c r="R205" i="22"/>
  <c r="R197" i="22"/>
  <c r="R189" i="22"/>
  <c r="R181" i="22"/>
  <c r="R173" i="22"/>
  <c r="R165" i="22"/>
  <c r="R157" i="22"/>
  <c r="R149" i="22"/>
  <c r="R141" i="22"/>
  <c r="R133" i="22"/>
  <c r="R125" i="22"/>
  <c r="R117" i="22"/>
  <c r="R109" i="22"/>
  <c r="R101" i="22"/>
  <c r="R93" i="22"/>
  <c r="R85" i="22"/>
  <c r="R77" i="22"/>
  <c r="R69" i="22"/>
  <c r="R61" i="22"/>
  <c r="R53" i="22"/>
  <c r="R722" i="22"/>
  <c r="R713" i="22"/>
  <c r="R704" i="22"/>
  <c r="R695" i="22"/>
  <c r="R686" i="22"/>
  <c r="R676" i="22"/>
  <c r="R667" i="22"/>
  <c r="R658" i="22"/>
  <c r="R649" i="22"/>
  <c r="R640" i="22"/>
  <c r="R631" i="22"/>
  <c r="R622" i="22"/>
  <c r="R612" i="22"/>
  <c r="R603" i="22"/>
  <c r="R594" i="22"/>
  <c r="R585" i="22"/>
  <c r="R573" i="22"/>
  <c r="R566" i="22"/>
  <c r="R558" i="22"/>
  <c r="R549" i="22"/>
  <c r="R541" i="22"/>
  <c r="R530" i="22"/>
  <c r="R521" i="22"/>
  <c r="R511" i="22"/>
  <c r="R504" i="22"/>
  <c r="R494" i="22"/>
  <c r="R484" i="22"/>
  <c r="R475" i="22"/>
  <c r="R466" i="22"/>
  <c r="R457" i="22"/>
  <c r="R448" i="22"/>
  <c r="R439" i="22"/>
  <c r="R430" i="22"/>
  <c r="R420" i="22"/>
  <c r="R411" i="22"/>
  <c r="R402" i="22"/>
  <c r="R393" i="22"/>
  <c r="R384" i="22"/>
  <c r="R375" i="22"/>
  <c r="R366" i="22"/>
  <c r="R356" i="22"/>
  <c r="R347" i="22"/>
  <c r="R338" i="22"/>
  <c r="R329" i="22"/>
  <c r="R320" i="22"/>
  <c r="R311" i="22"/>
  <c r="R302" i="22"/>
  <c r="R292" i="22"/>
  <c r="R283" i="22"/>
  <c r="R273" i="22"/>
  <c r="R265" i="22"/>
  <c r="R256" i="22"/>
  <c r="R247" i="22"/>
  <c r="R238" i="22"/>
  <c r="R228" i="22"/>
  <c r="R219" i="22"/>
  <c r="R210" i="22"/>
  <c r="R201" i="22"/>
  <c r="R192" i="22"/>
  <c r="R183" i="22"/>
  <c r="R174" i="22"/>
  <c r="R164" i="22"/>
  <c r="R155" i="22"/>
  <c r="R146" i="22"/>
  <c r="R137" i="22"/>
  <c r="R128" i="22"/>
  <c r="R119" i="22"/>
  <c r="R110" i="22"/>
  <c r="R100" i="22"/>
  <c r="R91" i="22"/>
  <c r="R82" i="22"/>
  <c r="R73" i="22"/>
  <c r="R64" i="22"/>
  <c r="R55" i="22"/>
  <c r="R46" i="22"/>
  <c r="R38" i="22"/>
  <c r="R30" i="22"/>
  <c r="R22" i="22"/>
  <c r="R14" i="22"/>
  <c r="R6" i="22"/>
  <c r="R721" i="22"/>
  <c r="R712" i="22"/>
  <c r="R703" i="22"/>
  <c r="R718" i="22"/>
  <c r="R708" i="22"/>
  <c r="R699" i="22"/>
  <c r="R690" i="22"/>
  <c r="R681" i="22"/>
  <c r="R672" i="22"/>
  <c r="R663" i="22"/>
  <c r="R654" i="22"/>
  <c r="R644" i="22"/>
  <c r="R635" i="22"/>
  <c r="R626" i="22"/>
  <c r="R617" i="22"/>
  <c r="R608" i="22"/>
  <c r="R597" i="22"/>
  <c r="R590" i="22"/>
  <c r="R580" i="22"/>
  <c r="R576" i="22"/>
  <c r="R562" i="22"/>
  <c r="R553" i="22"/>
  <c r="R544" i="22"/>
  <c r="R535" i="22"/>
  <c r="R526" i="22"/>
  <c r="R516" i="22"/>
  <c r="R507" i="22"/>
  <c r="R498" i="22"/>
  <c r="R489" i="22"/>
  <c r="R480" i="22"/>
  <c r="R471" i="22"/>
  <c r="R462" i="22"/>
  <c r="R452" i="22"/>
  <c r="R443" i="22"/>
  <c r="R434" i="22"/>
  <c r="R425" i="22"/>
  <c r="R416" i="22"/>
  <c r="R407" i="22"/>
  <c r="R398" i="22"/>
  <c r="R388" i="22"/>
  <c r="R379" i="22"/>
  <c r="R370" i="22"/>
  <c r="R361" i="22"/>
  <c r="R352" i="22"/>
  <c r="R343" i="22"/>
  <c r="R334" i="22"/>
  <c r="R324" i="22"/>
  <c r="R315" i="22"/>
  <c r="R306" i="22"/>
  <c r="R297" i="22"/>
  <c r="R288" i="22"/>
  <c r="R279" i="22"/>
  <c r="R270" i="22"/>
  <c r="R260" i="22"/>
  <c r="R251" i="22"/>
  <c r="R242" i="22"/>
  <c r="R233" i="22"/>
  <c r="R224" i="22"/>
  <c r="R215" i="22"/>
  <c r="R206" i="22"/>
  <c r="R196" i="22"/>
  <c r="R187" i="22"/>
  <c r="R178" i="22"/>
  <c r="R169" i="22"/>
  <c r="R160" i="22"/>
  <c r="R151" i="22"/>
  <c r="R142" i="22"/>
  <c r="R132" i="22"/>
  <c r="R123" i="22"/>
  <c r="R114" i="22"/>
  <c r="R105" i="22"/>
  <c r="R96" i="22"/>
  <c r="R87" i="22"/>
  <c r="R78" i="22"/>
  <c r="R68" i="22"/>
  <c r="R59" i="22"/>
  <c r="R50" i="22"/>
  <c r="R42" i="22"/>
  <c r="R34" i="22"/>
  <c r="R26" i="22"/>
  <c r="R18" i="22"/>
  <c r="R10" i="22"/>
  <c r="R715" i="22"/>
  <c r="R706" i="22"/>
  <c r="R697" i="22"/>
  <c r="R688" i="22"/>
  <c r="R679" i="22"/>
  <c r="R670" i="22"/>
  <c r="R660" i="22"/>
  <c r="R651" i="22"/>
  <c r="R642" i="22"/>
  <c r="R633" i="22"/>
  <c r="R624" i="22"/>
  <c r="R615" i="22"/>
  <c r="R606" i="22"/>
  <c r="R600" i="22"/>
  <c r="R587" i="22"/>
  <c r="R575" i="22"/>
  <c r="R569" i="22"/>
  <c r="R560" i="22"/>
  <c r="R551" i="22"/>
  <c r="R542" i="22"/>
  <c r="R532" i="22"/>
  <c r="R523" i="22"/>
  <c r="R514" i="22"/>
  <c r="R505" i="22"/>
  <c r="R496" i="22"/>
  <c r="R487" i="22"/>
  <c r="R478" i="22"/>
  <c r="R468" i="22"/>
  <c r="R459" i="22"/>
  <c r="R450" i="22"/>
  <c r="R441" i="22"/>
  <c r="R432" i="22"/>
  <c r="R423" i="22"/>
  <c r="R414" i="22"/>
  <c r="R404" i="22"/>
  <c r="R395" i="22"/>
  <c r="R386" i="22"/>
  <c r="R377" i="22"/>
  <c r="R368" i="22"/>
  <c r="R359" i="22"/>
  <c r="R350" i="22"/>
  <c r="R340" i="22"/>
  <c r="R331" i="22"/>
  <c r="R322" i="22"/>
  <c r="R313" i="22"/>
  <c r="R304" i="22"/>
  <c r="R295" i="22"/>
  <c r="R286" i="22"/>
  <c r="R276" i="22"/>
  <c r="R267" i="22"/>
  <c r="R258" i="22"/>
  <c r="R249" i="22"/>
  <c r="R240" i="22"/>
  <c r="R231" i="22"/>
  <c r="R222" i="22"/>
  <c r="R212" i="22"/>
  <c r="R203" i="22"/>
  <c r="R194" i="22"/>
  <c r="R185" i="22"/>
  <c r="R176" i="22"/>
  <c r="R167" i="22"/>
  <c r="R158" i="22"/>
  <c r="R148" i="22"/>
  <c r="R139" i="22"/>
  <c r="R130" i="22"/>
  <c r="R121" i="22"/>
  <c r="R112" i="22"/>
  <c r="R103" i="22"/>
  <c r="R94" i="22"/>
  <c r="R84" i="22"/>
  <c r="R75" i="22"/>
  <c r="R66" i="22"/>
  <c r="R57" i="22"/>
  <c r="R48" i="22"/>
  <c r="R40" i="22"/>
  <c r="R32" i="22"/>
  <c r="R24" i="22"/>
  <c r="R16" i="22"/>
  <c r="R8" i="22"/>
  <c r="R720" i="22"/>
  <c r="R702" i="22"/>
  <c r="R687" i="22"/>
  <c r="R673" i="22"/>
  <c r="R657" i="22"/>
  <c r="R643" i="22"/>
  <c r="R628" i="22"/>
  <c r="R614" i="22"/>
  <c r="R598" i="22"/>
  <c r="R584" i="22"/>
  <c r="R570" i="22"/>
  <c r="R555" i="22"/>
  <c r="R538" i="22"/>
  <c r="R527" i="22"/>
  <c r="R510" i="22"/>
  <c r="R497" i="22"/>
  <c r="R482" i="22"/>
  <c r="R467" i="22"/>
  <c r="R454" i="22"/>
  <c r="R438" i="22"/>
  <c r="R424" i="22"/>
  <c r="R409" i="22"/>
  <c r="R394" i="22"/>
  <c r="R380" i="22"/>
  <c r="R364" i="22"/>
  <c r="R351" i="22"/>
  <c r="R336" i="22"/>
  <c r="R321" i="22"/>
  <c r="R307" i="22"/>
  <c r="R291" i="22"/>
  <c r="R278" i="22"/>
  <c r="R263" i="22"/>
  <c r="R248" i="22"/>
  <c r="R234" i="22"/>
  <c r="R218" i="22"/>
  <c r="R204" i="22"/>
  <c r="R190" i="22"/>
  <c r="R175" i="22"/>
  <c r="R161" i="22"/>
  <c r="R145" i="22"/>
  <c r="R131" i="22"/>
  <c r="R116" i="22"/>
  <c r="R102" i="22"/>
  <c r="R88" i="22"/>
  <c r="R72" i="22"/>
  <c r="R58" i="22"/>
  <c r="R44" i="22"/>
  <c r="R31" i="22"/>
  <c r="R19" i="22"/>
  <c r="R5" i="22"/>
  <c r="R719" i="22"/>
  <c r="R700" i="22"/>
  <c r="R684" i="22"/>
  <c r="R671" i="22"/>
  <c r="R656" i="22"/>
  <c r="R641" i="22"/>
  <c r="R627" i="22"/>
  <c r="R611" i="22"/>
  <c r="R596" i="22"/>
  <c r="R583" i="22"/>
  <c r="R568" i="22"/>
  <c r="R554" i="22"/>
  <c r="R537" i="22"/>
  <c r="R524" i="22"/>
  <c r="R512" i="22"/>
  <c r="R495" i="22"/>
  <c r="R481" i="22"/>
  <c r="R465" i="22"/>
  <c r="R451" i="22"/>
  <c r="R436" i="22"/>
  <c r="R422" i="22"/>
  <c r="R408" i="22"/>
  <c r="R392" i="22"/>
  <c r="R378" i="22"/>
  <c r="R363" i="22"/>
  <c r="R348" i="22"/>
  <c r="R335" i="22"/>
  <c r="R319" i="22"/>
  <c r="R305" i="22"/>
  <c r="R290" i="22"/>
  <c r="R275" i="22"/>
  <c r="R262" i="22"/>
  <c r="R246" i="22"/>
  <c r="R232" i="22"/>
  <c r="R217" i="22"/>
  <c r="R202" i="22"/>
  <c r="R188" i="22"/>
  <c r="R172" i="22"/>
  <c r="R159" i="22"/>
  <c r="R144" i="22"/>
  <c r="R129" i="22"/>
  <c r="R115" i="22"/>
  <c r="R99" i="22"/>
  <c r="R86" i="22"/>
  <c r="R71" i="22"/>
  <c r="R56" i="22"/>
  <c r="R43" i="22"/>
  <c r="R29" i="22"/>
  <c r="R17" i="22"/>
  <c r="R4" i="22"/>
  <c r="R714" i="22"/>
  <c r="R696" i="22"/>
  <c r="R682" i="22"/>
  <c r="R666" i="22"/>
  <c r="R652" i="22"/>
  <c r="R638" i="22"/>
  <c r="R623" i="22"/>
  <c r="R609" i="22"/>
  <c r="R593" i="22"/>
  <c r="R579" i="22"/>
  <c r="R564" i="22"/>
  <c r="R547" i="22"/>
  <c r="R536" i="22"/>
  <c r="R520" i="22"/>
  <c r="R506" i="22"/>
  <c r="R491" i="22"/>
  <c r="R476" i="22"/>
  <c r="R463" i="22"/>
  <c r="R447" i="22"/>
  <c r="R433" i="22"/>
  <c r="R417" i="22"/>
  <c r="R403" i="22"/>
  <c r="R390" i="22"/>
  <c r="R374" i="22"/>
  <c r="R360" i="22"/>
  <c r="R345" i="22"/>
  <c r="R330" i="22"/>
  <c r="R316" i="22"/>
  <c r="R300" i="22"/>
  <c r="R287" i="22"/>
  <c r="R272" i="22"/>
  <c r="R257" i="22"/>
  <c r="R243" i="22"/>
  <c r="R227" i="22"/>
  <c r="R214" i="22"/>
  <c r="R199" i="22"/>
  <c r="R184" i="22"/>
  <c r="R170" i="22"/>
  <c r="R154" i="22"/>
  <c r="R140" i="22"/>
  <c r="R126" i="22"/>
  <c r="R111" i="22"/>
  <c r="R97" i="22"/>
  <c r="R81" i="22"/>
  <c r="R67" i="22"/>
  <c r="R52" i="22"/>
  <c r="R39" i="22"/>
  <c r="R27" i="22"/>
  <c r="R13" i="22"/>
  <c r="R707" i="22"/>
  <c r="R691" i="22"/>
  <c r="R675" i="22"/>
  <c r="R662" i="22"/>
  <c r="R647" i="22"/>
  <c r="R632" i="22"/>
  <c r="R618" i="22"/>
  <c r="R602" i="22"/>
  <c r="R588" i="22"/>
  <c r="R578" i="22"/>
  <c r="R559" i="22"/>
  <c r="R545" i="22"/>
  <c r="R529" i="22"/>
  <c r="R515" i="22"/>
  <c r="R500" i="22"/>
  <c r="R486" i="22"/>
  <c r="R472" i="22"/>
  <c r="R456" i="22"/>
  <c r="R442" i="22"/>
  <c r="R427" i="22"/>
  <c r="R412" i="22"/>
  <c r="R399" i="22"/>
  <c r="R383" i="22"/>
  <c r="R369" i="22"/>
  <c r="R354" i="22"/>
  <c r="R339" i="22"/>
  <c r="R326" i="22"/>
  <c r="R310" i="22"/>
  <c r="R296" i="22"/>
  <c r="R281" i="22"/>
  <c r="R266" i="22"/>
  <c r="R252" i="22"/>
  <c r="R236" i="22"/>
  <c r="R223" i="22"/>
  <c r="R208" i="22"/>
  <c r="R193" i="22"/>
  <c r="R179" i="22"/>
  <c r="R163" i="22"/>
  <c r="R150" i="22"/>
  <c r="R135" i="22"/>
  <c r="R120" i="22"/>
  <c r="R106" i="22"/>
  <c r="R90" i="22"/>
  <c r="R76" i="22"/>
  <c r="R62" i="22"/>
  <c r="R47" i="22"/>
  <c r="R35" i="22"/>
  <c r="R21" i="22"/>
  <c r="R9" i="22"/>
  <c r="R711" i="22"/>
  <c r="R680" i="22"/>
  <c r="R650" i="22"/>
  <c r="R620" i="22"/>
  <c r="R592" i="22"/>
  <c r="R563" i="22"/>
  <c r="R534" i="22"/>
  <c r="R503" i="22"/>
  <c r="R474" i="22"/>
  <c r="R446" i="22"/>
  <c r="R418" i="22"/>
  <c r="R387" i="22"/>
  <c r="R358" i="22"/>
  <c r="R328" i="22"/>
  <c r="R299" i="22"/>
  <c r="R271" i="22"/>
  <c r="R241" i="22"/>
  <c r="R211" i="22"/>
  <c r="R182" i="22"/>
  <c r="R153" i="22"/>
  <c r="R124" i="22"/>
  <c r="R95" i="22"/>
  <c r="R65" i="22"/>
  <c r="R37" i="22"/>
  <c r="R12" i="22"/>
  <c r="R705" i="22"/>
  <c r="R674" i="22"/>
  <c r="R646" i="22"/>
  <c r="R616" i="22"/>
  <c r="R586" i="22"/>
  <c r="R556" i="22"/>
  <c r="R528" i="22"/>
  <c r="R499" i="22"/>
  <c r="R470" i="22"/>
  <c r="R440" i="22"/>
  <c r="R410" i="22"/>
  <c r="R382" i="22"/>
  <c r="R353" i="22"/>
  <c r="R323" i="22"/>
  <c r="R294" i="22"/>
  <c r="R264" i="22"/>
  <c r="R235" i="22"/>
  <c r="R207" i="22"/>
  <c r="R177" i="22"/>
  <c r="R147" i="22"/>
  <c r="R118" i="22"/>
  <c r="R89" i="22"/>
  <c r="R60" i="22"/>
  <c r="R33" i="22"/>
  <c r="R7" i="22"/>
  <c r="R698" i="22"/>
  <c r="R669" i="22"/>
  <c r="R639" i="22"/>
  <c r="R610" i="22"/>
  <c r="R582" i="22"/>
  <c r="R552" i="22"/>
  <c r="R522" i="22"/>
  <c r="R492" i="22"/>
  <c r="R464" i="22"/>
  <c r="R435" i="22"/>
  <c r="R406" i="22"/>
  <c r="R376" i="22"/>
  <c r="R346" i="22"/>
  <c r="R318" i="22"/>
  <c r="R289" i="22"/>
  <c r="R259" i="22"/>
  <c r="R230" i="22"/>
  <c r="R200" i="22"/>
  <c r="R171" i="22"/>
  <c r="R143" i="22"/>
  <c r="R113" i="22"/>
  <c r="R83" i="22"/>
  <c r="R54" i="22"/>
  <c r="R28" i="22"/>
  <c r="R692" i="22"/>
  <c r="L18" i="2"/>
  <c r="R20" i="22"/>
  <c r="R63" i="22"/>
  <c r="R107" i="22"/>
  <c r="R156" i="22"/>
  <c r="R198" i="22"/>
  <c r="R250" i="22"/>
  <c r="R298" i="22"/>
  <c r="R342" i="22"/>
  <c r="R391" i="22"/>
  <c r="R431" i="22"/>
  <c r="R483" i="22"/>
  <c r="R531" i="22"/>
  <c r="R572" i="22"/>
  <c r="R625" i="22"/>
  <c r="R665" i="22"/>
  <c r="N694" i="22"/>
  <c r="N697" i="22"/>
  <c r="L21" i="2"/>
  <c r="N631" i="22"/>
  <c r="N638" i="22"/>
  <c r="Z645" i="22"/>
  <c r="AD646" i="22"/>
  <c r="N649" i="22"/>
  <c r="AD656" i="22"/>
  <c r="V659" i="22"/>
  <c r="N669" i="22"/>
  <c r="Z670" i="22"/>
  <c r="N678" i="22"/>
  <c r="Z680" i="22"/>
  <c r="V688" i="22"/>
  <c r="AD691" i="22"/>
  <c r="L693" i="22"/>
  <c r="AD695" i="22"/>
  <c r="AD698" i="22"/>
  <c r="V703" i="22"/>
  <c r="Z706" i="22"/>
  <c r="Z708" i="22"/>
  <c r="Z710" i="22"/>
  <c r="Z712" i="22"/>
  <c r="Z714" i="22"/>
  <c r="G21" i="2"/>
  <c r="L22" i="2"/>
  <c r="R36" i="22"/>
  <c r="R79" i="22"/>
  <c r="R127" i="22"/>
  <c r="R168" i="22"/>
  <c r="R220" i="22"/>
  <c r="R268" i="22"/>
  <c r="R312" i="22"/>
  <c r="R362" i="22"/>
  <c r="R401" i="22"/>
  <c r="R455" i="22"/>
  <c r="R502" i="22"/>
  <c r="R546" i="22"/>
  <c r="R599" i="22"/>
  <c r="R636" i="22"/>
  <c r="R689" i="22"/>
  <c r="N683" i="22"/>
  <c r="N687" i="22"/>
  <c r="N693" i="22"/>
  <c r="N696" i="22"/>
  <c r="AD723" i="22"/>
  <c r="G22" i="2"/>
  <c r="L19" i="2"/>
  <c r="N630" i="22"/>
  <c r="N636" i="22"/>
  <c r="AD640" i="22"/>
  <c r="AD645" i="22"/>
  <c r="N647" i="22"/>
  <c r="V648" i="22"/>
  <c r="N657" i="22"/>
  <c r="Z659" i="22"/>
  <c r="Z668" i="22"/>
  <c r="AD670" i="22"/>
  <c r="Z678" i="22"/>
  <c r="AD680" i="22"/>
  <c r="Z688" i="22"/>
  <c r="N692" i="22"/>
  <c r="N699" i="22"/>
  <c r="Z703" i="22"/>
  <c r="AD706" i="22"/>
  <c r="AD708" i="22"/>
  <c r="AD710" i="22"/>
  <c r="AD712" i="22"/>
  <c r="R45" i="22"/>
  <c r="R92" i="22"/>
  <c r="R136" i="22"/>
  <c r="R186" i="22"/>
  <c r="R226" i="22"/>
  <c r="R280" i="22"/>
  <c r="R327" i="22"/>
  <c r="R371" i="22"/>
  <c r="R419" i="22"/>
  <c r="R460" i="22"/>
  <c r="R513" i="22"/>
  <c r="R561" i="22"/>
  <c r="R604" i="22"/>
  <c r="R655" i="22"/>
  <c r="R710" i="22"/>
  <c r="G18" i="2"/>
  <c r="E21" i="2"/>
  <c r="E18" i="2"/>
  <c r="J18" i="2"/>
  <c r="N700" i="22"/>
  <c r="L706" i="22"/>
  <c r="L713" i="22"/>
  <c r="L705" i="22"/>
  <c r="N713" i="22"/>
  <c r="L703" i="22"/>
  <c r="L704" i="22"/>
  <c r="N703" i="22"/>
  <c r="T716" i="22"/>
  <c r="T710" i="22"/>
  <c r="T709" i="22"/>
  <c r="T707" i="22"/>
  <c r="T706" i="22"/>
  <c r="T699" i="22"/>
  <c r="T691" i="22"/>
  <c r="T687" i="22"/>
  <c r="T683" i="22"/>
  <c r="T679" i="22"/>
  <c r="T675" i="22"/>
  <c r="T671" i="22"/>
  <c r="T667" i="22"/>
  <c r="T663" i="22"/>
  <c r="T659" i="22"/>
  <c r="T655" i="22"/>
  <c r="T651" i="22"/>
  <c r="T647" i="22"/>
  <c r="T643" i="22"/>
  <c r="T639" i="22"/>
  <c r="T635" i="22"/>
  <c r="T631" i="22"/>
  <c r="T627" i="22"/>
  <c r="T623" i="22"/>
  <c r="T619" i="22"/>
  <c r="T615" i="22"/>
  <c r="T611" i="22"/>
  <c r="T607" i="22"/>
  <c r="T603" i="22"/>
  <c r="T597" i="22"/>
  <c r="T599" i="22"/>
  <c r="T591" i="22"/>
  <c r="T587" i="22"/>
  <c r="T583" i="22"/>
  <c r="T579" i="22"/>
  <c r="T572" i="22"/>
  <c r="T576" i="22"/>
  <c r="T566" i="22"/>
  <c r="T563" i="22"/>
  <c r="T559" i="22"/>
  <c r="T555" i="22"/>
  <c r="T551" i="22"/>
  <c r="T548" i="22"/>
  <c r="T543" i="22"/>
  <c r="T541" i="22"/>
  <c r="T535" i="22"/>
  <c r="T531" i="22"/>
  <c r="T527" i="22"/>
  <c r="T523" i="22"/>
  <c r="T519" i="22"/>
  <c r="T515" i="22"/>
  <c r="T510" i="22"/>
  <c r="T507" i="22"/>
  <c r="T504" i="22"/>
  <c r="T499" i="22"/>
  <c r="T495" i="22"/>
  <c r="T491" i="22"/>
  <c r="T487" i="22"/>
  <c r="T483" i="22"/>
  <c r="T479" i="22"/>
  <c r="T475" i="22"/>
  <c r="T471" i="22"/>
  <c r="T467" i="22"/>
  <c r="T463" i="22"/>
  <c r="T459" i="22"/>
  <c r="T455" i="22"/>
  <c r="T451" i="22"/>
  <c r="T447" i="22"/>
  <c r="T443" i="22"/>
  <c r="T439" i="22"/>
  <c r="T435" i="22"/>
  <c r="T431" i="22"/>
  <c r="T427" i="22"/>
  <c r="T423" i="22"/>
  <c r="T419" i="22"/>
  <c r="T415" i="22"/>
  <c r="T411" i="22"/>
  <c r="T407" i="22"/>
  <c r="T403" i="22"/>
  <c r="T717" i="22"/>
  <c r="T711" i="22"/>
  <c r="T708" i="22"/>
  <c r="T698" i="22"/>
  <c r="T697" i="22"/>
  <c r="T713" i="22"/>
  <c r="T696" i="22"/>
  <c r="T695" i="22"/>
  <c r="T694" i="22"/>
  <c r="T690" i="22"/>
  <c r="T686" i="22"/>
  <c r="T682" i="22"/>
  <c r="T678" i="22"/>
  <c r="T674" i="22"/>
  <c r="T670" i="22"/>
  <c r="T666" i="22"/>
  <c r="T662" i="22"/>
  <c r="T658" i="22"/>
  <c r="T654" i="22"/>
  <c r="T650" i="22"/>
  <c r="T646" i="22"/>
  <c r="T642" i="22"/>
  <c r="T638" i="22"/>
  <c r="T634" i="22"/>
  <c r="T630" i="22"/>
  <c r="T626" i="22"/>
  <c r="T622" i="22"/>
  <c r="T618" i="22"/>
  <c r="T614" i="22"/>
  <c r="T610" i="22"/>
  <c r="T606" i="22"/>
  <c r="T602" i="22"/>
  <c r="T596" i="22"/>
  <c r="T594" i="22"/>
  <c r="T590" i="22"/>
  <c r="T586" i="22"/>
  <c r="T582" i="22"/>
  <c r="T575" i="22"/>
  <c r="T578" i="22"/>
  <c r="T570" i="22"/>
  <c r="T567" i="22"/>
  <c r="T562" i="22"/>
  <c r="T558" i="22"/>
  <c r="T554" i="22"/>
  <c r="T547" i="22"/>
  <c r="T546" i="22"/>
  <c r="T542" i="22"/>
  <c r="T537" i="22"/>
  <c r="T534" i="22"/>
  <c r="T530" i="22"/>
  <c r="T526" i="22"/>
  <c r="T522" i="22"/>
  <c r="T518" i="22"/>
  <c r="T514" i="22"/>
  <c r="T512" i="22"/>
  <c r="T506" i="22"/>
  <c r="T502" i="22"/>
  <c r="T498" i="22"/>
  <c r="T494" i="22"/>
  <c r="T490" i="22"/>
  <c r="T486" i="22"/>
  <c r="T482" i="22"/>
  <c r="T478" i="22"/>
  <c r="T474" i="22"/>
  <c r="T470" i="22"/>
  <c r="T466" i="22"/>
  <c r="T462" i="22"/>
  <c r="T458" i="22"/>
  <c r="T454" i="22"/>
  <c r="T450" i="22"/>
  <c r="T446" i="22"/>
  <c r="T442" i="22"/>
  <c r="T438" i="22"/>
  <c r="T434" i="22"/>
  <c r="T430" i="22"/>
  <c r="T426" i="22"/>
  <c r="T422" i="22"/>
  <c r="T417" i="22"/>
  <c r="T414" i="22"/>
  <c r="T410" i="22"/>
  <c r="T406" i="22"/>
  <c r="T402" i="22"/>
  <c r="T718" i="22"/>
  <c r="T712" i="22"/>
  <c r="T715" i="22"/>
  <c r="T703" i="22"/>
  <c r="T701" i="22"/>
  <c r="T692" i="22"/>
  <c r="T688" i="22"/>
  <c r="T684" i="22"/>
  <c r="T680" i="22"/>
  <c r="T676" i="22"/>
  <c r="T672" i="22"/>
  <c r="T669" i="22"/>
  <c r="T664" i="22"/>
  <c r="T660" i="22"/>
  <c r="T656" i="22"/>
  <c r="T652" i="22"/>
  <c r="T648" i="22"/>
  <c r="T644" i="22"/>
  <c r="T640" i="22"/>
  <c r="T636" i="22"/>
  <c r="T632" i="22"/>
  <c r="T628" i="22"/>
  <c r="T624" i="22"/>
  <c r="T620" i="22"/>
  <c r="T616" i="22"/>
  <c r="T612" i="22"/>
  <c r="T608" i="22"/>
  <c r="T604" i="22"/>
  <c r="T598" i="22"/>
  <c r="T600" i="22"/>
  <c r="T592" i="22"/>
  <c r="T588" i="22"/>
  <c r="T584" i="22"/>
  <c r="T580" i="22"/>
  <c r="T573" i="22"/>
  <c r="T571" i="22"/>
  <c r="T568" i="22"/>
  <c r="T564" i="22"/>
  <c r="T560" i="22"/>
  <c r="T556" i="22"/>
  <c r="T552" i="22"/>
  <c r="T549" i="22"/>
  <c r="T544" i="22"/>
  <c r="T538" i="22"/>
  <c r="T536" i="22"/>
  <c r="T532" i="22"/>
  <c r="T528" i="22"/>
  <c r="T524" i="22"/>
  <c r="T520" i="22"/>
  <c r="T516" i="22"/>
  <c r="T511" i="22"/>
  <c r="T508" i="22"/>
  <c r="T503" i="22"/>
  <c r="T500" i="22"/>
  <c r="T496" i="22"/>
  <c r="T492" i="22"/>
  <c r="T488" i="22"/>
  <c r="T484" i="22"/>
  <c r="T480" i="22"/>
  <c r="T476" i="22"/>
  <c r="T472" i="22"/>
  <c r="T468" i="22"/>
  <c r="T464" i="22"/>
  <c r="T460" i="22"/>
  <c r="T456" i="22"/>
  <c r="T452" i="22"/>
  <c r="T448" i="22"/>
  <c r="T444" i="22"/>
  <c r="T440" i="22"/>
  <c r="T436" i="22"/>
  <c r="T432" i="22"/>
  <c r="T428" i="22"/>
  <c r="T424" i="22"/>
  <c r="T420" i="22"/>
  <c r="T416" i="22"/>
  <c r="T412" i="22"/>
  <c r="T408" i="22"/>
  <c r="T404" i="22"/>
  <c r="V717" i="22"/>
  <c r="V711" i="22"/>
  <c r="V708" i="22"/>
  <c r="V698" i="22"/>
  <c r="V697" i="22"/>
  <c r="V713" i="22"/>
  <c r="V696" i="22"/>
  <c r="V695" i="22"/>
  <c r="V694" i="22"/>
  <c r="V690" i="22"/>
  <c r="V686" i="22"/>
  <c r="V682" i="22"/>
  <c r="V678" i="22"/>
  <c r="V674" i="22"/>
  <c r="V670" i="22"/>
  <c r="V666" i="22"/>
  <c r="V662" i="22"/>
  <c r="V658" i="22"/>
  <c r="V654" i="22"/>
  <c r="V650" i="22"/>
  <c r="V646" i="22"/>
  <c r="V642" i="22"/>
  <c r="V638" i="22"/>
  <c r="V634" i="22"/>
  <c r="V630" i="22"/>
  <c r="V626" i="22"/>
  <c r="V622" i="22"/>
  <c r="V618" i="22"/>
  <c r="V614" i="22"/>
  <c r="V610" i="22"/>
  <c r="V606" i="22"/>
  <c r="V602" i="22"/>
  <c r="V596" i="22"/>
  <c r="V594" i="22"/>
  <c r="V590" i="22"/>
  <c r="V586" i="22"/>
  <c r="V582" i="22"/>
  <c r="V575" i="22"/>
  <c r="V578" i="22"/>
  <c r="V570" i="22"/>
  <c r="V567" i="22"/>
  <c r="V562" i="22"/>
  <c r="V558" i="22"/>
  <c r="V554" i="22"/>
  <c r="V547" i="22"/>
  <c r="V546" i="22"/>
  <c r="V542" i="22"/>
  <c r="V537" i="22"/>
  <c r="V534" i="22"/>
  <c r="V530" i="22"/>
  <c r="V526" i="22"/>
  <c r="V522" i="22"/>
  <c r="V518" i="22"/>
  <c r="V514" i="22"/>
  <c r="V512" i="22"/>
  <c r="V506" i="22"/>
  <c r="V502" i="22"/>
  <c r="V498" i="22"/>
  <c r="V494" i="22"/>
  <c r="V490" i="22"/>
  <c r="V486" i="22"/>
  <c r="V482" i="22"/>
  <c r="V478" i="22"/>
  <c r="V474" i="22"/>
  <c r="V470" i="22"/>
  <c r="V466" i="22"/>
  <c r="V462" i="22"/>
  <c r="V458" i="22"/>
  <c r="V454" i="22"/>
  <c r="V450" i="22"/>
  <c r="V446" i="22"/>
  <c r="V442" i="22"/>
  <c r="V438" i="22"/>
  <c r="V434" i="22"/>
  <c r="V430" i="22"/>
  <c r="V426" i="22"/>
  <c r="V422" i="22"/>
  <c r="V417" i="22"/>
  <c r="V414" i="22"/>
  <c r="V410" i="22"/>
  <c r="V406" i="22"/>
  <c r="V402" i="22"/>
  <c r="V718" i="22"/>
  <c r="V712" i="22"/>
  <c r="V714" i="22"/>
  <c r="V693" i="22"/>
  <c r="V689" i="22"/>
  <c r="V685" i="22"/>
  <c r="V681" i="22"/>
  <c r="V677" i="22"/>
  <c r="V673" i="22"/>
  <c r="V668" i="22"/>
  <c r="V665" i="22"/>
  <c r="V661" i="22"/>
  <c r="V657" i="22"/>
  <c r="V653" i="22"/>
  <c r="V649" i="22"/>
  <c r="V645" i="22"/>
  <c r="V641" i="22"/>
  <c r="V637" i="22"/>
  <c r="V633" i="22"/>
  <c r="V629" i="22"/>
  <c r="V625" i="22"/>
  <c r="V621" i="22"/>
  <c r="V617" i="22"/>
  <c r="V613" i="22"/>
  <c r="V609" i="22"/>
  <c r="V605" i="22"/>
  <c r="V601" i="22"/>
  <c r="V595" i="22"/>
  <c r="V593" i="22"/>
  <c r="V589" i="22"/>
  <c r="V585" i="22"/>
  <c r="V581" i="22"/>
  <c r="V574" i="22"/>
  <c r="V577" i="22"/>
  <c r="V569" i="22"/>
  <c r="V565" i="22"/>
  <c r="V561" i="22"/>
  <c r="V557" i="22"/>
  <c r="V553" i="22"/>
  <c r="V550" i="22"/>
  <c r="V545" i="22"/>
  <c r="V539" i="22"/>
  <c r="V540" i="22"/>
  <c r="V533" i="22"/>
  <c r="V529" i="22"/>
  <c r="V525" i="22"/>
  <c r="V521" i="22"/>
  <c r="V517" i="22"/>
  <c r="V513" i="22"/>
  <c r="V509" i="22"/>
  <c r="V505" i="22"/>
  <c r="V501" i="22"/>
  <c r="V497" i="22"/>
  <c r="V493" i="22"/>
  <c r="V489" i="22"/>
  <c r="V485" i="22"/>
  <c r="V481" i="22"/>
  <c r="V477" i="22"/>
  <c r="V473" i="22"/>
  <c r="V469" i="22"/>
  <c r="V465" i="22"/>
  <c r="V461" i="22"/>
  <c r="V457" i="22"/>
  <c r="V453" i="22"/>
  <c r="V449" i="22"/>
  <c r="V445" i="22"/>
  <c r="V441" i="22"/>
  <c r="V437" i="22"/>
  <c r="V433" i="22"/>
  <c r="V429" i="22"/>
  <c r="V425" i="22"/>
  <c r="V421" i="22"/>
  <c r="V418" i="22"/>
  <c r="V413" i="22"/>
  <c r="V409" i="22"/>
  <c r="V405" i="22"/>
  <c r="V401" i="22"/>
  <c r="V723" i="22"/>
  <c r="V722" i="22"/>
  <c r="V705" i="22"/>
  <c r="V704" i="22"/>
  <c r="V702" i="22"/>
  <c r="V700" i="22"/>
  <c r="V651" i="22"/>
  <c r="T661" i="22"/>
  <c r="V672" i="22"/>
  <c r="V683" i="22"/>
  <c r="T693" i="22"/>
  <c r="V707" i="22"/>
  <c r="V710" i="22"/>
  <c r="V715" i="22"/>
  <c r="T721" i="22"/>
  <c r="V652" i="22"/>
  <c r="V663" i="22"/>
  <c r="T673" i="22"/>
  <c r="V684" i="22"/>
  <c r="V699" i="22"/>
  <c r="T700" i="22"/>
  <c r="V701" i="22"/>
  <c r="T720" i="22"/>
  <c r="V721" i="22"/>
  <c r="V643" i="22"/>
  <c r="T653" i="22"/>
  <c r="V664" i="22"/>
  <c r="V675" i="22"/>
  <c r="T685" i="22"/>
  <c r="V706" i="22"/>
  <c r="V709" i="22"/>
  <c r="T719" i="22"/>
  <c r="V720" i="22"/>
  <c r="V644" i="22"/>
  <c r="V655" i="22"/>
  <c r="T665" i="22"/>
  <c r="V676" i="22"/>
  <c r="V687" i="22"/>
  <c r="T714" i="22"/>
  <c r="V719" i="22"/>
  <c r="L709" i="22"/>
  <c r="L708" i="22"/>
  <c r="L710" i="22"/>
  <c r="L711" i="22"/>
  <c r="N698" i="22"/>
  <c r="N702" i="22"/>
  <c r="N704" i="22"/>
  <c r="L695" i="22"/>
  <c r="L696" i="22"/>
  <c r="L716" i="22"/>
  <c r="L719" i="22"/>
  <c r="L722" i="22"/>
  <c r="N705" i="22"/>
  <c r="N710" i="22"/>
  <c r="N716" i="22"/>
  <c r="N717" i="22"/>
  <c r="N719" i="22"/>
  <c r="N722" i="22"/>
  <c r="L712" i="22"/>
  <c r="L714" i="22"/>
  <c r="N706" i="22"/>
  <c r="N708" i="22"/>
  <c r="N711" i="22"/>
  <c r="N712" i="22"/>
  <c r="N714" i="22"/>
  <c r="L707" i="22"/>
  <c r="L715" i="22"/>
  <c r="L718" i="22"/>
  <c r="L720" i="22"/>
  <c r="L721" i="22"/>
  <c r="L723" i="22"/>
  <c r="N707" i="22"/>
  <c r="N715" i="22"/>
  <c r="N718" i="22"/>
  <c r="N720" i="22"/>
  <c r="N721" i="22"/>
  <c r="N723" i="22"/>
  <c r="O40" i="19"/>
  <c r="M256" i="19"/>
  <c r="O30" i="19"/>
  <c r="M28" i="19"/>
  <c r="O36" i="19"/>
  <c r="AC34" i="19"/>
  <c r="AC89" i="19"/>
  <c r="AC46" i="19"/>
  <c r="O43" i="19"/>
  <c r="M44" i="19"/>
  <c r="AC82" i="19"/>
  <c r="AC58" i="19"/>
  <c r="M59" i="19"/>
  <c r="O267" i="19"/>
  <c r="AC71" i="19"/>
  <c r="M79" i="19"/>
  <c r="AC274" i="19"/>
  <c r="M189" i="19"/>
  <c r="AC159" i="19"/>
  <c r="O169" i="19"/>
  <c r="O249" i="19"/>
  <c r="M37" i="19"/>
  <c r="O22" i="19"/>
  <c r="M252" i="19"/>
  <c r="AC252" i="19"/>
  <c r="O256" i="19"/>
  <c r="M25" i="19"/>
  <c r="AC25" i="19"/>
  <c r="O28" i="19"/>
  <c r="M66" i="19"/>
  <c r="AC66" i="19"/>
  <c r="O38" i="19"/>
  <c r="AC260" i="19"/>
  <c r="O62" i="19"/>
  <c r="O44" i="19"/>
  <c r="M263" i="19"/>
  <c r="O121" i="19"/>
  <c r="O264" i="19"/>
  <c r="M55" i="19"/>
  <c r="AC56" i="19"/>
  <c r="M85" i="19"/>
  <c r="M50" i="19"/>
  <c r="AC223" i="19"/>
  <c r="M69" i="19"/>
  <c r="M86" i="19"/>
  <c r="O175" i="19"/>
  <c r="O79" i="19"/>
  <c r="O90" i="19"/>
  <c r="M134" i="19"/>
  <c r="M81" i="19"/>
  <c r="M77" i="19"/>
  <c r="M277" i="19"/>
  <c r="O77" i="19"/>
  <c r="M87" i="19"/>
  <c r="O277" i="19"/>
  <c r="O150" i="19"/>
  <c r="M53" i="19"/>
  <c r="O23" i="19"/>
  <c r="M21" i="19"/>
  <c r="O26" i="19"/>
  <c r="M254" i="19"/>
  <c r="AC254" i="19"/>
  <c r="O257" i="19"/>
  <c r="M42" i="19"/>
  <c r="AC42" i="19"/>
  <c r="O259" i="19"/>
  <c r="M51" i="19"/>
  <c r="M114" i="19"/>
  <c r="AC36" i="19"/>
  <c r="AC38" i="19"/>
  <c r="O89" i="19"/>
  <c r="AC62" i="19"/>
  <c r="AC43" i="19"/>
  <c r="M48" i="19"/>
  <c r="O65" i="19"/>
  <c r="M74" i="19"/>
  <c r="O269" i="19"/>
  <c r="M91" i="19"/>
  <c r="M100" i="19"/>
  <c r="O53" i="19"/>
  <c r="M247" i="19"/>
  <c r="O21" i="19"/>
  <c r="M250" i="19"/>
  <c r="O254" i="19"/>
  <c r="M255" i="19"/>
  <c r="AC255" i="19"/>
  <c r="O42" i="19"/>
  <c r="M29" i="19"/>
  <c r="AC29" i="19"/>
  <c r="O51" i="19"/>
  <c r="O114" i="19"/>
  <c r="O34" i="19"/>
  <c r="O46" i="19"/>
  <c r="AC92" i="19"/>
  <c r="O261" i="19"/>
  <c r="AC44" i="19"/>
  <c r="O78" i="19"/>
  <c r="O82" i="19"/>
  <c r="O48" i="19"/>
  <c r="AC55" i="19"/>
  <c r="AC76" i="19"/>
  <c r="AC85" i="19"/>
  <c r="O83" i="19"/>
  <c r="AC118" i="19"/>
  <c r="AC63" i="19"/>
  <c r="O100" i="19"/>
  <c r="O203" i="19"/>
  <c r="O278" i="19"/>
  <c r="AC122" i="19"/>
  <c r="O224" i="19"/>
  <c r="AC61" i="19"/>
  <c r="AC264" i="19"/>
  <c r="M52" i="19"/>
  <c r="M265" i="19"/>
  <c r="M106" i="19"/>
  <c r="AC244" i="19"/>
  <c r="AC267" i="19"/>
  <c r="M112" i="19"/>
  <c r="M269" i="19"/>
  <c r="M71" i="19"/>
  <c r="M125" i="19"/>
  <c r="AC128" i="19"/>
  <c r="M105" i="19"/>
  <c r="O134" i="19"/>
  <c r="AC123" i="19"/>
  <c r="AC45" i="19"/>
  <c r="AC78" i="19"/>
  <c r="AC121" i="19"/>
  <c r="M264" i="19"/>
  <c r="M82" i="19"/>
  <c r="AC70" i="19"/>
  <c r="AC117" i="19"/>
  <c r="M118" i="19"/>
  <c r="M267" i="19"/>
  <c r="M68" i="19"/>
  <c r="AC74" i="19"/>
  <c r="M146" i="19"/>
  <c r="AC271" i="19"/>
  <c r="M93" i="19"/>
  <c r="AC132" i="19"/>
  <c r="M282" i="19"/>
  <c r="O243" i="19"/>
  <c r="AC263" i="19"/>
  <c r="AC60" i="19"/>
  <c r="M78" i="19"/>
  <c r="M121" i="19"/>
  <c r="M61" i="19"/>
  <c r="AC50" i="19"/>
  <c r="AC83" i="19"/>
  <c r="M117" i="19"/>
  <c r="M57" i="19"/>
  <c r="M244" i="19"/>
  <c r="AC69" i="19"/>
  <c r="M268" i="19"/>
  <c r="AC86" i="19"/>
  <c r="M102" i="19"/>
  <c r="M128" i="19"/>
  <c r="M175" i="19"/>
  <c r="M272" i="19"/>
  <c r="O120" i="19"/>
  <c r="O283" i="19"/>
  <c r="O218" i="19"/>
  <c r="AC262" i="19"/>
  <c r="M60" i="19"/>
  <c r="M45" i="19"/>
  <c r="AC49" i="19"/>
  <c r="M83" i="19"/>
  <c r="M70" i="19"/>
  <c r="M64" i="19"/>
  <c r="M65" i="19"/>
  <c r="M270" i="19"/>
  <c r="M73" i="19"/>
  <c r="M271" i="19"/>
  <c r="AC129" i="19"/>
  <c r="O139" i="19"/>
  <c r="M94" i="19"/>
  <c r="M32" i="19"/>
  <c r="M33" i="19"/>
  <c r="M35" i="19"/>
  <c r="M36" i="19"/>
  <c r="M34" i="19"/>
  <c r="M38" i="19"/>
  <c r="M260" i="19"/>
  <c r="M103" i="19"/>
  <c r="M115" i="19"/>
  <c r="M39" i="19"/>
  <c r="M41" i="19"/>
  <c r="M89" i="19"/>
  <c r="M62" i="19"/>
  <c r="M46" i="19"/>
  <c r="M92" i="19"/>
  <c r="M47" i="19"/>
  <c r="M108" i="19"/>
  <c r="M109" i="19"/>
  <c r="M67" i="19"/>
  <c r="M43" i="19"/>
  <c r="M261" i="19"/>
  <c r="AC52" i="19"/>
  <c r="AC48" i="19"/>
  <c r="M56" i="19"/>
  <c r="M76" i="19"/>
  <c r="M58" i="19"/>
  <c r="AC106" i="19"/>
  <c r="M63" i="19"/>
  <c r="M266" i="19"/>
  <c r="AC68" i="19"/>
  <c r="AC112" i="19"/>
  <c r="M75" i="19"/>
  <c r="M126" i="19"/>
  <c r="AC93" i="19"/>
  <c r="AC175" i="19"/>
  <c r="M276" i="19"/>
  <c r="AC166" i="19"/>
  <c r="M200" i="19"/>
  <c r="AE35" i="19"/>
  <c r="AE41" i="19"/>
  <c r="AE7" i="19"/>
  <c r="AE12" i="19"/>
  <c r="AE23" i="19"/>
  <c r="AE26" i="19"/>
  <c r="AE40" i="19"/>
  <c r="AE30" i="19"/>
  <c r="AE36" i="19"/>
  <c r="AE56" i="19"/>
  <c r="AE34" i="19"/>
  <c r="AE62" i="19"/>
  <c r="AE107" i="19"/>
  <c r="AE4" i="19"/>
  <c r="AE17" i="19"/>
  <c r="AE53" i="19"/>
  <c r="AE249" i="19"/>
  <c r="AE21" i="19"/>
  <c r="AE22" i="19"/>
  <c r="AE254" i="19"/>
  <c r="AE256" i="19"/>
  <c r="AE42" i="19"/>
  <c r="AE28" i="19"/>
  <c r="AE51" i="19"/>
  <c r="AE38" i="19"/>
  <c r="AE46" i="19"/>
  <c r="AE78" i="19"/>
  <c r="AE11" i="19"/>
  <c r="AE20" i="19"/>
  <c r="AE248" i="19"/>
  <c r="AE18" i="19"/>
  <c r="AE257" i="19"/>
  <c r="AE259" i="19"/>
  <c r="AE89" i="19"/>
  <c r="AE82" i="19"/>
  <c r="AE5" i="19"/>
  <c r="AE9" i="19"/>
  <c r="AE260" i="19"/>
  <c r="AE47" i="19"/>
  <c r="AE106" i="19"/>
  <c r="AE125" i="19"/>
  <c r="AE6" i="19"/>
  <c r="AE10" i="19"/>
  <c r="AE37" i="19"/>
  <c r="AE250" i="19"/>
  <c r="AE25" i="19"/>
  <c r="AE66" i="19"/>
  <c r="AE103" i="19"/>
  <c r="AE112" i="19"/>
  <c r="AE274" i="19"/>
  <c r="AE32" i="19"/>
  <c r="AE115" i="19"/>
  <c r="AE109" i="19"/>
  <c r="AE117" i="19"/>
  <c r="AE24" i="19"/>
  <c r="AE14" i="19"/>
  <c r="AE247" i="19"/>
  <c r="AE252" i="19"/>
  <c r="AE255" i="19"/>
  <c r="AE29" i="19"/>
  <c r="AE114" i="19"/>
  <c r="AE108" i="19"/>
  <c r="AE8" i="19"/>
  <c r="AE27" i="19"/>
  <c r="AE15" i="19"/>
  <c r="AE16" i="19"/>
  <c r="AE13" i="19"/>
  <c r="AE19" i="19"/>
  <c r="AE251" i="19"/>
  <c r="AE253" i="19"/>
  <c r="AE54" i="19"/>
  <c r="AE84" i="19"/>
  <c r="AE31" i="19"/>
  <c r="AE258" i="19"/>
  <c r="AE33" i="19"/>
  <c r="AE39" i="19"/>
  <c r="AC266" i="19"/>
  <c r="AC59" i="19"/>
  <c r="AC64" i="19"/>
  <c r="AC65" i="19"/>
  <c r="AC75" i="19"/>
  <c r="AC73" i="19"/>
  <c r="AC77" i="19"/>
  <c r="AC272" i="19"/>
  <c r="AC97" i="19"/>
  <c r="AC126" i="19"/>
  <c r="AC81" i="19"/>
  <c r="AC187" i="19"/>
  <c r="AC79" i="19"/>
  <c r="AC98" i="19"/>
  <c r="AC105" i="19"/>
  <c r="AC287" i="19"/>
  <c r="AC57" i="19"/>
  <c r="AC72" i="19"/>
  <c r="AC268" i="19"/>
  <c r="AC102" i="19"/>
  <c r="AC91" i="19"/>
  <c r="AC99" i="19"/>
  <c r="AC107" i="19"/>
  <c r="AC156" i="19"/>
  <c r="AC104" i="19"/>
  <c r="AC270" i="19"/>
  <c r="AC146" i="19"/>
  <c r="AC125" i="19"/>
  <c r="AC80" i="19"/>
  <c r="AC100" i="19"/>
  <c r="AC276" i="19"/>
  <c r="AC282" i="19"/>
  <c r="AC169" i="19"/>
  <c r="O288" i="19"/>
  <c r="O290" i="19"/>
  <c r="O239" i="19"/>
  <c r="M144" i="19"/>
  <c r="M98" i="19"/>
  <c r="M155" i="19"/>
  <c r="M99" i="19"/>
  <c r="M131" i="19"/>
  <c r="M166" i="19"/>
  <c r="M161" i="19"/>
  <c r="M135" i="19"/>
  <c r="M150" i="19"/>
  <c r="M116" i="19"/>
  <c r="M138" i="19"/>
  <c r="M275" i="19"/>
  <c r="M274" i="19"/>
  <c r="M97" i="19"/>
  <c r="M95" i="19"/>
  <c r="M278" i="19"/>
  <c r="M279" i="19"/>
  <c r="M110" i="19"/>
  <c r="M120" i="19"/>
  <c r="M124" i="19"/>
  <c r="M137" i="19"/>
  <c r="M159" i="19"/>
  <c r="M281" i="19"/>
  <c r="M132" i="19"/>
  <c r="M203" i="19"/>
  <c r="M101" i="19"/>
  <c r="M90" i="19"/>
  <c r="M188" i="19"/>
  <c r="M107" i="19"/>
  <c r="M136" i="19"/>
  <c r="M88" i="19"/>
  <c r="M96" i="19"/>
  <c r="M280" i="19"/>
  <c r="O262" i="19"/>
  <c r="AE262" i="19"/>
  <c r="O61" i="19"/>
  <c r="O70" i="19"/>
  <c r="O223" i="19"/>
  <c r="O68" i="19"/>
  <c r="O72" i="19"/>
  <c r="AE81" i="19"/>
  <c r="O274" i="19"/>
  <c r="O137" i="19"/>
  <c r="O281" i="19"/>
  <c r="AE289" i="19"/>
  <c r="O140" i="19"/>
  <c r="O293" i="19"/>
  <c r="O296" i="19"/>
  <c r="O193" i="19"/>
  <c r="O242" i="19"/>
  <c r="AE166" i="19"/>
  <c r="O107" i="19"/>
  <c r="O141" i="19"/>
  <c r="O35" i="19"/>
  <c r="O260" i="19"/>
  <c r="O41" i="19"/>
  <c r="O92" i="19"/>
  <c r="AE92" i="19"/>
  <c r="O67" i="19"/>
  <c r="AE67" i="19"/>
  <c r="O60" i="19"/>
  <c r="O85" i="19"/>
  <c r="O57" i="19"/>
  <c r="O59" i="19"/>
  <c r="AE59" i="19"/>
  <c r="O73" i="19"/>
  <c r="O125" i="19"/>
  <c r="O88" i="19"/>
  <c r="O131" i="19"/>
  <c r="O135" i="19"/>
  <c r="AE156" i="19"/>
  <c r="O287" i="19"/>
  <c r="AE198" i="19"/>
  <c r="O194" i="19"/>
  <c r="O45" i="19"/>
  <c r="O52" i="19"/>
  <c r="O49" i="19"/>
  <c r="AE49" i="19"/>
  <c r="O118" i="19"/>
  <c r="AE269" i="19"/>
  <c r="O71" i="19"/>
  <c r="O126" i="19"/>
  <c r="AE100" i="19"/>
  <c r="O94" i="19"/>
  <c r="O200" i="19"/>
  <c r="O196" i="19"/>
  <c r="O143" i="19"/>
  <c r="O240" i="19"/>
  <c r="O160" i="19"/>
  <c r="O157" i="19"/>
  <c r="O153" i="19"/>
  <c r="O300" i="19"/>
  <c r="O138" i="19"/>
  <c r="O197" i="19"/>
  <c r="O151" i="19"/>
  <c r="O130" i="19"/>
  <c r="O144" i="19"/>
  <c r="O136" i="19"/>
  <c r="O123" i="19"/>
  <c r="O227" i="19"/>
  <c r="O159" i="19"/>
  <c r="O99" i="19"/>
  <c r="O98" i="19"/>
  <c r="O91" i="19"/>
  <c r="O102" i="19"/>
  <c r="O74" i="19"/>
  <c r="O307" i="19"/>
  <c r="O302" i="19"/>
  <c r="O245" i="19"/>
  <c r="O210" i="19"/>
  <c r="O168" i="19"/>
  <c r="O190" i="19"/>
  <c r="O298" i="19"/>
  <c r="O297" i="19"/>
  <c r="O212" i="19"/>
  <c r="O219" i="19"/>
  <c r="O284" i="19"/>
  <c r="O119" i="19"/>
  <c r="O161" i="19"/>
  <c r="O110" i="19"/>
  <c r="O95" i="19"/>
  <c r="O96" i="19"/>
  <c r="O272" i="19"/>
  <c r="O271" i="19"/>
  <c r="O146" i="19"/>
  <c r="O104" i="19"/>
  <c r="O154" i="19"/>
  <c r="O295" i="19"/>
  <c r="O145" i="19"/>
  <c r="O292" i="19"/>
  <c r="O291" i="19"/>
  <c r="O289" i="19"/>
  <c r="O192" i="19"/>
  <c r="O220" i="19"/>
  <c r="O111" i="19"/>
  <c r="O105" i="19"/>
  <c r="O113" i="19"/>
  <c r="O276" i="19"/>
  <c r="O101" i="19"/>
  <c r="O132" i="19"/>
  <c r="O93" i="19"/>
  <c r="O80" i="19"/>
  <c r="O270" i="19"/>
  <c r="O199" i="19"/>
  <c r="O294" i="19"/>
  <c r="O198" i="19"/>
  <c r="O202" i="19"/>
  <c r="O286" i="19"/>
  <c r="O122" i="19"/>
  <c r="O188" i="19"/>
  <c r="O155" i="19"/>
  <c r="O147" i="19"/>
  <c r="O149" i="19"/>
  <c r="O162" i="19"/>
  <c r="O211" i="19"/>
  <c r="O164" i="19"/>
  <c r="O174" i="19"/>
  <c r="O133" i="19"/>
  <c r="O127" i="19"/>
  <c r="O285" i="19"/>
  <c r="O156" i="19"/>
  <c r="O116" i="19"/>
  <c r="O124" i="19"/>
  <c r="O280" i="19"/>
  <c r="O279" i="19"/>
  <c r="O189" i="19"/>
  <c r="O97" i="19"/>
  <c r="O87" i="19"/>
  <c r="O275" i="19"/>
  <c r="O172" i="19"/>
  <c r="O301" i="19"/>
  <c r="O167" i="19"/>
  <c r="O299" i="19"/>
  <c r="O158" i="19"/>
  <c r="O142" i="19"/>
  <c r="O148" i="19"/>
  <c r="O221" i="19"/>
  <c r="O282" i="19"/>
  <c r="AE160" i="19"/>
  <c r="AE226" i="19"/>
  <c r="AE216" i="19"/>
  <c r="AE162" i="19"/>
  <c r="AE120" i="19"/>
  <c r="AE277" i="19"/>
  <c r="AE98" i="19"/>
  <c r="AE68" i="19"/>
  <c r="AE206" i="19"/>
  <c r="AE146" i="19"/>
  <c r="AE209" i="19"/>
  <c r="AE193" i="19"/>
  <c r="AE141" i="19"/>
  <c r="AE161" i="19"/>
  <c r="AE95" i="19"/>
  <c r="AE93" i="19"/>
  <c r="AE317" i="19"/>
  <c r="AE304" i="19"/>
  <c r="AE290" i="19"/>
  <c r="AE310" i="19"/>
  <c r="AE153" i="19"/>
  <c r="AE119" i="19"/>
  <c r="AE188" i="19"/>
  <c r="AE155" i="19"/>
  <c r="AE205" i="19"/>
  <c r="AE190" i="19"/>
  <c r="AE284" i="19"/>
  <c r="O204" i="19"/>
  <c r="O201" i="19"/>
  <c r="O241" i="19"/>
  <c r="O163" i="19"/>
  <c r="O165" i="19"/>
  <c r="O303" i="19"/>
  <c r="O306" i="19"/>
  <c r="AE243" i="19"/>
  <c r="AE301" i="19"/>
  <c r="AE177" i="19"/>
  <c r="AE328" i="19"/>
  <c r="AE144" i="19"/>
  <c r="AE145" i="19"/>
  <c r="AE170" i="19"/>
  <c r="AE217" i="19"/>
  <c r="AE333" i="19"/>
  <c r="AE151" i="19"/>
  <c r="AE242" i="19"/>
  <c r="AE179" i="19"/>
  <c r="AE312" i="19"/>
  <c r="AE238" i="19"/>
  <c r="AE287" i="19"/>
  <c r="AE297" i="19"/>
  <c r="AE165" i="19"/>
  <c r="AE171" i="19"/>
  <c r="AE230" i="19"/>
  <c r="AC273" i="19"/>
  <c r="AC94" i="19"/>
  <c r="AC189" i="19"/>
  <c r="AC161" i="19"/>
  <c r="AC281" i="19"/>
  <c r="AC243" i="19"/>
  <c r="AC88" i="19"/>
  <c r="AC101" i="19"/>
  <c r="AC277" i="19"/>
  <c r="AC279" i="19"/>
  <c r="AC150" i="19"/>
  <c r="AC283" i="19"/>
  <c r="AC227" i="19"/>
  <c r="AC111" i="19"/>
  <c r="AC285" i="19"/>
  <c r="AC220" i="19"/>
  <c r="AC145" i="19"/>
  <c r="AC96" i="19"/>
  <c r="AC278" i="19"/>
  <c r="AC188" i="19"/>
  <c r="AC200" i="19"/>
  <c r="AC124" i="19"/>
  <c r="AC284" i="19"/>
  <c r="AC286" i="19"/>
  <c r="AC170" i="19"/>
  <c r="AC275" i="19"/>
  <c r="AC95" i="19"/>
  <c r="AC131" i="19"/>
  <c r="AC134" i="19"/>
  <c r="AC116" i="19"/>
  <c r="AC196" i="19"/>
  <c r="AC218" i="19"/>
  <c r="AC198" i="19"/>
  <c r="AC87" i="19"/>
  <c r="AC137" i="19"/>
  <c r="AC113" i="19"/>
  <c r="AC120" i="19"/>
  <c r="AC136" i="19"/>
  <c r="AC133" i="19"/>
  <c r="AC210" i="19"/>
  <c r="AC203" i="19"/>
  <c r="AC155" i="19"/>
  <c r="AC90" i="19"/>
  <c r="AC110" i="19"/>
  <c r="AC135" i="19"/>
  <c r="AC119" i="19"/>
  <c r="AC202" i="19"/>
  <c r="AC139" i="19"/>
  <c r="AC130" i="19"/>
  <c r="AC212" i="19"/>
  <c r="AC302" i="19"/>
  <c r="AC151" i="19"/>
  <c r="M290" i="19"/>
  <c r="AC141" i="19"/>
  <c r="O176" i="19"/>
  <c r="O179" i="19"/>
  <c r="O308" i="19"/>
  <c r="M286" i="19"/>
  <c r="M298" i="19"/>
  <c r="O304" i="19"/>
  <c r="O178" i="19"/>
  <c r="M220" i="19"/>
  <c r="M148" i="19"/>
  <c r="AC197" i="19"/>
  <c r="M190" i="19"/>
  <c r="O183" i="19"/>
  <c r="M119" i="19"/>
  <c r="AC174" i="19"/>
  <c r="M219" i="19"/>
  <c r="AC239" i="19"/>
  <c r="M156" i="19"/>
  <c r="M123" i="19"/>
  <c r="M164" i="19"/>
  <c r="M197" i="19"/>
  <c r="AC142" i="19"/>
  <c r="AC158" i="19"/>
  <c r="M304" i="19"/>
  <c r="AC180" i="19"/>
  <c r="O229" i="19"/>
  <c r="AC312" i="19"/>
  <c r="M283" i="19"/>
  <c r="M196" i="19"/>
  <c r="M243" i="19"/>
  <c r="M127" i="19"/>
  <c r="AC127" i="19"/>
  <c r="AC292" i="19"/>
  <c r="M142" i="19"/>
  <c r="AC240" i="19"/>
  <c r="AC224" i="19"/>
  <c r="AC167" i="19"/>
  <c r="M241" i="19"/>
  <c r="AC307" i="19"/>
  <c r="AC216" i="19"/>
  <c r="M170" i="19"/>
  <c r="O173" i="19"/>
  <c r="AC205" i="19"/>
  <c r="AC329" i="19"/>
  <c r="M111" i="19"/>
  <c r="M139" i="19"/>
  <c r="AC140" i="19"/>
  <c r="M212" i="19"/>
  <c r="M145" i="19"/>
  <c r="M239" i="19"/>
  <c r="M158" i="19"/>
  <c r="AC199" i="19"/>
  <c r="M210" i="19"/>
  <c r="M302" i="19"/>
  <c r="M180" i="19"/>
  <c r="O170" i="19"/>
  <c r="O184" i="19"/>
  <c r="M169" i="19"/>
  <c r="M202" i="19"/>
  <c r="M198" i="19"/>
  <c r="AC143" i="19"/>
  <c r="AC192" i="19"/>
  <c r="AC288" i="19"/>
  <c r="AC289" i="19"/>
  <c r="AC290" i="19"/>
  <c r="AC291" i="19"/>
  <c r="AC294" i="19"/>
  <c r="AC190" i="19"/>
  <c r="AC153" i="19"/>
  <c r="M224" i="19"/>
  <c r="AC305" i="19"/>
  <c r="O180" i="19"/>
  <c r="O225" i="19"/>
  <c r="M181" i="19"/>
  <c r="AC209" i="19"/>
  <c r="M122" i="19"/>
  <c r="M284" i="19"/>
  <c r="M218" i="19"/>
  <c r="M143" i="19"/>
  <c r="M192" i="19"/>
  <c r="M288" i="19"/>
  <c r="M289" i="19"/>
  <c r="AC221" i="19"/>
  <c r="AC219" i="19"/>
  <c r="AC148" i="19"/>
  <c r="AC144" i="19"/>
  <c r="AC211" i="19"/>
  <c r="AC293" i="19"/>
  <c r="M240" i="19"/>
  <c r="AC299" i="19"/>
  <c r="M167" i="19"/>
  <c r="AC204" i="19"/>
  <c r="AC304" i="19"/>
  <c r="M307" i="19"/>
  <c r="M216" i="19"/>
  <c r="O309" i="19"/>
  <c r="AC177" i="19"/>
  <c r="AC347" i="19"/>
  <c r="M227" i="19"/>
  <c r="M285" i="19"/>
  <c r="M287" i="19"/>
  <c r="M133" i="19"/>
  <c r="M130" i="19"/>
  <c r="AC164" i="19"/>
  <c r="M211" i="19"/>
  <c r="AC138" i="19"/>
  <c r="AC298" i="19"/>
  <c r="M153" i="19"/>
  <c r="M204" i="19"/>
  <c r="AC241" i="19"/>
  <c r="M305" i="19"/>
  <c r="AC181" i="19"/>
  <c r="AC208" i="19"/>
  <c r="O330" i="19"/>
  <c r="M174" i="19"/>
  <c r="M291" i="19"/>
  <c r="M162" i="19"/>
  <c r="AC162" i="19"/>
  <c r="M295" i="19"/>
  <c r="AC295" i="19"/>
  <c r="M154" i="19"/>
  <c r="AC154" i="19"/>
  <c r="M245" i="19"/>
  <c r="AC245" i="19"/>
  <c r="M165" i="19"/>
  <c r="AC165" i="19"/>
  <c r="O305" i="19"/>
  <c r="M176" i="19"/>
  <c r="AC176" i="19"/>
  <c r="O216" i="19"/>
  <c r="O181" i="19"/>
  <c r="M182" i="19"/>
  <c r="AC182" i="19"/>
  <c r="AC194" i="19"/>
  <c r="O185" i="19"/>
  <c r="AC314" i="19"/>
  <c r="AC322" i="19"/>
  <c r="AC233" i="19"/>
  <c r="M221" i="19"/>
  <c r="M151" i="19"/>
  <c r="M140" i="19"/>
  <c r="M296" i="19"/>
  <c r="AC296" i="19"/>
  <c r="M149" i="19"/>
  <c r="AC149" i="19"/>
  <c r="M193" i="19"/>
  <c r="AC193" i="19"/>
  <c r="M172" i="19"/>
  <c r="AC172" i="19"/>
  <c r="M306" i="19"/>
  <c r="AC306" i="19"/>
  <c r="M225" i="19"/>
  <c r="AC225" i="19"/>
  <c r="O182" i="19"/>
  <c r="M171" i="19"/>
  <c r="AC171" i="19"/>
  <c r="AC185" i="19"/>
  <c r="AC231" i="19"/>
  <c r="AC323" i="19"/>
  <c r="AC336" i="19"/>
  <c r="M292" i="19"/>
  <c r="M293" i="19"/>
  <c r="M297" i="19"/>
  <c r="AC297" i="19"/>
  <c r="M300" i="19"/>
  <c r="AC300" i="19"/>
  <c r="M157" i="19"/>
  <c r="AC157" i="19"/>
  <c r="M201" i="19"/>
  <c r="AC201" i="19"/>
  <c r="M179" i="19"/>
  <c r="AC179" i="19"/>
  <c r="M308" i="19"/>
  <c r="AC308" i="19"/>
  <c r="O171" i="19"/>
  <c r="AC183" i="19"/>
  <c r="AC173" i="19"/>
  <c r="AC184" i="19"/>
  <c r="M205" i="19"/>
  <c r="AC186" i="19"/>
  <c r="AC338" i="19"/>
  <c r="M141" i="19"/>
  <c r="M294" i="19"/>
  <c r="M147" i="19"/>
  <c r="AC147" i="19"/>
  <c r="M168" i="19"/>
  <c r="AC168" i="19"/>
  <c r="M242" i="19"/>
  <c r="AC242" i="19"/>
  <c r="M303" i="19"/>
  <c r="AC303" i="19"/>
  <c r="M309" i="19"/>
  <c r="AC309" i="19"/>
  <c r="M183" i="19"/>
  <c r="M173" i="19"/>
  <c r="M184" i="19"/>
  <c r="M194" i="19"/>
  <c r="AC191" i="19"/>
  <c r="AC195" i="19"/>
  <c r="AC222" i="19"/>
  <c r="M299" i="19"/>
  <c r="M199" i="19"/>
  <c r="M301" i="19"/>
  <c r="AC301" i="19"/>
  <c r="M163" i="19"/>
  <c r="AC163" i="19"/>
  <c r="M178" i="19"/>
  <c r="AC178" i="19"/>
  <c r="M229" i="19"/>
  <c r="AC229" i="19"/>
  <c r="AC217" i="19"/>
  <c r="AC230" i="19"/>
  <c r="M177" i="19"/>
  <c r="O310" i="19"/>
  <c r="M312" i="19"/>
  <c r="M217" i="19"/>
  <c r="M335" i="19"/>
  <c r="O311" i="19"/>
  <c r="O230" i="19"/>
  <c r="O318" i="19"/>
  <c r="O322" i="19"/>
  <c r="O205" i="19"/>
  <c r="O177" i="19"/>
  <c r="O217" i="19"/>
  <c r="M191" i="19"/>
  <c r="O195" i="19"/>
  <c r="O325" i="19"/>
  <c r="O345" i="19"/>
  <c r="M186" i="19"/>
  <c r="O191" i="19"/>
  <c r="O317" i="19"/>
  <c r="O206" i="19"/>
  <c r="O186" i="19"/>
  <c r="O313" i="19"/>
  <c r="O333" i="19"/>
  <c r="O338" i="19"/>
  <c r="M318" i="19"/>
  <c r="M328" i="19"/>
  <c r="M320" i="19"/>
  <c r="O328" i="19"/>
  <c r="M347" i="19"/>
  <c r="M316" i="19"/>
  <c r="M331" i="19"/>
  <c r="O236" i="19"/>
  <c r="O331" i="19"/>
  <c r="O343" i="19"/>
  <c r="O208" i="19"/>
  <c r="M222" i="19"/>
  <c r="M321" i="19"/>
  <c r="O222" i="19"/>
  <c r="M332" i="19"/>
  <c r="AE320" i="19"/>
  <c r="AE343" i="19"/>
  <c r="AE347" i="19"/>
  <c r="AE43" i="19"/>
  <c r="AE263" i="19"/>
  <c r="AE121" i="19"/>
  <c r="AE52" i="19"/>
  <c r="AE76" i="19"/>
  <c r="AE50" i="19"/>
  <c r="AE57" i="19"/>
  <c r="AE223" i="19"/>
  <c r="AE64" i="19"/>
  <c r="AE72" i="19"/>
  <c r="AE104" i="19"/>
  <c r="AE75" i="19"/>
  <c r="AE71" i="19"/>
  <c r="AE80" i="19"/>
  <c r="AE129" i="19"/>
  <c r="AE91" i="19"/>
  <c r="AE79" i="19"/>
  <c r="AE203" i="19"/>
  <c r="AE275" i="19"/>
  <c r="AE101" i="19"/>
  <c r="AE99" i="19"/>
  <c r="AE278" i="19"/>
  <c r="AE189" i="19"/>
  <c r="AE113" i="19"/>
  <c r="AE159" i="19"/>
  <c r="AE135" i="19"/>
  <c r="AE124" i="19"/>
  <c r="AE122" i="19"/>
  <c r="AE196" i="19"/>
  <c r="AE285" i="19"/>
  <c r="AE202" i="19"/>
  <c r="AE136" i="19"/>
  <c r="AE143" i="19"/>
  <c r="AE221" i="19"/>
  <c r="AE133" i="19"/>
  <c r="AE164" i="19"/>
  <c r="AE291" i="19"/>
  <c r="AE212" i="19"/>
  <c r="AE293" i="19"/>
  <c r="AE239" i="19"/>
  <c r="AE158" i="19"/>
  <c r="AE149" i="19"/>
  <c r="AE199" i="19"/>
  <c r="AE168" i="19"/>
  <c r="AE245" i="19"/>
  <c r="AE204" i="19"/>
  <c r="AE201" i="19"/>
  <c r="AE305" i="19"/>
  <c r="AE307" i="19"/>
  <c r="AE225" i="19"/>
  <c r="AE229" i="19"/>
  <c r="AE183" i="19"/>
  <c r="AE228" i="19"/>
  <c r="AE222" i="19"/>
  <c r="AE331" i="19"/>
  <c r="AE336" i="19"/>
  <c r="AE338" i="19"/>
  <c r="AE313" i="19"/>
  <c r="AE321" i="19"/>
  <c r="AE322" i="19"/>
  <c r="AE214" i="19"/>
  <c r="AE261" i="19"/>
  <c r="AE60" i="19"/>
  <c r="AE61" i="19"/>
  <c r="AE48" i="19"/>
  <c r="AE58" i="19"/>
  <c r="AE83" i="19"/>
  <c r="AE118" i="19"/>
  <c r="AE63" i="19"/>
  <c r="AE244" i="19"/>
  <c r="AE69" i="19"/>
  <c r="AE74" i="19"/>
  <c r="AE86" i="19"/>
  <c r="AE126" i="19"/>
  <c r="AE271" i="19"/>
  <c r="AE77" i="19"/>
  <c r="AE187" i="19"/>
  <c r="AE132" i="19"/>
  <c r="AE273" i="19"/>
  <c r="AE87" i="19"/>
  <c r="AE276" i="19"/>
  <c r="AE90" i="19"/>
  <c r="AE131" i="19"/>
  <c r="AE279" i="19"/>
  <c r="AE105" i="19"/>
  <c r="AE200" i="19"/>
  <c r="AE281" i="19"/>
  <c r="AE282" i="19"/>
  <c r="AE116" i="19"/>
  <c r="AE111" i="19"/>
  <c r="AE123" i="19"/>
  <c r="AE218" i="19"/>
  <c r="AE127" i="19"/>
  <c r="AE192" i="19"/>
  <c r="AE219" i="19"/>
  <c r="AE130" i="19"/>
  <c r="AE197" i="19"/>
  <c r="AE140" i="19"/>
  <c r="AE142" i="19"/>
  <c r="AE294" i="19"/>
  <c r="AE295" i="19"/>
  <c r="AE298" i="19"/>
  <c r="AE300" i="19"/>
  <c r="AE224" i="19"/>
  <c r="AE167" i="19"/>
  <c r="AE172" i="19"/>
  <c r="AE163" i="19"/>
  <c r="AE303" i="19"/>
  <c r="AE176" i="19"/>
  <c r="AE180" i="19"/>
  <c r="AE308" i="19"/>
  <c r="AE181" i="19"/>
  <c r="AE173" i="19"/>
  <c r="AE191" i="19"/>
  <c r="AE314" i="19"/>
  <c r="AE318" i="19"/>
  <c r="AE195" i="19"/>
  <c r="AE325" i="19"/>
  <c r="AE234" i="19"/>
  <c r="AE341" i="19"/>
  <c r="AE152" i="19"/>
  <c r="AE311" i="19"/>
  <c r="AE186" i="19"/>
  <c r="AE316" i="19"/>
  <c r="AE208" i="19"/>
  <c r="AE323" i="19"/>
  <c r="AE330" i="19"/>
  <c r="AE233" i="19"/>
  <c r="AE345" i="19"/>
  <c r="AE44" i="19"/>
  <c r="AE45" i="19"/>
  <c r="AE264" i="19"/>
  <c r="AE55" i="19"/>
  <c r="AE85" i="19"/>
  <c r="AE70" i="19"/>
  <c r="AE265" i="19"/>
  <c r="AE266" i="19"/>
  <c r="AE267" i="19"/>
  <c r="AE65" i="19"/>
  <c r="AE268" i="19"/>
  <c r="AE270" i="19"/>
  <c r="AE73" i="19"/>
  <c r="AE102" i="19"/>
  <c r="AE128" i="19"/>
  <c r="AE175" i="19"/>
  <c r="AE272" i="19"/>
  <c r="AE88" i="19"/>
  <c r="AE97" i="19"/>
  <c r="AE96" i="19"/>
  <c r="AE94" i="19"/>
  <c r="AE137" i="19"/>
  <c r="AE280" i="19"/>
  <c r="AE110" i="19"/>
  <c r="AE134" i="19"/>
  <c r="AE150" i="19"/>
  <c r="AE283" i="19"/>
  <c r="AE227" i="19"/>
  <c r="AE169" i="19"/>
  <c r="AE286" i="19"/>
  <c r="AE220" i="19"/>
  <c r="AE139" i="19"/>
  <c r="AE288" i="19"/>
  <c r="AE148" i="19"/>
  <c r="AE174" i="19"/>
  <c r="AE211" i="19"/>
  <c r="AE292" i="19"/>
  <c r="AE138" i="19"/>
  <c r="AE240" i="19"/>
  <c r="AE296" i="19"/>
  <c r="AE299" i="19"/>
  <c r="AE147" i="19"/>
  <c r="AE154" i="19"/>
  <c r="AE210" i="19"/>
  <c r="AE157" i="19"/>
  <c r="AE302" i="19"/>
  <c r="AE241" i="19"/>
  <c r="AE306" i="19"/>
  <c r="AE178" i="19"/>
  <c r="AE309" i="19"/>
  <c r="AE182" i="19"/>
  <c r="AE184" i="19"/>
  <c r="AE185" i="19"/>
  <c r="AE231" i="19"/>
  <c r="AE236" i="19"/>
  <c r="AC325" i="19"/>
  <c r="AC226" i="19"/>
  <c r="AC228" i="19"/>
  <c r="O231" i="19"/>
  <c r="O228" i="19"/>
  <c r="O226" i="19"/>
  <c r="O341" i="19"/>
  <c r="O312" i="19"/>
  <c r="O321" i="19"/>
  <c r="O214" i="19"/>
  <c r="O234" i="19"/>
  <c r="O152" i="19"/>
  <c r="O316" i="19"/>
  <c r="O323" i="19"/>
  <c r="O238" i="19"/>
  <c r="O347" i="19"/>
  <c r="O314" i="19"/>
  <c r="O209" i="19"/>
  <c r="O320" i="19"/>
  <c r="O233" i="19"/>
  <c r="O336" i="19"/>
  <c r="M317" i="19"/>
  <c r="M329" i="19"/>
  <c r="M336" i="19"/>
  <c r="M338" i="19"/>
  <c r="M206" i="19"/>
  <c r="M325" i="19"/>
  <c r="M230" i="19"/>
  <c r="M314" i="19"/>
  <c r="M231" i="19"/>
  <c r="AC320" i="19"/>
  <c r="AC321" i="19"/>
  <c r="AC206" i="19"/>
  <c r="M208" i="19"/>
  <c r="M322" i="19"/>
  <c r="M323" i="19"/>
  <c r="AC215" i="19"/>
  <c r="AC330" i="19"/>
  <c r="M233" i="19"/>
  <c r="M343" i="19"/>
  <c r="AC214" i="19"/>
  <c r="M226" i="19"/>
  <c r="AC326" i="19"/>
  <c r="AC333" i="19"/>
  <c r="M234" i="19"/>
  <c r="M238" i="19"/>
  <c r="M215" i="19"/>
  <c r="AC328" i="19"/>
  <c r="M330" i="19"/>
  <c r="AC332" i="19"/>
  <c r="AC343" i="19"/>
  <c r="M185" i="19"/>
  <c r="AC316" i="19"/>
  <c r="AC317" i="19"/>
  <c r="AC318" i="19"/>
  <c r="M195" i="19"/>
  <c r="M209" i="19"/>
  <c r="M228" i="19"/>
  <c r="M214" i="19"/>
  <c r="M326" i="19"/>
  <c r="AC331" i="19"/>
  <c r="M333" i="19"/>
  <c r="AC335" i="19"/>
  <c r="M160" i="19"/>
  <c r="M346" i="19"/>
  <c r="M342" i="19"/>
  <c r="M237" i="19"/>
  <c r="M235" i="19"/>
  <c r="M152" i="19"/>
  <c r="M345" i="19"/>
  <c r="M341" i="19"/>
  <c r="M236" i="19"/>
  <c r="M348" i="19"/>
  <c r="M344" i="19"/>
  <c r="M340" i="19"/>
  <c r="M339" i="19"/>
  <c r="M337" i="19"/>
  <c r="M334" i="19"/>
  <c r="M232" i="19"/>
  <c r="M327" i="19"/>
  <c r="M324" i="19"/>
  <c r="M246" i="19"/>
  <c r="M207" i="19"/>
  <c r="M319" i="19"/>
  <c r="M213" i="19"/>
  <c r="M315" i="19"/>
  <c r="M313" i="19"/>
  <c r="M311" i="19"/>
  <c r="M310" i="19"/>
  <c r="AC160" i="19"/>
  <c r="AC346" i="19"/>
  <c r="AC342" i="19"/>
  <c r="AC237" i="19"/>
  <c r="AC235" i="19"/>
  <c r="AC152" i="19"/>
  <c r="AC345" i="19"/>
  <c r="AC341" i="19"/>
  <c r="AC236" i="19"/>
  <c r="AC234" i="19"/>
  <c r="AC348" i="19"/>
  <c r="AC344" i="19"/>
  <c r="AC340" i="19"/>
  <c r="AC339" i="19"/>
  <c r="AC337" i="19"/>
  <c r="AC334" i="19"/>
  <c r="AC232" i="19"/>
  <c r="AC327" i="19"/>
  <c r="AC324" i="19"/>
  <c r="AC246" i="19"/>
  <c r="AC207" i="19"/>
  <c r="AC319" i="19"/>
  <c r="AC213" i="19"/>
  <c r="AC315" i="19"/>
  <c r="AC313" i="19"/>
  <c r="AC311" i="19"/>
  <c r="AC310" i="19"/>
  <c r="O315" i="19"/>
  <c r="AE315" i="19"/>
  <c r="O213" i="19"/>
  <c r="AE213" i="19"/>
  <c r="O319" i="19"/>
  <c r="AE319" i="19"/>
  <c r="O207" i="19"/>
  <c r="AE207" i="19"/>
  <c r="O246" i="19"/>
  <c r="AE246" i="19"/>
  <c r="O324" i="19"/>
  <c r="AE324" i="19"/>
  <c r="O327" i="19"/>
  <c r="AE327" i="19"/>
  <c r="O232" i="19"/>
  <c r="AE232" i="19"/>
  <c r="O334" i="19"/>
  <c r="AE334" i="19"/>
  <c r="O337" i="19"/>
  <c r="AE337" i="19"/>
  <c r="O339" i="19"/>
  <c r="AE339" i="19"/>
  <c r="O340" i="19"/>
  <c r="AE340" i="19"/>
  <c r="O344" i="19"/>
  <c r="AE344" i="19"/>
  <c r="O348" i="19"/>
  <c r="AE348" i="19"/>
  <c r="O215" i="19"/>
  <c r="AE215" i="19"/>
  <c r="O326" i="19"/>
  <c r="AE326" i="19"/>
  <c r="O329" i="19"/>
  <c r="AE329" i="19"/>
  <c r="O332" i="19"/>
  <c r="AE332" i="19"/>
  <c r="O335" i="19"/>
  <c r="AE335" i="19"/>
  <c r="O235" i="19"/>
  <c r="AE235" i="19"/>
  <c r="O237" i="19"/>
  <c r="AE237" i="19"/>
  <c r="O342" i="19"/>
  <c r="AE342" i="19"/>
  <c r="O346" i="19"/>
  <c r="AE346" i="19"/>
  <c r="D6" i="25" l="1"/>
  <c r="F6" i="25"/>
  <c r="D16" i="25"/>
  <c r="D18" i="25" s="1"/>
  <c r="H19" i="17"/>
  <c r="H6" i="17"/>
  <c r="F16" i="24"/>
  <c r="D16" i="24"/>
  <c r="K9" i="2"/>
  <c r="K8" i="2"/>
  <c r="K7" i="2"/>
  <c r="K6" i="2"/>
  <c r="I9" i="2"/>
  <c r="I8" i="2"/>
  <c r="I7" i="2"/>
  <c r="I6" i="2"/>
  <c r="H9" i="2"/>
  <c r="H8" i="2"/>
  <c r="H7" i="2"/>
  <c r="H6" i="2"/>
  <c r="H5" i="2"/>
  <c r="F9" i="2"/>
  <c r="F8" i="2"/>
  <c r="F7" i="2"/>
  <c r="F6" i="2"/>
  <c r="D9" i="2"/>
  <c r="D8" i="2"/>
  <c r="D7" i="2"/>
  <c r="C9" i="2"/>
  <c r="C8" i="2"/>
  <c r="C7" i="2"/>
  <c r="C6" i="2"/>
  <c r="AC5777" i="21"/>
  <c r="AD421" i="21" s="1"/>
  <c r="AA5777" i="21"/>
  <c r="Y5777" i="21"/>
  <c r="W5777" i="21"/>
  <c r="U5777" i="21"/>
  <c r="V4" i="21" s="1"/>
  <c r="S5777" i="21"/>
  <c r="T4" i="21" s="1"/>
  <c r="Q5777" i="21"/>
  <c r="O5777" i="21"/>
  <c r="M5777" i="21"/>
  <c r="N162" i="21" s="1"/>
  <c r="K5777" i="21"/>
  <c r="L298" i="21" s="1"/>
  <c r="F9" i="17"/>
  <c r="F8" i="17"/>
  <c r="F7" i="17"/>
  <c r="F6" i="17"/>
  <c r="F5" i="17"/>
  <c r="E5" i="25" s="1"/>
  <c r="F5" i="25" s="1"/>
  <c r="F7" i="25" s="1"/>
  <c r="D9" i="17"/>
  <c r="D8" i="17"/>
  <c r="D7" i="17"/>
  <c r="D6" i="17"/>
  <c r="D5" i="17"/>
  <c r="C5" i="25" s="1"/>
  <c r="D5" i="25" s="1"/>
  <c r="D7" i="25" s="1"/>
  <c r="C9" i="17"/>
  <c r="C8" i="17"/>
  <c r="C7" i="17"/>
  <c r="C6" i="17"/>
  <c r="C5" i="17"/>
  <c r="AD156" i="21" l="1"/>
  <c r="AD319" i="21"/>
  <c r="AD117" i="21"/>
  <c r="AD15" i="21"/>
  <c r="AD103" i="21"/>
  <c r="N2424" i="21"/>
  <c r="AD186" i="21"/>
  <c r="AD113" i="21"/>
  <c r="N349" i="21"/>
  <c r="N108" i="21"/>
  <c r="AD294" i="21"/>
  <c r="AD174" i="21"/>
  <c r="AD419" i="21"/>
  <c r="AD1258" i="21"/>
  <c r="AD342" i="21"/>
  <c r="N86" i="21"/>
  <c r="AD181" i="21"/>
  <c r="AD346" i="21"/>
  <c r="N33" i="21"/>
  <c r="AD4595" i="21"/>
  <c r="N39" i="21"/>
  <c r="AD166" i="21"/>
  <c r="AD140" i="21"/>
  <c r="AD185" i="21"/>
  <c r="AD207" i="21"/>
  <c r="AD112" i="21"/>
  <c r="AD250" i="21"/>
  <c r="AD862" i="21"/>
  <c r="AD222" i="21"/>
  <c r="AD410" i="21"/>
  <c r="AD295" i="21"/>
  <c r="AD327" i="21"/>
  <c r="AD669" i="21"/>
  <c r="N12" i="21"/>
  <c r="AD72" i="21"/>
  <c r="N56" i="21"/>
  <c r="N126" i="21"/>
  <c r="AD192" i="21"/>
  <c r="AD178" i="21"/>
  <c r="AD349" i="21"/>
  <c r="AD369" i="21"/>
  <c r="AD6" i="21"/>
  <c r="N207" i="21"/>
  <c r="AD789" i="21"/>
  <c r="AD107" i="21"/>
  <c r="AD33" i="21"/>
  <c r="N4593" i="21"/>
  <c r="N104" i="21"/>
  <c r="AD39" i="21"/>
  <c r="AD134" i="21"/>
  <c r="AD106" i="21"/>
  <c r="AD217" i="21"/>
  <c r="AD110" i="21"/>
  <c r="AD170" i="21"/>
  <c r="N206" i="21"/>
  <c r="N459" i="21"/>
  <c r="N412" i="21"/>
  <c r="N304" i="21"/>
  <c r="N227" i="21"/>
  <c r="AD629" i="21"/>
  <c r="AD606" i="21"/>
  <c r="N6" i="21"/>
  <c r="AD29" i="21"/>
  <c r="AD89" i="21"/>
  <c r="AD96" i="21"/>
  <c r="N124" i="21"/>
  <c r="AD223" i="21"/>
  <c r="AD477" i="21"/>
  <c r="AD655" i="21"/>
  <c r="N166" i="21"/>
  <c r="N222" i="21"/>
  <c r="N3656" i="21"/>
  <c r="AD152" i="21"/>
  <c r="N54" i="21"/>
  <c r="AD118" i="21"/>
  <c r="AD169" i="21"/>
  <c r="AD255" i="21"/>
  <c r="AD277" i="21"/>
  <c r="AD239" i="21"/>
  <c r="AD383" i="21"/>
  <c r="AD227" i="21"/>
  <c r="AD505" i="21"/>
  <c r="AD579" i="21"/>
  <c r="N238" i="21"/>
  <c r="N647" i="21"/>
  <c r="N329" i="21"/>
  <c r="N295" i="21"/>
  <c r="N277" i="21"/>
  <c r="N192" i="21"/>
  <c r="N179" i="21"/>
  <c r="N76" i="21"/>
  <c r="N29" i="21"/>
  <c r="N233" i="21"/>
  <c r="N142" i="21"/>
  <c r="N26" i="21"/>
  <c r="N752" i="21"/>
  <c r="N271" i="21"/>
  <c r="N443" i="21"/>
  <c r="N195" i="21"/>
  <c r="N164" i="21"/>
  <c r="N116" i="21"/>
  <c r="N84" i="21"/>
  <c r="N51" i="21"/>
  <c r="N27" i="21"/>
  <c r="N93" i="21"/>
  <c r="N59" i="21"/>
  <c r="N675" i="21"/>
  <c r="N350" i="21"/>
  <c r="N122" i="21"/>
  <c r="N194" i="21"/>
  <c r="N114" i="21"/>
  <c r="N48" i="21"/>
  <c r="N69" i="21"/>
  <c r="N53" i="21"/>
  <c r="N674" i="21"/>
  <c r="AD17" i="21"/>
  <c r="N129" i="21"/>
  <c r="AD1424" i="21"/>
  <c r="AD235" i="21"/>
  <c r="AD30" i="21"/>
  <c r="AD121" i="21"/>
  <c r="AD4591" i="21"/>
  <c r="AD3656" i="21"/>
  <c r="N66" i="21"/>
  <c r="AD82" i="21"/>
  <c r="N426" i="21"/>
  <c r="AD95" i="21"/>
  <c r="AD162" i="21"/>
  <c r="AD202" i="21"/>
  <c r="AD291" i="21"/>
  <c r="N136" i="21"/>
  <c r="AD371" i="21"/>
  <c r="AD282" i="21"/>
  <c r="AD352" i="21"/>
  <c r="AD329" i="21"/>
  <c r="AD465" i="21"/>
  <c r="AB1223" i="21"/>
  <c r="AB4593" i="21"/>
  <c r="AD4611" i="21"/>
  <c r="AD1227" i="21"/>
  <c r="AD583" i="21"/>
  <c r="AD387" i="21"/>
  <c r="AD378" i="21"/>
  <c r="AD362" i="21"/>
  <c r="AD326" i="21"/>
  <c r="AD296" i="21"/>
  <c r="AD4603" i="21"/>
  <c r="AD216" i="21"/>
  <c r="AD151" i="21"/>
  <c r="AD201" i="21"/>
  <c r="AD392" i="21"/>
  <c r="AD443" i="21"/>
  <c r="AD242" i="21"/>
  <c r="AD226" i="21"/>
  <c r="AD125" i="21"/>
  <c r="AD158" i="21"/>
  <c r="AD131" i="21"/>
  <c r="AD105" i="21"/>
  <c r="AD94" i="21"/>
  <c r="AD64" i="21"/>
  <c r="AD84" i="21"/>
  <c r="AD58" i="21"/>
  <c r="AD51" i="21"/>
  <c r="AD23" i="21"/>
  <c r="AD93" i="21"/>
  <c r="AD59" i="21"/>
  <c r="AD7" i="21"/>
  <c r="AD598" i="21"/>
  <c r="AD650" i="21"/>
  <c r="AD464" i="21"/>
  <c r="AD442" i="21"/>
  <c r="AD363" i="21"/>
  <c r="AD473" i="21"/>
  <c r="AD323" i="21"/>
  <c r="AD417" i="21"/>
  <c r="AD288" i="21"/>
  <c r="AD231" i="21"/>
  <c r="AD569" i="21"/>
  <c r="AD386" i="21"/>
  <c r="AD155" i="21"/>
  <c r="AD350" i="21"/>
  <c r="AD372" i="21"/>
  <c r="AD144" i="21"/>
  <c r="AD318" i="21"/>
  <c r="AD220" i="21"/>
  <c r="AD4598" i="21"/>
  <c r="AD221" i="21"/>
  <c r="AD199" i="21"/>
  <c r="AD48" i="21"/>
  <c r="AD115" i="21"/>
  <c r="AD102" i="21"/>
  <c r="AD3188" i="21"/>
  <c r="AD69" i="21"/>
  <c r="AD57" i="21"/>
  <c r="AD28" i="21"/>
  <c r="AD1341" i="21"/>
  <c r="AD2085" i="21"/>
  <c r="AD11" i="21"/>
  <c r="AD9" i="21"/>
  <c r="AD14" i="21"/>
  <c r="AD561" i="21"/>
  <c r="AD509" i="21"/>
  <c r="AD334" i="21"/>
  <c r="AD332" i="21"/>
  <c r="AD301" i="21"/>
  <c r="AD676" i="21"/>
  <c r="AD262" i="21"/>
  <c r="AD130" i="21"/>
  <c r="AD304" i="21"/>
  <c r="AD335" i="21"/>
  <c r="AD196" i="21"/>
  <c r="AD225" i="21"/>
  <c r="AD1009" i="21"/>
  <c r="AD530" i="21"/>
  <c r="AD803" i="21"/>
  <c r="AD496" i="21"/>
  <c r="AD500" i="21"/>
  <c r="AD210" i="21"/>
  <c r="AD588" i="21"/>
  <c r="AD211" i="21"/>
  <c r="AD347" i="21"/>
  <c r="AD233" i="21"/>
  <c r="AD73" i="21"/>
  <c r="AD339" i="21"/>
  <c r="AD283" i="21"/>
  <c r="AD215" i="21"/>
  <c r="AD161" i="21"/>
  <c r="AD213" i="21"/>
  <c r="AD317" i="21"/>
  <c r="AD228" i="21"/>
  <c r="AD92" i="21"/>
  <c r="AD316" i="21"/>
  <c r="AD212" i="21"/>
  <c r="AD132" i="21"/>
  <c r="AD3862" i="21"/>
  <c r="AD60" i="21"/>
  <c r="AD19" i="21"/>
  <c r="AD5" i="21"/>
  <c r="AD395" i="21"/>
  <c r="AD229" i="21"/>
  <c r="AD309" i="21"/>
  <c r="AD348" i="21"/>
  <c r="AD690" i="21"/>
  <c r="AD427" i="21"/>
  <c r="AD449" i="21"/>
  <c r="AD355" i="21"/>
  <c r="AD364" i="21"/>
  <c r="AD4602" i="21"/>
  <c r="AD636" i="21"/>
  <c r="AD357" i="21"/>
  <c r="AD197" i="21"/>
  <c r="AD286" i="21"/>
  <c r="AD1407" i="21"/>
  <c r="AD145" i="21"/>
  <c r="AD234" i="21"/>
  <c r="AD148" i="21"/>
  <c r="AD219" i="21"/>
  <c r="AD264" i="21"/>
  <c r="AD31" i="21"/>
  <c r="AD45" i="21"/>
  <c r="AD62" i="21"/>
  <c r="AD21" i="21"/>
  <c r="AD12" i="21"/>
  <c r="AD56" i="21"/>
  <c r="AD200" i="21"/>
  <c r="AD312" i="21"/>
  <c r="N4591" i="21"/>
  <c r="AD18" i="21"/>
  <c r="AD80" i="21"/>
  <c r="N156" i="21"/>
  <c r="AD55" i="21"/>
  <c r="AD426" i="21"/>
  <c r="AD97" i="21"/>
  <c r="AD123" i="21"/>
  <c r="N117" i="21"/>
  <c r="N103" i="21"/>
  <c r="AD143" i="21"/>
  <c r="AD236" i="21"/>
  <c r="AD307" i="21"/>
  <c r="N380" i="21"/>
  <c r="AD315" i="21"/>
  <c r="AD608" i="21"/>
  <c r="AD611" i="21"/>
  <c r="N326" i="21"/>
  <c r="N303" i="21"/>
  <c r="N395" i="21"/>
  <c r="N7" i="21"/>
  <c r="AD4590" i="21"/>
  <c r="N10" i="21"/>
  <c r="AD705" i="21"/>
  <c r="AD16" i="21"/>
  <c r="AD49" i="21"/>
  <c r="AD4594" i="21"/>
  <c r="N190" i="21"/>
  <c r="N43" i="21"/>
  <c r="AD41" i="21"/>
  <c r="AD63" i="21"/>
  <c r="N78" i="21"/>
  <c r="AD47" i="21"/>
  <c r="AD120" i="21"/>
  <c r="N422" i="21"/>
  <c r="AD85" i="21"/>
  <c r="N268" i="21"/>
  <c r="AD168" i="21"/>
  <c r="N92" i="21"/>
  <c r="N253" i="21"/>
  <c r="N133" i="21"/>
  <c r="AD167" i="21"/>
  <c r="AD4600" i="21"/>
  <c r="AD83" i="21"/>
  <c r="AD214" i="21"/>
  <c r="AD175" i="21"/>
  <c r="AD198" i="21"/>
  <c r="AD237" i="21"/>
  <c r="AD163" i="21"/>
  <c r="AD292" i="21"/>
  <c r="AD418" i="21"/>
  <c r="AD269" i="21"/>
  <c r="AD176" i="21"/>
  <c r="N296" i="21"/>
  <c r="AD308" i="21"/>
  <c r="AD1737" i="21"/>
  <c r="N676" i="21"/>
  <c r="N405" i="21"/>
  <c r="AD452" i="21"/>
  <c r="AD193" i="21"/>
  <c r="AD331" i="21"/>
  <c r="AD401" i="21"/>
  <c r="AD284" i="21"/>
  <c r="AD415" i="21"/>
  <c r="AD1050" i="21"/>
  <c r="N4590" i="21"/>
  <c r="N13" i="21"/>
  <c r="N4594" i="21"/>
  <c r="N63" i="21"/>
  <c r="N85" i="21"/>
  <c r="N83" i="21"/>
  <c r="N246" i="21"/>
  <c r="N163" i="21"/>
  <c r="N416" i="21"/>
  <c r="N176" i="21"/>
  <c r="N14" i="21"/>
  <c r="N20" i="21"/>
  <c r="N88" i="21"/>
  <c r="N36" i="21"/>
  <c r="N4595" i="21"/>
  <c r="N58" i="21"/>
  <c r="N61" i="21"/>
  <c r="N3885" i="21"/>
  <c r="N94" i="21"/>
  <c r="N102" i="21"/>
  <c r="N457" i="21"/>
  <c r="N4601" i="21"/>
  <c r="N201" i="21"/>
  <c r="N369" i="21"/>
  <c r="N203" i="21"/>
  <c r="N515" i="21"/>
  <c r="AD501" i="21"/>
  <c r="AD4604" i="21"/>
  <c r="AD289" i="21"/>
  <c r="AD514" i="21"/>
  <c r="AD379" i="21"/>
  <c r="AD863" i="21"/>
  <c r="AD819" i="21"/>
  <c r="AD251" i="21"/>
  <c r="N270" i="21"/>
  <c r="AD399" i="21"/>
  <c r="AD774" i="21"/>
  <c r="AB239" i="21"/>
  <c r="N247" i="21"/>
  <c r="N208" i="21"/>
  <c r="N135" i="21"/>
  <c r="N602" i="21"/>
  <c r="N230" i="21"/>
  <c r="AD1499" i="21"/>
  <c r="AD892" i="21"/>
  <c r="AD1040" i="21"/>
  <c r="AD502" i="21"/>
  <c r="AD560" i="21"/>
  <c r="AD635" i="21"/>
  <c r="AD590" i="21"/>
  <c r="AD462" i="21"/>
  <c r="AD259" i="21"/>
  <c r="AD411" i="21"/>
  <c r="AD406" i="21"/>
  <c r="AD450" i="21"/>
  <c r="AD376" i="21"/>
  <c r="AD541" i="21"/>
  <c r="AD328" i="21"/>
  <c r="AD111" i="21"/>
  <c r="AD303" i="21"/>
  <c r="AD230" i="21"/>
  <c r="AD150" i="21"/>
  <c r="AD293" i="21"/>
  <c r="AD240" i="21"/>
  <c r="AD587" i="21"/>
  <c r="AD483" i="21"/>
  <c r="AD244" i="21"/>
  <c r="AD479" i="21"/>
  <c r="AD412" i="21"/>
  <c r="AD205" i="21"/>
  <c r="AD425" i="21"/>
  <c r="AD321" i="21"/>
  <c r="AD330" i="21"/>
  <c r="AD271" i="21"/>
  <c r="AD182" i="21"/>
  <c r="AD172" i="21"/>
  <c r="AD209" i="21"/>
  <c r="AD457" i="21"/>
  <c r="AD128" i="21"/>
  <c r="AD133" i="21"/>
  <c r="AD76" i="21"/>
  <c r="AD114" i="21"/>
  <c r="AD146" i="21"/>
  <c r="AD129" i="21"/>
  <c r="AD164" i="21"/>
  <c r="AD422" i="21"/>
  <c r="AD65" i="21"/>
  <c r="AD77" i="21"/>
  <c r="AD70" i="21"/>
  <c r="AD71" i="21"/>
  <c r="AD61" i="21"/>
  <c r="AD87" i="21"/>
  <c r="AD43" i="21"/>
  <c r="AD160" i="21"/>
  <c r="AD190" i="21"/>
  <c r="AD50" i="21"/>
  <c r="AD127" i="21"/>
  <c r="AD2424" i="21"/>
  <c r="AD20" i="21"/>
  <c r="N52" i="21"/>
  <c r="AD674" i="21"/>
  <c r="N8" i="21"/>
  <c r="AD10" i="21"/>
  <c r="AD4592" i="21"/>
  <c r="N25" i="21"/>
  <c r="AD13" i="21"/>
  <c r="AD22" i="21"/>
  <c r="AD36" i="21"/>
  <c r="AD34" i="21"/>
  <c r="AD104" i="21"/>
  <c r="AD37" i="21"/>
  <c r="AD53" i="21"/>
  <c r="AD44" i="21"/>
  <c r="N91" i="21"/>
  <c r="AD46" i="21"/>
  <c r="AD3885" i="21"/>
  <c r="AD40" i="21"/>
  <c r="AD42" i="21"/>
  <c r="N204" i="21"/>
  <c r="N74" i="21"/>
  <c r="AD99" i="21"/>
  <c r="AD68" i="21"/>
  <c r="AD116" i="21"/>
  <c r="AD3863" i="21"/>
  <c r="AD119" i="21"/>
  <c r="N149" i="21"/>
  <c r="N100" i="21"/>
  <c r="AD183" i="21"/>
  <c r="N109" i="21"/>
  <c r="AD409" i="21"/>
  <c r="AD179" i="21"/>
  <c r="AD81" i="21"/>
  <c r="AD124" i="21"/>
  <c r="AD194" i="21"/>
  <c r="N4599" i="21"/>
  <c r="AD122" i="21"/>
  <c r="AD4601" i="21"/>
  <c r="AD206" i="21"/>
  <c r="AD322" i="21"/>
  <c r="AD3864" i="21"/>
  <c r="AD254" i="21"/>
  <c r="AD459" i="21"/>
  <c r="AD265" i="21"/>
  <c r="N274" i="21"/>
  <c r="AD247" i="21"/>
  <c r="AD189" i="21"/>
  <c r="N177" i="21"/>
  <c r="AD153" i="21"/>
  <c r="AD208" i="21"/>
  <c r="AD263" i="21"/>
  <c r="AD135" i="21"/>
  <c r="AD159" i="21"/>
  <c r="AD762" i="21"/>
  <c r="AD171" i="21"/>
  <c r="AD602" i="21"/>
  <c r="AD180" i="21"/>
  <c r="AD397" i="21"/>
  <c r="AD499" i="21"/>
  <c r="AD287" i="21"/>
  <c r="AD285" i="21"/>
  <c r="AD248" i="21"/>
  <c r="AD306" i="21"/>
  <c r="AD543" i="21"/>
  <c r="AD446" i="21"/>
  <c r="AD433" i="21"/>
  <c r="AD396" i="21"/>
  <c r="AD678" i="21"/>
  <c r="AD453" i="21"/>
  <c r="AD300" i="21"/>
  <c r="AD879" i="21"/>
  <c r="AD367" i="21"/>
  <c r="AD270" i="21"/>
  <c r="AD356" i="21"/>
  <c r="AD759" i="21"/>
  <c r="AD4612" i="21"/>
  <c r="AB316" i="21"/>
  <c r="N594" i="21"/>
  <c r="N625" i="21"/>
  <c r="N430" i="21"/>
  <c r="N391" i="21"/>
  <c r="N35" i="21"/>
  <c r="N417" i="21"/>
  <c r="N347" i="21"/>
  <c r="N191" i="21"/>
  <c r="N231" i="21"/>
  <c r="N477" i="21"/>
  <c r="N386" i="21"/>
  <c r="N155" i="21"/>
  <c r="N371" i="21"/>
  <c r="N175" i="21"/>
  <c r="N322" i="21"/>
  <c r="N242" i="21"/>
  <c r="N170" i="21"/>
  <c r="N137" i="21"/>
  <c r="N234" i="21"/>
  <c r="N316" i="21"/>
  <c r="N139" i="21"/>
  <c r="N131" i="21"/>
  <c r="N157" i="21"/>
  <c r="N47" i="21"/>
  <c r="N42" i="21"/>
  <c r="N82" i="21"/>
  <c r="N98" i="21"/>
  <c r="N23" i="21"/>
  <c r="N19" i="21"/>
  <c r="N4592" i="21"/>
  <c r="N67" i="21"/>
  <c r="AD52" i="21"/>
  <c r="AD24" i="21"/>
  <c r="AD8" i="21"/>
  <c r="AD67" i="21"/>
  <c r="AD1128" i="21"/>
  <c r="AD25" i="21"/>
  <c r="N16" i="21"/>
  <c r="N80" i="21"/>
  <c r="N1341" i="21"/>
  <c r="N50" i="21"/>
  <c r="AD98" i="21"/>
  <c r="N30" i="21"/>
  <c r="N28" i="21"/>
  <c r="N72" i="21"/>
  <c r="AD91" i="21"/>
  <c r="N152" i="21"/>
  <c r="N71" i="21"/>
  <c r="N64" i="21"/>
  <c r="N134" i="21"/>
  <c r="AD204" i="21"/>
  <c r="AD74" i="21"/>
  <c r="N212" i="21"/>
  <c r="AD4596" i="21"/>
  <c r="AD245" i="21"/>
  <c r="AD139" i="21"/>
  <c r="N158" i="21"/>
  <c r="AD149" i="21"/>
  <c r="AD100" i="21"/>
  <c r="N1258" i="21"/>
  <c r="AD109" i="21"/>
  <c r="AD2330" i="21"/>
  <c r="AD137" i="21"/>
  <c r="N145" i="21"/>
  <c r="N181" i="21"/>
  <c r="AD218" i="21"/>
  <c r="AD4599" i="21"/>
  <c r="N318" i="21"/>
  <c r="AD550" i="21"/>
  <c r="N1407" i="21"/>
  <c r="AD154" i="21"/>
  <c r="AB286" i="21"/>
  <c r="N1424" i="21"/>
  <c r="AD436" i="21"/>
  <c r="AD173" i="21"/>
  <c r="AD274" i="21"/>
  <c r="AD138" i="21"/>
  <c r="N225" i="21"/>
  <c r="AD177" i="21"/>
  <c r="N282" i="21"/>
  <c r="N569" i="21"/>
  <c r="AD272" i="21"/>
  <c r="AD281" i="21"/>
  <c r="AD191" i="21"/>
  <c r="AD340" i="21"/>
  <c r="N352" i="21"/>
  <c r="N288" i="21"/>
  <c r="AD516" i="21"/>
  <c r="N449" i="21"/>
  <c r="AD238" i="21"/>
  <c r="AD35" i="21"/>
  <c r="AD390" i="21"/>
  <c r="N690" i="21"/>
  <c r="AD188" i="21"/>
  <c r="AD279" i="21"/>
  <c r="AD444" i="21"/>
  <c r="AD562" i="21"/>
  <c r="AD456" i="21"/>
  <c r="AD273" i="21"/>
  <c r="AD141" i="21"/>
  <c r="AD461" i="21"/>
  <c r="N359" i="21"/>
  <c r="AD716" i="21"/>
  <c r="AD798" i="21"/>
  <c r="AD546" i="21"/>
  <c r="AD568" i="21"/>
  <c r="AD2645" i="21"/>
  <c r="AD870" i="21"/>
  <c r="AB452" i="21"/>
  <c r="N465" i="21"/>
  <c r="AD438" i="21"/>
  <c r="AB534" i="21"/>
  <c r="AD539" i="21"/>
  <c r="N560" i="21"/>
  <c r="AD391" i="21"/>
  <c r="N579" i="21"/>
  <c r="AD740" i="21"/>
  <c r="N722" i="21"/>
  <c r="AD967" i="21"/>
  <c r="AD4" i="21"/>
  <c r="AD745" i="21"/>
  <c r="N9" i="21"/>
  <c r="N18" i="21"/>
  <c r="N11" i="21"/>
  <c r="N705" i="21"/>
  <c r="AD4593" i="21"/>
  <c r="AD88" i="21"/>
  <c r="N21" i="21"/>
  <c r="AD27" i="21"/>
  <c r="AD32" i="21"/>
  <c r="AD26" i="21"/>
  <c r="AD66" i="21"/>
  <c r="AD79" i="21"/>
  <c r="AD86" i="21"/>
  <c r="N57" i="21"/>
  <c r="AD101" i="21"/>
  <c r="AD108" i="21"/>
  <c r="AD78" i="21"/>
  <c r="N3188" i="21"/>
  <c r="N121" i="21"/>
  <c r="N65" i="21"/>
  <c r="AD157" i="21"/>
  <c r="N219" i="21"/>
  <c r="AD54" i="21"/>
  <c r="AD4597" i="21"/>
  <c r="AD268" i="21"/>
  <c r="AD75" i="21"/>
  <c r="N146" i="21"/>
  <c r="AD38" i="21"/>
  <c r="AD126" i="21"/>
  <c r="AD253" i="21"/>
  <c r="AD147" i="21"/>
  <c r="AD142" i="21"/>
  <c r="N167" i="21"/>
  <c r="AD195" i="21"/>
  <c r="AD187" i="21"/>
  <c r="AD476" i="21"/>
  <c r="N200" i="21"/>
  <c r="AD184" i="21"/>
  <c r="AD136" i="21"/>
  <c r="AD266" i="21"/>
  <c r="AD246" i="21"/>
  <c r="N161" i="21"/>
  <c r="N236" i="21"/>
  <c r="AD256" i="21"/>
  <c r="N178" i="21"/>
  <c r="AD416" i="21"/>
  <c r="AD2358" i="21"/>
  <c r="N479" i="21"/>
  <c r="N216" i="21"/>
  <c r="AD1782" i="21"/>
  <c r="AD261" i="21"/>
  <c r="AD260" i="21"/>
  <c r="AD302" i="21"/>
  <c r="AD380" i="21"/>
  <c r="AD413" i="21"/>
  <c r="N312" i="21"/>
  <c r="AD324" i="21"/>
  <c r="AD699" i="21"/>
  <c r="AD252" i="21"/>
  <c r="AD405" i="21"/>
  <c r="N90" i="21"/>
  <c r="AD267" i="21"/>
  <c r="AD310" i="21"/>
  <c r="AD224" i="21"/>
  <c r="AD165" i="21"/>
  <c r="AD600" i="21"/>
  <c r="AD407" i="21"/>
  <c r="AD806" i="21"/>
  <c r="AD337" i="21"/>
  <c r="N606" i="21"/>
  <c r="AD573" i="21"/>
  <c r="AD437" i="21"/>
  <c r="AD544" i="21"/>
  <c r="AD682" i="21"/>
  <c r="AD825" i="21"/>
  <c r="N1031" i="21"/>
  <c r="AB217" i="21"/>
  <c r="AB137" i="21"/>
  <c r="L383" i="21"/>
  <c r="L133" i="21"/>
  <c r="L87" i="21"/>
  <c r="AB100" i="21"/>
  <c r="AB197" i="21"/>
  <c r="AB1341" i="21"/>
  <c r="AB123" i="21"/>
  <c r="AB208" i="21"/>
  <c r="AB616" i="21"/>
  <c r="AB14" i="21"/>
  <c r="AB28" i="21"/>
  <c r="L44" i="21"/>
  <c r="AB82" i="21"/>
  <c r="L139" i="21"/>
  <c r="AB213" i="21"/>
  <c r="AB302" i="21"/>
  <c r="AB285" i="21"/>
  <c r="AB25" i="21"/>
  <c r="AB127" i="21"/>
  <c r="L50" i="21"/>
  <c r="L104" i="21"/>
  <c r="AB291" i="21"/>
  <c r="AB322" i="21"/>
  <c r="AB180" i="21"/>
  <c r="AB865" i="21"/>
  <c r="AB744" i="21"/>
  <c r="AB49" i="21"/>
  <c r="L745" i="21"/>
  <c r="L409" i="21"/>
  <c r="L304" i="21"/>
  <c r="L69" i="21"/>
  <c r="AB47" i="21"/>
  <c r="L277" i="21"/>
  <c r="AB238" i="21"/>
  <c r="AB24" i="21"/>
  <c r="L93" i="21"/>
  <c r="AB72" i="21"/>
  <c r="N45" i="21"/>
  <c r="N70" i="21"/>
  <c r="N132" i="21"/>
  <c r="N113" i="21"/>
  <c r="N115" i="21"/>
  <c r="N97" i="21"/>
  <c r="N119" i="21"/>
  <c r="N125" i="21"/>
  <c r="N118" i="21"/>
  <c r="N128" i="21"/>
  <c r="N4600" i="21"/>
  <c r="N255" i="21"/>
  <c r="N3864" i="21"/>
  <c r="N392" i="21"/>
  <c r="N237" i="21"/>
  <c r="N294" i="21"/>
  <c r="N340" i="21"/>
  <c r="N130" i="21"/>
  <c r="AB295" i="21"/>
  <c r="N699" i="21"/>
  <c r="N323" i="21"/>
  <c r="AB301" i="21"/>
  <c r="N398" i="21"/>
  <c r="N879" i="21"/>
  <c r="N530" i="21"/>
  <c r="N761" i="21"/>
  <c r="L24" i="21"/>
  <c r="AB59" i="21"/>
  <c r="AB15" i="21"/>
  <c r="AB2424" i="21"/>
  <c r="AB62" i="21"/>
  <c r="AB84" i="21"/>
  <c r="AB70" i="21"/>
  <c r="AB94" i="21"/>
  <c r="AB74" i="21"/>
  <c r="AB106" i="21"/>
  <c r="AB145" i="21"/>
  <c r="L206" i="21"/>
  <c r="AB418" i="21"/>
  <c r="AB516" i="21"/>
  <c r="AB840" i="21"/>
  <c r="AB435" i="21"/>
  <c r="AB829" i="21"/>
  <c r="L4596" i="21"/>
  <c r="L88" i="21"/>
  <c r="AB119" i="21"/>
  <c r="AB815" i="21"/>
  <c r="N745" i="21"/>
  <c r="N1128" i="21"/>
  <c r="N107" i="21"/>
  <c r="N2085" i="21"/>
  <c r="N49" i="21"/>
  <c r="N127" i="21"/>
  <c r="N37" i="21"/>
  <c r="N160" i="21"/>
  <c r="N79" i="21"/>
  <c r="N46" i="21"/>
  <c r="N89" i="21"/>
  <c r="N31" i="21"/>
  <c r="N264" i="21"/>
  <c r="N140" i="21"/>
  <c r="N3863" i="21"/>
  <c r="N185" i="21"/>
  <c r="N75" i="21"/>
  <c r="L126" i="21"/>
  <c r="N2330" i="21"/>
  <c r="N202" i="21"/>
  <c r="N81" i="21"/>
  <c r="N220" i="21"/>
  <c r="N213" i="21"/>
  <c r="N550" i="21"/>
  <c r="N186" i="21"/>
  <c r="N254" i="21"/>
  <c r="N321" i="21"/>
  <c r="N215" i="21"/>
  <c r="N357" i="21"/>
  <c r="N153" i="21"/>
  <c r="N339" i="21"/>
  <c r="N261" i="21"/>
  <c r="N302" i="21"/>
  <c r="N413" i="21"/>
  <c r="N324" i="21"/>
  <c r="N252" i="21"/>
  <c r="N562" i="21"/>
  <c r="AD258" i="21"/>
  <c r="AD455" i="21"/>
  <c r="AD712" i="21"/>
  <c r="AD524" i="21"/>
  <c r="AD630" i="21"/>
  <c r="AD445" i="21"/>
  <c r="N533" i="21"/>
  <c r="AD552" i="21"/>
  <c r="AD468" i="21"/>
  <c r="N561" i="21"/>
  <c r="AD368" i="21"/>
  <c r="AD434" i="21"/>
  <c r="N502" i="21"/>
  <c r="AD591" i="21"/>
  <c r="AD420" i="21"/>
  <c r="AD884" i="21"/>
  <c r="AD919" i="21"/>
  <c r="AD876" i="21"/>
  <c r="AD3201" i="21"/>
  <c r="N184" i="21"/>
  <c r="N154" i="21"/>
  <c r="N266" i="21"/>
  <c r="N862" i="21"/>
  <c r="N197" i="21"/>
  <c r="N189" i="21"/>
  <c r="N2358" i="21"/>
  <c r="N636" i="21"/>
  <c r="N272" i="21"/>
  <c r="N410" i="21"/>
  <c r="N483" i="21"/>
  <c r="N355" i="21"/>
  <c r="N1737" i="21"/>
  <c r="N499" i="21"/>
  <c r="N111" i="21"/>
  <c r="N334" i="21"/>
  <c r="N669" i="21"/>
  <c r="N367" i="21"/>
  <c r="N361" i="21"/>
  <c r="N298" i="21"/>
  <c r="N276" i="21"/>
  <c r="N463" i="21"/>
  <c r="N429" i="21"/>
  <c r="N827" i="21"/>
  <c r="N241" i="21"/>
  <c r="N782" i="21"/>
  <c r="N836" i="21"/>
  <c r="N5" i="21"/>
  <c r="N24" i="21"/>
  <c r="N15" i="21"/>
  <c r="N22" i="21"/>
  <c r="N17" i="21"/>
  <c r="N32" i="21"/>
  <c r="N44" i="21"/>
  <c r="N87" i="21"/>
  <c r="N41" i="21"/>
  <c r="N101" i="21"/>
  <c r="N55" i="21"/>
  <c r="N40" i="21"/>
  <c r="N99" i="21"/>
  <c r="N106" i="21"/>
  <c r="N174" i="21"/>
  <c r="L75" i="21"/>
  <c r="N38" i="21"/>
  <c r="N228" i="21"/>
  <c r="N317" i="21"/>
  <c r="N291" i="21"/>
  <c r="N250" i="21"/>
  <c r="N214" i="21"/>
  <c r="N198" i="21"/>
  <c r="N265" i="21"/>
  <c r="N425" i="21"/>
  <c r="N151" i="21"/>
  <c r="L153" i="21"/>
  <c r="N335" i="21"/>
  <c r="N364" i="21"/>
  <c r="N383" i="21"/>
  <c r="N262" i="21"/>
  <c r="N390" i="21"/>
  <c r="AD90" i="21"/>
  <c r="N188" i="21"/>
  <c r="AD345" i="21"/>
  <c r="AD276" i="21"/>
  <c r="N376" i="21"/>
  <c r="AD532" i="21"/>
  <c r="AD463" i="21"/>
  <c r="AD664" i="21"/>
  <c r="AD353" i="21"/>
  <c r="AD325" i="21"/>
  <c r="AD486" i="21"/>
  <c r="AD749" i="21"/>
  <c r="AD290" i="21"/>
  <c r="AD370" i="21"/>
  <c r="AD429" i="21"/>
  <c r="N468" i="21"/>
  <c r="AD466" i="21"/>
  <c r="AD827" i="21"/>
  <c r="N434" i="21"/>
  <c r="AD545" i="21"/>
  <c r="AD241" i="21"/>
  <c r="N719" i="21"/>
  <c r="AD639" i="21"/>
  <c r="AD685" i="21"/>
  <c r="AD508" i="21"/>
  <c r="AD928" i="21"/>
  <c r="N1189" i="21"/>
  <c r="N34" i="21"/>
  <c r="N62" i="21"/>
  <c r="N60" i="21"/>
  <c r="N3862" i="21"/>
  <c r="N120" i="21"/>
  <c r="N105" i="21"/>
  <c r="N68" i="21"/>
  <c r="N245" i="21"/>
  <c r="N95" i="21"/>
  <c r="N96" i="21"/>
  <c r="N217" i="21"/>
  <c r="N199" i="21"/>
  <c r="N168" i="21"/>
  <c r="N123" i="21"/>
  <c r="N110" i="21"/>
  <c r="N147" i="21"/>
  <c r="N226" i="21"/>
  <c r="N112" i="21"/>
  <c r="N218" i="21"/>
  <c r="N169" i="21"/>
  <c r="N476" i="21"/>
  <c r="N172" i="21"/>
  <c r="N143" i="21"/>
  <c r="N286" i="21"/>
  <c r="N173" i="21"/>
  <c r="N319" i="21"/>
  <c r="N196" i="21"/>
  <c r="N762" i="21"/>
  <c r="N171" i="21"/>
  <c r="N240" i="21"/>
  <c r="N308" i="21"/>
  <c r="N180" i="21"/>
  <c r="N293" i="21"/>
  <c r="N397" i="21"/>
  <c r="N211" i="21"/>
  <c r="N150" i="21"/>
  <c r="N427" i="21"/>
  <c r="N588" i="21"/>
  <c r="N287" i="21"/>
  <c r="N419" i="21"/>
  <c r="N210" i="21"/>
  <c r="N279" i="21"/>
  <c r="N505" i="21"/>
  <c r="N428" i="21"/>
  <c r="N488" i="21"/>
  <c r="N382" i="21"/>
  <c r="N249" i="21"/>
  <c r="N554" i="21"/>
  <c r="N657" i="21"/>
  <c r="N447" i="21"/>
  <c r="N811" i="21"/>
  <c r="N703" i="21"/>
  <c r="N275" i="21"/>
  <c r="N461" i="21"/>
  <c r="N336" i="21"/>
  <c r="N767" i="21"/>
  <c r="N744" i="21"/>
  <c r="N889" i="21"/>
  <c r="N683" i="21"/>
  <c r="N527" i="21"/>
  <c r="N348" i="21"/>
  <c r="N603" i="21"/>
  <c r="N389" i="21"/>
  <c r="N433" i="21"/>
  <c r="N456" i="21"/>
  <c r="N496" i="21"/>
  <c r="N289" i="21"/>
  <c r="N608" i="21"/>
  <c r="N407" i="21"/>
  <c r="N514" i="21"/>
  <c r="N141" i="21"/>
  <c r="N229" i="21"/>
  <c r="N464" i="21"/>
  <c r="N822" i="21"/>
  <c r="N538" i="21"/>
  <c r="N528" i="21"/>
  <c r="N358" i="21"/>
  <c r="N848" i="21"/>
  <c r="N498" i="21"/>
  <c r="N439" i="21"/>
  <c r="N257" i="21"/>
  <c r="N593" i="21"/>
  <c r="N4606" i="21"/>
  <c r="N2428" i="21"/>
  <c r="N1516" i="21"/>
  <c r="N1358" i="21"/>
  <c r="N1477" i="21"/>
  <c r="N1595" i="21"/>
  <c r="N1345" i="21"/>
  <c r="N1395" i="21"/>
  <c r="N1289" i="21"/>
  <c r="N861" i="21"/>
  <c r="N930" i="21"/>
  <c r="N1305" i="21"/>
  <c r="N1076" i="21"/>
  <c r="N1366" i="21"/>
  <c r="N1239" i="21"/>
  <c r="N693" i="21"/>
  <c r="N1102" i="21"/>
  <c r="N555" i="21"/>
  <c r="N1011" i="21"/>
  <c r="N1402" i="21"/>
  <c r="N1161" i="21"/>
  <c r="N1328" i="21"/>
  <c r="N1081" i="21"/>
  <c r="N1238" i="21"/>
  <c r="N1310" i="21"/>
  <c r="N1198" i="21"/>
  <c r="N1067" i="21"/>
  <c r="N1337" i="21"/>
  <c r="N1097" i="21"/>
  <c r="N959" i="21"/>
  <c r="N847" i="21"/>
  <c r="N960" i="21"/>
  <c r="N838" i="21"/>
  <c r="N748" i="21"/>
  <c r="N947" i="21"/>
  <c r="N1004" i="21"/>
  <c r="N817" i="21"/>
  <c r="N1197" i="21"/>
  <c r="N844" i="21"/>
  <c r="N1458" i="21"/>
  <c r="N1053" i="21"/>
  <c r="N1160" i="21"/>
  <c r="N1228" i="21"/>
  <c r="N965" i="21"/>
  <c r="N333" i="21"/>
  <c r="N375" i="21"/>
  <c r="N627" i="21"/>
  <c r="N1137" i="21"/>
  <c r="N736" i="21"/>
  <c r="N644" i="21"/>
  <c r="N1214" i="21"/>
  <c r="N631" i="21"/>
  <c r="N668" i="21"/>
  <c r="N738" i="21"/>
  <c r="N684" i="21"/>
  <c r="N648" i="21"/>
  <c r="N511" i="21"/>
  <c r="N673" i="21"/>
  <c r="N609" i="21"/>
  <c r="N732" i="21"/>
  <c r="N563" i="21"/>
  <c r="N507" i="21"/>
  <c r="N894" i="21"/>
  <c r="N595" i="21"/>
  <c r="N580" i="21"/>
  <c r="N740" i="21"/>
  <c r="N605" i="21"/>
  <c r="N857" i="21"/>
  <c r="N489" i="21"/>
  <c r="N356" i="21"/>
  <c r="N667" i="21"/>
  <c r="N482" i="21"/>
  <c r="N818" i="21"/>
  <c r="N935" i="21"/>
  <c r="N4634" i="21"/>
  <c r="N4632" i="21"/>
  <c r="N1118" i="21"/>
  <c r="N1390" i="21"/>
  <c r="N1412" i="21"/>
  <c r="N1332" i="21"/>
  <c r="N1124" i="21"/>
  <c r="N1185" i="21"/>
  <c r="N787" i="21"/>
  <c r="N1599" i="21"/>
  <c r="N1480" i="21"/>
  <c r="N1446" i="21"/>
  <c r="N1380" i="21"/>
  <c r="N1196" i="21"/>
  <c r="N1299" i="21"/>
  <c r="N1149" i="21"/>
  <c r="N1866" i="21"/>
  <c r="N1192" i="21"/>
  <c r="N4620" i="21"/>
  <c r="N1468" i="21"/>
  <c r="N1846" i="21"/>
  <c r="N1373" i="21"/>
  <c r="N1265" i="21"/>
  <c r="N1445" i="21"/>
  <c r="N1025" i="21"/>
  <c r="N1331" i="21"/>
  <c r="N1044" i="21"/>
  <c r="N1082" i="21"/>
  <c r="N1134" i="21"/>
  <c r="N1352" i="21"/>
  <c r="N1482" i="21"/>
  <c r="N1245" i="21"/>
  <c r="N1294" i="21"/>
  <c r="N1175" i="21"/>
  <c r="N1167" i="21"/>
  <c r="N1064" i="21"/>
  <c r="N2455" i="21"/>
  <c r="N1501" i="21"/>
  <c r="N2237" i="21"/>
  <c r="N1078" i="21"/>
  <c r="N1066" i="21"/>
  <c r="N1120" i="21"/>
  <c r="N892" i="21"/>
  <c r="N1329" i="21"/>
  <c r="N1590" i="21"/>
  <c r="N1101" i="21"/>
  <c r="N1127" i="21"/>
  <c r="N1323" i="21"/>
  <c r="N1177" i="21"/>
  <c r="N1172" i="21"/>
  <c r="N1114" i="21"/>
  <c r="N955" i="21"/>
  <c r="N1251" i="21"/>
  <c r="N1024" i="21"/>
  <c r="N1117" i="21"/>
  <c r="N974" i="21"/>
  <c r="N795" i="21"/>
  <c r="N1112" i="21"/>
  <c r="N997" i="21"/>
  <c r="N1023" i="21"/>
  <c r="N582" i="21"/>
  <c r="N926" i="21"/>
  <c r="N772" i="21"/>
  <c r="N898" i="21"/>
  <c r="N979" i="21"/>
  <c r="N1249" i="21"/>
  <c r="N1050" i="21"/>
  <c r="N967" i="21"/>
  <c r="N876" i="21"/>
  <c r="N888" i="21"/>
  <c r="N928" i="21"/>
  <c r="N373" i="21"/>
  <c r="N824" i="21"/>
  <c r="N711" i="21"/>
  <c r="N900" i="21"/>
  <c r="N4612" i="21"/>
  <c r="N966" i="21"/>
  <c r="N927" i="21"/>
  <c r="N731" i="21"/>
  <c r="N1108" i="21"/>
  <c r="N1405" i="21"/>
  <c r="N1194" i="21"/>
  <c r="N1375" i="21"/>
  <c r="N770" i="21"/>
  <c r="N1068" i="21"/>
  <c r="N1088" i="21"/>
  <c r="N1084" i="21"/>
  <c r="N920" i="21"/>
  <c r="N982" i="21"/>
  <c r="N874" i="21"/>
  <c r="N999" i="21"/>
  <c r="N841" i="21"/>
  <c r="N781" i="21"/>
  <c r="N962" i="21"/>
  <c r="N472" i="21"/>
  <c r="N907" i="21"/>
  <c r="N784" i="21"/>
  <c r="N994" i="21"/>
  <c r="N932" i="21"/>
  <c r="N779" i="21"/>
  <c r="N1029" i="21"/>
  <c r="N765" i="21"/>
  <c r="N725" i="21"/>
  <c r="N1121" i="21"/>
  <c r="N1268" i="21"/>
  <c r="N1256" i="21"/>
  <c r="N856" i="21"/>
  <c r="N977" i="21"/>
  <c r="N826" i="21"/>
  <c r="N1257" i="21"/>
  <c r="N1099" i="21"/>
  <c r="N1007" i="21"/>
  <c r="N942" i="21"/>
  <c r="N1207" i="21"/>
  <c r="N1151" i="21"/>
  <c r="N628" i="21"/>
  <c r="N1056" i="21"/>
  <c r="N964" i="21"/>
  <c r="N813" i="21"/>
  <c r="N556" i="21"/>
  <c r="N821" i="21"/>
  <c r="N938" i="21"/>
  <c r="N1100" i="21"/>
  <c r="N1202" i="21"/>
  <c r="N984" i="21"/>
  <c r="N1164" i="21"/>
  <c r="N1028" i="21"/>
  <c r="N1212" i="21"/>
  <c r="N1235" i="21"/>
  <c r="N989" i="21"/>
  <c r="N1037" i="21"/>
  <c r="N1026" i="21"/>
  <c r="N1005" i="21"/>
  <c r="N913" i="21"/>
  <c r="N835" i="21"/>
  <c r="N1139" i="21"/>
  <c r="N785" i="21"/>
  <c r="N941" i="21"/>
  <c r="N923" i="21"/>
  <c r="N634" i="21"/>
  <c r="N1125" i="21"/>
  <c r="N671" i="21"/>
  <c r="N945" i="21"/>
  <c r="N842" i="21"/>
  <c r="N878" i="21"/>
  <c r="N747" i="21"/>
  <c r="N1045" i="21"/>
  <c r="N604" i="21"/>
  <c r="N998" i="21"/>
  <c r="N508" i="21"/>
  <c r="N963" i="21"/>
  <c r="N886" i="21"/>
  <c r="N911" i="21"/>
  <c r="N1210" i="21"/>
  <c r="N646" i="21"/>
  <c r="N1020" i="21"/>
  <c r="N1166" i="21"/>
  <c r="N801" i="21"/>
  <c r="N1200" i="21"/>
  <c r="N1022" i="21"/>
  <c r="N656" i="21"/>
  <c r="N1113" i="21"/>
  <c r="N1322" i="21"/>
  <c r="N1282" i="21"/>
  <c r="N843" i="21"/>
  <c r="N904" i="21"/>
  <c r="N988" i="21"/>
  <c r="N981" i="21"/>
  <c r="N1204" i="21"/>
  <c r="N1176" i="21"/>
  <c r="N858" i="21"/>
  <c r="N758" i="21"/>
  <c r="N746" i="21"/>
  <c r="N773" i="21"/>
  <c r="N919" i="21"/>
  <c r="N519" i="21"/>
  <c r="N763" i="21"/>
  <c r="N791" i="21"/>
  <c r="N679" i="21"/>
  <c r="N901" i="21"/>
  <c r="N2645" i="21"/>
  <c r="N884" i="21"/>
  <c r="N759" i="21"/>
  <c r="N792" i="21"/>
  <c r="N454" i="21"/>
  <c r="N632" i="21"/>
  <c r="N523" i="21"/>
  <c r="N845" i="21"/>
  <c r="N698" i="21"/>
  <c r="N687" i="21"/>
  <c r="N677" i="21"/>
  <c r="N702" i="21"/>
  <c r="N661" i="21"/>
  <c r="N414" i="21"/>
  <c r="N448" i="21"/>
  <c r="N659" i="21"/>
  <c r="N638" i="21"/>
  <c r="N617" i="21"/>
  <c r="N360" i="21"/>
  <c r="N469" i="21"/>
  <c r="N1169" i="21"/>
  <c r="N1027" i="21"/>
  <c r="N896" i="21"/>
  <c r="N1201" i="21"/>
  <c r="N796" i="21"/>
  <c r="N734" i="21"/>
  <c r="N864" i="21"/>
  <c r="N953" i="21"/>
  <c r="N4613" i="21"/>
  <c r="N1002" i="21"/>
  <c r="N754" i="21"/>
  <c r="N570" i="21"/>
  <c r="N830" i="21"/>
  <c r="N940" i="21"/>
  <c r="N880" i="21"/>
  <c r="N933" i="21"/>
  <c r="N549" i="21"/>
  <c r="N400" i="21"/>
  <c r="N882" i="21"/>
  <c r="N916" i="21"/>
  <c r="N768" i="21"/>
  <c r="N618" i="21"/>
  <c r="N491" i="21"/>
  <c r="N714" i="21"/>
  <c r="N578" i="21"/>
  <c r="N592" i="21"/>
  <c r="N531" i="21"/>
  <c r="N485" i="21"/>
  <c r="N704" i="21"/>
  <c r="N435" i="21"/>
  <c r="N621" i="21"/>
  <c r="N681" i="21"/>
  <c r="N724" i="21"/>
  <c r="N3059" i="21"/>
  <c r="N1013" i="21"/>
  <c r="N872" i="21"/>
  <c r="N1211" i="21"/>
  <c r="N804" i="21"/>
  <c r="N910" i="21"/>
  <c r="N1036" i="21"/>
  <c r="N956" i="21"/>
  <c r="N1085" i="21"/>
  <c r="N790" i="21"/>
  <c r="N1070" i="21"/>
  <c r="N649" i="21"/>
  <c r="N950" i="21"/>
  <c r="N823" i="21"/>
  <c r="N1342" i="21"/>
  <c r="N1301" i="21"/>
  <c r="N924" i="21"/>
  <c r="N958" i="21"/>
  <c r="N1006" i="21"/>
  <c r="N1300" i="21"/>
  <c r="N903" i="21"/>
  <c r="N753" i="21"/>
  <c r="N917" i="21"/>
  <c r="N775" i="21"/>
  <c r="N828" i="21"/>
  <c r="N503" i="21"/>
  <c r="N805" i="21"/>
  <c r="N756" i="21"/>
  <c r="N839" i="21"/>
  <c r="N494" i="21"/>
  <c r="N859" i="21"/>
  <c r="N665" i="21"/>
  <c r="N936" i="21"/>
  <c r="N816" i="21"/>
  <c r="N689" i="21"/>
  <c r="N611" i="21"/>
  <c r="N420" i="21"/>
  <c r="N682" i="21"/>
  <c r="N1063" i="21"/>
  <c r="N526" i="21"/>
  <c r="N670" i="21"/>
  <c r="N536" i="21"/>
  <c r="N553" i="21"/>
  <c r="N642" i="21"/>
  <c r="N415" i="21"/>
  <c r="N853" i="21"/>
  <c r="N1183" i="21"/>
  <c r="N610" i="21"/>
  <c r="N922" i="21"/>
  <c r="N404" i="21"/>
  <c r="N577" i="21"/>
  <c r="N680" i="21"/>
  <c r="N939" i="21"/>
  <c r="N4611" i="21"/>
  <c r="N973" i="21"/>
  <c r="N1009" i="21"/>
  <c r="N506" i="21"/>
  <c r="N598" i="21"/>
  <c r="N825" i="21"/>
  <c r="N672" i="21"/>
  <c r="N480" i="21"/>
  <c r="N723" i="21"/>
  <c r="N718" i="21"/>
  <c r="N707" i="21"/>
  <c r="N685" i="21"/>
  <c r="N774" i="21"/>
  <c r="N755" i="21"/>
  <c r="N793" i="21"/>
  <c r="N1105" i="21"/>
  <c r="N764" i="21"/>
  <c r="N492" i="21"/>
  <c r="N700" i="21"/>
  <c r="N952" i="21"/>
  <c r="N338" i="21"/>
  <c r="N399" i="21"/>
  <c r="N751" i="21"/>
  <c r="N4618" i="21"/>
  <c r="N1001" i="21"/>
  <c r="N720" i="21"/>
  <c r="N567" i="21"/>
  <c r="N622" i="21"/>
  <c r="N520" i="21"/>
  <c r="N783" i="21"/>
  <c r="N1015" i="21"/>
  <c r="N365" i="21"/>
  <c r="N403" i="21"/>
  <c r="N633" i="21"/>
  <c r="N713" i="21"/>
  <c r="N721" i="21"/>
  <c r="N484" i="21"/>
  <c r="N470" i="21"/>
  <c r="N513" i="21"/>
  <c r="N626" i="21"/>
  <c r="N1039" i="21"/>
  <c r="N918" i="21"/>
  <c r="N658" i="21"/>
  <c r="N871" i="21"/>
  <c r="N996" i="21"/>
  <c r="N776" i="21"/>
  <c r="N651" i="21"/>
  <c r="N885" i="21"/>
  <c r="N666" i="21"/>
  <c r="N786" i="21"/>
  <c r="N729" i="21"/>
  <c r="N576" i="21"/>
  <c r="N691" i="21"/>
  <c r="N297" i="21"/>
  <c r="N619" i="21"/>
  <c r="N384" i="21"/>
  <c r="N701" i="21"/>
  <c r="N504" i="21"/>
  <c r="N643" i="21"/>
  <c r="N300" i="21"/>
  <c r="N370" i="21"/>
  <c r="N590" i="21"/>
  <c r="N803" i="21"/>
  <c r="N462" i="21"/>
  <c r="N749" i="21"/>
  <c r="N806" i="21"/>
  <c r="N438" i="21"/>
  <c r="N678" i="21"/>
  <c r="N486" i="21"/>
  <c r="N259" i="21"/>
  <c r="N655" i="21"/>
  <c r="N342" i="21"/>
  <c r="N325" i="21"/>
  <c r="N273" i="21"/>
  <c r="N411" i="21"/>
  <c r="N387" i="21"/>
  <c r="N353" i="21"/>
  <c r="N600" i="21"/>
  <c r="N331" i="21"/>
  <c r="N406" i="21"/>
  <c r="N664" i="21"/>
  <c r="N4604" i="21"/>
  <c r="N929" i="21"/>
  <c r="N893" i="21"/>
  <c r="N4610" i="21"/>
  <c r="N760" i="21"/>
  <c r="N688" i="21"/>
  <c r="N812" i="21"/>
  <c r="N692" i="21"/>
  <c r="N866" i="21"/>
  <c r="N728" i="21"/>
  <c r="N750" i="21"/>
  <c r="N385" i="21"/>
  <c r="N777" i="21"/>
  <c r="N441" i="21"/>
  <c r="N706" i="21"/>
  <c r="N535" i="21"/>
  <c r="N537" i="21"/>
  <c r="N278" i="21"/>
  <c r="N280" i="21"/>
  <c r="N548" i="21"/>
  <c r="N393" i="21"/>
  <c r="N645" i="21"/>
  <c r="N766" i="21"/>
  <c r="N652" i="21"/>
  <c r="N402" i="21"/>
  <c r="N613" i="21"/>
  <c r="N542" i="21"/>
  <c r="N547" i="21"/>
  <c r="N757" i="21"/>
  <c r="N620" i="21"/>
  <c r="N478" i="21"/>
  <c r="N512" i="21"/>
  <c r="N366" i="21"/>
  <c r="N460" i="21"/>
  <c r="N575" i="21"/>
  <c r="N423" i="21"/>
  <c r="N532" i="21"/>
  <c r="N629" i="21"/>
  <c r="N500" i="21"/>
  <c r="N363" i="21"/>
  <c r="N541" i="21"/>
  <c r="N306" i="21"/>
  <c r="N328" i="21"/>
  <c r="N1344" i="21"/>
  <c r="N1292" i="21"/>
  <c r="N877" i="21"/>
  <c r="N814" i="21"/>
  <c r="N829" i="21"/>
  <c r="N641" i="21"/>
  <c r="N697" i="21"/>
  <c r="N897" i="21"/>
  <c r="N717" i="21"/>
  <c r="N1103" i="21"/>
  <c r="N696" i="21"/>
  <c r="N4608" i="21"/>
  <c r="N743" i="21"/>
  <c r="N601" i="21"/>
  <c r="N849" i="21"/>
  <c r="N518" i="21"/>
  <c r="N686" i="21"/>
  <c r="N451" i="21"/>
  <c r="N517" i="21"/>
  <c r="N640" i="21"/>
  <c r="N585" i="21"/>
  <c r="N571" i="21"/>
  <c r="N557" i="21"/>
  <c r="N616" i="21"/>
  <c r="N320" i="21"/>
  <c r="N586" i="21"/>
  <c r="N572" i="21"/>
  <c r="N815" i="21"/>
  <c r="N388" i="21"/>
  <c r="N614" i="21"/>
  <c r="N408" i="21"/>
  <c r="N377" i="21"/>
  <c r="N458" i="21"/>
  <c r="N313" i="21"/>
  <c r="N4605" i="21"/>
  <c r="N467" i="21"/>
  <c r="N487" i="21"/>
  <c r="N351" i="21"/>
  <c r="N343" i="21"/>
  <c r="N596" i="21"/>
  <c r="N906" i="21"/>
  <c r="N471" i="21"/>
  <c r="N566" i="21"/>
  <c r="N540" i="21"/>
  <c r="N344" i="21"/>
  <c r="N374" i="21"/>
  <c r="N1288" i="21"/>
  <c r="N1062" i="21"/>
  <c r="N831" i="21"/>
  <c r="N493" i="21"/>
  <c r="N727" i="21"/>
  <c r="N794" i="21"/>
  <c r="N739" i="21"/>
  <c r="N778" i="21"/>
  <c r="N490" i="21"/>
  <c r="N574" i="21"/>
  <c r="N808" i="21"/>
  <c r="N854" i="21"/>
  <c r="N440" i="21"/>
  <c r="N381" i="21"/>
  <c r="N481" i="21"/>
  <c r="N851" i="21"/>
  <c r="N599" i="21"/>
  <c r="N615" i="21"/>
  <c r="N799" i="21"/>
  <c r="N868" i="21"/>
  <c r="N980" i="21"/>
  <c r="N3189" i="21"/>
  <c r="N1122" i="21"/>
  <c r="N850" i="21"/>
  <c r="N807" i="21"/>
  <c r="N623" i="21"/>
  <c r="N559" i="21"/>
  <c r="N4609" i="21"/>
  <c r="N780" i="21"/>
  <c r="N639" i="21"/>
  <c r="N421" i="21"/>
  <c r="N568" i="21"/>
  <c r="N865" i="21"/>
  <c r="N591" i="21"/>
  <c r="N544" i="21"/>
  <c r="N546" i="21"/>
  <c r="N545" i="21"/>
  <c r="N583" i="21"/>
  <c r="N437" i="21"/>
  <c r="N650" i="21"/>
  <c r="N798" i="21"/>
  <c r="N368" i="21"/>
  <c r="N251" i="21"/>
  <c r="N573" i="21"/>
  <c r="N466" i="21"/>
  <c r="N716" i="21"/>
  <c r="N819" i="21"/>
  <c r="N284" i="21"/>
  <c r="N635" i="21"/>
  <c r="N552" i="21"/>
  <c r="N290" i="21"/>
  <c r="N453" i="21"/>
  <c r="N309" i="21"/>
  <c r="N258" i="21"/>
  <c r="N165" i="21"/>
  <c r="N450" i="21"/>
  <c r="N501" i="21"/>
  <c r="N378" i="21"/>
  <c r="N543" i="21"/>
  <c r="N310" i="21"/>
  <c r="N327" i="21"/>
  <c r="N345" i="21"/>
  <c r="N77" i="21"/>
  <c r="N4596" i="21"/>
  <c r="N4597" i="21"/>
  <c r="N148" i="21"/>
  <c r="N183" i="21"/>
  <c r="N221" i="21"/>
  <c r="N409" i="21"/>
  <c r="N4598" i="21"/>
  <c r="N187" i="21"/>
  <c r="N209" i="21"/>
  <c r="N182" i="21"/>
  <c r="N144" i="21"/>
  <c r="N372" i="21"/>
  <c r="N223" i="21"/>
  <c r="N330" i="21"/>
  <c r="N436" i="21"/>
  <c r="N256" i="21"/>
  <c r="N138" i="21"/>
  <c r="N205" i="21"/>
  <c r="N292" i="21"/>
  <c r="N283" i="21"/>
  <c r="N239" i="21"/>
  <c r="N418" i="21"/>
  <c r="N244" i="21"/>
  <c r="N263" i="21"/>
  <c r="N1782" i="21"/>
  <c r="N281" i="21"/>
  <c r="N4603" i="21"/>
  <c r="N235" i="21"/>
  <c r="N587" i="21"/>
  <c r="N516" i="21"/>
  <c r="N332" i="21"/>
  <c r="N446" i="21"/>
  <c r="N534" i="21"/>
  <c r="N789" i="21"/>
  <c r="N539" i="21"/>
  <c r="N243" i="21"/>
  <c r="N624" i="21"/>
  <c r="N834" i="21"/>
  <c r="N1018" i="21"/>
  <c r="N315" i="21"/>
  <c r="N301" i="21"/>
  <c r="N473" i="21"/>
  <c r="N362" i="21"/>
  <c r="N452" i="21"/>
  <c r="N193" i="21"/>
  <c r="N525" i="21"/>
  <c r="N232" i="21"/>
  <c r="N522" i="21"/>
  <c r="N474" i="21"/>
  <c r="N354" i="21"/>
  <c r="N314" i="21"/>
  <c r="N341" i="21"/>
  <c r="N662" i="21"/>
  <c r="N431" i="21"/>
  <c r="N379" i="21"/>
  <c r="N529" i="21"/>
  <c r="N607" i="21"/>
  <c r="N597" i="21"/>
  <c r="N346" i="21"/>
  <c r="N224" i="21"/>
  <c r="N394" i="21"/>
  <c r="N840" i="21"/>
  <c r="N455" i="21"/>
  <c r="N442" i="21"/>
  <c r="N712" i="21"/>
  <c r="N396" i="21"/>
  <c r="N524" i="21"/>
  <c r="N509" i="21"/>
  <c r="N630" i="21"/>
  <c r="N401" i="21"/>
  <c r="N445" i="21"/>
  <c r="N432" i="21"/>
  <c r="N551" i="21"/>
  <c r="N867" i="21"/>
  <c r="N495" i="21"/>
  <c r="N305" i="21"/>
  <c r="N558" i="21"/>
  <c r="N654" i="21"/>
  <c r="N1213" i="21"/>
  <c r="N424" i="21"/>
  <c r="N565" i="21"/>
  <c r="N887" i="21"/>
  <c r="N802" i="21"/>
  <c r="N307" i="21"/>
  <c r="N269" i="21"/>
  <c r="N4602" i="21"/>
  <c r="N73" i="21"/>
  <c r="N159" i="21"/>
  <c r="N260" i="21"/>
  <c r="N285" i="21"/>
  <c r="N248" i="21"/>
  <c r="N267" i="21"/>
  <c r="N444" i="21"/>
  <c r="N497" i="21"/>
  <c r="N337" i="21"/>
  <c r="N863" i="21"/>
  <c r="N695" i="21"/>
  <c r="N4607" i="21"/>
  <c r="N612" i="21"/>
  <c r="N1179" i="21"/>
  <c r="AD515" i="21"/>
  <c r="AD428" i="21"/>
  <c r="AD525" i="21"/>
  <c r="AD488" i="21"/>
  <c r="AD232" i="21"/>
  <c r="AD382" i="21"/>
  <c r="AD522" i="21"/>
  <c r="AD249" i="21"/>
  <c r="AD474" i="21"/>
  <c r="AD554" i="21"/>
  <c r="AD354" i="21"/>
  <c r="AD657" i="21"/>
  <c r="AD314" i="21"/>
  <c r="AD447" i="21"/>
  <c r="AD341" i="21"/>
  <c r="AD811" i="21"/>
  <c r="AD662" i="21"/>
  <c r="AD703" i="21"/>
  <c r="AD431" i="21"/>
  <c r="AD275" i="21"/>
  <c r="AD398" i="21"/>
  <c r="AD647" i="21"/>
  <c r="AD533" i="21"/>
  <c r="AD359" i="21"/>
  <c r="AD203" i="21"/>
  <c r="AD435" i="21"/>
  <c r="AD360" i="21"/>
  <c r="AD638" i="21"/>
  <c r="AD448" i="21"/>
  <c r="AD661" i="21"/>
  <c r="AD677" i="21"/>
  <c r="AD687" i="21"/>
  <c r="AD563" i="21"/>
  <c r="AD632" i="21"/>
  <c r="AD454" i="21"/>
  <c r="AD816" i="21"/>
  <c r="AD756" i="21"/>
  <c r="AD805" i="21"/>
  <c r="AD1045" i="21"/>
  <c r="AD1113" i="21"/>
  <c r="AD945" i="21"/>
  <c r="AD577" i="21"/>
  <c r="AD810" i="21"/>
  <c r="AD4756" i="21"/>
  <c r="AD2034" i="21"/>
  <c r="AD3491" i="21"/>
  <c r="AD1747" i="21"/>
  <c r="AD1637" i="21"/>
  <c r="AD1958" i="21"/>
  <c r="AD2776" i="21"/>
  <c r="AD4634" i="21"/>
  <c r="AD1498" i="21"/>
  <c r="AD1478" i="21"/>
  <c r="AD1590" i="21"/>
  <c r="AD2025" i="21"/>
  <c r="AD1797" i="21"/>
  <c r="AD1291" i="21"/>
  <c r="AD1462" i="21"/>
  <c r="AD1347" i="21"/>
  <c r="AD1510" i="21"/>
  <c r="AD1262" i="21"/>
  <c r="AD1860" i="21"/>
  <c r="AD1353" i="21"/>
  <c r="AD1359" i="21"/>
  <c r="AD1528" i="21"/>
  <c r="AD1453" i="21"/>
  <c r="AD1191" i="21"/>
  <c r="AD1360" i="21"/>
  <c r="AD1242" i="21"/>
  <c r="AD1163" i="21"/>
  <c r="AD1438" i="21"/>
  <c r="AD1467" i="21"/>
  <c r="AD4624" i="21"/>
  <c r="AD1309" i="21"/>
  <c r="AD1376" i="21"/>
  <c r="AD1089" i="21"/>
  <c r="AD1065" i="21"/>
  <c r="AD1019" i="21"/>
  <c r="AD1244" i="21"/>
  <c r="AD1332" i="21"/>
  <c r="AD1266" i="21"/>
  <c r="AD1534" i="21"/>
  <c r="AD985" i="21"/>
  <c r="AD1175" i="21"/>
  <c r="AD890" i="21"/>
  <c r="AD1165" i="21"/>
  <c r="AD1422" i="21"/>
  <c r="AD1078" i="21"/>
  <c r="AD1385" i="21"/>
  <c r="AD1327" i="21"/>
  <c r="AD873" i="21"/>
  <c r="AD1192" i="21"/>
  <c r="AD1370" i="21"/>
  <c r="AD1148" i="21"/>
  <c r="AD1132" i="21"/>
  <c r="AD1127" i="21"/>
  <c r="AD1003" i="21"/>
  <c r="AD1263" i="21"/>
  <c r="AD1271" i="21"/>
  <c r="AD1337" i="21"/>
  <c r="AD1145" i="21"/>
  <c r="AD963" i="21"/>
  <c r="AD742" i="21"/>
  <c r="AD1288" i="21"/>
  <c r="AD1338" i="21"/>
  <c r="AD974" i="21"/>
  <c r="AD1093" i="21"/>
  <c r="AD977" i="21"/>
  <c r="AD1329" i="21"/>
  <c r="AD1342" i="21"/>
  <c r="AD951" i="21"/>
  <c r="AD929" i="21"/>
  <c r="AD2205" i="21"/>
  <c r="AD3119" i="21"/>
  <c r="AD1697" i="21"/>
  <c r="AD2234" i="21"/>
  <c r="AD3182" i="21"/>
  <c r="AD2481" i="21"/>
  <c r="AD1419" i="21"/>
  <c r="AD1795" i="21"/>
  <c r="AD1639" i="21"/>
  <c r="AD1660" i="21"/>
  <c r="AD1427" i="21"/>
  <c r="AD1563" i="21"/>
  <c r="AD1931" i="21"/>
  <c r="AD1358" i="21"/>
  <c r="AD1699" i="21"/>
  <c r="AD1580" i="21"/>
  <c r="AD1757" i="21"/>
  <c r="AD1506" i="21"/>
  <c r="AD1525" i="21"/>
  <c r="AD1333" i="21"/>
  <c r="AD1461" i="21"/>
  <c r="AD1187" i="21"/>
  <c r="AD1155" i="21"/>
  <c r="AD1418" i="21"/>
  <c r="AD1118" i="21"/>
  <c r="AD2108" i="21"/>
  <c r="AD1390" i="21"/>
  <c r="AD1225" i="21"/>
  <c r="AD1016" i="21"/>
  <c r="AD1412" i="21"/>
  <c r="AD1109" i="21"/>
  <c r="AD1497" i="21"/>
  <c r="AD891" i="21"/>
  <c r="AD1474" i="21"/>
  <c r="AD1124" i="21"/>
  <c r="AD1236" i="21"/>
  <c r="AD1181" i="21"/>
  <c r="AD1275" i="21"/>
  <c r="AD1233" i="21"/>
  <c r="AD1185" i="21"/>
  <c r="AD1315" i="21"/>
  <c r="AD1131" i="21"/>
  <c r="AD1184" i="21"/>
  <c r="AD1286" i="21"/>
  <c r="AD787" i="21"/>
  <c r="AD1392" i="21"/>
  <c r="AD1226" i="21"/>
  <c r="AD4619" i="21"/>
  <c r="AD1121" i="21"/>
  <c r="AD914" i="21"/>
  <c r="AD510" i="21"/>
  <c r="AD944" i="21"/>
  <c r="AD992" i="21"/>
  <c r="AD946" i="21"/>
  <c r="AD1028" i="21"/>
  <c r="AD886" i="21"/>
  <c r="AD856" i="21"/>
  <c r="AD770" i="21"/>
  <c r="AD1112" i="21"/>
  <c r="AD1110" i="21"/>
  <c r="AD1013" i="21"/>
  <c r="AD1136" i="21"/>
  <c r="AD978" i="21"/>
  <c r="AD1018" i="21"/>
  <c r="AD3189" i="21"/>
  <c r="AD958" i="21"/>
  <c r="AD976" i="21"/>
  <c r="AD979" i="21"/>
  <c r="AD922" i="21"/>
  <c r="AD835" i="21"/>
  <c r="AD1157" i="21"/>
  <c r="AD841" i="21"/>
  <c r="AD877" i="21"/>
  <c r="AD493" i="21"/>
  <c r="AD941" i="21"/>
  <c r="AD299" i="21"/>
  <c r="AD1042" i="21"/>
  <c r="AD1061" i="21"/>
  <c r="AD1036" i="21"/>
  <c r="AD1204" i="21"/>
  <c r="AD1200" i="21"/>
  <c r="AD737" i="21"/>
  <c r="AD373" i="21"/>
  <c r="AD4613" i="21"/>
  <c r="AD680" i="21"/>
  <c r="AD837" i="21"/>
  <c r="AD1085" i="21"/>
  <c r="AD927" i="21"/>
  <c r="AD641" i="21"/>
  <c r="AD800" i="21"/>
  <c r="AD649" i="21"/>
  <c r="AD765" i="21"/>
  <c r="AD761" i="21"/>
  <c r="AD726" i="21"/>
  <c r="AD998" i="21"/>
  <c r="AD688" i="21"/>
  <c r="AD519" i="21"/>
  <c r="AD889" i="21"/>
  <c r="AD622" i="21"/>
  <c r="AD672" i="21"/>
  <c r="AD802" i="21"/>
  <c r="AD839" i="21"/>
  <c r="AD623" i="21"/>
  <c r="AD933" i="21"/>
  <c r="AD901" i="21"/>
  <c r="AD885" i="21"/>
  <c r="AD778" i="21"/>
  <c r="AD707" i="21"/>
  <c r="AD696" i="21"/>
  <c r="AD936" i="21"/>
  <c r="AD728" i="21"/>
  <c r="AD916" i="21"/>
  <c r="AD792" i="21"/>
  <c r="AD625" i="21"/>
  <c r="AD719" i="21"/>
  <c r="AD1953" i="21"/>
  <c r="AD1681" i="21"/>
  <c r="AD1676" i="21"/>
  <c r="AD1584" i="21"/>
  <c r="AD2807" i="21"/>
  <c r="AD1516" i="21"/>
  <c r="AD1480" i="21"/>
  <c r="AD1441" i="21"/>
  <c r="AD1943" i="21"/>
  <c r="AD2809" i="21"/>
  <c r="AD1374" i="21"/>
  <c r="AD3631" i="21"/>
  <c r="AD1633" i="21"/>
  <c r="AD1432" i="21"/>
  <c r="AD1316" i="21"/>
  <c r="AD1278" i="21"/>
  <c r="AD1604" i="21"/>
  <c r="AD1595" i="21"/>
  <c r="AD1425" i="21"/>
  <c r="AD1273" i="21"/>
  <c r="AD1356" i="21"/>
  <c r="AD1473" i="21"/>
  <c r="AD1222" i="21"/>
  <c r="AD1446" i="21"/>
  <c r="AD1188" i="21"/>
  <c r="AD1380" i="21"/>
  <c r="AD1247" i="21"/>
  <c r="AD1250" i="21"/>
  <c r="AD1196" i="21"/>
  <c r="AD1299" i="21"/>
  <c r="AD1205" i="21"/>
  <c r="AD1449" i="21"/>
  <c r="AD1844" i="21"/>
  <c r="AD1395" i="21"/>
  <c r="AD1149" i="21"/>
  <c r="AD1296" i="21"/>
  <c r="AD1246" i="21"/>
  <c r="AD1470" i="21"/>
  <c r="AD1866" i="21"/>
  <c r="AD1077" i="21"/>
  <c r="AD1311" i="21"/>
  <c r="AD1000" i="21"/>
  <c r="AD1308" i="21"/>
  <c r="AD4620" i="21"/>
  <c r="AD1888" i="21"/>
  <c r="AD1898" i="21"/>
  <c r="AD1642" i="21"/>
  <c r="AD1705" i="21"/>
  <c r="AD1444" i="21"/>
  <c r="AD2297" i="21"/>
  <c r="AD1641" i="21"/>
  <c r="AD1298" i="21"/>
  <c r="AD1821" i="21"/>
  <c r="AD1314" i="21"/>
  <c r="AD1723" i="21"/>
  <c r="AD1535" i="21"/>
  <c r="AD1378" i="21"/>
  <c r="AD1319" i="21"/>
  <c r="AD1373" i="21"/>
  <c r="AD1363" i="21"/>
  <c r="AD1569" i="21"/>
  <c r="AD1517" i="21"/>
  <c r="AD1168" i="21"/>
  <c r="AD1265" i="21"/>
  <c r="AD1496" i="21"/>
  <c r="AD1386" i="21"/>
  <c r="AD1346" i="21"/>
  <c r="AD1393" i="21"/>
  <c r="AD1218" i="21"/>
  <c r="AD1094" i="21"/>
  <c r="AD1361" i="21"/>
  <c r="AD1331" i="21"/>
  <c r="AD1401" i="21"/>
  <c r="AD1443" i="21"/>
  <c r="AD1044" i="21"/>
  <c r="AD1409" i="21"/>
  <c r="AD1455" i="21"/>
  <c r="AD1368" i="21"/>
  <c r="AD1274" i="21"/>
  <c r="AD1082" i="21"/>
  <c r="AD1317" i="21"/>
  <c r="AD1059" i="21"/>
  <c r="AD1171" i="21"/>
  <c r="AD1134" i="21"/>
  <c r="AD663" i="21"/>
  <c r="AD1153" i="21"/>
  <c r="AD1035" i="21"/>
  <c r="AD3389" i="21"/>
  <c r="AD1670" i="21"/>
  <c r="AD1873" i="21"/>
  <c r="AD1542" i="21"/>
  <c r="AD1588" i="21"/>
  <c r="AD1433" i="21"/>
  <c r="AD1686" i="21"/>
  <c r="AD1749" i="21"/>
  <c r="AD1350" i="21"/>
  <c r="AD1352" i="21"/>
  <c r="AD4628" i="21"/>
  <c r="AD2200" i="21"/>
  <c r="AD1577" i="21"/>
  <c r="AD1594" i="21"/>
  <c r="AD1526" i="21"/>
  <c r="AD1482" i="21"/>
  <c r="AD1339" i="21"/>
  <c r="AD1491" i="21"/>
  <c r="AD1307" i="21"/>
  <c r="AD2056" i="21"/>
  <c r="AD1254" i="21"/>
  <c r="AD1162" i="21"/>
  <c r="AD1115" i="21"/>
  <c r="AD1760" i="21"/>
  <c r="AD1240" i="21"/>
  <c r="AD4623" i="21"/>
  <c r="AD1357" i="21"/>
  <c r="AD1073" i="21"/>
  <c r="AD1221" i="21"/>
  <c r="AD1294" i="21"/>
  <c r="AD1208" i="21"/>
  <c r="AD1091" i="21"/>
  <c r="AD1330" i="21"/>
  <c r="AD1158" i="21"/>
  <c r="AD1167" i="21"/>
  <c r="AD1290" i="21"/>
  <c r="AD1383" i="21"/>
  <c r="AD2079" i="21"/>
  <c r="AD1382" i="21"/>
  <c r="AD1064" i="21"/>
  <c r="AD1173" i="21"/>
  <c r="AD1297" i="21"/>
  <c r="AD925" i="21"/>
  <c r="AD3660" i="21"/>
  <c r="AD1839" i="21"/>
  <c r="AD2016" i="21"/>
  <c r="AD1652" i="21"/>
  <c r="AD1582" i="21"/>
  <c r="AD3120" i="21"/>
  <c r="AD1740" i="21"/>
  <c r="AD1783" i="21"/>
  <c r="AD1865" i="21"/>
  <c r="AD2291" i="21"/>
  <c r="AD1430" i="21"/>
  <c r="AD2319" i="21"/>
  <c r="AD2348" i="21"/>
  <c r="AD1312" i="21"/>
  <c r="AD1726" i="21"/>
  <c r="AD1628" i="21"/>
  <c r="AD1669" i="21"/>
  <c r="AD1248" i="21"/>
  <c r="AD1485" i="21"/>
  <c r="AD1493" i="21"/>
  <c r="AD1570" i="21"/>
  <c r="AD1372" i="21"/>
  <c r="AD1415" i="21"/>
  <c r="AD1335" i="21"/>
  <c r="AD1119" i="21"/>
  <c r="AD1220" i="21"/>
  <c r="AD1396" i="21"/>
  <c r="AD1406" i="21"/>
  <c r="AD855" i="21"/>
  <c r="AD852" i="21"/>
  <c r="AD1108" i="21"/>
  <c r="AD1481" i="21"/>
  <c r="AD1472" i="21"/>
  <c r="AD1321" i="21"/>
  <c r="AD1169" i="21"/>
  <c r="AD1340" i="21"/>
  <c r="AD1440" i="21"/>
  <c r="AD1803" i="21"/>
  <c r="AD1289" i="21"/>
  <c r="AD1189" i="21"/>
  <c r="AD1349" i="21"/>
  <c r="AD1133" i="21"/>
  <c r="AD1107" i="21"/>
  <c r="AD1100" i="21"/>
  <c r="AD1052" i="21"/>
  <c r="AD2491" i="21"/>
  <c r="AD4661" i="21"/>
  <c r="AD2536" i="21"/>
  <c r="AD1454" i="21"/>
  <c r="AD1540" i="21"/>
  <c r="AD4671" i="21"/>
  <c r="AD1483" i="21"/>
  <c r="AD1635" i="21"/>
  <c r="AD1560" i="21"/>
  <c r="AD2136" i="21"/>
  <c r="AD1324" i="21"/>
  <c r="AD1638" i="21"/>
  <c r="AD2233" i="21"/>
  <c r="AD1143" i="21"/>
  <c r="AD1328" i="21"/>
  <c r="AD1159" i="21"/>
  <c r="AD1456" i="21"/>
  <c r="AD741" i="21"/>
  <c r="AD1464" i="21"/>
  <c r="AD1101" i="21"/>
  <c r="AD1086" i="21"/>
  <c r="AD860" i="21"/>
  <c r="AD986" i="21"/>
  <c r="AD983" i="21"/>
  <c r="AD1323" i="21"/>
  <c r="AD1177" i="21"/>
  <c r="AD1172" i="21"/>
  <c r="AD1305" i="21"/>
  <c r="AD1114" i="21"/>
  <c r="AD1366" i="21"/>
  <c r="AD730" i="21"/>
  <c r="AD955" i="21"/>
  <c r="AD832" i="21"/>
  <c r="AD1251" i="21"/>
  <c r="AD1182" i="21"/>
  <c r="AD1858" i="21"/>
  <c r="AD3627" i="21"/>
  <c r="AD1518" i="21"/>
  <c r="AD1325" i="21"/>
  <c r="AD1463" i="21"/>
  <c r="AD4625" i="21"/>
  <c r="AD1402" i="21"/>
  <c r="AD1241" i="21"/>
  <c r="AD1116" i="21"/>
  <c r="AD1081" i="21"/>
  <c r="AD1030" i="21"/>
  <c r="AD1270" i="21"/>
  <c r="AD1238" i="21"/>
  <c r="AD1174" i="21"/>
  <c r="AD4621" i="21"/>
  <c r="AD1391" i="21"/>
  <c r="AD930" i="21"/>
  <c r="AD1400" i="21"/>
  <c r="AD1024" i="21"/>
  <c r="AD1224" i="21"/>
  <c r="AD1117" i="21"/>
  <c r="AD948" i="21"/>
  <c r="AD795" i="21"/>
  <c r="AD1102" i="21"/>
  <c r="AD997" i="21"/>
  <c r="AD1023" i="21"/>
  <c r="AD2721" i="21"/>
  <c r="AD1774" i="21"/>
  <c r="AD1469" i="21"/>
  <c r="AD1381" i="21"/>
  <c r="AD1429" i="21"/>
  <c r="AD1237" i="21"/>
  <c r="AD1229" i="21"/>
  <c r="AD1058" i="21"/>
  <c r="AD1746" i="21"/>
  <c r="AD1180" i="21"/>
  <c r="AD1550" i="21"/>
  <c r="AD1232" i="21"/>
  <c r="AD1345" i="21"/>
  <c r="AD1217" i="21"/>
  <c r="AD1293" i="21"/>
  <c r="AD1295" i="21"/>
  <c r="AD1405" i="21"/>
  <c r="AD861" i="21"/>
  <c r="AD1475" i="21"/>
  <c r="AD1129" i="21"/>
  <c r="AD1017" i="21"/>
  <c r="AD1303" i="21"/>
  <c r="AD1150" i="21"/>
  <c r="AD1326" i="21"/>
  <c r="AD1194" i="21"/>
  <c r="AD1375" i="21"/>
  <c r="AD1096" i="21"/>
  <c r="AD1068" i="21"/>
  <c r="AD1011" i="21"/>
  <c r="AD960" i="21"/>
  <c r="AD1088" i="21"/>
  <c r="AD1084" i="21"/>
  <c r="AD920" i="21"/>
  <c r="AD820" i="21"/>
  <c r="AD982" i="21"/>
  <c r="AD874" i="21"/>
  <c r="AD999" i="21"/>
  <c r="AD521" i="21"/>
  <c r="AD781" i="21"/>
  <c r="AD962" i="21"/>
  <c r="AD708" i="21"/>
  <c r="AD472" i="21"/>
  <c r="AD1043" i="21"/>
  <c r="AD899" i="21"/>
  <c r="AD907" i="21"/>
  <c r="AD784" i="21"/>
  <c r="AD994" i="21"/>
  <c r="AD909" i="21"/>
  <c r="AD627" i="21"/>
  <c r="AD932" i="21"/>
  <c r="AD779" i="21"/>
  <c r="AD1667" i="21"/>
  <c r="AD1810" i="21"/>
  <c r="AD1610" i="21"/>
  <c r="AD2157" i="21"/>
  <c r="AD1435" i="21"/>
  <c r="AD1459" i="21"/>
  <c r="AD2178" i="21"/>
  <c r="AD1416" i="21"/>
  <c r="AD1334" i="21"/>
  <c r="AD1394" i="21"/>
  <c r="AD1377" i="21"/>
  <c r="AD1351" i="21"/>
  <c r="AD1479" i="21"/>
  <c r="AD1106" i="21"/>
  <c r="AD1310" i="21"/>
  <c r="AD1178" i="21"/>
  <c r="AD1186" i="21"/>
  <c r="AD969" i="21"/>
  <c r="AD1072" i="21"/>
  <c r="AD972" i="21"/>
  <c r="AD1343" i="21"/>
  <c r="AD1268" i="21"/>
  <c r="AD1256" i="21"/>
  <c r="AD1146" i="21"/>
  <c r="AD1239" i="21"/>
  <c r="AD1276" i="21"/>
  <c r="AD1069" i="21"/>
  <c r="AD1203" i="21"/>
  <c r="AD826" i="21"/>
  <c r="AD875" i="21"/>
  <c r="AD847" i="21"/>
  <c r="AD1012" i="21"/>
  <c r="AD1257" i="21"/>
  <c r="AD1099" i="21"/>
  <c r="AD947" i="21"/>
  <c r="AD1007" i="21"/>
  <c r="AD942" i="21"/>
  <c r="AD1207" i="21"/>
  <c r="AD4615" i="21"/>
  <c r="AD1151" i="21"/>
  <c r="AD589" i="21"/>
  <c r="AD1053" i="21"/>
  <c r="AD628" i="21"/>
  <c r="AD1056" i="21"/>
  <c r="AD964" i="21"/>
  <c r="AD965" i="21"/>
  <c r="AD813" i="21"/>
  <c r="AD556" i="21"/>
  <c r="AD821" i="21"/>
  <c r="AD829" i="21"/>
  <c r="AD858" i="21"/>
  <c r="AD939" i="21"/>
  <c r="AD1092" i="21"/>
  <c r="AD1022" i="21"/>
  <c r="AD871" i="21"/>
  <c r="AD949" i="21"/>
  <c r="AD644" i="21"/>
  <c r="AD754" i="21"/>
  <c r="AD776" i="21"/>
  <c r="AD506" i="21"/>
  <c r="AD564" i="21"/>
  <c r="AD2074" i="21"/>
  <c r="AD1671" i="21"/>
  <c r="AD1911" i="21"/>
  <c r="AD1568" i="21"/>
  <c r="AD1779" i="21"/>
  <c r="AD1566" i="21"/>
  <c r="AD1253" i="21"/>
  <c r="AD1161" i="21"/>
  <c r="AD2438" i="21"/>
  <c r="AD1252" i="21"/>
  <c r="AD1436" i="21"/>
  <c r="AD4622" i="21"/>
  <c r="AD1230" i="21"/>
  <c r="AD1369" i="21"/>
  <c r="AD950" i="21"/>
  <c r="AD1126" i="21"/>
  <c r="AD1038" i="21"/>
  <c r="AD1051" i="21"/>
  <c r="AD995" i="21"/>
  <c r="AD833" i="21"/>
  <c r="AD1055" i="21"/>
  <c r="AD1280" i="21"/>
  <c r="AD970" i="21"/>
  <c r="AD1047" i="21"/>
  <c r="AD853" i="21"/>
  <c r="AD934" i="21"/>
  <c r="AD823" i="21"/>
  <c r="AD911" i="21"/>
  <c r="AD1027" i="21"/>
  <c r="AD959" i="21"/>
  <c r="AD1301" i="21"/>
  <c r="AD1210" i="21"/>
  <c r="AD924" i="21"/>
  <c r="AD646" i="21"/>
  <c r="AD1008" i="21"/>
  <c r="AD581" i="21"/>
  <c r="AD1020" i="21"/>
  <c r="AD1006" i="21"/>
  <c r="AD1197" i="21"/>
  <c r="AD1300" i="21"/>
  <c r="AD1166" i="21"/>
  <c r="AD903" i="21"/>
  <c r="AD1071" i="21"/>
  <c r="AD1206" i="21"/>
  <c r="AD968" i="21"/>
  <c r="AD1079" i="21"/>
  <c r="AD801" i="21"/>
  <c r="AD753" i="21"/>
  <c r="AD908" i="21"/>
  <c r="AD660" i="21"/>
  <c r="AD4639" i="21"/>
  <c r="AD2237" i="21"/>
  <c r="AD2775" i="21"/>
  <c r="AD2057" i="21"/>
  <c r="AD1494" i="21"/>
  <c r="AD3190" i="21"/>
  <c r="AD1389" i="21"/>
  <c r="AD1344" i="21"/>
  <c r="AD1348" i="21"/>
  <c r="AD1234" i="21"/>
  <c r="AD1032" i="21"/>
  <c r="AD1179" i="21"/>
  <c r="AD993" i="21"/>
  <c r="AD1041" i="21"/>
  <c r="AD943" i="21"/>
  <c r="AD1322" i="21"/>
  <c r="AD954" i="21"/>
  <c r="AD1519" i="21"/>
  <c r="AD1142" i="21"/>
  <c r="AD1076" i="21"/>
  <c r="AD1010" i="21"/>
  <c r="AD3059" i="21"/>
  <c r="AD1083" i="21"/>
  <c r="AD980" i="21"/>
  <c r="AD937" i="21"/>
  <c r="AD555" i="21"/>
  <c r="AD4618" i="21"/>
  <c r="AD1048" i="21"/>
  <c r="AD1282" i="21"/>
  <c r="AD1062" i="21"/>
  <c r="AD1259" i="21"/>
  <c r="AD843" i="21"/>
  <c r="AD4616" i="21"/>
  <c r="AD831" i="21"/>
  <c r="AD817" i="21"/>
  <c r="AD904" i="21"/>
  <c r="AD1001" i="21"/>
  <c r="AD988" i="21"/>
  <c r="AD1080" i="21"/>
  <c r="AD1122" i="21"/>
  <c r="AD990" i="21"/>
  <c r="AD4614" i="21"/>
  <c r="AD981" i="21"/>
  <c r="AD915" i="21"/>
  <c r="AD727" i="21"/>
  <c r="AD912" i="21"/>
  <c r="AD1176" i="21"/>
  <c r="AD1087" i="21"/>
  <c r="AD475" i="21"/>
  <c r="AD893" i="21"/>
  <c r="AD828" i="21"/>
  <c r="AD736" i="21"/>
  <c r="AD973" i="21"/>
  <c r="AD503" i="21"/>
  <c r="AD1002" i="21"/>
  <c r="AD709" i="21"/>
  <c r="AD1549" i="21"/>
  <c r="AD1477" i="21"/>
  <c r="AD1141" i="21"/>
  <c r="AD938" i="21"/>
  <c r="AD1355" i="21"/>
  <c r="AD1067" i="21"/>
  <c r="AD989" i="21"/>
  <c r="AD748" i="21"/>
  <c r="AD1026" i="21"/>
  <c r="AD913" i="21"/>
  <c r="AD1021" i="21"/>
  <c r="AD1139" i="21"/>
  <c r="AD1216" i="21"/>
  <c r="AD1014" i="21"/>
  <c r="AD923" i="21"/>
  <c r="AD1125" i="21"/>
  <c r="AD957" i="21"/>
  <c r="AD900" i="21"/>
  <c r="AD758" i="21"/>
  <c r="AD1137" i="21"/>
  <c r="AD746" i="21"/>
  <c r="AD773" i="21"/>
  <c r="AD3268" i="21"/>
  <c r="AD1336" i="21"/>
  <c r="AD1130" i="21"/>
  <c r="AD1398" i="21"/>
  <c r="AD975" i="21"/>
  <c r="AD1066" i="21"/>
  <c r="AD1120" i="21"/>
  <c r="AD1097" i="21"/>
  <c r="AD896" i="21"/>
  <c r="AD838" i="21"/>
  <c r="AD1201" i="21"/>
  <c r="AD895" i="21"/>
  <c r="AD796" i="21"/>
  <c r="AD1458" i="21"/>
  <c r="AD869" i="21"/>
  <c r="AD734" i="21"/>
  <c r="AD864" i="21"/>
  <c r="AD953" i="21"/>
  <c r="AD878" i="21"/>
  <c r="AD731" i="21"/>
  <c r="AD902" i="21"/>
  <c r="AD1029" i="21"/>
  <c r="AD931" i="21"/>
  <c r="AD604" i="21"/>
  <c r="AD570" i="21"/>
  <c r="AD738" i="21"/>
  <c r="AD830" i="21"/>
  <c r="AD940" i="21"/>
  <c r="AD880" i="21"/>
  <c r="AD549" i="21"/>
  <c r="AD400" i="21"/>
  <c r="AD882" i="21"/>
  <c r="AD744" i="21"/>
  <c r="AD768" i="21"/>
  <c r="AD618" i="21"/>
  <c r="AD732" i="21"/>
  <c r="AD491" i="21"/>
  <c r="AD714" i="21"/>
  <c r="AD578" i="21"/>
  <c r="AD857" i="21"/>
  <c r="AD592" i="21"/>
  <c r="AD531" i="21"/>
  <c r="AD485" i="21"/>
  <c r="AD704" i="21"/>
  <c r="AD621" i="21"/>
  <c r="AD681" i="21"/>
  <c r="AD724" i="21"/>
  <c r="AD1428" i="21"/>
  <c r="AD1509" i="21"/>
  <c r="AD961" i="21"/>
  <c r="AD1198" i="21"/>
  <c r="AD1261" i="21"/>
  <c r="AD1075" i="21"/>
  <c r="AD1212" i="21"/>
  <c r="AD872" i="21"/>
  <c r="AD1211" i="21"/>
  <c r="AD4617" i="21"/>
  <c r="AD1004" i="21"/>
  <c r="AD804" i="21"/>
  <c r="AD987" i="21"/>
  <c r="AD910" i="21"/>
  <c r="AD883" i="21"/>
  <c r="AD1034" i="21"/>
  <c r="AD956" i="21"/>
  <c r="AD375" i="21"/>
  <c r="AD966" i="21"/>
  <c r="AD694" i="21"/>
  <c r="AD790" i="21"/>
  <c r="AD1070" i="21"/>
  <c r="AD1060" i="21"/>
  <c r="AD1214" i="21"/>
  <c r="AD760" i="21"/>
  <c r="AD850" i="21"/>
  <c r="AD807" i="21"/>
  <c r="AD812" i="21"/>
  <c r="AD692" i="21"/>
  <c r="AD866" i="21"/>
  <c r="AD559" i="21"/>
  <c r="AD4609" i="21"/>
  <c r="AD780" i="21"/>
  <c r="AD750" i="21"/>
  <c r="AD752" i="21"/>
  <c r="AD609" i="21"/>
  <c r="AD601" i="21"/>
  <c r="AD849" i="21"/>
  <c r="AD518" i="21"/>
  <c r="AD605" i="21"/>
  <c r="AD607" i="21"/>
  <c r="AD361" i="21"/>
  <c r="AD767" i="21"/>
  <c r="AD686" i="21"/>
  <c r="AD529" i="21"/>
  <c r="AD451" i="21"/>
  <c r="AD782" i="21"/>
  <c r="AD517" i="21"/>
  <c r="AD336" i="21"/>
  <c r="AD640" i="21"/>
  <c r="AD430" i="21"/>
  <c r="AD585" i="21"/>
  <c r="AD1630" i="21"/>
  <c r="AD1285" i="21"/>
  <c r="AD1371" i="21"/>
  <c r="AD1098" i="21"/>
  <c r="AD1074" i="21"/>
  <c r="AD1269" i="21"/>
  <c r="AD693" i="21"/>
  <c r="AD582" i="21"/>
  <c r="AD926" i="21"/>
  <c r="AD898" i="21"/>
  <c r="AD1249" i="21"/>
  <c r="AD921" i="21"/>
  <c r="AD844" i="21"/>
  <c r="AD846" i="21"/>
  <c r="AD971" i="21"/>
  <c r="AD888" i="21"/>
  <c r="AD1095" i="21"/>
  <c r="AD711" i="21"/>
  <c r="AD917" i="21"/>
  <c r="AD775" i="21"/>
  <c r="AD1140" i="21"/>
  <c r="AD725" i="21"/>
  <c r="AD1711" i="21"/>
  <c r="AD1538" i="21"/>
  <c r="AD1264" i="21"/>
  <c r="AD1202" i="21"/>
  <c r="AD1123" i="21"/>
  <c r="AD1164" i="21"/>
  <c r="AD1037" i="21"/>
  <c r="AD1005" i="21"/>
  <c r="AD905" i="21"/>
  <c r="AD785" i="21"/>
  <c r="AD991" i="21"/>
  <c r="AD1190" i="21"/>
  <c r="AD1228" i="21"/>
  <c r="AD634" i="21"/>
  <c r="AD671" i="21"/>
  <c r="AD842" i="21"/>
  <c r="AD683" i="21"/>
  <c r="AD996" i="21"/>
  <c r="AD653" i="21"/>
  <c r="AD631" i="21"/>
  <c r="AD697" i="21"/>
  <c r="AD668" i="21"/>
  <c r="AD897" i="21"/>
  <c r="AD733" i="21"/>
  <c r="AD717" i="21"/>
  <c r="AD1103" i="21"/>
  <c r="AD834" i="21"/>
  <c r="AD594" i="21"/>
  <c r="AD612" i="21"/>
  <c r="AD4608" i="21"/>
  <c r="AD743" i="21"/>
  <c r="AD365" i="21"/>
  <c r="AD511" i="21"/>
  <c r="AD854" i="21"/>
  <c r="AD440" i="21"/>
  <c r="AD381" i="21"/>
  <c r="AD580" i="21"/>
  <c r="AD403" i="21"/>
  <c r="AD633" i="21"/>
  <c r="AD713" i="21"/>
  <c r="AD818" i="21"/>
  <c r="AD481" i="21"/>
  <c r="AD721" i="21"/>
  <c r="AD851" i="21"/>
  <c r="AD484" i="21"/>
  <c r="AD599" i="21"/>
  <c r="AD470" i="21"/>
  <c r="AD615" i="21"/>
  <c r="AD513" i="21"/>
  <c r="AD799" i="21"/>
  <c r="AD626" i="21"/>
  <c r="AD868" i="21"/>
  <c r="AD1304" i="21"/>
  <c r="AD1524" i="21"/>
  <c r="AD1529" i="21"/>
  <c r="AD1090" i="21"/>
  <c r="AD984" i="21"/>
  <c r="AD1046" i="21"/>
  <c r="AD1235" i="21"/>
  <c r="AD1039" i="21"/>
  <c r="AD1292" i="21"/>
  <c r="AD1054" i="21"/>
  <c r="AD1031" i="21"/>
  <c r="AD527" i="21"/>
  <c r="AD918" i="21"/>
  <c r="AD788" i="21"/>
  <c r="AD1138" i="21"/>
  <c r="AD658" i="21"/>
  <c r="AD814" i="21"/>
  <c r="AD881" i="21"/>
  <c r="AD333" i="21"/>
  <c r="AD771" i="21"/>
  <c r="AD1104" i="21"/>
  <c r="AD4610" i="21"/>
  <c r="AD794" i="21"/>
  <c r="AD720" i="21"/>
  <c r="AD567" i="21"/>
  <c r="AD584" i="21"/>
  <c r="AD739" i="21"/>
  <c r="AD520" i="21"/>
  <c r="AD783" i="21"/>
  <c r="AD1015" i="21"/>
  <c r="AD490" i="21"/>
  <c r="AD574" i="21"/>
  <c r="AD808" i="21"/>
  <c r="AD684" i="21"/>
  <c r="AD4607" i="21"/>
  <c r="AD887" i="21"/>
  <c r="AD624" i="21"/>
  <c r="AD894" i="21"/>
  <c r="AD576" i="21"/>
  <c r="AD691" i="21"/>
  <c r="AD297" i="21"/>
  <c r="AD667" i="21"/>
  <c r="AD4606" i="21"/>
  <c r="AD865" i="21"/>
  <c r="AD619" i="21"/>
  <c r="AD565" i="21"/>
  <c r="AD384" i="21"/>
  <c r="AD243" i="21"/>
  <c r="AD701" i="21"/>
  <c r="AD593" i="21"/>
  <c r="AD504" i="21"/>
  <c r="AD695" i="21"/>
  <c r="AD643" i="21"/>
  <c r="AD424" i="21"/>
  <c r="AD553" i="21"/>
  <c r="AD482" i="21"/>
  <c r="AD700" i="21"/>
  <c r="AD492" i="21"/>
  <c r="AD764" i="21"/>
  <c r="AD648" i="21"/>
  <c r="AD722" i="21"/>
  <c r="AD597" i="21"/>
  <c r="AD675" i="21"/>
  <c r="AD836" i="21"/>
  <c r="AD710" i="21"/>
  <c r="AD656" i="21"/>
  <c r="AD715" i="21"/>
  <c r="AD1170" i="21"/>
  <c r="AD603" i="21"/>
  <c r="AD394" i="21"/>
  <c r="AD389" i="21"/>
  <c r="AD497" i="21"/>
  <c r="AD822" i="21"/>
  <c r="AD432" i="21"/>
  <c r="AD538" i="21"/>
  <c r="AD551" i="21"/>
  <c r="AD528" i="21"/>
  <c r="AD867" i="21"/>
  <c r="AD358" i="21"/>
  <c r="AD495" i="21"/>
  <c r="AD848" i="21"/>
  <c r="AD305" i="21"/>
  <c r="AD498" i="21"/>
  <c r="AD558" i="21"/>
  <c r="AD439" i="21"/>
  <c r="AD654" i="21"/>
  <c r="AD257" i="21"/>
  <c r="AD1213" i="21"/>
  <c r="AD935" i="21"/>
  <c r="AD670" i="21"/>
  <c r="AD526" i="21"/>
  <c r="AD1063" i="21"/>
  <c r="AD673" i="21"/>
  <c r="AD689" i="21"/>
  <c r="AD718" i="21"/>
  <c r="AD723" i="21"/>
  <c r="AD480" i="21"/>
  <c r="AD747" i="21"/>
  <c r="AD809" i="21"/>
  <c r="AD1260" i="21"/>
  <c r="AD298" i="21"/>
  <c r="AD840" i="21"/>
  <c r="AD374" i="21"/>
  <c r="AD344" i="21"/>
  <c r="AD540" i="21"/>
  <c r="AD566" i="21"/>
  <c r="AD471" i="21"/>
  <c r="AD906" i="21"/>
  <c r="AD596" i="21"/>
  <c r="AD343" i="21"/>
  <c r="AD351" i="21"/>
  <c r="AD487" i="21"/>
  <c r="AD467" i="21"/>
  <c r="AD4605" i="21"/>
  <c r="AD313" i="21"/>
  <c r="AD458" i="21"/>
  <c r="AD377" i="21"/>
  <c r="AD408" i="21"/>
  <c r="AD614" i="21"/>
  <c r="AD388" i="21"/>
  <c r="AD534" i="21"/>
  <c r="AD572" i="21"/>
  <c r="AD586" i="21"/>
  <c r="AD320" i="21"/>
  <c r="AD557" i="21"/>
  <c r="AD571" i="21"/>
  <c r="AD469" i="21"/>
  <c r="AD617" i="21"/>
  <c r="AD659" i="21"/>
  <c r="AD414" i="21"/>
  <c r="AD702" i="21"/>
  <c r="AD489" i="21"/>
  <c r="AD698" i="21"/>
  <c r="AD845" i="21"/>
  <c r="AD523" i="21"/>
  <c r="AD665" i="21"/>
  <c r="AD859" i="21"/>
  <c r="AD494" i="21"/>
  <c r="AD1160" i="21"/>
  <c r="AD404" i="21"/>
  <c r="AD610" i="21"/>
  <c r="AD1135" i="21"/>
  <c r="AD1439" i="21"/>
  <c r="AD423" i="21"/>
  <c r="AD575" i="21"/>
  <c r="AD460" i="21"/>
  <c r="AD815" i="21"/>
  <c r="AD366" i="21"/>
  <c r="AD616" i="21"/>
  <c r="AD512" i="21"/>
  <c r="AD478" i="21"/>
  <c r="AD620" i="21"/>
  <c r="AD757" i="21"/>
  <c r="AD547" i="21"/>
  <c r="AD542" i="21"/>
  <c r="AD613" i="21"/>
  <c r="AD402" i="21"/>
  <c r="AD652" i="21"/>
  <c r="AD766" i="21"/>
  <c r="AD645" i="21"/>
  <c r="AD393" i="21"/>
  <c r="AD548" i="21"/>
  <c r="AD280" i="21"/>
  <c r="AD278" i="21"/>
  <c r="AD537" i="21"/>
  <c r="AD751" i="21"/>
  <c r="AD338" i="21"/>
  <c r="AD535" i="21"/>
  <c r="AD706" i="21"/>
  <c r="AD507" i="21"/>
  <c r="AD441" i="21"/>
  <c r="AD777" i="21"/>
  <c r="AD385" i="21"/>
  <c r="AD679" i="21"/>
  <c r="AD791" i="21"/>
  <c r="AD763" i="21"/>
  <c r="AD637" i="21"/>
  <c r="AD824" i="21"/>
  <c r="AD772" i="21"/>
  <c r="AD797" i="21"/>
  <c r="AD1823" i="21"/>
  <c r="AD642" i="21"/>
  <c r="AD536" i="21"/>
  <c r="AD952" i="21"/>
  <c r="AD595" i="21"/>
  <c r="AD1105" i="21"/>
  <c r="AD793" i="21"/>
  <c r="AD755" i="21"/>
  <c r="AD729" i="21"/>
  <c r="AD786" i="21"/>
  <c r="AD666" i="21"/>
  <c r="AD651" i="21"/>
  <c r="AD769" i="21"/>
  <c r="AD311" i="21"/>
  <c r="AD1152" i="21"/>
  <c r="AD735" i="21"/>
  <c r="AD1183" i="21"/>
  <c r="AD1284" i="21"/>
  <c r="AD1505" i="21"/>
  <c r="F18" i="24"/>
  <c r="AB715" i="21"/>
  <c r="AB967" i="21"/>
  <c r="L46" i="21"/>
  <c r="AB71" i="21"/>
  <c r="AB426" i="21"/>
  <c r="AB99" i="21"/>
  <c r="L4597" i="21"/>
  <c r="AB194" i="21"/>
  <c r="AB187" i="21"/>
  <c r="AB4602" i="21"/>
  <c r="AB434" i="21"/>
  <c r="AB34" i="21"/>
  <c r="AB32" i="21"/>
  <c r="AB66" i="21"/>
  <c r="L63" i="21"/>
  <c r="AB4597" i="21"/>
  <c r="AB129" i="21"/>
  <c r="L169" i="21"/>
  <c r="L4600" i="21"/>
  <c r="AB292" i="21"/>
  <c r="L244" i="21"/>
  <c r="AB260" i="21"/>
  <c r="AB483" i="21"/>
  <c r="AB417" i="21"/>
  <c r="AB224" i="21"/>
  <c r="AB712" i="21"/>
  <c r="AB203" i="21"/>
  <c r="L80" i="21"/>
  <c r="L49" i="21"/>
  <c r="AB26" i="21"/>
  <c r="AB41" i="21"/>
  <c r="AB166" i="21"/>
  <c r="AB219" i="21"/>
  <c r="AB207" i="21"/>
  <c r="AB246" i="21"/>
  <c r="AB176" i="21"/>
  <c r="AB413" i="21"/>
  <c r="AB248" i="21"/>
  <c r="AB378" i="21"/>
  <c r="AB548" i="21"/>
  <c r="N1087" i="21"/>
  <c r="N788" i="21"/>
  <c r="N708" i="21"/>
  <c r="N1071" i="21"/>
  <c r="N1080" i="21"/>
  <c r="N987" i="21"/>
  <c r="N521" i="21"/>
  <c r="N1157" i="21"/>
  <c r="N1021" i="21"/>
  <c r="N810" i="21"/>
  <c r="N921" i="21"/>
  <c r="N4615" i="21"/>
  <c r="N905" i="21"/>
  <c r="N895" i="21"/>
  <c r="N809" i="21"/>
  <c r="N976" i="21"/>
  <c r="N581" i="21"/>
  <c r="N4616" i="21"/>
  <c r="N4617" i="21"/>
  <c r="N820" i="21"/>
  <c r="N1008" i="21"/>
  <c r="N1259" i="21"/>
  <c r="N1054" i="21"/>
  <c r="N978" i="21"/>
  <c r="N1012" i="21"/>
  <c r="N1048" i="21"/>
  <c r="N951" i="21"/>
  <c r="N875" i="21"/>
  <c r="N1136" i="21"/>
  <c r="N1182" i="21"/>
  <c r="N1203" i="21"/>
  <c r="N937" i="21"/>
  <c r="N1110" i="21"/>
  <c r="N1069" i="21"/>
  <c r="N1093" i="21"/>
  <c r="N832" i="21"/>
  <c r="N1276" i="21"/>
  <c r="N1083" i="21"/>
  <c r="N1096" i="21"/>
  <c r="N1338" i="21"/>
  <c r="N730" i="21"/>
  <c r="N1047" i="21"/>
  <c r="N992" i="21"/>
  <c r="N742" i="21"/>
  <c r="N1010" i="21"/>
  <c r="N510" i="21"/>
  <c r="N1046" i="21"/>
  <c r="N1400" i="21"/>
  <c r="N1123" i="21"/>
  <c r="N1150" i="21"/>
  <c r="N1261" i="21"/>
  <c r="N1303" i="21"/>
  <c r="N1271" i="21"/>
  <c r="N1017" i="21"/>
  <c r="N4619" i="21"/>
  <c r="N1129" i="21"/>
  <c r="N1284" i="21"/>
  <c r="N925" i="21"/>
  <c r="N1475" i="21"/>
  <c r="N1035" i="21"/>
  <c r="N1132" i="21"/>
  <c r="N1308" i="21"/>
  <c r="N1178" i="21"/>
  <c r="N1286" i="21"/>
  <c r="N1107" i="21"/>
  <c r="N1184" i="21"/>
  <c r="N1382" i="21"/>
  <c r="N1038" i="21"/>
  <c r="N873" i="21"/>
  <c r="N1086" i="21"/>
  <c r="N1171" i="21"/>
  <c r="N1126" i="21"/>
  <c r="N1470" i="21"/>
  <c r="N1174" i="21"/>
  <c r="N1233" i="21"/>
  <c r="N1803" i="21"/>
  <c r="N1422" i="21"/>
  <c r="N1158" i="21"/>
  <c r="N1293" i="21"/>
  <c r="N1274" i="21"/>
  <c r="N993" i="21"/>
  <c r="N1368" i="21"/>
  <c r="N1217" i="21"/>
  <c r="N1844" i="21"/>
  <c r="N985" i="21"/>
  <c r="N1474" i="21"/>
  <c r="N1321" i="21"/>
  <c r="N1351" i="21"/>
  <c r="N1221" i="21"/>
  <c r="N741" i="21"/>
  <c r="N1443" i="21"/>
  <c r="N4622" i="21"/>
  <c r="N1244" i="21"/>
  <c r="N1111" i="21"/>
  <c r="N1019" i="21"/>
  <c r="N1065" i="21"/>
  <c r="N1089" i="21"/>
  <c r="N1193" i="21"/>
  <c r="N1094" i="21"/>
  <c r="N1115" i="21"/>
  <c r="N1220" i="21"/>
  <c r="N1272" i="21"/>
  <c r="N1438" i="21"/>
  <c r="N1163" i="21"/>
  <c r="N1242" i="21"/>
  <c r="N2312" i="21"/>
  <c r="N1473" i="21"/>
  <c r="N1356" i="21"/>
  <c r="N2178" i="21"/>
  <c r="N1517" i="21"/>
  <c r="N1506" i="21"/>
  <c r="N1628" i="21"/>
  <c r="N1277" i="21"/>
  <c r="N1510" i="21"/>
  <c r="N1545" i="21"/>
  <c r="N1302" i="21"/>
  <c r="N1362" i="21"/>
  <c r="N1650" i="21"/>
  <c r="N1682" i="21"/>
  <c r="N1551" i="21"/>
  <c r="N2297" i="21"/>
  <c r="N2453" i="21"/>
  <c r="N2036" i="21"/>
  <c r="N2153" i="21"/>
  <c r="N3534" i="21"/>
  <c r="N4614" i="21"/>
  <c r="N899" i="21"/>
  <c r="N1014" i="21"/>
  <c r="N870" i="21"/>
  <c r="N299" i="21"/>
  <c r="N883" i="21"/>
  <c r="N1206" i="21"/>
  <c r="N1456" i="21"/>
  <c r="N1032" i="21"/>
  <c r="N1436" i="21"/>
  <c r="N1283" i="21"/>
  <c r="N1371" i="21"/>
  <c r="N961" i="21"/>
  <c r="N1394" i="21"/>
  <c r="N1219" i="21"/>
  <c r="N1119" i="21"/>
  <c r="N1334" i="21"/>
  <c r="N1241" i="21"/>
  <c r="N1267" i="21"/>
  <c r="N1372" i="21"/>
  <c r="N1058" i="21"/>
  <c r="N1389" i="21"/>
  <c r="N1168" i="21"/>
  <c r="N1525" i="21"/>
  <c r="N1860" i="21"/>
  <c r="N1319" i="21"/>
  <c r="N1387" i="21"/>
  <c r="N1775" i="21"/>
  <c r="N1304" i="21"/>
  <c r="N1374" i="21"/>
  <c r="N1397" i="21"/>
  <c r="N1530" i="21"/>
  <c r="N1408" i="21"/>
  <c r="N1709" i="21"/>
  <c r="N1367" i="21"/>
  <c r="N1487" i="21"/>
  <c r="N1364" i="21"/>
  <c r="N2146" i="21"/>
  <c r="N1454" i="21"/>
  <c r="N3380" i="21"/>
  <c r="N1503" i="21"/>
  <c r="N1654" i="21"/>
  <c r="N4935" i="21"/>
  <c r="N2534" i="21"/>
  <c r="N1997" i="21"/>
  <c r="N4224" i="21"/>
  <c r="N1954" i="21"/>
  <c r="N2240" i="21"/>
  <c r="N1938" i="21"/>
  <c r="N3836" i="21"/>
  <c r="N3382" i="21"/>
  <c r="N1695" i="21"/>
  <c r="N1702" i="21"/>
  <c r="N2832" i="21"/>
  <c r="N2440" i="21"/>
  <c r="N2227" i="21"/>
  <c r="N2468" i="21"/>
  <c r="N4662" i="21"/>
  <c r="N1733" i="21"/>
  <c r="N1909" i="21"/>
  <c r="N1665" i="21"/>
  <c r="N3074" i="21"/>
  <c r="N1589" i="21"/>
  <c r="N2817" i="21"/>
  <c r="N4649" i="21"/>
  <c r="N1640" i="21"/>
  <c r="N1644" i="21"/>
  <c r="N2069" i="21"/>
  <c r="N4638" i="21"/>
  <c r="N3288" i="21"/>
  <c r="N3370" i="21"/>
  <c r="N1532" i="21"/>
  <c r="N2431" i="21"/>
  <c r="N2704" i="21"/>
  <c r="N4635" i="21"/>
  <c r="N2316" i="21"/>
  <c r="N4771" i="21"/>
  <c r="N3520" i="21"/>
  <c r="N4685" i="21"/>
  <c r="N1801" i="21"/>
  <c r="N1825" i="21"/>
  <c r="N3377" i="21"/>
  <c r="N1728" i="21"/>
  <c r="N1808" i="21"/>
  <c r="N3835" i="21"/>
  <c r="N2109" i="21"/>
  <c r="N2145" i="21"/>
  <c r="N2166" i="21"/>
  <c r="N3371" i="21"/>
  <c r="N1859" i="21"/>
  <c r="N1561" i="21"/>
  <c r="N1552" i="21"/>
  <c r="N1544" i="21"/>
  <c r="N1581" i="21"/>
  <c r="N2040" i="21"/>
  <c r="N1988" i="21"/>
  <c r="N1936" i="21"/>
  <c r="N1963" i="21"/>
  <c r="N1692" i="21"/>
  <c r="N1995" i="21"/>
  <c r="N1824" i="21"/>
  <c r="N2004" i="21"/>
  <c r="N2179" i="21"/>
  <c r="N1819" i="21"/>
  <c r="N1856" i="21"/>
  <c r="N3639" i="21"/>
  <c r="N3513" i="21"/>
  <c r="N1729" i="21"/>
  <c r="N1646" i="21"/>
  <c r="N1678" i="21"/>
  <c r="N1622" i="21"/>
  <c r="N1621" i="21"/>
  <c r="N1656" i="21"/>
  <c r="N1683" i="21"/>
  <c r="N2639" i="21"/>
  <c r="N1521" i="21"/>
  <c r="N1564" i="21"/>
  <c r="N1573" i="21"/>
  <c r="N1624" i="21"/>
  <c r="N2609" i="21"/>
  <c r="N1786" i="21"/>
  <c r="N1593" i="21"/>
  <c r="N1680" i="21"/>
  <c r="N1457" i="21"/>
  <c r="N4641" i="21"/>
  <c r="N3505" i="21"/>
  <c r="N1904" i="21"/>
  <c r="N1772" i="21"/>
  <c r="N1694" i="21"/>
  <c r="N1696" i="21"/>
  <c r="N1982" i="21"/>
  <c r="N1399" i="21"/>
  <c r="N2165" i="21"/>
  <c r="N2055" i="21"/>
  <c r="N2169" i="21"/>
  <c r="N3393" i="21"/>
  <c r="N4206" i="21"/>
  <c r="N1884" i="21"/>
  <c r="N4666" i="21"/>
  <c r="N1663" i="21"/>
  <c r="N4664" i="21"/>
  <c r="N3025" i="21"/>
  <c r="N1648" i="21"/>
  <c r="N3068" i="21"/>
  <c r="N2364" i="21"/>
  <c r="N2399" i="21"/>
  <c r="N1812" i="21"/>
  <c r="N3641" i="21"/>
  <c r="N1618" i="21"/>
  <c r="N4648" i="21"/>
  <c r="N2959" i="21"/>
  <c r="N3273" i="21"/>
  <c r="N2417" i="21"/>
  <c r="N1486" i="21"/>
  <c r="N2217" i="21"/>
  <c r="N4642" i="21"/>
  <c r="N1492" i="21"/>
  <c r="N1444" i="21"/>
  <c r="N1465" i="21"/>
  <c r="N1756" i="21"/>
  <c r="N1671" i="21"/>
  <c r="N1428" i="21"/>
  <c r="N1625" i="21"/>
  <c r="N1871" i="21"/>
  <c r="N1630" i="21"/>
  <c r="N1410" i="21"/>
  <c r="N1466" i="21"/>
  <c r="N1635" i="21"/>
  <c r="N1469" i="21"/>
  <c r="N1442" i="21"/>
  <c r="N1414" i="21"/>
  <c r="N1437" i="21"/>
  <c r="N2129" i="21"/>
  <c r="N1711" i="21"/>
  <c r="N1943" i="21"/>
  <c r="N1797" i="21"/>
  <c r="N1734" i="21"/>
  <c r="N1830" i="21"/>
  <c r="N1287" i="21"/>
  <c r="N1291" i="21"/>
  <c r="N1518" i="21"/>
  <c r="N2157" i="21"/>
  <c r="N1476" i="21"/>
  <c r="N1723" i="21"/>
  <c r="N2319" i="21"/>
  <c r="N1313" i="21"/>
  <c r="N1255" i="21"/>
  <c r="N3631" i="21"/>
  <c r="N1835" i="21"/>
  <c r="N1823" i="21"/>
  <c r="N1489" i="21"/>
  <c r="N1633" i="21"/>
  <c r="N1577" i="21"/>
  <c r="N1435" i="21"/>
  <c r="N4293" i="21"/>
  <c r="N1735" i="21"/>
  <c r="N1726" i="21"/>
  <c r="N4921" i="21"/>
  <c r="N4226" i="21"/>
  <c r="N3482" i="21"/>
  <c r="N1888" i="21"/>
  <c r="N3660" i="21"/>
  <c r="N3516" i="21"/>
  <c r="N1744" i="21"/>
  <c r="N3119" i="21"/>
  <c r="N2323" i="21"/>
  <c r="N2212" i="21"/>
  <c r="N2879" i="21"/>
  <c r="N1843" i="21"/>
  <c r="N3399" i="21"/>
  <c r="N2771" i="21"/>
  <c r="N1791" i="21"/>
  <c r="N2461" i="21"/>
  <c r="N1693" i="21"/>
  <c r="N2234" i="21"/>
  <c r="N1542" i="21"/>
  <c r="N1652" i="21"/>
  <c r="N1967" i="21"/>
  <c r="N1705" i="21"/>
  <c r="N1557" i="21"/>
  <c r="N1531" i="21"/>
  <c r="N1686" i="21"/>
  <c r="N2621" i="21"/>
  <c r="N1795" i="21"/>
  <c r="N1413" i="21"/>
  <c r="N1639" i="21"/>
  <c r="N1567" i="21"/>
  <c r="N1441" i="21"/>
  <c r="N1911" i="21"/>
  <c r="N1821" i="21"/>
  <c r="N1560" i="21"/>
  <c r="N1484" i="21"/>
  <c r="N1462" i="21"/>
  <c r="N4626" i="21"/>
  <c r="N2200" i="21"/>
  <c r="N2591" i="21"/>
  <c r="N4708" i="21"/>
  <c r="N2610" i="21"/>
  <c r="N1789" i="21"/>
  <c r="N1722" i="21"/>
  <c r="N1960" i="21"/>
  <c r="N1732" i="21"/>
  <c r="N4659" i="21"/>
  <c r="N1600" i="21"/>
  <c r="N2592" i="21"/>
  <c r="N2307" i="21"/>
  <c r="N4651" i="21"/>
  <c r="N3487" i="21"/>
  <c r="N1770" i="21"/>
  <c r="N2251" i="21"/>
  <c r="N1597" i="21"/>
  <c r="N1649" i="21"/>
  <c r="N1805" i="21"/>
  <c r="N1500" i="21"/>
  <c r="N2774" i="21"/>
  <c r="N1423" i="21"/>
  <c r="N1706" i="21"/>
  <c r="N1971" i="21"/>
  <c r="N1490" i="21"/>
  <c r="N1460" i="21"/>
  <c r="N4631" i="21"/>
  <c r="N1576" i="21"/>
  <c r="N2256" i="21"/>
  <c r="N4629" i="21"/>
  <c r="N1533" i="21"/>
  <c r="N1450" i="21"/>
  <c r="N1546" i="21"/>
  <c r="N1684" i="21"/>
  <c r="N3888" i="21"/>
  <c r="N2037" i="21"/>
  <c r="N2403" i="21"/>
  <c r="N3076" i="21"/>
  <c r="N2144" i="21"/>
  <c r="N1556" i="21"/>
  <c r="N1612" i="21"/>
  <c r="N2152" i="21"/>
  <c r="N2211" i="21"/>
  <c r="N1679" i="21"/>
  <c r="N1708" i="21"/>
  <c r="N1555" i="21"/>
  <c r="N1507" i="21"/>
  <c r="N2021" i="21"/>
  <c r="N1688" i="21"/>
  <c r="N1930" i="21"/>
  <c r="N1627" i="21"/>
  <c r="N2067" i="21"/>
  <c r="N1384" i="21"/>
  <c r="N4630" i="21"/>
  <c r="N2186" i="21"/>
  <c r="N1743" i="21"/>
  <c r="N1956" i="21"/>
  <c r="N1634" i="21"/>
  <c r="N1447" i="21"/>
  <c r="N1541" i="21"/>
  <c r="N1195" i="21"/>
  <c r="N1306" i="21"/>
  <c r="N1411" i="21"/>
  <c r="N1365" i="21"/>
  <c r="N1565" i="21"/>
  <c r="N1591" i="21"/>
  <c r="N1802" i="21"/>
  <c r="N1511" i="21"/>
  <c r="N1279" i="21"/>
  <c r="N1513" i="21"/>
  <c r="N1403" i="21"/>
  <c r="N1243" i="21"/>
  <c r="N1215" i="21"/>
  <c r="N1318" i="21"/>
  <c r="N1495" i="21"/>
  <c r="N1231" i="21"/>
  <c r="N1209" i="21"/>
  <c r="N1448" i="21"/>
  <c r="N1426" i="21"/>
  <c r="N1420" i="21"/>
  <c r="N1199" i="21"/>
  <c r="N1388" i="21"/>
  <c r="N4729" i="21"/>
  <c r="N4712" i="21"/>
  <c r="N1899" i="21"/>
  <c r="N1713" i="21"/>
  <c r="N4654" i="21"/>
  <c r="N2016" i="21"/>
  <c r="N2074" i="21"/>
  <c r="N1584" i="21"/>
  <c r="N2919" i="21"/>
  <c r="N1601" i="21"/>
  <c r="N3268" i="21"/>
  <c r="N1845" i="21"/>
  <c r="N2807" i="21"/>
  <c r="N2776" i="21"/>
  <c r="N2883" i="21"/>
  <c r="N1981" i="21"/>
  <c r="N4705" i="21"/>
  <c r="N2418" i="21"/>
  <c r="N1913" i="21"/>
  <c r="N3269" i="21"/>
  <c r="N1609" i="21"/>
  <c r="N1547" i="21"/>
  <c r="N1572" i="21"/>
  <c r="N1862" i="21"/>
  <c r="N4668" i="21"/>
  <c r="N2101" i="21"/>
  <c r="N2479" i="21"/>
  <c r="N2321" i="21"/>
  <c r="N1548" i="21"/>
  <c r="N2119" i="21"/>
  <c r="N1608" i="21"/>
  <c r="N1483" i="21"/>
  <c r="N1433" i="21"/>
  <c r="N3073" i="21"/>
  <c r="N1740" i="21"/>
  <c r="N2078" i="21"/>
  <c r="N1749" i="21"/>
  <c r="N1522" i="21"/>
  <c r="N2291" i="21"/>
  <c r="N1505" i="21"/>
  <c r="N1672" i="21"/>
  <c r="N1645" i="21"/>
  <c r="N1568" i="21"/>
  <c r="N2348" i="21"/>
  <c r="N1312" i="21"/>
  <c r="N1432" i="21"/>
  <c r="N1494" i="21"/>
  <c r="N1316" i="21"/>
  <c r="N1262" i="21"/>
  <c r="N1237" i="21"/>
  <c r="N1363" i="21"/>
  <c r="N1669" i="21"/>
  <c r="N1509" i="21"/>
  <c r="N1569" i="21"/>
  <c r="N3190" i="21"/>
  <c r="N1333" i="21"/>
  <c r="N1339" i="21"/>
  <c r="N1229" i="21"/>
  <c r="N1359" i="21"/>
  <c r="N1491" i="21"/>
  <c r="N1538" i="21"/>
  <c r="N1187" i="21"/>
  <c r="N1493" i="21"/>
  <c r="N1453" i="21"/>
  <c r="N1496" i="21"/>
  <c r="N2133" i="21"/>
  <c r="N2336" i="21"/>
  <c r="N2381" i="21"/>
  <c r="N1676" i="21"/>
  <c r="N3182" i="21"/>
  <c r="N2753" i="21"/>
  <c r="N3026" i="21"/>
  <c r="N1623" i="21"/>
  <c r="N2443" i="21"/>
  <c r="N1643" i="21"/>
  <c r="N4652" i="21"/>
  <c r="N3855" i="21"/>
  <c r="N2961" i="21"/>
  <c r="N2566" i="21"/>
  <c r="N1592" i="21"/>
  <c r="N2808" i="21"/>
  <c r="N1539" i="21"/>
  <c r="N1419" i="21"/>
  <c r="N1773" i="21"/>
  <c r="N1641" i="21"/>
  <c r="N1478" i="21"/>
  <c r="N1298" i="21"/>
  <c r="N1430" i="21"/>
  <c r="N1563" i="21"/>
  <c r="N1931" i="21"/>
  <c r="N4628" i="21"/>
  <c r="N1535" i="21"/>
  <c r="N2136" i="21"/>
  <c r="N1378" i="21"/>
  <c r="N1779" i="21"/>
  <c r="N733" i="21"/>
  <c r="N584" i="21"/>
  <c r="N637" i="21"/>
  <c r="N564" i="21"/>
  <c r="N710" i="21"/>
  <c r="N726" i="21"/>
  <c r="N1040" i="21"/>
  <c r="N931" i="21"/>
  <c r="N653" i="21"/>
  <c r="N709" i="21"/>
  <c r="N1140" i="21"/>
  <c r="N769" i="21"/>
  <c r="N1060" i="21"/>
  <c r="N800" i="21"/>
  <c r="N902" i="21"/>
  <c r="N1104" i="21"/>
  <c r="N949" i="21"/>
  <c r="N771" i="21"/>
  <c r="N694" i="21"/>
  <c r="N311" i="21"/>
  <c r="N1092" i="21"/>
  <c r="N837" i="21"/>
  <c r="N475" i="21"/>
  <c r="N715" i="21"/>
  <c r="N957" i="21"/>
  <c r="N1152" i="21"/>
  <c r="N1095" i="21"/>
  <c r="N737" i="21"/>
  <c r="N660" i="21"/>
  <c r="N912" i="21"/>
  <c r="N881" i="21"/>
  <c r="N909" i="21"/>
  <c r="N908" i="21"/>
  <c r="N915" i="21"/>
  <c r="N1034" i="21"/>
  <c r="N1061" i="21"/>
  <c r="N1190" i="21"/>
  <c r="N971" i="21"/>
  <c r="N1079" i="21"/>
  <c r="N1138" i="21"/>
  <c r="N968" i="21"/>
  <c r="N869" i="21"/>
  <c r="N589" i="21"/>
  <c r="N852" i="21"/>
  <c r="N1264" i="21"/>
  <c r="N1144" i="21"/>
  <c r="N1240" i="21"/>
  <c r="N1406" i="21"/>
  <c r="N1252" i="21"/>
  <c r="N1452" i="21"/>
  <c r="N1218" i="21"/>
  <c r="N1162" i="21"/>
  <c r="N1335" i="21"/>
  <c r="N1156" i="21"/>
  <c r="N1346" i="21"/>
  <c r="N2056" i="21"/>
  <c r="N1570" i="21"/>
  <c r="N1425" i="21"/>
  <c r="N4625" i="21"/>
  <c r="N1526" i="21"/>
  <c r="N1463" i="21"/>
  <c r="N1429" i="21"/>
  <c r="N1699" i="21"/>
  <c r="N1610" i="21"/>
  <c r="N1515" i="21"/>
  <c r="N1986" i="21"/>
  <c r="N1583" i="21"/>
  <c r="N2367" i="21"/>
  <c r="N948" i="21"/>
  <c r="N934" i="21"/>
  <c r="N1227" i="21"/>
  <c r="N1146" i="21"/>
  <c r="N946" i="21"/>
  <c r="N1224" i="21"/>
  <c r="N1075" i="21"/>
  <c r="N944" i="21"/>
  <c r="N970" i="21"/>
  <c r="N1260" i="21"/>
  <c r="N914" i="21"/>
  <c r="N1135" i="21"/>
  <c r="N1343" i="21"/>
  <c r="N1269" i="21"/>
  <c r="N1280" i="21"/>
  <c r="N975" i="21"/>
  <c r="N1055" i="21"/>
  <c r="N1263" i="21"/>
  <c r="N833" i="21"/>
  <c r="N983" i="21"/>
  <c r="N995" i="21"/>
  <c r="N1392" i="21"/>
  <c r="N1052" i="21"/>
  <c r="N986" i="21"/>
  <c r="N1173" i="21"/>
  <c r="N1148" i="21"/>
  <c r="N663" i="21"/>
  <c r="N1391" i="21"/>
  <c r="N1311" i="21"/>
  <c r="N1355" i="21"/>
  <c r="N1077" i="21"/>
  <c r="N1349" i="21"/>
  <c r="N1315" i="21"/>
  <c r="N1327" i="21"/>
  <c r="N943" i="21"/>
  <c r="N1290" i="21"/>
  <c r="N1295" i="21"/>
  <c r="N1317" i="21"/>
  <c r="N1499" i="21"/>
  <c r="N1296" i="21"/>
  <c r="N1106" i="21"/>
  <c r="N1165" i="21"/>
  <c r="N1340" i="21"/>
  <c r="N1236" i="21"/>
  <c r="N1091" i="21"/>
  <c r="N1369" i="21"/>
  <c r="N1208" i="21"/>
  <c r="N1464" i="21"/>
  <c r="N1409" i="21"/>
  <c r="N1534" i="21"/>
  <c r="N1205" i="21"/>
  <c r="N1270" i="21"/>
  <c r="N1497" i="21"/>
  <c r="N1481" i="21"/>
  <c r="N1109" i="21"/>
  <c r="N1357" i="21"/>
  <c r="N1232" i="21"/>
  <c r="N1016" i="21"/>
  <c r="N1049" i="21"/>
  <c r="N1377" i="21"/>
  <c r="N1159" i="21"/>
  <c r="N1234" i="21"/>
  <c r="N1033" i="21"/>
  <c r="N1180" i="21"/>
  <c r="N1130" i="21"/>
  <c r="N1141" i="21"/>
  <c r="N1434" i="21"/>
  <c r="N1143" i="21"/>
  <c r="N1524" i="21"/>
  <c r="N1416" i="21"/>
  <c r="N1273" i="21"/>
  <c r="N1253" i="21"/>
  <c r="N1353" i="21"/>
  <c r="N1566" i="21"/>
  <c r="N1580" i="21"/>
  <c r="N1715" i="21"/>
  <c r="N2376" i="21"/>
  <c r="N1523" i="21"/>
  <c r="N1783" i="21"/>
  <c r="N1498" i="21"/>
  <c r="N1759" i="21"/>
  <c r="N1451" i="21"/>
  <c r="N1559" i="21"/>
  <c r="N4637" i="21"/>
  <c r="N1842" i="21"/>
  <c r="N4623" i="21"/>
  <c r="N1716" i="21"/>
  <c r="N1250" i="21"/>
  <c r="N1361" i="21"/>
  <c r="N1760" i="21"/>
  <c r="N1574" i="21"/>
  <c r="N2108" i="21"/>
  <c r="N1188" i="21"/>
  <c r="N1393" i="21"/>
  <c r="N1154" i="21"/>
  <c r="N1418" i="21"/>
  <c r="N1222" i="21"/>
  <c r="N1386" i="21"/>
  <c r="N1307" i="21"/>
  <c r="N2233" i="21"/>
  <c r="N1248" i="21"/>
  <c r="N1638" i="21"/>
  <c r="N1324" i="21"/>
  <c r="N1757" i="21"/>
  <c r="N1488" i="21"/>
  <c r="N1347" i="21"/>
  <c r="N1354" i="21"/>
  <c r="N1536" i="21"/>
  <c r="N4627" i="21"/>
  <c r="N1314" i="21"/>
  <c r="N2775" i="21"/>
  <c r="N1741" i="21"/>
  <c r="N1379" i="21"/>
  <c r="N1865" i="21"/>
  <c r="N1558" i="21"/>
  <c r="N2644" i="21"/>
  <c r="N1508" i="21"/>
  <c r="N1889" i="21"/>
  <c r="N1512" i="21"/>
  <c r="N1554" i="21"/>
  <c r="N4655" i="21"/>
  <c r="N1985" i="21"/>
  <c r="N1326" i="21"/>
  <c r="N1142" i="21"/>
  <c r="N1145" i="21"/>
  <c r="N1519" i="21"/>
  <c r="N972" i="21"/>
  <c r="N954" i="21"/>
  <c r="N1072" i="21"/>
  <c r="N797" i="21"/>
  <c r="N969" i="21"/>
  <c r="N1226" i="21"/>
  <c r="N1003" i="21"/>
  <c r="N1186" i="21"/>
  <c r="N1297" i="21"/>
  <c r="N1074" i="21"/>
  <c r="N1153" i="21"/>
  <c r="N1051" i="21"/>
  <c r="N1000" i="21"/>
  <c r="N860" i="21"/>
  <c r="N1370" i="21"/>
  <c r="N1133" i="21"/>
  <c r="N1131" i="21"/>
  <c r="N2079" i="21"/>
  <c r="N4621" i="21"/>
  <c r="N1383" i="21"/>
  <c r="N1090" i="21"/>
  <c r="N1059" i="21"/>
  <c r="N1385" i="21"/>
  <c r="N1246" i="21"/>
  <c r="N1041" i="21"/>
  <c r="N1275" i="21"/>
  <c r="N1440" i="21"/>
  <c r="N1181" i="21"/>
  <c r="N1330" i="21"/>
  <c r="N1098" i="21"/>
  <c r="N890" i="21"/>
  <c r="N1479" i="21"/>
  <c r="N1455" i="21"/>
  <c r="N1398" i="21"/>
  <c r="N1449" i="21"/>
  <c r="N1230" i="21"/>
  <c r="N891" i="21"/>
  <c r="N1472" i="21"/>
  <c r="N1266" i="21"/>
  <c r="N1073" i="21"/>
  <c r="N1529" i="21"/>
  <c r="N1401" i="21"/>
  <c r="N1030" i="21"/>
  <c r="N1057" i="21"/>
  <c r="N855" i="21"/>
  <c r="N1550" i="21"/>
  <c r="N1376" i="21"/>
  <c r="N1502" i="21"/>
  <c r="N1396" i="21"/>
  <c r="N1116" i="21"/>
  <c r="N1348" i="21"/>
  <c r="N1281" i="21"/>
  <c r="N1254" i="21"/>
  <c r="N1415" i="21"/>
  <c r="N1360" i="21"/>
  <c r="N1431" i="21"/>
  <c r="N1485" i="21"/>
  <c r="N1461" i="21"/>
  <c r="N1459" i="21"/>
  <c r="N1278" i="21"/>
  <c r="N1594" i="21"/>
  <c r="N2057" i="21"/>
  <c r="N1381" i="21"/>
  <c r="N1427" i="21"/>
  <c r="N2025" i="21"/>
  <c r="N1660" i="21"/>
  <c r="N1471" i="21"/>
  <c r="N4633" i="21"/>
  <c r="N1504" i="21"/>
  <c r="N1653" i="21"/>
  <c r="N2481" i="21"/>
  <c r="N2490" i="21"/>
  <c r="N1661" i="21"/>
  <c r="N2465" i="21"/>
  <c r="N735" i="21"/>
  <c r="N1042" i="21"/>
  <c r="N990" i="21"/>
  <c r="N1043" i="21"/>
  <c r="N991" i="21"/>
  <c r="N846" i="21"/>
  <c r="N1216" i="21"/>
  <c r="N1147" i="21"/>
  <c r="N1170" i="21"/>
  <c r="N1225" i="21"/>
  <c r="N1247" i="21"/>
  <c r="N1223" i="21"/>
  <c r="N1309" i="21"/>
  <c r="N4624" i="21"/>
  <c r="N1467" i="21"/>
  <c r="N1417" i="21"/>
  <c r="N2438" i="21"/>
  <c r="N1746" i="21"/>
  <c r="N1155" i="21"/>
  <c r="N1320" i="21"/>
  <c r="N1191" i="21"/>
  <c r="N1439" i="21"/>
  <c r="N1528" i="21"/>
  <c r="N1285" i="21"/>
  <c r="N1604" i="21"/>
  <c r="N1336" i="21"/>
  <c r="N2833" i="21"/>
  <c r="N1404" i="21"/>
  <c r="N1325" i="21"/>
  <c r="N2809" i="21"/>
  <c r="N1350" i="21"/>
  <c r="N3066" i="21"/>
  <c r="N1687" i="21"/>
  <c r="N1540" i="21"/>
  <c r="N3179" i="21"/>
  <c r="N4650" i="21"/>
  <c r="N2444" i="21"/>
  <c r="N2593" i="21"/>
  <c r="AD1111" i="21"/>
  <c r="AD1147" i="21"/>
  <c r="AD1057" i="21"/>
  <c r="AD1716" i="21"/>
  <c r="AD1049" i="21"/>
  <c r="AD1144" i="21"/>
  <c r="AD1245" i="21"/>
  <c r="AD1283" i="21"/>
  <c r="AD1193" i="21"/>
  <c r="AD1223" i="21"/>
  <c r="AD1502" i="21"/>
  <c r="AD1574" i="21"/>
  <c r="AD1033" i="21"/>
  <c r="AD1452" i="21"/>
  <c r="AD1025" i="21"/>
  <c r="AD1219" i="21"/>
  <c r="AD1272" i="21"/>
  <c r="AD1417" i="21"/>
  <c r="AD1281" i="21"/>
  <c r="AD1154" i="21"/>
  <c r="AD1434" i="21"/>
  <c r="AD1156" i="21"/>
  <c r="AD1445" i="21"/>
  <c r="AD1267" i="21"/>
  <c r="AD2312" i="21"/>
  <c r="AD1320" i="21"/>
  <c r="AD1431" i="21"/>
  <c r="AD1388" i="21"/>
  <c r="AD1199" i="21"/>
  <c r="AD1420" i="21"/>
  <c r="AD1426" i="21"/>
  <c r="AD1448" i="21"/>
  <c r="AD1209" i="21"/>
  <c r="AD1231" i="21"/>
  <c r="AD1495" i="21"/>
  <c r="AD1318" i="21"/>
  <c r="AD1215" i="21"/>
  <c r="AD1243" i="21"/>
  <c r="AD1403" i="21"/>
  <c r="AD1513" i="21"/>
  <c r="AD1279" i="21"/>
  <c r="AD1511" i="21"/>
  <c r="AD1802" i="21"/>
  <c r="AD1591" i="21"/>
  <c r="AD1565" i="21"/>
  <c r="AD1365" i="21"/>
  <c r="AD1411" i="21"/>
  <c r="AD1735" i="21"/>
  <c r="AD1306" i="21"/>
  <c r="AD1195" i="21"/>
  <c r="AD1541" i="21"/>
  <c r="AD4626" i="21"/>
  <c r="AD1484" i="21"/>
  <c r="AD1634" i="21"/>
  <c r="AD1956" i="21"/>
  <c r="AD1743" i="21"/>
  <c r="AD1437" i="21"/>
  <c r="AD2186" i="21"/>
  <c r="AD1567" i="21"/>
  <c r="AD1410" i="21"/>
  <c r="AD1413" i="21"/>
  <c r="AD2067" i="21"/>
  <c r="AD1627" i="21"/>
  <c r="AD1531" i="21"/>
  <c r="AD1688" i="21"/>
  <c r="AD2130" i="21"/>
  <c r="AD1507" i="21"/>
  <c r="AD1708" i="21"/>
  <c r="AD2777" i="21"/>
  <c r="AD2211" i="21"/>
  <c r="AD2152" i="21"/>
  <c r="AD1606" i="21"/>
  <c r="AD1612" i="21"/>
  <c r="AD1693" i="21"/>
  <c r="AD2144" i="21"/>
  <c r="AD2045" i="21"/>
  <c r="AD3076" i="21"/>
  <c r="AD2771" i="21"/>
  <c r="AD2403" i="21"/>
  <c r="AD1658" i="21"/>
  <c r="AD4687" i="21"/>
  <c r="AD1880" i="21"/>
  <c r="AD2606" i="21"/>
  <c r="AD2366" i="21"/>
  <c r="AD3877" i="21"/>
  <c r="AD2519" i="21"/>
  <c r="AD2052" i="21"/>
  <c r="AD4441" i="21"/>
  <c r="AD1936" i="21"/>
  <c r="AD2566" i="21"/>
  <c r="AD1969" i="21"/>
  <c r="AD4640" i="21"/>
  <c r="AD1632" i="21"/>
  <c r="AD1657" i="21"/>
  <c r="AD1619" i="21"/>
  <c r="AD1561" i="21"/>
  <c r="AD1859" i="21"/>
  <c r="AD1926" i="21"/>
  <c r="AD1662" i="21"/>
  <c r="AD2565" i="21"/>
  <c r="AD1613" i="21"/>
  <c r="AD2443" i="21"/>
  <c r="AD2349" i="21"/>
  <c r="AD1893" i="21"/>
  <c r="AD3020" i="21"/>
  <c r="AD3026" i="21"/>
  <c r="AD1875" i="21"/>
  <c r="AD1731" i="21"/>
  <c r="AD1996" i="21"/>
  <c r="AD2707" i="21"/>
  <c r="AD2773" i="21"/>
  <c r="AD2314" i="21"/>
  <c r="AD4831" i="21"/>
  <c r="AD4801" i="21"/>
  <c r="AD2160" i="21"/>
  <c r="AD2116" i="21"/>
  <c r="AD3402" i="21"/>
  <c r="AD2207" i="21"/>
  <c r="AD2730" i="21"/>
  <c r="AD2169" i="21"/>
  <c r="AD4684" i="21"/>
  <c r="AD3381" i="21"/>
  <c r="AD4701" i="21"/>
  <c r="AD2878" i="21"/>
  <c r="AD1822" i="21"/>
  <c r="AD2572" i="21"/>
  <c r="AD1849" i="21"/>
  <c r="AD1831" i="21"/>
  <c r="AD1720" i="21"/>
  <c r="AD1884" i="21"/>
  <c r="AD4667" i="21"/>
  <c r="AD1832" i="21"/>
  <c r="AD1836" i="21"/>
  <c r="AD1663" i="21"/>
  <c r="AD1765" i="21"/>
  <c r="AD3514" i="21"/>
  <c r="AD1798" i="21"/>
  <c r="AD4658" i="21"/>
  <c r="AD4659" i="21"/>
  <c r="AD1659" i="21"/>
  <c r="AD1668" i="21"/>
  <c r="AD3267" i="21"/>
  <c r="AD1643" i="21"/>
  <c r="AD2216" i="21"/>
  <c r="AD1677" i="21"/>
  <c r="AD2507" i="21"/>
  <c r="AD4652" i="21"/>
  <c r="AD1583" i="21"/>
  <c r="AD1585" i="21"/>
  <c r="AD3855" i="21"/>
  <c r="AD3483" i="21"/>
  <c r="AD2357" i="21"/>
  <c r="AD1661" i="21"/>
  <c r="AD1602" i="21"/>
  <c r="AD4648" i="21"/>
  <c r="AD2961" i="21"/>
  <c r="AD4645" i="21"/>
  <c r="AD1620" i="21"/>
  <c r="AD1527" i="21"/>
  <c r="AD1572" i="21"/>
  <c r="AD1986" i="21"/>
  <c r="AD1615" i="21"/>
  <c r="AD1889" i="21"/>
  <c r="AD1649" i="21"/>
  <c r="AD1862" i="21"/>
  <c r="AD2587" i="21"/>
  <c r="AD2408" i="21"/>
  <c r="AD4296" i="21"/>
  <c r="AD2173" i="21"/>
  <c r="AD2171" i="21"/>
  <c r="AD4715" i="21"/>
  <c r="AD3185" i="21"/>
  <c r="AD4681" i="21"/>
  <c r="AD3854" i="21"/>
  <c r="AD4699" i="21"/>
  <c r="AD4224" i="21"/>
  <c r="AD1954" i="21"/>
  <c r="AD1820" i="21"/>
  <c r="AD1896" i="21"/>
  <c r="AD2132" i="21"/>
  <c r="AD3625" i="21"/>
  <c r="AD2594" i="21"/>
  <c r="AD1719" i="21"/>
  <c r="AD3382" i="21"/>
  <c r="AD3890" i="21"/>
  <c r="AD2832" i="21"/>
  <c r="AD1724" i="21"/>
  <c r="AD1691" i="21"/>
  <c r="AD1792" i="21"/>
  <c r="AD4665" i="21"/>
  <c r="AD2440" i="21"/>
  <c r="AD3388" i="21"/>
  <c r="AD2227" i="21"/>
  <c r="AD3191" i="21"/>
  <c r="AD2468" i="21"/>
  <c r="AD4662" i="21"/>
  <c r="AD4660" i="21"/>
  <c r="AD3131" i="21"/>
  <c r="AD1733" i="21"/>
  <c r="AD2342" i="21"/>
  <c r="AD1710" i="21"/>
  <c r="AD1909" i="21"/>
  <c r="AD4653" i="21"/>
  <c r="AD1665" i="21"/>
  <c r="AD3074" i="21"/>
  <c r="AD1617" i="21"/>
  <c r="AD1589" i="21"/>
  <c r="AD1980" i="21"/>
  <c r="AD2817" i="21"/>
  <c r="AD1629" i="21"/>
  <c r="AD2818" i="21"/>
  <c r="AD1664" i="21"/>
  <c r="AD4649" i="21"/>
  <c r="AD1603" i="21"/>
  <c r="AD1640" i="21"/>
  <c r="AD1647" i="21"/>
  <c r="AD4643" i="21"/>
  <c r="AD2069" i="21"/>
  <c r="AD4638" i="21"/>
  <c r="AD3288" i="21"/>
  <c r="AD3370" i="21"/>
  <c r="AD2431" i="21"/>
  <c r="AD2704" i="21"/>
  <c r="AD4635" i="21"/>
  <c r="AD2597" i="21"/>
  <c r="AD3528" i="21"/>
  <c r="AD3526" i="21"/>
  <c r="AD2753" i="21"/>
  <c r="AD1992" i="21"/>
  <c r="AD3664" i="21"/>
  <c r="AD1939" i="21"/>
  <c r="AD2017" i="21"/>
  <c r="AD1867" i="21"/>
  <c r="AD4690" i="21"/>
  <c r="AD1863" i="21"/>
  <c r="AD2006" i="21"/>
  <c r="AD1877" i="21"/>
  <c r="AD2815" i="21"/>
  <c r="AD2510" i="21"/>
  <c r="AD1728" i="21"/>
  <c r="AD1847" i="21"/>
  <c r="AD1714" i="21"/>
  <c r="AD2511" i="21"/>
  <c r="AD1960" i="21"/>
  <c r="AD1766" i="21"/>
  <c r="AD1758" i="21"/>
  <c r="AD2367" i="21"/>
  <c r="AD2458" i="21"/>
  <c r="AD1623" i="21"/>
  <c r="AD1616" i="21"/>
  <c r="AD2592" i="21"/>
  <c r="AD1913" i="21"/>
  <c r="AD4651" i="21"/>
  <c r="AD3371" i="21"/>
  <c r="AD2455" i="21"/>
  <c r="AD1654" i="21"/>
  <c r="AD3180" i="21"/>
  <c r="AD1609" i="21"/>
  <c r="AD2076" i="21"/>
  <c r="AD4647" i="21"/>
  <c r="AD4646" i="21"/>
  <c r="AD1544" i="21"/>
  <c r="AD2153" i="21"/>
  <c r="AD1503" i="21"/>
  <c r="AD2036" i="21"/>
  <c r="AD3170" i="21"/>
  <c r="AD1592" i="21"/>
  <c r="AD2808" i="21"/>
  <c r="AD1805" i="21"/>
  <c r="AD1508" i="21"/>
  <c r="AD2190" i="21"/>
  <c r="AD2146" i="21"/>
  <c r="AD1539" i="21"/>
  <c r="AD1451" i="21"/>
  <c r="AD1773" i="21"/>
  <c r="AD1551" i="21"/>
  <c r="AD1682" i="21"/>
  <c r="AD1460" i="21"/>
  <c r="AD3212" i="21"/>
  <c r="AD2971" i="21"/>
  <c r="AD2219" i="21"/>
  <c r="AD2182" i="21"/>
  <c r="AD2004" i="21"/>
  <c r="AD2099" i="21"/>
  <c r="AD2662" i="21"/>
  <c r="AD2049" i="21"/>
  <c r="AD1972" i="21"/>
  <c r="AD2239" i="21"/>
  <c r="AD1816" i="21"/>
  <c r="AD3639" i="21"/>
  <c r="AD1876" i="21"/>
  <c r="AD1855" i="21"/>
  <c r="AD1736" i="21"/>
  <c r="AD1829" i="21"/>
  <c r="AD2123" i="21"/>
  <c r="AD1655" i="21"/>
  <c r="AD1636" i="21"/>
  <c r="AD3513" i="21"/>
  <c r="AD1730" i="21"/>
  <c r="AD4657" i="21"/>
  <c r="AD1673" i="21"/>
  <c r="AD1678" i="21"/>
  <c r="AD2426" i="21"/>
  <c r="AD1674" i="21"/>
  <c r="AD1656" i="21"/>
  <c r="AD1882" i="21"/>
  <c r="AD1553" i="21"/>
  <c r="AD1575" i="21"/>
  <c r="AD1683" i="21"/>
  <c r="AD3624" i="21"/>
  <c r="AD2639" i="21"/>
  <c r="AD1750" i="21"/>
  <c r="AD1564" i="21"/>
  <c r="AD1573" i="21"/>
  <c r="AD1624" i="21"/>
  <c r="AD1605" i="21"/>
  <c r="AD2609" i="21"/>
  <c r="AD4636" i="21"/>
  <c r="AD1786" i="21"/>
  <c r="AD1598" i="21"/>
  <c r="AD1593" i="21"/>
  <c r="AD1680" i="21"/>
  <c r="AD1421" i="21"/>
  <c r="AD1457" i="21"/>
  <c r="AD4641" i="21"/>
  <c r="AD1904" i="21"/>
  <c r="AD1772" i="21"/>
  <c r="AD1694" i="21"/>
  <c r="AD1696" i="21"/>
  <c r="AD1982" i="21"/>
  <c r="AD1399" i="21"/>
  <c r="AD2322" i="21"/>
  <c r="AD3642" i="21"/>
  <c r="AD2019" i="21"/>
  <c r="AD2356" i="21"/>
  <c r="AD2751" i="21"/>
  <c r="AD2313" i="21"/>
  <c r="AD1826" i="21"/>
  <c r="AD1861" i="21"/>
  <c r="AD1742" i="21"/>
  <c r="AD2430" i="21"/>
  <c r="AD1753" i="21"/>
  <c r="AD1962" i="21"/>
  <c r="AD1685" i="21"/>
  <c r="AD2466" i="21"/>
  <c r="AD3515" i="21"/>
  <c r="AD3140" i="21"/>
  <c r="AD3525" i="21"/>
  <c r="AD3856" i="21"/>
  <c r="AD2110" i="21"/>
  <c r="AD2147" i="21"/>
  <c r="AD1929" i="21"/>
  <c r="AD2764" i="21"/>
  <c r="AD1919" i="21"/>
  <c r="AD2778" i="21"/>
  <c r="AD2660" i="21"/>
  <c r="AD1713" i="21"/>
  <c r="AD1808" i="21"/>
  <c r="AD4806" i="21"/>
  <c r="AD2539" i="21"/>
  <c r="AD2086" i="21"/>
  <c r="AD3632" i="21"/>
  <c r="AD1916" i="21"/>
  <c r="AD3839" i="21"/>
  <c r="AD3193" i="21"/>
  <c r="AD1722" i="21"/>
  <c r="AD1727" i="21"/>
  <c r="AD1920" i="21"/>
  <c r="AD1804" i="21"/>
  <c r="AD2128" i="21"/>
  <c r="AD3278" i="21"/>
  <c r="AD4663" i="21"/>
  <c r="AD2556" i="21"/>
  <c r="AD2139" i="21"/>
  <c r="AD3835" i="21"/>
  <c r="AD1631" i="21"/>
  <c r="AD1600" i="21"/>
  <c r="AD1675" i="21"/>
  <c r="AD2145" i="21"/>
  <c r="AD2307" i="21"/>
  <c r="AD2399" i="21"/>
  <c r="AD3487" i="21"/>
  <c r="AD1812" i="21"/>
  <c r="AD1552" i="21"/>
  <c r="AD4644" i="21"/>
  <c r="AD2251" i="21"/>
  <c r="AD1738" i="21"/>
  <c r="AD1562" i="21"/>
  <c r="AD1597" i="21"/>
  <c r="AD2705" i="21"/>
  <c r="AD1995" i="21"/>
  <c r="AD2217" i="21"/>
  <c r="AD1500" i="21"/>
  <c r="AD1492" i="21"/>
  <c r="AD2774" i="21"/>
  <c r="AD2274" i="21"/>
  <c r="AD1423" i="21"/>
  <c r="AD1706" i="21"/>
  <c r="AD1971" i="21"/>
  <c r="AD1490" i="21"/>
  <c r="AD1871" i="21"/>
  <c r="AD4631" i="21"/>
  <c r="AD1576" i="21"/>
  <c r="AD1414" i="21"/>
  <c r="AD2256" i="21"/>
  <c r="AD4629" i="21"/>
  <c r="AD1533" i="21"/>
  <c r="AD1287" i="21"/>
  <c r="AD1450" i="21"/>
  <c r="AD1546" i="21"/>
  <c r="AD1684" i="21"/>
  <c r="AD1255" i="21"/>
  <c r="AD3888" i="21"/>
  <c r="AD2295" i="21"/>
  <c r="AD2299" i="21"/>
  <c r="AD4226" i="21"/>
  <c r="AD3663" i="21"/>
  <c r="AD2114" i="21"/>
  <c r="AD1828" i="21"/>
  <c r="AD1925" i="21"/>
  <c r="AD3485" i="21"/>
  <c r="AD1721" i="21"/>
  <c r="AD1707" i="21"/>
  <c r="AD2873" i="21"/>
  <c r="AD2595" i="21"/>
  <c r="AD2347" i="21"/>
  <c r="AD2381" i="21"/>
  <c r="AD2270" i="21"/>
  <c r="AD2877" i="21"/>
  <c r="AD2963" i="21"/>
  <c r="AD4654" i="21"/>
  <c r="AD1587" i="21"/>
  <c r="AD2321" i="21"/>
  <c r="AD1701" i="21"/>
  <c r="AD1556" i="21"/>
  <c r="AD2765" i="21"/>
  <c r="AD1548" i="21"/>
  <c r="AD2919" i="21"/>
  <c r="AD1537" i="21"/>
  <c r="AD1601" i="21"/>
  <c r="AD1679" i="21"/>
  <c r="AD1608" i="21"/>
  <c r="AD1845" i="21"/>
  <c r="AD3380" i="21"/>
  <c r="AD2021" i="21"/>
  <c r="AD1559" i="21"/>
  <c r="AD1558" i="21"/>
  <c r="AD1930" i="21"/>
  <c r="AD1504" i="21"/>
  <c r="AD4633" i="21"/>
  <c r="AD2078" i="21"/>
  <c r="AD1384" i="21"/>
  <c r="AD1522" i="21"/>
  <c r="AD4630" i="21"/>
  <c r="AD1442" i="21"/>
  <c r="AD1709" i="21"/>
  <c r="AD1408" i="21"/>
  <c r="AD1846" i="21"/>
  <c r="AD1830" i="21"/>
  <c r="AD1672" i="21"/>
  <c r="AD1447" i="21"/>
  <c r="AD1645" i="21"/>
  <c r="AD1313" i="21"/>
  <c r="AD1715" i="21"/>
  <c r="AD1354" i="21"/>
  <c r="AD1488" i="21"/>
  <c r="AD2833" i="21"/>
  <c r="AD1387" i="21"/>
  <c r="AD1489" i="21"/>
  <c r="AD1545" i="21"/>
  <c r="AD1536" i="21"/>
  <c r="AD2376" i="21"/>
  <c r="AD1397" i="21"/>
  <c r="AD1362" i="21"/>
  <c r="AD1741" i="21"/>
  <c r="AD2129" i="21"/>
  <c r="AD1523" i="21"/>
  <c r="AD1367" i="21"/>
  <c r="AD1466" i="21"/>
  <c r="AD1650" i="21"/>
  <c r="AD1687" i="21"/>
  <c r="AD1465" i="21"/>
  <c r="AD2453" i="21"/>
  <c r="AD2644" i="21"/>
  <c r="AD3179" i="21"/>
  <c r="AD1922" i="21"/>
  <c r="AD1692" i="21"/>
  <c r="AD1988" i="21"/>
  <c r="AD1512" i="21"/>
  <c r="AD2040" i="21"/>
  <c r="AD3273" i="21"/>
  <c r="AD1578" i="21"/>
  <c r="AD4650" i="21"/>
  <c r="AD1554" i="21"/>
  <c r="AD1607" i="21"/>
  <c r="AD2720" i="21"/>
  <c r="AD1648" i="21"/>
  <c r="AD4655" i="21"/>
  <c r="AD2444" i="21"/>
  <c r="AD2043" i="21"/>
  <c r="AD1787" i="21"/>
  <c r="AD2593" i="21"/>
  <c r="AD3270" i="21"/>
  <c r="AD1809" i="21"/>
  <c r="AD3400" i="21"/>
  <c r="AD4678" i="21"/>
  <c r="AD2010" i="21"/>
  <c r="AD3280" i="21"/>
  <c r="AD2135" i="21"/>
  <c r="AD1571" i="21"/>
  <c r="AD1514" i="21"/>
  <c r="AD1967" i="21"/>
  <c r="AD2119" i="21"/>
  <c r="AD2874" i="21"/>
  <c r="AD2486" i="21"/>
  <c r="AD3657" i="21"/>
  <c r="AD1586" i="21"/>
  <c r="AD2479" i="21"/>
  <c r="AD1704" i="21"/>
  <c r="AD1703" i="21"/>
  <c r="AD1984" i="21"/>
  <c r="AD1791" i="21"/>
  <c r="AD2958" i="21"/>
  <c r="AD2101" i="21"/>
  <c r="AD2248" i="21"/>
  <c r="AD2258" i="21"/>
  <c r="AD1814" i="21"/>
  <c r="AD2745" i="21"/>
  <c r="AD4669" i="21"/>
  <c r="AD3623" i="21"/>
  <c r="AD4696" i="21"/>
  <c r="AD1963" i="21"/>
  <c r="AD1968" i="21"/>
  <c r="AD1547" i="21"/>
  <c r="AD3641" i="21"/>
  <c r="AD2027" i="21"/>
  <c r="AD2768" i="21"/>
  <c r="AD2166" i="21"/>
  <c r="AD2011" i="21"/>
  <c r="AD4656" i="21"/>
  <c r="AD2048" i="21"/>
  <c r="AD2008" i="21"/>
  <c r="AD1651" i="21"/>
  <c r="AD1902" i="21"/>
  <c r="AD4686" i="21"/>
  <c r="AD2427" i="21"/>
  <c r="AD1780" i="21"/>
  <c r="AD2345" i="21"/>
  <c r="AD2487" i="21"/>
  <c r="AD1277" i="21"/>
  <c r="AD4293" i="21"/>
  <c r="AD1404" i="21"/>
  <c r="AD1775" i="21"/>
  <c r="AD1835" i="21"/>
  <c r="AD1302" i="21"/>
  <c r="AD4627" i="21"/>
  <c r="AD1476" i="21"/>
  <c r="AD1530" i="21"/>
  <c r="AD1734" i="21"/>
  <c r="AD1379" i="21"/>
  <c r="AD1468" i="21"/>
  <c r="AD1487" i="21"/>
  <c r="AD1471" i="21"/>
  <c r="AD1625" i="21"/>
  <c r="AD1501" i="21"/>
  <c r="AD1756" i="21"/>
  <c r="AD1653" i="21"/>
  <c r="AD2810" i="21"/>
  <c r="AD2417" i="21"/>
  <c r="AD1581" i="21"/>
  <c r="AD2960" i="21"/>
  <c r="AD1690" i="21"/>
  <c r="AD1579" i="21"/>
  <c r="AD2465" i="21"/>
  <c r="AD3068" i="21"/>
  <c r="AD2109" i="21"/>
  <c r="AD1776" i="21"/>
  <c r="AD1626" i="21"/>
  <c r="AD3025" i="21"/>
  <c r="AD3277" i="21"/>
  <c r="AD4666" i="21"/>
  <c r="AD2687" i="21"/>
  <c r="AD1815" i="21"/>
  <c r="AD1834" i="21"/>
  <c r="AD4694" i="21"/>
  <c r="AD2161" i="21"/>
  <c r="AD2277" i="21"/>
  <c r="AD4838" i="21"/>
  <c r="N1774" i="21"/>
  <c r="N3120" i="21"/>
  <c r="N1421" i="21"/>
  <c r="N3889" i="21"/>
  <c r="N2130" i="21"/>
  <c r="N1582" i="21"/>
  <c r="N1598" i="21"/>
  <c r="N1922" i="21"/>
  <c r="N1514" i="21"/>
  <c r="N2705" i="21"/>
  <c r="N1615" i="21"/>
  <c r="N2777" i="21"/>
  <c r="N1562" i="21"/>
  <c r="N1520" i="21"/>
  <c r="N1637" i="21"/>
  <c r="N4657" i="21"/>
  <c r="N2043" i="21"/>
  <c r="N1832" i="21"/>
  <c r="N4687" i="21"/>
  <c r="N1847" i="21"/>
  <c r="N4688" i="21"/>
  <c r="N1920" i="21"/>
  <c r="N2594" i="21"/>
  <c r="N2239" i="21"/>
  <c r="N4697" i="21"/>
  <c r="N2097" i="21"/>
  <c r="N2001" i="21"/>
  <c r="N2196" i="21"/>
  <c r="N2838" i="21"/>
  <c r="N2335" i="21"/>
  <c r="N2327" i="21"/>
  <c r="N4850" i="21"/>
  <c r="N1810" i="21"/>
  <c r="N2274" i="21"/>
  <c r="N1874" i="21"/>
  <c r="N2190" i="21"/>
  <c r="N3627" i="21"/>
  <c r="N1588" i="21"/>
  <c r="N1571" i="21"/>
  <c r="N2810" i="21"/>
  <c r="N4636" i="21"/>
  <c r="N3170" i="21"/>
  <c r="N1605" i="21"/>
  <c r="N1596" i="21"/>
  <c r="N2874" i="21"/>
  <c r="N1969" i="21"/>
  <c r="N4643" i="21"/>
  <c r="N1620" i="21"/>
  <c r="N3624" i="21"/>
  <c r="N1632" i="21"/>
  <c r="N2486" i="21"/>
  <c r="N4646" i="21"/>
  <c r="N3657" i="21"/>
  <c r="N2076" i="21"/>
  <c r="N2818" i="21"/>
  <c r="N2357" i="21"/>
  <c r="N1701" i="21"/>
  <c r="N1690" i="21"/>
  <c r="N1575" i="21"/>
  <c r="N1926" i="21"/>
  <c r="N1882" i="21"/>
  <c r="N1579" i="21"/>
  <c r="N4266" i="21"/>
  <c r="N2507" i="21"/>
  <c r="N2045" i="21"/>
  <c r="N2426" i="21"/>
  <c r="N1613" i="21"/>
  <c r="N1873" i="21"/>
  <c r="N1616" i="21"/>
  <c r="N1710" i="21"/>
  <c r="N1668" i="21"/>
  <c r="N2963" i="21"/>
  <c r="N1747" i="21"/>
  <c r="N3020" i="21"/>
  <c r="N4663" i="21"/>
  <c r="N2680" i="21"/>
  <c r="N1875" i="21"/>
  <c r="N1751" i="21"/>
  <c r="N4670" i="21"/>
  <c r="N2162" i="21"/>
  <c r="N4693" i="21"/>
  <c r="AD1918" i="21"/>
  <c r="N3176" i="21"/>
  <c r="AD1900" i="21"/>
  <c r="AD2062" i="21"/>
  <c r="N2125" i="21"/>
  <c r="AD2097" i="21"/>
  <c r="AD2001" i="21"/>
  <c r="AD4709" i="21"/>
  <c r="AD2180" i="21"/>
  <c r="N1991" i="21"/>
  <c r="AD2628" i="21"/>
  <c r="AD2012" i="21"/>
  <c r="N3198" i="21"/>
  <c r="N2066" i="21"/>
  <c r="AD4767" i="21"/>
  <c r="AD2281" i="21"/>
  <c r="AD2355" i="21"/>
  <c r="N2416" i="21"/>
  <c r="AD3087" i="21"/>
  <c r="N1894" i="21"/>
  <c r="N1799" i="21"/>
  <c r="N2844" i="21"/>
  <c r="N4203" i="21"/>
  <c r="N3390" i="21"/>
  <c r="N2646" i="21"/>
  <c r="N2970" i="21"/>
  <c r="N4721" i="21"/>
  <c r="N4883" i="21"/>
  <c r="N1738" i="21"/>
  <c r="N1968" i="21"/>
  <c r="N1647" i="21"/>
  <c r="N4644" i="21"/>
  <c r="N4645" i="21"/>
  <c r="N1657" i="21"/>
  <c r="N1887" i="21"/>
  <c r="N1619" i="21"/>
  <c r="N1664" i="21"/>
  <c r="N1629" i="21"/>
  <c r="N1614" i="21"/>
  <c r="N1586" i="21"/>
  <c r="N1585" i="21"/>
  <c r="N1617" i="21"/>
  <c r="N1788" i="21"/>
  <c r="N1674" i="21"/>
  <c r="N1587" i="21"/>
  <c r="N4653" i="21"/>
  <c r="N1703" i="21"/>
  <c r="N3267" i="21"/>
  <c r="N1697" i="21"/>
  <c r="N1667" i="21"/>
  <c r="N2843" i="21"/>
  <c r="N1730" i="21"/>
  <c r="N4661" i="21"/>
  <c r="N2270" i="21"/>
  <c r="N2721" i="21"/>
  <c r="N1651" i="21"/>
  <c r="N1758" i="21"/>
  <c r="N4665" i="21"/>
  <c r="N2296" i="21"/>
  <c r="N1836" i="21"/>
  <c r="N3515" i="21"/>
  <c r="N1724" i="21"/>
  <c r="N1698" i="21"/>
  <c r="N3121" i="21"/>
  <c r="N2266" i="21"/>
  <c r="N1745" i="21"/>
  <c r="N1720" i="21"/>
  <c r="N1890" i="21"/>
  <c r="N1869" i="21"/>
  <c r="N1752" i="21"/>
  <c r="N1914" i="21"/>
  <c r="N2257" i="21"/>
  <c r="N4690" i="21"/>
  <c r="N2058" i="21"/>
  <c r="N1784" i="21"/>
  <c r="N1826" i="21"/>
  <c r="N3843" i="21"/>
  <c r="N4692" i="21"/>
  <c r="N1864" i="21"/>
  <c r="N2627" i="21"/>
  <c r="N4677" i="21"/>
  <c r="N2082" i="21"/>
  <c r="N3854" i="21"/>
  <c r="N2104" i="21"/>
  <c r="N2350" i="21"/>
  <c r="N2053" i="21"/>
  <c r="N2682" i="21"/>
  <c r="N1998" i="21"/>
  <c r="N3379" i="21"/>
  <c r="N2880" i="21"/>
  <c r="N2063" i="21"/>
  <c r="N2107" i="21"/>
  <c r="N4726" i="21"/>
  <c r="N3030" i="21"/>
  <c r="N3521" i="21"/>
  <c r="N2269" i="21"/>
  <c r="N2964" i="21"/>
  <c r="N2332" i="21"/>
  <c r="N2117" i="21"/>
  <c r="N2225" i="21"/>
  <c r="N2263" i="21"/>
  <c r="N3626" i="21"/>
  <c r="N3536" i="21"/>
  <c r="N4867" i="21"/>
  <c r="N2563" i="21"/>
  <c r="N4267" i="21"/>
  <c r="N2657" i="21"/>
  <c r="N2536" i="21"/>
  <c r="N4639" i="21"/>
  <c r="N4640" i="21"/>
  <c r="N1606" i="21"/>
  <c r="N2916" i="21"/>
  <c r="N2960" i="21"/>
  <c r="N1642" i="21"/>
  <c r="N2765" i="21"/>
  <c r="N1578" i="21"/>
  <c r="N2027" i="21"/>
  <c r="N3180" i="21"/>
  <c r="N2768" i="21"/>
  <c r="N1980" i="21"/>
  <c r="N1662" i="21"/>
  <c r="N2565" i="21"/>
  <c r="N1677" i="21"/>
  <c r="N1675" i="21"/>
  <c r="N2011" i="21"/>
  <c r="N2342" i="21"/>
  <c r="N1689" i="21"/>
  <c r="N1673" i="21"/>
  <c r="N1659" i="21"/>
  <c r="N4658" i="21"/>
  <c r="N1626" i="21"/>
  <c r="N2458" i="21"/>
  <c r="N1798" i="21"/>
  <c r="N1839" i="21"/>
  <c r="N1818" i="21"/>
  <c r="N1787" i="21"/>
  <c r="N1902" i="21"/>
  <c r="N1691" i="21"/>
  <c r="N2347" i="21"/>
  <c r="N2466" i="21"/>
  <c r="N2013" i="21"/>
  <c r="N2745" i="21"/>
  <c r="N2571" i="21"/>
  <c r="N3890" i="21"/>
  <c r="N3027" i="21"/>
  <c r="N1717" i="21"/>
  <c r="N4689" i="21"/>
  <c r="N1917" i="21"/>
  <c r="N3625" i="21"/>
  <c r="N1778" i="21"/>
  <c r="N4669" i="21"/>
  <c r="N2967" i="21"/>
  <c r="N2569" i="21"/>
  <c r="N1834" i="21"/>
  <c r="N1947" i="21"/>
  <c r="N3193" i="21"/>
  <c r="N3063" i="21"/>
  <c r="N3400" i="21"/>
  <c r="N1910" i="21"/>
  <c r="N2965" i="21"/>
  <c r="N3401" i="21"/>
  <c r="N2030" i="21"/>
  <c r="N3028" i="21"/>
  <c r="N2485" i="21"/>
  <c r="N2662" i="21"/>
  <c r="N3024" i="21"/>
  <c r="N3135" i="21"/>
  <c r="N2114" i="21"/>
  <c r="N1966" i="21"/>
  <c r="N3137" i="21"/>
  <c r="N2033" i="21"/>
  <c r="N4711" i="21"/>
  <c r="N3664" i="21"/>
  <c r="N4720" i="21"/>
  <c r="N3290" i="21"/>
  <c r="N4727" i="21"/>
  <c r="N2034" i="21"/>
  <c r="N4749" i="21"/>
  <c r="N4755" i="21"/>
  <c r="N2163" i="21"/>
  <c r="N2845" i="21"/>
  <c r="N4796" i="21"/>
  <c r="N3272" i="21"/>
  <c r="N3144" i="21"/>
  <c r="N4896" i="21"/>
  <c r="N5030" i="21"/>
  <c r="N2850" i="21"/>
  <c r="N4933" i="21"/>
  <c r="N4900" i="21"/>
  <c r="N2711" i="21"/>
  <c r="N2821" i="21"/>
  <c r="N4845" i="21"/>
  <c r="N4828" i="21"/>
  <c r="N4819" i="21"/>
  <c r="N3087" i="21"/>
  <c r="N4942" i="21"/>
  <c r="N2506" i="21"/>
  <c r="N4923" i="21"/>
  <c r="N4874" i="21"/>
  <c r="N4331" i="21"/>
  <c r="N2387" i="21"/>
  <c r="N3286" i="21"/>
  <c r="N2346" i="21"/>
  <c r="N4777" i="21"/>
  <c r="N3291" i="21"/>
  <c r="N4765" i="21"/>
  <c r="N2093" i="21"/>
  <c r="N4756" i="21"/>
  <c r="N3897" i="21"/>
  <c r="N4747" i="21"/>
  <c r="N4744" i="21"/>
  <c r="N2276" i="21"/>
  <c r="N3197" i="21"/>
  <c r="N4236" i="21"/>
  <c r="N2539" i="21"/>
  <c r="N2012" i="21"/>
  <c r="N2197" i="21"/>
  <c r="N2182" i="21"/>
  <c r="N3894" i="21"/>
  <c r="N2730" i="21"/>
  <c r="N3663" i="21"/>
  <c r="N2052" i="21"/>
  <c r="N1999" i="21"/>
  <c r="N2205" i="21"/>
  <c r="N1979" i="21"/>
  <c r="N2002" i="21"/>
  <c r="N4225" i="21"/>
  <c r="N4684" i="21"/>
  <c r="N4702" i="21"/>
  <c r="N2077" i="21"/>
  <c r="N2382" i="21"/>
  <c r="N1897" i="21"/>
  <c r="N2519" i="21"/>
  <c r="N2264" i="21"/>
  <c r="N1970" i="21"/>
  <c r="N2062" i="21"/>
  <c r="N1961" i="21"/>
  <c r="N3134" i="21"/>
  <c r="N2878" i="21"/>
  <c r="N4696" i="21"/>
  <c r="N2009" i="21"/>
  <c r="N1935" i="21"/>
  <c r="N1923" i="21"/>
  <c r="N1918" i="21"/>
  <c r="N1854" i="21"/>
  <c r="N2718" i="21"/>
  <c r="N1919" i="21"/>
  <c r="N3392" i="21"/>
  <c r="N1972" i="21"/>
  <c r="N4674" i="21"/>
  <c r="N4691" i="21"/>
  <c r="N1817" i="21"/>
  <c r="N1996" i="21"/>
  <c r="N1769" i="21"/>
  <c r="N2554" i="21"/>
  <c r="N4671" i="21"/>
  <c r="N3485" i="21"/>
  <c r="N2572" i="21"/>
  <c r="N2026" i="21"/>
  <c r="N4941" i="21"/>
  <c r="N2785" i="21"/>
  <c r="N2972" i="21"/>
  <c r="N2581" i="21"/>
  <c r="N4852" i="21"/>
  <c r="N4283" i="21"/>
  <c r="N2268" i="21"/>
  <c r="N3899" i="21"/>
  <c r="N4803" i="21"/>
  <c r="N2242" i="21"/>
  <c r="N4237" i="21"/>
  <c r="N4763" i="21"/>
  <c r="N2188" i="21"/>
  <c r="N2068" i="21"/>
  <c r="N4738" i="21"/>
  <c r="N2731" i="21"/>
  <c r="N2221" i="21"/>
  <c r="N4730" i="21"/>
  <c r="N2192" i="21"/>
  <c r="N2626" i="21"/>
  <c r="N1977" i="21"/>
  <c r="N4262" i="21"/>
  <c r="N1939" i="21"/>
  <c r="N2096" i="21"/>
  <c r="N2010" i="21"/>
  <c r="N2081" i="21"/>
  <c r="N2070" i="21"/>
  <c r="N1833" i="21"/>
  <c r="N2603" i="21"/>
  <c r="N4700" i="21"/>
  <c r="N3282" i="21"/>
  <c r="N1851" i="21"/>
  <c r="N4678" i="21"/>
  <c r="N1945" i="21"/>
  <c r="N2722" i="21"/>
  <c r="N2707" i="21"/>
  <c r="N1933" i="21"/>
  <c r="N2039" i="21"/>
  <c r="N1811" i="21"/>
  <c r="N3839" i="21"/>
  <c r="N2203" i="21"/>
  <c r="N1912" i="21"/>
  <c r="N3192" i="21"/>
  <c r="N2589" i="21"/>
  <c r="N2366" i="21"/>
  <c r="N2921" i="21"/>
  <c r="N1748" i="21"/>
  <c r="N1781" i="21"/>
  <c r="N1816" i="21"/>
  <c r="N3271" i="21"/>
  <c r="N1739" i="21"/>
  <c r="N1731" i="21"/>
  <c r="N3502" i="21"/>
  <c r="N1837" i="21"/>
  <c r="N1815" i="21"/>
  <c r="N2015" i="21"/>
  <c r="N3658" i="21"/>
  <c r="N1753" i="21"/>
  <c r="N3078" i="21"/>
  <c r="N3659" i="21"/>
  <c r="N1727" i="21"/>
  <c r="N2869" i="21"/>
  <c r="N2706" i="21"/>
  <c r="N2834" i="21"/>
  <c r="N2532" i="21"/>
  <c r="N3913" i="21"/>
  <c r="N2400" i="21"/>
  <c r="N4871" i="21"/>
  <c r="N2631" i="21"/>
  <c r="N4844" i="21"/>
  <c r="N2700" i="21"/>
  <c r="N2487" i="21"/>
  <c r="N2232" i="21"/>
  <c r="N2229" i="21"/>
  <c r="N4762" i="21"/>
  <c r="N2467" i="21"/>
  <c r="N2073" i="21"/>
  <c r="N4743" i="21"/>
  <c r="N4737" i="21"/>
  <c r="N2222" i="21"/>
  <c r="N3281" i="21"/>
  <c r="N2228" i="21"/>
  <c r="N2041" i="21"/>
  <c r="N2523" i="21"/>
  <c r="N2235" i="21"/>
  <c r="N1965" i="21"/>
  <c r="N4717" i="21"/>
  <c r="N4710" i="21"/>
  <c r="N4222" i="21"/>
  <c r="N2380" i="21"/>
  <c r="N2872" i="21"/>
  <c r="N1908" i="21"/>
  <c r="N4681" i="21"/>
  <c r="N3067" i="21"/>
  <c r="N3136" i="21"/>
  <c r="N2688" i="21"/>
  <c r="N4701" i="21"/>
  <c r="N2017" i="21"/>
  <c r="N2923" i="21"/>
  <c r="N4699" i="21"/>
  <c r="N1886" i="21"/>
  <c r="N3071" i="21"/>
  <c r="N1916" i="21"/>
  <c r="N3503" i="21"/>
  <c r="N3019" i="21"/>
  <c r="N4694" i="21"/>
  <c r="N2968" i="21"/>
  <c r="N2404" i="21"/>
  <c r="N4675" i="21"/>
  <c r="N3488" i="21"/>
  <c r="N1964" i="21"/>
  <c r="N1907" i="21"/>
  <c r="N2158" i="21"/>
  <c r="N1768" i="21"/>
  <c r="N1762" i="21"/>
  <c r="N2164" i="21"/>
  <c r="N1863" i="21"/>
  <c r="N1780" i="21"/>
  <c r="N1896" i="21"/>
  <c r="N2006" i="21"/>
  <c r="N2132" i="21"/>
  <c r="N1721" i="21"/>
  <c r="N1831" i="21"/>
  <c r="N1877" i="21"/>
  <c r="N2427" i="21"/>
  <c r="N1719" i="21"/>
  <c r="N3491" i="21"/>
  <c r="N1707" i="21"/>
  <c r="N2510" i="21"/>
  <c r="N3131" i="21"/>
  <c r="N4660" i="21"/>
  <c r="N2877" i="21"/>
  <c r="N1636" i="21"/>
  <c r="N1718" i="21"/>
  <c r="N2556" i="21"/>
  <c r="N3514" i="21"/>
  <c r="N2258" i="21"/>
  <c r="N1898" i="21"/>
  <c r="N2511" i="21"/>
  <c r="N2128" i="21"/>
  <c r="N2629" i="21"/>
  <c r="N2590" i="21"/>
  <c r="N2218" i="21"/>
  <c r="N1855" i="21"/>
  <c r="N1840" i="21"/>
  <c r="N1883" i="21"/>
  <c r="N3821" i="21"/>
  <c r="N1806" i="21"/>
  <c r="N2660" i="21"/>
  <c r="N1892" i="21"/>
  <c r="N1761" i="21"/>
  <c r="N2280" i="21"/>
  <c r="N1820" i="21"/>
  <c r="N3114" i="21"/>
  <c r="N1822" i="21"/>
  <c r="N3891" i="21"/>
  <c r="N1940" i="21"/>
  <c r="N3486" i="21"/>
  <c r="N2922" i="21"/>
  <c r="N3833" i="21"/>
  <c r="N3892" i="21"/>
  <c r="N3481" i="21"/>
  <c r="N1828" i="21"/>
  <c r="N1927" i="21"/>
  <c r="N4695" i="21"/>
  <c r="N1955" i="21"/>
  <c r="N1853" i="21"/>
  <c r="N3632" i="21"/>
  <c r="N4327" i="21"/>
  <c r="N1879" i="21"/>
  <c r="N3381" i="21"/>
  <c r="N1946" i="21"/>
  <c r="N1929" i="21"/>
  <c r="N2147" i="21"/>
  <c r="N4714" i="21"/>
  <c r="N2019" i="21"/>
  <c r="N2095" i="21"/>
  <c r="N2628" i="21"/>
  <c r="N2206" i="21"/>
  <c r="N3666" i="21"/>
  <c r="N2105" i="21"/>
  <c r="N4736" i="21"/>
  <c r="N3523" i="21"/>
  <c r="N4758" i="21"/>
  <c r="N4329" i="21"/>
  <c r="N2557" i="21"/>
  <c r="N2151" i="21"/>
  <c r="N2408" i="21"/>
  <c r="N3077" i="21"/>
  <c r="N3036" i="21"/>
  <c r="N3287" i="21"/>
  <c r="N4925" i="21"/>
  <c r="N2349" i="21"/>
  <c r="N2958" i="21"/>
  <c r="N1893" i="21"/>
  <c r="N1712" i="21"/>
  <c r="N3191" i="21"/>
  <c r="N1655" i="21"/>
  <c r="N1658" i="21"/>
  <c r="N1670" i="21"/>
  <c r="N1792" i="21"/>
  <c r="N1814" i="21"/>
  <c r="N1681" i="21"/>
  <c r="N2748" i="21"/>
  <c r="N2595" i="21"/>
  <c r="N1848" i="21"/>
  <c r="N1777" i="21"/>
  <c r="N1685" i="21"/>
  <c r="N3372" i="21"/>
  <c r="N1700" i="21"/>
  <c r="N2687" i="21"/>
  <c r="N1850" i="21"/>
  <c r="N1809" i="21"/>
  <c r="N1725" i="21"/>
  <c r="N2606" i="21"/>
  <c r="N2430" i="21"/>
  <c r="N4294" i="21"/>
  <c r="N1754" i="21"/>
  <c r="N2469" i="21"/>
  <c r="N4672" i="21"/>
  <c r="N1800" i="21"/>
  <c r="N3829" i="21"/>
  <c r="N2320" i="21"/>
  <c r="N2377" i="21"/>
  <c r="N1794" i="21"/>
  <c r="N2917" i="21"/>
  <c r="N4196" i="21"/>
  <c r="N1924" i="21"/>
  <c r="N2272" i="21"/>
  <c r="N4679" i="21"/>
  <c r="N1990" i="21"/>
  <c r="N4680" i="21"/>
  <c r="N2359" i="21"/>
  <c r="N2625" i="21"/>
  <c r="N2962" i="21"/>
  <c r="N2969" i="21"/>
  <c r="N2191" i="21"/>
  <c r="N2207" i="21"/>
  <c r="N3895" i="21"/>
  <c r="N4270" i="21"/>
  <c r="N3651" i="21"/>
  <c r="N2881" i="21"/>
  <c r="N2167" i="21"/>
  <c r="N2573" i="21"/>
  <c r="N2331" i="21"/>
  <c r="N2135" i="21"/>
  <c r="N4820" i="21"/>
  <c r="N2847" i="21"/>
  <c r="N2973" i="21"/>
  <c r="N2851" i="21"/>
  <c r="N1543" i="21"/>
  <c r="N1750" i="21"/>
  <c r="N1527" i="21"/>
  <c r="N1537" i="21"/>
  <c r="N1958" i="21"/>
  <c r="N1603" i="21"/>
  <c r="N4647" i="21"/>
  <c r="N1602" i="21"/>
  <c r="N1611" i="21"/>
  <c r="N3483" i="21"/>
  <c r="N1549" i="21"/>
  <c r="N1553" i="21"/>
  <c r="N2538" i="21"/>
  <c r="N1704" i="21"/>
  <c r="N1607" i="21"/>
  <c r="N2279" i="21"/>
  <c r="N2216" i="21"/>
  <c r="N2720" i="21"/>
  <c r="N1984" i="21"/>
  <c r="N1631" i="21"/>
  <c r="N4656" i="21"/>
  <c r="N1776" i="21"/>
  <c r="N2048" i="21"/>
  <c r="N1666" i="21"/>
  <c r="N2008" i="21"/>
  <c r="N2139" i="21"/>
  <c r="N2248" i="21"/>
  <c r="N3388" i="21"/>
  <c r="N1765" i="21"/>
  <c r="N3277" i="21"/>
  <c r="N2123" i="21"/>
  <c r="N1763" i="21"/>
  <c r="N4667" i="21"/>
  <c r="N1829" i="21"/>
  <c r="N2102" i="21"/>
  <c r="N1736" i="21"/>
  <c r="N1790" i="21"/>
  <c r="N2520" i="21"/>
  <c r="N1764" i="21"/>
  <c r="N2815" i="21"/>
  <c r="N1934" i="21"/>
  <c r="N1903" i="21"/>
  <c r="N1901" i="21"/>
  <c r="N1885" i="21"/>
  <c r="N1742" i="21"/>
  <c r="N2778" i="21"/>
  <c r="N1878" i="21"/>
  <c r="N1785" i="21"/>
  <c r="N3124" i="21"/>
  <c r="N1771" i="21"/>
  <c r="N2727" i="21"/>
  <c r="N1925" i="21"/>
  <c r="N4676" i="21"/>
  <c r="N3480" i="21"/>
  <c r="N3877" i="21"/>
  <c r="N2142" i="21"/>
  <c r="N2000" i="21"/>
  <c r="N2764" i="21"/>
  <c r="N3016" i="21"/>
  <c r="N2031" i="21"/>
  <c r="N4182" i="21"/>
  <c r="N2061" i="21"/>
  <c r="N2686" i="21"/>
  <c r="N3489" i="21"/>
  <c r="N2018" i="21"/>
  <c r="N2086" i="21"/>
  <c r="N4683" i="21"/>
  <c r="N1937" i="21"/>
  <c r="N4706" i="21"/>
  <c r="N2729" i="21"/>
  <c r="N3029" i="21"/>
  <c r="N3018" i="21"/>
  <c r="N3887" i="21"/>
  <c r="N2112" i="21"/>
  <c r="N4733" i="21"/>
  <c r="N2084" i="21"/>
  <c r="N4751" i="21"/>
  <c r="N2339" i="21"/>
  <c r="N4789" i="21"/>
  <c r="N4806" i="21"/>
  <c r="N4824" i="21"/>
  <c r="N2287" i="21"/>
  <c r="N2368" i="21"/>
  <c r="N3208" i="21"/>
  <c r="N4965" i="21"/>
  <c r="N1766" i="21"/>
  <c r="N3278" i="21"/>
  <c r="N1852" i="21"/>
  <c r="N4686" i="21"/>
  <c r="N1714" i="21"/>
  <c r="N1804" i="21"/>
  <c r="N3270" i="21"/>
  <c r="N2873" i="21"/>
  <c r="N1858" i="21"/>
  <c r="N1880" i="21"/>
  <c r="N1962" i="21"/>
  <c r="N2401" i="21"/>
  <c r="N1755" i="21"/>
  <c r="N1876" i="21"/>
  <c r="N2509" i="21"/>
  <c r="N1849" i="21"/>
  <c r="N2491" i="21"/>
  <c r="N1861" i="21"/>
  <c r="N4673" i="21"/>
  <c r="N1767" i="21"/>
  <c r="N1983" i="21"/>
  <c r="N1796" i="21"/>
  <c r="N3517" i="21"/>
  <c r="N2661" i="21"/>
  <c r="N3373" i="21"/>
  <c r="N2049" i="21"/>
  <c r="N1867" i="21"/>
  <c r="N2022" i="21"/>
  <c r="N2023" i="21"/>
  <c r="N2470" i="21"/>
  <c r="N3837" i="21"/>
  <c r="N2751" i="21"/>
  <c r="N1928" i="21"/>
  <c r="N4707" i="21"/>
  <c r="N1944" i="21"/>
  <c r="N4716" i="21"/>
  <c r="N2181" i="21"/>
  <c r="N2183" i="21"/>
  <c r="N3280" i="21"/>
  <c r="N2014" i="21"/>
  <c r="N4734" i="21"/>
  <c r="N2641" i="21"/>
  <c r="N3669" i="21"/>
  <c r="N2149" i="21"/>
  <c r="N4775" i="21"/>
  <c r="N4790" i="21"/>
  <c r="N2409" i="21"/>
  <c r="N2289" i="21"/>
  <c r="N4866" i="21"/>
  <c r="N2456" i="21"/>
  <c r="N3916" i="21"/>
  <c r="N3547" i="21"/>
  <c r="AD1764" i="21"/>
  <c r="AD1745" i="21"/>
  <c r="AD1917" i="21"/>
  <c r="AD1806" i="21"/>
  <c r="AD2026" i="21"/>
  <c r="AD1752" i="21"/>
  <c r="AD1769" i="21"/>
  <c r="AD3480" i="21"/>
  <c r="AD1927" i="21"/>
  <c r="AD2031" i="21"/>
  <c r="AD3662" i="21"/>
  <c r="AD2033" i="21"/>
  <c r="AD2148" i="21"/>
  <c r="AD1999" i="21"/>
  <c r="AD2170" i="21"/>
  <c r="AD2462" i="21"/>
  <c r="AD4720" i="21"/>
  <c r="AD3868" i="21"/>
  <c r="AD2385" i="21"/>
  <c r="AD4784" i="21"/>
  <c r="AD2554" i="21"/>
  <c r="AD1767" i="21"/>
  <c r="AD1800" i="21"/>
  <c r="AD3517" i="21"/>
  <c r="AD2377" i="21"/>
  <c r="AD2240" i="21"/>
  <c r="AD3518" i="21"/>
  <c r="AD1841" i="21"/>
  <c r="AD4203" i="21"/>
  <c r="AD2306" i="21"/>
  <c r="AD2382" i="21"/>
  <c r="AD2625" i="21"/>
  <c r="AD1997" i="21"/>
  <c r="AD2924" i="21"/>
  <c r="AD2121" i="21"/>
  <c r="AD2260" i="21"/>
  <c r="AD2383" i="21"/>
  <c r="AD4725" i="21"/>
  <c r="AD3895" i="21"/>
  <c r="AD2072" i="21"/>
  <c r="AD3669" i="21"/>
  <c r="AD3116" i="21"/>
  <c r="AD3144" i="21"/>
  <c r="AD4840" i="21"/>
  <c r="AD3626" i="21"/>
  <c r="AD2736" i="21"/>
  <c r="AD2268" i="21"/>
  <c r="AD2683" i="21"/>
  <c r="AD4810" i="21"/>
  <c r="AD2156" i="21"/>
  <c r="AD2042" i="21"/>
  <c r="AD2115" i="21"/>
  <c r="AD2235" i="21"/>
  <c r="AD4706" i="21"/>
  <c r="AD4705" i="21"/>
  <c r="AD1872" i="21"/>
  <c r="AD2272" i="21"/>
  <c r="AD1827" i="21"/>
  <c r="AD2922" i="21"/>
  <c r="AD1912" i="21"/>
  <c r="AD1771" i="21"/>
  <c r="AD1891" i="21"/>
  <c r="AD2164" i="21"/>
  <c r="AD2280" i="21"/>
  <c r="AD1754" i="21"/>
  <c r="D18" i="24"/>
  <c r="N1891" i="21"/>
  <c r="N1941" i="21"/>
  <c r="N2283" i="21"/>
  <c r="N1975" i="21"/>
  <c r="N1948" i="21"/>
  <c r="N2483" i="21"/>
  <c r="N1793" i="21"/>
  <c r="N1807" i="21"/>
  <c r="N1827" i="21"/>
  <c r="N3661" i="21"/>
  <c r="N1813" i="21"/>
  <c r="N2103" i="21"/>
  <c r="N2313" i="21"/>
  <c r="N1973" i="21"/>
  <c r="N2029" i="21"/>
  <c r="N1881" i="21"/>
  <c r="N1857" i="21"/>
  <c r="N1841" i="21"/>
  <c r="N4698" i="21"/>
  <c r="N3519" i="21"/>
  <c r="N1974" i="21"/>
  <c r="N2090" i="21"/>
  <c r="N2161" i="21"/>
  <c r="N1906" i="21"/>
  <c r="N2120" i="21"/>
  <c r="N1949" i="21"/>
  <c r="N4682" i="21"/>
  <c r="N3194" i="21"/>
  <c r="N2728" i="21"/>
  <c r="N3173" i="21"/>
  <c r="N2051" i="21"/>
  <c r="N2924" i="21"/>
  <c r="N4713" i="21"/>
  <c r="N2134" i="21"/>
  <c r="N4184" i="21"/>
  <c r="N1959" i="21"/>
  <c r="N1957" i="21"/>
  <c r="N2007" i="21"/>
  <c r="N2173" i="21"/>
  <c r="N4731" i="21"/>
  <c r="N3880" i="21"/>
  <c r="N2050" i="21"/>
  <c r="N2047" i="21"/>
  <c r="N2690" i="21"/>
  <c r="N3522" i="21"/>
  <c r="N2072" i="21"/>
  <c r="N4754" i="21"/>
  <c r="N2278" i="21"/>
  <c r="N2492" i="21"/>
  <c r="N2113" i="21"/>
  <c r="N2732" i="21"/>
  <c r="N4791" i="21"/>
  <c r="N2202" i="21"/>
  <c r="N2282" i="21"/>
  <c r="N2370" i="21"/>
  <c r="N3035" i="21"/>
  <c r="N2475" i="21"/>
  <c r="N2329" i="21"/>
  <c r="N4873" i="21"/>
  <c r="N4891" i="21"/>
  <c r="N4903" i="21"/>
  <c r="N2637" i="21"/>
  <c r="AD3943" i="21"/>
  <c r="AB12" i="21"/>
  <c r="AB87" i="21"/>
  <c r="AB91" i="21"/>
  <c r="AB65" i="21"/>
  <c r="AB56" i="21"/>
  <c r="AB162" i="21"/>
  <c r="AB409" i="21"/>
  <c r="AB253" i="21"/>
  <c r="AB147" i="21"/>
  <c r="AB181" i="21"/>
  <c r="AB122" i="21"/>
  <c r="AB250" i="21"/>
  <c r="AB138" i="21"/>
  <c r="AB73" i="21"/>
  <c r="AB312" i="21"/>
  <c r="AB405" i="21"/>
  <c r="AB566" i="21"/>
  <c r="AB445" i="21"/>
  <c r="L583" i="21"/>
  <c r="AB33" i="21"/>
  <c r="L10" i="21"/>
  <c r="AB1128" i="21"/>
  <c r="L60" i="21"/>
  <c r="AB45" i="21"/>
  <c r="L132" i="21"/>
  <c r="L94" i="21"/>
  <c r="AB97" i="21"/>
  <c r="L221" i="21"/>
  <c r="AB234" i="21"/>
  <c r="AB142" i="21"/>
  <c r="AB4600" i="21"/>
  <c r="AB103" i="21"/>
  <c r="AB161" i="21"/>
  <c r="L324" i="21"/>
  <c r="AB699" i="21"/>
  <c r="AB370" i="21"/>
  <c r="AB849" i="21"/>
  <c r="AB1661" i="21"/>
  <c r="N4438" i="21"/>
  <c r="N2779" i="21"/>
  <c r="N2035" i="21"/>
  <c r="N2060" i="21"/>
  <c r="N4735" i="21"/>
  <c r="N2271" i="21"/>
  <c r="N4740" i="21"/>
  <c r="N2116" i="21"/>
  <c r="N2608" i="21"/>
  <c r="N4328" i="21"/>
  <c r="N2299" i="21"/>
  <c r="N2092" i="21"/>
  <c r="N4297" i="21"/>
  <c r="N2127" i="21"/>
  <c r="N3032" i="21"/>
  <c r="N2559" i="21"/>
  <c r="N4788" i="21"/>
  <c r="N2177" i="21"/>
  <c r="N3528" i="21"/>
  <c r="N3204" i="21"/>
  <c r="N4834" i="21"/>
  <c r="N2304" i="21"/>
  <c r="N2499" i="21"/>
  <c r="N2546" i="21"/>
  <c r="N2388" i="21"/>
  <c r="N2596" i="21"/>
  <c r="N4898" i="21"/>
  <c r="N4910" i="21"/>
  <c r="N2568" i="21"/>
  <c r="N4945" i="21"/>
  <c r="N5029" i="21"/>
  <c r="N3623" i="21"/>
  <c r="N1915" i="21"/>
  <c r="N1868" i="21"/>
  <c r="N1989" i="21"/>
  <c r="N3518" i="21"/>
  <c r="N3389" i="21"/>
  <c r="N2508" i="21"/>
  <c r="N1838" i="21"/>
  <c r="N2454" i="21"/>
  <c r="N4200" i="21"/>
  <c r="N3850" i="21"/>
  <c r="N1870" i="21"/>
  <c r="N2425" i="21"/>
  <c r="N1900" i="21"/>
  <c r="N2159" i="21"/>
  <c r="N1872" i="21"/>
  <c r="N2345" i="21"/>
  <c r="N1976" i="21"/>
  <c r="N2131" i="21"/>
  <c r="N2442" i="21"/>
  <c r="N1905" i="21"/>
  <c r="N2306" i="21"/>
  <c r="N2379" i="21"/>
  <c r="N2003" i="21"/>
  <c r="N2099" i="21"/>
  <c r="N1895" i="21"/>
  <c r="N1932" i="21"/>
  <c r="N3893" i="21"/>
  <c r="N3185" i="21"/>
  <c r="N3195" i="21"/>
  <c r="N1921" i="21"/>
  <c r="N2044" i="21"/>
  <c r="N2663" i="21"/>
  <c r="N2260" i="21"/>
  <c r="N2087" i="21"/>
  <c r="N4722" i="21"/>
  <c r="N4724" i="21"/>
  <c r="N3665" i="21"/>
  <c r="N2219" i="21"/>
  <c r="N4728" i="21"/>
  <c r="N3402" i="21"/>
  <c r="N2189" i="21"/>
  <c r="N2028" i="21"/>
  <c r="N2254" i="21"/>
  <c r="N3403" i="21"/>
  <c r="N2284" i="21"/>
  <c r="N3199" i="21"/>
  <c r="N4426" i="21"/>
  <c r="N4215" i="21"/>
  <c r="N4410" i="21"/>
  <c r="AD2323" i="21"/>
  <c r="N4457" i="21"/>
  <c r="N4761" i="21"/>
  <c r="AD4765" i="21"/>
  <c r="N4772" i="21"/>
  <c r="N2137" i="21"/>
  <c r="AD4777" i="21"/>
  <c r="N4784" i="21"/>
  <c r="N2201" i="21"/>
  <c r="N2449" i="21"/>
  <c r="N2420" i="21"/>
  <c r="AD3500" i="21"/>
  <c r="N2421" i="21"/>
  <c r="AD3017" i="21"/>
  <c r="AD2435" i="21"/>
  <c r="N2577" i="21"/>
  <c r="N2422" i="21"/>
  <c r="N2080" i="21"/>
  <c r="N4870" i="21"/>
  <c r="N3293" i="21"/>
  <c r="N2528" i="21"/>
  <c r="N3409" i="21"/>
  <c r="N3914" i="21"/>
  <c r="N4913" i="21"/>
  <c r="N3917" i="21"/>
  <c r="N2674" i="21"/>
  <c r="N3091" i="21"/>
  <c r="N1987" i="21"/>
  <c r="N2252" i="21"/>
  <c r="N1950" i="21"/>
  <c r="N3662" i="21"/>
  <c r="N1953" i="21"/>
  <c r="N4703" i="21"/>
  <c r="N4704" i="21"/>
  <c r="N4295" i="21"/>
  <c r="N2213" i="21"/>
  <c r="N4709" i="21"/>
  <c r="N1942" i="21"/>
  <c r="N2148" i="21"/>
  <c r="N2046" i="21"/>
  <c r="N3117" i="21"/>
  <c r="N2094" i="21"/>
  <c r="N2647" i="21"/>
  <c r="N2170" i="21"/>
  <c r="N4718" i="21"/>
  <c r="N2089" i="21"/>
  <c r="N2038" i="21"/>
  <c r="N1978" i="21"/>
  <c r="N3820" i="21"/>
  <c r="N2115" i="21"/>
  <c r="N2275" i="21"/>
  <c r="N3021" i="21"/>
  <c r="N3841" i="21"/>
  <c r="N2214" i="21"/>
  <c r="N3629" i="21"/>
  <c r="N4732" i="21"/>
  <c r="N2091" i="21"/>
  <c r="N2042" i="21"/>
  <c r="N2223" i="21"/>
  <c r="N4742" i="21"/>
  <c r="N4746" i="21"/>
  <c r="N2298" i="21"/>
  <c r="N4183" i="21"/>
  <c r="N2309" i="21"/>
  <c r="N2292" i="21"/>
  <c r="N3202" i="21"/>
  <c r="N2124" i="21"/>
  <c r="N2445" i="21"/>
  <c r="N2414" i="21"/>
  <c r="N2224" i="21"/>
  <c r="N4794" i="21"/>
  <c r="N4800" i="21"/>
  <c r="N2273" i="21"/>
  <c r="N2267" i="21"/>
  <c r="N3851" i="21"/>
  <c r="N3650" i="21"/>
  <c r="N4412" i="21"/>
  <c r="N4831" i="21"/>
  <c r="N4837" i="21"/>
  <c r="N2613" i="21"/>
  <c r="N2477" i="21"/>
  <c r="N4284" i="21"/>
  <c r="N4926" i="21"/>
  <c r="N2597" i="21"/>
  <c r="N2679" i="21"/>
  <c r="N2587" i="21"/>
  <c r="N2876" i="21"/>
  <c r="N2805" i="21"/>
  <c r="L120" i="21"/>
  <c r="L154" i="21"/>
  <c r="L274" i="21"/>
  <c r="L1693" i="21"/>
  <c r="L716" i="21"/>
  <c r="L226" i="21"/>
  <c r="L54" i="21"/>
  <c r="L190" i="21"/>
  <c r="L5" i="21"/>
  <c r="L125" i="21"/>
  <c r="L42" i="21"/>
  <c r="L20" i="21"/>
  <c r="L353" i="21"/>
  <c r="L673" i="21"/>
  <c r="L105" i="21"/>
  <c r="L372" i="21"/>
  <c r="L201" i="21"/>
  <c r="L1132" i="21"/>
  <c r="L118" i="21"/>
  <c r="L476" i="21"/>
  <c r="L330" i="21"/>
  <c r="L357" i="21"/>
  <c r="L279" i="21"/>
  <c r="L403" i="21"/>
  <c r="L185" i="21"/>
  <c r="L218" i="21"/>
  <c r="L499" i="21"/>
  <c r="L460" i="21"/>
  <c r="AB1231" i="21"/>
  <c r="N3123" i="21"/>
  <c r="N2392" i="21"/>
  <c r="N2925" i="21"/>
  <c r="N2180" i="21"/>
  <c r="N4715" i="21"/>
  <c r="N3490" i="21"/>
  <c r="N2121" i="21"/>
  <c r="N2525" i="21"/>
  <c r="N4719" i="21"/>
  <c r="N3196" i="21"/>
  <c r="N2110" i="21"/>
  <c r="N2383" i="21"/>
  <c r="N2154" i="21"/>
  <c r="N1994" i="21"/>
  <c r="N2172" i="21"/>
  <c r="N2138" i="21"/>
  <c r="N3079" i="21"/>
  <c r="N2441" i="21"/>
  <c r="N3865" i="21"/>
  <c r="N4185" i="21"/>
  <c r="N2220" i="21"/>
  <c r="N3856" i="21"/>
  <c r="N2020" i="21"/>
  <c r="N2024" i="21"/>
  <c r="N2064" i="21"/>
  <c r="N2338" i="21"/>
  <c r="N4739" i="21"/>
  <c r="N4745" i="21"/>
  <c r="N2208" i="21"/>
  <c r="N3866" i="21"/>
  <c r="N3642" i="21"/>
  <c r="N4753" i="21"/>
  <c r="N4757" i="21"/>
  <c r="N2209" i="21"/>
  <c r="N2140" i="21"/>
  <c r="N2769" i="21"/>
  <c r="N4766" i="21"/>
  <c r="N4769" i="21"/>
  <c r="N2611" i="21"/>
  <c r="N4773" i="21"/>
  <c r="N2734" i="21"/>
  <c r="N4781" i="21"/>
  <c r="N2247" i="21"/>
  <c r="N2446" i="21"/>
  <c r="N2709" i="21"/>
  <c r="N2884" i="21"/>
  <c r="N2496" i="21"/>
  <c r="N2371" i="21"/>
  <c r="N4827" i="21"/>
  <c r="N2333" i="21"/>
  <c r="N4330" i="21"/>
  <c r="N4849" i="21"/>
  <c r="N4853" i="21"/>
  <c r="N2632" i="21"/>
  <c r="N2362" i="21"/>
  <c r="N2822" i="21"/>
  <c r="N3674" i="21"/>
  <c r="N2622" i="21"/>
  <c r="N4894" i="21"/>
  <c r="N2604" i="21"/>
  <c r="N2823" i="21"/>
  <c r="N2504" i="21"/>
  <c r="N2714" i="21"/>
  <c r="N2586" i="21"/>
  <c r="N2601" i="21"/>
  <c r="N2893" i="21"/>
  <c r="N2957" i="21"/>
  <c r="AB444" i="21"/>
  <c r="AB514" i="21"/>
  <c r="AB300" i="21"/>
  <c r="AB8" i="21"/>
  <c r="AB30" i="21"/>
  <c r="AB55" i="21"/>
  <c r="AB77" i="21"/>
  <c r="AB131" i="21"/>
  <c r="AB158" i="21"/>
  <c r="AB124" i="21"/>
  <c r="AB479" i="21"/>
  <c r="AB90" i="21"/>
  <c r="AB467" i="21"/>
  <c r="AB630" i="21"/>
  <c r="AB695" i="21"/>
  <c r="AB727" i="21"/>
  <c r="N2356" i="21"/>
  <c r="N1952" i="21"/>
  <c r="N2259" i="21"/>
  <c r="N2750" i="21"/>
  <c r="N2343" i="21"/>
  <c r="N2098" i="21"/>
  <c r="N1951" i="21"/>
  <c r="N1993" i="21"/>
  <c r="N2773" i="21"/>
  <c r="N2171" i="21"/>
  <c r="N3169" i="21"/>
  <c r="N2462" i="21"/>
  <c r="N2083" i="21"/>
  <c r="N4723" i="21"/>
  <c r="N2054" i="21"/>
  <c r="N4725" i="21"/>
  <c r="N1992" i="21"/>
  <c r="N4263" i="21"/>
  <c r="N2253" i="21"/>
  <c r="N2005" i="21"/>
  <c r="N2351" i="21"/>
  <c r="N2664" i="21"/>
  <c r="N2204" i="21"/>
  <c r="N3138" i="21"/>
  <c r="N2111" i="21"/>
  <c r="N2689" i="21"/>
  <c r="N2780" i="21"/>
  <c r="N2184" i="21"/>
  <c r="N4296" i="21"/>
  <c r="N3868" i="21"/>
  <c r="N2071" i="21"/>
  <c r="N2574" i="21"/>
  <c r="N4369" i="21"/>
  <c r="N3072" i="21"/>
  <c r="N3276" i="21"/>
  <c r="N2100" i="21"/>
  <c r="N4767" i="21"/>
  <c r="N2118" i="21"/>
  <c r="N2294" i="21"/>
  <c r="N3405" i="21"/>
  <c r="N2238" i="21"/>
  <c r="N2447" i="21"/>
  <c r="N2472" i="21"/>
  <c r="N4439" i="21"/>
  <c r="N4811" i="21"/>
  <c r="N2326" i="21"/>
  <c r="N4817" i="21"/>
  <c r="N2541" i="21"/>
  <c r="N4829" i="21"/>
  <c r="N2328" i="21"/>
  <c r="N2334" i="21"/>
  <c r="N4854" i="21"/>
  <c r="N2517" i="21"/>
  <c r="N2363" i="21"/>
  <c r="N4876" i="21"/>
  <c r="N4441" i="21"/>
  <c r="N2419" i="21"/>
  <c r="N3408" i="21"/>
  <c r="N4535" i="21"/>
  <c r="N4905" i="21"/>
  <c r="N2788" i="21"/>
  <c r="N2650" i="21"/>
  <c r="N2653" i="21"/>
  <c r="N3921" i="21"/>
  <c r="N2761" i="21"/>
  <c r="AB9" i="21"/>
  <c r="AB16" i="21"/>
  <c r="AB27" i="21"/>
  <c r="AB40" i="21"/>
  <c r="AB140" i="21"/>
  <c r="AB164" i="21"/>
  <c r="AB38" i="21"/>
  <c r="AB4598" i="21"/>
  <c r="AB231" i="21"/>
  <c r="AB762" i="21"/>
  <c r="AB389" i="21"/>
  <c r="AB395" i="21"/>
  <c r="AB797" i="21"/>
  <c r="AB943" i="21"/>
  <c r="AB52" i="21"/>
  <c r="L4591" i="21"/>
  <c r="AB93" i="21"/>
  <c r="L4593" i="21"/>
  <c r="AB19" i="21"/>
  <c r="AB3656" i="21"/>
  <c r="L29" i="21"/>
  <c r="AB104" i="21"/>
  <c r="L66" i="21"/>
  <c r="AB160" i="21"/>
  <c r="AB43" i="21"/>
  <c r="L61" i="21"/>
  <c r="AB63" i="21"/>
  <c r="L70" i="21"/>
  <c r="AB78" i="21"/>
  <c r="AB31" i="21"/>
  <c r="L113" i="21"/>
  <c r="AB105" i="21"/>
  <c r="L219" i="21"/>
  <c r="AB116" i="21"/>
  <c r="AB95" i="21"/>
  <c r="L268" i="21"/>
  <c r="AB75" i="21"/>
  <c r="L123" i="21"/>
  <c r="AB1258" i="21"/>
  <c r="AB109" i="21"/>
  <c r="L228" i="21"/>
  <c r="AB133" i="21"/>
  <c r="L181" i="21"/>
  <c r="AB167" i="21"/>
  <c r="AB195" i="21"/>
  <c r="L318" i="21"/>
  <c r="AB4601" i="21"/>
  <c r="L192" i="21"/>
  <c r="AB1407" i="21"/>
  <c r="L144" i="21"/>
  <c r="AB136" i="21"/>
  <c r="L175" i="21"/>
  <c r="AB271" i="21"/>
  <c r="L254" i="21"/>
  <c r="AB862" i="21"/>
  <c r="L350" i="21"/>
  <c r="AB173" i="21"/>
  <c r="L236" i="21"/>
  <c r="AB215" i="21"/>
  <c r="L247" i="21"/>
  <c r="AB222" i="21"/>
  <c r="L225" i="21"/>
  <c r="AB177" i="21"/>
  <c r="L2358" i="21"/>
  <c r="AB307" i="21"/>
  <c r="AB272" i="21"/>
  <c r="AB352" i="21"/>
  <c r="AB240" i="21"/>
  <c r="AB323" i="21"/>
  <c r="AB329" i="21"/>
  <c r="AB332" i="21"/>
  <c r="AB310" i="21"/>
  <c r="AB433" i="21"/>
  <c r="L354" i="21"/>
  <c r="AB4605" i="21"/>
  <c r="AB512" i="21"/>
  <c r="AB561" i="21"/>
  <c r="AB402" i="21"/>
  <c r="L415" i="21"/>
  <c r="AB767" i="21"/>
  <c r="L764" i="21"/>
  <c r="AB624" i="21"/>
  <c r="L511" i="21"/>
  <c r="AB1166" i="21"/>
  <c r="AB1400" i="21"/>
  <c r="L3885" i="21"/>
  <c r="L3188" i="21"/>
  <c r="L199" i="21"/>
  <c r="L294" i="21"/>
  <c r="L541" i="21"/>
  <c r="AB608" i="21"/>
  <c r="AB638" i="21"/>
  <c r="AB297" i="21"/>
  <c r="AB1398" i="21"/>
  <c r="L6" i="21"/>
  <c r="L4592" i="21"/>
  <c r="L98" i="21"/>
  <c r="L281" i="21"/>
  <c r="L380" i="21"/>
  <c r="L326" i="21"/>
  <c r="L588" i="21"/>
  <c r="AB345" i="21"/>
  <c r="AB450" i="21"/>
  <c r="AB652" i="21"/>
  <c r="AB537" i="21"/>
  <c r="L4590" i="21"/>
  <c r="AB10" i="21"/>
  <c r="L705" i="21"/>
  <c r="AB107" i="21"/>
  <c r="AB13" i="21"/>
  <c r="L36" i="21"/>
  <c r="AB50" i="21"/>
  <c r="L51" i="21"/>
  <c r="AB37" i="21"/>
  <c r="AB53" i="21"/>
  <c r="L39" i="21"/>
  <c r="AB46" i="21"/>
  <c r="L108" i="21"/>
  <c r="AB3862" i="21"/>
  <c r="AB89" i="21"/>
  <c r="L121" i="21"/>
  <c r="AB120" i="21"/>
  <c r="L68" i="21"/>
  <c r="AB422" i="21"/>
  <c r="AB245" i="21"/>
  <c r="L48" i="21"/>
  <c r="AB185" i="21"/>
  <c r="L168" i="21"/>
  <c r="AB146" i="21"/>
  <c r="AB114" i="21"/>
  <c r="L2330" i="21"/>
  <c r="AB118" i="21"/>
  <c r="L317" i="21"/>
  <c r="AB128" i="21"/>
  <c r="AB170" i="21"/>
  <c r="L457" i="21"/>
  <c r="AB550" i="21"/>
  <c r="AB214" i="21"/>
  <c r="AB143" i="21"/>
  <c r="AB392" i="21"/>
  <c r="AB459" i="21"/>
  <c r="AB237" i="21"/>
  <c r="AB256" i="21"/>
  <c r="AB205" i="21"/>
  <c r="AB283" i="21"/>
  <c r="AB269" i="21"/>
  <c r="AB335" i="21"/>
  <c r="AB355" i="21"/>
  <c r="AB308" i="21"/>
  <c r="AB230" i="21"/>
  <c r="AB315" i="21"/>
  <c r="AB348" i="21"/>
  <c r="AB543" i="21"/>
  <c r="AB446" i="21"/>
  <c r="AB343" i="21"/>
  <c r="L486" i="21"/>
  <c r="AB572" i="21"/>
  <c r="AB606" i="21"/>
  <c r="AB757" i="21"/>
  <c r="AB579" i="21"/>
  <c r="L799" i="21"/>
  <c r="L935" i="21"/>
  <c r="AB361" i="21"/>
  <c r="AB887" i="21"/>
  <c r="AB957" i="21"/>
  <c r="AB1183" i="21"/>
  <c r="AB1376" i="21"/>
  <c r="L22" i="21"/>
  <c r="L58" i="21"/>
  <c r="L157" i="21"/>
  <c r="L3863" i="21"/>
  <c r="L303" i="21"/>
  <c r="AB502" i="21"/>
  <c r="AB6" i="21"/>
  <c r="L8" i="21"/>
  <c r="AB18" i="21"/>
  <c r="AB11" i="21"/>
  <c r="L2085" i="21"/>
  <c r="AB22" i="21"/>
  <c r="L27" i="21"/>
  <c r="AB17" i="21"/>
  <c r="AB4595" i="21"/>
  <c r="L156" i="21"/>
  <c r="AB58" i="21"/>
  <c r="L41" i="21"/>
  <c r="AB57" i="21"/>
  <c r="AB101" i="21"/>
  <c r="L64" i="21"/>
  <c r="AB3188" i="21"/>
  <c r="L74" i="21"/>
  <c r="AB264" i="21"/>
  <c r="AB212" i="21"/>
  <c r="L115" i="21"/>
  <c r="AB3863" i="21"/>
  <c r="L158" i="21"/>
  <c r="AB96" i="21"/>
  <c r="AB148" i="21"/>
  <c r="L183" i="21"/>
  <c r="AB76" i="21"/>
  <c r="L4598" i="21"/>
  <c r="AB179" i="21"/>
  <c r="AB117" i="21"/>
  <c r="L112" i="21"/>
  <c r="AB242" i="21"/>
  <c r="L122" i="21"/>
  <c r="AB209" i="21"/>
  <c r="L83" i="21"/>
  <c r="AB200" i="21"/>
  <c r="L182" i="21"/>
  <c r="AB443" i="21"/>
  <c r="L255" i="21"/>
  <c r="AB3864" i="21"/>
  <c r="L266" i="21"/>
  <c r="AB1424" i="21"/>
  <c r="L198" i="21"/>
  <c r="AB321" i="21"/>
  <c r="L265" i="21"/>
  <c r="AB319" i="21"/>
  <c r="L155" i="21"/>
  <c r="AB425" i="21"/>
  <c r="L178" i="21"/>
  <c r="AB416" i="21"/>
  <c r="L386" i="21"/>
  <c r="AB412" i="21"/>
  <c r="AB159" i="21"/>
  <c r="AB410" i="21"/>
  <c r="AB262" i="21"/>
  <c r="AB449" i="21"/>
  <c r="AB210" i="21"/>
  <c r="AB515" i="21"/>
  <c r="AB165" i="21"/>
  <c r="AB524" i="21"/>
  <c r="AB377" i="21"/>
  <c r="AB229" i="21"/>
  <c r="L822" i="21"/>
  <c r="AB468" i="21"/>
  <c r="AB724" i="21"/>
  <c r="L513" i="21"/>
  <c r="AB661" i="21"/>
  <c r="L818" i="21"/>
  <c r="AB752" i="21"/>
  <c r="AB711" i="21"/>
  <c r="AB1152" i="21"/>
  <c r="L76" i="21"/>
  <c r="L81" i="21"/>
  <c r="L242" i="21"/>
  <c r="AB267" i="21"/>
  <c r="L376" i="21"/>
  <c r="AB455" i="21"/>
  <c r="AB596" i="21"/>
  <c r="L431" i="21"/>
  <c r="AB366" i="21"/>
  <c r="L1075" i="21"/>
  <c r="AB7" i="21"/>
  <c r="AB674" i="21"/>
  <c r="L67" i="21"/>
  <c r="AB705" i="21"/>
  <c r="L16" i="21"/>
  <c r="AB23" i="21"/>
  <c r="AB21" i="21"/>
  <c r="L4594" i="21"/>
  <c r="AB51" i="21"/>
  <c r="L28" i="21"/>
  <c r="AB79" i="21"/>
  <c r="AB86" i="21"/>
  <c r="L152" i="21"/>
  <c r="AB108" i="21"/>
  <c r="L166" i="21"/>
  <c r="AB134" i="21"/>
  <c r="AB204" i="21"/>
  <c r="L102" i="21"/>
  <c r="AB68" i="21"/>
  <c r="L131" i="21"/>
  <c r="AB85" i="21"/>
  <c r="AB174" i="21"/>
  <c r="L149" i="21"/>
  <c r="AB168" i="21"/>
  <c r="L38" i="21"/>
  <c r="AB92" i="21"/>
  <c r="AB110" i="21"/>
  <c r="L202" i="21"/>
  <c r="AB317" i="21"/>
  <c r="L194" i="21"/>
  <c r="AB220" i="21"/>
  <c r="AB4599" i="21"/>
  <c r="L172" i="21"/>
  <c r="L184" i="21"/>
  <c r="L186" i="21"/>
  <c r="L223" i="21"/>
  <c r="L436" i="21"/>
  <c r="L371" i="21"/>
  <c r="L163" i="21"/>
  <c r="L189" i="21"/>
  <c r="L151" i="21"/>
  <c r="AB569" i="21"/>
  <c r="AB216" i="21"/>
  <c r="L477" i="21"/>
  <c r="L4603" i="21"/>
  <c r="AB296" i="21"/>
  <c r="AB171" i="21"/>
  <c r="L602" i="21"/>
  <c r="L293" i="21"/>
  <c r="AB676" i="21"/>
  <c r="AB35" i="21"/>
  <c r="L287" i="21"/>
  <c r="L473" i="21"/>
  <c r="AB346" i="21"/>
  <c r="AB327" i="21"/>
  <c r="L363" i="21"/>
  <c r="L505" i="21"/>
  <c r="AB540" i="21"/>
  <c r="AB496" i="21"/>
  <c r="AB408" i="21"/>
  <c r="L398" i="21"/>
  <c r="AB547" i="21"/>
  <c r="AB391" i="21"/>
  <c r="AB393" i="21"/>
  <c r="AB243" i="21"/>
  <c r="AB691" i="21"/>
  <c r="L1087" i="21"/>
  <c r="L636" i="21"/>
  <c r="L191" i="21"/>
  <c r="L233" i="21"/>
  <c r="L1737" i="21"/>
  <c r="L227" i="21"/>
  <c r="L111" i="21"/>
  <c r="L369" i="21"/>
  <c r="L423" i="21"/>
  <c r="L525" i="21"/>
  <c r="L848" i="21"/>
  <c r="AB518" i="21"/>
  <c r="AB774" i="21"/>
  <c r="AB968" i="21"/>
  <c r="AB1182" i="21"/>
  <c r="N2032" i="21"/>
  <c r="N2337" i="21"/>
  <c r="N3031" i="21"/>
  <c r="N2512" i="21"/>
  <c r="N2918" i="21"/>
  <c r="N4741" i="21"/>
  <c r="N3200" i="21"/>
  <c r="N2285" i="21"/>
  <c r="N2059" i="21"/>
  <c r="N4748" i="21"/>
  <c r="N4750" i="21"/>
  <c r="N4752" i="21"/>
  <c r="N3524" i="21"/>
  <c r="N4759" i="21"/>
  <c r="N2754" i="21"/>
  <c r="N2352" i="21"/>
  <c r="N2174" i="21"/>
  <c r="N2340" i="21"/>
  <c r="N3644" i="21"/>
  <c r="N2160" i="21"/>
  <c r="N2385" i="21"/>
  <c r="N2241" i="21"/>
  <c r="N3645" i="21"/>
  <c r="N2262" i="21"/>
  <c r="N2210" i="21"/>
  <c r="N2602" i="21"/>
  <c r="N2230" i="21"/>
  <c r="N2150" i="21"/>
  <c r="N3080" i="21"/>
  <c r="N2281" i="21"/>
  <c r="N2353" i="21"/>
  <c r="N4792" i="21"/>
  <c r="N2325" i="21"/>
  <c r="N2630" i="21"/>
  <c r="N2432" i="21"/>
  <c r="N4808" i="21"/>
  <c r="N2244" i="21"/>
  <c r="N3069" i="21"/>
  <c r="N2250" i="21"/>
  <c r="N3531" i="21"/>
  <c r="N4826" i="21"/>
  <c r="N2971" i="21"/>
  <c r="N2318" i="21"/>
  <c r="N2576" i="21"/>
  <c r="N3142" i="21"/>
  <c r="N2561" i="21"/>
  <c r="N2372" i="21"/>
  <c r="N2303" i="21"/>
  <c r="N2311" i="21"/>
  <c r="N2928" i="21"/>
  <c r="N2929" i="21"/>
  <c r="N2580" i="21"/>
  <c r="N2410" i="21"/>
  <c r="N2411" i="21"/>
  <c r="N3905" i="21"/>
  <c r="N4872" i="21"/>
  <c r="N4875" i="21"/>
  <c r="N3122" i="21"/>
  <c r="N3907" i="21"/>
  <c r="N2412" i="21"/>
  <c r="N4887" i="21"/>
  <c r="N4890" i="21"/>
  <c r="N4893" i="21"/>
  <c r="N4922" i="21"/>
  <c r="N3537" i="21"/>
  <c r="N2784" i="21"/>
  <c r="N3881" i="21"/>
  <c r="N4902" i="21"/>
  <c r="N2583" i="21"/>
  <c r="N2723" i="21"/>
  <c r="N2787" i="21"/>
  <c r="N2671" i="21"/>
  <c r="N4934" i="21"/>
  <c r="N4936" i="21"/>
  <c r="N2673" i="21"/>
  <c r="N2623" i="21"/>
  <c r="N2654" i="21"/>
  <c r="N4948" i="21"/>
  <c r="N4963" i="21"/>
  <c r="N4980" i="21"/>
  <c r="N5001" i="21"/>
  <c r="N3757" i="21"/>
  <c r="N3814" i="21"/>
  <c r="N2862" i="21"/>
  <c r="N2797" i="21"/>
  <c r="N3299" i="21"/>
  <c r="N4978" i="21"/>
  <c r="N4971" i="21"/>
  <c r="N4954" i="21"/>
  <c r="N2746" i="21"/>
  <c r="N4944" i="21"/>
  <c r="N3145" i="21"/>
  <c r="N3039" i="21"/>
  <c r="N3882" i="21"/>
  <c r="N2932" i="21"/>
  <c r="N2553" i="21"/>
  <c r="N3410" i="21"/>
  <c r="N2848" i="21"/>
  <c r="N3212" i="21"/>
  <c r="N4931" i="21"/>
  <c r="N2584" i="21"/>
  <c r="N4912" i="21"/>
  <c r="N2503" i="21"/>
  <c r="N2567" i="21"/>
  <c r="N4906" i="21"/>
  <c r="N2744" i="21"/>
  <c r="N2840" i="21"/>
  <c r="N2617" i="21"/>
  <c r="N4899" i="21"/>
  <c r="N3628" i="21"/>
  <c r="N2615" i="21"/>
  <c r="N2712" i="21"/>
  <c r="N2699" i="21"/>
  <c r="N2501" i="21"/>
  <c r="N2437" i="21"/>
  <c r="N2681" i="21"/>
  <c r="N2710" i="21"/>
  <c r="N3081" i="21"/>
  <c r="N2439" i="21"/>
  <c r="N4885" i="21"/>
  <c r="N2398" i="21"/>
  <c r="N4915" i="21"/>
  <c r="N3289" i="21"/>
  <c r="N4879" i="21"/>
  <c r="N2375" i="21"/>
  <c r="N2415" i="21"/>
  <c r="N4869" i="21"/>
  <c r="N3143" i="21"/>
  <c r="N3672" i="21"/>
  <c r="N4865" i="21"/>
  <c r="N2451" i="21"/>
  <c r="N4859" i="21"/>
  <c r="N2886" i="21"/>
  <c r="N2820" i="21"/>
  <c r="N4851" i="21"/>
  <c r="N2341" i="21"/>
  <c r="N4848" i="21"/>
  <c r="N3205" i="21"/>
  <c r="N4835" i="21"/>
  <c r="N4833" i="21"/>
  <c r="N3902" i="21"/>
  <c r="N2435" i="21"/>
  <c r="N2885" i="21"/>
  <c r="N2474" i="21"/>
  <c r="N2543" i="21"/>
  <c r="N4411" i="21"/>
  <c r="N2302" i="21"/>
  <c r="N3532" i="21"/>
  <c r="N2497" i="21"/>
  <c r="N3900" i="21"/>
  <c r="N2683" i="21"/>
  <c r="N2249" i="21"/>
  <c r="N2489" i="21"/>
  <c r="N4813" i="21"/>
  <c r="N4810" i="21"/>
  <c r="N4807" i="21"/>
  <c r="N2819" i="21"/>
  <c r="N2473" i="21"/>
  <c r="N4801" i="21"/>
  <c r="N3640" i="21"/>
  <c r="N2354" i="21"/>
  <c r="N5074" i="21"/>
  <c r="N5027" i="21"/>
  <c r="N5002" i="21"/>
  <c r="N3215" i="21"/>
  <c r="N2934" i="21"/>
  <c r="N3923" i="21"/>
  <c r="N2638" i="21"/>
  <c r="N2933" i="21"/>
  <c r="N2598" i="21"/>
  <c r="N2791" i="21"/>
  <c r="N2585" i="21"/>
  <c r="N4938" i="21"/>
  <c r="N2849" i="21"/>
  <c r="N4459" i="21"/>
  <c r="N2618" i="21"/>
  <c r="N2669" i="21"/>
  <c r="N3915" i="21"/>
  <c r="N2533" i="21"/>
  <c r="N2564" i="21"/>
  <c r="N2535" i="21"/>
  <c r="N2531" i="21"/>
  <c r="N2642" i="21"/>
  <c r="N3295" i="21"/>
  <c r="N2616" i="21"/>
  <c r="N2887" i="21"/>
  <c r="N4427" i="21"/>
  <c r="N3908" i="21"/>
  <c r="N2667" i="21"/>
  <c r="N2783" i="21"/>
  <c r="N2464" i="21"/>
  <c r="N4413" i="21"/>
  <c r="N2736" i="21"/>
  <c r="N2549" i="21"/>
  <c r="N2692" i="21"/>
  <c r="N2389" i="21"/>
  <c r="N4880" i="21"/>
  <c r="N2665" i="21"/>
  <c r="N2397" i="21"/>
  <c r="N2633" i="21"/>
  <c r="N2562" i="21"/>
  <c r="N3903" i="21"/>
  <c r="N2423" i="21"/>
  <c r="N2500" i="21"/>
  <c r="N4857" i="21"/>
  <c r="N3507" i="21"/>
  <c r="N3406" i="21"/>
  <c r="N4838" i="21"/>
  <c r="N4847" i="21"/>
  <c r="N4836" i="21"/>
  <c r="N2578" i="21"/>
  <c r="N2390" i="21"/>
  <c r="N3292" i="21"/>
  <c r="N2488" i="21"/>
  <c r="N4830" i="21"/>
  <c r="N2927" i="21"/>
  <c r="N2691" i="21"/>
  <c r="N3017" i="21"/>
  <c r="N4842" i="21"/>
  <c r="N4823" i="21"/>
  <c r="N3530" i="21"/>
  <c r="N2245" i="21"/>
  <c r="N2514" i="21"/>
  <c r="N2402" i="21"/>
  <c r="N2463" i="21"/>
  <c r="N2226" i="21"/>
  <c r="N4812" i="21"/>
  <c r="N4809" i="21"/>
  <c r="N2199" i="21"/>
  <c r="N2231" i="21"/>
  <c r="N4802" i="21"/>
  <c r="N4799" i="21"/>
  <c r="N2846" i="21"/>
  <c r="N2295" i="21"/>
  <c r="N2194" i="21"/>
  <c r="N4786" i="21"/>
  <c r="N4785" i="21"/>
  <c r="N4783" i="21"/>
  <c r="N4782" i="21"/>
  <c r="N4779" i="21"/>
  <c r="N2143" i="21"/>
  <c r="N3499" i="21"/>
  <c r="N4774" i="21"/>
  <c r="N2293" i="21"/>
  <c r="N3552" i="21"/>
  <c r="N2915" i="21"/>
  <c r="N3411" i="21"/>
  <c r="N3925" i="21"/>
  <c r="N4969" i="21"/>
  <c r="N4956" i="21"/>
  <c r="N2599" i="21"/>
  <c r="N2737" i="21"/>
  <c r="N2620" i="21"/>
  <c r="N3082" i="21"/>
  <c r="N2672" i="21"/>
  <c r="N4937" i="21"/>
  <c r="N2756" i="21"/>
  <c r="N3643" i="21"/>
  <c r="N2551" i="21"/>
  <c r="N4930" i="21"/>
  <c r="N2789" i="21"/>
  <c r="N4928" i="21"/>
  <c r="N4909" i="21"/>
  <c r="N2555" i="21"/>
  <c r="N2755" i="21"/>
  <c r="N2530" i="21"/>
  <c r="N3912" i="21"/>
  <c r="N3911" i="21"/>
  <c r="N3910" i="21"/>
  <c r="N2713" i="21"/>
  <c r="N2460" i="21"/>
  <c r="N2478" i="21"/>
  <c r="N4920" i="21"/>
  <c r="N3675" i="21"/>
  <c r="N4919" i="21"/>
  <c r="N3209" i="21"/>
  <c r="N2413" i="21"/>
  <c r="N2693" i="21"/>
  <c r="N2452" i="21"/>
  <c r="N3673" i="21"/>
  <c r="N4877" i="21"/>
  <c r="N2373" i="21"/>
  <c r="N2480" i="21"/>
  <c r="N2527" i="21"/>
  <c r="N3904" i="21"/>
  <c r="N4864" i="21"/>
  <c r="N2476" i="21"/>
  <c r="N4858" i="21"/>
  <c r="N4855" i="21"/>
  <c r="N2579" i="21"/>
  <c r="N4840" i="21"/>
  <c r="N2310" i="21"/>
  <c r="N4846" i="21"/>
  <c r="N2966" i="21"/>
  <c r="N2288" i="21"/>
  <c r="N4247" i="21"/>
  <c r="N2560" i="21"/>
  <c r="N2378" i="21"/>
  <c r="N2781" i="21"/>
  <c r="N3141" i="21"/>
  <c r="N2255" i="21"/>
  <c r="N4843" i="21"/>
  <c r="N2246" i="21"/>
  <c r="N4822" i="21"/>
  <c r="N4821" i="21"/>
  <c r="N4245" i="21"/>
  <c r="N2395" i="21"/>
  <c r="N3529" i="21"/>
  <c r="N2813" i="21"/>
  <c r="N2236" i="21"/>
  <c r="N4458" i="21"/>
  <c r="N2360" i="21"/>
  <c r="N2243" i="21"/>
  <c r="N4805" i="21"/>
  <c r="N2195" i="21"/>
  <c r="N3670" i="21"/>
  <c r="N2448" i="21"/>
  <c r="N4793" i="21"/>
  <c r="N3033" i="21"/>
  <c r="N2494" i="21"/>
  <c r="N2471" i="21"/>
  <c r="N2156" i="21"/>
  <c r="N3492" i="21"/>
  <c r="N2301" i="21"/>
  <c r="N2305" i="21"/>
  <c r="N2405" i="21"/>
  <c r="N4776" i="21"/>
  <c r="N2733" i="21"/>
  <c r="N3404" i="21"/>
  <c r="N2122" i="21"/>
  <c r="N2300" i="21"/>
  <c r="N2198" i="21"/>
  <c r="N4770" i="21"/>
  <c r="N2261" i="21"/>
  <c r="N2187" i="21"/>
  <c r="N3171" i="21"/>
  <c r="N2926" i="21"/>
  <c r="N2168" i="21"/>
  <c r="N4778" i="21"/>
  <c r="N3139" i="21"/>
  <c r="N2513" i="21"/>
  <c r="N2540" i="21"/>
  <c r="N3118" i="21"/>
  <c r="N4298" i="21"/>
  <c r="N3527" i="21"/>
  <c r="N4797" i="21"/>
  <c r="N3857" i="21"/>
  <c r="N4804" i="21"/>
  <c r="N2265" i="21"/>
  <c r="N3034" i="21"/>
  <c r="N4815" i="21"/>
  <c r="N2215" i="21"/>
  <c r="N2361" i="21"/>
  <c r="N2088" i="21"/>
  <c r="N4841" i="21"/>
  <c r="N3901" i="21"/>
  <c r="N2542" i="21"/>
  <c r="N2386" i="21"/>
  <c r="N2544" i="21"/>
  <c r="N2286" i="21"/>
  <c r="N2308" i="21"/>
  <c r="N2612" i="21"/>
  <c r="N2735" i="21"/>
  <c r="N3210" i="21"/>
  <c r="N3504" i="21"/>
  <c r="N4860" i="21"/>
  <c r="N4863" i="21"/>
  <c r="N3284" i="21"/>
  <c r="N2396" i="21"/>
  <c r="N2547" i="21"/>
  <c r="N2548" i="21"/>
  <c r="N2782" i="21"/>
  <c r="N4916" i="21"/>
  <c r="N3207" i="21"/>
  <c r="N4415" i="21"/>
  <c r="N4888" i="21"/>
  <c r="N2436" i="21"/>
  <c r="N2529" i="21"/>
  <c r="N2459" i="21"/>
  <c r="N3211" i="21"/>
  <c r="N2635" i="21"/>
  <c r="N2502" i="21"/>
  <c r="N2648" i="21"/>
  <c r="N2786" i="21"/>
  <c r="N4911" i="21"/>
  <c r="N2668" i="21"/>
  <c r="N4932" i="21"/>
  <c r="N3037" i="21"/>
  <c r="N2651" i="21"/>
  <c r="N4939" i="21"/>
  <c r="N3397" i="21"/>
  <c r="N3920" i="21"/>
  <c r="N2758" i="21"/>
  <c r="N4950" i="21"/>
  <c r="N4970" i="21"/>
  <c r="N4987" i="21"/>
  <c r="N5063" i="21"/>
  <c r="N3896" i="21"/>
  <c r="N3395" i="21"/>
  <c r="N2277" i="21"/>
  <c r="N2155" i="21"/>
  <c r="N3667" i="21"/>
  <c r="N3867" i="21"/>
  <c r="N2193" i="21"/>
  <c r="N2524" i="21"/>
  <c r="N3668" i="21"/>
  <c r="N2075" i="21"/>
  <c r="N4271" i="21"/>
  <c r="N4760" i="21"/>
  <c r="N3525" i="21"/>
  <c r="N3201" i="21"/>
  <c r="N2106" i="21"/>
  <c r="N4764" i="21"/>
  <c r="N2749" i="21"/>
  <c r="N2493" i="21"/>
  <c r="N2369" i="21"/>
  <c r="N3203" i="21"/>
  <c r="N2867" i="21"/>
  <c r="N2770" i="21"/>
  <c r="N2558" i="21"/>
  <c r="N2185" i="21"/>
  <c r="N2920" i="21"/>
  <c r="N2814" i="21"/>
  <c r="N2175" i="21"/>
  <c r="N2176" i="21"/>
  <c r="N2393" i="21"/>
  <c r="N2406" i="21"/>
  <c r="N4795" i="21"/>
  <c r="N4798" i="21"/>
  <c r="N4227" i="21"/>
  <c r="N3898" i="21"/>
  <c r="N2394" i="21"/>
  <c r="N2484" i="21"/>
  <c r="N4814" i="21"/>
  <c r="N2433" i="21"/>
  <c r="N4816" i="21"/>
  <c r="N2515" i="21"/>
  <c r="N2498" i="21"/>
  <c r="N3533" i="21"/>
  <c r="N4440" i="21"/>
  <c r="N2450" i="21"/>
  <c r="N4299" i="21"/>
  <c r="N4832" i="21"/>
  <c r="N3283" i="21"/>
  <c r="N4272" i="21"/>
  <c r="N2516" i="21"/>
  <c r="N2065" i="21"/>
  <c r="N4534" i="21"/>
  <c r="N4856" i="21"/>
  <c r="N4861" i="21"/>
  <c r="N2640" i="21"/>
  <c r="N2930" i="21"/>
  <c r="N4868" i="21"/>
  <c r="N3509" i="21"/>
  <c r="N4878" i="21"/>
  <c r="N4914" i="21"/>
  <c r="N4884" i="21"/>
  <c r="N4918" i="21"/>
  <c r="N3294" i="21"/>
  <c r="N2457" i="21"/>
  <c r="N2666" i="21"/>
  <c r="N4895" i="21"/>
  <c r="N4897" i="21"/>
  <c r="N4924" i="21"/>
  <c r="N2636" i="21"/>
  <c r="N3394" i="21"/>
  <c r="N2649" i="21"/>
  <c r="N4907" i="21"/>
  <c r="N2518" i="21"/>
  <c r="N2505" i="21"/>
  <c r="N4228" i="21"/>
  <c r="N4332" i="21"/>
  <c r="N2694" i="21"/>
  <c r="N3861" i="21"/>
  <c r="N3919" i="21"/>
  <c r="N4943" i="21"/>
  <c r="N4946" i="21"/>
  <c r="N2624" i="21"/>
  <c r="N4975" i="21"/>
  <c r="N2695" i="21"/>
  <c r="N3655" i="21"/>
  <c r="N5073" i="21"/>
  <c r="N2384" i="21"/>
  <c r="N2126" i="21"/>
  <c r="N4768" i="21"/>
  <c r="N2324" i="21"/>
  <c r="N2290" i="21"/>
  <c r="N3526" i="21"/>
  <c r="N2141" i="21"/>
  <c r="N2391" i="21"/>
  <c r="N2882" i="21"/>
  <c r="N2314" i="21"/>
  <c r="N4780" i="21"/>
  <c r="N2322" i="21"/>
  <c r="N4787" i="21"/>
  <c r="N4216" i="21"/>
  <c r="N2575" i="21"/>
  <c r="N2708" i="21"/>
  <c r="N2315" i="21"/>
  <c r="N2407" i="21"/>
  <c r="N2841" i="21"/>
  <c r="N2495" i="21"/>
  <c r="N3500" i="21"/>
  <c r="N2355" i="21"/>
  <c r="N4818" i="21"/>
  <c r="N2526" i="21"/>
  <c r="N4825" i="21"/>
  <c r="N3285" i="21"/>
  <c r="N3140" i="21"/>
  <c r="N2434" i="21"/>
  <c r="N2317" i="21"/>
  <c r="N4370" i="21"/>
  <c r="N3535" i="21"/>
  <c r="N3671" i="21"/>
  <c r="N3206" i="21"/>
  <c r="N4839" i="21"/>
  <c r="N4371" i="21"/>
  <c r="N2545" i="21"/>
  <c r="N4862" i="21"/>
  <c r="N2344" i="21"/>
  <c r="N2365" i="21"/>
  <c r="N3906" i="21"/>
  <c r="N2374" i="21"/>
  <c r="N2607" i="21"/>
  <c r="N4881" i="21"/>
  <c r="N4917" i="21"/>
  <c r="N2550" i="21"/>
  <c r="N4889" i="21"/>
  <c r="N3407" i="21"/>
  <c r="N3676" i="21"/>
  <c r="N3909" i="21"/>
  <c r="N2634" i="21"/>
  <c r="N2482" i="21"/>
  <c r="N4901" i="21"/>
  <c r="N3540" i="21"/>
  <c r="N4908" i="21"/>
  <c r="N4929" i="21"/>
  <c r="N2790" i="21"/>
  <c r="N2521" i="21"/>
  <c r="N3038" i="21"/>
  <c r="N3678" i="21"/>
  <c r="N2652" i="21"/>
  <c r="N2757" i="21"/>
  <c r="N2600" i="21"/>
  <c r="N4947" i="21"/>
  <c r="N2853" i="21"/>
  <c r="N3086" i="21"/>
  <c r="N4187" i="21"/>
  <c r="N2725" i="21"/>
  <c r="N5098" i="21"/>
  <c r="N4882" i="21"/>
  <c r="N2429" i="21"/>
  <c r="N4886" i="21"/>
  <c r="N2614" i="21"/>
  <c r="N4186" i="21"/>
  <c r="N4892" i="21"/>
  <c r="N2582" i="21"/>
  <c r="N3677" i="21"/>
  <c r="N3538" i="21"/>
  <c r="N3539" i="21"/>
  <c r="N4927" i="21"/>
  <c r="N4904" i="21"/>
  <c r="N4372" i="21"/>
  <c r="N2537" i="21"/>
  <c r="N2670" i="21"/>
  <c r="N2931" i="21"/>
  <c r="N2522" i="21"/>
  <c r="N2552" i="21"/>
  <c r="N4940" i="21"/>
  <c r="N3918" i="21"/>
  <c r="N2570" i="21"/>
  <c r="N3679" i="21"/>
  <c r="N4959" i="21"/>
  <c r="N2935" i="21"/>
  <c r="N4994" i="21"/>
  <c r="N2899" i="21"/>
  <c r="N3684" i="21"/>
  <c r="AD2935" i="21"/>
  <c r="AD2812" i="21"/>
  <c r="AD3671" i="21"/>
  <c r="AD2372" i="21"/>
  <c r="AD2371" i="21"/>
  <c r="AD4820" i="21"/>
  <c r="AD2232" i="21"/>
  <c r="AD4792" i="21"/>
  <c r="AD4931" i="21"/>
  <c r="J6" i="2"/>
  <c r="P5770" i="21"/>
  <c r="P5762" i="21"/>
  <c r="P5754" i="21"/>
  <c r="P5746" i="21"/>
  <c r="P5738" i="21"/>
  <c r="P5730" i="21"/>
  <c r="P5722" i="21"/>
  <c r="P5714" i="21"/>
  <c r="P5706" i="21"/>
  <c r="P5698" i="21"/>
  <c r="P5690" i="21"/>
  <c r="P5682" i="21"/>
  <c r="P5674" i="21"/>
  <c r="P5666" i="21"/>
  <c r="P5658" i="21"/>
  <c r="P5650" i="21"/>
  <c r="P5642" i="21"/>
  <c r="P5634" i="21"/>
  <c r="P5626" i="21"/>
  <c r="P5618" i="21"/>
  <c r="P5610" i="21"/>
  <c r="P5602" i="21"/>
  <c r="P5594" i="21"/>
  <c r="P5586" i="21"/>
  <c r="P5578" i="21"/>
  <c r="P5570" i="21"/>
  <c r="P5562" i="21"/>
  <c r="P5554" i="21"/>
  <c r="P5546" i="21"/>
  <c r="P5537" i="21"/>
  <c r="P5530" i="21"/>
  <c r="P5522" i="21"/>
  <c r="P5514" i="21"/>
  <c r="P5506" i="21"/>
  <c r="P5491" i="21"/>
  <c r="P5490" i="21"/>
  <c r="P5482" i="21"/>
  <c r="P5474" i="21"/>
  <c r="P5466" i="21"/>
  <c r="P5459" i="21"/>
  <c r="P5450" i="21"/>
  <c r="P5442" i="21"/>
  <c r="P5434" i="21"/>
  <c r="P5429" i="21"/>
  <c r="P5418" i="21"/>
  <c r="P5410" i="21"/>
  <c r="P5402" i="21"/>
  <c r="P5394" i="21"/>
  <c r="P5386" i="21"/>
  <c r="P5379" i="21"/>
  <c r="P5370" i="21"/>
  <c r="P5362" i="21"/>
  <c r="P5354" i="21"/>
  <c r="P5346" i="21"/>
  <c r="P5338" i="21"/>
  <c r="P5330" i="21"/>
  <c r="P5322" i="21"/>
  <c r="P5314" i="21"/>
  <c r="P5306" i="21"/>
  <c r="P5298" i="21"/>
  <c r="P5290" i="21"/>
  <c r="P5282" i="21"/>
  <c r="P5274" i="21"/>
  <c r="P5266" i="21"/>
  <c r="P5258" i="21"/>
  <c r="P5250" i="21"/>
  <c r="P5242" i="21"/>
  <c r="P5234" i="21"/>
  <c r="P5226" i="21"/>
  <c r="P5218" i="21"/>
  <c r="P5210" i="21"/>
  <c r="P5202" i="21"/>
  <c r="P5194" i="21"/>
  <c r="P5186" i="21"/>
  <c r="P5178" i="21"/>
  <c r="P5170" i="21"/>
  <c r="P5163" i="21"/>
  <c r="P5155" i="21"/>
  <c r="P5148" i="21"/>
  <c r="P5140" i="21"/>
  <c r="P5130" i="21"/>
  <c r="P5122" i="21"/>
  <c r="P5114" i="21"/>
  <c r="P5106" i="21"/>
  <c r="P5098" i="21"/>
  <c r="P5090" i="21"/>
  <c r="P5082" i="21"/>
  <c r="P5075" i="21"/>
  <c r="P5066" i="21"/>
  <c r="P5058" i="21"/>
  <c r="P5009" i="21"/>
  <c r="P5044" i="21"/>
  <c r="P5036" i="21"/>
  <c r="P5028" i="21"/>
  <c r="P5020" i="21"/>
  <c r="P5012" i="21"/>
  <c r="P5002" i="21"/>
  <c r="P4994" i="21"/>
  <c r="P4986" i="21"/>
  <c r="P4978" i="21"/>
  <c r="P4969" i="21"/>
  <c r="P4962" i="21"/>
  <c r="P4954" i="21"/>
  <c r="P4946" i="21"/>
  <c r="P4" i="21"/>
  <c r="P5768" i="21"/>
  <c r="P5760" i="21"/>
  <c r="P5752" i="21"/>
  <c r="P5744" i="21"/>
  <c r="P5736" i="21"/>
  <c r="P5728" i="21"/>
  <c r="P5720" i="21"/>
  <c r="P5712" i="21"/>
  <c r="P5704" i="21"/>
  <c r="P5696" i="21"/>
  <c r="P5688" i="21"/>
  <c r="P5680" i="21"/>
  <c r="P5672" i="21"/>
  <c r="P5664" i="21"/>
  <c r="P5656" i="21"/>
  <c r="P5648" i="21"/>
  <c r="P5640" i="21"/>
  <c r="P5632" i="21"/>
  <c r="P5624" i="21"/>
  <c r="P5616" i="21"/>
  <c r="P5608" i="21"/>
  <c r="P5600" i="21"/>
  <c r="P5592" i="21"/>
  <c r="P5584" i="21"/>
  <c r="P5577" i="21"/>
  <c r="P5568" i="21"/>
  <c r="P5560" i="21"/>
  <c r="P5552" i="21"/>
  <c r="P5544" i="21"/>
  <c r="P5539" i="21"/>
  <c r="P5528" i="21"/>
  <c r="P5520" i="21"/>
  <c r="P5512" i="21"/>
  <c r="P5504" i="21"/>
  <c r="P5497" i="21"/>
  <c r="P5488" i="21"/>
  <c r="P5480" i="21"/>
  <c r="P5472" i="21"/>
  <c r="P5464" i="21"/>
  <c r="P5458" i="21"/>
  <c r="P5448" i="21"/>
  <c r="P5440" i="21"/>
  <c r="P5432" i="21"/>
  <c r="P5423" i="21"/>
  <c r="P5416" i="21"/>
  <c r="P5408" i="21"/>
  <c r="P5400" i="21"/>
  <c r="P5392" i="21"/>
  <c r="P5384" i="21"/>
  <c r="P5376" i="21"/>
  <c r="P5368" i="21"/>
  <c r="P5360" i="21"/>
  <c r="P5352" i="21"/>
  <c r="P5344" i="21"/>
  <c r="P5336" i="21"/>
  <c r="P5328" i="21"/>
  <c r="P5320" i="21"/>
  <c r="P5312" i="21"/>
  <c r="P5304" i="21"/>
  <c r="P5296" i="21"/>
  <c r="P5288" i="21"/>
  <c r="P5279" i="21"/>
  <c r="P5272" i="21"/>
  <c r="P5264" i="21"/>
  <c r="P5256" i="21"/>
  <c r="P5248" i="21"/>
  <c r="P5240" i="21"/>
  <c r="P5232" i="21"/>
  <c r="P5224" i="21"/>
  <c r="P5216" i="21"/>
  <c r="P5208" i="21"/>
  <c r="P5200" i="21"/>
  <c r="P5192" i="21"/>
  <c r="P5184" i="21"/>
  <c r="P5176" i="21"/>
  <c r="P5168" i="21"/>
  <c r="P5161" i="21"/>
  <c r="P5153" i="21"/>
  <c r="P5146" i="21"/>
  <c r="P5138" i="21"/>
  <c r="P5128" i="21"/>
  <c r="P5120" i="21"/>
  <c r="P5112" i="21"/>
  <c r="P5104" i="21"/>
  <c r="P5096" i="21"/>
  <c r="P5088" i="21"/>
  <c r="P5080" i="21"/>
  <c r="P5069" i="21"/>
  <c r="P5064" i="21"/>
  <c r="P5056" i="21"/>
  <c r="P5008" i="21"/>
  <c r="P5042" i="21"/>
  <c r="P5034" i="21"/>
  <c r="P5026" i="21"/>
  <c r="P5018" i="21"/>
  <c r="P5010" i="21"/>
  <c r="P5000" i="21"/>
  <c r="P4992" i="21"/>
  <c r="P4984" i="21"/>
  <c r="P4976" i="21"/>
  <c r="P4968" i="21"/>
  <c r="P4960" i="21"/>
  <c r="P4952" i="21"/>
  <c r="P5774" i="21"/>
  <c r="P5764" i="21"/>
  <c r="P5753" i="21"/>
  <c r="P5742" i="21"/>
  <c r="P5732" i="21"/>
  <c r="P5721" i="21"/>
  <c r="P5710" i="21"/>
  <c r="P5700" i="21"/>
  <c r="P5689" i="21"/>
  <c r="P5773" i="21"/>
  <c r="P5763" i="21"/>
  <c r="P5751" i="21"/>
  <c r="P5741" i="21"/>
  <c r="P5731" i="21"/>
  <c r="P5719" i="21"/>
  <c r="P5709" i="21"/>
  <c r="P5699" i="21"/>
  <c r="P5687" i="21"/>
  <c r="P5677" i="21"/>
  <c r="P5667" i="21"/>
  <c r="P5655" i="21"/>
  <c r="P5645" i="21"/>
  <c r="P5635" i="21"/>
  <c r="P5623" i="21"/>
  <c r="P5613" i="21"/>
  <c r="P5603" i="21"/>
  <c r="P5591" i="21"/>
  <c r="P5579" i="21"/>
  <c r="P5772" i="21"/>
  <c r="P5761" i="21"/>
  <c r="P5750" i="21"/>
  <c r="P5740" i="21"/>
  <c r="P5729" i="21"/>
  <c r="P5718" i="21"/>
  <c r="P5708" i="21"/>
  <c r="P5697" i="21"/>
  <c r="P5686" i="21"/>
  <c r="P5676" i="21"/>
  <c r="P5665" i="21"/>
  <c r="P5654" i="21"/>
  <c r="P5644" i="21"/>
  <c r="P5633" i="21"/>
  <c r="P5622" i="21"/>
  <c r="P5612" i="21"/>
  <c r="P5601" i="21"/>
  <c r="P5590" i="21"/>
  <c r="P5583" i="21"/>
  <c r="P5569" i="21"/>
  <c r="P5558" i="21"/>
  <c r="P5548" i="21"/>
  <c r="P5536" i="21"/>
  <c r="P5526" i="21"/>
  <c r="P5516" i="21"/>
  <c r="P5505" i="21"/>
  <c r="P5495" i="21"/>
  <c r="P5484" i="21"/>
  <c r="P5473" i="21"/>
  <c r="P5462" i="21"/>
  <c r="P5454" i="21"/>
  <c r="P5441" i="21"/>
  <c r="P5430" i="21"/>
  <c r="P5420" i="21"/>
  <c r="P5409" i="21"/>
  <c r="P5398" i="21"/>
  <c r="P5388" i="21"/>
  <c r="P5378" i="21"/>
  <c r="P5366" i="21"/>
  <c r="P5356" i="21"/>
  <c r="P5345" i="21"/>
  <c r="P5334" i="21"/>
  <c r="P5324" i="21"/>
  <c r="P5313" i="21"/>
  <c r="P5302" i="21"/>
  <c r="P5292" i="21"/>
  <c r="P5281" i="21"/>
  <c r="P5270" i="21"/>
  <c r="P5260" i="21"/>
  <c r="P5249" i="21"/>
  <c r="P5238" i="21"/>
  <c r="P5228" i="21"/>
  <c r="P5217" i="21"/>
  <c r="P5206" i="21"/>
  <c r="P5196" i="21"/>
  <c r="P5185" i="21"/>
  <c r="P5174" i="21"/>
  <c r="P5165" i="21"/>
  <c r="P5154" i="21"/>
  <c r="P5144" i="21"/>
  <c r="P5134" i="21"/>
  <c r="P5121" i="21"/>
  <c r="P5110" i="21"/>
  <c r="P5100" i="21"/>
  <c r="P5089" i="21"/>
  <c r="P5078" i="21"/>
  <c r="P5067" i="21"/>
  <c r="P5057" i="21"/>
  <c r="P5048" i="21"/>
  <c r="P5038" i="21"/>
  <c r="P5027" i="21"/>
  <c r="P5016" i="21"/>
  <c r="P5004" i="21"/>
  <c r="P4993" i="21"/>
  <c r="P4982" i="21"/>
  <c r="P4972" i="21"/>
  <c r="P4961" i="21"/>
  <c r="P4950" i="21"/>
  <c r="P4941" i="21"/>
  <c r="P4933" i="21"/>
  <c r="P4911" i="21"/>
  <c r="P4903" i="21"/>
  <c r="P4924" i="21"/>
  <c r="P4894" i="21"/>
  <c r="P4887" i="21"/>
  <c r="P4883" i="21"/>
  <c r="P4877" i="21"/>
  <c r="P4869" i="21"/>
  <c r="P4861" i="21"/>
  <c r="P4853" i="21"/>
  <c r="P4848" i="21"/>
  <c r="P4833" i="21"/>
  <c r="P4843" i="21"/>
  <c r="P4821" i="21"/>
  <c r="P4813" i="21"/>
  <c r="P4805" i="21"/>
  <c r="P4797" i="21"/>
  <c r="P4789" i="21"/>
  <c r="P4781" i="21"/>
  <c r="P4773" i="21"/>
  <c r="P4765" i="21"/>
  <c r="P4757" i="21"/>
  <c r="P4749" i="21"/>
  <c r="P4741" i="21"/>
  <c r="P4733" i="21"/>
  <c r="P4725" i="21"/>
  <c r="P4717" i="21"/>
  <c r="P4709" i="21"/>
  <c r="P4684" i="21"/>
  <c r="P4699" i="21"/>
  <c r="P4694" i="21"/>
  <c r="P4673" i="21"/>
  <c r="P4667" i="21"/>
  <c r="P4661" i="21"/>
  <c r="P4653" i="21"/>
  <c r="P4645" i="21"/>
  <c r="P4635" i="21"/>
  <c r="P4629" i="21"/>
  <c r="P4621" i="21"/>
  <c r="P4613" i="21"/>
  <c r="P4605" i="21"/>
  <c r="P4597" i="21"/>
  <c r="P4589" i="21"/>
  <c r="P4581" i="21"/>
  <c r="P4559" i="21"/>
  <c r="P4554" i="21"/>
  <c r="P4570" i="21"/>
  <c r="P4566" i="21"/>
  <c r="P4541" i="21"/>
  <c r="P4532" i="21"/>
  <c r="P5771" i="21"/>
  <c r="P5759" i="21"/>
  <c r="P5749" i="21"/>
  <c r="P5739" i="21"/>
  <c r="P5727" i="21"/>
  <c r="P5717" i="21"/>
  <c r="P5707" i="21"/>
  <c r="P5695" i="21"/>
  <c r="P5685" i="21"/>
  <c r="P5675" i="21"/>
  <c r="P5663" i="21"/>
  <c r="P5653" i="21"/>
  <c r="P5643" i="21"/>
  <c r="P5631" i="21"/>
  <c r="P5621" i="21"/>
  <c r="P5611" i="21"/>
  <c r="P5599" i="21"/>
  <c r="P5589" i="21"/>
  <c r="P5582" i="21"/>
  <c r="P5769" i="21"/>
  <c r="P5758" i="21"/>
  <c r="P5748" i="21"/>
  <c r="P5737" i="21"/>
  <c r="P5726" i="21"/>
  <c r="P5716" i="21"/>
  <c r="P5705" i="21"/>
  <c r="P5694" i="21"/>
  <c r="P5684" i="21"/>
  <c r="P5673" i="21"/>
  <c r="P5662" i="21"/>
  <c r="P5652" i="21"/>
  <c r="P5641" i="21"/>
  <c r="P5630" i="21"/>
  <c r="P5620" i="21"/>
  <c r="P5609" i="21"/>
  <c r="P5598" i="21"/>
  <c r="P5588" i="21"/>
  <c r="P5581" i="21"/>
  <c r="P5566" i="21"/>
  <c r="P5556" i="21"/>
  <c r="P5545" i="21"/>
  <c r="P5534" i="21"/>
  <c r="P5524" i="21"/>
  <c r="P5513" i="21"/>
  <c r="P5502" i="21"/>
  <c r="P5493" i="21"/>
  <c r="P5481" i="21"/>
  <c r="P5470" i="21"/>
  <c r="P5460" i="21"/>
  <c r="P5449" i="21"/>
  <c r="P5438" i="21"/>
  <c r="P5425" i="21"/>
  <c r="P5417" i="21"/>
  <c r="P5406" i="21"/>
  <c r="P5396" i="21"/>
  <c r="P5385" i="21"/>
  <c r="P5374" i="21"/>
  <c r="P5364" i="21"/>
  <c r="P5353" i="21"/>
  <c r="P5767" i="21"/>
  <c r="P5757" i="21"/>
  <c r="P5747" i="21"/>
  <c r="P5735" i="21"/>
  <c r="P5725" i="21"/>
  <c r="P5715" i="21"/>
  <c r="P5703" i="21"/>
  <c r="P5693" i="21"/>
  <c r="P5766" i="21"/>
  <c r="P5756" i="21"/>
  <c r="P5745" i="21"/>
  <c r="P5734" i="21"/>
  <c r="P5724" i="21"/>
  <c r="P5713" i="21"/>
  <c r="P5702" i="21"/>
  <c r="P5692" i="21"/>
  <c r="P5681" i="21"/>
  <c r="P5670" i="21"/>
  <c r="P5660" i="21"/>
  <c r="P5649" i="21"/>
  <c r="P5638" i="21"/>
  <c r="P5628" i="21"/>
  <c r="P5617" i="21"/>
  <c r="P5606" i="21"/>
  <c r="P5596" i="21"/>
  <c r="P5585" i="21"/>
  <c r="P5575" i="21"/>
  <c r="P5564" i="21"/>
  <c r="P5553" i="21"/>
  <c r="P5542" i="21"/>
  <c r="P5532" i="21"/>
  <c r="P5521" i="21"/>
  <c r="P5510" i="21"/>
  <c r="P5500" i="21"/>
  <c r="P5489" i="21"/>
  <c r="P5478" i="21"/>
  <c r="P5468" i="21"/>
  <c r="P5452" i="21"/>
  <c r="P5446" i="21"/>
  <c r="P5436" i="21"/>
  <c r="P5428" i="21"/>
  <c r="P5414" i="21"/>
  <c r="P5404" i="21"/>
  <c r="P5393" i="21"/>
  <c r="P5381" i="21"/>
  <c r="P5372" i="21"/>
  <c r="P5361" i="21"/>
  <c r="P5350" i="21"/>
  <c r="P5340" i="21"/>
  <c r="P5329" i="21"/>
  <c r="P5318" i="21"/>
  <c r="P5308" i="21"/>
  <c r="P5297" i="21"/>
  <c r="P5286" i="21"/>
  <c r="P5276" i="21"/>
  <c r="P5265" i="21"/>
  <c r="P5254" i="21"/>
  <c r="P5244" i="21"/>
  <c r="P5233" i="21"/>
  <c r="P5222" i="21"/>
  <c r="P5212" i="21"/>
  <c r="P5201" i="21"/>
  <c r="P5190" i="21"/>
  <c r="P5180" i="21"/>
  <c r="P5169" i="21"/>
  <c r="P5159" i="21"/>
  <c r="P5150" i="21"/>
  <c r="P5139" i="21"/>
  <c r="P5126" i="21"/>
  <c r="P5116" i="21"/>
  <c r="P5105" i="21"/>
  <c r="P5094" i="21"/>
  <c r="P5084" i="21"/>
  <c r="P5074" i="21"/>
  <c r="P5062" i="21"/>
  <c r="P5052" i="21"/>
  <c r="P5043" i="21"/>
  <c r="P5032" i="21"/>
  <c r="P5022" i="21"/>
  <c r="P5011" i="21"/>
  <c r="P4998" i="21"/>
  <c r="P4988" i="21"/>
  <c r="P4977" i="21"/>
  <c r="P4966" i="21"/>
  <c r="P4956" i="21"/>
  <c r="P4945" i="21"/>
  <c r="P4937" i="21"/>
  <c r="P4930" i="21"/>
  <c r="P4907" i="21"/>
  <c r="P4900" i="21"/>
  <c r="P4896" i="21"/>
  <c r="P4891" i="21"/>
  <c r="P4885" i="21"/>
  <c r="P4914" i="21"/>
  <c r="P4873" i="21"/>
  <c r="P4865" i="21"/>
  <c r="P4857" i="21"/>
  <c r="P4840" i="21"/>
  <c r="P4836" i="21"/>
  <c r="P4830" i="21"/>
  <c r="P4841" i="21"/>
  <c r="P4817" i="21"/>
  <c r="P4809" i="21"/>
  <c r="P4801" i="21"/>
  <c r="P4794" i="21"/>
  <c r="P4785" i="21"/>
  <c r="P4777" i="21"/>
  <c r="P4769" i="21"/>
  <c r="P4761" i="21"/>
  <c r="P4753" i="21"/>
  <c r="P4745" i="21"/>
  <c r="P4737" i="21"/>
  <c r="P4729" i="21"/>
  <c r="P4721" i="21"/>
  <c r="P4713" i="21"/>
  <c r="P4705" i="21"/>
  <c r="P4681" i="21"/>
  <c r="P4696" i="21"/>
  <c r="P4675" i="21"/>
  <c r="P4669" i="21"/>
  <c r="P4665" i="21"/>
  <c r="P4657" i="21"/>
  <c r="P4649" i="21"/>
  <c r="P4643" i="21"/>
  <c r="P4633" i="21"/>
  <c r="P4625" i="21"/>
  <c r="P4617" i="21"/>
  <c r="P4609" i="21"/>
  <c r="P4601" i="21"/>
  <c r="P4593" i="21"/>
  <c r="P4585" i="21"/>
  <c r="P4577" i="21"/>
  <c r="P4557" i="21"/>
  <c r="P4551" i="21"/>
  <c r="P4568" i="21"/>
  <c r="P4545" i="21"/>
  <c r="P4537" i="21"/>
  <c r="P4529" i="21"/>
  <c r="P4521" i="21"/>
  <c r="P4515" i="21"/>
  <c r="P4513" i="21"/>
  <c r="P5775" i="21"/>
  <c r="P5765" i="21"/>
  <c r="P5755" i="21"/>
  <c r="P5743" i="21"/>
  <c r="P5733" i="21"/>
  <c r="P5723" i="21"/>
  <c r="P5711" i="21"/>
  <c r="P5701" i="21"/>
  <c r="P5691" i="21"/>
  <c r="P5679" i="21"/>
  <c r="P5669" i="21"/>
  <c r="P5659" i="21"/>
  <c r="P5647" i="21"/>
  <c r="P5637" i="21"/>
  <c r="P5627" i="21"/>
  <c r="P5615" i="21"/>
  <c r="P5683" i="21"/>
  <c r="P5639" i="21"/>
  <c r="P5604" i="21"/>
  <c r="P5574" i="21"/>
  <c r="P5557" i="21"/>
  <c r="P5540" i="21"/>
  <c r="P5523" i="21"/>
  <c r="P5507" i="21"/>
  <c r="P5487" i="21"/>
  <c r="P5471" i="21"/>
  <c r="P5456" i="21"/>
  <c r="P5437" i="21"/>
  <c r="P5427" i="21"/>
  <c r="P5403" i="21"/>
  <c r="P5387" i="21"/>
  <c r="P5369" i="21"/>
  <c r="P5351" i="21"/>
  <c r="P5337" i="21"/>
  <c r="P5323" i="21"/>
  <c r="P5309" i="21"/>
  <c r="P5294" i="21"/>
  <c r="P5280" i="21"/>
  <c r="P5267" i="21"/>
  <c r="P5252" i="21"/>
  <c r="P5237" i="21"/>
  <c r="P5223" i="21"/>
  <c r="P5209" i="21"/>
  <c r="P5195" i="21"/>
  <c r="P5678" i="21"/>
  <c r="P5636" i="21"/>
  <c r="P5597" i="21"/>
  <c r="P5573" i="21"/>
  <c r="P5555" i="21"/>
  <c r="P5538" i="21"/>
  <c r="P5519" i="21"/>
  <c r="P5503" i="21"/>
  <c r="P5486" i="21"/>
  <c r="P5469" i="21"/>
  <c r="P5455" i="21"/>
  <c r="P5435" i="21"/>
  <c r="P5419" i="21"/>
  <c r="P5401" i="21"/>
  <c r="P5383" i="21"/>
  <c r="P5367" i="21"/>
  <c r="P5349" i="21"/>
  <c r="P5335" i="21"/>
  <c r="P5321" i="21"/>
  <c r="P5307" i="21"/>
  <c r="P5293" i="21"/>
  <c r="P5278" i="21"/>
  <c r="P5263" i="21"/>
  <c r="P5251" i="21"/>
  <c r="P5236" i="21"/>
  <c r="P5221" i="21"/>
  <c r="P5207" i="21"/>
  <c r="P5193" i="21"/>
  <c r="P5179" i="21"/>
  <c r="P5166" i="21"/>
  <c r="P5671" i="21"/>
  <c r="P5629" i="21"/>
  <c r="P5595" i="21"/>
  <c r="P5572" i="21"/>
  <c r="P5551" i="21"/>
  <c r="P5535" i="21"/>
  <c r="P5518" i="21"/>
  <c r="P5501" i="21"/>
  <c r="P5485" i="21"/>
  <c r="P5467" i="21"/>
  <c r="P5451" i="21"/>
  <c r="P5433" i="21"/>
  <c r="P5415" i="21"/>
  <c r="P5399" i="21"/>
  <c r="P5377" i="21"/>
  <c r="P5365" i="21"/>
  <c r="P5348" i="21"/>
  <c r="P5333" i="21"/>
  <c r="P5319" i="21"/>
  <c r="P5305" i="21"/>
  <c r="P5291" i="21"/>
  <c r="P5277" i="21"/>
  <c r="P5262" i="21"/>
  <c r="P5247" i="21"/>
  <c r="P5235" i="21"/>
  <c r="P5220" i="21"/>
  <c r="P5205" i="21"/>
  <c r="P5191" i="21"/>
  <c r="P5177" i="21"/>
  <c r="P5164" i="21"/>
  <c r="P5132" i="21"/>
  <c r="P5136" i="21"/>
  <c r="P5119" i="21"/>
  <c r="P5107" i="21"/>
  <c r="P5092" i="21"/>
  <c r="P5077" i="21"/>
  <c r="P5063" i="21"/>
  <c r="P5050" i="21"/>
  <c r="P5037" i="21"/>
  <c r="P5023" i="21"/>
  <c r="P5006" i="21"/>
  <c r="P4991" i="21"/>
  <c r="P4979" i="21"/>
  <c r="P4964" i="21"/>
  <c r="P4949" i="21"/>
  <c r="P4938" i="21"/>
  <c r="P4929" i="21"/>
  <c r="P4902" i="21"/>
  <c r="P4897" i="21"/>
  <c r="P4889" i="21"/>
  <c r="P4915" i="21"/>
  <c r="P4874" i="21"/>
  <c r="P4863" i="21"/>
  <c r="P4852" i="21"/>
  <c r="P4837" i="21"/>
  <c r="P4828" i="21"/>
  <c r="P4820" i="21"/>
  <c r="P4810" i="21"/>
  <c r="P4799" i="21"/>
  <c r="P4788" i="21"/>
  <c r="P4778" i="21"/>
  <c r="P4767" i="21"/>
  <c r="P4756" i="21"/>
  <c r="P4746" i="21"/>
  <c r="P4735" i="21"/>
  <c r="P4724" i="21"/>
  <c r="P4714" i="21"/>
  <c r="P4703" i="21"/>
  <c r="P4698" i="21"/>
  <c r="P4676" i="21"/>
  <c r="P4689" i="21"/>
  <c r="P4660" i="21"/>
  <c r="P4650" i="21"/>
  <c r="P4637" i="21"/>
  <c r="P4628" i="21"/>
  <c r="P4618" i="21"/>
  <c r="P4607" i="21"/>
  <c r="P4596" i="21"/>
  <c r="P4586" i="21"/>
  <c r="P4560" i="21"/>
  <c r="P4553" i="21"/>
  <c r="P4569" i="21"/>
  <c r="P4543" i="21"/>
  <c r="P4531" i="21"/>
  <c r="P4523" i="21"/>
  <c r="P4511" i="21"/>
  <c r="P4504" i="21"/>
  <c r="P4496" i="21"/>
  <c r="P4488" i="21"/>
  <c r="P4480" i="21"/>
  <c r="P4472" i="21"/>
  <c r="P4464" i="21"/>
  <c r="P4451" i="21"/>
  <c r="P4443" i="21"/>
  <c r="P4438" i="21"/>
  <c r="P4431" i="21"/>
  <c r="P4424" i="21"/>
  <c r="P4416" i="21"/>
  <c r="P4408" i="21"/>
  <c r="P4400" i="21"/>
  <c r="P4392" i="21"/>
  <c r="P4384" i="21"/>
  <c r="P4376" i="21"/>
  <c r="P4368" i="21"/>
  <c r="P4360" i="21"/>
  <c r="P4344" i="21"/>
  <c r="P4339" i="21"/>
  <c r="P4349" i="21"/>
  <c r="P4328" i="21"/>
  <c r="P4321" i="21"/>
  <c r="P4312" i="21"/>
  <c r="P4304" i="21"/>
  <c r="P4296" i="21"/>
  <c r="P4288" i="21"/>
  <c r="P4280" i="21"/>
  <c r="P4272" i="21"/>
  <c r="P4264" i="21"/>
  <c r="P4256" i="21"/>
  <c r="P4248" i="21"/>
  <c r="P4239" i="21"/>
  <c r="P4242" i="21"/>
  <c r="P4224" i="21"/>
  <c r="P4216" i="21"/>
  <c r="P4208" i="21"/>
  <c r="P4205" i="21"/>
  <c r="P4192" i="21"/>
  <c r="P4184" i="21"/>
  <c r="P4176" i="21"/>
  <c r="P4164" i="21"/>
  <c r="P4160" i="21"/>
  <c r="P4148" i="21"/>
  <c r="P4144" i="21"/>
  <c r="P4136" i="21"/>
  <c r="P4128" i="21"/>
  <c r="P4120" i="21"/>
  <c r="P4112" i="21"/>
  <c r="P4104" i="21"/>
  <c r="P4096" i="21"/>
  <c r="P4088" i="21"/>
  <c r="P4080" i="21"/>
  <c r="P4068" i="21"/>
  <c r="P4064" i="21"/>
  <c r="P4056" i="21"/>
  <c r="P4048" i="21"/>
  <c r="P4040" i="21"/>
  <c r="P4032" i="21"/>
  <c r="P4021" i="21"/>
  <c r="P4017" i="21"/>
  <c r="P4008" i="21"/>
  <c r="P4000" i="21"/>
  <c r="P3992" i="21"/>
  <c r="P3984" i="21"/>
  <c r="P3976" i="21"/>
  <c r="P3968" i="21"/>
  <c r="P3960" i="21"/>
  <c r="P3952" i="21"/>
  <c r="P3944" i="21"/>
  <c r="P3936" i="21"/>
  <c r="P3928" i="21"/>
  <c r="P3920" i="21"/>
  <c r="P3912" i="21"/>
  <c r="P3904" i="21"/>
  <c r="P3896" i="21"/>
  <c r="P3888" i="21"/>
  <c r="P3880" i="21"/>
  <c r="P3872" i="21"/>
  <c r="P3864" i="21"/>
  <c r="P3856" i="21"/>
  <c r="P3848" i="21"/>
  <c r="P3840" i="21"/>
  <c r="P5668" i="21"/>
  <c r="P5625" i="21"/>
  <c r="P5593" i="21"/>
  <c r="P5567" i="21"/>
  <c r="P5550" i="21"/>
  <c r="P5533" i="21"/>
  <c r="P5517" i="21"/>
  <c r="P5499" i="21"/>
  <c r="P5483" i="21"/>
  <c r="P5465" i="21"/>
  <c r="P5447" i="21"/>
  <c r="P5431" i="21"/>
  <c r="P5413" i="21"/>
  <c r="P5397" i="21"/>
  <c r="P5380" i="21"/>
  <c r="P5363" i="21"/>
  <c r="P5347" i="21"/>
  <c r="P5332" i="21"/>
  <c r="P5317" i="21"/>
  <c r="P5303" i="21"/>
  <c r="P5289" i="21"/>
  <c r="P5275" i="21"/>
  <c r="P5261" i="21"/>
  <c r="P5246" i="21"/>
  <c r="P5231" i="21"/>
  <c r="P5219" i="21"/>
  <c r="P5204" i="21"/>
  <c r="P5189" i="21"/>
  <c r="P5175" i="21"/>
  <c r="P5162" i="21"/>
  <c r="P5149" i="21"/>
  <c r="P5135" i="21"/>
  <c r="P5118" i="21"/>
  <c r="P5103" i="21"/>
  <c r="P5091" i="21"/>
  <c r="P5076" i="21"/>
  <c r="P5061" i="21"/>
  <c r="P5049" i="21"/>
  <c r="P5035" i="21"/>
  <c r="P5021" i="21"/>
  <c r="P5005" i="21"/>
  <c r="P4990" i="21"/>
  <c r="P4975" i="21"/>
  <c r="P4963" i="21"/>
  <c r="P4948" i="21"/>
  <c r="P4936" i="21"/>
  <c r="P4928" i="21"/>
  <c r="P4927" i="21"/>
  <c r="P4922" i="21"/>
  <c r="P4888" i="21"/>
  <c r="P4882" i="21"/>
  <c r="P4872" i="21"/>
  <c r="P4862" i="21"/>
  <c r="P4851" i="21"/>
  <c r="P4835" i="21"/>
  <c r="P4827" i="21"/>
  <c r="P4819" i="21"/>
  <c r="P4808" i="21"/>
  <c r="P4798" i="21"/>
  <c r="P4787" i="21"/>
  <c r="P4776" i="21"/>
  <c r="P4766" i="21"/>
  <c r="P4755" i="21"/>
  <c r="P4744" i="21"/>
  <c r="P4734" i="21"/>
  <c r="P4723" i="21"/>
  <c r="P4712" i="21"/>
  <c r="P4685" i="21"/>
  <c r="P4697" i="21"/>
  <c r="P4674" i="21"/>
  <c r="P4688" i="21"/>
  <c r="P4658" i="21"/>
  <c r="P4648" i="21"/>
  <c r="P4636" i="21"/>
  <c r="P4627" i="21"/>
  <c r="P4616" i="21"/>
  <c r="P4606" i="21"/>
  <c r="P4595" i="21"/>
  <c r="P4584" i="21"/>
  <c r="P4575" i="21"/>
  <c r="P4572" i="21"/>
  <c r="P4567" i="21"/>
  <c r="P4542" i="21"/>
  <c r="P4530" i="21"/>
  <c r="P4522" i="21"/>
  <c r="P4510" i="21"/>
  <c r="P4503" i="21"/>
  <c r="P4491" i="21"/>
  <c r="P4487" i="21"/>
  <c r="P4479" i="21"/>
  <c r="P4471" i="21"/>
  <c r="P4463" i="21"/>
  <c r="P4450" i="21"/>
  <c r="P4442" i="21"/>
  <c r="P4456" i="21"/>
  <c r="P4430" i="21"/>
  <c r="P4423" i="21"/>
  <c r="P4414" i="21"/>
  <c r="P4407" i="21"/>
  <c r="P4399" i="21"/>
  <c r="P4391" i="21"/>
  <c r="P4383" i="21"/>
  <c r="P4375" i="21"/>
  <c r="P4367" i="21"/>
  <c r="P4359" i="21"/>
  <c r="P4343" i="21"/>
  <c r="P4338" i="21"/>
  <c r="P4348" i="21"/>
  <c r="P4327" i="21"/>
  <c r="P4319" i="21"/>
  <c r="P4311" i="21"/>
  <c r="P4302" i="21"/>
  <c r="P4295" i="21"/>
  <c r="P4287" i="21"/>
  <c r="P4279" i="21"/>
  <c r="P4271" i="21"/>
  <c r="P4263" i="21"/>
  <c r="P4255" i="21"/>
  <c r="P4247" i="21"/>
  <c r="P4238" i="21"/>
  <c r="P4231" i="21"/>
  <c r="P4223" i="21"/>
  <c r="P4215" i="21"/>
  <c r="P4207" i="21"/>
  <c r="P4204" i="21"/>
  <c r="P4191" i="21"/>
  <c r="P4183" i="21"/>
  <c r="P4175" i="21"/>
  <c r="P4166" i="21"/>
  <c r="P4159" i="21"/>
  <c r="P4152" i="21"/>
  <c r="P4143" i="21"/>
  <c r="P4135" i="21"/>
  <c r="P4126" i="21"/>
  <c r="P4119" i="21"/>
  <c r="P4111" i="21"/>
  <c r="P4103" i="21"/>
  <c r="P4095" i="21"/>
  <c r="P4087" i="21"/>
  <c r="P4079" i="21"/>
  <c r="P4067" i="21"/>
  <c r="P4063" i="21"/>
  <c r="P4055" i="21"/>
  <c r="P4047" i="21"/>
  <c r="P4039" i="21"/>
  <c r="P4031" i="21"/>
  <c r="P4020" i="21"/>
  <c r="P4016" i="21"/>
  <c r="P4007" i="21"/>
  <c r="P3999" i="21"/>
  <c r="P3991" i="21"/>
  <c r="P3983" i="21"/>
  <c r="P3975" i="21"/>
  <c r="P3967" i="21"/>
  <c r="P3958" i="21"/>
  <c r="P3951" i="21"/>
  <c r="P3943" i="21"/>
  <c r="P3935" i="21"/>
  <c r="P3927" i="21"/>
  <c r="P3918" i="21"/>
  <c r="P3911" i="21"/>
  <c r="P3903" i="21"/>
  <c r="P3895" i="21"/>
  <c r="P3885" i="21"/>
  <c r="P3879" i="21"/>
  <c r="P3871" i="21"/>
  <c r="P3863" i="21"/>
  <c r="P3855" i="21"/>
  <c r="P3847" i="21"/>
  <c r="P3839" i="21"/>
  <c r="P5661" i="21"/>
  <c r="P5619" i="21"/>
  <c r="P5587" i="21"/>
  <c r="P5565" i="21"/>
  <c r="P5549" i="21"/>
  <c r="P5531" i="21"/>
  <c r="P5515" i="21"/>
  <c r="P5498" i="21"/>
  <c r="P5479" i="21"/>
  <c r="P5463" i="21"/>
  <c r="P5445" i="21"/>
  <c r="P5426" i="21"/>
  <c r="P5412" i="21"/>
  <c r="P5395" i="21"/>
  <c r="P5382" i="21"/>
  <c r="P5359" i="21"/>
  <c r="P5343" i="21"/>
  <c r="P5331" i="21"/>
  <c r="P5316" i="21"/>
  <c r="P5301" i="21"/>
  <c r="P5287" i="21"/>
  <c r="P5273" i="21"/>
  <c r="P5259" i="21"/>
  <c r="P5245" i="21"/>
  <c r="P5230" i="21"/>
  <c r="P5215" i="21"/>
  <c r="P5203" i="21"/>
  <c r="P5188" i="21"/>
  <c r="P5173" i="21"/>
  <c r="P5160" i="21"/>
  <c r="P5657" i="21"/>
  <c r="P5614" i="21"/>
  <c r="P5580" i="21"/>
  <c r="P5563" i="21"/>
  <c r="P5547" i="21"/>
  <c r="P5529" i="21"/>
  <c r="P5511" i="21"/>
  <c r="P5496" i="21"/>
  <c r="P5477" i="21"/>
  <c r="P5461" i="21"/>
  <c r="P5444" i="21"/>
  <c r="P5424" i="21"/>
  <c r="P5411" i="21"/>
  <c r="P5391" i="21"/>
  <c r="P5375" i="21"/>
  <c r="P5358" i="21"/>
  <c r="P5342" i="21"/>
  <c r="P5327" i="21"/>
  <c r="P5315" i="21"/>
  <c r="P5300" i="21"/>
  <c r="P5285" i="21"/>
  <c r="P5271" i="21"/>
  <c r="P5257" i="21"/>
  <c r="P5243" i="21"/>
  <c r="P5229" i="21"/>
  <c r="P5214" i="21"/>
  <c r="P5199" i="21"/>
  <c r="P5187" i="21"/>
  <c r="P5172" i="21"/>
  <c r="P5158" i="21"/>
  <c r="P5145" i="21"/>
  <c r="P5129" i="21"/>
  <c r="P5115" i="21"/>
  <c r="P5101" i="21"/>
  <c r="P5086" i="21"/>
  <c r="P5073" i="21"/>
  <c r="P5059" i="21"/>
  <c r="P5046" i="21"/>
  <c r="P5031" i="21"/>
  <c r="P5017" i="21"/>
  <c r="P5001" i="21"/>
  <c r="P4987" i="21"/>
  <c r="P4973" i="21"/>
  <c r="P4958" i="21"/>
  <c r="P4944" i="21"/>
  <c r="P4934" i="21"/>
  <c r="P4909" i="21"/>
  <c r="P4926" i="21"/>
  <c r="P4895" i="21"/>
  <c r="P4886" i="21"/>
  <c r="P4880" i="21"/>
  <c r="P4870" i="21"/>
  <c r="P4859" i="21"/>
  <c r="P4839" i="21"/>
  <c r="P4834" i="21"/>
  <c r="P4826" i="21"/>
  <c r="P4816" i="21"/>
  <c r="P4806" i="21"/>
  <c r="P4793" i="21"/>
  <c r="P4784" i="21"/>
  <c r="P4774" i="21"/>
  <c r="P4763" i="21"/>
  <c r="P4752" i="21"/>
  <c r="P4742" i="21"/>
  <c r="P4731" i="21"/>
  <c r="P4720" i="21"/>
  <c r="P4710" i="21"/>
  <c r="P4702" i="21"/>
  <c r="P4678" i="21"/>
  <c r="P4690" i="21"/>
  <c r="P4666" i="21"/>
  <c r="P4656" i="21"/>
  <c r="P4646" i="21"/>
  <c r="P4641" i="21"/>
  <c r="P4624" i="21"/>
  <c r="P4614" i="21"/>
  <c r="P4603" i="21"/>
  <c r="P4592" i="21"/>
  <c r="P4582" i="21"/>
  <c r="P4574" i="21"/>
  <c r="P4550" i="21"/>
  <c r="P4561" i="21"/>
  <c r="P4539" i="21"/>
  <c r="P4528" i="21"/>
  <c r="P4519" i="21"/>
  <c r="P4514" i="21"/>
  <c r="P4501" i="21"/>
  <c r="P4490" i="21"/>
  <c r="P4485" i="21"/>
  <c r="P4477" i="21"/>
  <c r="P4469" i="21"/>
  <c r="P4461" i="21"/>
  <c r="P4448" i="21"/>
  <c r="P4441" i="21"/>
  <c r="P4436" i="21"/>
  <c r="P4429" i="21"/>
  <c r="P4421" i="21"/>
  <c r="P4413" i="21"/>
  <c r="P4406" i="21"/>
  <c r="P4397" i="21"/>
  <c r="P4390" i="21"/>
  <c r="P4381" i="21"/>
  <c r="P4373" i="21"/>
  <c r="P4365" i="21"/>
  <c r="P4357" i="21"/>
  <c r="P4341" i="21"/>
  <c r="P4337" i="21"/>
  <c r="P4333" i="21"/>
  <c r="P4325" i="21"/>
  <c r="P4317" i="21"/>
  <c r="P4309" i="21"/>
  <c r="P4301" i="21"/>
  <c r="P4293" i="21"/>
  <c r="P4285" i="21"/>
  <c r="P4277" i="21"/>
  <c r="P4269" i="21"/>
  <c r="P4261" i="21"/>
  <c r="P4253" i="21"/>
  <c r="P4245" i="21"/>
  <c r="P4236" i="21"/>
  <c r="P4229" i="21"/>
  <c r="P4221" i="21"/>
  <c r="P4213" i="21"/>
  <c r="P4200" i="21"/>
  <c r="P4203" i="21"/>
  <c r="P4189" i="21"/>
  <c r="P4181" i="21"/>
  <c r="P4173" i="21"/>
  <c r="P4167" i="21"/>
  <c r="P4157" i="21"/>
  <c r="P4151" i="21"/>
  <c r="P4141" i="21"/>
  <c r="P4132" i="21"/>
  <c r="P4125" i="21"/>
  <c r="P4117" i="21"/>
  <c r="P4109" i="21"/>
  <c r="P4100" i="21"/>
  <c r="P4093" i="21"/>
  <c r="P4085" i="21"/>
  <c r="P4077" i="21"/>
  <c r="P4066" i="21"/>
  <c r="P4061" i="21"/>
  <c r="P4053" i="21"/>
  <c r="P4045" i="21"/>
  <c r="P4037" i="21"/>
  <c r="P4029" i="21"/>
  <c r="P4024" i="21"/>
  <c r="P4010" i="21"/>
  <c r="P4005" i="21"/>
  <c r="P3997" i="21"/>
  <c r="P3989" i="21"/>
  <c r="P3981" i="21"/>
  <c r="P3973" i="21"/>
  <c r="P3965" i="21"/>
  <c r="P3956" i="21"/>
  <c r="P3949" i="21"/>
  <c r="P3941" i="21"/>
  <c r="P3933" i="21"/>
  <c r="P3925" i="21"/>
  <c r="P3917" i="21"/>
  <c r="P3909" i="21"/>
  <c r="P3901" i="21"/>
  <c r="P3893" i="21"/>
  <c r="P3887" i="21"/>
  <c r="P3877" i="21"/>
  <c r="P3869" i="21"/>
  <c r="P3861" i="21"/>
  <c r="P3853" i="21"/>
  <c r="P3846" i="21"/>
  <c r="P3837" i="21"/>
  <c r="P3830" i="21"/>
  <c r="P3827" i="21"/>
  <c r="P3813" i="21"/>
  <c r="P3805" i="21"/>
  <c r="P3797" i="21"/>
  <c r="P3785" i="21"/>
  <c r="P3781" i="21"/>
  <c r="P3773" i="21"/>
  <c r="P3765" i="21"/>
  <c r="P3757" i="21"/>
  <c r="P3749" i="21"/>
  <c r="P3741" i="21"/>
  <c r="P3733" i="21"/>
  <c r="P3726" i="21"/>
  <c r="P3717" i="21"/>
  <c r="P3709" i="21"/>
  <c r="P3701" i="21"/>
  <c r="P3693" i="21"/>
  <c r="P3688" i="21"/>
  <c r="P3677" i="21"/>
  <c r="P3669" i="21"/>
  <c r="P3661" i="21"/>
  <c r="P3653" i="21"/>
  <c r="P3645" i="21"/>
  <c r="P3637" i="21"/>
  <c r="P3629" i="21"/>
  <c r="P3621" i="21"/>
  <c r="P3613" i="21"/>
  <c r="P3606" i="21"/>
  <c r="P3597" i="21"/>
  <c r="P3589" i="21"/>
  <c r="P3581" i="21"/>
  <c r="P3573" i="21"/>
  <c r="P3565" i="21"/>
  <c r="P3557" i="21"/>
  <c r="P3549" i="21"/>
  <c r="P3541" i="21"/>
  <c r="P3533" i="21"/>
  <c r="P3525" i="21"/>
  <c r="P3517" i="21"/>
  <c r="P3509" i="21"/>
  <c r="P3501" i="21"/>
  <c r="P3493" i="21"/>
  <c r="P3485" i="21"/>
  <c r="P3477" i="21"/>
  <c r="P3469" i="21"/>
  <c r="P3462" i="21"/>
  <c r="P3455" i="21"/>
  <c r="P3445" i="21"/>
  <c r="P3437" i="21"/>
  <c r="P3429" i="21"/>
  <c r="P3422" i="21"/>
  <c r="P3413" i="21"/>
  <c r="P3405" i="21"/>
  <c r="P3397" i="21"/>
  <c r="P3389" i="21"/>
  <c r="P3381" i="21"/>
  <c r="P3373" i="21"/>
  <c r="P3365" i="21"/>
  <c r="P3357" i="21"/>
  <c r="P3347" i="21"/>
  <c r="P3341" i="21"/>
  <c r="P3331" i="21"/>
  <c r="P3325" i="21"/>
  <c r="P3317" i="21"/>
  <c r="P3309" i="21"/>
  <c r="P3301" i="21"/>
  <c r="P3293" i="21"/>
  <c r="P3285" i="21"/>
  <c r="P3277" i="21"/>
  <c r="P3269" i="21"/>
  <c r="P3261" i="21"/>
  <c r="P3253" i="21"/>
  <c r="P3245" i="21"/>
  <c r="P3237" i="21"/>
  <c r="P3229" i="21"/>
  <c r="P3221" i="21"/>
  <c r="P3213" i="21"/>
  <c r="P3205" i="21"/>
  <c r="P3197" i="21"/>
  <c r="P3189" i="21"/>
  <c r="P3181" i="21"/>
  <c r="P3173" i="21"/>
  <c r="P3165" i="21"/>
  <c r="P3157" i="21"/>
  <c r="P3149" i="21"/>
  <c r="P3141" i="21"/>
  <c r="P3133" i="21"/>
  <c r="P3125" i="21"/>
  <c r="P3117" i="21"/>
  <c r="P3109" i="21"/>
  <c r="P3101" i="21"/>
  <c r="P3093" i="21"/>
  <c r="P3084" i="21"/>
  <c r="P3077" i="21"/>
  <c r="P3069" i="21"/>
  <c r="P3061" i="21"/>
  <c r="P3053" i="21"/>
  <c r="P3045" i="21"/>
  <c r="P3037" i="21"/>
  <c r="P3029" i="21"/>
  <c r="P3021" i="21"/>
  <c r="P3013" i="21"/>
  <c r="P3005" i="21"/>
  <c r="P2997" i="21"/>
  <c r="P2989" i="21"/>
  <c r="P2981" i="21"/>
  <c r="P2973" i="21"/>
  <c r="P2964" i="21"/>
  <c r="P2957" i="21"/>
  <c r="P2949" i="21"/>
  <c r="P2941" i="21"/>
  <c r="P2933" i="21"/>
  <c r="P2925" i="21"/>
  <c r="P2917" i="21"/>
  <c r="P2909" i="21"/>
  <c r="P2901" i="21"/>
  <c r="P2893" i="21"/>
  <c r="P2885" i="21"/>
  <c r="P2877" i="21"/>
  <c r="P2869" i="21"/>
  <c r="P2861" i="21"/>
  <c r="P2852" i="21"/>
  <c r="P2845" i="21"/>
  <c r="P2837" i="21"/>
  <c r="P2829" i="21"/>
  <c r="P2821" i="21"/>
  <c r="P2813" i="21"/>
  <c r="P2805" i="21"/>
  <c r="P2797" i="21"/>
  <c r="P2789" i="21"/>
  <c r="P2781" i="21"/>
  <c r="P2773" i="21"/>
  <c r="P2765" i="21"/>
  <c r="P2757" i="21"/>
  <c r="P2748" i="21"/>
  <c r="P2741" i="21"/>
  <c r="P2733" i="21"/>
  <c r="P2725" i="21"/>
  <c r="P2717" i="21"/>
  <c r="P5651" i="21"/>
  <c r="P5607" i="21"/>
  <c r="P5571" i="21"/>
  <c r="P5561" i="21"/>
  <c r="P5543" i="21"/>
  <c r="P5527" i="21"/>
  <c r="P5509" i="21"/>
  <c r="P5494" i="21"/>
  <c r="P5476" i="21"/>
  <c r="P5453" i="21"/>
  <c r="P5443" i="21"/>
  <c r="P5422" i="21"/>
  <c r="P5407" i="21"/>
  <c r="P5390" i="21"/>
  <c r="P5373" i="21"/>
  <c r="P5357" i="21"/>
  <c r="P5341" i="21"/>
  <c r="P5326" i="21"/>
  <c r="P5311" i="21"/>
  <c r="P5299" i="21"/>
  <c r="P5284" i="21"/>
  <c r="P5269" i="21"/>
  <c r="P5255" i="21"/>
  <c r="P5241" i="21"/>
  <c r="P5227" i="21"/>
  <c r="P5213" i="21"/>
  <c r="P5198" i="21"/>
  <c r="P5646" i="21"/>
  <c r="P5605" i="21"/>
  <c r="P5576" i="21"/>
  <c r="P5559" i="21"/>
  <c r="P5541" i="21"/>
  <c r="P5525" i="21"/>
  <c r="P5508" i="21"/>
  <c r="P5492" i="21"/>
  <c r="P5475" i="21"/>
  <c r="P5457" i="21"/>
  <c r="P5439" i="21"/>
  <c r="P5421" i="21"/>
  <c r="P5405" i="21"/>
  <c r="P5389" i="21"/>
  <c r="P5371" i="21"/>
  <c r="P5355" i="21"/>
  <c r="P5339" i="21"/>
  <c r="P5325" i="21"/>
  <c r="P5310" i="21"/>
  <c r="P5295" i="21"/>
  <c r="P5283" i="21"/>
  <c r="P5268" i="21"/>
  <c r="P5253" i="21"/>
  <c r="P5239" i="21"/>
  <c r="P5225" i="21"/>
  <c r="P5211" i="21"/>
  <c r="P5197" i="21"/>
  <c r="P5182" i="21"/>
  <c r="P5167" i="21"/>
  <c r="P5156" i="21"/>
  <c r="P5142" i="21"/>
  <c r="P5125" i="21"/>
  <c r="P5111" i="21"/>
  <c r="P5097" i="21"/>
  <c r="P5083" i="21"/>
  <c r="P5071" i="21"/>
  <c r="P5054" i="21"/>
  <c r="P5041" i="21"/>
  <c r="P5029" i="21"/>
  <c r="P5014" i="21"/>
  <c r="P4997" i="21"/>
  <c r="P4983" i="21"/>
  <c r="P4967" i="21"/>
  <c r="P4955" i="21"/>
  <c r="P4942" i="21"/>
  <c r="P4931" i="21"/>
  <c r="P4906" i="21"/>
  <c r="P4925" i="21"/>
  <c r="P4892" i="21"/>
  <c r="P4917" i="21"/>
  <c r="P4878" i="21"/>
  <c r="P4867" i="21"/>
  <c r="P4856" i="21"/>
  <c r="P4849" i="21"/>
  <c r="P4831" i="21"/>
  <c r="P4823" i="21"/>
  <c r="P4814" i="21"/>
  <c r="P4803" i="21"/>
  <c r="P4792" i="21"/>
  <c r="P4782" i="21"/>
  <c r="P4771" i="21"/>
  <c r="P4760" i="21"/>
  <c r="P4750" i="21"/>
  <c r="P4739" i="21"/>
  <c r="P4728" i="21"/>
  <c r="P4718" i="21"/>
  <c r="P4707" i="21"/>
  <c r="P4680" i="21"/>
  <c r="P4677" i="21"/>
  <c r="P4671" i="21"/>
  <c r="P4664" i="21"/>
  <c r="P4654" i="21"/>
  <c r="P4640" i="21"/>
  <c r="P4632" i="21"/>
  <c r="P4622" i="21"/>
  <c r="P4611" i="21"/>
  <c r="P4600" i="21"/>
  <c r="P4590" i="21"/>
  <c r="P4579" i="21"/>
  <c r="P4556" i="21"/>
  <c r="P4563" i="21"/>
  <c r="P4547" i="21"/>
  <c r="P4536" i="21"/>
  <c r="P4526" i="21"/>
  <c r="P4517" i="21"/>
  <c r="P4507" i="21"/>
  <c r="P4499" i="21"/>
  <c r="P4493" i="21"/>
  <c r="P4483" i="21"/>
  <c r="P4475" i="21"/>
  <c r="P4467" i="21"/>
  <c r="P4454" i="21"/>
  <c r="P4446" i="21"/>
  <c r="P4458" i="21"/>
  <c r="P4434" i="21"/>
  <c r="P4427" i="21"/>
  <c r="P4419" i="21"/>
  <c r="P4411" i="21"/>
  <c r="P4403" i="21"/>
  <c r="P4395" i="21"/>
  <c r="P4387" i="21"/>
  <c r="P4379" i="21"/>
  <c r="P4371" i="21"/>
  <c r="P4363" i="21"/>
  <c r="P4355" i="21"/>
  <c r="P4345" i="21"/>
  <c r="P4336" i="21"/>
  <c r="P4331" i="21"/>
  <c r="P4323" i="21"/>
  <c r="P4315" i="21"/>
  <c r="P4307" i="21"/>
  <c r="P4299" i="21"/>
  <c r="P4291" i="21"/>
  <c r="P4283" i="21"/>
  <c r="P4275" i="21"/>
  <c r="P4267" i="21"/>
  <c r="P4259" i="21"/>
  <c r="P4251" i="21"/>
  <c r="P4243" i="21"/>
  <c r="P4235" i="21"/>
  <c r="P4227" i="21"/>
  <c r="P4219" i="21"/>
  <c r="P4211" i="21"/>
  <c r="P4198" i="21"/>
  <c r="P4195" i="21"/>
  <c r="P4187" i="21"/>
  <c r="P4179" i="21"/>
  <c r="P4171" i="21"/>
  <c r="P4163" i="21"/>
  <c r="P4155" i="21"/>
  <c r="P4146" i="21"/>
  <c r="P4139" i="21"/>
  <c r="P4131" i="21"/>
  <c r="P4123" i="21"/>
  <c r="P4115" i="21"/>
  <c r="P4107" i="21"/>
  <c r="P4101" i="21"/>
  <c r="P4091" i="21"/>
  <c r="P4083" i="21"/>
  <c r="P4075" i="21"/>
  <c r="P4072" i="21"/>
  <c r="P4059" i="21"/>
  <c r="P4051" i="21"/>
  <c r="P4043" i="21"/>
  <c r="P4035" i="21"/>
  <c r="P4027" i="21"/>
  <c r="P4023" i="21"/>
  <c r="P4015" i="21"/>
  <c r="P4003" i="21"/>
  <c r="P3995" i="21"/>
  <c r="P3987" i="21"/>
  <c r="P3979" i="21"/>
  <c r="P3971" i="21"/>
  <c r="P3963" i="21"/>
  <c r="P3959" i="21"/>
  <c r="P3947" i="21"/>
  <c r="P3939" i="21"/>
  <c r="P3931" i="21"/>
  <c r="P3923" i="21"/>
  <c r="P3915" i="21"/>
  <c r="P3907" i="21"/>
  <c r="P3899" i="21"/>
  <c r="P3891" i="21"/>
  <c r="P3883" i="21"/>
  <c r="P3875" i="21"/>
  <c r="P3867" i="21"/>
  <c r="P3859" i="21"/>
  <c r="P3851" i="21"/>
  <c r="P3843" i="21"/>
  <c r="P3835" i="21"/>
  <c r="P3821" i="21"/>
  <c r="P3819" i="21"/>
  <c r="P3811" i="21"/>
  <c r="P3803" i="21"/>
  <c r="P3795" i="21"/>
  <c r="P3787" i="21"/>
  <c r="P3779" i="21"/>
  <c r="P3771" i="21"/>
  <c r="P3763" i="21"/>
  <c r="P3755" i="21"/>
  <c r="P3747" i="21"/>
  <c r="P3739" i="21"/>
  <c r="P3731" i="21"/>
  <c r="P3723" i="21"/>
  <c r="P3715" i="21"/>
  <c r="P3707" i="21"/>
  <c r="P3699" i="21"/>
  <c r="P3691" i="21"/>
  <c r="P3683" i="21"/>
  <c r="P3675" i="21"/>
  <c r="P3667" i="21"/>
  <c r="P3658" i="21"/>
  <c r="P3649" i="21"/>
  <c r="P3643" i="21"/>
  <c r="P3635" i="21"/>
  <c r="P3627" i="21"/>
  <c r="P3619" i="21"/>
  <c r="P3611" i="21"/>
  <c r="P3603" i="21"/>
  <c r="P3595" i="21"/>
  <c r="P3587" i="21"/>
  <c r="P3579" i="21"/>
  <c r="P3571" i="21"/>
  <c r="P3563" i="21"/>
  <c r="P3555" i="21"/>
  <c r="P3547" i="21"/>
  <c r="P3539" i="21"/>
  <c r="P3531" i="21"/>
  <c r="P3523" i="21"/>
  <c r="P3515" i="21"/>
  <c r="P3507" i="21"/>
  <c r="P3499" i="21"/>
  <c r="P3490" i="21"/>
  <c r="P3483" i="21"/>
  <c r="P3475" i="21"/>
  <c r="P3467" i="21"/>
  <c r="P3453" i="21"/>
  <c r="P3459" i="21"/>
  <c r="P3443" i="21"/>
  <c r="P3435" i="21"/>
  <c r="P3427" i="21"/>
  <c r="P3419" i="21"/>
  <c r="P3411" i="21"/>
  <c r="P3403" i="21"/>
  <c r="P3395" i="21"/>
  <c r="P3387" i="21"/>
  <c r="P3379" i="21"/>
  <c r="P3371" i="21"/>
  <c r="P3363" i="21"/>
  <c r="P3355" i="21"/>
  <c r="P3348" i="21"/>
  <c r="P3339" i="21"/>
  <c r="P3332" i="21"/>
  <c r="P3323" i="21"/>
  <c r="P3315" i="21"/>
  <c r="P3307" i="21"/>
  <c r="P3299" i="21"/>
  <c r="P3291" i="21"/>
  <c r="P3283" i="21"/>
  <c r="P3275" i="21"/>
  <c r="P3267" i="21"/>
  <c r="P3259" i="21"/>
  <c r="P3251" i="21"/>
  <c r="P3243" i="21"/>
  <c r="P3235" i="21"/>
  <c r="P3227" i="21"/>
  <c r="P3219" i="21"/>
  <c r="P3211" i="21"/>
  <c r="P3203" i="21"/>
  <c r="P3195" i="21"/>
  <c r="P3187" i="21"/>
  <c r="P3179" i="21"/>
  <c r="P3171" i="21"/>
  <c r="P3163" i="21"/>
  <c r="P3155" i="21"/>
  <c r="P3147" i="21"/>
  <c r="P3139" i="21"/>
  <c r="P3131" i="21"/>
  <c r="P3124" i="21"/>
  <c r="P3115" i="21"/>
  <c r="P3107" i="21"/>
  <c r="P3099" i="21"/>
  <c r="P3091" i="21"/>
  <c r="P3083" i="21"/>
  <c r="P3075" i="21"/>
  <c r="P3067" i="21"/>
  <c r="P3059" i="21"/>
  <c r="P3051" i="21"/>
  <c r="P3043" i="21"/>
  <c r="P3035" i="21"/>
  <c r="P3027" i="21"/>
  <c r="P3019" i="21"/>
  <c r="P3011" i="21"/>
  <c r="P3003" i="21"/>
  <c r="P2995" i="21"/>
  <c r="P2987" i="21"/>
  <c r="P2979" i="21"/>
  <c r="P2971" i="21"/>
  <c r="P2963" i="21"/>
  <c r="P2955" i="21"/>
  <c r="P2947" i="21"/>
  <c r="P2939" i="21"/>
  <c r="P2931" i="21"/>
  <c r="P2923" i="21"/>
  <c r="P2915" i="21"/>
  <c r="P2907" i="21"/>
  <c r="P2899" i="21"/>
  <c r="P2891" i="21"/>
  <c r="P2883" i="21"/>
  <c r="P2875" i="21"/>
  <c r="P2867" i="21"/>
  <c r="P2859" i="21"/>
  <c r="P2851" i="21"/>
  <c r="P2843" i="21"/>
  <c r="P2835" i="21"/>
  <c r="P2827" i="21"/>
  <c r="P2819" i="21"/>
  <c r="P2811" i="21"/>
  <c r="P2803" i="21"/>
  <c r="P2795" i="21"/>
  <c r="P2787" i="21"/>
  <c r="P2779" i="21"/>
  <c r="P2771" i="21"/>
  <c r="P2763" i="21"/>
  <c r="P2755" i="21"/>
  <c r="P2747" i="21"/>
  <c r="P2739" i="21"/>
  <c r="P2731" i="21"/>
  <c r="P2723" i="21"/>
  <c r="P5183" i="21"/>
  <c r="P5143" i="21"/>
  <c r="P5113" i="21"/>
  <c r="P5085" i="21"/>
  <c r="P5055" i="21"/>
  <c r="P5030" i="21"/>
  <c r="P4999" i="21"/>
  <c r="P4970" i="21"/>
  <c r="P4943" i="21"/>
  <c r="P4908" i="21"/>
  <c r="P4893" i="21"/>
  <c r="P4879" i="21"/>
  <c r="P4858" i="21"/>
  <c r="P4832" i="21"/>
  <c r="P4815" i="21"/>
  <c r="P4795" i="21"/>
  <c r="P4772" i="21"/>
  <c r="P4751" i="21"/>
  <c r="P4730" i="21"/>
  <c r="P4708" i="21"/>
  <c r="P4695" i="21"/>
  <c r="P4686" i="21"/>
  <c r="P4644" i="21"/>
  <c r="P4623" i="21"/>
  <c r="P4602" i="21"/>
  <c r="P4580" i="21"/>
  <c r="P4571" i="21"/>
  <c r="P4538" i="21"/>
  <c r="P4518" i="21"/>
  <c r="P4500" i="21"/>
  <c r="P4484" i="21"/>
  <c r="P4468" i="21"/>
  <c r="P4447" i="21"/>
  <c r="P4435" i="21"/>
  <c r="P4420" i="21"/>
  <c r="P4404" i="21"/>
  <c r="P4388" i="21"/>
  <c r="P4372" i="21"/>
  <c r="P4356" i="21"/>
  <c r="P4346" i="21"/>
  <c r="P4324" i="21"/>
  <c r="P4308" i="21"/>
  <c r="P4292" i="21"/>
  <c r="P4276" i="21"/>
  <c r="P4260" i="21"/>
  <c r="P4244" i="21"/>
  <c r="P4228" i="21"/>
  <c r="P4212" i="21"/>
  <c r="P4196" i="21"/>
  <c r="P4180" i="21"/>
  <c r="P4165" i="21"/>
  <c r="P4149" i="21"/>
  <c r="P4134" i="21"/>
  <c r="P4116" i="21"/>
  <c r="P4099" i="21"/>
  <c r="P4084" i="21"/>
  <c r="P4065" i="21"/>
  <c r="P4052" i="21"/>
  <c r="P4036" i="21"/>
  <c r="P4018" i="21"/>
  <c r="P4004" i="21"/>
  <c r="P3988" i="21"/>
  <c r="P3972" i="21"/>
  <c r="P3955" i="21"/>
  <c r="P3940" i="21"/>
  <c r="P3924" i="21"/>
  <c r="P3908" i="21"/>
  <c r="P3892" i="21"/>
  <c r="P3876" i="21"/>
  <c r="P3860" i="21"/>
  <c r="P3844" i="21"/>
  <c r="P3824" i="21"/>
  <c r="P3826" i="21"/>
  <c r="P3809" i="21"/>
  <c r="P3799" i="21"/>
  <c r="P3786" i="21"/>
  <c r="P3777" i="21"/>
  <c r="P3767" i="21"/>
  <c r="P3756" i="21"/>
  <c r="P3745" i="21"/>
  <c r="P5181" i="21"/>
  <c r="P5141" i="21"/>
  <c r="P5109" i="21"/>
  <c r="P5081" i="21"/>
  <c r="P5053" i="21"/>
  <c r="P5025" i="21"/>
  <c r="P4996" i="21"/>
  <c r="P4971" i="21"/>
  <c r="P4940" i="21"/>
  <c r="P4905" i="21"/>
  <c r="P4920" i="21"/>
  <c r="P4876" i="21"/>
  <c r="P4855" i="21"/>
  <c r="P4844" i="21"/>
  <c r="P4812" i="21"/>
  <c r="P4791" i="21"/>
  <c r="P4770" i="21"/>
  <c r="P4748" i="21"/>
  <c r="P4727" i="21"/>
  <c r="P4706" i="21"/>
  <c r="P4693" i="21"/>
  <c r="P4663" i="21"/>
  <c r="P4639" i="21"/>
  <c r="P4620" i="21"/>
  <c r="P4599" i="21"/>
  <c r="P4578" i="21"/>
  <c r="P4562" i="21"/>
  <c r="P4535" i="21"/>
  <c r="P4512" i="21"/>
  <c r="P4498" i="21"/>
  <c r="P4482" i="21"/>
  <c r="P4466" i="21"/>
  <c r="P4445" i="21"/>
  <c r="P4433" i="21"/>
  <c r="P4418" i="21"/>
  <c r="P4402" i="21"/>
  <c r="P4386" i="21"/>
  <c r="P4370" i="21"/>
  <c r="P4354" i="21"/>
  <c r="P4335" i="21"/>
  <c r="P4322" i="21"/>
  <c r="P4306" i="21"/>
  <c r="P4290" i="21"/>
  <c r="P4274" i="21"/>
  <c r="P4258" i="21"/>
  <c r="P4240" i="21"/>
  <c r="P4226" i="21"/>
  <c r="P4210" i="21"/>
  <c r="P4194" i="21"/>
  <c r="P4178" i="21"/>
  <c r="P4162" i="21"/>
  <c r="P4150" i="21"/>
  <c r="P4127" i="21"/>
  <c r="P4114" i="21"/>
  <c r="P4098" i="21"/>
  <c r="P4082" i="21"/>
  <c r="P4070" i="21"/>
  <c r="P4050" i="21"/>
  <c r="P4034" i="21"/>
  <c r="P4022" i="21"/>
  <c r="P4002" i="21"/>
  <c r="P3986" i="21"/>
  <c r="P3970" i="21"/>
  <c r="P3954" i="21"/>
  <c r="P3938" i="21"/>
  <c r="P3922" i="21"/>
  <c r="P3906" i="21"/>
  <c r="P3890" i="21"/>
  <c r="P3874" i="21"/>
  <c r="P3858" i="21"/>
  <c r="P3842" i="21"/>
  <c r="P3831" i="21"/>
  <c r="P3818" i="21"/>
  <c r="P3808" i="21"/>
  <c r="P3798" i="21"/>
  <c r="P3789" i="21"/>
  <c r="P3776" i="21"/>
  <c r="P3766" i="21"/>
  <c r="P3754" i="21"/>
  <c r="P3744" i="21"/>
  <c r="P3734" i="21"/>
  <c r="P3722" i="21"/>
  <c r="P3711" i="21"/>
  <c r="P3702" i="21"/>
  <c r="P3690" i="21"/>
  <c r="P3680" i="21"/>
  <c r="P3670" i="21"/>
  <c r="P3659" i="21"/>
  <c r="P3651" i="21"/>
  <c r="P3638" i="21"/>
  <c r="P3626" i="21"/>
  <c r="P3617" i="21"/>
  <c r="P3605" i="21"/>
  <c r="P3594" i="21"/>
  <c r="P3584" i="21"/>
  <c r="P3574" i="21"/>
  <c r="P3562" i="21"/>
  <c r="P3552" i="21"/>
  <c r="P3542" i="21"/>
  <c r="P3530" i="21"/>
  <c r="P3520" i="21"/>
  <c r="P3510" i="21"/>
  <c r="P3498" i="21"/>
  <c r="P3488" i="21"/>
  <c r="P3478" i="21"/>
  <c r="P3466" i="21"/>
  <c r="P3456" i="21"/>
  <c r="P3446" i="21"/>
  <c r="P3434" i="21"/>
  <c r="P3424" i="21"/>
  <c r="P3414" i="21"/>
  <c r="P3402" i="21"/>
  <c r="P3392" i="21"/>
  <c r="P3382" i="21"/>
  <c r="P3370" i="21"/>
  <c r="P3360" i="21"/>
  <c r="P3350" i="21"/>
  <c r="P3338" i="21"/>
  <c r="P3328" i="21"/>
  <c r="P3318" i="21"/>
  <c r="P3306" i="21"/>
  <c r="P3296" i="21"/>
  <c r="P3286" i="21"/>
  <c r="P3274" i="21"/>
  <c r="P3264" i="21"/>
  <c r="P3254" i="21"/>
  <c r="P3242" i="21"/>
  <c r="P3232" i="21"/>
  <c r="P3222" i="21"/>
  <c r="P3209" i="21"/>
  <c r="P3200" i="21"/>
  <c r="P3190" i="21"/>
  <c r="P3178" i="21"/>
  <c r="P3168" i="21"/>
  <c r="P3158" i="21"/>
  <c r="P3146" i="21"/>
  <c r="P3136" i="21"/>
  <c r="P3126" i="21"/>
  <c r="P3114" i="21"/>
  <c r="P3104" i="21"/>
  <c r="P3094" i="21"/>
  <c r="P5171" i="21"/>
  <c r="P5137" i="21"/>
  <c r="P5108" i="21"/>
  <c r="P5079" i="21"/>
  <c r="P5051" i="21"/>
  <c r="P5024" i="21"/>
  <c r="P4995" i="21"/>
  <c r="P4965" i="21"/>
  <c r="P4939" i="21"/>
  <c r="P4904" i="21"/>
  <c r="P4890" i="21"/>
  <c r="P4875" i="21"/>
  <c r="P4854" i="21"/>
  <c r="P4829" i="21"/>
  <c r="P4811" i="21"/>
  <c r="P4790" i="21"/>
  <c r="P4768" i="21"/>
  <c r="P4747" i="21"/>
  <c r="P4726" i="21"/>
  <c r="P4704" i="21"/>
  <c r="P4692" i="21"/>
  <c r="P4662" i="21"/>
  <c r="P4638" i="21"/>
  <c r="P4619" i="21"/>
  <c r="P4598" i="21"/>
  <c r="P4576" i="21"/>
  <c r="P4549" i="21"/>
  <c r="P4534" i="21"/>
  <c r="P4516" i="21"/>
  <c r="P4497" i="21"/>
  <c r="P4481" i="21"/>
  <c r="P4465" i="21"/>
  <c r="P4444" i="21"/>
  <c r="P4432" i="21"/>
  <c r="P4417" i="21"/>
  <c r="P4401" i="21"/>
  <c r="P4385" i="21"/>
  <c r="P4369" i="21"/>
  <c r="P4353" i="21"/>
  <c r="P4350" i="21"/>
  <c r="P4320" i="21"/>
  <c r="P4305" i="21"/>
  <c r="P4289" i="21"/>
  <c r="P4273" i="21"/>
  <c r="P4257" i="21"/>
  <c r="P4232" i="21"/>
  <c r="P4225" i="21"/>
  <c r="P4209" i="21"/>
  <c r="P4193" i="21"/>
  <c r="P4177" i="21"/>
  <c r="P4161" i="21"/>
  <c r="P4145" i="21"/>
  <c r="P4129" i="21"/>
  <c r="P4113" i="21"/>
  <c r="P4097" i="21"/>
  <c r="P4081" i="21"/>
  <c r="P4071" i="21"/>
  <c r="P4049" i="21"/>
  <c r="P4033" i="21"/>
  <c r="P4014" i="21"/>
  <c r="P4001" i="21"/>
  <c r="P3985" i="21"/>
  <c r="P3969" i="21"/>
  <c r="P3953" i="21"/>
  <c r="P3937" i="21"/>
  <c r="P3921" i="21"/>
  <c r="P3905" i="21"/>
  <c r="P3889" i="21"/>
  <c r="P3873" i="21"/>
  <c r="P3857" i="21"/>
  <c r="P3841" i="21"/>
  <c r="P3829" i="21"/>
  <c r="P3817" i="21"/>
  <c r="P3807" i="21"/>
  <c r="P3796" i="21"/>
  <c r="P3790" i="21"/>
  <c r="P3775" i="21"/>
  <c r="P3764" i="21"/>
  <c r="P3753" i="21"/>
  <c r="P3743" i="21"/>
  <c r="P3732" i="21"/>
  <c r="P3721" i="21"/>
  <c r="P3712" i="21"/>
  <c r="P3700" i="21"/>
  <c r="P3687" i="21"/>
  <c r="P3679" i="21"/>
  <c r="P3668" i="21"/>
  <c r="P3657" i="21"/>
  <c r="P3647" i="21"/>
  <c r="P3636" i="21"/>
  <c r="P3625" i="21"/>
  <c r="P3615" i="21"/>
  <c r="P3604" i="21"/>
  <c r="P3593" i="21"/>
  <c r="P3583" i="21"/>
  <c r="P3572" i="21"/>
  <c r="P3561" i="21"/>
  <c r="P3551" i="21"/>
  <c r="P3540" i="21"/>
  <c r="P3529" i="21"/>
  <c r="P3519" i="21"/>
  <c r="P3508" i="21"/>
  <c r="P3497" i="21"/>
  <c r="P3487" i="21"/>
  <c r="P3476" i="21"/>
  <c r="P3465" i="21"/>
  <c r="P3460" i="21"/>
  <c r="P3444" i="21"/>
  <c r="P3433" i="21"/>
  <c r="P3423" i="21"/>
  <c r="P3412" i="21"/>
  <c r="P3401" i="21"/>
  <c r="P3391" i="21"/>
  <c r="P3380" i="21"/>
  <c r="P3369" i="21"/>
  <c r="P3359" i="21"/>
  <c r="P3349" i="21"/>
  <c r="P3337" i="21"/>
  <c r="P3327" i="21"/>
  <c r="P3316" i="21"/>
  <c r="P3305" i="21"/>
  <c r="P3295" i="21"/>
  <c r="P3284" i="21"/>
  <c r="P3273" i="21"/>
  <c r="P3263" i="21"/>
  <c r="P3252" i="21"/>
  <c r="P3241" i="21"/>
  <c r="P3231" i="21"/>
  <c r="P3220" i="21"/>
  <c r="P3207" i="21"/>
  <c r="P3199" i="21"/>
  <c r="P3188" i="21"/>
  <c r="P3177" i="21"/>
  <c r="P3167" i="21"/>
  <c r="P3156" i="21"/>
  <c r="P3145" i="21"/>
  <c r="P3135" i="21"/>
  <c r="P3123" i="21"/>
  <c r="P3113" i="21"/>
  <c r="P5133" i="21"/>
  <c r="P5131" i="21"/>
  <c r="P5102" i="21"/>
  <c r="P5070" i="21"/>
  <c r="P5047" i="21"/>
  <c r="P5019" i="21"/>
  <c r="P4989" i="21"/>
  <c r="P4959" i="21"/>
  <c r="P4935" i="21"/>
  <c r="P4901" i="21"/>
  <c r="P4919" i="21"/>
  <c r="P4871" i="21"/>
  <c r="P4850" i="21"/>
  <c r="P4842" i="21"/>
  <c r="P4807" i="21"/>
  <c r="P4786" i="21"/>
  <c r="P4764" i="21"/>
  <c r="P4743" i="21"/>
  <c r="P4722" i="21"/>
  <c r="P4683" i="21"/>
  <c r="P4691" i="21"/>
  <c r="P4659" i="21"/>
  <c r="P4642" i="21"/>
  <c r="P4615" i="21"/>
  <c r="P4594" i="21"/>
  <c r="P4558" i="21"/>
  <c r="P4548" i="21"/>
  <c r="P4533" i="21"/>
  <c r="P4509" i="21"/>
  <c r="P4495" i="21"/>
  <c r="P4478" i="21"/>
  <c r="P4462" i="21"/>
  <c r="P4459" i="21"/>
  <c r="P4455" i="21"/>
  <c r="P4415" i="21"/>
  <c r="P4398" i="21"/>
  <c r="P4382" i="21"/>
  <c r="P4366" i="21"/>
  <c r="P4342" i="21"/>
  <c r="P4334" i="21"/>
  <c r="P4318" i="21"/>
  <c r="P4303" i="21"/>
  <c r="P4286" i="21"/>
  <c r="P4270" i="21"/>
  <c r="P4254" i="21"/>
  <c r="P4237" i="21"/>
  <c r="P4222" i="21"/>
  <c r="P4201" i="21"/>
  <c r="P4190" i="21"/>
  <c r="P4174" i="21"/>
  <c r="P4158" i="21"/>
  <c r="P4142" i="21"/>
  <c r="P4130" i="21"/>
  <c r="P4110" i="21"/>
  <c r="P4094" i="21"/>
  <c r="P4078" i="21"/>
  <c r="P4062" i="21"/>
  <c r="P4046" i="21"/>
  <c r="P4030" i="21"/>
  <c r="P4011" i="21"/>
  <c r="P3998" i="21"/>
  <c r="P3982" i="21"/>
  <c r="P3966" i="21"/>
  <c r="P3950" i="21"/>
  <c r="P3934" i="21"/>
  <c r="P3919" i="21"/>
  <c r="P3902" i="21"/>
  <c r="P3886" i="21"/>
  <c r="P3870" i="21"/>
  <c r="P3854" i="21"/>
  <c r="P3838" i="21"/>
  <c r="P3820" i="21"/>
  <c r="P3816" i="21"/>
  <c r="P3806" i="21"/>
  <c r="P3794" i="21"/>
  <c r="P3784" i="21"/>
  <c r="P3774" i="21"/>
  <c r="P3762" i="21"/>
  <c r="P3752" i="21"/>
  <c r="P3742" i="21"/>
  <c r="P3730" i="21"/>
  <c r="P3720" i="21"/>
  <c r="P3710" i="21"/>
  <c r="P3698" i="21"/>
  <c r="P3686" i="21"/>
  <c r="P3678" i="21"/>
  <c r="P3666" i="21"/>
  <c r="P3656" i="21"/>
  <c r="P3646" i="21"/>
  <c r="P3634" i="21"/>
  <c r="P3624" i="21"/>
  <c r="P3614" i="21"/>
  <c r="P3602" i="21"/>
  <c r="P3592" i="21"/>
  <c r="P3582" i="21"/>
  <c r="P3570" i="21"/>
  <c r="P3560" i="21"/>
  <c r="P3550" i="21"/>
  <c r="P3538" i="21"/>
  <c r="P3528" i="21"/>
  <c r="P3518" i="21"/>
  <c r="P3506" i="21"/>
  <c r="P3496" i="21"/>
  <c r="P3486" i="21"/>
  <c r="P3474" i="21"/>
  <c r="P3464" i="21"/>
  <c r="P3454" i="21"/>
  <c r="P3441" i="21"/>
  <c r="P3432" i="21"/>
  <c r="P3418" i="21"/>
  <c r="P3410" i="21"/>
  <c r="P3400" i="21"/>
  <c r="P3390" i="21"/>
  <c r="P3378" i="21"/>
  <c r="P3368" i="21"/>
  <c r="P3358" i="21"/>
  <c r="P3346" i="21"/>
  <c r="P3336" i="21"/>
  <c r="P3326" i="21"/>
  <c r="P3314" i="21"/>
  <c r="P3304" i="21"/>
  <c r="P3294" i="21"/>
  <c r="P3282" i="21"/>
  <c r="P3272" i="21"/>
  <c r="P3262" i="21"/>
  <c r="P3249" i="21"/>
  <c r="P3240" i="21"/>
  <c r="P3230" i="21"/>
  <c r="P3218" i="21"/>
  <c r="P3208" i="21"/>
  <c r="P3198" i="21"/>
  <c r="P3186" i="21"/>
  <c r="P3176" i="21"/>
  <c r="P3166" i="21"/>
  <c r="P3154" i="21"/>
  <c r="P3144" i="21"/>
  <c r="P3134" i="21"/>
  <c r="P3122" i="21"/>
  <c r="P3112" i="21"/>
  <c r="P3102" i="21"/>
  <c r="P3090" i="21"/>
  <c r="P5157" i="21"/>
  <c r="P5127" i="21"/>
  <c r="P5099" i="21"/>
  <c r="P5072" i="21"/>
  <c r="P5045" i="21"/>
  <c r="P5015" i="21"/>
  <c r="P4985" i="21"/>
  <c r="P4957" i="21"/>
  <c r="P4932" i="21"/>
  <c r="P4899" i="21"/>
  <c r="P4918" i="21"/>
  <c r="P4868" i="21"/>
  <c r="P4838" i="21"/>
  <c r="P4825" i="21"/>
  <c r="P4804" i="21"/>
  <c r="P4783" i="21"/>
  <c r="P4762" i="21"/>
  <c r="P4740" i="21"/>
  <c r="P4719" i="21"/>
  <c r="P4682" i="21"/>
  <c r="P4672" i="21"/>
  <c r="P4655" i="21"/>
  <c r="P4634" i="21"/>
  <c r="P4612" i="21"/>
  <c r="P4591" i="21"/>
  <c r="P4564" i="21"/>
  <c r="P4565" i="21"/>
  <c r="P4527" i="21"/>
  <c r="P4508" i="21"/>
  <c r="P4494" i="21"/>
  <c r="P4476" i="21"/>
  <c r="P4460" i="21"/>
  <c r="P4440" i="21"/>
  <c r="P4428" i="21"/>
  <c r="P4412" i="21"/>
  <c r="P4396" i="21"/>
  <c r="P4380" i="21"/>
  <c r="P4364" i="21"/>
  <c r="P4340" i="21"/>
  <c r="P4332" i="21"/>
  <c r="P4316" i="21"/>
  <c r="P4300" i="21"/>
  <c r="P4284" i="21"/>
  <c r="P4268" i="21"/>
  <c r="P4252" i="21"/>
  <c r="P4241" i="21"/>
  <c r="P4220" i="21"/>
  <c r="P4199" i="21"/>
  <c r="P4188" i="21"/>
  <c r="P4172" i="21"/>
  <c r="P4156" i="21"/>
  <c r="P4140" i="21"/>
  <c r="P4124" i="21"/>
  <c r="P4108" i="21"/>
  <c r="P4092" i="21"/>
  <c r="P4076" i="21"/>
  <c r="P4060" i="21"/>
  <c r="P4044" i="21"/>
  <c r="P4028" i="21"/>
  <c r="P4013" i="21"/>
  <c r="P3996" i="21"/>
  <c r="P3980" i="21"/>
  <c r="P3964" i="21"/>
  <c r="P3948" i="21"/>
  <c r="P3932" i="21"/>
  <c r="P3916" i="21"/>
  <c r="P3900" i="21"/>
  <c r="P3884" i="21"/>
  <c r="P3868" i="21"/>
  <c r="P3852" i="21"/>
  <c r="P3836" i="21"/>
  <c r="P3825" i="21"/>
  <c r="P3815" i="21"/>
  <c r="P3804" i="21"/>
  <c r="P3793" i="21"/>
  <c r="P3783" i="21"/>
  <c r="P3772" i="21"/>
  <c r="P3761" i="21"/>
  <c r="P3751" i="21"/>
  <c r="P3740" i="21"/>
  <c r="P3729" i="21"/>
  <c r="P3719" i="21"/>
  <c r="P3708" i="21"/>
  <c r="P3697" i="21"/>
  <c r="P3685" i="21"/>
  <c r="P3676" i="21"/>
  <c r="P3665" i="21"/>
  <c r="P3655" i="21"/>
  <c r="P3644" i="21"/>
  <c r="P3633" i="21"/>
  <c r="P3623" i="21"/>
  <c r="P3612" i="21"/>
  <c r="P3601" i="21"/>
  <c r="P3591" i="21"/>
  <c r="P3580" i="21"/>
  <c r="P3569" i="21"/>
  <c r="P3559" i="21"/>
  <c r="P3548" i="21"/>
  <c r="P3537" i="21"/>
  <c r="P3527" i="21"/>
  <c r="P3516" i="21"/>
  <c r="P3505" i="21"/>
  <c r="P3494" i="21"/>
  <c r="P3484" i="21"/>
  <c r="P3473" i="21"/>
  <c r="P3463" i="21"/>
  <c r="P3451" i="21"/>
  <c r="P3442" i="21"/>
  <c r="P3431" i="21"/>
  <c r="P3420" i="21"/>
  <c r="P3409" i="21"/>
  <c r="P3399" i="21"/>
  <c r="P3388" i="21"/>
  <c r="P3377" i="21"/>
  <c r="P3367" i="21"/>
  <c r="P3356" i="21"/>
  <c r="P3345" i="21"/>
  <c r="P3335" i="21"/>
  <c r="P3324" i="21"/>
  <c r="P3313" i="21"/>
  <c r="P3303" i="21"/>
  <c r="P3292" i="21"/>
  <c r="P3281" i="21"/>
  <c r="P3271" i="21"/>
  <c r="P3260" i="21"/>
  <c r="P3248" i="21"/>
  <c r="P3239" i="21"/>
  <c r="P3228" i="21"/>
  <c r="P3217" i="21"/>
  <c r="P3210" i="21"/>
  <c r="P3196" i="21"/>
  <c r="P3185" i="21"/>
  <c r="P3175" i="21"/>
  <c r="P3164" i="21"/>
  <c r="P3152" i="21"/>
  <c r="P3143" i="21"/>
  <c r="P3132" i="21"/>
  <c r="P5152" i="21"/>
  <c r="P5124" i="21"/>
  <c r="P5095" i="21"/>
  <c r="P5068" i="21"/>
  <c r="P5040" i="21"/>
  <c r="P5013" i="21"/>
  <c r="P4981" i="21"/>
  <c r="P4953" i="21"/>
  <c r="P4913" i="21"/>
  <c r="P4923" i="21"/>
  <c r="P4884" i="21"/>
  <c r="P4866" i="21"/>
  <c r="P4847" i="21"/>
  <c r="P4824" i="21"/>
  <c r="P4802" i="21"/>
  <c r="P4780" i="21"/>
  <c r="P4759" i="21"/>
  <c r="P4738" i="21"/>
  <c r="P4716" i="21"/>
  <c r="P4701" i="21"/>
  <c r="P4670" i="21"/>
  <c r="P4652" i="21"/>
  <c r="P4631" i="21"/>
  <c r="P4610" i="21"/>
  <c r="P4588" i="21"/>
  <c r="P4555" i="21"/>
  <c r="P4546" i="21"/>
  <c r="P4525" i="21"/>
  <c r="P4506" i="21"/>
  <c r="P4492" i="21"/>
  <c r="P4474" i="21"/>
  <c r="P4453" i="21"/>
  <c r="P4439" i="21"/>
  <c r="P4426" i="21"/>
  <c r="P4410" i="21"/>
  <c r="P4394" i="21"/>
  <c r="P4378" i="21"/>
  <c r="P4362" i="21"/>
  <c r="P4352" i="21"/>
  <c r="P4330" i="21"/>
  <c r="P4314" i="21"/>
  <c r="P4298" i="21"/>
  <c r="P4282" i="21"/>
  <c r="P4266" i="21"/>
  <c r="P4250" i="21"/>
  <c r="P4234" i="21"/>
  <c r="P4218" i="21"/>
  <c r="P4206" i="21"/>
  <c r="P4186" i="21"/>
  <c r="P4170" i="21"/>
  <c r="P4154" i="21"/>
  <c r="P4138" i="21"/>
  <c r="P4122" i="21"/>
  <c r="P4106" i="21"/>
  <c r="P4090" i="21"/>
  <c r="P4074" i="21"/>
  <c r="P4058" i="21"/>
  <c r="P4042" i="21"/>
  <c r="P4026" i="21"/>
  <c r="P4009" i="21"/>
  <c r="P3994" i="21"/>
  <c r="P3978" i="21"/>
  <c r="P3962" i="21"/>
  <c r="P3946" i="21"/>
  <c r="P3930" i="21"/>
  <c r="P3914" i="21"/>
  <c r="P3898" i="21"/>
  <c r="P3882" i="21"/>
  <c r="P3866" i="21"/>
  <c r="P3850" i="21"/>
  <c r="P3834" i="21"/>
  <c r="P3823" i="21"/>
  <c r="P3814" i="21"/>
  <c r="P3802" i="21"/>
  <c r="P3788" i="21"/>
  <c r="P3782" i="21"/>
  <c r="P3770" i="21"/>
  <c r="P3760" i="21"/>
  <c r="P3750" i="21"/>
  <c r="P3738" i="21"/>
  <c r="P3728" i="21"/>
  <c r="P3718" i="21"/>
  <c r="P3706" i="21"/>
  <c r="P3696" i="21"/>
  <c r="P3689" i="21"/>
  <c r="P3674" i="21"/>
  <c r="P3664" i="21"/>
  <c r="P3654" i="21"/>
  <c r="P3642" i="21"/>
  <c r="P3632" i="21"/>
  <c r="P3622" i="21"/>
  <c r="P3610" i="21"/>
  <c r="P3600" i="21"/>
  <c r="P3590" i="21"/>
  <c r="P3578" i="21"/>
  <c r="P3568" i="21"/>
  <c r="P3558" i="21"/>
  <c r="P3546" i="21"/>
  <c r="P3536" i="21"/>
  <c r="P3526" i="21"/>
  <c r="P3514" i="21"/>
  <c r="P3504" i="21"/>
  <c r="P3495" i="21"/>
  <c r="P3482" i="21"/>
  <c r="P3472" i="21"/>
  <c r="P3458" i="21"/>
  <c r="P3450" i="21"/>
  <c r="P3440" i="21"/>
  <c r="P3430" i="21"/>
  <c r="P3421" i="21"/>
  <c r="P3408" i="21"/>
  <c r="P3398" i="21"/>
  <c r="P3386" i="21"/>
  <c r="P3376" i="21"/>
  <c r="P3366" i="21"/>
  <c r="P3354" i="21"/>
  <c r="P3344" i="21"/>
  <c r="P3334" i="21"/>
  <c r="P3322" i="21"/>
  <c r="P3312" i="21"/>
  <c r="P3302" i="21"/>
  <c r="P3290" i="21"/>
  <c r="P3280" i="21"/>
  <c r="P3268" i="21"/>
  <c r="P3258" i="21"/>
  <c r="P3250" i="21"/>
  <c r="P3238" i="21"/>
  <c r="P3226" i="21"/>
  <c r="P3216" i="21"/>
  <c r="P3206" i="21"/>
  <c r="P3194" i="21"/>
  <c r="P3184" i="21"/>
  <c r="P3174" i="21"/>
  <c r="P3162" i="21"/>
  <c r="P3153" i="21"/>
  <c r="P3142" i="21"/>
  <c r="P3130" i="21"/>
  <c r="P3120" i="21"/>
  <c r="P5151" i="21"/>
  <c r="P5123" i="21"/>
  <c r="P5093" i="21"/>
  <c r="P5065" i="21"/>
  <c r="P5039" i="21"/>
  <c r="P5007" i="21"/>
  <c r="P4980" i="21"/>
  <c r="P4951" i="21"/>
  <c r="P4912" i="21"/>
  <c r="P4898" i="21"/>
  <c r="P4916" i="21"/>
  <c r="P4864" i="21"/>
  <c r="P4846" i="21"/>
  <c r="P4822" i="21"/>
  <c r="P4800" i="21"/>
  <c r="P4779" i="21"/>
  <c r="P4758" i="21"/>
  <c r="P4736" i="21"/>
  <c r="P4715" i="21"/>
  <c r="P4700" i="21"/>
  <c r="P4668" i="21"/>
  <c r="P4651" i="21"/>
  <c r="P4630" i="21"/>
  <c r="P4608" i="21"/>
  <c r="P4587" i="21"/>
  <c r="P4573" i="21"/>
  <c r="P4544" i="21"/>
  <c r="P4524" i="21"/>
  <c r="P4505" i="21"/>
  <c r="P4489" i="21"/>
  <c r="P4473" i="21"/>
  <c r="P4452" i="21"/>
  <c r="P4457" i="21"/>
  <c r="P4425" i="21"/>
  <c r="P4409" i="21"/>
  <c r="P4393" i="21"/>
  <c r="P4377" i="21"/>
  <c r="P4361" i="21"/>
  <c r="P4351" i="21"/>
  <c r="P4329" i="21"/>
  <c r="P4313" i="21"/>
  <c r="P4297" i="21"/>
  <c r="P4281" i="21"/>
  <c r="P4265" i="21"/>
  <c r="P4249" i="21"/>
  <c r="P4233" i="21"/>
  <c r="P4217" i="21"/>
  <c r="P4197" i="21"/>
  <c r="P4185" i="21"/>
  <c r="P4169" i="21"/>
  <c r="P4153" i="21"/>
  <c r="P4137" i="21"/>
  <c r="P4121" i="21"/>
  <c r="P4105" i="21"/>
  <c r="P4089" i="21"/>
  <c r="P4069" i="21"/>
  <c r="P4057" i="21"/>
  <c r="P4038" i="21"/>
  <c r="P4025" i="21"/>
  <c r="P4012" i="21"/>
  <c r="P3993" i="21"/>
  <c r="P3977" i="21"/>
  <c r="P3961" i="21"/>
  <c r="P3945" i="21"/>
  <c r="P3929" i="21"/>
  <c r="P3913" i="21"/>
  <c r="P3897" i="21"/>
  <c r="P3881" i="21"/>
  <c r="P3865" i="21"/>
  <c r="P3849" i="21"/>
  <c r="P3833" i="21"/>
  <c r="P3822" i="21"/>
  <c r="P3812" i="21"/>
  <c r="P3801" i="21"/>
  <c r="P3792" i="21"/>
  <c r="P3780" i="21"/>
  <c r="P3769" i="21"/>
  <c r="P3759" i="21"/>
  <c r="P3748" i="21"/>
  <c r="P3737" i="21"/>
  <c r="P3727" i="21"/>
  <c r="P3716" i="21"/>
  <c r="P3705" i="21"/>
  <c r="P3695" i="21"/>
  <c r="P3684" i="21"/>
  <c r="P3673" i="21"/>
  <c r="P3663" i="21"/>
  <c r="P3652" i="21"/>
  <c r="P3641" i="21"/>
  <c r="P3631" i="21"/>
  <c r="P3620" i="21"/>
  <c r="P3609" i="21"/>
  <c r="P3599" i="21"/>
  <c r="P3588" i="21"/>
  <c r="P3577" i="21"/>
  <c r="P3567" i="21"/>
  <c r="P3556" i="21"/>
  <c r="P3545" i="21"/>
  <c r="P3535" i="21"/>
  <c r="P3524" i="21"/>
  <c r="P3513" i="21"/>
  <c r="P3503" i="21"/>
  <c r="P3492" i="21"/>
  <c r="P3481" i="21"/>
  <c r="P3471" i="21"/>
  <c r="P3457" i="21"/>
  <c r="P3449" i="21"/>
  <c r="P3439" i="21"/>
  <c r="P3428" i="21"/>
  <c r="P3417" i="21"/>
  <c r="P3407" i="21"/>
  <c r="P3396" i="21"/>
  <c r="P3385" i="21"/>
  <c r="P3375" i="21"/>
  <c r="P3364" i="21"/>
  <c r="P3353" i="21"/>
  <c r="P3343" i="21"/>
  <c r="P3333" i="21"/>
  <c r="P3321" i="21"/>
  <c r="P3311" i="21"/>
  <c r="P3300" i="21"/>
  <c r="P3289" i="21"/>
  <c r="P3279" i="21"/>
  <c r="P3270" i="21"/>
  <c r="P3257" i="21"/>
  <c r="P3247" i="21"/>
  <c r="P3236" i="21"/>
  <c r="P3225" i="21"/>
  <c r="P3215" i="21"/>
  <c r="P3204" i="21"/>
  <c r="P3193" i="21"/>
  <c r="P3183" i="21"/>
  <c r="P3172" i="21"/>
  <c r="P3161" i="21"/>
  <c r="P3151" i="21"/>
  <c r="P3140" i="21"/>
  <c r="P3129" i="21"/>
  <c r="P3119" i="21"/>
  <c r="P3108" i="21"/>
  <c r="P3097" i="21"/>
  <c r="P3087" i="21"/>
  <c r="P3076" i="21"/>
  <c r="P3065" i="21"/>
  <c r="P3056" i="21"/>
  <c r="P3044" i="21"/>
  <c r="P3033" i="21"/>
  <c r="P3023" i="21"/>
  <c r="P3012" i="21"/>
  <c r="P3001" i="21"/>
  <c r="P2991" i="21"/>
  <c r="P2980" i="21"/>
  <c r="P2969" i="21"/>
  <c r="P2959" i="21"/>
  <c r="P2948" i="21"/>
  <c r="P2937" i="21"/>
  <c r="P2927" i="21"/>
  <c r="P2916" i="21"/>
  <c r="P2905" i="21"/>
  <c r="P2895" i="21"/>
  <c r="P2884" i="21"/>
  <c r="P2873" i="21"/>
  <c r="P2863" i="21"/>
  <c r="P2853" i="21"/>
  <c r="P2841" i="21"/>
  <c r="P2831" i="21"/>
  <c r="P2820" i="21"/>
  <c r="P2809" i="21"/>
  <c r="P2799" i="21"/>
  <c r="P2788" i="21"/>
  <c r="P2777" i="21"/>
  <c r="P2767" i="21"/>
  <c r="P2756" i="21"/>
  <c r="P2744" i="21"/>
  <c r="P2735" i="21"/>
  <c r="P2724" i="21"/>
  <c r="P2714" i="21"/>
  <c r="P2706" i="21"/>
  <c r="P2698" i="21"/>
  <c r="P2690" i="21"/>
  <c r="P2682" i="21"/>
  <c r="P2674" i="21"/>
  <c r="P2666" i="21"/>
  <c r="P2658" i="21"/>
  <c r="P2650" i="21"/>
  <c r="P2642" i="21"/>
  <c r="P2634" i="21"/>
  <c r="P2626" i="21"/>
  <c r="P2618" i="21"/>
  <c r="P2610" i="21"/>
  <c r="P2602" i="21"/>
  <c r="P2594" i="21"/>
  <c r="P2586" i="21"/>
  <c r="P2578" i="21"/>
  <c r="P2570" i="21"/>
  <c r="P2562" i="21"/>
  <c r="P2554" i="21"/>
  <c r="P2546" i="21"/>
  <c r="P2538" i="21"/>
  <c r="P2530" i="21"/>
  <c r="P2522" i="21"/>
  <c r="P2514" i="21"/>
  <c r="P2506" i="21"/>
  <c r="P2498" i="21"/>
  <c r="P2490" i="21"/>
  <c r="P2482" i="21"/>
  <c r="P2474" i="21"/>
  <c r="P2466" i="21"/>
  <c r="P2458" i="21"/>
  <c r="P2450" i="21"/>
  <c r="P2442" i="21"/>
  <c r="P2434" i="21"/>
  <c r="P2426" i="21"/>
  <c r="P2418" i="21"/>
  <c r="P2410" i="21"/>
  <c r="P2402" i="21"/>
  <c r="P2394" i="21"/>
  <c r="P2386" i="21"/>
  <c r="P2378" i="21"/>
  <c r="P2370" i="21"/>
  <c r="P2362" i="21"/>
  <c r="P2354" i="21"/>
  <c r="P2346" i="21"/>
  <c r="P2338" i="21"/>
  <c r="P2330" i="21"/>
  <c r="P2322" i="21"/>
  <c r="P2314" i="21"/>
  <c r="P2306" i="21"/>
  <c r="P2298" i="21"/>
  <c r="P2290" i="21"/>
  <c r="P2282" i="21"/>
  <c r="P2274" i="21"/>
  <c r="P2266" i="21"/>
  <c r="P2258" i="21"/>
  <c r="P2250" i="21"/>
  <c r="P2242" i="21"/>
  <c r="P2234" i="21"/>
  <c r="P2226" i="21"/>
  <c r="P2218" i="21"/>
  <c r="P2210" i="21"/>
  <c r="P2202" i="21"/>
  <c r="P2194" i="21"/>
  <c r="P2186" i="21"/>
  <c r="P2178" i="21"/>
  <c r="P2170" i="21"/>
  <c r="P2162" i="21"/>
  <c r="P2154" i="21"/>
  <c r="P2146" i="21"/>
  <c r="P2138" i="21"/>
  <c r="P2130" i="21"/>
  <c r="P2122" i="21"/>
  <c r="P2114" i="21"/>
  <c r="P2106" i="21"/>
  <c r="P2098" i="21"/>
  <c r="P2090" i="21"/>
  <c r="P2082" i="21"/>
  <c r="P2074" i="21"/>
  <c r="P2066" i="21"/>
  <c r="P2057" i="21"/>
  <c r="P2050" i="21"/>
  <c r="P2042" i="21"/>
  <c r="P2034" i="21"/>
  <c r="P2026" i="21"/>
  <c r="P2018" i="21"/>
  <c r="P2010" i="21"/>
  <c r="P2002" i="21"/>
  <c r="P1994" i="21"/>
  <c r="P1986" i="21"/>
  <c r="P1978" i="21"/>
  <c r="P1970" i="21"/>
  <c r="P1962" i="21"/>
  <c r="P1954" i="21"/>
  <c r="P1946" i="21"/>
  <c r="P1938" i="21"/>
  <c r="P1930" i="21"/>
  <c r="P1922" i="21"/>
  <c r="P1914" i="21"/>
  <c r="P1906" i="21"/>
  <c r="P1898" i="21"/>
  <c r="P1890" i="21"/>
  <c r="P1882" i="21"/>
  <c r="P1874" i="21"/>
  <c r="P1866" i="21"/>
  <c r="P1858" i="21"/>
  <c r="P1850" i="21"/>
  <c r="P1842" i="21"/>
  <c r="P1834" i="21"/>
  <c r="P1826" i="21"/>
  <c r="P1818" i="21"/>
  <c r="P1810" i="21"/>
  <c r="P1802" i="21"/>
  <c r="P1794" i="21"/>
  <c r="P1786" i="21"/>
  <c r="P1778" i="21"/>
  <c r="P1770" i="21"/>
  <c r="P1762" i="21"/>
  <c r="P1754" i="21"/>
  <c r="P1746" i="21"/>
  <c r="P1738" i="21"/>
  <c r="P1730" i="21"/>
  <c r="P1722" i="21"/>
  <c r="P1714" i="21"/>
  <c r="P1706" i="21"/>
  <c r="P1698" i="21"/>
  <c r="P1690" i="21"/>
  <c r="P1682" i="21"/>
  <c r="P1674" i="21"/>
  <c r="P1666" i="21"/>
  <c r="P1658" i="21"/>
  <c r="P1650" i="21"/>
  <c r="P1642" i="21"/>
  <c r="P1634" i="21"/>
  <c r="P1626" i="21"/>
  <c r="P1618" i="21"/>
  <c r="P1610" i="21"/>
  <c r="P1602" i="21"/>
  <c r="P1594" i="21"/>
  <c r="P1586" i="21"/>
  <c r="P1578" i="21"/>
  <c r="P1570" i="21"/>
  <c r="P1562" i="21"/>
  <c r="P1554" i="21"/>
  <c r="P1546" i="21"/>
  <c r="P1538" i="21"/>
  <c r="P1530" i="21"/>
  <c r="P1522" i="21"/>
  <c r="P1514" i="21"/>
  <c r="P1506" i="21"/>
  <c r="P1498" i="21"/>
  <c r="P1490" i="21"/>
  <c r="P1482" i="21"/>
  <c r="P1474" i="21"/>
  <c r="P1466" i="21"/>
  <c r="P1458" i="21"/>
  <c r="P1450" i="21"/>
  <c r="P1442" i="21"/>
  <c r="P1434" i="21"/>
  <c r="P1426" i="21"/>
  <c r="P1418" i="21"/>
  <c r="P1410" i="21"/>
  <c r="P1402" i="21"/>
  <c r="P1394" i="21"/>
  <c r="P5147" i="21"/>
  <c r="P5117" i="21"/>
  <c r="P5087" i="21"/>
  <c r="P5060" i="21"/>
  <c r="P5033" i="21"/>
  <c r="P5003" i="21"/>
  <c r="P4974" i="21"/>
  <c r="P4947" i="21"/>
  <c r="P4910" i="21"/>
  <c r="P4921" i="21"/>
  <c r="P4881" i="21"/>
  <c r="P4860" i="21"/>
  <c r="P4845" i="21"/>
  <c r="P4818" i="21"/>
  <c r="P4796" i="21"/>
  <c r="P4775" i="21"/>
  <c r="P4754" i="21"/>
  <c r="P4732" i="21"/>
  <c r="P4711" i="21"/>
  <c r="P4679" i="21"/>
  <c r="P4687" i="21"/>
  <c r="P4647" i="21"/>
  <c r="P4626" i="21"/>
  <c r="P4604" i="21"/>
  <c r="P4583" i="21"/>
  <c r="P4552" i="21"/>
  <c r="P4540" i="21"/>
  <c r="P4520" i="21"/>
  <c r="P4502" i="21"/>
  <c r="P4486" i="21"/>
  <c r="P4470" i="21"/>
  <c r="P4449" i="21"/>
  <c r="P4437" i="21"/>
  <c r="P4422" i="21"/>
  <c r="P4405" i="21"/>
  <c r="P4389" i="21"/>
  <c r="P4374" i="21"/>
  <c r="P4358" i="21"/>
  <c r="P4347" i="21"/>
  <c r="P4326" i="21"/>
  <c r="P4310" i="21"/>
  <c r="P4294" i="21"/>
  <c r="P4278" i="21"/>
  <c r="P4262" i="21"/>
  <c r="P4246" i="21"/>
  <c r="P4230" i="21"/>
  <c r="P4214" i="21"/>
  <c r="P4202" i="21"/>
  <c r="P4182" i="21"/>
  <c r="P4168" i="21"/>
  <c r="P4147" i="21"/>
  <c r="P4133" i="21"/>
  <c r="P4118" i="21"/>
  <c r="P4102" i="21"/>
  <c r="P4086" i="21"/>
  <c r="P4073" i="21"/>
  <c r="P4054" i="21"/>
  <c r="P4041" i="21"/>
  <c r="P4019" i="21"/>
  <c r="P4006" i="21"/>
  <c r="P3990" i="21"/>
  <c r="P3974" i="21"/>
  <c r="P3957" i="21"/>
  <c r="P3942" i="21"/>
  <c r="P3926" i="21"/>
  <c r="P3910" i="21"/>
  <c r="P3894" i="21"/>
  <c r="P3878" i="21"/>
  <c r="P3862" i="21"/>
  <c r="P3845" i="21"/>
  <c r="P3832" i="21"/>
  <c r="P3828" i="21"/>
  <c r="P3810" i="21"/>
  <c r="P3800" i="21"/>
  <c r="P3791" i="21"/>
  <c r="P3778" i="21"/>
  <c r="P3768" i="21"/>
  <c r="P3758" i="21"/>
  <c r="P3746" i="21"/>
  <c r="P3736" i="21"/>
  <c r="P3725" i="21"/>
  <c r="P3714" i="21"/>
  <c r="P3704" i="21"/>
  <c r="P3694" i="21"/>
  <c r="P3682" i="21"/>
  <c r="P3672" i="21"/>
  <c r="P3662" i="21"/>
  <c r="P3648" i="21"/>
  <c r="P3640" i="21"/>
  <c r="P3630" i="21"/>
  <c r="P3618" i="21"/>
  <c r="P3608" i="21"/>
  <c r="P3598" i="21"/>
  <c r="P3586" i="21"/>
  <c r="P3576" i="21"/>
  <c r="P3566" i="21"/>
  <c r="P3554" i="21"/>
  <c r="P3543" i="21"/>
  <c r="P3534" i="21"/>
  <c r="P3522" i="21"/>
  <c r="P3512" i="21"/>
  <c r="P3502" i="21"/>
  <c r="P3489" i="21"/>
  <c r="P3480" i="21"/>
  <c r="P3470" i="21"/>
  <c r="P3461" i="21"/>
  <c r="P3448" i="21"/>
  <c r="P3438" i="21"/>
  <c r="P3426" i="21"/>
  <c r="P3416" i="21"/>
  <c r="P3406" i="21"/>
  <c r="P3394" i="21"/>
  <c r="P3384" i="21"/>
  <c r="P3374" i="21"/>
  <c r="P3362" i="21"/>
  <c r="P3352" i="21"/>
  <c r="P3342" i="21"/>
  <c r="P3330" i="21"/>
  <c r="P3320" i="21"/>
  <c r="P3310" i="21"/>
  <c r="P3298" i="21"/>
  <c r="P3288" i="21"/>
  <c r="P3278" i="21"/>
  <c r="P3266" i="21"/>
  <c r="P3256" i="21"/>
  <c r="P3246" i="21"/>
  <c r="P3234" i="21"/>
  <c r="P3224" i="21"/>
  <c r="P3214" i="21"/>
  <c r="P3202" i="21"/>
  <c r="P3192" i="21"/>
  <c r="P3182" i="21"/>
  <c r="P3170" i="21"/>
  <c r="P3160" i="21"/>
  <c r="P3150" i="21"/>
  <c r="P3138" i="21"/>
  <c r="P3128" i="21"/>
  <c r="P3118" i="21"/>
  <c r="P3106" i="21"/>
  <c r="P3096" i="21"/>
  <c r="P3086" i="21"/>
  <c r="P3074" i="21"/>
  <c r="P3064" i="21"/>
  <c r="P3054" i="21"/>
  <c r="P3042" i="21"/>
  <c r="P3032" i="21"/>
  <c r="P3022" i="21"/>
  <c r="P3010" i="21"/>
  <c r="P3000" i="21"/>
  <c r="P2990" i="21"/>
  <c r="P2978" i="21"/>
  <c r="P2968" i="21"/>
  <c r="P2958" i="21"/>
  <c r="P2946" i="21"/>
  <c r="P2936" i="21"/>
  <c r="P2926" i="21"/>
  <c r="P2914" i="21"/>
  <c r="P2904" i="21"/>
  <c r="P2894" i="21"/>
  <c r="P2882" i="21"/>
  <c r="P2872" i="21"/>
  <c r="P2862" i="21"/>
  <c r="P2850" i="21"/>
  <c r="P2840" i="21"/>
  <c r="P2830" i="21"/>
  <c r="P2818" i="21"/>
  <c r="P2808" i="21"/>
  <c r="P2798" i="21"/>
  <c r="P2786" i="21"/>
  <c r="P2776" i="21"/>
  <c r="P2766" i="21"/>
  <c r="P2754" i="21"/>
  <c r="P2745" i="21"/>
  <c r="P2734" i="21"/>
  <c r="P2722" i="21"/>
  <c r="P2713" i="21"/>
  <c r="P2705" i="21"/>
  <c r="P2697" i="21"/>
  <c r="P2689" i="21"/>
  <c r="P2681" i="21"/>
  <c r="P2673" i="21"/>
  <c r="P2665" i="21"/>
  <c r="P2657" i="21"/>
  <c r="P2649" i="21"/>
  <c r="P2641" i="21"/>
  <c r="P2633" i="21"/>
  <c r="P2625" i="21"/>
  <c r="P2617" i="21"/>
  <c r="P2609" i="21"/>
  <c r="P2601" i="21"/>
  <c r="P2593" i="21"/>
  <c r="P2585" i="21"/>
  <c r="P2577" i="21"/>
  <c r="P2569" i="21"/>
  <c r="P2561" i="21"/>
  <c r="P2553" i="21"/>
  <c r="P2545" i="21"/>
  <c r="P2537" i="21"/>
  <c r="P2529" i="21"/>
  <c r="P2521" i="21"/>
  <c r="P2513" i="21"/>
  <c r="P2505" i="21"/>
  <c r="P2497" i="21"/>
  <c r="P2489" i="21"/>
  <c r="P2481" i="21"/>
  <c r="P2473" i="21"/>
  <c r="P2465" i="21"/>
  <c r="P2457" i="21"/>
  <c r="P2449" i="21"/>
  <c r="P2441" i="21"/>
  <c r="P2433" i="21"/>
  <c r="P2425" i="21"/>
  <c r="P2417" i="21"/>
  <c r="P2409" i="21"/>
  <c r="P2401" i="21"/>
  <c r="P2393" i="21"/>
  <c r="P2385" i="21"/>
  <c r="P2377" i="21"/>
  <c r="P2369" i="21"/>
  <c r="P2361" i="21"/>
  <c r="P2353" i="21"/>
  <c r="P2345" i="21"/>
  <c r="P2337" i="21"/>
  <c r="P2329" i="21"/>
  <c r="P2321" i="21"/>
  <c r="P2311" i="21"/>
  <c r="P2305" i="21"/>
  <c r="P2297" i="21"/>
  <c r="P2289" i="21"/>
  <c r="P2281" i="21"/>
  <c r="P2273" i="21"/>
  <c r="P2265" i="21"/>
  <c r="P2257" i="21"/>
  <c r="P2249" i="21"/>
  <c r="P2241" i="21"/>
  <c r="P2233" i="21"/>
  <c r="P2225" i="21"/>
  <c r="P2217" i="21"/>
  <c r="P2209" i="21"/>
  <c r="P2201" i="21"/>
  <c r="P2193" i="21"/>
  <c r="P2185" i="21"/>
  <c r="P2177" i="21"/>
  <c r="P2169" i="21"/>
  <c r="P2161" i="21"/>
  <c r="P2153" i="21"/>
  <c r="P2145" i="21"/>
  <c r="P2137" i="21"/>
  <c r="P2129" i="21"/>
  <c r="P2121" i="21"/>
  <c r="P2113" i="21"/>
  <c r="P2105" i="21"/>
  <c r="P2097" i="21"/>
  <c r="P2089" i="21"/>
  <c r="P2081" i="21"/>
  <c r="P2073" i="21"/>
  <c r="P2065" i="21"/>
  <c r="P2058" i="21"/>
  <c r="P2049" i="21"/>
  <c r="P2041" i="21"/>
  <c r="P2033" i="21"/>
  <c r="P2025" i="21"/>
  <c r="P2017" i="21"/>
  <c r="P2009" i="21"/>
  <c r="P2001" i="21"/>
  <c r="P1993" i="21"/>
  <c r="P1985" i="21"/>
  <c r="P1977" i="21"/>
  <c r="P1969" i="21"/>
  <c r="P1961" i="21"/>
  <c r="P1953" i="21"/>
  <c r="P1945" i="21"/>
  <c r="P1937" i="21"/>
  <c r="P1929" i="21"/>
  <c r="P1921" i="21"/>
  <c r="P1913" i="21"/>
  <c r="P1905" i="21"/>
  <c r="P1897" i="21"/>
  <c r="P1889" i="21"/>
  <c r="P1881" i="21"/>
  <c r="P1873" i="21"/>
  <c r="P1865" i="21"/>
  <c r="P1857" i="21"/>
  <c r="P1849" i="21"/>
  <c r="P1841" i="21"/>
  <c r="P1833" i="21"/>
  <c r="P1825" i="21"/>
  <c r="P1817" i="21"/>
  <c r="P1809" i="21"/>
  <c r="P1801" i="21"/>
  <c r="P1793" i="21"/>
  <c r="P1785" i="21"/>
  <c r="P1777" i="21"/>
  <c r="P1769" i="21"/>
  <c r="P1761" i="21"/>
  <c r="P1753" i="21"/>
  <c r="P1745" i="21"/>
  <c r="P1737" i="21"/>
  <c r="P1729" i="21"/>
  <c r="P1721" i="21"/>
  <c r="P1713" i="21"/>
  <c r="P1705" i="21"/>
  <c r="P1697" i="21"/>
  <c r="P1689" i="21"/>
  <c r="P1681" i="21"/>
  <c r="P1673" i="21"/>
  <c r="P1665" i="21"/>
  <c r="P1657" i="21"/>
  <c r="P1649" i="21"/>
  <c r="P1641" i="21"/>
  <c r="P1633" i="21"/>
  <c r="P1625" i="21"/>
  <c r="P1617" i="21"/>
  <c r="P1609" i="21"/>
  <c r="P1601" i="21"/>
  <c r="P1593" i="21"/>
  <c r="P1585" i="21"/>
  <c r="P1577" i="21"/>
  <c r="P1569" i="21"/>
  <c r="P1561" i="21"/>
  <c r="P1553" i="21"/>
  <c r="P1545" i="21"/>
  <c r="P1537" i="21"/>
  <c r="P1529" i="21"/>
  <c r="P1521" i="21"/>
  <c r="P1513" i="21"/>
  <c r="P1505" i="21"/>
  <c r="P1497" i="21"/>
  <c r="P1489" i="21"/>
  <c r="P1481" i="21"/>
  <c r="P1473" i="21"/>
  <c r="P1465" i="21"/>
  <c r="P1457" i="21"/>
  <c r="P1449" i="21"/>
  <c r="P1441" i="21"/>
  <c r="P1433" i="21"/>
  <c r="P1425" i="21"/>
  <c r="P1417" i="21"/>
  <c r="P1409" i="21"/>
  <c r="P1401" i="21"/>
  <c r="P1393" i="21"/>
  <c r="P3735" i="21"/>
  <c r="P3650" i="21"/>
  <c r="P3564" i="21"/>
  <c r="P3479" i="21"/>
  <c r="P3393" i="21"/>
  <c r="P3308" i="21"/>
  <c r="P3223" i="21"/>
  <c r="P3137" i="21"/>
  <c r="P3100" i="21"/>
  <c r="P3081" i="21"/>
  <c r="P3068" i="21"/>
  <c r="P3052" i="21"/>
  <c r="P3724" i="21"/>
  <c r="P3639" i="21"/>
  <c r="P3553" i="21"/>
  <c r="P3468" i="21"/>
  <c r="P3383" i="21"/>
  <c r="P3297" i="21"/>
  <c r="P3212" i="21"/>
  <c r="P3127" i="21"/>
  <c r="P3098" i="21"/>
  <c r="P3080" i="21"/>
  <c r="P3066" i="21"/>
  <c r="P3050" i="21"/>
  <c r="P3038" i="21"/>
  <c r="P3024" i="21"/>
  <c r="P3008" i="21"/>
  <c r="P2994" i="21"/>
  <c r="P2982" i="21"/>
  <c r="P2965" i="21"/>
  <c r="P2952" i="21"/>
  <c r="P2938" i="21"/>
  <c r="P2922" i="21"/>
  <c r="P2910" i="21"/>
  <c r="P2896" i="21"/>
  <c r="P2880" i="21"/>
  <c r="P2866" i="21"/>
  <c r="P2854" i="21"/>
  <c r="P2838" i="21"/>
  <c r="P2824" i="21"/>
  <c r="P2810" i="21"/>
  <c r="P2794" i="21"/>
  <c r="P2782" i="21"/>
  <c r="P2768" i="21"/>
  <c r="P2752" i="21"/>
  <c r="P2738" i="21"/>
  <c r="P2726" i="21"/>
  <c r="P2711" i="21"/>
  <c r="P2701" i="21"/>
  <c r="P2691" i="21"/>
  <c r="P2679" i="21"/>
  <c r="P2669" i="21"/>
  <c r="P2659" i="21"/>
  <c r="P2647" i="21"/>
  <c r="P2637" i="21"/>
  <c r="P2627" i="21"/>
  <c r="P2615" i="21"/>
  <c r="P2605" i="21"/>
  <c r="P2595" i="21"/>
  <c r="P2583" i="21"/>
  <c r="P2573" i="21"/>
  <c r="P2563" i="21"/>
  <c r="P2551" i="21"/>
  <c r="P2541" i="21"/>
  <c r="P2531" i="21"/>
  <c r="P2519" i="21"/>
  <c r="P2509" i="21"/>
  <c r="P2499" i="21"/>
  <c r="P2487" i="21"/>
  <c r="P2477" i="21"/>
  <c r="P2467" i="21"/>
  <c r="P2455" i="21"/>
  <c r="P2445" i="21"/>
  <c r="P2435" i="21"/>
  <c r="P2423" i="21"/>
  <c r="P2413" i="21"/>
  <c r="P2403" i="21"/>
  <c r="P2391" i="21"/>
  <c r="P2381" i="21"/>
  <c r="P2371" i="21"/>
  <c r="P2359" i="21"/>
  <c r="P2349" i="21"/>
  <c r="P2339" i="21"/>
  <c r="P2327" i="21"/>
  <c r="P2317" i="21"/>
  <c r="P2307" i="21"/>
  <c r="P2295" i="21"/>
  <c r="P2285" i="21"/>
  <c r="P2275" i="21"/>
  <c r="P2263" i="21"/>
  <c r="P2253" i="21"/>
  <c r="P2243" i="21"/>
  <c r="P2231" i="21"/>
  <c r="P2221" i="21"/>
  <c r="P2211" i="21"/>
  <c r="P2199" i="21"/>
  <c r="P2189" i="21"/>
  <c r="P2179" i="21"/>
  <c r="P2167" i="21"/>
  <c r="P2157" i="21"/>
  <c r="P2147" i="21"/>
  <c r="P2135" i="21"/>
  <c r="P2125" i="21"/>
  <c r="P2115" i="21"/>
  <c r="P2103" i="21"/>
  <c r="P2093" i="21"/>
  <c r="P2083" i="21"/>
  <c r="P2071" i="21"/>
  <c r="P2061" i="21"/>
  <c r="P2051" i="21"/>
  <c r="P2039" i="21"/>
  <c r="P2029" i="21"/>
  <c r="P2019" i="21"/>
  <c r="P2007" i="21"/>
  <c r="P1997" i="21"/>
  <c r="P1987" i="21"/>
  <c r="P1975" i="21"/>
  <c r="P1965" i="21"/>
  <c r="P1955" i="21"/>
  <c r="P1943" i="21"/>
  <c r="P1933" i="21"/>
  <c r="P1923" i="21"/>
  <c r="P1911" i="21"/>
  <c r="P1901" i="21"/>
  <c r="P1891" i="21"/>
  <c r="P1879" i="21"/>
  <c r="P1869" i="21"/>
  <c r="P1859" i="21"/>
  <c r="P1847" i="21"/>
  <c r="P1837" i="21"/>
  <c r="P1827" i="21"/>
  <c r="P1815" i="21"/>
  <c r="P1805" i="21"/>
  <c r="P1795" i="21"/>
  <c r="P1783" i="21"/>
  <c r="P1773" i="21"/>
  <c r="P1763" i="21"/>
  <c r="P1751" i="21"/>
  <c r="P1741" i="21"/>
  <c r="P1731" i="21"/>
  <c r="P1719" i="21"/>
  <c r="P1709" i="21"/>
  <c r="P1699" i="21"/>
  <c r="P1687" i="21"/>
  <c r="P1677" i="21"/>
  <c r="P1667" i="21"/>
  <c r="P1655" i="21"/>
  <c r="P1645" i="21"/>
  <c r="P1635" i="21"/>
  <c r="P1623" i="21"/>
  <c r="P1613" i="21"/>
  <c r="P1603" i="21"/>
  <c r="P1591" i="21"/>
  <c r="P1581" i="21"/>
  <c r="P1571" i="21"/>
  <c r="P1559" i="21"/>
  <c r="P1549" i="21"/>
  <c r="P1539" i="21"/>
  <c r="P1527" i="21"/>
  <c r="P1517" i="21"/>
  <c r="P1507" i="21"/>
  <c r="P1495" i="21"/>
  <c r="P1485" i="21"/>
  <c r="P1475" i="21"/>
  <c r="P1463" i="21"/>
  <c r="P1453" i="21"/>
  <c r="P1443" i="21"/>
  <c r="P1431" i="21"/>
  <c r="P1421" i="21"/>
  <c r="P1411" i="21"/>
  <c r="P1399" i="21"/>
  <c r="P1389" i="21"/>
  <c r="P1381" i="21"/>
  <c r="P1373" i="21"/>
  <c r="P1365" i="21"/>
  <c r="P1357" i="21"/>
  <c r="P1349" i="21"/>
  <c r="P1341" i="21"/>
  <c r="P1333" i="21"/>
  <c r="P1325" i="21"/>
  <c r="P1317" i="21"/>
  <c r="P1309" i="21"/>
  <c r="P3713" i="21"/>
  <c r="P3628" i="21"/>
  <c r="P3544" i="21"/>
  <c r="P3452" i="21"/>
  <c r="P3372" i="21"/>
  <c r="P3287" i="21"/>
  <c r="P3201" i="21"/>
  <c r="P3121" i="21"/>
  <c r="P3095" i="21"/>
  <c r="P3079" i="21"/>
  <c r="P3063" i="21"/>
  <c r="P3049" i="21"/>
  <c r="P3036" i="21"/>
  <c r="P3020" i="21"/>
  <c r="P3007" i="21"/>
  <c r="P2993" i="21"/>
  <c r="P2977" i="21"/>
  <c r="P2966" i="21"/>
  <c r="P2951" i="21"/>
  <c r="P2935" i="21"/>
  <c r="P2921" i="21"/>
  <c r="P2908" i="21"/>
  <c r="P2892" i="21"/>
  <c r="P2879" i="21"/>
  <c r="P2865" i="21"/>
  <c r="P2849" i="21"/>
  <c r="P2836" i="21"/>
  <c r="P2823" i="21"/>
  <c r="P2807" i="21"/>
  <c r="P2793" i="21"/>
  <c r="P2780" i="21"/>
  <c r="P2764" i="21"/>
  <c r="P2751" i="21"/>
  <c r="P2737" i="21"/>
  <c r="P2721" i="21"/>
  <c r="P2710" i="21"/>
  <c r="P2700" i="21"/>
  <c r="P2688" i="21"/>
  <c r="P2678" i="21"/>
  <c r="P2668" i="21"/>
  <c r="P2656" i="21"/>
  <c r="P2646" i="21"/>
  <c r="P2636" i="21"/>
  <c r="P2624" i="21"/>
  <c r="P2614" i="21"/>
  <c r="P2604" i="21"/>
  <c r="P2592" i="21"/>
  <c r="P2582" i="21"/>
  <c r="P2572" i="21"/>
  <c r="P2560" i="21"/>
  <c r="P2550" i="21"/>
  <c r="P2540" i="21"/>
  <c r="P2528" i="21"/>
  <c r="P2518" i="21"/>
  <c r="P2508" i="21"/>
  <c r="P2496" i="21"/>
  <c r="P2486" i="21"/>
  <c r="P2476" i="21"/>
  <c r="P2464" i="21"/>
  <c r="P2454" i="21"/>
  <c r="P2444" i="21"/>
  <c r="P2432" i="21"/>
  <c r="P2422" i="21"/>
  <c r="P2412" i="21"/>
  <c r="P2400" i="21"/>
  <c r="P2390" i="21"/>
  <c r="P2380" i="21"/>
  <c r="P2368" i="21"/>
  <c r="P2358" i="21"/>
  <c r="P2348" i="21"/>
  <c r="P2336" i="21"/>
  <c r="P2326" i="21"/>
  <c r="P2316" i="21"/>
  <c r="P2304" i="21"/>
  <c r="P2294" i="21"/>
  <c r="P2284" i="21"/>
  <c r="P2272" i="21"/>
  <c r="P2262" i="21"/>
  <c r="P2252" i="21"/>
  <c r="P2240" i="21"/>
  <c r="P2230" i="21"/>
  <c r="P2220" i="21"/>
  <c r="P2208" i="21"/>
  <c r="P2198" i="21"/>
  <c r="P2188" i="21"/>
  <c r="P2176" i="21"/>
  <c r="P2166" i="21"/>
  <c r="P2156" i="21"/>
  <c r="P2144" i="21"/>
  <c r="P2134" i="21"/>
  <c r="P2124" i="21"/>
  <c r="P2112" i="21"/>
  <c r="P2102" i="21"/>
  <c r="P2092" i="21"/>
  <c r="P2080" i="21"/>
  <c r="P2070" i="21"/>
  <c r="P2060" i="21"/>
  <c r="P2048" i="21"/>
  <c r="P2038" i="21"/>
  <c r="P2028" i="21"/>
  <c r="P2016" i="21"/>
  <c r="P2006" i="21"/>
  <c r="P1996" i="21"/>
  <c r="P1984" i="21"/>
  <c r="P1974" i="21"/>
  <c r="P1964" i="21"/>
  <c r="P1952" i="21"/>
  <c r="P1942" i="21"/>
  <c r="P1932" i="21"/>
  <c r="P1920" i="21"/>
  <c r="P1910" i="21"/>
  <c r="P1900" i="21"/>
  <c r="P1888" i="21"/>
  <c r="P1878" i="21"/>
  <c r="P1868" i="21"/>
  <c r="P1856" i="21"/>
  <c r="P1846" i="21"/>
  <c r="P1836" i="21"/>
  <c r="P1824" i="21"/>
  <c r="P1814" i="21"/>
  <c r="P1804" i="21"/>
  <c r="P1792" i="21"/>
  <c r="P1782" i="21"/>
  <c r="P1772" i="21"/>
  <c r="P1760" i="21"/>
  <c r="P1750" i="21"/>
  <c r="P1740" i="21"/>
  <c r="P1728" i="21"/>
  <c r="P1718" i="21"/>
  <c r="P1708" i="21"/>
  <c r="P1696" i="21"/>
  <c r="P1686" i="21"/>
  <c r="P1676" i="21"/>
  <c r="P1664" i="21"/>
  <c r="P1654" i="21"/>
  <c r="P1644" i="21"/>
  <c r="P1632" i="21"/>
  <c r="P1622" i="21"/>
  <c r="P1612" i="21"/>
  <c r="P1600" i="21"/>
  <c r="P1590" i="21"/>
  <c r="P1580" i="21"/>
  <c r="P1568" i="21"/>
  <c r="P1558" i="21"/>
  <c r="P1548" i="21"/>
  <c r="P1536" i="21"/>
  <c r="P1526" i="21"/>
  <c r="P1516" i="21"/>
  <c r="P1504" i="21"/>
  <c r="P1494" i="21"/>
  <c r="P1484" i="21"/>
  <c r="P1472" i="21"/>
  <c r="P1462" i="21"/>
  <c r="P1452" i="21"/>
  <c r="P1440" i="21"/>
  <c r="P1430" i="21"/>
  <c r="P1420" i="21"/>
  <c r="P1408" i="21"/>
  <c r="P1398" i="21"/>
  <c r="P1388" i="21"/>
  <c r="P1380" i="21"/>
  <c r="P1372" i="21"/>
  <c r="P1364" i="21"/>
  <c r="P1356" i="21"/>
  <c r="P1348" i="21"/>
  <c r="P1340" i="21"/>
  <c r="P1332" i="21"/>
  <c r="P1324" i="21"/>
  <c r="P1316" i="21"/>
  <c r="P1308" i="21"/>
  <c r="P1300" i="21"/>
  <c r="P1292" i="21"/>
  <c r="P1284" i="21"/>
  <c r="P1276" i="21"/>
  <c r="P1268" i="21"/>
  <c r="P1260" i="21"/>
  <c r="P1252" i="21"/>
  <c r="P1244" i="21"/>
  <c r="P1236" i="21"/>
  <c r="P1228" i="21"/>
  <c r="P1220" i="21"/>
  <c r="P1212" i="21"/>
  <c r="P1204" i="21"/>
  <c r="P1196" i="21"/>
  <c r="P1188" i="21"/>
  <c r="P1180" i="21"/>
  <c r="P1172" i="21"/>
  <c r="P1164" i="21"/>
  <c r="P1156" i="21"/>
  <c r="P1148" i="21"/>
  <c r="P1140" i="21"/>
  <c r="P1132" i="21"/>
  <c r="P1124" i="21"/>
  <c r="P1116" i="21"/>
  <c r="P1108" i="21"/>
  <c r="P1100" i="21"/>
  <c r="P1092" i="21"/>
  <c r="P1084" i="21"/>
  <c r="P1076" i="21"/>
  <c r="P3703" i="21"/>
  <c r="P3616" i="21"/>
  <c r="P3532" i="21"/>
  <c r="P3447" i="21"/>
  <c r="P3361" i="21"/>
  <c r="P3276" i="21"/>
  <c r="P3191" i="21"/>
  <c r="P3116" i="21"/>
  <c r="P3092" i="21"/>
  <c r="P3078" i="21"/>
  <c r="P3062" i="21"/>
  <c r="P3048" i="21"/>
  <c r="P3034" i="21"/>
  <c r="P3018" i="21"/>
  <c r="P3006" i="21"/>
  <c r="P2992" i="21"/>
  <c r="P2976" i="21"/>
  <c r="P2962" i="21"/>
  <c r="P2950" i="21"/>
  <c r="P2934" i="21"/>
  <c r="P2920" i="21"/>
  <c r="P2906" i="21"/>
  <c r="P2890" i="21"/>
  <c r="P2878" i="21"/>
  <c r="P2864" i="21"/>
  <c r="P2848" i="21"/>
  <c r="P2834" i="21"/>
  <c r="P2822" i="21"/>
  <c r="P2806" i="21"/>
  <c r="P2792" i="21"/>
  <c r="P2778" i="21"/>
  <c r="P2762" i="21"/>
  <c r="P2750" i="21"/>
  <c r="P2736" i="21"/>
  <c r="P2720" i="21"/>
  <c r="P2709" i="21"/>
  <c r="P2699" i="21"/>
  <c r="P2687" i="21"/>
  <c r="P2677" i="21"/>
  <c r="P2667" i="21"/>
  <c r="P2655" i="21"/>
  <c r="P2645" i="21"/>
  <c r="P2635" i="21"/>
  <c r="P2623" i="21"/>
  <c r="P2613" i="21"/>
  <c r="P2603" i="21"/>
  <c r="P2591" i="21"/>
  <c r="P2581" i="21"/>
  <c r="P2571" i="21"/>
  <c r="P2559" i="21"/>
  <c r="P2549" i="21"/>
  <c r="P2539" i="21"/>
  <c r="P2527" i="21"/>
  <c r="P2517" i="21"/>
  <c r="P2507" i="21"/>
  <c r="P2495" i="21"/>
  <c r="P2485" i="21"/>
  <c r="P2475" i="21"/>
  <c r="P2463" i="21"/>
  <c r="P2453" i="21"/>
  <c r="P2443" i="21"/>
  <c r="P2431" i="21"/>
  <c r="P2421" i="21"/>
  <c r="P2411" i="21"/>
  <c r="P2399" i="21"/>
  <c r="P2389" i="21"/>
  <c r="P2379" i="21"/>
  <c r="P2367" i="21"/>
  <c r="P2357" i="21"/>
  <c r="P2347" i="21"/>
  <c r="P2335" i="21"/>
  <c r="P2325" i="21"/>
  <c r="P2315" i="21"/>
  <c r="P2303" i="21"/>
  <c r="P2293" i="21"/>
  <c r="P2283" i="21"/>
  <c r="P2271" i="21"/>
  <c r="P2261" i="21"/>
  <c r="P2251" i="21"/>
  <c r="P2239" i="21"/>
  <c r="P2229" i="21"/>
  <c r="P2219" i="21"/>
  <c r="P2207" i="21"/>
  <c r="P2197" i="21"/>
  <c r="P2187" i="21"/>
  <c r="P2175" i="21"/>
  <c r="P2165" i="21"/>
  <c r="P2155" i="21"/>
  <c r="P2143" i="21"/>
  <c r="P2133" i="21"/>
  <c r="P2123" i="21"/>
  <c r="P2111" i="21"/>
  <c r="P2101" i="21"/>
  <c r="P2091" i="21"/>
  <c r="P2079" i="21"/>
  <c r="P2069" i="21"/>
  <c r="P2059" i="21"/>
  <c r="P2047" i="21"/>
  <c r="P2037" i="21"/>
  <c r="P2027" i="21"/>
  <c r="P2015" i="21"/>
  <c r="P2005" i="21"/>
  <c r="P1995" i="21"/>
  <c r="P1983" i="21"/>
  <c r="P1973" i="21"/>
  <c r="P1963" i="21"/>
  <c r="P1951" i="21"/>
  <c r="P1941" i="21"/>
  <c r="P1931" i="21"/>
  <c r="P1919" i="21"/>
  <c r="P1909" i="21"/>
  <c r="P1899" i="21"/>
  <c r="P1887" i="21"/>
  <c r="P1877" i="21"/>
  <c r="P1867" i="21"/>
  <c r="P1855" i="21"/>
  <c r="P1845" i="21"/>
  <c r="P1835" i="21"/>
  <c r="P1823" i="21"/>
  <c r="P1813" i="21"/>
  <c r="P1803" i="21"/>
  <c r="P1791" i="21"/>
  <c r="P1781" i="21"/>
  <c r="P1771" i="21"/>
  <c r="P1759" i="21"/>
  <c r="P1749" i="21"/>
  <c r="P1739" i="21"/>
  <c r="P1727" i="21"/>
  <c r="P1717" i="21"/>
  <c r="P1707" i="21"/>
  <c r="P1695" i="21"/>
  <c r="P1685" i="21"/>
  <c r="P1675" i="21"/>
  <c r="P1663" i="21"/>
  <c r="P1653" i="21"/>
  <c r="P1643" i="21"/>
  <c r="P1631" i="21"/>
  <c r="P1621" i="21"/>
  <c r="P1611" i="21"/>
  <c r="P1599" i="21"/>
  <c r="P1589" i="21"/>
  <c r="P1579" i="21"/>
  <c r="P1567" i="21"/>
  <c r="P1557" i="21"/>
  <c r="P1547" i="21"/>
  <c r="P1535" i="21"/>
  <c r="P1525" i="21"/>
  <c r="P1515" i="21"/>
  <c r="P1503" i="21"/>
  <c r="P1493" i="21"/>
  <c r="P1483" i="21"/>
  <c r="P1471" i="21"/>
  <c r="P1461" i="21"/>
  <c r="P1451" i="21"/>
  <c r="P1439" i="21"/>
  <c r="P1429" i="21"/>
  <c r="P1419" i="21"/>
  <c r="P1407" i="21"/>
  <c r="P1397" i="21"/>
  <c r="P3692" i="21"/>
  <c r="P3607" i="21"/>
  <c r="P3521" i="21"/>
  <c r="P3436" i="21"/>
  <c r="P3351" i="21"/>
  <c r="P3265" i="21"/>
  <c r="P3180" i="21"/>
  <c r="P3111" i="21"/>
  <c r="P3089" i="21"/>
  <c r="P3073" i="21"/>
  <c r="P3060" i="21"/>
  <c r="P3047" i="21"/>
  <c r="P3031" i="21"/>
  <c r="P3017" i="21"/>
  <c r="P3004" i="21"/>
  <c r="P2988" i="21"/>
  <c r="P2975" i="21"/>
  <c r="P2961" i="21"/>
  <c r="P2945" i="21"/>
  <c r="P2932" i="21"/>
  <c r="P2919" i="21"/>
  <c r="P2903" i="21"/>
  <c r="P2889" i="21"/>
  <c r="P2876" i="21"/>
  <c r="P2860" i="21"/>
  <c r="P2847" i="21"/>
  <c r="P2833" i="21"/>
  <c r="P2817" i="21"/>
  <c r="P2804" i="21"/>
  <c r="P2791" i="21"/>
  <c r="P2775" i="21"/>
  <c r="P2761" i="21"/>
  <c r="P2749" i="21"/>
  <c r="P2732" i="21"/>
  <c r="P2719" i="21"/>
  <c r="P2708" i="21"/>
  <c r="P2696" i="21"/>
  <c r="P2686" i="21"/>
  <c r="P2676" i="21"/>
  <c r="P2664" i="21"/>
  <c r="P2654" i="21"/>
  <c r="P2644" i="21"/>
  <c r="P2632" i="21"/>
  <c r="P2622" i="21"/>
  <c r="P2612" i="21"/>
  <c r="P2599" i="21"/>
  <c r="P2590" i="21"/>
  <c r="P2580" i="21"/>
  <c r="P2568" i="21"/>
  <c r="P2558" i="21"/>
  <c r="P2548" i="21"/>
  <c r="P2536" i="21"/>
  <c r="P2526" i="21"/>
  <c r="P2516" i="21"/>
  <c r="P2504" i="21"/>
  <c r="P2494" i="21"/>
  <c r="P2484" i="21"/>
  <c r="P2472" i="21"/>
  <c r="P2462" i="21"/>
  <c r="P2452" i="21"/>
  <c r="P2440" i="21"/>
  <c r="P2430" i="21"/>
  <c r="P2420" i="21"/>
  <c r="P2408" i="21"/>
  <c r="P2398" i="21"/>
  <c r="P2388" i="21"/>
  <c r="P2376" i="21"/>
  <c r="P2366" i="21"/>
  <c r="P2356" i="21"/>
  <c r="P2344" i="21"/>
  <c r="P3681" i="21"/>
  <c r="P3596" i="21"/>
  <c r="P3511" i="21"/>
  <c r="P3425" i="21"/>
  <c r="P3340" i="21"/>
  <c r="P3255" i="21"/>
  <c r="P3169" i="21"/>
  <c r="P3110" i="21"/>
  <c r="P3088" i="21"/>
  <c r="P3072" i="21"/>
  <c r="P3058" i="21"/>
  <c r="P3046" i="21"/>
  <c r="P3030" i="21"/>
  <c r="P3016" i="21"/>
  <c r="P3002" i="21"/>
  <c r="P2986" i="21"/>
  <c r="P2974" i="21"/>
  <c r="P2960" i="21"/>
  <c r="P2944" i="21"/>
  <c r="P2930" i="21"/>
  <c r="P2918" i="21"/>
  <c r="P2902" i="21"/>
  <c r="P2888" i="21"/>
  <c r="P2874" i="21"/>
  <c r="P2858" i="21"/>
  <c r="P2846" i="21"/>
  <c r="P2832" i="21"/>
  <c r="P2816" i="21"/>
  <c r="P2802" i="21"/>
  <c r="P2790" i="21"/>
  <c r="P2774" i="21"/>
  <c r="P2760" i="21"/>
  <c r="P2746" i="21"/>
  <c r="P2730" i="21"/>
  <c r="P2718" i="21"/>
  <c r="P2707" i="21"/>
  <c r="P2695" i="21"/>
  <c r="P2685" i="21"/>
  <c r="P2675" i="21"/>
  <c r="P2663" i="21"/>
  <c r="P2653" i="21"/>
  <c r="P2643" i="21"/>
  <c r="P2631" i="21"/>
  <c r="P2621" i="21"/>
  <c r="P2611" i="21"/>
  <c r="P2600" i="21"/>
  <c r="P2589" i="21"/>
  <c r="P2579" i="21"/>
  <c r="P2567" i="21"/>
  <c r="P2557" i="21"/>
  <c r="P2547" i="21"/>
  <c r="P2535" i="21"/>
  <c r="P2525" i="21"/>
  <c r="P2515" i="21"/>
  <c r="P2503" i="21"/>
  <c r="P2493" i="21"/>
  <c r="P2483" i="21"/>
  <c r="P2471" i="21"/>
  <c r="P2461" i="21"/>
  <c r="P2451" i="21"/>
  <c r="P2439" i="21"/>
  <c r="P2429" i="21"/>
  <c r="P2419" i="21"/>
  <c r="P2407" i="21"/>
  <c r="P2397" i="21"/>
  <c r="P2387" i="21"/>
  <c r="P2375" i="21"/>
  <c r="P2365" i="21"/>
  <c r="P2355" i="21"/>
  <c r="P2343" i="21"/>
  <c r="P2333" i="21"/>
  <c r="P2323" i="21"/>
  <c r="P2312" i="21"/>
  <c r="P2301" i="21"/>
  <c r="P2291" i="21"/>
  <c r="P2279" i="21"/>
  <c r="P2269" i="21"/>
  <c r="P2259" i="21"/>
  <c r="P2247" i="21"/>
  <c r="P2237" i="21"/>
  <c r="P2227" i="21"/>
  <c r="P2215" i="21"/>
  <c r="P2205" i="21"/>
  <c r="P2195" i="21"/>
  <c r="P2183" i="21"/>
  <c r="P2173" i="21"/>
  <c r="P2163" i="21"/>
  <c r="P2151" i="21"/>
  <c r="P2141" i="21"/>
  <c r="P2131" i="21"/>
  <c r="P2119" i="21"/>
  <c r="P2109" i="21"/>
  <c r="P2099" i="21"/>
  <c r="P2087" i="21"/>
  <c r="P2077" i="21"/>
  <c r="P2067" i="21"/>
  <c r="P2055" i="21"/>
  <c r="P2045" i="21"/>
  <c r="P2035" i="21"/>
  <c r="P2023" i="21"/>
  <c r="P2013" i="21"/>
  <c r="P2003" i="21"/>
  <c r="P1991" i="21"/>
  <c r="P1981" i="21"/>
  <c r="P1971" i="21"/>
  <c r="P1959" i="21"/>
  <c r="P1949" i="21"/>
  <c r="P1939" i="21"/>
  <c r="P1927" i="21"/>
  <c r="P1917" i="21"/>
  <c r="P1907" i="21"/>
  <c r="P1895" i="21"/>
  <c r="P1885" i="21"/>
  <c r="P1875" i="21"/>
  <c r="P1863" i="21"/>
  <c r="P1853" i="21"/>
  <c r="P1843" i="21"/>
  <c r="P1831" i="21"/>
  <c r="P1821" i="21"/>
  <c r="P1811" i="21"/>
  <c r="P1799" i="21"/>
  <c r="P1789" i="21"/>
  <c r="P1779" i="21"/>
  <c r="P1767" i="21"/>
  <c r="P1757" i="21"/>
  <c r="P1747" i="21"/>
  <c r="P1735" i="21"/>
  <c r="P1725" i="21"/>
  <c r="P1715" i="21"/>
  <c r="P1703" i="21"/>
  <c r="P1693" i="21"/>
  <c r="P1683" i="21"/>
  <c r="P1671" i="21"/>
  <c r="P1661" i="21"/>
  <c r="P1651" i="21"/>
  <c r="P1639" i="21"/>
  <c r="P1629" i="21"/>
  <c r="P1619" i="21"/>
  <c r="P1607" i="21"/>
  <c r="P1597" i="21"/>
  <c r="P1587" i="21"/>
  <c r="P1575" i="21"/>
  <c r="P1565" i="21"/>
  <c r="P1555" i="21"/>
  <c r="P1543" i="21"/>
  <c r="P1533" i="21"/>
  <c r="P1523" i="21"/>
  <c r="P1511" i="21"/>
  <c r="P1501" i="21"/>
  <c r="P1491" i="21"/>
  <c r="P1479" i="21"/>
  <c r="P1469" i="21"/>
  <c r="P1459" i="21"/>
  <c r="P1447" i="21"/>
  <c r="P1437" i="21"/>
  <c r="P1427" i="21"/>
  <c r="P1415" i="21"/>
  <c r="P1405" i="21"/>
  <c r="P1395" i="21"/>
  <c r="P1385" i="21"/>
  <c r="P1377" i="21"/>
  <c r="P1369" i="21"/>
  <c r="P1361" i="21"/>
  <c r="P1353" i="21"/>
  <c r="P1345" i="21"/>
  <c r="P1337" i="21"/>
  <c r="P1329" i="21"/>
  <c r="P1321" i="21"/>
  <c r="P1313" i="21"/>
  <c r="P3671" i="21"/>
  <c r="P3585" i="21"/>
  <c r="P3500" i="21"/>
  <c r="P3415" i="21"/>
  <c r="P3329" i="21"/>
  <c r="P3244" i="21"/>
  <c r="P3159" i="21"/>
  <c r="P3105" i="21"/>
  <c r="P3085" i="21"/>
  <c r="P3071" i="21"/>
  <c r="P3057" i="21"/>
  <c r="P3041" i="21"/>
  <c r="P3028" i="21"/>
  <c r="P3015" i="21"/>
  <c r="P2999" i="21"/>
  <c r="P2985" i="21"/>
  <c r="P2972" i="21"/>
  <c r="P2956" i="21"/>
  <c r="P2943" i="21"/>
  <c r="P2929" i="21"/>
  <c r="P2913" i="21"/>
  <c r="P2900" i="21"/>
  <c r="P2887" i="21"/>
  <c r="P2871" i="21"/>
  <c r="P2857" i="21"/>
  <c r="P2844" i="21"/>
  <c r="P2828" i="21"/>
  <c r="P2815" i="21"/>
  <c r="P2801" i="21"/>
  <c r="P2785" i="21"/>
  <c r="P2772" i="21"/>
  <c r="P2759" i="21"/>
  <c r="P2743" i="21"/>
  <c r="P2729" i="21"/>
  <c r="P2716" i="21"/>
  <c r="P2704" i="21"/>
  <c r="P2694" i="21"/>
  <c r="P2684" i="21"/>
  <c r="P2672" i="21"/>
  <c r="P2662" i="21"/>
  <c r="P2652" i="21"/>
  <c r="P2640" i="21"/>
  <c r="P2630" i="21"/>
  <c r="P2620" i="21"/>
  <c r="P2608" i="21"/>
  <c r="P2598" i="21"/>
  <c r="P2588" i="21"/>
  <c r="P2576" i="21"/>
  <c r="P2566" i="21"/>
  <c r="P2556" i="21"/>
  <c r="P2544" i="21"/>
  <c r="P2534" i="21"/>
  <c r="P2524" i="21"/>
  <c r="P2512" i="21"/>
  <c r="P2502" i="21"/>
  <c r="P2492" i="21"/>
  <c r="P2480" i="21"/>
  <c r="P2470" i="21"/>
  <c r="P2460" i="21"/>
  <c r="P2448" i="21"/>
  <c r="P2438" i="21"/>
  <c r="P2428" i="21"/>
  <c r="P2416" i="21"/>
  <c r="P2406" i="21"/>
  <c r="P2396" i="21"/>
  <c r="P2384" i="21"/>
  <c r="P2374" i="21"/>
  <c r="P2364" i="21"/>
  <c r="P2352" i="21"/>
  <c r="P2342" i="21"/>
  <c r="P2332" i="21"/>
  <c r="P2320" i="21"/>
  <c r="P2310" i="21"/>
  <c r="P2300" i="21"/>
  <c r="P2288" i="21"/>
  <c r="P2278" i="21"/>
  <c r="P2268" i="21"/>
  <c r="P2256" i="21"/>
  <c r="P2246" i="21"/>
  <c r="P2236" i="21"/>
  <c r="P2224" i="21"/>
  <c r="P2214" i="21"/>
  <c r="P2204" i="21"/>
  <c r="P2192" i="21"/>
  <c r="P2182" i="21"/>
  <c r="P2172" i="21"/>
  <c r="P2160" i="21"/>
  <c r="P2150" i="21"/>
  <c r="P2140" i="21"/>
  <c r="P2128" i="21"/>
  <c r="P2118" i="21"/>
  <c r="P2108" i="21"/>
  <c r="P2096" i="21"/>
  <c r="P2086" i="21"/>
  <c r="P2076" i="21"/>
  <c r="P2064" i="21"/>
  <c r="P2054" i="21"/>
  <c r="P2044" i="21"/>
  <c r="P2032" i="21"/>
  <c r="P2022" i="21"/>
  <c r="P2012" i="21"/>
  <c r="P2000" i="21"/>
  <c r="P1990" i="21"/>
  <c r="P1980" i="21"/>
  <c r="P1968" i="21"/>
  <c r="P1958" i="21"/>
  <c r="P1948" i="21"/>
  <c r="P1936" i="21"/>
  <c r="P1926" i="21"/>
  <c r="P1916" i="21"/>
  <c r="P1904" i="21"/>
  <c r="P1894" i="21"/>
  <c r="P1884" i="21"/>
  <c r="P1872" i="21"/>
  <c r="P1862" i="21"/>
  <c r="P1852" i="21"/>
  <c r="P1840" i="21"/>
  <c r="P1830" i="21"/>
  <c r="P1820" i="21"/>
  <c r="P1808" i="21"/>
  <c r="P1798" i="21"/>
  <c r="P1788" i="21"/>
  <c r="P1776" i="21"/>
  <c r="P1766" i="21"/>
  <c r="P1756" i="21"/>
  <c r="P1744" i="21"/>
  <c r="P1734" i="21"/>
  <c r="P1724" i="21"/>
  <c r="P1712" i="21"/>
  <c r="P1702" i="21"/>
  <c r="P1692" i="21"/>
  <c r="P1680" i="21"/>
  <c r="P1670" i="21"/>
  <c r="P1660" i="21"/>
  <c r="P1648" i="21"/>
  <c r="P1638" i="21"/>
  <c r="P1628" i="21"/>
  <c r="P1616" i="21"/>
  <c r="P1606" i="21"/>
  <c r="P1596" i="21"/>
  <c r="P1584" i="21"/>
  <c r="P1574" i="21"/>
  <c r="P1564" i="21"/>
  <c r="P1552" i="21"/>
  <c r="P1542" i="21"/>
  <c r="P1532" i="21"/>
  <c r="P1520" i="21"/>
  <c r="P1510" i="21"/>
  <c r="P1500" i="21"/>
  <c r="P1488" i="21"/>
  <c r="P1478" i="21"/>
  <c r="P1468" i="21"/>
  <c r="P1456" i="21"/>
  <c r="P1446" i="21"/>
  <c r="P1436" i="21"/>
  <c r="P3660" i="21"/>
  <c r="P3575" i="21"/>
  <c r="P3491" i="21"/>
  <c r="P3404" i="21"/>
  <c r="P3319" i="21"/>
  <c r="P3233" i="21"/>
  <c r="P3148" i="21"/>
  <c r="P3103" i="21"/>
  <c r="P3082" i="21"/>
  <c r="P3070" i="21"/>
  <c r="P3055" i="21"/>
  <c r="P3040" i="21"/>
  <c r="P3026" i="21"/>
  <c r="P3014" i="21"/>
  <c r="P2998" i="21"/>
  <c r="P2984" i="21"/>
  <c r="P2970" i="21"/>
  <c r="P2954" i="21"/>
  <c r="P2942" i="21"/>
  <c r="P2928" i="21"/>
  <c r="P2912" i="21"/>
  <c r="P2898" i="21"/>
  <c r="P2886" i="21"/>
  <c r="P2870" i="21"/>
  <c r="P2856" i="21"/>
  <c r="P2842" i="21"/>
  <c r="P2826" i="21"/>
  <c r="P2814" i="21"/>
  <c r="P2800" i="21"/>
  <c r="P2784" i="21"/>
  <c r="P2770" i="21"/>
  <c r="P2758" i="21"/>
  <c r="P2742" i="21"/>
  <c r="P2728" i="21"/>
  <c r="P2715" i="21"/>
  <c r="P2703" i="21"/>
  <c r="P2693" i="21"/>
  <c r="P2683" i="21"/>
  <c r="P2671" i="21"/>
  <c r="P3039" i="21"/>
  <c r="P2924" i="21"/>
  <c r="P2812" i="21"/>
  <c r="P2702" i="21"/>
  <c r="P2639" i="21"/>
  <c r="P2597" i="21"/>
  <c r="P2555" i="21"/>
  <c r="P2511" i="21"/>
  <c r="P2469" i="21"/>
  <c r="P2427" i="21"/>
  <c r="P2383" i="21"/>
  <c r="P2341" i="21"/>
  <c r="P2313" i="21"/>
  <c r="P2286" i="21"/>
  <c r="P2255" i="21"/>
  <c r="P2228" i="21"/>
  <c r="P2200" i="21"/>
  <c r="P2171" i="21"/>
  <c r="P2142" i="21"/>
  <c r="P2116" i="21"/>
  <c r="P2085" i="21"/>
  <c r="P2056" i="21"/>
  <c r="P2030" i="21"/>
  <c r="P1999" i="21"/>
  <c r="P1972" i="21"/>
  <c r="P1944" i="21"/>
  <c r="P1915" i="21"/>
  <c r="P1886" i="21"/>
  <c r="P1860" i="21"/>
  <c r="P1829" i="21"/>
  <c r="P1800" i="21"/>
  <c r="P1774" i="21"/>
  <c r="P1743" i="21"/>
  <c r="P1716" i="21"/>
  <c r="P1688" i="21"/>
  <c r="P1659" i="21"/>
  <c r="P1630" i="21"/>
  <c r="P1604" i="21"/>
  <c r="P1573" i="21"/>
  <c r="P1544" i="21"/>
  <c r="P1518" i="21"/>
  <c r="P1487" i="21"/>
  <c r="P1460" i="21"/>
  <c r="P1432" i="21"/>
  <c r="P1412" i="21"/>
  <c r="P1390" i="21"/>
  <c r="P1376" i="21"/>
  <c r="P1363" i="21"/>
  <c r="P1351" i="21"/>
  <c r="P1338" i="21"/>
  <c r="P1326" i="21"/>
  <c r="P1312" i="21"/>
  <c r="P1302" i="21"/>
  <c r="P1293" i="21"/>
  <c r="P1283" i="21"/>
  <c r="P1274" i="21"/>
  <c r="P1265" i="21"/>
  <c r="P1256" i="21"/>
  <c r="P1247" i="21"/>
  <c r="P1238" i="21"/>
  <c r="P1229" i="21"/>
  <c r="P1219" i="21"/>
  <c r="P1210" i="21"/>
  <c r="P1201" i="21"/>
  <c r="P1192" i="21"/>
  <c r="P1183" i="21"/>
  <c r="P1174" i="21"/>
  <c r="P1165" i="21"/>
  <c r="P1155" i="21"/>
  <c r="P1146" i="21"/>
  <c r="P1137" i="21"/>
  <c r="P1128" i="21"/>
  <c r="P1119" i="21"/>
  <c r="P1110" i="21"/>
  <c r="P1101" i="21"/>
  <c r="P1091" i="21"/>
  <c r="P1082" i="21"/>
  <c r="P1073" i="21"/>
  <c r="P1065" i="21"/>
  <c r="P1057" i="21"/>
  <c r="P1049" i="21"/>
  <c r="P1041" i="21"/>
  <c r="P1033" i="21"/>
  <c r="P1025" i="21"/>
  <c r="P1017" i="21"/>
  <c r="P1009" i="21"/>
  <c r="P1001" i="21"/>
  <c r="P993" i="21"/>
  <c r="P985" i="21"/>
  <c r="P977" i="21"/>
  <c r="P969" i="21"/>
  <c r="P961" i="21"/>
  <c r="P953" i="21"/>
  <c r="P945" i="21"/>
  <c r="P937" i="21"/>
  <c r="P929" i="21"/>
  <c r="P921" i="21"/>
  <c r="P913" i="21"/>
  <c r="P905" i="21"/>
  <c r="P897" i="21"/>
  <c r="P889" i="21"/>
  <c r="P881" i="21"/>
  <c r="P873" i="21"/>
  <c r="P865" i="21"/>
  <c r="P857" i="21"/>
  <c r="P849" i="21"/>
  <c r="P841" i="21"/>
  <c r="P833" i="21"/>
  <c r="P825" i="21"/>
  <c r="P817" i="21"/>
  <c r="P809" i="21"/>
  <c r="P801" i="21"/>
  <c r="P793" i="21"/>
  <c r="P785" i="21"/>
  <c r="P777" i="21"/>
  <c r="P769" i="21"/>
  <c r="P761" i="21"/>
  <c r="P753" i="21"/>
  <c r="P3025" i="21"/>
  <c r="P2911" i="21"/>
  <c r="P2796" i="21"/>
  <c r="P2692" i="21"/>
  <c r="P2638" i="21"/>
  <c r="P2596" i="21"/>
  <c r="P2552" i="21"/>
  <c r="P2510" i="21"/>
  <c r="P2468" i="21"/>
  <c r="P2424" i="21"/>
  <c r="P2382" i="21"/>
  <c r="P2340" i="21"/>
  <c r="P2309" i="21"/>
  <c r="P2280" i="21"/>
  <c r="P2254" i="21"/>
  <c r="P2223" i="21"/>
  <c r="P2196" i="21"/>
  <c r="P2168" i="21"/>
  <c r="P2139" i="21"/>
  <c r="P2110" i="21"/>
  <c r="P2084" i="21"/>
  <c r="P2053" i="21"/>
  <c r="P2024" i="21"/>
  <c r="P1998" i="21"/>
  <c r="P1967" i="21"/>
  <c r="P1940" i="21"/>
  <c r="P1912" i="21"/>
  <c r="P1883" i="21"/>
  <c r="P1854" i="21"/>
  <c r="P1828" i="21"/>
  <c r="P1797" i="21"/>
  <c r="P1768" i="21"/>
  <c r="P1742" i="21"/>
  <c r="P1711" i="21"/>
  <c r="P1684" i="21"/>
  <c r="P1656" i="21"/>
  <c r="P1627" i="21"/>
  <c r="P1598" i="21"/>
  <c r="P1572" i="21"/>
  <c r="P1541" i="21"/>
  <c r="P1512" i="21"/>
  <c r="P1486" i="21"/>
  <c r="P1455" i="21"/>
  <c r="P1428" i="21"/>
  <c r="P1406" i="21"/>
  <c r="P1387" i="21"/>
  <c r="P1375" i="21"/>
  <c r="P1362" i="21"/>
  <c r="P1350" i="21"/>
  <c r="P1336" i="21"/>
  <c r="P1323" i="21"/>
  <c r="P1311" i="21"/>
  <c r="P1301" i="21"/>
  <c r="P1291" i="21"/>
  <c r="P1282" i="21"/>
  <c r="P1273" i="21"/>
  <c r="P1264" i="21"/>
  <c r="P1255" i="21"/>
  <c r="P1246" i="21"/>
  <c r="P1237" i="21"/>
  <c r="P1227" i="21"/>
  <c r="P1218" i="21"/>
  <c r="P1209" i="21"/>
  <c r="P1200" i="21"/>
  <c r="P1191" i="21"/>
  <c r="P1182" i="21"/>
  <c r="P1173" i="21"/>
  <c r="P1163" i="21"/>
  <c r="P1154" i="21"/>
  <c r="P1145" i="21"/>
  <c r="P1136" i="21"/>
  <c r="P1127" i="21"/>
  <c r="P1118" i="21"/>
  <c r="P1109" i="21"/>
  <c r="P1099" i="21"/>
  <c r="P1090" i="21"/>
  <c r="P1081" i="21"/>
  <c r="P1072" i="21"/>
  <c r="P1064" i="21"/>
  <c r="P1056" i="21"/>
  <c r="P1048" i="21"/>
  <c r="P1040" i="21"/>
  <c r="P1032" i="21"/>
  <c r="P1024" i="21"/>
  <c r="P1016" i="21"/>
  <c r="P1008" i="21"/>
  <c r="P1000" i="21"/>
  <c r="P992" i="21"/>
  <c r="P984" i="21"/>
  <c r="P976" i="21"/>
  <c r="P968" i="21"/>
  <c r="P960" i="21"/>
  <c r="P952" i="21"/>
  <c r="P944" i="21"/>
  <c r="P936" i="21"/>
  <c r="P928" i="21"/>
  <c r="P920" i="21"/>
  <c r="P912" i="21"/>
  <c r="P904" i="21"/>
  <c r="P896" i="21"/>
  <c r="P888" i="21"/>
  <c r="P880" i="21"/>
  <c r="P872" i="21"/>
  <c r="P864" i="21"/>
  <c r="P856" i="21"/>
  <c r="P848" i="21"/>
  <c r="P840" i="21"/>
  <c r="P832" i="21"/>
  <c r="P824" i="21"/>
  <c r="P816" i="21"/>
  <c r="P808" i="21"/>
  <c r="P800" i="21"/>
  <c r="P792" i="21"/>
  <c r="P784" i="21"/>
  <c r="P776" i="21"/>
  <c r="P768" i="21"/>
  <c r="P760" i="21"/>
  <c r="P752" i="21"/>
  <c r="P744" i="21"/>
  <c r="P736" i="21"/>
  <c r="P728" i="21"/>
  <c r="P720" i="21"/>
  <c r="P712" i="21"/>
  <c r="P704" i="21"/>
  <c r="P696" i="21"/>
  <c r="P688" i="21"/>
  <c r="P680" i="21"/>
  <c r="P672" i="21"/>
  <c r="P664" i="21"/>
  <c r="P656" i="21"/>
  <c r="P648" i="21"/>
  <c r="P640" i="21"/>
  <c r="P632" i="21"/>
  <c r="P624" i="21"/>
  <c r="P616" i="21"/>
  <c r="P608" i="21"/>
  <c r="P600" i="21"/>
  <c r="P592" i="21"/>
  <c r="P584" i="21"/>
  <c r="P576" i="21"/>
  <c r="P568" i="21"/>
  <c r="P560" i="21"/>
  <c r="P552" i="21"/>
  <c r="P544" i="21"/>
  <c r="P536" i="21"/>
  <c r="P528" i="21"/>
  <c r="P520" i="21"/>
  <c r="P512" i="21"/>
  <c r="P504" i="21"/>
  <c r="P496" i="21"/>
  <c r="P488" i="21"/>
  <c r="P480" i="21"/>
  <c r="P472" i="21"/>
  <c r="P464" i="21"/>
  <c r="P456" i="21"/>
  <c r="P448" i="21"/>
  <c r="P440" i="21"/>
  <c r="P432" i="21"/>
  <c r="P424" i="21"/>
  <c r="P416" i="21"/>
  <c r="P408" i="21"/>
  <c r="P400" i="21"/>
  <c r="P392" i="21"/>
  <c r="P384" i="21"/>
  <c r="P376" i="21"/>
  <c r="P368" i="21"/>
  <c r="P360" i="21"/>
  <c r="P352" i="21"/>
  <c r="P344" i="21"/>
  <c r="P3009" i="21"/>
  <c r="P2897" i="21"/>
  <c r="P2783" i="21"/>
  <c r="P2680" i="21"/>
  <c r="P2629" i="21"/>
  <c r="P2587" i="21"/>
  <c r="P2543" i="21"/>
  <c r="P2501" i="21"/>
  <c r="P2459" i="21"/>
  <c r="P2415" i="21"/>
  <c r="P2373" i="21"/>
  <c r="P2334" i="21"/>
  <c r="P2308" i="21"/>
  <c r="P2277" i="21"/>
  <c r="P2248" i="21"/>
  <c r="P2222" i="21"/>
  <c r="P2191" i="21"/>
  <c r="P2164" i="21"/>
  <c r="P2136" i="21"/>
  <c r="P2107" i="21"/>
  <c r="P2078" i="21"/>
  <c r="P2052" i="21"/>
  <c r="P2021" i="21"/>
  <c r="P1992" i="21"/>
  <c r="P1966" i="21"/>
  <c r="P1935" i="21"/>
  <c r="P1908" i="21"/>
  <c r="P1880" i="21"/>
  <c r="P1851" i="21"/>
  <c r="P1822" i="21"/>
  <c r="P1796" i="21"/>
  <c r="P1765" i="21"/>
  <c r="P1736" i="21"/>
  <c r="P1710" i="21"/>
  <c r="P1679" i="21"/>
  <c r="P1652" i="21"/>
  <c r="P1624" i="21"/>
  <c r="P1595" i="21"/>
  <c r="P1566" i="21"/>
  <c r="P1540" i="21"/>
  <c r="P1509" i="21"/>
  <c r="P1480" i="21"/>
  <c r="P1454" i="21"/>
  <c r="P1424" i="21"/>
  <c r="P1404" i="21"/>
  <c r="P1386" i="21"/>
  <c r="P1374" i="21"/>
  <c r="P1360" i="21"/>
  <c r="P1347" i="21"/>
  <c r="P1335" i="21"/>
  <c r="P1322" i="21"/>
  <c r="P1310" i="21"/>
  <c r="P1299" i="21"/>
  <c r="P1290" i="21"/>
  <c r="P1281" i="21"/>
  <c r="P1272" i="21"/>
  <c r="P1263" i="21"/>
  <c r="P1254" i="21"/>
  <c r="P1245" i="21"/>
  <c r="P1235" i="21"/>
  <c r="P1226" i="21"/>
  <c r="P1217" i="21"/>
  <c r="P1208" i="21"/>
  <c r="P1199" i="21"/>
  <c r="P1190" i="21"/>
  <c r="P1181" i="21"/>
  <c r="P1171" i="21"/>
  <c r="P1162" i="21"/>
  <c r="P1153" i="21"/>
  <c r="P1144" i="21"/>
  <c r="P1135" i="21"/>
  <c r="P1126" i="21"/>
  <c r="P1117" i="21"/>
  <c r="P1107" i="21"/>
  <c r="P1098" i="21"/>
  <c r="P1089" i="21"/>
  <c r="P1080" i="21"/>
  <c r="P1071" i="21"/>
  <c r="P1063" i="21"/>
  <c r="P1055" i="21"/>
  <c r="P1047" i="21"/>
  <c r="P1039" i="21"/>
  <c r="P1031" i="21"/>
  <c r="P1023" i="21"/>
  <c r="P1015" i="21"/>
  <c r="P1007" i="21"/>
  <c r="P999" i="21"/>
  <c r="P991" i="21"/>
  <c r="P983" i="21"/>
  <c r="P975" i="21"/>
  <c r="P967" i="21"/>
  <c r="P959" i="21"/>
  <c r="P951" i="21"/>
  <c r="P943" i="21"/>
  <c r="P935" i="21"/>
  <c r="P927" i="21"/>
  <c r="P919" i="21"/>
  <c r="P911" i="21"/>
  <c r="P903" i="21"/>
  <c r="P895" i="21"/>
  <c r="P887" i="21"/>
  <c r="P879" i="21"/>
  <c r="P871" i="21"/>
  <c r="P863" i="21"/>
  <c r="P855" i="21"/>
  <c r="P847" i="21"/>
  <c r="P839" i="21"/>
  <c r="P831" i="21"/>
  <c r="P823" i="21"/>
  <c r="P815" i="21"/>
  <c r="P807" i="21"/>
  <c r="P799" i="21"/>
  <c r="P791" i="21"/>
  <c r="P783" i="21"/>
  <c r="P775" i="21"/>
  <c r="P767" i="21"/>
  <c r="P759" i="21"/>
  <c r="P751" i="21"/>
  <c r="P743" i="21"/>
  <c r="P735" i="21"/>
  <c r="P727" i="21"/>
  <c r="P719" i="21"/>
  <c r="P711" i="21"/>
  <c r="P703" i="21"/>
  <c r="P695" i="21"/>
  <c r="P687" i="21"/>
  <c r="P679" i="21"/>
  <c r="P671" i="21"/>
  <c r="P663" i="21"/>
  <c r="P655" i="21"/>
  <c r="P647" i="21"/>
  <c r="P639" i="21"/>
  <c r="P631" i="21"/>
  <c r="P623" i="21"/>
  <c r="P615" i="21"/>
  <c r="P607" i="21"/>
  <c r="P599" i="21"/>
  <c r="P591" i="21"/>
  <c r="P583" i="21"/>
  <c r="P575" i="21"/>
  <c r="P567" i="21"/>
  <c r="P559" i="21"/>
  <c r="P551" i="21"/>
  <c r="P543" i="21"/>
  <c r="P535" i="21"/>
  <c r="P527" i="21"/>
  <c r="P519" i="21"/>
  <c r="P511" i="21"/>
  <c r="P503" i="21"/>
  <c r="P495" i="21"/>
  <c r="P487" i="21"/>
  <c r="P479" i="21"/>
  <c r="P471" i="21"/>
  <c r="P463" i="21"/>
  <c r="P455" i="21"/>
  <c r="P447" i="21"/>
  <c r="P439" i="21"/>
  <c r="P431" i="21"/>
  <c r="P423" i="21"/>
  <c r="P415" i="21"/>
  <c r="P407" i="21"/>
  <c r="P399" i="21"/>
  <c r="P391" i="21"/>
  <c r="P383" i="21"/>
  <c r="P375" i="21"/>
  <c r="P367" i="21"/>
  <c r="P2996" i="21"/>
  <c r="P2881" i="21"/>
  <c r="P2769" i="21"/>
  <c r="P2670" i="21"/>
  <c r="P2628" i="21"/>
  <c r="P2584" i="21"/>
  <c r="P2542" i="21"/>
  <c r="P2500" i="21"/>
  <c r="P2456" i="21"/>
  <c r="P2414" i="21"/>
  <c r="P2372" i="21"/>
  <c r="P2331" i="21"/>
  <c r="P2302" i="21"/>
  <c r="P2276" i="21"/>
  <c r="P2245" i="21"/>
  <c r="P2216" i="21"/>
  <c r="P2190" i="21"/>
  <c r="P2159" i="21"/>
  <c r="P2132" i="21"/>
  <c r="P2104" i="21"/>
  <c r="P2075" i="21"/>
  <c r="P2046" i="21"/>
  <c r="P2020" i="21"/>
  <c r="P1989" i="21"/>
  <c r="P1960" i="21"/>
  <c r="P1934" i="21"/>
  <c r="P1903" i="21"/>
  <c r="P1876" i="21"/>
  <c r="P1848" i="21"/>
  <c r="P1819" i="21"/>
  <c r="P1790" i="21"/>
  <c r="P1764" i="21"/>
  <c r="P1733" i="21"/>
  <c r="P1704" i="21"/>
  <c r="P1678" i="21"/>
  <c r="P1647" i="21"/>
  <c r="P1620" i="21"/>
  <c r="P1592" i="21"/>
  <c r="P1563" i="21"/>
  <c r="P1534" i="21"/>
  <c r="P1508" i="21"/>
  <c r="P1477" i="21"/>
  <c r="P1448" i="21"/>
  <c r="P1423" i="21"/>
  <c r="P1403" i="21"/>
  <c r="P1384" i="21"/>
  <c r="P1371" i="21"/>
  <c r="P1359" i="21"/>
  <c r="P1346" i="21"/>
  <c r="P1334" i="21"/>
  <c r="P1320" i="21"/>
  <c r="P1307" i="21"/>
  <c r="P1298" i="21"/>
  <c r="P1289" i="21"/>
  <c r="P1280" i="21"/>
  <c r="P1271" i="21"/>
  <c r="P1262" i="21"/>
  <c r="P1253" i="21"/>
  <c r="P1243" i="21"/>
  <c r="P1234" i="21"/>
  <c r="P1225" i="21"/>
  <c r="P1216" i="21"/>
  <c r="P1207" i="21"/>
  <c r="P1198" i="21"/>
  <c r="P1189" i="21"/>
  <c r="P1179" i="21"/>
  <c r="P1170" i="21"/>
  <c r="P1161" i="21"/>
  <c r="P1152" i="21"/>
  <c r="P1143" i="21"/>
  <c r="P1134" i="21"/>
  <c r="P1125" i="21"/>
  <c r="P1115" i="21"/>
  <c r="P1106" i="21"/>
  <c r="P1097" i="21"/>
  <c r="P1088" i="21"/>
  <c r="P1079" i="21"/>
  <c r="P1070" i="21"/>
  <c r="P1062" i="21"/>
  <c r="P1054" i="21"/>
  <c r="P1046" i="21"/>
  <c r="P1038" i="21"/>
  <c r="P1030" i="21"/>
  <c r="P1022" i="21"/>
  <c r="P1014" i="21"/>
  <c r="P1006" i="21"/>
  <c r="P998" i="21"/>
  <c r="P990" i="21"/>
  <c r="P982" i="21"/>
  <c r="P974" i="21"/>
  <c r="P966" i="21"/>
  <c r="P958" i="21"/>
  <c r="P950" i="21"/>
  <c r="P942" i="21"/>
  <c r="P934" i="21"/>
  <c r="P926" i="21"/>
  <c r="P918" i="21"/>
  <c r="P910" i="21"/>
  <c r="P902" i="21"/>
  <c r="P894" i="21"/>
  <c r="P886" i="21"/>
  <c r="P878" i="21"/>
  <c r="P870" i="21"/>
  <c r="P862" i="21"/>
  <c r="P854" i="21"/>
  <c r="P846" i="21"/>
  <c r="P838" i="21"/>
  <c r="P830" i="21"/>
  <c r="P822" i="21"/>
  <c r="P814" i="21"/>
  <c r="P806" i="21"/>
  <c r="P798" i="21"/>
  <c r="P790" i="21"/>
  <c r="P782" i="21"/>
  <c r="P774" i="21"/>
  <c r="P766" i="21"/>
  <c r="P758" i="21"/>
  <c r="P750" i="21"/>
  <c r="P742" i="21"/>
  <c r="P734" i="21"/>
  <c r="P726" i="21"/>
  <c r="P718" i="21"/>
  <c r="P710" i="21"/>
  <c r="P702" i="21"/>
  <c r="P694" i="21"/>
  <c r="P686" i="21"/>
  <c r="P678" i="21"/>
  <c r="P670" i="21"/>
  <c r="P662" i="21"/>
  <c r="P654" i="21"/>
  <c r="P646" i="21"/>
  <c r="P638" i="21"/>
  <c r="P630" i="21"/>
  <c r="P622" i="21"/>
  <c r="P614" i="21"/>
  <c r="P606" i="21"/>
  <c r="P598" i="21"/>
  <c r="P590" i="21"/>
  <c r="P582" i="21"/>
  <c r="P574" i="21"/>
  <c r="P566" i="21"/>
  <c r="P558" i="21"/>
  <c r="P550" i="21"/>
  <c r="P542" i="21"/>
  <c r="P534" i="21"/>
  <c r="P526" i="21"/>
  <c r="P518" i="21"/>
  <c r="P510" i="21"/>
  <c r="P502" i="21"/>
  <c r="P494" i="21"/>
  <c r="P486" i="21"/>
  <c r="P478" i="21"/>
  <c r="P470" i="21"/>
  <c r="P462" i="21"/>
  <c r="P454" i="21"/>
  <c r="P446" i="21"/>
  <c r="P438" i="21"/>
  <c r="P430" i="21"/>
  <c r="P422" i="21"/>
  <c r="P414" i="21"/>
  <c r="P406" i="21"/>
  <c r="P398" i="21"/>
  <c r="P390" i="21"/>
  <c r="P382" i="21"/>
  <c r="P374" i="21"/>
  <c r="P366" i="21"/>
  <c r="P358" i="21"/>
  <c r="P350" i="21"/>
  <c r="P342" i="21"/>
  <c r="P334" i="21"/>
  <c r="P2983" i="21"/>
  <c r="P2868" i="21"/>
  <c r="P2753" i="21"/>
  <c r="P2661" i="21"/>
  <c r="P2619" i="21"/>
  <c r="P2575" i="21"/>
  <c r="P2533" i="21"/>
  <c r="P2491" i="21"/>
  <c r="P2447" i="21"/>
  <c r="P2405" i="21"/>
  <c r="P2363" i="21"/>
  <c r="P2328" i="21"/>
  <c r="P2299" i="21"/>
  <c r="P2270" i="21"/>
  <c r="P2244" i="21"/>
  <c r="P2213" i="21"/>
  <c r="P2184" i="21"/>
  <c r="P2158" i="21"/>
  <c r="P2127" i="21"/>
  <c r="P2100" i="21"/>
  <c r="P2072" i="21"/>
  <c r="P2043" i="21"/>
  <c r="P2014" i="21"/>
  <c r="P1988" i="21"/>
  <c r="P1957" i="21"/>
  <c r="P1928" i="21"/>
  <c r="P1902" i="21"/>
  <c r="P1871" i="21"/>
  <c r="P1844" i="21"/>
  <c r="P1816" i="21"/>
  <c r="P1787" i="21"/>
  <c r="P1758" i="21"/>
  <c r="P1732" i="21"/>
  <c r="P1701" i="21"/>
  <c r="P1672" i="21"/>
  <c r="P1646" i="21"/>
  <c r="P1615" i="21"/>
  <c r="P1588" i="21"/>
  <c r="P1560" i="21"/>
  <c r="P1531" i="21"/>
  <c r="P1502" i="21"/>
  <c r="P1476" i="21"/>
  <c r="P1445" i="21"/>
  <c r="P1422" i="21"/>
  <c r="P1400" i="21"/>
  <c r="P1383" i="21"/>
  <c r="P1370" i="21"/>
  <c r="P1358" i="21"/>
  <c r="P1344" i="21"/>
  <c r="P1331" i="21"/>
  <c r="P1319" i="21"/>
  <c r="P1306" i="21"/>
  <c r="P1297" i="21"/>
  <c r="P1288" i="21"/>
  <c r="P1279" i="21"/>
  <c r="P1270" i="21"/>
  <c r="P1261" i="21"/>
  <c r="P1251" i="21"/>
  <c r="P1242" i="21"/>
  <c r="P1233" i="21"/>
  <c r="P1224" i="21"/>
  <c r="P1215" i="21"/>
  <c r="P1206" i="21"/>
  <c r="P1197" i="21"/>
  <c r="P1187" i="21"/>
  <c r="P1178" i="21"/>
  <c r="P1169" i="21"/>
  <c r="P1160" i="21"/>
  <c r="P1151" i="21"/>
  <c r="P1142" i="21"/>
  <c r="P1133" i="21"/>
  <c r="P1123" i="21"/>
  <c r="P1114" i="21"/>
  <c r="P1105" i="21"/>
  <c r="P1096" i="21"/>
  <c r="P1087" i="21"/>
  <c r="P1078" i="21"/>
  <c r="P1069" i="21"/>
  <c r="P1061" i="21"/>
  <c r="P1053" i="21"/>
  <c r="P1045" i="21"/>
  <c r="P1037" i="21"/>
  <c r="P1029" i="21"/>
  <c r="P1021" i="21"/>
  <c r="P1013" i="21"/>
  <c r="P1005" i="21"/>
  <c r="P997" i="21"/>
  <c r="P989" i="21"/>
  <c r="P981" i="21"/>
  <c r="P973" i="21"/>
  <c r="P965" i="21"/>
  <c r="P957" i="21"/>
  <c r="P949" i="21"/>
  <c r="P941" i="21"/>
  <c r="P933" i="21"/>
  <c r="P925" i="21"/>
  <c r="P917" i="21"/>
  <c r="P909" i="21"/>
  <c r="P901" i="21"/>
  <c r="P893" i="21"/>
  <c r="P885" i="21"/>
  <c r="P877" i="21"/>
  <c r="P869" i="21"/>
  <c r="P861" i="21"/>
  <c r="P853" i="21"/>
  <c r="P845" i="21"/>
  <c r="P837" i="21"/>
  <c r="P829" i="21"/>
  <c r="P821" i="21"/>
  <c r="P813" i="21"/>
  <c r="P805" i="21"/>
  <c r="P797" i="21"/>
  <c r="P789" i="21"/>
  <c r="P781" i="21"/>
  <c r="P773" i="21"/>
  <c r="P765" i="21"/>
  <c r="P757" i="21"/>
  <c r="P749" i="21"/>
  <c r="P741" i="21"/>
  <c r="P733" i="21"/>
  <c r="P725" i="21"/>
  <c r="P717" i="21"/>
  <c r="P709" i="21"/>
  <c r="P701" i="21"/>
  <c r="P693" i="21"/>
  <c r="P685" i="21"/>
  <c r="P677" i="21"/>
  <c r="P669" i="21"/>
  <c r="P661" i="21"/>
  <c r="P653" i="21"/>
  <c r="P645" i="21"/>
  <c r="P637" i="21"/>
  <c r="P629" i="21"/>
  <c r="P621" i="21"/>
  <c r="P613" i="21"/>
  <c r="P605" i="21"/>
  <c r="P597" i="21"/>
  <c r="P589" i="21"/>
  <c r="P581" i="21"/>
  <c r="P573" i="21"/>
  <c r="P565" i="21"/>
  <c r="P557" i="21"/>
  <c r="P549" i="21"/>
  <c r="P541" i="21"/>
  <c r="P533" i="21"/>
  <c r="P525" i="21"/>
  <c r="P517" i="21"/>
  <c r="P509" i="21"/>
  <c r="P501" i="21"/>
  <c r="P493" i="21"/>
  <c r="P485" i="21"/>
  <c r="P477" i="21"/>
  <c r="P469" i="21"/>
  <c r="P461" i="21"/>
  <c r="P453" i="21"/>
  <c r="P445" i="21"/>
  <c r="P437" i="21"/>
  <c r="P429" i="21"/>
  <c r="P421" i="21"/>
  <c r="P413" i="21"/>
  <c r="P405" i="21"/>
  <c r="P397" i="21"/>
  <c r="P389" i="21"/>
  <c r="P381" i="21"/>
  <c r="P373" i="21"/>
  <c r="P365" i="21"/>
  <c r="P357" i="21"/>
  <c r="P349" i="21"/>
  <c r="P341" i="21"/>
  <c r="P333" i="21"/>
  <c r="P325" i="21"/>
  <c r="P317" i="21"/>
  <c r="P309" i="21"/>
  <c r="P301" i="21"/>
  <c r="P293" i="21"/>
  <c r="P285" i="21"/>
  <c r="P277" i="21"/>
  <c r="P269" i="21"/>
  <c r="P261" i="21"/>
  <c r="P253" i="21"/>
  <c r="P245" i="21"/>
  <c r="P237" i="21"/>
  <c r="P229" i="21"/>
  <c r="P221" i="21"/>
  <c r="P213" i="21"/>
  <c r="P205" i="21"/>
  <c r="P197" i="21"/>
  <c r="P189" i="21"/>
  <c r="P181" i="21"/>
  <c r="P173" i="21"/>
  <c r="P165" i="21"/>
  <c r="P157" i="21"/>
  <c r="P149" i="21"/>
  <c r="P141" i="21"/>
  <c r="P133" i="21"/>
  <c r="P125" i="21"/>
  <c r="P117" i="21"/>
  <c r="P109" i="21"/>
  <c r="P101" i="21"/>
  <c r="P93" i="21"/>
  <c r="P85" i="21"/>
  <c r="P77" i="21"/>
  <c r="P69" i="21"/>
  <c r="P61" i="21"/>
  <c r="P53" i="21"/>
  <c r="P45" i="21"/>
  <c r="P37" i="21"/>
  <c r="P29" i="21"/>
  <c r="P21" i="21"/>
  <c r="P13" i="21"/>
  <c r="P5" i="21"/>
  <c r="P2967" i="21"/>
  <c r="P2855" i="21"/>
  <c r="P2740" i="21"/>
  <c r="P2660" i="21"/>
  <c r="P2616" i="21"/>
  <c r="P2574" i="21"/>
  <c r="P2532" i="21"/>
  <c r="P2488" i="21"/>
  <c r="P2446" i="21"/>
  <c r="P2404" i="21"/>
  <c r="P2360" i="21"/>
  <c r="P2324" i="21"/>
  <c r="P2296" i="21"/>
  <c r="P2267" i="21"/>
  <c r="P2238" i="21"/>
  <c r="P2212" i="21"/>
  <c r="P2181" i="21"/>
  <c r="P2152" i="21"/>
  <c r="P2126" i="21"/>
  <c r="P2095" i="21"/>
  <c r="P2068" i="21"/>
  <c r="P2040" i="21"/>
  <c r="P2011" i="21"/>
  <c r="P1982" i="21"/>
  <c r="P1956" i="21"/>
  <c r="P1925" i="21"/>
  <c r="P1896" i="21"/>
  <c r="P1870" i="21"/>
  <c r="P1839" i="21"/>
  <c r="P1812" i="21"/>
  <c r="P1784" i="21"/>
  <c r="P1755" i="21"/>
  <c r="P1726" i="21"/>
  <c r="P1700" i="21"/>
  <c r="P1669" i="21"/>
  <c r="P1640" i="21"/>
  <c r="P1614" i="21"/>
  <c r="P1583" i="21"/>
  <c r="P1556" i="21"/>
  <c r="P1528" i="21"/>
  <c r="P1499" i="21"/>
  <c r="P1470" i="21"/>
  <c r="P1444" i="21"/>
  <c r="P1416" i="21"/>
  <c r="P1396" i="21"/>
  <c r="P1382" i="21"/>
  <c r="P1368" i="21"/>
  <c r="P1355" i="21"/>
  <c r="P1343" i="21"/>
  <c r="P1330" i="21"/>
  <c r="P1318" i="21"/>
  <c r="P1305" i="21"/>
  <c r="P1296" i="21"/>
  <c r="P1287" i="21"/>
  <c r="P1278" i="21"/>
  <c r="P1269" i="21"/>
  <c r="P1259" i="21"/>
  <c r="P1250" i="21"/>
  <c r="P1241" i="21"/>
  <c r="P1232" i="21"/>
  <c r="P1223" i="21"/>
  <c r="P1214" i="21"/>
  <c r="P1205" i="21"/>
  <c r="P1195" i="21"/>
  <c r="P1186" i="21"/>
  <c r="P1177" i="21"/>
  <c r="P1168" i="21"/>
  <c r="P1159" i="21"/>
  <c r="P1150" i="21"/>
  <c r="P1141" i="21"/>
  <c r="P1131" i="21"/>
  <c r="P1122" i="21"/>
  <c r="P1113" i="21"/>
  <c r="P1104" i="21"/>
  <c r="P1095" i="21"/>
  <c r="P1086" i="21"/>
  <c r="P1077" i="21"/>
  <c r="P1068" i="21"/>
  <c r="P1060" i="21"/>
  <c r="P1052" i="21"/>
  <c r="P1044" i="21"/>
  <c r="P1036" i="21"/>
  <c r="P1028" i="21"/>
  <c r="P1020" i="21"/>
  <c r="P1012" i="21"/>
  <c r="P1004" i="21"/>
  <c r="P996" i="21"/>
  <c r="P988" i="21"/>
  <c r="P980" i="21"/>
  <c r="P972" i="21"/>
  <c r="P964" i="21"/>
  <c r="P956" i="21"/>
  <c r="P948" i="21"/>
  <c r="P940" i="21"/>
  <c r="P932" i="21"/>
  <c r="P924" i="21"/>
  <c r="P916" i="21"/>
  <c r="P908" i="21"/>
  <c r="P900" i="21"/>
  <c r="P892" i="21"/>
  <c r="P884" i="21"/>
  <c r="P876" i="21"/>
  <c r="P868" i="21"/>
  <c r="P860" i="21"/>
  <c r="P852" i="21"/>
  <c r="P844" i="21"/>
  <c r="P836" i="21"/>
  <c r="P828" i="21"/>
  <c r="P820" i="21"/>
  <c r="P812" i="21"/>
  <c r="P804" i="21"/>
  <c r="P796" i="21"/>
  <c r="P788" i="21"/>
  <c r="P780" i="21"/>
  <c r="P772" i="21"/>
  <c r="P764" i="21"/>
  <c r="P756" i="21"/>
  <c r="P2953" i="21"/>
  <c r="P2839" i="21"/>
  <c r="P2727" i="21"/>
  <c r="P2651" i="21"/>
  <c r="P2607" i="21"/>
  <c r="P2565" i="21"/>
  <c r="P2523" i="21"/>
  <c r="P2479" i="21"/>
  <c r="P2437" i="21"/>
  <c r="P2395" i="21"/>
  <c r="P2351" i="21"/>
  <c r="P2319" i="21"/>
  <c r="P2292" i="21"/>
  <c r="P2264" i="21"/>
  <c r="P2235" i="21"/>
  <c r="P2206" i="21"/>
  <c r="P2180" i="21"/>
  <c r="P2149" i="21"/>
  <c r="P2120" i="21"/>
  <c r="P2094" i="21"/>
  <c r="P2063" i="21"/>
  <c r="P2036" i="21"/>
  <c r="P2008" i="21"/>
  <c r="P1979" i="21"/>
  <c r="P1950" i="21"/>
  <c r="P1924" i="21"/>
  <c r="P1893" i="21"/>
  <c r="P1864" i="21"/>
  <c r="P1838" i="21"/>
  <c r="P1807" i="21"/>
  <c r="P1780" i="21"/>
  <c r="P1752" i="21"/>
  <c r="P1723" i="21"/>
  <c r="P1694" i="21"/>
  <c r="P1668" i="21"/>
  <c r="P1637" i="21"/>
  <c r="P1608" i="21"/>
  <c r="P1582" i="21"/>
  <c r="P1551" i="21"/>
  <c r="P1524" i="21"/>
  <c r="P1496" i="21"/>
  <c r="P1467" i="21"/>
  <c r="P1438" i="21"/>
  <c r="P1414" i="21"/>
  <c r="P1392" i="21"/>
  <c r="P1379" i="21"/>
  <c r="P1367" i="21"/>
  <c r="P1354" i="21"/>
  <c r="P1342" i="21"/>
  <c r="P1328" i="21"/>
  <c r="P1315" i="21"/>
  <c r="P1304" i="21"/>
  <c r="P1295" i="21"/>
  <c r="P1286" i="21"/>
  <c r="P1277" i="21"/>
  <c r="P1267" i="21"/>
  <c r="P1258" i="21"/>
  <c r="P1249" i="21"/>
  <c r="P1240" i="21"/>
  <c r="P1231" i="21"/>
  <c r="P1222" i="21"/>
  <c r="P1213" i="21"/>
  <c r="P1203" i="21"/>
  <c r="P1194" i="21"/>
  <c r="P1185" i="21"/>
  <c r="P1176" i="21"/>
  <c r="P1167" i="21"/>
  <c r="P1158" i="21"/>
  <c r="P1149" i="21"/>
  <c r="P1139" i="21"/>
  <c r="P1130" i="21"/>
  <c r="P1121" i="21"/>
  <c r="P1112" i="21"/>
  <c r="P1103" i="21"/>
  <c r="P1094" i="21"/>
  <c r="P1085" i="21"/>
  <c r="P1075" i="21"/>
  <c r="P1067" i="21"/>
  <c r="P1059" i="21"/>
  <c r="P1051" i="21"/>
  <c r="P1043" i="21"/>
  <c r="P1035" i="21"/>
  <c r="P1027" i="21"/>
  <c r="P1019" i="21"/>
  <c r="P1011" i="21"/>
  <c r="P1003" i="21"/>
  <c r="P995" i="21"/>
  <c r="P987" i="21"/>
  <c r="P979" i="21"/>
  <c r="P971" i="21"/>
  <c r="P963" i="21"/>
  <c r="P955" i="21"/>
  <c r="P947" i="21"/>
  <c r="P939" i="21"/>
  <c r="P931" i="21"/>
  <c r="P923" i="21"/>
  <c r="P915" i="21"/>
  <c r="P907" i="21"/>
  <c r="P899" i="21"/>
  <c r="P891" i="21"/>
  <c r="P883" i="21"/>
  <c r="P875" i="21"/>
  <c r="P867" i="21"/>
  <c r="P859" i="21"/>
  <c r="P851" i="21"/>
  <c r="P843" i="21"/>
  <c r="P835" i="21"/>
  <c r="P827" i="21"/>
  <c r="P819" i="21"/>
  <c r="P811" i="21"/>
  <c r="P803" i="21"/>
  <c r="P795" i="21"/>
  <c r="P787" i="21"/>
  <c r="P779" i="21"/>
  <c r="P771" i="21"/>
  <c r="P763" i="21"/>
  <c r="P755" i="21"/>
  <c r="P747" i="21"/>
  <c r="P739" i="21"/>
  <c r="P731" i="21"/>
  <c r="P723" i="21"/>
  <c r="P715" i="21"/>
  <c r="P707" i="21"/>
  <c r="P699" i="21"/>
  <c r="P691" i="21"/>
  <c r="P683" i="21"/>
  <c r="P675" i="21"/>
  <c r="P667" i="21"/>
  <c r="P659" i="21"/>
  <c r="P651" i="21"/>
  <c r="P643" i="21"/>
  <c r="P635" i="21"/>
  <c r="P627" i="21"/>
  <c r="P619" i="21"/>
  <c r="P611" i="21"/>
  <c r="P603" i="21"/>
  <c r="P595" i="21"/>
  <c r="P587" i="21"/>
  <c r="P579" i="21"/>
  <c r="P571" i="21"/>
  <c r="P563" i="21"/>
  <c r="P555" i="21"/>
  <c r="P547" i="21"/>
  <c r="P539" i="21"/>
  <c r="P531" i="21"/>
  <c r="P523" i="21"/>
  <c r="P515" i="21"/>
  <c r="P507" i="21"/>
  <c r="P499" i="21"/>
  <c r="P491" i="21"/>
  <c r="P483" i="21"/>
  <c r="P475" i="21"/>
  <c r="P467" i="21"/>
  <c r="P459" i="21"/>
  <c r="P451" i="21"/>
  <c r="P443" i="21"/>
  <c r="P435" i="21"/>
  <c r="P427" i="21"/>
  <c r="P419" i="21"/>
  <c r="P411" i="21"/>
  <c r="P403" i="21"/>
  <c r="P395" i="21"/>
  <c r="P387" i="21"/>
  <c r="P379" i="21"/>
  <c r="P371" i="21"/>
  <c r="P363" i="21"/>
  <c r="P355" i="21"/>
  <c r="P347" i="21"/>
  <c r="P339" i="21"/>
  <c r="P2940" i="21"/>
  <c r="P2825" i="21"/>
  <c r="P2712" i="21"/>
  <c r="P2648" i="21"/>
  <c r="P2606" i="21"/>
  <c r="P2564" i="21"/>
  <c r="P2520" i="21"/>
  <c r="P2478" i="21"/>
  <c r="P2436" i="21"/>
  <c r="P2392" i="21"/>
  <c r="P2350" i="21"/>
  <c r="P2318" i="21"/>
  <c r="P2287" i="21"/>
  <c r="P2260" i="21"/>
  <c r="P2232" i="21"/>
  <c r="P2203" i="21"/>
  <c r="P2174" i="21"/>
  <c r="P2148" i="21"/>
  <c r="P2117" i="21"/>
  <c r="P2088" i="21"/>
  <c r="P2062" i="21"/>
  <c r="P2031" i="21"/>
  <c r="P2004" i="21"/>
  <c r="P1976" i="21"/>
  <c r="P1947" i="21"/>
  <c r="P1918" i="21"/>
  <c r="P1892" i="21"/>
  <c r="P1861" i="21"/>
  <c r="P1832" i="21"/>
  <c r="P1806" i="21"/>
  <c r="P1775" i="21"/>
  <c r="P1748" i="21"/>
  <c r="P1720" i="21"/>
  <c r="P1691" i="21"/>
  <c r="P1662" i="21"/>
  <c r="P1636" i="21"/>
  <c r="P1605" i="21"/>
  <c r="P1576" i="21"/>
  <c r="P1550" i="21"/>
  <c r="P1519" i="21"/>
  <c r="P1492" i="21"/>
  <c r="P1464" i="21"/>
  <c r="P1435" i="21"/>
  <c r="P1413" i="21"/>
  <c r="P1391" i="21"/>
  <c r="P1378" i="21"/>
  <c r="P1366" i="21"/>
  <c r="P1352" i="21"/>
  <c r="P1339" i="21"/>
  <c r="P1327" i="21"/>
  <c r="P1314" i="21"/>
  <c r="P1303" i="21"/>
  <c r="P1294" i="21"/>
  <c r="P1285" i="21"/>
  <c r="P1275" i="21"/>
  <c r="P1266" i="21"/>
  <c r="P1257" i="21"/>
  <c r="P1248" i="21"/>
  <c r="P1239" i="21"/>
  <c r="P1230" i="21"/>
  <c r="P1221" i="21"/>
  <c r="P1211" i="21"/>
  <c r="P1202" i="21"/>
  <c r="P1193" i="21"/>
  <c r="P1184" i="21"/>
  <c r="P1175" i="21"/>
  <c r="P1166" i="21"/>
  <c r="P1157" i="21"/>
  <c r="P1147" i="21"/>
  <c r="P1138" i="21"/>
  <c r="P1129" i="21"/>
  <c r="P1120" i="21"/>
  <c r="P1111" i="21"/>
  <c r="P1102" i="21"/>
  <c r="P1093" i="21"/>
  <c r="P1083" i="21"/>
  <c r="P1074" i="21"/>
  <c r="P1066" i="21"/>
  <c r="P1058" i="21"/>
  <c r="P1050" i="21"/>
  <c r="P1042" i="21"/>
  <c r="P1034" i="21"/>
  <c r="P1026" i="21"/>
  <c r="P1018" i="21"/>
  <c r="P1010" i="21"/>
  <c r="P1002" i="21"/>
  <c r="P994" i="21"/>
  <c r="P986" i="21"/>
  <c r="P978" i="21"/>
  <c r="P970" i="21"/>
  <c r="P962" i="21"/>
  <c r="P954" i="21"/>
  <c r="P946" i="21"/>
  <c r="P938" i="21"/>
  <c r="P930" i="21"/>
  <c r="P922" i="21"/>
  <c r="P914" i="21"/>
  <c r="P906" i="21"/>
  <c r="P898" i="21"/>
  <c r="P890" i="21"/>
  <c r="P882" i="21"/>
  <c r="P874" i="21"/>
  <c r="P866" i="21"/>
  <c r="P858" i="21"/>
  <c r="P850" i="21"/>
  <c r="P842" i="21"/>
  <c r="P834" i="21"/>
  <c r="P826" i="21"/>
  <c r="P818" i="21"/>
  <c r="P810" i="21"/>
  <c r="P802" i="21"/>
  <c r="P794" i="21"/>
  <c r="P786" i="21"/>
  <c r="P778" i="21"/>
  <c r="P770" i="21"/>
  <c r="P762" i="21"/>
  <c r="P754" i="21"/>
  <c r="P746" i="21"/>
  <c r="P738" i="21"/>
  <c r="P730" i="21"/>
  <c r="P722" i="21"/>
  <c r="P714" i="21"/>
  <c r="P706" i="21"/>
  <c r="P698" i="21"/>
  <c r="P690" i="21"/>
  <c r="P682" i="21"/>
  <c r="P674" i="21"/>
  <c r="P666" i="21"/>
  <c r="P658" i="21"/>
  <c r="P650" i="21"/>
  <c r="P642" i="21"/>
  <c r="P634" i="21"/>
  <c r="P626" i="21"/>
  <c r="P618" i="21"/>
  <c r="P610" i="21"/>
  <c r="P602" i="21"/>
  <c r="P594" i="21"/>
  <c r="P586" i="21"/>
  <c r="P578" i="21"/>
  <c r="P570" i="21"/>
  <c r="P562" i="21"/>
  <c r="P554" i="21"/>
  <c r="P546" i="21"/>
  <c r="P538" i="21"/>
  <c r="P530" i="21"/>
  <c r="P522" i="21"/>
  <c r="P514" i="21"/>
  <c r="P506" i="21"/>
  <c r="P498" i="21"/>
  <c r="P490" i="21"/>
  <c r="P482" i="21"/>
  <c r="P474" i="21"/>
  <c r="P466" i="21"/>
  <c r="P458" i="21"/>
  <c r="P450" i="21"/>
  <c r="P442" i="21"/>
  <c r="P434" i="21"/>
  <c r="P426" i="21"/>
  <c r="P418" i="21"/>
  <c r="P410" i="21"/>
  <c r="P402" i="21"/>
  <c r="P394" i="21"/>
  <c r="P386" i="21"/>
  <c r="P378" i="21"/>
  <c r="P370" i="21"/>
  <c r="P362" i="21"/>
  <c r="P354" i="21"/>
  <c r="P346" i="21"/>
  <c r="P338" i="21"/>
  <c r="P330" i="21"/>
  <c r="P322" i="21"/>
  <c r="P314" i="21"/>
  <c r="P306" i="21"/>
  <c r="P298" i="21"/>
  <c r="P290" i="21"/>
  <c r="P282" i="21"/>
  <c r="P274" i="21"/>
  <c r="P266" i="21"/>
  <c r="P258" i="21"/>
  <c r="P250" i="21"/>
  <c r="P242" i="21"/>
  <c r="P234" i="21"/>
  <c r="P226" i="21"/>
  <c r="P218" i="21"/>
  <c r="P210" i="21"/>
  <c r="P202" i="21"/>
  <c r="P194" i="21"/>
  <c r="P186" i="21"/>
  <c r="P178" i="21"/>
  <c r="P170" i="21"/>
  <c r="P162" i="21"/>
  <c r="P154" i="21"/>
  <c r="P146" i="21"/>
  <c r="P138" i="21"/>
  <c r="P130" i="21"/>
  <c r="P122" i="21"/>
  <c r="P114" i="21"/>
  <c r="P106" i="21"/>
  <c r="P98" i="21"/>
  <c r="P90" i="21"/>
  <c r="P82" i="21"/>
  <c r="P74" i="21"/>
  <c r="P66" i="21"/>
  <c r="P58" i="21"/>
  <c r="P50" i="21"/>
  <c r="P42" i="21"/>
  <c r="P34" i="21"/>
  <c r="P26" i="21"/>
  <c r="P18" i="21"/>
  <c r="P10" i="21"/>
  <c r="P748" i="21"/>
  <c r="P716" i="21"/>
  <c r="P684" i="21"/>
  <c r="P652" i="21"/>
  <c r="P620" i="21"/>
  <c r="P588" i="21"/>
  <c r="P556" i="21"/>
  <c r="P524" i="21"/>
  <c r="P492" i="21"/>
  <c r="P460" i="21"/>
  <c r="P428" i="21"/>
  <c r="P396" i="21"/>
  <c r="P364" i="21"/>
  <c r="P343" i="21"/>
  <c r="P328" i="21"/>
  <c r="P318" i="21"/>
  <c r="P307" i="21"/>
  <c r="P296" i="21"/>
  <c r="P286" i="21"/>
  <c r="P275" i="21"/>
  <c r="P264" i="21"/>
  <c r="P254" i="21"/>
  <c r="P243" i="21"/>
  <c r="P232" i="21"/>
  <c r="P222" i="21"/>
  <c r="P211" i="21"/>
  <c r="P200" i="21"/>
  <c r="P190" i="21"/>
  <c r="P179" i="21"/>
  <c r="P168" i="21"/>
  <c r="P158" i="21"/>
  <c r="P147" i="21"/>
  <c r="P136" i="21"/>
  <c r="P126" i="21"/>
  <c r="P115" i="21"/>
  <c r="P104" i="21"/>
  <c r="P94" i="21"/>
  <c r="P83" i="21"/>
  <c r="P72" i="21"/>
  <c r="P62" i="21"/>
  <c r="P51" i="21"/>
  <c r="P40" i="21"/>
  <c r="P30" i="21"/>
  <c r="P19" i="21"/>
  <c r="P8" i="21"/>
  <c r="P745" i="21"/>
  <c r="P713" i="21"/>
  <c r="P681" i="21"/>
  <c r="P649" i="21"/>
  <c r="P617" i="21"/>
  <c r="P585" i="21"/>
  <c r="P553" i="21"/>
  <c r="P521" i="21"/>
  <c r="P489" i="21"/>
  <c r="P457" i="21"/>
  <c r="P425" i="21"/>
  <c r="P393" i="21"/>
  <c r="P361" i="21"/>
  <c r="P340" i="21"/>
  <c r="P327" i="21"/>
  <c r="P316" i="21"/>
  <c r="P305" i="21"/>
  <c r="P295" i="21"/>
  <c r="P284" i="21"/>
  <c r="P273" i="21"/>
  <c r="P263" i="21"/>
  <c r="P252" i="21"/>
  <c r="P241" i="21"/>
  <c r="P231" i="21"/>
  <c r="P220" i="21"/>
  <c r="P209" i="21"/>
  <c r="P199" i="21"/>
  <c r="P188" i="21"/>
  <c r="P177" i="21"/>
  <c r="P167" i="21"/>
  <c r="P156" i="21"/>
  <c r="P145" i="21"/>
  <c r="P135" i="21"/>
  <c r="P124" i="21"/>
  <c r="P113" i="21"/>
  <c r="P103" i="21"/>
  <c r="P92" i="21"/>
  <c r="P81" i="21"/>
  <c r="P71" i="21"/>
  <c r="P60" i="21"/>
  <c r="P49" i="21"/>
  <c r="P39" i="21"/>
  <c r="P28" i="21"/>
  <c r="P17" i="21"/>
  <c r="P7" i="21"/>
  <c r="P740" i="21"/>
  <c r="P708" i="21"/>
  <c r="P676" i="21"/>
  <c r="P644" i="21"/>
  <c r="P612" i="21"/>
  <c r="P580" i="21"/>
  <c r="P548" i="21"/>
  <c r="P516" i="21"/>
  <c r="P484" i="21"/>
  <c r="P452" i="21"/>
  <c r="P420" i="21"/>
  <c r="P388" i="21"/>
  <c r="P359" i="21"/>
  <c r="P337" i="21"/>
  <c r="P326" i="21"/>
  <c r="P315" i="21"/>
  <c r="P304" i="21"/>
  <c r="P294" i="21"/>
  <c r="P283" i="21"/>
  <c r="P272" i="21"/>
  <c r="P262" i="21"/>
  <c r="P251" i="21"/>
  <c r="P240" i="21"/>
  <c r="P230" i="21"/>
  <c r="P219" i="21"/>
  <c r="P208" i="21"/>
  <c r="P198" i="21"/>
  <c r="P187" i="21"/>
  <c r="P176" i="21"/>
  <c r="P166" i="21"/>
  <c r="P155" i="21"/>
  <c r="P144" i="21"/>
  <c r="P134" i="21"/>
  <c r="P123" i="21"/>
  <c r="P112" i="21"/>
  <c r="P102" i="21"/>
  <c r="P91" i="21"/>
  <c r="P80" i="21"/>
  <c r="P70" i="21"/>
  <c r="P59" i="21"/>
  <c r="P48" i="21"/>
  <c r="P38" i="21"/>
  <c r="P27" i="21"/>
  <c r="P16" i="21"/>
  <c r="P6" i="21"/>
  <c r="P737" i="21"/>
  <c r="P705" i="21"/>
  <c r="P673" i="21"/>
  <c r="P641" i="21"/>
  <c r="P609" i="21"/>
  <c r="P577" i="21"/>
  <c r="P545" i="21"/>
  <c r="P513" i="21"/>
  <c r="P481" i="21"/>
  <c r="P449" i="21"/>
  <c r="P417" i="21"/>
  <c r="P385" i="21"/>
  <c r="P356" i="21"/>
  <c r="P336" i="21"/>
  <c r="P324" i="21"/>
  <c r="P313" i="21"/>
  <c r="P303" i="21"/>
  <c r="P292" i="21"/>
  <c r="P281" i="21"/>
  <c r="P271" i="21"/>
  <c r="P260" i="21"/>
  <c r="P249" i="21"/>
  <c r="P239" i="21"/>
  <c r="P228" i="21"/>
  <c r="P217" i="21"/>
  <c r="P207" i="21"/>
  <c r="P196" i="21"/>
  <c r="P185" i="21"/>
  <c r="P175" i="21"/>
  <c r="P164" i="21"/>
  <c r="P153" i="21"/>
  <c r="P143" i="21"/>
  <c r="P132" i="21"/>
  <c r="P121" i="21"/>
  <c r="P111" i="21"/>
  <c r="P100" i="21"/>
  <c r="P89" i="21"/>
  <c r="P79" i="21"/>
  <c r="P68" i="21"/>
  <c r="P57" i="21"/>
  <c r="P47" i="21"/>
  <c r="P36" i="21"/>
  <c r="P25" i="21"/>
  <c r="P15" i="21"/>
  <c r="P732" i="21"/>
  <c r="P700" i="21"/>
  <c r="P668" i="21"/>
  <c r="P636" i="21"/>
  <c r="P604" i="21"/>
  <c r="P572" i="21"/>
  <c r="P540" i="21"/>
  <c r="P508" i="21"/>
  <c r="P476" i="21"/>
  <c r="P444" i="21"/>
  <c r="P412" i="21"/>
  <c r="P380" i="21"/>
  <c r="P353" i="21"/>
  <c r="P335" i="21"/>
  <c r="P323" i="21"/>
  <c r="P312" i="21"/>
  <c r="P302" i="21"/>
  <c r="P291" i="21"/>
  <c r="P280" i="21"/>
  <c r="P270" i="21"/>
  <c r="P259" i="21"/>
  <c r="P248" i="21"/>
  <c r="P238" i="21"/>
  <c r="P227" i="21"/>
  <c r="P216" i="21"/>
  <c r="P206" i="21"/>
  <c r="P195" i="21"/>
  <c r="P184" i="21"/>
  <c r="P174" i="21"/>
  <c r="P163" i="21"/>
  <c r="P152" i="21"/>
  <c r="P142" i="21"/>
  <c r="P131" i="21"/>
  <c r="P120" i="21"/>
  <c r="P110" i="21"/>
  <c r="P99" i="21"/>
  <c r="P88" i="21"/>
  <c r="P78" i="21"/>
  <c r="P67" i="21"/>
  <c r="P56" i="21"/>
  <c r="P46" i="21"/>
  <c r="P35" i="21"/>
  <c r="P24" i="21"/>
  <c r="P14" i="21"/>
  <c r="P729" i="21"/>
  <c r="P697" i="21"/>
  <c r="P665" i="21"/>
  <c r="P633" i="21"/>
  <c r="P601" i="21"/>
  <c r="P569" i="21"/>
  <c r="P537" i="21"/>
  <c r="P505" i="21"/>
  <c r="P473" i="21"/>
  <c r="P441" i="21"/>
  <c r="P409" i="21"/>
  <c r="P377" i="21"/>
  <c r="P351" i="21"/>
  <c r="P332" i="21"/>
  <c r="P321" i="21"/>
  <c r="P311" i="21"/>
  <c r="P300" i="21"/>
  <c r="P289" i="21"/>
  <c r="P279" i="21"/>
  <c r="P268" i="21"/>
  <c r="P257" i="21"/>
  <c r="P247" i="21"/>
  <c r="P236" i="21"/>
  <c r="P225" i="21"/>
  <c r="P215" i="21"/>
  <c r="P204" i="21"/>
  <c r="P193" i="21"/>
  <c r="P183" i="21"/>
  <c r="P172" i="21"/>
  <c r="P161" i="21"/>
  <c r="P151" i="21"/>
  <c r="P140" i="21"/>
  <c r="P129" i="21"/>
  <c r="P119" i="21"/>
  <c r="P108" i="21"/>
  <c r="P97" i="21"/>
  <c r="P87" i="21"/>
  <c r="P76" i="21"/>
  <c r="P65" i="21"/>
  <c r="P55" i="21"/>
  <c r="P44" i="21"/>
  <c r="P33" i="21"/>
  <c r="P23" i="21"/>
  <c r="P12" i="21"/>
  <c r="P724" i="21"/>
  <c r="P692" i="21"/>
  <c r="P660" i="21"/>
  <c r="P628" i="21"/>
  <c r="P596" i="21"/>
  <c r="P564" i="21"/>
  <c r="P532" i="21"/>
  <c r="P500" i="21"/>
  <c r="P468" i="21"/>
  <c r="P436" i="21"/>
  <c r="P404" i="21"/>
  <c r="P372" i="21"/>
  <c r="P348" i="21"/>
  <c r="P331" i="21"/>
  <c r="P320" i="21"/>
  <c r="P310" i="21"/>
  <c r="P299" i="21"/>
  <c r="P288" i="21"/>
  <c r="P278" i="21"/>
  <c r="P267" i="21"/>
  <c r="P256" i="21"/>
  <c r="P246" i="21"/>
  <c r="P235" i="21"/>
  <c r="P224" i="21"/>
  <c r="P214" i="21"/>
  <c r="P203" i="21"/>
  <c r="P192" i="21"/>
  <c r="P182" i="21"/>
  <c r="P171" i="21"/>
  <c r="P160" i="21"/>
  <c r="P150" i="21"/>
  <c r="P139" i="21"/>
  <c r="P128" i="21"/>
  <c r="P118" i="21"/>
  <c r="P107" i="21"/>
  <c r="P96" i="21"/>
  <c r="P86" i="21"/>
  <c r="P75" i="21"/>
  <c r="P64" i="21"/>
  <c r="P54" i="21"/>
  <c r="P43" i="21"/>
  <c r="P32" i="21"/>
  <c r="P22" i="21"/>
  <c r="P11" i="21"/>
  <c r="P721" i="21"/>
  <c r="P689" i="21"/>
  <c r="P657" i="21"/>
  <c r="P625" i="21"/>
  <c r="P593" i="21"/>
  <c r="P561" i="21"/>
  <c r="P529" i="21"/>
  <c r="P497" i="21"/>
  <c r="P465" i="21"/>
  <c r="P433" i="21"/>
  <c r="P401" i="21"/>
  <c r="P369" i="21"/>
  <c r="P345" i="21"/>
  <c r="P329" i="21"/>
  <c r="P319" i="21"/>
  <c r="P308" i="21"/>
  <c r="P297" i="21"/>
  <c r="P287" i="21"/>
  <c r="P276" i="21"/>
  <c r="P265" i="21"/>
  <c r="P255" i="21"/>
  <c r="P244" i="21"/>
  <c r="P233" i="21"/>
  <c r="P223" i="21"/>
  <c r="P212" i="21"/>
  <c r="P201" i="21"/>
  <c r="P191" i="21"/>
  <c r="P180" i="21"/>
  <c r="P169" i="21"/>
  <c r="P159" i="21"/>
  <c r="P148" i="21"/>
  <c r="P137" i="21"/>
  <c r="P127" i="21"/>
  <c r="P116" i="21"/>
  <c r="P105" i="21"/>
  <c r="P95" i="21"/>
  <c r="P84" i="21"/>
  <c r="P73" i="21"/>
  <c r="P63" i="21"/>
  <c r="P52" i="21"/>
  <c r="P41" i="21"/>
  <c r="P31" i="21"/>
  <c r="P20" i="21"/>
  <c r="P9" i="21"/>
  <c r="R5769" i="21"/>
  <c r="R5761" i="21"/>
  <c r="R5753" i="21"/>
  <c r="R5745" i="21"/>
  <c r="R5737" i="21"/>
  <c r="R5729" i="21"/>
  <c r="R5721" i="21"/>
  <c r="R5713" i="21"/>
  <c r="R5705" i="21"/>
  <c r="R5697" i="21"/>
  <c r="R5689" i="21"/>
  <c r="R5681" i="21"/>
  <c r="R5673" i="21"/>
  <c r="R5665" i="21"/>
  <c r="R5657" i="21"/>
  <c r="R5649" i="21"/>
  <c r="R5641" i="21"/>
  <c r="R5633" i="21"/>
  <c r="R5625" i="21"/>
  <c r="R5617" i="21"/>
  <c r="R5609" i="21"/>
  <c r="R5601" i="21"/>
  <c r="R5593" i="21"/>
  <c r="R5585" i="21"/>
  <c r="R5581" i="21"/>
  <c r="R5569" i="21"/>
  <c r="R5561" i="21"/>
  <c r="R5553" i="21"/>
  <c r="R5545" i="21"/>
  <c r="R5536" i="21"/>
  <c r="R5529" i="21"/>
  <c r="R5521" i="21"/>
  <c r="R5513" i="21"/>
  <c r="R5505" i="21"/>
  <c r="R5498" i="21"/>
  <c r="R5489" i="21"/>
  <c r="R5481" i="21"/>
  <c r="R5473" i="21"/>
  <c r="R5465" i="21"/>
  <c r="R5452" i="21"/>
  <c r="R5449" i="21"/>
  <c r="R5441" i="21"/>
  <c r="R5433" i="21"/>
  <c r="R5428" i="21"/>
  <c r="R5417" i="21"/>
  <c r="R5409" i="21"/>
  <c r="R5401" i="21"/>
  <c r="R5393" i="21"/>
  <c r="R5385" i="21"/>
  <c r="R5378" i="21"/>
  <c r="R5369" i="21"/>
  <c r="R5361" i="21"/>
  <c r="R5353" i="21"/>
  <c r="R5345" i="21"/>
  <c r="R5337" i="21"/>
  <c r="R5329" i="21"/>
  <c r="R5321" i="21"/>
  <c r="R5313" i="21"/>
  <c r="R5305" i="21"/>
  <c r="R5297" i="21"/>
  <c r="R5289" i="21"/>
  <c r="R5281" i="21"/>
  <c r="R5273" i="21"/>
  <c r="R5265" i="21"/>
  <c r="R5257" i="21"/>
  <c r="R5249" i="21"/>
  <c r="R5241" i="21"/>
  <c r="R5233" i="21"/>
  <c r="R5225" i="21"/>
  <c r="R5217" i="21"/>
  <c r="R5209" i="21"/>
  <c r="R5201" i="21"/>
  <c r="R5193" i="21"/>
  <c r="R5185" i="21"/>
  <c r="R5177" i="21"/>
  <c r="R5169" i="21"/>
  <c r="R5162" i="21"/>
  <c r="R5154" i="21"/>
  <c r="R5147" i="21"/>
  <c r="R5139" i="21"/>
  <c r="R5129" i="21"/>
  <c r="R5121" i="21"/>
  <c r="R5113" i="21"/>
  <c r="R5105" i="21"/>
  <c r="R5768" i="21"/>
  <c r="R5760" i="21"/>
  <c r="R5752" i="21"/>
  <c r="R5744" i="21"/>
  <c r="R5736" i="21"/>
  <c r="R5728" i="21"/>
  <c r="R5720" i="21"/>
  <c r="R5712" i="21"/>
  <c r="R5704" i="21"/>
  <c r="R5696" i="21"/>
  <c r="R5688" i="21"/>
  <c r="R5680" i="21"/>
  <c r="R5672" i="21"/>
  <c r="R5664" i="21"/>
  <c r="R5656" i="21"/>
  <c r="R5648" i="21"/>
  <c r="R5640" i="21"/>
  <c r="R5632" i="21"/>
  <c r="R5624" i="21"/>
  <c r="R5616" i="21"/>
  <c r="R5608" i="21"/>
  <c r="R5600" i="21"/>
  <c r="R5592" i="21"/>
  <c r="R5584" i="21"/>
  <c r="R5577" i="21"/>
  <c r="R5568" i="21"/>
  <c r="R5560" i="21"/>
  <c r="R5552" i="21"/>
  <c r="R5544" i="21"/>
  <c r="R5539" i="21"/>
  <c r="R5528" i="21"/>
  <c r="R5520" i="21"/>
  <c r="R5512" i="21"/>
  <c r="R5504" i="21"/>
  <c r="R5497" i="21"/>
  <c r="R5488" i="21"/>
  <c r="R5480" i="21"/>
  <c r="R5472" i="21"/>
  <c r="R5464" i="21"/>
  <c r="R5458" i="21"/>
  <c r="R5448" i="21"/>
  <c r="R5440" i="21"/>
  <c r="R5432" i="21"/>
  <c r="R5423" i="21"/>
  <c r="R5416" i="21"/>
  <c r="R5408" i="21"/>
  <c r="R5400" i="21"/>
  <c r="R5392" i="21"/>
  <c r="R5384" i="21"/>
  <c r="R5376" i="21"/>
  <c r="R5368" i="21"/>
  <c r="R5360" i="21"/>
  <c r="R5352" i="21"/>
  <c r="R5344" i="21"/>
  <c r="R5336" i="21"/>
  <c r="R5328" i="21"/>
  <c r="R5320" i="21"/>
  <c r="R5312" i="21"/>
  <c r="R5304" i="21"/>
  <c r="R5296" i="21"/>
  <c r="R5288" i="21"/>
  <c r="R5279" i="21"/>
  <c r="R5272" i="21"/>
  <c r="R5264" i="21"/>
  <c r="R5256" i="21"/>
  <c r="R5248" i="21"/>
  <c r="R5240" i="21"/>
  <c r="R5232" i="21"/>
  <c r="R5224" i="21"/>
  <c r="R5216" i="21"/>
  <c r="R5208" i="21"/>
  <c r="R5200" i="21"/>
  <c r="R5192" i="21"/>
  <c r="R5184" i="21"/>
  <c r="R5176" i="21"/>
  <c r="R5168" i="21"/>
  <c r="R5161" i="21"/>
  <c r="R5153" i="21"/>
  <c r="R5146" i="21"/>
  <c r="R5138" i="21"/>
  <c r="R5128" i="21"/>
  <c r="R5120" i="21"/>
  <c r="R5112" i="21"/>
  <c r="R5104" i="21"/>
  <c r="R5775" i="21"/>
  <c r="R5767" i="21"/>
  <c r="R5759" i="21"/>
  <c r="R5751" i="21"/>
  <c r="R5743" i="21"/>
  <c r="R5735" i="21"/>
  <c r="R5727" i="21"/>
  <c r="R5719" i="21"/>
  <c r="R5711" i="21"/>
  <c r="R5703" i="21"/>
  <c r="R5695" i="21"/>
  <c r="R5687" i="21"/>
  <c r="R5679" i="21"/>
  <c r="R5671" i="21"/>
  <c r="R5663" i="21"/>
  <c r="R5655" i="21"/>
  <c r="R5647" i="21"/>
  <c r="R5639" i="21"/>
  <c r="R5631" i="21"/>
  <c r="R5623" i="21"/>
  <c r="R5615" i="21"/>
  <c r="R5607" i="21"/>
  <c r="R5599" i="21"/>
  <c r="R5591" i="21"/>
  <c r="R5580" i="21"/>
  <c r="R5576" i="21"/>
  <c r="R5567" i="21"/>
  <c r="R5559" i="21"/>
  <c r="R5551" i="21"/>
  <c r="R5543" i="21"/>
  <c r="R5535" i="21"/>
  <c r="R5527" i="21"/>
  <c r="R5519" i="21"/>
  <c r="R5511" i="21"/>
  <c r="R5503" i="21"/>
  <c r="R5496" i="21"/>
  <c r="R5487" i="21"/>
  <c r="R5479" i="21"/>
  <c r="R5471" i="21"/>
  <c r="R5463" i="21"/>
  <c r="R5457" i="21"/>
  <c r="R5447" i="21"/>
  <c r="R5439" i="21"/>
  <c r="R5431" i="21"/>
  <c r="R5422" i="21"/>
  <c r="R5415" i="21"/>
  <c r="R5407" i="21"/>
  <c r="R5399" i="21"/>
  <c r="R5391" i="21"/>
  <c r="R5383" i="21"/>
  <c r="R5375" i="21"/>
  <c r="R5367" i="21"/>
  <c r="R5359" i="21"/>
  <c r="R5351" i="21"/>
  <c r="R5343" i="21"/>
  <c r="R5335" i="21"/>
  <c r="R5327" i="21"/>
  <c r="R5319" i="21"/>
  <c r="R5311" i="21"/>
  <c r="R5303" i="21"/>
  <c r="R5295" i="21"/>
  <c r="R5287" i="21"/>
  <c r="R5280" i="21"/>
  <c r="R5271" i="21"/>
  <c r="R5263" i="21"/>
  <c r="R5255" i="21"/>
  <c r="R5247" i="21"/>
  <c r="R5239" i="21"/>
  <c r="R5231" i="21"/>
  <c r="R5223" i="21"/>
  <c r="R5215" i="21"/>
  <c r="R5207" i="21"/>
  <c r="R5199" i="21"/>
  <c r="R5191" i="21"/>
  <c r="R5183" i="21"/>
  <c r="R5175" i="21"/>
  <c r="R5167" i="21"/>
  <c r="R5160" i="21"/>
  <c r="R5152" i="21"/>
  <c r="R5145" i="21"/>
  <c r="R5137" i="21"/>
  <c r="R5127" i="21"/>
  <c r="R5119" i="21"/>
  <c r="R5774" i="21"/>
  <c r="R5766" i="21"/>
  <c r="R5758" i="21"/>
  <c r="R5750" i="21"/>
  <c r="R5742" i="21"/>
  <c r="R5734" i="21"/>
  <c r="R5726" i="21"/>
  <c r="R5718" i="21"/>
  <c r="R5710" i="21"/>
  <c r="R5702" i="21"/>
  <c r="R5694" i="21"/>
  <c r="R5686" i="21"/>
  <c r="R5678" i="21"/>
  <c r="R5670" i="21"/>
  <c r="R5662" i="21"/>
  <c r="R5654" i="21"/>
  <c r="R5646" i="21"/>
  <c r="R5638" i="21"/>
  <c r="R5630" i="21"/>
  <c r="R5622" i="21"/>
  <c r="R5614" i="21"/>
  <c r="R5606" i="21"/>
  <c r="R5598" i="21"/>
  <c r="R5590" i="21"/>
  <c r="R5571" i="21"/>
  <c r="R5575" i="21"/>
  <c r="R5566" i="21"/>
  <c r="R5558" i="21"/>
  <c r="R5550" i="21"/>
  <c r="R5542" i="21"/>
  <c r="R5534" i="21"/>
  <c r="R5526" i="21"/>
  <c r="R5518" i="21"/>
  <c r="R5510" i="21"/>
  <c r="R5502" i="21"/>
  <c r="R5495" i="21"/>
  <c r="R5486" i="21"/>
  <c r="R5478" i="21"/>
  <c r="R5470" i="21"/>
  <c r="R5462" i="21"/>
  <c r="R5456" i="21"/>
  <c r="R5446" i="21"/>
  <c r="R5438" i="21"/>
  <c r="R5430" i="21"/>
  <c r="R5421" i="21"/>
  <c r="R5414" i="21"/>
  <c r="R5406" i="21"/>
  <c r="R5398" i="21"/>
  <c r="R5390" i="21"/>
  <c r="R5381" i="21"/>
  <c r="R5374" i="21"/>
  <c r="R5366" i="21"/>
  <c r="R5358" i="21"/>
  <c r="R5350" i="21"/>
  <c r="R5342" i="21"/>
  <c r="R5334" i="21"/>
  <c r="R5326" i="21"/>
  <c r="R5318" i="21"/>
  <c r="R5310" i="21"/>
  <c r="R5302" i="21"/>
  <c r="R5294" i="21"/>
  <c r="R5286" i="21"/>
  <c r="R5278" i="21"/>
  <c r="R5270" i="21"/>
  <c r="R5262" i="21"/>
  <c r="R5254" i="21"/>
  <c r="R5246" i="21"/>
  <c r="R5238" i="21"/>
  <c r="R5230" i="21"/>
  <c r="R5222" i="21"/>
  <c r="R5214" i="21"/>
  <c r="R5206" i="21"/>
  <c r="R5198" i="21"/>
  <c r="R5190" i="21"/>
  <c r="R5182" i="21"/>
  <c r="R5174" i="21"/>
  <c r="R5133" i="21"/>
  <c r="R5159" i="21"/>
  <c r="R5151" i="21"/>
  <c r="R5144" i="21"/>
  <c r="R5136" i="21"/>
  <c r="R5126" i="21"/>
  <c r="R5118" i="21"/>
  <c r="R5773" i="21"/>
  <c r="R5765" i="21"/>
  <c r="R5757" i="21"/>
  <c r="R5749" i="21"/>
  <c r="R5741" i="21"/>
  <c r="R5733" i="21"/>
  <c r="R5725" i="21"/>
  <c r="R5717" i="21"/>
  <c r="R5709" i="21"/>
  <c r="R5701" i="21"/>
  <c r="R5693" i="21"/>
  <c r="R5685" i="21"/>
  <c r="R5677" i="21"/>
  <c r="R5669" i="21"/>
  <c r="R5661" i="21"/>
  <c r="R5653" i="21"/>
  <c r="R5645" i="21"/>
  <c r="R5637" i="21"/>
  <c r="R5629" i="21"/>
  <c r="R5621" i="21"/>
  <c r="R5613" i="21"/>
  <c r="R5605" i="21"/>
  <c r="R5597" i="21"/>
  <c r="R5589" i="21"/>
  <c r="R5579" i="21"/>
  <c r="R5574" i="21"/>
  <c r="R5565" i="21"/>
  <c r="R5557" i="21"/>
  <c r="R5549" i="21"/>
  <c r="R5541" i="21"/>
  <c r="R5533" i="21"/>
  <c r="R5525" i="21"/>
  <c r="R5517" i="21"/>
  <c r="R5509" i="21"/>
  <c r="R5501" i="21"/>
  <c r="R5494" i="21"/>
  <c r="R5485" i="21"/>
  <c r="R5477" i="21"/>
  <c r="R5469" i="21"/>
  <c r="R5461" i="21"/>
  <c r="R5455" i="21"/>
  <c r="R5445" i="21"/>
  <c r="R5437" i="21"/>
  <c r="R5426" i="21"/>
  <c r="R5427" i="21"/>
  <c r="R5413" i="21"/>
  <c r="R5405" i="21"/>
  <c r="R5397" i="21"/>
  <c r="R5389" i="21"/>
  <c r="R5377" i="21"/>
  <c r="R5373" i="21"/>
  <c r="R5365" i="21"/>
  <c r="R5357" i="21"/>
  <c r="R5349" i="21"/>
  <c r="R5341" i="21"/>
  <c r="R5333" i="21"/>
  <c r="R5325" i="21"/>
  <c r="R5317" i="21"/>
  <c r="R5309" i="21"/>
  <c r="R5301" i="21"/>
  <c r="R5293" i="21"/>
  <c r="R5285" i="21"/>
  <c r="R5277" i="21"/>
  <c r="R5269" i="21"/>
  <c r="R5261" i="21"/>
  <c r="R5253" i="21"/>
  <c r="R5245" i="21"/>
  <c r="R5237" i="21"/>
  <c r="R5229" i="21"/>
  <c r="R5221" i="21"/>
  <c r="R5213" i="21"/>
  <c r="R5205" i="21"/>
  <c r="R5197" i="21"/>
  <c r="R5189" i="21"/>
  <c r="R5181" i="21"/>
  <c r="R5173" i="21"/>
  <c r="R5166" i="21"/>
  <c r="R5158" i="21"/>
  <c r="R5772" i="21"/>
  <c r="R5764" i="21"/>
  <c r="R5756" i="21"/>
  <c r="R5748" i="21"/>
  <c r="R5740" i="21"/>
  <c r="R5732" i="21"/>
  <c r="R5724" i="21"/>
  <c r="R5716" i="21"/>
  <c r="R5708" i="21"/>
  <c r="R5700" i="21"/>
  <c r="R5692" i="21"/>
  <c r="R5684" i="21"/>
  <c r="R5676" i="21"/>
  <c r="R5668" i="21"/>
  <c r="R5660" i="21"/>
  <c r="R5652" i="21"/>
  <c r="R5644" i="21"/>
  <c r="R5636" i="21"/>
  <c r="R5628" i="21"/>
  <c r="R5620" i="21"/>
  <c r="R5612" i="21"/>
  <c r="R5604" i="21"/>
  <c r="R5596" i="21"/>
  <c r="R5588" i="21"/>
  <c r="R5583" i="21"/>
  <c r="R5573" i="21"/>
  <c r="R5564" i="21"/>
  <c r="R5556" i="21"/>
  <c r="R5548" i="21"/>
  <c r="R5540" i="21"/>
  <c r="R5532" i="21"/>
  <c r="R5524" i="21"/>
  <c r="R5516" i="21"/>
  <c r="R5508" i="21"/>
  <c r="R5500" i="21"/>
  <c r="R5493" i="21"/>
  <c r="R5484" i="21"/>
  <c r="R5476" i="21"/>
  <c r="R5468" i="21"/>
  <c r="R5460" i="21"/>
  <c r="R5454" i="21"/>
  <c r="R5444" i="21"/>
  <c r="R5436" i="21"/>
  <c r="R5771" i="21"/>
  <c r="R5763" i="21"/>
  <c r="R5755" i="21"/>
  <c r="R5747" i="21"/>
  <c r="R5739" i="21"/>
  <c r="R5731" i="21"/>
  <c r="R5723" i="21"/>
  <c r="R5715" i="21"/>
  <c r="R5707" i="21"/>
  <c r="R5699" i="21"/>
  <c r="R5691" i="21"/>
  <c r="R5683" i="21"/>
  <c r="R5675" i="21"/>
  <c r="R5667" i="21"/>
  <c r="R5659" i="21"/>
  <c r="R5651" i="21"/>
  <c r="R5643" i="21"/>
  <c r="R5635" i="21"/>
  <c r="R5627" i="21"/>
  <c r="R5619" i="21"/>
  <c r="R5611" i="21"/>
  <c r="R5603" i="21"/>
  <c r="R5595" i="21"/>
  <c r="R5587" i="21"/>
  <c r="R5582" i="21"/>
  <c r="R5572" i="21"/>
  <c r="R5563" i="21"/>
  <c r="R5555" i="21"/>
  <c r="R5547" i="21"/>
  <c r="R5538" i="21"/>
  <c r="R5531" i="21"/>
  <c r="R5523" i="21"/>
  <c r="R5515" i="21"/>
  <c r="R5507" i="21"/>
  <c r="R5499" i="21"/>
  <c r="R5492" i="21"/>
  <c r="R5483" i="21"/>
  <c r="R5475" i="21"/>
  <c r="R5467" i="21"/>
  <c r="R5453" i="21"/>
  <c r="R5451" i="21"/>
  <c r="R5770" i="21"/>
  <c r="R5706" i="21"/>
  <c r="R5642" i="21"/>
  <c r="R5578" i="21"/>
  <c r="R5514" i="21"/>
  <c r="R5450" i="21"/>
  <c r="R5420" i="21"/>
  <c r="R5402" i="21"/>
  <c r="R5382" i="21"/>
  <c r="R5356" i="21"/>
  <c r="R5338" i="21"/>
  <c r="R5315" i="21"/>
  <c r="R5292" i="21"/>
  <c r="R5274" i="21"/>
  <c r="R5251" i="21"/>
  <c r="R5228" i="21"/>
  <c r="R5210" i="21"/>
  <c r="R5187" i="21"/>
  <c r="R5165" i="21"/>
  <c r="R5149" i="21"/>
  <c r="R5131" i="21"/>
  <c r="R5115" i="21"/>
  <c r="R5103" i="21"/>
  <c r="R5095" i="21"/>
  <c r="R5087" i="21"/>
  <c r="R5079" i="21"/>
  <c r="R5073" i="21"/>
  <c r="R5063" i="21"/>
  <c r="R5055" i="21"/>
  <c r="R5049" i="21"/>
  <c r="R5041" i="21"/>
  <c r="R5033" i="21"/>
  <c r="R5025" i="21"/>
  <c r="R5017" i="21"/>
  <c r="R5007" i="21"/>
  <c r="R4999" i="21"/>
  <c r="R4991" i="21"/>
  <c r="R4983" i="21"/>
  <c r="R4975" i="21"/>
  <c r="R4971" i="21"/>
  <c r="R4959" i="21"/>
  <c r="R4951" i="21"/>
  <c r="R4943" i="21"/>
  <c r="R4935" i="21"/>
  <c r="R4929" i="21"/>
  <c r="R4905" i="21"/>
  <c r="R4899" i="21"/>
  <c r="R4921" i="21"/>
  <c r="R4889" i="21"/>
  <c r="R4884" i="21"/>
  <c r="R4879" i="21"/>
  <c r="R4871" i="21"/>
  <c r="R4863" i="21"/>
  <c r="R4855" i="21"/>
  <c r="R4838" i="21"/>
  <c r="R4845" i="21"/>
  <c r="R4828" i="21"/>
  <c r="R4824" i="21"/>
  <c r="R4815" i="21"/>
  <c r="R4807" i="21"/>
  <c r="R4799" i="21"/>
  <c r="R4791" i="21"/>
  <c r="R4783" i="21"/>
  <c r="R4775" i="21"/>
  <c r="R4767" i="21"/>
  <c r="R4759" i="21"/>
  <c r="R4751" i="21"/>
  <c r="R4743" i="21"/>
  <c r="R4735" i="21"/>
  <c r="R4727" i="21"/>
  <c r="R4719" i="21"/>
  <c r="R4711" i="21"/>
  <c r="R4703" i="21"/>
  <c r="R4701" i="21"/>
  <c r="R4695" i="21"/>
  <c r="R4691" i="21"/>
  <c r="R4689" i="21"/>
  <c r="R4663" i="21"/>
  <c r="R4655" i="21"/>
  <c r="R4647" i="21"/>
  <c r="R4637" i="21"/>
  <c r="R4631" i="21"/>
  <c r="R4623" i="21"/>
  <c r="R4615" i="21"/>
  <c r="R4607" i="21"/>
  <c r="R4599" i="21"/>
  <c r="R4591" i="21"/>
  <c r="R5762" i="21"/>
  <c r="R5698" i="21"/>
  <c r="R5634" i="21"/>
  <c r="R5746" i="21"/>
  <c r="R5682" i="21"/>
  <c r="R5618" i="21"/>
  <c r="R5722" i="21"/>
  <c r="R5658" i="21"/>
  <c r="R5594" i="21"/>
  <c r="R5530" i="21"/>
  <c r="R5466" i="21"/>
  <c r="R5424" i="21"/>
  <c r="R5404" i="21"/>
  <c r="R5386" i="21"/>
  <c r="R5363" i="21"/>
  <c r="R5340" i="21"/>
  <c r="R5322" i="21"/>
  <c r="R5299" i="21"/>
  <c r="R5276" i="21"/>
  <c r="R5258" i="21"/>
  <c r="R5235" i="21"/>
  <c r="R5212" i="21"/>
  <c r="R5194" i="21"/>
  <c r="R5171" i="21"/>
  <c r="R5132" i="21"/>
  <c r="R5135" i="21"/>
  <c r="R5117" i="21"/>
  <c r="R5107" i="21"/>
  <c r="R5097" i="21"/>
  <c r="R5089" i="21"/>
  <c r="R5081" i="21"/>
  <c r="R5074" i="21"/>
  <c r="R5065" i="21"/>
  <c r="R5057" i="21"/>
  <c r="R5050" i="21"/>
  <c r="R5043" i="21"/>
  <c r="R5035" i="21"/>
  <c r="R5027" i="21"/>
  <c r="R5019" i="21"/>
  <c r="R5011" i="21"/>
  <c r="R5001" i="21"/>
  <c r="R4993" i="21"/>
  <c r="R4985" i="21"/>
  <c r="R4977" i="21"/>
  <c r="R4967" i="21"/>
  <c r="R4961" i="21"/>
  <c r="R4953" i="21"/>
  <c r="R4945" i="21"/>
  <c r="R4937" i="21"/>
  <c r="R4930" i="21"/>
  <c r="R4907" i="21"/>
  <c r="R4900" i="21"/>
  <c r="R4896" i="21"/>
  <c r="R4891" i="21"/>
  <c r="R4885" i="21"/>
  <c r="R4914" i="21"/>
  <c r="R4873" i="21"/>
  <c r="R4865" i="21"/>
  <c r="R4857" i="21"/>
  <c r="R4840" i="21"/>
  <c r="R4836" i="21"/>
  <c r="R4830" i="21"/>
  <c r="R4841" i="21"/>
  <c r="R4817" i="21"/>
  <c r="R4809" i="21"/>
  <c r="R4801" i="21"/>
  <c r="R4794" i="21"/>
  <c r="R4785" i="21"/>
  <c r="R4777" i="21"/>
  <c r="R4769" i="21"/>
  <c r="R4761" i="21"/>
  <c r="R4753" i="21"/>
  <c r="R4745" i="21"/>
  <c r="R4737" i="21"/>
  <c r="R4729" i="21"/>
  <c r="R4721" i="21"/>
  <c r="R4713" i="21"/>
  <c r="R4705" i="21"/>
  <c r="R4681" i="21"/>
  <c r="R4696" i="21"/>
  <c r="R4675" i="21"/>
  <c r="R4669" i="21"/>
  <c r="R4665" i="21"/>
  <c r="R4657" i="21"/>
  <c r="R4649" i="21"/>
  <c r="R4643" i="21"/>
  <c r="R4633" i="21"/>
  <c r="R4625" i="21"/>
  <c r="R4617" i="21"/>
  <c r="R4609" i="21"/>
  <c r="R4601" i="21"/>
  <c r="R5730" i="21"/>
  <c r="R5602" i="21"/>
  <c r="R5506" i="21"/>
  <c r="R5435" i="21"/>
  <c r="R5410" i="21"/>
  <c r="R5379" i="21"/>
  <c r="R5348" i="21"/>
  <c r="R5323" i="21"/>
  <c r="R5291" i="21"/>
  <c r="R5266" i="21"/>
  <c r="R5236" i="21"/>
  <c r="R5204" i="21"/>
  <c r="R5179" i="21"/>
  <c r="R5155" i="21"/>
  <c r="R5130" i="21"/>
  <c r="R5110" i="21"/>
  <c r="R5098" i="21"/>
  <c r="R5086" i="21"/>
  <c r="R5076" i="21"/>
  <c r="R5066" i="21"/>
  <c r="R5054" i="21"/>
  <c r="R5046" i="21"/>
  <c r="R5036" i="21"/>
  <c r="R5024" i="21"/>
  <c r="R5014" i="21"/>
  <c r="R5002" i="21"/>
  <c r="R4990" i="21"/>
  <c r="R4980" i="21"/>
  <c r="R4969" i="21"/>
  <c r="R4958" i="21"/>
  <c r="R4948" i="21"/>
  <c r="R4938" i="21"/>
  <c r="R4928" i="21"/>
  <c r="R4902" i="21"/>
  <c r="R4897" i="21"/>
  <c r="R4888" i="21"/>
  <c r="R4915" i="21"/>
  <c r="R4874" i="21"/>
  <c r="R4862" i="21"/>
  <c r="R4852" i="21"/>
  <c r="R4837" i="21"/>
  <c r="R4827" i="21"/>
  <c r="R4820" i="21"/>
  <c r="R4810" i="21"/>
  <c r="R4798" i="21"/>
  <c r="R4788" i="21"/>
  <c r="R4778" i="21"/>
  <c r="R4766" i="21"/>
  <c r="R4756" i="21"/>
  <c r="R4746" i="21"/>
  <c r="R4734" i="21"/>
  <c r="R4724" i="21"/>
  <c r="R4714" i="21"/>
  <c r="R4685" i="21"/>
  <c r="R4698" i="21"/>
  <c r="R4676" i="21"/>
  <c r="R4688" i="21"/>
  <c r="R4660" i="21"/>
  <c r="R4650" i="21"/>
  <c r="R4636" i="21"/>
  <c r="R4628" i="21"/>
  <c r="R4618" i="21"/>
  <c r="R4606" i="21"/>
  <c r="R4596" i="21"/>
  <c r="R4587" i="21"/>
  <c r="R4579" i="21"/>
  <c r="R4574" i="21"/>
  <c r="R4572" i="21"/>
  <c r="R4549" i="21"/>
  <c r="R4547" i="21"/>
  <c r="R4539" i="21"/>
  <c r="R4530" i="21"/>
  <c r="R4523" i="21"/>
  <c r="R4516" i="21"/>
  <c r="R4506" i="21"/>
  <c r="R4499" i="21"/>
  <c r="R4493" i="21"/>
  <c r="R4483" i="21"/>
  <c r="R4475" i="21"/>
  <c r="R4467" i="21"/>
  <c r="R4454" i="21"/>
  <c r="R5714" i="21"/>
  <c r="R5586" i="21"/>
  <c r="R5491" i="21"/>
  <c r="R5434" i="21"/>
  <c r="R5403" i="21"/>
  <c r="R5372" i="21"/>
  <c r="R5347" i="21"/>
  <c r="R5316" i="21"/>
  <c r="R5290" i="21"/>
  <c r="R5260" i="21"/>
  <c r="R5234" i="21"/>
  <c r="R5203" i="21"/>
  <c r="R5178" i="21"/>
  <c r="R5150" i="21"/>
  <c r="R5125" i="21"/>
  <c r="R5109" i="21"/>
  <c r="R5096" i="21"/>
  <c r="R5085" i="21"/>
  <c r="R5070" i="21"/>
  <c r="R5064" i="21"/>
  <c r="R5053" i="21"/>
  <c r="R5045" i="21"/>
  <c r="R5034" i="21"/>
  <c r="R5023" i="21"/>
  <c r="R5013" i="21"/>
  <c r="R5000" i="21"/>
  <c r="R4989" i="21"/>
  <c r="R4979" i="21"/>
  <c r="R4968" i="21"/>
  <c r="R4957" i="21"/>
  <c r="R4947" i="21"/>
  <c r="R4936" i="21"/>
  <c r="R4911" i="21"/>
  <c r="R4927" i="21"/>
  <c r="R4922" i="21"/>
  <c r="R4887" i="21"/>
  <c r="R4882" i="21"/>
  <c r="R4872" i="21"/>
  <c r="R4861" i="21"/>
  <c r="R4851" i="21"/>
  <c r="R4835" i="21"/>
  <c r="R4843" i="21"/>
  <c r="R4819" i="21"/>
  <c r="R4808" i="21"/>
  <c r="R4797" i="21"/>
  <c r="R4787" i="21"/>
  <c r="R4776" i="21"/>
  <c r="R4765" i="21"/>
  <c r="R4755" i="21"/>
  <c r="R4744" i="21"/>
  <c r="R4733" i="21"/>
  <c r="R4723" i="21"/>
  <c r="R4712" i="21"/>
  <c r="R4684" i="21"/>
  <c r="R4697" i="21"/>
  <c r="R4674" i="21"/>
  <c r="R4667" i="21"/>
  <c r="R4658" i="21"/>
  <c r="R4648" i="21"/>
  <c r="R4635" i="21"/>
  <c r="R4627" i="21"/>
  <c r="R4616" i="21"/>
  <c r="R4605" i="21"/>
  <c r="R4595" i="21"/>
  <c r="R4586" i="21"/>
  <c r="R4578" i="21"/>
  <c r="R4564" i="21"/>
  <c r="R4552" i="21"/>
  <c r="R4569" i="21"/>
  <c r="R4546" i="21"/>
  <c r="R4538" i="21"/>
  <c r="R4533" i="21"/>
  <c r="R4522" i="21"/>
  <c r="R4511" i="21"/>
  <c r="R4505" i="21"/>
  <c r="R4498" i="21"/>
  <c r="R4492" i="21"/>
  <c r="R4482" i="21"/>
  <c r="R4474" i="21"/>
  <c r="R4466" i="21"/>
  <c r="R4453" i="21"/>
  <c r="R4445" i="21"/>
  <c r="R4439" i="21"/>
  <c r="R4433" i="21"/>
  <c r="R4426" i="21"/>
  <c r="R5690" i="21"/>
  <c r="R5570" i="21"/>
  <c r="R5490" i="21"/>
  <c r="R5425" i="21"/>
  <c r="R5396" i="21"/>
  <c r="R5371" i="21"/>
  <c r="R5346" i="21"/>
  <c r="R5314" i="21"/>
  <c r="R5284" i="21"/>
  <c r="R5259" i="21"/>
  <c r="R5227" i="21"/>
  <c r="R5202" i="21"/>
  <c r="R5172" i="21"/>
  <c r="R5148" i="21"/>
  <c r="R5124" i="21"/>
  <c r="R5108" i="21"/>
  <c r="R5094" i="21"/>
  <c r="R5084" i="21"/>
  <c r="R5075" i="21"/>
  <c r="R5062" i="21"/>
  <c r="R5052" i="21"/>
  <c r="R5044" i="21"/>
  <c r="R5032" i="21"/>
  <c r="R5022" i="21"/>
  <c r="R5012" i="21"/>
  <c r="R4998" i="21"/>
  <c r="R4988" i="21"/>
  <c r="R4978" i="21"/>
  <c r="R4966" i="21"/>
  <c r="R4956" i="21"/>
  <c r="R4946" i="21"/>
  <c r="R4934" i="21"/>
  <c r="R4910" i="21"/>
  <c r="R4901" i="21"/>
  <c r="R4895" i="21"/>
  <c r="R4919" i="21"/>
  <c r="R4881" i="21"/>
  <c r="R4870" i="21"/>
  <c r="R4860" i="21"/>
  <c r="R4850" i="21"/>
  <c r="R4834" i="21"/>
  <c r="R4842" i="21"/>
  <c r="R4818" i="21"/>
  <c r="R4806" i="21"/>
  <c r="R4796" i="21"/>
  <c r="R4786" i="21"/>
  <c r="R4774" i="21"/>
  <c r="R4764" i="21"/>
  <c r="R4754" i="21"/>
  <c r="R4742" i="21"/>
  <c r="R4732" i="21"/>
  <c r="R4722" i="21"/>
  <c r="R4710" i="21"/>
  <c r="R4683" i="21"/>
  <c r="R4679" i="21"/>
  <c r="R4690" i="21"/>
  <c r="R4687" i="21"/>
  <c r="R4659" i="21"/>
  <c r="R4646" i="21"/>
  <c r="R4642" i="21"/>
  <c r="R4626" i="21"/>
  <c r="R4614" i="21"/>
  <c r="R4604" i="21"/>
  <c r="R4594" i="21"/>
  <c r="R4585" i="21"/>
  <c r="R4577" i="21"/>
  <c r="R4557" i="21"/>
  <c r="R4551" i="21"/>
  <c r="R4568" i="21"/>
  <c r="R4545" i="21"/>
  <c r="R4537" i="21"/>
  <c r="R4529" i="21"/>
  <c r="R4521" i="21"/>
  <c r="R4515" i="21"/>
  <c r="R4513" i="21"/>
  <c r="R4497" i="21"/>
  <c r="R4489" i="21"/>
  <c r="R4481" i="21"/>
  <c r="R4473" i="21"/>
  <c r="R4465" i="21"/>
  <c r="R4452" i="21"/>
  <c r="R4444" i="21"/>
  <c r="R4457" i="21"/>
  <c r="R4432" i="21"/>
  <c r="R4425" i="21"/>
  <c r="R5754" i="21"/>
  <c r="R5554" i="21"/>
  <c r="R5442" i="21"/>
  <c r="R5388" i="21"/>
  <c r="R5339" i="21"/>
  <c r="R5300" i="21"/>
  <c r="R5250" i="21"/>
  <c r="R5211" i="21"/>
  <c r="R5163" i="21"/>
  <c r="R5123" i="21"/>
  <c r="R5100" i="21"/>
  <c r="R5082" i="21"/>
  <c r="R5068" i="21"/>
  <c r="R5008" i="21"/>
  <c r="R5031" i="21"/>
  <c r="R5016" i="21"/>
  <c r="R4996" i="21"/>
  <c r="R4981" i="21"/>
  <c r="R4963" i="21"/>
  <c r="R4944" i="21"/>
  <c r="R4913" i="21"/>
  <c r="R4925" i="21"/>
  <c r="R4890" i="21"/>
  <c r="R4877" i="21"/>
  <c r="R4859" i="21"/>
  <c r="R4847" i="21"/>
  <c r="R4825" i="21"/>
  <c r="R4811" i="21"/>
  <c r="R4792" i="21"/>
  <c r="R4773" i="21"/>
  <c r="R4758" i="21"/>
  <c r="R4740" i="21"/>
  <c r="R4725" i="21"/>
  <c r="R4707" i="21"/>
  <c r="R4678" i="21"/>
  <c r="R4670" i="21"/>
  <c r="R4654" i="21"/>
  <c r="R4638" i="21"/>
  <c r="R4621" i="21"/>
  <c r="R4603" i="21"/>
  <c r="R4589" i="21"/>
  <c r="R4560" i="21"/>
  <c r="R4553" i="21"/>
  <c r="R4561" i="21"/>
  <c r="R4536" i="21"/>
  <c r="R4525" i="21"/>
  <c r="R4509" i="21"/>
  <c r="R4500" i="21"/>
  <c r="R4486" i="21"/>
  <c r="R4472" i="21"/>
  <c r="R4461" i="21"/>
  <c r="R4443" i="21"/>
  <c r="R4437" i="21"/>
  <c r="R4428" i="21"/>
  <c r="R4418" i="21"/>
  <c r="R4410" i="21"/>
  <c r="R4402" i="21"/>
  <c r="R4394" i="21"/>
  <c r="R4386" i="21"/>
  <c r="R4378" i="21"/>
  <c r="R4370" i="21"/>
  <c r="R4362" i="21"/>
  <c r="R4354" i="21"/>
  <c r="R4352" i="21"/>
  <c r="R4335" i="21"/>
  <c r="R4330" i="21"/>
  <c r="R4322" i="21"/>
  <c r="R4314" i="21"/>
  <c r="R4306" i="21"/>
  <c r="R4298" i="21"/>
  <c r="R4290" i="21"/>
  <c r="R4282" i="21"/>
  <c r="R4274" i="21"/>
  <c r="R4266" i="21"/>
  <c r="R4258" i="21"/>
  <c r="R4250" i="21"/>
  <c r="R4240" i="21"/>
  <c r="R4234" i="21"/>
  <c r="R4226" i="21"/>
  <c r="R4218" i="21"/>
  <c r="R4210" i="21"/>
  <c r="R4206" i="21"/>
  <c r="R4194" i="21"/>
  <c r="R4186" i="21"/>
  <c r="R4178" i="21"/>
  <c r="R4170" i="21"/>
  <c r="R4162" i="21"/>
  <c r="R4154" i="21"/>
  <c r="R4150" i="21"/>
  <c r="R5738" i="21"/>
  <c r="R5546" i="21"/>
  <c r="R5429" i="21"/>
  <c r="R5387" i="21"/>
  <c r="R5332" i="21"/>
  <c r="R5298" i="21"/>
  <c r="R5244" i="21"/>
  <c r="R5196" i="21"/>
  <c r="R5157" i="21"/>
  <c r="R5122" i="21"/>
  <c r="R5099" i="21"/>
  <c r="R5080" i="21"/>
  <c r="R5061" i="21"/>
  <c r="R5048" i="21"/>
  <c r="R5030" i="21"/>
  <c r="R5015" i="21"/>
  <c r="R4995" i="21"/>
  <c r="R4976" i="21"/>
  <c r="R4962" i="21"/>
  <c r="R4942" i="21"/>
  <c r="R4912" i="21"/>
  <c r="R4924" i="21"/>
  <c r="R4886" i="21"/>
  <c r="R4876" i="21"/>
  <c r="R4858" i="21"/>
  <c r="R4846" i="21"/>
  <c r="R4823" i="21"/>
  <c r="R4805" i="21"/>
  <c r="R4790" i="21"/>
  <c r="R4772" i="21"/>
  <c r="R4757" i="21"/>
  <c r="R4739" i="21"/>
  <c r="R4720" i="21"/>
  <c r="R4706" i="21"/>
  <c r="R4677" i="21"/>
  <c r="R4668" i="21"/>
  <c r="R4653" i="21"/>
  <c r="R4641" i="21"/>
  <c r="R4620" i="21"/>
  <c r="R4602" i="21"/>
  <c r="R4588" i="21"/>
  <c r="R4575" i="21"/>
  <c r="R4550" i="21"/>
  <c r="R4566" i="21"/>
  <c r="R4535" i="21"/>
  <c r="R4524" i="21"/>
  <c r="R4514" i="21"/>
  <c r="R4496" i="21"/>
  <c r="R4485" i="21"/>
  <c r="R4471" i="21"/>
  <c r="R4460" i="21"/>
  <c r="R4442" i="21"/>
  <c r="R4436" i="21"/>
  <c r="R4427" i="21"/>
  <c r="R4417" i="21"/>
  <c r="R4409" i="21"/>
  <c r="R4401" i="21"/>
  <c r="R4393" i="21"/>
  <c r="R4385" i="21"/>
  <c r="R4377" i="21"/>
  <c r="R4369" i="21"/>
  <c r="R4361" i="21"/>
  <c r="R4353" i="21"/>
  <c r="R4351" i="21"/>
  <c r="R4350" i="21"/>
  <c r="R4329" i="21"/>
  <c r="R4320" i="21"/>
  <c r="R4313" i="21"/>
  <c r="R4305" i="21"/>
  <c r="R4297" i="21"/>
  <c r="R4289" i="21"/>
  <c r="R4281" i="21"/>
  <c r="R4273" i="21"/>
  <c r="R4265" i="21"/>
  <c r="R4257" i="21"/>
  <c r="R4249" i="21"/>
  <c r="R4232" i="21"/>
  <c r="R4233" i="21"/>
  <c r="R4225" i="21"/>
  <c r="R4217" i="21"/>
  <c r="R4209" i="21"/>
  <c r="R4197" i="21"/>
  <c r="R4193" i="21"/>
  <c r="R4185" i="21"/>
  <c r="R4177" i="21"/>
  <c r="R5674" i="21"/>
  <c r="R5537" i="21"/>
  <c r="R5419" i="21"/>
  <c r="R5380" i="21"/>
  <c r="R5331" i="21"/>
  <c r="R5283" i="21"/>
  <c r="R5243" i="21"/>
  <c r="R5195" i="21"/>
  <c r="R5156" i="21"/>
  <c r="R5116" i="21"/>
  <c r="R5093" i="21"/>
  <c r="R5078" i="21"/>
  <c r="R5060" i="21"/>
  <c r="R5047" i="21"/>
  <c r="R5029" i="21"/>
  <c r="R5010" i="21"/>
  <c r="R4994" i="21"/>
  <c r="R4974" i="21"/>
  <c r="R4960" i="21"/>
  <c r="R4941" i="21"/>
  <c r="R4909" i="21"/>
  <c r="R4923" i="21"/>
  <c r="R4918" i="21"/>
  <c r="R4875" i="21"/>
  <c r="R4856" i="21"/>
  <c r="R4833" i="21"/>
  <c r="R4822" i="21"/>
  <c r="R4804" i="21"/>
  <c r="R4789" i="21"/>
  <c r="R4771" i="21"/>
  <c r="R4752" i="21"/>
  <c r="R4738" i="21"/>
  <c r="R4718" i="21"/>
  <c r="R4704" i="21"/>
  <c r="R4694" i="21"/>
  <c r="R4666" i="21"/>
  <c r="R4652" i="21"/>
  <c r="R4634" i="21"/>
  <c r="R4619" i="21"/>
  <c r="R4600" i="21"/>
  <c r="R4584" i="21"/>
  <c r="R4559" i="21"/>
  <c r="R4571" i="21"/>
  <c r="R4565" i="21"/>
  <c r="R4534" i="21"/>
  <c r="R4520" i="21"/>
  <c r="R4508" i="21"/>
  <c r="R4491" i="21"/>
  <c r="R4484" i="21"/>
  <c r="R4470" i="21"/>
  <c r="R4451" i="21"/>
  <c r="R4459" i="21"/>
  <c r="R4435" i="21"/>
  <c r="R4424" i="21"/>
  <c r="R4416" i="21"/>
  <c r="R4408" i="21"/>
  <c r="R4400" i="21"/>
  <c r="R4392" i="21"/>
  <c r="R4384" i="21"/>
  <c r="R4376" i="21"/>
  <c r="R4368" i="21"/>
  <c r="R4360" i="21"/>
  <c r="R4344" i="21"/>
  <c r="R4339" i="21"/>
  <c r="R4349" i="21"/>
  <c r="R4328" i="21"/>
  <c r="R4321" i="21"/>
  <c r="R4312" i="21"/>
  <c r="R4304" i="21"/>
  <c r="R4296" i="21"/>
  <c r="R4288" i="21"/>
  <c r="R4280" i="21"/>
  <c r="R4272" i="21"/>
  <c r="R4264" i="21"/>
  <c r="R5666" i="21"/>
  <c r="R5522" i="21"/>
  <c r="R5418" i="21"/>
  <c r="R5370" i="21"/>
  <c r="R5330" i="21"/>
  <c r="R5282" i="21"/>
  <c r="R5242" i="21"/>
  <c r="R5188" i="21"/>
  <c r="R5143" i="21"/>
  <c r="R5114" i="21"/>
  <c r="R5092" i="21"/>
  <c r="R5077" i="21"/>
  <c r="R5059" i="21"/>
  <c r="R5042" i="21"/>
  <c r="R5028" i="21"/>
  <c r="R5006" i="21"/>
  <c r="R4992" i="21"/>
  <c r="R4973" i="21"/>
  <c r="R4955" i="21"/>
  <c r="R4940" i="21"/>
  <c r="R4908" i="21"/>
  <c r="R4898" i="21"/>
  <c r="R4917" i="21"/>
  <c r="R4869" i="21"/>
  <c r="R4854" i="21"/>
  <c r="R4832" i="21"/>
  <c r="R4821" i="21"/>
  <c r="R4803" i="21"/>
  <c r="R4784" i="21"/>
  <c r="R4770" i="21"/>
  <c r="R4750" i="21"/>
  <c r="R4736" i="21"/>
  <c r="R4717" i="21"/>
  <c r="R4702" i="21"/>
  <c r="R4693" i="21"/>
  <c r="R4686" i="21"/>
  <c r="R4651" i="21"/>
  <c r="R4632" i="21"/>
  <c r="R4613" i="21"/>
  <c r="R4598" i="21"/>
  <c r="R4583" i="21"/>
  <c r="R4558" i="21"/>
  <c r="R4563" i="21"/>
  <c r="R4544" i="21"/>
  <c r="R4532" i="21"/>
  <c r="R4519" i="21"/>
  <c r="R4507" i="21"/>
  <c r="R4495" i="21"/>
  <c r="R4480" i="21"/>
  <c r="R4469" i="21"/>
  <c r="R4450" i="21"/>
  <c r="R4441" i="21"/>
  <c r="R4434" i="21"/>
  <c r="R4423" i="21"/>
  <c r="R4414" i="21"/>
  <c r="R4407" i="21"/>
  <c r="R4399" i="21"/>
  <c r="R4391" i="21"/>
  <c r="R4383" i="21"/>
  <c r="R4375" i="21"/>
  <c r="R4367" i="21"/>
  <c r="R4359" i="21"/>
  <c r="R4343" i="21"/>
  <c r="R4338" i="21"/>
  <c r="R4348" i="21"/>
  <c r="R4327" i="21"/>
  <c r="R4319" i="21"/>
  <c r="R4311" i="21"/>
  <c r="R4302" i="21"/>
  <c r="R4295" i="21"/>
  <c r="R4287" i="21"/>
  <c r="R4279" i="21"/>
  <c r="R4271" i="21"/>
  <c r="R4263" i="21"/>
  <c r="R4255" i="21"/>
  <c r="R4247" i="21"/>
  <c r="R4238" i="21"/>
  <c r="R4231" i="21"/>
  <c r="R4223" i="21"/>
  <c r="R4215" i="21"/>
  <c r="R4207" i="21"/>
  <c r="R4204" i="21"/>
  <c r="R4191" i="21"/>
  <c r="R4183" i="21"/>
  <c r="R4175" i="21"/>
  <c r="R5650" i="21"/>
  <c r="R5482" i="21"/>
  <c r="R5412" i="21"/>
  <c r="R5364" i="21"/>
  <c r="R5324" i="21"/>
  <c r="R5275" i="21"/>
  <c r="R5226" i="21"/>
  <c r="R5186" i="21"/>
  <c r="R5142" i="21"/>
  <c r="R5111" i="21"/>
  <c r="R5091" i="21"/>
  <c r="R5069" i="21"/>
  <c r="R5058" i="21"/>
  <c r="R5040" i="21"/>
  <c r="R5026" i="21"/>
  <c r="R5005" i="21"/>
  <c r="R4987" i="21"/>
  <c r="R4972" i="21"/>
  <c r="R4954" i="21"/>
  <c r="R4939" i="21"/>
  <c r="R4906" i="21"/>
  <c r="R4894" i="21"/>
  <c r="R4916" i="21"/>
  <c r="R4868" i="21"/>
  <c r="R4853" i="21"/>
  <c r="R4831" i="21"/>
  <c r="R4816" i="21"/>
  <c r="R4802" i="21"/>
  <c r="R4782" i="21"/>
  <c r="R4768" i="21"/>
  <c r="R4749" i="21"/>
  <c r="R4731" i="21"/>
  <c r="R4716" i="21"/>
  <c r="R4682" i="21"/>
  <c r="R4692" i="21"/>
  <c r="R4664" i="21"/>
  <c r="R4645" i="21"/>
  <c r="R4630" i="21"/>
  <c r="R4612" i="21"/>
  <c r="R4597" i="21"/>
  <c r="R4582" i="21"/>
  <c r="R4556" i="21"/>
  <c r="R4570" i="21"/>
  <c r="R4543" i="21"/>
  <c r="R4531" i="21"/>
  <c r="R4518" i="21"/>
  <c r="R4504" i="21"/>
  <c r="R4490" i="21"/>
  <c r="R4479" i="21"/>
  <c r="R4468" i="21"/>
  <c r="R4449" i="21"/>
  <c r="R4440" i="21"/>
  <c r="R4431" i="21"/>
  <c r="R4422" i="21"/>
  <c r="R4415" i="21"/>
  <c r="R4405" i="21"/>
  <c r="R4398" i="21"/>
  <c r="R4389" i="21"/>
  <c r="R4382" i="21"/>
  <c r="R4374" i="21"/>
  <c r="R4366" i="21"/>
  <c r="R5610" i="21"/>
  <c r="R5459" i="21"/>
  <c r="R5395" i="21"/>
  <c r="R5355" i="21"/>
  <c r="R5307" i="21"/>
  <c r="R5267" i="21"/>
  <c r="R5219" i="21"/>
  <c r="R5170" i="21"/>
  <c r="R5140" i="21"/>
  <c r="R5102" i="21"/>
  <c r="R5088" i="21"/>
  <c r="R5071" i="21"/>
  <c r="R5051" i="21"/>
  <c r="R5038" i="21"/>
  <c r="R5020" i="21"/>
  <c r="R5003" i="21"/>
  <c r="R4984" i="21"/>
  <c r="R4965" i="21"/>
  <c r="R4950" i="21"/>
  <c r="R4932" i="21"/>
  <c r="R4903" i="21"/>
  <c r="R4892" i="21"/>
  <c r="R4880" i="21"/>
  <c r="R4866" i="21"/>
  <c r="R4849" i="21"/>
  <c r="R4829" i="21"/>
  <c r="R4813" i="21"/>
  <c r="R4793" i="21"/>
  <c r="R4780" i="21"/>
  <c r="R4762" i="21"/>
  <c r="R4747" i="21"/>
  <c r="R4728" i="21"/>
  <c r="R4709" i="21"/>
  <c r="R4700" i="21"/>
  <c r="R4672" i="21"/>
  <c r="R4661" i="21"/>
  <c r="R4640" i="21"/>
  <c r="R4624" i="21"/>
  <c r="R4610" i="21"/>
  <c r="R4592" i="21"/>
  <c r="R4580" i="21"/>
  <c r="R4573" i="21"/>
  <c r="R4567" i="21"/>
  <c r="R4541" i="21"/>
  <c r="R4527" i="21"/>
  <c r="R4512" i="21"/>
  <c r="R4502" i="21"/>
  <c r="R4488" i="21"/>
  <c r="R4477" i="21"/>
  <c r="R4463" i="21"/>
  <c r="R4447" i="21"/>
  <c r="R4438" i="21"/>
  <c r="R4455" i="21"/>
  <c r="R4420" i="21"/>
  <c r="R4412" i="21"/>
  <c r="R4404" i="21"/>
  <c r="R4396" i="21"/>
  <c r="R4388" i="21"/>
  <c r="R4380" i="21"/>
  <c r="R4372" i="21"/>
  <c r="R4364" i="21"/>
  <c r="R4356" i="21"/>
  <c r="R4340" i="21"/>
  <c r="R4346" i="21"/>
  <c r="R4332" i="21"/>
  <c r="R4324" i="21"/>
  <c r="R4316" i="21"/>
  <c r="R4308" i="21"/>
  <c r="R4300" i="21"/>
  <c r="R4292" i="21"/>
  <c r="R4284" i="21"/>
  <c r="R4276" i="21"/>
  <c r="R4268" i="21"/>
  <c r="R4260" i="21"/>
  <c r="R4252" i="21"/>
  <c r="R5562" i="21"/>
  <c r="R5443" i="21"/>
  <c r="R5394" i="21"/>
  <c r="R5354" i="21"/>
  <c r="R5306" i="21"/>
  <c r="R5252" i="21"/>
  <c r="R5218" i="21"/>
  <c r="R5164" i="21"/>
  <c r="R5134" i="21"/>
  <c r="R5101" i="21"/>
  <c r="R5083" i="21"/>
  <c r="R5067" i="21"/>
  <c r="R5009" i="21"/>
  <c r="R5411" i="21"/>
  <c r="R5090" i="21"/>
  <c r="R4997" i="21"/>
  <c r="R4931" i="21"/>
  <c r="R4864" i="21"/>
  <c r="R4795" i="21"/>
  <c r="R4726" i="21"/>
  <c r="R4656" i="21"/>
  <c r="R4590" i="21"/>
  <c r="R4540" i="21"/>
  <c r="R4487" i="21"/>
  <c r="R4456" i="21"/>
  <c r="R4403" i="21"/>
  <c r="R4371" i="21"/>
  <c r="R4345" i="21"/>
  <c r="R4325" i="21"/>
  <c r="R4303" i="21"/>
  <c r="R4283" i="21"/>
  <c r="R4261" i="21"/>
  <c r="R4245" i="21"/>
  <c r="R4242" i="21"/>
  <c r="R4220" i="21"/>
  <c r="R4201" i="21"/>
  <c r="R4195" i="21"/>
  <c r="R4181" i="21"/>
  <c r="R4169" i="21"/>
  <c r="R4160" i="21"/>
  <c r="R4152" i="21"/>
  <c r="R4142" i="21"/>
  <c r="R4133" i="21"/>
  <c r="R4130" i="21"/>
  <c r="R4118" i="21"/>
  <c r="R4110" i="21"/>
  <c r="R4102" i="21"/>
  <c r="R4094" i="21"/>
  <c r="R4086" i="21"/>
  <c r="R4078" i="21"/>
  <c r="R4073" i="21"/>
  <c r="R4062" i="21"/>
  <c r="R4054" i="21"/>
  <c r="R4046" i="21"/>
  <c r="R4041" i="21"/>
  <c r="R4030" i="21"/>
  <c r="R4019" i="21"/>
  <c r="R4011" i="21"/>
  <c r="R4006" i="21"/>
  <c r="R3998" i="21"/>
  <c r="R3990" i="21"/>
  <c r="R3982" i="21"/>
  <c r="R3974" i="21"/>
  <c r="R3966" i="21"/>
  <c r="R3957" i="21"/>
  <c r="R3950" i="21"/>
  <c r="R3942" i="21"/>
  <c r="R3934" i="21"/>
  <c r="R3926" i="21"/>
  <c r="R3919" i="21"/>
  <c r="R3910" i="21"/>
  <c r="R3902" i="21"/>
  <c r="R3894" i="21"/>
  <c r="R3886" i="21"/>
  <c r="R3878" i="21"/>
  <c r="R3870" i="21"/>
  <c r="R3862" i="21"/>
  <c r="R3854" i="21"/>
  <c r="R3845" i="21"/>
  <c r="R3838" i="21"/>
  <c r="R3831" i="21"/>
  <c r="R3828" i="21"/>
  <c r="R3814" i="21"/>
  <c r="R3806" i="21"/>
  <c r="R3798" i="21"/>
  <c r="R3791" i="21"/>
  <c r="R3782" i="21"/>
  <c r="R3774" i="21"/>
  <c r="R3766" i="21"/>
  <c r="R3758" i="21"/>
  <c r="R3750" i="21"/>
  <c r="R3742" i="21"/>
  <c r="R5268" i="21"/>
  <c r="R5039" i="21"/>
  <c r="R4970" i="21"/>
  <c r="R4893" i="21"/>
  <c r="R4844" i="21"/>
  <c r="R4763" i="21"/>
  <c r="R4680" i="21"/>
  <c r="R4629" i="21"/>
  <c r="R4555" i="21"/>
  <c r="R4517" i="21"/>
  <c r="R4464" i="21"/>
  <c r="R4421" i="21"/>
  <c r="R4390" i="21"/>
  <c r="R4358" i="21"/>
  <c r="R4336" i="21"/>
  <c r="R4317" i="21"/>
  <c r="R4294" i="21"/>
  <c r="R4275" i="21"/>
  <c r="R4254" i="21"/>
  <c r="R4239" i="21"/>
  <c r="R4228" i="21"/>
  <c r="R4214" i="21"/>
  <c r="R4198" i="21"/>
  <c r="R4189" i="21"/>
  <c r="R4176" i="21"/>
  <c r="R4168" i="21"/>
  <c r="R4157" i="21"/>
  <c r="R4149" i="21"/>
  <c r="R4139" i="21"/>
  <c r="R4131" i="21"/>
  <c r="R4123" i="21"/>
  <c r="R4115" i="21"/>
  <c r="R4107" i="21"/>
  <c r="R4101" i="21"/>
  <c r="R4091" i="21"/>
  <c r="R4083" i="21"/>
  <c r="R4075" i="21"/>
  <c r="R4072" i="21"/>
  <c r="R4059" i="21"/>
  <c r="R4051" i="21"/>
  <c r="R4043" i="21"/>
  <c r="R4035" i="21"/>
  <c r="R4027" i="21"/>
  <c r="R4023" i="21"/>
  <c r="R4015" i="21"/>
  <c r="R4003" i="21"/>
  <c r="R3995" i="21"/>
  <c r="R3987" i="21"/>
  <c r="R3979" i="21"/>
  <c r="R3971" i="21"/>
  <c r="R3963" i="21"/>
  <c r="R3959" i="21"/>
  <c r="R3947" i="21"/>
  <c r="R3939" i="21"/>
  <c r="R3931" i="21"/>
  <c r="R3923" i="21"/>
  <c r="R3915" i="21"/>
  <c r="R3907" i="21"/>
  <c r="R3899" i="21"/>
  <c r="R3891" i="21"/>
  <c r="R3883" i="21"/>
  <c r="R3875" i="21"/>
  <c r="R3867" i="21"/>
  <c r="R3859" i="21"/>
  <c r="R3851" i="21"/>
  <c r="R3843" i="21"/>
  <c r="R3835" i="21"/>
  <c r="R3821" i="21"/>
  <c r="R3819" i="21"/>
  <c r="R3811" i="21"/>
  <c r="R3803" i="21"/>
  <c r="R3795" i="21"/>
  <c r="R3787" i="21"/>
  <c r="R3779" i="21"/>
  <c r="R3771" i="21"/>
  <c r="R3763" i="21"/>
  <c r="R3755" i="21"/>
  <c r="R3747" i="21"/>
  <c r="R3739" i="21"/>
  <c r="R3731" i="21"/>
  <c r="R3723" i="21"/>
  <c r="R3715" i="21"/>
  <c r="R3707" i="21"/>
  <c r="R3699" i="21"/>
  <c r="R3691" i="21"/>
  <c r="R5220" i="21"/>
  <c r="R5037" i="21"/>
  <c r="R4964" i="21"/>
  <c r="R4920" i="21"/>
  <c r="R4826" i="21"/>
  <c r="R4760" i="21"/>
  <c r="R4699" i="21"/>
  <c r="R4622" i="21"/>
  <c r="R4554" i="21"/>
  <c r="R4510" i="21"/>
  <c r="R4462" i="21"/>
  <c r="R4419" i="21"/>
  <c r="R4387" i="21"/>
  <c r="R4357" i="21"/>
  <c r="R4334" i="21"/>
  <c r="R4315" i="21"/>
  <c r="R4293" i="21"/>
  <c r="R4270" i="21"/>
  <c r="R4253" i="21"/>
  <c r="R4237" i="21"/>
  <c r="R4227" i="21"/>
  <c r="R4213" i="21"/>
  <c r="R4205" i="21"/>
  <c r="R4188" i="21"/>
  <c r="R4174" i="21"/>
  <c r="R4167" i="21"/>
  <c r="R4156" i="21"/>
  <c r="R4146" i="21"/>
  <c r="R4138" i="21"/>
  <c r="R4127" i="21"/>
  <c r="R4122" i="21"/>
  <c r="R4114" i="21"/>
  <c r="R4106" i="21"/>
  <c r="R4098" i="21"/>
  <c r="R4090" i="21"/>
  <c r="R4082" i="21"/>
  <c r="R4074" i="21"/>
  <c r="R4070" i="21"/>
  <c r="R4058" i="21"/>
  <c r="R4050" i="21"/>
  <c r="R4042" i="21"/>
  <c r="R4034" i="21"/>
  <c r="R4026" i="21"/>
  <c r="R4022" i="21"/>
  <c r="R4009" i="21"/>
  <c r="R4002" i="21"/>
  <c r="R3994" i="21"/>
  <c r="R3986" i="21"/>
  <c r="R3978" i="21"/>
  <c r="R3970" i="21"/>
  <c r="R3962" i="21"/>
  <c r="R3954" i="21"/>
  <c r="R3946" i="21"/>
  <c r="R3938" i="21"/>
  <c r="R3930" i="21"/>
  <c r="R3922" i="21"/>
  <c r="R3914" i="21"/>
  <c r="R3906" i="21"/>
  <c r="R3898" i="21"/>
  <c r="R3890" i="21"/>
  <c r="R3882" i="21"/>
  <c r="R3874" i="21"/>
  <c r="R3866" i="21"/>
  <c r="R3858" i="21"/>
  <c r="R3850" i="21"/>
  <c r="R3842" i="21"/>
  <c r="R3834" i="21"/>
  <c r="R3820" i="21"/>
  <c r="R3818" i="21"/>
  <c r="R3810" i="21"/>
  <c r="R3802" i="21"/>
  <c r="R3794" i="21"/>
  <c r="R3789" i="21"/>
  <c r="R3778" i="21"/>
  <c r="R3770" i="21"/>
  <c r="R3762" i="21"/>
  <c r="R3754" i="21"/>
  <c r="R3746" i="21"/>
  <c r="R3738" i="21"/>
  <c r="R3730" i="21"/>
  <c r="R3722" i="21"/>
  <c r="R3714" i="21"/>
  <c r="R3706" i="21"/>
  <c r="R3698" i="21"/>
  <c r="R3690" i="21"/>
  <c r="R3682" i="21"/>
  <c r="R5362" i="21"/>
  <c r="R5018" i="21"/>
  <c r="R4926" i="21"/>
  <c r="R4800" i="21"/>
  <c r="R4673" i="21"/>
  <c r="R4581" i="21"/>
  <c r="R4501" i="21"/>
  <c r="R4429" i="21"/>
  <c r="R4373" i="21"/>
  <c r="R4333" i="21"/>
  <c r="R4301" i="21"/>
  <c r="R4267" i="21"/>
  <c r="R4243" i="21"/>
  <c r="R4221" i="21"/>
  <c r="R4202" i="21"/>
  <c r="R4180" i="21"/>
  <c r="R4163" i="21"/>
  <c r="R4151" i="21"/>
  <c r="R4135" i="21"/>
  <c r="R4121" i="21"/>
  <c r="R4109" i="21"/>
  <c r="R4096" i="21"/>
  <c r="R4084" i="21"/>
  <c r="R4067" i="21"/>
  <c r="R4057" i="21"/>
  <c r="R4045" i="21"/>
  <c r="R4032" i="21"/>
  <c r="R4018" i="21"/>
  <c r="R4007" i="21"/>
  <c r="R3993" i="21"/>
  <c r="R3981" i="21"/>
  <c r="R3968" i="21"/>
  <c r="R3955" i="21"/>
  <c r="R3943" i="21"/>
  <c r="R3929" i="21"/>
  <c r="R3917" i="21"/>
  <c r="R3904" i="21"/>
  <c r="R3892" i="21"/>
  <c r="R3879" i="21"/>
  <c r="R3865" i="21"/>
  <c r="R3853" i="21"/>
  <c r="R3840" i="21"/>
  <c r="R3829" i="21"/>
  <c r="R3815" i="21"/>
  <c r="R3801" i="21"/>
  <c r="R3785" i="21"/>
  <c r="R3776" i="21"/>
  <c r="R3764" i="21"/>
  <c r="R3751" i="21"/>
  <c r="R3737" i="21"/>
  <c r="R3727" i="21"/>
  <c r="R3717" i="21"/>
  <c r="R3705" i="21"/>
  <c r="R3695" i="21"/>
  <c r="R3688" i="21"/>
  <c r="R3676" i="21"/>
  <c r="R3668" i="21"/>
  <c r="R3660" i="21"/>
  <c r="R3652" i="21"/>
  <c r="R3644" i="21"/>
  <c r="R3636" i="21"/>
  <c r="R3628" i="21"/>
  <c r="R3620" i="21"/>
  <c r="R3612" i="21"/>
  <c r="R3604" i="21"/>
  <c r="R3596" i="21"/>
  <c r="R3588" i="21"/>
  <c r="R3580" i="21"/>
  <c r="R3572" i="21"/>
  <c r="R3564" i="21"/>
  <c r="R3556" i="21"/>
  <c r="R3548" i="21"/>
  <c r="R3540" i="21"/>
  <c r="R3532" i="21"/>
  <c r="R3524" i="21"/>
  <c r="R3516" i="21"/>
  <c r="R3508" i="21"/>
  <c r="R3500" i="21"/>
  <c r="R3492" i="21"/>
  <c r="R3484" i="21"/>
  <c r="R3476" i="21"/>
  <c r="R3468" i="21"/>
  <c r="R3457" i="21"/>
  <c r="R3451" i="21"/>
  <c r="R3444" i="21"/>
  <c r="R5308" i="21"/>
  <c r="R5004" i="21"/>
  <c r="R4883" i="21"/>
  <c r="R4781" i="21"/>
  <c r="R4671" i="21"/>
  <c r="R4576" i="21"/>
  <c r="R4494" i="21"/>
  <c r="R4413" i="21"/>
  <c r="R4365" i="21"/>
  <c r="R4331" i="21"/>
  <c r="R4299" i="21"/>
  <c r="R4262" i="21"/>
  <c r="R4236" i="21"/>
  <c r="R4219" i="21"/>
  <c r="R4203" i="21"/>
  <c r="R4179" i="21"/>
  <c r="R4161" i="21"/>
  <c r="R4145" i="21"/>
  <c r="R4132" i="21"/>
  <c r="R4120" i="21"/>
  <c r="R4108" i="21"/>
  <c r="R4095" i="21"/>
  <c r="R4081" i="21"/>
  <c r="R4066" i="21"/>
  <c r="R4056" i="21"/>
  <c r="R4044" i="21"/>
  <c r="R4031" i="21"/>
  <c r="R4014" i="21"/>
  <c r="R4005" i="21"/>
  <c r="R3992" i="21"/>
  <c r="R3980" i="21"/>
  <c r="R3967" i="21"/>
  <c r="R3953" i="21"/>
  <c r="R3941" i="21"/>
  <c r="R3928" i="21"/>
  <c r="R3916" i="21"/>
  <c r="R3903" i="21"/>
  <c r="R3889" i="21"/>
  <c r="R3877" i="21"/>
  <c r="R3864" i="21"/>
  <c r="R3852" i="21"/>
  <c r="R3839" i="21"/>
  <c r="R3825" i="21"/>
  <c r="R3813" i="21"/>
  <c r="R3800" i="21"/>
  <c r="R3786" i="21"/>
  <c r="R3775" i="21"/>
  <c r="R3761" i="21"/>
  <c r="R3749" i="21"/>
  <c r="R3736" i="21"/>
  <c r="R3725" i="21"/>
  <c r="R3716" i="21"/>
  <c r="R3704" i="21"/>
  <c r="R3694" i="21"/>
  <c r="R3684" i="21"/>
  <c r="R3675" i="21"/>
  <c r="R3667" i="21"/>
  <c r="R3658" i="21"/>
  <c r="R3649" i="21"/>
  <c r="R3643" i="21"/>
  <c r="R3635" i="21"/>
  <c r="R3627" i="21"/>
  <c r="R3619" i="21"/>
  <c r="R3611" i="21"/>
  <c r="R3603" i="21"/>
  <c r="R3595" i="21"/>
  <c r="R3587" i="21"/>
  <c r="R3579" i="21"/>
  <c r="R3571" i="21"/>
  <c r="R3563" i="21"/>
  <c r="R3555" i="21"/>
  <c r="R3547" i="21"/>
  <c r="R3539" i="21"/>
  <c r="R3531" i="21"/>
  <c r="R3523" i="21"/>
  <c r="R3515" i="21"/>
  <c r="R3507" i="21"/>
  <c r="R3499" i="21"/>
  <c r="R3490" i="21"/>
  <c r="R3483" i="21"/>
  <c r="R3475" i="21"/>
  <c r="R3467" i="21"/>
  <c r="R3453" i="21"/>
  <c r="R3459" i="21"/>
  <c r="R3443" i="21"/>
  <c r="R5141" i="21"/>
  <c r="R4982" i="21"/>
  <c r="R4867" i="21"/>
  <c r="R4748" i="21"/>
  <c r="R4644" i="21"/>
  <c r="R4548" i="21"/>
  <c r="R4476" i="21"/>
  <c r="R4406" i="21"/>
  <c r="R4355" i="21"/>
  <c r="R4323" i="21"/>
  <c r="R4286" i="21"/>
  <c r="R4256" i="21"/>
  <c r="R4235" i="21"/>
  <c r="R4212" i="21"/>
  <c r="R4192" i="21"/>
  <c r="R4172" i="21"/>
  <c r="R4158" i="21"/>
  <c r="R4143" i="21"/>
  <c r="R4129" i="21"/>
  <c r="R4117" i="21"/>
  <c r="R4104" i="21"/>
  <c r="R4092" i="21"/>
  <c r="R4079" i="21"/>
  <c r="R4071" i="21"/>
  <c r="R4053" i="21"/>
  <c r="R4040" i="21"/>
  <c r="R4028" i="21"/>
  <c r="R4016" i="21"/>
  <c r="R4001" i="21"/>
  <c r="R3989" i="21"/>
  <c r="R3976" i="21"/>
  <c r="R3964" i="21"/>
  <c r="R3951" i="21"/>
  <c r="R3937" i="21"/>
  <c r="R3925" i="21"/>
  <c r="R3912" i="21"/>
  <c r="R3900" i="21"/>
  <c r="R3885" i="21"/>
  <c r="R3873" i="21"/>
  <c r="R3861" i="21"/>
  <c r="R3848" i="21"/>
  <c r="R3836" i="21"/>
  <c r="R3822" i="21"/>
  <c r="R3809" i="21"/>
  <c r="R3797" i="21"/>
  <c r="R3784" i="21"/>
  <c r="R3772" i="21"/>
  <c r="R3759" i="21"/>
  <c r="R3745" i="21"/>
  <c r="R3734" i="21"/>
  <c r="R3724" i="21"/>
  <c r="R3711" i="21"/>
  <c r="R3702" i="21"/>
  <c r="R3692" i="21"/>
  <c r="R3681" i="21"/>
  <c r="R3673" i="21"/>
  <c r="R3665" i="21"/>
  <c r="R3657" i="21"/>
  <c r="R3650" i="21"/>
  <c r="R3641" i="21"/>
  <c r="R3633" i="21"/>
  <c r="R3625" i="21"/>
  <c r="R3616" i="21"/>
  <c r="R3609" i="21"/>
  <c r="R3601" i="21"/>
  <c r="R3593" i="21"/>
  <c r="R3585" i="21"/>
  <c r="R3577" i="21"/>
  <c r="R3569" i="21"/>
  <c r="R3561" i="21"/>
  <c r="R3553" i="21"/>
  <c r="R3545" i="21"/>
  <c r="R3537" i="21"/>
  <c r="R3529" i="21"/>
  <c r="R3521" i="21"/>
  <c r="R3513" i="21"/>
  <c r="R3505" i="21"/>
  <c r="R3497" i="21"/>
  <c r="R3491" i="21"/>
  <c r="R3481" i="21"/>
  <c r="R3473" i="21"/>
  <c r="R5072" i="21"/>
  <c r="R4949" i="21"/>
  <c r="R4848" i="21"/>
  <c r="R4730" i="21"/>
  <c r="R4611" i="21"/>
  <c r="R4528" i="21"/>
  <c r="R4446" i="21"/>
  <c r="R4395" i="21"/>
  <c r="R4341" i="21"/>
  <c r="R4310" i="21"/>
  <c r="R4278" i="21"/>
  <c r="R4248" i="21"/>
  <c r="R4229" i="21"/>
  <c r="R4208" i="21"/>
  <c r="R4187" i="21"/>
  <c r="R4164" i="21"/>
  <c r="R4153" i="21"/>
  <c r="R4140" i="21"/>
  <c r="R4126" i="21"/>
  <c r="R4113" i="21"/>
  <c r="R4100" i="21"/>
  <c r="R4088" i="21"/>
  <c r="R4076" i="21"/>
  <c r="R4063" i="21"/>
  <c r="R4049" i="21"/>
  <c r="R4037" i="21"/>
  <c r="R4021" i="21"/>
  <c r="R4013" i="21"/>
  <c r="R3999" i="21"/>
  <c r="R3985" i="21"/>
  <c r="R3973" i="21"/>
  <c r="R3960" i="21"/>
  <c r="R3948" i="21"/>
  <c r="R3935" i="21"/>
  <c r="R3921" i="21"/>
  <c r="R3909" i="21"/>
  <c r="R3896" i="21"/>
  <c r="R3884" i="21"/>
  <c r="R3871" i="21"/>
  <c r="R3857" i="21"/>
  <c r="R3846" i="21"/>
  <c r="R3832" i="21"/>
  <c r="R3826" i="21"/>
  <c r="R3807" i="21"/>
  <c r="R3793" i="21"/>
  <c r="R3781" i="21"/>
  <c r="R3768" i="21"/>
  <c r="R3756" i="21"/>
  <c r="R3743" i="21"/>
  <c r="R3732" i="21"/>
  <c r="R3720" i="21"/>
  <c r="R3710" i="21"/>
  <c r="R3700" i="21"/>
  <c r="R3686" i="21"/>
  <c r="R3679" i="21"/>
  <c r="R3671" i="21"/>
  <c r="R3663" i="21"/>
  <c r="R3655" i="21"/>
  <c r="R3647" i="21"/>
  <c r="R3639" i="21"/>
  <c r="R3631" i="21"/>
  <c r="R3623" i="21"/>
  <c r="R3615" i="21"/>
  <c r="R3607" i="21"/>
  <c r="R3599" i="21"/>
  <c r="R3591" i="21"/>
  <c r="R3583" i="21"/>
  <c r="R3575" i="21"/>
  <c r="R3567" i="21"/>
  <c r="R3559" i="21"/>
  <c r="R3551" i="21"/>
  <c r="R3544" i="21"/>
  <c r="R3535" i="21"/>
  <c r="R3527" i="21"/>
  <c r="R3519" i="21"/>
  <c r="R3511" i="21"/>
  <c r="R3503" i="21"/>
  <c r="R3494" i="21"/>
  <c r="R3487" i="21"/>
  <c r="R3479" i="21"/>
  <c r="R3471" i="21"/>
  <c r="R5180" i="21"/>
  <c r="R4878" i="21"/>
  <c r="R4662" i="21"/>
  <c r="R4478" i="21"/>
  <c r="R4363" i="21"/>
  <c r="R4291" i="21"/>
  <c r="R4241" i="21"/>
  <c r="R4196" i="21"/>
  <c r="R4159" i="21"/>
  <c r="R4134" i="21"/>
  <c r="R4105" i="21"/>
  <c r="R4080" i="21"/>
  <c r="R4055" i="21"/>
  <c r="R4029" i="21"/>
  <c r="R4004" i="21"/>
  <c r="R3977" i="21"/>
  <c r="R3952" i="21"/>
  <c r="R3927" i="21"/>
  <c r="R3901" i="21"/>
  <c r="R3876" i="21"/>
  <c r="R3849" i="21"/>
  <c r="R3823" i="21"/>
  <c r="R3799" i="21"/>
  <c r="R3773" i="21"/>
  <c r="R3748" i="21"/>
  <c r="R3726" i="21"/>
  <c r="R3703" i="21"/>
  <c r="R3683" i="21"/>
  <c r="R3666" i="21"/>
  <c r="R3648" i="21"/>
  <c r="R3634" i="21"/>
  <c r="R3618" i="21"/>
  <c r="R3602" i="21"/>
  <c r="R3586" i="21"/>
  <c r="R3570" i="21"/>
  <c r="R3554" i="21"/>
  <c r="R3538" i="21"/>
  <c r="R3522" i="21"/>
  <c r="R3506" i="21"/>
  <c r="R3489" i="21"/>
  <c r="R3474" i="21"/>
  <c r="R3458" i="21"/>
  <c r="R3450" i="21"/>
  <c r="R3440" i="21"/>
  <c r="R3432" i="21"/>
  <c r="R3424" i="21"/>
  <c r="R3416" i="21"/>
  <c r="R3408" i="21"/>
  <c r="R3400" i="21"/>
  <c r="R3392" i="21"/>
  <c r="R3384" i="21"/>
  <c r="R3376" i="21"/>
  <c r="R3368" i="21"/>
  <c r="R3360" i="21"/>
  <c r="R3352" i="21"/>
  <c r="R3344" i="21"/>
  <c r="R3336" i="21"/>
  <c r="R3328" i="21"/>
  <c r="R3320" i="21"/>
  <c r="R3312" i="21"/>
  <c r="R3304" i="21"/>
  <c r="R3296" i="21"/>
  <c r="R3288" i="21"/>
  <c r="R3280" i="21"/>
  <c r="R3272" i="21"/>
  <c r="R3264" i="21"/>
  <c r="R3256" i="21"/>
  <c r="R3250" i="21"/>
  <c r="R3240" i="21"/>
  <c r="R5106" i="21"/>
  <c r="R4839" i="21"/>
  <c r="R4639" i="21"/>
  <c r="R4448" i="21"/>
  <c r="R4342" i="21"/>
  <c r="R4285" i="21"/>
  <c r="R4230" i="21"/>
  <c r="R4190" i="21"/>
  <c r="R4155" i="21"/>
  <c r="R4128" i="21"/>
  <c r="R4103" i="21"/>
  <c r="R4077" i="21"/>
  <c r="R4052" i="21"/>
  <c r="R4025" i="21"/>
  <c r="R4000" i="21"/>
  <c r="R3975" i="21"/>
  <c r="R3949" i="21"/>
  <c r="R3924" i="21"/>
  <c r="R3897" i="21"/>
  <c r="R3872" i="21"/>
  <c r="R3847" i="21"/>
  <c r="R3827" i="21"/>
  <c r="R3796" i="21"/>
  <c r="R3769" i="21"/>
  <c r="R3744" i="21"/>
  <c r="R3721" i="21"/>
  <c r="R3701" i="21"/>
  <c r="R3680" i="21"/>
  <c r="R3664" i="21"/>
  <c r="R3651" i="21"/>
  <c r="R3632" i="21"/>
  <c r="R3617" i="21"/>
  <c r="R3600" i="21"/>
  <c r="R3584" i="21"/>
  <c r="R3568" i="21"/>
  <c r="R3552" i="21"/>
  <c r="R3536" i="21"/>
  <c r="R3520" i="21"/>
  <c r="R3504" i="21"/>
  <c r="R3488" i="21"/>
  <c r="R3472" i="21"/>
  <c r="R3462" i="21"/>
  <c r="R3449" i="21"/>
  <c r="R3439" i="21"/>
  <c r="R3431" i="21"/>
  <c r="R3423" i="21"/>
  <c r="R3415" i="21"/>
  <c r="R3407" i="21"/>
  <c r="R3399" i="21"/>
  <c r="R3391" i="21"/>
  <c r="R3383" i="21"/>
  <c r="R3375" i="21"/>
  <c r="R3367" i="21"/>
  <c r="R3359" i="21"/>
  <c r="R3351" i="21"/>
  <c r="R3343" i="21"/>
  <c r="R3335" i="21"/>
  <c r="R3327" i="21"/>
  <c r="R3319" i="21"/>
  <c r="R3311" i="21"/>
  <c r="R3303" i="21"/>
  <c r="R3295" i="21"/>
  <c r="R3287" i="21"/>
  <c r="R3279" i="21"/>
  <c r="R3271" i="21"/>
  <c r="R3263" i="21"/>
  <c r="R3255" i="21"/>
  <c r="R3247" i="21"/>
  <c r="R3239" i="21"/>
  <c r="R3231" i="21"/>
  <c r="R3223" i="21"/>
  <c r="R3215" i="21"/>
  <c r="R3210" i="21"/>
  <c r="R3199" i="21"/>
  <c r="R3191" i="21"/>
  <c r="R3183" i="21"/>
  <c r="R3175" i="21"/>
  <c r="R3167" i="21"/>
  <c r="R3159" i="21"/>
  <c r="R3151" i="21"/>
  <c r="R3143" i="21"/>
  <c r="R3135" i="21"/>
  <c r="R3127" i="21"/>
  <c r="R3119" i="21"/>
  <c r="R3111" i="21"/>
  <c r="R5021" i="21"/>
  <c r="R4812" i="21"/>
  <c r="R4593" i="21"/>
  <c r="R4430" i="21"/>
  <c r="R4337" i="21"/>
  <c r="R4269" i="21"/>
  <c r="R4222" i="21"/>
  <c r="R4182" i="21"/>
  <c r="R4147" i="21"/>
  <c r="R4124" i="21"/>
  <c r="R4097" i="21"/>
  <c r="R4068" i="21"/>
  <c r="R4047" i="21"/>
  <c r="R4024" i="21"/>
  <c r="R3996" i="21"/>
  <c r="R3969" i="21"/>
  <c r="R3944" i="21"/>
  <c r="R3918" i="21"/>
  <c r="R3893" i="21"/>
  <c r="R3868" i="21"/>
  <c r="R3841" i="21"/>
  <c r="R3816" i="21"/>
  <c r="R3792" i="21"/>
  <c r="R3765" i="21"/>
  <c r="R3740" i="21"/>
  <c r="R3718" i="21"/>
  <c r="R3696" i="21"/>
  <c r="R3677" i="21"/>
  <c r="R3661" i="21"/>
  <c r="R3645" i="21"/>
  <c r="R3629" i="21"/>
  <c r="R3613" i="21"/>
  <c r="R3597" i="21"/>
  <c r="R3581" i="21"/>
  <c r="R3565" i="21"/>
  <c r="R3549" i="21"/>
  <c r="R3533" i="21"/>
  <c r="R3517" i="21"/>
  <c r="R3501" i="21"/>
  <c r="R3485" i="21"/>
  <c r="R3469" i="21"/>
  <c r="R3452" i="21"/>
  <c r="R3447" i="21"/>
  <c r="R3437" i="21"/>
  <c r="R3429" i="21"/>
  <c r="R3422" i="21"/>
  <c r="R3413" i="21"/>
  <c r="R3405" i="21"/>
  <c r="R3397" i="21"/>
  <c r="R3389" i="21"/>
  <c r="R3381" i="21"/>
  <c r="R3373" i="21"/>
  <c r="R3365" i="21"/>
  <c r="R3357" i="21"/>
  <c r="R3347" i="21"/>
  <c r="R3341" i="21"/>
  <c r="R3331" i="21"/>
  <c r="R3325" i="21"/>
  <c r="R3317" i="21"/>
  <c r="R3309" i="21"/>
  <c r="R3301" i="21"/>
  <c r="R3293" i="21"/>
  <c r="R3285" i="21"/>
  <c r="R3277" i="21"/>
  <c r="R3269" i="21"/>
  <c r="R3261" i="21"/>
  <c r="R3253" i="21"/>
  <c r="R3245" i="21"/>
  <c r="R3237" i="21"/>
  <c r="R3229" i="21"/>
  <c r="R3221" i="21"/>
  <c r="R3213" i="21"/>
  <c r="R3205" i="21"/>
  <c r="R3197" i="21"/>
  <c r="R3189" i="21"/>
  <c r="R3181" i="21"/>
  <c r="R3173" i="21"/>
  <c r="R3165" i="21"/>
  <c r="R3157" i="21"/>
  <c r="R3149" i="21"/>
  <c r="R3141" i="21"/>
  <c r="R3133" i="21"/>
  <c r="R3125" i="21"/>
  <c r="R3117" i="21"/>
  <c r="R3109" i="21"/>
  <c r="R4952" i="21"/>
  <c r="R4741" i="21"/>
  <c r="R4542" i="21"/>
  <c r="R4397" i="21"/>
  <c r="R4318" i="21"/>
  <c r="R4251" i="21"/>
  <c r="R4211" i="21"/>
  <c r="R4171" i="21"/>
  <c r="R4141" i="21"/>
  <c r="R4116" i="21"/>
  <c r="R4089" i="21"/>
  <c r="R4064" i="21"/>
  <c r="R4039" i="21"/>
  <c r="R4010" i="21"/>
  <c r="R3988" i="21"/>
  <c r="R3961" i="21"/>
  <c r="R3936" i="21"/>
  <c r="R3911" i="21"/>
  <c r="R3887" i="21"/>
  <c r="R3860" i="21"/>
  <c r="R3833" i="21"/>
  <c r="R3808" i="21"/>
  <c r="R3783" i="21"/>
  <c r="R3757" i="21"/>
  <c r="R3733" i="21"/>
  <c r="R3712" i="21"/>
  <c r="R3687" i="21"/>
  <c r="R3672" i="21"/>
  <c r="R3656" i="21"/>
  <c r="R3640" i="21"/>
  <c r="R3624" i="21"/>
  <c r="R3608" i="21"/>
  <c r="R3592" i="21"/>
  <c r="R3576" i="21"/>
  <c r="R3560" i="21"/>
  <c r="R3543" i="21"/>
  <c r="R3528" i="21"/>
  <c r="R3512" i="21"/>
  <c r="R3496" i="21"/>
  <c r="R3480" i="21"/>
  <c r="R3465" i="21"/>
  <c r="R3460" i="21"/>
  <c r="R3445" i="21"/>
  <c r="R3435" i="21"/>
  <c r="R3427" i="21"/>
  <c r="R3419" i="21"/>
  <c r="R3411" i="21"/>
  <c r="R3403" i="21"/>
  <c r="R3395" i="21"/>
  <c r="R3387" i="21"/>
  <c r="R3379" i="21"/>
  <c r="R3371" i="21"/>
  <c r="R3363" i="21"/>
  <c r="R3355" i="21"/>
  <c r="R3348" i="21"/>
  <c r="R3339" i="21"/>
  <c r="R3332" i="21"/>
  <c r="R3323" i="21"/>
  <c r="R3315" i="21"/>
  <c r="R3307" i="21"/>
  <c r="R3299" i="21"/>
  <c r="R3291" i="21"/>
  <c r="R3283" i="21"/>
  <c r="R3275" i="21"/>
  <c r="R3267" i="21"/>
  <c r="R3259" i="21"/>
  <c r="R3251" i="21"/>
  <c r="R3243" i="21"/>
  <c r="R3235" i="21"/>
  <c r="R3227" i="21"/>
  <c r="R3219" i="21"/>
  <c r="R3211" i="21"/>
  <c r="R3203" i="21"/>
  <c r="R3195" i="21"/>
  <c r="R3187" i="21"/>
  <c r="R3179" i="21"/>
  <c r="R3171" i="21"/>
  <c r="R3163" i="21"/>
  <c r="R3155" i="21"/>
  <c r="R3147" i="21"/>
  <c r="R3139" i="21"/>
  <c r="R3131" i="21"/>
  <c r="R3124" i="21"/>
  <c r="R3115" i="21"/>
  <c r="R3107" i="21"/>
  <c r="R5626" i="21"/>
  <c r="R5474" i="21"/>
  <c r="R4708" i="21"/>
  <c r="R4379" i="21"/>
  <c r="R4244" i="21"/>
  <c r="R4165" i="21"/>
  <c r="R4111" i="21"/>
  <c r="R4060" i="21"/>
  <c r="R4008" i="21"/>
  <c r="R3956" i="21"/>
  <c r="R3905" i="21"/>
  <c r="R3855" i="21"/>
  <c r="R3804" i="21"/>
  <c r="R3752" i="21"/>
  <c r="R3708" i="21"/>
  <c r="R3669" i="21"/>
  <c r="R3637" i="21"/>
  <c r="R3606" i="21"/>
  <c r="R3573" i="21"/>
  <c r="R3541" i="21"/>
  <c r="R3509" i="21"/>
  <c r="R3477" i="21"/>
  <c r="R3455" i="21"/>
  <c r="R3433" i="21"/>
  <c r="R3417" i="21"/>
  <c r="R3401" i="21"/>
  <c r="R3385" i="21"/>
  <c r="R3369" i="21"/>
  <c r="R3353" i="21"/>
  <c r="R3337" i="21"/>
  <c r="R3321" i="21"/>
  <c r="R3305" i="21"/>
  <c r="R3289" i="21"/>
  <c r="R3273" i="21"/>
  <c r="R3257" i="21"/>
  <c r="R3241" i="21"/>
  <c r="R3226" i="21"/>
  <c r="R3214" i="21"/>
  <c r="R3201" i="21"/>
  <c r="R3188" i="21"/>
  <c r="R3176" i="21"/>
  <c r="R3162" i="21"/>
  <c r="R3150" i="21"/>
  <c r="R3137" i="21"/>
  <c r="R3123" i="21"/>
  <c r="R3112" i="21"/>
  <c r="R3101" i="21"/>
  <c r="R3093" i="21"/>
  <c r="R3084" i="21"/>
  <c r="R3077" i="21"/>
  <c r="R3069" i="21"/>
  <c r="R3061" i="21"/>
  <c r="R3053" i="21"/>
  <c r="R3045" i="21"/>
  <c r="R3037" i="21"/>
  <c r="R3029" i="21"/>
  <c r="R3021" i="21"/>
  <c r="R3013" i="21"/>
  <c r="R3005" i="21"/>
  <c r="R2997" i="21"/>
  <c r="R2989" i="21"/>
  <c r="R2981" i="21"/>
  <c r="R2973" i="21"/>
  <c r="R2964" i="21"/>
  <c r="R2957" i="21"/>
  <c r="R2949" i="21"/>
  <c r="R2941" i="21"/>
  <c r="R2933" i="21"/>
  <c r="R2925" i="21"/>
  <c r="R2917" i="21"/>
  <c r="R2909" i="21"/>
  <c r="R2901" i="21"/>
  <c r="R2893" i="21"/>
  <c r="R2885" i="21"/>
  <c r="R2877" i="21"/>
  <c r="R2869" i="21"/>
  <c r="R2861" i="21"/>
  <c r="R2852" i="21"/>
  <c r="R2845" i="21"/>
  <c r="R2837" i="21"/>
  <c r="R2829" i="21"/>
  <c r="R2821" i="21"/>
  <c r="R2813" i="21"/>
  <c r="R2805" i="21"/>
  <c r="R2797" i="21"/>
  <c r="R2789" i="21"/>
  <c r="R2781" i="21"/>
  <c r="R2773" i="21"/>
  <c r="R2765" i="21"/>
  <c r="R2757" i="21"/>
  <c r="R2748" i="21"/>
  <c r="R2741" i="21"/>
  <c r="R2733" i="21"/>
  <c r="R2725" i="21"/>
  <c r="R2717" i="21"/>
  <c r="R2709" i="21"/>
  <c r="R2701" i="21"/>
  <c r="R2693" i="21"/>
  <c r="R2685" i="21"/>
  <c r="R2677" i="21"/>
  <c r="R2669" i="21"/>
  <c r="R2661" i="21"/>
  <c r="R2653" i="21"/>
  <c r="R2645" i="21"/>
  <c r="R2637" i="21"/>
  <c r="R2629" i="21"/>
  <c r="R2621" i="21"/>
  <c r="R2613" i="21"/>
  <c r="R2605" i="21"/>
  <c r="R2597" i="21"/>
  <c r="R2589" i="21"/>
  <c r="R2581" i="21"/>
  <c r="R2573" i="21"/>
  <c r="R2565" i="21"/>
  <c r="R2557" i="21"/>
  <c r="R2549" i="21"/>
  <c r="R2541" i="21"/>
  <c r="R2533" i="21"/>
  <c r="R2525" i="21"/>
  <c r="R2517" i="21"/>
  <c r="R2509" i="21"/>
  <c r="R2501" i="21"/>
  <c r="R2493" i="21"/>
  <c r="R2485" i="21"/>
  <c r="R2477" i="21"/>
  <c r="R2469" i="21"/>
  <c r="R2461" i="21"/>
  <c r="R2453" i="21"/>
  <c r="R2445" i="21"/>
  <c r="R2437" i="21"/>
  <c r="R2429" i="21"/>
  <c r="R2421" i="21"/>
  <c r="R2413" i="21"/>
  <c r="R2405" i="21"/>
  <c r="R2397" i="21"/>
  <c r="R2389" i="21"/>
  <c r="R2381" i="21"/>
  <c r="R2373" i="21"/>
  <c r="R2365" i="21"/>
  <c r="R2357" i="21"/>
  <c r="R2349" i="21"/>
  <c r="R2341" i="21"/>
  <c r="R2333" i="21"/>
  <c r="R2325" i="21"/>
  <c r="R2317" i="21"/>
  <c r="R2309" i="21"/>
  <c r="R2301" i="21"/>
  <c r="R2293" i="21"/>
  <c r="R2285" i="21"/>
  <c r="R2277" i="21"/>
  <c r="R2269" i="21"/>
  <c r="R2261" i="21"/>
  <c r="R2253" i="21"/>
  <c r="R2245" i="21"/>
  <c r="R2237" i="21"/>
  <c r="R2229" i="21"/>
  <c r="R2221" i="21"/>
  <c r="R2213" i="21"/>
  <c r="R5056" i="21"/>
  <c r="R4608" i="21"/>
  <c r="R4347" i="21"/>
  <c r="R4224" i="21"/>
  <c r="R4148" i="21"/>
  <c r="R4099" i="21"/>
  <c r="R4048" i="21"/>
  <c r="R3997" i="21"/>
  <c r="R3945" i="21"/>
  <c r="R3895" i="21"/>
  <c r="R3844" i="21"/>
  <c r="R3788" i="21"/>
  <c r="R3741" i="21"/>
  <c r="R3697" i="21"/>
  <c r="R3662" i="21"/>
  <c r="R3630" i="21"/>
  <c r="R3598" i="21"/>
  <c r="R3566" i="21"/>
  <c r="R3534" i="21"/>
  <c r="R3502" i="21"/>
  <c r="R3470" i="21"/>
  <c r="R3448" i="21"/>
  <c r="R3430" i="21"/>
  <c r="R3414" i="21"/>
  <c r="R3398" i="21"/>
  <c r="R3382" i="21"/>
  <c r="R3366" i="21"/>
  <c r="R3350" i="21"/>
  <c r="R3334" i="21"/>
  <c r="R3318" i="21"/>
  <c r="R3302" i="21"/>
  <c r="R3286" i="21"/>
  <c r="R3268" i="21"/>
  <c r="R3254" i="21"/>
  <c r="R3238" i="21"/>
  <c r="R3225" i="21"/>
  <c r="R3212" i="21"/>
  <c r="R3200" i="21"/>
  <c r="R3186" i="21"/>
  <c r="R3174" i="21"/>
  <c r="R3161" i="21"/>
  <c r="R3148" i="21"/>
  <c r="R3136" i="21"/>
  <c r="R3122" i="21"/>
  <c r="R3110" i="21"/>
  <c r="R3100" i="21"/>
  <c r="R3092" i="21"/>
  <c r="R3085" i="21"/>
  <c r="R3076" i="21"/>
  <c r="R3068" i="21"/>
  <c r="R3060" i="21"/>
  <c r="R3052" i="21"/>
  <c r="R3044" i="21"/>
  <c r="R3036" i="21"/>
  <c r="R3028" i="21"/>
  <c r="R3020" i="21"/>
  <c r="R3012" i="21"/>
  <c r="R3004" i="21"/>
  <c r="R2996" i="21"/>
  <c r="R2988" i="21"/>
  <c r="R2980" i="21"/>
  <c r="R2972" i="21"/>
  <c r="R2966" i="21"/>
  <c r="R2956" i="21"/>
  <c r="R2948" i="21"/>
  <c r="R2940" i="21"/>
  <c r="R2932" i="21"/>
  <c r="R2924" i="21"/>
  <c r="R2916" i="21"/>
  <c r="R2908" i="21"/>
  <c r="R2900" i="21"/>
  <c r="R2892" i="21"/>
  <c r="R2884" i="21"/>
  <c r="R2876" i="21"/>
  <c r="R2868" i="21"/>
  <c r="R2860" i="21"/>
  <c r="R2853" i="21"/>
  <c r="R2844" i="21"/>
  <c r="R2836" i="21"/>
  <c r="R2828" i="21"/>
  <c r="R2820" i="21"/>
  <c r="R2812" i="21"/>
  <c r="R2804" i="21"/>
  <c r="R2796" i="21"/>
  <c r="R2788" i="21"/>
  <c r="R2780" i="21"/>
  <c r="R2772" i="21"/>
  <c r="R2764" i="21"/>
  <c r="R2756" i="21"/>
  <c r="R2749" i="21"/>
  <c r="R2740" i="21"/>
  <c r="R2732" i="21"/>
  <c r="R2724" i="21"/>
  <c r="R2716" i="21"/>
  <c r="R2708" i="21"/>
  <c r="R2700" i="21"/>
  <c r="R2692" i="21"/>
  <c r="R2684" i="21"/>
  <c r="R2676" i="21"/>
  <c r="R2668" i="21"/>
  <c r="R2660" i="21"/>
  <c r="R2652" i="21"/>
  <c r="R2644" i="21"/>
  <c r="R2636" i="21"/>
  <c r="R2628" i="21"/>
  <c r="R2620" i="21"/>
  <c r="R2612" i="21"/>
  <c r="R2604" i="21"/>
  <c r="R2596" i="21"/>
  <c r="R2588" i="21"/>
  <c r="R2580" i="21"/>
  <c r="R2572" i="21"/>
  <c r="R2564" i="21"/>
  <c r="R2556" i="21"/>
  <c r="R2548" i="21"/>
  <c r="R2540" i="21"/>
  <c r="R2532" i="21"/>
  <c r="R2524" i="21"/>
  <c r="R2516" i="21"/>
  <c r="R2508" i="21"/>
  <c r="R2500" i="21"/>
  <c r="R2492" i="21"/>
  <c r="R2484" i="21"/>
  <c r="R2476" i="21"/>
  <c r="R2468" i="21"/>
  <c r="R2460" i="21"/>
  <c r="R2452" i="21"/>
  <c r="R2444" i="21"/>
  <c r="R2436" i="21"/>
  <c r="R2428" i="21"/>
  <c r="R2420" i="21"/>
  <c r="R2412" i="21"/>
  <c r="R2404" i="21"/>
  <c r="R2396" i="21"/>
  <c r="R2388" i="21"/>
  <c r="R2380" i="21"/>
  <c r="R2372" i="21"/>
  <c r="R2364" i="21"/>
  <c r="R2356" i="21"/>
  <c r="R2348" i="21"/>
  <c r="R2340" i="21"/>
  <c r="R2332" i="21"/>
  <c r="R2324" i="21"/>
  <c r="R2316" i="21"/>
  <c r="R2308" i="21"/>
  <c r="R2300" i="21"/>
  <c r="R2292" i="21"/>
  <c r="R2284" i="21"/>
  <c r="R2276" i="21"/>
  <c r="R2268" i="21"/>
  <c r="R2260" i="21"/>
  <c r="R2252" i="21"/>
  <c r="R2244" i="21"/>
  <c r="R2236" i="21"/>
  <c r="R2228" i="21"/>
  <c r="R4986" i="21"/>
  <c r="R4562" i="21"/>
  <c r="R4326" i="21"/>
  <c r="R4216" i="21"/>
  <c r="R4144" i="21"/>
  <c r="R4093" i="21"/>
  <c r="R4038" i="21"/>
  <c r="R3991" i="21"/>
  <c r="R3940" i="21"/>
  <c r="R3888" i="21"/>
  <c r="R3837" i="21"/>
  <c r="R3790" i="21"/>
  <c r="R3735" i="21"/>
  <c r="R3693" i="21"/>
  <c r="R3659" i="21"/>
  <c r="R3626" i="21"/>
  <c r="R3594" i="21"/>
  <c r="R3562" i="21"/>
  <c r="R3530" i="21"/>
  <c r="R3498" i="21"/>
  <c r="R3466" i="21"/>
  <c r="R3446" i="21"/>
  <c r="R3428" i="21"/>
  <c r="R3412" i="21"/>
  <c r="R3396" i="21"/>
  <c r="R3380" i="21"/>
  <c r="R3364" i="21"/>
  <c r="R3349" i="21"/>
  <c r="R3333" i="21"/>
  <c r="R3316" i="21"/>
  <c r="R3300" i="21"/>
  <c r="R3284" i="21"/>
  <c r="R3270" i="21"/>
  <c r="R3252" i="21"/>
  <c r="R3236" i="21"/>
  <c r="R3224" i="21"/>
  <c r="R3209" i="21"/>
  <c r="R3198" i="21"/>
  <c r="R3185" i="21"/>
  <c r="R3172" i="21"/>
  <c r="R3160" i="21"/>
  <c r="R3146" i="21"/>
  <c r="R3134" i="21"/>
  <c r="R3121" i="21"/>
  <c r="R3108" i="21"/>
  <c r="R3099" i="21"/>
  <c r="R3091" i="21"/>
  <c r="R3083" i="21"/>
  <c r="R3075" i="21"/>
  <c r="R3067" i="21"/>
  <c r="R3059" i="21"/>
  <c r="R3051" i="21"/>
  <c r="R3043" i="21"/>
  <c r="R3035" i="21"/>
  <c r="R3027" i="21"/>
  <c r="R3019" i="21"/>
  <c r="R3011" i="21"/>
  <c r="R3003" i="21"/>
  <c r="R2995" i="21"/>
  <c r="R2987" i="21"/>
  <c r="R2979" i="21"/>
  <c r="R2971" i="21"/>
  <c r="R2963" i="21"/>
  <c r="R2955" i="21"/>
  <c r="R2947" i="21"/>
  <c r="R2939" i="21"/>
  <c r="R2931" i="21"/>
  <c r="R2923" i="21"/>
  <c r="R2915" i="21"/>
  <c r="R2907" i="21"/>
  <c r="R2899" i="21"/>
  <c r="R2891" i="21"/>
  <c r="R2883" i="21"/>
  <c r="R2875" i="21"/>
  <c r="R2867" i="21"/>
  <c r="R2859" i="21"/>
  <c r="R2851" i="21"/>
  <c r="R2843" i="21"/>
  <c r="R2835" i="21"/>
  <c r="R2827" i="21"/>
  <c r="R2819" i="21"/>
  <c r="R2811" i="21"/>
  <c r="R2803" i="21"/>
  <c r="R2795" i="21"/>
  <c r="R2787" i="21"/>
  <c r="R2779" i="21"/>
  <c r="R2771" i="21"/>
  <c r="R2763" i="21"/>
  <c r="R2755" i="21"/>
  <c r="R2747" i="21"/>
  <c r="R2739" i="21"/>
  <c r="R2731" i="21"/>
  <c r="R2723" i="21"/>
  <c r="R2715" i="21"/>
  <c r="R2707" i="21"/>
  <c r="R2699" i="21"/>
  <c r="R2691" i="21"/>
  <c r="R2683" i="21"/>
  <c r="R2675" i="21"/>
  <c r="R2667" i="21"/>
  <c r="R2659" i="21"/>
  <c r="R2651" i="21"/>
  <c r="R2643" i="21"/>
  <c r="R2635" i="21"/>
  <c r="R2627" i="21"/>
  <c r="R2619" i="21"/>
  <c r="R2611" i="21"/>
  <c r="R2603" i="21"/>
  <c r="R2595" i="21"/>
  <c r="R2587" i="21"/>
  <c r="R2579" i="21"/>
  <c r="R2571" i="21"/>
  <c r="R2563" i="21"/>
  <c r="R2555" i="21"/>
  <c r="R2547" i="21"/>
  <c r="R2539" i="21"/>
  <c r="R2531" i="21"/>
  <c r="R2523" i="21"/>
  <c r="R2515" i="21"/>
  <c r="R2507" i="21"/>
  <c r="R2499" i="21"/>
  <c r="R2491" i="21"/>
  <c r="R2483" i="21"/>
  <c r="R2475" i="21"/>
  <c r="R2467" i="21"/>
  <c r="R2459" i="21"/>
  <c r="R2451" i="21"/>
  <c r="R2443" i="21"/>
  <c r="R2435" i="21"/>
  <c r="R2427" i="21"/>
  <c r="R2419" i="21"/>
  <c r="R2411" i="21"/>
  <c r="R2403" i="21"/>
  <c r="R2395" i="21"/>
  <c r="R2387" i="21"/>
  <c r="R2379" i="21"/>
  <c r="R2371" i="21"/>
  <c r="R2363" i="21"/>
  <c r="R2355" i="21"/>
  <c r="R2347" i="21"/>
  <c r="R2339" i="21"/>
  <c r="R2331" i="21"/>
  <c r="R2323" i="21"/>
  <c r="R2315" i="21"/>
  <c r="R2307" i="21"/>
  <c r="R2299" i="21"/>
  <c r="R2291" i="21"/>
  <c r="R2283" i="21"/>
  <c r="R2275" i="21"/>
  <c r="R2267" i="21"/>
  <c r="R2259" i="21"/>
  <c r="R2251" i="21"/>
  <c r="R2243" i="21"/>
  <c r="R2235" i="21"/>
  <c r="R2227" i="21"/>
  <c r="R2219" i="21"/>
  <c r="R2211" i="21"/>
  <c r="R2203" i="21"/>
  <c r="R2195" i="21"/>
  <c r="R2187" i="21"/>
  <c r="R2179" i="21"/>
  <c r="R2171" i="21"/>
  <c r="R4933" i="21"/>
  <c r="R4526" i="21"/>
  <c r="R4309" i="21"/>
  <c r="R4200" i="21"/>
  <c r="R4137" i="21"/>
  <c r="R4087" i="21"/>
  <c r="R4036" i="21"/>
  <c r="R3984" i="21"/>
  <c r="R3933" i="21"/>
  <c r="R3881" i="21"/>
  <c r="R3824" i="21"/>
  <c r="R3780" i="21"/>
  <c r="R3729" i="21"/>
  <c r="R3685" i="21"/>
  <c r="R3654" i="21"/>
  <c r="R3622" i="21"/>
  <c r="R3590" i="21"/>
  <c r="R3558" i="21"/>
  <c r="R3526" i="21"/>
  <c r="R3495" i="21"/>
  <c r="R3464" i="21"/>
  <c r="R3441" i="21"/>
  <c r="R3426" i="21"/>
  <c r="R3410" i="21"/>
  <c r="R3394" i="21"/>
  <c r="R3378" i="21"/>
  <c r="R3362" i="21"/>
  <c r="R3346" i="21"/>
  <c r="R3330" i="21"/>
  <c r="R3314" i="21"/>
  <c r="R3298" i="21"/>
  <c r="R3282" i="21"/>
  <c r="R3266" i="21"/>
  <c r="R3249" i="21"/>
  <c r="R3234" i="21"/>
  <c r="R3222" i="21"/>
  <c r="R3207" i="21"/>
  <c r="R3196" i="21"/>
  <c r="R3184" i="21"/>
  <c r="R3170" i="21"/>
  <c r="R3158" i="21"/>
  <c r="R3145" i="21"/>
  <c r="R3132" i="21"/>
  <c r="R3120" i="21"/>
  <c r="R3106" i="21"/>
  <c r="R3098" i="21"/>
  <c r="R3090" i="21"/>
  <c r="R3082" i="21"/>
  <c r="R3074" i="21"/>
  <c r="R3066" i="21"/>
  <c r="R3058" i="21"/>
  <c r="R3050" i="21"/>
  <c r="R3042" i="21"/>
  <c r="R3034" i="21"/>
  <c r="R3026" i="21"/>
  <c r="R3018" i="21"/>
  <c r="R3010" i="21"/>
  <c r="R3002" i="21"/>
  <c r="R2994" i="21"/>
  <c r="R2986" i="21"/>
  <c r="R2978" i="21"/>
  <c r="R2970" i="21"/>
  <c r="R2962" i="21"/>
  <c r="R2954" i="21"/>
  <c r="R2946" i="21"/>
  <c r="R2938" i="21"/>
  <c r="R2930" i="21"/>
  <c r="R2922" i="21"/>
  <c r="R2914" i="21"/>
  <c r="R2906" i="21"/>
  <c r="R2898" i="21"/>
  <c r="R2890" i="21"/>
  <c r="R2882" i="21"/>
  <c r="R2874" i="21"/>
  <c r="R2866" i="21"/>
  <c r="R2858" i="21"/>
  <c r="R2850" i="21"/>
  <c r="R2842" i="21"/>
  <c r="R2834" i="21"/>
  <c r="R2826" i="21"/>
  <c r="R2818" i="21"/>
  <c r="R2810" i="21"/>
  <c r="R2802" i="21"/>
  <c r="R2794" i="21"/>
  <c r="R2786" i="21"/>
  <c r="R2778" i="21"/>
  <c r="R2770" i="21"/>
  <c r="R2762" i="21"/>
  <c r="R2754" i="21"/>
  <c r="R2746" i="21"/>
  <c r="R2738" i="21"/>
  <c r="R2730" i="21"/>
  <c r="R2722" i="21"/>
  <c r="R2714" i="21"/>
  <c r="R2706" i="21"/>
  <c r="R2698" i="21"/>
  <c r="R2690" i="21"/>
  <c r="R2682" i="21"/>
  <c r="R2674" i="21"/>
  <c r="R2666" i="21"/>
  <c r="R2658" i="21"/>
  <c r="R2650" i="21"/>
  <c r="R2642" i="21"/>
  <c r="R2634" i="21"/>
  <c r="R2626" i="21"/>
  <c r="R2618" i="21"/>
  <c r="R2610" i="21"/>
  <c r="R2602" i="21"/>
  <c r="R2594" i="21"/>
  <c r="R2586" i="21"/>
  <c r="R2578" i="21"/>
  <c r="R2570" i="21"/>
  <c r="R2562" i="21"/>
  <c r="R2554" i="21"/>
  <c r="R2546" i="21"/>
  <c r="R2538" i="21"/>
  <c r="R2530" i="21"/>
  <c r="R2522" i="21"/>
  <c r="R2514" i="21"/>
  <c r="R2506" i="21"/>
  <c r="R2498" i="21"/>
  <c r="R2490" i="21"/>
  <c r="R2482" i="21"/>
  <c r="R2474" i="21"/>
  <c r="R2466" i="21"/>
  <c r="R2458" i="21"/>
  <c r="R2450" i="21"/>
  <c r="R2442" i="21"/>
  <c r="R2434" i="21"/>
  <c r="R2426" i="21"/>
  <c r="R4814" i="21"/>
  <c r="R4458" i="21"/>
  <c r="R4277" i="21"/>
  <c r="R4184" i="21"/>
  <c r="R4125" i="21"/>
  <c r="R4069" i="21"/>
  <c r="R4020" i="21"/>
  <c r="R3972" i="21"/>
  <c r="R3920" i="21"/>
  <c r="R3869" i="21"/>
  <c r="R3817" i="21"/>
  <c r="R3767" i="21"/>
  <c r="R3719" i="21"/>
  <c r="R3678" i="21"/>
  <c r="R3646" i="21"/>
  <c r="R3614" i="21"/>
  <c r="R3582" i="21"/>
  <c r="R3550" i="21"/>
  <c r="R3518" i="21"/>
  <c r="R3486" i="21"/>
  <c r="R3461" i="21"/>
  <c r="R3438" i="21"/>
  <c r="R3418" i="21"/>
  <c r="R3406" i="21"/>
  <c r="R3390" i="21"/>
  <c r="R3374" i="21"/>
  <c r="R3358" i="21"/>
  <c r="R3342" i="21"/>
  <c r="R3326" i="21"/>
  <c r="R3310" i="21"/>
  <c r="R3294" i="21"/>
  <c r="R3278" i="21"/>
  <c r="R3262" i="21"/>
  <c r="R3246" i="21"/>
  <c r="R3232" i="21"/>
  <c r="R3218" i="21"/>
  <c r="R3206" i="21"/>
  <c r="R3193" i="21"/>
  <c r="R3180" i="21"/>
  <c r="R3168" i="21"/>
  <c r="R3154" i="21"/>
  <c r="R3142" i="21"/>
  <c r="R3129" i="21"/>
  <c r="R3116" i="21"/>
  <c r="R3104" i="21"/>
  <c r="R3096" i="21"/>
  <c r="R3088" i="21"/>
  <c r="R3080" i="21"/>
  <c r="R3072" i="21"/>
  <c r="R3064" i="21"/>
  <c r="R3055" i="21"/>
  <c r="R3048" i="21"/>
  <c r="R3040" i="21"/>
  <c r="R3032" i="21"/>
  <c r="R3024" i="21"/>
  <c r="R3016" i="21"/>
  <c r="R3008" i="21"/>
  <c r="R3000" i="21"/>
  <c r="R2992" i="21"/>
  <c r="R2984" i="21"/>
  <c r="R2976" i="21"/>
  <c r="R2968" i="21"/>
  <c r="R2960" i="21"/>
  <c r="R2952" i="21"/>
  <c r="R2944" i="21"/>
  <c r="R2936" i="21"/>
  <c r="R2928" i="21"/>
  <c r="R2920" i="21"/>
  <c r="R2912" i="21"/>
  <c r="R2904" i="21"/>
  <c r="R2896" i="21"/>
  <c r="R2888" i="21"/>
  <c r="R2880" i="21"/>
  <c r="R2872" i="21"/>
  <c r="R2864" i="21"/>
  <c r="R2856" i="21"/>
  <c r="R2848" i="21"/>
  <c r="R2840" i="21"/>
  <c r="R2832" i="21"/>
  <c r="R2824" i="21"/>
  <c r="R2816" i="21"/>
  <c r="R2808" i="21"/>
  <c r="R2800" i="21"/>
  <c r="R2792" i="21"/>
  <c r="R2784" i="21"/>
  <c r="R2776" i="21"/>
  <c r="R2768" i="21"/>
  <c r="R2760" i="21"/>
  <c r="R2752" i="21"/>
  <c r="R2745" i="21"/>
  <c r="R2736" i="21"/>
  <c r="R2728" i="21"/>
  <c r="R2720" i="21"/>
  <c r="R2712" i="21"/>
  <c r="R2704" i="21"/>
  <c r="R2696" i="21"/>
  <c r="R2688" i="21"/>
  <c r="R2680" i="21"/>
  <c r="R2672" i="21"/>
  <c r="R2664" i="21"/>
  <c r="R2656" i="21"/>
  <c r="R2648" i="21"/>
  <c r="R2640" i="21"/>
  <c r="R2632" i="21"/>
  <c r="R2624" i="21"/>
  <c r="R2616" i="21"/>
  <c r="R2608" i="21"/>
  <c r="R2599" i="21"/>
  <c r="R2592" i="21"/>
  <c r="R2584" i="21"/>
  <c r="R2576" i="21"/>
  <c r="R2568" i="21"/>
  <c r="R2560" i="21"/>
  <c r="R2552" i="21"/>
  <c r="R2544" i="21"/>
  <c r="R2536" i="21"/>
  <c r="R2528" i="21"/>
  <c r="R2520" i="21"/>
  <c r="R2512" i="21"/>
  <c r="R2504" i="21"/>
  <c r="R2496" i="21"/>
  <c r="R2488" i="21"/>
  <c r="R2480" i="21"/>
  <c r="R2472" i="21"/>
  <c r="R2464" i="21"/>
  <c r="R2456" i="21"/>
  <c r="R2448" i="21"/>
  <c r="R2440" i="21"/>
  <c r="R2432" i="21"/>
  <c r="R2424" i="21"/>
  <c r="R2416" i="21"/>
  <c r="R2408" i="21"/>
  <c r="R2400" i="21"/>
  <c r="R2392" i="21"/>
  <c r="R2384" i="21"/>
  <c r="R2376" i="21"/>
  <c r="R2368" i="21"/>
  <c r="R2360" i="21"/>
  <c r="R2352" i="21"/>
  <c r="R2344" i="21"/>
  <c r="R2336" i="21"/>
  <c r="R2328" i="21"/>
  <c r="R2320" i="21"/>
  <c r="R2313" i="21"/>
  <c r="R2304" i="21"/>
  <c r="R2296" i="21"/>
  <c r="R2288" i="21"/>
  <c r="R2280" i="21"/>
  <c r="R2272" i="21"/>
  <c r="R2264" i="21"/>
  <c r="R2256" i="21"/>
  <c r="R2248" i="21"/>
  <c r="R2240" i="21"/>
  <c r="R2232" i="21"/>
  <c r="R2224" i="21"/>
  <c r="R2216" i="21"/>
  <c r="R2208" i="21"/>
  <c r="R2200" i="21"/>
  <c r="R2192" i="21"/>
  <c r="R2184" i="21"/>
  <c r="R2176" i="21"/>
  <c r="R4779" i="21"/>
  <c r="R4411" i="21"/>
  <c r="R4259" i="21"/>
  <c r="R4173" i="21"/>
  <c r="R4119" i="21"/>
  <c r="R4065" i="21"/>
  <c r="R4017" i="21"/>
  <c r="R3965" i="21"/>
  <c r="R3913" i="21"/>
  <c r="R3863" i="21"/>
  <c r="R3812" i="21"/>
  <c r="R3760" i="21"/>
  <c r="R3713" i="21"/>
  <c r="R3674" i="21"/>
  <c r="R3642" i="21"/>
  <c r="R3610" i="21"/>
  <c r="R3578" i="21"/>
  <c r="R3546" i="21"/>
  <c r="R3514" i="21"/>
  <c r="R3482" i="21"/>
  <c r="R3456" i="21"/>
  <c r="R3436" i="21"/>
  <c r="R3420" i="21"/>
  <c r="R3404" i="21"/>
  <c r="R3388" i="21"/>
  <c r="R3372" i="21"/>
  <c r="R3356" i="21"/>
  <c r="R3340" i="21"/>
  <c r="R3324" i="21"/>
  <c r="R3308" i="21"/>
  <c r="R3292" i="21"/>
  <c r="R3276" i="21"/>
  <c r="R3260" i="21"/>
  <c r="R3244" i="21"/>
  <c r="R3230" i="21"/>
  <c r="R3217" i="21"/>
  <c r="R3204" i="21"/>
  <c r="R3192" i="21"/>
  <c r="R3178" i="21"/>
  <c r="R3166" i="21"/>
  <c r="R3152" i="21"/>
  <c r="R3140" i="21"/>
  <c r="R3128" i="21"/>
  <c r="R3114" i="21"/>
  <c r="R3103" i="21"/>
  <c r="R3095" i="21"/>
  <c r="R3087" i="21"/>
  <c r="R3079" i="21"/>
  <c r="R3071" i="21"/>
  <c r="R3063" i="21"/>
  <c r="R3056" i="21"/>
  <c r="R3047" i="21"/>
  <c r="R3039" i="21"/>
  <c r="R3031" i="21"/>
  <c r="R3023" i="21"/>
  <c r="R3015" i="21"/>
  <c r="R3007" i="21"/>
  <c r="R2999" i="21"/>
  <c r="R2991" i="21"/>
  <c r="R2983" i="21"/>
  <c r="R2975" i="21"/>
  <c r="R2967" i="21"/>
  <c r="R2959" i="21"/>
  <c r="R2951" i="21"/>
  <c r="R2943" i="21"/>
  <c r="R2935" i="21"/>
  <c r="R2927" i="21"/>
  <c r="R2919" i="21"/>
  <c r="R2911" i="21"/>
  <c r="R2903" i="21"/>
  <c r="R2895" i="21"/>
  <c r="R2887" i="21"/>
  <c r="R2879" i="21"/>
  <c r="R2871" i="21"/>
  <c r="R2863" i="21"/>
  <c r="R2855" i="21"/>
  <c r="R2847" i="21"/>
  <c r="R2839" i="21"/>
  <c r="R2831" i="21"/>
  <c r="R2823" i="21"/>
  <c r="R2815" i="21"/>
  <c r="R2807" i="21"/>
  <c r="R2799" i="21"/>
  <c r="R2791" i="21"/>
  <c r="R2783" i="21"/>
  <c r="R4904" i="21"/>
  <c r="R4136" i="21"/>
  <c r="R3932" i="21"/>
  <c r="R3728" i="21"/>
  <c r="R3589" i="21"/>
  <c r="R3463" i="21"/>
  <c r="R3393" i="21"/>
  <c r="R3329" i="21"/>
  <c r="R3265" i="21"/>
  <c r="R3208" i="21"/>
  <c r="R3156" i="21"/>
  <c r="R3105" i="21"/>
  <c r="R3073" i="21"/>
  <c r="R3041" i="21"/>
  <c r="R3009" i="21"/>
  <c r="R2977" i="21"/>
  <c r="R2945" i="21"/>
  <c r="R2913" i="21"/>
  <c r="R2881" i="21"/>
  <c r="R2849" i="21"/>
  <c r="R2817" i="21"/>
  <c r="R2785" i="21"/>
  <c r="R2761" i="21"/>
  <c r="R2742" i="21"/>
  <c r="R4715" i="21"/>
  <c r="R4112" i="21"/>
  <c r="R3908" i="21"/>
  <c r="R3709" i="21"/>
  <c r="R3574" i="21"/>
  <c r="R3454" i="21"/>
  <c r="R3386" i="21"/>
  <c r="R3322" i="21"/>
  <c r="R3258" i="21"/>
  <c r="R3202" i="21"/>
  <c r="R3153" i="21"/>
  <c r="R3102" i="21"/>
  <c r="R3070" i="21"/>
  <c r="R3038" i="21"/>
  <c r="R3006" i="21"/>
  <c r="R2974" i="21"/>
  <c r="R2942" i="21"/>
  <c r="R2910" i="21"/>
  <c r="R2878" i="21"/>
  <c r="R2846" i="21"/>
  <c r="R2814" i="21"/>
  <c r="R2782" i="21"/>
  <c r="R2759" i="21"/>
  <c r="R2737" i="21"/>
  <c r="R2718" i="21"/>
  <c r="R2695" i="21"/>
  <c r="R2673" i="21"/>
  <c r="R2654" i="21"/>
  <c r="R2631" i="21"/>
  <c r="R2609" i="21"/>
  <c r="R2590" i="21"/>
  <c r="R2567" i="21"/>
  <c r="R4503" i="21"/>
  <c r="R4085" i="21"/>
  <c r="R3880" i="21"/>
  <c r="R3689" i="21"/>
  <c r="R3557" i="21"/>
  <c r="R3442" i="21"/>
  <c r="R3377" i="21"/>
  <c r="R3313" i="21"/>
  <c r="R3248" i="21"/>
  <c r="R3194" i="21"/>
  <c r="R3144" i="21"/>
  <c r="R3097" i="21"/>
  <c r="R3065" i="21"/>
  <c r="R3033" i="21"/>
  <c r="R3001" i="21"/>
  <c r="R4381" i="21"/>
  <c r="R4061" i="21"/>
  <c r="R3856" i="21"/>
  <c r="R3670" i="21"/>
  <c r="R3542" i="21"/>
  <c r="R3434" i="21"/>
  <c r="R3370" i="21"/>
  <c r="R3306" i="21"/>
  <c r="R3242" i="21"/>
  <c r="R3190" i="21"/>
  <c r="R3138" i="21"/>
  <c r="R3094" i="21"/>
  <c r="R3062" i="21"/>
  <c r="R3030" i="21"/>
  <c r="R2998" i="21"/>
  <c r="R4307" i="21"/>
  <c r="R4033" i="21"/>
  <c r="R3830" i="21"/>
  <c r="R3653" i="21"/>
  <c r="R3525" i="21"/>
  <c r="R3425" i="21"/>
  <c r="R3361" i="21"/>
  <c r="R3297" i="21"/>
  <c r="R3233" i="21"/>
  <c r="R3182" i="21"/>
  <c r="R3130" i="21"/>
  <c r="R3089" i="21"/>
  <c r="R3057" i="21"/>
  <c r="R3025" i="21"/>
  <c r="R2993" i="21"/>
  <c r="R2961" i="21"/>
  <c r="R2929" i="21"/>
  <c r="R2897" i="21"/>
  <c r="R2865" i="21"/>
  <c r="R2833" i="21"/>
  <c r="R2801" i="21"/>
  <c r="R2774" i="21"/>
  <c r="R2751" i="21"/>
  <c r="R2729" i="21"/>
  <c r="R4246" i="21"/>
  <c r="R4012" i="21"/>
  <c r="R3805" i="21"/>
  <c r="R3638" i="21"/>
  <c r="R3510" i="21"/>
  <c r="R3421" i="21"/>
  <c r="R3354" i="21"/>
  <c r="R3290" i="21"/>
  <c r="R3228" i="21"/>
  <c r="R3177" i="21"/>
  <c r="R3126" i="21"/>
  <c r="R3086" i="21"/>
  <c r="R3054" i="21"/>
  <c r="R3022" i="21"/>
  <c r="R2990" i="21"/>
  <c r="R2958" i="21"/>
  <c r="R2926" i="21"/>
  <c r="R2894" i="21"/>
  <c r="R2862" i="21"/>
  <c r="R2830" i="21"/>
  <c r="R2798" i="21"/>
  <c r="R2769" i="21"/>
  <c r="R2750" i="21"/>
  <c r="R2727" i="21"/>
  <c r="R2705" i="21"/>
  <c r="R2686" i="21"/>
  <c r="R2663" i="21"/>
  <c r="R2641" i="21"/>
  <c r="R2622" i="21"/>
  <c r="R2600" i="21"/>
  <c r="R2577" i="21"/>
  <c r="R2558" i="21"/>
  <c r="R2535" i="21"/>
  <c r="R2513" i="21"/>
  <c r="R2494" i="21"/>
  <c r="R2471" i="21"/>
  <c r="R2449" i="21"/>
  <c r="R2430" i="21"/>
  <c r="R2410" i="21"/>
  <c r="R2394" i="21"/>
  <c r="R2378" i="21"/>
  <c r="R2362" i="21"/>
  <c r="R2346" i="21"/>
  <c r="R2330" i="21"/>
  <c r="R2314" i="21"/>
  <c r="R2298" i="21"/>
  <c r="R2282" i="21"/>
  <c r="R2266" i="21"/>
  <c r="R2250" i="21"/>
  <c r="R2234" i="21"/>
  <c r="R2220" i="21"/>
  <c r="R2207" i="21"/>
  <c r="R2197" i="21"/>
  <c r="R2186" i="21"/>
  <c r="R2175" i="21"/>
  <c r="R2166" i="21"/>
  <c r="R2158" i="21"/>
  <c r="R2150" i="21"/>
  <c r="R2142" i="21"/>
  <c r="R2134" i="21"/>
  <c r="R2126" i="21"/>
  <c r="R2118" i="21"/>
  <c r="R2110" i="21"/>
  <c r="R2102" i="21"/>
  <c r="R2094" i="21"/>
  <c r="R2086" i="21"/>
  <c r="R2078" i="21"/>
  <c r="R2070" i="21"/>
  <c r="R2062" i="21"/>
  <c r="R2054" i="21"/>
  <c r="R2046" i="21"/>
  <c r="R2038" i="21"/>
  <c r="R2030" i="21"/>
  <c r="R2022" i="21"/>
  <c r="R2014" i="21"/>
  <c r="R2006" i="21"/>
  <c r="R1998" i="21"/>
  <c r="R1990" i="21"/>
  <c r="R1982" i="21"/>
  <c r="R1974" i="21"/>
  <c r="R1966" i="21"/>
  <c r="R1958" i="21"/>
  <c r="R1950" i="21"/>
  <c r="R1942" i="21"/>
  <c r="R1934" i="21"/>
  <c r="R1926" i="21"/>
  <c r="R1918" i="21"/>
  <c r="R1910" i="21"/>
  <c r="R1902" i="21"/>
  <c r="R1894" i="21"/>
  <c r="R1886" i="21"/>
  <c r="R1878" i="21"/>
  <c r="R1870" i="21"/>
  <c r="R1862" i="21"/>
  <c r="R1854" i="21"/>
  <c r="R1846" i="21"/>
  <c r="R1838" i="21"/>
  <c r="R1830" i="21"/>
  <c r="R1822" i="21"/>
  <c r="R1814" i="21"/>
  <c r="R1806" i="21"/>
  <c r="R1798" i="21"/>
  <c r="R1790" i="21"/>
  <c r="R1782" i="21"/>
  <c r="R1774" i="21"/>
  <c r="R1766" i="21"/>
  <c r="R1758" i="21"/>
  <c r="R1750" i="21"/>
  <c r="R1742" i="21"/>
  <c r="R1734" i="21"/>
  <c r="R1726" i="21"/>
  <c r="R1718" i="21"/>
  <c r="R1710" i="21"/>
  <c r="R1702" i="21"/>
  <c r="R1694" i="21"/>
  <c r="R1686" i="21"/>
  <c r="R1678" i="21"/>
  <c r="R1670" i="21"/>
  <c r="R1662" i="21"/>
  <c r="R1654" i="21"/>
  <c r="R1646" i="21"/>
  <c r="R1638" i="21"/>
  <c r="R1630" i="21"/>
  <c r="R1622" i="21"/>
  <c r="R1614" i="21"/>
  <c r="R1606" i="21"/>
  <c r="R1598" i="21"/>
  <c r="R1590" i="21"/>
  <c r="R1582" i="21"/>
  <c r="R1574" i="21"/>
  <c r="R1566" i="21"/>
  <c r="R1558" i="21"/>
  <c r="R1550" i="21"/>
  <c r="R1542" i="21"/>
  <c r="R1534" i="21"/>
  <c r="R1526" i="21"/>
  <c r="R1518" i="21"/>
  <c r="R1510" i="21"/>
  <c r="R1502" i="21"/>
  <c r="R1494" i="21"/>
  <c r="R1486" i="21"/>
  <c r="R1478" i="21"/>
  <c r="R1470" i="21"/>
  <c r="R1462" i="21"/>
  <c r="R1454" i="21"/>
  <c r="R1446" i="21"/>
  <c r="R1438" i="21"/>
  <c r="R1430" i="21"/>
  <c r="R1422" i="21"/>
  <c r="R1414" i="21"/>
  <c r="R1406" i="21"/>
  <c r="R1398" i="21"/>
  <c r="R1390" i="21"/>
  <c r="R1382" i="21"/>
  <c r="R1374" i="21"/>
  <c r="R1366" i="21"/>
  <c r="R1358" i="21"/>
  <c r="R1350" i="21"/>
  <c r="R1342" i="21"/>
  <c r="R1334" i="21"/>
  <c r="R1326" i="21"/>
  <c r="R1318" i="21"/>
  <c r="R1310" i="21"/>
  <c r="R1302" i="21"/>
  <c r="R1294" i="21"/>
  <c r="R1286" i="21"/>
  <c r="R1278" i="21"/>
  <c r="R1270" i="21"/>
  <c r="R1262" i="21"/>
  <c r="R1254" i="21"/>
  <c r="R4199" i="21"/>
  <c r="R3983" i="21"/>
  <c r="R3777" i="21"/>
  <c r="R3621" i="21"/>
  <c r="R3493" i="21"/>
  <c r="R3409" i="21"/>
  <c r="R3345" i="21"/>
  <c r="R3281" i="21"/>
  <c r="R3220" i="21"/>
  <c r="R3169" i="21"/>
  <c r="R3118" i="21"/>
  <c r="R3081" i="21"/>
  <c r="R3049" i="21"/>
  <c r="R3017" i="21"/>
  <c r="R2985" i="21"/>
  <c r="R2953" i="21"/>
  <c r="R2921" i="21"/>
  <c r="R2889" i="21"/>
  <c r="R2857" i="21"/>
  <c r="R2825" i="21"/>
  <c r="R2793" i="21"/>
  <c r="R2767" i="21"/>
  <c r="R2744" i="21"/>
  <c r="R2726" i="21"/>
  <c r="R2703" i="21"/>
  <c r="R2681" i="21"/>
  <c r="R2662" i="21"/>
  <c r="R2639" i="21"/>
  <c r="R2617" i="21"/>
  <c r="R2598" i="21"/>
  <c r="R2575" i="21"/>
  <c r="R4166" i="21"/>
  <c r="R3958" i="21"/>
  <c r="R3753" i="21"/>
  <c r="R3605" i="21"/>
  <c r="R3478" i="21"/>
  <c r="R3402" i="21"/>
  <c r="R3338" i="21"/>
  <c r="R3274" i="21"/>
  <c r="R3216" i="21"/>
  <c r="R3164" i="21"/>
  <c r="R3113" i="21"/>
  <c r="R3078" i="21"/>
  <c r="R3046" i="21"/>
  <c r="R3014" i="21"/>
  <c r="R2982" i="21"/>
  <c r="R2950" i="21"/>
  <c r="R2918" i="21"/>
  <c r="R2886" i="21"/>
  <c r="R2854" i="21"/>
  <c r="R2822" i="21"/>
  <c r="R2790" i="21"/>
  <c r="R2766" i="21"/>
  <c r="R2743" i="21"/>
  <c r="R2721" i="21"/>
  <c r="R2702" i="21"/>
  <c r="R2679" i="21"/>
  <c r="R2657" i="21"/>
  <c r="R2638" i="21"/>
  <c r="R2615" i="21"/>
  <c r="R2593" i="21"/>
  <c r="R2574" i="21"/>
  <c r="R2551" i="21"/>
  <c r="R2529" i="21"/>
  <c r="R2510" i="21"/>
  <c r="R2487" i="21"/>
  <c r="R2465" i="21"/>
  <c r="R2446" i="21"/>
  <c r="R2423" i="21"/>
  <c r="R2407" i="21"/>
  <c r="R2391" i="21"/>
  <c r="R2375" i="21"/>
  <c r="R2359" i="21"/>
  <c r="R2343" i="21"/>
  <c r="R2327" i="21"/>
  <c r="R2312" i="21"/>
  <c r="R2295" i="21"/>
  <c r="R2279" i="21"/>
  <c r="R2263" i="21"/>
  <c r="R2247" i="21"/>
  <c r="R2231" i="21"/>
  <c r="R2217" i="21"/>
  <c r="R2205" i="21"/>
  <c r="R2194" i="21"/>
  <c r="R2183" i="21"/>
  <c r="R2173" i="21"/>
  <c r="R2164" i="21"/>
  <c r="R2156" i="21"/>
  <c r="R2148" i="21"/>
  <c r="R2140" i="21"/>
  <c r="R2132" i="21"/>
  <c r="R2124" i="21"/>
  <c r="R2116" i="21"/>
  <c r="R2108" i="21"/>
  <c r="R2100" i="21"/>
  <c r="R2092" i="21"/>
  <c r="R2084" i="21"/>
  <c r="R2076" i="21"/>
  <c r="R2068" i="21"/>
  <c r="R2060" i="21"/>
  <c r="R2052" i="21"/>
  <c r="R2044" i="21"/>
  <c r="R2036" i="21"/>
  <c r="R2028" i="21"/>
  <c r="R2020" i="21"/>
  <c r="R2012" i="21"/>
  <c r="R2004" i="21"/>
  <c r="R1996" i="21"/>
  <c r="R1988" i="21"/>
  <c r="R1980" i="21"/>
  <c r="R1972" i="21"/>
  <c r="R1964" i="21"/>
  <c r="R1956" i="21"/>
  <c r="R1948" i="21"/>
  <c r="R1940" i="21"/>
  <c r="R1932" i="21"/>
  <c r="R1924" i="21"/>
  <c r="R1916" i="21"/>
  <c r="R1908" i="21"/>
  <c r="R1900" i="21"/>
  <c r="R1892" i="21"/>
  <c r="R1884" i="21"/>
  <c r="R1876" i="21"/>
  <c r="R1868" i="21"/>
  <c r="R1860" i="21"/>
  <c r="R1852" i="21"/>
  <c r="R1844" i="21"/>
  <c r="R1836" i="21"/>
  <c r="R1828" i="21"/>
  <c r="R1820" i="21"/>
  <c r="R1812" i="21"/>
  <c r="R1804" i="21"/>
  <c r="R1796" i="21"/>
  <c r="R1788" i="21"/>
  <c r="R1780" i="21"/>
  <c r="R1772" i="21"/>
  <c r="R1764" i="21"/>
  <c r="R1756" i="21"/>
  <c r="R1748" i="21"/>
  <c r="R1740" i="21"/>
  <c r="R1732" i="21"/>
  <c r="R1724" i="21"/>
  <c r="R1716" i="21"/>
  <c r="R1708" i="21"/>
  <c r="R1700" i="21"/>
  <c r="R1692" i="21"/>
  <c r="R1684" i="21"/>
  <c r="R1676" i="21"/>
  <c r="R1668" i="21"/>
  <c r="R1660" i="21"/>
  <c r="R1652" i="21"/>
  <c r="R1644" i="21"/>
  <c r="R1636" i="21"/>
  <c r="R1628" i="21"/>
  <c r="R1620" i="21"/>
  <c r="R1612" i="21"/>
  <c r="R1604" i="21"/>
  <c r="R1596" i="21"/>
  <c r="R1588" i="21"/>
  <c r="R1580" i="21"/>
  <c r="R1572" i="21"/>
  <c r="R1564" i="21"/>
  <c r="R1556" i="21"/>
  <c r="R1548" i="21"/>
  <c r="R1540" i="21"/>
  <c r="R1532" i="21"/>
  <c r="R1524" i="21"/>
  <c r="R1516" i="21"/>
  <c r="R1508" i="21"/>
  <c r="R1500" i="21"/>
  <c r="R1492" i="21"/>
  <c r="R1484" i="21"/>
  <c r="R1476" i="21"/>
  <c r="R1468" i="21"/>
  <c r="R1460" i="21"/>
  <c r="R1452" i="21"/>
  <c r="R1444" i="21"/>
  <c r="R1436" i="21"/>
  <c r="R1428" i="21"/>
  <c r="R1420" i="21"/>
  <c r="R1412" i="21"/>
  <c r="R1404" i="21"/>
  <c r="R1396" i="21"/>
  <c r="R1388" i="21"/>
  <c r="R1380" i="21"/>
  <c r="R1372" i="21"/>
  <c r="R1364" i="21"/>
  <c r="R1356" i="21"/>
  <c r="R1348" i="21"/>
  <c r="R1340" i="21"/>
  <c r="R1332" i="21"/>
  <c r="R1324" i="21"/>
  <c r="R1316" i="21"/>
  <c r="R1308" i="21"/>
  <c r="R1300" i="21"/>
  <c r="R1292" i="21"/>
  <c r="R1284" i="21"/>
  <c r="R1276" i="21"/>
  <c r="R1268" i="21"/>
  <c r="R1260" i="21"/>
  <c r="R1252" i="21"/>
  <c r="R2969" i="21"/>
  <c r="R2965" i="21"/>
  <c r="R2838" i="21"/>
  <c r="R2734" i="21"/>
  <c r="R2687" i="21"/>
  <c r="R2646" i="21"/>
  <c r="R2601" i="21"/>
  <c r="R2559" i="21"/>
  <c r="R2527" i="21"/>
  <c r="R2502" i="21"/>
  <c r="R2473" i="21"/>
  <c r="R2441" i="21"/>
  <c r="R2417" i="21"/>
  <c r="R2398" i="21"/>
  <c r="R2374" i="21"/>
  <c r="R2353" i="21"/>
  <c r="R2334" i="21"/>
  <c r="R2310" i="21"/>
  <c r="R2289" i="21"/>
  <c r="R2270" i="21"/>
  <c r="R2246" i="21"/>
  <c r="R2225" i="21"/>
  <c r="R2209" i="21"/>
  <c r="R2193" i="21"/>
  <c r="R2180" i="21"/>
  <c r="R2167" i="21"/>
  <c r="R2155" i="21"/>
  <c r="R2145" i="21"/>
  <c r="R2135" i="21"/>
  <c r="R2123" i="21"/>
  <c r="R2113" i="21"/>
  <c r="R2103" i="21"/>
  <c r="R2091" i="21"/>
  <c r="R2081" i="21"/>
  <c r="R2071" i="21"/>
  <c r="R2059" i="21"/>
  <c r="R2049" i="21"/>
  <c r="R2039" i="21"/>
  <c r="R2027" i="21"/>
  <c r="R2017" i="21"/>
  <c r="R2007" i="21"/>
  <c r="R1995" i="21"/>
  <c r="R1985" i="21"/>
  <c r="R1975" i="21"/>
  <c r="R1963" i="21"/>
  <c r="R1953" i="21"/>
  <c r="R1943" i="21"/>
  <c r="R1931" i="21"/>
  <c r="R1921" i="21"/>
  <c r="R1911" i="21"/>
  <c r="R1899" i="21"/>
  <c r="R1889" i="21"/>
  <c r="R1879" i="21"/>
  <c r="R1867" i="21"/>
  <c r="R1857" i="21"/>
  <c r="R1847" i="21"/>
  <c r="R1835" i="21"/>
  <c r="R1825" i="21"/>
  <c r="R1815" i="21"/>
  <c r="R1803" i="21"/>
  <c r="R1793" i="21"/>
  <c r="R1783" i="21"/>
  <c r="R1771" i="21"/>
  <c r="R1761" i="21"/>
  <c r="R1751" i="21"/>
  <c r="R1739" i="21"/>
  <c r="R1729" i="21"/>
  <c r="R1719" i="21"/>
  <c r="R1707" i="21"/>
  <c r="R1697" i="21"/>
  <c r="R1687" i="21"/>
  <c r="R1675" i="21"/>
  <c r="R2937" i="21"/>
  <c r="R2809" i="21"/>
  <c r="R2719" i="21"/>
  <c r="R2678" i="21"/>
  <c r="R2633" i="21"/>
  <c r="R2591" i="21"/>
  <c r="R2553" i="21"/>
  <c r="R2526" i="21"/>
  <c r="R2497" i="21"/>
  <c r="R2470" i="21"/>
  <c r="R2439" i="21"/>
  <c r="R2415" i="21"/>
  <c r="R2393" i="21"/>
  <c r="R2370" i="21"/>
  <c r="R2351" i="21"/>
  <c r="R2329" i="21"/>
  <c r="R2306" i="21"/>
  <c r="R2287" i="21"/>
  <c r="R2265" i="21"/>
  <c r="R2242" i="21"/>
  <c r="R2223" i="21"/>
  <c r="R2206" i="21"/>
  <c r="R2191" i="21"/>
  <c r="R2178" i="21"/>
  <c r="R2165" i="21"/>
  <c r="R2154" i="21"/>
  <c r="R2144" i="21"/>
  <c r="R2133" i="21"/>
  <c r="R2122" i="21"/>
  <c r="R2112" i="21"/>
  <c r="R2101" i="21"/>
  <c r="R2090" i="21"/>
  <c r="R2080" i="21"/>
  <c r="R2069" i="21"/>
  <c r="R2057" i="21"/>
  <c r="R2048" i="21"/>
  <c r="R2037" i="21"/>
  <c r="R2026" i="21"/>
  <c r="R2016" i="21"/>
  <c r="R2005" i="21"/>
  <c r="R1994" i="21"/>
  <c r="R1984" i="21"/>
  <c r="R1973" i="21"/>
  <c r="R1962" i="21"/>
  <c r="R1952" i="21"/>
  <c r="R1941" i="21"/>
  <c r="R1930" i="21"/>
  <c r="R1920" i="21"/>
  <c r="R1909" i="21"/>
  <c r="R1898" i="21"/>
  <c r="R1888" i="21"/>
  <c r="R1877" i="21"/>
  <c r="R1866" i="21"/>
  <c r="R1856" i="21"/>
  <c r="R1845" i="21"/>
  <c r="R1834" i="21"/>
  <c r="R1824" i="21"/>
  <c r="R1813" i="21"/>
  <c r="R1802" i="21"/>
  <c r="R1792" i="21"/>
  <c r="R1781" i="21"/>
  <c r="R1770" i="21"/>
  <c r="R1760" i="21"/>
  <c r="R1749" i="21"/>
  <c r="R1738" i="21"/>
  <c r="R1728" i="21"/>
  <c r="R2934" i="21"/>
  <c r="R2806" i="21"/>
  <c r="R2713" i="21"/>
  <c r="R2671" i="21"/>
  <c r="R2630" i="21"/>
  <c r="R2585" i="21"/>
  <c r="R2550" i="21"/>
  <c r="R2521" i="21"/>
  <c r="R2495" i="21"/>
  <c r="R2463" i="21"/>
  <c r="R2438" i="21"/>
  <c r="R2414" i="21"/>
  <c r="R2390" i="21"/>
  <c r="R2369" i="21"/>
  <c r="R2350" i="21"/>
  <c r="R2326" i="21"/>
  <c r="R2305" i="21"/>
  <c r="R2286" i="21"/>
  <c r="R2262" i="21"/>
  <c r="R2241" i="21"/>
  <c r="R2222" i="21"/>
  <c r="R2204" i="21"/>
  <c r="R2190" i="21"/>
  <c r="R2177" i="21"/>
  <c r="R2163" i="21"/>
  <c r="R2153" i="21"/>
  <c r="R2143" i="21"/>
  <c r="R2131" i="21"/>
  <c r="R2121" i="21"/>
  <c r="R2111" i="21"/>
  <c r="R2099" i="21"/>
  <c r="R2089" i="21"/>
  <c r="R2079" i="21"/>
  <c r="R2067" i="21"/>
  <c r="R2058" i="21"/>
  <c r="R2047" i="21"/>
  <c r="R2035" i="21"/>
  <c r="R2025" i="21"/>
  <c r="R2015" i="21"/>
  <c r="R2003" i="21"/>
  <c r="R1993" i="21"/>
  <c r="R1983" i="21"/>
  <c r="R1971" i="21"/>
  <c r="R1961" i="21"/>
  <c r="R1951" i="21"/>
  <c r="R1939" i="21"/>
  <c r="R1929" i="21"/>
  <c r="R1919" i="21"/>
  <c r="R1907" i="21"/>
  <c r="R1897" i="21"/>
  <c r="R1887" i="21"/>
  <c r="R1875" i="21"/>
  <c r="R1865" i="21"/>
  <c r="R1855" i="21"/>
  <c r="R1843" i="21"/>
  <c r="R1833" i="21"/>
  <c r="R1823" i="21"/>
  <c r="R1811" i="21"/>
  <c r="R1801" i="21"/>
  <c r="R1791" i="21"/>
  <c r="R1779" i="21"/>
  <c r="R1769" i="21"/>
  <c r="R1759" i="21"/>
  <c r="R1747" i="21"/>
  <c r="R1737" i="21"/>
  <c r="R1727" i="21"/>
  <c r="R2905" i="21"/>
  <c r="R2902" i="21"/>
  <c r="R2775" i="21"/>
  <c r="R2710" i="21"/>
  <c r="R2665" i="21"/>
  <c r="R2623" i="21"/>
  <c r="R2582" i="21"/>
  <c r="R2543" i="21"/>
  <c r="R2518" i="21"/>
  <c r="R2486" i="21"/>
  <c r="R2457" i="21"/>
  <c r="R2431" i="21"/>
  <c r="R2406" i="21"/>
  <c r="R2385" i="21"/>
  <c r="R2366" i="21"/>
  <c r="R2342" i="21"/>
  <c r="R2321" i="21"/>
  <c r="R2302" i="21"/>
  <c r="R2278" i="21"/>
  <c r="R2257" i="21"/>
  <c r="R2238" i="21"/>
  <c r="R2215" i="21"/>
  <c r="R2201" i="21"/>
  <c r="R2188" i="21"/>
  <c r="R2172" i="21"/>
  <c r="R2161" i="21"/>
  <c r="R2151" i="21"/>
  <c r="R2139" i="21"/>
  <c r="R2129" i="21"/>
  <c r="R2119" i="21"/>
  <c r="R2107" i="21"/>
  <c r="R2097" i="21"/>
  <c r="R2087" i="21"/>
  <c r="R2075" i="21"/>
  <c r="R2065" i="21"/>
  <c r="R2055" i="21"/>
  <c r="R2043" i="21"/>
  <c r="R2033" i="21"/>
  <c r="R2023" i="21"/>
  <c r="R2011" i="21"/>
  <c r="R2001" i="21"/>
  <c r="R1991" i="21"/>
  <c r="R1979" i="21"/>
  <c r="R1969" i="21"/>
  <c r="R1959" i="21"/>
  <c r="R1947" i="21"/>
  <c r="R1937" i="21"/>
  <c r="R1927" i="21"/>
  <c r="R1915" i="21"/>
  <c r="R1905" i="21"/>
  <c r="R1895" i="21"/>
  <c r="R1883" i="21"/>
  <c r="R1873" i="21"/>
  <c r="R1863" i="21"/>
  <c r="R1851" i="21"/>
  <c r="R1841" i="21"/>
  <c r="R1831" i="21"/>
  <c r="R1819" i="21"/>
  <c r="R1809" i="21"/>
  <c r="R1799" i="21"/>
  <c r="R1787" i="21"/>
  <c r="R1777" i="21"/>
  <c r="R1767" i="21"/>
  <c r="R1755" i="21"/>
  <c r="R1745" i="21"/>
  <c r="R1735" i="21"/>
  <c r="R1723" i="21"/>
  <c r="R1713" i="21"/>
  <c r="R1703" i="21"/>
  <c r="R1691" i="21"/>
  <c r="R1681" i="21"/>
  <c r="R1671" i="21"/>
  <c r="R1659" i="21"/>
  <c r="R1649" i="21"/>
  <c r="R1639" i="21"/>
  <c r="R1627" i="21"/>
  <c r="R1617" i="21"/>
  <c r="R1607" i="21"/>
  <c r="R1595" i="21"/>
  <c r="R1585" i="21"/>
  <c r="R1575" i="21"/>
  <c r="R1563" i="21"/>
  <c r="R1553" i="21"/>
  <c r="R1543" i="21"/>
  <c r="R1531" i="21"/>
  <c r="R1521" i="21"/>
  <c r="R1511" i="21"/>
  <c r="R1499" i="21"/>
  <c r="R1489" i="21"/>
  <c r="R1479" i="21"/>
  <c r="R1467" i="21"/>
  <c r="R1457" i="21"/>
  <c r="R1447" i="21"/>
  <c r="R1435" i="21"/>
  <c r="R1425" i="21"/>
  <c r="R1415" i="21"/>
  <c r="R1403" i="21"/>
  <c r="R1393" i="21"/>
  <c r="R1383" i="21"/>
  <c r="R1371" i="21"/>
  <c r="R1361" i="21"/>
  <c r="R1351" i="21"/>
  <c r="R1339" i="21"/>
  <c r="R1329" i="21"/>
  <c r="R1319" i="21"/>
  <c r="R1307" i="21"/>
  <c r="R1297" i="21"/>
  <c r="R1287" i="21"/>
  <c r="R1275" i="21"/>
  <c r="R1265" i="21"/>
  <c r="R1255" i="21"/>
  <c r="R1245" i="21"/>
  <c r="R1237" i="21"/>
  <c r="R1229" i="21"/>
  <c r="R1221" i="21"/>
  <c r="R1213" i="21"/>
  <c r="R1205" i="21"/>
  <c r="R1197" i="21"/>
  <c r="R1189" i="21"/>
  <c r="R1181" i="21"/>
  <c r="R1173" i="21"/>
  <c r="R1165" i="21"/>
  <c r="R1157" i="21"/>
  <c r="R1149" i="21"/>
  <c r="R1141" i="21"/>
  <c r="R1133" i="21"/>
  <c r="R1125" i="21"/>
  <c r="R1117" i="21"/>
  <c r="R1109" i="21"/>
  <c r="R1101" i="21"/>
  <c r="R1093" i="21"/>
  <c r="R1085" i="21"/>
  <c r="R1077" i="21"/>
  <c r="R1069" i="21"/>
  <c r="R1061" i="21"/>
  <c r="R1053" i="21"/>
  <c r="R1045" i="21"/>
  <c r="R1037" i="21"/>
  <c r="R1029" i="21"/>
  <c r="R1021" i="21"/>
  <c r="R1013" i="21"/>
  <c r="R1005" i="21"/>
  <c r="R997" i="21"/>
  <c r="R989" i="21"/>
  <c r="R981" i="21"/>
  <c r="R973" i="21"/>
  <c r="R965" i="21"/>
  <c r="R957" i="21"/>
  <c r="R949" i="21"/>
  <c r="R941" i="21"/>
  <c r="R933" i="21"/>
  <c r="R925" i="21"/>
  <c r="R917" i="21"/>
  <c r="R909" i="21"/>
  <c r="R901" i="21"/>
  <c r="R893" i="21"/>
  <c r="R885" i="21"/>
  <c r="R877" i="21"/>
  <c r="R869" i="21"/>
  <c r="R861" i="21"/>
  <c r="R853" i="21"/>
  <c r="R845" i="21"/>
  <c r="R837" i="21"/>
  <c r="R829" i="21"/>
  <c r="R821" i="21"/>
  <c r="R813" i="21"/>
  <c r="R805" i="21"/>
  <c r="R797" i="21"/>
  <c r="R789" i="21"/>
  <c r="R781" i="21"/>
  <c r="R773" i="21"/>
  <c r="R765" i="21"/>
  <c r="R2873" i="21"/>
  <c r="R2758" i="21"/>
  <c r="R2697" i="21"/>
  <c r="R2655" i="21"/>
  <c r="R2614" i="21"/>
  <c r="R2569" i="21"/>
  <c r="R2542" i="21"/>
  <c r="R2511" i="21"/>
  <c r="R2481" i="21"/>
  <c r="R2455" i="21"/>
  <c r="R2425" i="21"/>
  <c r="R2402" i="21"/>
  <c r="R2383" i="21"/>
  <c r="R2361" i="21"/>
  <c r="R2338" i="21"/>
  <c r="R2319" i="21"/>
  <c r="R2297" i="21"/>
  <c r="R2274" i="21"/>
  <c r="R2255" i="21"/>
  <c r="R2233" i="21"/>
  <c r="R2214" i="21"/>
  <c r="R2199" i="21"/>
  <c r="R2185" i="21"/>
  <c r="R2170" i="21"/>
  <c r="R2160" i="21"/>
  <c r="R2149" i="21"/>
  <c r="R2138" i="21"/>
  <c r="R2128" i="21"/>
  <c r="R2117" i="21"/>
  <c r="R2106" i="21"/>
  <c r="R2096" i="21"/>
  <c r="R2085" i="21"/>
  <c r="R2074" i="21"/>
  <c r="R2064" i="21"/>
  <c r="R2053" i="21"/>
  <c r="R2042" i="21"/>
  <c r="R2032" i="21"/>
  <c r="R2021" i="21"/>
  <c r="R2010" i="21"/>
  <c r="R2000" i="21"/>
  <c r="R1989" i="21"/>
  <c r="R1978" i="21"/>
  <c r="R1968" i="21"/>
  <c r="R1957" i="21"/>
  <c r="R1946" i="21"/>
  <c r="R1936" i="21"/>
  <c r="R1925" i="21"/>
  <c r="R1914" i="21"/>
  <c r="R1904" i="21"/>
  <c r="R1893" i="21"/>
  <c r="R1882" i="21"/>
  <c r="R1872" i="21"/>
  <c r="R1861" i="21"/>
  <c r="R1850" i="21"/>
  <c r="R1840" i="21"/>
  <c r="R1829" i="21"/>
  <c r="R1818" i="21"/>
  <c r="R1808" i="21"/>
  <c r="R1797" i="21"/>
  <c r="R1786" i="21"/>
  <c r="R1776" i="21"/>
  <c r="R1765" i="21"/>
  <c r="R1754" i="21"/>
  <c r="R1744" i="21"/>
  <c r="R1733" i="21"/>
  <c r="R1722" i="21"/>
  <c r="R1712" i="21"/>
  <c r="R1701" i="21"/>
  <c r="R1690" i="21"/>
  <c r="R1680" i="21"/>
  <c r="R2870" i="21"/>
  <c r="R2753" i="21"/>
  <c r="R2694" i="21"/>
  <c r="R2649" i="21"/>
  <c r="R2607" i="21"/>
  <c r="R2566" i="21"/>
  <c r="R2537" i="21"/>
  <c r="R2505" i="21"/>
  <c r="R2479" i="21"/>
  <c r="R2454" i="21"/>
  <c r="R2422" i="21"/>
  <c r="R2401" i="21"/>
  <c r="R2382" i="21"/>
  <c r="R2358" i="21"/>
  <c r="R2337" i="21"/>
  <c r="R2318" i="21"/>
  <c r="R2294" i="21"/>
  <c r="R2273" i="21"/>
  <c r="R2254" i="21"/>
  <c r="R2230" i="21"/>
  <c r="R2212" i="21"/>
  <c r="R2198" i="21"/>
  <c r="R2182" i="21"/>
  <c r="R2169" i="21"/>
  <c r="R2159" i="21"/>
  <c r="R2147" i="21"/>
  <c r="R2137" i="21"/>
  <c r="R2127" i="21"/>
  <c r="R2115" i="21"/>
  <c r="R2105" i="21"/>
  <c r="R2095" i="21"/>
  <c r="R2083" i="21"/>
  <c r="R2073" i="21"/>
  <c r="R2063" i="21"/>
  <c r="R2051" i="21"/>
  <c r="R2041" i="21"/>
  <c r="R2031" i="21"/>
  <c r="R2019" i="21"/>
  <c r="R2009" i="21"/>
  <c r="R1999" i="21"/>
  <c r="R1987" i="21"/>
  <c r="R1977" i="21"/>
  <c r="R1967" i="21"/>
  <c r="R1955" i="21"/>
  <c r="R1945" i="21"/>
  <c r="R1935" i="21"/>
  <c r="R1923" i="21"/>
  <c r="R1913" i="21"/>
  <c r="R1903" i="21"/>
  <c r="R1891" i="21"/>
  <c r="R1881" i="21"/>
  <c r="R1871" i="21"/>
  <c r="R1859" i="21"/>
  <c r="R1849" i="21"/>
  <c r="R1839" i="21"/>
  <c r="R1827" i="21"/>
  <c r="R1817" i="21"/>
  <c r="R1807" i="21"/>
  <c r="R1795" i="21"/>
  <c r="R1785" i="21"/>
  <c r="R1775" i="21"/>
  <c r="R1763" i="21"/>
  <c r="R1753" i="21"/>
  <c r="R1743" i="21"/>
  <c r="R1731" i="21"/>
  <c r="R1721" i="21"/>
  <c r="R1711" i="21"/>
  <c r="R1699" i="21"/>
  <c r="R1689" i="21"/>
  <c r="R1679" i="21"/>
  <c r="R1667" i="21"/>
  <c r="R1657" i="21"/>
  <c r="R1647" i="21"/>
  <c r="R1635" i="21"/>
  <c r="R1625" i="21"/>
  <c r="R1615" i="21"/>
  <c r="R1603" i="21"/>
  <c r="R1593" i="21"/>
  <c r="R1583" i="21"/>
  <c r="R1571" i="21"/>
  <c r="R1561" i="21"/>
  <c r="R1551" i="21"/>
  <c r="R1539" i="21"/>
  <c r="R1529" i="21"/>
  <c r="R1519" i="21"/>
  <c r="R1507" i="21"/>
  <c r="R1497" i="21"/>
  <c r="R1487" i="21"/>
  <c r="R1475" i="21"/>
  <c r="R1465" i="21"/>
  <c r="R1455" i="21"/>
  <c r="R1443" i="21"/>
  <c r="R1433" i="21"/>
  <c r="R1423" i="21"/>
  <c r="R1411" i="21"/>
  <c r="R1401" i="21"/>
  <c r="R1391" i="21"/>
  <c r="R1379" i="21"/>
  <c r="R1369" i="21"/>
  <c r="R1359" i="21"/>
  <c r="R1347" i="21"/>
  <c r="R1337" i="21"/>
  <c r="R1327" i="21"/>
  <c r="R1315" i="21"/>
  <c r="R1305" i="21"/>
  <c r="R1295" i="21"/>
  <c r="R1283" i="21"/>
  <c r="R1273" i="21"/>
  <c r="R1263" i="21"/>
  <c r="R1251" i="21"/>
  <c r="R1243" i="21"/>
  <c r="R1235" i="21"/>
  <c r="R1227" i="21"/>
  <c r="R1219" i="21"/>
  <c r="R1211" i="21"/>
  <c r="R1203" i="21"/>
  <c r="R1195" i="21"/>
  <c r="R1187" i="21"/>
  <c r="R1179" i="21"/>
  <c r="R1171" i="21"/>
  <c r="R1163" i="21"/>
  <c r="R1155" i="21"/>
  <c r="R1147" i="21"/>
  <c r="R1139" i="21"/>
  <c r="R1131" i="21"/>
  <c r="R1123" i="21"/>
  <c r="R1115" i="21"/>
  <c r="R1107" i="21"/>
  <c r="R1099" i="21"/>
  <c r="R1091" i="21"/>
  <c r="R1083" i="21"/>
  <c r="R1075" i="21"/>
  <c r="R1067" i="21"/>
  <c r="R1059" i="21"/>
  <c r="R1051" i="21"/>
  <c r="R1043" i="21"/>
  <c r="R1035" i="21"/>
  <c r="R1027" i="21"/>
  <c r="R1019" i="21"/>
  <c r="R1011" i="21"/>
  <c r="R1003" i="21"/>
  <c r="R995" i="21"/>
  <c r="R987" i="21"/>
  <c r="R979" i="21"/>
  <c r="R971" i="21"/>
  <c r="R963" i="21"/>
  <c r="R955" i="21"/>
  <c r="R947" i="21"/>
  <c r="R939" i="21"/>
  <c r="R931" i="21"/>
  <c r="R923" i="21"/>
  <c r="R915" i="21"/>
  <c r="R907" i="21"/>
  <c r="R899" i="21"/>
  <c r="R891" i="21"/>
  <c r="R883" i="21"/>
  <c r="R875" i="21"/>
  <c r="R867" i="21"/>
  <c r="R859" i="21"/>
  <c r="R851" i="21"/>
  <c r="R843" i="21"/>
  <c r="R835" i="21"/>
  <c r="R827" i="21"/>
  <c r="R819" i="21"/>
  <c r="R811" i="21"/>
  <c r="R803" i="21"/>
  <c r="R795" i="21"/>
  <c r="R787" i="21"/>
  <c r="R779" i="21"/>
  <c r="R771" i="21"/>
  <c r="R2841" i="21"/>
  <c r="R2606" i="21"/>
  <c r="R2478" i="21"/>
  <c r="R2377" i="21"/>
  <c r="R2290" i="21"/>
  <c r="R2210" i="21"/>
  <c r="R2157" i="21"/>
  <c r="R2114" i="21"/>
  <c r="R2072" i="21"/>
  <c r="R2029" i="21"/>
  <c r="R1986" i="21"/>
  <c r="R1944" i="21"/>
  <c r="R1901" i="21"/>
  <c r="R1858" i="21"/>
  <c r="R1816" i="21"/>
  <c r="R1773" i="21"/>
  <c r="R1730" i="21"/>
  <c r="R1705" i="21"/>
  <c r="R1683" i="21"/>
  <c r="R1665" i="21"/>
  <c r="R1651" i="21"/>
  <c r="R1637" i="21"/>
  <c r="R1623" i="21"/>
  <c r="R1609" i="21"/>
  <c r="R1594" i="21"/>
  <c r="R1579" i="21"/>
  <c r="R1567" i="21"/>
  <c r="R1552" i="21"/>
  <c r="R1537" i="21"/>
  <c r="R1523" i="21"/>
  <c r="R1509" i="21"/>
  <c r="R1495" i="21"/>
  <c r="R1481" i="21"/>
  <c r="R1466" i="21"/>
  <c r="R1451" i="21"/>
  <c r="R1439" i="21"/>
  <c r="R1424" i="21"/>
  <c r="R1409" i="21"/>
  <c r="R1395" i="21"/>
  <c r="R1381" i="21"/>
  <c r="R1367" i="21"/>
  <c r="R1353" i="21"/>
  <c r="R1338" i="21"/>
  <c r="R1323" i="21"/>
  <c r="R1311" i="21"/>
  <c r="R2777" i="21"/>
  <c r="R2583" i="21"/>
  <c r="R2462" i="21"/>
  <c r="R2367" i="21"/>
  <c r="R2281" i="21"/>
  <c r="R2202" i="21"/>
  <c r="R2152" i="21"/>
  <c r="R2109" i="21"/>
  <c r="R2066" i="21"/>
  <c r="R2024" i="21"/>
  <c r="R1981" i="21"/>
  <c r="R1938" i="21"/>
  <c r="R1896" i="21"/>
  <c r="R1853" i="21"/>
  <c r="R1810" i="21"/>
  <c r="R1768" i="21"/>
  <c r="R1725" i="21"/>
  <c r="R1704" i="21"/>
  <c r="R1682" i="21"/>
  <c r="R1664" i="21"/>
  <c r="R1650" i="21"/>
  <c r="R1634" i="21"/>
  <c r="R1621" i="21"/>
  <c r="R1608" i="21"/>
  <c r="R1592" i="21"/>
  <c r="R1578" i="21"/>
  <c r="R1565" i="21"/>
  <c r="R1549" i="21"/>
  <c r="R1536" i="21"/>
  <c r="R1522" i="21"/>
  <c r="R1506" i="21"/>
  <c r="R1493" i="21"/>
  <c r="R1480" i="21"/>
  <c r="R1464" i="21"/>
  <c r="R1450" i="21"/>
  <c r="R1437" i="21"/>
  <c r="R1421" i="21"/>
  <c r="R1408" i="21"/>
  <c r="R1394" i="21"/>
  <c r="R1378" i="21"/>
  <c r="R1365" i="21"/>
  <c r="R1352" i="21"/>
  <c r="R1336" i="21"/>
  <c r="R1322" i="21"/>
  <c r="R1309" i="21"/>
  <c r="R1293" i="21"/>
  <c r="R1280" i="21"/>
  <c r="R1266" i="21"/>
  <c r="R1250" i="21"/>
  <c r="R1240" i="21"/>
  <c r="R1230" i="21"/>
  <c r="R1218" i="21"/>
  <c r="R1208" i="21"/>
  <c r="R1198" i="21"/>
  <c r="R1186" i="21"/>
  <c r="R1176" i="21"/>
  <c r="R1166" i="21"/>
  <c r="R1154" i="21"/>
  <c r="R1144" i="21"/>
  <c r="R1134" i="21"/>
  <c r="R1122" i="21"/>
  <c r="R1112" i="21"/>
  <c r="R1102" i="21"/>
  <c r="R1090" i="21"/>
  <c r="R1080" i="21"/>
  <c r="R1070" i="21"/>
  <c r="R1058" i="21"/>
  <c r="R1048" i="21"/>
  <c r="R1038" i="21"/>
  <c r="R1026" i="21"/>
  <c r="R1016" i="21"/>
  <c r="R1006" i="21"/>
  <c r="R994" i="21"/>
  <c r="R984" i="21"/>
  <c r="R974" i="21"/>
  <c r="R962" i="21"/>
  <c r="R952" i="21"/>
  <c r="R942" i="21"/>
  <c r="R930" i="21"/>
  <c r="R920" i="21"/>
  <c r="R910" i="21"/>
  <c r="R898" i="21"/>
  <c r="R888" i="21"/>
  <c r="R878" i="21"/>
  <c r="R866" i="21"/>
  <c r="R856" i="21"/>
  <c r="R846" i="21"/>
  <c r="R834" i="21"/>
  <c r="R824" i="21"/>
  <c r="R814" i="21"/>
  <c r="R802" i="21"/>
  <c r="R792" i="21"/>
  <c r="R782" i="21"/>
  <c r="R770" i="21"/>
  <c r="R761" i="21"/>
  <c r="R753" i="21"/>
  <c r="R745" i="21"/>
  <c r="R737" i="21"/>
  <c r="R729" i="21"/>
  <c r="R721" i="21"/>
  <c r="R713" i="21"/>
  <c r="R705" i="21"/>
  <c r="R697" i="21"/>
  <c r="R689" i="21"/>
  <c r="R681" i="21"/>
  <c r="R673" i="21"/>
  <c r="R665" i="21"/>
  <c r="R657" i="21"/>
  <c r="R649" i="21"/>
  <c r="R641" i="21"/>
  <c r="R633" i="21"/>
  <c r="R625" i="21"/>
  <c r="R617" i="21"/>
  <c r="R609" i="21"/>
  <c r="R601" i="21"/>
  <c r="R593" i="21"/>
  <c r="R585" i="21"/>
  <c r="R577" i="21"/>
  <c r="R569" i="21"/>
  <c r="R561" i="21"/>
  <c r="R553" i="21"/>
  <c r="R545" i="21"/>
  <c r="R537" i="21"/>
  <c r="R529" i="21"/>
  <c r="R521" i="21"/>
  <c r="R513" i="21"/>
  <c r="R505" i="21"/>
  <c r="R497" i="21"/>
  <c r="R489" i="21"/>
  <c r="R481" i="21"/>
  <c r="R473" i="21"/>
  <c r="R465" i="21"/>
  <c r="R457" i="21"/>
  <c r="R449" i="21"/>
  <c r="R441" i="21"/>
  <c r="R433" i="21"/>
  <c r="R425" i="21"/>
  <c r="R417" i="21"/>
  <c r="R409" i="21"/>
  <c r="R401" i="21"/>
  <c r="R393" i="21"/>
  <c r="R385" i="21"/>
  <c r="R377" i="21"/>
  <c r="R369" i="21"/>
  <c r="R361" i="21"/>
  <c r="R353" i="21"/>
  <c r="R345" i="21"/>
  <c r="R337" i="21"/>
  <c r="R329" i="21"/>
  <c r="R321" i="21"/>
  <c r="R313" i="21"/>
  <c r="R305" i="21"/>
  <c r="R297" i="21"/>
  <c r="R289" i="21"/>
  <c r="R281" i="21"/>
  <c r="R273" i="21"/>
  <c r="R265" i="21"/>
  <c r="R257" i="21"/>
  <c r="R249" i="21"/>
  <c r="R241" i="21"/>
  <c r="R2735" i="21"/>
  <c r="R2561" i="21"/>
  <c r="R2447" i="21"/>
  <c r="R2354" i="21"/>
  <c r="R2271" i="21"/>
  <c r="R2196" i="21"/>
  <c r="R2146" i="21"/>
  <c r="R2104" i="21"/>
  <c r="R2061" i="21"/>
  <c r="R2018" i="21"/>
  <c r="R1976" i="21"/>
  <c r="R1933" i="21"/>
  <c r="R1890" i="21"/>
  <c r="R1848" i="21"/>
  <c r="R1805" i="21"/>
  <c r="R1762" i="21"/>
  <c r="R1720" i="21"/>
  <c r="R1698" i="21"/>
  <c r="R1677" i="21"/>
  <c r="R1663" i="21"/>
  <c r="R1648" i="21"/>
  <c r="R1633" i="21"/>
  <c r="R1619" i="21"/>
  <c r="R1605" i="21"/>
  <c r="R1591" i="21"/>
  <c r="R1577" i="21"/>
  <c r="R1562" i="21"/>
  <c r="R1547" i="21"/>
  <c r="R1535" i="21"/>
  <c r="R1520" i="21"/>
  <c r="R1505" i="21"/>
  <c r="R1491" i="21"/>
  <c r="R1477" i="21"/>
  <c r="R1463" i="21"/>
  <c r="R1449" i="21"/>
  <c r="R1434" i="21"/>
  <c r="R1419" i="21"/>
  <c r="R1407" i="21"/>
  <c r="R1392" i="21"/>
  <c r="R1377" i="21"/>
  <c r="R1363" i="21"/>
  <c r="R1349" i="21"/>
  <c r="R1335" i="21"/>
  <c r="R1321" i="21"/>
  <c r="R1306" i="21"/>
  <c r="R1291" i="21"/>
  <c r="R1279" i="21"/>
  <c r="R1264" i="21"/>
  <c r="R1249" i="21"/>
  <c r="R1239" i="21"/>
  <c r="R1228" i="21"/>
  <c r="R1217" i="21"/>
  <c r="R1207" i="21"/>
  <c r="R1196" i="21"/>
  <c r="R1185" i="21"/>
  <c r="R1175" i="21"/>
  <c r="R1164" i="21"/>
  <c r="R1153" i="21"/>
  <c r="R1143" i="21"/>
  <c r="R1132" i="21"/>
  <c r="R1121" i="21"/>
  <c r="R1111" i="21"/>
  <c r="R1100" i="21"/>
  <c r="R1089" i="21"/>
  <c r="R1079" i="21"/>
  <c r="R1068" i="21"/>
  <c r="R1057" i="21"/>
  <c r="R1047" i="21"/>
  <c r="R1036" i="21"/>
  <c r="R1025" i="21"/>
  <c r="R1015" i="21"/>
  <c r="R1004" i="21"/>
  <c r="R993" i="21"/>
  <c r="R983" i="21"/>
  <c r="R972" i="21"/>
  <c r="R961" i="21"/>
  <c r="R951" i="21"/>
  <c r="R940" i="21"/>
  <c r="R929" i="21"/>
  <c r="R919" i="21"/>
  <c r="R908" i="21"/>
  <c r="R897" i="21"/>
  <c r="R887" i="21"/>
  <c r="R876" i="21"/>
  <c r="R865" i="21"/>
  <c r="R855" i="21"/>
  <c r="R844" i="21"/>
  <c r="R833" i="21"/>
  <c r="R823" i="21"/>
  <c r="R812" i="21"/>
  <c r="R801" i="21"/>
  <c r="R791" i="21"/>
  <c r="R780" i="21"/>
  <c r="R769" i="21"/>
  <c r="R760" i="21"/>
  <c r="R752" i="21"/>
  <c r="R744" i="21"/>
  <c r="R736" i="21"/>
  <c r="R728" i="21"/>
  <c r="R720" i="21"/>
  <c r="R712" i="21"/>
  <c r="R704" i="21"/>
  <c r="R696" i="21"/>
  <c r="R688" i="21"/>
  <c r="R680" i="21"/>
  <c r="R672" i="21"/>
  <c r="R664" i="21"/>
  <c r="R656" i="21"/>
  <c r="R648" i="21"/>
  <c r="R640" i="21"/>
  <c r="R632" i="21"/>
  <c r="R624" i="21"/>
  <c r="R616" i="21"/>
  <c r="R608" i="21"/>
  <c r="R600" i="21"/>
  <c r="R592" i="21"/>
  <c r="R584" i="21"/>
  <c r="R576" i="21"/>
  <c r="R568" i="21"/>
  <c r="R560" i="21"/>
  <c r="R552" i="21"/>
  <c r="R544" i="21"/>
  <c r="R536" i="21"/>
  <c r="R528" i="21"/>
  <c r="R520" i="21"/>
  <c r="R512" i="21"/>
  <c r="R504" i="21"/>
  <c r="R496" i="21"/>
  <c r="R488" i="21"/>
  <c r="R480" i="21"/>
  <c r="R472" i="21"/>
  <c r="R464" i="21"/>
  <c r="R456" i="21"/>
  <c r="R448" i="21"/>
  <c r="R440" i="21"/>
  <c r="R432" i="21"/>
  <c r="R424" i="21"/>
  <c r="R416" i="21"/>
  <c r="R408" i="21"/>
  <c r="R400" i="21"/>
  <c r="R392" i="21"/>
  <c r="R384" i="21"/>
  <c r="R376" i="21"/>
  <c r="R368" i="21"/>
  <c r="R360" i="21"/>
  <c r="R352" i="21"/>
  <c r="R344" i="21"/>
  <c r="R336" i="21"/>
  <c r="R328" i="21"/>
  <c r="R320" i="21"/>
  <c r="R312" i="21"/>
  <c r="R304" i="21"/>
  <c r="R2711" i="21"/>
  <c r="R2545" i="21"/>
  <c r="R2433" i="21"/>
  <c r="R2345" i="21"/>
  <c r="R2258" i="21"/>
  <c r="R2189" i="21"/>
  <c r="R2141" i="21"/>
  <c r="R2098" i="21"/>
  <c r="R2056" i="21"/>
  <c r="R2013" i="21"/>
  <c r="R1970" i="21"/>
  <c r="R1928" i="21"/>
  <c r="R1885" i="21"/>
  <c r="R1842" i="21"/>
  <c r="R1800" i="21"/>
  <c r="R1757" i="21"/>
  <c r="R1717" i="21"/>
  <c r="R1696" i="21"/>
  <c r="R1674" i="21"/>
  <c r="R1661" i="21"/>
  <c r="R1645" i="21"/>
  <c r="R1632" i="21"/>
  <c r="R1618" i="21"/>
  <c r="R1602" i="21"/>
  <c r="R1589" i="21"/>
  <c r="R1576" i="21"/>
  <c r="R1560" i="21"/>
  <c r="R1546" i="21"/>
  <c r="R1533" i="21"/>
  <c r="R1517" i="21"/>
  <c r="R1504" i="21"/>
  <c r="R1490" i="21"/>
  <c r="R1474" i="21"/>
  <c r="R1461" i="21"/>
  <c r="R1448" i="21"/>
  <c r="R1432" i="21"/>
  <c r="R1418" i="21"/>
  <c r="R1405" i="21"/>
  <c r="R1389" i="21"/>
  <c r="R1376" i="21"/>
  <c r="R1362" i="21"/>
  <c r="R1346" i="21"/>
  <c r="R1333" i="21"/>
  <c r="R1320" i="21"/>
  <c r="R1304" i="21"/>
  <c r="R1290" i="21"/>
  <c r="R1277" i="21"/>
  <c r="R1261" i="21"/>
  <c r="R1248" i="21"/>
  <c r="R1238" i="21"/>
  <c r="R1226" i="21"/>
  <c r="R1216" i="21"/>
  <c r="R1206" i="21"/>
  <c r="R1194" i="21"/>
  <c r="R1184" i="21"/>
  <c r="R1174" i="21"/>
  <c r="R1162" i="21"/>
  <c r="R1152" i="21"/>
  <c r="R1142" i="21"/>
  <c r="R1130" i="21"/>
  <c r="R1120" i="21"/>
  <c r="R1110" i="21"/>
  <c r="R1098" i="21"/>
  <c r="R1088" i="21"/>
  <c r="R1078" i="21"/>
  <c r="R1066" i="21"/>
  <c r="R1056" i="21"/>
  <c r="R1046" i="21"/>
  <c r="R1034" i="21"/>
  <c r="R1024" i="21"/>
  <c r="R1014" i="21"/>
  <c r="R1002" i="21"/>
  <c r="R992" i="21"/>
  <c r="R982" i="21"/>
  <c r="R970" i="21"/>
  <c r="R960" i="21"/>
  <c r="R950" i="21"/>
  <c r="R938" i="21"/>
  <c r="R928" i="21"/>
  <c r="R918" i="21"/>
  <c r="R906" i="21"/>
  <c r="R896" i="21"/>
  <c r="R886" i="21"/>
  <c r="R874" i="21"/>
  <c r="R864" i="21"/>
  <c r="R854" i="21"/>
  <c r="R842" i="21"/>
  <c r="R832" i="21"/>
  <c r="R822" i="21"/>
  <c r="R810" i="21"/>
  <c r="R800" i="21"/>
  <c r="R790" i="21"/>
  <c r="R778" i="21"/>
  <c r="R768" i="21"/>
  <c r="R759" i="21"/>
  <c r="R751" i="21"/>
  <c r="R743" i="21"/>
  <c r="R735" i="21"/>
  <c r="R727" i="21"/>
  <c r="R719" i="21"/>
  <c r="R711" i="21"/>
  <c r="R703" i="21"/>
  <c r="R695" i="21"/>
  <c r="R687" i="21"/>
  <c r="R679" i="21"/>
  <c r="R671" i="21"/>
  <c r="R663" i="21"/>
  <c r="R655" i="21"/>
  <c r="R647" i="21"/>
  <c r="R639" i="21"/>
  <c r="R631" i="21"/>
  <c r="R623" i="21"/>
  <c r="R615" i="21"/>
  <c r="R607" i="21"/>
  <c r="R599" i="21"/>
  <c r="R591" i="21"/>
  <c r="R583" i="21"/>
  <c r="R575" i="21"/>
  <c r="R567" i="21"/>
  <c r="R559" i="21"/>
  <c r="R551" i="21"/>
  <c r="R543" i="21"/>
  <c r="R535" i="21"/>
  <c r="R527" i="21"/>
  <c r="R519" i="21"/>
  <c r="R511" i="21"/>
  <c r="R503" i="21"/>
  <c r="R495" i="21"/>
  <c r="R487" i="21"/>
  <c r="R479" i="21"/>
  <c r="R471" i="21"/>
  <c r="R463" i="21"/>
  <c r="R455" i="21"/>
  <c r="R447" i="21"/>
  <c r="R439" i="21"/>
  <c r="R431" i="21"/>
  <c r="R423" i="21"/>
  <c r="R415" i="21"/>
  <c r="R407" i="21"/>
  <c r="R399" i="21"/>
  <c r="R391" i="21"/>
  <c r="R383" i="21"/>
  <c r="R375" i="21"/>
  <c r="R367" i="21"/>
  <c r="R359" i="21"/>
  <c r="R351" i="21"/>
  <c r="R343" i="21"/>
  <c r="R335" i="21"/>
  <c r="R327" i="21"/>
  <c r="R319" i="21"/>
  <c r="R311" i="21"/>
  <c r="R303" i="21"/>
  <c r="R2689" i="21"/>
  <c r="R2534" i="21"/>
  <c r="R2418" i="21"/>
  <c r="R2335" i="21"/>
  <c r="R2249" i="21"/>
  <c r="R2181" i="21"/>
  <c r="R2136" i="21"/>
  <c r="R2093" i="21"/>
  <c r="R2050" i="21"/>
  <c r="R2008" i="21"/>
  <c r="R1965" i="21"/>
  <c r="R1922" i="21"/>
  <c r="R1880" i="21"/>
  <c r="R1837" i="21"/>
  <c r="R1794" i="21"/>
  <c r="R1752" i="21"/>
  <c r="R1715" i="21"/>
  <c r="R1695" i="21"/>
  <c r="R1673" i="21"/>
  <c r="R1658" i="21"/>
  <c r="R1643" i="21"/>
  <c r="R1631" i="21"/>
  <c r="R1616" i="21"/>
  <c r="R1601" i="21"/>
  <c r="R1587" i="21"/>
  <c r="R1573" i="21"/>
  <c r="R1559" i="21"/>
  <c r="R1545" i="21"/>
  <c r="R1530" i="21"/>
  <c r="R1515" i="21"/>
  <c r="R1503" i="21"/>
  <c r="R1488" i="21"/>
  <c r="R1473" i="21"/>
  <c r="R1459" i="21"/>
  <c r="R1445" i="21"/>
  <c r="R1431" i="21"/>
  <c r="R1417" i="21"/>
  <c r="R1402" i="21"/>
  <c r="R1387" i="21"/>
  <c r="R1375" i="21"/>
  <c r="R1360" i="21"/>
  <c r="R1345" i="21"/>
  <c r="R1331" i="21"/>
  <c r="R1317" i="21"/>
  <c r="R1303" i="21"/>
  <c r="R1289" i="21"/>
  <c r="R1274" i="21"/>
  <c r="R1259" i="21"/>
  <c r="R1247" i="21"/>
  <c r="R1236" i="21"/>
  <c r="R1225" i="21"/>
  <c r="R1215" i="21"/>
  <c r="R1204" i="21"/>
  <c r="R1193" i="21"/>
  <c r="R1183" i="21"/>
  <c r="R1172" i="21"/>
  <c r="R1161" i="21"/>
  <c r="R1151" i="21"/>
  <c r="R1140" i="21"/>
  <c r="R1129" i="21"/>
  <c r="R1119" i="21"/>
  <c r="R1108" i="21"/>
  <c r="R1097" i="21"/>
  <c r="R1087" i="21"/>
  <c r="R1076" i="21"/>
  <c r="R1065" i="21"/>
  <c r="R1055" i="21"/>
  <c r="R1044" i="21"/>
  <c r="R1033" i="21"/>
  <c r="R1023" i="21"/>
  <c r="R1012" i="21"/>
  <c r="R1001" i="21"/>
  <c r="R991" i="21"/>
  <c r="R980" i="21"/>
  <c r="R969" i="21"/>
  <c r="R959" i="21"/>
  <c r="R948" i="21"/>
  <c r="R937" i="21"/>
  <c r="R927" i="21"/>
  <c r="R916" i="21"/>
  <c r="R905" i="21"/>
  <c r="R895" i="21"/>
  <c r="R884" i="21"/>
  <c r="R873" i="21"/>
  <c r="R863" i="21"/>
  <c r="R852" i="21"/>
  <c r="R841" i="21"/>
  <c r="R831" i="21"/>
  <c r="R820" i="21"/>
  <c r="R809" i="21"/>
  <c r="R799" i="21"/>
  <c r="R788" i="21"/>
  <c r="R777" i="21"/>
  <c r="R767" i="21"/>
  <c r="R758" i="21"/>
  <c r="R750" i="21"/>
  <c r="R742" i="21"/>
  <c r="R734" i="21"/>
  <c r="R726" i="21"/>
  <c r="R718" i="21"/>
  <c r="R710" i="21"/>
  <c r="R702" i="21"/>
  <c r="R694" i="21"/>
  <c r="R686" i="21"/>
  <c r="R678" i="21"/>
  <c r="R670" i="21"/>
  <c r="R662" i="21"/>
  <c r="R654" i="21"/>
  <c r="R646" i="21"/>
  <c r="R638" i="21"/>
  <c r="R630" i="21"/>
  <c r="R622" i="21"/>
  <c r="R614" i="21"/>
  <c r="R606" i="21"/>
  <c r="R598" i="21"/>
  <c r="R590" i="21"/>
  <c r="R582" i="21"/>
  <c r="R574" i="21"/>
  <c r="R566" i="21"/>
  <c r="R558" i="21"/>
  <c r="R550" i="21"/>
  <c r="R542" i="21"/>
  <c r="R534" i="21"/>
  <c r="R526" i="21"/>
  <c r="R518" i="21"/>
  <c r="R510" i="21"/>
  <c r="R502" i="21"/>
  <c r="R494" i="21"/>
  <c r="R486" i="21"/>
  <c r="R478" i="21"/>
  <c r="R470" i="21"/>
  <c r="R462" i="21"/>
  <c r="R454" i="21"/>
  <c r="R446" i="21"/>
  <c r="R438" i="21"/>
  <c r="R430" i="21"/>
  <c r="R422" i="21"/>
  <c r="R414" i="21"/>
  <c r="R406" i="21"/>
  <c r="R398" i="21"/>
  <c r="R390" i="21"/>
  <c r="R382" i="21"/>
  <c r="R374" i="21"/>
  <c r="R366" i="21"/>
  <c r="R358" i="21"/>
  <c r="R350" i="21"/>
  <c r="R342" i="21"/>
  <c r="R334" i="21"/>
  <c r="R326" i="21"/>
  <c r="R318" i="21"/>
  <c r="R310" i="21"/>
  <c r="R302" i="21"/>
  <c r="R294" i="21"/>
  <c r="R286" i="21"/>
  <c r="R278" i="21"/>
  <c r="R270" i="21"/>
  <c r="R262" i="21"/>
  <c r="R254" i="21"/>
  <c r="R246" i="21"/>
  <c r="R238" i="21"/>
  <c r="R230" i="21"/>
  <c r="R222" i="21"/>
  <c r="R214" i="21"/>
  <c r="R206" i="21"/>
  <c r="R198" i="21"/>
  <c r="R190" i="21"/>
  <c r="R182" i="21"/>
  <c r="R174" i="21"/>
  <c r="R166" i="21"/>
  <c r="R158" i="21"/>
  <c r="R2670" i="21"/>
  <c r="R2519" i="21"/>
  <c r="R2409" i="21"/>
  <c r="R2322" i="21"/>
  <c r="R2239" i="21"/>
  <c r="R2174" i="21"/>
  <c r="R2130" i="21"/>
  <c r="R2088" i="21"/>
  <c r="R2045" i="21"/>
  <c r="R2002" i="21"/>
  <c r="R1960" i="21"/>
  <c r="R1917" i="21"/>
  <c r="R1874" i="21"/>
  <c r="R1832" i="21"/>
  <c r="R1789" i="21"/>
  <c r="R1746" i="21"/>
  <c r="R1714" i="21"/>
  <c r="R1693" i="21"/>
  <c r="R1672" i="21"/>
  <c r="R1656" i="21"/>
  <c r="R1642" i="21"/>
  <c r="R1629" i="21"/>
  <c r="R1613" i="21"/>
  <c r="R1600" i="21"/>
  <c r="R1586" i="21"/>
  <c r="R1570" i="21"/>
  <c r="R1557" i="21"/>
  <c r="R1544" i="21"/>
  <c r="R1528" i="21"/>
  <c r="R1514" i="21"/>
  <c r="R1501" i="21"/>
  <c r="R1485" i="21"/>
  <c r="R1472" i="21"/>
  <c r="R1458" i="21"/>
  <c r="R1442" i="21"/>
  <c r="R1429" i="21"/>
  <c r="R1416" i="21"/>
  <c r="R1400" i="21"/>
  <c r="R1386" i="21"/>
  <c r="R1373" i="21"/>
  <c r="R1357" i="21"/>
  <c r="R1344" i="21"/>
  <c r="R1330" i="21"/>
  <c r="R1314" i="21"/>
  <c r="R1301" i="21"/>
  <c r="R1288" i="21"/>
  <c r="R1272" i="21"/>
  <c r="R1258" i="21"/>
  <c r="R1246" i="21"/>
  <c r="R1234" i="21"/>
  <c r="R1224" i="21"/>
  <c r="R1214" i="21"/>
  <c r="R1202" i="21"/>
  <c r="R1192" i="21"/>
  <c r="R1182" i="21"/>
  <c r="R1170" i="21"/>
  <c r="R1160" i="21"/>
  <c r="R1150" i="21"/>
  <c r="R1138" i="21"/>
  <c r="R1128" i="21"/>
  <c r="R1118" i="21"/>
  <c r="R1106" i="21"/>
  <c r="R1096" i="21"/>
  <c r="R1086" i="21"/>
  <c r="R1074" i="21"/>
  <c r="R1064" i="21"/>
  <c r="R1054" i="21"/>
  <c r="R1042" i="21"/>
  <c r="R1032" i="21"/>
  <c r="R1022" i="21"/>
  <c r="R1010" i="21"/>
  <c r="R1000" i="21"/>
  <c r="R990" i="21"/>
  <c r="R978" i="21"/>
  <c r="R968" i="21"/>
  <c r="R958" i="21"/>
  <c r="R946" i="21"/>
  <c r="R936" i="21"/>
  <c r="R926" i="21"/>
  <c r="R914" i="21"/>
  <c r="R904" i="21"/>
  <c r="R894" i="21"/>
  <c r="R882" i="21"/>
  <c r="R872" i="21"/>
  <c r="R862" i="21"/>
  <c r="R850" i="21"/>
  <c r="R840" i="21"/>
  <c r="R830" i="21"/>
  <c r="R818" i="21"/>
  <c r="R808" i="21"/>
  <c r="R798" i="21"/>
  <c r="R786" i="21"/>
  <c r="R776" i="21"/>
  <c r="R766" i="21"/>
  <c r="R757" i="21"/>
  <c r="R749" i="21"/>
  <c r="R741" i="21"/>
  <c r="R733" i="21"/>
  <c r="R725" i="21"/>
  <c r="R717" i="21"/>
  <c r="R709" i="21"/>
  <c r="R701" i="21"/>
  <c r="R693" i="21"/>
  <c r="R685" i="21"/>
  <c r="R677" i="21"/>
  <c r="R669" i="21"/>
  <c r="R661" i="21"/>
  <c r="R653" i="21"/>
  <c r="R645" i="21"/>
  <c r="R637" i="21"/>
  <c r="R629" i="21"/>
  <c r="R621" i="21"/>
  <c r="R613" i="21"/>
  <c r="R605" i="21"/>
  <c r="R597" i="21"/>
  <c r="R589" i="21"/>
  <c r="R581" i="21"/>
  <c r="R573" i="21"/>
  <c r="R565" i="21"/>
  <c r="R557" i="21"/>
  <c r="R549" i="21"/>
  <c r="R541" i="21"/>
  <c r="R533" i="21"/>
  <c r="R525" i="21"/>
  <c r="R517" i="21"/>
  <c r="R509" i="21"/>
  <c r="R501" i="21"/>
  <c r="R493" i="21"/>
  <c r="R485" i="21"/>
  <c r="R477" i="21"/>
  <c r="R469" i="21"/>
  <c r="R461" i="21"/>
  <c r="R453" i="21"/>
  <c r="R445" i="21"/>
  <c r="R437" i="21"/>
  <c r="R429" i="21"/>
  <c r="R421" i="21"/>
  <c r="R413" i="21"/>
  <c r="R405" i="21"/>
  <c r="R397" i="21"/>
  <c r="R389" i="21"/>
  <c r="R381" i="21"/>
  <c r="R373" i="21"/>
  <c r="R365" i="21"/>
  <c r="R357" i="21"/>
  <c r="R349" i="21"/>
  <c r="R341" i="21"/>
  <c r="R333" i="21"/>
  <c r="R325" i="21"/>
  <c r="R317" i="21"/>
  <c r="R309" i="21"/>
  <c r="R301" i="21"/>
  <c r="R293" i="21"/>
  <c r="R285" i="21"/>
  <c r="R277" i="21"/>
  <c r="R269" i="21"/>
  <c r="R261" i="21"/>
  <c r="R253" i="21"/>
  <c r="R245" i="21"/>
  <c r="R237" i="21"/>
  <c r="R229" i="21"/>
  <c r="R221" i="21"/>
  <c r="R213" i="21"/>
  <c r="R205" i="21"/>
  <c r="R197" i="21"/>
  <c r="R189" i="21"/>
  <c r="R181" i="21"/>
  <c r="R173" i="21"/>
  <c r="R165" i="21"/>
  <c r="R157" i="21"/>
  <c r="R149" i="21"/>
  <c r="R141" i="21"/>
  <c r="R133" i="21"/>
  <c r="R125" i="21"/>
  <c r="R117" i="21"/>
  <c r="R109" i="21"/>
  <c r="R101" i="21"/>
  <c r="R93" i="21"/>
  <c r="R85" i="21"/>
  <c r="R77" i="21"/>
  <c r="R69" i="21"/>
  <c r="R61" i="21"/>
  <c r="R53" i="21"/>
  <c r="R45" i="21"/>
  <c r="R37" i="21"/>
  <c r="R29" i="21"/>
  <c r="R21" i="21"/>
  <c r="R13" i="21"/>
  <c r="R5" i="21"/>
  <c r="R2647" i="21"/>
  <c r="R2503" i="21"/>
  <c r="R2399" i="21"/>
  <c r="R2311" i="21"/>
  <c r="R2226" i="21"/>
  <c r="R2168" i="21"/>
  <c r="R2125" i="21"/>
  <c r="R2082" i="21"/>
  <c r="R2040" i="21"/>
  <c r="R1997" i="21"/>
  <c r="R1954" i="21"/>
  <c r="R1912" i="21"/>
  <c r="R1869" i="21"/>
  <c r="R1826" i="21"/>
  <c r="R1784" i="21"/>
  <c r="R1741" i="21"/>
  <c r="R1709" i="21"/>
  <c r="R1688" i="21"/>
  <c r="R1669" i="21"/>
  <c r="R1655" i="21"/>
  <c r="R1641" i="21"/>
  <c r="R1626" i="21"/>
  <c r="R1611" i="21"/>
  <c r="R1599" i="21"/>
  <c r="R1584" i="21"/>
  <c r="R1569" i="21"/>
  <c r="R1555" i="21"/>
  <c r="R1541" i="21"/>
  <c r="R1527" i="21"/>
  <c r="R1513" i="21"/>
  <c r="R1498" i="21"/>
  <c r="R1483" i="21"/>
  <c r="R1471" i="21"/>
  <c r="R1456" i="21"/>
  <c r="R1441" i="21"/>
  <c r="R1427" i="21"/>
  <c r="R1413" i="21"/>
  <c r="R1399" i="21"/>
  <c r="R1385" i="21"/>
  <c r="R1370" i="21"/>
  <c r="R1355" i="21"/>
  <c r="R1343" i="21"/>
  <c r="R1328" i="21"/>
  <c r="R1313" i="21"/>
  <c r="R1299" i="21"/>
  <c r="R1285" i="21"/>
  <c r="R1271" i="21"/>
  <c r="R1257" i="21"/>
  <c r="R1244" i="21"/>
  <c r="R1233" i="21"/>
  <c r="R1223" i="21"/>
  <c r="R1212" i="21"/>
  <c r="R1201" i="21"/>
  <c r="R1191" i="21"/>
  <c r="R1180" i="21"/>
  <c r="R1169" i="21"/>
  <c r="R1159" i="21"/>
  <c r="R1148" i="21"/>
  <c r="R1137" i="21"/>
  <c r="R1127" i="21"/>
  <c r="R1116" i="21"/>
  <c r="R1105" i="21"/>
  <c r="R1095" i="21"/>
  <c r="R1084" i="21"/>
  <c r="R1073" i="21"/>
  <c r="R1063" i="21"/>
  <c r="R1052" i="21"/>
  <c r="R1041" i="21"/>
  <c r="R1031" i="21"/>
  <c r="R1020" i="21"/>
  <c r="R1009" i="21"/>
  <c r="R999" i="21"/>
  <c r="R988" i="21"/>
  <c r="R977" i="21"/>
  <c r="R967" i="21"/>
  <c r="R956" i="21"/>
  <c r="R945" i="21"/>
  <c r="R935" i="21"/>
  <c r="R924" i="21"/>
  <c r="R913" i="21"/>
  <c r="R903" i="21"/>
  <c r="R892" i="21"/>
  <c r="R881" i="21"/>
  <c r="R871" i="21"/>
  <c r="R860" i="21"/>
  <c r="R849" i="21"/>
  <c r="R839" i="21"/>
  <c r="R828" i="21"/>
  <c r="R817" i="21"/>
  <c r="R807" i="21"/>
  <c r="R796" i="21"/>
  <c r="R785" i="21"/>
  <c r="R775" i="21"/>
  <c r="R764" i="21"/>
  <c r="R756" i="21"/>
  <c r="R748" i="21"/>
  <c r="R740" i="21"/>
  <c r="R732" i="21"/>
  <c r="R724" i="21"/>
  <c r="R716" i="21"/>
  <c r="R708" i="21"/>
  <c r="R700" i="21"/>
  <c r="R692" i="21"/>
  <c r="R684" i="21"/>
  <c r="R676" i="21"/>
  <c r="R668" i="21"/>
  <c r="R660" i="21"/>
  <c r="R652" i="21"/>
  <c r="R644" i="21"/>
  <c r="R636" i="21"/>
  <c r="R628" i="21"/>
  <c r="R620" i="21"/>
  <c r="R612" i="21"/>
  <c r="R604" i="21"/>
  <c r="R596" i="21"/>
  <c r="R588" i="21"/>
  <c r="R580" i="21"/>
  <c r="R572" i="21"/>
  <c r="R564" i="21"/>
  <c r="R556" i="21"/>
  <c r="R548" i="21"/>
  <c r="R540" i="21"/>
  <c r="R532" i="21"/>
  <c r="R524" i="21"/>
  <c r="R516" i="21"/>
  <c r="R508" i="21"/>
  <c r="R500" i="21"/>
  <c r="R492" i="21"/>
  <c r="R484" i="21"/>
  <c r="R476" i="21"/>
  <c r="R468" i="21"/>
  <c r="R460" i="21"/>
  <c r="R452" i="21"/>
  <c r="R444" i="21"/>
  <c r="R436" i="21"/>
  <c r="R428" i="21"/>
  <c r="R420" i="21"/>
  <c r="R412" i="21"/>
  <c r="R404" i="21"/>
  <c r="R396" i="21"/>
  <c r="R388" i="21"/>
  <c r="R380" i="21"/>
  <c r="R372" i="21"/>
  <c r="R364" i="21"/>
  <c r="R356" i="21"/>
  <c r="R348" i="21"/>
  <c r="R340" i="21"/>
  <c r="R332" i="21"/>
  <c r="R324" i="21"/>
  <c r="R316" i="21"/>
  <c r="R308" i="21"/>
  <c r="R300" i="21"/>
  <c r="R292" i="21"/>
  <c r="R284" i="21"/>
  <c r="R276" i="21"/>
  <c r="R268" i="21"/>
  <c r="R260" i="21"/>
  <c r="R252" i="21"/>
  <c r="R244" i="21"/>
  <c r="R236" i="21"/>
  <c r="R2625" i="21"/>
  <c r="R2489" i="21"/>
  <c r="R2386" i="21"/>
  <c r="R2303" i="21"/>
  <c r="R2218" i="21"/>
  <c r="R2162" i="21"/>
  <c r="R2120" i="21"/>
  <c r="R2077" i="21"/>
  <c r="R2034" i="21"/>
  <c r="R1992" i="21"/>
  <c r="R1949" i="21"/>
  <c r="R1906" i="21"/>
  <c r="R1864" i="21"/>
  <c r="R1821" i="21"/>
  <c r="R1778" i="21"/>
  <c r="R1736" i="21"/>
  <c r="R1706" i="21"/>
  <c r="R1685" i="21"/>
  <c r="R1666" i="21"/>
  <c r="R1653" i="21"/>
  <c r="R1640" i="21"/>
  <c r="R1624" i="21"/>
  <c r="R1610" i="21"/>
  <c r="R1597" i="21"/>
  <c r="R1581" i="21"/>
  <c r="R1568" i="21"/>
  <c r="R1554" i="21"/>
  <c r="R1538" i="21"/>
  <c r="R1525" i="21"/>
  <c r="R1512" i="21"/>
  <c r="R1496" i="21"/>
  <c r="R1482" i="21"/>
  <c r="R1469" i="21"/>
  <c r="R1453" i="21"/>
  <c r="R1440" i="21"/>
  <c r="R1426" i="21"/>
  <c r="R1410" i="21"/>
  <c r="R1397" i="21"/>
  <c r="R1384" i="21"/>
  <c r="R1368" i="21"/>
  <c r="R1354" i="21"/>
  <c r="R1341" i="21"/>
  <c r="R1325" i="21"/>
  <c r="R1312" i="21"/>
  <c r="R1298" i="21"/>
  <c r="R1282" i="21"/>
  <c r="R1269" i="21"/>
  <c r="R1256" i="21"/>
  <c r="R1242" i="21"/>
  <c r="R1232" i="21"/>
  <c r="R1222" i="21"/>
  <c r="R1210" i="21"/>
  <c r="R1200" i="21"/>
  <c r="R1190" i="21"/>
  <c r="R1178" i="21"/>
  <c r="R1168" i="21"/>
  <c r="R1158" i="21"/>
  <c r="R1146" i="21"/>
  <c r="R1136" i="21"/>
  <c r="R1126" i="21"/>
  <c r="R1114" i="21"/>
  <c r="R1104" i="21"/>
  <c r="R1094" i="21"/>
  <c r="R1082" i="21"/>
  <c r="R1072" i="21"/>
  <c r="R1062" i="21"/>
  <c r="R1050" i="21"/>
  <c r="R1040" i="21"/>
  <c r="R1030" i="21"/>
  <c r="R1018" i="21"/>
  <c r="R1008" i="21"/>
  <c r="R998" i="21"/>
  <c r="R986" i="21"/>
  <c r="R976" i="21"/>
  <c r="R966" i="21"/>
  <c r="R954" i="21"/>
  <c r="R944" i="21"/>
  <c r="R934" i="21"/>
  <c r="R922" i="21"/>
  <c r="R912" i="21"/>
  <c r="R902" i="21"/>
  <c r="R890" i="21"/>
  <c r="R880" i="21"/>
  <c r="R870" i="21"/>
  <c r="R858" i="21"/>
  <c r="R848" i="21"/>
  <c r="R838" i="21"/>
  <c r="R826" i="21"/>
  <c r="R816" i="21"/>
  <c r="R806" i="21"/>
  <c r="R794" i="21"/>
  <c r="R784" i="21"/>
  <c r="R774" i="21"/>
  <c r="R763" i="21"/>
  <c r="R755" i="21"/>
  <c r="R747" i="21"/>
  <c r="R739" i="21"/>
  <c r="R731" i="21"/>
  <c r="R723" i="21"/>
  <c r="R715" i="21"/>
  <c r="R707" i="21"/>
  <c r="R699" i="21"/>
  <c r="R691" i="21"/>
  <c r="R683" i="21"/>
  <c r="R675" i="21"/>
  <c r="R667" i="21"/>
  <c r="R659" i="21"/>
  <c r="R651" i="21"/>
  <c r="R643" i="21"/>
  <c r="R635" i="21"/>
  <c r="R627" i="21"/>
  <c r="R619" i="21"/>
  <c r="R611" i="21"/>
  <c r="R603" i="21"/>
  <c r="R595" i="21"/>
  <c r="R587" i="21"/>
  <c r="R579" i="21"/>
  <c r="R571" i="21"/>
  <c r="R563" i="21"/>
  <c r="R555" i="21"/>
  <c r="R547" i="21"/>
  <c r="R539" i="21"/>
  <c r="R531" i="21"/>
  <c r="R523" i="21"/>
  <c r="R515" i="21"/>
  <c r="R507" i="21"/>
  <c r="R499" i="21"/>
  <c r="R491" i="21"/>
  <c r="R483" i="21"/>
  <c r="R475" i="21"/>
  <c r="R467" i="21"/>
  <c r="R459" i="21"/>
  <c r="R451" i="21"/>
  <c r="R443" i="21"/>
  <c r="R435" i="21"/>
  <c r="R427" i="21"/>
  <c r="R419" i="21"/>
  <c r="R411" i="21"/>
  <c r="R403" i="21"/>
  <c r="R395" i="21"/>
  <c r="R387" i="21"/>
  <c r="R379" i="21"/>
  <c r="R371" i="21"/>
  <c r="R363" i="21"/>
  <c r="R355" i="21"/>
  <c r="R347" i="21"/>
  <c r="R339" i="21"/>
  <c r="R331" i="21"/>
  <c r="R323" i="21"/>
  <c r="R315" i="21"/>
  <c r="R307" i="21"/>
  <c r="R299" i="21"/>
  <c r="R291" i="21"/>
  <c r="R283" i="21"/>
  <c r="R275" i="21"/>
  <c r="R267" i="21"/>
  <c r="R259" i="21"/>
  <c r="R251" i="21"/>
  <c r="R243" i="21"/>
  <c r="R235" i="21"/>
  <c r="R227" i="21"/>
  <c r="R219" i="21"/>
  <c r="R211" i="21"/>
  <c r="R203" i="21"/>
  <c r="R195" i="21"/>
  <c r="R187" i="21"/>
  <c r="R179" i="21"/>
  <c r="R171" i="21"/>
  <c r="R163" i="21"/>
  <c r="R155" i="21"/>
  <c r="R147" i="21"/>
  <c r="R139" i="21"/>
  <c r="R131" i="21"/>
  <c r="R123" i="21"/>
  <c r="R115" i="21"/>
  <c r="R107" i="21"/>
  <c r="R99" i="21"/>
  <c r="R91" i="21"/>
  <c r="R83" i="21"/>
  <c r="R75" i="21"/>
  <c r="R67" i="21"/>
  <c r="R59" i="21"/>
  <c r="R51" i="21"/>
  <c r="R43" i="21"/>
  <c r="R35" i="21"/>
  <c r="R27" i="21"/>
  <c r="R19" i="21"/>
  <c r="R11" i="21"/>
  <c r="R1296" i="21"/>
  <c r="R1199" i="21"/>
  <c r="R1113" i="21"/>
  <c r="R1028" i="21"/>
  <c r="R943" i="21"/>
  <c r="R857" i="21"/>
  <c r="R772" i="21"/>
  <c r="R706" i="21"/>
  <c r="R642" i="21"/>
  <c r="R578" i="21"/>
  <c r="R514" i="21"/>
  <c r="R450" i="21"/>
  <c r="R386" i="21"/>
  <c r="R322" i="21"/>
  <c r="R287" i="21"/>
  <c r="R264" i="21"/>
  <c r="R242" i="21"/>
  <c r="R226" i="21"/>
  <c r="R215" i="21"/>
  <c r="R201" i="21"/>
  <c r="R188" i="21"/>
  <c r="R176" i="21"/>
  <c r="R162" i="21"/>
  <c r="R151" i="21"/>
  <c r="R140" i="21"/>
  <c r="R129" i="21"/>
  <c r="R119" i="21"/>
  <c r="R108" i="21"/>
  <c r="R97" i="21"/>
  <c r="R87" i="21"/>
  <c r="R76" i="21"/>
  <c r="R65" i="21"/>
  <c r="R55" i="21"/>
  <c r="R44" i="21"/>
  <c r="R33" i="21"/>
  <c r="R23" i="21"/>
  <c r="R12" i="21"/>
  <c r="R1281" i="21"/>
  <c r="R1188" i="21"/>
  <c r="R1103" i="21"/>
  <c r="R1017" i="21"/>
  <c r="R932" i="21"/>
  <c r="R847" i="21"/>
  <c r="R762" i="21"/>
  <c r="R698" i="21"/>
  <c r="R634" i="21"/>
  <c r="R570" i="21"/>
  <c r="R506" i="21"/>
  <c r="R442" i="21"/>
  <c r="R378" i="21"/>
  <c r="R314" i="21"/>
  <c r="R282" i="21"/>
  <c r="R263" i="21"/>
  <c r="R240" i="21"/>
  <c r="R225" i="21"/>
  <c r="R212" i="21"/>
  <c r="R200" i="21"/>
  <c r="R186" i="21"/>
  <c r="R175" i="21"/>
  <c r="R161" i="21"/>
  <c r="R150" i="21"/>
  <c r="R138" i="21"/>
  <c r="R128" i="21"/>
  <c r="R118" i="21"/>
  <c r="R106" i="21"/>
  <c r="R96" i="21"/>
  <c r="R86" i="21"/>
  <c r="R74" i="21"/>
  <c r="R64" i="21"/>
  <c r="R54" i="21"/>
  <c r="R42" i="21"/>
  <c r="R32" i="21"/>
  <c r="R22" i="21"/>
  <c r="R10" i="21"/>
  <c r="R1267" i="21"/>
  <c r="R1177" i="21"/>
  <c r="R1092" i="21"/>
  <c r="R1007" i="21"/>
  <c r="R921" i="21"/>
  <c r="R836" i="21"/>
  <c r="R754" i="21"/>
  <c r="R690" i="21"/>
  <c r="R626" i="21"/>
  <c r="R562" i="21"/>
  <c r="R498" i="21"/>
  <c r="R434" i="21"/>
  <c r="R370" i="21"/>
  <c r="R306" i="21"/>
  <c r="R280" i="21"/>
  <c r="R258" i="21"/>
  <c r="R239" i="21"/>
  <c r="R224" i="21"/>
  <c r="R210" i="21"/>
  <c r="R199" i="21"/>
  <c r="R185" i="21"/>
  <c r="R172" i="21"/>
  <c r="R160" i="21"/>
  <c r="R148" i="21"/>
  <c r="R137" i="21"/>
  <c r="R127" i="21"/>
  <c r="R116" i="21"/>
  <c r="R105" i="21"/>
  <c r="R95" i="21"/>
  <c r="R84" i="21"/>
  <c r="R73" i="21"/>
  <c r="R63" i="21"/>
  <c r="R52" i="21"/>
  <c r="R41" i="21"/>
  <c r="R31" i="21"/>
  <c r="R20" i="21"/>
  <c r="R9" i="21"/>
  <c r="R1253" i="21"/>
  <c r="R1167" i="21"/>
  <c r="R1081" i="21"/>
  <c r="R996" i="21"/>
  <c r="R911" i="21"/>
  <c r="R825" i="21"/>
  <c r="R746" i="21"/>
  <c r="R682" i="21"/>
  <c r="R618" i="21"/>
  <c r="R554" i="21"/>
  <c r="R490" i="21"/>
  <c r="R426" i="21"/>
  <c r="R362" i="21"/>
  <c r="R298" i="21"/>
  <c r="R279" i="21"/>
  <c r="R256" i="21"/>
  <c r="R234" i="21"/>
  <c r="R223" i="21"/>
  <c r="R209" i="21"/>
  <c r="R196" i="21"/>
  <c r="R184" i="21"/>
  <c r="R170" i="21"/>
  <c r="R159" i="21"/>
  <c r="R146" i="21"/>
  <c r="R136" i="21"/>
  <c r="R126" i="21"/>
  <c r="R114" i="21"/>
  <c r="R104" i="21"/>
  <c r="R94" i="21"/>
  <c r="R82" i="21"/>
  <c r="R72" i="21"/>
  <c r="R62" i="21"/>
  <c r="R50" i="21"/>
  <c r="R40" i="21"/>
  <c r="R30" i="21"/>
  <c r="R18" i="21"/>
  <c r="R8" i="21"/>
  <c r="R1241" i="21"/>
  <c r="R1156" i="21"/>
  <c r="R1071" i="21"/>
  <c r="R985" i="21"/>
  <c r="R900" i="21"/>
  <c r="R815" i="21"/>
  <c r="R738" i="21"/>
  <c r="R674" i="21"/>
  <c r="R610" i="21"/>
  <c r="R546" i="21"/>
  <c r="R482" i="21"/>
  <c r="R418" i="21"/>
  <c r="R354" i="21"/>
  <c r="R296" i="21"/>
  <c r="R274" i="21"/>
  <c r="R255" i="21"/>
  <c r="R233" i="21"/>
  <c r="R220" i="21"/>
  <c r="R208" i="21"/>
  <c r="R194" i="21"/>
  <c r="R183" i="21"/>
  <c r="R169" i="21"/>
  <c r="R156" i="21"/>
  <c r="R145" i="21"/>
  <c r="R135" i="21"/>
  <c r="R124" i="21"/>
  <c r="R113" i="21"/>
  <c r="R103" i="21"/>
  <c r="R92" i="21"/>
  <c r="R81" i="21"/>
  <c r="R71" i="21"/>
  <c r="R60" i="21"/>
  <c r="R49" i="21"/>
  <c r="R39" i="21"/>
  <c r="R28" i="21"/>
  <c r="R17" i="21"/>
  <c r="R7" i="21"/>
  <c r="R1231" i="21"/>
  <c r="R1145" i="21"/>
  <c r="R1060" i="21"/>
  <c r="R975" i="21"/>
  <c r="R889" i="21"/>
  <c r="R804" i="21"/>
  <c r="R730" i="21"/>
  <c r="R666" i="21"/>
  <c r="R602" i="21"/>
  <c r="R538" i="21"/>
  <c r="R474" i="21"/>
  <c r="R410" i="21"/>
  <c r="R346" i="21"/>
  <c r="R295" i="21"/>
  <c r="R272" i="21"/>
  <c r="R250" i="21"/>
  <c r="R232" i="21"/>
  <c r="R218" i="21"/>
  <c r="R207" i="21"/>
  <c r="R193" i="21"/>
  <c r="R180" i="21"/>
  <c r="R168" i="21"/>
  <c r="R154" i="21"/>
  <c r="R144" i="21"/>
  <c r="R134" i="21"/>
  <c r="R122" i="21"/>
  <c r="R112" i="21"/>
  <c r="R102" i="21"/>
  <c r="R90" i="21"/>
  <c r="R80" i="21"/>
  <c r="R70" i="21"/>
  <c r="R58" i="21"/>
  <c r="R48" i="21"/>
  <c r="R38" i="21"/>
  <c r="R26" i="21"/>
  <c r="R16" i="21"/>
  <c r="R6" i="21"/>
  <c r="R1220" i="21"/>
  <c r="R1135" i="21"/>
  <c r="R1049" i="21"/>
  <c r="R964" i="21"/>
  <c r="R879" i="21"/>
  <c r="R793" i="21"/>
  <c r="R722" i="21"/>
  <c r="R658" i="21"/>
  <c r="R594" i="21"/>
  <c r="R530" i="21"/>
  <c r="R466" i="21"/>
  <c r="R402" i="21"/>
  <c r="R338" i="21"/>
  <c r="R290" i="21"/>
  <c r="R271" i="21"/>
  <c r="R248" i="21"/>
  <c r="R231" i="21"/>
  <c r="R217" i="21"/>
  <c r="R204" i="21"/>
  <c r="R192" i="21"/>
  <c r="R178" i="21"/>
  <c r="R167" i="21"/>
  <c r="R153" i="21"/>
  <c r="R143" i="21"/>
  <c r="R132" i="21"/>
  <c r="R121" i="21"/>
  <c r="R111" i="21"/>
  <c r="R100" i="21"/>
  <c r="R89" i="21"/>
  <c r="R79" i="21"/>
  <c r="R68" i="21"/>
  <c r="R57" i="21"/>
  <c r="R47" i="21"/>
  <c r="R36" i="21"/>
  <c r="R25" i="21"/>
  <c r="R15" i="21"/>
  <c r="R4" i="21"/>
  <c r="R1209" i="21"/>
  <c r="R1124" i="21"/>
  <c r="R1039" i="21"/>
  <c r="R953" i="21"/>
  <c r="R868" i="21"/>
  <c r="R783" i="21"/>
  <c r="R714" i="21"/>
  <c r="R650" i="21"/>
  <c r="R586" i="21"/>
  <c r="R522" i="21"/>
  <c r="R458" i="21"/>
  <c r="R394" i="21"/>
  <c r="R330" i="21"/>
  <c r="R288" i="21"/>
  <c r="R266" i="21"/>
  <c r="R247" i="21"/>
  <c r="R228" i="21"/>
  <c r="R216" i="21"/>
  <c r="R202" i="21"/>
  <c r="R191" i="21"/>
  <c r="R177" i="21"/>
  <c r="R164" i="21"/>
  <c r="R152" i="21"/>
  <c r="R142" i="21"/>
  <c r="R130" i="21"/>
  <c r="R120" i="21"/>
  <c r="R110" i="21"/>
  <c r="R98" i="21"/>
  <c r="R88" i="21"/>
  <c r="R78" i="21"/>
  <c r="R66" i="21"/>
  <c r="R56" i="21"/>
  <c r="R46" i="21"/>
  <c r="R34" i="21"/>
  <c r="R24" i="21"/>
  <c r="R14" i="21"/>
  <c r="L282" i="21"/>
  <c r="L339" i="21"/>
  <c r="L1782" i="21"/>
  <c r="L261" i="21"/>
  <c r="L364" i="21"/>
  <c r="L587" i="21"/>
  <c r="L288" i="21"/>
  <c r="L349" i="21"/>
  <c r="L211" i="21"/>
  <c r="L427" i="21"/>
  <c r="L390" i="21"/>
  <c r="L690" i="21"/>
  <c r="L188" i="21"/>
  <c r="L306" i="21"/>
  <c r="L193" i="21"/>
  <c r="L629" i="21"/>
  <c r="L334" i="21"/>
  <c r="L331" i="21"/>
  <c r="L474" i="21"/>
  <c r="L655" i="21"/>
  <c r="L662" i="21"/>
  <c r="L379" i="21"/>
  <c r="L863" i="21"/>
  <c r="L284" i="21"/>
  <c r="L358" i="21"/>
  <c r="L650" i="21"/>
  <c r="L257" i="21"/>
  <c r="L399" i="21"/>
  <c r="L338" i="21"/>
  <c r="L451" i="21"/>
  <c r="L529" i="21"/>
  <c r="L687" i="21"/>
  <c r="L592" i="21"/>
  <c r="L507" i="21"/>
  <c r="L563" i="21"/>
  <c r="L625" i="21"/>
  <c r="L792" i="21"/>
  <c r="L634" i="21"/>
  <c r="L770" i="21"/>
  <c r="L1410" i="21"/>
  <c r="L532" i="21"/>
  <c r="L428" i="21"/>
  <c r="L600" i="21"/>
  <c r="L554" i="21"/>
  <c r="L259" i="21"/>
  <c r="L703" i="21"/>
  <c r="L461" i="21"/>
  <c r="L539" i="21"/>
  <c r="L819" i="21"/>
  <c r="L495" i="21"/>
  <c r="L437" i="21"/>
  <c r="L1213" i="21"/>
  <c r="L868" i="21"/>
  <c r="L626" i="21"/>
  <c r="L686" i="21"/>
  <c r="L719" i="21"/>
  <c r="L607" i="21"/>
  <c r="L1063" i="21"/>
  <c r="L732" i="21"/>
  <c r="L609" i="21"/>
  <c r="L916" i="21"/>
  <c r="L728" i="21"/>
  <c r="L665" i="21"/>
  <c r="L778" i="21"/>
  <c r="L722" i="21"/>
  <c r="L623" i="21"/>
  <c r="L756" i="21"/>
  <c r="L622" i="21"/>
  <c r="L651" i="21"/>
  <c r="L897" i="21"/>
  <c r="L919" i="21"/>
  <c r="L604" i="21"/>
  <c r="L794" i="21"/>
  <c r="L4610" i="21"/>
  <c r="L503" i="21"/>
  <c r="L683" i="21"/>
  <c r="L828" i="21"/>
  <c r="L871" i="21"/>
  <c r="L842" i="21"/>
  <c r="L939" i="21"/>
  <c r="L333" i="21"/>
  <c r="L1204" i="21"/>
  <c r="L918" i="21"/>
  <c r="L4619" i="21"/>
  <c r="L1179" i="21"/>
  <c r="L1187" i="21"/>
  <c r="L1708" i="21"/>
  <c r="C7" i="24"/>
  <c r="D5" i="24" s="1"/>
  <c r="L575" i="21"/>
  <c r="L488" i="21"/>
  <c r="L387" i="21"/>
  <c r="L657" i="21"/>
  <c r="L678" i="21"/>
  <c r="L275" i="21"/>
  <c r="L647" i="21"/>
  <c r="L432" i="21"/>
  <c r="L466" i="21"/>
  <c r="L305" i="21"/>
  <c r="L545" i="21"/>
  <c r="L642" i="21"/>
  <c r="L615" i="21"/>
  <c r="L470" i="21"/>
  <c r="L482" i="21"/>
  <c r="L667" i="21"/>
  <c r="L576" i="21"/>
  <c r="L639" i="21"/>
  <c r="L648" i="21"/>
  <c r="L684" i="21"/>
  <c r="L1031" i="21"/>
  <c r="L875" i="21"/>
  <c r="L1569" i="21"/>
  <c r="L232" i="21"/>
  <c r="L411" i="21"/>
  <c r="L314" i="21"/>
  <c r="L438" i="21"/>
  <c r="L453" i="21"/>
  <c r="L533" i="21"/>
  <c r="L538" i="21"/>
  <c r="L573" i="21"/>
  <c r="L498" i="21"/>
  <c r="L546" i="21"/>
  <c r="L553" i="21"/>
  <c r="L536" i="21"/>
  <c r="L599" i="21"/>
  <c r="L484" i="21"/>
  <c r="L356" i="21"/>
  <c r="L489" i="21"/>
  <c r="L523" i="21"/>
  <c r="L491" i="21"/>
  <c r="L808" i="21"/>
  <c r="L729" i="21"/>
  <c r="L577" i="21"/>
  <c r="L1080" i="21"/>
  <c r="L895" i="21"/>
  <c r="L1114" i="21"/>
  <c r="L562" i="21"/>
  <c r="L4604" i="21"/>
  <c r="L382" i="21"/>
  <c r="L273" i="21"/>
  <c r="L447" i="21"/>
  <c r="L806" i="21"/>
  <c r="L290" i="21"/>
  <c r="L359" i="21"/>
  <c r="L551" i="21"/>
  <c r="L251" i="21"/>
  <c r="L558" i="21"/>
  <c r="L544" i="21"/>
  <c r="L585" i="21"/>
  <c r="L430" i="21"/>
  <c r="L851" i="21"/>
  <c r="L721" i="21"/>
  <c r="L857" i="21"/>
  <c r="L605" i="21"/>
  <c r="L601" i="21"/>
  <c r="L611" i="21"/>
  <c r="L759" i="21"/>
  <c r="L882" i="21"/>
  <c r="L696" i="21"/>
  <c r="L718" i="21"/>
  <c r="L901" i="21"/>
  <c r="L880" i="21"/>
  <c r="L802" i="21"/>
  <c r="L825" i="21"/>
  <c r="L519" i="21"/>
  <c r="L688" i="21"/>
  <c r="L850" i="21"/>
  <c r="L776" i="21"/>
  <c r="L761" i="21"/>
  <c r="L765" i="21"/>
  <c r="L1009" i="21"/>
  <c r="L779" i="21"/>
  <c r="L641" i="21"/>
  <c r="L927" i="21"/>
  <c r="L4611" i="21"/>
  <c r="L4612" i="21"/>
  <c r="L824" i="21"/>
  <c r="L923" i="21"/>
  <c r="L735" i="21"/>
  <c r="L846" i="21"/>
  <c r="L1535" i="21"/>
  <c r="L196" i="21"/>
  <c r="L263" i="21"/>
  <c r="L135" i="21"/>
  <c r="L235" i="21"/>
  <c r="L340" i="21"/>
  <c r="L130" i="21"/>
  <c r="L347" i="21"/>
  <c r="L397" i="21"/>
  <c r="L150" i="21"/>
  <c r="L252" i="21"/>
  <c r="L419" i="21"/>
  <c r="L362" i="21"/>
  <c r="L328" i="21"/>
  <c r="L276" i="21"/>
  <c r="L500" i="21"/>
  <c r="L465" i="21"/>
  <c r="L664" i="21"/>
  <c r="L522" i="21"/>
  <c r="L325" i="21"/>
  <c r="L341" i="21"/>
  <c r="L749" i="21"/>
  <c r="L337" i="21"/>
  <c r="L552" i="21"/>
  <c r="L528" i="21"/>
  <c r="L368" i="21"/>
  <c r="L439" i="21"/>
  <c r="L591" i="21"/>
  <c r="L640" i="21"/>
  <c r="L336" i="21"/>
  <c r="L481" i="21"/>
  <c r="L952" i="21"/>
  <c r="L740" i="21"/>
  <c r="L580" i="21"/>
  <c r="L854" i="21"/>
  <c r="L755" i="21"/>
  <c r="L680" i="21"/>
  <c r="L870" i="21"/>
  <c r="L463" i="21"/>
  <c r="L406" i="21"/>
  <c r="L249" i="21"/>
  <c r="L342" i="21"/>
  <c r="L811" i="21"/>
  <c r="L462" i="21"/>
  <c r="L789" i="21"/>
  <c r="L635" i="21"/>
  <c r="L867" i="21"/>
  <c r="L798" i="21"/>
  <c r="L654" i="21"/>
  <c r="L751" i="21"/>
  <c r="L517" i="21"/>
  <c r="L782" i="21"/>
  <c r="L4606" i="21"/>
  <c r="L706" i="21"/>
  <c r="L595" i="21"/>
  <c r="L894" i="21"/>
  <c r="L4607" i="21"/>
  <c r="L385" i="21"/>
  <c r="L1271" i="21"/>
  <c r="L1293" i="21"/>
  <c r="L1409" i="21"/>
  <c r="AD1364" i="21"/>
  <c r="AD3066" i="21"/>
  <c r="AD4632" i="21"/>
  <c r="AD2621" i="21"/>
  <c r="AD1759" i="21"/>
  <c r="AD3073" i="21"/>
  <c r="AD3505" i="21"/>
  <c r="AD1515" i="21"/>
  <c r="AD1874" i="21"/>
  <c r="AD3889" i="21"/>
  <c r="AD1557" i="21"/>
  <c r="AD4642" i="21"/>
  <c r="AD1555" i="21"/>
  <c r="AD1824" i="21"/>
  <c r="AD4637" i="21"/>
  <c r="AD2490" i="21"/>
  <c r="AD1486" i="21"/>
  <c r="AD1532" i="21"/>
  <c r="AD1596" i="21"/>
  <c r="AD1520" i="21"/>
  <c r="AD1543" i="21"/>
  <c r="AD1521" i="21"/>
  <c r="AD1770" i="21"/>
  <c r="AD1644" i="21"/>
  <c r="AD2916" i="21"/>
  <c r="AD2959" i="21"/>
  <c r="AD1887" i="21"/>
  <c r="AD1618" i="21"/>
  <c r="AD1611" i="21"/>
  <c r="AD3269" i="21"/>
  <c r="AD1614" i="21"/>
  <c r="AD2461" i="21"/>
  <c r="AD2538" i="21"/>
  <c r="AD4266" i="21"/>
  <c r="AD1788" i="21"/>
  <c r="AD1621" i="21"/>
  <c r="AD2279" i="21"/>
  <c r="AD2364" i="21"/>
  <c r="AD1599" i="21"/>
  <c r="AD1622" i="21"/>
  <c r="AD1689" i="21"/>
  <c r="AD1646" i="21"/>
  <c r="AD2843" i="21"/>
  <c r="AD1729" i="21"/>
  <c r="AD1666" i="21"/>
  <c r="AD1712" i="21"/>
  <c r="AD1718" i="21"/>
  <c r="AD1732" i="21"/>
  <c r="AD1818" i="21"/>
  <c r="AD4664" i="21"/>
  <c r="AD2296" i="21"/>
  <c r="AD1852" i="21"/>
  <c r="AD1763" i="21"/>
  <c r="AD2748" i="21"/>
  <c r="AD2013" i="21"/>
  <c r="AD2102" i="21"/>
  <c r="AD2571" i="21"/>
  <c r="AD1790" i="21"/>
  <c r="AD3027" i="21"/>
  <c r="AD1717" i="21"/>
  <c r="AD1840" i="21"/>
  <c r="AD1883" i="21"/>
  <c r="AD1934" i="21"/>
  <c r="AD1903" i="21"/>
  <c r="AD1890" i="21"/>
  <c r="AD1869" i="21"/>
  <c r="AD1778" i="21"/>
  <c r="AD3271" i="21"/>
  <c r="AD2967" i="21"/>
  <c r="AD2569" i="21"/>
  <c r="AD2921" i="21"/>
  <c r="AD4206" i="21"/>
  <c r="AD2589" i="21"/>
  <c r="AD4673" i="21"/>
  <c r="AD1762" i="21"/>
  <c r="AD3829" i="21"/>
  <c r="AD1796" i="21"/>
  <c r="AD1825" i="21"/>
  <c r="AD1794" i="21"/>
  <c r="AD1807" i="21"/>
  <c r="AD4692" i="21"/>
  <c r="AD3019" i="21"/>
  <c r="AD1838" i="21"/>
  <c r="AD4196" i="21"/>
  <c r="AD2009" i="21"/>
  <c r="AD2029" i="21"/>
  <c r="AD2428" i="21"/>
  <c r="AD1851" i="21"/>
  <c r="AD2023" i="21"/>
  <c r="AD3482" i="21"/>
  <c r="AD2131" i="21"/>
  <c r="AD1833" i="21"/>
  <c r="AD2264" i="21"/>
  <c r="AD2003" i="21"/>
  <c r="AD3390" i="21"/>
  <c r="AD1949" i="21"/>
  <c r="AD2359" i="21"/>
  <c r="AD4704" i="21"/>
  <c r="AD3194" i="21"/>
  <c r="AD1944" i="21"/>
  <c r="AD3195" i="21"/>
  <c r="AD2392" i="21"/>
  <c r="AD3029" i="21"/>
  <c r="AD3379" i="21"/>
  <c r="AD1951" i="21"/>
  <c r="AD1965" i="21"/>
  <c r="AD1977" i="21"/>
  <c r="AD2063" i="21"/>
  <c r="AD2192" i="21"/>
  <c r="AD1994" i="21"/>
  <c r="AD3290" i="21"/>
  <c r="AD4726" i="21"/>
  <c r="AD2005" i="21"/>
  <c r="AD4185" i="21"/>
  <c r="AD2220" i="21"/>
  <c r="AD2731" i="21"/>
  <c r="AD2064" i="21"/>
  <c r="AD2276" i="21"/>
  <c r="AD2284" i="21"/>
  <c r="AD4752" i="21"/>
  <c r="AD2352" i="21"/>
  <c r="AD2611" i="21"/>
  <c r="AD2137" i="21"/>
  <c r="AD3405" i="21"/>
  <c r="AD4791" i="21"/>
  <c r="AD4795" i="21"/>
  <c r="AD2630" i="21"/>
  <c r="AD2315" i="21"/>
  <c r="AD2326" i="21"/>
  <c r="AD2088" i="21"/>
  <c r="AD3077" i="21"/>
  <c r="AD2488" i="21"/>
  <c r="AD4330" i="21"/>
  <c r="AD4876" i="21"/>
  <c r="AD4908" i="21"/>
  <c r="AD4973" i="21"/>
  <c r="AD3834" i="21"/>
  <c r="AD3041" i="21"/>
  <c r="AD4939" i="21"/>
  <c r="AD2459" i="21"/>
  <c r="AD2562" i="21"/>
  <c r="AD2303" i="21"/>
  <c r="AD4283" i="21"/>
  <c r="AD4370" i="21"/>
  <c r="AD2542" i="21"/>
  <c r="AD3532" i="21"/>
  <c r="AD2541" i="21"/>
  <c r="AD4815" i="21"/>
  <c r="AD2484" i="21"/>
  <c r="AD4807" i="21"/>
  <c r="AD2846" i="21"/>
  <c r="AD4216" i="21"/>
  <c r="AD2353" i="21"/>
  <c r="AD2883" i="21"/>
  <c r="AD2733" i="21"/>
  <c r="AD2926" i="21"/>
  <c r="AD2493" i="21"/>
  <c r="AD2769" i="21"/>
  <c r="AD4761" i="21"/>
  <c r="AD4754" i="21"/>
  <c r="AD3867" i="21"/>
  <c r="AD4426" i="21"/>
  <c r="AD3395" i="21"/>
  <c r="AD3138" i="21"/>
  <c r="AD2091" i="21"/>
  <c r="AD3520" i="21"/>
  <c r="AD2664" i="21"/>
  <c r="AD2214" i="21"/>
  <c r="AD3865" i="21"/>
  <c r="AD2112" i="21"/>
  <c r="AD3665" i="21"/>
  <c r="AD4724" i="21"/>
  <c r="AD2007" i="21"/>
  <c r="AD2083" i="21"/>
  <c r="AD2196" i="21"/>
  <c r="AD2191" i="21"/>
  <c r="AD3169" i="21"/>
  <c r="AD2525" i="21"/>
  <c r="AD1957" i="21"/>
  <c r="AD2647" i="21"/>
  <c r="AD3490" i="21"/>
  <c r="AD2044" i="21"/>
  <c r="AD1921" i="21"/>
  <c r="AD2343" i="21"/>
  <c r="AD1979" i="21"/>
  <c r="AD2962" i="21"/>
  <c r="AD3173" i="21"/>
  <c r="AD2728" i="21"/>
  <c r="AD3893" i="21"/>
  <c r="AD1932" i="21"/>
  <c r="AD4683" i="21"/>
  <c r="AD2053" i="21"/>
  <c r="AD1946" i="21"/>
  <c r="AD1987" i="21"/>
  <c r="AD1897" i="21"/>
  <c r="AD1879" i="21"/>
  <c r="AD3837" i="21"/>
  <c r="AD1970" i="21"/>
  <c r="AD4327" i="21"/>
  <c r="AD2061" i="21"/>
  <c r="AD3519" i="21"/>
  <c r="AD4698" i="21"/>
  <c r="AD2425" i="21"/>
  <c r="AD1886" i="21"/>
  <c r="AD3071" i="21"/>
  <c r="AD2722" i="21"/>
  <c r="AD1973" i="21"/>
  <c r="AD1933" i="21"/>
  <c r="AD3481" i="21"/>
  <c r="AD2627" i="21"/>
  <c r="AD2965" i="21"/>
  <c r="AD3892" i="21"/>
  <c r="AD2661" i="21"/>
  <c r="AD1915" i="21"/>
  <c r="AD4675" i="21"/>
  <c r="AD3488" i="21"/>
  <c r="AD1964" i="21"/>
  <c r="AD1938" i="21"/>
  <c r="AD2158" i="21"/>
  <c r="AD3124" i="21"/>
  <c r="AD2257" i="21"/>
  <c r="AD1947" i="21"/>
  <c r="AD5032" i="21"/>
  <c r="AD2652" i="21"/>
  <c r="AD2591" i="21"/>
  <c r="AD2362" i="21"/>
  <c r="AD2422" i="21"/>
  <c r="AD2310" i="21"/>
  <c r="AD4834" i="21"/>
  <c r="AD4830" i="21"/>
  <c r="AD4299" i="21"/>
  <c r="AD4824" i="21"/>
  <c r="AD2361" i="21"/>
  <c r="AD2395" i="21"/>
  <c r="AD2273" i="21"/>
  <c r="AD4804" i="21"/>
  <c r="AD2449" i="21"/>
  <c r="AD2201" i="21"/>
  <c r="AD4783" i="21"/>
  <c r="AD4782" i="21"/>
  <c r="AD2391" i="21"/>
  <c r="AD3291" i="21"/>
  <c r="AD2113" i="21"/>
  <c r="AD4762" i="21"/>
  <c r="AD2331" i="21"/>
  <c r="AD4271" i="21"/>
  <c r="AD2059" i="21"/>
  <c r="AD4743" i="21"/>
  <c r="AD4740" i="21"/>
  <c r="AD2222" i="21"/>
  <c r="AD3197" i="21"/>
  <c r="AD2351" i="21"/>
  <c r="AD2441" i="21"/>
  <c r="AD3021" i="21"/>
  <c r="AD2107" i="21"/>
  <c r="AD2172" i="21"/>
  <c r="AD4722" i="21"/>
  <c r="AD3887" i="21"/>
  <c r="AD1985" i="21"/>
  <c r="AD2095" i="21"/>
  <c r="AD2089" i="21"/>
  <c r="AD4718" i="21"/>
  <c r="AD1993" i="21"/>
  <c r="AD4717" i="21"/>
  <c r="AD4184" i="21"/>
  <c r="AD4714" i="21"/>
  <c r="AD2925" i="21"/>
  <c r="AD4711" i="21"/>
  <c r="AD4710" i="21"/>
  <c r="AD2002" i="21"/>
  <c r="AD4707" i="21"/>
  <c r="AD4295" i="21"/>
  <c r="AD2380" i="21"/>
  <c r="AD4685" i="21"/>
  <c r="AD2133" i="21"/>
  <c r="AD2070" i="21"/>
  <c r="AD1966" i="21"/>
  <c r="AD2018" i="21"/>
  <c r="AD3067" i="21"/>
  <c r="AD3135" i="21"/>
  <c r="AD4680" i="21"/>
  <c r="AD1976" i="21"/>
  <c r="AD4700" i="21"/>
  <c r="AD2610" i="21"/>
  <c r="AD4182" i="21"/>
  <c r="AD3028" i="21"/>
  <c r="AD1955" i="21"/>
  <c r="AD1881" i="21"/>
  <c r="AD1870" i="21"/>
  <c r="AD1935" i="21"/>
  <c r="AD2000" i="21"/>
  <c r="AD2454" i="21"/>
  <c r="AD1854" i="21"/>
  <c r="AD2718" i="21"/>
  <c r="AD3661" i="21"/>
  <c r="AD1899" i="21"/>
  <c r="AD3392" i="21"/>
  <c r="AD1856" i="21"/>
  <c r="AD1910" i="21"/>
  <c r="AD3486" i="21"/>
  <c r="AD1948" i="21"/>
  <c r="AD2058" i="21"/>
  <c r="AD1817" i="21"/>
  <c r="AD1941" i="21"/>
  <c r="AD1785" i="21"/>
  <c r="AD3377" i="21"/>
  <c r="AD2727" i="21"/>
  <c r="AD1784" i="21"/>
  <c r="AD4691" i="21"/>
  <c r="AD4676" i="21"/>
  <c r="AD1868" i="21"/>
  <c r="AD2968" i="21"/>
  <c r="AD1819" i="21"/>
  <c r="AD2039" i="21"/>
  <c r="AD2142" i="21"/>
  <c r="AD3176" i="21"/>
  <c r="AD2030" i="21"/>
  <c r="AD1945" i="21"/>
  <c r="AD2159" i="21"/>
  <c r="AD2082" i="21"/>
  <c r="AD2485" i="21"/>
  <c r="AD2688" i="21"/>
  <c r="AD2686" i="21"/>
  <c r="AD2104" i="21"/>
  <c r="AD2179" i="21"/>
  <c r="AD2252" i="21"/>
  <c r="AD1908" i="21"/>
  <c r="AD1937" i="21"/>
  <c r="AD1928" i="21"/>
  <c r="AD2096" i="21"/>
  <c r="AD1998" i="21"/>
  <c r="AD2879" i="21"/>
  <c r="AD2750" i="21"/>
  <c r="AD4716" i="21"/>
  <c r="AD2094" i="21"/>
  <c r="AD2037" i="21"/>
  <c r="AD2181" i="21"/>
  <c r="AD4719" i="21"/>
  <c r="AD3894" i="21"/>
  <c r="AD3820" i="21"/>
  <c r="AD4723" i="21"/>
  <c r="AD1981" i="21"/>
  <c r="AD3841" i="21"/>
  <c r="AD4729" i="21"/>
  <c r="AD2337" i="21"/>
  <c r="AD3031" i="21"/>
  <c r="AD3199" i="21"/>
  <c r="AD4758" i="21"/>
  <c r="AD2492" i="21"/>
  <c r="AD2324" i="21"/>
  <c r="AD3171" i="21"/>
  <c r="AD3404" i="21"/>
  <c r="AD2814" i="21"/>
  <c r="AD4793" i="21"/>
  <c r="AD2346" i="21"/>
  <c r="AD2407" i="21"/>
  <c r="AD3069" i="21"/>
  <c r="AD2246" i="21"/>
  <c r="AD2474" i="21"/>
  <c r="AD3035" i="21"/>
  <c r="AD3292" i="21"/>
  <c r="AD3205" i="21"/>
  <c r="AD4920" i="21"/>
  <c r="AD2853" i="21"/>
  <c r="AD3544" i="21"/>
  <c r="AD2629" i="21"/>
  <c r="AD1698" i="21"/>
  <c r="AD2590" i="21"/>
  <c r="AD3121" i="21"/>
  <c r="AD2218" i="21"/>
  <c r="AD2520" i="21"/>
  <c r="AD2401" i="21"/>
  <c r="AD2266" i="21"/>
  <c r="AD2418" i="21"/>
  <c r="AD4689" i="21"/>
  <c r="AD1842" i="21"/>
  <c r="AD3821" i="21"/>
  <c r="AD4294" i="21"/>
  <c r="AD1901" i="21"/>
  <c r="AD1885" i="21"/>
  <c r="AD1781" i="21"/>
  <c r="AD2469" i="21"/>
  <c r="AD1878" i="21"/>
  <c r="AD4672" i="21"/>
  <c r="AD2283" i="21"/>
  <c r="AD3063" i="21"/>
  <c r="AD1975" i="21"/>
  <c r="AD2483" i="21"/>
  <c r="AD1799" i="21"/>
  <c r="AD1793" i="21"/>
  <c r="AD3373" i="21"/>
  <c r="AD1864" i="21"/>
  <c r="AD4693" i="21"/>
  <c r="AD4200" i="21"/>
  <c r="AD1923" i="21"/>
  <c r="AD3850" i="21"/>
  <c r="AD1857" i="21"/>
  <c r="AD4679" i="21"/>
  <c r="AD2022" i="21"/>
  <c r="AD1961" i="21"/>
  <c r="AD1974" i="21"/>
  <c r="AD1990" i="21"/>
  <c r="AD3489" i="21"/>
  <c r="AD2125" i="21"/>
  <c r="AD1906" i="21"/>
  <c r="AD4702" i="21"/>
  <c r="AD2081" i="21"/>
  <c r="AD1895" i="21"/>
  <c r="AD2213" i="21"/>
  <c r="AD3123" i="21"/>
  <c r="AD4708" i="21"/>
  <c r="AD4713" i="21"/>
  <c r="AD2098" i="21"/>
  <c r="AD2046" i="21"/>
  <c r="AD3018" i="21"/>
  <c r="AD2880" i="21"/>
  <c r="AD2212" i="21"/>
  <c r="AD2183" i="21"/>
  <c r="AD2038" i="21"/>
  <c r="AD2197" i="21"/>
  <c r="AD2138" i="21"/>
  <c r="AD2275" i="21"/>
  <c r="AD3079" i="21"/>
  <c r="AD2060" i="21"/>
  <c r="AD4744" i="21"/>
  <c r="AD2184" i="21"/>
  <c r="AD2573" i="21"/>
  <c r="AD2100" i="21"/>
  <c r="AD2384" i="21"/>
  <c r="AD4769" i="21"/>
  <c r="AD4772" i="21"/>
  <c r="AD2143" i="21"/>
  <c r="AD2393" i="21"/>
  <c r="AD3898" i="21"/>
  <c r="AD2432" i="21"/>
  <c r="AD2267" i="21"/>
  <c r="AD3533" i="21"/>
  <c r="AD2302" i="21"/>
  <c r="AD4412" i="21"/>
  <c r="AD2386" i="21"/>
  <c r="AD2334" i="21"/>
  <c r="AD4186" i="21"/>
  <c r="AD2336" i="21"/>
  <c r="AD1777" i="21"/>
  <c r="AD1702" i="21"/>
  <c r="AD1700" i="21"/>
  <c r="AD2680" i="21"/>
  <c r="AD2869" i="21"/>
  <c r="AD1744" i="21"/>
  <c r="AD3078" i="21"/>
  <c r="AD1725" i="21"/>
  <c r="AD2015" i="21"/>
  <c r="AD2509" i="21"/>
  <c r="AD3502" i="21"/>
  <c r="AD1751" i="21"/>
  <c r="AD4668" i="21"/>
  <c r="AD4670" i="21"/>
  <c r="AD1843" i="21"/>
  <c r="AD2162" i="21"/>
  <c r="AD1914" i="21"/>
  <c r="AD1894" i="21"/>
  <c r="AD1789" i="21"/>
  <c r="AD1983" i="21"/>
  <c r="AD1907" i="21"/>
  <c r="AD1940" i="21"/>
  <c r="AD3843" i="21"/>
  <c r="AD2404" i="21"/>
  <c r="AD3833" i="21"/>
  <c r="AD1811" i="21"/>
  <c r="AD2508" i="21"/>
  <c r="AD1813" i="21"/>
  <c r="AD2844" i="21"/>
  <c r="AD1924" i="21"/>
  <c r="AD4677" i="21"/>
  <c r="AD4697" i="21"/>
  <c r="AD1853" i="21"/>
  <c r="AD3134" i="21"/>
  <c r="AD2603" i="21"/>
  <c r="AD3024" i="21"/>
  <c r="AD2090" i="21"/>
  <c r="AD2379" i="21"/>
  <c r="AD2120" i="21"/>
  <c r="AD2350" i="21"/>
  <c r="AD2872" i="21"/>
  <c r="AD4703" i="21"/>
  <c r="AD4225" i="21"/>
  <c r="AD1952" i="21"/>
  <c r="AD2051" i="21"/>
  <c r="AD2259" i="21"/>
  <c r="AD2134" i="21"/>
  <c r="AD3117" i="21"/>
  <c r="AD4262" i="21"/>
  <c r="AD1991" i="21"/>
  <c r="AD2969" i="21"/>
  <c r="AD2087" i="21"/>
  <c r="AD1978" i="21"/>
  <c r="AD2154" i="21"/>
  <c r="AD4721" i="21"/>
  <c r="AD2041" i="21"/>
  <c r="AD4263" i="21"/>
  <c r="AD4438" i="21"/>
  <c r="AD4236" i="21"/>
  <c r="AD2035" i="21"/>
  <c r="AD3880" i="21"/>
  <c r="AD2204" i="21"/>
  <c r="AD2512" i="21"/>
  <c r="AD4750" i="21"/>
  <c r="AD4410" i="21"/>
  <c r="AD2209" i="21"/>
  <c r="AD2290" i="21"/>
  <c r="AD2168" i="21"/>
  <c r="AD2845" i="21"/>
  <c r="AD2242" i="21"/>
  <c r="AD4789" i="21"/>
  <c r="AD2709" i="21"/>
  <c r="AD4814" i="21"/>
  <c r="AD2244" i="21"/>
  <c r="AD4818" i="21"/>
  <c r="AD2885" i="21"/>
  <c r="AD3283" i="21"/>
  <c r="AD3206" i="21"/>
  <c r="AD4371" i="21"/>
  <c r="AD4861" i="21"/>
  <c r="AD2530" i="21"/>
  <c r="AD4986" i="21"/>
  <c r="AD2762" i="21"/>
  <c r="AD3367" i="21"/>
  <c r="AD1848" i="21"/>
  <c r="AD4688" i="21"/>
  <c r="AD3372" i="21"/>
  <c r="AD1695" i="21"/>
  <c r="AD2706" i="21"/>
  <c r="AD1850" i="21"/>
  <c r="AD3659" i="21"/>
  <c r="AD1755" i="21"/>
  <c r="AD3658" i="21"/>
  <c r="AD3516" i="21"/>
  <c r="AD1837" i="21"/>
  <c r="AD3399" i="21"/>
  <c r="AD1739" i="21"/>
  <c r="AD1892" i="21"/>
  <c r="AD1761" i="21"/>
  <c r="AD1748" i="21"/>
  <c r="AD3836" i="21"/>
  <c r="AD3114" i="21"/>
  <c r="AD3192" i="21"/>
  <c r="AD3891" i="21"/>
  <c r="AD1768" i="21"/>
  <c r="AD2203" i="21"/>
  <c r="AD2320" i="21"/>
  <c r="AD4674" i="21"/>
  <c r="AD1801" i="21"/>
  <c r="AD1989" i="21"/>
  <c r="AD2917" i="21"/>
  <c r="AD2103" i="21"/>
  <c r="AD3503" i="21"/>
  <c r="AD3401" i="21"/>
  <c r="AD4695" i="21"/>
  <c r="AD3016" i="21"/>
  <c r="AD3393" i="21"/>
  <c r="AD2923" i="21"/>
  <c r="AD3282" i="21"/>
  <c r="AD2470" i="21"/>
  <c r="AD2442" i="21"/>
  <c r="AD3136" i="21"/>
  <c r="AD1905" i="21"/>
  <c r="AD2077" i="21"/>
  <c r="AD1950" i="21"/>
  <c r="AD4682" i="21"/>
  <c r="AD2682" i="21"/>
  <c r="AD3137" i="21"/>
  <c r="AD4222" i="21"/>
  <c r="AD1942" i="21"/>
  <c r="AD4712" i="21"/>
  <c r="AD2729" i="21"/>
  <c r="AD2663" i="21"/>
  <c r="AD2646" i="21"/>
  <c r="AD1959" i="21"/>
  <c r="AD2970" i="21"/>
  <c r="AD3196" i="21"/>
  <c r="AD2626" i="21"/>
  <c r="AD2206" i="21"/>
  <c r="AD2054" i="21"/>
  <c r="AD2523" i="21"/>
  <c r="AD2338" i="21"/>
  <c r="AD2167" i="21"/>
  <c r="AD4760" i="21"/>
  <c r="AD2339" i="21"/>
  <c r="AD4766" i="21"/>
  <c r="AD2445" i="21"/>
  <c r="AD4776" i="21"/>
  <c r="AD4779" i="21"/>
  <c r="AD2238" i="21"/>
  <c r="AD2448" i="21"/>
  <c r="AD2265" i="21"/>
  <c r="AD2515" i="21"/>
  <c r="AD2250" i="21"/>
  <c r="AD4843" i="21"/>
  <c r="AD2390" i="21"/>
  <c r="AD2577" i="21"/>
  <c r="AD2735" i="21"/>
  <c r="AD4848" i="21"/>
  <c r="AD2580" i="21"/>
  <c r="AD3881" i="21"/>
  <c r="AD3919" i="21"/>
  <c r="AD3093" i="21"/>
  <c r="AD5285" i="21"/>
  <c r="AD2253" i="21"/>
  <c r="AD4730" i="21"/>
  <c r="AD4731" i="21"/>
  <c r="AD3281" i="21"/>
  <c r="AD2838" i="21"/>
  <c r="AD4733" i="21"/>
  <c r="AD4735" i="21"/>
  <c r="AD3198" i="21"/>
  <c r="AD2271" i="21"/>
  <c r="AD4739" i="21"/>
  <c r="AD2155" i="21"/>
  <c r="AD2055" i="21"/>
  <c r="AD3522" i="21"/>
  <c r="AD4747" i="21"/>
  <c r="AD4748" i="21"/>
  <c r="AD4328" i="21"/>
  <c r="AD2071" i="21"/>
  <c r="AD2075" i="21"/>
  <c r="AD4369" i="21"/>
  <c r="AD4457" i="21"/>
  <c r="AD2278" i="21"/>
  <c r="AD2174" i="21"/>
  <c r="AD2340" i="21"/>
  <c r="AD4297" i="21"/>
  <c r="AD2198" i="21"/>
  <c r="AD2369" i="21"/>
  <c r="AD3203" i="21"/>
  <c r="AD2867" i="21"/>
  <c r="AD2141" i="21"/>
  <c r="AD2293" i="21"/>
  <c r="AD4774" i="21"/>
  <c r="AD2734" i="21"/>
  <c r="AD2230" i="21"/>
  <c r="AD2559" i="21"/>
  <c r="AD2175" i="21"/>
  <c r="AD2176" i="21"/>
  <c r="AD3118" i="21"/>
  <c r="AD4790" i="21"/>
  <c r="AD2446" i="21"/>
  <c r="AD2263" i="21"/>
  <c r="AD4798" i="21"/>
  <c r="AD2472" i="21"/>
  <c r="AD4800" i="21"/>
  <c r="AD2473" i="21"/>
  <c r="AD2243" i="21"/>
  <c r="AD2360" i="21"/>
  <c r="AD4458" i="21"/>
  <c r="AD2495" i="21"/>
  <c r="AD2813" i="21"/>
  <c r="AD2327" i="21"/>
  <c r="AD4817" i="21"/>
  <c r="AD4245" i="21"/>
  <c r="AD4821" i="21"/>
  <c r="AD4822" i="21"/>
  <c r="AD3650" i="21"/>
  <c r="AD4440" i="21"/>
  <c r="AD2255" i="21"/>
  <c r="AD3141" i="21"/>
  <c r="AD2333" i="21"/>
  <c r="AD2544" i="21"/>
  <c r="AD3902" i="21"/>
  <c r="AD2328" i="21"/>
  <c r="AD2308" i="21"/>
  <c r="AD2289" i="21"/>
  <c r="AD4837" i="21"/>
  <c r="AD4847" i="21"/>
  <c r="AD4849" i="21"/>
  <c r="AD2329" i="21"/>
  <c r="AD2930" i="21"/>
  <c r="AD2822" i="21"/>
  <c r="AD2549" i="21"/>
  <c r="AD4889" i="21"/>
  <c r="AD4896" i="21"/>
  <c r="AD4926" i="21"/>
  <c r="AD4907" i="21"/>
  <c r="AD4267" i="21"/>
  <c r="AD2552" i="21"/>
  <c r="AD2586" i="21"/>
  <c r="AD4950" i="21"/>
  <c r="AD5010" i="21"/>
  <c r="AD2859" i="21"/>
  <c r="AD3101" i="21"/>
  <c r="AD3344" i="21"/>
  <c r="AD2228" i="21"/>
  <c r="AD3666" i="21"/>
  <c r="AD2014" i="21"/>
  <c r="AD2189" i="21"/>
  <c r="AD3651" i="21"/>
  <c r="AD2050" i="21"/>
  <c r="AD2254" i="21"/>
  <c r="AD2223" i="21"/>
  <c r="AD4737" i="21"/>
  <c r="AD2269" i="21"/>
  <c r="AD4741" i="21"/>
  <c r="AD3200" i="21"/>
  <c r="AD2084" i="21"/>
  <c r="AD2608" i="21"/>
  <c r="AD2193" i="21"/>
  <c r="AD3897" i="21"/>
  <c r="AD4183" i="21"/>
  <c r="AD3524" i="21"/>
  <c r="AD2467" i="21"/>
  <c r="AD3072" i="21"/>
  <c r="AD2140" i="21"/>
  <c r="AD4763" i="21"/>
  <c r="AD2122" i="21"/>
  <c r="AD2749" i="21"/>
  <c r="AD2117" i="21"/>
  <c r="AD4771" i="21"/>
  <c r="AD4237" i="21"/>
  <c r="AD2262" i="21"/>
  <c r="AD3032" i="21"/>
  <c r="AD2732" i="21"/>
  <c r="AD2882" i="21"/>
  <c r="AD2920" i="21"/>
  <c r="AD2305" i="21"/>
  <c r="AD2301" i="21"/>
  <c r="AD2151" i="21"/>
  <c r="AD4785" i="21"/>
  <c r="AD4787" i="21"/>
  <c r="AD4298" i="21"/>
  <c r="AD4794" i="21"/>
  <c r="AD2325" i="21"/>
  <c r="AD2708" i="21"/>
  <c r="AD3857" i="21"/>
  <c r="AD4803" i="21"/>
  <c r="AD2231" i="21"/>
  <c r="AD2199" i="21"/>
  <c r="AD4809" i="21"/>
  <c r="AD2282" i="21"/>
  <c r="AD2489" i="21"/>
  <c r="AD2249" i="21"/>
  <c r="AD2215" i="21"/>
  <c r="AD3851" i="21"/>
  <c r="AD2245" i="21"/>
  <c r="AD3530" i="21"/>
  <c r="AD4823" i="21"/>
  <c r="AD4826" i="21"/>
  <c r="AD4827" i="21"/>
  <c r="AD2450" i="21"/>
  <c r="AD3534" i="21"/>
  <c r="AD4829" i="21"/>
  <c r="AD2317" i="21"/>
  <c r="AD2286" i="21"/>
  <c r="AD4247" i="21"/>
  <c r="AD2287" i="21"/>
  <c r="AD4272" i="21"/>
  <c r="AD2316" i="21"/>
  <c r="AD2304" i="21"/>
  <c r="AD4839" i="21"/>
  <c r="AD4855" i="21"/>
  <c r="AD2821" i="21"/>
  <c r="AD2373" i="21"/>
  <c r="AD3674" i="21"/>
  <c r="AD2464" i="21"/>
  <c r="AD2582" i="21"/>
  <c r="AD3295" i="21"/>
  <c r="AD2583" i="21"/>
  <c r="AD2584" i="21"/>
  <c r="AD2888" i="21"/>
  <c r="AD4988" i="21"/>
  <c r="AD4992" i="21"/>
  <c r="AD5002" i="21"/>
  <c r="AD2802" i="21"/>
  <c r="AD5030" i="21"/>
  <c r="AD2987" i="21"/>
  <c r="AD3045" i="21"/>
  <c r="AD3048" i="21"/>
  <c r="AD2913" i="21"/>
  <c r="AD3000" i="21"/>
  <c r="AD3127" i="21"/>
  <c r="AD3802" i="21"/>
  <c r="AD5457" i="21"/>
  <c r="AD3733" i="21"/>
  <c r="AD3711" i="21"/>
  <c r="AD5269" i="21"/>
  <c r="AD3354" i="21"/>
  <c r="AD3446" i="21"/>
  <c r="AD3258" i="21"/>
  <c r="AD3698" i="21"/>
  <c r="AD5165" i="21"/>
  <c r="AD3172" i="21"/>
  <c r="AD4248" i="21"/>
  <c r="AD3311" i="21"/>
  <c r="AD4539" i="21"/>
  <c r="AD3023" i="21"/>
  <c r="AD5122" i="21"/>
  <c r="AD3004" i="21"/>
  <c r="AD3015" i="21"/>
  <c r="AD5089" i="21"/>
  <c r="AD3226" i="21"/>
  <c r="AD2997" i="21"/>
  <c r="AD2726" i="21"/>
  <c r="AD2866" i="21"/>
  <c r="AD3683" i="21"/>
  <c r="AD5064" i="21"/>
  <c r="AD3094" i="21"/>
  <c r="AD5053" i="21"/>
  <c r="AD3092" i="21"/>
  <c r="AD5048" i="21"/>
  <c r="AD2858" i="21"/>
  <c r="AD5042" i="21"/>
  <c r="AD3933" i="21"/>
  <c r="AD3219" i="21"/>
  <c r="AD2943" i="21"/>
  <c r="AD2982" i="21"/>
  <c r="AD2752" i="21"/>
  <c r="AD4538" i="21"/>
  <c r="AD3133" i="21"/>
  <c r="AD5015" i="21"/>
  <c r="AD2855" i="21"/>
  <c r="AD2717" i="21"/>
  <c r="AD2978" i="21"/>
  <c r="AD4999" i="21"/>
  <c r="AD2703" i="21"/>
  <c r="AD2715" i="21"/>
  <c r="AD2747" i="21"/>
  <c r="AD4990" i="21"/>
  <c r="AD2976" i="21"/>
  <c r="AD4984" i="21"/>
  <c r="AD4982" i="21"/>
  <c r="AD3681" i="21"/>
  <c r="AD2794" i="21"/>
  <c r="AD2619" i="21"/>
  <c r="AD4957" i="21"/>
  <c r="AD4951" i="21"/>
  <c r="AD2601" i="21"/>
  <c r="AD4945" i="21"/>
  <c r="AD2598" i="21"/>
  <c r="AD3039" i="21"/>
  <c r="AD3882" i="21"/>
  <c r="AD2932" i="21"/>
  <c r="AD2553" i="21"/>
  <c r="AD3410" i="21"/>
  <c r="AD5352" i="21"/>
  <c r="AD3732" i="21"/>
  <c r="AD3467" i="21"/>
  <c r="AD3581" i="21"/>
  <c r="AD3346" i="21"/>
  <c r="AD3700" i="21"/>
  <c r="AD5214" i="21"/>
  <c r="AD5189" i="21"/>
  <c r="AD3428" i="21"/>
  <c r="AD3557" i="21"/>
  <c r="AD3062" i="21"/>
  <c r="AD3237" i="21"/>
  <c r="AD5135" i="21"/>
  <c r="AD3014" i="21"/>
  <c r="AD5116" i="21"/>
  <c r="AD3937" i="21"/>
  <c r="AD2955" i="21"/>
  <c r="AD5099" i="21"/>
  <c r="AD3225" i="21"/>
  <c r="AD3303" i="21"/>
  <c r="AD3049" i="21"/>
  <c r="AD2865" i="21"/>
  <c r="AD2903" i="21"/>
  <c r="AD5063" i="21"/>
  <c r="AD3149" i="21"/>
  <c r="AD3046" i="21"/>
  <c r="AD3125" i="21"/>
  <c r="AD2857" i="21"/>
  <c r="AD2991" i="21"/>
  <c r="AD2989" i="21"/>
  <c r="AD2986" i="21"/>
  <c r="AD3091" i="21"/>
  <c r="AD5035" i="21"/>
  <c r="AD5033" i="21"/>
  <c r="AD3931" i="21"/>
  <c r="AD2900" i="21"/>
  <c r="AD2827" i="21"/>
  <c r="AD2766" i="21"/>
  <c r="AD5023" i="21"/>
  <c r="AD5019" i="21"/>
  <c r="AD2915" i="21"/>
  <c r="AD5014" i="21"/>
  <c r="AD2800" i="21"/>
  <c r="AD2868" i="21"/>
  <c r="AD5006" i="21"/>
  <c r="AD2797" i="21"/>
  <c r="AD3132" i="21"/>
  <c r="AD2716" i="21"/>
  <c r="AD4998" i="21"/>
  <c r="AD2739" i="21"/>
  <c r="AD3411" i="21"/>
  <c r="AD2895" i="21"/>
  <c r="AD4187" i="21"/>
  <c r="AD2806" i="21"/>
  <c r="AD2975" i="21"/>
  <c r="AD4537" i="21"/>
  <c r="AD2894" i="21"/>
  <c r="AD2893" i="21"/>
  <c r="AD3925" i="21"/>
  <c r="AD3181" i="21"/>
  <c r="AD2936" i="21"/>
  <c r="AD3546" i="21"/>
  <c r="AD4977" i="21"/>
  <c r="AD2934" i="21"/>
  <c r="AD4974" i="21"/>
  <c r="AD2892" i="21"/>
  <c r="AD2876" i="21"/>
  <c r="AD4966" i="21"/>
  <c r="AD2824" i="21"/>
  <c r="AD2674" i="21"/>
  <c r="AD2890" i="21"/>
  <c r="AD2974" i="21"/>
  <c r="AD4956" i="21"/>
  <c r="AD4953" i="21"/>
  <c r="AD4414" i="21"/>
  <c r="AD2851" i="21"/>
  <c r="AD2839" i="21"/>
  <c r="AD3679" i="21"/>
  <c r="AD2737" i="21"/>
  <c r="AD3920" i="21"/>
  <c r="AD2757" i="21"/>
  <c r="AD2673" i="21"/>
  <c r="AD4938" i="21"/>
  <c r="AD3678" i="21"/>
  <c r="AD4934" i="21"/>
  <c r="AD3784" i="21"/>
  <c r="AD3615" i="21"/>
  <c r="AD5325" i="21"/>
  <c r="AD5281" i="21"/>
  <c r="AD3966" i="21"/>
  <c r="AD5246" i="21"/>
  <c r="AD3279" i="21"/>
  <c r="AD3329" i="21"/>
  <c r="AD3951" i="21"/>
  <c r="AD3070" i="21"/>
  <c r="AD3243" i="21"/>
  <c r="AD3103" i="21"/>
  <c r="AD3236" i="21"/>
  <c r="AD5130" i="21"/>
  <c r="AD3307" i="21"/>
  <c r="AD3689" i="21"/>
  <c r="AD3053" i="21"/>
  <c r="AD3002" i="21"/>
  <c r="AD5108" i="21"/>
  <c r="AD5098" i="21"/>
  <c r="AD4443" i="21"/>
  <c r="AD2911" i="21"/>
  <c r="AD3553" i="21"/>
  <c r="AD5075" i="21"/>
  <c r="AD2862" i="21"/>
  <c r="AD3220" i="21"/>
  <c r="AD3552" i="21"/>
  <c r="AD5725" i="21"/>
  <c r="AD3988" i="21"/>
  <c r="AD3745" i="21"/>
  <c r="AD5321" i="21"/>
  <c r="AD3464" i="21"/>
  <c r="AD5265" i="21"/>
  <c r="AD3338" i="21"/>
  <c r="AD5224" i="21"/>
  <c r="AD3255" i="21"/>
  <c r="AD3322" i="21"/>
  <c r="AD5156" i="21"/>
  <c r="AD3418" i="21"/>
  <c r="AD3239" i="21"/>
  <c r="AD3186" i="21"/>
  <c r="AD3687" i="21"/>
  <c r="AD3158" i="21"/>
  <c r="AD5120" i="21"/>
  <c r="AD3052" i="21"/>
  <c r="AD3099" i="21"/>
  <c r="AD2909" i="21"/>
  <c r="AD5078" i="21"/>
  <c r="AD2904" i="21"/>
  <c r="AD5061" i="21"/>
  <c r="AD5056" i="21"/>
  <c r="AD5008" i="21"/>
  <c r="AD4416" i="21"/>
  <c r="AD5044" i="21"/>
  <c r="AD3550" i="21"/>
  <c r="AD2984" i="21"/>
  <c r="AD5037" i="21"/>
  <c r="AD3218" i="21"/>
  <c r="AD3088" i="21"/>
  <c r="AD2980" i="21"/>
  <c r="AD5021" i="21"/>
  <c r="AD5016" i="21"/>
  <c r="AD3929" i="21"/>
  <c r="AD2826" i="21"/>
  <c r="AD3300" i="21"/>
  <c r="AD2741" i="21"/>
  <c r="AD2740" i="21"/>
  <c r="AD2854" i="21"/>
  <c r="AD3040" i="21"/>
  <c r="AD2825" i="21"/>
  <c r="AD2811" i="21"/>
  <c r="AD4983" i="21"/>
  <c r="AD2875" i="21"/>
  <c r="AD3085" i="21"/>
  <c r="AD3083" i="21"/>
  <c r="AD4960" i="21"/>
  <c r="AD3922" i="21"/>
  <c r="AD2605" i="21"/>
  <c r="AD4947" i="21"/>
  <c r="AD2654" i="21"/>
  <c r="AD2620" i="21"/>
  <c r="AD3082" i="21"/>
  <c r="AD4941" i="21"/>
  <c r="AD3917" i="21"/>
  <c r="AD2849" i="21"/>
  <c r="AD5452" i="21"/>
  <c r="AD3609" i="21"/>
  <c r="AD3462" i="21"/>
  <c r="AD3961" i="21"/>
  <c r="AD3253" i="21"/>
  <c r="AD3424" i="21"/>
  <c r="AD3058" i="21"/>
  <c r="AD4444" i="21"/>
  <c r="AD5121" i="21"/>
  <c r="AD5109" i="21"/>
  <c r="AD5106" i="21"/>
  <c r="AD3414" i="21"/>
  <c r="AD3022" i="21"/>
  <c r="AD5067" i="21"/>
  <c r="AD2861" i="21"/>
  <c r="AD2871" i="21"/>
  <c r="AD5043" i="21"/>
  <c r="AD2985" i="21"/>
  <c r="AD2983" i="21"/>
  <c r="AD2837" i="21"/>
  <c r="AD3042" i="21"/>
  <c r="AD5026" i="21"/>
  <c r="AD5020" i="21"/>
  <c r="AD5017" i="21"/>
  <c r="AD5005" i="21"/>
  <c r="AD2941" i="21"/>
  <c r="AD2940" i="21"/>
  <c r="AD2796" i="21"/>
  <c r="AD2685" i="21"/>
  <c r="AD2702" i="21"/>
  <c r="AD2695" i="21"/>
  <c r="AD3215" i="21"/>
  <c r="AD4981" i="21"/>
  <c r="AD4333" i="21"/>
  <c r="AD4972" i="21"/>
  <c r="AD3543" i="21"/>
  <c r="AD4971" i="21"/>
  <c r="AD2793" i="21"/>
  <c r="AD4959" i="21"/>
  <c r="AD2792" i="21"/>
  <c r="AD2759" i="21"/>
  <c r="AD2758" i="21"/>
  <c r="AD4944" i="21"/>
  <c r="AD2600" i="21"/>
  <c r="AD4943" i="21"/>
  <c r="AD4332" i="21"/>
  <c r="AD2931" i="21"/>
  <c r="AD2671" i="21"/>
  <c r="AD2789" i="21"/>
  <c r="AD4929" i="21"/>
  <c r="AD4910" i="21"/>
  <c r="AD2785" i="21"/>
  <c r="AD2535" i="21"/>
  <c r="AD3914" i="21"/>
  <c r="AD3913" i="21"/>
  <c r="AD2482" i="21"/>
  <c r="AD2784" i="21"/>
  <c r="AD3910" i="21"/>
  <c r="AD3909" i="21"/>
  <c r="AD4922" i="21"/>
  <c r="AD3908" i="21"/>
  <c r="AD3407" i="21"/>
  <c r="AD4890" i="21"/>
  <c r="AD4888" i="21"/>
  <c r="AD2614" i="21"/>
  <c r="AD3209" i="21"/>
  <c r="AD2413" i="21"/>
  <c r="AD2693" i="21"/>
  <c r="AD4883" i="21"/>
  <c r="AD2388" i="21"/>
  <c r="AD4879" i="21"/>
  <c r="AD2375" i="21"/>
  <c r="AD2415" i="21"/>
  <c r="AD4869" i="21"/>
  <c r="AD3143" i="21"/>
  <c r="AD3672" i="21"/>
  <c r="AD4865" i="21"/>
  <c r="AD2451" i="21"/>
  <c r="AD4859" i="21"/>
  <c r="AD2886" i="21"/>
  <c r="AD2820" i="21"/>
  <c r="AD4851" i="21"/>
  <c r="AD3603" i="21"/>
  <c r="AD3453" i="21"/>
  <c r="AD5243" i="21"/>
  <c r="AD3954" i="21"/>
  <c r="AD3246" i="21"/>
  <c r="AD3057" i="21"/>
  <c r="AD4257" i="21"/>
  <c r="AD5119" i="21"/>
  <c r="AD5103" i="21"/>
  <c r="AD5087" i="21"/>
  <c r="AD5083" i="21"/>
  <c r="AD3221" i="21"/>
  <c r="AD5057" i="21"/>
  <c r="AD5009" i="21"/>
  <c r="AD3413" i="21"/>
  <c r="AD2856" i="21"/>
  <c r="AD2988" i="21"/>
  <c r="AD2804" i="21"/>
  <c r="AD3932" i="21"/>
  <c r="AD2942" i="21"/>
  <c r="AD5028" i="21"/>
  <c r="AD5025" i="21"/>
  <c r="AD2725" i="21"/>
  <c r="AD5012" i="21"/>
  <c r="AD3301" i="21"/>
  <c r="AD5004" i="21"/>
  <c r="AD2939" i="21"/>
  <c r="AD4997" i="21"/>
  <c r="AD4995" i="21"/>
  <c r="AD3299" i="21"/>
  <c r="AD4985" i="21"/>
  <c r="AD2656" i="21"/>
  <c r="AD3924" i="21"/>
  <c r="AD3297" i="21"/>
  <c r="AD3545" i="21"/>
  <c r="AD2675" i="21"/>
  <c r="AD4963" i="21"/>
  <c r="AD3542" i="21"/>
  <c r="AD4952" i="21"/>
  <c r="AD3649" i="21"/>
  <c r="AD3921" i="21"/>
  <c r="AD2672" i="21"/>
  <c r="AD4937" i="21"/>
  <c r="AD2532" i="21"/>
  <c r="AD2756" i="21"/>
  <c r="AD4935" i="21"/>
  <c r="AD4459" i="21"/>
  <c r="AD2679" i="21"/>
  <c r="AD4932" i="21"/>
  <c r="AD2790" i="21"/>
  <c r="AD2787" i="21"/>
  <c r="AD4911" i="21"/>
  <c r="AD2567" i="21"/>
  <c r="AD4906" i="21"/>
  <c r="AD2744" i="21"/>
  <c r="AD2840" i="21"/>
  <c r="AD2617" i="21"/>
  <c r="AD4899" i="21"/>
  <c r="AD3628" i="21"/>
  <c r="AD2615" i="21"/>
  <c r="AD2712" i="21"/>
  <c r="AD2699" i="21"/>
  <c r="AD2501" i="21"/>
  <c r="AD2437" i="21"/>
  <c r="AD2681" i="21"/>
  <c r="AD2710" i="21"/>
  <c r="AD3081" i="21"/>
  <c r="AD2439" i="21"/>
  <c r="AD3208" i="21"/>
  <c r="AD4916" i="21"/>
  <c r="AD4882" i="21"/>
  <c r="AD3673" i="21"/>
  <c r="AD4877" i="21"/>
  <c r="AD2374" i="21"/>
  <c r="AD4872" i="21"/>
  <c r="AD2633" i="21"/>
  <c r="AD2365" i="21"/>
  <c r="AD2411" i="21"/>
  <c r="AD4863" i="21"/>
  <c r="AD2847" i="21"/>
  <c r="AD4858" i="21"/>
  <c r="AD3504" i="21"/>
  <c r="AD4852" i="21"/>
  <c r="AD3406" i="21"/>
  <c r="AD5429" i="21"/>
  <c r="AD5340" i="21"/>
  <c r="AD3452" i="21"/>
  <c r="AD3559" i="21"/>
  <c r="AD5153" i="21"/>
  <c r="AD5147" i="21"/>
  <c r="AD5126" i="21"/>
  <c r="AD3417" i="21"/>
  <c r="AD3152" i="21"/>
  <c r="AD5079" i="21"/>
  <c r="AD2905" i="21"/>
  <c r="AD5068" i="21"/>
  <c r="AD4373" i="21"/>
  <c r="AD5046" i="21"/>
  <c r="AD2992" i="21"/>
  <c r="AD2805" i="21"/>
  <c r="AD2803" i="21"/>
  <c r="AD3060" i="21"/>
  <c r="AD2772" i="21"/>
  <c r="AD2763" i="21"/>
  <c r="AD5027" i="21"/>
  <c r="AD2899" i="21"/>
  <c r="AD2979" i="21"/>
  <c r="AD5011" i="21"/>
  <c r="AD2724" i="21"/>
  <c r="AD3927" i="21"/>
  <c r="AD2698" i="21"/>
  <c r="AD2696" i="21"/>
  <c r="AD4991" i="21"/>
  <c r="AD2678" i="21"/>
  <c r="AD4442" i="21"/>
  <c r="AD4978" i="21"/>
  <c r="AD4536" i="21"/>
  <c r="AD4970" i="21"/>
  <c r="AD4967" i="21"/>
  <c r="AD3654" i="21"/>
  <c r="AD4958" i="21"/>
  <c r="AD3541" i="21"/>
  <c r="AD2850" i="21"/>
  <c r="AD2623" i="21"/>
  <c r="AD2791" i="21"/>
  <c r="AD2653" i="21"/>
  <c r="AD2585" i="21"/>
  <c r="AD2848" i="21"/>
  <c r="AD4933" i="21"/>
  <c r="AD4913" i="21"/>
  <c r="AD2505" i="21"/>
  <c r="AD3915" i="21"/>
  <c r="AD2533" i="21"/>
  <c r="AD2786" i="21"/>
  <c r="AD4904" i="21"/>
  <c r="AD4903" i="21"/>
  <c r="AD3394" i="21"/>
  <c r="AD3912" i="21"/>
  <c r="AD4535" i="21"/>
  <c r="AD4924" i="21"/>
  <c r="AD2887" i="21"/>
  <c r="AD3409" i="21"/>
  <c r="AD4895" i="21"/>
  <c r="AD4284" i="21"/>
  <c r="AD4891" i="21"/>
  <c r="AD3675" i="21"/>
  <c r="AD2419" i="21"/>
  <c r="AD2622" i="21"/>
  <c r="AD4918" i="21"/>
  <c r="AD2429" i="21"/>
  <c r="AD2692" i="21"/>
  <c r="AD2782" i="21"/>
  <c r="AD2607" i="21"/>
  <c r="AD4875" i="21"/>
  <c r="AD2547" i="21"/>
  <c r="AD4870" i="21"/>
  <c r="AD2527" i="21"/>
  <c r="AD3284" i="21"/>
  <c r="AD2368" i="21"/>
  <c r="AD2423" i="21"/>
  <c r="AD4860" i="21"/>
  <c r="AD2499" i="21"/>
  <c r="AD4853" i="21"/>
  <c r="AD4534" i="21"/>
  <c r="AD3986" i="21"/>
  <c r="AD3591" i="21"/>
  <c r="AD3451" i="21"/>
  <c r="AD5236" i="21"/>
  <c r="AD3175" i="21"/>
  <c r="AD3423" i="21"/>
  <c r="AD5143" i="21"/>
  <c r="AD3308" i="21"/>
  <c r="AD3938" i="21"/>
  <c r="AD3304" i="21"/>
  <c r="AD2998" i="21"/>
  <c r="AD3097" i="21"/>
  <c r="AD5077" i="21"/>
  <c r="AD5073" i="21"/>
  <c r="AD5065" i="21"/>
  <c r="AD5055" i="21"/>
  <c r="AD3551" i="21"/>
  <c r="AD2993" i="21"/>
  <c r="AD5041" i="21"/>
  <c r="AD2829" i="21"/>
  <c r="AD5034" i="21"/>
  <c r="AD5031" i="21"/>
  <c r="AD3090" i="21"/>
  <c r="AD3216" i="21"/>
  <c r="AD2914" i="21"/>
  <c r="AD2801" i="21"/>
  <c r="AD2898" i="21"/>
  <c r="AD5003" i="21"/>
  <c r="AD2896" i="21"/>
  <c r="AD2742" i="21"/>
  <c r="AD2761" i="21"/>
  <c r="AD4994" i="21"/>
  <c r="AD2677" i="21"/>
  <c r="AD2719" i="21"/>
  <c r="AD2659" i="21"/>
  <c r="AD2684" i="21"/>
  <c r="AD4980" i="21"/>
  <c r="AD3086" i="21"/>
  <c r="AD2738" i="21"/>
  <c r="AD2891" i="21"/>
  <c r="AD4962" i="21"/>
  <c r="AD3923" i="21"/>
  <c r="AD4955" i="21"/>
  <c r="AD2624" i="21"/>
  <c r="AD4949" i="21"/>
  <c r="AD2638" i="21"/>
  <c r="AD2746" i="21"/>
  <c r="AD2933" i="21"/>
  <c r="AD2637" i="21"/>
  <c r="AD2694" i="21"/>
  <c r="AD3037" i="21"/>
  <c r="AD2521" i="21"/>
  <c r="AD2506" i="21"/>
  <c r="AD2788" i="21"/>
  <c r="AD4928" i="21"/>
  <c r="AD4909" i="21"/>
  <c r="AD2973" i="21"/>
  <c r="AD2649" i="21"/>
  <c r="AD2531" i="21"/>
  <c r="AD4900" i="21"/>
  <c r="AD2636" i="21"/>
  <c r="AD2604" i="21"/>
  <c r="AD4923" i="21"/>
  <c r="AD2713" i="21"/>
  <c r="AD4921" i="21"/>
  <c r="AD3408" i="21"/>
  <c r="AD2667" i="21"/>
  <c r="AD2972" i="21"/>
  <c r="AD2711" i="21"/>
  <c r="AD2550" i="21"/>
  <c r="AD2412" i="21"/>
  <c r="AD2400" i="21"/>
  <c r="AD2398" i="21"/>
  <c r="AD4915" i="21"/>
  <c r="AD3289" i="21"/>
  <c r="AD4878" i="21"/>
  <c r="AD2665" i="21"/>
  <c r="AD4873" i="21"/>
  <c r="AD4868" i="21"/>
  <c r="AD2477" i="21"/>
  <c r="AD4867" i="21"/>
  <c r="AD4864" i="21"/>
  <c r="AD4331" i="21"/>
  <c r="AD2613" i="21"/>
  <c r="AD4857" i="21"/>
  <c r="AD3036" i="21"/>
  <c r="AD4850" i="21"/>
  <c r="AD5395" i="21"/>
  <c r="AD3970" i="21"/>
  <c r="AD3572" i="21"/>
  <c r="AD5215" i="21"/>
  <c r="AD3316" i="21"/>
  <c r="AD3420" i="21"/>
  <c r="AD3690" i="21"/>
  <c r="AD3305" i="21"/>
  <c r="AD5114" i="21"/>
  <c r="AD5093" i="21"/>
  <c r="AD2907" i="21"/>
  <c r="AD3150" i="21"/>
  <c r="AD2835" i="21"/>
  <c r="AD5050" i="21"/>
  <c r="AD5045" i="21"/>
  <c r="AD5039" i="21"/>
  <c r="AD2902" i="21"/>
  <c r="AD3043" i="21"/>
  <c r="AD3089" i="21"/>
  <c r="AD2981" i="21"/>
  <c r="AD2836" i="21"/>
  <c r="AD2799" i="21"/>
  <c r="AD5007" i="21"/>
  <c r="AD2798" i="21"/>
  <c r="AD3926" i="21"/>
  <c r="AD2938" i="21"/>
  <c r="AD4993" i="21"/>
  <c r="AD2937" i="21"/>
  <c r="AD4987" i="21"/>
  <c r="AD4979" i="21"/>
  <c r="AD2842" i="21"/>
  <c r="AD3084" i="21"/>
  <c r="AD4975" i="21"/>
  <c r="AD2643" i="21"/>
  <c r="AD4965" i="21"/>
  <c r="AD4961" i="21"/>
  <c r="AD3129" i="21"/>
  <c r="AD3296" i="21"/>
  <c r="AD4946" i="21"/>
  <c r="AD2570" i="21"/>
  <c r="AD3145" i="21"/>
  <c r="AD4942" i="21"/>
  <c r="AD3918" i="21"/>
  <c r="AD3643" i="21"/>
  <c r="AD2551" i="21"/>
  <c r="AD4930" i="21"/>
  <c r="AD2668" i="21"/>
  <c r="AD2537" i="21"/>
  <c r="AD2723" i="21"/>
  <c r="AD2564" i="21"/>
  <c r="AD3540" i="21"/>
  <c r="AD4902" i="21"/>
  <c r="AD2502" i="21"/>
  <c r="AD3539" i="21"/>
  <c r="AD3911" i="21"/>
  <c r="AD3211" i="21"/>
  <c r="AD3677" i="21"/>
  <c r="AD4427" i="21"/>
  <c r="AD2529" i="21"/>
  <c r="AD4892" i="21"/>
  <c r="AD2563" i="21"/>
  <c r="AD2457" i="21"/>
  <c r="AD4919" i="21"/>
  <c r="AD2456" i="21"/>
  <c r="AD3207" i="21"/>
  <c r="AD4917" i="21"/>
  <c r="AD3907" i="21"/>
  <c r="AD2389" i="21"/>
  <c r="AD4880" i="21"/>
  <c r="AD4874" i="21"/>
  <c r="AD2416" i="21"/>
  <c r="AD3906" i="21"/>
  <c r="AD3905" i="21"/>
  <c r="AD3904" i="21"/>
  <c r="AD2344" i="21"/>
  <c r="AD2410" i="21"/>
  <c r="AD2500" i="21"/>
  <c r="AD2545" i="21"/>
  <c r="AD2929" i="21"/>
  <c r="AD3210" i="21"/>
  <c r="AD5548" i="21"/>
  <c r="AD3582" i="21"/>
  <c r="AD3262" i="21"/>
  <c r="AD5167" i="21"/>
  <c r="AD5150" i="21"/>
  <c r="AD3061" i="21"/>
  <c r="AD3006" i="21"/>
  <c r="AD5113" i="21"/>
  <c r="AD2999" i="21"/>
  <c r="AD5092" i="21"/>
  <c r="AD2912" i="21"/>
  <c r="AD3398" i="21"/>
  <c r="AD5072" i="21"/>
  <c r="AD5058" i="21"/>
  <c r="AD2816" i="21"/>
  <c r="AD2946" i="21"/>
  <c r="AD2990" i="21"/>
  <c r="AD2901" i="21"/>
  <c r="AD5038" i="21"/>
  <c r="AD2944" i="21"/>
  <c r="AD3930" i="21"/>
  <c r="AD5029" i="21"/>
  <c r="AD3412" i="21"/>
  <c r="AD5022" i="21"/>
  <c r="AD5018" i="21"/>
  <c r="AD5013" i="21"/>
  <c r="AD2743" i="21"/>
  <c r="AD2834" i="21"/>
  <c r="AD3928" i="21"/>
  <c r="AD5000" i="21"/>
  <c r="AD2697" i="21"/>
  <c r="AD2676" i="21"/>
  <c r="AD2658" i="21"/>
  <c r="AD3548" i="21"/>
  <c r="AD3547" i="21"/>
  <c r="AD4976" i="21"/>
  <c r="AD4969" i="21"/>
  <c r="AD4968" i="21"/>
  <c r="AD4300" i="21"/>
  <c r="AD2889" i="21"/>
  <c r="AD4954" i="21"/>
  <c r="AD2588" i="21"/>
  <c r="AD4948" i="21"/>
  <c r="AD2599" i="21"/>
  <c r="AD2534" i="21"/>
  <c r="AD2651" i="21"/>
  <c r="AD2568" i="21"/>
  <c r="AD2650" i="21"/>
  <c r="AD2714" i="21"/>
  <c r="AD4228" i="21"/>
  <c r="AD2670" i="21"/>
  <c r="AD2504" i="21"/>
  <c r="AD2518" i="21"/>
  <c r="AD4372" i="21"/>
  <c r="AD2555" i="21"/>
  <c r="AD2648" i="21"/>
  <c r="AD4927" i="21"/>
  <c r="AD2642" i="21"/>
  <c r="AD2635" i="21"/>
  <c r="AD3538" i="21"/>
  <c r="AD4898" i="21"/>
  <c r="AD4897" i="21"/>
  <c r="AD2460" i="21"/>
  <c r="AD4894" i="21"/>
  <c r="AD2666" i="21"/>
  <c r="AD2783" i="21"/>
  <c r="AD2596" i="21"/>
  <c r="AD3294" i="21"/>
  <c r="AD2528" i="21"/>
  <c r="AD4885" i="21"/>
  <c r="AD4884" i="21"/>
  <c r="AD2452" i="21"/>
  <c r="AD3293" i="21"/>
  <c r="AD2548" i="21"/>
  <c r="AD2581" i="21"/>
  <c r="AD2397" i="21"/>
  <c r="AD2396" i="21"/>
  <c r="AD2546" i="21"/>
  <c r="AD4866" i="21"/>
  <c r="AD2640" i="21"/>
  <c r="AD2476" i="21"/>
  <c r="AD2080" i="21"/>
  <c r="AD4856" i="21"/>
  <c r="AD3507" i="21"/>
  <c r="AD2631" i="21"/>
  <c r="AD4728" i="21"/>
  <c r="AD4270" i="21"/>
  <c r="AD3030" i="21"/>
  <c r="AD4732" i="21"/>
  <c r="AD2020" i="21"/>
  <c r="AD2024" i="21"/>
  <c r="AD3521" i="21"/>
  <c r="AD2047" i="21"/>
  <c r="AD2881" i="21"/>
  <c r="AD2918" i="21"/>
  <c r="AD4742" i="21"/>
  <c r="AD4745" i="21"/>
  <c r="AD2208" i="21"/>
  <c r="AD3866" i="21"/>
  <c r="AD4749" i="21"/>
  <c r="AD4751" i="21"/>
  <c r="AD2073" i="21"/>
  <c r="AD4755" i="21"/>
  <c r="AD2092" i="21"/>
  <c r="AD2188" i="21"/>
  <c r="AD3276" i="21"/>
  <c r="AD2106" i="21"/>
  <c r="AD4764" i="21"/>
  <c r="AD2126" i="21"/>
  <c r="AD2124" i="21"/>
  <c r="AD2241" i="21"/>
  <c r="AD3645" i="21"/>
  <c r="AD2557" i="21"/>
  <c r="AD4773" i="21"/>
  <c r="AD2602" i="21"/>
  <c r="AD4775" i="21"/>
  <c r="AD2405" i="21"/>
  <c r="AD3139" i="21"/>
  <c r="AD4781" i="21"/>
  <c r="AD3080" i="21"/>
  <c r="AD2247" i="21"/>
  <c r="AD4788" i="21"/>
  <c r="AD2406" i="21"/>
  <c r="AD3527" i="21"/>
  <c r="AD4796" i="21"/>
  <c r="AD2177" i="21"/>
  <c r="AD4227" i="21"/>
  <c r="AD2202" i="21"/>
  <c r="AD4439" i="21"/>
  <c r="AD2841" i="21"/>
  <c r="AD3034" i="21"/>
  <c r="AD4813" i="21"/>
  <c r="AD2496" i="21"/>
  <c r="AD2463" i="21"/>
  <c r="AD4816" i="21"/>
  <c r="AD2370" i="21"/>
  <c r="AD2421" i="21"/>
  <c r="AD2526" i="21"/>
  <c r="AD4841" i="21"/>
  <c r="AD4842" i="21"/>
  <c r="AD4411" i="21"/>
  <c r="AD2691" i="21"/>
  <c r="AD2927" i="21"/>
  <c r="AD2576" i="21"/>
  <c r="AD3286" i="21"/>
  <c r="AD4832" i="21"/>
  <c r="AD4845" i="21"/>
  <c r="AD2288" i="21"/>
  <c r="AD2966" i="21"/>
  <c r="AD4846" i="21"/>
  <c r="AD2311" i="21"/>
  <c r="AD2341" i="21"/>
  <c r="AD2579" i="21"/>
  <c r="AD2632" i="21"/>
  <c r="AD2480" i="21"/>
  <c r="AD4914" i="21"/>
  <c r="AD4413" i="21"/>
  <c r="AD4893" i="21"/>
  <c r="AD2616" i="21"/>
  <c r="AD2823" i="21"/>
  <c r="AD3916" i="21"/>
  <c r="AD3038" i="21"/>
  <c r="AD3680" i="21"/>
  <c r="AD2795" i="21"/>
  <c r="AD2977" i="21"/>
  <c r="AD3044" i="21"/>
  <c r="AD2945" i="21"/>
  <c r="AD5091" i="21"/>
  <c r="AD3234" i="21"/>
  <c r="AD3319" i="21"/>
  <c r="AD5301" i="21"/>
  <c r="AD2028" i="21"/>
  <c r="AD2032" i="21"/>
  <c r="AD2111" i="21"/>
  <c r="AD2689" i="21"/>
  <c r="AD4738" i="21"/>
  <c r="AD2690" i="21"/>
  <c r="AD3667" i="21"/>
  <c r="AD4746" i="21"/>
  <c r="AD2964" i="21"/>
  <c r="AD2066" i="21"/>
  <c r="AD3523" i="21"/>
  <c r="AD4753" i="21"/>
  <c r="AD2574" i="21"/>
  <c r="AD4757" i="21"/>
  <c r="AD2292" i="21"/>
  <c r="AD2093" i="21"/>
  <c r="AD2163" i="21"/>
  <c r="AD4329" i="21"/>
  <c r="AD3644" i="21"/>
  <c r="AD2149" i="21"/>
  <c r="AD4770" i="21"/>
  <c r="AD2261" i="21"/>
  <c r="AD2187" i="21"/>
  <c r="AD2770" i="21"/>
  <c r="AD2558" i="21"/>
  <c r="AD2229" i="21"/>
  <c r="AD3499" i="21"/>
  <c r="AD2225" i="21"/>
  <c r="AD4780" i="21"/>
  <c r="AD2513" i="21"/>
  <c r="AD2540" i="21"/>
  <c r="AD2471" i="21"/>
  <c r="AD2494" i="21"/>
  <c r="AD3033" i="21"/>
  <c r="AD2575" i="21"/>
  <c r="AD4797" i="21"/>
  <c r="AD3670" i="21"/>
  <c r="AD2195" i="21"/>
  <c r="AD4805" i="21"/>
  <c r="AD2819" i="21"/>
  <c r="AD4808" i="21"/>
  <c r="AD4811" i="21"/>
  <c r="AD2236" i="21"/>
  <c r="AD3899" i="21"/>
  <c r="AD3529" i="21"/>
  <c r="AD3900" i="21"/>
  <c r="AD2497" i="21"/>
  <c r="AD3204" i="21"/>
  <c r="AD3531" i="21"/>
  <c r="AD4825" i="21"/>
  <c r="AD3901" i="21"/>
  <c r="AD4828" i="21"/>
  <c r="AD2318" i="21"/>
  <c r="AD2434" i="21"/>
  <c r="AD4844" i="21"/>
  <c r="AD3142" i="21"/>
  <c r="AD4833" i="21"/>
  <c r="AD4835" i="21"/>
  <c r="AD2578" i="21"/>
  <c r="AD4836" i="21"/>
  <c r="AD2516" i="21"/>
  <c r="AD2387" i="21"/>
  <c r="AD2928" i="21"/>
  <c r="AD4862" i="21"/>
  <c r="AD2363" i="21"/>
  <c r="AD3122" i="21"/>
  <c r="AD4886" i="21"/>
  <c r="AD2436" i="21"/>
  <c r="AD3537" i="21"/>
  <c r="AD4901" i="21"/>
  <c r="AD2503" i="21"/>
  <c r="AD2618" i="21"/>
  <c r="AD3861" i="21"/>
  <c r="AD4940" i="21"/>
  <c r="AD3214" i="21"/>
  <c r="AD2701" i="21"/>
  <c r="AD2852" i="21"/>
  <c r="AD5001" i="21"/>
  <c r="AD2897" i="21"/>
  <c r="AD3217" i="21"/>
  <c r="AD2828" i="21"/>
  <c r="AD5036" i="21"/>
  <c r="AD5040" i="21"/>
  <c r="AD5206" i="21"/>
  <c r="AD3620" i="21"/>
  <c r="AD4727" i="21"/>
  <c r="AD2779" i="21"/>
  <c r="AD3629" i="21"/>
  <c r="AD2221" i="21"/>
  <c r="AD2105" i="21"/>
  <c r="AD4734" i="21"/>
  <c r="AD3896" i="21"/>
  <c r="AD4736" i="21"/>
  <c r="AD3403" i="21"/>
  <c r="AD2641" i="21"/>
  <c r="AD2780" i="21"/>
  <c r="AD2068" i="21"/>
  <c r="AD2285" i="21"/>
  <c r="AD2298" i="21"/>
  <c r="AD4215" i="21"/>
  <c r="AD2524" i="21"/>
  <c r="AD3668" i="21"/>
  <c r="AD2309" i="21"/>
  <c r="AD4759" i="21"/>
  <c r="AD2754" i="21"/>
  <c r="AD2332" i="21"/>
  <c r="AD2335" i="21"/>
  <c r="AD3202" i="21"/>
  <c r="AD2300" i="21"/>
  <c r="AD4768" i="21"/>
  <c r="AD2118" i="21"/>
  <c r="AD2127" i="21"/>
  <c r="AD2165" i="21"/>
  <c r="AD2210" i="21"/>
  <c r="AD2294" i="21"/>
  <c r="AD2185" i="21"/>
  <c r="AD4778" i="21"/>
  <c r="AD2414" i="21"/>
  <c r="AD2150" i="21"/>
  <c r="AD3492" i="21"/>
  <c r="AD2224" i="21"/>
  <c r="AD4786" i="21"/>
  <c r="AD2194" i="21"/>
  <c r="AD2447" i="21"/>
  <c r="AD2354" i="21"/>
  <c r="AD3640" i="21"/>
  <c r="AD4799" i="21"/>
  <c r="AD4802" i="21"/>
  <c r="AD2884" i="21"/>
  <c r="AD2394" i="21"/>
  <c r="AD2420" i="21"/>
  <c r="AD4812" i="21"/>
  <c r="AD2226" i="21"/>
  <c r="AD2433" i="21"/>
  <c r="AD2402" i="21"/>
  <c r="AD2514" i="21"/>
  <c r="AD4819" i="21"/>
  <c r="AD2498" i="21"/>
  <c r="AD2700" i="21"/>
  <c r="AD2409" i="21"/>
  <c r="AD3285" i="21"/>
  <c r="AD2543" i="21"/>
  <c r="AD3272" i="21"/>
  <c r="AD2781" i="21"/>
  <c r="AD2378" i="21"/>
  <c r="AD2560" i="21"/>
  <c r="AD2561" i="21"/>
  <c r="AD3535" i="21"/>
  <c r="AD2612" i="21"/>
  <c r="AD3536" i="21"/>
  <c r="AD2475" i="21"/>
  <c r="AD2065" i="21"/>
  <c r="AD4854" i="21"/>
  <c r="AD3903" i="21"/>
  <c r="AD3509" i="21"/>
  <c r="AD3287" i="21"/>
  <c r="AD4887" i="21"/>
  <c r="AD3676" i="21"/>
  <c r="AD4925" i="21"/>
  <c r="AD4905" i="21"/>
  <c r="AD2669" i="21"/>
  <c r="AD2760" i="21"/>
  <c r="AD4964" i="21"/>
  <c r="AD4989" i="21"/>
  <c r="AD3655" i="21"/>
  <c r="AD3682" i="21"/>
  <c r="AD5076" i="21"/>
  <c r="AD3011" i="21"/>
  <c r="AD5221" i="21"/>
  <c r="AD2517" i="21"/>
  <c r="AD4871" i="21"/>
  <c r="AD4881" i="21"/>
  <c r="AD4415" i="21"/>
  <c r="AD2478" i="21"/>
  <c r="AD2634" i="21"/>
  <c r="AD2755" i="21"/>
  <c r="AD4912" i="21"/>
  <c r="AD2522" i="21"/>
  <c r="AD4936" i="21"/>
  <c r="AD3397" i="21"/>
  <c r="AD3213" i="21"/>
  <c r="AD2655" i="21"/>
  <c r="AD2657" i="21"/>
  <c r="AD3298" i="21"/>
  <c r="AD4996" i="21"/>
  <c r="AD3549" i="21"/>
  <c r="AD5024" i="21"/>
  <c r="AD2767" i="21"/>
  <c r="AD3146" i="21"/>
  <c r="AD3095" i="21"/>
  <c r="AD5107" i="21"/>
  <c r="AD5134" i="21"/>
  <c r="AD5396" i="21"/>
  <c r="AB1340" i="21"/>
  <c r="AB1005" i="21"/>
  <c r="AB881" i="21"/>
  <c r="AB671" i="21"/>
  <c r="AB816" i="21"/>
  <c r="AB365" i="21"/>
  <c r="AB454" i="21"/>
  <c r="AB632" i="21"/>
  <c r="AB440" i="21"/>
  <c r="AB381" i="21"/>
  <c r="AB845" i="21"/>
  <c r="AB698" i="21"/>
  <c r="AB633" i="21"/>
  <c r="AB713" i="21"/>
  <c r="AB677" i="21"/>
  <c r="AB704" i="21"/>
  <c r="AB565" i="21"/>
  <c r="AB448" i="21"/>
  <c r="AB593" i="21"/>
  <c r="AB360" i="21"/>
  <c r="AB424" i="21"/>
  <c r="AB681" i="21"/>
  <c r="AB241" i="21"/>
  <c r="AB280" i="21"/>
  <c r="AB530" i="21"/>
  <c r="AB766" i="21"/>
  <c r="AB827" i="21"/>
  <c r="AB542" i="21"/>
  <c r="AB879" i="21"/>
  <c r="AB478" i="21"/>
  <c r="AB429" i="21"/>
  <c r="AB586" i="21"/>
  <c r="AB803" i="21"/>
  <c r="AB464" i="21"/>
  <c r="AB614" i="21"/>
  <c r="AB141" i="21"/>
  <c r="AB313" i="21"/>
  <c r="AB407" i="21"/>
  <c r="AB351" i="21"/>
  <c r="AB289" i="21"/>
  <c r="AB471" i="21"/>
  <c r="AB456" i="21"/>
  <c r="AB374" i="21"/>
  <c r="AB258" i="21"/>
  <c r="AB603" i="21"/>
  <c r="AB1274" i="21"/>
  <c r="AB1226" i="21"/>
  <c r="AB1210" i="21"/>
  <c r="AB804" i="21"/>
  <c r="AB2234" i="21"/>
  <c r="AB1542" i="21"/>
  <c r="AB1239" i="21"/>
  <c r="AB1034" i="21"/>
  <c r="AB953" i="21"/>
  <c r="AB917" i="21"/>
  <c r="AB945" i="21"/>
  <c r="AB1085" i="21"/>
  <c r="AB627" i="21"/>
  <c r="AB775" i="21"/>
  <c r="AB893" i="21"/>
  <c r="AB790" i="21"/>
  <c r="AB932" i="21"/>
  <c r="AB1070" i="21"/>
  <c r="AB973" i="21"/>
  <c r="AB649" i="21"/>
  <c r="AB644" i="21"/>
  <c r="AB996" i="21"/>
  <c r="AB773" i="21"/>
  <c r="AB747" i="21"/>
  <c r="AB754" i="21"/>
  <c r="AB720" i="21"/>
  <c r="AB760" i="21"/>
  <c r="AB998" i="21"/>
  <c r="AB668" i="21"/>
  <c r="AB570" i="21"/>
  <c r="AB836" i="21"/>
  <c r="AB598" i="21"/>
  <c r="AB717" i="21"/>
  <c r="AB805" i="21"/>
  <c r="AB692" i="21"/>
  <c r="AB940" i="21"/>
  <c r="AB791" i="21"/>
  <c r="AB597" i="21"/>
  <c r="AB783" i="21"/>
  <c r="AB723" i="21"/>
  <c r="AB594" i="21"/>
  <c r="AB859" i="21"/>
  <c r="AB4609" i="21"/>
  <c r="AB400" i="21"/>
  <c r="AB884" i="21"/>
  <c r="AB786" i="21"/>
  <c r="AB574" i="21"/>
  <c r="AB750" i="21"/>
  <c r="AB689" i="21"/>
  <c r="AB777" i="21"/>
  <c r="AB441" i="21"/>
  <c r="AB420" i="21"/>
  <c r="AB682" i="21"/>
  <c r="AB421" i="21"/>
  <c r="AB568" i="21"/>
  <c r="AB526" i="21"/>
  <c r="AB670" i="21"/>
  <c r="AB535" i="21"/>
  <c r="AB702" i="21"/>
  <c r="AB384" i="21"/>
  <c r="AB659" i="21"/>
  <c r="AB504" i="21"/>
  <c r="AB469" i="21"/>
  <c r="AB571" i="21"/>
  <c r="AB1417" i="21"/>
  <c r="AB1142" i="21"/>
  <c r="AB1102" i="21"/>
  <c r="AB1282" i="21"/>
  <c r="AB904" i="21"/>
  <c r="AB663" i="21"/>
  <c r="AB1084" i="21"/>
  <c r="AB1006" i="21"/>
  <c r="AB1122" i="21"/>
  <c r="AB981" i="21"/>
  <c r="AB1095" i="21"/>
  <c r="AB475" i="21"/>
  <c r="AB837" i="21"/>
  <c r="AB1092" i="21"/>
  <c r="AB311" i="21"/>
  <c r="AB694" i="21"/>
  <c r="AB771" i="21"/>
  <c r="AB949" i="21"/>
  <c r="AB1104" i="21"/>
  <c r="AB902" i="21"/>
  <c r="AB800" i="21"/>
  <c r="AB1060" i="21"/>
  <c r="AB769" i="21"/>
  <c r="AB1140" i="21"/>
  <c r="AB709" i="21"/>
  <c r="AB653" i="21"/>
  <c r="AB931" i="21"/>
  <c r="AB1040" i="21"/>
  <c r="AB726" i="21"/>
  <c r="AB710" i="21"/>
  <c r="AB564" i="21"/>
  <c r="AB637" i="21"/>
  <c r="AB584" i="21"/>
  <c r="AB733" i="21"/>
  <c r="AB812" i="21"/>
  <c r="AB830" i="21"/>
  <c r="AB763" i="21"/>
  <c r="AB675" i="21"/>
  <c r="AB520" i="21"/>
  <c r="AB480" i="21"/>
  <c r="AB834" i="21"/>
  <c r="AB494" i="21"/>
  <c r="AB559" i="21"/>
  <c r="AB549" i="21"/>
  <c r="AB2645" i="21"/>
  <c r="AB666" i="21"/>
  <c r="AB490" i="21"/>
  <c r="AB685" i="21"/>
  <c r="AB4608" i="21"/>
  <c r="AB743" i="21"/>
  <c r="AB768" i="21"/>
  <c r="AB618" i="21"/>
  <c r="AB793" i="21"/>
  <c r="AB1105" i="21"/>
  <c r="AB714" i="21"/>
  <c r="AB578" i="21"/>
  <c r="AB492" i="21"/>
  <c r="AB700" i="21"/>
  <c r="AB531" i="21"/>
  <c r="AB485" i="21"/>
  <c r="AB619" i="21"/>
  <c r="AB414" i="21"/>
  <c r="AB701" i="21"/>
  <c r="AB617" i="21"/>
  <c r="AB643" i="21"/>
  <c r="AB621" i="21"/>
  <c r="AB557" i="21"/>
  <c r="AB278" i="21"/>
  <c r="AB270" i="21"/>
  <c r="AB645" i="21"/>
  <c r="AB367" i="21"/>
  <c r="AB613" i="21"/>
  <c r="AB560" i="21"/>
  <c r="AB620" i="21"/>
  <c r="AB669" i="21"/>
  <c r="AB320" i="21"/>
  <c r="AB590" i="21"/>
  <c r="AB497" i="21"/>
  <c r="AB388" i="21"/>
  <c r="AB401" i="21"/>
  <c r="AB458" i="21"/>
  <c r="AB509" i="21"/>
  <c r="AB487" i="21"/>
  <c r="AB396" i="21"/>
  <c r="AB906" i="21"/>
  <c r="AB442" i="21"/>
  <c r="AB344" i="21"/>
  <c r="AB309" i="21"/>
  <c r="AB394" i="21"/>
  <c r="AB501" i="21"/>
  <c r="N2839" i="21"/>
  <c r="N3649" i="21"/>
  <c r="N4953" i="21"/>
  <c r="N2889" i="21"/>
  <c r="N2890" i="21"/>
  <c r="N4962" i="21"/>
  <c r="N4966" i="21"/>
  <c r="N3543" i="21"/>
  <c r="N4974" i="21"/>
  <c r="N3084" i="21"/>
  <c r="N3546" i="21"/>
  <c r="N4333" i="21"/>
  <c r="N2936" i="21"/>
  <c r="N4985" i="21"/>
  <c r="N2678" i="21"/>
  <c r="N4537" i="21"/>
  <c r="N2677" i="21"/>
  <c r="N2895" i="21"/>
  <c r="N2685" i="21"/>
  <c r="N2739" i="21"/>
  <c r="N2939" i="21"/>
  <c r="N2716" i="21"/>
  <c r="N3928" i="21"/>
  <c r="N3132" i="21"/>
  <c r="N5003" i="21"/>
  <c r="N5006" i="21"/>
  <c r="N5010" i="21"/>
  <c r="N2800" i="21"/>
  <c r="N5012" i="21"/>
  <c r="N5014" i="21"/>
  <c r="N5018" i="21"/>
  <c r="N5019" i="21"/>
  <c r="N3217" i="21"/>
  <c r="N2766" i="21"/>
  <c r="N2812" i="21"/>
  <c r="N2944" i="21"/>
  <c r="N5034" i="21"/>
  <c r="N5038" i="21"/>
  <c r="N3146" i="21"/>
  <c r="N5039" i="21"/>
  <c r="N5043" i="21"/>
  <c r="N2871" i="21"/>
  <c r="N5059" i="21"/>
  <c r="N5083" i="21"/>
  <c r="N3126" i="21"/>
  <c r="N3242" i="21"/>
  <c r="N2605" i="21"/>
  <c r="N4951" i="21"/>
  <c r="N3922" i="21"/>
  <c r="N4957" i="21"/>
  <c r="N4960" i="21"/>
  <c r="N2619" i="21"/>
  <c r="N3083" i="21"/>
  <c r="N2794" i="21"/>
  <c r="N3085" i="21"/>
  <c r="N3681" i="21"/>
  <c r="N2875" i="21"/>
  <c r="N4982" i="21"/>
  <c r="N4983" i="21"/>
  <c r="N2976" i="21"/>
  <c r="N2825" i="21"/>
  <c r="N4990" i="21"/>
  <c r="N2854" i="21"/>
  <c r="N2703" i="21"/>
  <c r="N4999" i="21"/>
  <c r="N2741" i="21"/>
  <c r="N3300" i="21"/>
  <c r="N2717" i="21"/>
  <c r="N2855" i="21"/>
  <c r="N3929" i="21"/>
  <c r="N5016" i="21"/>
  <c r="N3133" i="21"/>
  <c r="N4538" i="21"/>
  <c r="N2980" i="21"/>
  <c r="N5032" i="21"/>
  <c r="N2983" i="21"/>
  <c r="N5009" i="21"/>
  <c r="N5067" i="21"/>
  <c r="N5095" i="21"/>
  <c r="N3229" i="21"/>
  <c r="N4949" i="21"/>
  <c r="N4952" i="21"/>
  <c r="N2792" i="21"/>
  <c r="N4300" i="21"/>
  <c r="N4961" i="21"/>
  <c r="N2891" i="21"/>
  <c r="N4967" i="21"/>
  <c r="N4972" i="21"/>
  <c r="N2655" i="21"/>
  <c r="N2842" i="21"/>
  <c r="N4984" i="21"/>
  <c r="N2659" i="21"/>
  <c r="N4986" i="21"/>
  <c r="N2701" i="21"/>
  <c r="N3040" i="21"/>
  <c r="N4995" i="21"/>
  <c r="N3088" i="21"/>
  <c r="N2767" i="21"/>
  <c r="N2829" i="21"/>
  <c r="N2985" i="21"/>
  <c r="N2945" i="21"/>
  <c r="N3550" i="21"/>
  <c r="N3045" i="21"/>
  <c r="N3094" i="21"/>
  <c r="N3235" i="21"/>
  <c r="N2588" i="21"/>
  <c r="N3296" i="21"/>
  <c r="N4955" i="21"/>
  <c r="N4958" i="21"/>
  <c r="N2793" i="21"/>
  <c r="N4964" i="21"/>
  <c r="N2643" i="21"/>
  <c r="N3213" i="21"/>
  <c r="N4536" i="21"/>
  <c r="N3545" i="21"/>
  <c r="N4981" i="21"/>
  <c r="N2684" i="21"/>
  <c r="N2656" i="21"/>
  <c r="N2658" i="21"/>
  <c r="N2977" i="21"/>
  <c r="N4991" i="21"/>
  <c r="N4992" i="21"/>
  <c r="N4993" i="21"/>
  <c r="N2852" i="21"/>
  <c r="N4996" i="21"/>
  <c r="N2696" i="21"/>
  <c r="N2796" i="21"/>
  <c r="N5000" i="21"/>
  <c r="N2742" i="21"/>
  <c r="N2724" i="21"/>
  <c r="N3041" i="21"/>
  <c r="N2798" i="21"/>
  <c r="N2898" i="21"/>
  <c r="N3301" i="21"/>
  <c r="N2743" i="21"/>
  <c r="N2836" i="21"/>
  <c r="N2979" i="21"/>
  <c r="N5017" i="21"/>
  <c r="N5022" i="21"/>
  <c r="N5024" i="21"/>
  <c r="N5025" i="21"/>
  <c r="N3042" i="21"/>
  <c r="N3089" i="21"/>
  <c r="N5033" i="21"/>
  <c r="N5035" i="21"/>
  <c r="N5040" i="21"/>
  <c r="N2992" i="21"/>
  <c r="N5045" i="21"/>
  <c r="N2994" i="21"/>
  <c r="N5075" i="21"/>
  <c r="N2996" i="21"/>
  <c r="N3160" i="21"/>
  <c r="N3957" i="21"/>
  <c r="N3541" i="21"/>
  <c r="N2759" i="21"/>
  <c r="N2888" i="21"/>
  <c r="N3129" i="21"/>
  <c r="N3544" i="21"/>
  <c r="N3654" i="21"/>
  <c r="N2675" i="21"/>
  <c r="N4973" i="21"/>
  <c r="N4976" i="21"/>
  <c r="N3214" i="21"/>
  <c r="N4442" i="21"/>
  <c r="N2676" i="21"/>
  <c r="N2719" i="21"/>
  <c r="N2702" i="21"/>
  <c r="N3926" i="21"/>
  <c r="N2698" i="21"/>
  <c r="N3549" i="21"/>
  <c r="N2896" i="21"/>
  <c r="N5005" i="21"/>
  <c r="N5007" i="21"/>
  <c r="N5011" i="21"/>
  <c r="N5013" i="21"/>
  <c r="N3216" i="21"/>
  <c r="N5020" i="21"/>
  <c r="N2981" i="21"/>
  <c r="N5028" i="21"/>
  <c r="N2990" i="21"/>
  <c r="N2946" i="21"/>
  <c r="N3095" i="21"/>
  <c r="N3935" i="21"/>
  <c r="N5068" i="21"/>
  <c r="N3683" i="21"/>
  <c r="N2865" i="21"/>
  <c r="N3098" i="21"/>
  <c r="N3230" i="21"/>
  <c r="N5179" i="21"/>
  <c r="N3680" i="21"/>
  <c r="N4414" i="21"/>
  <c r="N2760" i="21"/>
  <c r="N2974" i="21"/>
  <c r="N3542" i="21"/>
  <c r="N2824" i="21"/>
  <c r="N4968" i="21"/>
  <c r="N2892" i="21"/>
  <c r="N2738" i="21"/>
  <c r="N4977" i="21"/>
  <c r="N3297" i="21"/>
  <c r="N3924" i="21"/>
  <c r="N3181" i="21"/>
  <c r="N2795" i="21"/>
  <c r="N3298" i="21"/>
  <c r="N2975" i="21"/>
  <c r="N2937" i="21"/>
  <c r="N2806" i="21"/>
  <c r="N2828" i="21"/>
  <c r="N2763" i="21"/>
  <c r="N2837" i="21"/>
  <c r="N2943" i="21"/>
  <c r="N3933" i="21"/>
  <c r="N2901" i="21"/>
  <c r="N5048" i="21"/>
  <c r="N5051" i="21"/>
  <c r="N3554" i="21"/>
  <c r="N3005" i="21"/>
  <c r="N3396" i="21"/>
  <c r="N5402" i="21"/>
  <c r="N2859" i="21"/>
  <c r="N5055" i="21"/>
  <c r="N2861" i="21"/>
  <c r="N5076" i="21"/>
  <c r="N5081" i="21"/>
  <c r="N5085" i="21"/>
  <c r="N2953" i="21"/>
  <c r="N3686" i="21"/>
  <c r="N4540" i="21"/>
  <c r="N2831" i="21"/>
  <c r="N2903" i="21"/>
  <c r="N3150" i="21"/>
  <c r="N3303" i="21"/>
  <c r="N3226" i="21"/>
  <c r="N5139" i="21"/>
  <c r="N3949" i="21"/>
  <c r="N3633" i="21"/>
  <c r="N5296" i="21"/>
  <c r="N3961" i="21"/>
  <c r="N3331" i="21"/>
  <c r="N3317" i="21"/>
  <c r="N3239" i="21"/>
  <c r="N3942" i="21"/>
  <c r="N3156" i="21"/>
  <c r="N3187" i="21"/>
  <c r="N4443" i="21"/>
  <c r="N3097" i="21"/>
  <c r="N3225" i="21"/>
  <c r="N5078" i="21"/>
  <c r="N2907" i="21"/>
  <c r="N3048" i="21"/>
  <c r="N5058" i="21"/>
  <c r="N5057" i="21"/>
  <c r="N3093" i="21"/>
  <c r="N3092" i="21"/>
  <c r="N2816" i="21"/>
  <c r="N3413" i="21"/>
  <c r="N3800" i="21"/>
  <c r="N3959" i="21"/>
  <c r="N3943" i="21"/>
  <c r="N5149" i="21"/>
  <c r="N5147" i="21"/>
  <c r="N5138" i="21"/>
  <c r="N3014" i="21"/>
  <c r="N3011" i="21"/>
  <c r="N3008" i="21"/>
  <c r="N5123" i="21"/>
  <c r="N3689" i="21"/>
  <c r="N3417" i="21"/>
  <c r="N3234" i="21"/>
  <c r="N3099" i="21"/>
  <c r="N3183" i="21"/>
  <c r="N3223" i="21"/>
  <c r="N2910" i="21"/>
  <c r="N2950" i="21"/>
  <c r="N5079" i="21"/>
  <c r="N2905" i="21"/>
  <c r="N2864" i="21"/>
  <c r="N5064" i="21"/>
  <c r="N5062" i="21"/>
  <c r="N5056" i="21"/>
  <c r="N5054" i="21"/>
  <c r="N3046" i="21"/>
  <c r="N3148" i="21"/>
  <c r="N5046" i="21"/>
  <c r="N2993" i="21"/>
  <c r="N3130" i="21"/>
  <c r="N3249" i="21"/>
  <c r="N5157" i="21"/>
  <c r="N3313" i="21"/>
  <c r="N3308" i="21"/>
  <c r="N3004" i="21"/>
  <c r="N3152" i="21"/>
  <c r="N3232" i="21"/>
  <c r="N5106" i="21"/>
  <c r="N3416" i="21"/>
  <c r="N2998" i="21"/>
  <c r="N5094" i="21"/>
  <c r="N2912" i="21"/>
  <c r="N2909" i="21"/>
  <c r="N3113" i="21"/>
  <c r="N3553" i="21"/>
  <c r="N5069" i="21"/>
  <c r="N2866" i="21"/>
  <c r="N3220" i="21"/>
  <c r="N2835" i="21"/>
  <c r="N5050" i="21"/>
  <c r="N4979" i="21"/>
  <c r="N3548" i="21"/>
  <c r="N2811" i="21"/>
  <c r="N2894" i="21"/>
  <c r="N4988" i="21"/>
  <c r="N4989" i="21"/>
  <c r="N2747" i="21"/>
  <c r="N2938" i="21"/>
  <c r="N2697" i="21"/>
  <c r="N4998" i="21"/>
  <c r="N2940" i="21"/>
  <c r="N2941" i="21"/>
  <c r="N5004" i="21"/>
  <c r="N2868" i="21"/>
  <c r="N2801" i="21"/>
  <c r="N2914" i="21"/>
  <c r="N2762" i="21"/>
  <c r="N5023" i="21"/>
  <c r="N3412" i="21"/>
  <c r="N2900" i="21"/>
  <c r="N3930" i="21"/>
  <c r="N3043" i="21"/>
  <c r="N3219" i="21"/>
  <c r="N2803" i="21"/>
  <c r="N2902" i="21"/>
  <c r="N5041" i="21"/>
  <c r="N5044" i="21"/>
  <c r="N3147" i="21"/>
  <c r="N2830" i="21"/>
  <c r="N2863" i="21"/>
  <c r="N3869" i="21"/>
  <c r="N3064" i="21"/>
  <c r="N3228" i="21"/>
  <c r="N5103" i="21"/>
  <c r="N5113" i="21"/>
  <c r="N5134" i="21"/>
  <c r="N5137" i="21"/>
  <c r="N3556" i="21"/>
  <c r="N2715" i="21"/>
  <c r="N4997" i="21"/>
  <c r="N2740" i="21"/>
  <c r="N3927" i="21"/>
  <c r="N2978" i="21"/>
  <c r="N2897" i="21"/>
  <c r="N2826" i="21"/>
  <c r="N2799" i="21"/>
  <c r="N5015" i="21"/>
  <c r="N2802" i="21"/>
  <c r="N5021" i="21"/>
  <c r="N5026" i="21"/>
  <c r="N2942" i="21"/>
  <c r="N3931" i="21"/>
  <c r="N3060" i="21"/>
  <c r="N3932" i="21"/>
  <c r="N2986" i="21"/>
  <c r="N2987" i="21"/>
  <c r="N2856" i="21"/>
  <c r="N3682" i="21"/>
  <c r="N4416" i="21"/>
  <c r="N4373" i="21"/>
  <c r="N5052" i="21"/>
  <c r="N2860" i="21"/>
  <c r="N3047" i="21"/>
  <c r="N2906" i="21"/>
  <c r="N2954" i="21"/>
  <c r="N5122" i="21"/>
  <c r="N3009" i="21"/>
  <c r="N3012" i="21"/>
  <c r="N3186" i="21"/>
  <c r="N3275" i="21"/>
  <c r="AD3147" i="21"/>
  <c r="AD2830" i="21"/>
  <c r="AD2831" i="21"/>
  <c r="AD5051" i="21"/>
  <c r="AD2860" i="21"/>
  <c r="AD3047" i="21"/>
  <c r="AD3935" i="21"/>
  <c r="AD3064" i="21"/>
  <c r="AD2996" i="21"/>
  <c r="AD2949" i="21"/>
  <c r="AD3554" i="21"/>
  <c r="AD3415" i="21"/>
  <c r="AD5090" i="21"/>
  <c r="AD3684" i="21"/>
  <c r="AD2953" i="21"/>
  <c r="AD3051" i="21"/>
  <c r="AD5118" i="21"/>
  <c r="AD3054" i="21"/>
  <c r="AD3686" i="21"/>
  <c r="AD3010" i="21"/>
  <c r="AD5125" i="21"/>
  <c r="AD3056" i="21"/>
  <c r="AD5131" i="21"/>
  <c r="AD3235" i="21"/>
  <c r="AD3160" i="21"/>
  <c r="AD5145" i="21"/>
  <c r="AD5154" i="21"/>
  <c r="AD3254" i="21"/>
  <c r="AD3332" i="21"/>
  <c r="AD3443" i="21"/>
  <c r="AD3334" i="21"/>
  <c r="AD3341" i="21"/>
  <c r="AD3359" i="21"/>
  <c r="AD3374" i="21"/>
  <c r="AD3578" i="21"/>
  <c r="AD5277" i="21"/>
  <c r="AD3714" i="21"/>
  <c r="AD5319" i="21"/>
  <c r="AD3976" i="21"/>
  <c r="AD3617" i="21"/>
  <c r="AD5389" i="21"/>
  <c r="AD3769" i="21"/>
  <c r="AD3871" i="21"/>
  <c r="AD4405" i="21"/>
  <c r="AD5047" i="21"/>
  <c r="AD2994" i="21"/>
  <c r="AD3302" i="21"/>
  <c r="AD5052" i="21"/>
  <c r="AD2947" i="21"/>
  <c r="AD5059" i="21"/>
  <c r="AD5066" i="21"/>
  <c r="AD2863" i="21"/>
  <c r="AD5071" i="21"/>
  <c r="AD5074" i="21"/>
  <c r="AD5070" i="21"/>
  <c r="AD2906" i="21"/>
  <c r="AD5082" i="21"/>
  <c r="AD3227" i="21"/>
  <c r="AD2951" i="21"/>
  <c r="AD5095" i="21"/>
  <c r="AD5104" i="21"/>
  <c r="AD3153" i="21"/>
  <c r="AD3154" i="21"/>
  <c r="AD3688" i="21"/>
  <c r="AD5127" i="21"/>
  <c r="AD3159" i="21"/>
  <c r="AD5142" i="21"/>
  <c r="AD5151" i="21"/>
  <c r="AD3944" i="21"/>
  <c r="AD3107" i="21"/>
  <c r="AD3252" i="21"/>
  <c r="AD4428" i="21"/>
  <c r="AD3261" i="21"/>
  <c r="AD5227" i="21"/>
  <c r="AD3566" i="21"/>
  <c r="AD3703" i="21"/>
  <c r="AD3364" i="21"/>
  <c r="AD5267" i="21"/>
  <c r="AD3706" i="21"/>
  <c r="AD4542" i="21"/>
  <c r="AD5327" i="21"/>
  <c r="AD3763" i="21"/>
  <c r="AD4199" i="21"/>
  <c r="AD5049" i="21"/>
  <c r="AD3148" i="21"/>
  <c r="AD3934" i="21"/>
  <c r="AD5054" i="21"/>
  <c r="AD5060" i="21"/>
  <c r="AD5062" i="21"/>
  <c r="AD2864" i="21"/>
  <c r="AD2870" i="21"/>
  <c r="AD2995" i="21"/>
  <c r="AD3151" i="21"/>
  <c r="AD5080" i="21"/>
  <c r="AD3936" i="21"/>
  <c r="AD2950" i="21"/>
  <c r="AD2910" i="21"/>
  <c r="AD3183" i="21"/>
  <c r="AD5096" i="21"/>
  <c r="AD3228" i="21"/>
  <c r="AD5101" i="21"/>
  <c r="AD2952" i="21"/>
  <c r="AD3231" i="21"/>
  <c r="AD3001" i="21"/>
  <c r="AD5117" i="21"/>
  <c r="AD3555" i="21"/>
  <c r="AD5124" i="21"/>
  <c r="AD3008" i="21"/>
  <c r="AD3306" i="21"/>
  <c r="AD3940" i="21"/>
  <c r="AD5136" i="21"/>
  <c r="AD5139" i="21"/>
  <c r="AD3055" i="21"/>
  <c r="AD3556" i="21"/>
  <c r="AD3422" i="21"/>
  <c r="AD3245" i="21"/>
  <c r="AD3110" i="21"/>
  <c r="AD5200" i="21"/>
  <c r="AD3256" i="21"/>
  <c r="AD3348" i="21"/>
  <c r="AD5252" i="21"/>
  <c r="AD3574" i="21"/>
  <c r="AD5288" i="21"/>
  <c r="AD3971" i="21"/>
  <c r="AD3974" i="21"/>
  <c r="AD3742" i="21"/>
  <c r="AD5375" i="21"/>
  <c r="AD5404" i="21"/>
  <c r="AD3816" i="21"/>
  <c r="AD4150" i="21"/>
  <c r="N2827" i="21"/>
  <c r="N2982" i="21"/>
  <c r="N5031" i="21"/>
  <c r="N3044" i="21"/>
  <c r="N5036" i="21"/>
  <c r="N2984" i="21"/>
  <c r="N2988" i="21"/>
  <c r="N2991" i="21"/>
  <c r="N2857" i="21"/>
  <c r="N3125" i="21"/>
  <c r="N5049" i="21"/>
  <c r="N3551" i="21"/>
  <c r="N3934" i="21"/>
  <c r="N3149" i="21"/>
  <c r="N5060" i="21"/>
  <c r="N5065" i="21"/>
  <c r="N5070" i="21"/>
  <c r="N3222" i="21"/>
  <c r="N5080" i="21"/>
  <c r="N5084" i="21"/>
  <c r="N3415" i="21"/>
  <c r="N5105" i="21"/>
  <c r="N3231" i="21"/>
  <c r="N2956" i="21"/>
  <c r="N3155" i="21"/>
  <c r="N5115" i="21"/>
  <c r="N5118" i="21"/>
  <c r="N3306" i="21"/>
  <c r="N4539" i="21"/>
  <c r="N3428" i="21"/>
  <c r="N3435" i="21"/>
  <c r="N5277" i="21"/>
  <c r="N5308" i="21"/>
  <c r="N4375" i="21"/>
  <c r="N3849" i="21"/>
  <c r="N5518" i="21"/>
  <c r="N3956" i="21"/>
  <c r="N3699" i="21"/>
  <c r="N3437" i="21"/>
  <c r="N3951" i="21"/>
  <c r="N3058" i="21"/>
  <c r="N5141" i="21"/>
  <c r="N3690" i="21"/>
  <c r="N5125" i="21"/>
  <c r="N3305" i="21"/>
  <c r="N3054" i="21"/>
  <c r="N5120" i="21"/>
  <c r="N3052" i="21"/>
  <c r="N3688" i="21"/>
  <c r="N5109" i="21"/>
  <c r="N2952" i="21"/>
  <c r="N5091" i="21"/>
  <c r="N3227" i="21"/>
  <c r="N3936" i="21"/>
  <c r="N5411" i="21"/>
  <c r="N3638" i="21"/>
  <c r="N5148" i="21"/>
  <c r="N3057" i="21"/>
  <c r="N3236" i="21"/>
  <c r="N3061" i="21"/>
  <c r="N4444" i="21"/>
  <c r="N3158" i="21"/>
  <c r="N3010" i="21"/>
  <c r="N3006" i="21"/>
  <c r="N5116" i="21"/>
  <c r="N3002" i="21"/>
  <c r="N3304" i="21"/>
  <c r="N2999" i="21"/>
  <c r="N5099" i="21"/>
  <c r="N5088" i="21"/>
  <c r="N2911" i="21"/>
  <c r="N2908" i="21"/>
  <c r="N5082" i="21"/>
  <c r="N3151" i="21"/>
  <c r="N3398" i="21"/>
  <c r="N5071" i="21"/>
  <c r="N2752" i="21"/>
  <c r="N3090" i="21"/>
  <c r="N2772" i="21"/>
  <c r="N3218" i="21"/>
  <c r="N5037" i="21"/>
  <c r="N2804" i="21"/>
  <c r="N2989" i="21"/>
  <c r="N5042" i="21"/>
  <c r="N2858" i="21"/>
  <c r="N5047" i="21"/>
  <c r="N5008" i="21"/>
  <c r="N3302" i="21"/>
  <c r="N5053" i="21"/>
  <c r="N2947" i="21"/>
  <c r="N5061" i="21"/>
  <c r="N5066" i="21"/>
  <c r="N5072" i="21"/>
  <c r="N2904" i="21"/>
  <c r="N3022" i="21"/>
  <c r="N5087" i="21"/>
  <c r="N5090" i="21"/>
  <c r="N5093" i="21"/>
  <c r="N5097" i="21"/>
  <c r="N5101" i="21"/>
  <c r="N5107" i="21"/>
  <c r="N5111" i="21"/>
  <c r="N3940" i="21"/>
  <c r="N5128" i="21"/>
  <c r="N5146" i="21"/>
  <c r="N5154" i="21"/>
  <c r="N3704" i="21"/>
  <c r="N4088" i="21"/>
  <c r="AD3869" i="21"/>
  <c r="AD5069" i="21"/>
  <c r="AD3222" i="21"/>
  <c r="AD3113" i="21"/>
  <c r="AD3224" i="21"/>
  <c r="AD5084" i="21"/>
  <c r="AD3098" i="21"/>
  <c r="AD5094" i="21"/>
  <c r="AD3229" i="21"/>
  <c r="AD5105" i="21"/>
  <c r="AD3233" i="21"/>
  <c r="AD5110" i="21"/>
  <c r="AD3155" i="21"/>
  <c r="AD5115" i="21"/>
  <c r="AD3939" i="21"/>
  <c r="AD3013" i="21"/>
  <c r="AD3941" i="21"/>
  <c r="AD3102" i="21"/>
  <c r="AD3691" i="21"/>
  <c r="AD3126" i="21"/>
  <c r="AD3104" i="21"/>
  <c r="AD5152" i="21"/>
  <c r="AD3065" i="21"/>
  <c r="AD5161" i="21"/>
  <c r="AD3130" i="21"/>
  <c r="AD5187" i="21"/>
  <c r="AD5198" i="21"/>
  <c r="AD3959" i="21"/>
  <c r="AD3260" i="21"/>
  <c r="AD5223" i="21"/>
  <c r="AD3385" i="21"/>
  <c r="AD5251" i="21"/>
  <c r="AD3965" i="21"/>
  <c r="AD5270" i="21"/>
  <c r="AD3713" i="21"/>
  <c r="AD3607" i="21"/>
  <c r="AD5345" i="21"/>
  <c r="AD5383" i="21"/>
  <c r="AD5555" i="21"/>
  <c r="AD5545" i="21"/>
  <c r="AD4356" i="21"/>
  <c r="AD5437" i="21"/>
  <c r="AD3776" i="21"/>
  <c r="AD3979" i="21"/>
  <c r="AD3749" i="21"/>
  <c r="AD3596" i="21"/>
  <c r="AD3590" i="21"/>
  <c r="AD3719" i="21"/>
  <c r="AD5284" i="21"/>
  <c r="AD3457" i="21"/>
  <c r="AD3580" i="21"/>
  <c r="AD3352" i="21"/>
  <c r="AD3701" i="21"/>
  <c r="AD3960" i="21"/>
  <c r="AD5230" i="21"/>
  <c r="AD3387" i="21"/>
  <c r="AD3166" i="21"/>
  <c r="AD5176" i="21"/>
  <c r="AD3431" i="21"/>
  <c r="AD3947" i="21"/>
  <c r="AD3391" i="21"/>
  <c r="AD3313" i="21"/>
  <c r="AD5132" i="21"/>
  <c r="AD5149" i="21"/>
  <c r="AD3240" i="21"/>
  <c r="AD5146" i="21"/>
  <c r="AD5144" i="21"/>
  <c r="AD5138" i="21"/>
  <c r="AD3177" i="21"/>
  <c r="AD3942" i="21"/>
  <c r="AD3309" i="21"/>
  <c r="AD5129" i="21"/>
  <c r="AD3007" i="21"/>
  <c r="AD5123" i="21"/>
  <c r="AD3157" i="21"/>
  <c r="AD5111" i="21"/>
  <c r="AD2957" i="21"/>
  <c r="AD3232" i="21"/>
  <c r="AD3100" i="21"/>
  <c r="AD3187" i="21"/>
  <c r="AD5102" i="21"/>
  <c r="AD3416" i="21"/>
  <c r="AD3050" i="21"/>
  <c r="AD5097" i="21"/>
  <c r="AD5088" i="21"/>
  <c r="AD5086" i="21"/>
  <c r="AD5085" i="21"/>
  <c r="AD3223" i="21"/>
  <c r="AD3096" i="21"/>
  <c r="AD2908" i="21"/>
  <c r="AD5081" i="21"/>
  <c r="AD2948" i="21"/>
  <c r="N3344" i="21"/>
  <c r="N3221" i="21"/>
  <c r="N3049" i="21"/>
  <c r="N5077" i="21"/>
  <c r="N2949" i="21"/>
  <c r="N3414" i="21"/>
  <c r="N3224" i="21"/>
  <c r="N2951" i="21"/>
  <c r="N5089" i="21"/>
  <c r="N5096" i="21"/>
  <c r="N5100" i="21"/>
  <c r="N5102" i="21"/>
  <c r="N3157" i="21"/>
  <c r="N3938" i="21"/>
  <c r="N3939" i="21"/>
  <c r="N5119" i="21"/>
  <c r="N3555" i="21"/>
  <c r="N3685" i="21"/>
  <c r="N5124" i="21"/>
  <c r="N3101" i="21"/>
  <c r="N5136" i="21"/>
  <c r="N3237" i="21"/>
  <c r="N3240" i="21"/>
  <c r="N3062" i="21"/>
  <c r="N5151" i="21"/>
  <c r="N5152" i="21"/>
  <c r="N5158" i="21"/>
  <c r="N3175" i="21"/>
  <c r="N3184" i="21"/>
  <c r="N5229" i="21"/>
  <c r="N5239" i="21"/>
  <c r="N5242" i="21"/>
  <c r="N3347" i="21"/>
  <c r="N3465" i="21"/>
  <c r="N3476" i="21"/>
  <c r="N5326" i="21"/>
  <c r="N3611" i="21"/>
  <c r="N5419" i="21"/>
  <c r="N3937" i="21"/>
  <c r="N3015" i="21"/>
  <c r="N5112" i="21"/>
  <c r="N5114" i="21"/>
  <c r="N5129" i="21"/>
  <c r="N3056" i="21"/>
  <c r="N3941" i="21"/>
  <c r="N5130" i="21"/>
  <c r="N3177" i="21"/>
  <c r="N3310" i="21"/>
  <c r="N5142" i="21"/>
  <c r="N3311" i="21"/>
  <c r="N3312" i="21"/>
  <c r="N3422" i="21"/>
  <c r="N5167" i="21"/>
  <c r="N3319" i="21"/>
  <c r="N4541" i="21"/>
  <c r="N5197" i="21"/>
  <c r="N5208" i="21"/>
  <c r="N3562" i="21"/>
  <c r="N3263" i="21"/>
  <c r="N3444" i="21"/>
  <c r="N3962" i="21"/>
  <c r="N3352" i="21"/>
  <c r="N3455" i="21"/>
  <c r="N3969" i="21"/>
  <c r="N3718" i="21"/>
  <c r="N5353" i="21"/>
  <c r="N3988" i="21"/>
  <c r="N5489" i="21"/>
  <c r="N4248" i="21"/>
  <c r="N5132" i="21"/>
  <c r="N3245" i="21"/>
  <c r="N3107" i="21"/>
  <c r="N3109" i="21"/>
  <c r="N3252" i="21"/>
  <c r="N3128" i="21"/>
  <c r="N5193" i="21"/>
  <c r="N5202" i="21"/>
  <c r="N3449" i="21"/>
  <c r="N3364" i="21"/>
  <c r="N3469" i="21"/>
  <c r="N5300" i="21"/>
  <c r="N5312" i="21"/>
  <c r="N3511" i="21"/>
  <c r="E7" i="24"/>
  <c r="F5" i="24" s="1"/>
  <c r="N4235" i="21"/>
  <c r="N5390" i="21"/>
  <c r="N3741" i="21"/>
  <c r="N3599" i="21"/>
  <c r="N5336" i="21"/>
  <c r="N3595" i="21"/>
  <c r="N5332" i="21"/>
  <c r="N5322" i="21"/>
  <c r="N5313" i="21"/>
  <c r="N5299" i="21"/>
  <c r="N5274" i="21"/>
  <c r="N3461" i="21"/>
  <c r="N3368" i="21"/>
  <c r="N3345" i="21"/>
  <c r="N3338" i="21"/>
  <c r="N3336" i="21"/>
  <c r="N5212" i="21"/>
  <c r="N3255" i="21"/>
  <c r="N3844" i="21"/>
  <c r="N5189" i="21"/>
  <c r="N5187" i="21"/>
  <c r="N3322" i="21"/>
  <c r="N5177" i="21"/>
  <c r="N3430" i="21"/>
  <c r="N3274" i="21"/>
  <c r="N4036" i="21"/>
  <c r="N4011" i="21"/>
  <c r="N3993" i="21"/>
  <c r="N3764" i="21"/>
  <c r="N5372" i="21"/>
  <c r="N3750" i="21"/>
  <c r="N5340" i="21"/>
  <c r="N5321" i="21"/>
  <c r="N3726" i="21"/>
  <c r="N3587" i="21"/>
  <c r="N3722" i="21"/>
  <c r="N3713" i="21"/>
  <c r="N5283" i="21"/>
  <c r="N5270" i="21"/>
  <c r="N3578" i="21"/>
  <c r="N3374" i="21"/>
  <c r="N5254" i="21"/>
  <c r="N3362" i="21"/>
  <c r="N3355" i="21"/>
  <c r="N3566" i="21"/>
  <c r="N5226" i="21"/>
  <c r="N5216" i="21"/>
  <c r="N3264" i="21"/>
  <c r="N3259" i="21"/>
  <c r="N5214" i="21"/>
  <c r="N3559" i="21"/>
  <c r="N3697" i="21"/>
  <c r="N3495" i="21"/>
  <c r="N5181" i="21"/>
  <c r="N5176" i="21"/>
  <c r="N5173" i="21"/>
  <c r="N5169" i="21"/>
  <c r="N3692" i="21"/>
  <c r="N3946" i="21"/>
  <c r="N3247" i="21"/>
  <c r="N5514" i="21"/>
  <c r="N5435" i="21"/>
  <c r="N3883" i="21"/>
  <c r="N3758" i="21"/>
  <c r="N3630" i="21"/>
  <c r="N3615" i="21"/>
  <c r="N3740" i="21"/>
  <c r="N5338" i="21"/>
  <c r="N5297" i="21"/>
  <c r="N3714" i="21"/>
  <c r="N3710" i="21"/>
  <c r="N3460" i="21"/>
  <c r="N3581" i="21"/>
  <c r="N3574" i="21"/>
  <c r="N5264" i="21"/>
  <c r="N3571" i="21"/>
  <c r="N3498" i="21"/>
  <c r="N3445" i="21"/>
  <c r="N3700" i="21"/>
  <c r="N5220" i="21"/>
  <c r="N3565" i="21"/>
  <c r="N3564" i="21"/>
  <c r="N5205" i="21"/>
  <c r="N3250" i="21"/>
  <c r="N3246" i="21"/>
  <c r="N3243" i="21"/>
  <c r="N5150" i="21"/>
  <c r="N3103" i="21"/>
  <c r="N3055" i="21"/>
  <c r="N5144" i="21"/>
  <c r="N3691" i="21"/>
  <c r="N3159" i="21"/>
  <c r="N3996" i="21"/>
  <c r="N5409" i="21"/>
  <c r="N3458" i="21"/>
  <c r="N3706" i="21"/>
  <c r="N3580" i="21"/>
  <c r="N3701" i="21"/>
  <c r="N3335" i="21"/>
  <c r="N3441" i="21"/>
  <c r="N3434" i="21"/>
  <c r="N5185" i="21"/>
  <c r="N4428" i="21"/>
  <c r="N5171" i="21"/>
  <c r="N3110" i="21"/>
  <c r="N3106" i="21"/>
  <c r="N3105" i="21"/>
  <c r="N3510" i="21"/>
  <c r="N3241" i="21"/>
  <c r="N3238" i="21"/>
  <c r="N4374" i="21"/>
  <c r="N5140" i="21"/>
  <c r="N3419" i="21"/>
  <c r="N5135" i="21"/>
  <c r="N3687" i="21"/>
  <c r="N5126" i="21"/>
  <c r="N3307" i="21"/>
  <c r="N3007" i="21"/>
  <c r="N5121" i="21"/>
  <c r="N5117" i="21"/>
  <c r="N3053" i="21"/>
  <c r="N3051" i="21"/>
  <c r="N3001" i="21"/>
  <c r="N3233" i="21"/>
  <c r="N5108" i="21"/>
  <c r="N5104" i="21"/>
  <c r="N2870" i="21"/>
  <c r="N2995" i="21"/>
  <c r="N2726" i="21"/>
  <c r="N2948" i="21"/>
  <c r="N2997" i="21"/>
  <c r="N3096" i="21"/>
  <c r="N2913" i="21"/>
  <c r="N5086" i="21"/>
  <c r="N5092" i="21"/>
  <c r="N3050" i="21"/>
  <c r="N3100" i="21"/>
  <c r="N2955" i="21"/>
  <c r="N3153" i="21"/>
  <c r="N3000" i="21"/>
  <c r="N3154" i="21"/>
  <c r="N3003" i="21"/>
  <c r="N5110" i="21"/>
  <c r="N3013" i="21"/>
  <c r="N3023" i="21"/>
  <c r="N5127" i="21"/>
  <c r="N4257" i="21"/>
  <c r="N3309" i="21"/>
  <c r="N3421" i="21"/>
  <c r="N5131" i="21"/>
  <c r="N3102" i="21"/>
  <c r="N5143" i="21"/>
  <c r="N5145" i="21"/>
  <c r="N3127" i="21"/>
  <c r="N3418" i="21"/>
  <c r="N3423" i="21"/>
  <c r="N5155" i="21"/>
  <c r="N5161" i="21"/>
  <c r="N3431" i="21"/>
  <c r="N5188" i="21"/>
  <c r="N3436" i="21"/>
  <c r="N3333" i="21"/>
  <c r="N3958" i="21"/>
  <c r="N5233" i="21"/>
  <c r="N3346" i="21"/>
  <c r="N3356" i="21"/>
  <c r="N5267" i="21"/>
  <c r="N3724" i="21"/>
  <c r="N3729" i="21"/>
  <c r="N5365" i="21"/>
  <c r="N3760" i="21"/>
  <c r="N3797" i="21"/>
  <c r="N4040" i="21"/>
  <c r="N3420" i="21"/>
  <c r="N3161" i="21"/>
  <c r="N5156" i="21"/>
  <c r="N5165" i="21"/>
  <c r="N3695" i="21"/>
  <c r="N3261" i="21"/>
  <c r="N5225" i="21"/>
  <c r="N3359" i="21"/>
  <c r="N5251" i="21"/>
  <c r="N5279" i="21"/>
  <c r="N3484" i="21"/>
  <c r="N3592" i="21"/>
  <c r="N3884" i="21"/>
  <c r="AD5100" i="21"/>
  <c r="AD3230" i="21"/>
  <c r="AD2954" i="21"/>
  <c r="AD2956" i="21"/>
  <c r="AD3003" i="21"/>
  <c r="AD5112" i="21"/>
  <c r="AD3156" i="21"/>
  <c r="AD3005" i="21"/>
  <c r="AD3685" i="21"/>
  <c r="AD3009" i="21"/>
  <c r="AD3012" i="21"/>
  <c r="AD5128" i="21"/>
  <c r="AD3421" i="21"/>
  <c r="AD3310" i="21"/>
  <c r="AD5137" i="21"/>
  <c r="AD5141" i="21"/>
  <c r="AD4540" i="21"/>
  <c r="AD3312" i="21"/>
  <c r="AD5148" i="21"/>
  <c r="AD3242" i="21"/>
  <c r="AD3162" i="21"/>
  <c r="AD3945" i="21"/>
  <c r="AD3426" i="21"/>
  <c r="AD5166" i="21"/>
  <c r="AD5179" i="21"/>
  <c r="AD3435" i="21"/>
  <c r="AD3384" i="21"/>
  <c r="AD5213" i="21"/>
  <c r="AD5219" i="21"/>
  <c r="AD5233" i="21"/>
  <c r="AD5242" i="21"/>
  <c r="AD3351" i="21"/>
  <c r="AD3365" i="21"/>
  <c r="AD5257" i="21"/>
  <c r="AD3633" i="21"/>
  <c r="AD5272" i="21"/>
  <c r="AD3469" i="21"/>
  <c r="AD5295" i="21"/>
  <c r="AD3724" i="21"/>
  <c r="AD5315" i="21"/>
  <c r="AD3592" i="21"/>
  <c r="AD3739" i="21"/>
  <c r="AD5366" i="21"/>
  <c r="AD3858" i="21"/>
  <c r="AD3992" i="21"/>
  <c r="AD3817" i="21"/>
  <c r="AD5462" i="21"/>
  <c r="AD4069" i="21"/>
  <c r="AD4489" i="21"/>
  <c r="AD3419" i="21"/>
  <c r="AD5140" i="21"/>
  <c r="AD4374" i="21"/>
  <c r="AD3238" i="21"/>
  <c r="AD3241" i="21"/>
  <c r="AD3510" i="21"/>
  <c r="AD3105" i="21"/>
  <c r="AD3244" i="21"/>
  <c r="AD3115" i="21"/>
  <c r="AD5162" i="21"/>
  <c r="AD5171" i="21"/>
  <c r="AD3323" i="21"/>
  <c r="AD5185" i="21"/>
  <c r="AD3437" i="21"/>
  <c r="AD5201" i="21"/>
  <c r="AD5208" i="21"/>
  <c r="AD5228" i="21"/>
  <c r="AD3963" i="21"/>
  <c r="AD3573" i="21"/>
  <c r="AD5258" i="21"/>
  <c r="AD5274" i="21"/>
  <c r="AD5287" i="21"/>
  <c r="AD5306" i="21"/>
  <c r="AD5329" i="21"/>
  <c r="AD3999" i="21"/>
  <c r="AD5477" i="21"/>
  <c r="AD4158" i="21"/>
  <c r="AD5468" i="21"/>
  <c r="AD5454" i="21"/>
  <c r="AD3805" i="21"/>
  <c r="AD3785" i="21"/>
  <c r="AD3778" i="21"/>
  <c r="AD3767" i="21"/>
  <c r="AD5381" i="21"/>
  <c r="AD5373" i="21"/>
  <c r="AD5363" i="21"/>
  <c r="AD3587" i="21"/>
  <c r="AD3476" i="21"/>
  <c r="AD3471" i="21"/>
  <c r="AD5279" i="21"/>
  <c r="AD5271" i="21"/>
  <c r="AD3386" i="21"/>
  <c r="AD5268" i="21"/>
  <c r="AD3964" i="21"/>
  <c r="AD3375" i="21"/>
  <c r="AD5254" i="21"/>
  <c r="AD3362" i="21"/>
  <c r="AD3356" i="21"/>
  <c r="AD3347" i="21"/>
  <c r="AD3343" i="21"/>
  <c r="AD3447" i="21"/>
  <c r="AD5218" i="21"/>
  <c r="AD3264" i="21"/>
  <c r="AD3561" i="21"/>
  <c r="AD3184" i="21"/>
  <c r="AD5204" i="21"/>
  <c r="AD3328" i="21"/>
  <c r="AD3495" i="21"/>
  <c r="AD5182" i="21"/>
  <c r="AD5174" i="21"/>
  <c r="AD5169" i="21"/>
  <c r="AD3692" i="21"/>
  <c r="AD3946" i="21"/>
  <c r="AD5155" i="21"/>
  <c r="AD3247" i="21"/>
  <c r="AD3314" i="21"/>
  <c r="AD4582" i="21"/>
  <c r="AD5560" i="21"/>
  <c r="AD5536" i="21"/>
  <c r="AD4287" i="21"/>
  <c r="AD3652" i="21"/>
  <c r="AD3756" i="21"/>
  <c r="AD4375" i="21"/>
  <c r="AD3593" i="21"/>
  <c r="AD5330" i="21"/>
  <c r="AD5297" i="21"/>
  <c r="AD3716" i="21"/>
  <c r="AD5278" i="21"/>
  <c r="AD5273" i="21"/>
  <c r="AD3460" i="21"/>
  <c r="AD3349" i="21"/>
  <c r="AD5249" i="21"/>
  <c r="AD3340" i="21"/>
  <c r="AD3445" i="21"/>
  <c r="AD5238" i="21"/>
  <c r="AD5231" i="21"/>
  <c r="AD5210" i="21"/>
  <c r="AD4301" i="21"/>
  <c r="AD5197" i="21"/>
  <c r="AD3167" i="21"/>
  <c r="AD3165" i="21"/>
  <c r="AD3948" i="21"/>
  <c r="AD3425" i="21"/>
  <c r="AD3161" i="21"/>
  <c r="N5272" i="21"/>
  <c r="N5285" i="21"/>
  <c r="N3467" i="21"/>
  <c r="N3733" i="21"/>
  <c r="N3735" i="21"/>
  <c r="N3609" i="21"/>
  <c r="N3747" i="21"/>
  <c r="N5344" i="21"/>
  <c r="N4201" i="21"/>
  <c r="N5417" i="21"/>
  <c r="N3813" i="21"/>
  <c r="N3847" i="21"/>
  <c r="N5543" i="21"/>
  <c r="D6" i="24"/>
  <c r="L1171" i="21"/>
  <c r="L1405" i="21"/>
  <c r="L1173" i="21"/>
  <c r="L1096" i="21"/>
  <c r="L693" i="21"/>
  <c r="L826" i="21"/>
  <c r="L951" i="21"/>
  <c r="L960" i="21"/>
  <c r="L1054" i="21"/>
  <c r="L920" i="21"/>
  <c r="L4617" i="21"/>
  <c r="L947" i="21"/>
  <c r="L809" i="21"/>
  <c r="L1207" i="21"/>
  <c r="L921" i="21"/>
  <c r="L1197" i="21"/>
  <c r="L521" i="21"/>
  <c r="L903" i="21"/>
  <c r="L708" i="21"/>
  <c r="L1206" i="21"/>
  <c r="L991" i="21"/>
  <c r="L1014" i="21"/>
  <c r="L4651" i="21"/>
  <c r="L1859" i="21"/>
  <c r="L1605" i="21"/>
  <c r="L1692" i="21"/>
  <c r="L1982" i="21"/>
  <c r="L4630" i="21"/>
  <c r="L2025" i="21"/>
  <c r="L1943" i="21"/>
  <c r="L1634" i="21"/>
  <c r="L1476" i="21"/>
  <c r="L1358" i="21"/>
  <c r="L1489" i="21"/>
  <c r="L1319" i="21"/>
  <c r="L1373" i="21"/>
  <c r="L1509" i="21"/>
  <c r="L1595" i="21"/>
  <c r="L1538" i="21"/>
  <c r="L1402" i="21"/>
  <c r="L1524" i="21"/>
  <c r="L1418" i="21"/>
  <c r="L1130" i="21"/>
  <c r="L2108" i="21"/>
  <c r="L1159" i="21"/>
  <c r="L1250" i="21"/>
  <c r="L1621" i="21"/>
  <c r="L1583" i="21"/>
  <c r="L4638" i="21"/>
  <c r="L2036" i="21"/>
  <c r="L1687" i="21"/>
  <c r="L1650" i="21"/>
  <c r="L1711" i="21"/>
  <c r="L2157" i="21"/>
  <c r="L1823" i="21"/>
  <c r="L1336" i="21"/>
  <c r="L1285" i="21"/>
  <c r="L1439" i="21"/>
  <c r="L1143" i="21"/>
  <c r="L1180" i="21"/>
  <c r="L2364" i="21"/>
  <c r="L1656" i="21"/>
  <c r="L2152" i="21"/>
  <c r="L2566" i="21"/>
  <c r="L1706" i="21"/>
  <c r="L1696" i="21"/>
  <c r="L1149" i="21"/>
  <c r="L1499" i="21"/>
  <c r="L1189" i="21"/>
  <c r="L1323" i="21"/>
  <c r="L1280" i="21"/>
  <c r="L1013" i="21"/>
  <c r="L1048" i="21"/>
  <c r="L1012" i="21"/>
  <c r="L843" i="21"/>
  <c r="L958" i="21"/>
  <c r="L810" i="21"/>
  <c r="L1021" i="21"/>
  <c r="L910" i="21"/>
  <c r="L493" i="21"/>
  <c r="L1042" i="21"/>
  <c r="L907" i="21"/>
  <c r="L814" i="21"/>
  <c r="L1056" i="21"/>
  <c r="L888" i="21"/>
  <c r="L813" i="21"/>
  <c r="L1913" i="21"/>
  <c r="L1606" i="21"/>
  <c r="L2251" i="21"/>
  <c r="L1433" i="21"/>
  <c r="L1504" i="21"/>
  <c r="L1533" i="21"/>
  <c r="L1684" i="21"/>
  <c r="L1404" i="21"/>
  <c r="L1237" i="21"/>
  <c r="L1229" i="21"/>
  <c r="L1058" i="21"/>
  <c r="L1334" i="21"/>
  <c r="L961" i="21"/>
  <c r="L1032" i="21"/>
  <c r="L1270" i="21"/>
  <c r="L1236" i="21"/>
  <c r="L1198" i="21"/>
  <c r="L1010" i="21"/>
  <c r="L1276" i="21"/>
  <c r="L1136" i="21"/>
  <c r="L978" i="21"/>
  <c r="L898" i="21"/>
  <c r="L1157" i="21"/>
  <c r="L883" i="21"/>
  <c r="L1909" i="21"/>
  <c r="L1657" i="21"/>
  <c r="L1547" i="21"/>
  <c r="L2190" i="21"/>
  <c r="L1540" i="21"/>
  <c r="L1846" i="21"/>
  <c r="L1287" i="21"/>
  <c r="L1645" i="21"/>
  <c r="L1255" i="21"/>
  <c r="L1699" i="21"/>
  <c r="L4293" i="21"/>
  <c r="L1262" i="21"/>
  <c r="L1459" i="21"/>
  <c r="L1339" i="21"/>
  <c r="L1485" i="21"/>
  <c r="L1496" i="21"/>
  <c r="L1372" i="21"/>
  <c r="L1163" i="21"/>
  <c r="L1119" i="21"/>
  <c r="L1115" i="21"/>
  <c r="L1371" i="21"/>
  <c r="L1065" i="21"/>
  <c r="L1456" i="21"/>
  <c r="L1497" i="21"/>
  <c r="L938" i="21"/>
  <c r="L1091" i="21"/>
  <c r="L1422" i="21"/>
  <c r="L1602" i="21"/>
  <c r="L1640" i="21"/>
  <c r="L1507" i="21"/>
  <c r="L2774" i="21"/>
  <c r="L1830" i="21"/>
  <c r="L1313" i="21"/>
  <c r="L1435" i="21"/>
  <c r="L1526" i="21"/>
  <c r="L1425" i="21"/>
  <c r="L1473" i="21"/>
  <c r="L1438" i="21"/>
  <c r="L1094" i="21"/>
  <c r="L1019" i="21"/>
  <c r="L1044" i="21"/>
  <c r="L1106" i="21"/>
  <c r="L1315" i="21"/>
  <c r="L1055" i="21"/>
  <c r="L1011" i="21"/>
  <c r="L820" i="21"/>
  <c r="L1050" i="21"/>
  <c r="L1071" i="21"/>
  <c r="L1701" i="21"/>
  <c r="L1612" i="21"/>
  <c r="L1786" i="21"/>
  <c r="L1454" i="21"/>
  <c r="L1442" i="21"/>
  <c r="L787" i="21"/>
  <c r="L1024" i="21"/>
  <c r="L896" i="21"/>
  <c r="L1301" i="21"/>
  <c r="L4616" i="21"/>
  <c r="L581" i="21"/>
  <c r="L796" i="21"/>
  <c r="L835" i="21"/>
  <c r="L788" i="21"/>
  <c r="L1216" i="21"/>
  <c r="L899" i="21"/>
  <c r="L801" i="21"/>
  <c r="L1160" i="21"/>
  <c r="L1228" i="21"/>
  <c r="L864" i="21"/>
  <c r="L1125" i="21"/>
  <c r="AB2821" i="21"/>
  <c r="AB1713" i="21"/>
  <c r="AB2300" i="21"/>
  <c r="AB3218" i="21"/>
  <c r="AB5230" i="21"/>
  <c r="AB2472" i="21"/>
  <c r="AB2708" i="21"/>
  <c r="AB1675" i="21"/>
  <c r="AB1637" i="21"/>
  <c r="AB4266" i="21"/>
  <c r="AB1585" i="21"/>
  <c r="AB3180" i="21"/>
  <c r="AB1609" i="21"/>
  <c r="AB4647" i="21"/>
  <c r="AB4645" i="21"/>
  <c r="AB4640" i="21"/>
  <c r="AB2211" i="21"/>
  <c r="AB3268" i="21"/>
  <c r="AB3170" i="21"/>
  <c r="AB1649" i="21"/>
  <c r="AB1805" i="21"/>
  <c r="AB2481" i="21"/>
  <c r="AB2274" i="21"/>
  <c r="AB1756" i="21"/>
  <c r="AB1501" i="21"/>
  <c r="AB1490" i="21"/>
  <c r="AB1639" i="21"/>
  <c r="AB2186" i="21"/>
  <c r="AB1181" i="21"/>
  <c r="AB1126" i="21"/>
  <c r="AB1343" i="21"/>
  <c r="AB1076" i="21"/>
  <c r="AB1338" i="21"/>
  <c r="AB959" i="21"/>
  <c r="AB1292" i="21"/>
  <c r="AB1088" i="21"/>
  <c r="AB1211" i="21"/>
  <c r="AB1257" i="21"/>
  <c r="AB772" i="21"/>
  <c r="AB1007" i="21"/>
  <c r="AB1249" i="21"/>
  <c r="AB1020" i="21"/>
  <c r="AB874" i="21"/>
  <c r="AB1300" i="21"/>
  <c r="AB781" i="21"/>
  <c r="AB1139" i="21"/>
  <c r="AB589" i="21"/>
  <c r="AB472" i="21"/>
  <c r="AB1079" i="21"/>
  <c r="AB1614" i="21"/>
  <c r="AB2027" i="21"/>
  <c r="AB4649" i="21"/>
  <c r="AB4636" i="21"/>
  <c r="AB1824" i="21"/>
  <c r="AB1593" i="21"/>
  <c r="AB1367" i="21"/>
  <c r="AB1523" i="21"/>
  <c r="AB1379" i="21"/>
  <c r="AB2775" i="21"/>
  <c r="AB1352" i="21"/>
  <c r="AB1568" i="21"/>
  <c r="AB1545" i="21"/>
  <c r="AB1312" i="21"/>
  <c r="AB1594" i="21"/>
  <c r="AB1802" i="21"/>
  <c r="AB1604" i="21"/>
  <c r="AB1495" i="21"/>
  <c r="AB1528" i="21"/>
  <c r="AB1431" i="21"/>
  <c r="AB1155" i="21"/>
  <c r="AB1281" i="21"/>
  <c r="AB1467" i="21"/>
  <c r="AB1502" i="21"/>
  <c r="AB1247" i="21"/>
  <c r="AB1057" i="21"/>
  <c r="AB2538" i="21"/>
  <c r="AB1586" i="21"/>
  <c r="AB1683" i="21"/>
  <c r="AB1967" i="21"/>
  <c r="AB2490" i="21"/>
  <c r="AB4635" i="21"/>
  <c r="AB1478" i="21"/>
  <c r="AB1487" i="21"/>
  <c r="AB2291" i="21"/>
  <c r="AB1314" i="21"/>
  <c r="AB1541" i="21"/>
  <c r="AB1432" i="21"/>
  <c r="AB1566" i="21"/>
  <c r="AB1253" i="21"/>
  <c r="AB1360" i="21"/>
  <c r="AB1348" i="21"/>
  <c r="AB1554" i="21"/>
  <c r="AB1579" i="21"/>
  <c r="AB1654" i="21"/>
  <c r="AB3288" i="21"/>
  <c r="AB1503" i="21"/>
  <c r="AB1514" i="21"/>
  <c r="AB1641" i="21"/>
  <c r="AB1783" i="21"/>
  <c r="AB1567" i="21"/>
  <c r="AB1311" i="21"/>
  <c r="AB1051" i="21"/>
  <c r="AB995" i="21"/>
  <c r="AB946" i="21"/>
  <c r="AB3189" i="21"/>
  <c r="AB748" i="21"/>
  <c r="AB1004" i="21"/>
  <c r="AB831" i="21"/>
  <c r="AB877" i="21"/>
  <c r="AB1458" i="21"/>
  <c r="AB1053" i="21"/>
  <c r="AB734" i="21"/>
  <c r="AB1061" i="21"/>
  <c r="AB753" i="21"/>
  <c r="AB909" i="21"/>
  <c r="AB1200" i="21"/>
  <c r="AB737" i="21"/>
  <c r="AB1677" i="21"/>
  <c r="AB3074" i="21"/>
  <c r="AB3371" i="21"/>
  <c r="AB2069" i="21"/>
  <c r="AB1601" i="21"/>
  <c r="AB2417" i="21"/>
  <c r="AB1671" i="21"/>
  <c r="AB2621" i="21"/>
  <c r="AB1364" i="21"/>
  <c r="AB1427" i="21"/>
  <c r="AB2376" i="21"/>
  <c r="AB2136" i="21"/>
  <c r="AB1365" i="21"/>
  <c r="AB1243" i="21"/>
  <c r="AB1420" i="21"/>
  <c r="AB1156" i="21"/>
  <c r="AB1452" i="21"/>
  <c r="AB1144" i="21"/>
  <c r="AB1443" i="21"/>
  <c r="AB1217" i="21"/>
  <c r="AB1295" i="21"/>
  <c r="AB510" i="21"/>
  <c r="AB1083" i="21"/>
  <c r="AB582" i="21"/>
  <c r="AB1099" i="21"/>
  <c r="AB982" i="21"/>
  <c r="AB785" i="21"/>
  <c r="AB1703" i="21"/>
  <c r="AB2592" i="21"/>
  <c r="AB2507" i="21"/>
  <c r="AB1652" i="21"/>
  <c r="AB4639" i="21"/>
  <c r="AB1986" i="21"/>
  <c r="AB1810" i="21"/>
  <c r="AB3073" i="21"/>
  <c r="AB1795" i="21"/>
  <c r="AB1911" i="21"/>
  <c r="AB1430" i="21"/>
  <c r="AB1484" i="21"/>
  <c r="AB4627" i="21"/>
  <c r="AB2200" i="21"/>
  <c r="AB1378" i="21"/>
  <c r="AB1411" i="21"/>
  <c r="AB1463" i="21"/>
  <c r="AB1403" i="21"/>
  <c r="AB4625" i="21"/>
  <c r="AB1426" i="21"/>
  <c r="AB1570" i="21"/>
  <c r="AB1445" i="21"/>
  <c r="AB1335" i="21"/>
  <c r="AB1025" i="21"/>
  <c r="AB1252" i="21"/>
  <c r="AB1245" i="21"/>
  <c r="AB1264" i="21"/>
  <c r="AB4622" i="21"/>
  <c r="AB1472" i="21"/>
  <c r="AB1844" i="21"/>
  <c r="AB1098" i="21"/>
  <c r="AB1158" i="21"/>
  <c r="AB1086" i="21"/>
  <c r="AB2426" i="21"/>
  <c r="AB3273" i="21"/>
  <c r="AB4644" i="21"/>
  <c r="AB1572" i="21"/>
  <c r="AB1444" i="21"/>
  <c r="AB1515" i="21"/>
  <c r="AB1772" i="21"/>
  <c r="AB1821" i="21"/>
  <c r="AB1462" i="21"/>
  <c r="AB1195" i="21"/>
  <c r="AB1628" i="21"/>
  <c r="AB1517" i="21"/>
  <c r="AB1356" i="21"/>
  <c r="AB1446" i="21"/>
  <c r="AB1380" i="21"/>
  <c r="AB1331" i="21"/>
  <c r="AB1266" i="21"/>
  <c r="AB890" i="21"/>
  <c r="AB860" i="21"/>
  <c r="AB1308" i="21"/>
  <c r="AB1117" i="21"/>
  <c r="AB1018" i="21"/>
  <c r="AB942" i="21"/>
  <c r="AB841" i="21"/>
  <c r="AB1138" i="21"/>
  <c r="AB1552" i="21"/>
  <c r="AB1603" i="21"/>
  <c r="AB2153" i="21"/>
  <c r="AB2021" i="21"/>
  <c r="AB3889" i="21"/>
  <c r="AB1774" i="21"/>
  <c r="AB1059" i="21"/>
  <c r="AB833" i="21"/>
  <c r="AB914" i="21"/>
  <c r="AB1227" i="21"/>
  <c r="AB1329" i="21"/>
  <c r="AB989" i="21"/>
  <c r="AB838" i="21"/>
  <c r="AB1037" i="21"/>
  <c r="AB922" i="21"/>
  <c r="AB817" i="21"/>
  <c r="AB844" i="21"/>
  <c r="AB404" i="21"/>
  <c r="AB971" i="21"/>
  <c r="AB658" i="21"/>
  <c r="AB915" i="21"/>
  <c r="AB956" i="21"/>
  <c r="AB912" i="21"/>
  <c r="AB928" i="21"/>
  <c r="L936" i="21"/>
  <c r="L612" i="21"/>
  <c r="L885" i="21"/>
  <c r="L679" i="21"/>
  <c r="L839" i="21"/>
  <c r="L1103" i="21"/>
  <c r="L889" i="21"/>
  <c r="L738" i="21"/>
  <c r="L567" i="21"/>
  <c r="L697" i="21"/>
  <c r="L631" i="21"/>
  <c r="L1214" i="21"/>
  <c r="L1002" i="21"/>
  <c r="L1113" i="21"/>
  <c r="L736" i="21"/>
  <c r="L1137" i="21"/>
  <c r="L878" i="21"/>
  <c r="L758" i="21"/>
  <c r="L375" i="21"/>
  <c r="L1176" i="21"/>
  <c r="L556" i="21"/>
  <c r="AB660" i="21"/>
  <c r="L876" i="21"/>
  <c r="AB994" i="21"/>
  <c r="L784" i="21"/>
  <c r="AB1190" i="21"/>
  <c r="AB869" i="21"/>
  <c r="AB1151" i="21"/>
  <c r="L988" i="21"/>
  <c r="L905" i="21"/>
  <c r="L610" i="21"/>
  <c r="AB1026" i="21"/>
  <c r="L1259" i="21"/>
  <c r="AB924" i="21"/>
  <c r="L872" i="21"/>
  <c r="AB929" i="21"/>
  <c r="AB1235" i="21"/>
  <c r="L1046" i="21"/>
  <c r="AB1129" i="21"/>
  <c r="L1178" i="21"/>
  <c r="AB1286" i="21"/>
  <c r="L873" i="21"/>
  <c r="AB1383" i="21"/>
  <c r="L1175" i="21"/>
  <c r="L1464" i="21"/>
  <c r="AB1030" i="21"/>
  <c r="AB1147" i="21"/>
  <c r="L1188" i="21"/>
  <c r="AB1302" i="21"/>
  <c r="AB2776" i="21"/>
  <c r="L1598" i="21"/>
  <c r="L4614" i="21"/>
  <c r="L1043" i="21"/>
  <c r="L4615" i="21"/>
  <c r="L913" i="21"/>
  <c r="L1008" i="21"/>
  <c r="L1062" i="21"/>
  <c r="L1124" i="21"/>
  <c r="AB1351" i="21"/>
  <c r="AB1401" i="21"/>
  <c r="L1232" i="21"/>
  <c r="AB1511" i="21"/>
  <c r="L1397" i="21"/>
  <c r="AB2146" i="21"/>
  <c r="AB4642" i="21"/>
  <c r="L962" i="21"/>
  <c r="AB979" i="21"/>
  <c r="L976" i="21"/>
  <c r="AB847" i="21"/>
  <c r="AB1027" i="21"/>
  <c r="L948" i="21"/>
  <c r="L1052" i="21"/>
  <c r="L1222" i="21"/>
  <c r="AB1563" i="21"/>
  <c r="L780" i="21"/>
  <c r="L707" i="21"/>
  <c r="L1015" i="21"/>
  <c r="L933" i="21"/>
  <c r="L866" i="21"/>
  <c r="L672" i="21"/>
  <c r="L739" i="21"/>
  <c r="L807" i="21"/>
  <c r="L508" i="21"/>
  <c r="L506" i="21"/>
  <c r="L1045" i="21"/>
  <c r="L725" i="21"/>
  <c r="L746" i="21"/>
  <c r="L1029" i="21"/>
  <c r="L656" i="21"/>
  <c r="L731" i="21"/>
  <c r="L1022" i="21"/>
  <c r="L966" i="21"/>
  <c r="L858" i="21"/>
  <c r="AB900" i="21"/>
  <c r="L4613" i="21"/>
  <c r="AB821" i="21"/>
  <c r="L373" i="21"/>
  <c r="AB965" i="21"/>
  <c r="L964" i="21"/>
  <c r="AB908" i="21"/>
  <c r="L1036" i="21"/>
  <c r="AB628" i="21"/>
  <c r="L990" i="21"/>
  <c r="L299" i="21"/>
  <c r="AB941" i="21"/>
  <c r="L987" i="21"/>
  <c r="AB1001" i="21"/>
  <c r="L999" i="21"/>
  <c r="AB527" i="21"/>
  <c r="AB1201" i="21"/>
  <c r="AB926" i="21"/>
  <c r="L646" i="21"/>
  <c r="AB937" i="21"/>
  <c r="L970" i="21"/>
  <c r="L1177" i="21"/>
  <c r="L1077" i="21"/>
  <c r="L1082" i="21"/>
  <c r="AB1449" i="21"/>
  <c r="AB1321" i="21"/>
  <c r="L1332" i="21"/>
  <c r="L1357" i="21"/>
  <c r="L1377" i="21"/>
  <c r="L1361" i="21"/>
  <c r="AB1320" i="21"/>
  <c r="L1488" i="21"/>
  <c r="L1203" i="21"/>
  <c r="L886" i="21"/>
  <c r="AB1017" i="21"/>
  <c r="AB1510" i="21"/>
  <c r="L1610" i="21"/>
  <c r="L2768" i="21"/>
  <c r="L4" i="21"/>
  <c r="L5548" i="21"/>
  <c r="L2020" i="21"/>
  <c r="L3281" i="21"/>
  <c r="L4731" i="21"/>
  <c r="L3865" i="21"/>
  <c r="L2228" i="21"/>
  <c r="L2253" i="21"/>
  <c r="L2041" i="21"/>
  <c r="L3079" i="21"/>
  <c r="L2275" i="21"/>
  <c r="L2207" i="21"/>
  <c r="L3290" i="21"/>
  <c r="L1994" i="21"/>
  <c r="L1978" i="21"/>
  <c r="L2196" i="21"/>
  <c r="L2110" i="21"/>
  <c r="L2191" i="21"/>
  <c r="L3664" i="21"/>
  <c r="L3169" i="21"/>
  <c r="L2181" i="21"/>
  <c r="L2525" i="21"/>
  <c r="L1991" i="21"/>
  <c r="L1957" i="21"/>
  <c r="L3663" i="21"/>
  <c r="L2647" i="21"/>
  <c r="L2052" i="21"/>
  <c r="L3490" i="21"/>
  <c r="L4716" i="21"/>
  <c r="L2044" i="21"/>
  <c r="L2134" i="21"/>
  <c r="L1921" i="21"/>
  <c r="L2205" i="21"/>
  <c r="L2343" i="21"/>
  <c r="L2924" i="21"/>
  <c r="L1979" i="21"/>
  <c r="L1998" i="21"/>
  <c r="L2962" i="21"/>
  <c r="L1952" i="21"/>
  <c r="L3173" i="21"/>
  <c r="L4706" i="21"/>
  <c r="L2728" i="21"/>
  <c r="L4705" i="21"/>
  <c r="L3893" i="21"/>
  <c r="L1937" i="21"/>
  <c r="L1932" i="21"/>
  <c r="L2872" i="21"/>
  <c r="L4683" i="21"/>
  <c r="L3662" i="21"/>
  <c r="L2053" i="21"/>
  <c r="L2099" i="21"/>
  <c r="L1946" i="21"/>
  <c r="L2179" i="21"/>
  <c r="L1987" i="21"/>
  <c r="L2379" i="21"/>
  <c r="L1897" i="21"/>
  <c r="L2751" i="21"/>
  <c r="L1879" i="21"/>
  <c r="L2161" i="21"/>
  <c r="L3837" i="21"/>
  <c r="L2688" i="21"/>
  <c r="L1970" i="21"/>
  <c r="L2603" i="21"/>
  <c r="L4327" i="21"/>
  <c r="L2017" i="21"/>
  <c r="L2061" i="21"/>
  <c r="L1872" i="21"/>
  <c r="L3519" i="21"/>
  <c r="L2159" i="21"/>
  <c r="L4698" i="21"/>
  <c r="L4697" i="21"/>
  <c r="L2425" i="21"/>
  <c r="L4696" i="21"/>
  <c r="L1886" i="21"/>
  <c r="L2272" i="21"/>
  <c r="L3071" i="21"/>
  <c r="L3176" i="21"/>
  <c r="L2722" i="21"/>
  <c r="L2844" i="21"/>
  <c r="L1973" i="21"/>
  <c r="L1828" i="21"/>
  <c r="L1933" i="21"/>
  <c r="L2049" i="21"/>
  <c r="L3481" i="21"/>
  <c r="L1819" i="21"/>
  <c r="L2627" i="21"/>
  <c r="L1811" i="21"/>
  <c r="L2965" i="21"/>
  <c r="L3518" i="21"/>
  <c r="L3892" i="21"/>
  <c r="L3839" i="21"/>
  <c r="L2661" i="21"/>
  <c r="L4676" i="21"/>
  <c r="L1915" i="21"/>
  <c r="L3843" i="21"/>
  <c r="L4675" i="21"/>
  <c r="L1826" i="21"/>
  <c r="L3488" i="21"/>
  <c r="L3400" i="21"/>
  <c r="L1964" i="21"/>
  <c r="L2727" i="21"/>
  <c r="L1938" i="21"/>
  <c r="L1983" i="21"/>
  <c r="L2158" i="21"/>
  <c r="L4690" i="21"/>
  <c r="L3124" i="21"/>
  <c r="L3193" i="21"/>
  <c r="L2257" i="21"/>
  <c r="L1822" i="21"/>
  <c r="L1947" i="21"/>
  <c r="L4672" i="21"/>
  <c r="L4206" i="21"/>
  <c r="L1878" i="21"/>
  <c r="L2921" i="21"/>
  <c r="L2469" i="21"/>
  <c r="L2569" i="21"/>
  <c r="L1781" i="21"/>
  <c r="L2967" i="21"/>
  <c r="L1885" i="21"/>
  <c r="L3271" i="21"/>
  <c r="L1901" i="21"/>
  <c r="L1778" i="21"/>
  <c r="L4294" i="21"/>
  <c r="L1869" i="21"/>
  <c r="L3821" i="21"/>
  <c r="L1890" i="21"/>
  <c r="L1842" i="21"/>
  <c r="L1903" i="21"/>
  <c r="L4689" i="21"/>
  <c r="L1934" i="21"/>
  <c r="L2418" i="21"/>
  <c r="L1883" i="21"/>
  <c r="L2266" i="21"/>
  <c r="L1840" i="21"/>
  <c r="L2401" i="21"/>
  <c r="L1717" i="21"/>
  <c r="L2520" i="21"/>
  <c r="L3027" i="21"/>
  <c r="L2218" i="21"/>
  <c r="L2838" i="21"/>
  <c r="L2664" i="21"/>
  <c r="L2779" i="21"/>
  <c r="L2005" i="21"/>
  <c r="L4728" i="21"/>
  <c r="L2112" i="21"/>
  <c r="L3021" i="21"/>
  <c r="L1992" i="21"/>
  <c r="L4724" i="21"/>
  <c r="L2172" i="21"/>
  <c r="L1981" i="21"/>
  <c r="L2083" i="21"/>
  <c r="L3887" i="21"/>
  <c r="L2197" i="21"/>
  <c r="L1985" i="21"/>
  <c r="L2626" i="21"/>
  <c r="L2095" i="21"/>
  <c r="L2063" i="21"/>
  <c r="L2089" i="21"/>
  <c r="L2171" i="21"/>
  <c r="L4718" i="21"/>
  <c r="L2212" i="21"/>
  <c r="L1993" i="21"/>
  <c r="L1959" i="21"/>
  <c r="L4717" i="21"/>
  <c r="L1951" i="21"/>
  <c r="L4184" i="21"/>
  <c r="L4715" i="21"/>
  <c r="L4714" i="21"/>
  <c r="L2046" i="21"/>
  <c r="L2925" i="21"/>
  <c r="L2729" i="21"/>
  <c r="L4711" i="21"/>
  <c r="L2392" i="21"/>
  <c r="L4710" i="21"/>
  <c r="L4709" i="21"/>
  <c r="L2002" i="21"/>
  <c r="L4708" i="21"/>
  <c r="L4707" i="21"/>
  <c r="L4222" i="21"/>
  <c r="L4295" i="21"/>
  <c r="L3194" i="21"/>
  <c r="L2380" i="21"/>
  <c r="L2001" i="21"/>
  <c r="L4685" i="21"/>
  <c r="L1895" i="21"/>
  <c r="L2133" i="21"/>
  <c r="L4682" i="21"/>
  <c r="L2070" i="21"/>
  <c r="L1949" i="21"/>
  <c r="L1966" i="21"/>
  <c r="L2382" i="21"/>
  <c r="L2018" i="21"/>
  <c r="L1906" i="21"/>
  <c r="L3067" i="21"/>
  <c r="L1905" i="21"/>
  <c r="L3135" i="21"/>
  <c r="L2264" i="21"/>
  <c r="L4680" i="21"/>
  <c r="L1888" i="21"/>
  <c r="L1976" i="21"/>
  <c r="L1990" i="21"/>
  <c r="L4700" i="21"/>
  <c r="L2470" i="21"/>
  <c r="L2610" i="21"/>
  <c r="L3482" i="21"/>
  <c r="L4182" i="21"/>
  <c r="L4699" i="21"/>
  <c r="L3028" i="21"/>
  <c r="L2022" i="21"/>
  <c r="L1955" i="21"/>
  <c r="L3393" i="21"/>
  <c r="L1881" i="21"/>
  <c r="L2428" i="21"/>
  <c r="L1870" i="21"/>
  <c r="L2764" i="21"/>
  <c r="L1935" i="21"/>
  <c r="L3850" i="21"/>
  <c r="L2000" i="21"/>
  <c r="L3401" i="21"/>
  <c r="L2454" i="21"/>
  <c r="L4196" i="21"/>
  <c r="L1854" i="21"/>
  <c r="L1954" i="21"/>
  <c r="L2718" i="21"/>
  <c r="L4693" i="21"/>
  <c r="L3661" i="21"/>
  <c r="L2917" i="21"/>
  <c r="L1899" i="21"/>
  <c r="L4692" i="21"/>
  <c r="L3392" i="21"/>
  <c r="L2240" i="21"/>
  <c r="L1856" i="21"/>
  <c r="L1793" i="21"/>
  <c r="L1910" i="21"/>
  <c r="L4674" i="21"/>
  <c r="L3486" i="21"/>
  <c r="L1825" i="21"/>
  <c r="L1948" i="21"/>
  <c r="L1912" i="21"/>
  <c r="L2058" i="21"/>
  <c r="L1975" i="21"/>
  <c r="L1817" i="21"/>
  <c r="L1768" i="21"/>
  <c r="L1941" i="21"/>
  <c r="L1762" i="21"/>
  <c r="L1785" i="21"/>
  <c r="L1769" i="21"/>
  <c r="L2366" i="21"/>
  <c r="L1834" i="21"/>
  <c r="L1863" i="21"/>
  <c r="L4671" i="21"/>
  <c r="L2778" i="21"/>
  <c r="L1780" i="21"/>
  <c r="L1742" i="21"/>
  <c r="L2572" i="21"/>
  <c r="L2006" i="21"/>
  <c r="L4669" i="21"/>
  <c r="L2491" i="21"/>
  <c r="L2132" i="21"/>
  <c r="L1731" i="21"/>
  <c r="L3639" i="21"/>
  <c r="L2430" i="21"/>
  <c r="L1831" i="21"/>
  <c r="L1815" i="21"/>
  <c r="L1876" i="21"/>
  <c r="L2594" i="21"/>
  <c r="L2427" i="21"/>
  <c r="L1753" i="21"/>
  <c r="L1809" i="21"/>
  <c r="L1884" i="21"/>
  <c r="L3491" i="21"/>
  <c r="L1727" i="21"/>
  <c r="L3382" i="21"/>
  <c r="L1962" i="21"/>
  <c r="L2510" i="21"/>
  <c r="L2687" i="21"/>
  <c r="L1858" i="21"/>
  <c r="L1920" i="21"/>
  <c r="L1728" i="21"/>
  <c r="L1685" i="21"/>
  <c r="L3270" i="21"/>
  <c r="L2832" i="21"/>
  <c r="L1847" i="21"/>
  <c r="L2595" i="21"/>
  <c r="L4667" i="21"/>
  <c r="L1714" i="21"/>
  <c r="L4686" i="21"/>
  <c r="L2441" i="21"/>
  <c r="L3665" i="21"/>
  <c r="L2173" i="21"/>
  <c r="L2038" i="21"/>
  <c r="L2462" i="21"/>
  <c r="L1977" i="21"/>
  <c r="L2969" i="21"/>
  <c r="L2880" i="21"/>
  <c r="L2121" i="21"/>
  <c r="L3379" i="21"/>
  <c r="L3117" i="21"/>
  <c r="L2098" i="21"/>
  <c r="L2147" i="21"/>
  <c r="L3195" i="21"/>
  <c r="L2051" i="21"/>
  <c r="L3123" i="21"/>
  <c r="L2004" i="21"/>
  <c r="L4704" i="21"/>
  <c r="L4703" i="21"/>
  <c r="L2081" i="21"/>
  <c r="L2086" i="21"/>
  <c r="L3390" i="21"/>
  <c r="L2120" i="21"/>
  <c r="L2125" i="21"/>
  <c r="L4203" i="21"/>
  <c r="L1833" i="21"/>
  <c r="L3024" i="21"/>
  <c r="L1974" i="21"/>
  <c r="L3632" i="21"/>
  <c r="L2023" i="21"/>
  <c r="L1853" i="21"/>
  <c r="L4679" i="21"/>
  <c r="L1867" i="21"/>
  <c r="L2029" i="21"/>
  <c r="L1924" i="21"/>
  <c r="L1923" i="21"/>
  <c r="L1918" i="21"/>
  <c r="L1838" i="21"/>
  <c r="L2508" i="21"/>
  <c r="L1864" i="21"/>
  <c r="L1827" i="21"/>
  <c r="L1807" i="21"/>
  <c r="L2404" i="21"/>
  <c r="L1799" i="21"/>
  <c r="L3623" i="21"/>
  <c r="L1796" i="21"/>
  <c r="L1907" i="21"/>
  <c r="L3063" i="21"/>
  <c r="L1996" i="21"/>
  <c r="L4673" i="21"/>
  <c r="L1894" i="21"/>
  <c r="L2554" i="21"/>
  <c r="L2162" i="21"/>
  <c r="L3485" i="21"/>
  <c r="L4670" i="21"/>
  <c r="L2026" i="21"/>
  <c r="L1751" i="21"/>
  <c r="L1721" i="21"/>
  <c r="L2509" i="21"/>
  <c r="L1877" i="21"/>
  <c r="L1725" i="21"/>
  <c r="L1719" i="21"/>
  <c r="L1744" i="21"/>
  <c r="L1707" i="21"/>
  <c r="L2680" i="21"/>
  <c r="L1790" i="21"/>
  <c r="L1804" i="21"/>
  <c r="L2466" i="21"/>
  <c r="L2748" i="21"/>
  <c r="L2123" i="21"/>
  <c r="L1852" i="21"/>
  <c r="L3278" i="21"/>
  <c r="L2296" i="21"/>
  <c r="L4665" i="21"/>
  <c r="L4664" i="21"/>
  <c r="L2440" i="21"/>
  <c r="L1818" i="21"/>
  <c r="L1839" i="21"/>
  <c r="L1732" i="21"/>
  <c r="L2367" i="21"/>
  <c r="L1718" i="21"/>
  <c r="L1636" i="21"/>
  <c r="L1712" i="21"/>
  <c r="L1893" i="21"/>
  <c r="L1666" i="21"/>
  <c r="L2048" i="21"/>
  <c r="L1729" i="21"/>
  <c r="L4659" i="21"/>
  <c r="L2843" i="21"/>
  <c r="L1667" i="21"/>
  <c r="L1646" i="21"/>
  <c r="L2443" i="21"/>
  <c r="L1689" i="21"/>
  <c r="L2342" i="21"/>
  <c r="L1622" i="21"/>
  <c r="L1600" i="21"/>
  <c r="L4733" i="21"/>
  <c r="L3030" i="21"/>
  <c r="L4185" i="21"/>
  <c r="L2219" i="21"/>
  <c r="L2054" i="21"/>
  <c r="L4688" i="21"/>
  <c r="L1777" i="21"/>
  <c r="L1698" i="21"/>
  <c r="L4732" i="21"/>
  <c r="L3629" i="21"/>
  <c r="L4270" i="21"/>
  <c r="L3820" i="21"/>
  <c r="L2628" i="21"/>
  <c r="L2182" i="21"/>
  <c r="L2970" i="21"/>
  <c r="L2087" i="21"/>
  <c r="L2773" i="21"/>
  <c r="L2019" i="21"/>
  <c r="L2663" i="21"/>
  <c r="L4262" i="21"/>
  <c r="L2180" i="21"/>
  <c r="L2148" i="21"/>
  <c r="L1942" i="21"/>
  <c r="L2259" i="21"/>
  <c r="L1997" i="21"/>
  <c r="L2625" i="21"/>
  <c r="L2682" i="21"/>
  <c r="L4225" i="21"/>
  <c r="L4684" i="21"/>
  <c r="L2097" i="21"/>
  <c r="L2077" i="21"/>
  <c r="L2350" i="21"/>
  <c r="L3381" i="21"/>
  <c r="L2519" i="21"/>
  <c r="L2442" i="21"/>
  <c r="L2090" i="21"/>
  <c r="L4701" i="21"/>
  <c r="L2345" i="21"/>
  <c r="L2923" i="21"/>
  <c r="L3134" i="21"/>
  <c r="L2878" i="21"/>
  <c r="L4678" i="21"/>
  <c r="L4695" i="21"/>
  <c r="L4677" i="21"/>
  <c r="L4224" i="21"/>
  <c r="L2313" i="21"/>
  <c r="L2103" i="21"/>
  <c r="L1813" i="21"/>
  <c r="L4694" i="21"/>
  <c r="L3480" i="21"/>
  <c r="L1801" i="21"/>
  <c r="L3833" i="21"/>
  <c r="L1925" i="21"/>
  <c r="L3517" i="21"/>
  <c r="L2203" i="21"/>
  <c r="L1940" i="21"/>
  <c r="L1771" i="21"/>
  <c r="L1767" i="21"/>
  <c r="L3192" i="21"/>
  <c r="L1789" i="21"/>
  <c r="L2164" i="21"/>
  <c r="L3836" i="21"/>
  <c r="L2280" i="21"/>
  <c r="L1761" i="21"/>
  <c r="L1754" i="21"/>
  <c r="L1739" i="21"/>
  <c r="L1806" i="21"/>
  <c r="L1837" i="21"/>
  <c r="L1917" i="21"/>
  <c r="L3658" i="21"/>
  <c r="L1745" i="21"/>
  <c r="L3659" i="21"/>
  <c r="L1764" i="21"/>
  <c r="L2706" i="21"/>
  <c r="L3890" i="21"/>
  <c r="L1713" i="21"/>
  <c r="L1736" i="21"/>
  <c r="L2571" i="21"/>
  <c r="L4666" i="21"/>
  <c r="L1808" i="21"/>
  <c r="L1763" i="21"/>
  <c r="L3515" i="21"/>
  <c r="L1836" i="21"/>
  <c r="L3026" i="21"/>
  <c r="L1960" i="21"/>
  <c r="L1902" i="21"/>
  <c r="L1787" i="21"/>
  <c r="L4663" i="21"/>
  <c r="L3025" i="21"/>
  <c r="L3514" i="21"/>
  <c r="L2556" i="21"/>
  <c r="L1655" i="21"/>
  <c r="L3191" i="21"/>
  <c r="L2139" i="21"/>
  <c r="L2008" i="21"/>
  <c r="L1747" i="21"/>
  <c r="L2771" i="21"/>
  <c r="L4661" i="21"/>
  <c r="L1730" i="21"/>
  <c r="L3835" i="21"/>
  <c r="L1623" i="21"/>
  <c r="L1659" i="21"/>
  <c r="L1673" i="21"/>
  <c r="L4655" i="21"/>
  <c r="L1678" i="21"/>
  <c r="L4654" i="21"/>
  <c r="L1648" i="21"/>
  <c r="L1643" i="21"/>
  <c r="L2221" i="21"/>
  <c r="L4730" i="21"/>
  <c r="L2107" i="21"/>
  <c r="L2007" i="21"/>
  <c r="L4721" i="21"/>
  <c r="L1848" i="21"/>
  <c r="L2336" i="21"/>
  <c r="L2629" i="21"/>
  <c r="L3841" i="21"/>
  <c r="L2523" i="21"/>
  <c r="L3280" i="21"/>
  <c r="L4720" i="21"/>
  <c r="L3196" i="21"/>
  <c r="L4719" i="21"/>
  <c r="L2730" i="21"/>
  <c r="L2170" i="21"/>
  <c r="L2646" i="21"/>
  <c r="L2094" i="21"/>
  <c r="L1999" i="21"/>
  <c r="L1939" i="21"/>
  <c r="L4712" i="21"/>
  <c r="L2879" i="21"/>
  <c r="L3185" i="21"/>
  <c r="L2356" i="21"/>
  <c r="L3137" i="21"/>
  <c r="L1928" i="21"/>
  <c r="L2010" i="21"/>
  <c r="L1929" i="21"/>
  <c r="L1950" i="21"/>
  <c r="L2252" i="21"/>
  <c r="L4681" i="21"/>
  <c r="L2306" i="21"/>
  <c r="L3136" i="21"/>
  <c r="L2686" i="21"/>
  <c r="L3854" i="21"/>
  <c r="L2662" i="21"/>
  <c r="L3282" i="21"/>
  <c r="L2082" i="21"/>
  <c r="L1900" i="21"/>
  <c r="L2031" i="21"/>
  <c r="L3016" i="21"/>
  <c r="L2030" i="21"/>
  <c r="L1927" i="21"/>
  <c r="L1916" i="21"/>
  <c r="L3503" i="21"/>
  <c r="L2039" i="21"/>
  <c r="L3877" i="21"/>
  <c r="L1919" i="21"/>
  <c r="L1989" i="21"/>
  <c r="L1868" i="21"/>
  <c r="L1972" i="21"/>
  <c r="L2922" i="21"/>
  <c r="L2320" i="21"/>
  <c r="L1784" i="21"/>
  <c r="L3660" i="21"/>
  <c r="L2239" i="21"/>
  <c r="L3891" i="21"/>
  <c r="L1891" i="21"/>
  <c r="L1861" i="21"/>
  <c r="L1914" i="21"/>
  <c r="L1752" i="21"/>
  <c r="L1843" i="21"/>
  <c r="L1816" i="21"/>
  <c r="L4668" i="21"/>
  <c r="L1849" i="21"/>
  <c r="L3502" i="21"/>
  <c r="L2606" i="21"/>
  <c r="L2015" i="21"/>
  <c r="L1722" i="21"/>
  <c r="L3078" i="21"/>
  <c r="L1875" i="21"/>
  <c r="L2869" i="21"/>
  <c r="L1880" i="21"/>
  <c r="L2873" i="21"/>
  <c r="L2745" i="21"/>
  <c r="L2102" i="21"/>
  <c r="L2347" i="21"/>
  <c r="L1691" i="21"/>
  <c r="L2593" i="21"/>
  <c r="L1663" i="21"/>
  <c r="L1898" i="21"/>
  <c r="L2258" i="21"/>
  <c r="L1670" i="21"/>
  <c r="L1658" i="21"/>
  <c r="L3388" i="21"/>
  <c r="L2248" i="21"/>
  <c r="L2227" i="21"/>
  <c r="L2403" i="21"/>
  <c r="L2721" i="21"/>
  <c r="L2270" i="21"/>
  <c r="L2101" i="21"/>
  <c r="L4662" i="21"/>
  <c r="L1626" i="21"/>
  <c r="L4658" i="21"/>
  <c r="L2444" i="21"/>
  <c r="L4657" i="21"/>
  <c r="L3131" i="21"/>
  <c r="L1791" i="21"/>
  <c r="L2963" i="21"/>
  <c r="L1668" i="21"/>
  <c r="L1631" i="21"/>
  <c r="L1984" i="21"/>
  <c r="L1710" i="21"/>
  <c r="L3666" i="21"/>
  <c r="L3895" i="21"/>
  <c r="L4722" i="21"/>
  <c r="L2383" i="21"/>
  <c r="L2183" i="21"/>
  <c r="L3894" i="21"/>
  <c r="L1965" i="21"/>
  <c r="L2260" i="21"/>
  <c r="L3018" i="21"/>
  <c r="L2037" i="21"/>
  <c r="L3029" i="21"/>
  <c r="L2169" i="21"/>
  <c r="L4713" i="21"/>
  <c r="L2750" i="21"/>
  <c r="L1944" i="21"/>
  <c r="L2033" i="21"/>
  <c r="L2213" i="21"/>
  <c r="L2096" i="21"/>
  <c r="L2359" i="21"/>
  <c r="L1953" i="21"/>
  <c r="L4702" i="21"/>
  <c r="L1908" i="21"/>
  <c r="L2003" i="21"/>
  <c r="L2114" i="21"/>
  <c r="L3489" i="21"/>
  <c r="L2104" i="21"/>
  <c r="L2131" i="21"/>
  <c r="L2062" i="21"/>
  <c r="L1961" i="21"/>
  <c r="L2485" i="21"/>
  <c r="L1851" i="21"/>
  <c r="L1841" i="21"/>
  <c r="L1857" i="21"/>
  <c r="L1945" i="21"/>
  <c r="L2009" i="21"/>
  <c r="L2707" i="21"/>
  <c r="L4200" i="21"/>
  <c r="L2142" i="21"/>
  <c r="L3019" i="21"/>
  <c r="L3389" i="21"/>
  <c r="L3373" i="21"/>
  <c r="L2968" i="21"/>
  <c r="L1794" i="21"/>
  <c r="L2377" i="21"/>
  <c r="L2483" i="21"/>
  <c r="L4691" i="21"/>
  <c r="L3829" i="21"/>
  <c r="L1800" i="21"/>
  <c r="L2283" i="21"/>
  <c r="L3377" i="21"/>
  <c r="L2589" i="21"/>
  <c r="L3114" i="21"/>
  <c r="L1820" i="21"/>
  <c r="L1748" i="21"/>
  <c r="L1896" i="21"/>
  <c r="L1892" i="21"/>
  <c r="L2660" i="21"/>
  <c r="L3399" i="21"/>
  <c r="L3625" i="21"/>
  <c r="L3516" i="21"/>
  <c r="L1720" i="21"/>
  <c r="L1755" i="21"/>
  <c r="L2815" i="21"/>
  <c r="L1850" i="21"/>
  <c r="L1855" i="21"/>
  <c r="L1695" i="21"/>
  <c r="L3119" i="21"/>
  <c r="L1829" i="21"/>
  <c r="L2013" i="21"/>
  <c r="L2511" i="21"/>
  <c r="L1814" i="21"/>
  <c r="L1792" i="21"/>
  <c r="L3277" i="21"/>
  <c r="L1765" i="21"/>
  <c r="L1766" i="21"/>
  <c r="L2381" i="21"/>
  <c r="L1758" i="21"/>
  <c r="L1651" i="21"/>
  <c r="L2043" i="21"/>
  <c r="L3020" i="21"/>
  <c r="L1798" i="21"/>
  <c r="L2458" i="21"/>
  <c r="L2468" i="21"/>
  <c r="L3513" i="21"/>
  <c r="L2877" i="21"/>
  <c r="L4660" i="21"/>
  <c r="L2958" i="21"/>
  <c r="L2349" i="21"/>
  <c r="L1776" i="21"/>
  <c r="L4656" i="21"/>
  <c r="L1733" i="21"/>
  <c r="L2109" i="21"/>
  <c r="L1697" i="21"/>
  <c r="L3267" i="21"/>
  <c r="L1676" i="21"/>
  <c r="L3068" i="21"/>
  <c r="L2351" i="21"/>
  <c r="L4438" i="21"/>
  <c r="L1702" i="21"/>
  <c r="L1681" i="21"/>
  <c r="L1703" i="21"/>
  <c r="L4653" i="21"/>
  <c r="L1613" i="21"/>
  <c r="L2426" i="21"/>
  <c r="L1677" i="21"/>
  <c r="L2565" i="21"/>
  <c r="L2045" i="21"/>
  <c r="L2507" i="21"/>
  <c r="L1554" i="21"/>
  <c r="L4652" i="21"/>
  <c r="L1589" i="21"/>
  <c r="L3371" i="21"/>
  <c r="L2538" i="21"/>
  <c r="L1553" i="21"/>
  <c r="L2461" i="21"/>
  <c r="L1654" i="21"/>
  <c r="L1614" i="21"/>
  <c r="L1629" i="21"/>
  <c r="L3269" i="21"/>
  <c r="L1683" i="21"/>
  <c r="L1661" i="21"/>
  <c r="L1578" i="21"/>
  <c r="L2765" i="21"/>
  <c r="L4649" i="21"/>
  <c r="L1552" i="21"/>
  <c r="L1548" i="21"/>
  <c r="L2961" i="21"/>
  <c r="L1542" i="21"/>
  <c r="L3273" i="21"/>
  <c r="L1958" i="21"/>
  <c r="L1537" i="21"/>
  <c r="L2153" i="21"/>
  <c r="L1652" i="21"/>
  <c r="L1647" i="21"/>
  <c r="L1968" i="21"/>
  <c r="L1572" i="21"/>
  <c r="L2069" i="21"/>
  <c r="L2536" i="21"/>
  <c r="L1573" i="21"/>
  <c r="L1986" i="21"/>
  <c r="L3288" i="21"/>
  <c r="L2119" i="21"/>
  <c r="L1597" i="21"/>
  <c r="L2417" i="21"/>
  <c r="L1967" i="21"/>
  <c r="L2431" i="21"/>
  <c r="L2705" i="21"/>
  <c r="L1514" i="21"/>
  <c r="L4636" i="21"/>
  <c r="L2810" i="21"/>
  <c r="L1862" i="21"/>
  <c r="L4635" i="21"/>
  <c r="L2776" i="21"/>
  <c r="L3179" i="21"/>
  <c r="L1508" i="21"/>
  <c r="L1593" i="21"/>
  <c r="L2021" i="21"/>
  <c r="L2644" i="21"/>
  <c r="L1559" i="21"/>
  <c r="L2146" i="21"/>
  <c r="L1444" i="21"/>
  <c r="L1558" i="21"/>
  <c r="L3120" i="21"/>
  <c r="L1774" i="21"/>
  <c r="L1810" i="21"/>
  <c r="L1451" i="21"/>
  <c r="L1904" i="21"/>
  <c r="L1772" i="21"/>
  <c r="L1671" i="21"/>
  <c r="L1428" i="21"/>
  <c r="L4633" i="21"/>
  <c r="L1795" i="21"/>
  <c r="L1641" i="21"/>
  <c r="L3066" i="21"/>
  <c r="L1413" i="21"/>
  <c r="L1364" i="21"/>
  <c r="L1478" i="21"/>
  <c r="L1522" i="21"/>
  <c r="L4631" i="21"/>
  <c r="L1567" i="21"/>
  <c r="L1367" i="21"/>
  <c r="L1660" i="21"/>
  <c r="L1298" i="21"/>
  <c r="L2291" i="21"/>
  <c r="L1379" i="21"/>
  <c r="L1408" i="21"/>
  <c r="L4629" i="21"/>
  <c r="L1821" i="21"/>
  <c r="L1430" i="21"/>
  <c r="L1505" i="21"/>
  <c r="L1530" i="21"/>
  <c r="L1314" i="21"/>
  <c r="L1352" i="21"/>
  <c r="L1447" i="21"/>
  <c r="L1546" i="21"/>
  <c r="L1462" i="21"/>
  <c r="L4627" i="21"/>
  <c r="L1304" i="21"/>
  <c r="L2057" i="21"/>
  <c r="L1541" i="21"/>
  <c r="L1545" i="21"/>
  <c r="L1354" i="21"/>
  <c r="L1775" i="21"/>
  <c r="L1195" i="21"/>
  <c r="L1378" i="21"/>
  <c r="L1429" i="21"/>
  <c r="L2833" i="21"/>
  <c r="L1432" i="21"/>
  <c r="L1594" i="21"/>
  <c r="L1477" i="21"/>
  <c r="L1757" i="21"/>
  <c r="L1628" i="21"/>
  <c r="L1463" i="21"/>
  <c r="L1278" i="21"/>
  <c r="L1860" i="21"/>
  <c r="L1566" i="21"/>
  <c r="L1604" i="21"/>
  <c r="L1482" i="21"/>
  <c r="L1638" i="21"/>
  <c r="L1517" i="21"/>
  <c r="L4625" i="21"/>
  <c r="L1461" i="21"/>
  <c r="L1168" i="21"/>
  <c r="L1253" i="21"/>
  <c r="L1528" i="21"/>
  <c r="L1265" i="21"/>
  <c r="L2233" i="21"/>
  <c r="L1356" i="21"/>
  <c r="L1570" i="21"/>
  <c r="L1416" i="21"/>
  <c r="L1386" i="21"/>
  <c r="L1360" i="21"/>
  <c r="L1155" i="21"/>
  <c r="L1242" i="21"/>
  <c r="L1241" i="21"/>
  <c r="L1446" i="21"/>
  <c r="L1335" i="21"/>
  <c r="L1141" i="21"/>
  <c r="L1393" i="21"/>
  <c r="L1348" i="21"/>
  <c r="L1467" i="21"/>
  <c r="L1220" i="21"/>
  <c r="L1394" i="21"/>
  <c r="L1380" i="21"/>
  <c r="L1252" i="21"/>
  <c r="L1234" i="21"/>
  <c r="L1760" i="21"/>
  <c r="L1376" i="21"/>
  <c r="L1247" i="21"/>
  <c r="L1089" i="21"/>
  <c r="L1436" i="21"/>
  <c r="L1331" i="21"/>
  <c r="L1264" i="21"/>
  <c r="L1016" i="21"/>
  <c r="L4623" i="21"/>
  <c r="L1030" i="21"/>
  <c r="L1401" i="21"/>
  <c r="L1529" i="21"/>
  <c r="L1073" i="21"/>
  <c r="L1266" i="21"/>
  <c r="L1472" i="21"/>
  <c r="L891" i="21"/>
  <c r="L1230" i="21"/>
  <c r="L1449" i="21"/>
  <c r="L1398" i="21"/>
  <c r="L1455" i="21"/>
  <c r="L1479" i="21"/>
  <c r="L890" i="21"/>
  <c r="L1098" i="21"/>
  <c r="L1330" i="21"/>
  <c r="L1181" i="21"/>
  <c r="L1440" i="21"/>
  <c r="L1275" i="21"/>
  <c r="L1041" i="21"/>
  <c r="L1246" i="21"/>
  <c r="L1385" i="21"/>
  <c r="L1059" i="21"/>
  <c r="L1090" i="21"/>
  <c r="L1383" i="21"/>
  <c r="L4621" i="21"/>
  <c r="L2079" i="21"/>
  <c r="L1131" i="21"/>
  <c r="L1133" i="21"/>
  <c r="L1370" i="21"/>
  <c r="L860" i="21"/>
  <c r="L1000" i="21"/>
  <c r="L1051" i="21"/>
  <c r="L1153" i="21"/>
  <c r="L1074" i="21"/>
  <c r="L1297" i="21"/>
  <c r="L1186" i="21"/>
  <c r="L1003" i="21"/>
  <c r="L1226" i="21"/>
  <c r="L969" i="21"/>
  <c r="L797" i="21"/>
  <c r="L1072" i="21"/>
  <c r="L954" i="21"/>
  <c r="L972" i="21"/>
  <c r="L1519" i="21"/>
  <c r="L1145" i="21"/>
  <c r="L1142" i="21"/>
  <c r="L1326" i="21"/>
  <c r="L1076" i="21"/>
  <c r="L1194" i="21"/>
  <c r="L1066" i="21"/>
  <c r="L1256" i="21"/>
  <c r="L1366" i="21"/>
  <c r="L1164" i="21"/>
  <c r="L1117" i="21"/>
  <c r="L1028" i="21"/>
  <c r="L1239" i="21"/>
  <c r="L1120" i="21"/>
  <c r="L856" i="21"/>
  <c r="L795" i="21"/>
  <c r="L980" i="21"/>
  <c r="L977" i="21"/>
  <c r="L1102" i="21"/>
  <c r="L1097" i="21"/>
  <c r="L1027" i="21"/>
  <c r="L1023" i="21"/>
  <c r="L4618" i="21"/>
  <c r="L2235" i="21"/>
  <c r="L1724" i="21"/>
  <c r="L2128" i="21"/>
  <c r="L1616" i="21"/>
  <c r="L1700" i="21"/>
  <c r="L2590" i="21"/>
  <c r="L2011" i="21"/>
  <c r="L1675" i="21"/>
  <c r="L2592" i="21"/>
  <c r="L2016" i="21"/>
  <c r="L2145" i="21"/>
  <c r="L1637" i="21"/>
  <c r="L3074" i="21"/>
  <c r="L2166" i="21"/>
  <c r="L1704" i="21"/>
  <c r="L4266" i="21"/>
  <c r="L1579" i="21"/>
  <c r="L1882" i="21"/>
  <c r="L1926" i="21"/>
  <c r="L1585" i="21"/>
  <c r="L1586" i="21"/>
  <c r="L1575" i="21"/>
  <c r="L1690" i="21"/>
  <c r="L3180" i="21"/>
  <c r="L2027" i="21"/>
  <c r="L2357" i="21"/>
  <c r="L2818" i="21"/>
  <c r="L1609" i="21"/>
  <c r="L2234" i="21"/>
  <c r="L2076" i="21"/>
  <c r="L3657" i="21"/>
  <c r="L4647" i="21"/>
  <c r="L1603" i="21"/>
  <c r="L4646" i="21"/>
  <c r="L2486" i="21"/>
  <c r="L4645" i="21"/>
  <c r="L4644" i="21"/>
  <c r="L3624" i="21"/>
  <c r="L1620" i="21"/>
  <c r="L4640" i="21"/>
  <c r="L4639" i="21"/>
  <c r="L4643" i="21"/>
  <c r="L1969" i="21"/>
  <c r="L2211" i="21"/>
  <c r="L1601" i="21"/>
  <c r="L1988" i="21"/>
  <c r="L1624" i="21"/>
  <c r="L3268" i="21"/>
  <c r="L1503" i="21"/>
  <c r="L2777" i="21"/>
  <c r="L1615" i="21"/>
  <c r="L3170" i="21"/>
  <c r="L2490" i="21"/>
  <c r="L1845" i="21"/>
  <c r="L4637" i="21"/>
  <c r="L1649" i="21"/>
  <c r="L1824" i="21"/>
  <c r="L3380" i="21"/>
  <c r="L1555" i="21"/>
  <c r="L1805" i="21"/>
  <c r="L4642" i="21"/>
  <c r="L1483" i="21"/>
  <c r="L1557" i="21"/>
  <c r="L2481" i="21"/>
  <c r="L3889" i="21"/>
  <c r="L1421" i="21"/>
  <c r="L1874" i="21"/>
  <c r="L2274" i="21"/>
  <c r="L1515" i="21"/>
  <c r="L1930" i="21"/>
  <c r="L3505" i="21"/>
  <c r="L1756" i="21"/>
  <c r="L3073" i="21"/>
  <c r="L1686" i="21"/>
  <c r="L1759" i="21"/>
  <c r="L1501" i="21"/>
  <c r="L2621" i="21"/>
  <c r="L1498" i="21"/>
  <c r="L4632" i="21"/>
  <c r="L1490" i="21"/>
  <c r="L1783" i="21"/>
  <c r="L2237" i="21"/>
  <c r="L1460" i="21"/>
  <c r="L1639" i="21"/>
  <c r="L1487" i="21"/>
  <c r="L1865" i="21"/>
  <c r="L1590" i="21"/>
  <c r="L2186" i="21"/>
  <c r="L1523" i="21"/>
  <c r="L1709" i="21"/>
  <c r="L2256" i="21"/>
  <c r="L1911" i="21"/>
  <c r="L1427" i="21"/>
  <c r="L1956" i="21"/>
  <c r="L1362" i="21"/>
  <c r="L2775" i="21"/>
  <c r="L1563" i="21"/>
  <c r="L1672" i="21"/>
  <c r="L1450" i="21"/>
  <c r="L1484" i="21"/>
  <c r="L2376" i="21"/>
  <c r="L1374" i="21"/>
  <c r="L4628" i="21"/>
  <c r="L1568" i="21"/>
  <c r="L1302" i="21"/>
  <c r="L1715" i="21"/>
  <c r="L3888" i="21"/>
  <c r="L2200" i="21"/>
  <c r="L2136" i="21"/>
  <c r="L1347" i="21"/>
  <c r="L1387" i="21"/>
  <c r="L1312" i="21"/>
  <c r="L1510" i="21"/>
  <c r="L1580" i="21"/>
  <c r="L1277" i="21"/>
  <c r="L1411" i="21"/>
  <c r="L1365" i="21"/>
  <c r="L1565" i="21"/>
  <c r="L1591" i="21"/>
  <c r="L1802" i="21"/>
  <c r="L1511" i="21"/>
  <c r="L1279" i="21"/>
  <c r="L1513" i="21"/>
  <c r="L1403" i="21"/>
  <c r="L1243" i="21"/>
  <c r="L1215" i="21"/>
  <c r="L1318" i="21"/>
  <c r="L1495" i="21"/>
  <c r="L1231" i="21"/>
  <c r="L1209" i="21"/>
  <c r="L1448" i="21"/>
  <c r="L1426" i="21"/>
  <c r="L1420" i="21"/>
  <c r="L1199" i="21"/>
  <c r="L1388" i="21"/>
  <c r="L1431" i="21"/>
  <c r="L1320" i="21"/>
  <c r="L2312" i="21"/>
  <c r="L1267" i="21"/>
  <c r="L1445" i="21"/>
  <c r="L1156" i="21"/>
  <c r="L1434" i="21"/>
  <c r="L1154" i="21"/>
  <c r="L1281" i="21"/>
  <c r="L1417" i="21"/>
  <c r="L1272" i="21"/>
  <c r="L1219" i="21"/>
  <c r="L1025" i="21"/>
  <c r="L1452" i="21"/>
  <c r="L1033" i="21"/>
  <c r="L1574" i="21"/>
  <c r="L1502" i="21"/>
  <c r="L1223" i="21"/>
  <c r="L1193" i="21"/>
  <c r="L1283" i="21"/>
  <c r="L1245" i="21"/>
  <c r="L1144" i="21"/>
  <c r="L1049" i="21"/>
  <c r="L1716" i="21"/>
  <c r="L1057" i="21"/>
  <c r="L1147" i="21"/>
  <c r="L1111" i="21"/>
  <c r="L1244" i="21"/>
  <c r="L4622" i="21"/>
  <c r="L1443" i="21"/>
  <c r="L741" i="21"/>
  <c r="L1221" i="21"/>
  <c r="L1351" i="21"/>
  <c r="L1321" i="21"/>
  <c r="L1474" i="21"/>
  <c r="L985" i="21"/>
  <c r="L1844" i="21"/>
  <c r="L1217" i="21"/>
  <c r="L1368" i="21"/>
  <c r="L993" i="21"/>
  <c r="L4725" i="21"/>
  <c r="L3121" i="21"/>
  <c r="L1832" i="21"/>
  <c r="L1274" i="21"/>
  <c r="L1101" i="21"/>
  <c r="L1165" i="21"/>
  <c r="L1126" i="21"/>
  <c r="L1185" i="21"/>
  <c r="L1327" i="21"/>
  <c r="L1286" i="21"/>
  <c r="L1064" i="21"/>
  <c r="L1148" i="21"/>
  <c r="L1129" i="21"/>
  <c r="L984" i="21"/>
  <c r="L1263" i="21"/>
  <c r="L1400" i="21"/>
  <c r="L1268" i="21"/>
  <c r="L1260" i="21"/>
  <c r="L1338" i="21"/>
  <c r="L955" i="21"/>
  <c r="L934" i="21"/>
  <c r="L937" i="21"/>
  <c r="L997" i="21"/>
  <c r="L555" i="21"/>
  <c r="L1599" i="21"/>
  <c r="L2216" i="21"/>
  <c r="L2279" i="21"/>
  <c r="L1674" i="21"/>
  <c r="L1788" i="21"/>
  <c r="L2399" i="21"/>
  <c r="L3487" i="21"/>
  <c r="L2455" i="21"/>
  <c r="L3855" i="21"/>
  <c r="L3483" i="21"/>
  <c r="L1556" i="21"/>
  <c r="L1664" i="21"/>
  <c r="L1584" i="21"/>
  <c r="L1642" i="21"/>
  <c r="L2919" i="21"/>
  <c r="L1632" i="21"/>
  <c r="L2040" i="21"/>
  <c r="L1527" i="21"/>
  <c r="L1512" i="21"/>
  <c r="L1738" i="21"/>
  <c r="L1562" i="21"/>
  <c r="L3370" i="21"/>
  <c r="L1963" i="21"/>
  <c r="L3182" i="21"/>
  <c r="L1889" i="21"/>
  <c r="L2807" i="21"/>
  <c r="L2808" i="21"/>
  <c r="L1588" i="21"/>
  <c r="L2130" i="21"/>
  <c r="L1492" i="21"/>
  <c r="L2453" i="21"/>
  <c r="L1457" i="21"/>
  <c r="L1465" i="21"/>
  <c r="L4634" i="21"/>
  <c r="L1740" i="21"/>
  <c r="L1551" i="21"/>
  <c r="L2078" i="21"/>
  <c r="L1749" i="21"/>
  <c r="L1871" i="21"/>
  <c r="L1480" i="21"/>
  <c r="L1635" i="21"/>
  <c r="L1441" i="21"/>
  <c r="L1437" i="21"/>
  <c r="L1743" i="21"/>
  <c r="L1797" i="21"/>
  <c r="L1560" i="21"/>
  <c r="L1291" i="21"/>
  <c r="L1381" i="21"/>
  <c r="L1723" i="21"/>
  <c r="L4626" i="21"/>
  <c r="L3631" i="21"/>
  <c r="L2348" i="21"/>
  <c r="L1633" i="21"/>
  <c r="L1306" i="21"/>
  <c r="L1735" i="21"/>
  <c r="L1494" i="21"/>
  <c r="L1324" i="21"/>
  <c r="L1363" i="21"/>
  <c r="L1525" i="21"/>
  <c r="L3190" i="21"/>
  <c r="L1248" i="21"/>
  <c r="L1359" i="21"/>
  <c r="L1389" i="21"/>
  <c r="L1493" i="21"/>
  <c r="L1307" i="21"/>
  <c r="L1161" i="21"/>
  <c r="L1344" i="21"/>
  <c r="L1415" i="21"/>
  <c r="L1254" i="21"/>
  <c r="L1118" i="21"/>
  <c r="L1328" i="21"/>
  <c r="L1116" i="21"/>
  <c r="L1396" i="21"/>
  <c r="L1390" i="21"/>
  <c r="L1081" i="21"/>
  <c r="L1550" i="21"/>
  <c r="L855" i="21"/>
  <c r="L1196" i="21"/>
  <c r="L1412" i="21"/>
  <c r="L1109" i="21"/>
  <c r="L1299" i="21"/>
  <c r="L1205" i="21"/>
  <c r="L1294" i="21"/>
  <c r="L1208" i="21"/>
  <c r="L1169" i="21"/>
  <c r="L1233" i="21"/>
  <c r="L1167" i="21"/>
  <c r="L1295" i="21"/>
  <c r="L1382" i="21"/>
  <c r="L1322" i="21"/>
  <c r="L1311" i="21"/>
  <c r="L1475" i="21"/>
  <c r="L4620" i="21"/>
  <c r="L995" i="21"/>
  <c r="L1261" i="21"/>
  <c r="L1172" i="21"/>
  <c r="L1343" i="21"/>
  <c r="L992" i="21"/>
  <c r="L1375" i="21"/>
  <c r="L946" i="21"/>
  <c r="L1093" i="21"/>
  <c r="L1112" i="21"/>
  <c r="L1235" i="21"/>
  <c r="L989" i="21"/>
  <c r="L847" i="21"/>
  <c r="L1292" i="21"/>
  <c r="L1282" i="21"/>
  <c r="L924" i="21"/>
  <c r="L1084" i="21"/>
  <c r="L1211" i="21"/>
  <c r="L3189" i="21"/>
  <c r="L748" i="21"/>
  <c r="L1099" i="21"/>
  <c r="L772" i="21"/>
  <c r="L1201" i="21"/>
  <c r="L1005" i="21"/>
  <c r="L942" i="21"/>
  <c r="L1249" i="21"/>
  <c r="L922" i="21"/>
  <c r="L817" i="21"/>
  <c r="L1006" i="21"/>
  <c r="L874" i="21"/>
  <c r="L804" i="21"/>
  <c r="L1001" i="21"/>
  <c r="L1166" i="21"/>
  <c r="L781" i="21"/>
  <c r="L877" i="21"/>
  <c r="L1458" i="21"/>
  <c r="L785" i="21"/>
  <c r="L589" i="21"/>
  <c r="L869" i="21"/>
  <c r="L968" i="21"/>
  <c r="L1138" i="21"/>
  <c r="L1079" i="21"/>
  <c r="L971" i="21"/>
  <c r="L1190" i="21"/>
  <c r="L1061" i="21"/>
  <c r="L1034" i="21"/>
  <c r="L915" i="21"/>
  <c r="L908" i="21"/>
  <c r="L909" i="21"/>
  <c r="L881" i="21"/>
  <c r="L912" i="21"/>
  <c r="L660" i="21"/>
  <c r="L737" i="21"/>
  <c r="L1095" i="21"/>
  <c r="L1152" i="21"/>
  <c r="L957" i="21"/>
  <c r="L829" i="21"/>
  <c r="L900" i="21"/>
  <c r="L917" i="21"/>
  <c r="L945" i="21"/>
  <c r="L1085" i="21"/>
  <c r="L627" i="21"/>
  <c r="L775" i="21"/>
  <c r="L893" i="21"/>
  <c r="L790" i="21"/>
  <c r="L932" i="21"/>
  <c r="L1070" i="21"/>
  <c r="L973" i="21"/>
  <c r="L649" i="21"/>
  <c r="L644" i="21"/>
  <c r="L996" i="21"/>
  <c r="L773" i="21"/>
  <c r="L747" i="21"/>
  <c r="L754" i="21"/>
  <c r="L720" i="21"/>
  <c r="L760" i="21"/>
  <c r="L998" i="21"/>
  <c r="L668" i="21"/>
  <c r="L570" i="21"/>
  <c r="L836" i="21"/>
  <c r="L598" i="21"/>
  <c r="L717" i="21"/>
  <c r="L805" i="21"/>
  <c r="L692" i="21"/>
  <c r="L940" i="21"/>
  <c r="L791" i="21"/>
  <c r="L597" i="21"/>
  <c r="L783" i="21"/>
  <c r="L723" i="21"/>
  <c r="L594" i="21"/>
  <c r="L859" i="21"/>
  <c r="L4609" i="21"/>
  <c r="L400" i="21"/>
  <c r="L884" i="21"/>
  <c r="L786" i="21"/>
  <c r="L574" i="21"/>
  <c r="L774" i="21"/>
  <c r="L743" i="21"/>
  <c r="L365" i="21"/>
  <c r="L689" i="21"/>
  <c r="L752" i="21"/>
  <c r="L618" i="21"/>
  <c r="L632" i="21"/>
  <c r="L441" i="21"/>
  <c r="L624" i="21"/>
  <c r="L1105" i="21"/>
  <c r="L381" i="21"/>
  <c r="L682" i="21"/>
  <c r="L518" i="21"/>
  <c r="L578" i="21"/>
  <c r="L698" i="21"/>
  <c r="L568" i="21"/>
  <c r="L297" i="21"/>
  <c r="L700" i="21"/>
  <c r="L713" i="21"/>
  <c r="L670" i="21"/>
  <c r="L767" i="21"/>
  <c r="L485" i="21"/>
  <c r="L704" i="21"/>
  <c r="L702" i="21"/>
  <c r="L661" i="21"/>
  <c r="L414" i="21"/>
  <c r="L448" i="21"/>
  <c r="L659" i="21"/>
  <c r="L638" i="21"/>
  <c r="L617" i="21"/>
  <c r="L360" i="21"/>
  <c r="L469" i="21"/>
  <c r="L435" i="21"/>
  <c r="L621" i="21"/>
  <c r="L681" i="21"/>
  <c r="L724" i="21"/>
  <c r="L537" i="21"/>
  <c r="L278" i="21"/>
  <c r="L280" i="21"/>
  <c r="L548" i="21"/>
  <c r="L393" i="21"/>
  <c r="L645" i="21"/>
  <c r="L766" i="21"/>
  <c r="L652" i="21"/>
  <c r="L402" i="21"/>
  <c r="L613" i="21"/>
  <c r="L542" i="21"/>
  <c r="L547" i="21"/>
  <c r="L757" i="21"/>
  <c r="L620" i="21"/>
  <c r="L478" i="21"/>
  <c r="L512" i="21"/>
  <c r="L616" i="21"/>
  <c r="L320" i="21"/>
  <c r="L586" i="21"/>
  <c r="L572" i="21"/>
  <c r="L534" i="21"/>
  <c r="L497" i="21"/>
  <c r="L464" i="21"/>
  <c r="L445" i="21"/>
  <c r="L229" i="21"/>
  <c r="L401" i="21"/>
  <c r="L141" i="21"/>
  <c r="L630" i="21"/>
  <c r="L514" i="21"/>
  <c r="L509" i="21"/>
  <c r="L407" i="21"/>
  <c r="L524" i="21"/>
  <c r="L608" i="21"/>
  <c r="L396" i="21"/>
  <c r="L289" i="21"/>
  <c r="L712" i="21"/>
  <c r="L496" i="21"/>
  <c r="L442" i="21"/>
  <c r="L456" i="21"/>
  <c r="L455" i="21"/>
  <c r="L433" i="21"/>
  <c r="L309" i="21"/>
  <c r="L258" i="21"/>
  <c r="L165" i="21"/>
  <c r="L450" i="21"/>
  <c r="L501" i="21"/>
  <c r="L378" i="21"/>
  <c r="L543" i="21"/>
  <c r="L310" i="21"/>
  <c r="L327" i="21"/>
  <c r="L345" i="21"/>
  <c r="L452" i="21"/>
  <c r="L515" i="21"/>
  <c r="L90" i="21"/>
  <c r="L301" i="21"/>
  <c r="L315" i="21"/>
  <c r="L329" i="21"/>
  <c r="L35" i="21"/>
  <c r="L699" i="21"/>
  <c r="L295" i="21"/>
  <c r="L449" i="21"/>
  <c r="L312" i="21"/>
  <c r="L180" i="21"/>
  <c r="L308" i="21"/>
  <c r="L240" i="21"/>
  <c r="L171" i="21"/>
  <c r="L302" i="21"/>
  <c r="L483" i="21"/>
  <c r="L410" i="21"/>
  <c r="L176" i="21"/>
  <c r="L231" i="21"/>
  <c r="L335" i="21"/>
  <c r="L272" i="21"/>
  <c r="L216" i="21"/>
  <c r="L208" i="21"/>
  <c r="L418" i="21"/>
  <c r="L412" i="21"/>
  <c r="L177" i="21"/>
  <c r="L416" i="21"/>
  <c r="L222" i="21"/>
  <c r="L425" i="21"/>
  <c r="L215" i="21"/>
  <c r="L319" i="21"/>
  <c r="L173" i="21"/>
  <c r="L321" i="21"/>
  <c r="L862" i="21"/>
  <c r="L1424" i="21"/>
  <c r="L271" i="21"/>
  <c r="L3864" i="21"/>
  <c r="L136" i="21"/>
  <c r="L443" i="21"/>
  <c r="L1407" i="21"/>
  <c r="L200" i="21"/>
  <c r="L4601" i="21"/>
  <c r="L209" i="21"/>
  <c r="L187" i="21"/>
  <c r="L291" i="21"/>
  <c r="L220" i="21"/>
  <c r="L167" i="21"/>
  <c r="L128" i="21"/>
  <c r="L145" i="21"/>
  <c r="L147" i="21"/>
  <c r="L179" i="21"/>
  <c r="L234" i="21"/>
  <c r="L207" i="21"/>
  <c r="L92" i="21"/>
  <c r="L1258" i="21"/>
  <c r="L146" i="21"/>
  <c r="L316" i="21"/>
  <c r="L217" i="21"/>
  <c r="L96" i="21"/>
  <c r="L164" i="21"/>
  <c r="L97" i="21"/>
  <c r="L85" i="21"/>
  <c r="L116" i="21"/>
  <c r="L422" i="21"/>
  <c r="L56" i="21"/>
  <c r="L99" i="21"/>
  <c r="L264" i="21"/>
  <c r="L77" i="21"/>
  <c r="L47" i="21"/>
  <c r="L134" i="21"/>
  <c r="L78" i="21"/>
  <c r="L3862" i="21"/>
  <c r="L71" i="21"/>
  <c r="L82" i="21"/>
  <c r="L57" i="21"/>
  <c r="L45" i="21"/>
  <c r="L72" i="21"/>
  <c r="L79" i="21"/>
  <c r="L160" i="21"/>
  <c r="L37" i="21"/>
  <c r="L62" i="21"/>
  <c r="L32" i="21"/>
  <c r="L17" i="21"/>
  <c r="L1341" i="21"/>
  <c r="L2424" i="21"/>
  <c r="L23" i="21"/>
  <c r="L19" i="21"/>
  <c r="L107" i="21"/>
  <c r="L1128" i="21"/>
  <c r="L14" i="21"/>
  <c r="L18" i="21"/>
  <c r="L9" i="21"/>
  <c r="L33" i="21"/>
  <c r="L7" i="21"/>
  <c r="L1158" i="21"/>
  <c r="L950" i="21"/>
  <c r="L1296" i="21"/>
  <c r="L1086" i="21"/>
  <c r="L1866" i="21"/>
  <c r="L1349" i="21"/>
  <c r="L1308" i="21"/>
  <c r="L1100" i="21"/>
  <c r="L986" i="21"/>
  <c r="L1017" i="21"/>
  <c r="L1067" i="21"/>
  <c r="L975" i="21"/>
  <c r="L510" i="21"/>
  <c r="L963" i="21"/>
  <c r="L944" i="21"/>
  <c r="L1083" i="21"/>
  <c r="L974" i="21"/>
  <c r="L1212" i="21"/>
  <c r="L1182" i="21"/>
  <c r="L1342" i="21"/>
  <c r="L1039" i="21"/>
  <c r="L1873" i="21"/>
  <c r="L3076" i="21"/>
  <c r="L1607" i="21"/>
  <c r="L2465" i="21"/>
  <c r="L1617" i="21"/>
  <c r="L2074" i="21"/>
  <c r="L1980" i="21"/>
  <c r="L2817" i="21"/>
  <c r="L1812" i="21"/>
  <c r="L4650" i="21"/>
  <c r="L1611" i="21"/>
  <c r="L1619" i="21"/>
  <c r="L1887" i="21"/>
  <c r="L2960" i="21"/>
  <c r="L2916" i="21"/>
  <c r="L1581" i="21"/>
  <c r="L1770" i="21"/>
  <c r="L1750" i="21"/>
  <c r="L1543" i="21"/>
  <c r="L2874" i="21"/>
  <c r="L1596" i="21"/>
  <c r="L1936" i="21"/>
  <c r="L1486" i="21"/>
  <c r="L2704" i="21"/>
  <c r="L1995" i="21"/>
  <c r="L1922" i="21"/>
  <c r="L2217" i="21"/>
  <c r="L1500" i="21"/>
  <c r="L3627" i="21"/>
  <c r="L1688" i="21"/>
  <c r="L1653" i="21"/>
  <c r="L1531" i="21"/>
  <c r="L1419" i="21"/>
  <c r="L2297" i="21"/>
  <c r="L1971" i="21"/>
  <c r="L1694" i="21"/>
  <c r="L1682" i="21"/>
  <c r="L1384" i="21"/>
  <c r="L1630" i="21"/>
  <c r="L1350" i="21"/>
  <c r="L1469" i="21"/>
  <c r="L1468" i="21"/>
  <c r="L2129" i="21"/>
  <c r="L1741" i="21"/>
  <c r="L1734" i="21"/>
  <c r="L2809" i="21"/>
  <c r="L1518" i="21"/>
  <c r="L1931" i="21"/>
  <c r="L2319" i="21"/>
  <c r="L1536" i="21"/>
  <c r="L1835" i="21"/>
  <c r="L1325" i="21"/>
  <c r="L1577" i="21"/>
  <c r="L1779" i="21"/>
  <c r="L1726" i="21"/>
  <c r="L1316" i="21"/>
  <c r="L1506" i="21"/>
  <c r="L1669" i="21"/>
  <c r="L1353" i="21"/>
  <c r="L1333" i="21"/>
  <c r="L2178" i="21"/>
  <c r="L1491" i="21"/>
  <c r="L1273" i="21"/>
  <c r="L1453" i="21"/>
  <c r="L1191" i="21"/>
  <c r="L2056" i="21"/>
  <c r="L1346" i="21"/>
  <c r="L1746" i="21"/>
  <c r="L2438" i="21"/>
  <c r="L1162" i="21"/>
  <c r="L1218" i="21"/>
  <c r="L4624" i="21"/>
  <c r="L1309" i="21"/>
  <c r="L1406" i="21"/>
  <c r="L1240" i="21"/>
  <c r="L1225" i="21"/>
  <c r="L1170" i="21"/>
  <c r="L852" i="21"/>
  <c r="L1108" i="21"/>
  <c r="L1481" i="21"/>
  <c r="L1345" i="21"/>
  <c r="L1534" i="21"/>
  <c r="L1238" i="21"/>
  <c r="L1369" i="21"/>
  <c r="L1395" i="21"/>
  <c r="L1340" i="21"/>
  <c r="L1470" i="21"/>
  <c r="L1289" i="21"/>
  <c r="L943" i="21"/>
  <c r="L1107" i="21"/>
  <c r="L861" i="21"/>
  <c r="L663" i="21"/>
  <c r="L1284" i="21"/>
  <c r="L930" i="21"/>
  <c r="L833" i="21"/>
  <c r="L1123" i="21"/>
  <c r="L1305" i="21"/>
  <c r="L914" i="21"/>
  <c r="L730" i="21"/>
  <c r="L853" i="21"/>
  <c r="L1227" i="21"/>
  <c r="L1110" i="21"/>
  <c r="L911" i="21"/>
  <c r="L1329" i="21"/>
  <c r="L959" i="21"/>
  <c r="L582" i="21"/>
  <c r="L929" i="21"/>
  <c r="L1210" i="21"/>
  <c r="L1088" i="21"/>
  <c r="L1018" i="21"/>
  <c r="L838" i="21"/>
  <c r="L1037" i="21"/>
  <c r="L1257" i="21"/>
  <c r="L926" i="21"/>
  <c r="L1183" i="21"/>
  <c r="L1026" i="21"/>
  <c r="L1007" i="21"/>
  <c r="L979" i="21"/>
  <c r="L1004" i="21"/>
  <c r="L831" i="21"/>
  <c r="L1020" i="21"/>
  <c r="L982" i="21"/>
  <c r="L527" i="21"/>
  <c r="L904" i="21"/>
  <c r="L1300" i="21"/>
  <c r="L841" i="21"/>
  <c r="L844" i="21"/>
  <c r="L404" i="21"/>
  <c r="L1139" i="21"/>
  <c r="L1151" i="21"/>
  <c r="L967" i="21"/>
  <c r="L941" i="21"/>
  <c r="L472" i="21"/>
  <c r="L1122" i="21"/>
  <c r="L1053" i="21"/>
  <c r="L734" i="21"/>
  <c r="L628" i="21"/>
  <c r="L658" i="21"/>
  <c r="L981" i="21"/>
  <c r="L753" i="21"/>
  <c r="L994" i="21"/>
  <c r="L956" i="21"/>
  <c r="L727" i="21"/>
  <c r="L1200" i="21"/>
  <c r="L965" i="21"/>
  <c r="L928" i="21"/>
  <c r="L953" i="21"/>
  <c r="L671" i="21"/>
  <c r="L821" i="21"/>
  <c r="L711" i="21"/>
  <c r="L715" i="21"/>
  <c r="L475" i="21"/>
  <c r="L837" i="21"/>
  <c r="L1092" i="21"/>
  <c r="L311" i="21"/>
  <c r="L694" i="21"/>
  <c r="L771" i="21"/>
  <c r="L949" i="21"/>
  <c r="L1104" i="21"/>
  <c r="L902" i="21"/>
  <c r="L800" i="21"/>
  <c r="L1060" i="21"/>
  <c r="L769" i="21"/>
  <c r="L1140" i="21"/>
  <c r="L709" i="21"/>
  <c r="L653" i="21"/>
  <c r="L931" i="21"/>
  <c r="L1040" i="21"/>
  <c r="L726" i="21"/>
  <c r="L710" i="21"/>
  <c r="L564" i="21"/>
  <c r="L637" i="21"/>
  <c r="L584" i="21"/>
  <c r="L733" i="21"/>
  <c r="L812" i="21"/>
  <c r="L830" i="21"/>
  <c r="L763" i="21"/>
  <c r="L675" i="21"/>
  <c r="L520" i="21"/>
  <c r="L480" i="21"/>
  <c r="L834" i="21"/>
  <c r="L494" i="21"/>
  <c r="L559" i="21"/>
  <c r="L549" i="21"/>
  <c r="L2645" i="21"/>
  <c r="L666" i="21"/>
  <c r="L490" i="21"/>
  <c r="L685" i="21"/>
  <c r="L4608" i="21"/>
  <c r="L816" i="21"/>
  <c r="L750" i="21"/>
  <c r="L744" i="21"/>
  <c r="L768" i="21"/>
  <c r="L454" i="21"/>
  <c r="L777" i="21"/>
  <c r="L887" i="21"/>
  <c r="L793" i="21"/>
  <c r="L440" i="21"/>
  <c r="L420" i="21"/>
  <c r="L849" i="21"/>
  <c r="L714" i="21"/>
  <c r="L845" i="21"/>
  <c r="L421" i="21"/>
  <c r="L691" i="21"/>
  <c r="L492" i="21"/>
  <c r="L633" i="21"/>
  <c r="L526" i="21"/>
  <c r="L361" i="21"/>
  <c r="L531" i="21"/>
  <c r="L677" i="21"/>
  <c r="L535" i="21"/>
  <c r="L865" i="21"/>
  <c r="L619" i="21"/>
  <c r="L565" i="21"/>
  <c r="L384" i="21"/>
  <c r="L243" i="21"/>
  <c r="L701" i="21"/>
  <c r="L593" i="21"/>
  <c r="L504" i="21"/>
  <c r="L695" i="21"/>
  <c r="L643" i="21"/>
  <c r="L424" i="21"/>
  <c r="L571" i="21"/>
  <c r="L203" i="21"/>
  <c r="L557" i="21"/>
  <c r="L241" i="21"/>
  <c r="L579" i="21"/>
  <c r="L502" i="21"/>
  <c r="L270" i="21"/>
  <c r="L530" i="21"/>
  <c r="L434" i="21"/>
  <c r="L391" i="21"/>
  <c r="L367" i="21"/>
  <c r="L827" i="21"/>
  <c r="L395" i="21"/>
  <c r="L561" i="21"/>
  <c r="L560" i="21"/>
  <c r="L879" i="21"/>
  <c r="L468" i="21"/>
  <c r="L606" i="21"/>
  <c r="L669" i="21"/>
  <c r="L429" i="21"/>
  <c r="L300" i="21"/>
  <c r="L370" i="21"/>
  <c r="L590" i="21"/>
  <c r="L803" i="21"/>
  <c r="L366" i="21"/>
  <c r="L815" i="21"/>
  <c r="L388" i="21"/>
  <c r="L614" i="21"/>
  <c r="L408" i="21"/>
  <c r="L377" i="21"/>
  <c r="L458" i="21"/>
  <c r="L313" i="21"/>
  <c r="L4605" i="21"/>
  <c r="L467" i="21"/>
  <c r="L487" i="21"/>
  <c r="L351" i="21"/>
  <c r="L343" i="21"/>
  <c r="L596" i="21"/>
  <c r="L906" i="21"/>
  <c r="L471" i="21"/>
  <c r="L566" i="21"/>
  <c r="L540" i="21"/>
  <c r="L344" i="21"/>
  <c r="L374" i="21"/>
  <c r="L840" i="21"/>
  <c r="L389" i="21"/>
  <c r="L394" i="21"/>
  <c r="L603" i="21"/>
  <c r="L446" i="21"/>
  <c r="L224" i="21"/>
  <c r="L444" i="21"/>
  <c r="L348" i="21"/>
  <c r="L332" i="21"/>
  <c r="L346" i="21"/>
  <c r="L267" i="21"/>
  <c r="L248" i="21"/>
  <c r="L210" i="21"/>
  <c r="L285" i="21"/>
  <c r="L405" i="21"/>
  <c r="L230" i="21"/>
  <c r="L323" i="21"/>
  <c r="L676" i="21"/>
  <c r="L238" i="21"/>
  <c r="L417" i="21"/>
  <c r="L262" i="21"/>
  <c r="L516" i="21"/>
  <c r="L413" i="21"/>
  <c r="L355" i="21"/>
  <c r="L352" i="21"/>
  <c r="L296" i="21"/>
  <c r="L762" i="21"/>
  <c r="L260" i="21"/>
  <c r="L159" i="21"/>
  <c r="L73" i="21"/>
  <c r="L4602" i="21"/>
  <c r="L269" i="21"/>
  <c r="L307" i="21"/>
  <c r="L569" i="21"/>
  <c r="L479" i="21"/>
  <c r="L239" i="21"/>
  <c r="L283" i="21"/>
  <c r="L292" i="21"/>
  <c r="L205" i="21"/>
  <c r="L138" i="21"/>
  <c r="L256" i="21"/>
  <c r="L197" i="21"/>
  <c r="L237" i="21"/>
  <c r="L161" i="21"/>
  <c r="L459" i="21"/>
  <c r="L246" i="21"/>
  <c r="L392" i="21"/>
  <c r="L286" i="21"/>
  <c r="L143" i="21"/>
  <c r="L322" i="21"/>
  <c r="L214" i="21"/>
  <c r="L250" i="21"/>
  <c r="L550" i="21"/>
  <c r="L213" i="21"/>
  <c r="L103" i="21"/>
  <c r="L4599" i="21"/>
  <c r="L195" i="21"/>
  <c r="L170" i="21"/>
  <c r="L124" i="21"/>
  <c r="L142" i="21"/>
  <c r="L117" i="21"/>
  <c r="L137" i="21"/>
  <c r="L253" i="21"/>
  <c r="L110" i="21"/>
  <c r="L109" i="21"/>
  <c r="L114" i="21"/>
  <c r="L162" i="21"/>
  <c r="L100" i="21"/>
  <c r="L148" i="21"/>
  <c r="L129" i="21"/>
  <c r="L119" i="21"/>
  <c r="L174" i="21"/>
  <c r="L95" i="21"/>
  <c r="L245" i="21"/>
  <c r="L106" i="21"/>
  <c r="L140" i="21"/>
  <c r="L212" i="21"/>
  <c r="L65" i="21"/>
  <c r="L426" i="21"/>
  <c r="L204" i="21"/>
  <c r="L31" i="21"/>
  <c r="L89" i="21"/>
  <c r="L40" i="21"/>
  <c r="L55" i="21"/>
  <c r="L101" i="21"/>
  <c r="L84" i="21"/>
  <c r="L91" i="21"/>
  <c r="L86" i="21"/>
  <c r="L43" i="21"/>
  <c r="L53" i="21"/>
  <c r="L30" i="21"/>
  <c r="L26" i="21"/>
  <c r="L4595" i="21"/>
  <c r="L34" i="21"/>
  <c r="L127" i="21"/>
  <c r="L21" i="21"/>
  <c r="L3656" i="21"/>
  <c r="L13" i="21"/>
  <c r="L25" i="21"/>
  <c r="L12" i="21"/>
  <c r="L11" i="21"/>
  <c r="L15" i="21"/>
  <c r="L59" i="21"/>
  <c r="L674" i="21"/>
  <c r="L52" i="21"/>
  <c r="L3372" i="21"/>
  <c r="L1803" i="21"/>
  <c r="L1078" i="21"/>
  <c r="L1317" i="21"/>
  <c r="L1038" i="21"/>
  <c r="L1192" i="21"/>
  <c r="L1355" i="21"/>
  <c r="L1035" i="21"/>
  <c r="L1127" i="21"/>
  <c r="L1392" i="21"/>
  <c r="L1303" i="21"/>
  <c r="L1337" i="21"/>
  <c r="L1269" i="21"/>
  <c r="L742" i="21"/>
  <c r="L3059" i="21"/>
  <c r="L1224" i="21"/>
  <c r="L832" i="21"/>
  <c r="L823" i="21"/>
  <c r="L1251" i="21"/>
  <c r="L1174" i="21"/>
  <c r="L1310" i="21"/>
  <c r="L1290" i="21"/>
  <c r="L1184" i="21"/>
  <c r="L1134" i="21"/>
  <c r="L1391" i="21"/>
  <c r="L925" i="21"/>
  <c r="L1202" i="21"/>
  <c r="L983" i="21"/>
  <c r="L1150" i="21"/>
  <c r="L1121" i="21"/>
  <c r="L1135" i="21"/>
  <c r="L1047" i="21"/>
  <c r="L1288" i="21"/>
  <c r="L1146" i="21"/>
  <c r="L1069" i="21"/>
  <c r="L892" i="21"/>
  <c r="L1068" i="21"/>
  <c r="L4727" i="21"/>
  <c r="L4687" i="21"/>
  <c r="L2720" i="21"/>
  <c r="L1665" i="21"/>
  <c r="L1587" i="21"/>
  <c r="L2307" i="21"/>
  <c r="L1662" i="21"/>
  <c r="L2479" i="21"/>
  <c r="L2144" i="21"/>
  <c r="L2321" i="21"/>
  <c r="L1549" i="21"/>
  <c r="L1561" i="21"/>
  <c r="L3641" i="21"/>
  <c r="L1618" i="21"/>
  <c r="L4648" i="21"/>
  <c r="L2959" i="21"/>
  <c r="L1544" i="21"/>
  <c r="L1644" i="21"/>
  <c r="L2639" i="21"/>
  <c r="L1521" i="21"/>
  <c r="L1564" i="21"/>
  <c r="L1520" i="21"/>
  <c r="L1679" i="21"/>
  <c r="L1532" i="21"/>
  <c r="L1608" i="21"/>
  <c r="L2609" i="21"/>
  <c r="L1592" i="21"/>
  <c r="L1705" i="21"/>
  <c r="L1571" i="21"/>
  <c r="L1582" i="21"/>
  <c r="L1680" i="21"/>
  <c r="L1516" i="21"/>
  <c r="L1539" i="21"/>
  <c r="L4641" i="21"/>
  <c r="L1423" i="21"/>
  <c r="L1627" i="21"/>
  <c r="L1773" i="21"/>
  <c r="L2067" i="21"/>
  <c r="L1625" i="21"/>
  <c r="L1399" i="21"/>
  <c r="L1471" i="21"/>
  <c r="L1466" i="21"/>
  <c r="L1576" i="21"/>
  <c r="L1414" i="21"/>
  <c r="AB4" i="21"/>
  <c r="AB3761" i="21"/>
  <c r="AB3595" i="21"/>
  <c r="AB5281" i="21"/>
  <c r="AB3464" i="21"/>
  <c r="AB3352" i="21"/>
  <c r="AB3347" i="21"/>
  <c r="AB5247" i="21"/>
  <c r="AB5228" i="21"/>
  <c r="AB3559" i="21"/>
  <c r="AB3494" i="21"/>
  <c r="AB5184" i="21"/>
  <c r="AB3327" i="21"/>
  <c r="AB3128" i="21"/>
  <c r="AB3252" i="21"/>
  <c r="AB3109" i="21"/>
  <c r="AB5164" i="21"/>
  <c r="AB3163" i="21"/>
  <c r="AB5160" i="21"/>
  <c r="AB5154" i="21"/>
  <c r="AB5152" i="21"/>
  <c r="AB3172" i="21"/>
  <c r="AB3391" i="21"/>
  <c r="AB3244" i="21"/>
  <c r="AB3557" i="21"/>
  <c r="AB3105" i="21"/>
  <c r="AB3313" i="21"/>
  <c r="AB3418" i="21"/>
  <c r="AB3943" i="21"/>
  <c r="AB5132" i="21"/>
  <c r="AB3420" i="21"/>
  <c r="AB4248" i="21"/>
  <c r="AB5149" i="21"/>
  <c r="AB3062" i="21"/>
  <c r="AB3127" i="21"/>
  <c r="AB3240" i="21"/>
  <c r="AB3126" i="21"/>
  <c r="AB3058" i="21"/>
  <c r="AB3057" i="21"/>
  <c r="AB5147" i="21"/>
  <c r="AB3311" i="21"/>
  <c r="AB5145" i="21"/>
  <c r="AB3237" i="21"/>
  <c r="AB5143" i="21"/>
  <c r="AB3236" i="21"/>
  <c r="AB3160" i="21"/>
  <c r="AB5139" i="21"/>
  <c r="AB5138" i="21"/>
  <c r="AB3235" i="21"/>
  <c r="AB5136" i="21"/>
  <c r="AB3102" i="21"/>
  <c r="AB3101" i="21"/>
  <c r="AB3061" i="21"/>
  <c r="AB4539" i="21"/>
  <c r="AB3177" i="21"/>
  <c r="AB5131" i="21"/>
  <c r="AB3942" i="21"/>
  <c r="AB3941" i="21"/>
  <c r="AB3309" i="21"/>
  <c r="AB4444" i="21"/>
  <c r="AB5129" i="21"/>
  <c r="AB5127" i="21"/>
  <c r="AB5125" i="21"/>
  <c r="AB3940" i="21"/>
  <c r="AB3013" i="21"/>
  <c r="AB3308" i="21"/>
  <c r="AB3158" i="21"/>
  <c r="AB3011" i="21"/>
  <c r="AB3010" i="21"/>
  <c r="AB3008" i="21"/>
  <c r="AB3006" i="21"/>
  <c r="AB5124" i="21"/>
  <c r="AB5122" i="21"/>
  <c r="AB3054" i="21"/>
  <c r="AB3555" i="21"/>
  <c r="AB5120" i="21"/>
  <c r="AB5118" i="21"/>
  <c r="AB3939" i="21"/>
  <c r="AB3417" i="21"/>
  <c r="AB3004" i="21"/>
  <c r="AB3157" i="21"/>
  <c r="AB3234" i="21"/>
  <c r="AB3052" i="21"/>
  <c r="AB5114" i="21"/>
  <c r="AB3688" i="21"/>
  <c r="AB3155" i="21"/>
  <c r="AB3015" i="21"/>
  <c r="AB5110" i="21"/>
  <c r="AB5109" i="21"/>
  <c r="AB3002" i="21"/>
  <c r="AB3154" i="21"/>
  <c r="AB3304" i="21"/>
  <c r="AB2957" i="21"/>
  <c r="AB3153" i="21"/>
  <c r="AB3232" i="21"/>
  <c r="AB3231" i="21"/>
  <c r="AB3100" i="21"/>
  <c r="AB2953" i="21"/>
  <c r="AB3187" i="21"/>
  <c r="AB5107" i="21"/>
  <c r="AB5105" i="21"/>
  <c r="AB2952" i="21"/>
  <c r="AB5103" i="21"/>
  <c r="AB5102" i="21"/>
  <c r="AB3229" i="21"/>
  <c r="AB3416" i="21"/>
  <c r="AB3228" i="21"/>
  <c r="AB2998" i="21"/>
  <c r="AB5097" i="21"/>
  <c r="AB5095" i="21"/>
  <c r="AB5093" i="21"/>
  <c r="AB5091" i="21"/>
  <c r="AB5090" i="21"/>
  <c r="AB5088" i="21"/>
  <c r="AB5087" i="21"/>
  <c r="AB3415" i="21"/>
  <c r="AB5085" i="21"/>
  <c r="AB5084" i="21"/>
  <c r="AB3097" i="21"/>
  <c r="AB3227" i="21"/>
  <c r="AB3225" i="21"/>
  <c r="AB3223" i="21"/>
  <c r="AB2911" i="21"/>
  <c r="AB2910" i="21"/>
  <c r="AB2908" i="21"/>
  <c r="AB2950" i="21"/>
  <c r="AB3113" i="21"/>
  <c r="AB3936" i="21"/>
  <c r="AB3303" i="21"/>
  <c r="AB5081" i="21"/>
  <c r="AB5079" i="21"/>
  <c r="AB3553" i="21"/>
  <c r="AB5078" i="21"/>
  <c r="AB5076" i="21"/>
  <c r="AB2907" i="21"/>
  <c r="AB2906" i="21"/>
  <c r="AB3151" i="21"/>
  <c r="AB5070" i="21"/>
  <c r="AB5075" i="21"/>
  <c r="AB5074" i="21"/>
  <c r="AB3022" i="21"/>
  <c r="AB2905" i="21"/>
  <c r="AB2865" i="21"/>
  <c r="AB5073" i="21"/>
  <c r="AB3150" i="21"/>
  <c r="AB5072" i="21"/>
  <c r="AB3683" i="21"/>
  <c r="AB2903" i="21"/>
  <c r="AB2863" i="21"/>
  <c r="AB5068" i="21"/>
  <c r="AB5065" i="21"/>
  <c r="AB5064" i="21"/>
  <c r="AB3935" i="21"/>
  <c r="AB3220" i="21"/>
  <c r="AB5060" i="21"/>
  <c r="AB3047" i="21"/>
  <c r="AB3095" i="21"/>
  <c r="AB3094" i="21"/>
  <c r="AB3149" i="21"/>
  <c r="AB5056" i="21"/>
  <c r="AB2860" i="21"/>
  <c r="AB2835" i="21"/>
  <c r="AB3934" i="21"/>
  <c r="AB5051" i="21"/>
  <c r="AB3552" i="21"/>
  <c r="AB4373" i="21"/>
  <c r="AB3551" i="21"/>
  <c r="AB3046" i="21"/>
  <c r="AB2831" i="21"/>
  <c r="AB5050" i="21"/>
  <c r="AB5049" i="21"/>
  <c r="AB2830" i="21"/>
  <c r="AB2859" i="21"/>
  <c r="AB5048" i="21"/>
  <c r="AB3125" i="21"/>
  <c r="AB5046" i="21"/>
  <c r="AB3147" i="21"/>
  <c r="AB5045" i="21"/>
  <c r="AB2857" i="21"/>
  <c r="AB3682" i="21"/>
  <c r="AB5043" i="21"/>
  <c r="AB2992" i="21"/>
  <c r="AB2991" i="21"/>
  <c r="AB5040" i="21"/>
  <c r="AB5039" i="21"/>
  <c r="AB2945" i="21"/>
  <c r="AB2988" i="21"/>
  <c r="AB2987" i="21"/>
  <c r="AB2901" i="21"/>
  <c r="AB2985" i="21"/>
  <c r="AB2984" i="21"/>
  <c r="AB2829" i="21"/>
  <c r="AB3933" i="21"/>
  <c r="AB5038" i="21"/>
  <c r="AB5036" i="21"/>
  <c r="AB3932" i="21"/>
  <c r="AB5035" i="21"/>
  <c r="AB5034" i="21"/>
  <c r="AB3044" i="21"/>
  <c r="AB2944" i="21"/>
  <c r="AB5033" i="21"/>
  <c r="AB2837" i="21"/>
  <c r="AB5031" i="21"/>
  <c r="AB3931" i="21"/>
  <c r="AB2767" i="21"/>
  <c r="AB2763" i="21"/>
  <c r="AB2982" i="21"/>
  <c r="AB2828" i="21"/>
  <c r="AB3088" i="21"/>
  <c r="AB3042" i="21"/>
  <c r="AB2827" i="21"/>
  <c r="AB5027" i="21"/>
  <c r="AB2981" i="21"/>
  <c r="AB2766" i="21"/>
  <c r="AB5025" i="21"/>
  <c r="AB2899" i="21"/>
  <c r="AB4538" i="21"/>
  <c r="AB5022" i="21"/>
  <c r="AB3217" i="21"/>
  <c r="AB2725" i="21"/>
  <c r="AB3216" i="21"/>
  <c r="AB5018" i="21"/>
  <c r="AB5017" i="21"/>
  <c r="AB2915" i="21"/>
  <c r="AB5016" i="21"/>
  <c r="AB2836" i="21"/>
  <c r="AB5014" i="21"/>
  <c r="AB3655" i="21"/>
  <c r="AB5011" i="21"/>
  <c r="AB2800" i="21"/>
  <c r="AB2743" i="21"/>
  <c r="AB3087" i="21"/>
  <c r="AB2855" i="21"/>
  <c r="AB2898" i="21"/>
  <c r="AB5010" i="21"/>
  <c r="AB2834" i="21"/>
  <c r="AB5005" i="21"/>
  <c r="AB5003" i="21"/>
  <c r="AB2798" i="21"/>
  <c r="AB2797" i="21"/>
  <c r="AB3300" i="21"/>
  <c r="AB2724" i="21"/>
  <c r="AB3132" i="21"/>
  <c r="AB5002" i="21"/>
  <c r="AB3549" i="21"/>
  <c r="AB2716" i="21"/>
  <c r="AB2742" i="21"/>
  <c r="AB5001" i="21"/>
  <c r="AB4999" i="21"/>
  <c r="AB2796" i="21"/>
  <c r="AB2939" i="21"/>
  <c r="AB2761" i="21"/>
  <c r="AB3926" i="21"/>
  <c r="AB2685" i="21"/>
  <c r="AB2696" i="21"/>
  <c r="AB3411" i="21"/>
  <c r="AB2854" i="21"/>
  <c r="AB2852" i="21"/>
  <c r="AB2895" i="21"/>
  <c r="AB4995" i="21"/>
  <c r="AB4993" i="21"/>
  <c r="AB4187" i="21"/>
  <c r="AB3040" i="21"/>
  <c r="AB4991" i="21"/>
  <c r="AB2806" i="21"/>
  <c r="AB2825" i="21"/>
  <c r="AB2977" i="21"/>
  <c r="AB2975" i="21"/>
  <c r="AB2677" i="21"/>
  <c r="AB4987" i="21"/>
  <c r="AB3298" i="21"/>
  <c r="AB2678" i="21"/>
  <c r="AB2701" i="21"/>
  <c r="AB2676" i="21"/>
  <c r="AB4985" i="21"/>
  <c r="AB2659" i="21"/>
  <c r="AB2658" i="21"/>
  <c r="AB2657" i="21"/>
  <c r="AB4984" i="21"/>
  <c r="AB2684" i="21"/>
  <c r="AB2795" i="21"/>
  <c r="AB4982" i="21"/>
  <c r="AB4981" i="21"/>
  <c r="AB3924" i="21"/>
  <c r="AB2936" i="21"/>
  <c r="AB3547" i="21"/>
  <c r="AB3297" i="21"/>
  <c r="AB3546" i="21"/>
  <c r="AB2842" i="21"/>
  <c r="AB3545" i="21"/>
  <c r="AB4977" i="21"/>
  <c r="AB3084" i="21"/>
  <c r="AB2655" i="21"/>
  <c r="AB4536" i="21"/>
  <c r="AB2738" i="21"/>
  <c r="AB4974" i="21"/>
  <c r="AB4972" i="21"/>
  <c r="AB3213" i="21"/>
  <c r="AB2892" i="21"/>
  <c r="AB3543" i="21"/>
  <c r="AB4967" i="21"/>
  <c r="AB2643" i="21"/>
  <c r="AB4968" i="21"/>
  <c r="AB4966" i="21"/>
  <c r="AB2891" i="21"/>
  <c r="AB4964" i="21"/>
  <c r="AB2824" i="21"/>
  <c r="AB4962" i="21"/>
  <c r="AB4961" i="21"/>
  <c r="AB2793" i="21"/>
  <c r="AB3542" i="21"/>
  <c r="AB2890" i="21"/>
  <c r="AB4300" i="21"/>
  <c r="AB4958" i="21"/>
  <c r="AB2974" i="21"/>
  <c r="AB2889" i="21"/>
  <c r="AB2792" i="21"/>
  <c r="AB4955" i="21"/>
  <c r="AB2760" i="21"/>
  <c r="AB4953" i="21"/>
  <c r="AB4952" i="21"/>
  <c r="AB3296" i="21"/>
  <c r="AB4414" i="21"/>
  <c r="AB3649" i="21"/>
  <c r="AB4949" i="21"/>
  <c r="AB2588" i="21"/>
  <c r="AB3680" i="21"/>
  <c r="AB2839" i="21"/>
  <c r="AB4948" i="21"/>
  <c r="AB2746" i="21"/>
  <c r="AB3679" i="21"/>
  <c r="AB4946" i="21"/>
  <c r="AB2933" i="21"/>
  <c r="AB4944" i="21"/>
  <c r="AB2737" i="21"/>
  <c r="AB2850" i="21"/>
  <c r="AB2600" i="21"/>
  <c r="AB3145" i="21"/>
  <c r="AB3920" i="21"/>
  <c r="AB2587" i="21"/>
  <c r="AB4942" i="21"/>
  <c r="AB2791" i="21"/>
  <c r="AB2757" i="21"/>
  <c r="AB3919" i="21"/>
  <c r="AB2653" i="21"/>
  <c r="AB2586" i="21"/>
  <c r="AB2673" i="21"/>
  <c r="AB2672" i="21"/>
  <c r="AB2652" i="21"/>
  <c r="AB3861" i="21"/>
  <c r="AB4938" i="21"/>
  <c r="AB2534" i="21"/>
  <c r="AB4936" i="21"/>
  <c r="AB2532" i="21"/>
  <c r="AB3678" i="21"/>
  <c r="AB2694" i="21"/>
  <c r="AB2756" i="21"/>
  <c r="AB2568" i="21"/>
  <c r="AB4934" i="21"/>
  <c r="AB4459" i="21"/>
  <c r="AB3038" i="21"/>
  <c r="AB3643" i="21"/>
  <c r="AB3037" i="21"/>
  <c r="AB2679" i="21"/>
  <c r="AB3212" i="21"/>
  <c r="AB2551" i="21"/>
  <c r="AB2521" i="21"/>
  <c r="AB4932" i="21"/>
  <c r="AB4267" i="21"/>
  <c r="AB4930" i="21"/>
  <c r="AB2506" i="21"/>
  <c r="AB2790" i="21"/>
  <c r="AB2669" i="21"/>
  <c r="AB2668" i="21"/>
  <c r="AB2788" i="21"/>
  <c r="AB2787" i="21"/>
  <c r="AB3916" i="21"/>
  <c r="AB2537" i="21"/>
  <c r="AB4928" i="21"/>
  <c r="AB4911" i="21"/>
  <c r="AB2597" i="21"/>
  <c r="AB2723" i="21"/>
  <c r="AB4909" i="21"/>
  <c r="AB2567" i="21"/>
  <c r="AB4907" i="21"/>
  <c r="AB2564" i="21"/>
  <c r="AB2973" i="21"/>
  <c r="AB4906" i="21"/>
  <c r="AB4905" i="21"/>
  <c r="AB3540" i="21"/>
  <c r="AB2649" i="21"/>
  <c r="AB2744" i="21"/>
  <c r="AB2823" i="21"/>
  <c r="AB4902" i="21"/>
  <c r="AB2531" i="21"/>
  <c r="AB2840" i="21"/>
  <c r="AB2530" i="21"/>
  <c r="AB2502" i="21"/>
  <c r="AB4900" i="21"/>
  <c r="AB2617" i="21"/>
  <c r="AB4926" i="21"/>
  <c r="AB3539" i="21"/>
  <c r="AB2636" i="21"/>
  <c r="AB4899" i="21"/>
  <c r="AB4925" i="21"/>
  <c r="AB3911" i="21"/>
  <c r="AB2604" i="21"/>
  <c r="AB3628" i="21"/>
  <c r="AB2616" i="21"/>
  <c r="AB3211" i="21"/>
  <c r="AB4923" i="21"/>
  <c r="AB2615" i="21"/>
  <c r="AB2591" i="21"/>
  <c r="AB3677" i="21"/>
  <c r="AB2713" i="21"/>
  <c r="AB2712" i="21"/>
  <c r="AB4896" i="21"/>
  <c r="AB4427" i="21"/>
  <c r="AB4921" i="21"/>
  <c r="AB2699" i="21"/>
  <c r="AB3676" i="21"/>
  <c r="AB2529" i="21"/>
  <c r="AB3408" i="21"/>
  <c r="AB2501" i="21"/>
  <c r="AB4893" i="21"/>
  <c r="AB4892" i="21"/>
  <c r="AB2667" i="21"/>
  <c r="AB2437" i="21"/>
  <c r="AB4920" i="21"/>
  <c r="AB2563" i="21"/>
  <c r="AB2972" i="21"/>
  <c r="AB2681" i="21"/>
  <c r="AB4889" i="21"/>
  <c r="AB2457" i="21"/>
  <c r="AB2711" i="21"/>
  <c r="AB2710" i="21"/>
  <c r="AB4887" i="21"/>
  <c r="AB4919" i="21"/>
  <c r="AB2550" i="21"/>
  <c r="AB3081" i="21"/>
  <c r="AB4413" i="21"/>
  <c r="AB2456" i="21"/>
  <c r="AB2412" i="21"/>
  <c r="AB2439" i="21"/>
  <c r="AB2736" i="21"/>
  <c r="AB3207" i="21"/>
  <c r="AB2400" i="21"/>
  <c r="AB3208" i="21"/>
  <c r="AB2549" i="21"/>
  <c r="AB4917" i="21"/>
  <c r="AB2398" i="21"/>
  <c r="AB4916" i="21"/>
  <c r="AB3287" i="21"/>
  <c r="AB3907" i="21"/>
  <c r="AB4915" i="21"/>
  <c r="AB4882" i="21"/>
  <c r="AB4914" i="21"/>
  <c r="AB2389" i="21"/>
  <c r="AB3289" i="21"/>
  <c r="AB3673" i="21"/>
  <c r="AB3144" i="21"/>
  <c r="AB4880" i="21"/>
  <c r="AB4878" i="21"/>
  <c r="AB4877" i="21"/>
  <c r="AB2822" i="21"/>
  <c r="AB4874" i="21"/>
  <c r="AB2665" i="21"/>
  <c r="AB2374" i="21"/>
  <c r="AB3509" i="21"/>
  <c r="AB2416" i="21"/>
  <c r="AB4873" i="21"/>
  <c r="AB4872" i="21"/>
  <c r="AB2480" i="21"/>
  <c r="AB3906" i="21"/>
  <c r="AB4868" i="21"/>
  <c r="AB2633" i="21"/>
  <c r="AB2362" i="21"/>
  <c r="AB3905" i="21"/>
  <c r="AB2477" i="21"/>
  <c r="AB2365" i="21"/>
  <c r="AB2930" i="21"/>
  <c r="AB3904" i="21"/>
  <c r="AB4867" i="21"/>
  <c r="AB2411" i="21"/>
  <c r="AB3903" i="21"/>
  <c r="AB2344" i="21"/>
  <c r="AB4864" i="21"/>
  <c r="AB4863" i="21"/>
  <c r="AB2632" i="21"/>
  <c r="AB2410" i="21"/>
  <c r="AB4331" i="21"/>
  <c r="AB2847" i="21"/>
  <c r="AB4861" i="21"/>
  <c r="AB2500" i="21"/>
  <c r="AB2613" i="21"/>
  <c r="AB4858" i="21"/>
  <c r="AB2329" i="21"/>
  <c r="AB2545" i="21"/>
  <c r="AB4857" i="21"/>
  <c r="AB3972" i="21"/>
  <c r="AB3468" i="21"/>
  <c r="AB3457" i="21"/>
  <c r="AB5194" i="21"/>
  <c r="AB3953" i="21"/>
  <c r="AB3168" i="21"/>
  <c r="AB3558" i="21"/>
  <c r="AB3325" i="21"/>
  <c r="AB3164" i="21"/>
  <c r="AB5168" i="21"/>
  <c r="AB3429" i="21"/>
  <c r="AB3070" i="21"/>
  <c r="AB3065" i="21"/>
  <c r="AB3314" i="21"/>
  <c r="AB3243" i="21"/>
  <c r="AB3103" i="21"/>
  <c r="AB5144" i="21"/>
  <c r="AB3159" i="21"/>
  <c r="AB3056" i="21"/>
  <c r="AB3306" i="21"/>
  <c r="AB3689" i="21"/>
  <c r="AB5115" i="21"/>
  <c r="AB3152" i="21"/>
  <c r="AB3099" i="21"/>
  <c r="AB3050" i="21"/>
  <c r="AB5086" i="21"/>
  <c r="AB3096" i="21"/>
  <c r="AB2948" i="21"/>
  <c r="AB2995" i="21"/>
  <c r="AB5071" i="21"/>
  <c r="AB5059" i="21"/>
  <c r="AB5052" i="21"/>
  <c r="AB2994" i="21"/>
  <c r="AB2946" i="21"/>
  <c r="AB2805" i="21"/>
  <c r="AB2983" i="21"/>
  <c r="AB5030" i="21"/>
  <c r="AB5028" i="21"/>
  <c r="AB5020" i="21"/>
  <c r="AB5013" i="21"/>
  <c r="AB5007" i="21"/>
  <c r="AB2896" i="21"/>
  <c r="AB2698" i="21"/>
  <c r="AB2702" i="21"/>
  <c r="AB2976" i="21"/>
  <c r="AB4442" i="21"/>
  <c r="AB2875" i="21"/>
  <c r="AB3086" i="21"/>
  <c r="AB4969" i="21"/>
  <c r="AB4963" i="21"/>
  <c r="AB2853" i="21"/>
  <c r="AB4950" i="21"/>
  <c r="AB4947" i="21"/>
  <c r="AB2620" i="21"/>
  <c r="AB4941" i="21"/>
  <c r="AB2849" i="21"/>
  <c r="AB2714" i="21"/>
  <c r="AB2670" i="21"/>
  <c r="AB2518" i="21"/>
  <c r="AB2555" i="21"/>
  <c r="AB4927" i="21"/>
  <c r="AB2635" i="21"/>
  <c r="AB4898" i="21"/>
  <c r="AB2460" i="21"/>
  <c r="AB2666" i="21"/>
  <c r="AB2596" i="21"/>
  <c r="AB2528" i="21"/>
  <c r="AB4884" i="21"/>
  <c r="AB3293" i="21"/>
  <c r="AB2581" i="21"/>
  <c r="AB2396" i="21"/>
  <c r="AB4866" i="21"/>
  <c r="AB2476" i="21"/>
  <c r="AB4856" i="21"/>
  <c r="AB4855" i="21"/>
  <c r="AB4853" i="21"/>
  <c r="AB2820" i="21"/>
  <c r="AB3507" i="21"/>
  <c r="AB4371" i="21"/>
  <c r="AB4534" i="21"/>
  <c r="AB4851" i="21"/>
  <c r="AB2631" i="21"/>
  <c r="AB2928" i="21"/>
  <c r="AB2422" i="21"/>
  <c r="AB4839" i="21"/>
  <c r="AB4838" i="21"/>
  <c r="AB2387" i="21"/>
  <c r="AB4848" i="21"/>
  <c r="AB2304" i="21"/>
  <c r="AB3206" i="21"/>
  <c r="AB2516" i="21"/>
  <c r="AB3205" i="21"/>
  <c r="AB2316" i="21"/>
  <c r="AB2303" i="21"/>
  <c r="AB4836" i="21"/>
  <c r="AB3671" i="21"/>
  <c r="AB4272" i="21"/>
  <c r="AB4330" i="21"/>
  <c r="AB2578" i="21"/>
  <c r="AB2577" i="21"/>
  <c r="AB2287" i="21"/>
  <c r="AB3283" i="21"/>
  <c r="AB4835" i="21"/>
  <c r="AB4283" i="21"/>
  <c r="AB4247" i="21"/>
  <c r="AB4834" i="21"/>
  <c r="AB4833" i="21"/>
  <c r="AB3292" i="21"/>
  <c r="AB2286" i="21"/>
  <c r="AB4831" i="21"/>
  <c r="AB3142" i="21"/>
  <c r="AB2488" i="21"/>
  <c r="AB2691" i="21"/>
  <c r="AB2543" i="21"/>
  <c r="AB2255" i="21"/>
  <c r="AB2971" i="21"/>
  <c r="AB3530" i="21"/>
  <c r="AB2088" i="21"/>
  <c r="AB3204" i="21"/>
  <c r="AB2250" i="21"/>
  <c r="AB2463" i="21"/>
  <c r="AB2433" i="21"/>
  <c r="AB2813" i="21"/>
  <c r="AB2326" i="21"/>
  <c r="AB2199" i="21"/>
  <c r="AB2265" i="21"/>
  <c r="AB2819" i="21"/>
  <c r="AB2432" i="21"/>
  <c r="AB2177" i="21"/>
  <c r="AB3640" i="21"/>
  <c r="AB4798" i="21"/>
  <c r="AB2448" i="21"/>
  <c r="AB4787" i="21"/>
  <c r="AB2393" i="21"/>
  <c r="AB2471" i="21"/>
  <c r="AB2281" i="21"/>
  <c r="AB3139" i="21"/>
  <c r="AB2414" i="21"/>
  <c r="AB2230" i="21"/>
  <c r="AB2143" i="21"/>
  <c r="AB3032" i="21"/>
  <c r="AB2135" i="21"/>
  <c r="AB2770" i="21"/>
  <c r="AB2137" i="21"/>
  <c r="AB2262" i="21"/>
  <c r="AB3526" i="21"/>
  <c r="AB2187" i="21"/>
  <c r="AB3291" i="21"/>
  <c r="AB4237" i="21"/>
  <c r="AB2290" i="21"/>
  <c r="AB2261" i="21"/>
  <c r="AB4772" i="21"/>
  <c r="AB4771" i="21"/>
  <c r="AB2324" i="21"/>
  <c r="AB4770" i="21"/>
  <c r="AB2385" i="21"/>
  <c r="AB2117" i="21"/>
  <c r="AB2493" i="21"/>
  <c r="AB2149" i="21"/>
  <c r="AB4767" i="21"/>
  <c r="AB2749" i="21"/>
  <c r="AB4766" i="21"/>
  <c r="AB3644" i="21"/>
  <c r="AB2384" i="21"/>
  <c r="AB2122" i="21"/>
  <c r="AB2492" i="21"/>
  <c r="AB4329" i="21"/>
  <c r="AB2769" i="21"/>
  <c r="AB4763" i="21"/>
  <c r="AB4762" i="21"/>
  <c r="AB2163" i="21"/>
  <c r="AB3201" i="21"/>
  <c r="AB2140" i="21"/>
  <c r="AB2352" i="21"/>
  <c r="AB2093" i="21"/>
  <c r="AB2339" i="21"/>
  <c r="AB3072" i="21"/>
  <c r="AB2209" i="21"/>
  <c r="AB2292" i="21"/>
  <c r="AB2331" i="21"/>
  <c r="AB2467" i="21"/>
  <c r="AB4758" i="21"/>
  <c r="AB4757" i="21"/>
  <c r="AB4756" i="21"/>
  <c r="AB3524" i="21"/>
  <c r="AB2323" i="21"/>
  <c r="AB2574" i="21"/>
  <c r="AB3669" i="21"/>
  <c r="AB4183" i="21"/>
  <c r="AB4754" i="21"/>
  <c r="AB4753" i="21"/>
  <c r="AB4410" i="21"/>
  <c r="AB3897" i="21"/>
  <c r="AB2573" i="21"/>
  <c r="AB3523" i="21"/>
  <c r="AB3642" i="21"/>
  <c r="AB2193" i="21"/>
  <c r="AB2072" i="21"/>
  <c r="AB2066" i="21"/>
  <c r="AB3867" i="21"/>
  <c r="AB2608" i="21"/>
  <c r="AB2059" i="21"/>
  <c r="AB2964" i="21"/>
  <c r="AB4296" i="21"/>
  <c r="AB2084" i="21"/>
  <c r="AB2167" i="21"/>
  <c r="AB4746" i="21"/>
  <c r="AB2184" i="21"/>
  <c r="AB3200" i="21"/>
  <c r="AB3199" i="21"/>
  <c r="AB3667" i="21"/>
  <c r="AB4743" i="21"/>
  <c r="AB4741" i="21"/>
  <c r="AB2753" i="21"/>
  <c r="AB2690" i="21"/>
  <c r="AB2284" i="21"/>
  <c r="AB2269" i="21"/>
  <c r="AB2277" i="21"/>
  <c r="AB4738" i="21"/>
  <c r="AB2512" i="21"/>
  <c r="AB4737" i="21"/>
  <c r="AB3395" i="21"/>
  <c r="AB2689" i="21"/>
  <c r="AB3031" i="21"/>
  <c r="AB2223" i="21"/>
  <c r="AB2034" i="21"/>
  <c r="AB2111" i="21"/>
  <c r="AB2064" i="21"/>
  <c r="AB2254" i="21"/>
  <c r="AB2042" i="21"/>
  <c r="AB2032" i="21"/>
  <c r="AB3138" i="21"/>
  <c r="AB2050" i="21"/>
  <c r="AB2222" i="21"/>
  <c r="AB2105" i="21"/>
  <c r="AB2838" i="21"/>
  <c r="AB2664" i="21"/>
  <c r="AB4728" i="21"/>
  <c r="AB1992" i="21"/>
  <c r="AB1981" i="21"/>
  <c r="AB3789" i="21"/>
  <c r="AB5273" i="21"/>
  <c r="AB3446" i="21"/>
  <c r="AB3334" i="21"/>
  <c r="AB3258" i="21"/>
  <c r="AB5195" i="21"/>
  <c r="AB5190" i="21"/>
  <c r="AB3324" i="21"/>
  <c r="AB4446" i="21"/>
  <c r="AB3251" i="21"/>
  <c r="AB5133" i="21"/>
  <c r="AB3111" i="21"/>
  <c r="AB5159" i="21"/>
  <c r="AB3426" i="21"/>
  <c r="AB3945" i="21"/>
  <c r="AB3424" i="21"/>
  <c r="AB3104" i="21"/>
  <c r="AB3241" i="21"/>
  <c r="AB4374" i="21"/>
  <c r="AB3419" i="21"/>
  <c r="AB3687" i="21"/>
  <c r="AB3307" i="21"/>
  <c r="AB5121" i="21"/>
  <c r="AB3053" i="21"/>
  <c r="AB3001" i="21"/>
  <c r="AB5108" i="21"/>
  <c r="AB5099" i="21"/>
  <c r="AB3183" i="21"/>
  <c r="AB2912" i="21"/>
  <c r="AB5080" i="21"/>
  <c r="AB3398" i="21"/>
  <c r="AB3869" i="21"/>
  <c r="AB5061" i="21"/>
  <c r="AB5053" i="21"/>
  <c r="AB5008" i="21"/>
  <c r="AB2858" i="21"/>
  <c r="AB2989" i="21"/>
  <c r="AB5037" i="21"/>
  <c r="AB2772" i="21"/>
  <c r="AB2752" i="21"/>
  <c r="AB5021" i="21"/>
  <c r="AB5015" i="21"/>
  <c r="AB2826" i="21"/>
  <c r="AB2978" i="21"/>
  <c r="AB2740" i="21"/>
  <c r="AB2715" i="21"/>
  <c r="AB2937" i="21"/>
  <c r="AB4986" i="21"/>
  <c r="AB3181" i="21"/>
  <c r="AB3681" i="21"/>
  <c r="AB2794" i="21"/>
  <c r="AB2619" i="21"/>
  <c r="AB4957" i="21"/>
  <c r="AB4951" i="21"/>
  <c r="AB2599" i="21"/>
  <c r="AB4943" i="21"/>
  <c r="AB2585" i="21"/>
  <c r="AB2552" i="21"/>
  <c r="AB4332" i="21"/>
  <c r="AB2671" i="21"/>
  <c r="AB4929" i="21"/>
  <c r="AB2785" i="21"/>
  <c r="AB3914" i="21"/>
  <c r="AB2482" i="21"/>
  <c r="AB3910" i="21"/>
  <c r="AB4922" i="21"/>
  <c r="AB3407" i="21"/>
  <c r="AB4888" i="21"/>
  <c r="AB3209" i="21"/>
  <c r="AB2693" i="21"/>
  <c r="AB2388" i="21"/>
  <c r="AB2375" i="21"/>
  <c r="AB4869" i="21"/>
  <c r="AB3672" i="21"/>
  <c r="AB2451" i="21"/>
  <c r="AB2886" i="21"/>
  <c r="AB2317" i="21"/>
  <c r="AB2435" i="21"/>
  <c r="AB4844" i="21"/>
  <c r="AB4830" i="21"/>
  <c r="AB4411" i="21"/>
  <c r="AB3285" i="21"/>
  <c r="AB4440" i="21"/>
  <c r="AB2268" i="21"/>
  <c r="AB2245" i="21"/>
  <c r="AB4818" i="21"/>
  <c r="AB2497" i="21"/>
  <c r="AB2361" i="21"/>
  <c r="AB2496" i="21"/>
  <c r="AB2226" i="21"/>
  <c r="AB2495" i="21"/>
  <c r="AB4814" i="21"/>
  <c r="AB2231" i="21"/>
  <c r="AB2407" i="21"/>
  <c r="AB4805" i="21"/>
  <c r="AB4804" i="21"/>
  <c r="AB4796" i="21"/>
  <c r="AB2354" i="21"/>
  <c r="AB2263" i="21"/>
  <c r="AB4793" i="21"/>
  <c r="AB4785" i="21"/>
  <c r="AB2156" i="21"/>
  <c r="AB2540" i="21"/>
  <c r="AB4783" i="21"/>
  <c r="AB2405" i="21"/>
  <c r="AB4778" i="21"/>
  <c r="AB2734" i="21"/>
  <c r="AB4777" i="21"/>
  <c r="AB2028" i="21"/>
  <c r="AB3520" i="21"/>
  <c r="AB3402" i="21"/>
  <c r="AB4185" i="21"/>
  <c r="AB3666" i="21"/>
  <c r="AB2539" i="21"/>
  <c r="AB3841" i="21"/>
  <c r="AB2219" i="21"/>
  <c r="AB4226" i="21"/>
  <c r="AB4725" i="21"/>
  <c r="AB2523" i="21"/>
  <c r="AB4723" i="21"/>
  <c r="AB3820" i="21"/>
  <c r="AB2235" i="21"/>
  <c r="AB2383" i="21"/>
  <c r="AB2038" i="21"/>
  <c r="AB2182" i="21"/>
  <c r="AB3196" i="21"/>
  <c r="AB3894" i="21"/>
  <c r="AB1977" i="21"/>
  <c r="AB2087" i="21"/>
  <c r="AB2730" i="21"/>
  <c r="AB2260" i="21"/>
  <c r="AB2880" i="21"/>
  <c r="AB2019" i="21"/>
  <c r="AB2646" i="21"/>
  <c r="AB2037" i="21"/>
  <c r="AB3379" i="21"/>
  <c r="AB4262" i="21"/>
  <c r="AB1999" i="21"/>
  <c r="AB2169" i="21"/>
  <c r="AB2098" i="21"/>
  <c r="AB2148" i="21"/>
  <c r="AB4712" i="21"/>
  <c r="AB2750" i="21"/>
  <c r="AB3195" i="21"/>
  <c r="AB2259" i="21"/>
  <c r="AB3185" i="21"/>
  <c r="AB2033" i="21"/>
  <c r="AB3123" i="21"/>
  <c r="AB2625" i="21"/>
  <c r="AB3137" i="21"/>
  <c r="AB2096" i="21"/>
  <c r="AB4704" i="21"/>
  <c r="AB4225" i="21"/>
  <c r="AB2010" i="21"/>
  <c r="AB1953" i="21"/>
  <c r="AB2081" i="21"/>
  <c r="AB2097" i="21"/>
  <c r="AB1950" i="21"/>
  <c r="AB1908" i="21"/>
  <c r="AB3390" i="21"/>
  <c r="AB2350" i="21"/>
  <c r="AB4681" i="21"/>
  <c r="AB2114" i="21"/>
  <c r="AB2125" i="21"/>
  <c r="AB2519" i="21"/>
  <c r="AB3136" i="21"/>
  <c r="AB2104" i="21"/>
  <c r="AB1833" i="21"/>
  <c r="AB2090" i="21"/>
  <c r="AB3854" i="21"/>
  <c r="AB2062" i="21"/>
  <c r="AB1974" i="21"/>
  <c r="AB2345" i="21"/>
  <c r="AB3282" i="21"/>
  <c r="AB2485" i="21"/>
  <c r="AB2023" i="21"/>
  <c r="AB3134" i="21"/>
  <c r="AB1900" i="21"/>
  <c r="AB1841" i="21"/>
  <c r="AB4679" i="21"/>
  <c r="AB4678" i="21"/>
  <c r="AB3016" i="21"/>
  <c r="AB1945" i="21"/>
  <c r="AB2029" i="21"/>
  <c r="AB4677" i="21"/>
  <c r="AB1927" i="21"/>
  <c r="AB2707" i="21"/>
  <c r="AB1923" i="21"/>
  <c r="AB2313" i="21"/>
  <c r="AB3503" i="21"/>
  <c r="AB2142" i="21"/>
  <c r="AB1838" i="21"/>
  <c r="AB1813" i="21"/>
  <c r="AB3877" i="21"/>
  <c r="AB3389" i="21"/>
  <c r="AB1864" i="21"/>
  <c r="AB3480" i="21"/>
  <c r="AB1989" i="21"/>
  <c r="AB2968" i="21"/>
  <c r="AB1807" i="21"/>
  <c r="AB3833" i="21"/>
  <c r="AB1972" i="21"/>
  <c r="AB2377" i="21"/>
  <c r="AB1799" i="21"/>
  <c r="AB3517" i="21"/>
  <c r="AB2320" i="21"/>
  <c r="AB4691" i="21"/>
  <c r="AB1796" i="21"/>
  <c r="AB1940" i="21"/>
  <c r="AB3660" i="21"/>
  <c r="AB1800" i="21"/>
  <c r="AB3063" i="21"/>
  <c r="AB1767" i="21"/>
  <c r="AB3891" i="21"/>
  <c r="AB3377" i="21"/>
  <c r="AB4673" i="21"/>
  <c r="AB1789" i="21"/>
  <c r="AB1861" i="21"/>
  <c r="AB3114" i="21"/>
  <c r="AB2554" i="21"/>
  <c r="AB3836" i="21"/>
  <c r="AB1752" i="21"/>
  <c r="AB1748" i="21"/>
  <c r="AB3485" i="21"/>
  <c r="AB1761" i="21"/>
  <c r="AB1816" i="21"/>
  <c r="AB1892" i="21"/>
  <c r="AB2026" i="21"/>
  <c r="AB1739" i="21"/>
  <c r="AB1849" i="21"/>
  <c r="AB3399" i="21"/>
  <c r="AB1721" i="21"/>
  <c r="AB1837" i="21"/>
  <c r="AB2606" i="21"/>
  <c r="AB3516" i="21"/>
  <c r="AB1877" i="21"/>
  <c r="AB3658" i="21"/>
  <c r="AB1722" i="21"/>
  <c r="AB1755" i="21"/>
  <c r="AB1719" i="21"/>
  <c r="AB3659" i="21"/>
  <c r="AB1875" i="21"/>
  <c r="AB1850" i="21"/>
  <c r="AB1707" i="21"/>
  <c r="AB2706" i="21"/>
  <c r="AB1880" i="21"/>
  <c r="AB1695" i="21"/>
  <c r="AB5347" i="21"/>
  <c r="AB3607" i="21"/>
  <c r="AB5314" i="21"/>
  <c r="AB5309" i="21"/>
  <c r="AB5258" i="21"/>
  <c r="AB3572" i="21"/>
  <c r="AB3260" i="21"/>
  <c r="AB5180" i="21"/>
  <c r="AB5177" i="21"/>
  <c r="AB3249" i="21"/>
  <c r="AB3246" i="21"/>
  <c r="AB3423" i="21"/>
  <c r="AB5148" i="21"/>
  <c r="AB4540" i="21"/>
  <c r="AB5137" i="21"/>
  <c r="AB3421" i="21"/>
  <c r="AB3012" i="21"/>
  <c r="AB3685" i="21"/>
  <c r="AB3156" i="21"/>
  <c r="AB3003" i="21"/>
  <c r="AB2954" i="21"/>
  <c r="AB5100" i="21"/>
  <c r="AB5089" i="21"/>
  <c r="AB3224" i="21"/>
  <c r="AB2949" i="21"/>
  <c r="AB3049" i="21"/>
  <c r="AB2864" i="21"/>
  <c r="AB5062" i="21"/>
  <c r="AB5054" i="21"/>
  <c r="AB3148" i="21"/>
  <c r="AB2993" i="21"/>
  <c r="AB2990" i="21"/>
  <c r="AB3091" i="21"/>
  <c r="AB5032" i="21"/>
  <c r="AB5029" i="21"/>
  <c r="AB5023" i="21"/>
  <c r="AB2914" i="21"/>
  <c r="AB2868" i="21"/>
  <c r="AB2941" i="21"/>
  <c r="AB4998" i="21"/>
  <c r="AB2938" i="21"/>
  <c r="AB4989" i="21"/>
  <c r="AB2894" i="21"/>
  <c r="AB3548" i="21"/>
  <c r="AB2935" i="21"/>
  <c r="AB4970" i="21"/>
  <c r="AB4965" i="21"/>
  <c r="AB4959" i="21"/>
  <c r="AB2624" i="21"/>
  <c r="AB2601" i="21"/>
  <c r="AB2598" i="21"/>
  <c r="AB3882" i="21"/>
  <c r="AB2553" i="21"/>
  <c r="AB2848" i="21"/>
  <c r="AB4913" i="21"/>
  <c r="AB3915" i="21"/>
  <c r="AB2786" i="21"/>
  <c r="AB4903" i="21"/>
  <c r="AB3912" i="21"/>
  <c r="AB4924" i="21"/>
  <c r="AB3409" i="21"/>
  <c r="AB4284" i="21"/>
  <c r="AB3675" i="21"/>
  <c r="AB2622" i="21"/>
  <c r="AB2429" i="21"/>
  <c r="AB2782" i="21"/>
  <c r="AB4875" i="21"/>
  <c r="AB4870" i="21"/>
  <c r="AB3284" i="21"/>
  <c r="AB2423" i="21"/>
  <c r="AB2499" i="21"/>
  <c r="AB4829" i="21"/>
  <c r="AB2885" i="21"/>
  <c r="AB2434" i="21"/>
  <c r="AB2386" i="21"/>
  <c r="AB4842" i="21"/>
  <c r="AB2409" i="21"/>
  <c r="AB3650" i="21"/>
  <c r="AB3533" i="21"/>
  <c r="AB3851" i="21"/>
  <c r="AB3069" i="21"/>
  <c r="AB3900" i="21"/>
  <c r="AB2355" i="21"/>
  <c r="AB4813" i="21"/>
  <c r="AB4812" i="21"/>
  <c r="AB4458" i="21"/>
  <c r="AB4810" i="21"/>
  <c r="AB4803" i="21"/>
  <c r="AB4801" i="21"/>
  <c r="AB2195" i="21"/>
  <c r="AB2315" i="21"/>
  <c r="AB3527" i="21"/>
  <c r="AB2447" i="21"/>
  <c r="AB2446" i="21"/>
  <c r="AB4791" i="21"/>
  <c r="AB2151" i="21"/>
  <c r="AB2322" i="21"/>
  <c r="AB2513" i="21"/>
  <c r="AB2238" i="21"/>
  <c r="AB4775" i="21"/>
  <c r="AB2185" i="21"/>
  <c r="AB4774" i="21"/>
  <c r="AB2445" i="21"/>
  <c r="AB2204" i="21"/>
  <c r="AB3880" i="21"/>
  <c r="AB4732" i="21"/>
  <c r="AB3030" i="21"/>
  <c r="AB4730" i="21"/>
  <c r="AB3895" i="21"/>
  <c r="AB2054" i="21"/>
  <c r="AB3280" i="21"/>
  <c r="AB5366" i="21"/>
  <c r="AB5322" i="21"/>
  <c r="AB3365" i="21"/>
  <c r="AB5202" i="21"/>
  <c r="AB3255" i="21"/>
  <c r="AB5193" i="21"/>
  <c r="AB3247" i="21"/>
  <c r="AB5151" i="21"/>
  <c r="AB3556" i="21"/>
  <c r="AB5146" i="21"/>
  <c r="AB3186" i="21"/>
  <c r="AB5130" i="21"/>
  <c r="AB3014" i="21"/>
  <c r="AB5123" i="21"/>
  <c r="AB5116" i="21"/>
  <c r="AB3937" i="21"/>
  <c r="AB2999" i="21"/>
  <c r="AB5101" i="21"/>
  <c r="AB3098" i="21"/>
  <c r="AB3226" i="21"/>
  <c r="AB5082" i="21"/>
  <c r="AB3064" i="21"/>
  <c r="AB2904" i="21"/>
  <c r="AB5063" i="21"/>
  <c r="AB5055" i="21"/>
  <c r="AB3045" i="21"/>
  <c r="AB4416" i="21"/>
  <c r="AB3550" i="21"/>
  <c r="AB3146" i="21"/>
  <c r="AB2943" i="21"/>
  <c r="AB3089" i="21"/>
  <c r="AB5024" i="21"/>
  <c r="AB2979" i="21"/>
  <c r="AB3301" i="21"/>
  <c r="AB3041" i="21"/>
  <c r="AB5000" i="21"/>
  <c r="AB4996" i="21"/>
  <c r="AB4990" i="21"/>
  <c r="AB2719" i="21"/>
  <c r="AB4983" i="21"/>
  <c r="AB3214" i="21"/>
  <c r="AB4973" i="21"/>
  <c r="AB3654" i="21"/>
  <c r="AB3129" i="21"/>
  <c r="AB2759" i="21"/>
  <c r="AB2638" i="21"/>
  <c r="AB2570" i="21"/>
  <c r="AB3397" i="21"/>
  <c r="AB4937" i="21"/>
  <c r="AB2522" i="21"/>
  <c r="AB4931" i="21"/>
  <c r="AB4912" i="21"/>
  <c r="AB4908" i="21"/>
  <c r="AB2755" i="21"/>
  <c r="AB3881" i="21"/>
  <c r="AB2634" i="21"/>
  <c r="AB2459" i="21"/>
  <c r="AB2478" i="21"/>
  <c r="AB4186" i="21"/>
  <c r="AB4415" i="21"/>
  <c r="AB4441" i="21"/>
  <c r="AB4881" i="21"/>
  <c r="AB4876" i="21"/>
  <c r="AB4871" i="21"/>
  <c r="AB2562" i="21"/>
  <c r="AB2517" i="21"/>
  <c r="AB2580" i="21"/>
  <c r="AB3534" i="21"/>
  <c r="AB2474" i="21"/>
  <c r="AB2318" i="21"/>
  <c r="AB3140" i="21"/>
  <c r="AB4841" i="21"/>
  <c r="AB2700" i="21"/>
  <c r="AB4822" i="21"/>
  <c r="AB2541" i="21"/>
  <c r="AB2215" i="21"/>
  <c r="AB2683" i="21"/>
  <c r="AB3529" i="21"/>
  <c r="AB3500" i="21"/>
  <c r="AB3034" i="21"/>
  <c r="AB2420" i="21"/>
  <c r="AB2360" i="21"/>
  <c r="AB4807" i="21"/>
  <c r="AB3857" i="21"/>
  <c r="AB2232" i="21"/>
  <c r="AB3670" i="21"/>
  <c r="AB2709" i="21"/>
  <c r="AB2406" i="21"/>
  <c r="AB2194" i="21"/>
  <c r="AB4790" i="21"/>
  <c r="AB2353" i="21"/>
  <c r="AB2301" i="21"/>
  <c r="AB2845" i="21"/>
  <c r="AB4780" i="21"/>
  <c r="AB2814" i="21"/>
  <c r="AB2602" i="21"/>
  <c r="AB2294" i="21"/>
  <c r="AB2293" i="21"/>
  <c r="AB2926" i="21"/>
  <c r="AB3651" i="21"/>
  <c r="AB2035" i="21"/>
  <c r="AB2351" i="21"/>
  <c r="AB4729" i="21"/>
  <c r="AB4727" i="21"/>
  <c r="AB2441" i="21"/>
  <c r="AB2012" i="21"/>
  <c r="AB3665" i="21"/>
  <c r="AB2107" i="21"/>
  <c r="AB2206" i="21"/>
  <c r="AB2007" i="21"/>
  <c r="AB4722" i="21"/>
  <c r="AB2628" i="21"/>
  <c r="AB4720" i="21"/>
  <c r="AB2183" i="21"/>
  <c r="AB2462" i="21"/>
  <c r="AB2970" i="21"/>
  <c r="AB4719" i="21"/>
  <c r="AB1965" i="21"/>
  <c r="AB2969" i="21"/>
  <c r="AB2773" i="21"/>
  <c r="AB2170" i="21"/>
  <c r="AB3018" i="21"/>
  <c r="AB2121" i="21"/>
  <c r="AB2663" i="21"/>
  <c r="AB2094" i="21"/>
  <c r="AB3029" i="21"/>
  <c r="AB3117" i="21"/>
  <c r="AB2180" i="21"/>
  <c r="AB1939" i="21"/>
  <c r="AB4713" i="21"/>
  <c r="AB2147" i="21"/>
  <c r="AB1942" i="21"/>
  <c r="AB2879" i="21"/>
  <c r="AB1944" i="21"/>
  <c r="AB2051" i="21"/>
  <c r="AB1997" i="21"/>
  <c r="AB2356" i="21"/>
  <c r="AB2213" i="21"/>
  <c r="AB2004" i="21"/>
  <c r="AB2682" i="21"/>
  <c r="AB1928" i="21"/>
  <c r="AB2359" i="21"/>
  <c r="AB4703" i="21"/>
  <c r="AB4684" i="21"/>
  <c r="AB1929" i="21"/>
  <c r="AB4702" i="21"/>
  <c r="AB2086" i="21"/>
  <c r="AB2077" i="21"/>
  <c r="AB2252" i="21"/>
  <c r="AB2003" i="21"/>
  <c r="AB2120" i="21"/>
  <c r="AB3381" i="21"/>
  <c r="AB2306" i="21"/>
  <c r="AB3489" i="21"/>
  <c r="AB4203" i="21"/>
  <c r="AB2442" i="21"/>
  <c r="AB2686" i="21"/>
  <c r="AB2131" i="21"/>
  <c r="AB3024" i="21"/>
  <c r="AB4701" i="21"/>
  <c r="AB2662" i="21"/>
  <c r="AB1961" i="21"/>
  <c r="AB3632" i="21"/>
  <c r="AB2923" i="21"/>
  <c r="AB2082" i="21"/>
  <c r="AB1851" i="21"/>
  <c r="AB1853" i="21"/>
  <c r="AB2878" i="21"/>
  <c r="AB2031" i="21"/>
  <c r="AB1857" i="21"/>
  <c r="AB1867" i="21"/>
  <c r="AB4695" i="21"/>
  <c r="AB2030" i="21"/>
  <c r="AB2009" i="21"/>
  <c r="AB1924" i="21"/>
  <c r="AB4224" i="21"/>
  <c r="AB1916" i="21"/>
  <c r="AB4200" i="21"/>
  <c r="AB1918" i="21"/>
  <c r="AB2103" i="21"/>
  <c r="AB2039" i="21"/>
  <c r="AB3019" i="21"/>
  <c r="AB2508" i="21"/>
  <c r="AB4694" i="21"/>
  <c r="AB1919" i="21"/>
  <c r="AB3373" i="21"/>
  <c r="AB1827" i="21"/>
  <c r="AB1801" i="21"/>
  <c r="AB1868" i="21"/>
  <c r="AB1794" i="21"/>
  <c r="AB2404" i="21"/>
  <c r="AB1925" i="21"/>
  <c r="AB2922" i="21"/>
  <c r="AB2483" i="21"/>
  <c r="AB3623" i="21"/>
  <c r="AB2203" i="21"/>
  <c r="AB1784" i="21"/>
  <c r="AB3829" i="21"/>
  <c r="AB1907" i="21"/>
  <c r="AB1771" i="21"/>
  <c r="AB2239" i="21"/>
  <c r="AB2283" i="21"/>
  <c r="AB1996" i="21"/>
  <c r="AB3192" i="21"/>
  <c r="AB1891" i="21"/>
  <c r="AB2589" i="21"/>
  <c r="AB1894" i="21"/>
  <c r="AB2164" i="21"/>
  <c r="AB1914" i="21"/>
  <c r="AB1820" i="21"/>
  <c r="AB2162" i="21"/>
  <c r="AB2280" i="21"/>
  <c r="AB1843" i="21"/>
  <c r="AB1896" i="21"/>
  <c r="AB4670" i="21"/>
  <c r="AB1754" i="21"/>
  <c r="AB4668" i="21"/>
  <c r="AB2660" i="21"/>
  <c r="AB1751" i="21"/>
  <c r="AB1806" i="21"/>
  <c r="AB3502" i="21"/>
  <c r="AB3625" i="21"/>
  <c r="AB2509" i="21"/>
  <c r="AB1917" i="21"/>
  <c r="AB2015" i="21"/>
  <c r="AB1720" i="21"/>
  <c r="AB1725" i="21"/>
  <c r="AB1745" i="21"/>
  <c r="AB3078" i="21"/>
  <c r="AB2815" i="21"/>
  <c r="AB1744" i="21"/>
  <c r="AB1764" i="21"/>
  <c r="AB2869" i="21"/>
  <c r="AB1855" i="21"/>
  <c r="AB2680" i="21"/>
  <c r="AB3890" i="21"/>
  <c r="AB1700" i="21"/>
  <c r="AB1736" i="21"/>
  <c r="AB1702" i="21"/>
  <c r="AB2745" i="21"/>
  <c r="AB1777" i="21"/>
  <c r="AB1829" i="21"/>
  <c r="AB2336" i="21"/>
  <c r="AB2466" i="21"/>
  <c r="AB4687" i="21"/>
  <c r="AB1808" i="21"/>
  <c r="AB2128" i="21"/>
  <c r="AB3587" i="21"/>
  <c r="AB5270" i="21"/>
  <c r="AB3581" i="21"/>
  <c r="AB3961" i="21"/>
  <c r="AB3957" i="21"/>
  <c r="AB5216" i="21"/>
  <c r="AB3167" i="21"/>
  <c r="AB5187" i="21"/>
  <c r="AB3175" i="21"/>
  <c r="AB4428" i="21"/>
  <c r="AB3130" i="21"/>
  <c r="AB3322" i="21"/>
  <c r="AB5173" i="21"/>
  <c r="AB3274" i="21"/>
  <c r="AB5157" i="21"/>
  <c r="AB5156" i="21"/>
  <c r="AB3245" i="21"/>
  <c r="AB5150" i="21"/>
  <c r="AB3055" i="21"/>
  <c r="AB3691" i="21"/>
  <c r="AB5134" i="21"/>
  <c r="AB3023" i="21"/>
  <c r="AB3686" i="21"/>
  <c r="AB3938" i="21"/>
  <c r="AB5111" i="21"/>
  <c r="AB2955" i="21"/>
  <c r="AB3684" i="21"/>
  <c r="AB5092" i="21"/>
  <c r="AB2913" i="21"/>
  <c r="AB2997" i="21"/>
  <c r="AB2726" i="21"/>
  <c r="AB2870" i="21"/>
  <c r="AB3048" i="21"/>
  <c r="AB5057" i="21"/>
  <c r="AB3092" i="21"/>
  <c r="AB3413" i="21"/>
  <c r="AB5041" i="21"/>
  <c r="AB2803" i="21"/>
  <c r="AB3043" i="21"/>
  <c r="AB2900" i="21"/>
  <c r="AB2980" i="21"/>
  <c r="AB3133" i="21"/>
  <c r="AB3929" i="21"/>
  <c r="AB2717" i="21"/>
  <c r="AB2741" i="21"/>
  <c r="AB2703" i="21"/>
  <c r="AB2695" i="21"/>
  <c r="AB3215" i="21"/>
  <c r="AB3925" i="21"/>
  <c r="AB4978" i="21"/>
  <c r="AB4975" i="21"/>
  <c r="AB4971" i="21"/>
  <c r="AB3923" i="21"/>
  <c r="AB3582" i="21"/>
  <c r="AB4202" i="21"/>
  <c r="AB5266" i="21"/>
  <c r="AB5210" i="21"/>
  <c r="AB5208" i="21"/>
  <c r="AB3253" i="21"/>
  <c r="AB3075" i="21"/>
  <c r="AB3952" i="21"/>
  <c r="AB3318" i="21"/>
  <c r="AB5170" i="21"/>
  <c r="AB3112" i="21"/>
  <c r="AB3425" i="21"/>
  <c r="AB3315" i="21"/>
  <c r="AB3115" i="21"/>
  <c r="AB3242" i="21"/>
  <c r="AB3312" i="21"/>
  <c r="AB5141" i="21"/>
  <c r="AB3310" i="21"/>
  <c r="AB5128" i="21"/>
  <c r="AB3009" i="21"/>
  <c r="AB3005" i="21"/>
  <c r="AB5112" i="21"/>
  <c r="AB2956" i="21"/>
  <c r="AB3230" i="21"/>
  <c r="AB5096" i="21"/>
  <c r="AB2951" i="21"/>
  <c r="AB3414" i="21"/>
  <c r="AB5077" i="21"/>
  <c r="AB3221" i="21"/>
  <c r="AB2862" i="21"/>
  <c r="AB2861" i="21"/>
  <c r="AB5009" i="21"/>
  <c r="AB2871" i="21"/>
  <c r="AB2856" i="21"/>
  <c r="AB2986" i="21"/>
  <c r="AB3060" i="21"/>
  <c r="AB2942" i="21"/>
  <c r="AB3412" i="21"/>
  <c r="AB2762" i="21"/>
  <c r="AB2801" i="21"/>
  <c r="AB5004" i="21"/>
  <c r="AB2940" i="21"/>
  <c r="AB2697" i="21"/>
  <c r="AB2747" i="21"/>
  <c r="AB4988" i="21"/>
  <c r="AB2811" i="21"/>
  <c r="AB4979" i="21"/>
  <c r="AB2934" i="21"/>
  <c r="AB2876" i="21"/>
  <c r="AB2674" i="21"/>
  <c r="AB4956" i="21"/>
  <c r="AB2851" i="21"/>
  <c r="AB4945" i="21"/>
  <c r="AB3039" i="21"/>
  <c r="AB2932" i="21"/>
  <c r="AB3410" i="21"/>
  <c r="AB4933" i="21"/>
  <c r="AB2505" i="21"/>
  <c r="AB2533" i="21"/>
  <c r="AB4904" i="21"/>
  <c r="AB3394" i="21"/>
  <c r="AB4535" i="21"/>
  <c r="AB2887" i="21"/>
  <c r="AB4895" i="21"/>
  <c r="AB4891" i="21"/>
  <c r="AB2419" i="21"/>
  <c r="AB4918" i="21"/>
  <c r="AB2692" i="21"/>
  <c r="AB2607" i="21"/>
  <c r="AB2547" i="21"/>
  <c r="AB2527" i="21"/>
  <c r="AB2368" i="21"/>
  <c r="AB4860" i="21"/>
  <c r="AB2576" i="21"/>
  <c r="AB2781" i="21"/>
  <c r="AB2333" i="21"/>
  <c r="AB4299" i="21"/>
  <c r="AB4826" i="21"/>
  <c r="AB2246" i="21"/>
  <c r="AB4825" i="21"/>
  <c r="AB3532" i="21"/>
  <c r="AB2370" i="21"/>
  <c r="AB2514" i="21"/>
  <c r="AB4817" i="21"/>
  <c r="AB2395" i="21"/>
  <c r="AB2282" i="21"/>
  <c r="AB3626" i="21"/>
  <c r="AB4811" i="21"/>
  <c r="AB2484" i="21"/>
  <c r="AB2202" i="21"/>
  <c r="AB4802" i="21"/>
  <c r="AB4800" i="21"/>
  <c r="AB2449" i="21"/>
  <c r="AB4794" i="21"/>
  <c r="AB4792" i="21"/>
  <c r="AB3033" i="21"/>
  <c r="AB4216" i="21"/>
  <c r="AB3080" i="21"/>
  <c r="AB3492" i="21"/>
  <c r="AB2175" i="21"/>
  <c r="AB4782" i="21"/>
  <c r="AB2882" i="21"/>
  <c r="AB2168" i="21"/>
  <c r="AB2229" i="21"/>
  <c r="AB2733" i="21"/>
  <c r="AB2091" i="21"/>
  <c r="AB2020" i="21"/>
  <c r="AB3856" i="21"/>
  <c r="AB3281" i="21"/>
  <c r="AB4731" i="21"/>
  <c r="AB2253" i="21"/>
  <c r="AB2275" i="21"/>
  <c r="AB1994" i="21"/>
  <c r="AB3840" i="21"/>
  <c r="AB5373" i="21"/>
  <c r="AB3321" i="21"/>
  <c r="AB3433" i="21"/>
  <c r="AB3422" i="21"/>
  <c r="AB4257" i="21"/>
  <c r="AB3000" i="21"/>
  <c r="AB2909" i="21"/>
  <c r="AB5058" i="21"/>
  <c r="AB2902" i="21"/>
  <c r="AB5019" i="21"/>
  <c r="AB2739" i="21"/>
  <c r="AB4980" i="21"/>
  <c r="AB2888" i="21"/>
  <c r="AB2605" i="21"/>
  <c r="AB3917" i="21"/>
  <c r="AB2503" i="21"/>
  <c r="AB2535" i="21"/>
  <c r="AB4897" i="21"/>
  <c r="AB4886" i="21"/>
  <c r="AB4883" i="21"/>
  <c r="AB2546" i="21"/>
  <c r="AB2929" i="21"/>
  <c r="AB2341" i="21"/>
  <c r="AB4846" i="21"/>
  <c r="AB2288" i="21"/>
  <c r="AB4832" i="21"/>
  <c r="AB3272" i="21"/>
  <c r="AB2542" i="21"/>
  <c r="AB3531" i="21"/>
  <c r="AB4820" i="21"/>
  <c r="AB2489" i="21"/>
  <c r="AB2473" i="21"/>
  <c r="AB4795" i="21"/>
  <c r="AB4298" i="21"/>
  <c r="AB4786" i="21"/>
  <c r="AB2559" i="21"/>
  <c r="AB2225" i="21"/>
  <c r="AB3404" i="21"/>
  <c r="AB2557" i="21"/>
  <c r="AB2241" i="21"/>
  <c r="AB2126" i="21"/>
  <c r="AB2106" i="21"/>
  <c r="AB2188" i="21"/>
  <c r="AB4755" i="21"/>
  <c r="AB4751" i="21"/>
  <c r="AB3866" i="21"/>
  <c r="AB4745" i="21"/>
  <c r="AB2918" i="21"/>
  <c r="AB2047" i="21"/>
  <c r="AB2024" i="21"/>
  <c r="AB2221" i="21"/>
  <c r="AB2779" i="21"/>
  <c r="AB3021" i="21"/>
  <c r="AB3079" i="21"/>
  <c r="AB4721" i="21"/>
  <c r="AB2197" i="21"/>
  <c r="AB2191" i="21"/>
  <c r="AB2063" i="21"/>
  <c r="AB2525" i="21"/>
  <c r="AB2212" i="21"/>
  <c r="AB2647" i="21"/>
  <c r="AB1951" i="21"/>
  <c r="AB2044" i="21"/>
  <c r="AB2046" i="21"/>
  <c r="AB2343" i="21"/>
  <c r="AB2392" i="21"/>
  <c r="AB2962" i="21"/>
  <c r="AB4708" i="21"/>
  <c r="AB2728" i="21"/>
  <c r="AB3194" i="21"/>
  <c r="AB1932" i="21"/>
  <c r="AB1895" i="21"/>
  <c r="AB2053" i="21"/>
  <c r="AB1949" i="21"/>
  <c r="AB1987" i="21"/>
  <c r="AB1906" i="21"/>
  <c r="AB1879" i="21"/>
  <c r="AB2264" i="21"/>
  <c r="AB1970" i="21"/>
  <c r="AB1990" i="21"/>
  <c r="AB2061" i="21"/>
  <c r="AB3482" i="21"/>
  <c r="AB4698" i="21"/>
  <c r="AB2022" i="21"/>
  <c r="AB1886" i="21"/>
  <c r="AB2428" i="21"/>
  <c r="AB2722" i="21"/>
  <c r="AB3850" i="21"/>
  <c r="AB1933" i="21"/>
  <c r="AB4196" i="21"/>
  <c r="AB2627" i="21"/>
  <c r="AB4693" i="21"/>
  <c r="AB3892" i="21"/>
  <c r="AB4692" i="21"/>
  <c r="AB1915" i="21"/>
  <c r="AB1793" i="21"/>
  <c r="AB3488" i="21"/>
  <c r="AB1825" i="21"/>
  <c r="AB1938" i="21"/>
  <c r="AB1975" i="21"/>
  <c r="AB3124" i="21"/>
  <c r="AB1762" i="21"/>
  <c r="AB1947" i="21"/>
  <c r="AB1834" i="21"/>
  <c r="AB2921" i="21"/>
  <c r="AB1780" i="21"/>
  <c r="AB2967" i="21"/>
  <c r="AB4669" i="21"/>
  <c r="AB1778" i="21"/>
  <c r="AB3639" i="21"/>
  <c r="AB1890" i="21"/>
  <c r="AB1876" i="21"/>
  <c r="AB1934" i="21"/>
  <c r="AB1809" i="21"/>
  <c r="AB1840" i="21"/>
  <c r="AB3382" i="21"/>
  <c r="AB3027" i="21"/>
  <c r="AB1858" i="21"/>
  <c r="AB2102" i="21"/>
  <c r="AB2832" i="21"/>
  <c r="AB1848" i="21"/>
  <c r="AB1691" i="21"/>
  <c r="AB2593" i="21"/>
  <c r="AB1663" i="21"/>
  <c r="AB1898" i="21"/>
  <c r="AB2258" i="21"/>
  <c r="AB1670" i="21"/>
  <c r="AB1658" i="21"/>
  <c r="AB3388" i="21"/>
  <c r="AB2248" i="21"/>
  <c r="AB2227" i="21"/>
  <c r="AB2403" i="21"/>
  <c r="AB2721" i="21"/>
  <c r="AB2270" i="21"/>
  <c r="AB2101" i="21"/>
  <c r="AB4662" i="21"/>
  <c r="AB1626" i="21"/>
  <c r="AB4658" i="21"/>
  <c r="AB2444" i="21"/>
  <c r="AB4657" i="21"/>
  <c r="AB3131" i="21"/>
  <c r="AB1791" i="21"/>
  <c r="AB2963" i="21"/>
  <c r="AB1668" i="21"/>
  <c r="AB1631" i="21"/>
  <c r="AB1984" i="21"/>
  <c r="AB1710" i="21"/>
  <c r="AB1616" i="21"/>
  <c r="AB3702" i="21"/>
  <c r="AB5191" i="21"/>
  <c r="AB3432" i="21"/>
  <c r="AB5140" i="21"/>
  <c r="AB5117" i="21"/>
  <c r="AB5094" i="21"/>
  <c r="AB2866" i="21"/>
  <c r="AB5047" i="21"/>
  <c r="AB3090" i="21"/>
  <c r="AB2897" i="21"/>
  <c r="AB4537" i="21"/>
  <c r="AB3083" i="21"/>
  <c r="AB2623" i="21"/>
  <c r="AB4939" i="21"/>
  <c r="AB2504" i="21"/>
  <c r="AB3295" i="21"/>
  <c r="AB3909" i="21"/>
  <c r="AB3294" i="21"/>
  <c r="AB2373" i="21"/>
  <c r="AB3143" i="21"/>
  <c r="AB4854" i="21"/>
  <c r="AB4840" i="21"/>
  <c r="AB2735" i="21"/>
  <c r="AB2372" i="21"/>
  <c r="AB4370" i="21"/>
  <c r="AB3077" i="21"/>
  <c r="AB2927" i="21"/>
  <c r="AB2450" i="21"/>
  <c r="AB4824" i="21"/>
  <c r="AB4821" i="21"/>
  <c r="AB3528" i="21"/>
  <c r="AB2244" i="21"/>
  <c r="AB2884" i="21"/>
  <c r="AB2575" i="21"/>
  <c r="AB4788" i="21"/>
  <c r="AB2150" i="21"/>
  <c r="AB2883" i="21"/>
  <c r="AB2558" i="21"/>
  <c r="AB3171" i="21"/>
  <c r="AB2113" i="21"/>
  <c r="AB2160" i="21"/>
  <c r="AB2100" i="21"/>
  <c r="AB3525" i="21"/>
  <c r="AB4271" i="21"/>
  <c r="AB4752" i="21"/>
  <c r="AB3868" i="21"/>
  <c r="AB2116" i="21"/>
  <c r="AB4740" i="21"/>
  <c r="AB2338" i="21"/>
  <c r="AB2731" i="21"/>
  <c r="AB3865" i="21"/>
  <c r="AB2138" i="21"/>
  <c r="AB2083" i="21"/>
  <c r="AB3121" i="21"/>
  <c r="AB1728" i="21"/>
  <c r="AB2873" i="21"/>
  <c r="AB1681" i="21"/>
  <c r="AB4686" i="21"/>
  <c r="AB2347" i="21"/>
  <c r="AB5311" i="21"/>
  <c r="AB5199" i="21"/>
  <c r="AB5166" i="21"/>
  <c r="AB3239" i="21"/>
  <c r="AB3305" i="21"/>
  <c r="AB5106" i="21"/>
  <c r="AB3222" i="21"/>
  <c r="AB3093" i="21"/>
  <c r="AB3219" i="21"/>
  <c r="AB5012" i="21"/>
  <c r="AB4994" i="21"/>
  <c r="AB4976" i="21"/>
  <c r="AB2654" i="21"/>
  <c r="AB2618" i="21"/>
  <c r="AB2789" i="21"/>
  <c r="AB2642" i="21"/>
  <c r="AB2436" i="21"/>
  <c r="AB2614" i="21"/>
  <c r="AB2548" i="21"/>
  <c r="AB4862" i="21"/>
  <c r="AB3504" i="21"/>
  <c r="AB3406" i="21"/>
  <c r="AB4847" i="21"/>
  <c r="AB2289" i="21"/>
  <c r="AB2328" i="21"/>
  <c r="AB2544" i="21"/>
  <c r="AB2302" i="21"/>
  <c r="AB4823" i="21"/>
  <c r="AB2498" i="21"/>
  <c r="AB2327" i="21"/>
  <c r="AB3899" i="21"/>
  <c r="AB4806" i="21"/>
  <c r="AB4439" i="21"/>
  <c r="AB2295" i="21"/>
  <c r="AB4784" i="21"/>
  <c r="AB4781" i="21"/>
  <c r="AB2305" i="21"/>
  <c r="AB2391" i="21"/>
  <c r="AB2141" i="21"/>
  <c r="AB3203" i="21"/>
  <c r="AB2198" i="21"/>
  <c r="AB2340" i="21"/>
  <c r="AB2278" i="21"/>
  <c r="AB4369" i="21"/>
  <c r="AB2071" i="21"/>
  <c r="AB4748" i="21"/>
  <c r="AB3522" i="21"/>
  <c r="AB2155" i="21"/>
  <c r="AB2271" i="21"/>
  <c r="AB4735" i="21"/>
  <c r="AB2220" i="21"/>
  <c r="AB4438" i="21"/>
  <c r="AB2115" i="21"/>
  <c r="AB1978" i="21"/>
  <c r="AB1985" i="21"/>
  <c r="AB3664" i="21"/>
  <c r="AB2089" i="21"/>
  <c r="AB1991" i="21"/>
  <c r="AB1993" i="21"/>
  <c r="AB2052" i="21"/>
  <c r="AB4184" i="21"/>
  <c r="AB2134" i="21"/>
  <c r="AB2925" i="21"/>
  <c r="AB2924" i="21"/>
  <c r="AB4710" i="21"/>
  <c r="AB1952" i="21"/>
  <c r="AB4707" i="21"/>
  <c r="AB4705" i="21"/>
  <c r="AB2380" i="21"/>
  <c r="AB2872" i="21"/>
  <c r="AB2133" i="21"/>
  <c r="AB2099" i="21"/>
  <c r="AB1966" i="21"/>
  <c r="AB2379" i="21"/>
  <c r="AB3067" i="21"/>
  <c r="AB2161" i="21"/>
  <c r="AB4680" i="21"/>
  <c r="AB2603" i="21"/>
  <c r="AB4700" i="21"/>
  <c r="AB1872" i="21"/>
  <c r="AB4182" i="21"/>
  <c r="AB4697" i="21"/>
  <c r="AB1955" i="21"/>
  <c r="AB2272" i="21"/>
  <c r="AB1870" i="21"/>
  <c r="AB2844" i="21"/>
  <c r="AB2000" i="21"/>
  <c r="AB2049" i="21"/>
  <c r="AB1854" i="21"/>
  <c r="AB1811" i="21"/>
  <c r="AB3661" i="21"/>
  <c r="AB3839" i="21"/>
  <c r="AB3392" i="21"/>
  <c r="AB3843" i="21"/>
  <c r="AB1910" i="21"/>
  <c r="AB3400" i="21"/>
  <c r="AB1948" i="21"/>
  <c r="AB1983" i="21"/>
  <c r="AB1817" i="21"/>
  <c r="AB3193" i="21"/>
  <c r="AB1785" i="21"/>
  <c r="AB4672" i="21"/>
  <c r="AB1863" i="21"/>
  <c r="AB2469" i="21"/>
  <c r="AB1742" i="21"/>
  <c r="AB1885" i="21"/>
  <c r="AB2491" i="21"/>
  <c r="AB4294" i="21"/>
  <c r="AB2430" i="21"/>
  <c r="AB1842" i="21"/>
  <c r="AB2594" i="21"/>
  <c r="AB2418" i="21"/>
  <c r="AB1884" i="21"/>
  <c r="AB2401" i="21"/>
  <c r="AB1962" i="21"/>
  <c r="AB2218" i="21"/>
  <c r="AB2013" i="21"/>
  <c r="AB2595" i="21"/>
  <c r="AB1724" i="21"/>
  <c r="AB2511" i="21"/>
  <c r="AB1814" i="21"/>
  <c r="AB1792" i="21"/>
  <c r="AB3277" i="21"/>
  <c r="AB1765" i="21"/>
  <c r="AB1766" i="21"/>
  <c r="AB2381" i="21"/>
  <c r="AB1758" i="21"/>
  <c r="AB1651" i="21"/>
  <c r="AB2043" i="21"/>
  <c r="AB3020" i="21"/>
  <c r="AB1798" i="21"/>
  <c r="AB2458" i="21"/>
  <c r="AB2468" i="21"/>
  <c r="AB3513" i="21"/>
  <c r="AB2877" i="21"/>
  <c r="AB4660" i="21"/>
  <c r="AB2958" i="21"/>
  <c r="AB2349" i="21"/>
  <c r="AB1776" i="21"/>
  <c r="AB4656" i="21"/>
  <c r="AB1733" i="21"/>
  <c r="AB2109" i="21"/>
  <c r="AB1697" i="21"/>
  <c r="AB3267" i="21"/>
  <c r="AB1676" i="21"/>
  <c r="AB3068" i="21"/>
  <c r="AB3697" i="21"/>
  <c r="AB3178" i="21"/>
  <c r="AB5161" i="21"/>
  <c r="AB5135" i="21"/>
  <c r="AB3051" i="21"/>
  <c r="AB3554" i="21"/>
  <c r="AB5066" i="21"/>
  <c r="AB5042" i="21"/>
  <c r="AB5026" i="21"/>
  <c r="AB3927" i="21"/>
  <c r="AB2656" i="21"/>
  <c r="AB4960" i="21"/>
  <c r="AB3541" i="21"/>
  <c r="AB2637" i="21"/>
  <c r="AB2650" i="21"/>
  <c r="AB2583" i="21"/>
  <c r="AB3913" i="21"/>
  <c r="AB4894" i="21"/>
  <c r="AB3674" i="21"/>
  <c r="AB4879" i="21"/>
  <c r="AB2640" i="21"/>
  <c r="AB4850" i="21"/>
  <c r="AB2475" i="21"/>
  <c r="AB2612" i="21"/>
  <c r="AB2561" i="21"/>
  <c r="AB2378" i="21"/>
  <c r="AB3901" i="21"/>
  <c r="AB2526" i="21"/>
  <c r="AB2402" i="21"/>
  <c r="AB4815" i="21"/>
  <c r="AB4808" i="21"/>
  <c r="AB2408" i="21"/>
  <c r="AB2325" i="21"/>
  <c r="AB2176" i="21"/>
  <c r="AB4776" i="21"/>
  <c r="AB2732" i="21"/>
  <c r="AB2210" i="21"/>
  <c r="AB2127" i="21"/>
  <c r="AB4768" i="21"/>
  <c r="AB3202" i="21"/>
  <c r="AB2332" i="21"/>
  <c r="AB4759" i="21"/>
  <c r="AB3668" i="21"/>
  <c r="AB4215" i="21"/>
  <c r="AB2285" i="21"/>
  <c r="AB2780" i="21"/>
  <c r="AB3403" i="21"/>
  <c r="AB3896" i="21"/>
  <c r="AB2014" i="21"/>
  <c r="AB4236" i="21"/>
  <c r="AB2112" i="21"/>
  <c r="AB2172" i="21"/>
  <c r="AB3290" i="21"/>
  <c r="AB2590" i="21"/>
  <c r="AB3270" i="21"/>
  <c r="AB3119" i="21"/>
  <c r="AB5172" i="21"/>
  <c r="AB3161" i="21"/>
  <c r="AB5142" i="21"/>
  <c r="AB5119" i="21"/>
  <c r="AB5098" i="21"/>
  <c r="AB5069" i="21"/>
  <c r="AB2816" i="21"/>
  <c r="AB3930" i="21"/>
  <c r="AB5006" i="21"/>
  <c r="AB3299" i="21"/>
  <c r="AB2675" i="21"/>
  <c r="AB4954" i="21"/>
  <c r="AB4940" i="21"/>
  <c r="AB4935" i="21"/>
  <c r="AB4372" i="21"/>
  <c r="AB3537" i="21"/>
  <c r="AB3908" i="21"/>
  <c r="AB4885" i="21"/>
  <c r="AB2363" i="21"/>
  <c r="AB4865" i="21"/>
  <c r="AB3210" i="21"/>
  <c r="AB2311" i="21"/>
  <c r="AB2966" i="21"/>
  <c r="AB4845" i="21"/>
  <c r="AB3286" i="21"/>
  <c r="AB4843" i="21"/>
  <c r="AB2515" i="21"/>
  <c r="AB4816" i="21"/>
  <c r="AB2249" i="21"/>
  <c r="AB2273" i="21"/>
  <c r="AB2243" i="21"/>
  <c r="AB2630" i="21"/>
  <c r="AB2346" i="21"/>
  <c r="AB2224" i="21"/>
  <c r="AB3499" i="21"/>
  <c r="AB4773" i="21"/>
  <c r="AB3645" i="21"/>
  <c r="AB2124" i="21"/>
  <c r="AB4764" i="21"/>
  <c r="AB3276" i="21"/>
  <c r="AB2092" i="21"/>
  <c r="AB2073" i="21"/>
  <c r="AB4749" i="21"/>
  <c r="AB2208" i="21"/>
  <c r="AB4742" i="21"/>
  <c r="AB2881" i="21"/>
  <c r="AB3521" i="21"/>
  <c r="AB2189" i="21"/>
  <c r="AB2214" i="21"/>
  <c r="AB2041" i="21"/>
  <c r="AB2192" i="21"/>
  <c r="AB2196" i="21"/>
  <c r="AB2626" i="21"/>
  <c r="AB3169" i="21"/>
  <c r="AB2171" i="21"/>
  <c r="AB1957" i="21"/>
  <c r="AB1959" i="21"/>
  <c r="AB3490" i="21"/>
  <c r="AB4715" i="21"/>
  <c r="AB1921" i="21"/>
  <c r="AB2729" i="21"/>
  <c r="AB1979" i="21"/>
  <c r="AB4709" i="21"/>
  <c r="AB3173" i="21"/>
  <c r="AB4222" i="21"/>
  <c r="AB3893" i="21"/>
  <c r="AB2001" i="21"/>
  <c r="AB4683" i="21"/>
  <c r="AB4682" i="21"/>
  <c r="AB1946" i="21"/>
  <c r="AB2382" i="21"/>
  <c r="AB1897" i="21"/>
  <c r="AB1905" i="21"/>
  <c r="AB3837" i="21"/>
  <c r="AB1888" i="21"/>
  <c r="AB4327" i="21"/>
  <c r="AB2470" i="21"/>
  <c r="AB3519" i="21"/>
  <c r="AB4699" i="21"/>
  <c r="AB2425" i="21"/>
  <c r="AB3393" i="21"/>
  <c r="AB3071" i="21"/>
  <c r="AB2764" i="21"/>
  <c r="AB1973" i="21"/>
  <c r="AB3401" i="21"/>
  <c r="AB3481" i="21"/>
  <c r="AB1954" i="21"/>
  <c r="AB2965" i="21"/>
  <c r="AB2917" i="21"/>
  <c r="AB2661" i="21"/>
  <c r="AB2240" i="21"/>
  <c r="AB4675" i="21"/>
  <c r="AB4674" i="21"/>
  <c r="AB1964" i="21"/>
  <c r="AB1912" i="21"/>
  <c r="AB2158" i="21"/>
  <c r="AB1768" i="21"/>
  <c r="AB2257" i="21"/>
  <c r="AB1769" i="21"/>
  <c r="AB4206" i="21"/>
  <c r="AB4671" i="21"/>
  <c r="AB2569" i="21"/>
  <c r="AB2572" i="21"/>
  <c r="AB3271" i="21"/>
  <c r="AB2132" i="21"/>
  <c r="AB1869" i="21"/>
  <c r="AB1831" i="21"/>
  <c r="AB1903" i="21"/>
  <c r="AB2427" i="21"/>
  <c r="AB1883" i="21"/>
  <c r="AB3491" i="21"/>
  <c r="AB1717" i="21"/>
  <c r="AB2510" i="21"/>
  <c r="AB1790" i="21"/>
  <c r="AB1920" i="21"/>
  <c r="AB3372" i="21"/>
  <c r="AB2748" i="21"/>
  <c r="AB1714" i="21"/>
  <c r="AB1832" i="21"/>
  <c r="AB2123" i="21"/>
  <c r="AB1852" i="21"/>
  <c r="AB3278" i="21"/>
  <c r="AB2296" i="21"/>
  <c r="AB4665" i="21"/>
  <c r="AB4664" i="21"/>
  <c r="AB2440" i="21"/>
  <c r="AB1818" i="21"/>
  <c r="AB1839" i="21"/>
  <c r="AB1732" i="21"/>
  <c r="AB2367" i="21"/>
  <c r="AB1718" i="21"/>
  <c r="AB1636" i="21"/>
  <c r="AB1712" i="21"/>
  <c r="AB1893" i="21"/>
  <c r="AB1666" i="21"/>
  <c r="AB2048" i="21"/>
  <c r="AB1729" i="21"/>
  <c r="AB4659" i="21"/>
  <c r="AB2843" i="21"/>
  <c r="AB1667" i="21"/>
  <c r="AB1646" i="21"/>
  <c r="AB2443" i="21"/>
  <c r="AB1689" i="21"/>
  <c r="AB2342" i="21"/>
  <c r="AB1622" i="21"/>
  <c r="AB1600" i="21"/>
  <c r="AB5289" i="21"/>
  <c r="AB3338" i="21"/>
  <c r="AB3692" i="21"/>
  <c r="AB3690" i="21"/>
  <c r="AB5113" i="21"/>
  <c r="AB4443" i="21"/>
  <c r="AB5067" i="21"/>
  <c r="AB5044" i="21"/>
  <c r="AB2812" i="21"/>
  <c r="AB3928" i="21"/>
  <c r="AB2893" i="21"/>
  <c r="AB3544" i="21"/>
  <c r="AB2758" i="21"/>
  <c r="AB3918" i="21"/>
  <c r="AB4228" i="21"/>
  <c r="AB4901" i="21"/>
  <c r="AB2784" i="21"/>
  <c r="AB2783" i="21"/>
  <c r="AB3122" i="21"/>
  <c r="AB2415" i="21"/>
  <c r="AB2080" i="21"/>
  <c r="AB4852" i="21"/>
  <c r="AB4849" i="21"/>
  <c r="AB4837" i="21"/>
  <c r="AB2308" i="21"/>
  <c r="AB3902" i="21"/>
  <c r="AB4412" i="21"/>
  <c r="AB3017" i="21"/>
  <c r="AB4819" i="21"/>
  <c r="AB2236" i="21"/>
  <c r="AB2841" i="21"/>
  <c r="AB4799" i="21"/>
  <c r="AB2846" i="21"/>
  <c r="AB2494" i="21"/>
  <c r="AB2242" i="21"/>
  <c r="AB2920" i="21"/>
  <c r="AB2867" i="21"/>
  <c r="AB2369" i="21"/>
  <c r="AB4297" i="21"/>
  <c r="AB2174" i="21"/>
  <c r="AB4457" i="21"/>
  <c r="AB2075" i="21"/>
  <c r="AB4328" i="21"/>
  <c r="AB4747" i="21"/>
  <c r="AB2055" i="21"/>
  <c r="AB4739" i="21"/>
  <c r="AB3198" i="21"/>
  <c r="AB4733" i="21"/>
  <c r="AB2060" i="21"/>
  <c r="AB4726" i="21"/>
  <c r="AB4724" i="21"/>
  <c r="AB3887" i="21"/>
  <c r="AB2110" i="21"/>
  <c r="AB2095" i="21"/>
  <c r="AB2181" i="21"/>
  <c r="AB4718" i="21"/>
  <c r="AB3663" i="21"/>
  <c r="AB4717" i="21"/>
  <c r="AB4716" i="21"/>
  <c r="AB4714" i="21"/>
  <c r="AB2205" i="21"/>
  <c r="AB4711" i="21"/>
  <c r="AB1998" i="21"/>
  <c r="AB2002" i="21"/>
  <c r="AB4706" i="21"/>
  <c r="AB4295" i="21"/>
  <c r="AB1937" i="21"/>
  <c r="AB4685" i="21"/>
  <c r="AB3662" i="21"/>
  <c r="AB2070" i="21"/>
  <c r="AB2179" i="21"/>
  <c r="AB2018" i="21"/>
  <c r="AB2751" i="21"/>
  <c r="AB3135" i="21"/>
  <c r="AB2688" i="21"/>
  <c r="AB1976" i="21"/>
  <c r="AB2017" i="21"/>
  <c r="AB2610" i="21"/>
  <c r="AB2159" i="21"/>
  <c r="AB3028" i="21"/>
  <c r="AB4696" i="21"/>
  <c r="AB1881" i="21"/>
  <c r="AB3176" i="21"/>
  <c r="AB1935" i="21"/>
  <c r="AB1828" i="21"/>
  <c r="AB2454" i="21"/>
  <c r="AB1819" i="21"/>
  <c r="AB2718" i="21"/>
  <c r="AB3518" i="21"/>
  <c r="AB1899" i="21"/>
  <c r="AB4676" i="21"/>
  <c r="AB1856" i="21"/>
  <c r="AB1826" i="21"/>
  <c r="AB3486" i="21"/>
  <c r="AB2727" i="21"/>
  <c r="AB2058" i="21"/>
  <c r="AB4690" i="21"/>
  <c r="AB1941" i="21"/>
  <c r="AB1822" i="21"/>
  <c r="AB2366" i="21"/>
  <c r="AB1878" i="21"/>
  <c r="AB2778" i="21"/>
  <c r="AB1781" i="21"/>
  <c r="AB2006" i="21"/>
  <c r="AB1901" i="21"/>
  <c r="AB1731" i="21"/>
  <c r="AB3821" i="21"/>
  <c r="AB1815" i="21"/>
  <c r="AB4689" i="21"/>
  <c r="AB1753" i="21"/>
  <c r="AB2266" i="21"/>
  <c r="AB1727" i="21"/>
  <c r="AB2520" i="21"/>
  <c r="AB2687" i="21"/>
  <c r="AB2571" i="21"/>
  <c r="AB1685" i="21"/>
  <c r="AB4688" i="21"/>
  <c r="AB1763" i="21"/>
  <c r="AB3515" i="21"/>
  <c r="AB1836" i="21"/>
  <c r="AB3026" i="21"/>
  <c r="AB1960" i="21"/>
  <c r="AB1902" i="21"/>
  <c r="AB1787" i="21"/>
  <c r="AB4663" i="21"/>
  <c r="AB3025" i="21"/>
  <c r="AB3514" i="21"/>
  <c r="AB2556" i="21"/>
  <c r="AB1655" i="21"/>
  <c r="AB3191" i="21"/>
  <c r="AB2139" i="21"/>
  <c r="AB2008" i="21"/>
  <c r="AB1747" i="21"/>
  <c r="AB2771" i="21"/>
  <c r="AB4661" i="21"/>
  <c r="AB1730" i="21"/>
  <c r="AB3835" i="21"/>
  <c r="AB1623" i="21"/>
  <c r="AB1659" i="21"/>
  <c r="AB1673" i="21"/>
  <c r="AB4655" i="21"/>
  <c r="AB1678" i="21"/>
  <c r="AB4654" i="21"/>
  <c r="AB1648" i="21"/>
  <c r="AB1643" i="21"/>
  <c r="AB1909" i="21"/>
  <c r="AB5083" i="21"/>
  <c r="AB4997" i="21"/>
  <c r="AB2931" i="21"/>
  <c r="AB2413" i="21"/>
  <c r="AB2397" i="21"/>
  <c r="AB3036" i="21"/>
  <c r="AB2560" i="21"/>
  <c r="AB3141" i="21"/>
  <c r="AB2421" i="21"/>
  <c r="AB2487" i="21"/>
  <c r="AB4809" i="21"/>
  <c r="AB4227" i="21"/>
  <c r="AB2611" i="21"/>
  <c r="AB4760" i="21"/>
  <c r="AB4744" i="21"/>
  <c r="AB4270" i="21"/>
  <c r="AB2005" i="21"/>
  <c r="AB4263" i="21"/>
  <c r="AB5257" i="21"/>
  <c r="AB5165" i="21"/>
  <c r="AB2996" i="21"/>
  <c r="AB4992" i="21"/>
  <c r="AB2648" i="21"/>
  <c r="AB2582" i="21"/>
  <c r="AB2334" i="21"/>
  <c r="AB4827" i="21"/>
  <c r="AB3898" i="21"/>
  <c r="AB2335" i="21"/>
  <c r="AB2298" i="21"/>
  <c r="AB4734" i="21"/>
  <c r="AB2173" i="21"/>
  <c r="AB2629" i="21"/>
  <c r="AB1599" i="21"/>
  <c r="AB1873" i="21"/>
  <c r="AB2364" i="21"/>
  <c r="AB1665" i="21"/>
  <c r="AB2279" i="21"/>
  <c r="AB1607" i="21"/>
  <c r="AB1621" i="21"/>
  <c r="AB2307" i="21"/>
  <c r="AB1788" i="21"/>
  <c r="AB1617" i="21"/>
  <c r="AB4651" i="21"/>
  <c r="AB2479" i="21"/>
  <c r="AB3487" i="21"/>
  <c r="AB1980" i="21"/>
  <c r="AB2768" i="21"/>
  <c r="AB2321" i="21"/>
  <c r="AB3855" i="21"/>
  <c r="AB1812" i="21"/>
  <c r="AB1701" i="21"/>
  <c r="AB1561" i="21"/>
  <c r="AB1556" i="21"/>
  <c r="AB1611" i="21"/>
  <c r="AB1602" i="21"/>
  <c r="AB1618" i="21"/>
  <c r="AB1584" i="21"/>
  <c r="AB1887" i="21"/>
  <c r="AB1657" i="21"/>
  <c r="AB2959" i="21"/>
  <c r="AB2919" i="21"/>
  <c r="AB2916" i="21"/>
  <c r="AB1606" i="21"/>
  <c r="AB1644" i="21"/>
  <c r="AB2040" i="21"/>
  <c r="AB1770" i="21"/>
  <c r="AB2152" i="21"/>
  <c r="AB1521" i="21"/>
  <c r="AB1512" i="21"/>
  <c r="AB1543" i="21"/>
  <c r="AB4638" i="21"/>
  <c r="AB1520" i="21"/>
  <c r="AB1562" i="21"/>
  <c r="AB1596" i="21"/>
  <c r="AB1605" i="21"/>
  <c r="AB1532" i="21"/>
  <c r="AB1963" i="21"/>
  <c r="AB1486" i="21"/>
  <c r="AB1708" i="21"/>
  <c r="AB2609" i="21"/>
  <c r="AB1889" i="21"/>
  <c r="AB1995" i="21"/>
  <c r="AB1786" i="21"/>
  <c r="AB1705" i="21"/>
  <c r="AB2808" i="21"/>
  <c r="AB2217" i="21"/>
  <c r="AB1507" i="21"/>
  <c r="AB1582" i="21"/>
  <c r="AB2130" i="21"/>
  <c r="AB3627" i="21"/>
  <c r="AB2190" i="21"/>
  <c r="AB1516" i="21"/>
  <c r="AB2453" i="21"/>
  <c r="AB1653" i="21"/>
  <c r="AB1433" i="21"/>
  <c r="AB4641" i="21"/>
  <c r="AB1465" i="21"/>
  <c r="AB1419" i="21"/>
  <c r="AB1706" i="21"/>
  <c r="AB1627" i="21"/>
  <c r="AB1740" i="21"/>
  <c r="AB1971" i="21"/>
  <c r="AB1687" i="21"/>
  <c r="AB2067" i="21"/>
  <c r="AB2078" i="21"/>
  <c r="AB1682" i="21"/>
  <c r="AB1982" i="21"/>
  <c r="AB1399" i="21"/>
  <c r="AB1871" i="21"/>
  <c r="AB1630" i="21"/>
  <c r="AB1410" i="21"/>
  <c r="AB1466" i="21"/>
  <c r="AB1635" i="21"/>
  <c r="AB1469" i="21"/>
  <c r="AB1442" i="21"/>
  <c r="AB1414" i="21"/>
  <c r="AB1437" i="21"/>
  <c r="AB2129" i="21"/>
  <c r="AB1711" i="21"/>
  <c r="AB1943" i="21"/>
  <c r="AB1797" i="21"/>
  <c r="AB1734" i="21"/>
  <c r="AB1830" i="21"/>
  <c r="AB1287" i="21"/>
  <c r="AB1291" i="21"/>
  <c r="AB1518" i="21"/>
  <c r="AB2157" i="21"/>
  <c r="AB1476" i="21"/>
  <c r="AB1723" i="21"/>
  <c r="AB2319" i="21"/>
  <c r="AB1313" i="21"/>
  <c r="AB1255" i="21"/>
  <c r="AB3631" i="21"/>
  <c r="AB1835" i="21"/>
  <c r="AB1823" i="21"/>
  <c r="AB1489" i="21"/>
  <c r="AB1633" i="21"/>
  <c r="AB1577" i="21"/>
  <c r="AB1435" i="21"/>
  <c r="AB4293" i="21"/>
  <c r="AB1735" i="21"/>
  <c r="AB1726" i="21"/>
  <c r="AB1336" i="21"/>
  <c r="AB1373" i="21"/>
  <c r="AB1324" i="21"/>
  <c r="AB1506" i="21"/>
  <c r="AB1526" i="21"/>
  <c r="AB1459" i="21"/>
  <c r="AB1525" i="21"/>
  <c r="AB1353" i="21"/>
  <c r="AB1285" i="21"/>
  <c r="AB1595" i="21"/>
  <c r="AB1248" i="21"/>
  <c r="AB2178" i="21"/>
  <c r="AB1425" i="21"/>
  <c r="AB1485" i="21"/>
  <c r="AB1389" i="21"/>
  <c r="AB1273" i="21"/>
  <c r="AB1439" i="21"/>
  <c r="AB1402" i="21"/>
  <c r="AB1307" i="21"/>
  <c r="AB1191" i="21"/>
  <c r="AB1473" i="21"/>
  <c r="AB1372" i="21"/>
  <c r="AB1344" i="21"/>
  <c r="AB1346" i="21"/>
  <c r="AB1143" i="21"/>
  <c r="AB1418" i="21"/>
  <c r="AB1254" i="21"/>
  <c r="AB2438" i="21"/>
  <c r="AB1438" i="21"/>
  <c r="AB1119" i="21"/>
  <c r="AB1328" i="21"/>
  <c r="AB1218" i="21"/>
  <c r="AB1180" i="21"/>
  <c r="AB2108" i="21"/>
  <c r="AB1396" i="21"/>
  <c r="AB1309" i="21"/>
  <c r="AB1094" i="21"/>
  <c r="AB1371" i="21"/>
  <c r="AB1081" i="21"/>
  <c r="AB1240" i="21"/>
  <c r="AB1377" i="21"/>
  <c r="AB1250" i="21"/>
  <c r="AB855" i="21"/>
  <c r="AB1170" i="21"/>
  <c r="AB1019" i="21"/>
  <c r="AB1456" i="21"/>
  <c r="AB1412" i="21"/>
  <c r="AB1108" i="21"/>
  <c r="AB1332" i="21"/>
  <c r="AB1179" i="21"/>
  <c r="AB1299" i="21"/>
  <c r="AB1345" i="21"/>
  <c r="AB1044" i="21"/>
  <c r="AB938" i="21"/>
  <c r="AB1294" i="21"/>
  <c r="AB1238" i="21"/>
  <c r="AB1175" i="21"/>
  <c r="AB1124" i="21"/>
  <c r="AB1169" i="21"/>
  <c r="AB1395" i="21"/>
  <c r="AB1101" i="21"/>
  <c r="AB1149" i="21"/>
  <c r="AB950" i="21"/>
  <c r="AB1082" i="21"/>
  <c r="AB1078" i="21"/>
  <c r="AB1167" i="21"/>
  <c r="AB1310" i="21"/>
  <c r="AB1289" i="21"/>
  <c r="AB1185" i="21"/>
  <c r="AB1189" i="21"/>
  <c r="AB1866" i="21"/>
  <c r="AB1405" i="21"/>
  <c r="AB1192" i="21"/>
  <c r="AB1322" i="21"/>
  <c r="AB1134" i="21"/>
  <c r="AB861" i="21"/>
  <c r="AB1064" i="21"/>
  <c r="AB1198" i="21"/>
  <c r="AB1100" i="21"/>
  <c r="AB787" i="21"/>
  <c r="AB1127" i="21"/>
  <c r="AB4620" i="21"/>
  <c r="AB1202" i="21"/>
  <c r="AB930" i="21"/>
  <c r="AB984" i="21"/>
  <c r="AB1323" i="21"/>
  <c r="AB1067" i="21"/>
  <c r="AB1177" i="21"/>
  <c r="AB1337" i="21"/>
  <c r="AB1172" i="21"/>
  <c r="AB1121" i="21"/>
  <c r="AB1305" i="21"/>
  <c r="AB1268" i="21"/>
  <c r="AB1114" i="21"/>
  <c r="AB963" i="21"/>
  <c r="AB1024" i="21"/>
  <c r="AB3059" i="21"/>
  <c r="AB1375" i="21"/>
  <c r="AB1288" i="21"/>
  <c r="AB853" i="21"/>
  <c r="AB955" i="21"/>
  <c r="AB886" i="21"/>
  <c r="AB974" i="21"/>
  <c r="AB693" i="21"/>
  <c r="AB823" i="21"/>
  <c r="AB1112" i="21"/>
  <c r="AB892" i="21"/>
  <c r="AB911" i="21"/>
  <c r="AB997" i="21"/>
  <c r="AB1013" i="21"/>
  <c r="AB1342" i="21"/>
  <c r="AB1011" i="21"/>
  <c r="AB3510" i="21"/>
  <c r="AB2947" i="21"/>
  <c r="AB4333" i="21"/>
  <c r="AB4910" i="21"/>
  <c r="AB3538" i="21"/>
  <c r="AB2065" i="21"/>
  <c r="AB4797" i="21"/>
  <c r="AB4789" i="21"/>
  <c r="AB3118" i="21"/>
  <c r="AB4769" i="21"/>
  <c r="AB2299" i="21"/>
  <c r="AB2276" i="21"/>
  <c r="AB1804" i="21"/>
  <c r="AB3238" i="21"/>
  <c r="AB3302" i="21"/>
  <c r="AB3085" i="21"/>
  <c r="AB3921" i="21"/>
  <c r="AB2651" i="21"/>
  <c r="AB2464" i="21"/>
  <c r="AB2390" i="21"/>
  <c r="AB2267" i="21"/>
  <c r="AB4779" i="21"/>
  <c r="AB2165" i="21"/>
  <c r="AB2754" i="21"/>
  <c r="AB2068" i="21"/>
  <c r="AB3197" i="21"/>
  <c r="AB2720" i="21"/>
  <c r="AB2216" i="21"/>
  <c r="AB3076" i="21"/>
  <c r="AB1913" i="21"/>
  <c r="AB1587" i="21"/>
  <c r="AB1674" i="21"/>
  <c r="AB2465" i="21"/>
  <c r="AB1656" i="21"/>
  <c r="AB1662" i="21"/>
  <c r="AB2399" i="21"/>
  <c r="AB2074" i="21"/>
  <c r="AB1583" i="21"/>
  <c r="AB2144" i="21"/>
  <c r="AB2455" i="21"/>
  <c r="AB2817" i="21"/>
  <c r="AB1859" i="21"/>
  <c r="AB1549" i="21"/>
  <c r="AB3483" i="21"/>
  <c r="AB4650" i="21"/>
  <c r="AB1693" i="21"/>
  <c r="AB3641" i="21"/>
  <c r="AB1664" i="21"/>
  <c r="AB1619" i="21"/>
  <c r="AB1612" i="21"/>
  <c r="AB4648" i="21"/>
  <c r="AB1642" i="21"/>
  <c r="AB2960" i="21"/>
  <c r="AB1640" i="21"/>
  <c r="AB1544" i="21"/>
  <c r="AB1632" i="21"/>
  <c r="AB1581" i="21"/>
  <c r="AB1547" i="21"/>
  <c r="AB2639" i="21"/>
  <c r="AB1527" i="21"/>
  <c r="AB1750" i="21"/>
  <c r="AB2251" i="21"/>
  <c r="AB1564" i="21"/>
  <c r="AB1738" i="21"/>
  <c r="AB2874" i="21"/>
  <c r="AB2566" i="21"/>
  <c r="AB1679" i="21"/>
  <c r="AB3370" i="21"/>
  <c r="AB1936" i="21"/>
  <c r="AB2036" i="21"/>
  <c r="AB1608" i="21"/>
  <c r="AB3182" i="21"/>
  <c r="AB2704" i="21"/>
  <c r="AB1692" i="21"/>
  <c r="AB1592" i="21"/>
  <c r="AB2807" i="21"/>
  <c r="AB1922" i="21"/>
  <c r="AB1598" i="21"/>
  <c r="AB1571" i="21"/>
  <c r="AB1588" i="21"/>
  <c r="AB1500" i="21"/>
  <c r="AB1454" i="21"/>
  <c r="AB1680" i="21"/>
  <c r="AB1492" i="21"/>
  <c r="AB1688" i="21"/>
  <c r="AB2774" i="21"/>
  <c r="AB1539" i="21"/>
  <c r="AB1457" i="21"/>
  <c r="AB1531" i="21"/>
  <c r="AB1540" i="21"/>
  <c r="AB1423" i="21"/>
  <c r="AB4634" i="21"/>
  <c r="AB2297" i="21"/>
  <c r="AB1504" i="21"/>
  <c r="AB1773" i="21"/>
  <c r="AB1551" i="21"/>
  <c r="AB1694" i="21"/>
  <c r="AB1696" i="21"/>
  <c r="AB1625" i="21"/>
  <c r="AB1749" i="21"/>
  <c r="AB1384" i="21"/>
  <c r="AB1650" i="21"/>
  <c r="AB1471" i="21"/>
  <c r="AB1480" i="21"/>
  <c r="AB1350" i="21"/>
  <c r="AB4630" i="21"/>
  <c r="AB1576" i="21"/>
  <c r="AB1441" i="21"/>
  <c r="AB1468" i="21"/>
  <c r="AB2025" i="21"/>
  <c r="AB1610" i="21"/>
  <c r="AB1743" i="21"/>
  <c r="AB1741" i="21"/>
  <c r="AB1846" i="21"/>
  <c r="AB1533" i="21"/>
  <c r="AB1560" i="21"/>
  <c r="AB2809" i="21"/>
  <c r="AB1634" i="21"/>
  <c r="AB1397" i="21"/>
  <c r="AB1381" i="21"/>
  <c r="AB1931" i="21"/>
  <c r="AB1645" i="21"/>
  <c r="AB1684" i="21"/>
  <c r="AB4626" i="21"/>
  <c r="AB1536" i="21"/>
  <c r="AB1358" i="21"/>
  <c r="AB1535" i="21"/>
  <c r="AB2348" i="21"/>
  <c r="AB1325" i="21"/>
  <c r="AB1699" i="21"/>
  <c r="AB1404" i="21"/>
  <c r="AB1306" i="21"/>
  <c r="AB1779" i="21"/>
  <c r="AB1319" i="21"/>
  <c r="AB1488" i="21"/>
  <c r="AB1494" i="21"/>
  <c r="AB1316" i="21"/>
  <c r="AB1262" i="21"/>
  <c r="AB1237" i="21"/>
  <c r="AB1363" i="21"/>
  <c r="AB1669" i="21"/>
  <c r="AB1509" i="21"/>
  <c r="AB1569" i="21"/>
  <c r="AB3190" i="21"/>
  <c r="AB1333" i="21"/>
  <c r="AB1339" i="21"/>
  <c r="AB1229" i="21"/>
  <c r="AB1359" i="21"/>
  <c r="AB1491" i="21"/>
  <c r="AB1538" i="21"/>
  <c r="AB1187" i="21"/>
  <c r="AB1493" i="21"/>
  <c r="AB1453" i="21"/>
  <c r="AB1496" i="21"/>
  <c r="AB1058" i="21"/>
  <c r="AB1161" i="21"/>
  <c r="AB2056" i="21"/>
  <c r="AB1524" i="21"/>
  <c r="AB1222" i="21"/>
  <c r="AB1415" i="21"/>
  <c r="AB1746" i="21"/>
  <c r="AB1163" i="21"/>
  <c r="AB1334" i="21"/>
  <c r="AB1118" i="21"/>
  <c r="AB1162" i="21"/>
  <c r="AB1130" i="21"/>
  <c r="AB1188" i="21"/>
  <c r="AB1116" i="21"/>
  <c r="AB4624" i="21"/>
  <c r="AB1115" i="21"/>
  <c r="AB961" i="21"/>
  <c r="AB1390" i="21"/>
  <c r="AB1406" i="21"/>
  <c r="AB1159" i="21"/>
  <c r="AB1361" i="21"/>
  <c r="AB1550" i="21"/>
  <c r="AB1225" i="21"/>
  <c r="AB1065" i="21"/>
  <c r="AB1032" i="21"/>
  <c r="AB1196" i="21"/>
  <c r="AB852" i="21"/>
  <c r="AB1232" i="21"/>
  <c r="AB1357" i="21"/>
  <c r="AB1109" i="21"/>
  <c r="AB1481" i="21"/>
  <c r="AB1497" i="21"/>
  <c r="AB1270" i="21"/>
  <c r="AB1205" i="21"/>
  <c r="AB1534" i="21"/>
  <c r="AB1409" i="21"/>
  <c r="AB1464" i="21"/>
  <c r="AB1208" i="21"/>
  <c r="AB1369" i="21"/>
  <c r="AB1091" i="21"/>
  <c r="AB1236" i="21"/>
  <c r="AB3586" i="21"/>
  <c r="AB3496" i="21"/>
  <c r="AB3162" i="21"/>
  <c r="AB5153" i="21"/>
  <c r="AB5126" i="21"/>
  <c r="AB2804" i="21"/>
  <c r="AB3922" i="21"/>
  <c r="AB3082" i="21"/>
  <c r="AB4859" i="21"/>
  <c r="AB3536" i="21"/>
  <c r="AB4828" i="21"/>
  <c r="AB2371" i="21"/>
  <c r="AB2394" i="21"/>
  <c r="AB3405" i="21"/>
  <c r="AB4765" i="21"/>
  <c r="AB4750" i="21"/>
  <c r="AB2337" i="21"/>
  <c r="AB3629" i="21"/>
  <c r="AB2207" i="21"/>
  <c r="AB1698" i="21"/>
  <c r="AB4667" i="21"/>
  <c r="AB3695" i="21"/>
  <c r="AB3233" i="21"/>
  <c r="AB2802" i="21"/>
  <c r="AB4890" i="21"/>
  <c r="AB3535" i="21"/>
  <c r="AB4761" i="21"/>
  <c r="AB4426" i="21"/>
  <c r="AB2228" i="21"/>
  <c r="AB1039" i="21"/>
  <c r="AB1093" i="21"/>
  <c r="AB795" i="21"/>
  <c r="AB1212" i="21"/>
  <c r="AB992" i="21"/>
  <c r="AB1256" i="21"/>
  <c r="AB944" i="21"/>
  <c r="AB1261" i="21"/>
  <c r="AB972" i="21"/>
  <c r="AB975" i="21"/>
  <c r="AB1475" i="21"/>
  <c r="AB1297" i="21"/>
  <c r="AB986" i="21"/>
  <c r="AB1382" i="21"/>
  <c r="AB1131" i="21"/>
  <c r="AB1349" i="21"/>
  <c r="AB1233" i="21"/>
  <c r="AB1041" i="21"/>
  <c r="AB1296" i="21"/>
  <c r="AB1847" i="21"/>
  <c r="AB2118" i="21"/>
  <c r="AB2247" i="21"/>
  <c r="AB2201" i="21"/>
  <c r="AB4245" i="21"/>
  <c r="AB2452" i="21"/>
  <c r="AB2799" i="21"/>
  <c r="AB1136" i="21"/>
  <c r="AB1023" i="21"/>
  <c r="AB555" i="21"/>
  <c r="AB1276" i="21"/>
  <c r="AB1120" i="21"/>
  <c r="AB934" i="21"/>
  <c r="AB1010" i="21"/>
  <c r="AB1194" i="21"/>
  <c r="AB1260" i="21"/>
  <c r="AB1271" i="21"/>
  <c r="AB1072" i="21"/>
  <c r="AB1263" i="21"/>
  <c r="AB1132" i="21"/>
  <c r="AB1153" i="21"/>
  <c r="AB1148" i="21"/>
  <c r="AB873" i="21"/>
  <c r="AB4621" i="21"/>
  <c r="AB1327" i="21"/>
  <c r="AB1422" i="21"/>
  <c r="AB1440" i="21"/>
  <c r="AB1165" i="21"/>
  <c r="AB2314" i="21"/>
  <c r="AB5104" i="21"/>
  <c r="AB5" i="21"/>
  <c r="AB745" i="21"/>
  <c r="AB4590" i="21"/>
  <c r="AB4591" i="21"/>
  <c r="AB67" i="21"/>
  <c r="AB4592" i="21"/>
  <c r="AB20" i="21"/>
  <c r="AB2085" i="21"/>
  <c r="AB88" i="21"/>
  <c r="AB80" i="21"/>
  <c r="AB36" i="21"/>
  <c r="AB29" i="21"/>
  <c r="AB4594" i="21"/>
  <c r="AB98" i="21"/>
  <c r="AB190" i="21"/>
  <c r="AB156" i="21"/>
  <c r="AB60" i="21"/>
  <c r="AB44" i="21"/>
  <c r="AB39" i="21"/>
  <c r="AB61" i="21"/>
  <c r="AB152" i="21"/>
  <c r="AB3885" i="21"/>
  <c r="AB69" i="21"/>
  <c r="AB64" i="21"/>
  <c r="AB42" i="21"/>
  <c r="AB132" i="21"/>
  <c r="AB121" i="21"/>
  <c r="AB113" i="21"/>
  <c r="AB102" i="21"/>
  <c r="AB157" i="21"/>
  <c r="AB4596" i="21"/>
  <c r="AB115" i="21"/>
  <c r="AB54" i="21"/>
  <c r="AB139" i="21"/>
  <c r="AB48" i="21"/>
  <c r="AB268" i="21"/>
  <c r="AB149" i="21"/>
  <c r="AB199" i="21"/>
  <c r="AB125" i="21"/>
  <c r="AB183" i="21"/>
  <c r="AB221" i="21"/>
  <c r="AB126" i="21"/>
  <c r="AB2330" i="21"/>
  <c r="AB228" i="21"/>
  <c r="AB202" i="21"/>
  <c r="AB81" i="21"/>
  <c r="AB226" i="21"/>
  <c r="AB112" i="21"/>
  <c r="AB218" i="21"/>
  <c r="AB169" i="21"/>
  <c r="AB457" i="21"/>
  <c r="AB318" i="21"/>
  <c r="AB83" i="21"/>
  <c r="AB192" i="21"/>
  <c r="AB182" i="21"/>
  <c r="AB144" i="21"/>
  <c r="AB255" i="21"/>
  <c r="AB175" i="21"/>
  <c r="AB266" i="21"/>
  <c r="AB254" i="21"/>
  <c r="AB198" i="21"/>
  <c r="AB350" i="21"/>
  <c r="AB265" i="21"/>
  <c r="AB236" i="21"/>
  <c r="AB155" i="21"/>
  <c r="AB247" i="21"/>
  <c r="AB178" i="21"/>
  <c r="AB225" i="21"/>
  <c r="AB386" i="21"/>
  <c r="AB2358" i="21"/>
  <c r="AB282" i="21"/>
  <c r="AB636" i="21"/>
  <c r="AB244" i="21"/>
  <c r="AB263" i="21"/>
  <c r="AB1782" i="21"/>
  <c r="AB281" i="21"/>
  <c r="AB4603" i="21"/>
  <c r="AB235" i="21"/>
  <c r="AB364" i="21"/>
  <c r="AB233" i="21"/>
  <c r="AB383" i="21"/>
  <c r="AB130" i="21"/>
  <c r="AB288" i="21"/>
  <c r="AB326" i="21"/>
  <c r="AB293" i="21"/>
  <c r="AB397" i="21"/>
  <c r="AB211" i="21"/>
  <c r="AB227" i="21"/>
  <c r="AB499" i="21"/>
  <c r="AB252" i="21"/>
  <c r="AB390" i="21"/>
  <c r="AB303" i="21"/>
  <c r="AB473" i="21"/>
  <c r="AB362" i="21"/>
  <c r="AB188" i="21"/>
  <c r="AB369" i="21"/>
  <c r="AB279" i="21"/>
  <c r="AB276" i="21"/>
  <c r="AB193" i="21"/>
  <c r="AB376" i="21"/>
  <c r="AB505" i="21"/>
  <c r="AB562" i="21"/>
  <c r="AB465" i="21"/>
  <c r="AB463" i="21"/>
  <c r="AB334" i="21"/>
  <c r="AB428" i="21"/>
  <c r="AB525" i="21"/>
  <c r="AB488" i="21"/>
  <c r="AB232" i="21"/>
  <c r="AB382" i="21"/>
  <c r="AB522" i="21"/>
  <c r="AB249" i="21"/>
  <c r="AB474" i="21"/>
  <c r="AB554" i="21"/>
  <c r="AB354" i="21"/>
  <c r="AB657" i="21"/>
  <c r="AB314" i="21"/>
  <c r="AB447" i="21"/>
  <c r="AB341" i="21"/>
  <c r="AB811" i="21"/>
  <c r="AB662" i="21"/>
  <c r="AB703" i="21"/>
  <c r="AB431" i="21"/>
  <c r="AB275" i="21"/>
  <c r="AB453" i="21"/>
  <c r="AB290" i="21"/>
  <c r="AB337" i="21"/>
  <c r="AB789" i="21"/>
  <c r="AB863" i="21"/>
  <c r="AB539" i="21"/>
  <c r="AB822" i="21"/>
  <c r="AB432" i="21"/>
  <c r="AB538" i="21"/>
  <c r="AB551" i="21"/>
  <c r="AB528" i="21"/>
  <c r="AB867" i="21"/>
  <c r="AB358" i="21"/>
  <c r="AB495" i="21"/>
  <c r="AB848" i="21"/>
  <c r="AB305" i="21"/>
  <c r="AB498" i="21"/>
  <c r="AB558" i="21"/>
  <c r="AB439" i="21"/>
  <c r="AB654" i="21"/>
  <c r="AB257" i="21"/>
  <c r="AB1213" i="21"/>
  <c r="AB415" i="21"/>
  <c r="AB642" i="21"/>
  <c r="AB553" i="21"/>
  <c r="AB536" i="21"/>
  <c r="AB585" i="21"/>
  <c r="AB430" i="21"/>
  <c r="AB640" i="21"/>
  <c r="AB336" i="21"/>
  <c r="AB517" i="21"/>
  <c r="AB782" i="21"/>
  <c r="AB451" i="21"/>
  <c r="AB529" i="21"/>
  <c r="AB686" i="21"/>
  <c r="AB719" i="21"/>
  <c r="AB935" i="21"/>
  <c r="AB818" i="21"/>
  <c r="AB482" i="21"/>
  <c r="AB667" i="21"/>
  <c r="AB356" i="21"/>
  <c r="AB489" i="21"/>
  <c r="AB857" i="21"/>
  <c r="AB605" i="21"/>
  <c r="AB740" i="21"/>
  <c r="AB580" i="21"/>
  <c r="AB595" i="21"/>
  <c r="AB894" i="21"/>
  <c r="AB507" i="21"/>
  <c r="AB563" i="21"/>
  <c r="AB732" i="21"/>
  <c r="AB609" i="21"/>
  <c r="AB673" i="21"/>
  <c r="AB511" i="21"/>
  <c r="AB648" i="21"/>
  <c r="AB684" i="21"/>
  <c r="AB808" i="21"/>
  <c r="AB729" i="21"/>
  <c r="AB759" i="21"/>
  <c r="AB882" i="21"/>
  <c r="AB780" i="21"/>
  <c r="AB665" i="21"/>
  <c r="AB612" i="21"/>
  <c r="AB718" i="21"/>
  <c r="AB1015" i="21"/>
  <c r="AB722" i="21"/>
  <c r="AB679" i="21"/>
  <c r="AB880" i="21"/>
  <c r="AB866" i="21"/>
  <c r="AB756" i="21"/>
  <c r="AB1103" i="21"/>
  <c r="AB825" i="21"/>
  <c r="AB739" i="21"/>
  <c r="AB651" i="21"/>
  <c r="AB738" i="21"/>
  <c r="AB688" i="21"/>
  <c r="AB508" i="21"/>
  <c r="AB919" i="21"/>
  <c r="AB697" i="21"/>
  <c r="AB776" i="21"/>
  <c r="AB1045" i="21"/>
  <c r="AB794" i="21"/>
  <c r="AB1214" i="21"/>
  <c r="AB765" i="21"/>
  <c r="AB746" i="21"/>
  <c r="AB503" i="21"/>
  <c r="AB1113" i="21"/>
  <c r="AB779" i="21"/>
  <c r="AB656" i="21"/>
  <c r="AB828" i="21"/>
  <c r="AB1137" i="21"/>
  <c r="AB927" i="21"/>
  <c r="AB1022" i="21"/>
  <c r="AB842" i="21"/>
  <c r="AB758" i="21"/>
  <c r="AB4612" i="21"/>
  <c r="AB858" i="21"/>
  <c r="AB1087" i="21"/>
  <c r="AB1176" i="21"/>
  <c r="AB333" i="21"/>
  <c r="AB373" i="21"/>
  <c r="AB813" i="21"/>
  <c r="AB634" i="21"/>
  <c r="AB864" i="21"/>
  <c r="AB876" i="21"/>
  <c r="AB1056" i="21"/>
  <c r="AB923" i="21"/>
  <c r="AB1160" i="21"/>
  <c r="AB1036" i="21"/>
  <c r="AB907" i="21"/>
  <c r="AB4614" i="21"/>
  <c r="AB899" i="21"/>
  <c r="AB1014" i="21"/>
  <c r="AB870" i="21"/>
  <c r="AB299" i="21"/>
  <c r="AB883" i="21"/>
  <c r="AB1206" i="21"/>
  <c r="AB493" i="21"/>
  <c r="AB910" i="21"/>
  <c r="AB962" i="21"/>
  <c r="AB903" i="21"/>
  <c r="AB988" i="21"/>
  <c r="AB918" i="21"/>
  <c r="AB999" i="21"/>
  <c r="AB1197" i="21"/>
  <c r="AB835" i="21"/>
  <c r="AB796" i="21"/>
  <c r="AB1050" i="21"/>
  <c r="AB1207" i="21"/>
  <c r="AB913" i="21"/>
  <c r="AB610" i="21"/>
  <c r="AB898" i="21"/>
  <c r="AB947" i="21"/>
  <c r="AB958" i="21"/>
  <c r="AB843" i="21"/>
  <c r="AB1031" i="21"/>
  <c r="AB920" i="21"/>
  <c r="AB646" i="21"/>
  <c r="AB1062" i="21"/>
  <c r="AB872" i="21"/>
  <c r="AB960" i="21"/>
  <c r="AB1301" i="21"/>
  <c r="AB896" i="21"/>
  <c r="AB1069" i="21"/>
  <c r="AB980" i="21"/>
  <c r="AB770" i="21"/>
  <c r="AB1047" i="21"/>
  <c r="AB1366" i="21"/>
  <c r="AB1075" i="21"/>
  <c r="AB1150" i="21"/>
  <c r="AB1519" i="21"/>
  <c r="AB1280" i="21"/>
  <c r="AB925" i="21"/>
  <c r="AB1186" i="21"/>
  <c r="AB1052" i="21"/>
  <c r="AB1184" i="21"/>
  <c r="AB1133" i="21"/>
  <c r="AB1077" i="21"/>
  <c r="AB1174" i="21"/>
  <c r="AB1246" i="21"/>
  <c r="AB1499" i="21"/>
  <c r="AB993" i="21"/>
  <c r="AB1479" i="21"/>
  <c r="AB985" i="21"/>
  <c r="AB1230" i="21"/>
  <c r="AB1221" i="21"/>
  <c r="AB1073" i="21"/>
  <c r="AB1244" i="21"/>
  <c r="AB4623" i="21"/>
  <c r="AB1716" i="21"/>
  <c r="AB1436" i="21"/>
  <c r="AB1283" i="21"/>
  <c r="AB1760" i="21"/>
  <c r="AB1574" i="21"/>
  <c r="AB1394" i="21"/>
  <c r="AB1219" i="21"/>
  <c r="AB1393" i="21"/>
  <c r="AB1154" i="21"/>
  <c r="AB1241" i="21"/>
  <c r="AB1267" i="21"/>
  <c r="AB1386" i="21"/>
  <c r="AB1388" i="21"/>
  <c r="AB2233" i="21"/>
  <c r="AB1448" i="21"/>
  <c r="AB1168" i="21"/>
  <c r="AB1318" i="21"/>
  <c r="AB1638" i="21"/>
  <c r="AB1513" i="21"/>
  <c r="AB1860" i="21"/>
  <c r="AB1591" i="21"/>
  <c r="AB1757" i="21"/>
  <c r="AB1277" i="21"/>
  <c r="AB2833" i="21"/>
  <c r="AB1387" i="21"/>
  <c r="AB1775" i="21"/>
  <c r="AB3888" i="21"/>
  <c r="AB2057" i="21"/>
  <c r="AB4628" i="21"/>
  <c r="AB1546" i="21"/>
  <c r="AB1450" i="21"/>
  <c r="AB1530" i="21"/>
  <c r="AB1362" i="21"/>
  <c r="AB4629" i="21"/>
  <c r="AB2256" i="21"/>
  <c r="AB1298" i="21"/>
  <c r="AB1590" i="21"/>
  <c r="AB4631" i="21"/>
  <c r="AB1460" i="21"/>
  <c r="AB1413" i="21"/>
  <c r="AB4632" i="21"/>
  <c r="AB4633" i="21"/>
  <c r="AB1759" i="21"/>
  <c r="AB1904" i="21"/>
  <c r="AB3505" i="21"/>
  <c r="AB3120" i="21"/>
  <c r="AB1874" i="21"/>
  <c r="AB1559" i="21"/>
  <c r="AB1557" i="21"/>
  <c r="AB1508" i="21"/>
  <c r="AB1555" i="21"/>
  <c r="AB1862" i="21"/>
  <c r="AB4637" i="21"/>
  <c r="AB2705" i="21"/>
  <c r="AB1615" i="21"/>
  <c r="AB1597" i="21"/>
  <c r="AB1624" i="21"/>
  <c r="AB1573" i="21"/>
  <c r="AB1969" i="21"/>
  <c r="AB1968" i="21"/>
  <c r="AB1620" i="21"/>
  <c r="AB1537" i="21"/>
  <c r="AB2486" i="21"/>
  <c r="AB2961" i="21"/>
  <c r="AB3657" i="21"/>
  <c r="AB2765" i="21"/>
  <c r="AB2818" i="21"/>
  <c r="AB3269" i="21"/>
  <c r="AB1690" i="21"/>
  <c r="AB2461" i="21"/>
  <c r="AB1926" i="21"/>
  <c r="AB1589" i="21"/>
  <c r="AB1704" i="21"/>
  <c r="AB2045" i="21"/>
  <c r="AB2145" i="21"/>
  <c r="AB1613" i="21"/>
  <c r="AB2011" i="21"/>
  <c r="AB4736" i="21"/>
  <c r="AB3035" i="21"/>
  <c r="AB2584" i="21"/>
  <c r="AB3007" i="21"/>
  <c r="AB1203" i="21"/>
  <c r="AB1097" i="21"/>
  <c r="AB1068" i="21"/>
  <c r="AB1096" i="21"/>
  <c r="AB1028" i="21"/>
  <c r="AB1146" i="21"/>
  <c r="AB1046" i="21"/>
  <c r="AB1326" i="21"/>
  <c r="AB1135" i="21"/>
  <c r="AB4619" i="21"/>
  <c r="AB969" i="21"/>
  <c r="AB983" i="21"/>
  <c r="AB1178" i="21"/>
  <c r="AB1000" i="21"/>
  <c r="AB1391" i="21"/>
  <c r="AB1171" i="21"/>
  <c r="AB1090" i="21"/>
  <c r="AB1290" i="21"/>
  <c r="AB1293" i="21"/>
  <c r="AB1330" i="21"/>
  <c r="AB2641" i="21"/>
  <c r="AB2310" i="21"/>
  <c r="AB476" i="21"/>
  <c r="AB172" i="21"/>
  <c r="AB206" i="21"/>
  <c r="AB184" i="21"/>
  <c r="AB154" i="21"/>
  <c r="AB186" i="21"/>
  <c r="AB372" i="21"/>
  <c r="AB223" i="21"/>
  <c r="AB330" i="21"/>
  <c r="AB436" i="21"/>
  <c r="AB277" i="21"/>
  <c r="AB371" i="21"/>
  <c r="AB274" i="21"/>
  <c r="AB163" i="21"/>
  <c r="AB201" i="21"/>
  <c r="AB189" i="21"/>
  <c r="AB357" i="21"/>
  <c r="AB151" i="21"/>
  <c r="AB153" i="21"/>
  <c r="AB196" i="21"/>
  <c r="AB339" i="21"/>
  <c r="AB294" i="21"/>
  <c r="AB477" i="21"/>
  <c r="AB135" i="21"/>
  <c r="AB261" i="21"/>
  <c r="AB191" i="21"/>
  <c r="AB304" i="21"/>
  <c r="AB340" i="21"/>
  <c r="AB587" i="21"/>
  <c r="AB380" i="21"/>
  <c r="AB602" i="21"/>
  <c r="AB347" i="21"/>
  <c r="AB349" i="21"/>
  <c r="AB1737" i="21"/>
  <c r="AB324" i="21"/>
  <c r="AB150" i="21"/>
  <c r="AB427" i="21"/>
  <c r="AB588" i="21"/>
  <c r="AB287" i="21"/>
  <c r="AB419" i="21"/>
  <c r="AB690" i="21"/>
  <c r="AB111" i="21"/>
  <c r="AB298" i="21"/>
  <c r="AB328" i="21"/>
  <c r="AB306" i="21"/>
  <c r="AB541" i="21"/>
  <c r="AB363" i="21"/>
  <c r="AB500" i="21"/>
  <c r="AB629" i="21"/>
  <c r="AB532" i="21"/>
  <c r="AB423" i="21"/>
  <c r="AB575" i="21"/>
  <c r="AB460" i="21"/>
  <c r="AB4604" i="21"/>
  <c r="AB664" i="21"/>
  <c r="AB406" i="21"/>
  <c r="AB331" i="21"/>
  <c r="AB600" i="21"/>
  <c r="AB353" i="21"/>
  <c r="AB387" i="21"/>
  <c r="AB411" i="21"/>
  <c r="AB273" i="21"/>
  <c r="AB325" i="21"/>
  <c r="AB342" i="21"/>
  <c r="AB655" i="21"/>
  <c r="AB259" i="21"/>
  <c r="AB486" i="21"/>
  <c r="AB678" i="21"/>
  <c r="AB438" i="21"/>
  <c r="AB806" i="21"/>
  <c r="AB749" i="21"/>
  <c r="AB462" i="21"/>
  <c r="AB379" i="21"/>
  <c r="AB461" i="21"/>
  <c r="AB398" i="21"/>
  <c r="AB647" i="21"/>
  <c r="AB533" i="21"/>
  <c r="AB359" i="21"/>
  <c r="AB552" i="21"/>
  <c r="AB635" i="21"/>
  <c r="AB284" i="21"/>
  <c r="AB819" i="21"/>
  <c r="AB716" i="21"/>
  <c r="AB466" i="21"/>
  <c r="AB573" i="21"/>
  <c r="AB251" i="21"/>
  <c r="AB368" i="21"/>
  <c r="AB798" i="21"/>
  <c r="AB650" i="21"/>
  <c r="AB437" i="21"/>
  <c r="AB583" i="21"/>
  <c r="AB545" i="21"/>
  <c r="AB546" i="21"/>
  <c r="AB544" i="21"/>
  <c r="AB591" i="21"/>
  <c r="AB751" i="21"/>
  <c r="AB399" i="21"/>
  <c r="AB338" i="21"/>
  <c r="AB868" i="21"/>
  <c r="AB626" i="21"/>
  <c r="AB799" i="21"/>
  <c r="AB513" i="21"/>
  <c r="AB615" i="21"/>
  <c r="AB470" i="21"/>
  <c r="AB599" i="21"/>
  <c r="AB484" i="21"/>
  <c r="AB851" i="21"/>
  <c r="AB721" i="21"/>
  <c r="AB481" i="21"/>
  <c r="AB952" i="21"/>
  <c r="AB4606" i="21"/>
  <c r="AB706" i="21"/>
  <c r="AB687" i="21"/>
  <c r="AB592" i="21"/>
  <c r="AB607" i="21"/>
  <c r="AB1063" i="21"/>
  <c r="AB403" i="21"/>
  <c r="AB764" i="21"/>
  <c r="AB576" i="21"/>
  <c r="AB639" i="21"/>
  <c r="AB523" i="21"/>
  <c r="AB491" i="21"/>
  <c r="AB601" i="21"/>
  <c r="AB611" i="21"/>
  <c r="AB854" i="21"/>
  <c r="AB755" i="21"/>
  <c r="AB4607" i="21"/>
  <c r="AB385" i="21"/>
  <c r="AB625" i="21"/>
  <c r="AB792" i="21"/>
  <c r="AB916" i="21"/>
  <c r="AB728" i="21"/>
  <c r="AB936" i="21"/>
  <c r="AB696" i="21"/>
  <c r="AB707" i="21"/>
  <c r="AB778" i="21"/>
  <c r="AB885" i="21"/>
  <c r="AB901" i="21"/>
  <c r="AB933" i="21"/>
  <c r="AB623" i="21"/>
  <c r="AB839" i="21"/>
  <c r="AB802" i="21"/>
  <c r="AB672" i="21"/>
  <c r="AB622" i="21"/>
  <c r="AB889" i="21"/>
  <c r="AB519" i="21"/>
  <c r="AB807" i="21"/>
  <c r="AB897" i="21"/>
  <c r="AB567" i="21"/>
  <c r="AB850" i="21"/>
  <c r="AB506" i="21"/>
  <c r="AB604" i="21"/>
  <c r="AB631" i="21"/>
  <c r="AB761" i="21"/>
  <c r="AB725" i="21"/>
  <c r="AB4610" i="21"/>
  <c r="AB1002" i="21"/>
  <c r="AB1009" i="21"/>
  <c r="AB1029" i="21"/>
  <c r="AB683" i="21"/>
  <c r="AB736" i="21"/>
  <c r="AB641" i="21"/>
  <c r="AB731" i="21"/>
  <c r="AB871" i="21"/>
  <c r="AB878" i="21"/>
  <c r="AB4611" i="21"/>
  <c r="AB966" i="21"/>
  <c r="AB939" i="21"/>
  <c r="AB375" i="21"/>
  <c r="AB680" i="21"/>
  <c r="AB4613" i="21"/>
  <c r="AB824" i="21"/>
  <c r="AB556" i="21"/>
  <c r="AB1125" i="21"/>
  <c r="AB577" i="21"/>
  <c r="AB888" i="21"/>
  <c r="AB964" i="21"/>
  <c r="AB1228" i="21"/>
  <c r="AB1204" i="21"/>
  <c r="AB814" i="21"/>
  <c r="AB784" i="21"/>
  <c r="AB801" i="21"/>
  <c r="AB735" i="21"/>
  <c r="AB1042" i="21"/>
  <c r="AB990" i="21"/>
  <c r="AB1043" i="21"/>
  <c r="AB991" i="21"/>
  <c r="AB846" i="21"/>
  <c r="AB1216" i="21"/>
  <c r="AB788" i="21"/>
  <c r="AB708" i="21"/>
  <c r="AB1071" i="21"/>
  <c r="AB1080" i="21"/>
  <c r="AB987" i="21"/>
  <c r="AB521" i="21"/>
  <c r="AB1157" i="21"/>
  <c r="AB1021" i="21"/>
  <c r="AB810" i="21"/>
  <c r="AB921" i="21"/>
  <c r="AB4615" i="21"/>
  <c r="AB905" i="21"/>
  <c r="AB895" i="21"/>
  <c r="AB809" i="21"/>
  <c r="AB976" i="21"/>
  <c r="AB581" i="21"/>
  <c r="AB4616" i="21"/>
  <c r="AB4617" i="21"/>
  <c r="AB820" i="21"/>
  <c r="AB1008" i="21"/>
  <c r="AB1259" i="21"/>
  <c r="AB1054" i="21"/>
  <c r="AB978" i="21"/>
  <c r="AB1012" i="21"/>
  <c r="AB1048" i="21"/>
  <c r="AB951" i="21"/>
  <c r="AB875" i="21"/>
  <c r="AB4618" i="21"/>
  <c r="AB826" i="21"/>
  <c r="AB832" i="21"/>
  <c r="AB856" i="21"/>
  <c r="AB948" i="21"/>
  <c r="AB742" i="21"/>
  <c r="AB1066" i="21"/>
  <c r="AB970" i="21"/>
  <c r="AB1303" i="21"/>
  <c r="AB954" i="21"/>
  <c r="AB1055" i="21"/>
  <c r="AB1035" i="21"/>
  <c r="AB1074" i="21"/>
  <c r="AB1173" i="21"/>
  <c r="AB1038" i="21"/>
  <c r="AB2079" i="21"/>
  <c r="AB1315" i="21"/>
  <c r="AB1803" i="21"/>
  <c r="AB1275" i="21"/>
  <c r="AB1106" i="21"/>
  <c r="AB1368" i="21"/>
  <c r="AB1455" i="21"/>
  <c r="AB1474" i="21"/>
  <c r="AB891" i="21"/>
  <c r="AB741" i="21"/>
  <c r="AB1529" i="21"/>
  <c r="AB1111" i="21"/>
  <c r="AB1016" i="21"/>
  <c r="AB1049" i="21"/>
  <c r="AB1089" i="21"/>
  <c r="AB1193" i="21"/>
  <c r="AB1234" i="21"/>
  <c r="AB1033" i="21"/>
  <c r="AB1220" i="21"/>
  <c r="AB1272" i="21"/>
  <c r="AB1141" i="21"/>
  <c r="AB1434" i="21"/>
  <c r="AB1242" i="21"/>
  <c r="AB2312" i="21"/>
  <c r="AB1416" i="21"/>
  <c r="AB1199" i="21"/>
  <c r="AB1265" i="21"/>
  <c r="AB1209" i="21"/>
  <c r="AB1461" i="21"/>
  <c r="AB1215" i="21"/>
  <c r="AB1482" i="21"/>
  <c r="AB1279" i="21"/>
  <c r="AB1278" i="21"/>
  <c r="AB1565" i="21"/>
  <c r="AB1477" i="21"/>
  <c r="AB1580" i="21"/>
  <c r="AB1429" i="21"/>
  <c r="AB1347" i="21"/>
  <c r="AB1354" i="21"/>
  <c r="AB1715" i="21"/>
  <c r="AB1304" i="21"/>
  <c r="AB1374" i="21"/>
  <c r="AB1447" i="21"/>
  <c r="AB1672" i="21"/>
  <c r="AB1505" i="21"/>
  <c r="AB1956" i="21"/>
  <c r="AB1408" i="21"/>
  <c r="AB1709" i="21"/>
  <c r="AB1660" i="21"/>
  <c r="AB1865" i="21"/>
  <c r="AB1522" i="21"/>
  <c r="AB2237" i="21"/>
  <c r="AB3066" i="21"/>
  <c r="AB1498" i="21"/>
  <c r="AB1428" i="21"/>
  <c r="AB1686" i="21"/>
  <c r="AB1451" i="21"/>
  <c r="AB1930" i="21"/>
  <c r="AB1558" i="21"/>
  <c r="AB1421" i="21"/>
  <c r="AB2644" i="21"/>
  <c r="AB1483" i="21"/>
  <c r="AB3179" i="21"/>
  <c r="AB3380" i="21"/>
  <c r="AB2810" i="21"/>
  <c r="AB1845" i="21"/>
  <c r="AB2431" i="21"/>
  <c r="AB2777" i="21"/>
  <c r="AB2119" i="21"/>
  <c r="AB1988" i="21"/>
  <c r="AB2536" i="21"/>
  <c r="AB4643" i="21"/>
  <c r="AB1647" i="21"/>
  <c r="AB3624" i="21"/>
  <c r="AB1958" i="21"/>
  <c r="AB4646" i="21"/>
  <c r="AB1548" i="21"/>
  <c r="AB2076" i="21"/>
  <c r="AB1578" i="21"/>
  <c r="AB2357" i="21"/>
  <c r="AB1629" i="21"/>
  <c r="AB1575" i="21"/>
  <c r="AB1553" i="21"/>
  <c r="AB1882" i="21"/>
  <c r="AB4652" i="21"/>
  <c r="AB2166" i="21"/>
  <c r="AB2565" i="21"/>
  <c r="AB2016" i="21"/>
  <c r="AB4653" i="21"/>
  <c r="AB4666" i="21"/>
  <c r="AB2154" i="21"/>
  <c r="AB2524" i="21"/>
  <c r="AB2579" i="21"/>
  <c r="AB1110" i="21"/>
  <c r="AB977" i="21"/>
  <c r="AB1251" i="21"/>
  <c r="AB730" i="21"/>
  <c r="AB1164" i="21"/>
  <c r="AB1224" i="21"/>
  <c r="AB1123" i="21"/>
  <c r="AB1145" i="21"/>
  <c r="AB1269" i="21"/>
  <c r="AB1284" i="21"/>
  <c r="AB1003" i="21"/>
  <c r="AB1392" i="21"/>
  <c r="AB1107" i="21"/>
  <c r="AB1370" i="21"/>
  <c r="AB1355" i="21"/>
  <c r="AB1470" i="21"/>
  <c r="AB1385" i="21"/>
  <c r="AB1317" i="21"/>
  <c r="AB2309" i="21"/>
  <c r="N4" i="21"/>
  <c r="N5527" i="21"/>
  <c r="N3834" i="21"/>
  <c r="N5448" i="21"/>
  <c r="N3827" i="21"/>
  <c r="N3792" i="21"/>
  <c r="N3886" i="21"/>
  <c r="N3780" i="21"/>
  <c r="N3770" i="21"/>
  <c r="N5408" i="21"/>
  <c r="N5401" i="21"/>
  <c r="N3874" i="21"/>
  <c r="N3652" i="21"/>
  <c r="N5381" i="21"/>
  <c r="N5375" i="21"/>
  <c r="N3621" i="21"/>
  <c r="N5348" i="21"/>
  <c r="N5342" i="21"/>
  <c r="N3749" i="21"/>
  <c r="N3746" i="21"/>
  <c r="N3743" i="21"/>
  <c r="N3602" i="21"/>
  <c r="N3730" i="21"/>
  <c r="N3591" i="21"/>
  <c r="N5329" i="21"/>
  <c r="N5316" i="21"/>
  <c r="N5309" i="21"/>
  <c r="N3588" i="21"/>
  <c r="N5304" i="21"/>
  <c r="N3586" i="21"/>
  <c r="N5292" i="21"/>
  <c r="N3717" i="21"/>
  <c r="N3474" i="21"/>
  <c r="N3472" i="21"/>
  <c r="N3575" i="21"/>
  <c r="N5268" i="21"/>
  <c r="N3965" i="21"/>
  <c r="N3964" i="21"/>
  <c r="N5260" i="21"/>
  <c r="N5255" i="21"/>
  <c r="N5252" i="21"/>
  <c r="N3366" i="21"/>
  <c r="N3363" i="21"/>
  <c r="N3348" i="21"/>
  <c r="N5246" i="21"/>
  <c r="N3341" i="21"/>
  <c r="N3960" i="21"/>
  <c r="N5232" i="21"/>
  <c r="N3387" i="21"/>
  <c r="N3257" i="21"/>
  <c r="N5213" i="21"/>
  <c r="N5210" i="21"/>
  <c r="N5204" i="21"/>
  <c r="N3439" i="21"/>
  <c r="N3253" i="21"/>
  <c r="N5200" i="21"/>
  <c r="N5192" i="21"/>
  <c r="N3167" i="21"/>
  <c r="N5183" i="21"/>
  <c r="N5180" i="21"/>
  <c r="N3324" i="21"/>
  <c r="N3321" i="21"/>
  <c r="N3318" i="21"/>
  <c r="N3316" i="21"/>
  <c r="N3950" i="21"/>
  <c r="N5166" i="21"/>
  <c r="N5163" i="21"/>
  <c r="N3425" i="21"/>
  <c r="N3162" i="21"/>
  <c r="AD4052" i="21"/>
  <c r="AD4303" i="21"/>
  <c r="AD4102" i="21"/>
  <c r="AD4051" i="21"/>
  <c r="AD4035" i="21"/>
  <c r="AD3774" i="21"/>
  <c r="AD5414" i="21"/>
  <c r="AD5335" i="21"/>
  <c r="AD5312" i="21"/>
  <c r="AD3726" i="21"/>
  <c r="AD3722" i="21"/>
  <c r="AD3484" i="21"/>
  <c r="AD3708" i="21"/>
  <c r="AD5262" i="21"/>
  <c r="AD3361" i="21"/>
  <c r="AD3358" i="21"/>
  <c r="AD5250" i="21"/>
  <c r="AD3962" i="21"/>
  <c r="AD3444" i="21"/>
  <c r="AD5225" i="21"/>
  <c r="AD5217" i="21"/>
  <c r="AD3266" i="21"/>
  <c r="AD3955" i="21"/>
  <c r="AD5202" i="21"/>
  <c r="AD5193" i="21"/>
  <c r="AD4541" i="21"/>
  <c r="AD5173" i="21"/>
  <c r="AD3396" i="21"/>
  <c r="AD5157" i="21"/>
  <c r="AD3250" i="21"/>
  <c r="AD3315" i="21"/>
  <c r="AD3106" i="21"/>
  <c r="N3165" i="21"/>
  <c r="N3328" i="21"/>
  <c r="N5198" i="21"/>
  <c r="N3954" i="21"/>
  <c r="N5201" i="21"/>
  <c r="N3497" i="21"/>
  <c r="N5209" i="21"/>
  <c r="N3440" i="21"/>
  <c r="N3332" i="21"/>
  <c r="N3563" i="21"/>
  <c r="N3260" i="21"/>
  <c r="N5221" i="21"/>
  <c r="N4268" i="21"/>
  <c r="N5234" i="21"/>
  <c r="N5243" i="21"/>
  <c r="N3963" i="21"/>
  <c r="N3343" i="21"/>
  <c r="N3703" i="21"/>
  <c r="N3365" i="21"/>
  <c r="N5261" i="21"/>
  <c r="N5265" i="21"/>
  <c r="N3386" i="21"/>
  <c r="N3708" i="21"/>
  <c r="N3453" i="21"/>
  <c r="N5286" i="21"/>
  <c r="N5288" i="21"/>
  <c r="N3716" i="21"/>
  <c r="N3584" i="21"/>
  <c r="N3719" i="21"/>
  <c r="N3479" i="21"/>
  <c r="N5298" i="21"/>
  <c r="N5301" i="21"/>
  <c r="N5303" i="21"/>
  <c r="N3725" i="21"/>
  <c r="N5318" i="21"/>
  <c r="N5327" i="21"/>
  <c r="N3600" i="21"/>
  <c r="N3605" i="21"/>
  <c r="N3753" i="21"/>
  <c r="N5360" i="21"/>
  <c r="N5366" i="21"/>
  <c r="N5382" i="21"/>
  <c r="N3761" i="21"/>
  <c r="N3986" i="21"/>
  <c r="N3769" i="21"/>
  <c r="N5521" i="21"/>
  <c r="N4099" i="21"/>
  <c r="N3104" i="21"/>
  <c r="N3172" i="21"/>
  <c r="N3424" i="21"/>
  <c r="N3947" i="21"/>
  <c r="N3426" i="21"/>
  <c r="N5159" i="21"/>
  <c r="N3427" i="21"/>
  <c r="N5162" i="21"/>
  <c r="N5164" i="21"/>
  <c r="N3111" i="21"/>
  <c r="N3248" i="21"/>
  <c r="N3948" i="21"/>
  <c r="N5133" i="21"/>
  <c r="N5174" i="21"/>
  <c r="N4446" i="21"/>
  <c r="N3494" i="21"/>
  <c r="N5186" i="21"/>
  <c r="N5190" i="21"/>
  <c r="N3174" i="21"/>
  <c r="N5195" i="21"/>
  <c r="N5206" i="21"/>
  <c r="N3258" i="21"/>
  <c r="N3265" i="21"/>
  <c r="N5215" i="21"/>
  <c r="N5217" i="21"/>
  <c r="N5219" i="21"/>
  <c r="N5227" i="21"/>
  <c r="N3279" i="21"/>
  <c r="N5231" i="21"/>
  <c r="N5237" i="21"/>
  <c r="N3334" i="21"/>
  <c r="N3446" i="21"/>
  <c r="N5240" i="21"/>
  <c r="N5245" i="21"/>
  <c r="N3339" i="21"/>
  <c r="N5250" i="21"/>
  <c r="N3353" i="21"/>
  <c r="N3357" i="21"/>
  <c r="N3360" i="21"/>
  <c r="N3369" i="21"/>
  <c r="N5256" i="21"/>
  <c r="N3451" i="21"/>
  <c r="N5273" i="21"/>
  <c r="N5276" i="21"/>
  <c r="N5278" i="21"/>
  <c r="N5281" i="21"/>
  <c r="N5284" i="21"/>
  <c r="N5287" i="21"/>
  <c r="N3470" i="21"/>
  <c r="N3715" i="21"/>
  <c r="N5294" i="21"/>
  <c r="N3971" i="21"/>
  <c r="N5314" i="21"/>
  <c r="N3973" i="21"/>
  <c r="N5337" i="21"/>
  <c r="N3601" i="21"/>
  <c r="N3736" i="21"/>
  <c r="N3610" i="21"/>
  <c r="N3754" i="21"/>
  <c r="N5362" i="21"/>
  <c r="N5370" i="21"/>
  <c r="N3980" i="21"/>
  <c r="N5395" i="21"/>
  <c r="N5404" i="21"/>
  <c r="N3775" i="21"/>
  <c r="N3784" i="21"/>
  <c r="N3804" i="21"/>
  <c r="N3818" i="21"/>
  <c r="N4024" i="21"/>
  <c r="N4042" i="21"/>
  <c r="N4208" i="21"/>
  <c r="N5526" i="21"/>
  <c r="N5547" i="21"/>
  <c r="T5775" i="21"/>
  <c r="T5767" i="21"/>
  <c r="T5759" i="21"/>
  <c r="T5751" i="21"/>
  <c r="T5743" i="21"/>
  <c r="T5735" i="21"/>
  <c r="T5727" i="21"/>
  <c r="T5719" i="21"/>
  <c r="T5711" i="21"/>
  <c r="T5703" i="21"/>
  <c r="T5695" i="21"/>
  <c r="T5687" i="21"/>
  <c r="T5679" i="21"/>
  <c r="T5671" i="21"/>
  <c r="T5663" i="21"/>
  <c r="T5655" i="21"/>
  <c r="T5647" i="21"/>
  <c r="T5639" i="21"/>
  <c r="T5631" i="21"/>
  <c r="T5623" i="21"/>
  <c r="T5615" i="21"/>
  <c r="T5607" i="21"/>
  <c r="T5599" i="21"/>
  <c r="T5591" i="21"/>
  <c r="T5580" i="21"/>
  <c r="T5576" i="21"/>
  <c r="T5567" i="21"/>
  <c r="T5559" i="21"/>
  <c r="T5551" i="21"/>
  <c r="T5543" i="21"/>
  <c r="T5535" i="21"/>
  <c r="T5527" i="21"/>
  <c r="T5519" i="21"/>
  <c r="T5511" i="21"/>
  <c r="T5503" i="21"/>
  <c r="T5496" i="21"/>
  <c r="T5487" i="21"/>
  <c r="T5479" i="21"/>
  <c r="T5471" i="21"/>
  <c r="T5463" i="21"/>
  <c r="T5457" i="21"/>
  <c r="T5447" i="21"/>
  <c r="T5439" i="21"/>
  <c r="T5431" i="21"/>
  <c r="T5422" i="21"/>
  <c r="T5415" i="21"/>
  <c r="T5407" i="21"/>
  <c r="T5399" i="21"/>
  <c r="T5391" i="21"/>
  <c r="T5383" i="21"/>
  <c r="T5375" i="21"/>
  <c r="T5367" i="21"/>
  <c r="T5359" i="21"/>
  <c r="T5351" i="21"/>
  <c r="T5343" i="21"/>
  <c r="T5335" i="21"/>
  <c r="T5327" i="21"/>
  <c r="T5319" i="21"/>
  <c r="T5311" i="21"/>
  <c r="T5303" i="21"/>
  <c r="T5295" i="21"/>
  <c r="T5287" i="21"/>
  <c r="T5280" i="21"/>
  <c r="T5271" i="21"/>
  <c r="T5263" i="21"/>
  <c r="T5255" i="21"/>
  <c r="T5247" i="21"/>
  <c r="T5239" i="21"/>
  <c r="T5231" i="21"/>
  <c r="T5223" i="21"/>
  <c r="T5215" i="21"/>
  <c r="T5207" i="21"/>
  <c r="T5199" i="21"/>
  <c r="T5191" i="21"/>
  <c r="T5183" i="21"/>
  <c r="T5175" i="21"/>
  <c r="T5167" i="21"/>
  <c r="T5160" i="21"/>
  <c r="T5152" i="21"/>
  <c r="T5145" i="21"/>
  <c r="T5137" i="21"/>
  <c r="T5127" i="21"/>
  <c r="T5119" i="21"/>
  <c r="T5111" i="21"/>
  <c r="T5103" i="21"/>
  <c r="T5095" i="21"/>
  <c r="T5087" i="21"/>
  <c r="T5079" i="21"/>
  <c r="T5073" i="21"/>
  <c r="T5063" i="21"/>
  <c r="T5055" i="21"/>
  <c r="T5049" i="21"/>
  <c r="T5041" i="21"/>
  <c r="T5033" i="21"/>
  <c r="T5025" i="21"/>
  <c r="T5017" i="21"/>
  <c r="T5007" i="21"/>
  <c r="T4999" i="21"/>
  <c r="T4991" i="21"/>
  <c r="T4983" i="21"/>
  <c r="T4975" i="21"/>
  <c r="T4971" i="21"/>
  <c r="T4959" i="21"/>
  <c r="T4951" i="21"/>
  <c r="T4943" i="21"/>
  <c r="T4935" i="21"/>
  <c r="T4929" i="21"/>
  <c r="T4905" i="21"/>
  <c r="T4899" i="21"/>
  <c r="T4921" i="21"/>
  <c r="T4889" i="21"/>
  <c r="T4884" i="21"/>
  <c r="T4879" i="21"/>
  <c r="T4871" i="21"/>
  <c r="T4863" i="21"/>
  <c r="T4855" i="21"/>
  <c r="T4838" i="21"/>
  <c r="T4845" i="21"/>
  <c r="T4828" i="21"/>
  <c r="T4824" i="21"/>
  <c r="T4815" i="21"/>
  <c r="T4807" i="21"/>
  <c r="T4799" i="21"/>
  <c r="T4791" i="21"/>
  <c r="T4783" i="21"/>
  <c r="T4775" i="21"/>
  <c r="T4767" i="21"/>
  <c r="T4759" i="21"/>
  <c r="T4751" i="21"/>
  <c r="T4743" i="21"/>
  <c r="T4735" i="21"/>
  <c r="T4727" i="21"/>
  <c r="T4719" i="21"/>
  <c r="T4711" i="21"/>
  <c r="T4703" i="21"/>
  <c r="T5774" i="21"/>
  <c r="T5766" i="21"/>
  <c r="T5758" i="21"/>
  <c r="T5750" i="21"/>
  <c r="T5742" i="21"/>
  <c r="T5734" i="21"/>
  <c r="T5726" i="21"/>
  <c r="T5718" i="21"/>
  <c r="T5710" i="21"/>
  <c r="T5702" i="21"/>
  <c r="T5694" i="21"/>
  <c r="T5686" i="21"/>
  <c r="T5678" i="21"/>
  <c r="T5670" i="21"/>
  <c r="T5662" i="21"/>
  <c r="T5654" i="21"/>
  <c r="T5646" i="21"/>
  <c r="T5638" i="21"/>
  <c r="T5630" i="21"/>
  <c r="T5622" i="21"/>
  <c r="T5614" i="21"/>
  <c r="T5606" i="21"/>
  <c r="T5598" i="21"/>
  <c r="T5590" i="21"/>
  <c r="T5571" i="21"/>
  <c r="T5575" i="21"/>
  <c r="T5566" i="21"/>
  <c r="T5558" i="21"/>
  <c r="T5550" i="21"/>
  <c r="T5542" i="21"/>
  <c r="T5534" i="21"/>
  <c r="T5526" i="21"/>
  <c r="T5518" i="21"/>
  <c r="T5510" i="21"/>
  <c r="T5502" i="21"/>
  <c r="T5495" i="21"/>
  <c r="T5486" i="21"/>
  <c r="T5478" i="21"/>
  <c r="T5470" i="21"/>
  <c r="T5462" i="21"/>
  <c r="T5456" i="21"/>
  <c r="T5446" i="21"/>
  <c r="T5438" i="21"/>
  <c r="T5430" i="21"/>
  <c r="T5421" i="21"/>
  <c r="T5414" i="21"/>
  <c r="T5406" i="21"/>
  <c r="T5398" i="21"/>
  <c r="T5390" i="21"/>
  <c r="T5381" i="21"/>
  <c r="T5374" i="21"/>
  <c r="T5366" i="21"/>
  <c r="T5358" i="21"/>
  <c r="T5350" i="21"/>
  <c r="T5342" i="21"/>
  <c r="T5334" i="21"/>
  <c r="T5326" i="21"/>
  <c r="T5318" i="21"/>
  <c r="T5310" i="21"/>
  <c r="T5302" i="21"/>
  <c r="T5294" i="21"/>
  <c r="T5286" i="21"/>
  <c r="T5278" i="21"/>
  <c r="T5270" i="21"/>
  <c r="T5262" i="21"/>
  <c r="T5254" i="21"/>
  <c r="T5246" i="21"/>
  <c r="T5238" i="21"/>
  <c r="T5230" i="21"/>
  <c r="T5222" i="21"/>
  <c r="T5214" i="21"/>
  <c r="T5206" i="21"/>
  <c r="T5198" i="21"/>
  <c r="T5190" i="21"/>
  <c r="T5182" i="21"/>
  <c r="T5174" i="21"/>
  <c r="T5133" i="21"/>
  <c r="T5159" i="21"/>
  <c r="T5151" i="21"/>
  <c r="T5144" i="21"/>
  <c r="T5136" i="21"/>
  <c r="T5126" i="21"/>
  <c r="T5118" i="21"/>
  <c r="T5110" i="21"/>
  <c r="T5102" i="21"/>
  <c r="T5094" i="21"/>
  <c r="T5086" i="21"/>
  <c r="T5078" i="21"/>
  <c r="T5072" i="21"/>
  <c r="T5062" i="21"/>
  <c r="T5054" i="21"/>
  <c r="T5048" i="21"/>
  <c r="T5040" i="21"/>
  <c r="T5032" i="21"/>
  <c r="T5024" i="21"/>
  <c r="T5016" i="21"/>
  <c r="T5006" i="21"/>
  <c r="T4998" i="21"/>
  <c r="T4990" i="21"/>
  <c r="T4982" i="21"/>
  <c r="T4974" i="21"/>
  <c r="T4966" i="21"/>
  <c r="T4958" i="21"/>
  <c r="T4950" i="21"/>
  <c r="T4942" i="21"/>
  <c r="T4934" i="21"/>
  <c r="T4928" i="21"/>
  <c r="T4904" i="21"/>
  <c r="T4925" i="21"/>
  <c r="T4895" i="21"/>
  <c r="T4888" i="21"/>
  <c r="T4916" i="21"/>
  <c r="T4878" i="21"/>
  <c r="T4870" i="21"/>
  <c r="T4862" i="21"/>
  <c r="T4854" i="21"/>
  <c r="T4849" i="21"/>
  <c r="T4834" i="21"/>
  <c r="T4827" i="21"/>
  <c r="T4822" i="21"/>
  <c r="T4814" i="21"/>
  <c r="T4806" i="21"/>
  <c r="T4798" i="21"/>
  <c r="T4790" i="21"/>
  <c r="T4782" i="21"/>
  <c r="T4774" i="21"/>
  <c r="T4766" i="21"/>
  <c r="T4758" i="21"/>
  <c r="T4750" i="21"/>
  <c r="T4742" i="21"/>
  <c r="T4734" i="21"/>
  <c r="T4726" i="21"/>
  <c r="T4718" i="21"/>
  <c r="T4710" i="21"/>
  <c r="T4685" i="21"/>
  <c r="T4700" i="21"/>
  <c r="T4677" i="21"/>
  <c r="T4690" i="21"/>
  <c r="T4688" i="21"/>
  <c r="T4662" i="21"/>
  <c r="T4654" i="21"/>
  <c r="T4646" i="21"/>
  <c r="T4636" i="21"/>
  <c r="T4630" i="21"/>
  <c r="T4622" i="21"/>
  <c r="T4614" i="21"/>
  <c r="T4606" i="21"/>
  <c r="T4598" i="21"/>
  <c r="T4590" i="21"/>
  <c r="T4582" i="21"/>
  <c r="T4575" i="21"/>
  <c r="T4573" i="21"/>
  <c r="T4563" i="21"/>
  <c r="T4561" i="21"/>
  <c r="T4542" i="21"/>
  <c r="T4534" i="21"/>
  <c r="T4526" i="21"/>
  <c r="T4518" i="21"/>
  <c r="T4514" i="21"/>
  <c r="T4502" i="21"/>
  <c r="T4495" i="21"/>
  <c r="T4486" i="21"/>
  <c r="T4478" i="21"/>
  <c r="T4470" i="21"/>
  <c r="T4462" i="21"/>
  <c r="T4449" i="21"/>
  <c r="T4459" i="21"/>
  <c r="T5773" i="21"/>
  <c r="T5765" i="21"/>
  <c r="T5757" i="21"/>
  <c r="T5749" i="21"/>
  <c r="T5741" i="21"/>
  <c r="T5733" i="21"/>
  <c r="T5725" i="21"/>
  <c r="T5717" i="21"/>
  <c r="T5709" i="21"/>
  <c r="T5701" i="21"/>
  <c r="T5693" i="21"/>
  <c r="T5685" i="21"/>
  <c r="T5677" i="21"/>
  <c r="T5669" i="21"/>
  <c r="T5661" i="21"/>
  <c r="T5653" i="21"/>
  <c r="T5645" i="21"/>
  <c r="T5637" i="21"/>
  <c r="T5629" i="21"/>
  <c r="T5621" i="21"/>
  <c r="T5613" i="21"/>
  <c r="T5605" i="21"/>
  <c r="T5597" i="21"/>
  <c r="T5589" i="21"/>
  <c r="T5579" i="21"/>
  <c r="T5574" i="21"/>
  <c r="T5565" i="21"/>
  <c r="T5557" i="21"/>
  <c r="T5549" i="21"/>
  <c r="T5541" i="21"/>
  <c r="T5533" i="21"/>
  <c r="T5525" i="21"/>
  <c r="T5517" i="21"/>
  <c r="T5509" i="21"/>
  <c r="T5501" i="21"/>
  <c r="T5494" i="21"/>
  <c r="T5485" i="21"/>
  <c r="T5477" i="21"/>
  <c r="T5469" i="21"/>
  <c r="T5461" i="21"/>
  <c r="T5455" i="21"/>
  <c r="T5445" i="21"/>
  <c r="T5437" i="21"/>
  <c r="T5426" i="21"/>
  <c r="T5427" i="21"/>
  <c r="T5413" i="21"/>
  <c r="T5405" i="21"/>
  <c r="T5397" i="21"/>
  <c r="T5389" i="21"/>
  <c r="T5377" i="21"/>
  <c r="T5373" i="21"/>
  <c r="T5365" i="21"/>
  <c r="T5357" i="21"/>
  <c r="T5349" i="21"/>
  <c r="T5341" i="21"/>
  <c r="T5333" i="21"/>
  <c r="T5325" i="21"/>
  <c r="T5317" i="21"/>
  <c r="T5309" i="21"/>
  <c r="T5301" i="21"/>
  <c r="T5293" i="21"/>
  <c r="T5285" i="21"/>
  <c r="T5277" i="21"/>
  <c r="T5269" i="21"/>
  <c r="T5261" i="21"/>
  <c r="T5253" i="21"/>
  <c r="T5245" i="21"/>
  <c r="T5237" i="21"/>
  <c r="T5229" i="21"/>
  <c r="T5221" i="21"/>
  <c r="T5213" i="21"/>
  <c r="T5205" i="21"/>
  <c r="T5197" i="21"/>
  <c r="T5189" i="21"/>
  <c r="T5181" i="21"/>
  <c r="T5173" i="21"/>
  <c r="T5166" i="21"/>
  <c r="T5158" i="21"/>
  <c r="T5132" i="21"/>
  <c r="T5143" i="21"/>
  <c r="T5135" i="21"/>
  <c r="T5125" i="21"/>
  <c r="T5117" i="21"/>
  <c r="T5109" i="21"/>
  <c r="T5101" i="21"/>
  <c r="T5093" i="21"/>
  <c r="T5085" i="21"/>
  <c r="T5077" i="21"/>
  <c r="T5071" i="21"/>
  <c r="T5061" i="21"/>
  <c r="T5053" i="21"/>
  <c r="T5047" i="21"/>
  <c r="T5039" i="21"/>
  <c r="T5031" i="21"/>
  <c r="T5023" i="21"/>
  <c r="T5015" i="21"/>
  <c r="T5005" i="21"/>
  <c r="T4997" i="21"/>
  <c r="T4989" i="21"/>
  <c r="T4981" i="21"/>
  <c r="T4973" i="21"/>
  <c r="T4965" i="21"/>
  <c r="T4957" i="21"/>
  <c r="T4949" i="21"/>
  <c r="T4941" i="21"/>
  <c r="T4933" i="21"/>
  <c r="T4911" i="21"/>
  <c r="T4903" i="21"/>
  <c r="T4924" i="21"/>
  <c r="T4894" i="21"/>
  <c r="T4887" i="21"/>
  <c r="T4883" i="21"/>
  <c r="T4877" i="21"/>
  <c r="T4869" i="21"/>
  <c r="T4861" i="21"/>
  <c r="T4853" i="21"/>
  <c r="T4848" i="21"/>
  <c r="T4833" i="21"/>
  <c r="T4843" i="21"/>
  <c r="T4821" i="21"/>
  <c r="T4813" i="21"/>
  <c r="T4805" i="21"/>
  <c r="T4797" i="21"/>
  <c r="T4789" i="21"/>
  <c r="T4781" i="21"/>
  <c r="T4773" i="21"/>
  <c r="T4765" i="21"/>
  <c r="T4757" i="21"/>
  <c r="T4749" i="21"/>
  <c r="T4741" i="21"/>
  <c r="T4733" i="21"/>
  <c r="T4725" i="21"/>
  <c r="T4717" i="21"/>
  <c r="T4709" i="21"/>
  <c r="T4684" i="21"/>
  <c r="T5772" i="21"/>
  <c r="T5764" i="21"/>
  <c r="T5756" i="21"/>
  <c r="T5748" i="21"/>
  <c r="T5740" i="21"/>
  <c r="T5732" i="21"/>
  <c r="T5724" i="21"/>
  <c r="T5716" i="21"/>
  <c r="T5708" i="21"/>
  <c r="T5700" i="21"/>
  <c r="T5692" i="21"/>
  <c r="T5684" i="21"/>
  <c r="T5676" i="21"/>
  <c r="T5668" i="21"/>
  <c r="T5660" i="21"/>
  <c r="T5652" i="21"/>
  <c r="T5644" i="21"/>
  <c r="T5636" i="21"/>
  <c r="T5628" i="21"/>
  <c r="T5620" i="21"/>
  <c r="T5612" i="21"/>
  <c r="T5604" i="21"/>
  <c r="T5596" i="21"/>
  <c r="T5588" i="21"/>
  <c r="T5583" i="21"/>
  <c r="T5573" i="21"/>
  <c r="T5564" i="21"/>
  <c r="T5556" i="21"/>
  <c r="T5548" i="21"/>
  <c r="T5540" i="21"/>
  <c r="T5532" i="21"/>
  <c r="T5524" i="21"/>
  <c r="T5516" i="21"/>
  <c r="T5508" i="21"/>
  <c r="T5500" i="21"/>
  <c r="T5493" i="21"/>
  <c r="T5484" i="21"/>
  <c r="T5476" i="21"/>
  <c r="T5468" i="21"/>
  <c r="T5460" i="21"/>
  <c r="T5454" i="21"/>
  <c r="T5444" i="21"/>
  <c r="T5436" i="21"/>
  <c r="T5425" i="21"/>
  <c r="T5420" i="21"/>
  <c r="T5412" i="21"/>
  <c r="T5404" i="21"/>
  <c r="T5396" i="21"/>
  <c r="T5388" i="21"/>
  <c r="T5380" i="21"/>
  <c r="T5372" i="21"/>
  <c r="T5364" i="21"/>
  <c r="T5356" i="21"/>
  <c r="T5348" i="21"/>
  <c r="T5340" i="21"/>
  <c r="T5332" i="21"/>
  <c r="T5324" i="21"/>
  <c r="T5316" i="21"/>
  <c r="T5308" i="21"/>
  <c r="T5300" i="21"/>
  <c r="T5292" i="21"/>
  <c r="T5284" i="21"/>
  <c r="T5276" i="21"/>
  <c r="T5268" i="21"/>
  <c r="T5260" i="21"/>
  <c r="T5252" i="21"/>
  <c r="T5244" i="21"/>
  <c r="T5236" i="21"/>
  <c r="T5228" i="21"/>
  <c r="T5220" i="21"/>
  <c r="T5212" i="21"/>
  <c r="T5204" i="21"/>
  <c r="T5196" i="21"/>
  <c r="T5188" i="21"/>
  <c r="T5180" i="21"/>
  <c r="T5172" i="21"/>
  <c r="T5165" i="21"/>
  <c r="T5157" i="21"/>
  <c r="T5150" i="21"/>
  <c r="T5142" i="21"/>
  <c r="T5134" i="21"/>
  <c r="T5124" i="21"/>
  <c r="T5116" i="21"/>
  <c r="T5108" i="21"/>
  <c r="T5100" i="21"/>
  <c r="T5092" i="21"/>
  <c r="T5084" i="21"/>
  <c r="T5076" i="21"/>
  <c r="T5067" i="21"/>
  <c r="T5060" i="21"/>
  <c r="T5052" i="21"/>
  <c r="T5046" i="21"/>
  <c r="T5038" i="21"/>
  <c r="T5030" i="21"/>
  <c r="T5022" i="21"/>
  <c r="T5014" i="21"/>
  <c r="T5004" i="21"/>
  <c r="T4996" i="21"/>
  <c r="T4988" i="21"/>
  <c r="T4980" i="21"/>
  <c r="T4972" i="21"/>
  <c r="T4964" i="21"/>
  <c r="T4956" i="21"/>
  <c r="T4948" i="21"/>
  <c r="T4940" i="21"/>
  <c r="T4932" i="21"/>
  <c r="T4910" i="21"/>
  <c r="T4902" i="21"/>
  <c r="T4923" i="21"/>
  <c r="T4893" i="21"/>
  <c r="T4919" i="21"/>
  <c r="T4915" i="21"/>
  <c r="T4876" i="21"/>
  <c r="T4868" i="21"/>
  <c r="T4860" i="21"/>
  <c r="T4852" i="21"/>
  <c r="T4847" i="21"/>
  <c r="T4832" i="21"/>
  <c r="T4842" i="21"/>
  <c r="T4820" i="21"/>
  <c r="T4812" i="21"/>
  <c r="T4804" i="21"/>
  <c r="T4796" i="21"/>
  <c r="T4788" i="21"/>
  <c r="T4780" i="21"/>
  <c r="T4772" i="21"/>
  <c r="T4764" i="21"/>
  <c r="T4756" i="21"/>
  <c r="T4748" i="21"/>
  <c r="T4740" i="21"/>
  <c r="T4732" i="21"/>
  <c r="T4724" i="21"/>
  <c r="T4716" i="21"/>
  <c r="T4708" i="21"/>
  <c r="T4683" i="21"/>
  <c r="T4698" i="21"/>
  <c r="T4693" i="21"/>
  <c r="T4672" i="21"/>
  <c r="T4687" i="21"/>
  <c r="T4660" i="21"/>
  <c r="T4652" i="21"/>
  <c r="T4644" i="21"/>
  <c r="T4642" i="21"/>
  <c r="T4628" i="21"/>
  <c r="T4620" i="21"/>
  <c r="T4612" i="21"/>
  <c r="T4604" i="21"/>
  <c r="T4596" i="21"/>
  <c r="T4588" i="21"/>
  <c r="T4580" i="21"/>
  <c r="T4558" i="21"/>
  <c r="T4553" i="21"/>
  <c r="T4562" i="21"/>
  <c r="T4565" i="21"/>
  <c r="T4540" i="21"/>
  <c r="T4531" i="21"/>
  <c r="T4524" i="21"/>
  <c r="T4512" i="21"/>
  <c r="T4507" i="21"/>
  <c r="T4500" i="21"/>
  <c r="T4494" i="21"/>
  <c r="T4484" i="21"/>
  <c r="T4476" i="21"/>
  <c r="T4468" i="21"/>
  <c r="T4460" i="21"/>
  <c r="T4447" i="21"/>
  <c r="T5770" i="21"/>
  <c r="T5762" i="21"/>
  <c r="T5754" i="21"/>
  <c r="T5746" i="21"/>
  <c r="T5738" i="21"/>
  <c r="T5730" i="21"/>
  <c r="T5722" i="21"/>
  <c r="T5714" i="21"/>
  <c r="T5706" i="21"/>
  <c r="T5698" i="21"/>
  <c r="T5690" i="21"/>
  <c r="T5682" i="21"/>
  <c r="T5674" i="21"/>
  <c r="T5666" i="21"/>
  <c r="T5658" i="21"/>
  <c r="T5650" i="21"/>
  <c r="T5642" i="21"/>
  <c r="T5634" i="21"/>
  <c r="T5626" i="21"/>
  <c r="T5618" i="21"/>
  <c r="T5610" i="21"/>
  <c r="T5602" i="21"/>
  <c r="T5594" i="21"/>
  <c r="T5586" i="21"/>
  <c r="T5578" i="21"/>
  <c r="T5570" i="21"/>
  <c r="T5562" i="21"/>
  <c r="T5554" i="21"/>
  <c r="T5546" i="21"/>
  <c r="T5537" i="21"/>
  <c r="T5530" i="21"/>
  <c r="T5522" i="21"/>
  <c r="T5514" i="21"/>
  <c r="T5506" i="21"/>
  <c r="T5491" i="21"/>
  <c r="T5490" i="21"/>
  <c r="T5482" i="21"/>
  <c r="T5474" i="21"/>
  <c r="T5466" i="21"/>
  <c r="T5459" i="21"/>
  <c r="T5450" i="21"/>
  <c r="T5442" i="21"/>
  <c r="T5434" i="21"/>
  <c r="T5429" i="21"/>
  <c r="T5418" i="21"/>
  <c r="T5410" i="21"/>
  <c r="T5402" i="21"/>
  <c r="T5394" i="21"/>
  <c r="T5386" i="21"/>
  <c r="T5379" i="21"/>
  <c r="T5370" i="21"/>
  <c r="T5362" i="21"/>
  <c r="T5354" i="21"/>
  <c r="T5346" i="21"/>
  <c r="T5338" i="21"/>
  <c r="T5330" i="21"/>
  <c r="T5322" i="21"/>
  <c r="T5314" i="21"/>
  <c r="T5306" i="21"/>
  <c r="T5298" i="21"/>
  <c r="T5290" i="21"/>
  <c r="T5282" i="21"/>
  <c r="T5274" i="21"/>
  <c r="T5266" i="21"/>
  <c r="T5258" i="21"/>
  <c r="T5250" i="21"/>
  <c r="T5242" i="21"/>
  <c r="T5234" i="21"/>
  <c r="T5226" i="21"/>
  <c r="T5218" i="21"/>
  <c r="T5210" i="21"/>
  <c r="T5202" i="21"/>
  <c r="T5194" i="21"/>
  <c r="T5186" i="21"/>
  <c r="T5178" i="21"/>
  <c r="T5170" i="21"/>
  <c r="T5163" i="21"/>
  <c r="T5155" i="21"/>
  <c r="T5148" i="21"/>
  <c r="T5140" i="21"/>
  <c r="T5130" i="21"/>
  <c r="T5122" i="21"/>
  <c r="T5114" i="21"/>
  <c r="T5106" i="21"/>
  <c r="T5098" i="21"/>
  <c r="T5090" i="21"/>
  <c r="T5082" i="21"/>
  <c r="T5075" i="21"/>
  <c r="T5066" i="21"/>
  <c r="T5058" i="21"/>
  <c r="T5009" i="21"/>
  <c r="T5044" i="21"/>
  <c r="T5036" i="21"/>
  <c r="T5028" i="21"/>
  <c r="T5020" i="21"/>
  <c r="T5012" i="21"/>
  <c r="T5002" i="21"/>
  <c r="T4994" i="21"/>
  <c r="T4986" i="21"/>
  <c r="T4978" i="21"/>
  <c r="T4969" i="21"/>
  <c r="T4962" i="21"/>
  <c r="T4954" i="21"/>
  <c r="T4946" i="21"/>
  <c r="T4938" i="21"/>
  <c r="T4913" i="21"/>
  <c r="T4908" i="21"/>
  <c r="T4901" i="21"/>
  <c r="T4897" i="21"/>
  <c r="T4920" i="21"/>
  <c r="T4918" i="21"/>
  <c r="T4881" i="21"/>
  <c r="T4874" i="21"/>
  <c r="T4866" i="21"/>
  <c r="T4858" i="21"/>
  <c r="T4850" i="21"/>
  <c r="T4837" i="21"/>
  <c r="T4844" i="21"/>
  <c r="T4825" i="21"/>
  <c r="T4818" i="21"/>
  <c r="T4810" i="21"/>
  <c r="T4802" i="21"/>
  <c r="T4795" i="21"/>
  <c r="T4786" i="21"/>
  <c r="T4778" i="21"/>
  <c r="T4770" i="21"/>
  <c r="T4762" i="21"/>
  <c r="T4754" i="21"/>
  <c r="T4746" i="21"/>
  <c r="T4738" i="21"/>
  <c r="T4730" i="21"/>
  <c r="T4722" i="21"/>
  <c r="T4714" i="21"/>
  <c r="T4706" i="21"/>
  <c r="T4682" i="21"/>
  <c r="T4679" i="21"/>
  <c r="T4676" i="21"/>
  <c r="T4670" i="21"/>
  <c r="T4686" i="21"/>
  <c r="T4659" i="21"/>
  <c r="T4650" i="21"/>
  <c r="T4639" i="21"/>
  <c r="T4634" i="21"/>
  <c r="T4626" i="21"/>
  <c r="T4618" i="21"/>
  <c r="T4610" i="21"/>
  <c r="T4602" i="21"/>
  <c r="T4594" i="21"/>
  <c r="T4586" i="21"/>
  <c r="T4578" i="21"/>
  <c r="T4564" i="21"/>
  <c r="T4552" i="21"/>
  <c r="T5769" i="21"/>
  <c r="T5761" i="21"/>
  <c r="T5753" i="21"/>
  <c r="T5745" i="21"/>
  <c r="T5737" i="21"/>
  <c r="T5729" i="21"/>
  <c r="T5721" i="21"/>
  <c r="T5713" i="21"/>
  <c r="T5705" i="21"/>
  <c r="T5697" i="21"/>
  <c r="T5689" i="21"/>
  <c r="T5681" i="21"/>
  <c r="T5673" i="21"/>
  <c r="T5665" i="21"/>
  <c r="T5657" i="21"/>
  <c r="T5649" i="21"/>
  <c r="T5641" i="21"/>
  <c r="T5633" i="21"/>
  <c r="T5625" i="21"/>
  <c r="T5617" i="21"/>
  <c r="T5609" i="21"/>
  <c r="T5601" i="21"/>
  <c r="T5593" i="21"/>
  <c r="T5585" i="21"/>
  <c r="T5581" i="21"/>
  <c r="T5569" i="21"/>
  <c r="T5561" i="21"/>
  <c r="T5553" i="21"/>
  <c r="T5545" i="21"/>
  <c r="T5536" i="21"/>
  <c r="T5529" i="21"/>
  <c r="T5521" i="21"/>
  <c r="T5513" i="21"/>
  <c r="T5505" i="21"/>
  <c r="T5498" i="21"/>
  <c r="T5489" i="21"/>
  <c r="T5481" i="21"/>
  <c r="T5473" i="21"/>
  <c r="T5465" i="21"/>
  <c r="T5452" i="21"/>
  <c r="T5449" i="21"/>
  <c r="T5441" i="21"/>
  <c r="T5433" i="21"/>
  <c r="T5428" i="21"/>
  <c r="T5417" i="21"/>
  <c r="T5409" i="21"/>
  <c r="T5401" i="21"/>
  <c r="T5393" i="21"/>
  <c r="T5385" i="21"/>
  <c r="T5378" i="21"/>
  <c r="T5369" i="21"/>
  <c r="T5361" i="21"/>
  <c r="T5353" i="21"/>
  <c r="T5345" i="21"/>
  <c r="T5337" i="21"/>
  <c r="T5329" i="21"/>
  <c r="T5321" i="21"/>
  <c r="T5313" i="21"/>
  <c r="T5305" i="21"/>
  <c r="T5297" i="21"/>
  <c r="T5289" i="21"/>
  <c r="T5281" i="21"/>
  <c r="T5273" i="21"/>
  <c r="T5265" i="21"/>
  <c r="T5257" i="21"/>
  <c r="T5249" i="21"/>
  <c r="T5241" i="21"/>
  <c r="T5233" i="21"/>
  <c r="T5225" i="21"/>
  <c r="T5217" i="21"/>
  <c r="T5760" i="21"/>
  <c r="T5728" i="21"/>
  <c r="T5696" i="21"/>
  <c r="T5664" i="21"/>
  <c r="T5632" i="21"/>
  <c r="T5600" i="21"/>
  <c r="T5568" i="21"/>
  <c r="T5539" i="21"/>
  <c r="T5504" i="21"/>
  <c r="T5472" i="21"/>
  <c r="T5440" i="21"/>
  <c r="T5408" i="21"/>
  <c r="T5376" i="21"/>
  <c r="T5344" i="21"/>
  <c r="T5312" i="21"/>
  <c r="T5279" i="21"/>
  <c r="T5248" i="21"/>
  <c r="T5216" i="21"/>
  <c r="T5193" i="21"/>
  <c r="T5171" i="21"/>
  <c r="T5153" i="21"/>
  <c r="T5129" i="21"/>
  <c r="T5107" i="21"/>
  <c r="T5088" i="21"/>
  <c r="T5065" i="21"/>
  <c r="T5045" i="21"/>
  <c r="T5026" i="21"/>
  <c r="T5001" i="21"/>
  <c r="T4979" i="21"/>
  <c r="T4960" i="21"/>
  <c r="T4937" i="21"/>
  <c r="T4927" i="21"/>
  <c r="T4890" i="21"/>
  <c r="T4873" i="21"/>
  <c r="T4851" i="21"/>
  <c r="T4829" i="21"/>
  <c r="T4809" i="21"/>
  <c r="T4787" i="21"/>
  <c r="T4768" i="21"/>
  <c r="T4745" i="21"/>
  <c r="T4723" i="21"/>
  <c r="T4704" i="21"/>
  <c r="T4678" i="21"/>
  <c r="T4671" i="21"/>
  <c r="T4663" i="21"/>
  <c r="T4649" i="21"/>
  <c r="T4635" i="21"/>
  <c r="T4624" i="21"/>
  <c r="T4611" i="21"/>
  <c r="T4599" i="21"/>
  <c r="T4585" i="21"/>
  <c r="T4559" i="21"/>
  <c r="T4550" i="21"/>
  <c r="T4566" i="21"/>
  <c r="T4538" i="21"/>
  <c r="T4528" i="21"/>
  <c r="T4517" i="21"/>
  <c r="T4505" i="21"/>
  <c r="T4496" i="21"/>
  <c r="T4485" i="21"/>
  <c r="T4474" i="21"/>
  <c r="T4464" i="21"/>
  <c r="T4448" i="21"/>
  <c r="T4458" i="21"/>
  <c r="T4434" i="21"/>
  <c r="T4427" i="21"/>
  <c r="T4419" i="21"/>
  <c r="T4411" i="21"/>
  <c r="T4403" i="21"/>
  <c r="T4395" i="21"/>
  <c r="T4387" i="21"/>
  <c r="T4379" i="21"/>
  <c r="T4371" i="21"/>
  <c r="T4363" i="21"/>
  <c r="T4355" i="21"/>
  <c r="T4345" i="21"/>
  <c r="T4336" i="21"/>
  <c r="T4331" i="21"/>
  <c r="T4323" i="21"/>
  <c r="T4315" i="21"/>
  <c r="T4307" i="21"/>
  <c r="T4299" i="21"/>
  <c r="T4291" i="21"/>
  <c r="T4283" i="21"/>
  <c r="T4275" i="21"/>
  <c r="T4267" i="21"/>
  <c r="T4259" i="21"/>
  <c r="T4251" i="21"/>
  <c r="T4243" i="21"/>
  <c r="T4235" i="21"/>
  <c r="T4227" i="21"/>
  <c r="T4219" i="21"/>
  <c r="T4211" i="21"/>
  <c r="T4198" i="21"/>
  <c r="T4195" i="21"/>
  <c r="T4187" i="21"/>
  <c r="T4179" i="21"/>
  <c r="T4171" i="21"/>
  <c r="T4163" i="21"/>
  <c r="T4155" i="21"/>
  <c r="T4146" i="21"/>
  <c r="T4139" i="21"/>
  <c r="T4131" i="21"/>
  <c r="T4123" i="21"/>
  <c r="T4115" i="21"/>
  <c r="T4107" i="21"/>
  <c r="T4101" i="21"/>
  <c r="T4091" i="21"/>
  <c r="T4083" i="21"/>
  <c r="T4075" i="21"/>
  <c r="T4072" i="21"/>
  <c r="T4059" i="21"/>
  <c r="T4051" i="21"/>
  <c r="T4043" i="21"/>
  <c r="T4035" i="21"/>
  <c r="T4027" i="21"/>
  <c r="T4023" i="21"/>
  <c r="T4015" i="21"/>
  <c r="T4003" i="21"/>
  <c r="T3995" i="21"/>
  <c r="T3987" i="21"/>
  <c r="T3979" i="21"/>
  <c r="T3971" i="21"/>
  <c r="T3963" i="21"/>
  <c r="T3959" i="21"/>
  <c r="T3947" i="21"/>
  <c r="T3939" i="21"/>
  <c r="T3931" i="21"/>
  <c r="T3923" i="21"/>
  <c r="T3915" i="21"/>
  <c r="T3907" i="21"/>
  <c r="T3899" i="21"/>
  <c r="T3891" i="21"/>
  <c r="T3883" i="21"/>
  <c r="T3875" i="21"/>
  <c r="T3867" i="21"/>
  <c r="T3859" i="21"/>
  <c r="T3851" i="21"/>
  <c r="T3843" i="21"/>
  <c r="T3835" i="21"/>
  <c r="T3821" i="21"/>
  <c r="T3819" i="21"/>
  <c r="T3811" i="21"/>
  <c r="T3803" i="21"/>
  <c r="T3795" i="21"/>
  <c r="T3787" i="21"/>
  <c r="T3779" i="21"/>
  <c r="T3771" i="21"/>
  <c r="T3763" i="21"/>
  <c r="T3755" i="21"/>
  <c r="T3747" i="21"/>
  <c r="T3739" i="21"/>
  <c r="T3731" i="21"/>
  <c r="T3723" i="21"/>
  <c r="T3715" i="21"/>
  <c r="T3707" i="21"/>
  <c r="T3699" i="21"/>
  <c r="T3691" i="21"/>
  <c r="T3683" i="21"/>
  <c r="T3675" i="21"/>
  <c r="T3667" i="21"/>
  <c r="T3658" i="21"/>
  <c r="T3649" i="21"/>
  <c r="T3643" i="21"/>
  <c r="T3635" i="21"/>
  <c r="T3627" i="21"/>
  <c r="T3619" i="21"/>
  <c r="T3611" i="21"/>
  <c r="T3603" i="21"/>
  <c r="T3595" i="21"/>
  <c r="T3587" i="21"/>
  <c r="T3579" i="21"/>
  <c r="T3571" i="21"/>
  <c r="T3563" i="21"/>
  <c r="T3555" i="21"/>
  <c r="T3547" i="21"/>
  <c r="T3539" i="21"/>
  <c r="T3531" i="21"/>
  <c r="T3523" i="21"/>
  <c r="T3515" i="21"/>
  <c r="T3507" i="21"/>
  <c r="T3499" i="21"/>
  <c r="T3490" i="21"/>
  <c r="T3483" i="21"/>
  <c r="T3475" i="21"/>
  <c r="T3467" i="21"/>
  <c r="T3453" i="21"/>
  <c r="T3459" i="21"/>
  <c r="T3443" i="21"/>
  <c r="T3435" i="21"/>
  <c r="T3427" i="21"/>
  <c r="T3419" i="21"/>
  <c r="T3411" i="21"/>
  <c r="T3403" i="21"/>
  <c r="T3395" i="21"/>
  <c r="T3387" i="21"/>
  <c r="T3379" i="21"/>
  <c r="T3371" i="21"/>
  <c r="T3363" i="21"/>
  <c r="T3355" i="21"/>
  <c r="T3348" i="21"/>
  <c r="T3339" i="21"/>
  <c r="T3332" i="21"/>
  <c r="T3323" i="21"/>
  <c r="T3315" i="21"/>
  <c r="T3307" i="21"/>
  <c r="T3299" i="21"/>
  <c r="T3291" i="21"/>
  <c r="T3283" i="21"/>
  <c r="T3275" i="21"/>
  <c r="T3267" i="21"/>
  <c r="T3259" i="21"/>
  <c r="T3251" i="21"/>
  <c r="T3243" i="21"/>
  <c r="T3235" i="21"/>
  <c r="T3227" i="21"/>
  <c r="T3219" i="21"/>
  <c r="T3211" i="21"/>
  <c r="T3203" i="21"/>
  <c r="T3195" i="21"/>
  <c r="T3187" i="21"/>
  <c r="T3179" i="21"/>
  <c r="T3171" i="21"/>
  <c r="T3163" i="21"/>
  <c r="T3155" i="21"/>
  <c r="T3147" i="21"/>
  <c r="T3139" i="21"/>
  <c r="T3131" i="21"/>
  <c r="T3124" i="21"/>
  <c r="T3115" i="21"/>
  <c r="T3107" i="21"/>
  <c r="T3099" i="21"/>
  <c r="T3091" i="21"/>
  <c r="T3083" i="21"/>
  <c r="T3075" i="21"/>
  <c r="T3067" i="21"/>
  <c r="T3059" i="21"/>
  <c r="T3051" i="21"/>
  <c r="T3043" i="21"/>
  <c r="T3035" i="21"/>
  <c r="T3027" i="21"/>
  <c r="T3019" i="21"/>
  <c r="T3011" i="21"/>
  <c r="T3003" i="21"/>
  <c r="T2995" i="21"/>
  <c r="T2987" i="21"/>
  <c r="T2979" i="21"/>
  <c r="T2971" i="21"/>
  <c r="T2963" i="21"/>
  <c r="T2955" i="21"/>
  <c r="T2947" i="21"/>
  <c r="T2939" i="21"/>
  <c r="T2931" i="21"/>
  <c r="T2923" i="21"/>
  <c r="T2915" i="21"/>
  <c r="T2907" i="21"/>
  <c r="T2899" i="21"/>
  <c r="T2891" i="21"/>
  <c r="T2883" i="21"/>
  <c r="T2875" i="21"/>
  <c r="T2867" i="21"/>
  <c r="T2859" i="21"/>
  <c r="T2851" i="21"/>
  <c r="T2843" i="21"/>
  <c r="T2835" i="21"/>
  <c r="T2827" i="21"/>
  <c r="T2819" i="21"/>
  <c r="T2811" i="21"/>
  <c r="T2803" i="21"/>
  <c r="T2795" i="21"/>
  <c r="T2787" i="21"/>
  <c r="T2779" i="21"/>
  <c r="T2771" i="21"/>
  <c r="T2763" i="21"/>
  <c r="T2755" i="21"/>
  <c r="T2747" i="21"/>
  <c r="T2739" i="21"/>
  <c r="T2731" i="21"/>
  <c r="T2723" i="21"/>
  <c r="T2715" i="21"/>
  <c r="T2707" i="21"/>
  <c r="T2699" i="21"/>
  <c r="T2691" i="21"/>
  <c r="T2683" i="21"/>
  <c r="T2675" i="21"/>
  <c r="T2667" i="21"/>
  <c r="T2659" i="21"/>
  <c r="T2651" i="21"/>
  <c r="T2643" i="21"/>
  <c r="T2635" i="21"/>
  <c r="T2627" i="21"/>
  <c r="T2619" i="21"/>
  <c r="T2611" i="21"/>
  <c r="T2603" i="21"/>
  <c r="T5755" i="21"/>
  <c r="T5723" i="21"/>
  <c r="T5691" i="21"/>
  <c r="T5659" i="21"/>
  <c r="T5627" i="21"/>
  <c r="T5595" i="21"/>
  <c r="T5563" i="21"/>
  <c r="T5531" i="21"/>
  <c r="T5499" i="21"/>
  <c r="T5467" i="21"/>
  <c r="T5435" i="21"/>
  <c r="T5403" i="21"/>
  <c r="T5371" i="21"/>
  <c r="T5339" i="21"/>
  <c r="T5307" i="21"/>
  <c r="T5275" i="21"/>
  <c r="T5243" i="21"/>
  <c r="T5211" i="21"/>
  <c r="T5192" i="21"/>
  <c r="T5169" i="21"/>
  <c r="T5149" i="21"/>
  <c r="T5128" i="21"/>
  <c r="T5105" i="21"/>
  <c r="T5083" i="21"/>
  <c r="T5064" i="21"/>
  <c r="T5043" i="21"/>
  <c r="T5021" i="21"/>
  <c r="T5000" i="21"/>
  <c r="T4977" i="21"/>
  <c r="T4955" i="21"/>
  <c r="T4936" i="21"/>
  <c r="T4900" i="21"/>
  <c r="T4886" i="21"/>
  <c r="T4872" i="21"/>
  <c r="T4840" i="21"/>
  <c r="T4826" i="21"/>
  <c r="T4808" i="21"/>
  <c r="T4785" i="21"/>
  <c r="T4763" i="21"/>
  <c r="T4744" i="21"/>
  <c r="T4721" i="21"/>
  <c r="T4702" i="21"/>
  <c r="T4695" i="21"/>
  <c r="T4669" i="21"/>
  <c r="T4661" i="21"/>
  <c r="T4648" i="21"/>
  <c r="T4641" i="21"/>
  <c r="T4623" i="21"/>
  <c r="T4609" i="21"/>
  <c r="T4597" i="21"/>
  <c r="T4584" i="21"/>
  <c r="T4574" i="21"/>
  <c r="T4571" i="21"/>
  <c r="T4547" i="21"/>
  <c r="T4537" i="21"/>
  <c r="T4527" i="21"/>
  <c r="T4516" i="21"/>
  <c r="T4513" i="21"/>
  <c r="T4491" i="21"/>
  <c r="T4483" i="21"/>
  <c r="T4473" i="21"/>
  <c r="T4463" i="21"/>
  <c r="T4446" i="21"/>
  <c r="T4439" i="21"/>
  <c r="T4433" i="21"/>
  <c r="T4426" i="21"/>
  <c r="T4418" i="21"/>
  <c r="T4410" i="21"/>
  <c r="T4402" i="21"/>
  <c r="T4394" i="21"/>
  <c r="T4386" i="21"/>
  <c r="T4378" i="21"/>
  <c r="T4370" i="21"/>
  <c r="T4362" i="21"/>
  <c r="T4354" i="21"/>
  <c r="T4352" i="21"/>
  <c r="T4335" i="21"/>
  <c r="T4330" i="21"/>
  <c r="T4322" i="21"/>
  <c r="T4314" i="21"/>
  <c r="T4306" i="21"/>
  <c r="T4298" i="21"/>
  <c r="T4290" i="21"/>
  <c r="T4282" i="21"/>
  <c r="T4274" i="21"/>
  <c r="T4266" i="21"/>
  <c r="T4258" i="21"/>
  <c r="T4250" i="21"/>
  <c r="T4240" i="21"/>
  <c r="T4234" i="21"/>
  <c r="T4226" i="21"/>
  <c r="T4218" i="21"/>
  <c r="T4210" i="21"/>
  <c r="T4206" i="21"/>
  <c r="T4194" i="21"/>
  <c r="T4186" i="21"/>
  <c r="T4178" i="21"/>
  <c r="T4170" i="21"/>
  <c r="T4162" i="21"/>
  <c r="T4154" i="21"/>
  <c r="T4150" i="21"/>
  <c r="T4138" i="21"/>
  <c r="T4127" i="21"/>
  <c r="T4122" i="21"/>
  <c r="T4114" i="21"/>
  <c r="T4106" i="21"/>
  <c r="T4098" i="21"/>
  <c r="T4090" i="21"/>
  <c r="T4082" i="21"/>
  <c r="T4074" i="21"/>
  <c r="T4070" i="21"/>
  <c r="T4058" i="21"/>
  <c r="T4050" i="21"/>
  <c r="T4042" i="21"/>
  <c r="T4034" i="21"/>
  <c r="T4026" i="21"/>
  <c r="T4022" i="21"/>
  <c r="T4009" i="21"/>
  <c r="T4002" i="21"/>
  <c r="T3994" i="21"/>
  <c r="T3986" i="21"/>
  <c r="T3978" i="21"/>
  <c r="T3970" i="21"/>
  <c r="T3962" i="21"/>
  <c r="T3954" i="21"/>
  <c r="T3946" i="21"/>
  <c r="T3938" i="21"/>
  <c r="T3930" i="21"/>
  <c r="T3922" i="21"/>
  <c r="T3914" i="21"/>
  <c r="T3906" i="21"/>
  <c r="T3898" i="21"/>
  <c r="T3890" i="21"/>
  <c r="T3882" i="21"/>
  <c r="T3874" i="21"/>
  <c r="T3866" i="21"/>
  <c r="T3858" i="21"/>
  <c r="T3850" i="21"/>
  <c r="T3842" i="21"/>
  <c r="T3834" i="21"/>
  <c r="T3820" i="21"/>
  <c r="T3818" i="21"/>
  <c r="T3810" i="21"/>
  <c r="T3802" i="21"/>
  <c r="T3794" i="21"/>
  <c r="T3789" i="21"/>
  <c r="T3778" i="21"/>
  <c r="T3770" i="21"/>
  <c r="T3762" i="21"/>
  <c r="T3754" i="21"/>
  <c r="T3746" i="21"/>
  <c r="T3738" i="21"/>
  <c r="T3730" i="21"/>
  <c r="T3722" i="21"/>
  <c r="T3714" i="21"/>
  <c r="T3706" i="21"/>
  <c r="T3698" i="21"/>
  <c r="T3690" i="21"/>
  <c r="T3682" i="21"/>
  <c r="T3674" i="21"/>
  <c r="T3666" i="21"/>
  <c r="T3659" i="21"/>
  <c r="T3648" i="21"/>
  <c r="T3642" i="21"/>
  <c r="T3634" i="21"/>
  <c r="T3626" i="21"/>
  <c r="T3618" i="21"/>
  <c r="T3610" i="21"/>
  <c r="T3602" i="21"/>
  <c r="T3594" i="21"/>
  <c r="T3586" i="21"/>
  <c r="T3578" i="21"/>
  <c r="T3570" i="21"/>
  <c r="T3562" i="21"/>
  <c r="T3554" i="21"/>
  <c r="T3546" i="21"/>
  <c r="T3538" i="21"/>
  <c r="T3530" i="21"/>
  <c r="T3522" i="21"/>
  <c r="T3514" i="21"/>
  <c r="T3506" i="21"/>
  <c r="T3498" i="21"/>
  <c r="T3489" i="21"/>
  <c r="T3482" i="21"/>
  <c r="T3474" i="21"/>
  <c r="T3466" i="21"/>
  <c r="T3461" i="21"/>
  <c r="T3450" i="21"/>
  <c r="T3441" i="21"/>
  <c r="T3434" i="21"/>
  <c r="T3426" i="21"/>
  <c r="T3421" i="21"/>
  <c r="T3410" i="21"/>
  <c r="T3402" i="21"/>
  <c r="T3394" i="21"/>
  <c r="T3386" i="21"/>
  <c r="T3378" i="21"/>
  <c r="T3370" i="21"/>
  <c r="T3362" i="21"/>
  <c r="T3354" i="21"/>
  <c r="T3346" i="21"/>
  <c r="T3338" i="21"/>
  <c r="T3330" i="21"/>
  <c r="T3322" i="21"/>
  <c r="T3314" i="21"/>
  <c r="T3306" i="21"/>
  <c r="T3298" i="21"/>
  <c r="T3290" i="21"/>
  <c r="T3282" i="21"/>
  <c r="T3274" i="21"/>
  <c r="T3266" i="21"/>
  <c r="T3258" i="21"/>
  <c r="T3249" i="21"/>
  <c r="T3242" i="21"/>
  <c r="T3234" i="21"/>
  <c r="T3226" i="21"/>
  <c r="T5752" i="21"/>
  <c r="T5720" i="21"/>
  <c r="T5688" i="21"/>
  <c r="T5656" i="21"/>
  <c r="T5624" i="21"/>
  <c r="T5592" i="21"/>
  <c r="T5560" i="21"/>
  <c r="T5528" i="21"/>
  <c r="T5497" i="21"/>
  <c r="T5464" i="21"/>
  <c r="T5432" i="21"/>
  <c r="T5400" i="21"/>
  <c r="T5368" i="21"/>
  <c r="T5336" i="21"/>
  <c r="T5304" i="21"/>
  <c r="T5272" i="21"/>
  <c r="T5240" i="21"/>
  <c r="T5209" i="21"/>
  <c r="T5187" i="21"/>
  <c r="T5168" i="21"/>
  <c r="T5147" i="21"/>
  <c r="T5123" i="21"/>
  <c r="T5104" i="21"/>
  <c r="T5081" i="21"/>
  <c r="T5059" i="21"/>
  <c r="T5042" i="21"/>
  <c r="T5019" i="21"/>
  <c r="T4995" i="21"/>
  <c r="T4976" i="21"/>
  <c r="T4953" i="21"/>
  <c r="T4931" i="21"/>
  <c r="T4926" i="21"/>
  <c r="T4885" i="21"/>
  <c r="T4867" i="21"/>
  <c r="T4839" i="21"/>
  <c r="T4841" i="21"/>
  <c r="T4803" i="21"/>
  <c r="T4784" i="21"/>
  <c r="T4761" i="21"/>
  <c r="T4739" i="21"/>
  <c r="T4720" i="21"/>
  <c r="T4681" i="21"/>
  <c r="T4694" i="21"/>
  <c r="T4668" i="21"/>
  <c r="T4658" i="21"/>
  <c r="T4647" i="21"/>
  <c r="T4633" i="21"/>
  <c r="T4621" i="21"/>
  <c r="T4608" i="21"/>
  <c r="T4595" i="21"/>
  <c r="T4583" i="21"/>
  <c r="T4557" i="21"/>
  <c r="T4570" i="21"/>
  <c r="T4546" i="21"/>
  <c r="T4536" i="21"/>
  <c r="T4525" i="21"/>
  <c r="T4511" i="21"/>
  <c r="T4504" i="21"/>
  <c r="T4490" i="21"/>
  <c r="T4482" i="21"/>
  <c r="T4472" i="21"/>
  <c r="T4461" i="21"/>
  <c r="T4445" i="21"/>
  <c r="T4457" i="21"/>
  <c r="T4432" i="21"/>
  <c r="T4425" i="21"/>
  <c r="T4417" i="21"/>
  <c r="T4409" i="21"/>
  <c r="T4401" i="21"/>
  <c r="T4393" i="21"/>
  <c r="T4385" i="21"/>
  <c r="T4377" i="21"/>
  <c r="T4369" i="21"/>
  <c r="T4361" i="21"/>
  <c r="T4353" i="21"/>
  <c r="T4351" i="21"/>
  <c r="T4350" i="21"/>
  <c r="T4329" i="21"/>
  <c r="T4320" i="21"/>
  <c r="T4313" i="21"/>
  <c r="T4305" i="21"/>
  <c r="T4297" i="21"/>
  <c r="T4289" i="21"/>
  <c r="T4281" i="21"/>
  <c r="T4273" i="21"/>
  <c r="T4265" i="21"/>
  <c r="T4257" i="21"/>
  <c r="T4249" i="21"/>
  <c r="T4232" i="21"/>
  <c r="T4233" i="21"/>
  <c r="T4225" i="21"/>
  <c r="T4217" i="21"/>
  <c r="T4209" i="21"/>
  <c r="T4197" i="21"/>
  <c r="T4193" i="21"/>
  <c r="T4185" i="21"/>
  <c r="T4177" i="21"/>
  <c r="T4169" i="21"/>
  <c r="T4161" i="21"/>
  <c r="T4153" i="21"/>
  <c r="T4145" i="21"/>
  <c r="T4137" i="21"/>
  <c r="T4129" i="21"/>
  <c r="T4121" i="21"/>
  <c r="T4113" i="21"/>
  <c r="T4105" i="21"/>
  <c r="T4097" i="21"/>
  <c r="T4089" i="21"/>
  <c r="T4081" i="21"/>
  <c r="T4069" i="21"/>
  <c r="T4071" i="21"/>
  <c r="T4057" i="21"/>
  <c r="T4049" i="21"/>
  <c r="T4038" i="21"/>
  <c r="T4033" i="21"/>
  <c r="T4025" i="21"/>
  <c r="T4014" i="21"/>
  <c r="T4012" i="21"/>
  <c r="T4001" i="21"/>
  <c r="T3993" i="21"/>
  <c r="T3985" i="21"/>
  <c r="T3977" i="21"/>
  <c r="T3969" i="21"/>
  <c r="T3961" i="21"/>
  <c r="T3953" i="21"/>
  <c r="T3945" i="21"/>
  <c r="T3937" i="21"/>
  <c r="T3929" i="21"/>
  <c r="T3921" i="21"/>
  <c r="T3913" i="21"/>
  <c r="T3905" i="21"/>
  <c r="T3897" i="21"/>
  <c r="T3889" i="21"/>
  <c r="T3881" i="21"/>
  <c r="T3873" i="21"/>
  <c r="T3865" i="21"/>
  <c r="T3857" i="21"/>
  <c r="T3849" i="21"/>
  <c r="T3841" i="21"/>
  <c r="T3833" i="21"/>
  <c r="T3825" i="21"/>
  <c r="T3817" i="21"/>
  <c r="T3809" i="21"/>
  <c r="T3801" i="21"/>
  <c r="T3793" i="21"/>
  <c r="T3790" i="21"/>
  <c r="T3777" i="21"/>
  <c r="T3769" i="21"/>
  <c r="T3761" i="21"/>
  <c r="T3753" i="21"/>
  <c r="T3745" i="21"/>
  <c r="T3737" i="21"/>
  <c r="T3729" i="21"/>
  <c r="T3721" i="21"/>
  <c r="T3713" i="21"/>
  <c r="T3705" i="21"/>
  <c r="T3697" i="21"/>
  <c r="T3687" i="21"/>
  <c r="T3681" i="21"/>
  <c r="T3673" i="21"/>
  <c r="T3665" i="21"/>
  <c r="T3657" i="21"/>
  <c r="T3650" i="21"/>
  <c r="T3641" i="21"/>
  <c r="T3633" i="21"/>
  <c r="T3625" i="21"/>
  <c r="T3616" i="21"/>
  <c r="T3609" i="21"/>
  <c r="T3601" i="21"/>
  <c r="T3593" i="21"/>
  <c r="T3585" i="21"/>
  <c r="T3577" i="21"/>
  <c r="T3569" i="21"/>
  <c r="T3561" i="21"/>
  <c r="T3553" i="21"/>
  <c r="T3545" i="21"/>
  <c r="T3537" i="21"/>
  <c r="T3529" i="21"/>
  <c r="T3521" i="21"/>
  <c r="T3513" i="21"/>
  <c r="T3505" i="21"/>
  <c r="T3497" i="21"/>
  <c r="T3491" i="21"/>
  <c r="T3481" i="21"/>
  <c r="T3473" i="21"/>
  <c r="T3465" i="21"/>
  <c r="T3452" i="21"/>
  <c r="T3449" i="21"/>
  <c r="T3442" i="21"/>
  <c r="T3433" i="21"/>
  <c r="T3425" i="21"/>
  <c r="T3417" i="21"/>
  <c r="T3409" i="21"/>
  <c r="T3401" i="21"/>
  <c r="T3393" i="21"/>
  <c r="T3385" i="21"/>
  <c r="T3377" i="21"/>
  <c r="T3369" i="21"/>
  <c r="T3361" i="21"/>
  <c r="T3353" i="21"/>
  <c r="T3345" i="21"/>
  <c r="T3337" i="21"/>
  <c r="T3329" i="21"/>
  <c r="T3321" i="21"/>
  <c r="T3313" i="21"/>
  <c r="T3305" i="21"/>
  <c r="T3297" i="21"/>
  <c r="T3289" i="21"/>
  <c r="T3281" i="21"/>
  <c r="T3273" i="21"/>
  <c r="T3265" i="21"/>
  <c r="T3257" i="21"/>
  <c r="T3248" i="21"/>
  <c r="T3241" i="21"/>
  <c r="T3233" i="21"/>
  <c r="T3225" i="21"/>
  <c r="T3217" i="21"/>
  <c r="T3207" i="21"/>
  <c r="T3201" i="21"/>
  <c r="T3193" i="21"/>
  <c r="T3185" i="21"/>
  <c r="T3177" i="21"/>
  <c r="T3169" i="21"/>
  <c r="T3161" i="21"/>
  <c r="T3152" i="21"/>
  <c r="T3145" i="21"/>
  <c r="T3137" i="21"/>
  <c r="T3129" i="21"/>
  <c r="T3121" i="21"/>
  <c r="T3113" i="21"/>
  <c r="T3105" i="21"/>
  <c r="T3097" i="21"/>
  <c r="T3089" i="21"/>
  <c r="T3081" i="21"/>
  <c r="T3073" i="21"/>
  <c r="T3065" i="21"/>
  <c r="T3057" i="21"/>
  <c r="T3049" i="21"/>
  <c r="T3041" i="21"/>
  <c r="T3033" i="21"/>
  <c r="T3025" i="21"/>
  <c r="T3017" i="21"/>
  <c r="T3009" i="21"/>
  <c r="T3001" i="21"/>
  <c r="T2993" i="21"/>
  <c r="T2985" i="21"/>
  <c r="T2977" i="21"/>
  <c r="T2969" i="21"/>
  <c r="T2961" i="21"/>
  <c r="T2953" i="21"/>
  <c r="T2945" i="21"/>
  <c r="T2937" i="21"/>
  <c r="T2929" i="21"/>
  <c r="T2921" i="21"/>
  <c r="T2913" i="21"/>
  <c r="T2905" i="21"/>
  <c r="T2897" i="21"/>
  <c r="T2889" i="21"/>
  <c r="T2881" i="21"/>
  <c r="T2873" i="21"/>
  <c r="T2865" i="21"/>
  <c r="T2857" i="21"/>
  <c r="T2849" i="21"/>
  <c r="T2841" i="21"/>
  <c r="T2833" i="21"/>
  <c r="T2825" i="21"/>
  <c r="T2817" i="21"/>
  <c r="T2809" i="21"/>
  <c r="T2801" i="21"/>
  <c r="T2793" i="21"/>
  <c r="T2785" i="21"/>
  <c r="T2777" i="21"/>
  <c r="T2769" i="21"/>
  <c r="T2761" i="21"/>
  <c r="T2753" i="21"/>
  <c r="T2744" i="21"/>
  <c r="T2737" i="21"/>
  <c r="T2729" i="21"/>
  <c r="T2721" i="21"/>
  <c r="T2713" i="21"/>
  <c r="T2705" i="21"/>
  <c r="T2697" i="21"/>
  <c r="T2689" i="21"/>
  <c r="T2681" i="21"/>
  <c r="T2673" i="21"/>
  <c r="T5747" i="21"/>
  <c r="T5715" i="21"/>
  <c r="T5683" i="21"/>
  <c r="T5651" i="21"/>
  <c r="T5619" i="21"/>
  <c r="T5587" i="21"/>
  <c r="T5555" i="21"/>
  <c r="T5523" i="21"/>
  <c r="T5492" i="21"/>
  <c r="T5453" i="21"/>
  <c r="T5424" i="21"/>
  <c r="T5395" i="21"/>
  <c r="T5363" i="21"/>
  <c r="T5331" i="21"/>
  <c r="T5299" i="21"/>
  <c r="T5267" i="21"/>
  <c r="T5235" i="21"/>
  <c r="T5208" i="21"/>
  <c r="T5185" i="21"/>
  <c r="T5164" i="21"/>
  <c r="T5146" i="21"/>
  <c r="T5121" i="21"/>
  <c r="T5099" i="21"/>
  <c r="T5080" i="21"/>
  <c r="T5057" i="21"/>
  <c r="T5037" i="21"/>
  <c r="T5018" i="21"/>
  <c r="T4993" i="21"/>
  <c r="T4970" i="21"/>
  <c r="T4952" i="21"/>
  <c r="T4930" i="21"/>
  <c r="T4898" i="21"/>
  <c r="T4917" i="21"/>
  <c r="T4865" i="21"/>
  <c r="T4846" i="21"/>
  <c r="T4823" i="21"/>
  <c r="T4801" i="21"/>
  <c r="T4779" i="21"/>
  <c r="T4760" i="21"/>
  <c r="T4737" i="21"/>
  <c r="T4715" i="21"/>
  <c r="T4680" i="21"/>
  <c r="T4692" i="21"/>
  <c r="T4689" i="21"/>
  <c r="T4657" i="21"/>
  <c r="T4645" i="21"/>
  <c r="T4632" i="21"/>
  <c r="T4619" i="21"/>
  <c r="T4607" i="21"/>
  <c r="T4593" i="21"/>
  <c r="T4581" i="21"/>
  <c r="T4556" i="21"/>
  <c r="T4549" i="21"/>
  <c r="T4545" i="21"/>
  <c r="T4535" i="21"/>
  <c r="T4523" i="21"/>
  <c r="T4515" i="21"/>
  <c r="T4503" i="21"/>
  <c r="T4493" i="21"/>
  <c r="T4481" i="21"/>
  <c r="T4471" i="21"/>
  <c r="T4454" i="21"/>
  <c r="T4444" i="21"/>
  <c r="T4438" i="21"/>
  <c r="T4431" i="21"/>
  <c r="T4424" i="21"/>
  <c r="T4416" i="21"/>
  <c r="T4408" i="21"/>
  <c r="T4400" i="21"/>
  <c r="T4392" i="21"/>
  <c r="T4384" i="21"/>
  <c r="T4376" i="21"/>
  <c r="T4368" i="21"/>
  <c r="T4360" i="21"/>
  <c r="T4344" i="21"/>
  <c r="T4339" i="21"/>
  <c r="T4349" i="21"/>
  <c r="T4328" i="21"/>
  <c r="T4321" i="21"/>
  <c r="T4312" i="21"/>
  <c r="T4304" i="21"/>
  <c r="T4296" i="21"/>
  <c r="T4288" i="21"/>
  <c r="T4280" i="21"/>
  <c r="T4272" i="21"/>
  <c r="T4264" i="21"/>
  <c r="T4256" i="21"/>
  <c r="T4248" i="21"/>
  <c r="T4239" i="21"/>
  <c r="T4242" i="21"/>
  <c r="T4224" i="21"/>
  <c r="T4216" i="21"/>
  <c r="T4208" i="21"/>
  <c r="T4205" i="21"/>
  <c r="T4192" i="21"/>
  <c r="T4184" i="21"/>
  <c r="T4176" i="21"/>
  <c r="T4164" i="21"/>
  <c r="T4160" i="21"/>
  <c r="T4148" i="21"/>
  <c r="T4144" i="21"/>
  <c r="T4136" i="21"/>
  <c r="T4128" i="21"/>
  <c r="T4120" i="21"/>
  <c r="T4112" i="21"/>
  <c r="T4104" i="21"/>
  <c r="T4096" i="21"/>
  <c r="T4088" i="21"/>
  <c r="T4080" i="21"/>
  <c r="T4068" i="21"/>
  <c r="T4064" i="21"/>
  <c r="T4056" i="21"/>
  <c r="T4048" i="21"/>
  <c r="T4040" i="21"/>
  <c r="T4032" i="21"/>
  <c r="T4021" i="21"/>
  <c r="T4017" i="21"/>
  <c r="T4008" i="21"/>
  <c r="T4000" i="21"/>
  <c r="T3992" i="21"/>
  <c r="T3984" i="21"/>
  <c r="T3976" i="21"/>
  <c r="T3968" i="21"/>
  <c r="T3960" i="21"/>
  <c r="T3952" i="21"/>
  <c r="T3944" i="21"/>
  <c r="T3936" i="21"/>
  <c r="T3928" i="21"/>
  <c r="T3920" i="21"/>
  <c r="T3912" i="21"/>
  <c r="T3904" i="21"/>
  <c r="T3896" i="21"/>
  <c r="T3888" i="21"/>
  <c r="T3880" i="21"/>
  <c r="T3872" i="21"/>
  <c r="T3864" i="21"/>
  <c r="T3856" i="21"/>
  <c r="T3848" i="21"/>
  <c r="T3840" i="21"/>
  <c r="T3832" i="21"/>
  <c r="T3823" i="21"/>
  <c r="T3816" i="21"/>
  <c r="T3808" i="21"/>
  <c r="T3800" i="21"/>
  <c r="T3788" i="21"/>
  <c r="T3784" i="21"/>
  <c r="T3776" i="21"/>
  <c r="T3768" i="21"/>
  <c r="T3760" i="21"/>
  <c r="T3752" i="21"/>
  <c r="T3744" i="21"/>
  <c r="T3736" i="21"/>
  <c r="T3728" i="21"/>
  <c r="T3720" i="21"/>
  <c r="T3711" i="21"/>
  <c r="T3704" i="21"/>
  <c r="T3696" i="21"/>
  <c r="T3686" i="21"/>
  <c r="T3680" i="21"/>
  <c r="T3672" i="21"/>
  <c r="T3664" i="21"/>
  <c r="T3656" i="21"/>
  <c r="T3651" i="21"/>
  <c r="T3640" i="21"/>
  <c r="T3632" i="21"/>
  <c r="T3624" i="21"/>
  <c r="T3617" i="21"/>
  <c r="T3608" i="21"/>
  <c r="T3600" i="21"/>
  <c r="T3592" i="21"/>
  <c r="T3584" i="21"/>
  <c r="T3576" i="21"/>
  <c r="T3568" i="21"/>
  <c r="T3560" i="21"/>
  <c r="T3552" i="21"/>
  <c r="T3543" i="21"/>
  <c r="T3536" i="21"/>
  <c r="T3528" i="21"/>
  <c r="T3520" i="21"/>
  <c r="T3512" i="21"/>
  <c r="T3504" i="21"/>
  <c r="T3496" i="21"/>
  <c r="T3488" i="21"/>
  <c r="T3480" i="21"/>
  <c r="T3472" i="21"/>
  <c r="T3464" i="21"/>
  <c r="T3456" i="21"/>
  <c r="T3448" i="21"/>
  <c r="T3440" i="21"/>
  <c r="T3432" i="21"/>
  <c r="T3424" i="21"/>
  <c r="T3416" i="21"/>
  <c r="T3408" i="21"/>
  <c r="T3400" i="21"/>
  <c r="T3392" i="21"/>
  <c r="T3384" i="21"/>
  <c r="T3376" i="21"/>
  <c r="T3368" i="21"/>
  <c r="T3360" i="21"/>
  <c r="T3352" i="21"/>
  <c r="T3344" i="21"/>
  <c r="T3336" i="21"/>
  <c r="T3328" i="21"/>
  <c r="T3320" i="21"/>
  <c r="T3312" i="21"/>
  <c r="T3304" i="21"/>
  <c r="T3296" i="21"/>
  <c r="T3288" i="21"/>
  <c r="T3280" i="21"/>
  <c r="T3272" i="21"/>
  <c r="T3264" i="21"/>
  <c r="T3256" i="21"/>
  <c r="T3250" i="21"/>
  <c r="T3240" i="21"/>
  <c r="T3232" i="21"/>
  <c r="T3224" i="21"/>
  <c r="T3216" i="21"/>
  <c r="T3208" i="21"/>
  <c r="T3200" i="21"/>
  <c r="T3192" i="21"/>
  <c r="T3184" i="21"/>
  <c r="T3176" i="21"/>
  <c r="T3168" i="21"/>
  <c r="T3160" i="21"/>
  <c r="T3153" i="21"/>
  <c r="T3144" i="21"/>
  <c r="T3136" i="21"/>
  <c r="T3128" i="21"/>
  <c r="T3120" i="21"/>
  <c r="T3112" i="21"/>
  <c r="T3104" i="21"/>
  <c r="T3096" i="21"/>
  <c r="T3088" i="21"/>
  <c r="T3080" i="21"/>
  <c r="T3072" i="21"/>
  <c r="T3064" i="21"/>
  <c r="T3055" i="21"/>
  <c r="T3048" i="21"/>
  <c r="T3040" i="21"/>
  <c r="T3032" i="21"/>
  <c r="T3024" i="21"/>
  <c r="T3016" i="21"/>
  <c r="T3008" i="21"/>
  <c r="T3000" i="21"/>
  <c r="T2992" i="21"/>
  <c r="T2984" i="21"/>
  <c r="T2976" i="21"/>
  <c r="T2968" i="21"/>
  <c r="T2960" i="21"/>
  <c r="T2952" i="21"/>
  <c r="T2944" i="21"/>
  <c r="T2936" i="21"/>
  <c r="T2928" i="21"/>
  <c r="T2920" i="21"/>
  <c r="T2912" i="21"/>
  <c r="T2904" i="21"/>
  <c r="T2896" i="21"/>
  <c r="T2888" i="21"/>
  <c r="T2880" i="21"/>
  <c r="T2872" i="21"/>
  <c r="T2864" i="21"/>
  <c r="T2856" i="21"/>
  <c r="T2848" i="21"/>
  <c r="T2840" i="21"/>
  <c r="T2832" i="21"/>
  <c r="T2824" i="21"/>
  <c r="T2816" i="21"/>
  <c r="T2808" i="21"/>
  <c r="T2800" i="21"/>
  <c r="T2792" i="21"/>
  <c r="T2784" i="21"/>
  <c r="T2776" i="21"/>
  <c r="T2768" i="21"/>
  <c r="T2760" i="21"/>
  <c r="T2752" i="21"/>
  <c r="T2745" i="21"/>
  <c r="T2736" i="21"/>
  <c r="T2728" i="21"/>
  <c r="T2720" i="21"/>
  <c r="T2712" i="21"/>
  <c r="T2704" i="21"/>
  <c r="T2696" i="21"/>
  <c r="T2688" i="21"/>
  <c r="T2680" i="21"/>
  <c r="T2672" i="21"/>
  <c r="T2664" i="21"/>
  <c r="T2656" i="21"/>
  <c r="T2648" i="21"/>
  <c r="T2640" i="21"/>
  <c r="T2632" i="21"/>
  <c r="T2624" i="21"/>
  <c r="T2616" i="21"/>
  <c r="T2608" i="21"/>
  <c r="T2599" i="21"/>
  <c r="T5744" i="21"/>
  <c r="T5712" i="21"/>
  <c r="T5680" i="21"/>
  <c r="T5648" i="21"/>
  <c r="T5616" i="21"/>
  <c r="T5584" i="21"/>
  <c r="T5552" i="21"/>
  <c r="T5520" i="21"/>
  <c r="T5488" i="21"/>
  <c r="T5458" i="21"/>
  <c r="T5423" i="21"/>
  <c r="T5392" i="21"/>
  <c r="T5360" i="21"/>
  <c r="T5328" i="21"/>
  <c r="T5296" i="21"/>
  <c r="T5264" i="21"/>
  <c r="T5232" i="21"/>
  <c r="T5203" i="21"/>
  <c r="T5184" i="21"/>
  <c r="T5162" i="21"/>
  <c r="T5141" i="21"/>
  <c r="T5120" i="21"/>
  <c r="T5097" i="21"/>
  <c r="T5070" i="21"/>
  <c r="T5056" i="21"/>
  <c r="T5035" i="21"/>
  <c r="T5013" i="21"/>
  <c r="T4992" i="21"/>
  <c r="T4967" i="21"/>
  <c r="T4947" i="21"/>
  <c r="T4912" i="21"/>
  <c r="T4896" i="21"/>
  <c r="T4882" i="21"/>
  <c r="T4864" i="21"/>
  <c r="T4836" i="21"/>
  <c r="T4819" i="21"/>
  <c r="T4800" i="21"/>
  <c r="T4777" i="21"/>
  <c r="T4755" i="21"/>
  <c r="T4736" i="21"/>
  <c r="T4713" i="21"/>
  <c r="T4701" i="21"/>
  <c r="T4675" i="21"/>
  <c r="T4667" i="21"/>
  <c r="T4656" i="21"/>
  <c r="T4640" i="21"/>
  <c r="T4631" i="21"/>
  <c r="T4617" i="21"/>
  <c r="T4605" i="21"/>
  <c r="T4592" i="21"/>
  <c r="T4579" i="21"/>
  <c r="T4555" i="21"/>
  <c r="T4569" i="21"/>
  <c r="T4544" i="21"/>
  <c r="T4532" i="21"/>
  <c r="T4522" i="21"/>
  <c r="T4510" i="21"/>
  <c r="T4501" i="21"/>
  <c r="T4492" i="21"/>
  <c r="T4480" i="21"/>
  <c r="T4469" i="21"/>
  <c r="T4453" i="21"/>
  <c r="T4443" i="21"/>
  <c r="T4456" i="21"/>
  <c r="T4430" i="21"/>
  <c r="T4423" i="21"/>
  <c r="T4414" i="21"/>
  <c r="T4407" i="21"/>
  <c r="T4399" i="21"/>
  <c r="T4391" i="21"/>
  <c r="T4383" i="21"/>
  <c r="T4375" i="21"/>
  <c r="T4367" i="21"/>
  <c r="T4359" i="21"/>
  <c r="T4343" i="21"/>
  <c r="T4338" i="21"/>
  <c r="T4348" i="21"/>
  <c r="T4327" i="21"/>
  <c r="T4319" i="21"/>
  <c r="T4311" i="21"/>
  <c r="T4302" i="21"/>
  <c r="T4295" i="21"/>
  <c r="T4287" i="21"/>
  <c r="T4279" i="21"/>
  <c r="T4271" i="21"/>
  <c r="T4263" i="21"/>
  <c r="T4255" i="21"/>
  <c r="T4247" i="21"/>
  <c r="T4238" i="21"/>
  <c r="T4231" i="21"/>
  <c r="T4223" i="21"/>
  <c r="T4215" i="21"/>
  <c r="T4207" i="21"/>
  <c r="T4204" i="21"/>
  <c r="T4191" i="21"/>
  <c r="T4183" i="21"/>
  <c r="T4175" i="21"/>
  <c r="T4166" i="21"/>
  <c r="T4159" i="21"/>
  <c r="T4152" i="21"/>
  <c r="T4143" i="21"/>
  <c r="T4135" i="21"/>
  <c r="T4126" i="21"/>
  <c r="T4119" i="21"/>
  <c r="T4111" i="21"/>
  <c r="T4103" i="21"/>
  <c r="T4095" i="21"/>
  <c r="T4087" i="21"/>
  <c r="T4079" i="21"/>
  <c r="T4067" i="21"/>
  <c r="T4063" i="21"/>
  <c r="T4055" i="21"/>
  <c r="T4047" i="21"/>
  <c r="T4039" i="21"/>
  <c r="T4031" i="21"/>
  <c r="T4020" i="21"/>
  <c r="T4016" i="21"/>
  <c r="T4007" i="21"/>
  <c r="T3999" i="21"/>
  <c r="T3991" i="21"/>
  <c r="T3983" i="21"/>
  <c r="T3975" i="21"/>
  <c r="T3967" i="21"/>
  <c r="T3958" i="21"/>
  <c r="T3951" i="21"/>
  <c r="T3943" i="21"/>
  <c r="T3935" i="21"/>
  <c r="T3927" i="21"/>
  <c r="T3918" i="21"/>
  <c r="T3911" i="21"/>
  <c r="T3903" i="21"/>
  <c r="T3895" i="21"/>
  <c r="T3885" i="21"/>
  <c r="T3879" i="21"/>
  <c r="T3871" i="21"/>
  <c r="T3863" i="21"/>
  <c r="T3855" i="21"/>
  <c r="T3847" i="21"/>
  <c r="T3839" i="21"/>
  <c r="T3824" i="21"/>
  <c r="T3822" i="21"/>
  <c r="T3815" i="21"/>
  <c r="T3807" i="21"/>
  <c r="T3799" i="21"/>
  <c r="T3792" i="21"/>
  <c r="T3783" i="21"/>
  <c r="T3775" i="21"/>
  <c r="T3767" i="21"/>
  <c r="T3759" i="21"/>
  <c r="T3751" i="21"/>
  <c r="T3743" i="21"/>
  <c r="T3735" i="21"/>
  <c r="T3727" i="21"/>
  <c r="T3719" i="21"/>
  <c r="T3712" i="21"/>
  <c r="T3703" i="21"/>
  <c r="T3695" i="21"/>
  <c r="T3685" i="21"/>
  <c r="T3679" i="21"/>
  <c r="T3671" i="21"/>
  <c r="T3663" i="21"/>
  <c r="T3655" i="21"/>
  <c r="T3647" i="21"/>
  <c r="T3639" i="21"/>
  <c r="T3631" i="21"/>
  <c r="T3623" i="21"/>
  <c r="T3615" i="21"/>
  <c r="T3607" i="21"/>
  <c r="T3599" i="21"/>
  <c r="T3591" i="21"/>
  <c r="T3583" i="21"/>
  <c r="T3575" i="21"/>
  <c r="T3567" i="21"/>
  <c r="T3559" i="21"/>
  <c r="T3551" i="21"/>
  <c r="T3544" i="21"/>
  <c r="T3535" i="21"/>
  <c r="T3527" i="21"/>
  <c r="T3519" i="21"/>
  <c r="T3511" i="21"/>
  <c r="T3503" i="21"/>
  <c r="T3494" i="21"/>
  <c r="T5771" i="21"/>
  <c r="T5739" i="21"/>
  <c r="T5707" i="21"/>
  <c r="T5675" i="21"/>
  <c r="T5643" i="21"/>
  <c r="T5611" i="21"/>
  <c r="T5582" i="21"/>
  <c r="T5547" i="21"/>
  <c r="T5515" i="21"/>
  <c r="T5483" i="21"/>
  <c r="T5451" i="21"/>
  <c r="T5419" i="21"/>
  <c r="T5387" i="21"/>
  <c r="T5355" i="21"/>
  <c r="T5323" i="21"/>
  <c r="T5291" i="21"/>
  <c r="T5259" i="21"/>
  <c r="T5227" i="21"/>
  <c r="T5201" i="21"/>
  <c r="T5179" i="21"/>
  <c r="T5161" i="21"/>
  <c r="T5139" i="21"/>
  <c r="T5115" i="21"/>
  <c r="T5096" i="21"/>
  <c r="T5074" i="21"/>
  <c r="T5051" i="21"/>
  <c r="T5034" i="21"/>
  <c r="T5011" i="21"/>
  <c r="T4987" i="21"/>
  <c r="T4968" i="21"/>
  <c r="T4945" i="21"/>
  <c r="T4909" i="21"/>
  <c r="T4922" i="21"/>
  <c r="T4914" i="21"/>
  <c r="T4859" i="21"/>
  <c r="T4835" i="21"/>
  <c r="T4817" i="21"/>
  <c r="T4793" i="21"/>
  <c r="T4776" i="21"/>
  <c r="T4753" i="21"/>
  <c r="T4731" i="21"/>
  <c r="T4712" i="21"/>
  <c r="T4699" i="21"/>
  <c r="T4674" i="21"/>
  <c r="T4666" i="21"/>
  <c r="T4655" i="21"/>
  <c r="T4643" i="21"/>
  <c r="T4629" i="21"/>
  <c r="T4616" i="21"/>
  <c r="T4603" i="21"/>
  <c r="T4591" i="21"/>
  <c r="T4577" i="21"/>
  <c r="T4554" i="21"/>
  <c r="T4568" i="21"/>
  <c r="T4543" i="21"/>
  <c r="T4530" i="21"/>
  <c r="T4521" i="21"/>
  <c r="T4509" i="21"/>
  <c r="T4499" i="21"/>
  <c r="T4489" i="21"/>
  <c r="T4479" i="21"/>
  <c r="T4467" i="21"/>
  <c r="T4452" i="21"/>
  <c r="T4442" i="21"/>
  <c r="T4437" i="21"/>
  <c r="T4455" i="21"/>
  <c r="T4422" i="21"/>
  <c r="T4415" i="21"/>
  <c r="T4405" i="21"/>
  <c r="T4398" i="21"/>
  <c r="T4389" i="21"/>
  <c r="T4382" i="21"/>
  <c r="T4374" i="21"/>
  <c r="T4366" i="21"/>
  <c r="T4358" i="21"/>
  <c r="T4342" i="21"/>
  <c r="T4347" i="21"/>
  <c r="T4334" i="21"/>
  <c r="T4326" i="21"/>
  <c r="T4318" i="21"/>
  <c r="T4310" i="21"/>
  <c r="T4303" i="21"/>
  <c r="T4294" i="21"/>
  <c r="T4286" i="21"/>
  <c r="T4278" i="21"/>
  <c r="T4270" i="21"/>
  <c r="T4262" i="21"/>
  <c r="T4254" i="21"/>
  <c r="T4246" i="21"/>
  <c r="T4237" i="21"/>
  <c r="T4230" i="21"/>
  <c r="T4222" i="21"/>
  <c r="T4214" i="21"/>
  <c r="T4201" i="21"/>
  <c r="T4202" i="21"/>
  <c r="T4190" i="21"/>
  <c r="T4182" i="21"/>
  <c r="T4174" i="21"/>
  <c r="T4168" i="21"/>
  <c r="T4158" i="21"/>
  <c r="T4147" i="21"/>
  <c r="T4142" i="21"/>
  <c r="T4133" i="21"/>
  <c r="T4130" i="21"/>
  <c r="T4118" i="21"/>
  <c r="T4110" i="21"/>
  <c r="T4102" i="21"/>
  <c r="T4094" i="21"/>
  <c r="T4086" i="21"/>
  <c r="T4078" i="21"/>
  <c r="T4073" i="21"/>
  <c r="T4062" i="21"/>
  <c r="T4054" i="21"/>
  <c r="T4046" i="21"/>
  <c r="T4041" i="21"/>
  <c r="T4030" i="21"/>
  <c r="T4019" i="21"/>
  <c r="T4011" i="21"/>
  <c r="T4006" i="21"/>
  <c r="T3998" i="21"/>
  <c r="T3990" i="21"/>
  <c r="T3982" i="21"/>
  <c r="T3974" i="21"/>
  <c r="T5768" i="21"/>
  <c r="T5736" i="21"/>
  <c r="T5704" i="21"/>
  <c r="T5672" i="21"/>
  <c r="T5640" i="21"/>
  <c r="T5608" i="21"/>
  <c r="T5577" i="21"/>
  <c r="T5544" i="21"/>
  <c r="T5512" i="21"/>
  <c r="T5480" i="21"/>
  <c r="T5448" i="21"/>
  <c r="T5416" i="21"/>
  <c r="T5384" i="21"/>
  <c r="T5352" i="21"/>
  <c r="T5320" i="21"/>
  <c r="T5288" i="21"/>
  <c r="T5256" i="21"/>
  <c r="T5224" i="21"/>
  <c r="T5200" i="21"/>
  <c r="T5177" i="21"/>
  <c r="T5156" i="21"/>
  <c r="T5138" i="21"/>
  <c r="T5113" i="21"/>
  <c r="T5091" i="21"/>
  <c r="T5069" i="21"/>
  <c r="T5050" i="21"/>
  <c r="T5029" i="21"/>
  <c r="T5010" i="21"/>
  <c r="T4985" i="21"/>
  <c r="T4963" i="21"/>
  <c r="T4944" i="21"/>
  <c r="T4907" i="21"/>
  <c r="T4892" i="21"/>
  <c r="T4880" i="21"/>
  <c r="T4857" i="21"/>
  <c r="T4831" i="21"/>
  <c r="T4816" i="21"/>
  <c r="T4794" i="21"/>
  <c r="T4771" i="21"/>
  <c r="T4752" i="21"/>
  <c r="T4729" i="21"/>
  <c r="T4707" i="21"/>
  <c r="T4697" i="21"/>
  <c r="T4691" i="21"/>
  <c r="T4665" i="21"/>
  <c r="T4653" i="21"/>
  <c r="T4638" i="21"/>
  <c r="T4627" i="21"/>
  <c r="T4615" i="21"/>
  <c r="T4601" i="21"/>
  <c r="T4589" i="21"/>
  <c r="T4576" i="21"/>
  <c r="T4572" i="21"/>
  <c r="T4567" i="21"/>
  <c r="T4541" i="21"/>
  <c r="T4533" i="21"/>
  <c r="T4520" i="21"/>
  <c r="T4508" i="21"/>
  <c r="T4498" i="21"/>
  <c r="T4488" i="21"/>
  <c r="T4477" i="21"/>
  <c r="T4466" i="21"/>
  <c r="T4451" i="21"/>
  <c r="T4441" i="21"/>
  <c r="T4436" i="21"/>
  <c r="T4429" i="21"/>
  <c r="T4421" i="21"/>
  <c r="T4413" i="21"/>
  <c r="T4406" i="21"/>
  <c r="T4397" i="21"/>
  <c r="T4390" i="21"/>
  <c r="T4381" i="21"/>
  <c r="T4373" i="21"/>
  <c r="T4365" i="21"/>
  <c r="T4357" i="21"/>
  <c r="T4341" i="21"/>
  <c r="T4337" i="21"/>
  <c r="T4333" i="21"/>
  <c r="T4325" i="21"/>
  <c r="T4317" i="21"/>
  <c r="T4309" i="21"/>
  <c r="T4301" i="21"/>
  <c r="T4293" i="21"/>
  <c r="T4285" i="21"/>
  <c r="T4277" i="21"/>
  <c r="T4269" i="21"/>
  <c r="T4261" i="21"/>
  <c r="T4253" i="21"/>
  <c r="T4245" i="21"/>
  <c r="T4236" i="21"/>
  <c r="T4229" i="21"/>
  <c r="T4221" i="21"/>
  <c r="T4213" i="21"/>
  <c r="T4200" i="21"/>
  <c r="T4203" i="21"/>
  <c r="T4189" i="21"/>
  <c r="T4181" i="21"/>
  <c r="T4173" i="21"/>
  <c r="T4167" i="21"/>
  <c r="T4157" i="21"/>
  <c r="T4151" i="21"/>
  <c r="T4141" i="21"/>
  <c r="T4132" i="21"/>
  <c r="T4125" i="21"/>
  <c r="T4117" i="21"/>
  <c r="T4109" i="21"/>
  <c r="T4100" i="21"/>
  <c r="T4093" i="21"/>
  <c r="T4085" i="21"/>
  <c r="T4077" i="21"/>
  <c r="T4066" i="21"/>
  <c r="T4061" i="21"/>
  <c r="T4053" i="21"/>
  <c r="T4045" i="21"/>
  <c r="T4037" i="21"/>
  <c r="T4029" i="21"/>
  <c r="T4024" i="21"/>
  <c r="T4010" i="21"/>
  <c r="T4005" i="21"/>
  <c r="T3997" i="21"/>
  <c r="T3989" i="21"/>
  <c r="T3981" i="21"/>
  <c r="T3973" i="21"/>
  <c r="T3965" i="21"/>
  <c r="T3956" i="21"/>
  <c r="T3949" i="21"/>
  <c r="T3941" i="21"/>
  <c r="T3933" i="21"/>
  <c r="T3925" i="21"/>
  <c r="T3917" i="21"/>
  <c r="T3909" i="21"/>
  <c r="T3901" i="21"/>
  <c r="T3893" i="21"/>
  <c r="T3887" i="21"/>
  <c r="T3877" i="21"/>
  <c r="T3869" i="21"/>
  <c r="T3861" i="21"/>
  <c r="T3853" i="21"/>
  <c r="T3846" i="21"/>
  <c r="T3837" i="21"/>
  <c r="T3830" i="21"/>
  <c r="T3827" i="21"/>
  <c r="T3813" i="21"/>
  <c r="T3805" i="21"/>
  <c r="T3797" i="21"/>
  <c r="T3785" i="21"/>
  <c r="T3781" i="21"/>
  <c r="T3773" i="21"/>
  <c r="T3765" i="21"/>
  <c r="T3757" i="21"/>
  <c r="T3749" i="21"/>
  <c r="T3741" i="21"/>
  <c r="T3733" i="21"/>
  <c r="T3726" i="21"/>
  <c r="T3717" i="21"/>
  <c r="T3709" i="21"/>
  <c r="T3701" i="21"/>
  <c r="T3693" i="21"/>
  <c r="T3688" i="21"/>
  <c r="T3677" i="21"/>
  <c r="T3669" i="21"/>
  <c r="T3661" i="21"/>
  <c r="T3653" i="21"/>
  <c r="T3645" i="21"/>
  <c r="T3637" i="21"/>
  <c r="T3629" i="21"/>
  <c r="T3621" i="21"/>
  <c r="T3613" i="21"/>
  <c r="T3606" i="21"/>
  <c r="T3597" i="21"/>
  <c r="T3589" i="21"/>
  <c r="T3581" i="21"/>
  <c r="T3573" i="21"/>
  <c r="T3565" i="21"/>
  <c r="T3557" i="21"/>
  <c r="T3549" i="21"/>
  <c r="T3541" i="21"/>
  <c r="T3533" i="21"/>
  <c r="T3525" i="21"/>
  <c r="T3517" i="21"/>
  <c r="T3509" i="21"/>
  <c r="T3501" i="21"/>
  <c r="T3493" i="21"/>
  <c r="T3485" i="21"/>
  <c r="T3477" i="21"/>
  <c r="T3469" i="21"/>
  <c r="T3462" i="21"/>
  <c r="T3455" i="21"/>
  <c r="T3445" i="21"/>
  <c r="T3437" i="21"/>
  <c r="T3429" i="21"/>
  <c r="T3422" i="21"/>
  <c r="T3413" i="21"/>
  <c r="T3405" i="21"/>
  <c r="T3397" i="21"/>
  <c r="T3389" i="21"/>
  <c r="T3381" i="21"/>
  <c r="T3373" i="21"/>
  <c r="T3365" i="21"/>
  <c r="T3357" i="21"/>
  <c r="T3347" i="21"/>
  <c r="T3341" i="21"/>
  <c r="T3331" i="21"/>
  <c r="T3325" i="21"/>
  <c r="T3317" i="21"/>
  <c r="T3309" i="21"/>
  <c r="T3301" i="21"/>
  <c r="T3293" i="21"/>
  <c r="T3285" i="21"/>
  <c r="T3277" i="21"/>
  <c r="T3269" i="21"/>
  <c r="T3261" i="21"/>
  <c r="T3253" i="21"/>
  <c r="T3245" i="21"/>
  <c r="T3237" i="21"/>
  <c r="T3229" i="21"/>
  <c r="T3221" i="21"/>
  <c r="T3213" i="21"/>
  <c r="T3205" i="21"/>
  <c r="T3197" i="21"/>
  <c r="T3189" i="21"/>
  <c r="T3181" i="21"/>
  <c r="T3173" i="21"/>
  <c r="T3165" i="21"/>
  <c r="T3157" i="21"/>
  <c r="T3149" i="21"/>
  <c r="T3141" i="21"/>
  <c r="T3133" i="21"/>
  <c r="T3125" i="21"/>
  <c r="T3117" i="21"/>
  <c r="T3109" i="21"/>
  <c r="T3101" i="21"/>
  <c r="T3093" i="21"/>
  <c r="T3084" i="21"/>
  <c r="T3077" i="21"/>
  <c r="T3069" i="21"/>
  <c r="T3061" i="21"/>
  <c r="T3053" i="21"/>
  <c r="T3045" i="21"/>
  <c r="T3037" i="21"/>
  <c r="T3029" i="21"/>
  <c r="T5572" i="21"/>
  <c r="T5315" i="21"/>
  <c r="T5112" i="21"/>
  <c r="T4939" i="21"/>
  <c r="T4769" i="21"/>
  <c r="T4637" i="21"/>
  <c r="T4539" i="21"/>
  <c r="T4450" i="21"/>
  <c r="T4388" i="21"/>
  <c r="T4324" i="21"/>
  <c r="T4260" i="21"/>
  <c r="T4196" i="21"/>
  <c r="T4134" i="21"/>
  <c r="T4065" i="21"/>
  <c r="T4004" i="21"/>
  <c r="T3955" i="21"/>
  <c r="T3924" i="21"/>
  <c r="T3892" i="21"/>
  <c r="T3860" i="21"/>
  <c r="T3829" i="21"/>
  <c r="T3796" i="21"/>
  <c r="T3764" i="21"/>
  <c r="T3732" i="21"/>
  <c r="T3700" i="21"/>
  <c r="T3668" i="21"/>
  <c r="T3636" i="21"/>
  <c r="T3604" i="21"/>
  <c r="T3572" i="21"/>
  <c r="T3540" i="21"/>
  <c r="T3508" i="21"/>
  <c r="T3479" i="21"/>
  <c r="T3457" i="21"/>
  <c r="T3438" i="21"/>
  <c r="T3415" i="21"/>
  <c r="T3396" i="21"/>
  <c r="T3374" i="21"/>
  <c r="T3351" i="21"/>
  <c r="T3333" i="21"/>
  <c r="T3310" i="21"/>
  <c r="T3287" i="21"/>
  <c r="T3270" i="21"/>
  <c r="T3246" i="21"/>
  <c r="T3223" i="21"/>
  <c r="T3210" i="21"/>
  <c r="T3191" i="21"/>
  <c r="T3175" i="21"/>
  <c r="T3159" i="21"/>
  <c r="T3143" i="21"/>
  <c r="T3127" i="21"/>
  <c r="T3111" i="21"/>
  <c r="T3095" i="21"/>
  <c r="T3079" i="21"/>
  <c r="T3063" i="21"/>
  <c r="T3047" i="21"/>
  <c r="T3031" i="21"/>
  <c r="T3018" i="21"/>
  <c r="T3005" i="21"/>
  <c r="T2991" i="21"/>
  <c r="T2980" i="21"/>
  <c r="T2965" i="21"/>
  <c r="T2954" i="21"/>
  <c r="T2941" i="21"/>
  <c r="T2927" i="21"/>
  <c r="T2916" i="21"/>
  <c r="T2902" i="21"/>
  <c r="T2890" i="21"/>
  <c r="T2877" i="21"/>
  <c r="T2863" i="21"/>
  <c r="T2853" i="21"/>
  <c r="T2838" i="21"/>
  <c r="T2826" i="21"/>
  <c r="T2813" i="21"/>
  <c r="T2799" i="21"/>
  <c r="T2788" i="21"/>
  <c r="T2774" i="21"/>
  <c r="T2762" i="21"/>
  <c r="T2748" i="21"/>
  <c r="T2735" i="21"/>
  <c r="T2724" i="21"/>
  <c r="T2710" i="21"/>
  <c r="T2698" i="21"/>
  <c r="T2685" i="21"/>
  <c r="T2671" i="21"/>
  <c r="T2661" i="21"/>
  <c r="T2650" i="21"/>
  <c r="T2639" i="21"/>
  <c r="T2629" i="21"/>
  <c r="T2618" i="21"/>
  <c r="T2607" i="21"/>
  <c r="T2597" i="21"/>
  <c r="T2589" i="21"/>
  <c r="T2581" i="21"/>
  <c r="T2573" i="21"/>
  <c r="T2565" i="21"/>
  <c r="T2557" i="21"/>
  <c r="T2549" i="21"/>
  <c r="T2541" i="21"/>
  <c r="T2533" i="21"/>
  <c r="T2525" i="21"/>
  <c r="T2517" i="21"/>
  <c r="T2509" i="21"/>
  <c r="T2501" i="21"/>
  <c r="T2493" i="21"/>
  <c r="T2485" i="21"/>
  <c r="T2477" i="21"/>
  <c r="T2469" i="21"/>
  <c r="T2461" i="21"/>
  <c r="T2453" i="21"/>
  <c r="T2445" i="21"/>
  <c r="T2437" i="21"/>
  <c r="T2429" i="21"/>
  <c r="T2421" i="21"/>
  <c r="T2413" i="21"/>
  <c r="T2405" i="21"/>
  <c r="T2397" i="21"/>
  <c r="T2389" i="21"/>
  <c r="T2381" i="21"/>
  <c r="T2373" i="21"/>
  <c r="T2365" i="21"/>
  <c r="T2357" i="21"/>
  <c r="T2349" i="21"/>
  <c r="T2341" i="21"/>
  <c r="T2333" i="21"/>
  <c r="T2325" i="21"/>
  <c r="T2317" i="21"/>
  <c r="T2309" i="21"/>
  <c r="T2301" i="21"/>
  <c r="T2293" i="21"/>
  <c r="T2285" i="21"/>
  <c r="T2277" i="21"/>
  <c r="T2269" i="21"/>
  <c r="T2261" i="21"/>
  <c r="T2253" i="21"/>
  <c r="T2245" i="21"/>
  <c r="T2237" i="21"/>
  <c r="T2229" i="21"/>
  <c r="T2221" i="21"/>
  <c r="T2213" i="21"/>
  <c r="T2205" i="21"/>
  <c r="T2197" i="21"/>
  <c r="T2189" i="21"/>
  <c r="T2181" i="21"/>
  <c r="T2173" i="21"/>
  <c r="T2165" i="21"/>
  <c r="T2157" i="21"/>
  <c r="T2149" i="21"/>
  <c r="T2141" i="21"/>
  <c r="T2133" i="21"/>
  <c r="T2125" i="21"/>
  <c r="T2117" i="21"/>
  <c r="T2109" i="21"/>
  <c r="T2101" i="21"/>
  <c r="T2093" i="21"/>
  <c r="T2085" i="21"/>
  <c r="T2077" i="21"/>
  <c r="T2069" i="21"/>
  <c r="T2061" i="21"/>
  <c r="T2053" i="21"/>
  <c r="T2045" i="21"/>
  <c r="T2037" i="21"/>
  <c r="T2029" i="21"/>
  <c r="T2021" i="21"/>
  <c r="T2013" i="21"/>
  <c r="T2005" i="21"/>
  <c r="T1997" i="21"/>
  <c r="T1989" i="21"/>
  <c r="T1981" i="21"/>
  <c r="T1973" i="21"/>
  <c r="T1965" i="21"/>
  <c r="T1957" i="21"/>
  <c r="T1949" i="21"/>
  <c r="T1941" i="21"/>
  <c r="T1933" i="21"/>
  <c r="T1925" i="21"/>
  <c r="T1917" i="21"/>
  <c r="T1909" i="21"/>
  <c r="T1901" i="21"/>
  <c r="T1893" i="21"/>
  <c r="T1885" i="21"/>
  <c r="T1877" i="21"/>
  <c r="T1869" i="21"/>
  <c r="T1861" i="21"/>
  <c r="T1853" i="21"/>
  <c r="T1845" i="21"/>
  <c r="T1837" i="21"/>
  <c r="T1829" i="21"/>
  <c r="T1821" i="21"/>
  <c r="T1813" i="21"/>
  <c r="T1805" i="21"/>
  <c r="T1797" i="21"/>
  <c r="T1789" i="21"/>
  <c r="T1781" i="21"/>
  <c r="T1773" i="21"/>
  <c r="T1765" i="21"/>
  <c r="T1757" i="21"/>
  <c r="T1749" i="21"/>
  <c r="T1741" i="21"/>
  <c r="T1733" i="21"/>
  <c r="T1725" i="21"/>
  <c r="T1717" i="21"/>
  <c r="T1709" i="21"/>
  <c r="T1701" i="21"/>
  <c r="T1693" i="21"/>
  <c r="T1685" i="21"/>
  <c r="T1677" i="21"/>
  <c r="T1669" i="21"/>
  <c r="T1661" i="21"/>
  <c r="T1653" i="21"/>
  <c r="T1645" i="21"/>
  <c r="T1637" i="21"/>
  <c r="T1629" i="21"/>
  <c r="T1621" i="21"/>
  <c r="T1613" i="21"/>
  <c r="T1605" i="21"/>
  <c r="T1597" i="21"/>
  <c r="T1589" i="21"/>
  <c r="T1581" i="21"/>
  <c r="T1573" i="21"/>
  <c r="T1565" i="21"/>
  <c r="T1557" i="21"/>
  <c r="T1549" i="21"/>
  <c r="T1541" i="21"/>
  <c r="T1533" i="21"/>
  <c r="T1525" i="21"/>
  <c r="T1517" i="21"/>
  <c r="T1509" i="21"/>
  <c r="T1501" i="21"/>
  <c r="T1493" i="21"/>
  <c r="T1485" i="21"/>
  <c r="T1477" i="21"/>
  <c r="T1469" i="21"/>
  <c r="T1461" i="21"/>
  <c r="T1453" i="21"/>
  <c r="T1445" i="21"/>
  <c r="T1437" i="21"/>
  <c r="T1429" i="21"/>
  <c r="T1421" i="21"/>
  <c r="T1413" i="21"/>
  <c r="T1405" i="21"/>
  <c r="T1397" i="21"/>
  <c r="T1389" i="21"/>
  <c r="T1381" i="21"/>
  <c r="T1373" i="21"/>
  <c r="T1365" i="21"/>
  <c r="T1357" i="21"/>
  <c r="T1349" i="21"/>
  <c r="T1341" i="21"/>
  <c r="T1333" i="21"/>
  <c r="T1325" i="21"/>
  <c r="T1317" i="21"/>
  <c r="T1309" i="21"/>
  <c r="T1301" i="21"/>
  <c r="T1293" i="21"/>
  <c r="T1285" i="21"/>
  <c r="T1277" i="21"/>
  <c r="T1269" i="21"/>
  <c r="T1261" i="21"/>
  <c r="T1253" i="21"/>
  <c r="T1245" i="21"/>
  <c r="T1237" i="21"/>
  <c r="T1229" i="21"/>
  <c r="T1221" i="21"/>
  <c r="T1213" i="21"/>
  <c r="T1205" i="21"/>
  <c r="T1197" i="21"/>
  <c r="T1189" i="21"/>
  <c r="T1181" i="21"/>
  <c r="T1173" i="21"/>
  <c r="T1165" i="21"/>
  <c r="T1157" i="21"/>
  <c r="T1149" i="21"/>
  <c r="T1141" i="21"/>
  <c r="T1133" i="21"/>
  <c r="T1125" i="21"/>
  <c r="T1117" i="21"/>
  <c r="T1109" i="21"/>
  <c r="T1101" i="21"/>
  <c r="T1093" i="21"/>
  <c r="T1085" i="21"/>
  <c r="T1077" i="21"/>
  <c r="T1069" i="21"/>
  <c r="T1061" i="21"/>
  <c r="T1053" i="21"/>
  <c r="T1045" i="21"/>
  <c r="T1037" i="21"/>
  <c r="T1029" i="21"/>
  <c r="T1021" i="21"/>
  <c r="T1013" i="21"/>
  <c r="T1005" i="21"/>
  <c r="T997" i="21"/>
  <c r="T989" i="21"/>
  <c r="T981" i="21"/>
  <c r="T973" i="21"/>
  <c r="T965" i="21"/>
  <c r="T957" i="21"/>
  <c r="T949" i="21"/>
  <c r="T941" i="21"/>
  <c r="T933" i="21"/>
  <c r="T925" i="21"/>
  <c r="T917" i="21"/>
  <c r="T909" i="21"/>
  <c r="T901" i="21"/>
  <c r="T893" i="21"/>
  <c r="T885" i="21"/>
  <c r="T877" i="21"/>
  <c r="T869" i="21"/>
  <c r="T861" i="21"/>
  <c r="T853" i="21"/>
  <c r="T845" i="21"/>
  <c r="T837" i="21"/>
  <c r="T829" i="21"/>
  <c r="T821" i="21"/>
  <c r="T813" i="21"/>
  <c r="T805" i="21"/>
  <c r="T797" i="21"/>
  <c r="T789" i="21"/>
  <c r="T781" i="21"/>
  <c r="T773" i="21"/>
  <c r="T765" i="21"/>
  <c r="T757" i="21"/>
  <c r="T749" i="21"/>
  <c r="T741" i="21"/>
  <c r="T733" i="21"/>
  <c r="T725" i="21"/>
  <c r="T717" i="21"/>
  <c r="T709" i="21"/>
  <c r="T701" i="21"/>
  <c r="T693" i="21"/>
  <c r="T685" i="21"/>
  <c r="T677" i="21"/>
  <c r="T669" i="21"/>
  <c r="T661" i="21"/>
  <c r="T653" i="21"/>
  <c r="T645" i="21"/>
  <c r="T637" i="21"/>
  <c r="T629" i="21"/>
  <c r="T621" i="21"/>
  <c r="T5538" i="21"/>
  <c r="T5283" i="21"/>
  <c r="T5089" i="21"/>
  <c r="T4906" i="21"/>
  <c r="T4747" i="21"/>
  <c r="T4625" i="21"/>
  <c r="T4529" i="21"/>
  <c r="T4440" i="21"/>
  <c r="T4380" i="21"/>
  <c r="T4316" i="21"/>
  <c r="T4252" i="21"/>
  <c r="T4188" i="21"/>
  <c r="T4124" i="21"/>
  <c r="T4060" i="21"/>
  <c r="T3996" i="21"/>
  <c r="T3950" i="21"/>
  <c r="T3919" i="21"/>
  <c r="T3886" i="21"/>
  <c r="T3854" i="21"/>
  <c r="T3828" i="21"/>
  <c r="T3791" i="21"/>
  <c r="T3758" i="21"/>
  <c r="T3725" i="21"/>
  <c r="T3694" i="21"/>
  <c r="T3662" i="21"/>
  <c r="T3630" i="21"/>
  <c r="T3598" i="21"/>
  <c r="T3566" i="21"/>
  <c r="T3534" i="21"/>
  <c r="T3502" i="21"/>
  <c r="T3478" i="21"/>
  <c r="T3460" i="21"/>
  <c r="T3436" i="21"/>
  <c r="T3414" i="21"/>
  <c r="T3391" i="21"/>
  <c r="T3372" i="21"/>
  <c r="T3350" i="21"/>
  <c r="T3327" i="21"/>
  <c r="T3308" i="21"/>
  <c r="T3286" i="21"/>
  <c r="T3263" i="21"/>
  <c r="T3244" i="21"/>
  <c r="T3222" i="21"/>
  <c r="T3206" i="21"/>
  <c r="T3190" i="21"/>
  <c r="T3174" i="21"/>
  <c r="T3158" i="21"/>
  <c r="T3142" i="21"/>
  <c r="T3126" i="21"/>
  <c r="T3110" i="21"/>
  <c r="T3094" i="21"/>
  <c r="T3078" i="21"/>
  <c r="T3062" i="21"/>
  <c r="T3046" i="21"/>
  <c r="T3030" i="21"/>
  <c r="T3015" i="21"/>
  <c r="T3004" i="21"/>
  <c r="T2990" i="21"/>
  <c r="T2978" i="21"/>
  <c r="T2964" i="21"/>
  <c r="T2951" i="21"/>
  <c r="T2940" i="21"/>
  <c r="T2926" i="21"/>
  <c r="T2914" i="21"/>
  <c r="T2901" i="21"/>
  <c r="T2887" i="21"/>
  <c r="T2876" i="21"/>
  <c r="T2862" i="21"/>
  <c r="T2850" i="21"/>
  <c r="T2837" i="21"/>
  <c r="T2823" i="21"/>
  <c r="T2812" i="21"/>
  <c r="T2798" i="21"/>
  <c r="T2786" i="21"/>
  <c r="T2773" i="21"/>
  <c r="T2759" i="21"/>
  <c r="T2749" i="21"/>
  <c r="T2734" i="21"/>
  <c r="T2722" i="21"/>
  <c r="T2709" i="21"/>
  <c r="T2695" i="21"/>
  <c r="T2684" i="21"/>
  <c r="T2670" i="21"/>
  <c r="T2660" i="21"/>
  <c r="T2649" i="21"/>
  <c r="T2638" i="21"/>
  <c r="T2628" i="21"/>
  <c r="T2617" i="21"/>
  <c r="T2606" i="21"/>
  <c r="T2596" i="21"/>
  <c r="T2588" i="21"/>
  <c r="T2580" i="21"/>
  <c r="T2572" i="21"/>
  <c r="T2564" i="21"/>
  <c r="T2556" i="21"/>
  <c r="T2548" i="21"/>
  <c r="T2540" i="21"/>
  <c r="T2532" i="21"/>
  <c r="T2524" i="21"/>
  <c r="T2516" i="21"/>
  <c r="T2508" i="21"/>
  <c r="T2500" i="21"/>
  <c r="T2492" i="21"/>
  <c r="T2484" i="21"/>
  <c r="T2476" i="21"/>
  <c r="T2468" i="21"/>
  <c r="T2460" i="21"/>
  <c r="T2452" i="21"/>
  <c r="T2444" i="21"/>
  <c r="T2436" i="21"/>
  <c r="T2428" i="21"/>
  <c r="T2420" i="21"/>
  <c r="T2412" i="21"/>
  <c r="T2404" i="21"/>
  <c r="T2396" i="21"/>
  <c r="T2388" i="21"/>
  <c r="T2380" i="21"/>
  <c r="T2372" i="21"/>
  <c r="T2364" i="21"/>
  <c r="T2356" i="21"/>
  <c r="T2348" i="21"/>
  <c r="T2340" i="21"/>
  <c r="T2332" i="21"/>
  <c r="T2324" i="21"/>
  <c r="T2316" i="21"/>
  <c r="T2308" i="21"/>
  <c r="T2300" i="21"/>
  <c r="T2292" i="21"/>
  <c r="T2284" i="21"/>
  <c r="T2276" i="21"/>
  <c r="T2268" i="21"/>
  <c r="T2260" i="21"/>
  <c r="T2252" i="21"/>
  <c r="T2244" i="21"/>
  <c r="T2236" i="21"/>
  <c r="T2228" i="21"/>
  <c r="T2220" i="21"/>
  <c r="T2212" i="21"/>
  <c r="T2204" i="21"/>
  <c r="T2196" i="21"/>
  <c r="T2188" i="21"/>
  <c r="T2180" i="21"/>
  <c r="T2172" i="21"/>
  <c r="T2164" i="21"/>
  <c r="T2156" i="21"/>
  <c r="T2148" i="21"/>
  <c r="T2140" i="21"/>
  <c r="T2132" i="21"/>
  <c r="T2124" i="21"/>
  <c r="T2116" i="21"/>
  <c r="T2108" i="21"/>
  <c r="T2100" i="21"/>
  <c r="T2092" i="21"/>
  <c r="T2084" i="21"/>
  <c r="T2076" i="21"/>
  <c r="T2068" i="21"/>
  <c r="T2060" i="21"/>
  <c r="T2052" i="21"/>
  <c r="T2044" i="21"/>
  <c r="T2036" i="21"/>
  <c r="T2028" i="21"/>
  <c r="T2020" i="21"/>
  <c r="T2012" i="21"/>
  <c r="T2004" i="21"/>
  <c r="T1996" i="21"/>
  <c r="T1988" i="21"/>
  <c r="T1980" i="21"/>
  <c r="T1972" i="21"/>
  <c r="T1964" i="21"/>
  <c r="T1956" i="21"/>
  <c r="T1948" i="21"/>
  <c r="T1940" i="21"/>
  <c r="T1932" i="21"/>
  <c r="T1924" i="21"/>
  <c r="T1916" i="21"/>
  <c r="T1908" i="21"/>
  <c r="T1900" i="21"/>
  <c r="T1892" i="21"/>
  <c r="T1884" i="21"/>
  <c r="T1876" i="21"/>
  <c r="T1868" i="21"/>
  <c r="T1860" i="21"/>
  <c r="T1852" i="21"/>
  <c r="T1844" i="21"/>
  <c r="T1836" i="21"/>
  <c r="T1828" i="21"/>
  <c r="T1820" i="21"/>
  <c r="T1812" i="21"/>
  <c r="T1804" i="21"/>
  <c r="T1796" i="21"/>
  <c r="T1788" i="21"/>
  <c r="T1780" i="21"/>
  <c r="T1772" i="21"/>
  <c r="T1764" i="21"/>
  <c r="T1756" i="21"/>
  <c r="T1748" i="21"/>
  <c r="T1740" i="21"/>
  <c r="T1732" i="21"/>
  <c r="T1724" i="21"/>
  <c r="T1716" i="21"/>
  <c r="T1708" i="21"/>
  <c r="T1700" i="21"/>
  <c r="T1692" i="21"/>
  <c r="T1684" i="21"/>
  <c r="T1676" i="21"/>
  <c r="T1668" i="21"/>
  <c r="T1660" i="21"/>
  <c r="T1652" i="21"/>
  <c r="T1644" i="21"/>
  <c r="T1636" i="21"/>
  <c r="T1628" i="21"/>
  <c r="T1620" i="21"/>
  <c r="T1612" i="21"/>
  <c r="T1604" i="21"/>
  <c r="T1596" i="21"/>
  <c r="T1588" i="21"/>
  <c r="T1580" i="21"/>
  <c r="T1572" i="21"/>
  <c r="T1564" i="21"/>
  <c r="T1556" i="21"/>
  <c r="T1548" i="21"/>
  <c r="T1540" i="21"/>
  <c r="T1532" i="21"/>
  <c r="T1524" i="21"/>
  <c r="T1516" i="21"/>
  <c r="T1508" i="21"/>
  <c r="T1500" i="21"/>
  <c r="T1492" i="21"/>
  <c r="T1484" i="21"/>
  <c r="T1476" i="21"/>
  <c r="T1468" i="21"/>
  <c r="T1460" i="21"/>
  <c r="T1452" i="21"/>
  <c r="T1444" i="21"/>
  <c r="T1436" i="21"/>
  <c r="T1428" i="21"/>
  <c r="T1420" i="21"/>
  <c r="T1412" i="21"/>
  <c r="T1404" i="21"/>
  <c r="T1396" i="21"/>
  <c r="T1388" i="21"/>
  <c r="T1380" i="21"/>
  <c r="T1372" i="21"/>
  <c r="T1364" i="21"/>
  <c r="T1356" i="21"/>
  <c r="T1348" i="21"/>
  <c r="T1340" i="21"/>
  <c r="T1332" i="21"/>
  <c r="T1324" i="21"/>
  <c r="T1316" i="21"/>
  <c r="T1308" i="21"/>
  <c r="T1300" i="21"/>
  <c r="T1292" i="21"/>
  <c r="T1284" i="21"/>
  <c r="T1276" i="21"/>
  <c r="T1268" i="21"/>
  <c r="T1260" i="21"/>
  <c r="T1252" i="21"/>
  <c r="T1244" i="21"/>
  <c r="T1236" i="21"/>
  <c r="T1228" i="21"/>
  <c r="T1220" i="21"/>
  <c r="T1212" i="21"/>
  <c r="T1204" i="21"/>
  <c r="T1196" i="21"/>
  <c r="T1188" i="21"/>
  <c r="T1180" i="21"/>
  <c r="T1172" i="21"/>
  <c r="T1164" i="21"/>
  <c r="T1156" i="21"/>
  <c r="T1148" i="21"/>
  <c r="T1140" i="21"/>
  <c r="T1132" i="21"/>
  <c r="T1124" i="21"/>
  <c r="T1116" i="21"/>
  <c r="T1108" i="21"/>
  <c r="T1100" i="21"/>
  <c r="T1092" i="21"/>
  <c r="T1084" i="21"/>
  <c r="T1076" i="21"/>
  <c r="T1068" i="21"/>
  <c r="T1060" i="21"/>
  <c r="T1052" i="21"/>
  <c r="T1044" i="21"/>
  <c r="T1036" i="21"/>
  <c r="T1028" i="21"/>
  <c r="T1020" i="21"/>
  <c r="T1012" i="21"/>
  <c r="T1004" i="21"/>
  <c r="T996" i="21"/>
  <c r="T988" i="21"/>
  <c r="T980" i="21"/>
  <c r="T972" i="21"/>
  <c r="T964" i="21"/>
  <c r="T956" i="21"/>
  <c r="T948" i="21"/>
  <c r="T940" i="21"/>
  <c r="T932" i="21"/>
  <c r="T924" i="21"/>
  <c r="T916" i="21"/>
  <c r="T908" i="21"/>
  <c r="T900" i="21"/>
  <c r="T892" i="21"/>
  <c r="T884" i="21"/>
  <c r="T876" i="21"/>
  <c r="T868" i="21"/>
  <c r="T860" i="21"/>
  <c r="T852" i="21"/>
  <c r="T844" i="21"/>
  <c r="T836" i="21"/>
  <c r="T828" i="21"/>
  <c r="T820" i="21"/>
  <c r="T812" i="21"/>
  <c r="T804" i="21"/>
  <c r="T796" i="21"/>
  <c r="T788" i="21"/>
  <c r="T780" i="21"/>
  <c r="T772" i="21"/>
  <c r="T764" i="21"/>
  <c r="T756" i="21"/>
  <c r="T748" i="21"/>
  <c r="T740" i="21"/>
  <c r="T732" i="21"/>
  <c r="T724" i="21"/>
  <c r="T716" i="21"/>
  <c r="T708" i="21"/>
  <c r="T700" i="21"/>
  <c r="T692" i="21"/>
  <c r="T684" i="21"/>
  <c r="T676" i="21"/>
  <c r="T668" i="21"/>
  <c r="T660" i="21"/>
  <c r="T652" i="21"/>
  <c r="T644" i="21"/>
  <c r="T636" i="21"/>
  <c r="T628" i="21"/>
  <c r="T620" i="21"/>
  <c r="T612" i="21"/>
  <c r="T604" i="21"/>
  <c r="T596" i="21"/>
  <c r="T588" i="21"/>
  <c r="T580" i="21"/>
  <c r="T572" i="21"/>
  <c r="T564" i="21"/>
  <c r="T556" i="21"/>
  <c r="T548" i="21"/>
  <c r="T540" i="21"/>
  <c r="T532" i="21"/>
  <c r="T524" i="21"/>
  <c r="T516" i="21"/>
  <c r="T508" i="21"/>
  <c r="T500" i="21"/>
  <c r="T492" i="21"/>
  <c r="T484" i="21"/>
  <c r="T476" i="21"/>
  <c r="T468" i="21"/>
  <c r="T460" i="21"/>
  <c r="T452" i="21"/>
  <c r="T444" i="21"/>
  <c r="T436" i="21"/>
  <c r="T428" i="21"/>
  <c r="T420" i="21"/>
  <c r="T412" i="21"/>
  <c r="T404" i="21"/>
  <c r="T396" i="21"/>
  <c r="T388" i="21"/>
  <c r="T380" i="21"/>
  <c r="T372" i="21"/>
  <c r="T364" i="21"/>
  <c r="T356" i="21"/>
  <c r="T348" i="21"/>
  <c r="T340" i="21"/>
  <c r="T332" i="21"/>
  <c r="T324" i="21"/>
  <c r="T316" i="21"/>
  <c r="T308" i="21"/>
  <c r="T300" i="21"/>
  <c r="T292" i="21"/>
  <c r="T284" i="21"/>
  <c r="T276" i="21"/>
  <c r="T268" i="21"/>
  <c r="T260" i="21"/>
  <c r="T252" i="21"/>
  <c r="T244" i="21"/>
  <c r="T236" i="21"/>
  <c r="T228" i="21"/>
  <c r="T220" i="21"/>
  <c r="T212" i="21"/>
  <c r="T204" i="21"/>
  <c r="T196" i="21"/>
  <c r="T188" i="21"/>
  <c r="T180" i="21"/>
  <c r="T172" i="21"/>
  <c r="T164" i="21"/>
  <c r="T156" i="21"/>
  <c r="T148" i="21"/>
  <c r="T140" i="21"/>
  <c r="T132" i="21"/>
  <c r="T124" i="21"/>
  <c r="T116" i="21"/>
  <c r="T108" i="21"/>
  <c r="T100" i="21"/>
  <c r="T92" i="21"/>
  <c r="T84" i="21"/>
  <c r="T76" i="21"/>
  <c r="T68" i="21"/>
  <c r="T60" i="21"/>
  <c r="T52" i="21"/>
  <c r="T44" i="21"/>
  <c r="T36" i="21"/>
  <c r="T28" i="21"/>
  <c r="T20" i="21"/>
  <c r="T12" i="21"/>
  <c r="T5763" i="21"/>
  <c r="T5507" i="21"/>
  <c r="T5251" i="21"/>
  <c r="T5068" i="21"/>
  <c r="T4891" i="21"/>
  <c r="T4728" i="21"/>
  <c r="T4613" i="21"/>
  <c r="T4519" i="21"/>
  <c r="T4435" i="21"/>
  <c r="T4372" i="21"/>
  <c r="T4308" i="21"/>
  <c r="T4244" i="21"/>
  <c r="T4180" i="21"/>
  <c r="T4116" i="21"/>
  <c r="T4052" i="21"/>
  <c r="T3988" i="21"/>
  <c r="T3948" i="21"/>
  <c r="T3916" i="21"/>
  <c r="T3884" i="21"/>
  <c r="T3852" i="21"/>
  <c r="T3826" i="21"/>
  <c r="T3786" i="21"/>
  <c r="T3756" i="21"/>
  <c r="T3724" i="21"/>
  <c r="T3692" i="21"/>
  <c r="T3660" i="21"/>
  <c r="T3628" i="21"/>
  <c r="T3596" i="21"/>
  <c r="T3564" i="21"/>
  <c r="T3532" i="21"/>
  <c r="T3500" i="21"/>
  <c r="T3476" i="21"/>
  <c r="T3454" i="21"/>
  <c r="T3431" i="21"/>
  <c r="T3412" i="21"/>
  <c r="T3390" i="21"/>
  <c r="T3367" i="21"/>
  <c r="T3349" i="21"/>
  <c r="T3326" i="21"/>
  <c r="T3303" i="21"/>
  <c r="T3284" i="21"/>
  <c r="T3262" i="21"/>
  <c r="T3239" i="21"/>
  <c r="T3220" i="21"/>
  <c r="T3204" i="21"/>
  <c r="T3188" i="21"/>
  <c r="T3172" i="21"/>
  <c r="T3156" i="21"/>
  <c r="T3140" i="21"/>
  <c r="T3123" i="21"/>
  <c r="T3108" i="21"/>
  <c r="T3092" i="21"/>
  <c r="T3076" i="21"/>
  <c r="T3060" i="21"/>
  <c r="T3044" i="21"/>
  <c r="T3028" i="21"/>
  <c r="T3014" i="21"/>
  <c r="T3002" i="21"/>
  <c r="T2989" i="21"/>
  <c r="T2975" i="21"/>
  <c r="T2966" i="21"/>
  <c r="T2950" i="21"/>
  <c r="T2938" i="21"/>
  <c r="T2925" i="21"/>
  <c r="T2911" i="21"/>
  <c r="T2900" i="21"/>
  <c r="T2886" i="21"/>
  <c r="T2874" i="21"/>
  <c r="T2861" i="21"/>
  <c r="T2847" i="21"/>
  <c r="T2836" i="21"/>
  <c r="T2822" i="21"/>
  <c r="T2810" i="21"/>
  <c r="T2797" i="21"/>
  <c r="T2783" i="21"/>
  <c r="T2772" i="21"/>
  <c r="T2758" i="21"/>
  <c r="T2746" i="21"/>
  <c r="T2733" i="21"/>
  <c r="T2719" i="21"/>
  <c r="T2708" i="21"/>
  <c r="T2694" i="21"/>
  <c r="T2682" i="21"/>
  <c r="T2669" i="21"/>
  <c r="T2658" i="21"/>
  <c r="T2647" i="21"/>
  <c r="T2637" i="21"/>
  <c r="T2626" i="21"/>
  <c r="T2615" i="21"/>
  <c r="T2605" i="21"/>
  <c r="T2595" i="21"/>
  <c r="T2587" i="21"/>
  <c r="T2579" i="21"/>
  <c r="T2571" i="21"/>
  <c r="T2563" i="21"/>
  <c r="T2555" i="21"/>
  <c r="T2547" i="21"/>
  <c r="T2539" i="21"/>
  <c r="T2531" i="21"/>
  <c r="T2523" i="21"/>
  <c r="T2515" i="21"/>
  <c r="T2507" i="21"/>
  <c r="T2499" i="21"/>
  <c r="T2491" i="21"/>
  <c r="T2483" i="21"/>
  <c r="T2475" i="21"/>
  <c r="T2467" i="21"/>
  <c r="T2459" i="21"/>
  <c r="T2451" i="21"/>
  <c r="T2443" i="21"/>
  <c r="T2435" i="21"/>
  <c r="T2427" i="21"/>
  <c r="T2419" i="21"/>
  <c r="T2411" i="21"/>
  <c r="T2403" i="21"/>
  <c r="T2395" i="21"/>
  <c r="T2387" i="21"/>
  <c r="T2379" i="21"/>
  <c r="T2371" i="21"/>
  <c r="T2363" i="21"/>
  <c r="T2355" i="21"/>
  <c r="T2347" i="21"/>
  <c r="T2339" i="21"/>
  <c r="T2331" i="21"/>
  <c r="T2323" i="21"/>
  <c r="T2315" i="21"/>
  <c r="T2307" i="21"/>
  <c r="T2299" i="21"/>
  <c r="T2291" i="21"/>
  <c r="T2283" i="21"/>
  <c r="T2275" i="21"/>
  <c r="T2267" i="21"/>
  <c r="T2259" i="21"/>
  <c r="T2251" i="21"/>
  <c r="T2243" i="21"/>
  <c r="T2235" i="21"/>
  <c r="T2227" i="21"/>
  <c r="T2219" i="21"/>
  <c r="T2211" i="21"/>
  <c r="T2203" i="21"/>
  <c r="T2195" i="21"/>
  <c r="T2187" i="21"/>
  <c r="T2179" i="21"/>
  <c r="T2171" i="21"/>
  <c r="T2163" i="21"/>
  <c r="T2155" i="21"/>
  <c r="T2147" i="21"/>
  <c r="T2139" i="21"/>
  <c r="T2131" i="21"/>
  <c r="T2123" i="21"/>
  <c r="T2115" i="21"/>
  <c r="T2107" i="21"/>
  <c r="T2099" i="21"/>
  <c r="T2091" i="21"/>
  <c r="T2083" i="21"/>
  <c r="T2075" i="21"/>
  <c r="T2067" i="21"/>
  <c r="T2059" i="21"/>
  <c r="T2051" i="21"/>
  <c r="T2043" i="21"/>
  <c r="T2035" i="21"/>
  <c r="T2027" i="21"/>
  <c r="T2019" i="21"/>
  <c r="T2011" i="21"/>
  <c r="T2003" i="21"/>
  <c r="T1995" i="21"/>
  <c r="T1987" i="21"/>
  <c r="T1979" i="21"/>
  <c r="T1971" i="21"/>
  <c r="T1963" i="21"/>
  <c r="T1955" i="21"/>
  <c r="T1947" i="21"/>
  <c r="T1939" i="21"/>
  <c r="T1931" i="21"/>
  <c r="T1923" i="21"/>
  <c r="T1915" i="21"/>
  <c r="T1907" i="21"/>
  <c r="T1899" i="21"/>
  <c r="T1891" i="21"/>
  <c r="T1883" i="21"/>
  <c r="T1875" i="21"/>
  <c r="T1867" i="21"/>
  <c r="T1859" i="21"/>
  <c r="T1851" i="21"/>
  <c r="T1843" i="21"/>
  <c r="T1835" i="21"/>
  <c r="T1827" i="21"/>
  <c r="T1819" i="21"/>
  <c r="T1811" i="21"/>
  <c r="T1803" i="21"/>
  <c r="T1795" i="21"/>
  <c r="T1787" i="21"/>
  <c r="T1779" i="21"/>
  <c r="T1771" i="21"/>
  <c r="T1763" i="21"/>
  <c r="T1755" i="21"/>
  <c r="T1747" i="21"/>
  <c r="T1739" i="21"/>
  <c r="T1731" i="21"/>
  <c r="T1723" i="21"/>
  <c r="T1715" i="21"/>
  <c r="T1707" i="21"/>
  <c r="T1699" i="21"/>
  <c r="T1691" i="21"/>
  <c r="T1683" i="21"/>
  <c r="T1675" i="21"/>
  <c r="T1667" i="21"/>
  <c r="T1659" i="21"/>
  <c r="T1651" i="21"/>
  <c r="T1643" i="21"/>
  <c r="T1635" i="21"/>
  <c r="T1627" i="21"/>
  <c r="T1619" i="21"/>
  <c r="T1611" i="21"/>
  <c r="T1603" i="21"/>
  <c r="T1595" i="21"/>
  <c r="T1587" i="21"/>
  <c r="T1579" i="21"/>
  <c r="T1571" i="21"/>
  <c r="T1563" i="21"/>
  <c r="T1555" i="21"/>
  <c r="T1547" i="21"/>
  <c r="T1539" i="21"/>
  <c r="T1531" i="21"/>
  <c r="T1523" i="21"/>
  <c r="T1515" i="21"/>
  <c r="T1507" i="21"/>
  <c r="T1499" i="21"/>
  <c r="T1491" i="21"/>
  <c r="T1483" i="21"/>
  <c r="T1475" i="21"/>
  <c r="T1467" i="21"/>
  <c r="T1459" i="21"/>
  <c r="T1451" i="21"/>
  <c r="T1443" i="21"/>
  <c r="T1435" i="21"/>
  <c r="T1427" i="21"/>
  <c r="T1419" i="21"/>
  <c r="T1411" i="21"/>
  <c r="T1403" i="21"/>
  <c r="T1395" i="21"/>
  <c r="T1387" i="21"/>
  <c r="T1379" i="21"/>
  <c r="T1371" i="21"/>
  <c r="T1363" i="21"/>
  <c r="T1355" i="21"/>
  <c r="T1347" i="21"/>
  <c r="T1339" i="21"/>
  <c r="T1331" i="21"/>
  <c r="T1323" i="21"/>
  <c r="T1315" i="21"/>
  <c r="T1307" i="21"/>
  <c r="T1299" i="21"/>
  <c r="T1291" i="21"/>
  <c r="T1283" i="21"/>
  <c r="T1275" i="21"/>
  <c r="T1267" i="21"/>
  <c r="T1259" i="21"/>
  <c r="T1251" i="21"/>
  <c r="T1243" i="21"/>
  <c r="T1235" i="21"/>
  <c r="T1227" i="21"/>
  <c r="T1219" i="21"/>
  <c r="T1211" i="21"/>
  <c r="T1203" i="21"/>
  <c r="T1195" i="21"/>
  <c r="T1187" i="21"/>
  <c r="T1179" i="21"/>
  <c r="T1171" i="21"/>
  <c r="T1163" i="21"/>
  <c r="T1155" i="21"/>
  <c r="T1147" i="21"/>
  <c r="T1139" i="21"/>
  <c r="T1131" i="21"/>
  <c r="T1123" i="21"/>
  <c r="T1115" i="21"/>
  <c r="T1107" i="21"/>
  <c r="T1099" i="21"/>
  <c r="T1091" i="21"/>
  <c r="T1083" i="21"/>
  <c r="T1075" i="21"/>
  <c r="T1067" i="21"/>
  <c r="T1059" i="21"/>
  <c r="T1051" i="21"/>
  <c r="T1043" i="21"/>
  <c r="T1035" i="21"/>
  <c r="T1027" i="21"/>
  <c r="T1019" i="21"/>
  <c r="T1011" i="21"/>
  <c r="T1003" i="21"/>
  <c r="T995" i="21"/>
  <c r="T987" i="21"/>
  <c r="T979" i="21"/>
  <c r="T971" i="21"/>
  <c r="T963" i="21"/>
  <c r="T955" i="21"/>
  <c r="T947" i="21"/>
  <c r="T939" i="21"/>
  <c r="T931" i="21"/>
  <c r="T923" i="21"/>
  <c r="T915" i="21"/>
  <c r="T907" i="21"/>
  <c r="T899" i="21"/>
  <c r="T891" i="21"/>
  <c r="T883" i="21"/>
  <c r="T875" i="21"/>
  <c r="T867" i="21"/>
  <c r="T859" i="21"/>
  <c r="T851" i="21"/>
  <c r="T843" i="21"/>
  <c r="T835" i="21"/>
  <c r="T827" i="21"/>
  <c r="T819" i="21"/>
  <c r="T811" i="21"/>
  <c r="T803" i="21"/>
  <c r="T795" i="21"/>
  <c r="T787" i="21"/>
  <c r="T779" i="21"/>
  <c r="T771" i="21"/>
  <c r="T763" i="21"/>
  <c r="T755" i="21"/>
  <c r="T747" i="21"/>
  <c r="T739" i="21"/>
  <c r="T731" i="21"/>
  <c r="T723" i="21"/>
  <c r="T715" i="21"/>
  <c r="T707" i="21"/>
  <c r="T699" i="21"/>
  <c r="T691" i="21"/>
  <c r="T683" i="21"/>
  <c r="T675" i="21"/>
  <c r="T667" i="21"/>
  <c r="T659" i="21"/>
  <c r="T651" i="21"/>
  <c r="T643" i="21"/>
  <c r="T635" i="21"/>
  <c r="T5731" i="21"/>
  <c r="T5475" i="21"/>
  <c r="T5219" i="21"/>
  <c r="T5008" i="21"/>
  <c r="T4875" i="21"/>
  <c r="T4705" i="21"/>
  <c r="T4600" i="21"/>
  <c r="T4506" i="21"/>
  <c r="T4428" i="21"/>
  <c r="T4364" i="21"/>
  <c r="T4300" i="21"/>
  <c r="T4241" i="21"/>
  <c r="T4172" i="21"/>
  <c r="T4108" i="21"/>
  <c r="T4044" i="21"/>
  <c r="T3980" i="21"/>
  <c r="T3942" i="21"/>
  <c r="T3910" i="21"/>
  <c r="T3878" i="21"/>
  <c r="T3845" i="21"/>
  <c r="T3814" i="21"/>
  <c r="T3782" i="21"/>
  <c r="T3750" i="21"/>
  <c r="T3718" i="21"/>
  <c r="T3689" i="21"/>
  <c r="T3654" i="21"/>
  <c r="T3622" i="21"/>
  <c r="T3590" i="21"/>
  <c r="T3558" i="21"/>
  <c r="T3526" i="21"/>
  <c r="T3495" i="21"/>
  <c r="T3471" i="21"/>
  <c r="T3451" i="21"/>
  <c r="T3430" i="21"/>
  <c r="T3407" i="21"/>
  <c r="T3388" i="21"/>
  <c r="T3366" i="21"/>
  <c r="T3343" i="21"/>
  <c r="T3324" i="21"/>
  <c r="T3302" i="21"/>
  <c r="T3279" i="21"/>
  <c r="T3260" i="21"/>
  <c r="T3238" i="21"/>
  <c r="T3218" i="21"/>
  <c r="T3202" i="21"/>
  <c r="T3186" i="21"/>
  <c r="T3170" i="21"/>
  <c r="T3154" i="21"/>
  <c r="T3138" i="21"/>
  <c r="T3122" i="21"/>
  <c r="T3106" i="21"/>
  <c r="T3090" i="21"/>
  <c r="T3074" i="21"/>
  <c r="T3058" i="21"/>
  <c r="T3042" i="21"/>
  <c r="T3026" i="21"/>
  <c r="T3013" i="21"/>
  <c r="T2999" i="21"/>
  <c r="T2988" i="21"/>
  <c r="T2974" i="21"/>
  <c r="T2962" i="21"/>
  <c r="T2949" i="21"/>
  <c r="T2935" i="21"/>
  <c r="T2924" i="21"/>
  <c r="T2910" i="21"/>
  <c r="T2898" i="21"/>
  <c r="T2885" i="21"/>
  <c r="T2871" i="21"/>
  <c r="T2860" i="21"/>
  <c r="T2846" i="21"/>
  <c r="T2834" i="21"/>
  <c r="T2821" i="21"/>
  <c r="T2807" i="21"/>
  <c r="T2796" i="21"/>
  <c r="T2782" i="21"/>
  <c r="T2770" i="21"/>
  <c r="T2757" i="21"/>
  <c r="T2743" i="21"/>
  <c r="T2732" i="21"/>
  <c r="T2718" i="21"/>
  <c r="T2706" i="21"/>
  <c r="T2693" i="21"/>
  <c r="T2679" i="21"/>
  <c r="T2668" i="21"/>
  <c r="T2657" i="21"/>
  <c r="T2646" i="21"/>
  <c r="T2636" i="21"/>
  <c r="T2625" i="21"/>
  <c r="T2614" i="21"/>
  <c r="T2604" i="21"/>
  <c r="T2594" i="21"/>
  <c r="T2586" i="21"/>
  <c r="T2578" i="21"/>
  <c r="T2570" i="21"/>
  <c r="T2562" i="21"/>
  <c r="T2554" i="21"/>
  <c r="T2546" i="21"/>
  <c r="T2538" i="21"/>
  <c r="T2530" i="21"/>
  <c r="T2522" i="21"/>
  <c r="T2514" i="21"/>
  <c r="T2506" i="21"/>
  <c r="T2498" i="21"/>
  <c r="T2490" i="21"/>
  <c r="T2482" i="21"/>
  <c r="T2474" i="21"/>
  <c r="T2466" i="21"/>
  <c r="T2458" i="21"/>
  <c r="T2450" i="21"/>
  <c r="T2442" i="21"/>
  <c r="T2434" i="21"/>
  <c r="T2426" i="21"/>
  <c r="T2418" i="21"/>
  <c r="T2410" i="21"/>
  <c r="T2402" i="21"/>
  <c r="T2394" i="21"/>
  <c r="T2386" i="21"/>
  <c r="T2378" i="21"/>
  <c r="T2370" i="21"/>
  <c r="T2362" i="21"/>
  <c r="T2354" i="21"/>
  <c r="T2346" i="21"/>
  <c r="T2338" i="21"/>
  <c r="T2330" i="21"/>
  <c r="T2322" i="21"/>
  <c r="T2314" i="21"/>
  <c r="T2306" i="21"/>
  <c r="T2298" i="21"/>
  <c r="T2290" i="21"/>
  <c r="T2282" i="21"/>
  <c r="T2274" i="21"/>
  <c r="T2266" i="21"/>
  <c r="T2258" i="21"/>
  <c r="T2250" i="21"/>
  <c r="T2242" i="21"/>
  <c r="T2234" i="21"/>
  <c r="T2226" i="21"/>
  <c r="T2218" i="21"/>
  <c r="T2210" i="21"/>
  <c r="T2202" i="21"/>
  <c r="T2194" i="21"/>
  <c r="T2186" i="21"/>
  <c r="T2178" i="21"/>
  <c r="T2170" i="21"/>
  <c r="T2162" i="21"/>
  <c r="T2154" i="21"/>
  <c r="T2146" i="21"/>
  <c r="T2138" i="21"/>
  <c r="T2130" i="21"/>
  <c r="T2122" i="21"/>
  <c r="T2114" i="21"/>
  <c r="T2106" i="21"/>
  <c r="T2098" i="21"/>
  <c r="T2090" i="21"/>
  <c r="T2082" i="21"/>
  <c r="T2074" i="21"/>
  <c r="T2066" i="21"/>
  <c r="T2057" i="21"/>
  <c r="T2050" i="21"/>
  <c r="T2042" i="21"/>
  <c r="T2034" i="21"/>
  <c r="T2026" i="21"/>
  <c r="T2018" i="21"/>
  <c r="T2010" i="21"/>
  <c r="T2002" i="21"/>
  <c r="T1994" i="21"/>
  <c r="T1986" i="21"/>
  <c r="T1978" i="21"/>
  <c r="T1970" i="21"/>
  <c r="T1962" i="21"/>
  <c r="T1954" i="21"/>
  <c r="T1946" i="21"/>
  <c r="T1938" i="21"/>
  <c r="T1930" i="21"/>
  <c r="T1922" i="21"/>
  <c r="T1914" i="21"/>
  <c r="T1906" i="21"/>
  <c r="T1898" i="21"/>
  <c r="T1890" i="21"/>
  <c r="T1882" i="21"/>
  <c r="T1874" i="21"/>
  <c r="T1866" i="21"/>
  <c r="T1858" i="21"/>
  <c r="T1850" i="21"/>
  <c r="T1842" i="21"/>
  <c r="T1834" i="21"/>
  <c r="T1826" i="21"/>
  <c r="T1818" i="21"/>
  <c r="T1810" i="21"/>
  <c r="T1802" i="21"/>
  <c r="T1794" i="21"/>
  <c r="T1786" i="21"/>
  <c r="T1778" i="21"/>
  <c r="T1770" i="21"/>
  <c r="T1762" i="21"/>
  <c r="T1754" i="21"/>
  <c r="T1746" i="21"/>
  <c r="T1738" i="21"/>
  <c r="T1730" i="21"/>
  <c r="T1722" i="21"/>
  <c r="T1714" i="21"/>
  <c r="T1706" i="21"/>
  <c r="T1698" i="21"/>
  <c r="T1690" i="21"/>
  <c r="T1682" i="21"/>
  <c r="T1674" i="21"/>
  <c r="T1666" i="21"/>
  <c r="T1658" i="21"/>
  <c r="T1650" i="21"/>
  <c r="T1642" i="21"/>
  <c r="T1634" i="21"/>
  <c r="T1626" i="21"/>
  <c r="T1618" i="21"/>
  <c r="T1610" i="21"/>
  <c r="T1602" i="21"/>
  <c r="T1594" i="21"/>
  <c r="T1586" i="21"/>
  <c r="T1578" i="21"/>
  <c r="T1570" i="21"/>
  <c r="T1562" i="21"/>
  <c r="T1554" i="21"/>
  <c r="T1546" i="21"/>
  <c r="T1538" i="21"/>
  <c r="T1530" i="21"/>
  <c r="T1522" i="21"/>
  <c r="T1514" i="21"/>
  <c r="T1506" i="21"/>
  <c r="T1498" i="21"/>
  <c r="T1490" i="21"/>
  <c r="T1482" i="21"/>
  <c r="T1474" i="21"/>
  <c r="T1466" i="21"/>
  <c r="T1458" i="21"/>
  <c r="T1450" i="21"/>
  <c r="T1442" i="21"/>
  <c r="T1434" i="21"/>
  <c r="T1426" i="21"/>
  <c r="T1418" i="21"/>
  <c r="T1410" i="21"/>
  <c r="T1402" i="21"/>
  <c r="T1394" i="21"/>
  <c r="T1386" i="21"/>
  <c r="T1378" i="21"/>
  <c r="T1370" i="21"/>
  <c r="T1362" i="21"/>
  <c r="T1354" i="21"/>
  <c r="T1346" i="21"/>
  <c r="T1338" i="21"/>
  <c r="T1330" i="21"/>
  <c r="T1322" i="21"/>
  <c r="T1314" i="21"/>
  <c r="T1306" i="21"/>
  <c r="T1298" i="21"/>
  <c r="T1290" i="21"/>
  <c r="T1282" i="21"/>
  <c r="T1274" i="21"/>
  <c r="T1266" i="21"/>
  <c r="T1258" i="21"/>
  <c r="T1250" i="21"/>
  <c r="T1242" i="21"/>
  <c r="T1234" i="21"/>
  <c r="T1226" i="21"/>
  <c r="T1218" i="21"/>
  <c r="T1210" i="21"/>
  <c r="T1202" i="21"/>
  <c r="T1194" i="21"/>
  <c r="T1186" i="21"/>
  <c r="T1178" i="21"/>
  <c r="T1170" i="21"/>
  <c r="T1162" i="21"/>
  <c r="T1154" i="21"/>
  <c r="T1146" i="21"/>
  <c r="T1138" i="21"/>
  <c r="T1130" i="21"/>
  <c r="T1122" i="21"/>
  <c r="T1114" i="21"/>
  <c r="T1106" i="21"/>
  <c r="T1098" i="21"/>
  <c r="T1090" i="21"/>
  <c r="T1082" i="21"/>
  <c r="T1074" i="21"/>
  <c r="T1066" i="21"/>
  <c r="T1058" i="21"/>
  <c r="T1050" i="21"/>
  <c r="T1042" i="21"/>
  <c r="T1034" i="21"/>
  <c r="T1026" i="21"/>
  <c r="T1018" i="21"/>
  <c r="T1010" i="21"/>
  <c r="T1002" i="21"/>
  <c r="T994" i="21"/>
  <c r="T986" i="21"/>
  <c r="T978" i="21"/>
  <c r="T970" i="21"/>
  <c r="T962" i="21"/>
  <c r="T954" i="21"/>
  <c r="T946" i="21"/>
  <c r="T938" i="21"/>
  <c r="T930" i="21"/>
  <c r="T922" i="21"/>
  <c r="T914" i="21"/>
  <c r="T906" i="21"/>
  <c r="T898" i="21"/>
  <c r="T890" i="21"/>
  <c r="T882" i="21"/>
  <c r="T874" i="21"/>
  <c r="T866" i="21"/>
  <c r="T858" i="21"/>
  <c r="T850" i="21"/>
  <c r="T842" i="21"/>
  <c r="T834" i="21"/>
  <c r="T826" i="21"/>
  <c r="T818" i="21"/>
  <c r="T810" i="21"/>
  <c r="T802" i="21"/>
  <c r="T794" i="21"/>
  <c r="T786" i="21"/>
  <c r="T778" i="21"/>
  <c r="T770" i="21"/>
  <c r="T762" i="21"/>
  <c r="T754" i="21"/>
  <c r="T746" i="21"/>
  <c r="T738" i="21"/>
  <c r="T730" i="21"/>
  <c r="T722" i="21"/>
  <c r="T714" i="21"/>
  <c r="T706" i="21"/>
  <c r="T698" i="21"/>
  <c r="T690" i="21"/>
  <c r="T682" i="21"/>
  <c r="T674" i="21"/>
  <c r="T666" i="21"/>
  <c r="T658" i="21"/>
  <c r="T650" i="21"/>
  <c r="T642" i="21"/>
  <c r="T634" i="21"/>
  <c r="T626" i="21"/>
  <c r="T618" i="21"/>
  <c r="T610" i="21"/>
  <c r="T602" i="21"/>
  <c r="T594" i="21"/>
  <c r="T586" i="21"/>
  <c r="T578" i="21"/>
  <c r="T570" i="21"/>
  <c r="T562" i="21"/>
  <c r="T554" i="21"/>
  <c r="T546" i="21"/>
  <c r="T538" i="21"/>
  <c r="T530" i="21"/>
  <c r="T522" i="21"/>
  <c r="T514" i="21"/>
  <c r="T506" i="21"/>
  <c r="T498" i="21"/>
  <c r="T490" i="21"/>
  <c r="T482" i="21"/>
  <c r="T474" i="21"/>
  <c r="T466" i="21"/>
  <c r="T458" i="21"/>
  <c r="T450" i="21"/>
  <c r="T442" i="21"/>
  <c r="T434" i="21"/>
  <c r="T426" i="21"/>
  <c r="T418" i="21"/>
  <c r="T410" i="21"/>
  <c r="T402" i="21"/>
  <c r="T394" i="21"/>
  <c r="T386" i="21"/>
  <c r="T378" i="21"/>
  <c r="T370" i="21"/>
  <c r="T362" i="21"/>
  <c r="T354" i="21"/>
  <c r="T346" i="21"/>
  <c r="T338" i="21"/>
  <c r="T330" i="21"/>
  <c r="T322" i="21"/>
  <c r="T314" i="21"/>
  <c r="T306" i="21"/>
  <c r="T298" i="21"/>
  <c r="T290" i="21"/>
  <c r="T282" i="21"/>
  <c r="T274" i="21"/>
  <c r="T266" i="21"/>
  <c r="T258" i="21"/>
  <c r="T250" i="21"/>
  <c r="T242" i="21"/>
  <c r="T234" i="21"/>
  <c r="T226" i="21"/>
  <c r="T218" i="21"/>
  <c r="T210" i="21"/>
  <c r="T202" i="21"/>
  <c r="T194" i="21"/>
  <c r="T186" i="21"/>
  <c r="T178" i="21"/>
  <c r="T170" i="21"/>
  <c r="T162" i="21"/>
  <c r="T154" i="21"/>
  <c r="T146" i="21"/>
  <c r="T138" i="21"/>
  <c r="T130" i="21"/>
  <c r="T122" i="21"/>
  <c r="T114" i="21"/>
  <c r="T106" i="21"/>
  <c r="T98" i="21"/>
  <c r="T90" i="21"/>
  <c r="T82" i="21"/>
  <c r="T74" i="21"/>
  <c r="T66" i="21"/>
  <c r="T58" i="21"/>
  <c r="T50" i="21"/>
  <c r="T42" i="21"/>
  <c r="T34" i="21"/>
  <c r="T26" i="21"/>
  <c r="T18" i="21"/>
  <c r="T10" i="21"/>
  <c r="T5699" i="21"/>
  <c r="T5443" i="21"/>
  <c r="T5195" i="21"/>
  <c r="T5027" i="21"/>
  <c r="T4856" i="21"/>
  <c r="T4696" i="21"/>
  <c r="T4587" i="21"/>
  <c r="T4497" i="21"/>
  <c r="T4420" i="21"/>
  <c r="T4356" i="21"/>
  <c r="T4292" i="21"/>
  <c r="T4228" i="21"/>
  <c r="T4165" i="21"/>
  <c r="T4099" i="21"/>
  <c r="T4036" i="21"/>
  <c r="T3972" i="21"/>
  <c r="T3940" i="21"/>
  <c r="T3908" i="21"/>
  <c r="T3876" i="21"/>
  <c r="T3844" i="21"/>
  <c r="T3812" i="21"/>
  <c r="T3780" i="21"/>
  <c r="T3748" i="21"/>
  <c r="T3716" i="21"/>
  <c r="T3684" i="21"/>
  <c r="T3652" i="21"/>
  <c r="T3620" i="21"/>
  <c r="T3588" i="21"/>
  <c r="T3556" i="21"/>
  <c r="T3524" i="21"/>
  <c r="T3492" i="21"/>
  <c r="T3470" i="21"/>
  <c r="T3447" i="21"/>
  <c r="T3428" i="21"/>
  <c r="T3406" i="21"/>
  <c r="T3383" i="21"/>
  <c r="T3364" i="21"/>
  <c r="T3342" i="21"/>
  <c r="T3319" i="21"/>
  <c r="T3300" i="21"/>
  <c r="T3278" i="21"/>
  <c r="T3255" i="21"/>
  <c r="T3236" i="21"/>
  <c r="T3215" i="21"/>
  <c r="T3199" i="21"/>
  <c r="T3183" i="21"/>
  <c r="T3167" i="21"/>
  <c r="T3151" i="21"/>
  <c r="T3135" i="21"/>
  <c r="T3119" i="21"/>
  <c r="T3103" i="21"/>
  <c r="T3087" i="21"/>
  <c r="T3071" i="21"/>
  <c r="T3056" i="21"/>
  <c r="T3039" i="21"/>
  <c r="T3023" i="21"/>
  <c r="T3012" i="21"/>
  <c r="T2998" i="21"/>
  <c r="T2986" i="21"/>
  <c r="T2973" i="21"/>
  <c r="T2959" i="21"/>
  <c r="T2948" i="21"/>
  <c r="T2934" i="21"/>
  <c r="T2922" i="21"/>
  <c r="T2909" i="21"/>
  <c r="T2895" i="21"/>
  <c r="T2884" i="21"/>
  <c r="T2870" i="21"/>
  <c r="T2858" i="21"/>
  <c r="T2845" i="21"/>
  <c r="T2831" i="21"/>
  <c r="T2820" i="21"/>
  <c r="T2806" i="21"/>
  <c r="T2794" i="21"/>
  <c r="T2781" i="21"/>
  <c r="T2767" i="21"/>
  <c r="T2756" i="21"/>
  <c r="T2742" i="21"/>
  <c r="T2730" i="21"/>
  <c r="T2717" i="21"/>
  <c r="T2703" i="21"/>
  <c r="T2692" i="21"/>
  <c r="T2678" i="21"/>
  <c r="T2666" i="21"/>
  <c r="T2655" i="21"/>
  <c r="T2645" i="21"/>
  <c r="T2634" i="21"/>
  <c r="T2623" i="21"/>
  <c r="T2613" i="21"/>
  <c r="T2602" i="21"/>
  <c r="T2593" i="21"/>
  <c r="T2585" i="21"/>
  <c r="T2577" i="21"/>
  <c r="T2569" i="21"/>
  <c r="T2561" i="21"/>
  <c r="T2553" i="21"/>
  <c r="T2545" i="21"/>
  <c r="T2537" i="21"/>
  <c r="T2529" i="21"/>
  <c r="T2521" i="21"/>
  <c r="T2513" i="21"/>
  <c r="T2505" i="21"/>
  <c r="T2497" i="21"/>
  <c r="T2489" i="21"/>
  <c r="T2481" i="21"/>
  <c r="T2473" i="21"/>
  <c r="T2465" i="21"/>
  <c r="T2457" i="21"/>
  <c r="T2449" i="21"/>
  <c r="T2441" i="21"/>
  <c r="T2433" i="21"/>
  <c r="T2425" i="21"/>
  <c r="T2417" i="21"/>
  <c r="T2409" i="21"/>
  <c r="T2401" i="21"/>
  <c r="T2393" i="21"/>
  <c r="T2385" i="21"/>
  <c r="T2377" i="21"/>
  <c r="T2369" i="21"/>
  <c r="T2361" i="21"/>
  <c r="T2353" i="21"/>
  <c r="T2345" i="21"/>
  <c r="T2337" i="21"/>
  <c r="T2329" i="21"/>
  <c r="T2321" i="21"/>
  <c r="T2311" i="21"/>
  <c r="T2305" i="21"/>
  <c r="T2297" i="21"/>
  <c r="T2289" i="21"/>
  <c r="T2281" i="21"/>
  <c r="T2273" i="21"/>
  <c r="T2265" i="21"/>
  <c r="T2257" i="21"/>
  <c r="T2249" i="21"/>
  <c r="T2241" i="21"/>
  <c r="T2233" i="21"/>
  <c r="T2225" i="21"/>
  <c r="T2217" i="21"/>
  <c r="T2209" i="21"/>
  <c r="T2201" i="21"/>
  <c r="T2193" i="21"/>
  <c r="T2185" i="21"/>
  <c r="T2177" i="21"/>
  <c r="T2169" i="21"/>
  <c r="T2161" i="21"/>
  <c r="T2153" i="21"/>
  <c r="T2145" i="21"/>
  <c r="T2137" i="21"/>
  <c r="T2129" i="21"/>
  <c r="T2121" i="21"/>
  <c r="T2113" i="21"/>
  <c r="T2105" i="21"/>
  <c r="T2097" i="21"/>
  <c r="T2089" i="21"/>
  <c r="T2081" i="21"/>
  <c r="T2073" i="21"/>
  <c r="T2065" i="21"/>
  <c r="T2058" i="21"/>
  <c r="T2049" i="21"/>
  <c r="T2041" i="21"/>
  <c r="T2033" i="21"/>
  <c r="T2025" i="21"/>
  <c r="T2017" i="21"/>
  <c r="T2009" i="21"/>
  <c r="T2001" i="21"/>
  <c r="T1993" i="21"/>
  <c r="T1985" i="21"/>
  <c r="T1977" i="21"/>
  <c r="T1969" i="21"/>
  <c r="T1961" i="21"/>
  <c r="T1953" i="21"/>
  <c r="T1945" i="21"/>
  <c r="T1937" i="21"/>
  <c r="T1929" i="21"/>
  <c r="T1921" i="21"/>
  <c r="T1913" i="21"/>
  <c r="T1905" i="21"/>
  <c r="T1897" i="21"/>
  <c r="T1889" i="21"/>
  <c r="T1881" i="21"/>
  <c r="T1873" i="21"/>
  <c r="T1865" i="21"/>
  <c r="T1857" i="21"/>
  <c r="T1849" i="21"/>
  <c r="T1841" i="21"/>
  <c r="T1833" i="21"/>
  <c r="T1825" i="21"/>
  <c r="T1817" i="21"/>
  <c r="T1809" i="21"/>
  <c r="T1801" i="21"/>
  <c r="T1793" i="21"/>
  <c r="T1785" i="21"/>
  <c r="T1777" i="21"/>
  <c r="T1769" i="21"/>
  <c r="T1761" i="21"/>
  <c r="T1753" i="21"/>
  <c r="T1745" i="21"/>
  <c r="T1737" i="21"/>
  <c r="T1729" i="21"/>
  <c r="T1721" i="21"/>
  <c r="T1713" i="21"/>
  <c r="T1705" i="21"/>
  <c r="T1697" i="21"/>
  <c r="T1689" i="21"/>
  <c r="T1681" i="21"/>
  <c r="T1673" i="21"/>
  <c r="T1665" i="21"/>
  <c r="T1657" i="21"/>
  <c r="T1649" i="21"/>
  <c r="T1641" i="21"/>
  <c r="T1633" i="21"/>
  <c r="T1625" i="21"/>
  <c r="T1617" i="21"/>
  <c r="T1609" i="21"/>
  <c r="T1601" i="21"/>
  <c r="T1593" i="21"/>
  <c r="T1585" i="21"/>
  <c r="T1577" i="21"/>
  <c r="T1569" i="21"/>
  <c r="T1561" i="21"/>
  <c r="T1553" i="21"/>
  <c r="T1545" i="21"/>
  <c r="T1537" i="21"/>
  <c r="T1529" i="21"/>
  <c r="T1521" i="21"/>
  <c r="T1513" i="21"/>
  <c r="T1505" i="21"/>
  <c r="T1497" i="21"/>
  <c r="T1489" i="21"/>
  <c r="T1481" i="21"/>
  <c r="T1473" i="21"/>
  <c r="T1465" i="21"/>
  <c r="T1457" i="21"/>
  <c r="T1449" i="21"/>
  <c r="T1441" i="21"/>
  <c r="T1433" i="21"/>
  <c r="T1425" i="21"/>
  <c r="T1417" i="21"/>
  <c r="T1409" i="21"/>
  <c r="T1401" i="21"/>
  <c r="T1393" i="21"/>
  <c r="T1385" i="21"/>
  <c r="T1377" i="21"/>
  <c r="T1369" i="21"/>
  <c r="T1361" i="21"/>
  <c r="T1353" i="21"/>
  <c r="T1345" i="21"/>
  <c r="T1337" i="21"/>
  <c r="T1329" i="21"/>
  <c r="T1321" i="21"/>
  <c r="T1313" i="21"/>
  <c r="T1305" i="21"/>
  <c r="T1297" i="21"/>
  <c r="T1289" i="21"/>
  <c r="T1281" i="21"/>
  <c r="T1273" i="21"/>
  <c r="T1265" i="21"/>
  <c r="T1257" i="21"/>
  <c r="T1249" i="21"/>
  <c r="T1241" i="21"/>
  <c r="T1233" i="21"/>
  <c r="T1225" i="21"/>
  <c r="T1217" i="21"/>
  <c r="T1209" i="21"/>
  <c r="T1201" i="21"/>
  <c r="T1193" i="21"/>
  <c r="T1185" i="21"/>
  <c r="T1177" i="21"/>
  <c r="T1169" i="21"/>
  <c r="T1161" i="21"/>
  <c r="T1153" i="21"/>
  <c r="T1145" i="21"/>
  <c r="T1137" i="21"/>
  <c r="T1129" i="21"/>
  <c r="T1121" i="21"/>
  <c r="T1113" i="21"/>
  <c r="T1105" i="21"/>
  <c r="T1097" i="21"/>
  <c r="T1089" i="21"/>
  <c r="T1081" i="21"/>
  <c r="T1073" i="21"/>
  <c r="T1065" i="21"/>
  <c r="T1057" i="21"/>
  <c r="T1049" i="21"/>
  <c r="T1041" i="21"/>
  <c r="T1033" i="21"/>
  <c r="T5667" i="21"/>
  <c r="T5411" i="21"/>
  <c r="T5176" i="21"/>
  <c r="T5003" i="21"/>
  <c r="T4830" i="21"/>
  <c r="T4673" i="21"/>
  <c r="T4560" i="21"/>
  <c r="T4487" i="21"/>
  <c r="T4412" i="21"/>
  <c r="T4340" i="21"/>
  <c r="T4284" i="21"/>
  <c r="T4220" i="21"/>
  <c r="T4156" i="21"/>
  <c r="T4092" i="21"/>
  <c r="T4028" i="21"/>
  <c r="T3966" i="21"/>
  <c r="T3934" i="21"/>
  <c r="T3902" i="21"/>
  <c r="T3870" i="21"/>
  <c r="T3838" i="21"/>
  <c r="T3806" i="21"/>
  <c r="T3774" i="21"/>
  <c r="T3742" i="21"/>
  <c r="T3710" i="21"/>
  <c r="T3678" i="21"/>
  <c r="T3646" i="21"/>
  <c r="T3614" i="21"/>
  <c r="T3582" i="21"/>
  <c r="T3550" i="21"/>
  <c r="T3518" i="21"/>
  <c r="T3487" i="21"/>
  <c r="T3468" i="21"/>
  <c r="T3446" i="21"/>
  <c r="T3423" i="21"/>
  <c r="T3404" i="21"/>
  <c r="T3382" i="21"/>
  <c r="T3359" i="21"/>
  <c r="T3340" i="21"/>
  <c r="T3318" i="21"/>
  <c r="T3295" i="21"/>
  <c r="T3276" i="21"/>
  <c r="T3254" i="21"/>
  <c r="T3231" i="21"/>
  <c r="T3214" i="21"/>
  <c r="T3198" i="21"/>
  <c r="T3182" i="21"/>
  <c r="T3166" i="21"/>
  <c r="T3150" i="21"/>
  <c r="T3134" i="21"/>
  <c r="T3118" i="21"/>
  <c r="T3102" i="21"/>
  <c r="T3086" i="21"/>
  <c r="T3070" i="21"/>
  <c r="T3054" i="21"/>
  <c r="T3038" i="21"/>
  <c r="T3022" i="21"/>
  <c r="T3010" i="21"/>
  <c r="T2997" i="21"/>
  <c r="T2983" i="21"/>
  <c r="T2972" i="21"/>
  <c r="T2958" i="21"/>
  <c r="T2946" i="21"/>
  <c r="T2933" i="21"/>
  <c r="T2919" i="21"/>
  <c r="T2908" i="21"/>
  <c r="T2894" i="21"/>
  <c r="T2882" i="21"/>
  <c r="T2869" i="21"/>
  <c r="T2855" i="21"/>
  <c r="T2844" i="21"/>
  <c r="T2830" i="21"/>
  <c r="T2818" i="21"/>
  <c r="T2805" i="21"/>
  <c r="T2791" i="21"/>
  <c r="T2780" i="21"/>
  <c r="T2766" i="21"/>
  <c r="T2754" i="21"/>
  <c r="T2741" i="21"/>
  <c r="T2727" i="21"/>
  <c r="T2716" i="21"/>
  <c r="T2702" i="21"/>
  <c r="T2690" i="21"/>
  <c r="T2677" i="21"/>
  <c r="T2665" i="21"/>
  <c r="T2654" i="21"/>
  <c r="T2644" i="21"/>
  <c r="T2633" i="21"/>
  <c r="T2622" i="21"/>
  <c r="T2612" i="21"/>
  <c r="T2601" i="21"/>
  <c r="T2592" i="21"/>
  <c r="T2584" i="21"/>
  <c r="T2576" i="21"/>
  <c r="T2568" i="21"/>
  <c r="T2560" i="21"/>
  <c r="T2552" i="21"/>
  <c r="T2544" i="21"/>
  <c r="T2536" i="21"/>
  <c r="T2528" i="21"/>
  <c r="T2520" i="21"/>
  <c r="T2512" i="21"/>
  <c r="T2504" i="21"/>
  <c r="T2496" i="21"/>
  <c r="T2488" i="21"/>
  <c r="T2480" i="21"/>
  <c r="T2472" i="21"/>
  <c r="T2464" i="21"/>
  <c r="T2456" i="21"/>
  <c r="T2448" i="21"/>
  <c r="T2440" i="21"/>
  <c r="T2432" i="21"/>
  <c r="T2424" i="21"/>
  <c r="T2416" i="21"/>
  <c r="T2408" i="21"/>
  <c r="T2400" i="21"/>
  <c r="T2392" i="21"/>
  <c r="T2384" i="21"/>
  <c r="T2376" i="21"/>
  <c r="T2368" i="21"/>
  <c r="T2360" i="21"/>
  <c r="T2352" i="21"/>
  <c r="T2344" i="21"/>
  <c r="T2336" i="21"/>
  <c r="T2328" i="21"/>
  <c r="T2320" i="21"/>
  <c r="T2313" i="21"/>
  <c r="T2304" i="21"/>
  <c r="T2296" i="21"/>
  <c r="T2288" i="21"/>
  <c r="T2280" i="21"/>
  <c r="T2272" i="21"/>
  <c r="T2264" i="21"/>
  <c r="T2256" i="21"/>
  <c r="T2248" i="21"/>
  <c r="T2240" i="21"/>
  <c r="T2232" i="21"/>
  <c r="T2224" i="21"/>
  <c r="T2216" i="21"/>
  <c r="T2208" i="21"/>
  <c r="T2200" i="21"/>
  <c r="T2192" i="21"/>
  <c r="T2184" i="21"/>
  <c r="T2176" i="21"/>
  <c r="T2168" i="21"/>
  <c r="T2160" i="21"/>
  <c r="T2152" i="21"/>
  <c r="T2144" i="21"/>
  <c r="T2136" i="21"/>
  <c r="T2128" i="21"/>
  <c r="T2120" i="21"/>
  <c r="T2112" i="21"/>
  <c r="T2104" i="21"/>
  <c r="T2096" i="21"/>
  <c r="T2088" i="21"/>
  <c r="T2080" i="21"/>
  <c r="T2072" i="21"/>
  <c r="T2064" i="21"/>
  <c r="T2056" i="21"/>
  <c r="T2048" i="21"/>
  <c r="T2040" i="21"/>
  <c r="T2032" i="21"/>
  <c r="T2024" i="21"/>
  <c r="T2016" i="21"/>
  <c r="T2008" i="21"/>
  <c r="T2000" i="21"/>
  <c r="T1992" i="21"/>
  <c r="T1984" i="21"/>
  <c r="T1976" i="21"/>
  <c r="T1968" i="21"/>
  <c r="T1960" i="21"/>
  <c r="T1952" i="21"/>
  <c r="T1944" i="21"/>
  <c r="T1936" i="21"/>
  <c r="T1928" i="21"/>
  <c r="T1920" i="21"/>
  <c r="T1912" i="21"/>
  <c r="T1904" i="21"/>
  <c r="T1896" i="21"/>
  <c r="T1888" i="21"/>
  <c r="T1880" i="21"/>
  <c r="T1872" i="21"/>
  <c r="T1864" i="21"/>
  <c r="T1856" i="21"/>
  <c r="T1848" i="21"/>
  <c r="T1840" i="21"/>
  <c r="T1832" i="21"/>
  <c r="T1824" i="21"/>
  <c r="T1816" i="21"/>
  <c r="T1808" i="21"/>
  <c r="T1800" i="21"/>
  <c r="T1792" i="21"/>
  <c r="T1784" i="21"/>
  <c r="T1776" i="21"/>
  <c r="T1768" i="21"/>
  <c r="T1760" i="21"/>
  <c r="T1752" i="21"/>
  <c r="T1744" i="21"/>
  <c r="T5603" i="21"/>
  <c r="T4792" i="21"/>
  <c r="T4396" i="21"/>
  <c r="T4140" i="21"/>
  <c r="T3926" i="21"/>
  <c r="T3798" i="21"/>
  <c r="T3670" i="21"/>
  <c r="T3542" i="21"/>
  <c r="T3439" i="21"/>
  <c r="T3356" i="21"/>
  <c r="T3268" i="21"/>
  <c r="T3194" i="21"/>
  <c r="T3130" i="21"/>
  <c r="T3066" i="21"/>
  <c r="T3006" i="21"/>
  <c r="T2956" i="21"/>
  <c r="T2903" i="21"/>
  <c r="T2852" i="21"/>
  <c r="T2802" i="21"/>
  <c r="T2750" i="21"/>
  <c r="T2700" i="21"/>
  <c r="T2652" i="21"/>
  <c r="T2609" i="21"/>
  <c r="T2574" i="21"/>
  <c r="T2542" i="21"/>
  <c r="T2510" i="21"/>
  <c r="T2478" i="21"/>
  <c r="T2446" i="21"/>
  <c r="T2414" i="21"/>
  <c r="T2382" i="21"/>
  <c r="T2350" i="21"/>
  <c r="T2318" i="21"/>
  <c r="T2286" i="21"/>
  <c r="T2254" i="21"/>
  <c r="T2222" i="21"/>
  <c r="T2190" i="21"/>
  <c r="T2158" i="21"/>
  <c r="T2126" i="21"/>
  <c r="T2094" i="21"/>
  <c r="T2062" i="21"/>
  <c r="T2030" i="21"/>
  <c r="T1998" i="21"/>
  <c r="T1966" i="21"/>
  <c r="T1934" i="21"/>
  <c r="T1902" i="21"/>
  <c r="T1870" i="21"/>
  <c r="T1838" i="21"/>
  <c r="T1806" i="21"/>
  <c r="T1774" i="21"/>
  <c r="T1742" i="21"/>
  <c r="T1719" i="21"/>
  <c r="T1696" i="21"/>
  <c r="T1678" i="21"/>
  <c r="T1655" i="21"/>
  <c r="T1632" i="21"/>
  <c r="T1614" i="21"/>
  <c r="T1591" i="21"/>
  <c r="T1568" i="21"/>
  <c r="T1550" i="21"/>
  <c r="T1527" i="21"/>
  <c r="T1504" i="21"/>
  <c r="T1486" i="21"/>
  <c r="T1463" i="21"/>
  <c r="T1440" i="21"/>
  <c r="T1422" i="21"/>
  <c r="T1399" i="21"/>
  <c r="T1376" i="21"/>
  <c r="T1358" i="21"/>
  <c r="T1335" i="21"/>
  <c r="T1312" i="21"/>
  <c r="T1294" i="21"/>
  <c r="T1271" i="21"/>
  <c r="T1248" i="21"/>
  <c r="T1230" i="21"/>
  <c r="T1207" i="21"/>
  <c r="T1184" i="21"/>
  <c r="T1166" i="21"/>
  <c r="T1143" i="21"/>
  <c r="T1120" i="21"/>
  <c r="T1102" i="21"/>
  <c r="T1079" i="21"/>
  <c r="T1056" i="21"/>
  <c r="T1038" i="21"/>
  <c r="T1017" i="21"/>
  <c r="T1001" i="21"/>
  <c r="T985" i="21"/>
  <c r="T969" i="21"/>
  <c r="T953" i="21"/>
  <c r="T937" i="21"/>
  <c r="T921" i="21"/>
  <c r="T905" i="21"/>
  <c r="T889" i="21"/>
  <c r="T873" i="21"/>
  <c r="T857" i="21"/>
  <c r="T841" i="21"/>
  <c r="T825" i="21"/>
  <c r="T809" i="21"/>
  <c r="T793" i="21"/>
  <c r="T777" i="21"/>
  <c r="T761" i="21"/>
  <c r="T745" i="21"/>
  <c r="T729" i="21"/>
  <c r="T713" i="21"/>
  <c r="T697" i="21"/>
  <c r="T681" i="21"/>
  <c r="T665" i="21"/>
  <c r="T649" i="21"/>
  <c r="T633" i="21"/>
  <c r="T622" i="21"/>
  <c r="T609" i="21"/>
  <c r="T599" i="21"/>
  <c r="T589" i="21"/>
  <c r="T577" i="21"/>
  <c r="T567" i="21"/>
  <c r="T557" i="21"/>
  <c r="T545" i="21"/>
  <c r="T535" i="21"/>
  <c r="T525" i="21"/>
  <c r="T513" i="21"/>
  <c r="T503" i="21"/>
  <c r="T493" i="21"/>
  <c r="T481" i="21"/>
  <c r="T471" i="21"/>
  <c r="T461" i="21"/>
  <c r="T449" i="21"/>
  <c r="T439" i="21"/>
  <c r="T429" i="21"/>
  <c r="T417" i="21"/>
  <c r="T407" i="21"/>
  <c r="T397" i="21"/>
  <c r="T385" i="21"/>
  <c r="T375" i="21"/>
  <c r="T365" i="21"/>
  <c r="T353" i="21"/>
  <c r="T343" i="21"/>
  <c r="T333" i="21"/>
  <c r="T321" i="21"/>
  <c r="T311" i="21"/>
  <c r="T301" i="21"/>
  <c r="T289" i="21"/>
  <c r="T279" i="21"/>
  <c r="T269" i="21"/>
  <c r="T257" i="21"/>
  <c r="T247" i="21"/>
  <c r="T237" i="21"/>
  <c r="T225" i="21"/>
  <c r="T215" i="21"/>
  <c r="T205" i="21"/>
  <c r="T193" i="21"/>
  <c r="T183" i="21"/>
  <c r="T173" i="21"/>
  <c r="T161" i="21"/>
  <c r="T151" i="21"/>
  <c r="T141" i="21"/>
  <c r="T129" i="21"/>
  <c r="T119" i="21"/>
  <c r="T109" i="21"/>
  <c r="T97" i="21"/>
  <c r="T87" i="21"/>
  <c r="T77" i="21"/>
  <c r="T65" i="21"/>
  <c r="T55" i="21"/>
  <c r="T45" i="21"/>
  <c r="T33" i="21"/>
  <c r="T23" i="21"/>
  <c r="T13" i="21"/>
  <c r="T469" i="21"/>
  <c r="T393" i="21"/>
  <c r="T373" i="21"/>
  <c r="T341" i="21"/>
  <c r="T319" i="21"/>
  <c r="T309" i="21"/>
  <c r="T287" i="21"/>
  <c r="T265" i="21"/>
  <c r="T245" i="21"/>
  <c r="T233" i="21"/>
  <c r="T201" i="21"/>
  <c r="T181" i="21"/>
  <c r="T169" i="21"/>
  <c r="T137" i="21"/>
  <c r="T105" i="21"/>
  <c r="T73" i="21"/>
  <c r="T41" i="21"/>
  <c r="T21" i="21"/>
  <c r="T81" i="21"/>
  <c r="T29" i="21"/>
  <c r="T2070" i="21"/>
  <c r="T1296" i="21"/>
  <c r="T1063" i="21"/>
  <c r="T943" i="21"/>
  <c r="T815" i="21"/>
  <c r="T703" i="21"/>
  <c r="T601" i="21"/>
  <c r="T495" i="21"/>
  <c r="T409" i="21"/>
  <c r="T377" i="21"/>
  <c r="T313" i="21"/>
  <c r="T249" i="21"/>
  <c r="T175" i="21"/>
  <c r="T79" i="21"/>
  <c r="T5635" i="21"/>
  <c r="T3548" i="21"/>
  <c r="T3007" i="21"/>
  <c r="T2653" i="21"/>
  <c r="T2447" i="21"/>
  <c r="T2255" i="21"/>
  <c r="T2031" i="21"/>
  <c r="T1839" i="21"/>
  <c r="T1679" i="21"/>
  <c r="T1574" i="21"/>
  <c r="T1446" i="21"/>
  <c r="T1336" i="21"/>
  <c r="T1231" i="21"/>
  <c r="T1080" i="21"/>
  <c r="T974" i="21"/>
  <c r="T926" i="21"/>
  <c r="T862" i="21"/>
  <c r="T782" i="21"/>
  <c r="T686" i="21"/>
  <c r="T590" i="21"/>
  <c r="T515" i="21"/>
  <c r="T462" i="21"/>
  <c r="T408" i="21"/>
  <c r="T323" i="21"/>
  <c r="T248" i="21"/>
  <c r="T206" i="21"/>
  <c r="T120" i="21"/>
  <c r="T46" i="21"/>
  <c r="T5382" i="21"/>
  <c r="T4664" i="21"/>
  <c r="T4346" i="21"/>
  <c r="T4084" i="21"/>
  <c r="T3900" i="21"/>
  <c r="T3772" i="21"/>
  <c r="T3644" i="21"/>
  <c r="T3516" i="21"/>
  <c r="T3418" i="21"/>
  <c r="T3335" i="21"/>
  <c r="T3252" i="21"/>
  <c r="T3180" i="21"/>
  <c r="T3116" i="21"/>
  <c r="T3052" i="21"/>
  <c r="T2996" i="21"/>
  <c r="T2943" i="21"/>
  <c r="T2893" i="21"/>
  <c r="T2842" i="21"/>
  <c r="T2790" i="21"/>
  <c r="T2740" i="21"/>
  <c r="T2687" i="21"/>
  <c r="T2642" i="21"/>
  <c r="T2600" i="21"/>
  <c r="T2567" i="21"/>
  <c r="T2535" i="21"/>
  <c r="T2503" i="21"/>
  <c r="T2471" i="21"/>
  <c r="T2439" i="21"/>
  <c r="T2407" i="21"/>
  <c r="T2375" i="21"/>
  <c r="T2343" i="21"/>
  <c r="T2312" i="21"/>
  <c r="T2279" i="21"/>
  <c r="T2247" i="21"/>
  <c r="T2215" i="21"/>
  <c r="T2183" i="21"/>
  <c r="T2151" i="21"/>
  <c r="T2119" i="21"/>
  <c r="T2087" i="21"/>
  <c r="T2055" i="21"/>
  <c r="T2023" i="21"/>
  <c r="T1991" i="21"/>
  <c r="T1959" i="21"/>
  <c r="T1927" i="21"/>
  <c r="T1895" i="21"/>
  <c r="T1863" i="21"/>
  <c r="T1831" i="21"/>
  <c r="T1799" i="21"/>
  <c r="T1767" i="21"/>
  <c r="T1736" i="21"/>
  <c r="T1718" i="21"/>
  <c r="T1695" i="21"/>
  <c r="T1672" i="21"/>
  <c r="T1654" i="21"/>
  <c r="T1631" i="21"/>
  <c r="T1608" i="21"/>
  <c r="T1590" i="21"/>
  <c r="T1567" i="21"/>
  <c r="T1544" i="21"/>
  <c r="T1526" i="21"/>
  <c r="T1503" i="21"/>
  <c r="T1480" i="21"/>
  <c r="T1462" i="21"/>
  <c r="T1439" i="21"/>
  <c r="T1416" i="21"/>
  <c r="T1398" i="21"/>
  <c r="T1375" i="21"/>
  <c r="T1352" i="21"/>
  <c r="T1334" i="21"/>
  <c r="T1311" i="21"/>
  <c r="T1288" i="21"/>
  <c r="T1270" i="21"/>
  <c r="T1247" i="21"/>
  <c r="T1224" i="21"/>
  <c r="T1206" i="21"/>
  <c r="T1183" i="21"/>
  <c r="T1160" i="21"/>
  <c r="T1142" i="21"/>
  <c r="T1119" i="21"/>
  <c r="T1096" i="21"/>
  <c r="T1078" i="21"/>
  <c r="T1055" i="21"/>
  <c r="T1032" i="21"/>
  <c r="T1016" i="21"/>
  <c r="T1000" i="21"/>
  <c r="T984" i="21"/>
  <c r="T968" i="21"/>
  <c r="T952" i="21"/>
  <c r="T936" i="21"/>
  <c r="T920" i="21"/>
  <c r="T904" i="21"/>
  <c r="T888" i="21"/>
  <c r="T872" i="21"/>
  <c r="T856" i="21"/>
  <c r="T840" i="21"/>
  <c r="T824" i="21"/>
  <c r="T808" i="21"/>
  <c r="T792" i="21"/>
  <c r="T776" i="21"/>
  <c r="T760" i="21"/>
  <c r="T744" i="21"/>
  <c r="T728" i="21"/>
  <c r="T712" i="21"/>
  <c r="T696" i="21"/>
  <c r="T680" i="21"/>
  <c r="T664" i="21"/>
  <c r="T648" i="21"/>
  <c r="T632" i="21"/>
  <c r="T619" i="21"/>
  <c r="T608" i="21"/>
  <c r="T598" i="21"/>
  <c r="T587" i="21"/>
  <c r="T576" i="21"/>
  <c r="T566" i="21"/>
  <c r="T555" i="21"/>
  <c r="T544" i="21"/>
  <c r="T534" i="21"/>
  <c r="T523" i="21"/>
  <c r="T512" i="21"/>
  <c r="T502" i="21"/>
  <c r="T491" i="21"/>
  <c r="T480" i="21"/>
  <c r="T470" i="21"/>
  <c r="T459" i="21"/>
  <c r="T448" i="21"/>
  <c r="T438" i="21"/>
  <c r="T427" i="21"/>
  <c r="T416" i="21"/>
  <c r="T406" i="21"/>
  <c r="T395" i="21"/>
  <c r="T384" i="21"/>
  <c r="T374" i="21"/>
  <c r="T363" i="21"/>
  <c r="T352" i="21"/>
  <c r="T342" i="21"/>
  <c r="T331" i="21"/>
  <c r="T320" i="21"/>
  <c r="T310" i="21"/>
  <c r="T299" i="21"/>
  <c r="T288" i="21"/>
  <c r="T278" i="21"/>
  <c r="T267" i="21"/>
  <c r="T256" i="21"/>
  <c r="T246" i="21"/>
  <c r="T235" i="21"/>
  <c r="T224" i="21"/>
  <c r="T214" i="21"/>
  <c r="T203" i="21"/>
  <c r="T192" i="21"/>
  <c r="T182" i="21"/>
  <c r="T171" i="21"/>
  <c r="T160" i="21"/>
  <c r="T150" i="21"/>
  <c r="T139" i="21"/>
  <c r="T128" i="21"/>
  <c r="T118" i="21"/>
  <c r="T107" i="21"/>
  <c r="T96" i="21"/>
  <c r="T86" i="21"/>
  <c r="T75" i="21"/>
  <c r="T64" i="21"/>
  <c r="T54" i="21"/>
  <c r="T43" i="21"/>
  <c r="T32" i="21"/>
  <c r="T22" i="21"/>
  <c r="T11" i="21"/>
  <c r="T489" i="21"/>
  <c r="T351" i="21"/>
  <c r="T277" i="21"/>
  <c r="T223" i="21"/>
  <c r="T191" i="21"/>
  <c r="T149" i="21"/>
  <c r="T117" i="21"/>
  <c r="T95" i="21"/>
  <c r="T63" i="21"/>
  <c r="T31" i="21"/>
  <c r="T61" i="21"/>
  <c r="T7" i="21"/>
  <c r="T1942" i="21"/>
  <c r="T1470" i="21"/>
  <c r="T1360" i="21"/>
  <c r="T1255" i="21"/>
  <c r="T1214" i="21"/>
  <c r="T1127" i="21"/>
  <c r="T1007" i="21"/>
  <c r="T911" i="21"/>
  <c r="T831" i="21"/>
  <c r="T783" i="21"/>
  <c r="T671" i="21"/>
  <c r="T613" i="21"/>
  <c r="T559" i="21"/>
  <c r="T517" i="21"/>
  <c r="T453" i="21"/>
  <c r="T357" i="21"/>
  <c r="T281" i="21"/>
  <c r="T217" i="21"/>
  <c r="T185" i="21"/>
  <c r="T133" i="21"/>
  <c r="T89" i="21"/>
  <c r="T37" i="21"/>
  <c r="T4404" i="21"/>
  <c r="T3444" i="21"/>
  <c r="T3068" i="21"/>
  <c r="T2804" i="21"/>
  <c r="T2575" i="21"/>
  <c r="T2383" i="21"/>
  <c r="T2191" i="21"/>
  <c r="T1999" i="21"/>
  <c r="T1807" i="21"/>
  <c r="T1656" i="21"/>
  <c r="T1528" i="21"/>
  <c r="T1400" i="21"/>
  <c r="T1272" i="21"/>
  <c r="T1144" i="21"/>
  <c r="T1039" i="21"/>
  <c r="T942" i="21"/>
  <c r="T830" i="21"/>
  <c r="T750" i="21"/>
  <c r="T670" i="21"/>
  <c r="T600" i="21"/>
  <c r="T536" i="21"/>
  <c r="T472" i="21"/>
  <c r="T376" i="21"/>
  <c r="T302" i="21"/>
  <c r="T238" i="21"/>
  <c r="T163" i="21"/>
  <c r="T99" i="21"/>
  <c r="T56" i="21"/>
  <c r="T5347" i="21"/>
  <c r="T4651" i="21"/>
  <c r="T4332" i="21"/>
  <c r="T4076" i="21"/>
  <c r="T3894" i="21"/>
  <c r="T3766" i="21"/>
  <c r="T3638" i="21"/>
  <c r="T3510" i="21"/>
  <c r="T3420" i="21"/>
  <c r="T3334" i="21"/>
  <c r="T3247" i="21"/>
  <c r="T3178" i="21"/>
  <c r="T3114" i="21"/>
  <c r="T3050" i="21"/>
  <c r="T2994" i="21"/>
  <c r="T2942" i="21"/>
  <c r="T2892" i="21"/>
  <c r="T2839" i="21"/>
  <c r="T2789" i="21"/>
  <c r="T2738" i="21"/>
  <c r="T2686" i="21"/>
  <c r="T2641" i="21"/>
  <c r="T2598" i="21"/>
  <c r="T2566" i="21"/>
  <c r="T2534" i="21"/>
  <c r="T2502" i="21"/>
  <c r="T2470" i="21"/>
  <c r="T2438" i="21"/>
  <c r="T2406" i="21"/>
  <c r="T2374" i="21"/>
  <c r="T2342" i="21"/>
  <c r="T2310" i="21"/>
  <c r="T2278" i="21"/>
  <c r="T2246" i="21"/>
  <c r="T2214" i="21"/>
  <c r="T2182" i="21"/>
  <c r="T2150" i="21"/>
  <c r="T2118" i="21"/>
  <c r="T2086" i="21"/>
  <c r="T2054" i="21"/>
  <c r="T2022" i="21"/>
  <c r="T1990" i="21"/>
  <c r="T1958" i="21"/>
  <c r="T1926" i="21"/>
  <c r="T1894" i="21"/>
  <c r="T1862" i="21"/>
  <c r="T1830" i="21"/>
  <c r="T1798" i="21"/>
  <c r="T1766" i="21"/>
  <c r="T1735" i="21"/>
  <c r="T1712" i="21"/>
  <c r="T1694" i="21"/>
  <c r="T1671" i="21"/>
  <c r="T1648" i="21"/>
  <c r="T1630" i="21"/>
  <c r="T1607" i="21"/>
  <c r="T1584" i="21"/>
  <c r="T1566" i="21"/>
  <c r="T1543" i="21"/>
  <c r="T1520" i="21"/>
  <c r="T1502" i="21"/>
  <c r="T1479" i="21"/>
  <c r="T1456" i="21"/>
  <c r="T1438" i="21"/>
  <c r="T1415" i="21"/>
  <c r="T1392" i="21"/>
  <c r="T1374" i="21"/>
  <c r="T1351" i="21"/>
  <c r="T1328" i="21"/>
  <c r="T1310" i="21"/>
  <c r="T1287" i="21"/>
  <c r="T1264" i="21"/>
  <c r="T1246" i="21"/>
  <c r="T1223" i="21"/>
  <c r="T1200" i="21"/>
  <c r="T1182" i="21"/>
  <c r="T1159" i="21"/>
  <c r="T1136" i="21"/>
  <c r="T1118" i="21"/>
  <c r="T1095" i="21"/>
  <c r="T1072" i="21"/>
  <c r="T1054" i="21"/>
  <c r="T1031" i="21"/>
  <c r="T1015" i="21"/>
  <c r="T999" i="21"/>
  <c r="T983" i="21"/>
  <c r="T967" i="21"/>
  <c r="T951" i="21"/>
  <c r="T935" i="21"/>
  <c r="T919" i="21"/>
  <c r="T903" i="21"/>
  <c r="T887" i="21"/>
  <c r="T871" i="21"/>
  <c r="T855" i="21"/>
  <c r="T839" i="21"/>
  <c r="T823" i="21"/>
  <c r="T807" i="21"/>
  <c r="T791" i="21"/>
  <c r="T775" i="21"/>
  <c r="T759" i="21"/>
  <c r="T743" i="21"/>
  <c r="T727" i="21"/>
  <c r="T711" i="21"/>
  <c r="T695" i="21"/>
  <c r="T679" i="21"/>
  <c r="T663" i="21"/>
  <c r="T647" i="21"/>
  <c r="T631" i="21"/>
  <c r="T617" i="21"/>
  <c r="T607" i="21"/>
  <c r="T597" i="21"/>
  <c r="T585" i="21"/>
  <c r="T575" i="21"/>
  <c r="T565" i="21"/>
  <c r="T553" i="21"/>
  <c r="T543" i="21"/>
  <c r="T533" i="21"/>
  <c r="T521" i="21"/>
  <c r="T511" i="21"/>
  <c r="T501" i="21"/>
  <c r="T479" i="21"/>
  <c r="T457" i="21"/>
  <c r="T447" i="21"/>
  <c r="T437" i="21"/>
  <c r="T425" i="21"/>
  <c r="T415" i="21"/>
  <c r="T405" i="21"/>
  <c r="T383" i="21"/>
  <c r="T361" i="21"/>
  <c r="T329" i="21"/>
  <c r="T297" i="21"/>
  <c r="T255" i="21"/>
  <c r="T213" i="21"/>
  <c r="T159" i="21"/>
  <c r="T127" i="21"/>
  <c r="T85" i="21"/>
  <c r="T53" i="21"/>
  <c r="T9" i="21"/>
  <c r="T2038" i="21"/>
  <c r="T1424" i="21"/>
  <c r="T1232" i="21"/>
  <c r="T1086" i="21"/>
  <c r="T959" i="21"/>
  <c r="T879" i="21"/>
  <c r="T719" i="21"/>
  <c r="T591" i="21"/>
  <c r="T505" i="21"/>
  <c r="T431" i="21"/>
  <c r="T389" i="21"/>
  <c r="T303" i="21"/>
  <c r="T239" i="21"/>
  <c r="T143" i="21"/>
  <c r="T57" i="21"/>
  <c r="T3932" i="21"/>
  <c r="T3271" i="21"/>
  <c r="T2906" i="21"/>
  <c r="T2610" i="21"/>
  <c r="T2415" i="21"/>
  <c r="T2223" i="21"/>
  <c r="T2063" i="21"/>
  <c r="T1871" i="21"/>
  <c r="T1702" i="21"/>
  <c r="T1592" i="21"/>
  <c r="T1464" i="21"/>
  <c r="T1318" i="21"/>
  <c r="T1190" i="21"/>
  <c r="T1006" i="21"/>
  <c r="T894" i="21"/>
  <c r="T814" i="21"/>
  <c r="T734" i="21"/>
  <c r="T623" i="21"/>
  <c r="T547" i="21"/>
  <c r="T494" i="21"/>
  <c r="T430" i="21"/>
  <c r="T398" i="21"/>
  <c r="T334" i="21"/>
  <c r="T259" i="21"/>
  <c r="T195" i="21"/>
  <c r="T142" i="21"/>
  <c r="T35" i="21"/>
  <c r="T5154" i="21"/>
  <c r="T4551" i="21"/>
  <c r="T4276" i="21"/>
  <c r="T4018" i="21"/>
  <c r="T3868" i="21"/>
  <c r="T3740" i="21"/>
  <c r="T3612" i="21"/>
  <c r="T3486" i="21"/>
  <c r="T3399" i="21"/>
  <c r="T3316" i="21"/>
  <c r="T3230" i="21"/>
  <c r="T3164" i="21"/>
  <c r="T3100" i="21"/>
  <c r="T3036" i="21"/>
  <c r="T2982" i="21"/>
  <c r="T2932" i="21"/>
  <c r="T2879" i="21"/>
  <c r="T2829" i="21"/>
  <c r="T2778" i="21"/>
  <c r="T2726" i="21"/>
  <c r="T2676" i="21"/>
  <c r="T2631" i="21"/>
  <c r="T2591" i="21"/>
  <c r="T2559" i="21"/>
  <c r="T2527" i="21"/>
  <c r="T2495" i="21"/>
  <c r="T2463" i="21"/>
  <c r="T2431" i="21"/>
  <c r="T2399" i="21"/>
  <c r="T2367" i="21"/>
  <c r="T2335" i="21"/>
  <c r="T2303" i="21"/>
  <c r="T2271" i="21"/>
  <c r="T2239" i="21"/>
  <c r="T2207" i="21"/>
  <c r="T2175" i="21"/>
  <c r="T2143" i="21"/>
  <c r="T2111" i="21"/>
  <c r="T2079" i="21"/>
  <c r="T2047" i="21"/>
  <c r="T2015" i="21"/>
  <c r="T1983" i="21"/>
  <c r="T1951" i="21"/>
  <c r="T1919" i="21"/>
  <c r="T1887" i="21"/>
  <c r="T1855" i="21"/>
  <c r="T1823" i="21"/>
  <c r="T1791" i="21"/>
  <c r="T1759" i="21"/>
  <c r="T1734" i="21"/>
  <c r="T1711" i="21"/>
  <c r="T1688" i="21"/>
  <c r="T1670" i="21"/>
  <c r="T1647" i="21"/>
  <c r="T1624" i="21"/>
  <c r="T1606" i="21"/>
  <c r="T1583" i="21"/>
  <c r="T1560" i="21"/>
  <c r="T1542" i="21"/>
  <c r="T1519" i="21"/>
  <c r="T1496" i="21"/>
  <c r="T1478" i="21"/>
  <c r="T1455" i="21"/>
  <c r="T1432" i="21"/>
  <c r="T1414" i="21"/>
  <c r="T1391" i="21"/>
  <c r="T1368" i="21"/>
  <c r="T1350" i="21"/>
  <c r="T1327" i="21"/>
  <c r="T1304" i="21"/>
  <c r="T1286" i="21"/>
  <c r="T1263" i="21"/>
  <c r="T1240" i="21"/>
  <c r="T1222" i="21"/>
  <c r="T1199" i="21"/>
  <c r="T1176" i="21"/>
  <c r="T1158" i="21"/>
  <c r="T1135" i="21"/>
  <c r="T1112" i="21"/>
  <c r="T1094" i="21"/>
  <c r="T1071" i="21"/>
  <c r="T1048" i="21"/>
  <c r="T1030" i="21"/>
  <c r="T1014" i="21"/>
  <c r="T998" i="21"/>
  <c r="T982" i="21"/>
  <c r="T966" i="21"/>
  <c r="T950" i="21"/>
  <c r="T934" i="21"/>
  <c r="T918" i="21"/>
  <c r="T902" i="21"/>
  <c r="T886" i="21"/>
  <c r="T870" i="21"/>
  <c r="T854" i="21"/>
  <c r="T838" i="21"/>
  <c r="T822" i="21"/>
  <c r="T806" i="21"/>
  <c r="T790" i="21"/>
  <c r="T774" i="21"/>
  <c r="T758" i="21"/>
  <c r="T742" i="21"/>
  <c r="T726" i="21"/>
  <c r="T710" i="21"/>
  <c r="T694" i="21"/>
  <c r="T678" i="21"/>
  <c r="T662" i="21"/>
  <c r="T646" i="21"/>
  <c r="T630" i="21"/>
  <c r="T616" i="21"/>
  <c r="T606" i="21"/>
  <c r="T595" i="21"/>
  <c r="T584" i="21"/>
  <c r="T574" i="21"/>
  <c r="T563" i="21"/>
  <c r="T552" i="21"/>
  <c r="T542" i="21"/>
  <c r="T531" i="21"/>
  <c r="T520" i="21"/>
  <c r="T510" i="21"/>
  <c r="T499" i="21"/>
  <c r="T488" i="21"/>
  <c r="T478" i="21"/>
  <c r="T467" i="21"/>
  <c r="T456" i="21"/>
  <c r="T446" i="21"/>
  <c r="T435" i="21"/>
  <c r="T424" i="21"/>
  <c r="T414" i="21"/>
  <c r="T403" i="21"/>
  <c r="T392" i="21"/>
  <c r="T382" i="21"/>
  <c r="T371" i="21"/>
  <c r="T360" i="21"/>
  <c r="T350" i="21"/>
  <c r="T339" i="21"/>
  <c r="T328" i="21"/>
  <c r="T318" i="21"/>
  <c r="T307" i="21"/>
  <c r="T296" i="21"/>
  <c r="T286" i="21"/>
  <c r="T275" i="21"/>
  <c r="T264" i="21"/>
  <c r="T254" i="21"/>
  <c r="T243" i="21"/>
  <c r="T232" i="21"/>
  <c r="T222" i="21"/>
  <c r="T211" i="21"/>
  <c r="T200" i="21"/>
  <c r="T190" i="21"/>
  <c r="T179" i="21"/>
  <c r="T168" i="21"/>
  <c r="T158" i="21"/>
  <c r="T147" i="21"/>
  <c r="T136" i="21"/>
  <c r="T126" i="21"/>
  <c r="T115" i="21"/>
  <c r="T104" i="21"/>
  <c r="T94" i="21"/>
  <c r="T83" i="21"/>
  <c r="T72" i="21"/>
  <c r="T62" i="21"/>
  <c r="T51" i="21"/>
  <c r="T40" i="21"/>
  <c r="T30" i="21"/>
  <c r="T19" i="21"/>
  <c r="T8" i="21"/>
  <c r="T573" i="21"/>
  <c r="T477" i="21"/>
  <c r="T445" i="21"/>
  <c r="T423" i="21"/>
  <c r="T401" i="21"/>
  <c r="T391" i="21"/>
  <c r="T369" i="21"/>
  <c r="T349" i="21"/>
  <c r="T337" i="21"/>
  <c r="T317" i="21"/>
  <c r="T295" i="21"/>
  <c r="T285" i="21"/>
  <c r="T263" i="21"/>
  <c r="T253" i="21"/>
  <c r="T231" i="21"/>
  <c r="T209" i="21"/>
  <c r="T199" i="21"/>
  <c r="T177" i="21"/>
  <c r="T157" i="21"/>
  <c r="T135" i="21"/>
  <c r="T113" i="21"/>
  <c r="T93" i="21"/>
  <c r="T49" i="21"/>
  <c r="T17" i="21"/>
  <c r="T2006" i="21"/>
  <c r="T1342" i="21"/>
  <c r="T1150" i="21"/>
  <c r="T975" i="21"/>
  <c r="T847" i="21"/>
  <c r="T735" i="21"/>
  <c r="T624" i="21"/>
  <c r="T527" i="21"/>
  <c r="T441" i="21"/>
  <c r="T399" i="21"/>
  <c r="T325" i="21"/>
  <c r="T261" i="21"/>
  <c r="T153" i="21"/>
  <c r="T69" i="21"/>
  <c r="T5" i="21"/>
  <c r="T4811" i="21"/>
  <c r="T3676" i="21"/>
  <c r="T3132" i="21"/>
  <c r="T2751" i="21"/>
  <c r="T2511" i="21"/>
  <c r="T2319" i="21"/>
  <c r="T2127" i="21"/>
  <c r="T1935" i="21"/>
  <c r="T1775" i="21"/>
  <c r="T1638" i="21"/>
  <c r="T1510" i="21"/>
  <c r="T1359" i="21"/>
  <c r="T1208" i="21"/>
  <c r="T1103" i="21"/>
  <c r="T990" i="21"/>
  <c r="T878" i="21"/>
  <c r="T766" i="21"/>
  <c r="T654" i="21"/>
  <c r="T568" i="21"/>
  <c r="T504" i="21"/>
  <c r="T440" i="21"/>
  <c r="T366" i="21"/>
  <c r="T312" i="21"/>
  <c r="T270" i="21"/>
  <c r="T184" i="21"/>
  <c r="T88" i="21"/>
  <c r="T24" i="21"/>
  <c r="T5131" i="21"/>
  <c r="T4548" i="21"/>
  <c r="T4268" i="21"/>
  <c r="T4013" i="21"/>
  <c r="T3862" i="21"/>
  <c r="T3734" i="21"/>
  <c r="T3605" i="21"/>
  <c r="T3484" i="21"/>
  <c r="T3398" i="21"/>
  <c r="T3311" i="21"/>
  <c r="T3228" i="21"/>
  <c r="T3162" i="21"/>
  <c r="T3098" i="21"/>
  <c r="T3034" i="21"/>
  <c r="T2981" i="21"/>
  <c r="T2930" i="21"/>
  <c r="T2878" i="21"/>
  <c r="T2828" i="21"/>
  <c r="T2775" i="21"/>
  <c r="T2725" i="21"/>
  <c r="T2674" i="21"/>
  <c r="T2630" i="21"/>
  <c r="T2590" i="21"/>
  <c r="T2558" i="21"/>
  <c r="T2526" i="21"/>
  <c r="T2494" i="21"/>
  <c r="T2462" i="21"/>
  <c r="T2430" i="21"/>
  <c r="T2398" i="21"/>
  <c r="T2366" i="21"/>
  <c r="T2334" i="21"/>
  <c r="T2302" i="21"/>
  <c r="T2270" i="21"/>
  <c r="T2238" i="21"/>
  <c r="T2206" i="21"/>
  <c r="T2174" i="21"/>
  <c r="T2142" i="21"/>
  <c r="T2110" i="21"/>
  <c r="T2078" i="21"/>
  <c r="T2046" i="21"/>
  <c r="T2014" i="21"/>
  <c r="T1982" i="21"/>
  <c r="T1950" i="21"/>
  <c r="T1918" i="21"/>
  <c r="T1886" i="21"/>
  <c r="T1854" i="21"/>
  <c r="T1822" i="21"/>
  <c r="T1790" i="21"/>
  <c r="T1758" i="21"/>
  <c r="T1728" i="21"/>
  <c r="T1710" i="21"/>
  <c r="T1687" i="21"/>
  <c r="T1664" i="21"/>
  <c r="T1646" i="21"/>
  <c r="T1623" i="21"/>
  <c r="T1600" i="21"/>
  <c r="T1582" i="21"/>
  <c r="T1559" i="21"/>
  <c r="T1536" i="21"/>
  <c r="T1518" i="21"/>
  <c r="T1495" i="21"/>
  <c r="T1472" i="21"/>
  <c r="T1454" i="21"/>
  <c r="T1431" i="21"/>
  <c r="T1408" i="21"/>
  <c r="T1390" i="21"/>
  <c r="T1367" i="21"/>
  <c r="T1344" i="21"/>
  <c r="T1326" i="21"/>
  <c r="T1303" i="21"/>
  <c r="T1280" i="21"/>
  <c r="T1262" i="21"/>
  <c r="T1239" i="21"/>
  <c r="T1216" i="21"/>
  <c r="T1198" i="21"/>
  <c r="T1175" i="21"/>
  <c r="T1152" i="21"/>
  <c r="T1134" i="21"/>
  <c r="T1111" i="21"/>
  <c r="T1088" i="21"/>
  <c r="T1070" i="21"/>
  <c r="T1047" i="21"/>
  <c r="T1025" i="21"/>
  <c r="T1009" i="21"/>
  <c r="T993" i="21"/>
  <c r="T977" i="21"/>
  <c r="T961" i="21"/>
  <c r="T945" i="21"/>
  <c r="T929" i="21"/>
  <c r="T913" i="21"/>
  <c r="T897" i="21"/>
  <c r="T881" i="21"/>
  <c r="T865" i="21"/>
  <c r="T849" i="21"/>
  <c r="T833" i="21"/>
  <c r="T817" i="21"/>
  <c r="T801" i="21"/>
  <c r="T785" i="21"/>
  <c r="T769" i="21"/>
  <c r="T753" i="21"/>
  <c r="T737" i="21"/>
  <c r="T721" i="21"/>
  <c r="T705" i="21"/>
  <c r="T689" i="21"/>
  <c r="T673" i="21"/>
  <c r="T657" i="21"/>
  <c r="T641" i="21"/>
  <c r="T627" i="21"/>
  <c r="T615" i="21"/>
  <c r="T605" i="21"/>
  <c r="T593" i="21"/>
  <c r="T583" i="21"/>
  <c r="T561" i="21"/>
  <c r="T551" i="21"/>
  <c r="T541" i="21"/>
  <c r="T529" i="21"/>
  <c r="T519" i="21"/>
  <c r="T509" i="21"/>
  <c r="T497" i="21"/>
  <c r="T487" i="21"/>
  <c r="T465" i="21"/>
  <c r="T455" i="21"/>
  <c r="T433" i="21"/>
  <c r="T413" i="21"/>
  <c r="T381" i="21"/>
  <c r="T359" i="21"/>
  <c r="T327" i="21"/>
  <c r="T305" i="21"/>
  <c r="T273" i="21"/>
  <c r="T241" i="21"/>
  <c r="T221" i="21"/>
  <c r="T189" i="21"/>
  <c r="T167" i="21"/>
  <c r="T145" i="21"/>
  <c r="T125" i="21"/>
  <c r="T103" i="21"/>
  <c r="T71" i="21"/>
  <c r="T39" i="21"/>
  <c r="T1814" i="21"/>
  <c r="T1040" i="21"/>
  <c r="T751" i="21"/>
  <c r="T569" i="21"/>
  <c r="T473" i="21"/>
  <c r="T345" i="21"/>
  <c r="T207" i="21"/>
  <c r="T121" i="21"/>
  <c r="T25" i="21"/>
  <c r="T4984" i="21"/>
  <c r="T4475" i="21"/>
  <c r="T4212" i="21"/>
  <c r="T3964" i="21"/>
  <c r="T3836" i="21"/>
  <c r="T3708" i="21"/>
  <c r="T3580" i="21"/>
  <c r="T3463" i="21"/>
  <c r="T3380" i="21"/>
  <c r="T3294" i="21"/>
  <c r="T3212" i="21"/>
  <c r="T3148" i="21"/>
  <c r="T3085" i="21"/>
  <c r="T3021" i="21"/>
  <c r="T2970" i="21"/>
  <c r="T2918" i="21"/>
  <c r="T2868" i="21"/>
  <c r="T2815" i="21"/>
  <c r="T2765" i="21"/>
  <c r="T2714" i="21"/>
  <c r="T2663" i="21"/>
  <c r="T2621" i="21"/>
  <c r="T2583" i="21"/>
  <c r="T2551" i="21"/>
  <c r="T2519" i="21"/>
  <c r="T2487" i="21"/>
  <c r="T2455" i="21"/>
  <c r="T2423" i="21"/>
  <c r="T2391" i="21"/>
  <c r="T2359" i="21"/>
  <c r="T2327" i="21"/>
  <c r="T2295" i="21"/>
  <c r="T2263" i="21"/>
  <c r="T2231" i="21"/>
  <c r="T2199" i="21"/>
  <c r="T2167" i="21"/>
  <c r="T2135" i="21"/>
  <c r="T2103" i="21"/>
  <c r="T2071" i="21"/>
  <c r="T2039" i="21"/>
  <c r="T2007" i="21"/>
  <c r="T1975" i="21"/>
  <c r="T1943" i="21"/>
  <c r="T1911" i="21"/>
  <c r="T1879" i="21"/>
  <c r="T1847" i="21"/>
  <c r="T1815" i="21"/>
  <c r="T1783" i="21"/>
  <c r="T1751" i="21"/>
  <c r="T1727" i="21"/>
  <c r="T1704" i="21"/>
  <c r="T1686" i="21"/>
  <c r="T1663" i="21"/>
  <c r="T1640" i="21"/>
  <c r="T1622" i="21"/>
  <c r="T1599" i="21"/>
  <c r="T1576" i="21"/>
  <c r="T1558" i="21"/>
  <c r="T1535" i="21"/>
  <c r="T1512" i="21"/>
  <c r="T1494" i="21"/>
  <c r="T1471" i="21"/>
  <c r="T1448" i="21"/>
  <c r="T1430" i="21"/>
  <c r="T1407" i="21"/>
  <c r="T1384" i="21"/>
  <c r="T1366" i="21"/>
  <c r="T1343" i="21"/>
  <c r="T1320" i="21"/>
  <c r="T1302" i="21"/>
  <c r="T1279" i="21"/>
  <c r="T1256" i="21"/>
  <c r="T1238" i="21"/>
  <c r="T1215" i="21"/>
  <c r="T1192" i="21"/>
  <c r="T1174" i="21"/>
  <c r="T1151" i="21"/>
  <c r="T1128" i="21"/>
  <c r="T1110" i="21"/>
  <c r="T1087" i="21"/>
  <c r="T1064" i="21"/>
  <c r="T1046" i="21"/>
  <c r="T1024" i="21"/>
  <c r="T1008" i="21"/>
  <c r="T992" i="21"/>
  <c r="T976" i="21"/>
  <c r="T960" i="21"/>
  <c r="T944" i="21"/>
  <c r="T928" i="21"/>
  <c r="T912" i="21"/>
  <c r="T896" i="21"/>
  <c r="T880" i="21"/>
  <c r="T864" i="21"/>
  <c r="T848" i="21"/>
  <c r="T832" i="21"/>
  <c r="T816" i="21"/>
  <c r="T800" i="21"/>
  <c r="T784" i="21"/>
  <c r="T768" i="21"/>
  <c r="T752" i="21"/>
  <c r="T736" i="21"/>
  <c r="T720" i="21"/>
  <c r="T704" i="21"/>
  <c r="T688" i="21"/>
  <c r="T672" i="21"/>
  <c r="T656" i="21"/>
  <c r="T640" i="21"/>
  <c r="T625" i="21"/>
  <c r="T614" i="21"/>
  <c r="T603" i="21"/>
  <c r="T592" i="21"/>
  <c r="T582" i="21"/>
  <c r="T571" i="21"/>
  <c r="T560" i="21"/>
  <c r="T550" i="21"/>
  <c r="T539" i="21"/>
  <c r="T528" i="21"/>
  <c r="T518" i="21"/>
  <c r="T507" i="21"/>
  <c r="T496" i="21"/>
  <c r="T486" i="21"/>
  <c r="T475" i="21"/>
  <c r="T464" i="21"/>
  <c r="T454" i="21"/>
  <c r="T443" i="21"/>
  <c r="T432" i="21"/>
  <c r="T422" i="21"/>
  <c r="T411" i="21"/>
  <c r="T400" i="21"/>
  <c r="T390" i="21"/>
  <c r="T379" i="21"/>
  <c r="T368" i="21"/>
  <c r="T358" i="21"/>
  <c r="T347" i="21"/>
  <c r="T336" i="21"/>
  <c r="T326" i="21"/>
  <c r="T315" i="21"/>
  <c r="T304" i="21"/>
  <c r="T294" i="21"/>
  <c r="T283" i="21"/>
  <c r="T272" i="21"/>
  <c r="T262" i="21"/>
  <c r="T251" i="21"/>
  <c r="T240" i="21"/>
  <c r="T230" i="21"/>
  <c r="T219" i="21"/>
  <c r="T208" i="21"/>
  <c r="T198" i="21"/>
  <c r="T187" i="21"/>
  <c r="T176" i="21"/>
  <c r="T166" i="21"/>
  <c r="T155" i="21"/>
  <c r="T144" i="21"/>
  <c r="T134" i="21"/>
  <c r="T123" i="21"/>
  <c r="T112" i="21"/>
  <c r="T102" i="21"/>
  <c r="T91" i="21"/>
  <c r="T80" i="21"/>
  <c r="T70" i="21"/>
  <c r="T59" i="21"/>
  <c r="T48" i="21"/>
  <c r="T38" i="21"/>
  <c r="T27" i="21"/>
  <c r="T16" i="21"/>
  <c r="T6" i="21"/>
  <c r="T3574" i="21"/>
  <c r="T2102" i="21"/>
  <c r="T1782" i="21"/>
  <c r="T1703" i="21"/>
  <c r="T1639" i="21"/>
  <c r="T1598" i="21"/>
  <c r="T1575" i="21"/>
  <c r="T1534" i="21"/>
  <c r="T1488" i="21"/>
  <c r="T1383" i="21"/>
  <c r="T1278" i="21"/>
  <c r="T1191" i="21"/>
  <c r="T1104" i="21"/>
  <c r="T1023" i="21"/>
  <c r="T927" i="21"/>
  <c r="T863" i="21"/>
  <c r="T799" i="21"/>
  <c r="T687" i="21"/>
  <c r="T639" i="21"/>
  <c r="T581" i="21"/>
  <c r="T537" i="21"/>
  <c r="T485" i="21"/>
  <c r="T421" i="21"/>
  <c r="T367" i="21"/>
  <c r="T293" i="21"/>
  <c r="T229" i="21"/>
  <c r="T165" i="21"/>
  <c r="T111" i="21"/>
  <c r="T47" i="21"/>
  <c r="T15" i="21"/>
  <c r="T3804" i="21"/>
  <c r="T3196" i="21"/>
  <c r="T2854" i="21"/>
  <c r="T2543" i="21"/>
  <c r="T2351" i="21"/>
  <c r="T2159" i="21"/>
  <c r="T1967" i="21"/>
  <c r="T1743" i="21"/>
  <c r="T1615" i="21"/>
  <c r="T1487" i="21"/>
  <c r="T1382" i="21"/>
  <c r="T1254" i="21"/>
  <c r="T1126" i="21"/>
  <c r="T1022" i="21"/>
  <c r="T910" i="21"/>
  <c r="T798" i="21"/>
  <c r="T718" i="21"/>
  <c r="T638" i="21"/>
  <c r="T579" i="21"/>
  <c r="T526" i="21"/>
  <c r="T451" i="21"/>
  <c r="T355" i="21"/>
  <c r="T291" i="21"/>
  <c r="T216" i="21"/>
  <c r="T152" i="21"/>
  <c r="T110" i="21"/>
  <c r="T67" i="21"/>
  <c r="T14" i="21"/>
  <c r="T4961" i="21"/>
  <c r="T4465" i="21"/>
  <c r="T4199" i="21"/>
  <c r="T3957" i="21"/>
  <c r="T3831" i="21"/>
  <c r="T3702" i="21"/>
  <c r="T3458" i="21"/>
  <c r="T3375" i="21"/>
  <c r="T3292" i="21"/>
  <c r="T3209" i="21"/>
  <c r="T3146" i="21"/>
  <c r="T3082" i="21"/>
  <c r="T3020" i="21"/>
  <c r="T2967" i="21"/>
  <c r="T2917" i="21"/>
  <c r="T2866" i="21"/>
  <c r="T2814" i="21"/>
  <c r="T2764" i="21"/>
  <c r="T2711" i="21"/>
  <c r="T2662" i="21"/>
  <c r="T2620" i="21"/>
  <c r="T2582" i="21"/>
  <c r="T2550" i="21"/>
  <c r="T2518" i="21"/>
  <c r="T2486" i="21"/>
  <c r="T2454" i="21"/>
  <c r="T2422" i="21"/>
  <c r="T2390" i="21"/>
  <c r="T2358" i="21"/>
  <c r="T2326" i="21"/>
  <c r="T2294" i="21"/>
  <c r="T2262" i="21"/>
  <c r="T2230" i="21"/>
  <c r="T2198" i="21"/>
  <c r="T2166" i="21"/>
  <c r="T2134" i="21"/>
  <c r="T1974" i="21"/>
  <c r="T1910" i="21"/>
  <c r="T1878" i="21"/>
  <c r="T1846" i="21"/>
  <c r="T1750" i="21"/>
  <c r="T1726" i="21"/>
  <c r="T1680" i="21"/>
  <c r="T1662" i="21"/>
  <c r="T1616" i="21"/>
  <c r="T1552" i="21"/>
  <c r="T1511" i="21"/>
  <c r="T1447" i="21"/>
  <c r="T1406" i="21"/>
  <c r="T1319" i="21"/>
  <c r="T1168" i="21"/>
  <c r="T991" i="21"/>
  <c r="T895" i="21"/>
  <c r="T767" i="21"/>
  <c r="T655" i="21"/>
  <c r="T549" i="21"/>
  <c r="T463" i="21"/>
  <c r="T335" i="21"/>
  <c r="T271" i="21"/>
  <c r="T197" i="21"/>
  <c r="T101" i="21"/>
  <c r="T4149" i="21"/>
  <c r="T3358" i="21"/>
  <c r="T2957" i="21"/>
  <c r="T2701" i="21"/>
  <c r="T2479" i="21"/>
  <c r="T2287" i="21"/>
  <c r="T2095" i="21"/>
  <c r="T1903" i="21"/>
  <c r="T1720" i="21"/>
  <c r="T1551" i="21"/>
  <c r="T1423" i="21"/>
  <c r="T1295" i="21"/>
  <c r="T1167" i="21"/>
  <c r="T1062" i="21"/>
  <c r="T958" i="21"/>
  <c r="T846" i="21"/>
  <c r="T702" i="21"/>
  <c r="T611" i="21"/>
  <c r="T558" i="21"/>
  <c r="T483" i="21"/>
  <c r="T419" i="21"/>
  <c r="T387" i="21"/>
  <c r="T344" i="21"/>
  <c r="T280" i="21"/>
  <c r="T227" i="21"/>
  <c r="T174" i="21"/>
  <c r="T131" i="21"/>
  <c r="T78" i="21"/>
  <c r="N3391" i="21"/>
  <c r="N3314" i="21"/>
  <c r="N3945" i="21"/>
  <c r="N3070" i="21"/>
  <c r="N3429" i="21"/>
  <c r="N3251" i="21"/>
  <c r="N3164" i="21"/>
  <c r="N3320" i="21"/>
  <c r="N3323" i="21"/>
  <c r="N3325" i="21"/>
  <c r="N3326" i="21"/>
  <c r="N5182" i="21"/>
  <c r="N5184" i="21"/>
  <c r="N3558" i="21"/>
  <c r="N3696" i="21"/>
  <c r="N3166" i="21"/>
  <c r="N3168" i="21"/>
  <c r="N3698" i="21"/>
  <c r="N5194" i="21"/>
  <c r="N5203" i="21"/>
  <c r="N3384" i="21"/>
  <c r="N3256" i="21"/>
  <c r="N3955" i="21"/>
  <c r="N3262" i="21"/>
  <c r="N5222" i="21"/>
  <c r="N5224" i="21"/>
  <c r="N5235" i="21"/>
  <c r="N5238" i="21"/>
  <c r="N3567" i="21"/>
  <c r="N5244" i="21"/>
  <c r="N4482" i="21"/>
  <c r="N3342" i="21"/>
  <c r="N3350" i="21"/>
  <c r="N3573" i="21"/>
  <c r="N3375" i="21"/>
  <c r="N5262" i="21"/>
  <c r="N3967" i="21"/>
  <c r="N3968" i="21"/>
  <c r="N3707" i="21"/>
  <c r="N3457" i="21"/>
  <c r="N3464" i="21"/>
  <c r="N3468" i="21"/>
  <c r="N3478" i="21"/>
  <c r="N3720" i="21"/>
  <c r="N3970" i="21"/>
  <c r="N4232" i="21"/>
  <c r="N5305" i="21"/>
  <c r="N5319" i="21"/>
  <c r="N5328" i="21"/>
  <c r="N3974" i="21"/>
  <c r="N5334" i="21"/>
  <c r="N3738" i="21"/>
  <c r="N3620" i="21"/>
  <c r="N5376" i="21"/>
  <c r="N4223" i="21"/>
  <c r="N5414" i="21"/>
  <c r="N3765" i="21"/>
  <c r="N3819" i="21"/>
  <c r="N4027" i="21"/>
  <c r="N4119" i="21"/>
  <c r="V5768" i="21"/>
  <c r="V5760" i="21"/>
  <c r="V5752" i="21"/>
  <c r="V5744" i="21"/>
  <c r="V5736" i="21"/>
  <c r="V5728" i="21"/>
  <c r="V5720" i="21"/>
  <c r="V5712" i="21"/>
  <c r="V5704" i="21"/>
  <c r="V5696" i="21"/>
  <c r="V5688" i="21"/>
  <c r="V5680" i="21"/>
  <c r="V5672" i="21"/>
  <c r="V5664" i="21"/>
  <c r="V5656" i="21"/>
  <c r="V5648" i="21"/>
  <c r="V5640" i="21"/>
  <c r="V5632" i="21"/>
  <c r="V5624" i="21"/>
  <c r="V5616" i="21"/>
  <c r="V5608" i="21"/>
  <c r="V5600" i="21"/>
  <c r="V5592" i="21"/>
  <c r="V5584" i="21"/>
  <c r="V5577" i="21"/>
  <c r="V5568" i="21"/>
  <c r="V5560" i="21"/>
  <c r="V5552" i="21"/>
  <c r="V5544" i="21"/>
  <c r="V5539" i="21"/>
  <c r="V5528" i="21"/>
  <c r="V5520" i="21"/>
  <c r="V5512" i="21"/>
  <c r="V5504" i="21"/>
  <c r="V5497" i="21"/>
  <c r="V5488" i="21"/>
  <c r="V5480" i="21"/>
  <c r="V5472" i="21"/>
  <c r="V5464" i="21"/>
  <c r="V5458" i="21"/>
  <c r="V5448" i="21"/>
  <c r="V5775" i="21"/>
  <c r="V5767" i="21"/>
  <c r="V5759" i="21"/>
  <c r="V5751" i="21"/>
  <c r="V5743" i="21"/>
  <c r="V5735" i="21"/>
  <c r="V5727" i="21"/>
  <c r="V5719" i="21"/>
  <c r="V5711" i="21"/>
  <c r="V5703" i="21"/>
  <c r="V5695" i="21"/>
  <c r="V5687" i="21"/>
  <c r="V5679" i="21"/>
  <c r="V5671" i="21"/>
  <c r="V5663" i="21"/>
  <c r="V5655" i="21"/>
  <c r="V5647" i="21"/>
  <c r="V5639" i="21"/>
  <c r="V5631" i="21"/>
  <c r="V5623" i="21"/>
  <c r="V5615" i="21"/>
  <c r="V5607" i="21"/>
  <c r="V5599" i="21"/>
  <c r="V5591" i="21"/>
  <c r="V5580" i="21"/>
  <c r="V5576" i="21"/>
  <c r="V5567" i="21"/>
  <c r="V5559" i="21"/>
  <c r="V5551" i="21"/>
  <c r="V5543" i="21"/>
  <c r="V5535" i="21"/>
  <c r="V5527" i="21"/>
  <c r="V5519" i="21"/>
  <c r="V5511" i="21"/>
  <c r="V5503" i="21"/>
  <c r="V5496" i="21"/>
  <c r="V5487" i="21"/>
  <c r="V5479" i="21"/>
  <c r="V5471" i="21"/>
  <c r="V5463" i="21"/>
  <c r="V5457" i="21"/>
  <c r="V5447" i="21"/>
  <c r="V5439" i="21"/>
  <c r="V5431" i="21"/>
  <c r="V5422" i="21"/>
  <c r="V5415" i="21"/>
  <c r="V5407" i="21"/>
  <c r="V5399" i="21"/>
  <c r="V5391" i="21"/>
  <c r="V5383" i="21"/>
  <c r="V5375" i="21"/>
  <c r="V5367" i="21"/>
  <c r="V5359" i="21"/>
  <c r="V5351" i="21"/>
  <c r="V5343" i="21"/>
  <c r="V5335" i="21"/>
  <c r="V5327" i="21"/>
  <c r="V5319" i="21"/>
  <c r="V5311" i="21"/>
  <c r="V5303" i="21"/>
  <c r="V5295" i="21"/>
  <c r="V5287" i="21"/>
  <c r="V5280" i="21"/>
  <c r="V5271" i="21"/>
  <c r="V5263" i="21"/>
  <c r="V5255" i="21"/>
  <c r="V5247" i="21"/>
  <c r="V5239" i="21"/>
  <c r="V5231" i="21"/>
  <c r="V5223" i="21"/>
  <c r="V5215" i="21"/>
  <c r="V5207" i="21"/>
  <c r="V5199" i="21"/>
  <c r="V5191" i="21"/>
  <c r="V5183" i="21"/>
  <c r="V5175" i="21"/>
  <c r="V5167" i="21"/>
  <c r="V5160" i="21"/>
  <c r="V5152" i="21"/>
  <c r="V5145" i="21"/>
  <c r="V5137" i="21"/>
  <c r="V5127" i="21"/>
  <c r="V5119" i="21"/>
  <c r="V5111" i="21"/>
  <c r="V5103" i="21"/>
  <c r="V5095" i="21"/>
  <c r="V5087" i="21"/>
  <c r="V5079" i="21"/>
  <c r="V5073" i="21"/>
  <c r="V5063" i="21"/>
  <c r="V5055" i="21"/>
  <c r="V5049" i="21"/>
  <c r="V5041" i="21"/>
  <c r="V5033" i="21"/>
  <c r="V5025" i="21"/>
  <c r="V5017" i="21"/>
  <c r="V5007" i="21"/>
  <c r="V4999" i="21"/>
  <c r="V4991" i="21"/>
  <c r="V4983" i="21"/>
  <c r="V4975" i="21"/>
  <c r="V4971" i="21"/>
  <c r="V5774" i="21"/>
  <c r="V5766" i="21"/>
  <c r="V5758" i="21"/>
  <c r="V5750" i="21"/>
  <c r="V5742" i="21"/>
  <c r="V5734" i="21"/>
  <c r="V5726" i="21"/>
  <c r="V5718" i="21"/>
  <c r="V5710" i="21"/>
  <c r="V5702" i="21"/>
  <c r="V5694" i="21"/>
  <c r="V5686" i="21"/>
  <c r="V5678" i="21"/>
  <c r="V5670" i="21"/>
  <c r="V5662" i="21"/>
  <c r="V5654" i="21"/>
  <c r="V5646" i="21"/>
  <c r="V5638" i="21"/>
  <c r="V5630" i="21"/>
  <c r="V5622" i="21"/>
  <c r="V5614" i="21"/>
  <c r="V5606" i="21"/>
  <c r="V5598" i="21"/>
  <c r="V5590" i="21"/>
  <c r="V5571" i="21"/>
  <c r="V5575" i="21"/>
  <c r="V5566" i="21"/>
  <c r="V5558" i="21"/>
  <c r="V5550" i="21"/>
  <c r="V5542" i="21"/>
  <c r="V5534" i="21"/>
  <c r="V5526" i="21"/>
  <c r="V5518" i="21"/>
  <c r="V5510" i="21"/>
  <c r="V5502" i="21"/>
  <c r="V5495" i="21"/>
  <c r="V5486" i="21"/>
  <c r="V5478" i="21"/>
  <c r="V5470" i="21"/>
  <c r="V5462" i="21"/>
  <c r="V5456" i="21"/>
  <c r="V5446" i="21"/>
  <c r="V5438" i="21"/>
  <c r="V5430" i="21"/>
  <c r="V5421" i="21"/>
  <c r="V5414" i="21"/>
  <c r="V5406" i="21"/>
  <c r="V5398" i="21"/>
  <c r="V5390" i="21"/>
  <c r="V5381" i="21"/>
  <c r="V5374" i="21"/>
  <c r="V5366" i="21"/>
  <c r="V5358" i="21"/>
  <c r="V5350" i="21"/>
  <c r="V5342" i="21"/>
  <c r="V5334" i="21"/>
  <c r="V5326" i="21"/>
  <c r="V5318" i="21"/>
  <c r="V5310" i="21"/>
  <c r="V5302" i="21"/>
  <c r="V5294" i="21"/>
  <c r="V5286" i="21"/>
  <c r="V5278" i="21"/>
  <c r="V5270" i="21"/>
  <c r="V5262" i="21"/>
  <c r="V5254" i="21"/>
  <c r="V5246" i="21"/>
  <c r="V5238" i="21"/>
  <c r="V5230" i="21"/>
  <c r="V5222" i="21"/>
  <c r="V5214" i="21"/>
  <c r="V5206" i="21"/>
  <c r="V5198" i="21"/>
  <c r="V5190" i="21"/>
  <c r="V5182" i="21"/>
  <c r="V5174" i="21"/>
  <c r="V5133" i="21"/>
  <c r="V5159" i="21"/>
  <c r="V5151" i="21"/>
  <c r="V5144" i="21"/>
  <c r="V5136" i="21"/>
  <c r="V5126" i="21"/>
  <c r="V5118" i="21"/>
  <c r="V5110" i="21"/>
  <c r="V5102" i="21"/>
  <c r="V5094" i="21"/>
  <c r="V5086" i="21"/>
  <c r="V5078" i="21"/>
  <c r="V5072" i="21"/>
  <c r="V5062" i="21"/>
  <c r="V5054" i="21"/>
  <c r="V5048" i="21"/>
  <c r="V5040" i="21"/>
  <c r="V5032" i="21"/>
  <c r="V5024" i="21"/>
  <c r="V5016" i="21"/>
  <c r="V5006" i="21"/>
  <c r="V4998" i="21"/>
  <c r="V4990" i="21"/>
  <c r="V4982" i="21"/>
  <c r="V5773" i="21"/>
  <c r="V5765" i="21"/>
  <c r="V5757" i="21"/>
  <c r="V5749" i="21"/>
  <c r="V5741" i="21"/>
  <c r="V5733" i="21"/>
  <c r="V5725" i="21"/>
  <c r="V5717" i="21"/>
  <c r="V5709" i="21"/>
  <c r="V5701" i="21"/>
  <c r="V5693" i="21"/>
  <c r="V5685" i="21"/>
  <c r="V5677" i="21"/>
  <c r="V5669" i="21"/>
  <c r="V5661" i="21"/>
  <c r="V5653" i="21"/>
  <c r="V5645" i="21"/>
  <c r="V5637" i="21"/>
  <c r="V5629" i="21"/>
  <c r="V5621" i="21"/>
  <c r="V5613" i="21"/>
  <c r="V5605" i="21"/>
  <c r="V5597" i="21"/>
  <c r="V5589" i="21"/>
  <c r="V5579" i="21"/>
  <c r="V5574" i="21"/>
  <c r="V5565" i="21"/>
  <c r="V5557" i="21"/>
  <c r="V5549" i="21"/>
  <c r="V5541" i="21"/>
  <c r="V5533" i="21"/>
  <c r="V5525" i="21"/>
  <c r="V5517" i="21"/>
  <c r="V5509" i="21"/>
  <c r="V5501" i="21"/>
  <c r="V5494" i="21"/>
  <c r="V5485" i="21"/>
  <c r="V5477" i="21"/>
  <c r="V5469" i="21"/>
  <c r="V5461" i="21"/>
  <c r="V5455" i="21"/>
  <c r="V5445" i="21"/>
  <c r="V5437" i="21"/>
  <c r="V5426" i="21"/>
  <c r="V5427" i="21"/>
  <c r="V5413" i="21"/>
  <c r="V5405" i="21"/>
  <c r="V5397" i="21"/>
  <c r="V5389" i="21"/>
  <c r="V5377" i="21"/>
  <c r="V5373" i="21"/>
  <c r="V5365" i="21"/>
  <c r="V5357" i="21"/>
  <c r="V5349" i="21"/>
  <c r="V5341" i="21"/>
  <c r="V5333" i="21"/>
  <c r="V5325" i="21"/>
  <c r="V5317" i="21"/>
  <c r="V5309" i="21"/>
  <c r="V5301" i="21"/>
  <c r="V5293" i="21"/>
  <c r="V5285" i="21"/>
  <c r="V5277" i="21"/>
  <c r="V5269" i="21"/>
  <c r="V5261" i="21"/>
  <c r="V5253" i="21"/>
  <c r="V5245" i="21"/>
  <c r="V5237" i="21"/>
  <c r="V5229" i="21"/>
  <c r="V5221" i="21"/>
  <c r="V5213" i="21"/>
  <c r="V5205" i="21"/>
  <c r="V5197" i="21"/>
  <c r="V5189" i="21"/>
  <c r="V5181" i="21"/>
  <c r="V5173" i="21"/>
  <c r="V5166" i="21"/>
  <c r="V5158" i="21"/>
  <c r="V5132" i="21"/>
  <c r="V5143" i="21"/>
  <c r="V5135" i="21"/>
  <c r="V5125" i="21"/>
  <c r="V5117" i="21"/>
  <c r="V5109" i="21"/>
  <c r="V5101" i="21"/>
  <c r="V5093" i="21"/>
  <c r="V5085" i="21"/>
  <c r="V5077" i="21"/>
  <c r="V5071" i="21"/>
  <c r="V5061" i="21"/>
  <c r="V5053" i="21"/>
  <c r="V5047" i="21"/>
  <c r="V5039" i="21"/>
  <c r="V5031" i="21"/>
  <c r="V5023" i="21"/>
  <c r="V5015" i="21"/>
  <c r="V5005" i="21"/>
  <c r="V4997" i="21"/>
  <c r="V4989" i="21"/>
  <c r="V4981" i="21"/>
  <c r="V4973" i="21"/>
  <c r="V5771" i="21"/>
  <c r="V5763" i="21"/>
  <c r="V5755" i="21"/>
  <c r="V5747" i="21"/>
  <c r="V5739" i="21"/>
  <c r="V5731" i="21"/>
  <c r="V5723" i="21"/>
  <c r="V5715" i="21"/>
  <c r="V5707" i="21"/>
  <c r="V5699" i="21"/>
  <c r="V5691" i="21"/>
  <c r="V5683" i="21"/>
  <c r="V5675" i="21"/>
  <c r="V5667" i="21"/>
  <c r="V5659" i="21"/>
  <c r="V5651" i="21"/>
  <c r="V5643" i="21"/>
  <c r="V5635" i="21"/>
  <c r="V5627" i="21"/>
  <c r="V5619" i="21"/>
  <c r="V5611" i="21"/>
  <c r="V5603" i="21"/>
  <c r="V5595" i="21"/>
  <c r="V5587" i="21"/>
  <c r="V5582" i="21"/>
  <c r="V5572" i="21"/>
  <c r="V5563" i="21"/>
  <c r="V5555" i="21"/>
  <c r="V5547" i="21"/>
  <c r="V5538" i="21"/>
  <c r="V5531" i="21"/>
  <c r="V5523" i="21"/>
  <c r="V5515" i="21"/>
  <c r="V5507" i="21"/>
  <c r="V5499" i="21"/>
  <c r="V5492" i="21"/>
  <c r="V5483" i="21"/>
  <c r="V5475" i="21"/>
  <c r="V5467" i="21"/>
  <c r="V5453" i="21"/>
  <c r="V5451" i="21"/>
  <c r="V5443" i="21"/>
  <c r="V5435" i="21"/>
  <c r="V5424" i="21"/>
  <c r="V5419" i="21"/>
  <c r="V5411" i="21"/>
  <c r="V5403" i="21"/>
  <c r="V5395" i="21"/>
  <c r="V5387" i="21"/>
  <c r="V5382" i="21"/>
  <c r="V5371" i="21"/>
  <c r="V5363" i="21"/>
  <c r="V5355" i="21"/>
  <c r="V5347" i="21"/>
  <c r="V5339" i="21"/>
  <c r="V5331" i="21"/>
  <c r="V5323" i="21"/>
  <c r="V5315" i="21"/>
  <c r="V5307" i="21"/>
  <c r="V5299" i="21"/>
  <c r="V5291" i="21"/>
  <c r="V5283" i="21"/>
  <c r="V5275" i="21"/>
  <c r="V5267" i="21"/>
  <c r="V5259" i="21"/>
  <c r="V5251" i="21"/>
  <c r="V5243" i="21"/>
  <c r="V5235" i="21"/>
  <c r="V5227" i="21"/>
  <c r="V5219" i="21"/>
  <c r="V5211" i="21"/>
  <c r="V5203" i="21"/>
  <c r="V5195" i="21"/>
  <c r="V5187" i="21"/>
  <c r="V5179" i="21"/>
  <c r="V5171" i="21"/>
  <c r="V5164" i="21"/>
  <c r="V5156" i="21"/>
  <c r="V5149" i="21"/>
  <c r="V5141" i="21"/>
  <c r="V5131" i="21"/>
  <c r="V5123" i="21"/>
  <c r="V5115" i="21"/>
  <c r="V5107" i="21"/>
  <c r="V5099" i="21"/>
  <c r="V5091" i="21"/>
  <c r="V5083" i="21"/>
  <c r="V5070" i="21"/>
  <c r="V5068" i="21"/>
  <c r="V5059" i="21"/>
  <c r="V5051" i="21"/>
  <c r="V5045" i="21"/>
  <c r="V5037" i="21"/>
  <c r="V5029" i="21"/>
  <c r="V5021" i="21"/>
  <c r="V5013" i="21"/>
  <c r="V5003" i="21"/>
  <c r="V4995" i="21"/>
  <c r="V5770" i="21"/>
  <c r="V5762" i="21"/>
  <c r="V5754" i="21"/>
  <c r="V5746" i="21"/>
  <c r="V5738" i="21"/>
  <c r="V5730" i="21"/>
  <c r="V5722" i="21"/>
  <c r="V5714" i="21"/>
  <c r="V5706" i="21"/>
  <c r="V5698" i="21"/>
  <c r="V5690" i="21"/>
  <c r="V5682" i="21"/>
  <c r="V5674" i="21"/>
  <c r="V5666" i="21"/>
  <c r="V5658" i="21"/>
  <c r="V5650" i="21"/>
  <c r="V5642" i="21"/>
  <c r="V5634" i="21"/>
  <c r="V5626" i="21"/>
  <c r="V5618" i="21"/>
  <c r="V5610" i="21"/>
  <c r="V5602" i="21"/>
  <c r="V5594" i="21"/>
  <c r="V5586" i="21"/>
  <c r="V5578" i="21"/>
  <c r="V5570" i="21"/>
  <c r="V5562" i="21"/>
  <c r="V5554" i="21"/>
  <c r="V5546" i="21"/>
  <c r="V5537" i="21"/>
  <c r="V5530" i="21"/>
  <c r="V5522" i="21"/>
  <c r="V5514" i="21"/>
  <c r="V5506" i="21"/>
  <c r="V5491" i="21"/>
  <c r="V5490" i="21"/>
  <c r="V5482" i="21"/>
  <c r="V5474" i="21"/>
  <c r="V5466" i="21"/>
  <c r="V5459" i="21"/>
  <c r="V5450" i="21"/>
  <c r="V5442" i="21"/>
  <c r="V5434" i="21"/>
  <c r="V5429" i="21"/>
  <c r="V5418" i="21"/>
  <c r="V5410" i="21"/>
  <c r="V5402" i="21"/>
  <c r="V5394" i="21"/>
  <c r="V5386" i="21"/>
  <c r="V5379" i="21"/>
  <c r="V5370" i="21"/>
  <c r="V5362" i="21"/>
  <c r="V5354" i="21"/>
  <c r="V5346" i="21"/>
  <c r="V5338" i="21"/>
  <c r="V5330" i="21"/>
  <c r="V5322" i="21"/>
  <c r="V5314" i="21"/>
  <c r="V5306" i="21"/>
  <c r="V5298" i="21"/>
  <c r="V5290" i="21"/>
  <c r="V5282" i="21"/>
  <c r="V5274" i="21"/>
  <c r="V5266" i="21"/>
  <c r="V5258" i="21"/>
  <c r="V5250" i="21"/>
  <c r="V5242" i="21"/>
  <c r="V5234" i="21"/>
  <c r="V5226" i="21"/>
  <c r="V5218" i="21"/>
  <c r="V5210" i="21"/>
  <c r="V5202" i="21"/>
  <c r="V5194" i="21"/>
  <c r="V5186" i="21"/>
  <c r="V5178" i="21"/>
  <c r="V5170" i="21"/>
  <c r="V5163" i="21"/>
  <c r="V5155" i="21"/>
  <c r="V5148" i="21"/>
  <c r="V5140" i="21"/>
  <c r="V5130" i="21"/>
  <c r="V5122" i="21"/>
  <c r="V5114" i="21"/>
  <c r="V5106" i="21"/>
  <c r="V5098" i="21"/>
  <c r="V5090" i="21"/>
  <c r="V5082" i="21"/>
  <c r="V5075" i="21"/>
  <c r="V5066" i="21"/>
  <c r="V5058" i="21"/>
  <c r="V5009" i="21"/>
  <c r="V5044" i="21"/>
  <c r="V5036" i="21"/>
  <c r="V5028" i="21"/>
  <c r="V5020" i="21"/>
  <c r="V5012" i="21"/>
  <c r="V5002" i="21"/>
  <c r="V4994" i="21"/>
  <c r="V5756" i="21"/>
  <c r="V5724" i="21"/>
  <c r="V5692" i="21"/>
  <c r="V5660" i="21"/>
  <c r="V5628" i="21"/>
  <c r="V5596" i="21"/>
  <c r="V5564" i="21"/>
  <c r="V5532" i="21"/>
  <c r="V5500" i="21"/>
  <c r="V5468" i="21"/>
  <c r="V5440" i="21"/>
  <c r="V5417" i="21"/>
  <c r="V5396" i="21"/>
  <c r="V5376" i="21"/>
  <c r="V5353" i="21"/>
  <c r="V5332" i="21"/>
  <c r="V5312" i="21"/>
  <c r="V5289" i="21"/>
  <c r="V5268" i="21"/>
  <c r="V5248" i="21"/>
  <c r="V5225" i="21"/>
  <c r="V5204" i="21"/>
  <c r="V5184" i="21"/>
  <c r="V5162" i="21"/>
  <c r="V5142" i="21"/>
  <c r="V5120" i="21"/>
  <c r="V5097" i="21"/>
  <c r="V5076" i="21"/>
  <c r="V5056" i="21"/>
  <c r="V5035" i="21"/>
  <c r="V5014" i="21"/>
  <c r="V4992" i="21"/>
  <c r="V4978" i="21"/>
  <c r="V4968" i="21"/>
  <c r="V4959" i="21"/>
  <c r="V4951" i="21"/>
  <c r="V4943" i="21"/>
  <c r="V4935" i="21"/>
  <c r="V4929" i="21"/>
  <c r="V4905" i="21"/>
  <c r="V4899" i="21"/>
  <c r="V4921" i="21"/>
  <c r="V4889" i="21"/>
  <c r="V4884" i="21"/>
  <c r="V4879" i="21"/>
  <c r="V4871" i="21"/>
  <c r="V4863" i="21"/>
  <c r="V4855" i="21"/>
  <c r="V4838" i="21"/>
  <c r="V4845" i="21"/>
  <c r="V4828" i="21"/>
  <c r="V4824" i="21"/>
  <c r="V4815" i="21"/>
  <c r="V4807" i="21"/>
  <c r="V4799" i="21"/>
  <c r="V4791" i="21"/>
  <c r="V4783" i="21"/>
  <c r="V4775" i="21"/>
  <c r="V4767" i="21"/>
  <c r="V4759" i="21"/>
  <c r="V4751" i="21"/>
  <c r="V4743" i="21"/>
  <c r="V4735" i="21"/>
  <c r="V4727" i="21"/>
  <c r="V4719" i="21"/>
  <c r="V4711" i="21"/>
  <c r="V4703" i="21"/>
  <c r="V4701" i="21"/>
  <c r="V4695" i="21"/>
  <c r="V4691" i="21"/>
  <c r="V4689" i="21"/>
  <c r="V4663" i="21"/>
  <c r="V4655" i="21"/>
  <c r="V4647" i="21"/>
  <c r="V4637" i="21"/>
  <c r="V4631" i="21"/>
  <c r="V4623" i="21"/>
  <c r="V4615" i="21"/>
  <c r="V4607" i="21"/>
  <c r="V4599" i="21"/>
  <c r="V4591" i="21"/>
  <c r="V4583" i="21"/>
  <c r="V4560" i="21"/>
  <c r="V4555" i="21"/>
  <c r="V4571" i="21"/>
  <c r="V4548" i="21"/>
  <c r="V4543" i="21"/>
  <c r="V4535" i="21"/>
  <c r="V4527" i="21"/>
  <c r="V4519" i="21"/>
  <c r="V4509" i="21"/>
  <c r="V4503" i="21"/>
  <c r="V4491" i="21"/>
  <c r="V4487" i="21"/>
  <c r="V4479" i="21"/>
  <c r="V4471" i="21"/>
  <c r="V4463" i="21"/>
  <c r="V4450" i="21"/>
  <c r="V4442" i="21"/>
  <c r="V4456" i="21"/>
  <c r="V4430" i="21"/>
  <c r="V4423" i="21"/>
  <c r="V4414" i="21"/>
  <c r="V4407" i="21"/>
  <c r="V4399" i="21"/>
  <c r="V4391" i="21"/>
  <c r="V4383" i="21"/>
  <c r="V4375" i="21"/>
  <c r="V4367" i="21"/>
  <c r="V4359" i="21"/>
  <c r="V4343" i="21"/>
  <c r="V4338" i="21"/>
  <c r="V4348" i="21"/>
  <c r="V4327" i="21"/>
  <c r="V4319" i="21"/>
  <c r="V4311" i="21"/>
  <c r="V4302" i="21"/>
  <c r="V4295" i="21"/>
  <c r="V4287" i="21"/>
  <c r="V4279" i="21"/>
  <c r="V4271" i="21"/>
  <c r="V4263" i="21"/>
  <c r="V4255" i="21"/>
  <c r="V4247" i="21"/>
  <c r="V4238" i="21"/>
  <c r="V4231" i="21"/>
  <c r="V4223" i="21"/>
  <c r="V4215" i="21"/>
  <c r="V4207" i="21"/>
  <c r="V4204" i="21"/>
  <c r="V4191" i="21"/>
  <c r="V4183" i="21"/>
  <c r="V4175" i="21"/>
  <c r="V4166" i="21"/>
  <c r="V4159" i="21"/>
  <c r="V4152" i="21"/>
  <c r="V4143" i="21"/>
  <c r="V4135" i="21"/>
  <c r="V4126" i="21"/>
  <c r="V4119" i="21"/>
  <c r="V4111" i="21"/>
  <c r="V4103" i="21"/>
  <c r="V4095" i="21"/>
  <c r="V4087" i="21"/>
  <c r="V4079" i="21"/>
  <c r="V4067" i="21"/>
  <c r="V4063" i="21"/>
  <c r="V4055" i="21"/>
  <c r="V4047" i="21"/>
  <c r="V4039" i="21"/>
  <c r="V4031" i="21"/>
  <c r="V4020" i="21"/>
  <c r="V4016" i="21"/>
  <c r="V4007" i="21"/>
  <c r="V3999" i="21"/>
  <c r="V3991" i="21"/>
  <c r="V3983" i="21"/>
  <c r="V3975" i="21"/>
  <c r="V3967" i="21"/>
  <c r="V3958" i="21"/>
  <c r="V3951" i="21"/>
  <c r="V3943" i="21"/>
  <c r="V3935" i="21"/>
  <c r="V3927" i="21"/>
  <c r="V3918" i="21"/>
  <c r="V3911" i="21"/>
  <c r="V3903" i="21"/>
  <c r="V3895" i="21"/>
  <c r="V3885" i="21"/>
  <c r="V3879" i="21"/>
  <c r="V3871" i="21"/>
  <c r="V3863" i="21"/>
  <c r="V3855" i="21"/>
  <c r="V3847" i="21"/>
  <c r="V3839" i="21"/>
  <c r="V3824" i="21"/>
  <c r="V3822" i="21"/>
  <c r="V3815" i="21"/>
  <c r="V3807" i="21"/>
  <c r="V3799" i="21"/>
  <c r="V3792" i="21"/>
  <c r="V3783" i="21"/>
  <c r="V3775" i="21"/>
  <c r="V3767" i="21"/>
  <c r="V3759" i="21"/>
  <c r="V3751" i="21"/>
  <c r="V3743" i="21"/>
  <c r="V3735" i="21"/>
  <c r="V3727" i="21"/>
  <c r="V3719" i="21"/>
  <c r="V3712" i="21"/>
  <c r="V3703" i="21"/>
  <c r="V3695" i="21"/>
  <c r="V3685" i="21"/>
  <c r="V3679" i="21"/>
  <c r="V3671" i="21"/>
  <c r="V3663" i="21"/>
  <c r="V3655" i="21"/>
  <c r="V3647" i="21"/>
  <c r="V3639" i="21"/>
  <c r="V3631" i="21"/>
  <c r="V3623" i="21"/>
  <c r="V3615" i="21"/>
  <c r="V3607" i="21"/>
  <c r="V3599" i="21"/>
  <c r="V3591" i="21"/>
  <c r="V3583" i="21"/>
  <c r="V3575" i="21"/>
  <c r="V3567" i="21"/>
  <c r="V3559" i="21"/>
  <c r="V3551" i="21"/>
  <c r="V3544" i="21"/>
  <c r="V3535" i="21"/>
  <c r="V3527" i="21"/>
  <c r="V3519" i="21"/>
  <c r="V3511" i="21"/>
  <c r="V3503" i="21"/>
  <c r="V3494" i="21"/>
  <c r="V3487" i="21"/>
  <c r="V3479" i="21"/>
  <c r="V3471" i="21"/>
  <c r="V3463" i="21"/>
  <c r="V3460" i="21"/>
  <c r="V3447" i="21"/>
  <c r="V3439" i="21"/>
  <c r="V3431" i="21"/>
  <c r="V3423" i="21"/>
  <c r="V3415" i="21"/>
  <c r="V3407" i="21"/>
  <c r="V3399" i="21"/>
  <c r="V3391" i="21"/>
  <c r="V3383" i="21"/>
  <c r="V3375" i="21"/>
  <c r="V3367" i="21"/>
  <c r="V3359" i="21"/>
  <c r="V3351" i="21"/>
  <c r="V3343" i="21"/>
  <c r="V3335" i="21"/>
  <c r="V3327" i="21"/>
  <c r="V3319" i="21"/>
  <c r="V3311" i="21"/>
  <c r="V3303" i="21"/>
  <c r="V3295" i="21"/>
  <c r="V3287" i="21"/>
  <c r="V3279" i="21"/>
  <c r="V3271" i="21"/>
  <c r="V3263" i="21"/>
  <c r="V3255" i="21"/>
  <c r="V3247" i="21"/>
  <c r="V3239" i="21"/>
  <c r="V3231" i="21"/>
  <c r="V3223" i="21"/>
  <c r="V3215" i="21"/>
  <c r="V3210" i="21"/>
  <c r="V3199" i="21"/>
  <c r="V3191" i="21"/>
  <c r="V3183" i="21"/>
  <c r="V3175" i="21"/>
  <c r="V3167" i="21"/>
  <c r="V3159" i="21"/>
  <c r="V3151" i="21"/>
  <c r="V3143" i="21"/>
  <c r="V3135" i="21"/>
  <c r="V3127" i="21"/>
  <c r="V3119" i="21"/>
  <c r="V3111" i="21"/>
  <c r="V3103" i="21"/>
  <c r="V3095" i="21"/>
  <c r="V3087" i="21"/>
  <c r="V3079" i="21"/>
  <c r="V3071" i="21"/>
  <c r="V3063" i="21"/>
  <c r="V3056" i="21"/>
  <c r="V3047" i="21"/>
  <c r="V3039" i="21"/>
  <c r="V3031" i="21"/>
  <c r="V3023" i="21"/>
  <c r="V3015" i="21"/>
  <c r="V3007" i="21"/>
  <c r="V2999" i="21"/>
  <c r="V2991" i="21"/>
  <c r="V2983" i="21"/>
  <c r="V2975" i="21"/>
  <c r="V2967" i="21"/>
  <c r="V2959" i="21"/>
  <c r="V2951" i="21"/>
  <c r="V2943" i="21"/>
  <c r="V2935" i="21"/>
  <c r="V2927" i="21"/>
  <c r="V2919" i="21"/>
  <c r="V2911" i="21"/>
  <c r="V2903" i="21"/>
  <c r="V2895" i="21"/>
  <c r="V2887" i="21"/>
  <c r="V2879" i="21"/>
  <c r="V2871" i="21"/>
  <c r="V2863" i="21"/>
  <c r="V2855" i="21"/>
  <c r="V2847" i="21"/>
  <c r="V2839" i="21"/>
  <c r="V2831" i="21"/>
  <c r="V2823" i="21"/>
  <c r="V2815" i="21"/>
  <c r="V2807" i="21"/>
  <c r="V2799" i="21"/>
  <c r="V2791" i="21"/>
  <c r="V2783" i="21"/>
  <c r="V5753" i="21"/>
  <c r="V5721" i="21"/>
  <c r="V5689" i="21"/>
  <c r="V5657" i="21"/>
  <c r="V5625" i="21"/>
  <c r="V5593" i="21"/>
  <c r="V5561" i="21"/>
  <c r="V5529" i="21"/>
  <c r="V5498" i="21"/>
  <c r="V5465" i="21"/>
  <c r="V5436" i="21"/>
  <c r="V5416" i="21"/>
  <c r="V5393" i="21"/>
  <c r="V5372" i="21"/>
  <c r="V5352" i="21"/>
  <c r="V5329" i="21"/>
  <c r="V5308" i="21"/>
  <c r="V5288" i="21"/>
  <c r="V5265" i="21"/>
  <c r="V5244" i="21"/>
  <c r="V5224" i="21"/>
  <c r="V5201" i="21"/>
  <c r="V5180" i="21"/>
  <c r="V5161" i="21"/>
  <c r="V5139" i="21"/>
  <c r="V5116" i="21"/>
  <c r="V5096" i="21"/>
  <c r="V5074" i="21"/>
  <c r="V5052" i="21"/>
  <c r="V5034" i="21"/>
  <c r="V5011" i="21"/>
  <c r="V4988" i="21"/>
  <c r="V4977" i="21"/>
  <c r="V4966" i="21"/>
  <c r="V4958" i="21"/>
  <c r="V4950" i="21"/>
  <c r="V4942" i="21"/>
  <c r="V4934" i="21"/>
  <c r="V4928" i="21"/>
  <c r="V4904" i="21"/>
  <c r="V4925" i="21"/>
  <c r="V4895" i="21"/>
  <c r="V4888" i="21"/>
  <c r="V4916" i="21"/>
  <c r="V4878" i="21"/>
  <c r="V4870" i="21"/>
  <c r="V4862" i="21"/>
  <c r="V4854" i="21"/>
  <c r="V4849" i="21"/>
  <c r="V4834" i="21"/>
  <c r="V4827" i="21"/>
  <c r="V4822" i="21"/>
  <c r="V4814" i="21"/>
  <c r="V4806" i="21"/>
  <c r="V4798" i="21"/>
  <c r="V4790" i="21"/>
  <c r="V4782" i="21"/>
  <c r="V4774" i="21"/>
  <c r="V4766" i="21"/>
  <c r="V4758" i="21"/>
  <c r="V4750" i="21"/>
  <c r="V4742" i="21"/>
  <c r="V4734" i="21"/>
  <c r="V4726" i="21"/>
  <c r="V4718" i="21"/>
  <c r="V4710" i="21"/>
  <c r="V4685" i="21"/>
  <c r="V4700" i="21"/>
  <c r="V4677" i="21"/>
  <c r="V4690" i="21"/>
  <c r="V4688" i="21"/>
  <c r="V4662" i="21"/>
  <c r="V4654" i="21"/>
  <c r="V4646" i="21"/>
  <c r="V4636" i="21"/>
  <c r="V4630" i="21"/>
  <c r="V4622" i="21"/>
  <c r="V4614" i="21"/>
  <c r="V4606" i="21"/>
  <c r="V4598" i="21"/>
  <c r="V4590" i="21"/>
  <c r="V4582" i="21"/>
  <c r="V4575" i="21"/>
  <c r="V4573" i="21"/>
  <c r="V4563" i="21"/>
  <c r="V4561" i="21"/>
  <c r="V4542" i="21"/>
  <c r="V4534" i="21"/>
  <c r="V4526" i="21"/>
  <c r="V4518" i="21"/>
  <c r="V4514" i="21"/>
  <c r="V4502" i="21"/>
  <c r="V4495" i="21"/>
  <c r="V4486" i="21"/>
  <c r="V4478" i="21"/>
  <c r="V4470" i="21"/>
  <c r="V4462" i="21"/>
  <c r="V4449" i="21"/>
  <c r="V4459" i="21"/>
  <c r="V4437" i="21"/>
  <c r="V4455" i="21"/>
  <c r="V4422" i="21"/>
  <c r="V4415" i="21"/>
  <c r="V4405" i="21"/>
  <c r="V4398" i="21"/>
  <c r="V4389" i="21"/>
  <c r="V4382" i="21"/>
  <c r="V4374" i="21"/>
  <c r="V4366" i="21"/>
  <c r="V4358" i="21"/>
  <c r="V4342" i="21"/>
  <c r="V4347" i="21"/>
  <c r="V4334" i="21"/>
  <c r="V4326" i="21"/>
  <c r="V4318" i="21"/>
  <c r="V4310" i="21"/>
  <c r="V4303" i="21"/>
  <c r="V4294" i="21"/>
  <c r="V4286" i="21"/>
  <c r="V4278" i="21"/>
  <c r="V4270" i="21"/>
  <c r="V4262" i="21"/>
  <c r="V4254" i="21"/>
  <c r="V4246" i="21"/>
  <c r="V4237" i="21"/>
  <c r="V4230" i="21"/>
  <c r="V4222" i="21"/>
  <c r="V4214" i="21"/>
  <c r="V4201" i="21"/>
  <c r="V4202" i="21"/>
  <c r="V4190" i="21"/>
  <c r="V4182" i="21"/>
  <c r="V4174" i="21"/>
  <c r="V4168" i="21"/>
  <c r="V4158" i="21"/>
  <c r="V4147" i="21"/>
  <c r="V4142" i="21"/>
  <c r="V4133" i="21"/>
  <c r="V4130" i="21"/>
  <c r="V4118" i="21"/>
  <c r="V4110" i="21"/>
  <c r="V4102" i="21"/>
  <c r="V4094" i="21"/>
  <c r="V4086" i="21"/>
  <c r="V4078" i="21"/>
  <c r="V4073" i="21"/>
  <c r="V4062" i="21"/>
  <c r="V4054" i="21"/>
  <c r="V4046" i="21"/>
  <c r="V4041" i="21"/>
  <c r="V4030" i="21"/>
  <c r="V4019" i="21"/>
  <c r="V4011" i="21"/>
  <c r="V4006" i="21"/>
  <c r="V3998" i="21"/>
  <c r="V3990" i="21"/>
  <c r="V3982" i="21"/>
  <c r="V3974" i="21"/>
  <c r="V3966" i="21"/>
  <c r="V3957" i="21"/>
  <c r="V3950" i="21"/>
  <c r="V3942" i="21"/>
  <c r="V3934" i="21"/>
  <c r="V3926" i="21"/>
  <c r="V3919" i="21"/>
  <c r="V3910" i="21"/>
  <c r="V3902" i="21"/>
  <c r="V3894" i="21"/>
  <c r="V3886" i="21"/>
  <c r="V3878" i="21"/>
  <c r="V3870" i="21"/>
  <c r="V3862" i="21"/>
  <c r="V3854" i="21"/>
  <c r="V3845" i="21"/>
  <c r="V3838" i="21"/>
  <c r="V3831" i="21"/>
  <c r="V3828" i="21"/>
  <c r="V3814" i="21"/>
  <c r="V3806" i="21"/>
  <c r="V3798" i="21"/>
  <c r="V3791" i="21"/>
  <c r="V3782" i="21"/>
  <c r="V3774" i="21"/>
  <c r="V3766" i="21"/>
  <c r="V3758" i="21"/>
  <c r="V3750" i="21"/>
  <c r="V3742" i="21"/>
  <c r="V3734" i="21"/>
  <c r="V3725" i="21"/>
  <c r="V3718" i="21"/>
  <c r="V3710" i="21"/>
  <c r="V3702" i="21"/>
  <c r="V3694" i="21"/>
  <c r="V3689" i="21"/>
  <c r="V3678" i="21"/>
  <c r="V3670" i="21"/>
  <c r="V3662" i="21"/>
  <c r="V3654" i="21"/>
  <c r="V3646" i="21"/>
  <c r="V3638" i="21"/>
  <c r="V3630" i="21"/>
  <c r="V3622" i="21"/>
  <c r="V3614" i="21"/>
  <c r="V3605" i="21"/>
  <c r="V3598" i="21"/>
  <c r="V3590" i="21"/>
  <c r="V3582" i="21"/>
  <c r="V3574" i="21"/>
  <c r="V3566" i="21"/>
  <c r="V3558" i="21"/>
  <c r="V3550" i="21"/>
  <c r="V3542" i="21"/>
  <c r="V3534" i="21"/>
  <c r="V3526" i="21"/>
  <c r="V3518" i="21"/>
  <c r="V3510" i="21"/>
  <c r="V3502" i="21"/>
  <c r="V3495" i="21"/>
  <c r="V3486" i="21"/>
  <c r="V3478" i="21"/>
  <c r="V3470" i="21"/>
  <c r="V3458" i="21"/>
  <c r="V3454" i="21"/>
  <c r="V3446" i="21"/>
  <c r="V3438" i="21"/>
  <c r="V3430" i="21"/>
  <c r="V3418" i="21"/>
  <c r="V3414" i="21"/>
  <c r="V3406" i="21"/>
  <c r="V3398" i="21"/>
  <c r="V3390" i="21"/>
  <c r="V3382" i="21"/>
  <c r="V3374" i="21"/>
  <c r="V3366" i="21"/>
  <c r="V3358" i="21"/>
  <c r="V3350" i="21"/>
  <c r="V3342" i="21"/>
  <c r="V3334" i="21"/>
  <c r="V3326" i="21"/>
  <c r="V3318" i="21"/>
  <c r="V3310" i="21"/>
  <c r="V3302" i="21"/>
  <c r="V3294" i="21"/>
  <c r="V3286" i="21"/>
  <c r="V3278" i="21"/>
  <c r="V3268" i="21"/>
  <c r="V3262" i="21"/>
  <c r="V3254" i="21"/>
  <c r="V3246" i="21"/>
  <c r="V3238" i="21"/>
  <c r="V3230" i="21"/>
  <c r="V3222" i="21"/>
  <c r="V3214" i="21"/>
  <c r="V3206" i="21"/>
  <c r="V3198" i="21"/>
  <c r="V3190" i="21"/>
  <c r="V3182" i="21"/>
  <c r="V3174" i="21"/>
  <c r="V3166" i="21"/>
  <c r="V3158" i="21"/>
  <c r="V3150" i="21"/>
  <c r="V3142" i="21"/>
  <c r="V3134" i="21"/>
  <c r="V3126" i="21"/>
  <c r="V3118" i="21"/>
  <c r="V3110" i="21"/>
  <c r="V3102" i="21"/>
  <c r="V3094" i="21"/>
  <c r="V3086" i="21"/>
  <c r="V3078" i="21"/>
  <c r="V3070" i="21"/>
  <c r="V3062" i="21"/>
  <c r="V3054" i="21"/>
  <c r="V3046" i="21"/>
  <c r="V3038" i="21"/>
  <c r="V3030" i="21"/>
  <c r="V3022" i="21"/>
  <c r="V3014" i="21"/>
  <c r="V3006" i="21"/>
  <c r="V2998" i="21"/>
  <c r="V2990" i="21"/>
  <c r="V2982" i="21"/>
  <c r="V2974" i="21"/>
  <c r="V2965" i="21"/>
  <c r="V2958" i="21"/>
  <c r="V2950" i="21"/>
  <c r="V2942" i="21"/>
  <c r="V2934" i="21"/>
  <c r="V2926" i="21"/>
  <c r="V2918" i="21"/>
  <c r="V2910" i="21"/>
  <c r="V2902" i="21"/>
  <c r="V2894" i="21"/>
  <c r="V2886" i="21"/>
  <c r="V2878" i="21"/>
  <c r="V2870" i="21"/>
  <c r="V2862" i="21"/>
  <c r="V2854" i="21"/>
  <c r="V2846" i="21"/>
  <c r="V2838" i="21"/>
  <c r="V2830" i="21"/>
  <c r="V2822" i="21"/>
  <c r="V2814" i="21"/>
  <c r="V2806" i="21"/>
  <c r="V2798" i="21"/>
  <c r="V2790" i="21"/>
  <c r="V2782" i="21"/>
  <c r="V5748" i="21"/>
  <c r="V5716" i="21"/>
  <c r="V5684" i="21"/>
  <c r="V5652" i="21"/>
  <c r="V5620" i="21"/>
  <c r="V5588" i="21"/>
  <c r="V5556" i="21"/>
  <c r="V5524" i="21"/>
  <c r="V5493" i="21"/>
  <c r="V5460" i="21"/>
  <c r="V5433" i="21"/>
  <c r="V5412" i="21"/>
  <c r="V5392" i="21"/>
  <c r="V5369" i="21"/>
  <c r="V5348" i="21"/>
  <c r="V5328" i="21"/>
  <c r="V5305" i="21"/>
  <c r="V5284" i="21"/>
  <c r="V5264" i="21"/>
  <c r="V5241" i="21"/>
  <c r="V5220" i="21"/>
  <c r="V5200" i="21"/>
  <c r="V5177" i="21"/>
  <c r="V5157" i="21"/>
  <c r="V5138" i="21"/>
  <c r="V5113" i="21"/>
  <c r="V5092" i="21"/>
  <c r="V5069" i="21"/>
  <c r="V5050" i="21"/>
  <c r="V5030" i="21"/>
  <c r="V5010" i="21"/>
  <c r="V4987" i="21"/>
  <c r="V4976" i="21"/>
  <c r="V4965" i="21"/>
  <c r="V4957" i="21"/>
  <c r="V4949" i="21"/>
  <c r="V4941" i="21"/>
  <c r="V4933" i="21"/>
  <c r="V4911" i="21"/>
  <c r="V4903" i="21"/>
  <c r="V4924" i="21"/>
  <c r="V4894" i="21"/>
  <c r="V4887" i="21"/>
  <c r="V4883" i="21"/>
  <c r="V4877" i="21"/>
  <c r="V4869" i="21"/>
  <c r="V4861" i="21"/>
  <c r="V4853" i="21"/>
  <c r="V4848" i="21"/>
  <c r="V4833" i="21"/>
  <c r="V4843" i="21"/>
  <c r="V4821" i="21"/>
  <c r="V4813" i="21"/>
  <c r="V4805" i="21"/>
  <c r="V4797" i="21"/>
  <c r="V4789" i="21"/>
  <c r="V4781" i="21"/>
  <c r="V4773" i="21"/>
  <c r="V4765" i="21"/>
  <c r="V4757" i="21"/>
  <c r="V4749" i="21"/>
  <c r="V4741" i="21"/>
  <c r="V4733" i="21"/>
  <c r="V4725" i="21"/>
  <c r="V4717" i="21"/>
  <c r="V4709" i="21"/>
  <c r="V4684" i="21"/>
  <c r="V4699" i="21"/>
  <c r="V4694" i="21"/>
  <c r="V4673" i="21"/>
  <c r="V4667" i="21"/>
  <c r="V4661" i="21"/>
  <c r="V4653" i="21"/>
  <c r="V4645" i="21"/>
  <c r="V4635" i="21"/>
  <c r="V4629" i="21"/>
  <c r="V4621" i="21"/>
  <c r="V4613" i="21"/>
  <c r="V4605" i="21"/>
  <c r="V4597" i="21"/>
  <c r="V4589" i="21"/>
  <c r="V4581" i="21"/>
  <c r="V4559" i="21"/>
  <c r="V4554" i="21"/>
  <c r="V4570" i="21"/>
  <c r="V4566" i="21"/>
  <c r="V4541" i="21"/>
  <c r="V4532" i="21"/>
  <c r="V4525" i="21"/>
  <c r="V4517" i="21"/>
  <c r="V4508" i="21"/>
  <c r="V4501" i="21"/>
  <c r="V4490" i="21"/>
  <c r="V4485" i="21"/>
  <c r="V4477" i="21"/>
  <c r="V4469" i="21"/>
  <c r="V4461" i="21"/>
  <c r="V4448" i="21"/>
  <c r="V4441" i="21"/>
  <c r="V4436" i="21"/>
  <c r="V4429" i="21"/>
  <c r="V4421" i="21"/>
  <c r="V4413" i="21"/>
  <c r="V4406" i="21"/>
  <c r="V4397" i="21"/>
  <c r="V4390" i="21"/>
  <c r="V4381" i="21"/>
  <c r="V4373" i="21"/>
  <c r="V4365" i="21"/>
  <c r="V4357" i="21"/>
  <c r="V4341" i="21"/>
  <c r="V4337" i="21"/>
  <c r="V4333" i="21"/>
  <c r="V4325" i="21"/>
  <c r="V4317" i="21"/>
  <c r="V4309" i="21"/>
  <c r="V4301" i="21"/>
  <c r="V4293" i="21"/>
  <c r="V4285" i="21"/>
  <c r="V4277" i="21"/>
  <c r="V4269" i="21"/>
  <c r="V4261" i="21"/>
  <c r="V4253" i="21"/>
  <c r="V4245" i="21"/>
  <c r="V4236" i="21"/>
  <c r="V4229" i="21"/>
  <c r="V4221" i="21"/>
  <c r="V4213" i="21"/>
  <c r="V4200" i="21"/>
  <c r="V4203" i="21"/>
  <c r="V4189" i="21"/>
  <c r="V4181" i="21"/>
  <c r="V4173" i="21"/>
  <c r="V4167" i="21"/>
  <c r="V4157" i="21"/>
  <c r="V4151" i="21"/>
  <c r="V4141" i="21"/>
  <c r="V4132" i="21"/>
  <c r="V4125" i="21"/>
  <c r="V4117" i="21"/>
  <c r="V4109" i="21"/>
  <c r="V4100" i="21"/>
  <c r="V4093" i="21"/>
  <c r="V4085" i="21"/>
  <c r="V4077" i="21"/>
  <c r="V4066" i="21"/>
  <c r="V4061" i="21"/>
  <c r="V4053" i="21"/>
  <c r="V4045" i="21"/>
  <c r="V4037" i="21"/>
  <c r="V4029" i="21"/>
  <c r="V4024" i="21"/>
  <c r="V4010" i="21"/>
  <c r="V4005" i="21"/>
  <c r="V3997" i="21"/>
  <c r="V3989" i="21"/>
  <c r="V3981" i="21"/>
  <c r="V3973" i="21"/>
  <c r="V3965" i="21"/>
  <c r="V3956" i="21"/>
  <c r="V3949" i="21"/>
  <c r="V3941" i="21"/>
  <c r="V3933" i="21"/>
  <c r="V3925" i="21"/>
  <c r="V3917" i="21"/>
  <c r="V3909" i="21"/>
  <c r="V3901" i="21"/>
  <c r="V3893" i="21"/>
  <c r="V3887" i="21"/>
  <c r="V3877" i="21"/>
  <c r="V3869" i="21"/>
  <c r="V3861" i="21"/>
  <c r="V3853" i="21"/>
  <c r="V3846" i="21"/>
  <c r="V3837" i="21"/>
  <c r="V3830" i="21"/>
  <c r="V3827" i="21"/>
  <c r="V3813" i="21"/>
  <c r="V3805" i="21"/>
  <c r="V3797" i="21"/>
  <c r="V3785" i="21"/>
  <c r="V3781" i="21"/>
  <c r="V3773" i="21"/>
  <c r="V3765" i="21"/>
  <c r="V3757" i="21"/>
  <c r="V3749" i="21"/>
  <c r="V3741" i="21"/>
  <c r="V3733" i="21"/>
  <c r="V3726" i="21"/>
  <c r="V3717" i="21"/>
  <c r="V3709" i="21"/>
  <c r="V3701" i="21"/>
  <c r="V3693" i="21"/>
  <c r="V3688" i="21"/>
  <c r="V3677" i="21"/>
  <c r="V3669" i="21"/>
  <c r="V3661" i="21"/>
  <c r="V3653" i="21"/>
  <c r="V3645" i="21"/>
  <c r="V3637" i="21"/>
  <c r="V3629" i="21"/>
  <c r="V3621" i="21"/>
  <c r="V3613" i="21"/>
  <c r="V3606" i="21"/>
  <c r="V3597" i="21"/>
  <c r="V3589" i="21"/>
  <c r="V3581" i="21"/>
  <c r="V3573" i="21"/>
  <c r="V3565" i="21"/>
  <c r="V3557" i="21"/>
  <c r="V3549" i="21"/>
  <c r="V3541" i="21"/>
  <c r="V3533" i="21"/>
  <c r="V3525" i="21"/>
  <c r="V3517" i="21"/>
  <c r="V3509" i="21"/>
  <c r="V3501" i="21"/>
  <c r="V3493" i="21"/>
  <c r="V3485" i="21"/>
  <c r="V3477" i="21"/>
  <c r="V3469" i="21"/>
  <c r="V3462" i="21"/>
  <c r="V3455" i="21"/>
  <c r="V3445" i="21"/>
  <c r="V3437" i="21"/>
  <c r="V3429" i="21"/>
  <c r="V3422" i="21"/>
  <c r="V3413" i="21"/>
  <c r="V3405" i="21"/>
  <c r="V3397" i="21"/>
  <c r="V3389" i="21"/>
  <c r="V3381" i="21"/>
  <c r="V3373" i="21"/>
  <c r="V3365" i="21"/>
  <c r="V3357" i="21"/>
  <c r="V3347" i="21"/>
  <c r="V3341" i="21"/>
  <c r="V3331" i="21"/>
  <c r="V3325" i="21"/>
  <c r="V3317" i="21"/>
  <c r="V3309" i="21"/>
  <c r="V3301" i="21"/>
  <c r="V3293" i="21"/>
  <c r="V3285" i="21"/>
  <c r="V3277" i="21"/>
  <c r="V3269" i="21"/>
  <c r="V3261" i="21"/>
  <c r="V3253" i="21"/>
  <c r="V3245" i="21"/>
  <c r="V3237" i="21"/>
  <c r="V3229" i="21"/>
  <c r="V3221" i="21"/>
  <c r="V3213" i="21"/>
  <c r="V3205" i="21"/>
  <c r="V3197" i="21"/>
  <c r="V3189" i="21"/>
  <c r="V3181" i="21"/>
  <c r="V3173" i="21"/>
  <c r="V3165" i="21"/>
  <c r="V3157" i="21"/>
  <c r="V3149" i="21"/>
  <c r="V3141" i="21"/>
  <c r="V3133" i="21"/>
  <c r="V3125" i="21"/>
  <c r="V3117" i="21"/>
  <c r="V3109" i="21"/>
  <c r="V3101" i="21"/>
  <c r="V3093" i="21"/>
  <c r="V3084" i="21"/>
  <c r="V3077" i="21"/>
  <c r="V3069" i="21"/>
  <c r="V3061" i="21"/>
  <c r="V3053" i="21"/>
  <c r="V3045" i="21"/>
  <c r="V3037" i="21"/>
  <c r="V3029" i="21"/>
  <c r="V3021" i="21"/>
  <c r="V3013" i="21"/>
  <c r="V3005" i="21"/>
  <c r="V2997" i="21"/>
  <c r="V2989" i="21"/>
  <c r="V2981" i="21"/>
  <c r="V2973" i="21"/>
  <c r="V2964" i="21"/>
  <c r="V2957" i="21"/>
  <c r="V2949" i="21"/>
  <c r="V2941" i="21"/>
  <c r="V2933" i="21"/>
  <c r="V2925" i="21"/>
  <c r="V2917" i="21"/>
  <c r="V2909" i="21"/>
  <c r="V2901" i="21"/>
  <c r="V2893" i="21"/>
  <c r="V2885" i="21"/>
  <c r="V2877" i="21"/>
  <c r="V2869" i="21"/>
  <c r="V2861" i="21"/>
  <c r="V2852" i="21"/>
  <c r="V2845" i="21"/>
  <c r="V2837" i="21"/>
  <c r="V2829" i="21"/>
  <c r="V2821" i="21"/>
  <c r="V2813" i="21"/>
  <c r="V2805" i="21"/>
  <c r="V2797" i="21"/>
  <c r="V2789" i="21"/>
  <c r="V2781" i="21"/>
  <c r="V5745" i="21"/>
  <c r="V5713" i="21"/>
  <c r="V5681" i="21"/>
  <c r="V5649" i="21"/>
  <c r="V5617" i="21"/>
  <c r="V5585" i="21"/>
  <c r="V5553" i="21"/>
  <c r="V5521" i="21"/>
  <c r="V5489" i="21"/>
  <c r="V5452" i="21"/>
  <c r="V5432" i="21"/>
  <c r="V5409" i="21"/>
  <c r="V5388" i="21"/>
  <c r="V5368" i="21"/>
  <c r="V5345" i="21"/>
  <c r="V5324" i="21"/>
  <c r="V5304" i="21"/>
  <c r="V5281" i="21"/>
  <c r="V5260" i="21"/>
  <c r="V5240" i="21"/>
  <c r="V5217" i="21"/>
  <c r="V5196" i="21"/>
  <c r="V5176" i="21"/>
  <c r="V5154" i="21"/>
  <c r="V5134" i="21"/>
  <c r="V5112" i="21"/>
  <c r="V5089" i="21"/>
  <c r="V5067" i="21"/>
  <c r="V5008" i="21"/>
  <c r="V5027" i="21"/>
  <c r="V5004" i="21"/>
  <c r="V4986" i="21"/>
  <c r="V4974" i="21"/>
  <c r="V4964" i="21"/>
  <c r="V4956" i="21"/>
  <c r="V4948" i="21"/>
  <c r="V4940" i="21"/>
  <c r="V4932" i="21"/>
  <c r="V4910" i="21"/>
  <c r="V4902" i="21"/>
  <c r="V4923" i="21"/>
  <c r="V4893" i="21"/>
  <c r="V4919" i="21"/>
  <c r="V4915" i="21"/>
  <c r="V4876" i="21"/>
  <c r="V4868" i="21"/>
  <c r="V4860" i="21"/>
  <c r="V4852" i="21"/>
  <c r="V4847" i="21"/>
  <c r="V4832" i="21"/>
  <c r="V4842" i="21"/>
  <c r="V4820" i="21"/>
  <c r="V4812" i="21"/>
  <c r="V4804" i="21"/>
  <c r="V4796" i="21"/>
  <c r="V4788" i="21"/>
  <c r="V4780" i="21"/>
  <c r="V4772" i="21"/>
  <c r="V4764" i="21"/>
  <c r="V4756" i="21"/>
  <c r="V4748" i="21"/>
  <c r="V4740" i="21"/>
  <c r="V4732" i="21"/>
  <c r="V4724" i="21"/>
  <c r="V4716" i="21"/>
  <c r="V4708" i="21"/>
  <c r="V4683" i="21"/>
  <c r="V4698" i="21"/>
  <c r="V4693" i="21"/>
  <c r="V4672" i="21"/>
  <c r="V4687" i="21"/>
  <c r="V4660" i="21"/>
  <c r="V4652" i="21"/>
  <c r="V4644" i="21"/>
  <c r="V4642" i="21"/>
  <c r="V4628" i="21"/>
  <c r="V4620" i="21"/>
  <c r="V4612" i="21"/>
  <c r="V4604" i="21"/>
  <c r="V4596" i="21"/>
  <c r="V4588" i="21"/>
  <c r="V4580" i="21"/>
  <c r="V4558" i="21"/>
  <c r="V4553" i="21"/>
  <c r="V4562" i="21"/>
  <c r="V4565" i="21"/>
  <c r="V4540" i="21"/>
  <c r="V4531" i="21"/>
  <c r="V4524" i="21"/>
  <c r="V4512" i="21"/>
  <c r="V4507" i="21"/>
  <c r="V4500" i="21"/>
  <c r="V4494" i="21"/>
  <c r="V4484" i="21"/>
  <c r="V4476" i="21"/>
  <c r="V4468" i="21"/>
  <c r="V4460" i="21"/>
  <c r="V4447" i="21"/>
  <c r="V4440" i="21"/>
  <c r="V4435" i="21"/>
  <c r="V4428" i="21"/>
  <c r="V4420" i="21"/>
  <c r="V4412" i="21"/>
  <c r="V4404" i="21"/>
  <c r="V4396" i="21"/>
  <c r="V4388" i="21"/>
  <c r="V4380" i="21"/>
  <c r="V4372" i="21"/>
  <c r="V4364" i="21"/>
  <c r="V4356" i="21"/>
  <c r="V4340" i="21"/>
  <c r="V4346" i="21"/>
  <c r="V4332" i="21"/>
  <c r="V4324" i="21"/>
  <c r="V4316" i="21"/>
  <c r="V4308" i="21"/>
  <c r="V4300" i="21"/>
  <c r="V4292" i="21"/>
  <c r="V4284" i="21"/>
  <c r="V4276" i="21"/>
  <c r="V4268" i="21"/>
  <c r="V4260" i="21"/>
  <c r="V4252" i="21"/>
  <c r="V4244" i="21"/>
  <c r="V4241" i="21"/>
  <c r="V4228" i="21"/>
  <c r="V4220" i="21"/>
  <c r="V4212" i="21"/>
  <c r="V4199" i="21"/>
  <c r="V4196" i="21"/>
  <c r="V4188" i="21"/>
  <c r="V4180" i="21"/>
  <c r="V4172" i="21"/>
  <c r="V4165" i="21"/>
  <c r="V4156" i="21"/>
  <c r="V4149" i="21"/>
  <c r="V4140" i="21"/>
  <c r="V4134" i="21"/>
  <c r="V4124" i="21"/>
  <c r="V4116" i="21"/>
  <c r="V4108" i="21"/>
  <c r="V4099" i="21"/>
  <c r="V4092" i="21"/>
  <c r="V4084" i="21"/>
  <c r="V4076" i="21"/>
  <c r="V4065" i="21"/>
  <c r="V4060" i="21"/>
  <c r="V4052" i="21"/>
  <c r="V4044" i="21"/>
  <c r="V4036" i="21"/>
  <c r="V4028" i="21"/>
  <c r="V4018" i="21"/>
  <c r="V4013" i="21"/>
  <c r="V4004" i="21"/>
  <c r="V3996" i="21"/>
  <c r="V3988" i="21"/>
  <c r="V3980" i="21"/>
  <c r="V3972" i="21"/>
  <c r="V3964" i="21"/>
  <c r="V3955" i="21"/>
  <c r="V3948" i="21"/>
  <c r="V3940" i="21"/>
  <c r="V3932" i="21"/>
  <c r="V3924" i="21"/>
  <c r="V3916" i="21"/>
  <c r="V3908" i="21"/>
  <c r="V3900" i="21"/>
  <c r="V3892" i="21"/>
  <c r="V3884" i="21"/>
  <c r="V3876" i="21"/>
  <c r="V3868" i="21"/>
  <c r="V3860" i="21"/>
  <c r="V3852" i="21"/>
  <c r="V3844" i="21"/>
  <c r="V3836" i="21"/>
  <c r="V3829" i="21"/>
  <c r="V3826" i="21"/>
  <c r="V3812" i="21"/>
  <c r="V3804" i="21"/>
  <c r="V3796" i="21"/>
  <c r="V3786" i="21"/>
  <c r="V3780" i="21"/>
  <c r="V3772" i="21"/>
  <c r="V3764" i="21"/>
  <c r="V3756" i="21"/>
  <c r="V3748" i="21"/>
  <c r="V3740" i="21"/>
  <c r="V3732" i="21"/>
  <c r="V3724" i="21"/>
  <c r="V3716" i="21"/>
  <c r="V3708" i="21"/>
  <c r="V3700" i="21"/>
  <c r="V3692" i="21"/>
  <c r="V3684" i="21"/>
  <c r="V3676" i="21"/>
  <c r="V3668" i="21"/>
  <c r="V3660" i="21"/>
  <c r="V3652" i="21"/>
  <c r="V3644" i="21"/>
  <c r="V3636" i="21"/>
  <c r="V3628" i="21"/>
  <c r="V3620" i="21"/>
  <c r="V3612" i="21"/>
  <c r="V3604" i="21"/>
  <c r="V3596" i="21"/>
  <c r="V3588" i="21"/>
  <c r="V3580" i="21"/>
  <c r="V3572" i="21"/>
  <c r="V3564" i="21"/>
  <c r="V3556" i="21"/>
  <c r="V3548" i="21"/>
  <c r="V3540" i="21"/>
  <c r="V3532" i="21"/>
  <c r="V3524" i="21"/>
  <c r="V3516" i="21"/>
  <c r="V3508" i="21"/>
  <c r="V3500" i="21"/>
  <c r="V3492" i="21"/>
  <c r="V3484" i="21"/>
  <c r="V3476" i="21"/>
  <c r="V3468" i="21"/>
  <c r="V3457" i="21"/>
  <c r="V3451" i="21"/>
  <c r="V3444" i="21"/>
  <c r="V3436" i="21"/>
  <c r="V3428" i="21"/>
  <c r="V3420" i="21"/>
  <c r="V3412" i="21"/>
  <c r="V3404" i="21"/>
  <c r="V3396" i="21"/>
  <c r="V3388" i="21"/>
  <c r="V3380" i="21"/>
  <c r="V3372" i="21"/>
  <c r="V3364" i="21"/>
  <c r="V3356" i="21"/>
  <c r="V3349" i="21"/>
  <c r="V3340" i="21"/>
  <c r="V3333" i="21"/>
  <c r="V3324" i="21"/>
  <c r="V3316" i="21"/>
  <c r="V3308" i="21"/>
  <c r="V3300" i="21"/>
  <c r="V3292" i="21"/>
  <c r="V3284" i="21"/>
  <c r="V3276" i="21"/>
  <c r="V3270" i="21"/>
  <c r="V3260" i="21"/>
  <c r="V3252" i="21"/>
  <c r="V3244" i="21"/>
  <c r="V3236" i="21"/>
  <c r="V3228" i="21"/>
  <c r="V3220" i="21"/>
  <c r="V3212" i="21"/>
  <c r="V3204" i="21"/>
  <c r="V3196" i="21"/>
  <c r="V3188" i="21"/>
  <c r="V3180" i="21"/>
  <c r="V3172" i="21"/>
  <c r="V3164" i="21"/>
  <c r="V3156" i="21"/>
  <c r="V3148" i="21"/>
  <c r="V3140" i="21"/>
  <c r="V3132" i="21"/>
  <c r="V3123" i="21"/>
  <c r="V3116" i="21"/>
  <c r="V3108" i="21"/>
  <c r="V3100" i="21"/>
  <c r="V3092" i="21"/>
  <c r="V3085" i="21"/>
  <c r="V3076" i="21"/>
  <c r="V3068" i="21"/>
  <c r="V3060" i="21"/>
  <c r="V3052" i="21"/>
  <c r="V3044" i="21"/>
  <c r="V3036" i="21"/>
  <c r="V3028" i="21"/>
  <c r="V3020" i="21"/>
  <c r="V3012" i="21"/>
  <c r="V3004" i="21"/>
  <c r="V2996" i="21"/>
  <c r="V2988" i="21"/>
  <c r="V2980" i="21"/>
  <c r="V2972" i="21"/>
  <c r="V2966" i="21"/>
  <c r="V2956" i="21"/>
  <c r="V2948" i="21"/>
  <c r="V2940" i="21"/>
  <c r="V2932" i="21"/>
  <c r="V2924" i="21"/>
  <c r="V2916" i="21"/>
  <c r="V2908" i="21"/>
  <c r="V2900" i="21"/>
  <c r="V2892" i="21"/>
  <c r="V2884" i="21"/>
  <c r="V2876" i="21"/>
  <c r="V2868" i="21"/>
  <c r="V2860" i="21"/>
  <c r="V2853" i="21"/>
  <c r="V2844" i="21"/>
  <c r="V2836" i="21"/>
  <c r="V2828" i="21"/>
  <c r="V2820" i="21"/>
  <c r="V2812" i="21"/>
  <c r="V2804" i="21"/>
  <c r="V2796" i="21"/>
  <c r="V2788" i="21"/>
  <c r="V2780" i="21"/>
  <c r="V2772" i="21"/>
  <c r="V5772" i="21"/>
  <c r="V5740" i="21"/>
  <c r="V5708" i="21"/>
  <c r="V5676" i="21"/>
  <c r="V5644" i="21"/>
  <c r="V5612" i="21"/>
  <c r="V5583" i="21"/>
  <c r="V5548" i="21"/>
  <c r="V5516" i="21"/>
  <c r="V5484" i="21"/>
  <c r="V5454" i="21"/>
  <c r="V5425" i="21"/>
  <c r="V5408" i="21"/>
  <c r="V5385" i="21"/>
  <c r="V5364" i="21"/>
  <c r="V5344" i="21"/>
  <c r="V5321" i="21"/>
  <c r="V5300" i="21"/>
  <c r="V5279" i="21"/>
  <c r="V5257" i="21"/>
  <c r="V5236" i="21"/>
  <c r="V5216" i="21"/>
  <c r="V5193" i="21"/>
  <c r="V5172" i="21"/>
  <c r="V5153" i="21"/>
  <c r="V5129" i="21"/>
  <c r="V5108" i="21"/>
  <c r="V5088" i="21"/>
  <c r="V5065" i="21"/>
  <c r="V5046" i="21"/>
  <c r="V5026" i="21"/>
  <c r="V5001" i="21"/>
  <c r="V4985" i="21"/>
  <c r="V4972" i="21"/>
  <c r="V4963" i="21"/>
  <c r="V4955" i="21"/>
  <c r="V4947" i="21"/>
  <c r="V4939" i="21"/>
  <c r="V4931" i="21"/>
  <c r="V4909" i="21"/>
  <c r="V4927" i="21"/>
  <c r="V4898" i="21"/>
  <c r="V4892" i="21"/>
  <c r="V4886" i="21"/>
  <c r="V4882" i="21"/>
  <c r="V4875" i="21"/>
  <c r="V4867" i="21"/>
  <c r="V4859" i="21"/>
  <c r="V4851" i="21"/>
  <c r="V4846" i="21"/>
  <c r="V4831" i="21"/>
  <c r="V4826" i="21"/>
  <c r="V4819" i="21"/>
  <c r="V4811" i="21"/>
  <c r="V4803" i="21"/>
  <c r="V4793" i="21"/>
  <c r="V4787" i="21"/>
  <c r="V4779" i="21"/>
  <c r="V4771" i="21"/>
  <c r="V4763" i="21"/>
  <c r="V4755" i="21"/>
  <c r="V4747" i="21"/>
  <c r="V4739" i="21"/>
  <c r="V4731" i="21"/>
  <c r="V4723" i="21"/>
  <c r="V4715" i="21"/>
  <c r="V4707" i="21"/>
  <c r="V4702" i="21"/>
  <c r="V4697" i="21"/>
  <c r="V4692" i="21"/>
  <c r="V4671" i="21"/>
  <c r="V4666" i="21"/>
  <c r="V4658" i="21"/>
  <c r="V4651" i="21"/>
  <c r="V4640" i="21"/>
  <c r="V4641" i="21"/>
  <c r="V4627" i="21"/>
  <c r="V4619" i="21"/>
  <c r="V4611" i="21"/>
  <c r="V4603" i="21"/>
  <c r="V4595" i="21"/>
  <c r="V4587" i="21"/>
  <c r="V4579" i="21"/>
  <c r="V4574" i="21"/>
  <c r="V4572" i="21"/>
  <c r="V4549" i="21"/>
  <c r="V4547" i="21"/>
  <c r="V4539" i="21"/>
  <c r="V4530" i="21"/>
  <c r="V4523" i="21"/>
  <c r="V4516" i="21"/>
  <c r="V4506" i="21"/>
  <c r="V4499" i="21"/>
  <c r="V4493" i="21"/>
  <c r="V4483" i="21"/>
  <c r="V4475" i="21"/>
  <c r="V4467" i="21"/>
  <c r="V4454" i="21"/>
  <c r="V4446" i="21"/>
  <c r="V4458" i="21"/>
  <c r="V4434" i="21"/>
  <c r="V4427" i="21"/>
  <c r="V4419" i="21"/>
  <c r="V4411" i="21"/>
  <c r="V4403" i="21"/>
  <c r="V4395" i="21"/>
  <c r="V4387" i="21"/>
  <c r="V4379" i="21"/>
  <c r="V4371" i="21"/>
  <c r="V4363" i="21"/>
  <c r="V4355" i="21"/>
  <c r="V4345" i="21"/>
  <c r="V4336" i="21"/>
  <c r="V4331" i="21"/>
  <c r="V4323" i="21"/>
  <c r="V4315" i="21"/>
  <c r="V4307" i="21"/>
  <c r="V4299" i="21"/>
  <c r="V4291" i="21"/>
  <c r="V4283" i="21"/>
  <c r="V4275" i="21"/>
  <c r="V4267" i="21"/>
  <c r="V4259" i="21"/>
  <c r="V4251" i="21"/>
  <c r="V4243" i="21"/>
  <c r="V4235" i="21"/>
  <c r="V4227" i="21"/>
  <c r="V4219" i="21"/>
  <c r="V4211" i="21"/>
  <c r="V4198" i="21"/>
  <c r="V4195" i="21"/>
  <c r="V4187" i="21"/>
  <c r="V4179" i="21"/>
  <c r="V4171" i="21"/>
  <c r="V4163" i="21"/>
  <c r="V4155" i="21"/>
  <c r="V4146" i="21"/>
  <c r="V4139" i="21"/>
  <c r="V4131" i="21"/>
  <c r="V4123" i="21"/>
  <c r="V4115" i="21"/>
  <c r="V4107" i="21"/>
  <c r="V4101" i="21"/>
  <c r="V4091" i="21"/>
  <c r="V4083" i="21"/>
  <c r="V4075" i="21"/>
  <c r="V4072" i="21"/>
  <c r="V4059" i="21"/>
  <c r="V4051" i="21"/>
  <c r="V4043" i="21"/>
  <c r="V4035" i="21"/>
  <c r="V4027" i="21"/>
  <c r="V4023" i="21"/>
  <c r="V4015" i="21"/>
  <c r="V4003" i="21"/>
  <c r="V3995" i="21"/>
  <c r="V3987" i="21"/>
  <c r="V3979" i="21"/>
  <c r="V3971" i="21"/>
  <c r="V3963" i="21"/>
  <c r="V3959" i="21"/>
  <c r="V3947" i="21"/>
  <c r="V3939" i="21"/>
  <c r="V3931" i="21"/>
  <c r="V3923" i="21"/>
  <c r="V3915" i="21"/>
  <c r="V3907" i="21"/>
  <c r="V3899" i="21"/>
  <c r="V3891" i="21"/>
  <c r="V3883" i="21"/>
  <c r="V3875" i="21"/>
  <c r="V3867" i="21"/>
  <c r="V3859" i="21"/>
  <c r="V3851" i="21"/>
  <c r="V3843" i="21"/>
  <c r="V3835" i="21"/>
  <c r="V3821" i="21"/>
  <c r="V3819" i="21"/>
  <c r="V3811" i="21"/>
  <c r="V3803" i="21"/>
  <c r="V3795" i="21"/>
  <c r="V3787" i="21"/>
  <c r="V3779" i="21"/>
  <c r="V3771" i="21"/>
  <c r="V3763" i="21"/>
  <c r="V3755" i="21"/>
  <c r="V3747" i="21"/>
  <c r="V3739" i="21"/>
  <c r="V3731" i="21"/>
  <c r="V3723" i="21"/>
  <c r="V3715" i="21"/>
  <c r="V3707" i="21"/>
  <c r="V3699" i="21"/>
  <c r="V3691" i="21"/>
  <c r="V3683" i="21"/>
  <c r="V3675" i="21"/>
  <c r="V3667" i="21"/>
  <c r="V3658" i="21"/>
  <c r="V3649" i="21"/>
  <c r="V3643" i="21"/>
  <c r="V3635" i="21"/>
  <c r="V3627" i="21"/>
  <c r="V3619" i="21"/>
  <c r="V3611" i="21"/>
  <c r="V3603" i="21"/>
  <c r="V3595" i="21"/>
  <c r="V3587" i="21"/>
  <c r="V3579" i="21"/>
  <c r="V3571" i="21"/>
  <c r="V3563" i="21"/>
  <c r="V3555" i="21"/>
  <c r="V3547" i="21"/>
  <c r="V3539" i="21"/>
  <c r="V3531" i="21"/>
  <c r="V3523" i="21"/>
  <c r="V3515" i="21"/>
  <c r="V3507" i="21"/>
  <c r="V3499" i="21"/>
  <c r="V3490" i="21"/>
  <c r="V3483" i="21"/>
  <c r="V3475" i="21"/>
  <c r="V3467" i="21"/>
  <c r="V3453" i="21"/>
  <c r="V3459" i="21"/>
  <c r="V3443" i="21"/>
  <c r="V3435" i="21"/>
  <c r="V3427" i="21"/>
  <c r="V3419" i="21"/>
  <c r="V3411" i="21"/>
  <c r="V3403" i="21"/>
  <c r="V3395" i="21"/>
  <c r="V3387" i="21"/>
  <c r="V3379" i="21"/>
  <c r="V3371" i="21"/>
  <c r="V3363" i="21"/>
  <c r="V3355" i="21"/>
  <c r="V3348" i="21"/>
  <c r="V3339" i="21"/>
  <c r="V3332" i="21"/>
  <c r="V3323" i="21"/>
  <c r="V3315" i="21"/>
  <c r="V3307" i="21"/>
  <c r="V3299" i="21"/>
  <c r="V3291" i="21"/>
  <c r="V3283" i="21"/>
  <c r="V3275" i="21"/>
  <c r="V3267" i="21"/>
  <c r="V3259" i="21"/>
  <c r="V3251" i="21"/>
  <c r="V3243" i="21"/>
  <c r="V3235" i="21"/>
  <c r="V3227" i="21"/>
  <c r="V3219" i="21"/>
  <c r="V3211" i="21"/>
  <c r="V3203" i="21"/>
  <c r="V3195" i="21"/>
  <c r="V3187" i="21"/>
  <c r="V3179" i="21"/>
  <c r="V3171" i="21"/>
  <c r="V3163" i="21"/>
  <c r="V3155" i="21"/>
  <c r="V3147" i="21"/>
  <c r="V3139" i="21"/>
  <c r="V3131" i="21"/>
  <c r="V3124" i="21"/>
  <c r="V3115" i="21"/>
  <c r="V3107" i="21"/>
  <c r="V3099" i="21"/>
  <c r="V3091" i="21"/>
  <c r="V3083" i="21"/>
  <c r="V3075" i="21"/>
  <c r="V3067" i="21"/>
  <c r="V3059" i="21"/>
  <c r="V5769" i="21"/>
  <c r="V5737" i="21"/>
  <c r="V5705" i="21"/>
  <c r="V5673" i="21"/>
  <c r="V5641" i="21"/>
  <c r="V5609" i="21"/>
  <c r="V5581" i="21"/>
  <c r="V5545" i="21"/>
  <c r="V5513" i="21"/>
  <c r="V5481" i="21"/>
  <c r="V5449" i="21"/>
  <c r="V5428" i="21"/>
  <c r="V5404" i="21"/>
  <c r="V5384" i="21"/>
  <c r="V5361" i="21"/>
  <c r="V5340" i="21"/>
  <c r="V5320" i="21"/>
  <c r="V5297" i="21"/>
  <c r="V5276" i="21"/>
  <c r="V5256" i="21"/>
  <c r="V5233" i="21"/>
  <c r="V5212" i="21"/>
  <c r="V5192" i="21"/>
  <c r="V5169" i="21"/>
  <c r="V5150" i="21"/>
  <c r="V5128" i="21"/>
  <c r="V5105" i="21"/>
  <c r="V5084" i="21"/>
  <c r="V5064" i="21"/>
  <c r="V5043" i="21"/>
  <c r="V5022" i="21"/>
  <c r="V5000" i="21"/>
  <c r="V4984" i="21"/>
  <c r="V4970" i="21"/>
  <c r="V4962" i="21"/>
  <c r="V4954" i="21"/>
  <c r="V4946" i="21"/>
  <c r="V4938" i="21"/>
  <c r="V4913" i="21"/>
  <c r="V4908" i="21"/>
  <c r="V4901" i="21"/>
  <c r="V4897" i="21"/>
  <c r="V4920" i="21"/>
  <c r="V4918" i="21"/>
  <c r="V4881" i="21"/>
  <c r="V4874" i="21"/>
  <c r="V4866" i="21"/>
  <c r="V4858" i="21"/>
  <c r="V4850" i="21"/>
  <c r="V4837" i="21"/>
  <c r="V4844" i="21"/>
  <c r="V4825" i="21"/>
  <c r="V4818" i="21"/>
  <c r="V4810" i="21"/>
  <c r="V4802" i="21"/>
  <c r="V4795" i="21"/>
  <c r="V4786" i="21"/>
  <c r="V4778" i="21"/>
  <c r="V4770" i="21"/>
  <c r="V4762" i="21"/>
  <c r="V4754" i="21"/>
  <c r="V4746" i="21"/>
  <c r="V4738" i="21"/>
  <c r="V4730" i="21"/>
  <c r="V4722" i="21"/>
  <c r="V4714" i="21"/>
  <c r="V4706" i="21"/>
  <c r="V4682" i="21"/>
  <c r="V4679" i="21"/>
  <c r="V4676" i="21"/>
  <c r="V4670" i="21"/>
  <c r="V4686" i="21"/>
  <c r="V4659" i="21"/>
  <c r="V4650" i="21"/>
  <c r="V4639" i="21"/>
  <c r="V4634" i="21"/>
  <c r="V4626" i="21"/>
  <c r="V4618" i="21"/>
  <c r="V4610" i="21"/>
  <c r="V4602" i="21"/>
  <c r="V4594" i="21"/>
  <c r="V4586" i="21"/>
  <c r="V4578" i="21"/>
  <c r="V4564" i="21"/>
  <c r="V4552" i="21"/>
  <c r="V4569" i="21"/>
  <c r="V4546" i="21"/>
  <c r="V4538" i="21"/>
  <c r="V4533" i="21"/>
  <c r="V4522" i="21"/>
  <c r="V4511" i="21"/>
  <c r="V4505" i="21"/>
  <c r="V4498" i="21"/>
  <c r="V4492" i="21"/>
  <c r="V4482" i="21"/>
  <c r="V4474" i="21"/>
  <c r="V4466" i="21"/>
  <c r="V4453" i="21"/>
  <c r="V4445" i="21"/>
  <c r="V4439" i="21"/>
  <c r="V4433" i="21"/>
  <c r="V4426" i="21"/>
  <c r="V4418" i="21"/>
  <c r="V4410" i="21"/>
  <c r="V4402" i="21"/>
  <c r="V4394" i="21"/>
  <c r="V4386" i="21"/>
  <c r="V4378" i="21"/>
  <c r="V4370" i="21"/>
  <c r="V4362" i="21"/>
  <c r="V4354" i="21"/>
  <c r="V4352" i="21"/>
  <c r="V4335" i="21"/>
  <c r="V4330" i="21"/>
  <c r="V4322" i="21"/>
  <c r="V4314" i="21"/>
  <c r="V4306" i="21"/>
  <c r="V4298" i="21"/>
  <c r="V4290" i="21"/>
  <c r="V4282" i="21"/>
  <c r="V4274" i="21"/>
  <c r="V4266" i="21"/>
  <c r="V4258" i="21"/>
  <c r="V4250" i="21"/>
  <c r="V4240" i="21"/>
  <c r="V4234" i="21"/>
  <c r="V4226" i="21"/>
  <c r="V4218" i="21"/>
  <c r="V4210" i="21"/>
  <c r="V4206" i="21"/>
  <c r="V4194" i="21"/>
  <c r="V4186" i="21"/>
  <c r="V4178" i="21"/>
  <c r="V4170" i="21"/>
  <c r="V4162" i="21"/>
  <c r="V4154" i="21"/>
  <c r="V4150" i="21"/>
  <c r="V4138" i="21"/>
  <c r="V4127" i="21"/>
  <c r="V4122" i="21"/>
  <c r="V4114" i="21"/>
  <c r="V4106" i="21"/>
  <c r="V4098" i="21"/>
  <c r="V4090" i="21"/>
  <c r="V4082" i="21"/>
  <c r="V4074" i="21"/>
  <c r="V4070" i="21"/>
  <c r="V4058" i="21"/>
  <c r="V4050" i="21"/>
  <c r="V4042" i="21"/>
  <c r="V4034" i="21"/>
  <c r="V4026" i="21"/>
  <c r="V4022" i="21"/>
  <c r="V4009" i="21"/>
  <c r="V4002" i="21"/>
  <c r="V3994" i="21"/>
  <c r="V3986" i="21"/>
  <c r="V3978" i="21"/>
  <c r="V3970" i="21"/>
  <c r="V3962" i="21"/>
  <c r="V3954" i="21"/>
  <c r="V3946" i="21"/>
  <c r="V3938" i="21"/>
  <c r="V3930" i="21"/>
  <c r="V3922" i="21"/>
  <c r="V3914" i="21"/>
  <c r="V3906" i="21"/>
  <c r="V3898" i="21"/>
  <c r="V3890" i="21"/>
  <c r="V3882" i="21"/>
  <c r="V3874" i="21"/>
  <c r="V3866" i="21"/>
  <c r="V3858" i="21"/>
  <c r="V3850" i="21"/>
  <c r="V3842" i="21"/>
  <c r="V3834" i="21"/>
  <c r="V3820" i="21"/>
  <c r="V3818" i="21"/>
  <c r="V3810" i="21"/>
  <c r="V3802" i="21"/>
  <c r="V3794" i="21"/>
  <c r="V3789" i="21"/>
  <c r="V3778" i="21"/>
  <c r="V3770" i="21"/>
  <c r="V3762" i="21"/>
  <c r="V3754" i="21"/>
  <c r="V3746" i="21"/>
  <c r="V3738" i="21"/>
  <c r="V3730" i="21"/>
  <c r="V3722" i="21"/>
  <c r="V3714" i="21"/>
  <c r="V3706" i="21"/>
  <c r="V3698" i="21"/>
  <c r="V3690" i="21"/>
  <c r="V3682" i="21"/>
  <c r="V3674" i="21"/>
  <c r="V3666" i="21"/>
  <c r="V3659" i="21"/>
  <c r="V3648" i="21"/>
  <c r="V3642" i="21"/>
  <c r="V3634" i="21"/>
  <c r="V3626" i="21"/>
  <c r="V3618" i="21"/>
  <c r="V3610" i="21"/>
  <c r="V3602" i="21"/>
  <c r="V3594" i="21"/>
  <c r="V3586" i="21"/>
  <c r="V3578" i="21"/>
  <c r="V3570" i="21"/>
  <c r="V3562" i="21"/>
  <c r="V3554" i="21"/>
  <c r="V3546" i="21"/>
  <c r="V3538" i="21"/>
  <c r="V3530" i="21"/>
  <c r="V3522" i="21"/>
  <c r="V3514" i="21"/>
  <c r="V3506" i="21"/>
  <c r="V3498" i="21"/>
  <c r="V3489" i="21"/>
  <c r="V3482" i="21"/>
  <c r="V3474" i="21"/>
  <c r="V3466" i="21"/>
  <c r="V3461" i="21"/>
  <c r="V3450" i="21"/>
  <c r="V3441" i="21"/>
  <c r="V3434" i="21"/>
  <c r="V3426" i="21"/>
  <c r="V3421" i="21"/>
  <c r="V3410" i="21"/>
  <c r="V3402" i="21"/>
  <c r="V3394" i="21"/>
  <c r="V3386" i="21"/>
  <c r="V3378" i="21"/>
  <c r="V3370" i="21"/>
  <c r="V5761" i="21"/>
  <c r="V5633" i="21"/>
  <c r="V5505" i="21"/>
  <c r="V5400" i="21"/>
  <c r="V5313" i="21"/>
  <c r="V5228" i="21"/>
  <c r="V5146" i="21"/>
  <c r="V5057" i="21"/>
  <c r="V4979" i="21"/>
  <c r="V4944" i="21"/>
  <c r="V4926" i="21"/>
  <c r="V4880" i="21"/>
  <c r="V4839" i="21"/>
  <c r="V4816" i="21"/>
  <c r="V4784" i="21"/>
  <c r="V4752" i="21"/>
  <c r="V4720" i="21"/>
  <c r="V4678" i="21"/>
  <c r="V4656" i="21"/>
  <c r="V4624" i="21"/>
  <c r="V4592" i="21"/>
  <c r="V4550" i="21"/>
  <c r="V4528" i="21"/>
  <c r="V4496" i="21"/>
  <c r="V4464" i="21"/>
  <c r="V4431" i="21"/>
  <c r="V4400" i="21"/>
  <c r="V4368" i="21"/>
  <c r="V4349" i="21"/>
  <c r="V4304" i="21"/>
  <c r="V4272" i="21"/>
  <c r="V4239" i="21"/>
  <c r="V4208" i="21"/>
  <c r="V4176" i="21"/>
  <c r="V4144" i="21"/>
  <c r="V4112" i="21"/>
  <c r="V4080" i="21"/>
  <c r="V4048" i="21"/>
  <c r="V4017" i="21"/>
  <c r="V3984" i="21"/>
  <c r="V3952" i="21"/>
  <c r="V3920" i="21"/>
  <c r="V3888" i="21"/>
  <c r="V3856" i="21"/>
  <c r="V3823" i="21"/>
  <c r="V3788" i="21"/>
  <c r="V3760" i="21"/>
  <c r="V3728" i="21"/>
  <c r="V3696" i="21"/>
  <c r="V3664" i="21"/>
  <c r="V3632" i="21"/>
  <c r="V3600" i="21"/>
  <c r="V3568" i="21"/>
  <c r="V3536" i="21"/>
  <c r="V3504" i="21"/>
  <c r="V3472" i="21"/>
  <c r="V3440" i="21"/>
  <c r="V3408" i="21"/>
  <c r="V3376" i="21"/>
  <c r="V3352" i="21"/>
  <c r="V3329" i="21"/>
  <c r="V3306" i="21"/>
  <c r="V3288" i="21"/>
  <c r="V3265" i="21"/>
  <c r="V3242" i="21"/>
  <c r="V3224" i="21"/>
  <c r="V3201" i="21"/>
  <c r="V3178" i="21"/>
  <c r="V3160" i="21"/>
  <c r="V3137" i="21"/>
  <c r="V3114" i="21"/>
  <c r="V3096" i="21"/>
  <c r="V3073" i="21"/>
  <c r="V3051" i="21"/>
  <c r="V3035" i="21"/>
  <c r="V3019" i="21"/>
  <c r="V3003" i="21"/>
  <c r="V2987" i="21"/>
  <c r="V2971" i="21"/>
  <c r="V2955" i="21"/>
  <c r="V2939" i="21"/>
  <c r="V2923" i="21"/>
  <c r="V2907" i="21"/>
  <c r="V2891" i="21"/>
  <c r="V2875" i="21"/>
  <c r="V2859" i="21"/>
  <c r="V2843" i="21"/>
  <c r="V2827" i="21"/>
  <c r="V2811" i="21"/>
  <c r="V2795" i="21"/>
  <c r="V2779" i="21"/>
  <c r="V2770" i="21"/>
  <c r="V2762" i="21"/>
  <c r="V2754" i="21"/>
  <c r="V2746" i="21"/>
  <c r="V2738" i="21"/>
  <c r="V2730" i="21"/>
  <c r="V2722" i="21"/>
  <c r="V2714" i="21"/>
  <c r="V2706" i="21"/>
  <c r="V2698" i="21"/>
  <c r="V2690" i="21"/>
  <c r="V2682" i="21"/>
  <c r="V2674" i="21"/>
  <c r="V2666" i="21"/>
  <c r="V2658" i="21"/>
  <c r="V2650" i="21"/>
  <c r="V2642" i="21"/>
  <c r="V2634" i="21"/>
  <c r="V2626" i="21"/>
  <c r="V2618" i="21"/>
  <c r="V2610" i="21"/>
  <c r="V2602" i="21"/>
  <c r="V2594" i="21"/>
  <c r="V2586" i="21"/>
  <c r="V2578" i="21"/>
  <c r="V2570" i="21"/>
  <c r="V2562" i="21"/>
  <c r="V2554" i="21"/>
  <c r="V2546" i="21"/>
  <c r="V2538" i="21"/>
  <c r="V2530" i="21"/>
  <c r="V2522" i="21"/>
  <c r="V2514" i="21"/>
  <c r="V2506" i="21"/>
  <c r="V2498" i="21"/>
  <c r="V2490" i="21"/>
  <c r="V2482" i="21"/>
  <c r="V2474" i="21"/>
  <c r="V2466" i="21"/>
  <c r="V2458" i="21"/>
  <c r="V2450" i="21"/>
  <c r="V2442" i="21"/>
  <c r="V2434" i="21"/>
  <c r="V2426" i="21"/>
  <c r="V2418" i="21"/>
  <c r="V2410" i="21"/>
  <c r="V2402" i="21"/>
  <c r="V2394" i="21"/>
  <c r="V2386" i="21"/>
  <c r="V2378" i="21"/>
  <c r="V2370" i="21"/>
  <c r="V2362" i="21"/>
  <c r="V2354" i="21"/>
  <c r="V2346" i="21"/>
  <c r="V2338" i="21"/>
  <c r="V2330" i="21"/>
  <c r="V2322" i="21"/>
  <c r="V2314" i="21"/>
  <c r="V2306" i="21"/>
  <c r="V2298" i="21"/>
  <c r="V2290" i="21"/>
  <c r="V2282" i="21"/>
  <c r="V2274" i="21"/>
  <c r="V2266" i="21"/>
  <c r="V2258" i="21"/>
  <c r="V2250" i="21"/>
  <c r="V2242" i="21"/>
  <c r="V2234" i="21"/>
  <c r="V2226" i="21"/>
  <c r="V2218" i="21"/>
  <c r="V2210" i="21"/>
  <c r="V2202" i="21"/>
  <c r="V2194" i="21"/>
  <c r="V2186" i="21"/>
  <c r="V2178" i="21"/>
  <c r="V2170" i="21"/>
  <c r="V2162" i="21"/>
  <c r="V2154" i="21"/>
  <c r="V2146" i="21"/>
  <c r="V2138" i="21"/>
  <c r="V2130" i="21"/>
  <c r="V2122" i="21"/>
  <c r="V2114" i="21"/>
  <c r="V2106" i="21"/>
  <c r="V2098" i="21"/>
  <c r="V2090" i="21"/>
  <c r="V2082" i="21"/>
  <c r="V2074" i="21"/>
  <c r="V2066" i="21"/>
  <c r="V2057" i="21"/>
  <c r="V2050" i="21"/>
  <c r="V2042" i="21"/>
  <c r="V2034" i="21"/>
  <c r="V2026" i="21"/>
  <c r="V2018" i="21"/>
  <c r="V2010" i="21"/>
  <c r="V2002" i="21"/>
  <c r="V1994" i="21"/>
  <c r="V1986" i="21"/>
  <c r="V1978" i="21"/>
  <c r="V1970" i="21"/>
  <c r="V1962" i="21"/>
  <c r="V1954" i="21"/>
  <c r="V1946" i="21"/>
  <c r="V1938" i="21"/>
  <c r="V1930" i="21"/>
  <c r="V1922" i="21"/>
  <c r="V1914" i="21"/>
  <c r="V1906" i="21"/>
  <c r="V1898" i="21"/>
  <c r="V1890" i="21"/>
  <c r="V1882" i="21"/>
  <c r="V1874" i="21"/>
  <c r="V1866" i="21"/>
  <c r="V1858" i="21"/>
  <c r="V1850" i="21"/>
  <c r="V1842" i="21"/>
  <c r="V1834" i="21"/>
  <c r="V1826" i="21"/>
  <c r="V1818" i="21"/>
  <c r="V1810" i="21"/>
  <c r="V1802" i="21"/>
  <c r="V5732" i="21"/>
  <c r="V5604" i="21"/>
  <c r="V5476" i="21"/>
  <c r="V5380" i="21"/>
  <c r="V5296" i="21"/>
  <c r="V5209" i="21"/>
  <c r="V5124" i="21"/>
  <c r="V5042" i="21"/>
  <c r="V4969" i="21"/>
  <c r="V4937" i="21"/>
  <c r="V4896" i="21"/>
  <c r="V4873" i="21"/>
  <c r="V4836" i="21"/>
  <c r="V4809" i="21"/>
  <c r="V4777" i="21"/>
  <c r="V4745" i="21"/>
  <c r="V4713" i="21"/>
  <c r="V4675" i="21"/>
  <c r="V4649" i="21"/>
  <c r="V4617" i="21"/>
  <c r="V4585" i="21"/>
  <c r="V4568" i="21"/>
  <c r="V4521" i="21"/>
  <c r="V4489" i="21"/>
  <c r="V4452" i="21"/>
  <c r="V4425" i="21"/>
  <c r="V4393" i="21"/>
  <c r="V4361" i="21"/>
  <c r="V4329" i="21"/>
  <c r="V4297" i="21"/>
  <c r="V4265" i="21"/>
  <c r="V4233" i="21"/>
  <c r="V4197" i="21"/>
  <c r="V4169" i="21"/>
  <c r="V4137" i="21"/>
  <c r="V4105" i="21"/>
  <c r="V4069" i="21"/>
  <c r="V4038" i="21"/>
  <c r="V4012" i="21"/>
  <c r="V3977" i="21"/>
  <c r="V3945" i="21"/>
  <c r="V3913" i="21"/>
  <c r="V3881" i="21"/>
  <c r="V3849" i="21"/>
  <c r="V3817" i="21"/>
  <c r="V3790" i="21"/>
  <c r="V3753" i="21"/>
  <c r="V3721" i="21"/>
  <c r="V3687" i="21"/>
  <c r="V3657" i="21"/>
  <c r="V3625" i="21"/>
  <c r="V3593" i="21"/>
  <c r="V3561" i="21"/>
  <c r="V3529" i="21"/>
  <c r="V3497" i="21"/>
  <c r="V3465" i="21"/>
  <c r="V3433" i="21"/>
  <c r="V3401" i="21"/>
  <c r="V3369" i="21"/>
  <c r="V3346" i="21"/>
  <c r="V3328" i="21"/>
  <c r="V3305" i="21"/>
  <c r="V3282" i="21"/>
  <c r="V3264" i="21"/>
  <c r="V3241" i="21"/>
  <c r="V3218" i="21"/>
  <c r="V3200" i="21"/>
  <c r="V3177" i="21"/>
  <c r="V3154" i="21"/>
  <c r="V3136" i="21"/>
  <c r="V3113" i="21"/>
  <c r="V3090" i="21"/>
  <c r="V3072" i="21"/>
  <c r="V3050" i="21"/>
  <c r="V3034" i="21"/>
  <c r="V3018" i="21"/>
  <c r="V3002" i="21"/>
  <c r="V2986" i="21"/>
  <c r="V2970" i="21"/>
  <c r="V2954" i="21"/>
  <c r="V2938" i="21"/>
  <c r="V2922" i="21"/>
  <c r="V2906" i="21"/>
  <c r="V2890" i="21"/>
  <c r="V2874" i="21"/>
  <c r="V2858" i="21"/>
  <c r="V2842" i="21"/>
  <c r="V2826" i="21"/>
  <c r="V2810" i="21"/>
  <c r="V2794" i="21"/>
  <c r="V2778" i="21"/>
  <c r="V2769" i="21"/>
  <c r="V2761" i="21"/>
  <c r="V2753" i="21"/>
  <c r="V2744" i="21"/>
  <c r="V2737" i="21"/>
  <c r="V2729" i="21"/>
  <c r="V2721" i="21"/>
  <c r="V2713" i="21"/>
  <c r="V2705" i="21"/>
  <c r="V2697" i="21"/>
  <c r="V2689" i="21"/>
  <c r="V2681" i="21"/>
  <c r="V2673" i="21"/>
  <c r="V2665" i="21"/>
  <c r="V2657" i="21"/>
  <c r="V2649" i="21"/>
  <c r="V2641" i="21"/>
  <c r="V2633" i="21"/>
  <c r="V2625" i="21"/>
  <c r="V2617" i="21"/>
  <c r="V2609" i="21"/>
  <c r="V2601" i="21"/>
  <c r="V2593" i="21"/>
  <c r="V2585" i="21"/>
  <c r="V2577" i="21"/>
  <c r="V2569" i="21"/>
  <c r="V2561" i="21"/>
  <c r="V2553" i="21"/>
  <c r="V2545" i="21"/>
  <c r="V2537" i="21"/>
  <c r="V2529" i="21"/>
  <c r="V2521" i="21"/>
  <c r="V2513" i="21"/>
  <c r="V2505" i="21"/>
  <c r="V2497" i="21"/>
  <c r="V2489" i="21"/>
  <c r="V2481" i="21"/>
  <c r="V2473" i="21"/>
  <c r="V2465" i="21"/>
  <c r="V2457" i="21"/>
  <c r="V2449" i="21"/>
  <c r="V2441" i="21"/>
  <c r="V2433" i="21"/>
  <c r="V2425" i="21"/>
  <c r="V2417" i="21"/>
  <c r="V2409" i="21"/>
  <c r="V2401" i="21"/>
  <c r="V2393" i="21"/>
  <c r="V2385" i="21"/>
  <c r="V2377" i="21"/>
  <c r="V2369" i="21"/>
  <c r="V2361" i="21"/>
  <c r="V2353" i="21"/>
  <c r="V2345" i="21"/>
  <c r="V2337" i="21"/>
  <c r="V2329" i="21"/>
  <c r="V2321" i="21"/>
  <c r="V2311" i="21"/>
  <c r="V2305" i="21"/>
  <c r="V2297" i="21"/>
  <c r="V2289" i="21"/>
  <c r="V2281" i="21"/>
  <c r="V2273" i="21"/>
  <c r="V2265" i="21"/>
  <c r="V2257" i="21"/>
  <c r="V2249" i="21"/>
  <c r="V2241" i="21"/>
  <c r="V2233" i="21"/>
  <c r="V2225" i="21"/>
  <c r="V2217" i="21"/>
  <c r="V2209" i="21"/>
  <c r="V2201" i="21"/>
  <c r="V2193" i="21"/>
  <c r="V2185" i="21"/>
  <c r="V2177" i="21"/>
  <c r="V2169" i="21"/>
  <c r="V2161" i="21"/>
  <c r="V2153" i="21"/>
  <c r="V2145" i="21"/>
  <c r="V2137" i="21"/>
  <c r="V2129" i="21"/>
  <c r="V2121" i="21"/>
  <c r="V2113" i="21"/>
  <c r="V2105" i="21"/>
  <c r="V2097" i="21"/>
  <c r="V2089" i="21"/>
  <c r="V2081" i="21"/>
  <c r="V2073" i="21"/>
  <c r="V2065" i="21"/>
  <c r="V2058" i="21"/>
  <c r="V2049" i="21"/>
  <c r="V2041" i="21"/>
  <c r="V2033" i="21"/>
  <c r="V2025" i="21"/>
  <c r="V2017" i="21"/>
  <c r="V2009" i="21"/>
  <c r="V2001" i="21"/>
  <c r="V1993" i="21"/>
  <c r="V1985" i="21"/>
  <c r="V1977" i="21"/>
  <c r="V1969" i="21"/>
  <c r="V1961" i="21"/>
  <c r="V1953" i="21"/>
  <c r="V1945" i="21"/>
  <c r="V1937" i="21"/>
  <c r="V1929" i="21"/>
  <c r="V1921" i="21"/>
  <c r="V1913" i="21"/>
  <c r="V1905" i="21"/>
  <c r="V1897" i="21"/>
  <c r="V1889" i="21"/>
  <c r="V1881" i="21"/>
  <c r="V1873" i="21"/>
  <c r="V1865" i="21"/>
  <c r="V1857" i="21"/>
  <c r="V1849" i="21"/>
  <c r="V1841" i="21"/>
  <c r="V1833" i="21"/>
  <c r="V1825" i="21"/>
  <c r="V1817" i="21"/>
  <c r="V1809" i="21"/>
  <c r="V1801" i="21"/>
  <c r="V1793" i="21"/>
  <c r="V1785" i="21"/>
  <c r="V1777" i="21"/>
  <c r="V1769" i="21"/>
  <c r="V1761" i="21"/>
  <c r="V1753" i="21"/>
  <c r="V1745" i="21"/>
  <c r="V1737" i="21"/>
  <c r="V1729" i="21"/>
  <c r="V1721" i="21"/>
  <c r="V1713" i="21"/>
  <c r="V1705" i="21"/>
  <c r="V1697" i="21"/>
  <c r="V1689" i="21"/>
  <c r="V1681" i="21"/>
  <c r="V1673" i="21"/>
  <c r="V1665" i="21"/>
  <c r="V1657" i="21"/>
  <c r="V1649" i="21"/>
  <c r="V1641" i="21"/>
  <c r="V1633" i="21"/>
  <c r="V1625" i="21"/>
  <c r="V1617" i="21"/>
  <c r="V1609" i="21"/>
  <c r="V1601" i="21"/>
  <c r="V1593" i="21"/>
  <c r="V1585" i="21"/>
  <c r="V1577" i="21"/>
  <c r="V1569" i="21"/>
  <c r="V1561" i="21"/>
  <c r="V1553" i="21"/>
  <c r="V1545" i="21"/>
  <c r="V1537" i="21"/>
  <c r="V1529" i="21"/>
  <c r="V1521" i="21"/>
  <c r="V1513" i="21"/>
  <c r="V1505" i="21"/>
  <c r="V1497" i="21"/>
  <c r="V1489" i="21"/>
  <c r="V1481" i="21"/>
  <c r="V1473" i="21"/>
  <c r="V1465" i="21"/>
  <c r="V1457" i="21"/>
  <c r="V1449" i="21"/>
  <c r="V1441" i="21"/>
  <c r="V1433" i="21"/>
  <c r="V1425" i="21"/>
  <c r="V1417" i="21"/>
  <c r="V1409" i="21"/>
  <c r="V1401" i="21"/>
  <c r="V1393" i="21"/>
  <c r="V1385" i="21"/>
  <c r="V1377" i="21"/>
  <c r="V1369" i="21"/>
  <c r="V1361" i="21"/>
  <c r="V1353" i="21"/>
  <c r="V1345" i="21"/>
  <c r="V1337" i="21"/>
  <c r="V1329" i="21"/>
  <c r="V1321" i="21"/>
  <c r="V1313" i="21"/>
  <c r="V1305" i="21"/>
  <c r="V1297" i="21"/>
  <c r="V1289" i="21"/>
  <c r="V1281" i="21"/>
  <c r="V1273" i="21"/>
  <c r="V1265" i="21"/>
  <c r="V1257" i="21"/>
  <c r="V1249" i="21"/>
  <c r="V1241" i="21"/>
  <c r="V1233" i="21"/>
  <c r="V1225" i="21"/>
  <c r="V1217" i="21"/>
  <c r="V1209" i="21"/>
  <c r="V1201" i="21"/>
  <c r="V1193" i="21"/>
  <c r="V1185" i="21"/>
  <c r="V1177" i="21"/>
  <c r="V1169" i="21"/>
  <c r="V1161" i="21"/>
  <c r="V1153" i="21"/>
  <c r="V1145" i="21"/>
  <c r="V1137" i="21"/>
  <c r="V1129" i="21"/>
  <c r="V1121" i="21"/>
  <c r="V1113" i="21"/>
  <c r="V1105" i="21"/>
  <c r="V1097" i="21"/>
  <c r="V1089" i="21"/>
  <c r="V1081" i="21"/>
  <c r="V1073" i="21"/>
  <c r="V1065" i="21"/>
  <c r="V1057" i="21"/>
  <c r="V1049" i="21"/>
  <c r="V1041" i="21"/>
  <c r="V1033" i="21"/>
  <c r="V1025" i="21"/>
  <c r="V1017" i="21"/>
  <c r="V1009" i="21"/>
  <c r="V1001" i="21"/>
  <c r="V993" i="21"/>
  <c r="V985" i="21"/>
  <c r="V977" i="21"/>
  <c r="V969" i="21"/>
  <c r="V961" i="21"/>
  <c r="V953" i="21"/>
  <c r="V945" i="21"/>
  <c r="V937" i="21"/>
  <c r="V929" i="21"/>
  <c r="V5729" i="21"/>
  <c r="V5601" i="21"/>
  <c r="V5473" i="21"/>
  <c r="V5378" i="21"/>
  <c r="V5292" i="21"/>
  <c r="V5208" i="21"/>
  <c r="V5121" i="21"/>
  <c r="V5038" i="21"/>
  <c r="V4967" i="21"/>
  <c r="V4936" i="21"/>
  <c r="V4922" i="21"/>
  <c r="V4872" i="21"/>
  <c r="V4835" i="21"/>
  <c r="V4808" i="21"/>
  <c r="V4776" i="21"/>
  <c r="V4744" i="21"/>
  <c r="V4712" i="21"/>
  <c r="V4674" i="21"/>
  <c r="V4648" i="21"/>
  <c r="V4616" i="21"/>
  <c r="V4584" i="21"/>
  <c r="V4567" i="21"/>
  <c r="V4520" i="21"/>
  <c r="V4488" i="21"/>
  <c r="V4451" i="21"/>
  <c r="V4424" i="21"/>
  <c r="V4392" i="21"/>
  <c r="V4360" i="21"/>
  <c r="V4328" i="21"/>
  <c r="V4296" i="21"/>
  <c r="V4264" i="21"/>
  <c r="V4242" i="21"/>
  <c r="V4205" i="21"/>
  <c r="V4164" i="21"/>
  <c r="V4136" i="21"/>
  <c r="V4104" i="21"/>
  <c r="V4068" i="21"/>
  <c r="V4040" i="21"/>
  <c r="V4008" i="21"/>
  <c r="V3976" i="21"/>
  <c r="V3944" i="21"/>
  <c r="V3912" i="21"/>
  <c r="V3880" i="21"/>
  <c r="V3848" i="21"/>
  <c r="V3816" i="21"/>
  <c r="V3784" i="21"/>
  <c r="V3752" i="21"/>
  <c r="V3720" i="21"/>
  <c r="V3686" i="21"/>
  <c r="V3656" i="21"/>
  <c r="V3624" i="21"/>
  <c r="V3592" i="21"/>
  <c r="V3560" i="21"/>
  <c r="V3528" i="21"/>
  <c r="V3496" i="21"/>
  <c r="V3464" i="21"/>
  <c r="V3432" i="21"/>
  <c r="V3400" i="21"/>
  <c r="V3368" i="21"/>
  <c r="V3345" i="21"/>
  <c r="V3322" i="21"/>
  <c r="V3304" i="21"/>
  <c r="V3281" i="21"/>
  <c r="V3258" i="21"/>
  <c r="V3240" i="21"/>
  <c r="V3217" i="21"/>
  <c r="V3194" i="21"/>
  <c r="V3176" i="21"/>
  <c r="V3152" i="21"/>
  <c r="V3130" i="21"/>
  <c r="V3112" i="21"/>
  <c r="V3089" i="21"/>
  <c r="V3066" i="21"/>
  <c r="V3049" i="21"/>
  <c r="V3033" i="21"/>
  <c r="V3017" i="21"/>
  <c r="V3001" i="21"/>
  <c r="V2985" i="21"/>
  <c r="V2969" i="21"/>
  <c r="V2953" i="21"/>
  <c r="V2937" i="21"/>
  <c r="V2921" i="21"/>
  <c r="V2905" i="21"/>
  <c r="V2889" i="21"/>
  <c r="V2873" i="21"/>
  <c r="V2857" i="21"/>
  <c r="V2841" i="21"/>
  <c r="V2825" i="21"/>
  <c r="V2809" i="21"/>
  <c r="V2793" i="21"/>
  <c r="V2777" i="21"/>
  <c r="V2768" i="21"/>
  <c r="V2760" i="21"/>
  <c r="V2752" i="21"/>
  <c r="V2745" i="21"/>
  <c r="V2736" i="21"/>
  <c r="V2728" i="21"/>
  <c r="V2720" i="21"/>
  <c r="V2712" i="21"/>
  <c r="V2704" i="21"/>
  <c r="V2696" i="21"/>
  <c r="V2688" i="21"/>
  <c r="V2680" i="21"/>
  <c r="V2672" i="21"/>
  <c r="V2664" i="21"/>
  <c r="V2656" i="21"/>
  <c r="V2648" i="21"/>
  <c r="V2640" i="21"/>
  <c r="V2632" i="21"/>
  <c r="V2624" i="21"/>
  <c r="V2616" i="21"/>
  <c r="V2608" i="21"/>
  <c r="V2599" i="21"/>
  <c r="V2592" i="21"/>
  <c r="V2584" i="21"/>
  <c r="V2576" i="21"/>
  <c r="V2568" i="21"/>
  <c r="V2560" i="21"/>
  <c r="V2552" i="21"/>
  <c r="V2544" i="21"/>
  <c r="V2536" i="21"/>
  <c r="V2528" i="21"/>
  <c r="V2520" i="21"/>
  <c r="V2512" i="21"/>
  <c r="V2504" i="21"/>
  <c r="V2496" i="21"/>
  <c r="V2488" i="21"/>
  <c r="V2480" i="21"/>
  <c r="V2472" i="21"/>
  <c r="V2464" i="21"/>
  <c r="V2456" i="21"/>
  <c r="V2448" i="21"/>
  <c r="V2440" i="21"/>
  <c r="V2432" i="21"/>
  <c r="V2424" i="21"/>
  <c r="V2416" i="21"/>
  <c r="V2408" i="21"/>
  <c r="V2400" i="21"/>
  <c r="V2392" i="21"/>
  <c r="V2384" i="21"/>
  <c r="V2376" i="21"/>
  <c r="V2368" i="21"/>
  <c r="V2360" i="21"/>
  <c r="V2352" i="21"/>
  <c r="V2344" i="21"/>
  <c r="V2336" i="21"/>
  <c r="V2328" i="21"/>
  <c r="V2320" i="21"/>
  <c r="V2313" i="21"/>
  <c r="V2304" i="21"/>
  <c r="V2296" i="21"/>
  <c r="V2288" i="21"/>
  <c r="V2280" i="21"/>
  <c r="V2272" i="21"/>
  <c r="V2264" i="21"/>
  <c r="V2256" i="21"/>
  <c r="V2248" i="21"/>
  <c r="V2240" i="21"/>
  <c r="V2232" i="21"/>
  <c r="V2224" i="21"/>
  <c r="V2216" i="21"/>
  <c r="V2208" i="21"/>
  <c r="V2200" i="21"/>
  <c r="V2192" i="21"/>
  <c r="V2184" i="21"/>
  <c r="V2176" i="21"/>
  <c r="V2168" i="21"/>
  <c r="V2160" i="21"/>
  <c r="V2152" i="21"/>
  <c r="V2144" i="21"/>
  <c r="V2136" i="21"/>
  <c r="V2128" i="21"/>
  <c r="V2120" i="21"/>
  <c r="V2112" i="21"/>
  <c r="V2104" i="21"/>
  <c r="V2096" i="21"/>
  <c r="V2088" i="21"/>
  <c r="V2080" i="21"/>
  <c r="V2072" i="21"/>
  <c r="V2064" i="21"/>
  <c r="V2056" i="21"/>
  <c r="V2048" i="21"/>
  <c r="V2040" i="21"/>
  <c r="V2032" i="21"/>
  <c r="V2024" i="21"/>
  <c r="V2016" i="21"/>
  <c r="V2008" i="21"/>
  <c r="V2000" i="21"/>
  <c r="V1992" i="21"/>
  <c r="V1984" i="21"/>
  <c r="V1976" i="21"/>
  <c r="V1968" i="21"/>
  <c r="V1960" i="21"/>
  <c r="V1952" i="21"/>
  <c r="V1944" i="21"/>
  <c r="V1936" i="21"/>
  <c r="V1928" i="21"/>
  <c r="V1920" i="21"/>
  <c r="V1912" i="21"/>
  <c r="V1904" i="21"/>
  <c r="V1896" i="21"/>
  <c r="V1888" i="21"/>
  <c r="V1880" i="21"/>
  <c r="V1872" i="21"/>
  <c r="V1864" i="21"/>
  <c r="V1856" i="21"/>
  <c r="V1848" i="21"/>
  <c r="V1840" i="21"/>
  <c r="V1832" i="21"/>
  <c r="V1824" i="21"/>
  <c r="V1816" i="21"/>
  <c r="V1808" i="21"/>
  <c r="V1800" i="21"/>
  <c r="V1792" i="21"/>
  <c r="V1784" i="21"/>
  <c r="V1776" i="21"/>
  <c r="V1768" i="21"/>
  <c r="V1760" i="21"/>
  <c r="V1752" i="21"/>
  <c r="V1744" i="21"/>
  <c r="V1736" i="21"/>
  <c r="V1728" i="21"/>
  <c r="V1720" i="21"/>
  <c r="V1712" i="21"/>
  <c r="V1704" i="21"/>
  <c r="V1696" i="21"/>
  <c r="V1688" i="21"/>
  <c r="V1680" i="21"/>
  <c r="V1672" i="21"/>
  <c r="V1664" i="21"/>
  <c r="V1656" i="21"/>
  <c r="V1648" i="21"/>
  <c r="V1640" i="21"/>
  <c r="V1632" i="21"/>
  <c r="V1624" i="21"/>
  <c r="V1616" i="21"/>
  <c r="V1608" i="21"/>
  <c r="V1600" i="21"/>
  <c r="V1592" i="21"/>
  <c r="V1584" i="21"/>
  <c r="V1576" i="21"/>
  <c r="V1568" i="21"/>
  <c r="V1560" i="21"/>
  <c r="V1552" i="21"/>
  <c r="V1544" i="21"/>
  <c r="V1536" i="21"/>
  <c r="V1528" i="21"/>
  <c r="V1520" i="21"/>
  <c r="V1512" i="21"/>
  <c r="V1504" i="21"/>
  <c r="V1496" i="21"/>
  <c r="V1488" i="21"/>
  <c r="V1480" i="21"/>
  <c r="V1472" i="21"/>
  <c r="V1464" i="21"/>
  <c r="V1456" i="21"/>
  <c r="V1448" i="21"/>
  <c r="V1440" i="21"/>
  <c r="V1432" i="21"/>
  <c r="V1424" i="21"/>
  <c r="V1416" i="21"/>
  <c r="V1408" i="21"/>
  <c r="V1400" i="21"/>
  <c r="V1392" i="21"/>
  <c r="V1384" i="21"/>
  <c r="V1376" i="21"/>
  <c r="V1368" i="21"/>
  <c r="V1360" i="21"/>
  <c r="V1352" i="21"/>
  <c r="V1344" i="21"/>
  <c r="V1336" i="21"/>
  <c r="V1328" i="21"/>
  <c r="V1320" i="21"/>
  <c r="V1312" i="21"/>
  <c r="V1304" i="21"/>
  <c r="V1296" i="21"/>
  <c r="V1288" i="21"/>
  <c r="V1280" i="21"/>
  <c r="V1272" i="21"/>
  <c r="V1264" i="21"/>
  <c r="V1256" i="21"/>
  <c r="V1248" i="21"/>
  <c r="V1240" i="21"/>
  <c r="V1232" i="21"/>
  <c r="V1224" i="21"/>
  <c r="V1216" i="21"/>
  <c r="V1208" i="21"/>
  <c r="V1200" i="21"/>
  <c r="V1192" i="21"/>
  <c r="V1184" i="21"/>
  <c r="V1176" i="21"/>
  <c r="V1168" i="21"/>
  <c r="V1160" i="21"/>
  <c r="V1152" i="21"/>
  <c r="V1144" i="21"/>
  <c r="V1136" i="21"/>
  <c r="V1128" i="21"/>
  <c r="V1120" i="21"/>
  <c r="V1112" i="21"/>
  <c r="V1104" i="21"/>
  <c r="V1096" i="21"/>
  <c r="V1088" i="21"/>
  <c r="V1080" i="21"/>
  <c r="V1072" i="21"/>
  <c r="V1064" i="21"/>
  <c r="V1056" i="21"/>
  <c r="V1048" i="21"/>
  <c r="V1040" i="21"/>
  <c r="V1032" i="21"/>
  <c r="V1024" i="21"/>
  <c r="V1016" i="21"/>
  <c r="V1008" i="21"/>
  <c r="V1000" i="21"/>
  <c r="V992" i="21"/>
  <c r="V984" i="21"/>
  <c r="V976" i="21"/>
  <c r="V968" i="21"/>
  <c r="V960" i="21"/>
  <c r="V952" i="21"/>
  <c r="V944" i="21"/>
  <c r="V936" i="21"/>
  <c r="V928" i="21"/>
  <c r="V920" i="21"/>
  <c r="V912" i="21"/>
  <c r="V904" i="21"/>
  <c r="V896" i="21"/>
  <c r="V888" i="21"/>
  <c r="V880" i="21"/>
  <c r="V872" i="21"/>
  <c r="V864" i="21"/>
  <c r="V856" i="21"/>
  <c r="V848" i="21"/>
  <c r="V840" i="21"/>
  <c r="V5700" i="21"/>
  <c r="V5573" i="21"/>
  <c r="V5444" i="21"/>
  <c r="V5360" i="21"/>
  <c r="V5273" i="21"/>
  <c r="V5188" i="21"/>
  <c r="V5104" i="21"/>
  <c r="V5019" i="21"/>
  <c r="V4961" i="21"/>
  <c r="V4930" i="21"/>
  <c r="V4891" i="21"/>
  <c r="V4865" i="21"/>
  <c r="V4830" i="21"/>
  <c r="V4801" i="21"/>
  <c r="V4769" i="21"/>
  <c r="V4737" i="21"/>
  <c r="V4705" i="21"/>
  <c r="V4669" i="21"/>
  <c r="V4643" i="21"/>
  <c r="V4609" i="21"/>
  <c r="V4577" i="21"/>
  <c r="V4545" i="21"/>
  <c r="V4515" i="21"/>
  <c r="V4481" i="21"/>
  <c r="V4444" i="21"/>
  <c r="V4417" i="21"/>
  <c r="V4385" i="21"/>
  <c r="V4353" i="21"/>
  <c r="V4320" i="21"/>
  <c r="V4289" i="21"/>
  <c r="V4257" i="21"/>
  <c r="V4225" i="21"/>
  <c r="V4193" i="21"/>
  <c r="V4161" i="21"/>
  <c r="V4129" i="21"/>
  <c r="V4097" i="21"/>
  <c r="V4071" i="21"/>
  <c r="V4033" i="21"/>
  <c r="V4001" i="21"/>
  <c r="V3969" i="21"/>
  <c r="V3937" i="21"/>
  <c r="V3905" i="21"/>
  <c r="V3873" i="21"/>
  <c r="V3841" i="21"/>
  <c r="V3809" i="21"/>
  <c r="V3777" i="21"/>
  <c r="V3745" i="21"/>
  <c r="V3713" i="21"/>
  <c r="V3681" i="21"/>
  <c r="V3650" i="21"/>
  <c r="V3616" i="21"/>
  <c r="V3585" i="21"/>
  <c r="V3553" i="21"/>
  <c r="V3521" i="21"/>
  <c r="V3491" i="21"/>
  <c r="V3452" i="21"/>
  <c r="V3425" i="21"/>
  <c r="V3393" i="21"/>
  <c r="V3362" i="21"/>
  <c r="V3344" i="21"/>
  <c r="V3321" i="21"/>
  <c r="V3298" i="21"/>
  <c r="V3280" i="21"/>
  <c r="V3257" i="21"/>
  <c r="V3234" i="21"/>
  <c r="V3216" i="21"/>
  <c r="V3193" i="21"/>
  <c r="V3170" i="21"/>
  <c r="V3153" i="21"/>
  <c r="V3129" i="21"/>
  <c r="V3106" i="21"/>
  <c r="V3088" i="21"/>
  <c r="V3065" i="21"/>
  <c r="V3048" i="21"/>
  <c r="V3032" i="21"/>
  <c r="V3016" i="21"/>
  <c r="V3000" i="21"/>
  <c r="V2984" i="21"/>
  <c r="V2968" i="21"/>
  <c r="V2952" i="21"/>
  <c r="V2936" i="21"/>
  <c r="V2920" i="21"/>
  <c r="V2904" i="21"/>
  <c r="V2888" i="21"/>
  <c r="V2872" i="21"/>
  <c r="V2856" i="21"/>
  <c r="V2840" i="21"/>
  <c r="V2824" i="21"/>
  <c r="V2808" i="21"/>
  <c r="V2792" i="21"/>
  <c r="V2776" i="21"/>
  <c r="V2767" i="21"/>
  <c r="V2759" i="21"/>
  <c r="V2751" i="21"/>
  <c r="V2743" i="21"/>
  <c r="V2735" i="21"/>
  <c r="V2727" i="21"/>
  <c r="V2719" i="21"/>
  <c r="V2711" i="21"/>
  <c r="V2703" i="21"/>
  <c r="V2695" i="21"/>
  <c r="V2687" i="21"/>
  <c r="V2679" i="21"/>
  <c r="V2671" i="21"/>
  <c r="V2663" i="21"/>
  <c r="V2655" i="21"/>
  <c r="V2647" i="21"/>
  <c r="V2639" i="21"/>
  <c r="V2631" i="21"/>
  <c r="V2623" i="21"/>
  <c r="V2615" i="21"/>
  <c r="V2607" i="21"/>
  <c r="V2600" i="21"/>
  <c r="V2591" i="21"/>
  <c r="V2583" i="21"/>
  <c r="V2575" i="21"/>
  <c r="V2567" i="21"/>
  <c r="V2559" i="21"/>
  <c r="V2551" i="21"/>
  <c r="V2543" i="21"/>
  <c r="V2535" i="21"/>
  <c r="V2527" i="21"/>
  <c r="V2519" i="21"/>
  <c r="V2511" i="21"/>
  <c r="V2503" i="21"/>
  <c r="V2495" i="21"/>
  <c r="V2487" i="21"/>
  <c r="V2479" i="21"/>
  <c r="V2471" i="21"/>
  <c r="V2463" i="21"/>
  <c r="V2455" i="21"/>
  <c r="V2447" i="21"/>
  <c r="V2439" i="21"/>
  <c r="V2431" i="21"/>
  <c r="V2423" i="21"/>
  <c r="V2415" i="21"/>
  <c r="V2407" i="21"/>
  <c r="V2399" i="21"/>
  <c r="V2391" i="21"/>
  <c r="V2383" i="21"/>
  <c r="V2375" i="21"/>
  <c r="V2367" i="21"/>
  <c r="V2359" i="21"/>
  <c r="V2351" i="21"/>
  <c r="V2343" i="21"/>
  <c r="V2335" i="21"/>
  <c r="V2327" i="21"/>
  <c r="V2319" i="21"/>
  <c r="V2312" i="21"/>
  <c r="V2303" i="21"/>
  <c r="V2295" i="21"/>
  <c r="V2287" i="21"/>
  <c r="V2279" i="21"/>
  <c r="V2271" i="21"/>
  <c r="V2263" i="21"/>
  <c r="V2255" i="21"/>
  <c r="V2247" i="21"/>
  <c r="V2239" i="21"/>
  <c r="V2231" i="21"/>
  <c r="V2223" i="21"/>
  <c r="V2215" i="21"/>
  <c r="V2207" i="21"/>
  <c r="V2199" i="21"/>
  <c r="V2191" i="21"/>
  <c r="V2183" i="21"/>
  <c r="V2175" i="21"/>
  <c r="V2167" i="21"/>
  <c r="V2159" i="21"/>
  <c r="V2151" i="21"/>
  <c r="V2143" i="21"/>
  <c r="V2135" i="21"/>
  <c r="V2127" i="21"/>
  <c r="V2119" i="21"/>
  <c r="V2111" i="21"/>
  <c r="V2103" i="21"/>
  <c r="V2095" i="21"/>
  <c r="V2087" i="21"/>
  <c r="V2079" i="21"/>
  <c r="V2071" i="21"/>
  <c r="V2063" i="21"/>
  <c r="V2055" i="21"/>
  <c r="V2047" i="21"/>
  <c r="V2039" i="21"/>
  <c r="V2031" i="21"/>
  <c r="V2023" i="21"/>
  <c r="V2015" i="21"/>
  <c r="V2007" i="21"/>
  <c r="V1999" i="21"/>
  <c r="V1991" i="21"/>
  <c r="V1983" i="21"/>
  <c r="V1975" i="21"/>
  <c r="V1967" i="21"/>
  <c r="V1959" i="21"/>
  <c r="V1951" i="21"/>
  <c r="V1943" i="21"/>
  <c r="V1935" i="21"/>
  <c r="V1927" i="21"/>
  <c r="V1919" i="21"/>
  <c r="V1911" i="21"/>
  <c r="V1903" i="21"/>
  <c r="V1895" i="21"/>
  <c r="V1887" i="21"/>
  <c r="V1879" i="21"/>
  <c r="V1871" i="21"/>
  <c r="V1863" i="21"/>
  <c r="V1855" i="21"/>
  <c r="V1847" i="21"/>
  <c r="V1839" i="21"/>
  <c r="V1831" i="21"/>
  <c r="V1823" i="21"/>
  <c r="V1815" i="21"/>
  <c r="V1807" i="21"/>
  <c r="V1799" i="21"/>
  <c r="V1791" i="21"/>
  <c r="V1783" i="21"/>
  <c r="V1775" i="21"/>
  <c r="V1767" i="21"/>
  <c r="V1759" i="21"/>
  <c r="V1751" i="21"/>
  <c r="V1743" i="21"/>
  <c r="V1735" i="21"/>
  <c r="V1727" i="21"/>
  <c r="V1719" i="21"/>
  <c r="V1711" i="21"/>
  <c r="V1703" i="21"/>
  <c r="V1695" i="21"/>
  <c r="V1687" i="21"/>
  <c r="V1679" i="21"/>
  <c r="V1671" i="21"/>
  <c r="V1663" i="21"/>
  <c r="V1655" i="21"/>
  <c r="V1647" i="21"/>
  <c r="V1639" i="21"/>
  <c r="V1631" i="21"/>
  <c r="V1623" i="21"/>
  <c r="V1615" i="21"/>
  <c r="V1607" i="21"/>
  <c r="V1599" i="21"/>
  <c r="V1591" i="21"/>
  <c r="V1583" i="21"/>
  <c r="V1575" i="21"/>
  <c r="V1567" i="21"/>
  <c r="V1559" i="21"/>
  <c r="V1551" i="21"/>
  <c r="V1543" i="21"/>
  <c r="V1535" i="21"/>
  <c r="V1527" i="21"/>
  <c r="V1519" i="21"/>
  <c r="V1511" i="21"/>
  <c r="V1503" i="21"/>
  <c r="V1495" i="21"/>
  <c r="V1487" i="21"/>
  <c r="V1479" i="21"/>
  <c r="V1471" i="21"/>
  <c r="V1463" i="21"/>
  <c r="V1455" i="21"/>
  <c r="V1447" i="21"/>
  <c r="V1439" i="21"/>
  <c r="V1431" i="21"/>
  <c r="V1423" i="21"/>
  <c r="V1415" i="21"/>
  <c r="V1407" i="21"/>
  <c r="V1399" i="21"/>
  <c r="V1391" i="21"/>
  <c r="V1383" i="21"/>
  <c r="V1375" i="21"/>
  <c r="V1367" i="21"/>
  <c r="V1359" i="21"/>
  <c r="V1351" i="21"/>
  <c r="V1343" i="21"/>
  <c r="V1335" i="21"/>
  <c r="V1327" i="21"/>
  <c r="V1319" i="21"/>
  <c r="V1311" i="21"/>
  <c r="V1303" i="21"/>
  <c r="V1295" i="21"/>
  <c r="V1287" i="21"/>
  <c r="V1279" i="21"/>
  <c r="V1271" i="21"/>
  <c r="V1263" i="21"/>
  <c r="V1255" i="21"/>
  <c r="V1247" i="21"/>
  <c r="V1239" i="21"/>
  <c r="V1231" i="21"/>
  <c r="V1223" i="21"/>
  <c r="V1215" i="21"/>
  <c r="V1207" i="21"/>
  <c r="V1199" i="21"/>
  <c r="V1191" i="21"/>
  <c r="V1183" i="21"/>
  <c r="V1175" i="21"/>
  <c r="V1167" i="21"/>
  <c r="V1159" i="21"/>
  <c r="V1151" i="21"/>
  <c r="V1143" i="21"/>
  <c r="V1135" i="21"/>
  <c r="V1127" i="21"/>
  <c r="V1119" i="21"/>
  <c r="V1111" i="21"/>
  <c r="V1103" i="21"/>
  <c r="V1095" i="21"/>
  <c r="V1087" i="21"/>
  <c r="V1079" i="21"/>
  <c r="V1071" i="21"/>
  <c r="V1063" i="21"/>
  <c r="V1055" i="21"/>
  <c r="V1047" i="21"/>
  <c r="V1039" i="21"/>
  <c r="V1031" i="21"/>
  <c r="V1023" i="21"/>
  <c r="V1015" i="21"/>
  <c r="V1007" i="21"/>
  <c r="V999" i="21"/>
  <c r="V991" i="21"/>
  <c r="V983" i="21"/>
  <c r="V975" i="21"/>
  <c r="V967" i="21"/>
  <c r="V959" i="21"/>
  <c r="V951" i="21"/>
  <c r="V943" i="21"/>
  <c r="V935" i="21"/>
  <c r="V5697" i="21"/>
  <c r="V5569" i="21"/>
  <c r="V5441" i="21"/>
  <c r="V5356" i="21"/>
  <c r="V5272" i="21"/>
  <c r="V5185" i="21"/>
  <c r="V5100" i="21"/>
  <c r="V5018" i="21"/>
  <c r="V4960" i="21"/>
  <c r="V4912" i="21"/>
  <c r="V4890" i="21"/>
  <c r="V4864" i="21"/>
  <c r="V4829" i="21"/>
  <c r="V4800" i="21"/>
  <c r="V4768" i="21"/>
  <c r="V4736" i="21"/>
  <c r="V4704" i="21"/>
  <c r="V4668" i="21"/>
  <c r="V4638" i="21"/>
  <c r="V4608" i="21"/>
  <c r="V4576" i="21"/>
  <c r="V4544" i="21"/>
  <c r="V4510" i="21"/>
  <c r="V4480" i="21"/>
  <c r="V4443" i="21"/>
  <c r="V4416" i="21"/>
  <c r="V4384" i="21"/>
  <c r="V4344" i="21"/>
  <c r="V4321" i="21"/>
  <c r="V4288" i="21"/>
  <c r="V4256" i="21"/>
  <c r="V4224" i="21"/>
  <c r="V4192" i="21"/>
  <c r="V4160" i="21"/>
  <c r="V4128" i="21"/>
  <c r="V4096" i="21"/>
  <c r="V4064" i="21"/>
  <c r="V4032" i="21"/>
  <c r="V4000" i="21"/>
  <c r="V3968" i="21"/>
  <c r="V3936" i="21"/>
  <c r="V3904" i="21"/>
  <c r="V3872" i="21"/>
  <c r="V3840" i="21"/>
  <c r="V3808" i="21"/>
  <c r="V3776" i="21"/>
  <c r="V3744" i="21"/>
  <c r="V3711" i="21"/>
  <c r="V3680" i="21"/>
  <c r="V3651" i="21"/>
  <c r="V3617" i="21"/>
  <c r="V3584" i="21"/>
  <c r="V3552" i="21"/>
  <c r="V3520" i="21"/>
  <c r="V3488" i="21"/>
  <c r="V3456" i="21"/>
  <c r="V3424" i="21"/>
  <c r="V3392" i="21"/>
  <c r="V3361" i="21"/>
  <c r="V3338" i="21"/>
  <c r="V3320" i="21"/>
  <c r="V3297" i="21"/>
  <c r="V3274" i="21"/>
  <c r="V3256" i="21"/>
  <c r="V3233" i="21"/>
  <c r="V3209" i="21"/>
  <c r="V3192" i="21"/>
  <c r="V3169" i="21"/>
  <c r="V3146" i="21"/>
  <c r="V3128" i="21"/>
  <c r="V3105" i="21"/>
  <c r="V3082" i="21"/>
  <c r="V3064" i="21"/>
  <c r="V3043" i="21"/>
  <c r="V3027" i="21"/>
  <c r="V3011" i="21"/>
  <c r="V2995" i="21"/>
  <c r="V2979" i="21"/>
  <c r="V2963" i="21"/>
  <c r="V2947" i="21"/>
  <c r="V2931" i="21"/>
  <c r="V2915" i="21"/>
  <c r="V2899" i="21"/>
  <c r="V2883" i="21"/>
  <c r="V2867" i="21"/>
  <c r="V2851" i="21"/>
  <c r="V2835" i="21"/>
  <c r="V2819" i="21"/>
  <c r="V2803" i="21"/>
  <c r="V2787" i="21"/>
  <c r="V2775" i="21"/>
  <c r="V2766" i="21"/>
  <c r="V2758" i="21"/>
  <c r="V2750" i="21"/>
  <c r="V2742" i="21"/>
  <c r="V2734" i="21"/>
  <c r="V2726" i="21"/>
  <c r="V2718" i="21"/>
  <c r="V2710" i="21"/>
  <c r="V2702" i="21"/>
  <c r="V2694" i="21"/>
  <c r="V2686" i="21"/>
  <c r="V2678" i="21"/>
  <c r="V2670" i="21"/>
  <c r="V2662" i="21"/>
  <c r="V2654" i="21"/>
  <c r="V2646" i="21"/>
  <c r="V2638" i="21"/>
  <c r="V2630" i="21"/>
  <c r="V2622" i="21"/>
  <c r="V2614" i="21"/>
  <c r="V2606" i="21"/>
  <c r="V2598" i="21"/>
  <c r="V2590" i="21"/>
  <c r="V2582" i="21"/>
  <c r="V2574" i="21"/>
  <c r="V2566" i="21"/>
  <c r="V2558" i="21"/>
  <c r="V2550" i="21"/>
  <c r="V2542" i="21"/>
  <c r="V2534" i="21"/>
  <c r="V2526" i="21"/>
  <c r="V2518" i="21"/>
  <c r="V2510" i="21"/>
  <c r="V2502" i="21"/>
  <c r="V2494" i="21"/>
  <c r="V2486" i="21"/>
  <c r="V2478" i="21"/>
  <c r="V2470" i="21"/>
  <c r="V2462" i="21"/>
  <c r="V2454" i="21"/>
  <c r="V2446" i="21"/>
  <c r="V2438" i="21"/>
  <c r="V2430" i="21"/>
  <c r="V2422" i="21"/>
  <c r="V2414" i="21"/>
  <c r="V2406" i="21"/>
  <c r="V2398" i="21"/>
  <c r="V2390" i="21"/>
  <c r="V2382" i="21"/>
  <c r="V2374" i="21"/>
  <c r="V2366" i="21"/>
  <c r="V2358" i="21"/>
  <c r="V2350" i="21"/>
  <c r="V2342" i="21"/>
  <c r="V2334" i="21"/>
  <c r="V2326" i="21"/>
  <c r="V2318" i="21"/>
  <c r="V2310" i="21"/>
  <c r="V2302" i="21"/>
  <c r="V2294" i="21"/>
  <c r="V2286" i="21"/>
  <c r="V2278" i="21"/>
  <c r="V2270" i="21"/>
  <c r="V2262" i="21"/>
  <c r="V2254" i="21"/>
  <c r="V2246" i="21"/>
  <c r="V2238" i="21"/>
  <c r="V2230" i="21"/>
  <c r="V2222" i="21"/>
  <c r="V2214" i="21"/>
  <c r="V2206" i="21"/>
  <c r="V2198" i="21"/>
  <c r="V2190" i="21"/>
  <c r="V2182" i="21"/>
  <c r="V2174" i="21"/>
  <c r="V2166" i="21"/>
  <c r="V2158" i="21"/>
  <c r="V2150" i="21"/>
  <c r="V2142" i="21"/>
  <c r="V2134" i="21"/>
  <c r="V2126" i="21"/>
  <c r="V2118" i="21"/>
  <c r="V2110" i="21"/>
  <c r="V2102" i="21"/>
  <c r="V2094" i="21"/>
  <c r="V2086" i="21"/>
  <c r="V2078" i="21"/>
  <c r="V2070" i="21"/>
  <c r="V2062" i="21"/>
  <c r="V2054" i="21"/>
  <c r="V2046" i="21"/>
  <c r="V2038" i="21"/>
  <c r="V2030" i="21"/>
  <c r="V2022" i="21"/>
  <c r="V2014" i="21"/>
  <c r="V2006" i="21"/>
  <c r="V1998" i="21"/>
  <c r="V1990" i="21"/>
  <c r="V1982" i="21"/>
  <c r="V1974" i="21"/>
  <c r="V1966" i="21"/>
  <c r="V1958" i="21"/>
  <c r="V1950" i="21"/>
  <c r="V1942" i="21"/>
  <c r="V1934" i="21"/>
  <c r="V1926" i="21"/>
  <c r="V1918" i="21"/>
  <c r="V1910" i="21"/>
  <c r="V1902" i="21"/>
  <c r="V1894" i="21"/>
  <c r="V1886" i="21"/>
  <c r="V1878" i="21"/>
  <c r="V1870" i="21"/>
  <c r="V1862" i="21"/>
  <c r="V1854" i="21"/>
  <c r="V1846" i="21"/>
  <c r="V1838" i="21"/>
  <c r="V1830" i="21"/>
  <c r="V1822" i="21"/>
  <c r="V1814" i="21"/>
  <c r="V1806" i="21"/>
  <c r="V1798" i="21"/>
  <c r="V1790" i="21"/>
  <c r="V1782" i="21"/>
  <c r="V1774" i="21"/>
  <c r="V1766" i="21"/>
  <c r="V1758" i="21"/>
  <c r="V1750" i="21"/>
  <c r="V1742" i="21"/>
  <c r="V1734" i="21"/>
  <c r="V1726" i="21"/>
  <c r="V1718" i="21"/>
  <c r="V1710" i="21"/>
  <c r="V1702" i="21"/>
  <c r="V1694" i="21"/>
  <c r="V1686" i="21"/>
  <c r="V1678" i="21"/>
  <c r="V1670" i="21"/>
  <c r="V1662" i="21"/>
  <c r="V1654" i="21"/>
  <c r="V1646" i="21"/>
  <c r="V1638" i="21"/>
  <c r="V1630" i="21"/>
  <c r="V1622" i="21"/>
  <c r="V1614" i="21"/>
  <c r="V1606" i="21"/>
  <c r="V1598" i="21"/>
  <c r="V1590" i="21"/>
  <c r="V1582" i="21"/>
  <c r="V1574" i="21"/>
  <c r="V1566" i="21"/>
  <c r="V1558" i="21"/>
  <c r="V1550" i="21"/>
  <c r="V1542" i="21"/>
  <c r="V1534" i="21"/>
  <c r="V1526" i="21"/>
  <c r="V1518" i="21"/>
  <c r="V1510" i="21"/>
  <c r="V1502" i="21"/>
  <c r="V1494" i="21"/>
  <c r="V1486" i="21"/>
  <c r="V1478" i="21"/>
  <c r="V1470" i="21"/>
  <c r="V1462" i="21"/>
  <c r="V1454" i="21"/>
  <c r="V1446" i="21"/>
  <c r="V1438" i="21"/>
  <c r="V1430" i="21"/>
  <c r="V1422" i="21"/>
  <c r="V1414" i="21"/>
  <c r="V1406" i="21"/>
  <c r="V1398" i="21"/>
  <c r="V5668" i="21"/>
  <c r="V5540" i="21"/>
  <c r="V5423" i="21"/>
  <c r="V5337" i="21"/>
  <c r="V5252" i="21"/>
  <c r="V5168" i="21"/>
  <c r="V5081" i="21"/>
  <c r="V4996" i="21"/>
  <c r="V4953" i="21"/>
  <c r="V4907" i="21"/>
  <c r="V4885" i="21"/>
  <c r="V4857" i="21"/>
  <c r="V4841" i="21"/>
  <c r="V4794" i="21"/>
  <c r="V4761" i="21"/>
  <c r="V4729" i="21"/>
  <c r="V4681" i="21"/>
  <c r="V4665" i="21"/>
  <c r="V4633" i="21"/>
  <c r="V4601" i="21"/>
  <c r="V4557" i="21"/>
  <c r="V4537" i="21"/>
  <c r="V4513" i="21"/>
  <c r="V4473" i="21"/>
  <c r="V4457" i="21"/>
  <c r="V4409" i="21"/>
  <c r="V4377" i="21"/>
  <c r="V4351" i="21"/>
  <c r="V4313" i="21"/>
  <c r="V4281" i="21"/>
  <c r="V4249" i="21"/>
  <c r="V4217" i="21"/>
  <c r="V4185" i="21"/>
  <c r="V4153" i="21"/>
  <c r="V4121" i="21"/>
  <c r="V4089" i="21"/>
  <c r="V4057" i="21"/>
  <c r="V4025" i="21"/>
  <c r="V3993" i="21"/>
  <c r="V3961" i="21"/>
  <c r="V3929" i="21"/>
  <c r="V3897" i="21"/>
  <c r="V3865" i="21"/>
  <c r="V3833" i="21"/>
  <c r="V3801" i="21"/>
  <c r="V3769" i="21"/>
  <c r="V3737" i="21"/>
  <c r="V3705" i="21"/>
  <c r="V3673" i="21"/>
  <c r="V3641" i="21"/>
  <c r="V3609" i="21"/>
  <c r="V3577" i="21"/>
  <c r="V3545" i="21"/>
  <c r="V3513" i="21"/>
  <c r="V3481" i="21"/>
  <c r="V3449" i="21"/>
  <c r="V3417" i="21"/>
  <c r="V3385" i="21"/>
  <c r="V3360" i="21"/>
  <c r="V3337" i="21"/>
  <c r="V3314" i="21"/>
  <c r="V3296" i="21"/>
  <c r="V3273" i="21"/>
  <c r="V3249" i="21"/>
  <c r="V3232" i="21"/>
  <c r="V3207" i="21"/>
  <c r="V3186" i="21"/>
  <c r="V3168" i="21"/>
  <c r="V3145" i="21"/>
  <c r="V3122" i="21"/>
  <c r="V3104" i="21"/>
  <c r="V3081" i="21"/>
  <c r="V3058" i="21"/>
  <c r="V3042" i="21"/>
  <c r="V3026" i="21"/>
  <c r="V3010" i="21"/>
  <c r="V2994" i="21"/>
  <c r="V2978" i="21"/>
  <c r="V2962" i="21"/>
  <c r="V2946" i="21"/>
  <c r="V2930" i="21"/>
  <c r="V2914" i="21"/>
  <c r="V2898" i="21"/>
  <c r="V2882" i="21"/>
  <c r="V2866" i="21"/>
  <c r="V2850" i="21"/>
  <c r="V2834" i="21"/>
  <c r="V2818" i="21"/>
  <c r="V2802" i="21"/>
  <c r="V2786" i="21"/>
  <c r="V2774" i="21"/>
  <c r="V2765" i="21"/>
  <c r="V2757" i="21"/>
  <c r="V2748" i="21"/>
  <c r="V2741" i="21"/>
  <c r="V2733" i="21"/>
  <c r="V2725" i="21"/>
  <c r="V2717" i="21"/>
  <c r="V2709" i="21"/>
  <c r="V2701" i="21"/>
  <c r="V2693" i="21"/>
  <c r="V2685" i="21"/>
  <c r="V2677" i="21"/>
  <c r="V2669" i="21"/>
  <c r="V2661" i="21"/>
  <c r="V2653" i="21"/>
  <c r="V2645" i="21"/>
  <c r="V2637" i="21"/>
  <c r="V2629" i="21"/>
  <c r="V2621" i="21"/>
  <c r="V2613" i="21"/>
  <c r="V2605" i="21"/>
  <c r="V2597" i="21"/>
  <c r="V2589" i="21"/>
  <c r="V2581" i="21"/>
  <c r="V2573" i="21"/>
  <c r="V2565" i="21"/>
  <c r="V2557" i="21"/>
  <c r="V2549" i="21"/>
  <c r="V2541" i="21"/>
  <c r="V2533" i="21"/>
  <c r="V2525" i="21"/>
  <c r="V2517" i="21"/>
  <c r="V2509" i="21"/>
  <c r="V2501" i="21"/>
  <c r="V2493" i="21"/>
  <c r="V2485" i="21"/>
  <c r="V2477" i="21"/>
  <c r="V2469" i="21"/>
  <c r="V2461" i="21"/>
  <c r="V2453" i="21"/>
  <c r="V2445" i="21"/>
  <c r="V2437" i="21"/>
  <c r="V2429" i="21"/>
  <c r="V2421" i="21"/>
  <c r="V2413" i="21"/>
  <c r="V2405" i="21"/>
  <c r="V2397" i="21"/>
  <c r="V2389" i="21"/>
  <c r="V2381" i="21"/>
  <c r="V2373" i="21"/>
  <c r="V2365" i="21"/>
  <c r="V2357" i="21"/>
  <c r="V2349" i="21"/>
  <c r="V2341" i="21"/>
  <c r="V2333" i="21"/>
  <c r="V2325" i="21"/>
  <c r="V2317" i="21"/>
  <c r="V2309" i="21"/>
  <c r="V2301" i="21"/>
  <c r="V2293" i="21"/>
  <c r="V2285" i="21"/>
  <c r="V2277" i="21"/>
  <c r="V2269" i="21"/>
  <c r="V2261" i="21"/>
  <c r="V2253" i="21"/>
  <c r="V2245" i="21"/>
  <c r="V2237" i="21"/>
  <c r="V2229" i="21"/>
  <c r="V2221" i="21"/>
  <c r="V2213" i="21"/>
  <c r="V2205" i="21"/>
  <c r="V2197" i="21"/>
  <c r="V2189" i="21"/>
  <c r="V2181" i="21"/>
  <c r="V2173" i="21"/>
  <c r="V2165" i="21"/>
  <c r="V2157" i="21"/>
  <c r="V2149" i="21"/>
  <c r="V2141" i="21"/>
  <c r="V2133" i="21"/>
  <c r="V2125" i="21"/>
  <c r="V2117" i="21"/>
  <c r="V2109" i="21"/>
  <c r="V2101" i="21"/>
  <c r="V2093" i="21"/>
  <c r="V2085" i="21"/>
  <c r="V2077" i="21"/>
  <c r="V2069" i="21"/>
  <c r="V2061" i="21"/>
  <c r="V2053" i="21"/>
  <c r="V2045" i="21"/>
  <c r="V2037" i="21"/>
  <c r="V2029" i="21"/>
  <c r="V2021" i="21"/>
  <c r="V2013" i="21"/>
  <c r="V2005" i="21"/>
  <c r="V1997" i="21"/>
  <c r="V1989" i="21"/>
  <c r="V1981" i="21"/>
  <c r="V1973" i="21"/>
  <c r="V1965" i="21"/>
  <c r="V1957" i="21"/>
  <c r="V1949" i="21"/>
  <c r="V1941" i="21"/>
  <c r="V1933" i="21"/>
  <c r="V1925" i="21"/>
  <c r="V1917" i="21"/>
  <c r="V1909" i="21"/>
  <c r="V1901" i="21"/>
  <c r="V1893" i="21"/>
  <c r="V1885" i="21"/>
  <c r="V1877" i="21"/>
  <c r="V1869" i="21"/>
  <c r="V1861" i="21"/>
  <c r="V1853" i="21"/>
  <c r="V1845" i="21"/>
  <c r="V1837" i="21"/>
  <c r="V1829" i="21"/>
  <c r="V1821" i="21"/>
  <c r="V1813" i="21"/>
  <c r="V5665" i="21"/>
  <c r="V5536" i="21"/>
  <c r="V5420" i="21"/>
  <c r="V5336" i="21"/>
  <c r="V5249" i="21"/>
  <c r="V5165" i="21"/>
  <c r="V5080" i="21"/>
  <c r="V4993" i="21"/>
  <c r="V4952" i="21"/>
  <c r="V4906" i="21"/>
  <c r="V4917" i="21"/>
  <c r="V4856" i="21"/>
  <c r="V4823" i="21"/>
  <c r="V4792" i="21"/>
  <c r="V4760" i="21"/>
  <c r="V4728" i="21"/>
  <c r="V4680" i="21"/>
  <c r="V4664" i="21"/>
  <c r="V4632" i="21"/>
  <c r="V4600" i="21"/>
  <c r="V4556" i="21"/>
  <c r="V4536" i="21"/>
  <c r="V4504" i="21"/>
  <c r="V4472" i="21"/>
  <c r="V4438" i="21"/>
  <c r="V4408" i="21"/>
  <c r="V4376" i="21"/>
  <c r="V4339" i="21"/>
  <c r="V4312" i="21"/>
  <c r="V4280" i="21"/>
  <c r="V4248" i="21"/>
  <c r="V4216" i="21"/>
  <c r="V4184" i="21"/>
  <c r="V4148" i="21"/>
  <c r="V4120" i="21"/>
  <c r="V4088" i="21"/>
  <c r="V4056" i="21"/>
  <c r="V4021" i="21"/>
  <c r="V3992" i="21"/>
  <c r="V3960" i="21"/>
  <c r="V3928" i="21"/>
  <c r="V3896" i="21"/>
  <c r="V3864" i="21"/>
  <c r="V3832" i="21"/>
  <c r="V3800" i="21"/>
  <c r="V3768" i="21"/>
  <c r="V3736" i="21"/>
  <c r="V3704" i="21"/>
  <c r="V3672" i="21"/>
  <c r="V3640" i="21"/>
  <c r="V3608" i="21"/>
  <c r="V3576" i="21"/>
  <c r="V3543" i="21"/>
  <c r="V3512" i="21"/>
  <c r="V3480" i="21"/>
  <c r="V3448" i="21"/>
  <c r="V3416" i="21"/>
  <c r="V3384" i="21"/>
  <c r="V3354" i="21"/>
  <c r="V3336" i="21"/>
  <c r="V3313" i="21"/>
  <c r="V3290" i="21"/>
  <c r="V3272" i="21"/>
  <c r="V3248" i="21"/>
  <c r="V3226" i="21"/>
  <c r="V3208" i="21"/>
  <c r="V3185" i="21"/>
  <c r="V3162" i="21"/>
  <c r="V3144" i="21"/>
  <c r="V3121" i="21"/>
  <c r="V3098" i="21"/>
  <c r="V3080" i="21"/>
  <c r="V3057" i="21"/>
  <c r="V3041" i="21"/>
  <c r="V3025" i="21"/>
  <c r="V3009" i="21"/>
  <c r="V2993" i="21"/>
  <c r="V2977" i="21"/>
  <c r="V2961" i="21"/>
  <c r="V2945" i="21"/>
  <c r="V2929" i="21"/>
  <c r="V2913" i="21"/>
  <c r="V2897" i="21"/>
  <c r="V2881" i="21"/>
  <c r="V2865" i="21"/>
  <c r="V2849" i="21"/>
  <c r="V2833" i="21"/>
  <c r="V2817" i="21"/>
  <c r="V2801" i="21"/>
  <c r="V2785" i="21"/>
  <c r="V2773" i="21"/>
  <c r="V2764" i="21"/>
  <c r="V2756" i="21"/>
  <c r="V2749" i="21"/>
  <c r="V2740" i="21"/>
  <c r="V2732" i="21"/>
  <c r="V2724" i="21"/>
  <c r="V2716" i="21"/>
  <c r="V2708" i="21"/>
  <c r="V2700" i="21"/>
  <c r="V2692" i="21"/>
  <c r="V2684" i="21"/>
  <c r="V2676" i="21"/>
  <c r="V2668" i="21"/>
  <c r="V2660" i="21"/>
  <c r="V2652" i="21"/>
  <c r="V2644" i="21"/>
  <c r="V2636" i="21"/>
  <c r="V2628" i="21"/>
  <c r="V2620" i="21"/>
  <c r="V2612" i="21"/>
  <c r="V2604" i="21"/>
  <c r="V2596" i="21"/>
  <c r="V2588" i="21"/>
  <c r="V2580" i="21"/>
  <c r="V2572" i="21"/>
  <c r="V2564" i="21"/>
  <c r="V2556" i="21"/>
  <c r="V2548" i="21"/>
  <c r="V2540" i="21"/>
  <c r="V2532" i="21"/>
  <c r="V2524" i="21"/>
  <c r="V2516" i="21"/>
  <c r="V2508" i="21"/>
  <c r="V2500" i="21"/>
  <c r="V2492" i="21"/>
  <c r="V2484" i="21"/>
  <c r="V2476" i="21"/>
  <c r="V2468" i="21"/>
  <c r="V2460" i="21"/>
  <c r="V2452" i="21"/>
  <c r="V2444" i="21"/>
  <c r="V2436" i="21"/>
  <c r="V2428" i="21"/>
  <c r="V2420" i="21"/>
  <c r="V2412" i="21"/>
  <c r="V2404" i="21"/>
  <c r="V2396" i="21"/>
  <c r="V2388" i="21"/>
  <c r="V2380" i="21"/>
  <c r="V2372" i="21"/>
  <c r="V2364" i="21"/>
  <c r="V2356" i="21"/>
  <c r="V2348" i="21"/>
  <c r="V2340" i="21"/>
  <c r="V2332" i="21"/>
  <c r="V2324" i="21"/>
  <c r="V2316" i="21"/>
  <c r="V2308" i="21"/>
  <c r="V2300" i="21"/>
  <c r="V2292" i="21"/>
  <c r="V2284" i="21"/>
  <c r="V2276" i="21"/>
  <c r="V2268" i="21"/>
  <c r="V2260" i="21"/>
  <c r="V2252" i="21"/>
  <c r="V2244" i="21"/>
  <c r="V2236" i="21"/>
  <c r="V2228" i="21"/>
  <c r="V2220" i="21"/>
  <c r="V2212" i="21"/>
  <c r="V2204" i="21"/>
  <c r="V2196" i="21"/>
  <c r="V2188" i="21"/>
  <c r="V2180" i="21"/>
  <c r="V2172" i="21"/>
  <c r="V2164" i="21"/>
  <c r="V2156" i="21"/>
  <c r="V2148" i="21"/>
  <c r="V2140" i="21"/>
  <c r="V2132" i="21"/>
  <c r="V2124" i="21"/>
  <c r="V2116" i="21"/>
  <c r="V2108" i="21"/>
  <c r="V2100" i="21"/>
  <c r="V2092" i="21"/>
  <c r="V2084" i="21"/>
  <c r="V2076" i="21"/>
  <c r="V2068" i="21"/>
  <c r="V2060" i="21"/>
  <c r="V2052" i="21"/>
  <c r="V2044" i="21"/>
  <c r="V2036" i="21"/>
  <c r="V2028" i="21"/>
  <c r="V2020" i="21"/>
  <c r="V2012" i="21"/>
  <c r="V2004" i="21"/>
  <c r="V1996" i="21"/>
  <c r="V1988" i="21"/>
  <c r="V1980" i="21"/>
  <c r="V1972" i="21"/>
  <c r="V1964" i="21"/>
  <c r="V1956" i="21"/>
  <c r="V1948" i="21"/>
  <c r="V1940" i="21"/>
  <c r="V1932" i="21"/>
  <c r="V1924" i="21"/>
  <c r="V1916" i="21"/>
  <c r="V1908" i="21"/>
  <c r="V1900" i="21"/>
  <c r="V1892" i="21"/>
  <c r="V1884" i="21"/>
  <c r="V1876" i="21"/>
  <c r="V1868" i="21"/>
  <c r="V1860" i="21"/>
  <c r="V1852" i="21"/>
  <c r="V1844" i="21"/>
  <c r="V1836" i="21"/>
  <c r="V1828" i="21"/>
  <c r="V1820" i="21"/>
  <c r="V1812" i="21"/>
  <c r="V1804" i="21"/>
  <c r="V1796" i="21"/>
  <c r="V1788" i="21"/>
  <c r="V1780" i="21"/>
  <c r="V1772" i="21"/>
  <c r="V1764" i="21"/>
  <c r="V1756" i="21"/>
  <c r="V1748" i="21"/>
  <c r="V1740" i="21"/>
  <c r="V1732" i="21"/>
  <c r="V1724" i="21"/>
  <c r="V1716" i="21"/>
  <c r="V1708" i="21"/>
  <c r="V1700" i="21"/>
  <c r="V1692" i="21"/>
  <c r="V1684" i="21"/>
  <c r="V1676" i="21"/>
  <c r="V1668" i="21"/>
  <c r="V1660" i="21"/>
  <c r="V1652" i="21"/>
  <c r="V1644" i="21"/>
  <c r="V1636" i="21"/>
  <c r="V1628" i="21"/>
  <c r="V1620" i="21"/>
  <c r="V1612" i="21"/>
  <c r="V1604" i="21"/>
  <c r="V1596" i="21"/>
  <c r="V1588" i="21"/>
  <c r="V1580" i="21"/>
  <c r="V1572" i="21"/>
  <c r="V1564" i="21"/>
  <c r="V1556" i="21"/>
  <c r="V1548" i="21"/>
  <c r="V1540" i="21"/>
  <c r="V1532" i="21"/>
  <c r="V1524" i="21"/>
  <c r="V1516" i="21"/>
  <c r="V1508" i="21"/>
  <c r="V1500" i="21"/>
  <c r="V1492" i="21"/>
  <c r="V1484" i="21"/>
  <c r="V1476" i="21"/>
  <c r="V1468" i="21"/>
  <c r="V1460" i="21"/>
  <c r="V1452" i="21"/>
  <c r="V1444" i="21"/>
  <c r="V1436" i="21"/>
  <c r="V1428" i="21"/>
  <c r="V1420" i="21"/>
  <c r="V1412" i="21"/>
  <c r="V1404" i="21"/>
  <c r="V1396" i="21"/>
  <c r="V1388" i="21"/>
  <c r="V1380" i="21"/>
  <c r="V1372" i="21"/>
  <c r="V1364" i="21"/>
  <c r="V1356" i="21"/>
  <c r="V1348" i="21"/>
  <c r="V1340" i="21"/>
  <c r="V1332" i="21"/>
  <c r="V1324" i="21"/>
  <c r="V1316" i="21"/>
  <c r="V1308" i="21"/>
  <c r="V1300" i="21"/>
  <c r="V1292" i="21"/>
  <c r="V1284" i="21"/>
  <c r="V1276" i="21"/>
  <c r="V1268" i="21"/>
  <c r="V1260" i="21"/>
  <c r="V1252" i="21"/>
  <c r="V1244" i="21"/>
  <c r="V1236" i="21"/>
  <c r="V1228" i="21"/>
  <c r="V1220" i="21"/>
  <c r="V1212" i="21"/>
  <c r="V1204" i="21"/>
  <c r="V1196" i="21"/>
  <c r="V1188" i="21"/>
  <c r="V1180" i="21"/>
  <c r="V1172" i="21"/>
  <c r="V1164" i="21"/>
  <c r="V1156" i="21"/>
  <c r="V1148" i="21"/>
  <c r="V1140" i="21"/>
  <c r="V1132" i="21"/>
  <c r="V1124" i="21"/>
  <c r="V1116" i="21"/>
  <c r="V1108" i="21"/>
  <c r="V1100" i="21"/>
  <c r="V1092" i="21"/>
  <c r="V1084" i="21"/>
  <c r="V1076" i="21"/>
  <c r="V1068" i="21"/>
  <c r="V1060" i="21"/>
  <c r="V1052" i="21"/>
  <c r="V1044" i="21"/>
  <c r="V1036" i="21"/>
  <c r="V1028" i="21"/>
  <c r="V1020" i="21"/>
  <c r="V1012" i="21"/>
  <c r="V1004" i="21"/>
  <c r="V996" i="21"/>
  <c r="V988" i="21"/>
  <c r="V980" i="21"/>
  <c r="V972" i="21"/>
  <c r="V964" i="21"/>
  <c r="V956" i="21"/>
  <c r="V948" i="21"/>
  <c r="V940" i="21"/>
  <c r="V932" i="21"/>
  <c r="V924" i="21"/>
  <c r="V916" i="21"/>
  <c r="V908" i="21"/>
  <c r="V900" i="21"/>
  <c r="V892" i="21"/>
  <c r="V884" i="21"/>
  <c r="V876" i="21"/>
  <c r="V868" i="21"/>
  <c r="V860" i="21"/>
  <c r="V852" i="21"/>
  <c r="V844" i="21"/>
  <c r="V5232" i="21"/>
  <c r="V4817" i="21"/>
  <c r="V4551" i="21"/>
  <c r="V4305" i="21"/>
  <c r="V4049" i="21"/>
  <c r="V3793" i="21"/>
  <c r="V3537" i="21"/>
  <c r="V3312" i="21"/>
  <c r="V3138" i="21"/>
  <c r="V2992" i="21"/>
  <c r="V2864" i="21"/>
  <c r="V2755" i="21"/>
  <c r="V2691" i="21"/>
  <c r="V2627" i="21"/>
  <c r="V2563" i="21"/>
  <c r="V2499" i="21"/>
  <c r="V2435" i="21"/>
  <c r="V2371" i="21"/>
  <c r="V2307" i="21"/>
  <c r="V2243" i="21"/>
  <c r="V2179" i="21"/>
  <c r="V2115" i="21"/>
  <c r="V2051" i="21"/>
  <c r="V1987" i="21"/>
  <c r="V1923" i="21"/>
  <c r="V1859" i="21"/>
  <c r="V1803" i="21"/>
  <c r="V1779" i="21"/>
  <c r="V1757" i="21"/>
  <c r="V1738" i="21"/>
  <c r="V1715" i="21"/>
  <c r="V1693" i="21"/>
  <c r="V1674" i="21"/>
  <c r="V1651" i="21"/>
  <c r="V1629" i="21"/>
  <c r="V1610" i="21"/>
  <c r="V1587" i="21"/>
  <c r="V1565" i="21"/>
  <c r="V1546" i="21"/>
  <c r="V1523" i="21"/>
  <c r="V1501" i="21"/>
  <c r="V1482" i="21"/>
  <c r="V1459" i="21"/>
  <c r="V1437" i="21"/>
  <c r="V1418" i="21"/>
  <c r="V1395" i="21"/>
  <c r="V1379" i="21"/>
  <c r="V1363" i="21"/>
  <c r="V1347" i="21"/>
  <c r="V1331" i="21"/>
  <c r="V1315" i="21"/>
  <c r="V1299" i="21"/>
  <c r="V1283" i="21"/>
  <c r="V1267" i="21"/>
  <c r="V1251" i="21"/>
  <c r="V1235" i="21"/>
  <c r="V1219" i="21"/>
  <c r="V1203" i="21"/>
  <c r="V1187" i="21"/>
  <c r="V1171" i="21"/>
  <c r="V1155" i="21"/>
  <c r="V1139" i="21"/>
  <c r="V1123" i="21"/>
  <c r="V1107" i="21"/>
  <c r="V1091" i="21"/>
  <c r="V1075" i="21"/>
  <c r="V1059" i="21"/>
  <c r="V1043" i="21"/>
  <c r="V1027" i="21"/>
  <c r="V1011" i="21"/>
  <c r="V995" i="21"/>
  <c r="V979" i="21"/>
  <c r="V963" i="21"/>
  <c r="V947" i="21"/>
  <c r="V931" i="21"/>
  <c r="V919" i="21"/>
  <c r="V909" i="21"/>
  <c r="V898" i="21"/>
  <c r="V887" i="21"/>
  <c r="V877" i="21"/>
  <c r="V866" i="21"/>
  <c r="V855" i="21"/>
  <c r="V845" i="21"/>
  <c r="V835" i="21"/>
  <c r="V827" i="21"/>
  <c r="V819" i="21"/>
  <c r="V811" i="21"/>
  <c r="V803" i="21"/>
  <c r="V795" i="21"/>
  <c r="V787" i="21"/>
  <c r="V779" i="21"/>
  <c r="V771" i="21"/>
  <c r="V763" i="21"/>
  <c r="V755" i="21"/>
  <c r="V747" i="21"/>
  <c r="V739" i="21"/>
  <c r="V731" i="21"/>
  <c r="V723" i="21"/>
  <c r="V715" i="21"/>
  <c r="V707" i="21"/>
  <c r="V699" i="21"/>
  <c r="V691" i="21"/>
  <c r="V683" i="21"/>
  <c r="V675" i="21"/>
  <c r="V667" i="21"/>
  <c r="V659" i="21"/>
  <c r="V651" i="21"/>
  <c r="V643" i="21"/>
  <c r="V635" i="21"/>
  <c r="V627" i="21"/>
  <c r="V619" i="21"/>
  <c r="V611" i="21"/>
  <c r="V603" i="21"/>
  <c r="V595" i="21"/>
  <c r="V587" i="21"/>
  <c r="V579" i="21"/>
  <c r="V571" i="21"/>
  <c r="V563" i="21"/>
  <c r="V555" i="21"/>
  <c r="V547" i="21"/>
  <c r="V539" i="21"/>
  <c r="V531" i="21"/>
  <c r="V523" i="21"/>
  <c r="V515" i="21"/>
  <c r="V507" i="21"/>
  <c r="V499" i="21"/>
  <c r="V491" i="21"/>
  <c r="V483" i="21"/>
  <c r="V475" i="21"/>
  <c r="V467" i="21"/>
  <c r="V459" i="21"/>
  <c r="V451" i="21"/>
  <c r="V443" i="21"/>
  <c r="V435" i="21"/>
  <c r="V427" i="21"/>
  <c r="V419" i="21"/>
  <c r="V411" i="21"/>
  <c r="V403" i="21"/>
  <c r="V395" i="21"/>
  <c r="V387" i="21"/>
  <c r="V379" i="21"/>
  <c r="V371" i="21"/>
  <c r="V363" i="21"/>
  <c r="V355" i="21"/>
  <c r="V347" i="21"/>
  <c r="V339" i="21"/>
  <c r="V331" i="21"/>
  <c r="V323" i="21"/>
  <c r="V315" i="21"/>
  <c r="V307" i="21"/>
  <c r="V299" i="21"/>
  <c r="V291" i="21"/>
  <c r="V283" i="21"/>
  <c r="V275" i="21"/>
  <c r="V267" i="21"/>
  <c r="V259" i="21"/>
  <c r="V251" i="21"/>
  <c r="V243" i="21"/>
  <c r="V235" i="21"/>
  <c r="V227" i="21"/>
  <c r="V219" i="21"/>
  <c r="V211" i="21"/>
  <c r="V203" i="21"/>
  <c r="V195" i="21"/>
  <c r="V187" i="21"/>
  <c r="V179" i="21"/>
  <c r="V171" i="21"/>
  <c r="V163" i="21"/>
  <c r="V155" i="21"/>
  <c r="V147" i="21"/>
  <c r="V139" i="21"/>
  <c r="V131" i="21"/>
  <c r="V123" i="21"/>
  <c r="V115" i="21"/>
  <c r="V107" i="21"/>
  <c r="V99" i="21"/>
  <c r="V91" i="21"/>
  <c r="V83" i="21"/>
  <c r="V75" i="21"/>
  <c r="V67" i="21"/>
  <c r="V59" i="21"/>
  <c r="V51" i="21"/>
  <c r="V43" i="21"/>
  <c r="V35" i="21"/>
  <c r="V27" i="21"/>
  <c r="V19" i="21"/>
  <c r="V11" i="21"/>
  <c r="V5147" i="21"/>
  <c r="V4785" i="21"/>
  <c r="V4529" i="21"/>
  <c r="V4273" i="21"/>
  <c r="V4014" i="21"/>
  <c r="V3761" i="21"/>
  <c r="V3505" i="21"/>
  <c r="V3289" i="21"/>
  <c r="V3120" i="21"/>
  <c r="V2976" i="21"/>
  <c r="V2848" i="21"/>
  <c r="V2747" i="21"/>
  <c r="V2683" i="21"/>
  <c r="V2619" i="21"/>
  <c r="V2555" i="21"/>
  <c r="V2491" i="21"/>
  <c r="V2427" i="21"/>
  <c r="V2363" i="21"/>
  <c r="V2299" i="21"/>
  <c r="V2235" i="21"/>
  <c r="V2171" i="21"/>
  <c r="V2107" i="21"/>
  <c r="V2043" i="21"/>
  <c r="V1979" i="21"/>
  <c r="V1915" i="21"/>
  <c r="V1851" i="21"/>
  <c r="V1797" i="21"/>
  <c r="V1778" i="21"/>
  <c r="V1755" i="21"/>
  <c r="V1733" i="21"/>
  <c r="V1714" i="21"/>
  <c r="V1691" i="21"/>
  <c r="V1669" i="21"/>
  <c r="V1650" i="21"/>
  <c r="V1627" i="21"/>
  <c r="V1605" i="21"/>
  <c r="V1586" i="21"/>
  <c r="V1563" i="21"/>
  <c r="V1541" i="21"/>
  <c r="V1522" i="21"/>
  <c r="V1499" i="21"/>
  <c r="V1477" i="21"/>
  <c r="V1458" i="21"/>
  <c r="V1435" i="21"/>
  <c r="V1413" i="21"/>
  <c r="V1394" i="21"/>
  <c r="V1378" i="21"/>
  <c r="V1362" i="21"/>
  <c r="V1346" i="21"/>
  <c r="V1330" i="21"/>
  <c r="V1314" i="21"/>
  <c r="V1298" i="21"/>
  <c r="V1282" i="21"/>
  <c r="V1266" i="21"/>
  <c r="V1250" i="21"/>
  <c r="V1234" i="21"/>
  <c r="V1218" i="21"/>
  <c r="V1202" i="21"/>
  <c r="V1186" i="21"/>
  <c r="V1170" i="21"/>
  <c r="V1154" i="21"/>
  <c r="V1138" i="21"/>
  <c r="V1122" i="21"/>
  <c r="V1106" i="21"/>
  <c r="V1090" i="21"/>
  <c r="V1074" i="21"/>
  <c r="V1058" i="21"/>
  <c r="V1042" i="21"/>
  <c r="V1026" i="21"/>
  <c r="V1010" i="21"/>
  <c r="V994" i="21"/>
  <c r="V978" i="21"/>
  <c r="V962" i="21"/>
  <c r="V946" i="21"/>
  <c r="V930" i="21"/>
  <c r="V918" i="21"/>
  <c r="V907" i="21"/>
  <c r="V897" i="21"/>
  <c r="V886" i="21"/>
  <c r="V875" i="21"/>
  <c r="V865" i="21"/>
  <c r="V854" i="21"/>
  <c r="V843" i="21"/>
  <c r="V834" i="21"/>
  <c r="V826" i="21"/>
  <c r="V818" i="21"/>
  <c r="V810" i="21"/>
  <c r="V802" i="21"/>
  <c r="V794" i="21"/>
  <c r="V786" i="21"/>
  <c r="V778" i="21"/>
  <c r="V770" i="21"/>
  <c r="V762" i="21"/>
  <c r="V754" i="21"/>
  <c r="V746" i="21"/>
  <c r="V738" i="21"/>
  <c r="V730" i="21"/>
  <c r="V722" i="21"/>
  <c r="V714" i="21"/>
  <c r="V706" i="21"/>
  <c r="V698" i="21"/>
  <c r="V690" i="21"/>
  <c r="V682" i="21"/>
  <c r="V674" i="21"/>
  <c r="V666" i="21"/>
  <c r="V658" i="21"/>
  <c r="V650" i="21"/>
  <c r="V642" i="21"/>
  <c r="V634" i="21"/>
  <c r="V626" i="21"/>
  <c r="V618" i="21"/>
  <c r="V610" i="21"/>
  <c r="V602" i="21"/>
  <c r="V594" i="21"/>
  <c r="V586" i="21"/>
  <c r="V578" i="21"/>
  <c r="V570" i="21"/>
  <c r="V562" i="21"/>
  <c r="V554" i="21"/>
  <c r="V546" i="21"/>
  <c r="V538" i="21"/>
  <c r="V530" i="21"/>
  <c r="V522" i="21"/>
  <c r="V514" i="21"/>
  <c r="V506" i="21"/>
  <c r="V498" i="21"/>
  <c r="V490" i="21"/>
  <c r="V482" i="21"/>
  <c r="V474" i="21"/>
  <c r="V466" i="21"/>
  <c r="V458" i="21"/>
  <c r="V450" i="21"/>
  <c r="V442" i="21"/>
  <c r="V434" i="21"/>
  <c r="V426" i="21"/>
  <c r="V418" i="21"/>
  <c r="V410" i="21"/>
  <c r="V402" i="21"/>
  <c r="V394" i="21"/>
  <c r="V386" i="21"/>
  <c r="V378" i="21"/>
  <c r="V370" i="21"/>
  <c r="V362" i="21"/>
  <c r="V354" i="21"/>
  <c r="V346" i="21"/>
  <c r="V338" i="21"/>
  <c r="V330" i="21"/>
  <c r="V322" i="21"/>
  <c r="V314" i="21"/>
  <c r="V306" i="21"/>
  <c r="V298" i="21"/>
  <c r="V290" i="21"/>
  <c r="V282" i="21"/>
  <c r="V274" i="21"/>
  <c r="V266" i="21"/>
  <c r="V258" i="21"/>
  <c r="V250" i="21"/>
  <c r="V242" i="21"/>
  <c r="V234" i="21"/>
  <c r="V226" i="21"/>
  <c r="V218" i="21"/>
  <c r="V210" i="21"/>
  <c r="V202" i="21"/>
  <c r="V194" i="21"/>
  <c r="V186" i="21"/>
  <c r="V178" i="21"/>
  <c r="V170" i="21"/>
  <c r="V162" i="21"/>
  <c r="V154" i="21"/>
  <c r="V146" i="21"/>
  <c r="V138" i="21"/>
  <c r="V130" i="21"/>
  <c r="V122" i="21"/>
  <c r="V114" i="21"/>
  <c r="V106" i="21"/>
  <c r="V98" i="21"/>
  <c r="V90" i="21"/>
  <c r="V82" i="21"/>
  <c r="V74" i="21"/>
  <c r="V66" i="21"/>
  <c r="V58" i="21"/>
  <c r="V50" i="21"/>
  <c r="V42" i="21"/>
  <c r="V34" i="21"/>
  <c r="V26" i="21"/>
  <c r="V18" i="21"/>
  <c r="V10" i="21"/>
  <c r="V5060" i="21"/>
  <c r="V4753" i="21"/>
  <c r="V4497" i="21"/>
  <c r="V4232" i="21"/>
  <c r="V3985" i="21"/>
  <c r="V3729" i="21"/>
  <c r="V3473" i="21"/>
  <c r="V3266" i="21"/>
  <c r="V3097" i="21"/>
  <c r="V2960" i="21"/>
  <c r="V2832" i="21"/>
  <c r="V2739" i="21"/>
  <c r="V2675" i="21"/>
  <c r="V2611" i="21"/>
  <c r="V2547" i="21"/>
  <c r="V2483" i="21"/>
  <c r="V2419" i="21"/>
  <c r="V2355" i="21"/>
  <c r="V2291" i="21"/>
  <c r="V2227" i="21"/>
  <c r="V2163" i="21"/>
  <c r="V2099" i="21"/>
  <c r="V2035" i="21"/>
  <c r="V1971" i="21"/>
  <c r="V1907" i="21"/>
  <c r="V1843" i="21"/>
  <c r="V1795" i="21"/>
  <c r="V1773" i="21"/>
  <c r="V1754" i="21"/>
  <c r="V1731" i="21"/>
  <c r="V1709" i="21"/>
  <c r="V1690" i="21"/>
  <c r="V1667" i="21"/>
  <c r="V1645" i="21"/>
  <c r="V1626" i="21"/>
  <c r="V1603" i="21"/>
  <c r="V1581" i="21"/>
  <c r="V1562" i="21"/>
  <c r="V1539" i="21"/>
  <c r="V1517" i="21"/>
  <c r="V1498" i="21"/>
  <c r="V1475" i="21"/>
  <c r="V1453" i="21"/>
  <c r="V1434" i="21"/>
  <c r="V1411" i="21"/>
  <c r="V1390" i="21"/>
  <c r="V1374" i="21"/>
  <c r="V1358" i="21"/>
  <c r="V1342" i="21"/>
  <c r="V1326" i="21"/>
  <c r="V1310" i="21"/>
  <c r="V1294" i="21"/>
  <c r="V1278" i="21"/>
  <c r="V1262" i="21"/>
  <c r="V1246" i="21"/>
  <c r="V1230" i="21"/>
  <c r="V1214" i="21"/>
  <c r="V1198" i="21"/>
  <c r="V1182" i="21"/>
  <c r="V1166" i="21"/>
  <c r="V1150" i="21"/>
  <c r="V1134" i="21"/>
  <c r="V1118" i="21"/>
  <c r="V1102" i="21"/>
  <c r="V1086" i="21"/>
  <c r="V1070" i="21"/>
  <c r="V1054" i="21"/>
  <c r="V1038" i="21"/>
  <c r="V1022" i="21"/>
  <c r="V1006" i="21"/>
  <c r="V990" i="21"/>
  <c r="V974" i="21"/>
  <c r="V958" i="21"/>
  <c r="V942" i="21"/>
  <c r="V927" i="21"/>
  <c r="V917" i="21"/>
  <c r="V906" i="21"/>
  <c r="V895" i="21"/>
  <c r="V885" i="21"/>
  <c r="V874" i="21"/>
  <c r="V863" i="21"/>
  <c r="V853" i="21"/>
  <c r="V842" i="21"/>
  <c r="V833" i="21"/>
  <c r="V825" i="21"/>
  <c r="V817" i="21"/>
  <c r="V809" i="21"/>
  <c r="V801" i="21"/>
  <c r="V793" i="21"/>
  <c r="V785" i="21"/>
  <c r="V777" i="21"/>
  <c r="V769" i="21"/>
  <c r="V761" i="21"/>
  <c r="V753" i="21"/>
  <c r="V745" i="21"/>
  <c r="V737" i="21"/>
  <c r="V729" i="21"/>
  <c r="V721" i="21"/>
  <c r="V713" i="21"/>
  <c r="V705" i="21"/>
  <c r="V697" i="21"/>
  <c r="V689" i="21"/>
  <c r="V681" i="21"/>
  <c r="V673" i="21"/>
  <c r="V665" i="21"/>
  <c r="V657" i="21"/>
  <c r="V649" i="21"/>
  <c r="V641" i="21"/>
  <c r="V633" i="21"/>
  <c r="V625" i="21"/>
  <c r="V617" i="21"/>
  <c r="V609" i="21"/>
  <c r="V601" i="21"/>
  <c r="V593" i="21"/>
  <c r="V585" i="21"/>
  <c r="V577" i="21"/>
  <c r="V569" i="21"/>
  <c r="V561" i="21"/>
  <c r="V553" i="21"/>
  <c r="V545" i="21"/>
  <c r="V537" i="21"/>
  <c r="V529" i="21"/>
  <c r="V521" i="21"/>
  <c r="V513" i="21"/>
  <c r="V505" i="21"/>
  <c r="V497" i="21"/>
  <c r="V489" i="21"/>
  <c r="V481" i="21"/>
  <c r="V473" i="21"/>
  <c r="V465" i="21"/>
  <c r="V457" i="21"/>
  <c r="V449" i="21"/>
  <c r="V441" i="21"/>
  <c r="V433" i="21"/>
  <c r="V425" i="21"/>
  <c r="V417" i="21"/>
  <c r="V409" i="21"/>
  <c r="V401" i="21"/>
  <c r="V393" i="21"/>
  <c r="V385" i="21"/>
  <c r="V377" i="21"/>
  <c r="V369" i="21"/>
  <c r="V361" i="21"/>
  <c r="V353" i="21"/>
  <c r="V345" i="21"/>
  <c r="V337" i="21"/>
  <c r="V329" i="21"/>
  <c r="V321" i="21"/>
  <c r="V313" i="21"/>
  <c r="V305" i="21"/>
  <c r="V297" i="21"/>
  <c r="V289" i="21"/>
  <c r="V281" i="21"/>
  <c r="V273" i="21"/>
  <c r="V265" i="21"/>
  <c r="V257" i="21"/>
  <c r="V249" i="21"/>
  <c r="V241" i="21"/>
  <c r="V233" i="21"/>
  <c r="V225" i="21"/>
  <c r="V217" i="21"/>
  <c r="V209" i="21"/>
  <c r="V201" i="21"/>
  <c r="V193" i="21"/>
  <c r="V185" i="21"/>
  <c r="V177" i="21"/>
  <c r="V169" i="21"/>
  <c r="V161" i="21"/>
  <c r="V153" i="21"/>
  <c r="V145" i="21"/>
  <c r="V137" i="21"/>
  <c r="V129" i="21"/>
  <c r="V121" i="21"/>
  <c r="V113" i="21"/>
  <c r="V105" i="21"/>
  <c r="V97" i="21"/>
  <c r="V89" i="21"/>
  <c r="V81" i="21"/>
  <c r="V73" i="21"/>
  <c r="V65" i="21"/>
  <c r="V57" i="21"/>
  <c r="V49" i="21"/>
  <c r="V41" i="21"/>
  <c r="V33" i="21"/>
  <c r="V25" i="21"/>
  <c r="V17" i="21"/>
  <c r="V9" i="21"/>
  <c r="V5764" i="21"/>
  <c r="V4980" i="21"/>
  <c r="V4721" i="21"/>
  <c r="V4465" i="21"/>
  <c r="V4209" i="21"/>
  <c r="V3953" i="21"/>
  <c r="V3697" i="21"/>
  <c r="V3442" i="21"/>
  <c r="V3250" i="21"/>
  <c r="V3074" i="21"/>
  <c r="V2944" i="21"/>
  <c r="V2816" i="21"/>
  <c r="V2731" i="21"/>
  <c r="V2667" i="21"/>
  <c r="V2603" i="21"/>
  <c r="V2539" i="21"/>
  <c r="V2475" i="21"/>
  <c r="V2411" i="21"/>
  <c r="V2347" i="21"/>
  <c r="V2283" i="21"/>
  <c r="V2219" i="21"/>
  <c r="V2155" i="21"/>
  <c r="V2091" i="21"/>
  <c r="V2027" i="21"/>
  <c r="V1963" i="21"/>
  <c r="V1899" i="21"/>
  <c r="V1835" i="21"/>
  <c r="V1794" i="21"/>
  <c r="V1771" i="21"/>
  <c r="V1749" i="21"/>
  <c r="V1730" i="21"/>
  <c r="V1707" i="21"/>
  <c r="V1685" i="21"/>
  <c r="V1666" i="21"/>
  <c r="V1643" i="21"/>
  <c r="V1621" i="21"/>
  <c r="V1602" i="21"/>
  <c r="V1579" i="21"/>
  <c r="V1557" i="21"/>
  <c r="V1538" i="21"/>
  <c r="V1515" i="21"/>
  <c r="V1493" i="21"/>
  <c r="V1474" i="21"/>
  <c r="V1451" i="21"/>
  <c r="V1429" i="21"/>
  <c r="V1410" i="21"/>
  <c r="V1389" i="21"/>
  <c r="V1373" i="21"/>
  <c r="V1357" i="21"/>
  <c r="V1341" i="21"/>
  <c r="V1325" i="21"/>
  <c r="V1309" i="21"/>
  <c r="V1293" i="21"/>
  <c r="V1277" i="21"/>
  <c r="V1261" i="21"/>
  <c r="V1245" i="21"/>
  <c r="V1229" i="21"/>
  <c r="V1213" i="21"/>
  <c r="V1197" i="21"/>
  <c r="V1181" i="21"/>
  <c r="V1165" i="21"/>
  <c r="V1149" i="21"/>
  <c r="V1133" i="21"/>
  <c r="V1117" i="21"/>
  <c r="V1101" i="21"/>
  <c r="V1085" i="21"/>
  <c r="V1069" i="21"/>
  <c r="V1053" i="21"/>
  <c r="V1037" i="21"/>
  <c r="V1021" i="21"/>
  <c r="V1005" i="21"/>
  <c r="V989" i="21"/>
  <c r="V973" i="21"/>
  <c r="V957" i="21"/>
  <c r="V941" i="21"/>
  <c r="V926" i="21"/>
  <c r="V915" i="21"/>
  <c r="V905" i="21"/>
  <c r="V894" i="21"/>
  <c r="V883" i="21"/>
  <c r="V873" i="21"/>
  <c r="V862" i="21"/>
  <c r="V851" i="21"/>
  <c r="V841" i="21"/>
  <c r="V832" i="21"/>
  <c r="V824" i="21"/>
  <c r="V816" i="21"/>
  <c r="V808" i="21"/>
  <c r="V800" i="21"/>
  <c r="V792" i="21"/>
  <c r="V784" i="21"/>
  <c r="V776" i="21"/>
  <c r="V768" i="21"/>
  <c r="V760" i="21"/>
  <c r="V752" i="21"/>
  <c r="V744" i="21"/>
  <c r="V736" i="21"/>
  <c r="V728" i="21"/>
  <c r="V720" i="21"/>
  <c r="V712" i="21"/>
  <c r="V704" i="21"/>
  <c r="V696" i="21"/>
  <c r="V688" i="21"/>
  <c r="V680" i="21"/>
  <c r="V672" i="21"/>
  <c r="V664" i="21"/>
  <c r="V656" i="21"/>
  <c r="V648" i="21"/>
  <c r="V640" i="21"/>
  <c r="V632" i="21"/>
  <c r="V624" i="21"/>
  <c r="V616" i="21"/>
  <c r="V608" i="21"/>
  <c r="V600" i="21"/>
  <c r="V592" i="21"/>
  <c r="V584" i="21"/>
  <c r="V576" i="21"/>
  <c r="V568" i="21"/>
  <c r="V560" i="21"/>
  <c r="V552" i="21"/>
  <c r="V544" i="21"/>
  <c r="V536" i="21"/>
  <c r="V528" i="21"/>
  <c r="V520" i="21"/>
  <c r="V512" i="21"/>
  <c r="V504" i="21"/>
  <c r="V496" i="21"/>
  <c r="V488" i="21"/>
  <c r="V480" i="21"/>
  <c r="V472" i="21"/>
  <c r="V464" i="21"/>
  <c r="V456" i="21"/>
  <c r="V448" i="21"/>
  <c r="V440" i="21"/>
  <c r="V432" i="21"/>
  <c r="V424" i="21"/>
  <c r="V416" i="21"/>
  <c r="V408" i="21"/>
  <c r="V400" i="21"/>
  <c r="V392" i="21"/>
  <c r="V384" i="21"/>
  <c r="V376" i="21"/>
  <c r="V368" i="21"/>
  <c r="V360" i="21"/>
  <c r="V352" i="21"/>
  <c r="V344" i="21"/>
  <c r="V336" i="21"/>
  <c r="V328" i="21"/>
  <c r="V320" i="21"/>
  <c r="V312" i="21"/>
  <c r="V304" i="21"/>
  <c r="V296" i="21"/>
  <c r="V288" i="21"/>
  <c r="V280" i="21"/>
  <c r="V272" i="21"/>
  <c r="V264" i="21"/>
  <c r="V256" i="21"/>
  <c r="V248" i="21"/>
  <c r="V240" i="21"/>
  <c r="V232" i="21"/>
  <c r="V224" i="21"/>
  <c r="V216" i="21"/>
  <c r="V208" i="21"/>
  <c r="V200" i="21"/>
  <c r="V192" i="21"/>
  <c r="V184" i="21"/>
  <c r="V176" i="21"/>
  <c r="V168" i="21"/>
  <c r="V160" i="21"/>
  <c r="V152" i="21"/>
  <c r="V144" i="21"/>
  <c r="V136" i="21"/>
  <c r="V128" i="21"/>
  <c r="V120" i="21"/>
  <c r="V112" i="21"/>
  <c r="V104" i="21"/>
  <c r="V96" i="21"/>
  <c r="V88" i="21"/>
  <c r="V80" i="21"/>
  <c r="V72" i="21"/>
  <c r="V64" i="21"/>
  <c r="V56" i="21"/>
  <c r="V48" i="21"/>
  <c r="V40" i="21"/>
  <c r="V32" i="21"/>
  <c r="V24" i="21"/>
  <c r="V16" i="21"/>
  <c r="V8" i="21"/>
  <c r="V5508" i="21"/>
  <c r="V4900" i="21"/>
  <c r="V4657" i="21"/>
  <c r="V4401" i="21"/>
  <c r="V4145" i="21"/>
  <c r="V3889" i="21"/>
  <c r="V3633" i="21"/>
  <c r="V3377" i="21"/>
  <c r="V3202" i="21"/>
  <c r="V3040" i="21"/>
  <c r="V2912" i="21"/>
  <c r="V2784" i="21"/>
  <c r="V2715" i="21"/>
  <c r="V2651" i="21"/>
  <c r="V2587" i="21"/>
  <c r="V2523" i="21"/>
  <c r="V2459" i="21"/>
  <c r="V2395" i="21"/>
  <c r="V2331" i="21"/>
  <c r="V2267" i="21"/>
  <c r="V2203" i="21"/>
  <c r="V2139" i="21"/>
  <c r="V2075" i="21"/>
  <c r="V2011" i="21"/>
  <c r="V1947" i="21"/>
  <c r="V1883" i="21"/>
  <c r="V1819" i="21"/>
  <c r="V1787" i="21"/>
  <c r="V1765" i="21"/>
  <c r="V1746" i="21"/>
  <c r="V1723" i="21"/>
  <c r="V1701" i="21"/>
  <c r="V1682" i="21"/>
  <c r="V1659" i="21"/>
  <c r="V1637" i="21"/>
  <c r="V1618" i="21"/>
  <c r="V1595" i="21"/>
  <c r="V1573" i="21"/>
  <c r="V1554" i="21"/>
  <c r="V1531" i="21"/>
  <c r="V1509" i="21"/>
  <c r="V1490" i="21"/>
  <c r="V1467" i="21"/>
  <c r="V1445" i="21"/>
  <c r="V1426" i="21"/>
  <c r="V1403" i="21"/>
  <c r="V1386" i="21"/>
  <c r="V1370" i="21"/>
  <c r="V1354" i="21"/>
  <c r="V1338" i="21"/>
  <c r="V1322" i="21"/>
  <c r="V1306" i="21"/>
  <c r="V1290" i="21"/>
  <c r="V1274" i="21"/>
  <c r="V1258" i="21"/>
  <c r="V1242" i="21"/>
  <c r="V1226" i="21"/>
  <c r="V1210" i="21"/>
  <c r="V1194" i="21"/>
  <c r="V1178" i="21"/>
  <c r="V1162" i="21"/>
  <c r="V1146" i="21"/>
  <c r="V1130" i="21"/>
  <c r="V1114" i="21"/>
  <c r="V1098" i="21"/>
  <c r="V1082" i="21"/>
  <c r="V1066" i="21"/>
  <c r="V1050" i="21"/>
  <c r="V1034" i="21"/>
  <c r="V1018" i="21"/>
  <c r="V1002" i="21"/>
  <c r="V986" i="21"/>
  <c r="V970" i="21"/>
  <c r="V954" i="21"/>
  <c r="V938" i="21"/>
  <c r="V923" i="21"/>
  <c r="V913" i="21"/>
  <c r="V902" i="21"/>
  <c r="V891" i="21"/>
  <c r="V881" i="21"/>
  <c r="V870" i="21"/>
  <c r="V859" i="21"/>
  <c r="V849" i="21"/>
  <c r="V838" i="21"/>
  <c r="V830" i="21"/>
  <c r="V822" i="21"/>
  <c r="V814" i="21"/>
  <c r="V806" i="21"/>
  <c r="V798" i="21"/>
  <c r="V790" i="21"/>
  <c r="V782" i="21"/>
  <c r="V774" i="21"/>
  <c r="V766" i="21"/>
  <c r="V758" i="21"/>
  <c r="V750" i="21"/>
  <c r="V742" i="21"/>
  <c r="V734" i="21"/>
  <c r="V726" i="21"/>
  <c r="V718" i="21"/>
  <c r="V710" i="21"/>
  <c r="V702" i="21"/>
  <c r="V694" i="21"/>
  <c r="V686" i="21"/>
  <c r="V678" i="21"/>
  <c r="V670" i="21"/>
  <c r="V662" i="21"/>
  <c r="V654" i="21"/>
  <c r="V646" i="21"/>
  <c r="V638" i="21"/>
  <c r="V630" i="21"/>
  <c r="V622" i="21"/>
  <c r="V614" i="21"/>
  <c r="V606" i="21"/>
  <c r="V598" i="21"/>
  <c r="V590" i="21"/>
  <c r="V582" i="21"/>
  <c r="V574" i="21"/>
  <c r="V566" i="21"/>
  <c r="V558" i="21"/>
  <c r="V550" i="21"/>
  <c r="V542" i="21"/>
  <c r="V534" i="21"/>
  <c r="V526" i="21"/>
  <c r="V518" i="21"/>
  <c r="V510" i="21"/>
  <c r="V502" i="21"/>
  <c r="V494" i="21"/>
  <c r="V486" i="21"/>
  <c r="V478" i="21"/>
  <c r="V470" i="21"/>
  <c r="V462" i="21"/>
  <c r="V454" i="21"/>
  <c r="V446" i="21"/>
  <c r="V438" i="21"/>
  <c r="V430" i="21"/>
  <c r="V422" i="21"/>
  <c r="V414" i="21"/>
  <c r="V406" i="21"/>
  <c r="V398" i="21"/>
  <c r="V390" i="21"/>
  <c r="V382" i="21"/>
  <c r="V374" i="21"/>
  <c r="V366" i="21"/>
  <c r="V358" i="21"/>
  <c r="V350" i="21"/>
  <c r="V342" i="21"/>
  <c r="V334" i="21"/>
  <c r="V326" i="21"/>
  <c r="V318" i="21"/>
  <c r="V310" i="21"/>
  <c r="V302" i="21"/>
  <c r="V294" i="21"/>
  <c r="V286" i="21"/>
  <c r="V278" i="21"/>
  <c r="V270" i="21"/>
  <c r="V262" i="21"/>
  <c r="V254" i="21"/>
  <c r="V246" i="21"/>
  <c r="V238" i="21"/>
  <c r="V230" i="21"/>
  <c r="V222" i="21"/>
  <c r="V214" i="21"/>
  <c r="V206" i="21"/>
  <c r="V198" i="21"/>
  <c r="V190" i="21"/>
  <c r="V182" i="21"/>
  <c r="V174" i="21"/>
  <c r="V166" i="21"/>
  <c r="V158" i="21"/>
  <c r="V150" i="21"/>
  <c r="V142" i="21"/>
  <c r="V134" i="21"/>
  <c r="V126" i="21"/>
  <c r="V118" i="21"/>
  <c r="V110" i="21"/>
  <c r="V102" i="21"/>
  <c r="V94" i="21"/>
  <c r="V86" i="21"/>
  <c r="V78" i="21"/>
  <c r="V70" i="21"/>
  <c r="V62" i="21"/>
  <c r="V54" i="21"/>
  <c r="V46" i="21"/>
  <c r="V38" i="21"/>
  <c r="V30" i="21"/>
  <c r="V22" i="21"/>
  <c r="V14" i="21"/>
  <c r="V6" i="21"/>
  <c r="V5401" i="21"/>
  <c r="V4914" i="21"/>
  <c r="V4625" i="21"/>
  <c r="V4369" i="21"/>
  <c r="V4113" i="21"/>
  <c r="V3857" i="21"/>
  <c r="V3601" i="21"/>
  <c r="V3353" i="21"/>
  <c r="V3184" i="21"/>
  <c r="V3024" i="21"/>
  <c r="V2896" i="21"/>
  <c r="V2771" i="21"/>
  <c r="V2707" i="21"/>
  <c r="V2643" i="21"/>
  <c r="V2579" i="21"/>
  <c r="V2515" i="21"/>
  <c r="V2451" i="21"/>
  <c r="V2387" i="21"/>
  <c r="V2323" i="21"/>
  <c r="V2259" i="21"/>
  <c r="V2195" i="21"/>
  <c r="V2131" i="21"/>
  <c r="V2067" i="21"/>
  <c r="V2003" i="21"/>
  <c r="V1939" i="21"/>
  <c r="V1875" i="21"/>
  <c r="V1811" i="21"/>
  <c r="V1786" i="21"/>
  <c r="V1763" i="21"/>
  <c r="V1741" i="21"/>
  <c r="V1722" i="21"/>
  <c r="V1699" i="21"/>
  <c r="V1677" i="21"/>
  <c r="V1658" i="21"/>
  <c r="V1635" i="21"/>
  <c r="V1613" i="21"/>
  <c r="V1594" i="21"/>
  <c r="V1571" i="21"/>
  <c r="V1549" i="21"/>
  <c r="V1530" i="21"/>
  <c r="V1507" i="21"/>
  <c r="V1485" i="21"/>
  <c r="V1466" i="21"/>
  <c r="V1443" i="21"/>
  <c r="V1421" i="21"/>
  <c r="V1402" i="21"/>
  <c r="V1382" i="21"/>
  <c r="V1366" i="21"/>
  <c r="V1350" i="21"/>
  <c r="V1334" i="21"/>
  <c r="V1318" i="21"/>
  <c r="V1302" i="21"/>
  <c r="V1286" i="21"/>
  <c r="V1270" i="21"/>
  <c r="V1254" i="21"/>
  <c r="V1238" i="21"/>
  <c r="V1222" i="21"/>
  <c r="V1206" i="21"/>
  <c r="V1190" i="21"/>
  <c r="V1174" i="21"/>
  <c r="V1158" i="21"/>
  <c r="V1142" i="21"/>
  <c r="V1126" i="21"/>
  <c r="V1110" i="21"/>
  <c r="V1094" i="21"/>
  <c r="V1078" i="21"/>
  <c r="V1062" i="21"/>
  <c r="V1046" i="21"/>
  <c r="V1030" i="21"/>
  <c r="V1014" i="21"/>
  <c r="V998" i="21"/>
  <c r="V982" i="21"/>
  <c r="V966" i="21"/>
  <c r="V950" i="21"/>
  <c r="V934" i="21"/>
  <c r="V922" i="21"/>
  <c r="V911" i="21"/>
  <c r="V901" i="21"/>
  <c r="V890" i="21"/>
  <c r="V879" i="21"/>
  <c r="V869" i="21"/>
  <c r="V858" i="21"/>
  <c r="V847" i="21"/>
  <c r="V837" i="21"/>
  <c r="V829" i="21"/>
  <c r="V821" i="21"/>
  <c r="V813" i="21"/>
  <c r="V805" i="21"/>
  <c r="V797" i="21"/>
  <c r="V789" i="21"/>
  <c r="V781" i="21"/>
  <c r="V773" i="21"/>
  <c r="V765" i="21"/>
  <c r="V757" i="21"/>
  <c r="V749" i="21"/>
  <c r="V741" i="21"/>
  <c r="V733" i="21"/>
  <c r="V725" i="21"/>
  <c r="V717" i="21"/>
  <c r="V709" i="21"/>
  <c r="V701" i="21"/>
  <c r="V693" i="21"/>
  <c r="V685" i="21"/>
  <c r="V677" i="21"/>
  <c r="V669" i="21"/>
  <c r="V661" i="21"/>
  <c r="V653" i="21"/>
  <c r="V645" i="21"/>
  <c r="V637" i="21"/>
  <c r="V629" i="21"/>
  <c r="V621" i="21"/>
  <c r="V613" i="21"/>
  <c r="V605" i="21"/>
  <c r="V597" i="21"/>
  <c r="V589" i="21"/>
  <c r="V581" i="21"/>
  <c r="V573" i="21"/>
  <c r="V565" i="21"/>
  <c r="V557" i="21"/>
  <c r="V549" i="21"/>
  <c r="V541" i="21"/>
  <c r="V533" i="21"/>
  <c r="V525" i="21"/>
  <c r="V517" i="21"/>
  <c r="V509" i="21"/>
  <c r="V501" i="21"/>
  <c r="V493" i="21"/>
  <c r="V485" i="21"/>
  <c r="V477" i="21"/>
  <c r="V469" i="21"/>
  <c r="V461" i="21"/>
  <c r="V453" i="21"/>
  <c r="V445" i="21"/>
  <c r="V437" i="21"/>
  <c r="V429" i="21"/>
  <c r="V421" i="21"/>
  <c r="V413" i="21"/>
  <c r="V405" i="21"/>
  <c r="V397" i="21"/>
  <c r="V389" i="21"/>
  <c r="V381" i="21"/>
  <c r="V373" i="21"/>
  <c r="V365" i="21"/>
  <c r="V357" i="21"/>
  <c r="V349" i="21"/>
  <c r="V341" i="21"/>
  <c r="V333" i="21"/>
  <c r="V325" i="21"/>
  <c r="V317" i="21"/>
  <c r="V309" i="21"/>
  <c r="V301" i="21"/>
  <c r="V293" i="21"/>
  <c r="V285" i="21"/>
  <c r="V277" i="21"/>
  <c r="V269" i="21"/>
  <c r="V261" i="21"/>
  <c r="V253" i="21"/>
  <c r="V245" i="21"/>
  <c r="V237" i="21"/>
  <c r="V229" i="21"/>
  <c r="V221" i="21"/>
  <c r="V213" i="21"/>
  <c r="V205" i="21"/>
  <c r="V197" i="21"/>
  <c r="V189" i="21"/>
  <c r="V181" i="21"/>
  <c r="V173" i="21"/>
  <c r="V165" i="21"/>
  <c r="V157" i="21"/>
  <c r="V149" i="21"/>
  <c r="V141" i="21"/>
  <c r="V133" i="21"/>
  <c r="V125" i="21"/>
  <c r="V117" i="21"/>
  <c r="V109" i="21"/>
  <c r="V101" i="21"/>
  <c r="V93" i="21"/>
  <c r="V85" i="21"/>
  <c r="V77" i="21"/>
  <c r="V69" i="21"/>
  <c r="V61" i="21"/>
  <c r="V53" i="21"/>
  <c r="V45" i="21"/>
  <c r="V37" i="21"/>
  <c r="V29" i="21"/>
  <c r="V21" i="21"/>
  <c r="V13" i="21"/>
  <c r="V5" i="21"/>
  <c r="V4840" i="21"/>
  <c r="V3825" i="21"/>
  <c r="V3008" i="21"/>
  <c r="V2635" i="21"/>
  <c r="V2379" i="21"/>
  <c r="V2123" i="21"/>
  <c r="V1867" i="21"/>
  <c r="V1739" i="21"/>
  <c r="V1653" i="21"/>
  <c r="V1570" i="21"/>
  <c r="V1483" i="21"/>
  <c r="V1397" i="21"/>
  <c r="V1333" i="21"/>
  <c r="V1269" i="21"/>
  <c r="V1205" i="21"/>
  <c r="V1141" i="21"/>
  <c r="V1077" i="21"/>
  <c r="V1013" i="21"/>
  <c r="V949" i="21"/>
  <c r="V899" i="21"/>
  <c r="V857" i="21"/>
  <c r="V820" i="21"/>
  <c r="V788" i="21"/>
  <c r="V756" i="21"/>
  <c r="V724" i="21"/>
  <c r="V692" i="21"/>
  <c r="V660" i="21"/>
  <c r="V628" i="21"/>
  <c r="V596" i="21"/>
  <c r="V564" i="21"/>
  <c r="V532" i="21"/>
  <c r="V500" i="21"/>
  <c r="V468" i="21"/>
  <c r="V436" i="21"/>
  <c r="V404" i="21"/>
  <c r="V372" i="21"/>
  <c r="V340" i="21"/>
  <c r="V308" i="21"/>
  <c r="V276" i="21"/>
  <c r="V244" i="21"/>
  <c r="V212" i="21"/>
  <c r="V180" i="21"/>
  <c r="V148" i="21"/>
  <c r="V116" i="21"/>
  <c r="V84" i="21"/>
  <c r="V52" i="21"/>
  <c r="V20" i="21"/>
  <c r="V4696" i="21"/>
  <c r="V3665" i="21"/>
  <c r="V2928" i="21"/>
  <c r="V2595" i="21"/>
  <c r="V2339" i="21"/>
  <c r="V2083" i="21"/>
  <c r="V1827" i="21"/>
  <c r="V1725" i="21"/>
  <c r="V1642" i="21"/>
  <c r="V1555" i="21"/>
  <c r="V1469" i="21"/>
  <c r="V1387" i="21"/>
  <c r="V1323" i="21"/>
  <c r="V1259" i="21"/>
  <c r="V1195" i="21"/>
  <c r="V1131" i="21"/>
  <c r="V1067" i="21"/>
  <c r="V1003" i="21"/>
  <c r="V939" i="21"/>
  <c r="V893" i="21"/>
  <c r="V850" i="21"/>
  <c r="V815" i="21"/>
  <c r="V783" i="21"/>
  <c r="V751" i="21"/>
  <c r="V719" i="21"/>
  <c r="V687" i="21"/>
  <c r="V655" i="21"/>
  <c r="V623" i="21"/>
  <c r="V591" i="21"/>
  <c r="V559" i="21"/>
  <c r="V527" i="21"/>
  <c r="V495" i="21"/>
  <c r="V463" i="21"/>
  <c r="V431" i="21"/>
  <c r="V399" i="21"/>
  <c r="V367" i="21"/>
  <c r="V335" i="21"/>
  <c r="V303" i="21"/>
  <c r="V271" i="21"/>
  <c r="V239" i="21"/>
  <c r="V207" i="21"/>
  <c r="V175" i="21"/>
  <c r="V143" i="21"/>
  <c r="V111" i="21"/>
  <c r="V79" i="21"/>
  <c r="V47" i="21"/>
  <c r="V15" i="21"/>
  <c r="V4593" i="21"/>
  <c r="V3569" i="21"/>
  <c r="V2880" i="21"/>
  <c r="V2571" i="21"/>
  <c r="V2315" i="21"/>
  <c r="V2059" i="21"/>
  <c r="V1805" i="21"/>
  <c r="V1717" i="21"/>
  <c r="V1634" i="21"/>
  <c r="V1547" i="21"/>
  <c r="V1461" i="21"/>
  <c r="V1381" i="21"/>
  <c r="V1317" i="21"/>
  <c r="V1253" i="21"/>
  <c r="V1189" i="21"/>
  <c r="V1125" i="21"/>
  <c r="V1061" i="21"/>
  <c r="V997" i="21"/>
  <c r="V933" i="21"/>
  <c r="V889" i="21"/>
  <c r="V846" i="21"/>
  <c r="V812" i="21"/>
  <c r="V780" i="21"/>
  <c r="V748" i="21"/>
  <c r="V716" i="21"/>
  <c r="V684" i="21"/>
  <c r="V652" i="21"/>
  <c r="V620" i="21"/>
  <c r="V588" i="21"/>
  <c r="V556" i="21"/>
  <c r="V524" i="21"/>
  <c r="V492" i="21"/>
  <c r="V460" i="21"/>
  <c r="V428" i="21"/>
  <c r="V396" i="21"/>
  <c r="V364" i="21"/>
  <c r="V332" i="21"/>
  <c r="V300" i="21"/>
  <c r="V268" i="21"/>
  <c r="V236" i="21"/>
  <c r="V204" i="21"/>
  <c r="V172" i="21"/>
  <c r="V140" i="21"/>
  <c r="V108" i="21"/>
  <c r="V76" i="21"/>
  <c r="V44" i="21"/>
  <c r="V12" i="21"/>
  <c r="V4432" i="21"/>
  <c r="V3409" i="21"/>
  <c r="V2800" i="21"/>
  <c r="V2531" i="21"/>
  <c r="V2275" i="21"/>
  <c r="V2019" i="21"/>
  <c r="V1789" i="21"/>
  <c r="V1706" i="21"/>
  <c r="V1619" i="21"/>
  <c r="V1533" i="21"/>
  <c r="V1450" i="21"/>
  <c r="V1371" i="21"/>
  <c r="V1307" i="21"/>
  <c r="V1243" i="21"/>
  <c r="V1179" i="21"/>
  <c r="V1115" i="21"/>
  <c r="V1051" i="21"/>
  <c r="V987" i="21"/>
  <c r="V925" i="21"/>
  <c r="V882" i="21"/>
  <c r="V839" i="21"/>
  <c r="V807" i="21"/>
  <c r="V775" i="21"/>
  <c r="V743" i="21"/>
  <c r="V711" i="21"/>
  <c r="V679" i="21"/>
  <c r="V647" i="21"/>
  <c r="V615" i="21"/>
  <c r="V583" i="21"/>
  <c r="V551" i="21"/>
  <c r="V519" i="21"/>
  <c r="V487" i="21"/>
  <c r="V455" i="21"/>
  <c r="V423" i="21"/>
  <c r="V391" i="21"/>
  <c r="V359" i="21"/>
  <c r="V327" i="21"/>
  <c r="V295" i="21"/>
  <c r="V263" i="21"/>
  <c r="V231" i="21"/>
  <c r="V199" i="21"/>
  <c r="V167" i="21"/>
  <c r="V135" i="21"/>
  <c r="V103" i="21"/>
  <c r="V71" i="21"/>
  <c r="V39" i="21"/>
  <c r="V7" i="21"/>
  <c r="V4350" i="21"/>
  <c r="V3330" i="21"/>
  <c r="V2763" i="21"/>
  <c r="V2507" i="21"/>
  <c r="V2251" i="21"/>
  <c r="V1995" i="21"/>
  <c r="V1781" i="21"/>
  <c r="V1698" i="21"/>
  <c r="V1611" i="21"/>
  <c r="V1525" i="21"/>
  <c r="V1442" i="21"/>
  <c r="V1365" i="21"/>
  <c r="V1301" i="21"/>
  <c r="V1237" i="21"/>
  <c r="V1173" i="21"/>
  <c r="V1109" i="21"/>
  <c r="V1045" i="21"/>
  <c r="V981" i="21"/>
  <c r="V921" i="21"/>
  <c r="V878" i="21"/>
  <c r="V836" i="21"/>
  <c r="V804" i="21"/>
  <c r="V772" i="21"/>
  <c r="V740" i="21"/>
  <c r="V708" i="21"/>
  <c r="V676" i="21"/>
  <c r="V644" i="21"/>
  <c r="V612" i="21"/>
  <c r="V580" i="21"/>
  <c r="V548" i="21"/>
  <c r="V516" i="21"/>
  <c r="V484" i="21"/>
  <c r="V452" i="21"/>
  <c r="V420" i="21"/>
  <c r="V388" i="21"/>
  <c r="V356" i="21"/>
  <c r="V324" i="21"/>
  <c r="V292" i="21"/>
  <c r="V260" i="21"/>
  <c r="V228" i="21"/>
  <c r="V196" i="21"/>
  <c r="V164" i="21"/>
  <c r="V132" i="21"/>
  <c r="V100" i="21"/>
  <c r="V68" i="21"/>
  <c r="V36" i="21"/>
  <c r="V5636" i="21"/>
  <c r="V4177" i="21"/>
  <c r="V3225" i="21"/>
  <c r="V2723" i="21"/>
  <c r="V2467" i="21"/>
  <c r="V2211" i="21"/>
  <c r="V1955" i="21"/>
  <c r="V1770" i="21"/>
  <c r="V1683" i="21"/>
  <c r="V1597" i="21"/>
  <c r="V1514" i="21"/>
  <c r="V1427" i="21"/>
  <c r="V1355" i="21"/>
  <c r="V1291" i="21"/>
  <c r="V1227" i="21"/>
  <c r="V1163" i="21"/>
  <c r="V1099" i="21"/>
  <c r="V1035" i="21"/>
  <c r="V971" i="21"/>
  <c r="V914" i="21"/>
  <c r="V871" i="21"/>
  <c r="V831" i="21"/>
  <c r="V799" i="21"/>
  <c r="V767" i="21"/>
  <c r="V735" i="21"/>
  <c r="V703" i="21"/>
  <c r="V671" i="21"/>
  <c r="V639" i="21"/>
  <c r="V607" i="21"/>
  <c r="V575" i="21"/>
  <c r="V543" i="21"/>
  <c r="V511" i="21"/>
  <c r="V479" i="21"/>
  <c r="V447" i="21"/>
  <c r="V415" i="21"/>
  <c r="V383" i="21"/>
  <c r="V351" i="21"/>
  <c r="V319" i="21"/>
  <c r="V287" i="21"/>
  <c r="V255" i="21"/>
  <c r="V223" i="21"/>
  <c r="V191" i="21"/>
  <c r="V159" i="21"/>
  <c r="V127" i="21"/>
  <c r="V95" i="21"/>
  <c r="V63" i="21"/>
  <c r="V31" i="21"/>
  <c r="V5316" i="21"/>
  <c r="V4081" i="21"/>
  <c r="V3161" i="21"/>
  <c r="V2699" i="21"/>
  <c r="V2443" i="21"/>
  <c r="V2187" i="21"/>
  <c r="V1931" i="21"/>
  <c r="V1762" i="21"/>
  <c r="V1675" i="21"/>
  <c r="V1589" i="21"/>
  <c r="V1506" i="21"/>
  <c r="V1419" i="21"/>
  <c r="V1349" i="21"/>
  <c r="V1285" i="21"/>
  <c r="V1221" i="21"/>
  <c r="V1157" i="21"/>
  <c r="V1093" i="21"/>
  <c r="V1029" i="21"/>
  <c r="V965" i="21"/>
  <c r="V910" i="21"/>
  <c r="V867" i="21"/>
  <c r="V828" i="21"/>
  <c r="V796" i="21"/>
  <c r="V764" i="21"/>
  <c r="V732" i="21"/>
  <c r="V700" i="21"/>
  <c r="V668" i="21"/>
  <c r="V636" i="21"/>
  <c r="V604" i="21"/>
  <c r="V572" i="21"/>
  <c r="V540" i="21"/>
  <c r="V508" i="21"/>
  <c r="V476" i="21"/>
  <c r="V444" i="21"/>
  <c r="V412" i="21"/>
  <c r="V380" i="21"/>
  <c r="V348" i="21"/>
  <c r="V316" i="21"/>
  <c r="V284" i="21"/>
  <c r="V252" i="21"/>
  <c r="V220" i="21"/>
  <c r="V188" i="21"/>
  <c r="V156" i="21"/>
  <c r="V124" i="21"/>
  <c r="V92" i="21"/>
  <c r="V60" i="21"/>
  <c r="V28" i="21"/>
  <c r="V2147" i="21"/>
  <c r="V1275" i="21"/>
  <c r="V823" i="21"/>
  <c r="V567" i="21"/>
  <c r="V311" i="21"/>
  <c r="V55" i="21"/>
  <c r="V1891" i="21"/>
  <c r="V1211" i="21"/>
  <c r="V791" i="21"/>
  <c r="V535" i="21"/>
  <c r="V279" i="21"/>
  <c r="V23" i="21"/>
  <c r="V1747" i="21"/>
  <c r="V1147" i="21"/>
  <c r="V759" i="21"/>
  <c r="V503" i="21"/>
  <c r="V247" i="21"/>
  <c r="V4945" i="21"/>
  <c r="V1661" i="21"/>
  <c r="V1083" i="21"/>
  <c r="V727" i="21"/>
  <c r="V471" i="21"/>
  <c r="V215" i="21"/>
  <c r="V3921" i="21"/>
  <c r="V1578" i="21"/>
  <c r="V1019" i="21"/>
  <c r="V695" i="21"/>
  <c r="V439" i="21"/>
  <c r="V183" i="21"/>
  <c r="V3055" i="21"/>
  <c r="V1491" i="21"/>
  <c r="V955" i="21"/>
  <c r="V663" i="21"/>
  <c r="V407" i="21"/>
  <c r="V151" i="21"/>
  <c r="V861" i="21"/>
  <c r="V631" i="21"/>
  <c r="V599" i="21"/>
  <c r="V2659" i="21"/>
  <c r="V375" i="21"/>
  <c r="V2403" i="21"/>
  <c r="V343" i="21"/>
  <c r="V1405" i="21"/>
  <c r="V119" i="21"/>
  <c r="V903" i="21"/>
  <c r="V1339" i="21"/>
  <c r="V87" i="21"/>
  <c r="N3244" i="21"/>
  <c r="N5153" i="21"/>
  <c r="N3944" i="21"/>
  <c r="N3065" i="21"/>
  <c r="N3163" i="21"/>
  <c r="N3108" i="21"/>
  <c r="N3432" i="21"/>
  <c r="N5168" i="21"/>
  <c r="N5172" i="21"/>
  <c r="N3433" i="21"/>
  <c r="N3178" i="21"/>
  <c r="N3496" i="21"/>
  <c r="N3953" i="21"/>
  <c r="N5199" i="21"/>
  <c r="N3560" i="21"/>
  <c r="N3438" i="21"/>
  <c r="N3330" i="21"/>
  <c r="N3561" i="21"/>
  <c r="N3266" i="21"/>
  <c r="N5218" i="21"/>
  <c r="N3443" i="21"/>
  <c r="N5236" i="21"/>
  <c r="N5241" i="21"/>
  <c r="N3568" i="21"/>
  <c r="N3448" i="21"/>
  <c r="N3340" i="21"/>
  <c r="N3702" i="21"/>
  <c r="N5247" i="21"/>
  <c r="N5248" i="21"/>
  <c r="N3705" i="21"/>
  <c r="N3569" i="21"/>
  <c r="N3354" i="21"/>
  <c r="N3361" i="21"/>
  <c r="N5253" i="21"/>
  <c r="N5257" i="21"/>
  <c r="N3506" i="21"/>
  <c r="N3576" i="21"/>
  <c r="N3579" i="21"/>
  <c r="N3454" i="21"/>
  <c r="N3452" i="21"/>
  <c r="N3466" i="21"/>
  <c r="N3712" i="21"/>
  <c r="N5289" i="21"/>
  <c r="N3473" i="21"/>
  <c r="N3475" i="21"/>
  <c r="N5295" i="21"/>
  <c r="N5302" i="21"/>
  <c r="N5306" i="21"/>
  <c r="N3589" i="21"/>
  <c r="N5311" i="21"/>
  <c r="N5315" i="21"/>
  <c r="N5324" i="21"/>
  <c r="N3597" i="21"/>
  <c r="N3739" i="21"/>
  <c r="N3742" i="21"/>
  <c r="N3613" i="21"/>
  <c r="N3616" i="21"/>
  <c r="N5350" i="21"/>
  <c r="N5363" i="21"/>
  <c r="N5367" i="21"/>
  <c r="N5374" i="21"/>
  <c r="N3981" i="21"/>
  <c r="N3635" i="21"/>
  <c r="N3875" i="21"/>
  <c r="N5405" i="21"/>
  <c r="N3766" i="21"/>
  <c r="N3990" i="21"/>
  <c r="N3995" i="21"/>
  <c r="N3794" i="21"/>
  <c r="N5455" i="21"/>
  <c r="N5464" i="21"/>
  <c r="N3846" i="21"/>
  <c r="N4051" i="21"/>
  <c r="N5504" i="21"/>
  <c r="N4063" i="21"/>
  <c r="X5775" i="21"/>
  <c r="X5767" i="21"/>
  <c r="X5759" i="21"/>
  <c r="X5751" i="21"/>
  <c r="X5743" i="21"/>
  <c r="X5735" i="21"/>
  <c r="X5727" i="21"/>
  <c r="X5719" i="21"/>
  <c r="X5711" i="21"/>
  <c r="X5703" i="21"/>
  <c r="X5695" i="21"/>
  <c r="X5687" i="21"/>
  <c r="X5679" i="21"/>
  <c r="X5671" i="21"/>
  <c r="X5663" i="21"/>
  <c r="X5655" i="21"/>
  <c r="X5647" i="21"/>
  <c r="X5639" i="21"/>
  <c r="X5631" i="21"/>
  <c r="X5623" i="21"/>
  <c r="X5615" i="21"/>
  <c r="X5607" i="21"/>
  <c r="X5599" i="21"/>
  <c r="X5591" i="21"/>
  <c r="X5580" i="21"/>
  <c r="X5576" i="21"/>
  <c r="X5567" i="21"/>
  <c r="X5559" i="21"/>
  <c r="X5551" i="21"/>
  <c r="X5543" i="21"/>
  <c r="X5535" i="21"/>
  <c r="X5527" i="21"/>
  <c r="X5519" i="21"/>
  <c r="X5511" i="21"/>
  <c r="X5503" i="21"/>
  <c r="X5496" i="21"/>
  <c r="X5487" i="21"/>
  <c r="X5479" i="21"/>
  <c r="X5471" i="21"/>
  <c r="X5463" i="21"/>
  <c r="X5457" i="21"/>
  <c r="X5447" i="21"/>
  <c r="X5439" i="21"/>
  <c r="X5431" i="21"/>
  <c r="X5422" i="21"/>
  <c r="X5415" i="21"/>
  <c r="X5407" i="21"/>
  <c r="X5774" i="21"/>
  <c r="X5766" i="21"/>
  <c r="X5758" i="21"/>
  <c r="X5750" i="21"/>
  <c r="X5742" i="21"/>
  <c r="X5734" i="21"/>
  <c r="X5726" i="21"/>
  <c r="X5718" i="21"/>
  <c r="X5710" i="21"/>
  <c r="X5702" i="21"/>
  <c r="X5694" i="21"/>
  <c r="X5686" i="21"/>
  <c r="X5678" i="21"/>
  <c r="X5670" i="21"/>
  <c r="X5662" i="21"/>
  <c r="X5654" i="21"/>
  <c r="X5646" i="21"/>
  <c r="X5638" i="21"/>
  <c r="X5630" i="21"/>
  <c r="X5622" i="21"/>
  <c r="X5614" i="21"/>
  <c r="X5606" i="21"/>
  <c r="X5598" i="21"/>
  <c r="X5590" i="21"/>
  <c r="X5571" i="21"/>
  <c r="X5575" i="21"/>
  <c r="X5566" i="21"/>
  <c r="X5558" i="21"/>
  <c r="X5550" i="21"/>
  <c r="X5542" i="21"/>
  <c r="X5534" i="21"/>
  <c r="X5526" i="21"/>
  <c r="X5518" i="21"/>
  <c r="X5510" i="21"/>
  <c r="X5502" i="21"/>
  <c r="X5495" i="21"/>
  <c r="X5486" i="21"/>
  <c r="X5478" i="21"/>
  <c r="X5470" i="21"/>
  <c r="X5462" i="21"/>
  <c r="X5456" i="21"/>
  <c r="X5446" i="21"/>
  <c r="X5438" i="21"/>
  <c r="X5430" i="21"/>
  <c r="X5421" i="21"/>
  <c r="X5414" i="21"/>
  <c r="X5406" i="21"/>
  <c r="X5398" i="21"/>
  <c r="X5390" i="21"/>
  <c r="X5381" i="21"/>
  <c r="X5374" i="21"/>
  <c r="X5366" i="21"/>
  <c r="X5358" i="21"/>
  <c r="X5350" i="21"/>
  <c r="X5342" i="21"/>
  <c r="X5334" i="21"/>
  <c r="X5326" i="21"/>
  <c r="X5318" i="21"/>
  <c r="X5310" i="21"/>
  <c r="X5302" i="21"/>
  <c r="X5294" i="21"/>
  <c r="X5286" i="21"/>
  <c r="X5278" i="21"/>
  <c r="X5270" i="21"/>
  <c r="X5262" i="21"/>
  <c r="X5254" i="21"/>
  <c r="X5246" i="21"/>
  <c r="X5238" i="21"/>
  <c r="X5230" i="21"/>
  <c r="X5222" i="21"/>
  <c r="X5214" i="21"/>
  <c r="X5206" i="21"/>
  <c r="X5773" i="21"/>
  <c r="X5765" i="21"/>
  <c r="X5757" i="21"/>
  <c r="X5749" i="21"/>
  <c r="X5741" i="21"/>
  <c r="X5733" i="21"/>
  <c r="X5725" i="21"/>
  <c r="X5717" i="21"/>
  <c r="X5709" i="21"/>
  <c r="X5701" i="21"/>
  <c r="X5693" i="21"/>
  <c r="X5685" i="21"/>
  <c r="X5677" i="21"/>
  <c r="X5669" i="21"/>
  <c r="X5661" i="21"/>
  <c r="X5653" i="21"/>
  <c r="X5645" i="21"/>
  <c r="X5637" i="21"/>
  <c r="X5629" i="21"/>
  <c r="X5621" i="21"/>
  <c r="X5613" i="21"/>
  <c r="X5605" i="21"/>
  <c r="X5597" i="21"/>
  <c r="X5589" i="21"/>
  <c r="X5579" i="21"/>
  <c r="X5574" i="21"/>
  <c r="X5565" i="21"/>
  <c r="X5557" i="21"/>
  <c r="X5549" i="21"/>
  <c r="X5541" i="21"/>
  <c r="X5533" i="21"/>
  <c r="X5525" i="21"/>
  <c r="X5517" i="21"/>
  <c r="X5509" i="21"/>
  <c r="X5501" i="21"/>
  <c r="X5494" i="21"/>
  <c r="X5485" i="21"/>
  <c r="X5477" i="21"/>
  <c r="X5469" i="21"/>
  <c r="X5461" i="21"/>
  <c r="X5455" i="21"/>
  <c r="X5445" i="21"/>
  <c r="X5437" i="21"/>
  <c r="X5426" i="21"/>
  <c r="X5427" i="21"/>
  <c r="X5413" i="21"/>
  <c r="X5405" i="21"/>
  <c r="X5772" i="21"/>
  <c r="X5764" i="21"/>
  <c r="X5756" i="21"/>
  <c r="X5748" i="21"/>
  <c r="X5740" i="21"/>
  <c r="X5732" i="21"/>
  <c r="X5724" i="21"/>
  <c r="X5716" i="21"/>
  <c r="X5708" i="21"/>
  <c r="X5700" i="21"/>
  <c r="X5692" i="21"/>
  <c r="X5684" i="21"/>
  <c r="X5676" i="21"/>
  <c r="X5668" i="21"/>
  <c r="X5660" i="21"/>
  <c r="X5652" i="21"/>
  <c r="X5644" i="21"/>
  <c r="X5636" i="21"/>
  <c r="X5628" i="21"/>
  <c r="X5620" i="21"/>
  <c r="X5612" i="21"/>
  <c r="X5604" i="21"/>
  <c r="X5596" i="21"/>
  <c r="X5588" i="21"/>
  <c r="X5583" i="21"/>
  <c r="X5573" i="21"/>
  <c r="X5564" i="21"/>
  <c r="X5556" i="21"/>
  <c r="X5548" i="21"/>
  <c r="X5540" i="21"/>
  <c r="X5532" i="21"/>
  <c r="X5524" i="21"/>
  <c r="X5516" i="21"/>
  <c r="X5508" i="21"/>
  <c r="X5500" i="21"/>
  <c r="X5493" i="21"/>
  <c r="X5484" i="21"/>
  <c r="X5476" i="21"/>
  <c r="X5468" i="21"/>
  <c r="X5460" i="21"/>
  <c r="X5454" i="21"/>
  <c r="X5444" i="21"/>
  <c r="X5436" i="21"/>
  <c r="X5425" i="21"/>
  <c r="X5420" i="21"/>
  <c r="X5412" i="21"/>
  <c r="X5404" i="21"/>
  <c r="X5396" i="21"/>
  <c r="X5388" i="21"/>
  <c r="X5380" i="21"/>
  <c r="X5372" i="21"/>
  <c r="X5364" i="21"/>
  <c r="X5356" i="21"/>
  <c r="X5348" i="21"/>
  <c r="X5340" i="21"/>
  <c r="X5332" i="21"/>
  <c r="X5324" i="21"/>
  <c r="X5316" i="21"/>
  <c r="X5308" i="21"/>
  <c r="X5300" i="21"/>
  <c r="X5292" i="21"/>
  <c r="X5284" i="21"/>
  <c r="X5276" i="21"/>
  <c r="X5268" i="21"/>
  <c r="X5260" i="21"/>
  <c r="X5252" i="21"/>
  <c r="X5244" i="21"/>
  <c r="X5236" i="21"/>
  <c r="X5228" i="21"/>
  <c r="X5220" i="21"/>
  <c r="X5212" i="21"/>
  <c r="X5771" i="21"/>
  <c r="X5763" i="21"/>
  <c r="X5755" i="21"/>
  <c r="X5747" i="21"/>
  <c r="X5739" i="21"/>
  <c r="X5731" i="21"/>
  <c r="X5723" i="21"/>
  <c r="X5715" i="21"/>
  <c r="X5707" i="21"/>
  <c r="X5699" i="21"/>
  <c r="X5691" i="21"/>
  <c r="X5683" i="21"/>
  <c r="X5675" i="21"/>
  <c r="X5667" i="21"/>
  <c r="X5659" i="21"/>
  <c r="X5651" i="21"/>
  <c r="X5643" i="21"/>
  <c r="X5635" i="21"/>
  <c r="X5627" i="21"/>
  <c r="X5619" i="21"/>
  <c r="X5611" i="21"/>
  <c r="X5603" i="21"/>
  <c r="X5595" i="21"/>
  <c r="X5587" i="21"/>
  <c r="X5582" i="21"/>
  <c r="X5572" i="21"/>
  <c r="X5563" i="21"/>
  <c r="X5555" i="21"/>
  <c r="X5547" i="21"/>
  <c r="X5538" i="21"/>
  <c r="X5531" i="21"/>
  <c r="X5523" i="21"/>
  <c r="X5515" i="21"/>
  <c r="X5507" i="21"/>
  <c r="X5499" i="21"/>
  <c r="X5492" i="21"/>
  <c r="X5483" i="21"/>
  <c r="X5475" i="21"/>
  <c r="X5467" i="21"/>
  <c r="X5453" i="21"/>
  <c r="X5451" i="21"/>
  <c r="X5443" i="21"/>
  <c r="X5435" i="21"/>
  <c r="X5424" i="21"/>
  <c r="X5419" i="21"/>
  <c r="X5411" i="21"/>
  <c r="X5403" i="21"/>
  <c r="X5395" i="21"/>
  <c r="X5387" i="21"/>
  <c r="X5382" i="21"/>
  <c r="X5371" i="21"/>
  <c r="X5363" i="21"/>
  <c r="X5355" i="21"/>
  <c r="X5347" i="21"/>
  <c r="X5339" i="21"/>
  <c r="X5331" i="21"/>
  <c r="X5323" i="21"/>
  <c r="X5315" i="21"/>
  <c r="X5307" i="21"/>
  <c r="X5299" i="21"/>
  <c r="X5291" i="21"/>
  <c r="X5283" i="21"/>
  <c r="X5275" i="21"/>
  <c r="X5267" i="21"/>
  <c r="X5259" i="21"/>
  <c r="X5251" i="21"/>
  <c r="X5770" i="21"/>
  <c r="X5762" i="21"/>
  <c r="X5754" i="21"/>
  <c r="X5746" i="21"/>
  <c r="X5738" i="21"/>
  <c r="X5730" i="21"/>
  <c r="X5722" i="21"/>
  <c r="X5714" i="21"/>
  <c r="X5706" i="21"/>
  <c r="X5698" i="21"/>
  <c r="X5690" i="21"/>
  <c r="X5682" i="21"/>
  <c r="X5674" i="21"/>
  <c r="X5666" i="21"/>
  <c r="X5658" i="21"/>
  <c r="X5650" i="21"/>
  <c r="X5642" i="21"/>
  <c r="X5634" i="21"/>
  <c r="X5626" i="21"/>
  <c r="X5618" i="21"/>
  <c r="X5610" i="21"/>
  <c r="X5602" i="21"/>
  <c r="X5594" i="21"/>
  <c r="X5586" i="21"/>
  <c r="X5578" i="21"/>
  <c r="X5570" i="21"/>
  <c r="X5562" i="21"/>
  <c r="X5554" i="21"/>
  <c r="X5546" i="21"/>
  <c r="X5537" i="21"/>
  <c r="X5530" i="21"/>
  <c r="X5522" i="21"/>
  <c r="X5514" i="21"/>
  <c r="X5506" i="21"/>
  <c r="X5491" i="21"/>
  <c r="X5490" i="21"/>
  <c r="X5482" i="21"/>
  <c r="X5474" i="21"/>
  <c r="X5466" i="21"/>
  <c r="X5459" i="21"/>
  <c r="X5450" i="21"/>
  <c r="X5442" i="21"/>
  <c r="X5434" i="21"/>
  <c r="X5429" i="21"/>
  <c r="X5418" i="21"/>
  <c r="X5410" i="21"/>
  <c r="X5402" i="21"/>
  <c r="X5394" i="21"/>
  <c r="X5386" i="21"/>
  <c r="X5379" i="21"/>
  <c r="X5370" i="21"/>
  <c r="X5362" i="21"/>
  <c r="X5354" i="21"/>
  <c r="X5346" i="21"/>
  <c r="X5338" i="21"/>
  <c r="X5330" i="21"/>
  <c r="X5322" i="21"/>
  <c r="X5314" i="21"/>
  <c r="X5306" i="21"/>
  <c r="X5298" i="21"/>
  <c r="X5290" i="21"/>
  <c r="X5282" i="21"/>
  <c r="X5274" i="21"/>
  <c r="X5266" i="21"/>
  <c r="X5258" i="21"/>
  <c r="X5250" i="21"/>
  <c r="X5744" i="21"/>
  <c r="X5712" i="21"/>
  <c r="X5680" i="21"/>
  <c r="X5648" i="21"/>
  <c r="X5616" i="21"/>
  <c r="X5584" i="21"/>
  <c r="X5552" i="21"/>
  <c r="X5520" i="21"/>
  <c r="X5488" i="21"/>
  <c r="X5458" i="21"/>
  <c r="X5423" i="21"/>
  <c r="X5397" i="21"/>
  <c r="X5377" i="21"/>
  <c r="X5365" i="21"/>
  <c r="X5349" i="21"/>
  <c r="X5333" i="21"/>
  <c r="X5317" i="21"/>
  <c r="X5301" i="21"/>
  <c r="X5285" i="21"/>
  <c r="X5269" i="21"/>
  <c r="X5253" i="21"/>
  <c r="X5240" i="21"/>
  <c r="X5229" i="21"/>
  <c r="X5218" i="21"/>
  <c r="X5208" i="21"/>
  <c r="X5199" i="21"/>
  <c r="X5191" i="21"/>
  <c r="X5183" i="21"/>
  <c r="X5175" i="21"/>
  <c r="X5167" i="21"/>
  <c r="X5160" i="21"/>
  <c r="X5152" i="21"/>
  <c r="X5145" i="21"/>
  <c r="X5137" i="21"/>
  <c r="X5127" i="21"/>
  <c r="X5119" i="21"/>
  <c r="X5111" i="21"/>
  <c r="X5103" i="21"/>
  <c r="X5095" i="21"/>
  <c r="X5087" i="21"/>
  <c r="X5079" i="21"/>
  <c r="X5073" i="21"/>
  <c r="X5063" i="21"/>
  <c r="X5055" i="21"/>
  <c r="X5049" i="21"/>
  <c r="X5041" i="21"/>
  <c r="X5033" i="21"/>
  <c r="X5025" i="21"/>
  <c r="X5017" i="21"/>
  <c r="X5007" i="21"/>
  <c r="X4999" i="21"/>
  <c r="X4991" i="21"/>
  <c r="X4983" i="21"/>
  <c r="X4975" i="21"/>
  <c r="X4971" i="21"/>
  <c r="X4959" i="21"/>
  <c r="X4951" i="21"/>
  <c r="X4943" i="21"/>
  <c r="X4935" i="21"/>
  <c r="X4929" i="21"/>
  <c r="X4905" i="21"/>
  <c r="X4899" i="21"/>
  <c r="X4921" i="21"/>
  <c r="X4889" i="21"/>
  <c r="X4884" i="21"/>
  <c r="X4879" i="21"/>
  <c r="X4871" i="21"/>
  <c r="X4863" i="21"/>
  <c r="X4855" i="21"/>
  <c r="X4838" i="21"/>
  <c r="X4845" i="21"/>
  <c r="X4828" i="21"/>
  <c r="X4824" i="21"/>
  <c r="X4815" i="21"/>
  <c r="X4807" i="21"/>
  <c r="X4799" i="21"/>
  <c r="X4791" i="21"/>
  <c r="X4783" i="21"/>
  <c r="X4775" i="21"/>
  <c r="X4767" i="21"/>
  <c r="X4759" i="21"/>
  <c r="X4751" i="21"/>
  <c r="X4743" i="21"/>
  <c r="X4735" i="21"/>
  <c r="X4727" i="21"/>
  <c r="X4719" i="21"/>
  <c r="X4711" i="21"/>
  <c r="X4703" i="21"/>
  <c r="X4701" i="21"/>
  <c r="X4695" i="21"/>
  <c r="X4691" i="21"/>
  <c r="X4689" i="21"/>
  <c r="X4663" i="21"/>
  <c r="X4655" i="21"/>
  <c r="X4647" i="21"/>
  <c r="X4637" i="21"/>
  <c r="X4631" i="21"/>
  <c r="X4623" i="21"/>
  <c r="X4615" i="21"/>
  <c r="X4607" i="21"/>
  <c r="X4599" i="21"/>
  <c r="X4591" i="21"/>
  <c r="X4583" i="21"/>
  <c r="X5769" i="21"/>
  <c r="X5737" i="21"/>
  <c r="X5705" i="21"/>
  <c r="X5673" i="21"/>
  <c r="X5641" i="21"/>
  <c r="X5609" i="21"/>
  <c r="X5581" i="21"/>
  <c r="X5545" i="21"/>
  <c r="X5513" i="21"/>
  <c r="X5481" i="21"/>
  <c r="X5449" i="21"/>
  <c r="X5417" i="21"/>
  <c r="X5393" i="21"/>
  <c r="X5378" i="21"/>
  <c r="X5361" i="21"/>
  <c r="X5345" i="21"/>
  <c r="X5329" i="21"/>
  <c r="X5313" i="21"/>
  <c r="X5297" i="21"/>
  <c r="X5281" i="21"/>
  <c r="X5265" i="21"/>
  <c r="X5249" i="21"/>
  <c r="X5239" i="21"/>
  <c r="X5227" i="21"/>
  <c r="X5217" i="21"/>
  <c r="X5207" i="21"/>
  <c r="X5198" i="21"/>
  <c r="X5190" i="21"/>
  <c r="X5182" i="21"/>
  <c r="X5174" i="21"/>
  <c r="X5133" i="21"/>
  <c r="X5159" i="21"/>
  <c r="X5151" i="21"/>
  <c r="X5144" i="21"/>
  <c r="X5136" i="21"/>
  <c r="X5126" i="21"/>
  <c r="X5118" i="21"/>
  <c r="X5110" i="21"/>
  <c r="X5102" i="21"/>
  <c r="X5094" i="21"/>
  <c r="X5086" i="21"/>
  <c r="X5078" i="21"/>
  <c r="X5072" i="21"/>
  <c r="X5062" i="21"/>
  <c r="X5054" i="21"/>
  <c r="X5048" i="21"/>
  <c r="X5040" i="21"/>
  <c r="X5032" i="21"/>
  <c r="X5024" i="21"/>
  <c r="X5016" i="21"/>
  <c r="X5006" i="21"/>
  <c r="X4998" i="21"/>
  <c r="X4990" i="21"/>
  <c r="X4982" i="21"/>
  <c r="X4974" i="21"/>
  <c r="X4966" i="21"/>
  <c r="X4958" i="21"/>
  <c r="X4950" i="21"/>
  <c r="X4942" i="21"/>
  <c r="X4934" i="21"/>
  <c r="X4928" i="21"/>
  <c r="X4904" i="21"/>
  <c r="X4925" i="21"/>
  <c r="X4895" i="21"/>
  <c r="X4888" i="21"/>
  <c r="X4916" i="21"/>
  <c r="X4878" i="21"/>
  <c r="X4870" i="21"/>
  <c r="X4862" i="21"/>
  <c r="X4854" i="21"/>
  <c r="X4849" i="21"/>
  <c r="X4834" i="21"/>
  <c r="X4827" i="21"/>
  <c r="X4822" i="21"/>
  <c r="X4814" i="21"/>
  <c r="X4806" i="21"/>
  <c r="X4798" i="21"/>
  <c r="X4790" i="21"/>
  <c r="X4782" i="21"/>
  <c r="X4774" i="21"/>
  <c r="X4766" i="21"/>
  <c r="X4758" i="21"/>
  <c r="X4750" i="21"/>
  <c r="X4742" i="21"/>
  <c r="X4734" i="21"/>
  <c r="X4726" i="21"/>
  <c r="X4718" i="21"/>
  <c r="X4710" i="21"/>
  <c r="X4685" i="21"/>
  <c r="X4700" i="21"/>
  <c r="X4677" i="21"/>
  <c r="X4690" i="21"/>
  <c r="X4688" i="21"/>
  <c r="X4662" i="21"/>
  <c r="X4654" i="21"/>
  <c r="X4646" i="21"/>
  <c r="X4636" i="21"/>
  <c r="X4630" i="21"/>
  <c r="X4622" i="21"/>
  <c r="X4614" i="21"/>
  <c r="X4606" i="21"/>
  <c r="X4598" i="21"/>
  <c r="X4590" i="21"/>
  <c r="X4582" i="21"/>
  <c r="X4575" i="21"/>
  <c r="X4573" i="21"/>
  <c r="X4563" i="21"/>
  <c r="X4561" i="21"/>
  <c r="X4542" i="21"/>
  <c r="X4534" i="21"/>
  <c r="X4526" i="21"/>
  <c r="X4518" i="21"/>
  <c r="X4514" i="21"/>
  <c r="X4502" i="21"/>
  <c r="X4495" i="21"/>
  <c r="X4486" i="21"/>
  <c r="X4478" i="21"/>
  <c r="X4470" i="21"/>
  <c r="X4462" i="21"/>
  <c r="X4449" i="21"/>
  <c r="X4459" i="21"/>
  <c r="X4437" i="21"/>
  <c r="X4455" i="21"/>
  <c r="X4422" i="21"/>
  <c r="X4415" i="21"/>
  <c r="X4405" i="21"/>
  <c r="X4398" i="21"/>
  <c r="X4389" i="21"/>
  <c r="X4382" i="21"/>
  <c r="X4374" i="21"/>
  <c r="X4366" i="21"/>
  <c r="X4358" i="21"/>
  <c r="X4342" i="21"/>
  <c r="X4347" i="21"/>
  <c r="X4334" i="21"/>
  <c r="X4326" i="21"/>
  <c r="X4318" i="21"/>
  <c r="X4310" i="21"/>
  <c r="X4303" i="21"/>
  <c r="X4294" i="21"/>
  <c r="X4286" i="21"/>
  <c r="X4278" i="21"/>
  <c r="X4270" i="21"/>
  <c r="X4262" i="21"/>
  <c r="X4254" i="21"/>
  <c r="X4246" i="21"/>
  <c r="X4237" i="21"/>
  <c r="X4230" i="21"/>
  <c r="X4222" i="21"/>
  <c r="X4214" i="21"/>
  <c r="X4201" i="21"/>
  <c r="X4202" i="21"/>
  <c r="X4190" i="21"/>
  <c r="X4182" i="21"/>
  <c r="X4174" i="21"/>
  <c r="X4168" i="21"/>
  <c r="X4158" i="21"/>
  <c r="X4147" i="21"/>
  <c r="X4142" i="21"/>
  <c r="X4133" i="21"/>
  <c r="X4130" i="21"/>
  <c r="X4118" i="21"/>
  <c r="X4110" i="21"/>
  <c r="X4102" i="21"/>
  <c r="X4094" i="21"/>
  <c r="X4086" i="21"/>
  <c r="X4078" i="21"/>
  <c r="X4073" i="21"/>
  <c r="X4062" i="21"/>
  <c r="X4054" i="21"/>
  <c r="X4046" i="21"/>
  <c r="X4041" i="21"/>
  <c r="X4030" i="21"/>
  <c r="X4019" i="21"/>
  <c r="X4011" i="21"/>
  <c r="X4006" i="21"/>
  <c r="X3998" i="21"/>
  <c r="X3990" i="21"/>
  <c r="X3982" i="21"/>
  <c r="X3974" i="21"/>
  <c r="X3966" i="21"/>
  <c r="X3957" i="21"/>
  <c r="X3950" i="21"/>
  <c r="X3942" i="21"/>
  <c r="X3934" i="21"/>
  <c r="X3926" i="21"/>
  <c r="X3919" i="21"/>
  <c r="X3910" i="21"/>
  <c r="X3902" i="21"/>
  <c r="X3894" i="21"/>
  <c r="X3886" i="21"/>
  <c r="X3878" i="21"/>
  <c r="X3870" i="21"/>
  <c r="X3862" i="21"/>
  <c r="X3854" i="21"/>
  <c r="X3845" i="21"/>
  <c r="X3838" i="21"/>
  <c r="X5768" i="21"/>
  <c r="X5736" i="21"/>
  <c r="X5704" i="21"/>
  <c r="X5672" i="21"/>
  <c r="X5640" i="21"/>
  <c r="X5608" i="21"/>
  <c r="X5577" i="21"/>
  <c r="X5544" i="21"/>
  <c r="X5512" i="21"/>
  <c r="X5480" i="21"/>
  <c r="X5448" i="21"/>
  <c r="X5416" i="21"/>
  <c r="X5392" i="21"/>
  <c r="X5376" i="21"/>
  <c r="X5360" i="21"/>
  <c r="X5344" i="21"/>
  <c r="X5328" i="21"/>
  <c r="X5312" i="21"/>
  <c r="X5296" i="21"/>
  <c r="X5279" i="21"/>
  <c r="X5264" i="21"/>
  <c r="X5248" i="21"/>
  <c r="X5237" i="21"/>
  <c r="X5226" i="21"/>
  <c r="X5216" i="21"/>
  <c r="X5205" i="21"/>
  <c r="X5197" i="21"/>
  <c r="X5189" i="21"/>
  <c r="X5181" i="21"/>
  <c r="X5173" i="21"/>
  <c r="X5166" i="21"/>
  <c r="X5158" i="21"/>
  <c r="X5132" i="21"/>
  <c r="X5143" i="21"/>
  <c r="X5135" i="21"/>
  <c r="X5125" i="21"/>
  <c r="X5117" i="21"/>
  <c r="X5109" i="21"/>
  <c r="X5101" i="21"/>
  <c r="X5093" i="21"/>
  <c r="X5085" i="21"/>
  <c r="X5077" i="21"/>
  <c r="X5071" i="21"/>
  <c r="X5061" i="21"/>
  <c r="X5053" i="21"/>
  <c r="X5047" i="21"/>
  <c r="X5039" i="21"/>
  <c r="X5031" i="21"/>
  <c r="X5023" i="21"/>
  <c r="X5015" i="21"/>
  <c r="X5005" i="21"/>
  <c r="X4997" i="21"/>
  <c r="X4989" i="21"/>
  <c r="X4981" i="21"/>
  <c r="X4973" i="21"/>
  <c r="X4965" i="21"/>
  <c r="X4957" i="21"/>
  <c r="X4949" i="21"/>
  <c r="X4941" i="21"/>
  <c r="X4933" i="21"/>
  <c r="X4911" i="21"/>
  <c r="X4903" i="21"/>
  <c r="X4924" i="21"/>
  <c r="X4894" i="21"/>
  <c r="X4887" i="21"/>
  <c r="X4883" i="21"/>
  <c r="X4877" i="21"/>
  <c r="X4869" i="21"/>
  <c r="X4861" i="21"/>
  <c r="X4853" i="21"/>
  <c r="X4848" i="21"/>
  <c r="X4833" i="21"/>
  <c r="X4843" i="21"/>
  <c r="X4821" i="21"/>
  <c r="X4813" i="21"/>
  <c r="X4805" i="21"/>
  <c r="X4797" i="21"/>
  <c r="X4789" i="21"/>
  <c r="X4781" i="21"/>
  <c r="X4773" i="21"/>
  <c r="X4765" i="21"/>
  <c r="X4757" i="21"/>
  <c r="X4749" i="21"/>
  <c r="X4741" i="21"/>
  <c r="X4733" i="21"/>
  <c r="X4725" i="21"/>
  <c r="X4717" i="21"/>
  <c r="X4709" i="21"/>
  <c r="X4684" i="21"/>
  <c r="X4699" i="21"/>
  <c r="X4694" i="21"/>
  <c r="X4673" i="21"/>
  <c r="X4667" i="21"/>
  <c r="X4661" i="21"/>
  <c r="X4653" i="21"/>
  <c r="X4645" i="21"/>
  <c r="X4635" i="21"/>
  <c r="X4629" i="21"/>
  <c r="X4621" i="21"/>
  <c r="X4613" i="21"/>
  <c r="X4605" i="21"/>
  <c r="X4597" i="21"/>
  <c r="X4589" i="21"/>
  <c r="X4581" i="21"/>
  <c r="X4559" i="21"/>
  <c r="X4554" i="21"/>
  <c r="X4570" i="21"/>
  <c r="X4566" i="21"/>
  <c r="X4541" i="21"/>
  <c r="X4532" i="21"/>
  <c r="X4525" i="21"/>
  <c r="X4517" i="21"/>
  <c r="X4508" i="21"/>
  <c r="X4501" i="21"/>
  <c r="X4490" i="21"/>
  <c r="X4485" i="21"/>
  <c r="X4477" i="21"/>
  <c r="X4469" i="21"/>
  <c r="X4461" i="21"/>
  <c r="X4448" i="21"/>
  <c r="X4441" i="21"/>
  <c r="X4436" i="21"/>
  <c r="X4429" i="21"/>
  <c r="X4421" i="21"/>
  <c r="X4413" i="21"/>
  <c r="X4406" i="21"/>
  <c r="X4397" i="21"/>
  <c r="X4390" i="21"/>
  <c r="X4381" i="21"/>
  <c r="X4373" i="21"/>
  <c r="X4365" i="21"/>
  <c r="X4357" i="21"/>
  <c r="X5761" i="21"/>
  <c r="X5729" i="21"/>
  <c r="X5697" i="21"/>
  <c r="X5665" i="21"/>
  <c r="X5633" i="21"/>
  <c r="X5601" i="21"/>
  <c r="X5569" i="21"/>
  <c r="X5536" i="21"/>
  <c r="X5505" i="21"/>
  <c r="X5473" i="21"/>
  <c r="X5441" i="21"/>
  <c r="X5409" i="21"/>
  <c r="X5391" i="21"/>
  <c r="X5375" i="21"/>
  <c r="X5359" i="21"/>
  <c r="X5343" i="21"/>
  <c r="X5327" i="21"/>
  <c r="X5311" i="21"/>
  <c r="X5295" i="21"/>
  <c r="X5280" i="21"/>
  <c r="X5263" i="21"/>
  <c r="X5247" i="21"/>
  <c r="X5235" i="21"/>
  <c r="X5225" i="21"/>
  <c r="X5215" i="21"/>
  <c r="X5204" i="21"/>
  <c r="X5196" i="21"/>
  <c r="X5188" i="21"/>
  <c r="X5180" i="21"/>
  <c r="X5172" i="21"/>
  <c r="X5165" i="21"/>
  <c r="X5157" i="21"/>
  <c r="X5150" i="21"/>
  <c r="X5142" i="21"/>
  <c r="X5134" i="21"/>
  <c r="X5124" i="21"/>
  <c r="X5116" i="21"/>
  <c r="X5108" i="21"/>
  <c r="X5100" i="21"/>
  <c r="X5092" i="21"/>
  <c r="X5084" i="21"/>
  <c r="X5076" i="21"/>
  <c r="X5067" i="21"/>
  <c r="X5060" i="21"/>
  <c r="X5052" i="21"/>
  <c r="X5046" i="21"/>
  <c r="X5038" i="21"/>
  <c r="X5030" i="21"/>
  <c r="X5022" i="21"/>
  <c r="X5014" i="21"/>
  <c r="X5004" i="21"/>
  <c r="X4996" i="21"/>
  <c r="X4988" i="21"/>
  <c r="X4980" i="21"/>
  <c r="X4972" i="21"/>
  <c r="X4964" i="21"/>
  <c r="X4956" i="21"/>
  <c r="X4948" i="21"/>
  <c r="X4940" i="21"/>
  <c r="X4932" i="21"/>
  <c r="X4910" i="21"/>
  <c r="X4902" i="21"/>
  <c r="X4923" i="21"/>
  <c r="X4893" i="21"/>
  <c r="X4919" i="21"/>
  <c r="X4915" i="21"/>
  <c r="X4876" i="21"/>
  <c r="X4868" i="21"/>
  <c r="X4860" i="21"/>
  <c r="X4852" i="21"/>
  <c r="X4847" i="21"/>
  <c r="X4832" i="21"/>
  <c r="X4842" i="21"/>
  <c r="X4820" i="21"/>
  <c r="X4812" i="21"/>
  <c r="X4804" i="21"/>
  <c r="X4796" i="21"/>
  <c r="X4788" i="21"/>
  <c r="X4780" i="21"/>
  <c r="X4772" i="21"/>
  <c r="X4764" i="21"/>
  <c r="X4756" i="21"/>
  <c r="X4748" i="21"/>
  <c r="X4740" i="21"/>
  <c r="X4732" i="21"/>
  <c r="X4724" i="21"/>
  <c r="X4716" i="21"/>
  <c r="X4708" i="21"/>
  <c r="X4683" i="21"/>
  <c r="X4698" i="21"/>
  <c r="X4693" i="21"/>
  <c r="X4672" i="21"/>
  <c r="X4687" i="21"/>
  <c r="X4660" i="21"/>
  <c r="X4652" i="21"/>
  <c r="X4644" i="21"/>
  <c r="X4642" i="21"/>
  <c r="X4628" i="21"/>
  <c r="X4620" i="21"/>
  <c r="X4612" i="21"/>
  <c r="X4604" i="21"/>
  <c r="X4596" i="21"/>
  <c r="X4588" i="21"/>
  <c r="X4580" i="21"/>
  <c r="X4558" i="21"/>
  <c r="X4553" i="21"/>
  <c r="X4562" i="21"/>
  <c r="X4565" i="21"/>
  <c r="X4540" i="21"/>
  <c r="X4531" i="21"/>
  <c r="X4524" i="21"/>
  <c r="X4512" i="21"/>
  <c r="X4507" i="21"/>
  <c r="X4500" i="21"/>
  <c r="X4494" i="21"/>
  <c r="X4484" i="21"/>
  <c r="X4476" i="21"/>
  <c r="X4468" i="21"/>
  <c r="X4460" i="21"/>
  <c r="X4447" i="21"/>
  <c r="X4440" i="21"/>
  <c r="X4435" i="21"/>
  <c r="X4428" i="21"/>
  <c r="X4420" i="21"/>
  <c r="X4412" i="21"/>
  <c r="X4404" i="21"/>
  <c r="X4396" i="21"/>
  <c r="X4388" i="21"/>
  <c r="X4380" i="21"/>
  <c r="X4372" i="21"/>
  <c r="X4364" i="21"/>
  <c r="X4356" i="21"/>
  <c r="X4340" i="21"/>
  <c r="X4346" i="21"/>
  <c r="X4332" i="21"/>
  <c r="X4324" i="21"/>
  <c r="X4316" i="21"/>
  <c r="X4308" i="21"/>
  <c r="X4300" i="21"/>
  <c r="X4292" i="21"/>
  <c r="X4284" i="21"/>
  <c r="X4276" i="21"/>
  <c r="X4268" i="21"/>
  <c r="X4260" i="21"/>
  <c r="X4252" i="21"/>
  <c r="X4244" i="21"/>
  <c r="X4241" i="21"/>
  <c r="X4228" i="21"/>
  <c r="X4220" i="21"/>
  <c r="X4212" i="21"/>
  <c r="X4199" i="21"/>
  <c r="X4196" i="21"/>
  <c r="X4188" i="21"/>
  <c r="X4180" i="21"/>
  <c r="X4172" i="21"/>
  <c r="X4165" i="21"/>
  <c r="X4156" i="21"/>
  <c r="X4149" i="21"/>
  <c r="X4140" i="21"/>
  <c r="X4134" i="21"/>
  <c r="X4124" i="21"/>
  <c r="X4116" i="21"/>
  <c r="X4108" i="21"/>
  <c r="X4099" i="21"/>
  <c r="X4092" i="21"/>
  <c r="X4084" i="21"/>
  <c r="X4076" i="21"/>
  <c r="X4065" i="21"/>
  <c r="X4060" i="21"/>
  <c r="X4052" i="21"/>
  <c r="X4044" i="21"/>
  <c r="X4036" i="21"/>
  <c r="X4028" i="21"/>
  <c r="X4018" i="21"/>
  <c r="X4013" i="21"/>
  <c r="X4004" i="21"/>
  <c r="X3996" i="21"/>
  <c r="X3988" i="21"/>
  <c r="X3980" i="21"/>
  <c r="X3972" i="21"/>
  <c r="X3964" i="21"/>
  <c r="X3955" i="21"/>
  <c r="X3948" i="21"/>
  <c r="X3940" i="21"/>
  <c r="X3932" i="21"/>
  <c r="X3924" i="21"/>
  <c r="X3916" i="21"/>
  <c r="X3908" i="21"/>
  <c r="X3900" i="21"/>
  <c r="X3892" i="21"/>
  <c r="X3884" i="21"/>
  <c r="X3876" i="21"/>
  <c r="X3868" i="21"/>
  <c r="X3860" i="21"/>
  <c r="X3852" i="21"/>
  <c r="X3844" i="21"/>
  <c r="X3836" i="21"/>
  <c r="X3829" i="21"/>
  <c r="X3826" i="21"/>
  <c r="X3812" i="21"/>
  <c r="X3804" i="21"/>
  <c r="X3796" i="21"/>
  <c r="X3786" i="21"/>
  <c r="X3780" i="21"/>
  <c r="X3772" i="21"/>
  <c r="X3764" i="21"/>
  <c r="X3756" i="21"/>
  <c r="X3748" i="21"/>
  <c r="X3740" i="21"/>
  <c r="X3732" i="21"/>
  <c r="X3724" i="21"/>
  <c r="X3716" i="21"/>
  <c r="X5760" i="21"/>
  <c r="X5728" i="21"/>
  <c r="X5696" i="21"/>
  <c r="X5664" i="21"/>
  <c r="X5632" i="21"/>
  <c r="X5600" i="21"/>
  <c r="X5568" i="21"/>
  <c r="X5539" i="21"/>
  <c r="X5504" i="21"/>
  <c r="X5472" i="21"/>
  <c r="X5440" i="21"/>
  <c r="X5408" i="21"/>
  <c r="X5389" i="21"/>
  <c r="X5373" i="21"/>
  <c r="X5357" i="21"/>
  <c r="X5341" i="21"/>
  <c r="X5325" i="21"/>
  <c r="X5309" i="21"/>
  <c r="X5293" i="21"/>
  <c r="X5277" i="21"/>
  <c r="X5261" i="21"/>
  <c r="X5245" i="21"/>
  <c r="X5234" i="21"/>
  <c r="X5224" i="21"/>
  <c r="X5213" i="21"/>
  <c r="X5203" i="21"/>
  <c r="X5195" i="21"/>
  <c r="X5187" i="21"/>
  <c r="X5179" i="21"/>
  <c r="X5171" i="21"/>
  <c r="X5164" i="21"/>
  <c r="X5156" i="21"/>
  <c r="X5149" i="21"/>
  <c r="X5141" i="21"/>
  <c r="X5131" i="21"/>
  <c r="X5123" i="21"/>
  <c r="X5115" i="21"/>
  <c r="X5107" i="21"/>
  <c r="X5099" i="21"/>
  <c r="X5091" i="21"/>
  <c r="X5083" i="21"/>
  <c r="X5070" i="21"/>
  <c r="X5068" i="21"/>
  <c r="X5059" i="21"/>
  <c r="X5051" i="21"/>
  <c r="X5045" i="21"/>
  <c r="X5037" i="21"/>
  <c r="X5029" i="21"/>
  <c r="X5021" i="21"/>
  <c r="X5013" i="21"/>
  <c r="X5003" i="21"/>
  <c r="X4995" i="21"/>
  <c r="X4987" i="21"/>
  <c r="X4979" i="21"/>
  <c r="X4970" i="21"/>
  <c r="X4963" i="21"/>
  <c r="X4955" i="21"/>
  <c r="X4947" i="21"/>
  <c r="X4939" i="21"/>
  <c r="X4931" i="21"/>
  <c r="X4909" i="21"/>
  <c r="X4927" i="21"/>
  <c r="X4898" i="21"/>
  <c r="X4892" i="21"/>
  <c r="X4886" i="21"/>
  <c r="X4882" i="21"/>
  <c r="X4875" i="21"/>
  <c r="X4867" i="21"/>
  <c r="X4859" i="21"/>
  <c r="X4851" i="21"/>
  <c r="X4846" i="21"/>
  <c r="X4831" i="21"/>
  <c r="X4826" i="21"/>
  <c r="X4819" i="21"/>
  <c r="X4811" i="21"/>
  <c r="X4803" i="21"/>
  <c r="X4793" i="21"/>
  <c r="X4787" i="21"/>
  <c r="X4779" i="21"/>
  <c r="X4771" i="21"/>
  <c r="X4763" i="21"/>
  <c r="X4755" i="21"/>
  <c r="X4747" i="21"/>
  <c r="X4739" i="21"/>
  <c r="X4731" i="21"/>
  <c r="X4723" i="21"/>
  <c r="X4715" i="21"/>
  <c r="X4707" i="21"/>
  <c r="X4702" i="21"/>
  <c r="X4697" i="21"/>
  <c r="X4692" i="21"/>
  <c r="X4671" i="21"/>
  <c r="X4666" i="21"/>
  <c r="X4658" i="21"/>
  <c r="X4651" i="21"/>
  <c r="X4640" i="21"/>
  <c r="X4641" i="21"/>
  <c r="X4627" i="21"/>
  <c r="X4619" i="21"/>
  <c r="X4611" i="21"/>
  <c r="X4603" i="21"/>
  <c r="X4595" i="21"/>
  <c r="X4587" i="21"/>
  <c r="X4579" i="21"/>
  <c r="X4574" i="21"/>
  <c r="X4572" i="21"/>
  <c r="X4549" i="21"/>
  <c r="X4547" i="21"/>
  <c r="X4539" i="21"/>
  <c r="X4530" i="21"/>
  <c r="X4523" i="21"/>
  <c r="X4516" i="21"/>
  <c r="X4506" i="21"/>
  <c r="X4499" i="21"/>
  <c r="X4493" i="21"/>
  <c r="X4483" i="21"/>
  <c r="X4475" i="21"/>
  <c r="X4467" i="21"/>
  <c r="X4454" i="21"/>
  <c r="X4446" i="21"/>
  <c r="X4458" i="21"/>
  <c r="X4434" i="21"/>
  <c r="X4427" i="21"/>
  <c r="X4419" i="21"/>
  <c r="X4411" i="21"/>
  <c r="X4403" i="21"/>
  <c r="X4395" i="21"/>
  <c r="X4387" i="21"/>
  <c r="X4379" i="21"/>
  <c r="X4371" i="21"/>
  <c r="X4363" i="21"/>
  <c r="X4355" i="21"/>
  <c r="X4345" i="21"/>
  <c r="X4336" i="21"/>
  <c r="X4331" i="21"/>
  <c r="X4323" i="21"/>
  <c r="X4315" i="21"/>
  <c r="X4307" i="21"/>
  <c r="X4299" i="21"/>
  <c r="X4291" i="21"/>
  <c r="X4283" i="21"/>
  <c r="X4275" i="21"/>
  <c r="X4267" i="21"/>
  <c r="X4259" i="21"/>
  <c r="X4251" i="21"/>
  <c r="X5752" i="21"/>
  <c r="X5720" i="21"/>
  <c r="X5688" i="21"/>
  <c r="X5656" i="21"/>
  <c r="X5624" i="21"/>
  <c r="X5592" i="21"/>
  <c r="X5560" i="21"/>
  <c r="X5528" i="21"/>
  <c r="X5497" i="21"/>
  <c r="X5464" i="21"/>
  <c r="X5432" i="21"/>
  <c r="X5400" i="21"/>
  <c r="X5384" i="21"/>
  <c r="X5368" i="21"/>
  <c r="X5352" i="21"/>
  <c r="X5336" i="21"/>
  <c r="X5320" i="21"/>
  <c r="X5304" i="21"/>
  <c r="X5288" i="21"/>
  <c r="X5272" i="21"/>
  <c r="X5256" i="21"/>
  <c r="X5242" i="21"/>
  <c r="X5232" i="21"/>
  <c r="X5221" i="21"/>
  <c r="X5210" i="21"/>
  <c r="X5201" i="21"/>
  <c r="X5193" i="21"/>
  <c r="X5185" i="21"/>
  <c r="X5177" i="21"/>
  <c r="X5169" i="21"/>
  <c r="X5162" i="21"/>
  <c r="X5154" i="21"/>
  <c r="X5147" i="21"/>
  <c r="X5139" i="21"/>
  <c r="X5129" i="21"/>
  <c r="X5121" i="21"/>
  <c r="X5113" i="21"/>
  <c r="X5105" i="21"/>
  <c r="X5097" i="21"/>
  <c r="X5089" i="21"/>
  <c r="X5081" i="21"/>
  <c r="X5074" i="21"/>
  <c r="X5065" i="21"/>
  <c r="X5057" i="21"/>
  <c r="X5050" i="21"/>
  <c r="X5043" i="21"/>
  <c r="X5035" i="21"/>
  <c r="X5027" i="21"/>
  <c r="X5019" i="21"/>
  <c r="X5011" i="21"/>
  <c r="X5001" i="21"/>
  <c r="X4993" i="21"/>
  <c r="X4985" i="21"/>
  <c r="X4977" i="21"/>
  <c r="X4967" i="21"/>
  <c r="X4961" i="21"/>
  <c r="X4953" i="21"/>
  <c r="X4945" i="21"/>
  <c r="X4937" i="21"/>
  <c r="X4930" i="21"/>
  <c r="X4907" i="21"/>
  <c r="X4900" i="21"/>
  <c r="X4896" i="21"/>
  <c r="X4891" i="21"/>
  <c r="X4885" i="21"/>
  <c r="X4914" i="21"/>
  <c r="X4873" i="21"/>
  <c r="X4865" i="21"/>
  <c r="X4857" i="21"/>
  <c r="X4840" i="21"/>
  <c r="X4836" i="21"/>
  <c r="X4830" i="21"/>
  <c r="X4841" i="21"/>
  <c r="X4817" i="21"/>
  <c r="X4809" i="21"/>
  <c r="X4801" i="21"/>
  <c r="X4794" i="21"/>
  <c r="X4785" i="21"/>
  <c r="X4777" i="21"/>
  <c r="X4769" i="21"/>
  <c r="X4761" i="21"/>
  <c r="X4753" i="21"/>
  <c r="X4745" i="21"/>
  <c r="X4737" i="21"/>
  <c r="X4729" i="21"/>
  <c r="X4721" i="21"/>
  <c r="X4713" i="21"/>
  <c r="X4705" i="21"/>
  <c r="X4681" i="21"/>
  <c r="X4696" i="21"/>
  <c r="X4675" i="21"/>
  <c r="X4669" i="21"/>
  <c r="X4665" i="21"/>
  <c r="X4657" i="21"/>
  <c r="X4649" i="21"/>
  <c r="X4643" i="21"/>
  <c r="X4633" i="21"/>
  <c r="X4625" i="21"/>
  <c r="X4617" i="21"/>
  <c r="X4609" i="21"/>
  <c r="X4601" i="21"/>
  <c r="X4593" i="21"/>
  <c r="X4585" i="21"/>
  <c r="X4577" i="21"/>
  <c r="X4557" i="21"/>
  <c r="X4551" i="21"/>
  <c r="X4568" i="21"/>
  <c r="X4545" i="21"/>
  <c r="X4537" i="21"/>
  <c r="X4529" i="21"/>
  <c r="X4521" i="21"/>
  <c r="X4515" i="21"/>
  <c r="X4513" i="21"/>
  <c r="X4497" i="21"/>
  <c r="X4489" i="21"/>
  <c r="X4481" i="21"/>
  <c r="X4473" i="21"/>
  <c r="X4465" i="21"/>
  <c r="X4452" i="21"/>
  <c r="X4444" i="21"/>
  <c r="X4457" i="21"/>
  <c r="X4432" i="21"/>
  <c r="X4425" i="21"/>
  <c r="X4417" i="21"/>
  <c r="X4409" i="21"/>
  <c r="X4401" i="21"/>
  <c r="X4393" i="21"/>
  <c r="X4385" i="21"/>
  <c r="X4377" i="21"/>
  <c r="X4369" i="21"/>
  <c r="X4361" i="21"/>
  <c r="X4353" i="21"/>
  <c r="X4351" i="21"/>
  <c r="X4350" i="21"/>
  <c r="X4329" i="21"/>
  <c r="X4320" i="21"/>
  <c r="X4313" i="21"/>
  <c r="X4305" i="21"/>
  <c r="X4297" i="21"/>
  <c r="X4289" i="21"/>
  <c r="X4281" i="21"/>
  <c r="X4273" i="21"/>
  <c r="X4265" i="21"/>
  <c r="X4257" i="21"/>
  <c r="X4249" i="21"/>
  <c r="X4232" i="21"/>
  <c r="X4233" i="21"/>
  <c r="X4225" i="21"/>
  <c r="X4217" i="21"/>
  <c r="X4209" i="21"/>
  <c r="X4197" i="21"/>
  <c r="X4193" i="21"/>
  <c r="X4185" i="21"/>
  <c r="X4177" i="21"/>
  <c r="X4169" i="21"/>
  <c r="X4161" i="21"/>
  <c r="X4153" i="21"/>
  <c r="X4145" i="21"/>
  <c r="X4137" i="21"/>
  <c r="X4129" i="21"/>
  <c r="X4121" i="21"/>
  <c r="X4113" i="21"/>
  <c r="X4105" i="21"/>
  <c r="X4097" i="21"/>
  <c r="X4089" i="21"/>
  <c r="X4081" i="21"/>
  <c r="X4069" i="21"/>
  <c r="X4071" i="21"/>
  <c r="X4057" i="21"/>
  <c r="X4049" i="21"/>
  <c r="X4038" i="21"/>
  <c r="X4033" i="21"/>
  <c r="X4025" i="21"/>
  <c r="X4014" i="21"/>
  <c r="X4012" i="21"/>
  <c r="X4001" i="21"/>
  <c r="X3993" i="21"/>
  <c r="X3985" i="21"/>
  <c r="X3977" i="21"/>
  <c r="X3969" i="21"/>
  <c r="X3961" i="21"/>
  <c r="X3953" i="21"/>
  <c r="X3945" i="21"/>
  <c r="X3937" i="21"/>
  <c r="X3929" i="21"/>
  <c r="X3921" i="21"/>
  <c r="X3913" i="21"/>
  <c r="X3905" i="21"/>
  <c r="X3897" i="21"/>
  <c r="X3889" i="21"/>
  <c r="X3881" i="21"/>
  <c r="X3873" i="21"/>
  <c r="X3865" i="21"/>
  <c r="X3857" i="21"/>
  <c r="X3849" i="21"/>
  <c r="X3841" i="21"/>
  <c r="X3833" i="21"/>
  <c r="X3825" i="21"/>
  <c r="X3817" i="21"/>
  <c r="X3809" i="21"/>
  <c r="X3801" i="21"/>
  <c r="X3793" i="21"/>
  <c r="X3790" i="21"/>
  <c r="X3777" i="21"/>
  <c r="X3769" i="21"/>
  <c r="X3761" i="21"/>
  <c r="X3753" i="21"/>
  <c r="X3745" i="21"/>
  <c r="X3737" i="21"/>
  <c r="X3729" i="21"/>
  <c r="X3721" i="21"/>
  <c r="X3713" i="21"/>
  <c r="X5713" i="21"/>
  <c r="X5585" i="21"/>
  <c r="X5452" i="21"/>
  <c r="X5367" i="21"/>
  <c r="X5303" i="21"/>
  <c r="X5241" i="21"/>
  <c r="X5200" i="21"/>
  <c r="X5168" i="21"/>
  <c r="X5138" i="21"/>
  <c r="X5104" i="21"/>
  <c r="X5069" i="21"/>
  <c r="X5042" i="21"/>
  <c r="X5010" i="21"/>
  <c r="X4976" i="21"/>
  <c r="X4944" i="21"/>
  <c r="X4926" i="21"/>
  <c r="X4880" i="21"/>
  <c r="X4839" i="21"/>
  <c r="X4816" i="21"/>
  <c r="X4784" i="21"/>
  <c r="X4752" i="21"/>
  <c r="X4720" i="21"/>
  <c r="X4678" i="21"/>
  <c r="X4656" i="21"/>
  <c r="X4624" i="21"/>
  <c r="X4592" i="21"/>
  <c r="X4555" i="21"/>
  <c r="X4544" i="21"/>
  <c r="X4522" i="21"/>
  <c r="X4503" i="21"/>
  <c r="X4480" i="21"/>
  <c r="X4453" i="21"/>
  <c r="X4456" i="21"/>
  <c r="X4416" i="21"/>
  <c r="X4394" i="21"/>
  <c r="X4375" i="21"/>
  <c r="X4344" i="21"/>
  <c r="X4349" i="21"/>
  <c r="X4321" i="21"/>
  <c r="X4304" i="21"/>
  <c r="X4288" i="21"/>
  <c r="X4272" i="21"/>
  <c r="X4256" i="21"/>
  <c r="X4240" i="21"/>
  <c r="X4229" i="21"/>
  <c r="X4216" i="21"/>
  <c r="X4198" i="21"/>
  <c r="X4191" i="21"/>
  <c r="X4178" i="21"/>
  <c r="X4167" i="21"/>
  <c r="X4148" i="21"/>
  <c r="X4139" i="21"/>
  <c r="X4126" i="21"/>
  <c r="X4114" i="21"/>
  <c r="X4100" i="21"/>
  <c r="X4088" i="21"/>
  <c r="X4075" i="21"/>
  <c r="X4063" i="21"/>
  <c r="X4050" i="21"/>
  <c r="X4037" i="21"/>
  <c r="X4021" i="21"/>
  <c r="X4015" i="21"/>
  <c r="X3999" i="21"/>
  <c r="X3986" i="21"/>
  <c r="X3973" i="21"/>
  <c r="X3960" i="21"/>
  <c r="X3947" i="21"/>
  <c r="X3935" i="21"/>
  <c r="X3922" i="21"/>
  <c r="X3909" i="21"/>
  <c r="X3896" i="21"/>
  <c r="X3883" i="21"/>
  <c r="X3871" i="21"/>
  <c r="X3858" i="21"/>
  <c r="X3846" i="21"/>
  <c r="X3832" i="21"/>
  <c r="X3828" i="21"/>
  <c r="X3811" i="21"/>
  <c r="X3800" i="21"/>
  <c r="X3791" i="21"/>
  <c r="X3779" i="21"/>
  <c r="X3768" i="21"/>
  <c r="X3758" i="21"/>
  <c r="X3747" i="21"/>
  <c r="X3736" i="21"/>
  <c r="X3725" i="21"/>
  <c r="X3715" i="21"/>
  <c r="X3706" i="21"/>
  <c r="X3698" i="21"/>
  <c r="X3690" i="21"/>
  <c r="X3682" i="21"/>
  <c r="X3674" i="21"/>
  <c r="X3666" i="21"/>
  <c r="X3659" i="21"/>
  <c r="X3648" i="21"/>
  <c r="X3642" i="21"/>
  <c r="X3634" i="21"/>
  <c r="X3626" i="21"/>
  <c r="X3618" i="21"/>
  <c r="X3610" i="21"/>
  <c r="X3602" i="21"/>
  <c r="X3594" i="21"/>
  <c r="X3586" i="21"/>
  <c r="X3578" i="21"/>
  <c r="X3570" i="21"/>
  <c r="X3562" i="21"/>
  <c r="X3554" i="21"/>
  <c r="X3546" i="21"/>
  <c r="X3538" i="21"/>
  <c r="X3530" i="21"/>
  <c r="X3522" i="21"/>
  <c r="X3514" i="21"/>
  <c r="X3506" i="21"/>
  <c r="X3498" i="21"/>
  <c r="X3489" i="21"/>
  <c r="X3482" i="21"/>
  <c r="X3474" i="21"/>
  <c r="X3466" i="21"/>
  <c r="X3461" i="21"/>
  <c r="X3450" i="21"/>
  <c r="X3441" i="21"/>
  <c r="X3434" i="21"/>
  <c r="X3426" i="21"/>
  <c r="X3421" i="21"/>
  <c r="X3410" i="21"/>
  <c r="X3402" i="21"/>
  <c r="X3394" i="21"/>
  <c r="X3386" i="21"/>
  <c r="X3378" i="21"/>
  <c r="X3370" i="21"/>
  <c r="X3362" i="21"/>
  <c r="X3354" i="21"/>
  <c r="X3346" i="21"/>
  <c r="X3338" i="21"/>
  <c r="X3330" i="21"/>
  <c r="X3322" i="21"/>
  <c r="X3314" i="21"/>
  <c r="X3306" i="21"/>
  <c r="X3298" i="21"/>
  <c r="X3290" i="21"/>
  <c r="X3282" i="21"/>
  <c r="X3274" i="21"/>
  <c r="X3266" i="21"/>
  <c r="X3258" i="21"/>
  <c r="X3249" i="21"/>
  <c r="X3242" i="21"/>
  <c r="X3234" i="21"/>
  <c r="X3226" i="21"/>
  <c r="X3218" i="21"/>
  <c r="X3209" i="21"/>
  <c r="X5689" i="21"/>
  <c r="X5561" i="21"/>
  <c r="X5433" i="21"/>
  <c r="X5353" i="21"/>
  <c r="X5289" i="21"/>
  <c r="X5233" i="21"/>
  <c r="X5194" i="21"/>
  <c r="X5163" i="21"/>
  <c r="X5130" i="21"/>
  <c r="X5098" i="21"/>
  <c r="X5066" i="21"/>
  <c r="X5036" i="21"/>
  <c r="X5002" i="21"/>
  <c r="X4969" i="21"/>
  <c r="X4938" i="21"/>
  <c r="X4897" i="21"/>
  <c r="X4874" i="21"/>
  <c r="X4837" i="21"/>
  <c r="X4810" i="21"/>
  <c r="X4778" i="21"/>
  <c r="X4746" i="21"/>
  <c r="X4714" i="21"/>
  <c r="X4676" i="21"/>
  <c r="X4650" i="21"/>
  <c r="X4618" i="21"/>
  <c r="X4586" i="21"/>
  <c r="X4552" i="21"/>
  <c r="X4543" i="21"/>
  <c r="X4520" i="21"/>
  <c r="X4498" i="21"/>
  <c r="X4479" i="21"/>
  <c r="X4451" i="21"/>
  <c r="X4433" i="21"/>
  <c r="X4414" i="21"/>
  <c r="X4392" i="21"/>
  <c r="X4370" i="21"/>
  <c r="X4343" i="21"/>
  <c r="X4348" i="21"/>
  <c r="X4319" i="21"/>
  <c r="X4302" i="21"/>
  <c r="X4287" i="21"/>
  <c r="X4271" i="21"/>
  <c r="X4255" i="21"/>
  <c r="X4239" i="21"/>
  <c r="X4227" i="21"/>
  <c r="X4215" i="21"/>
  <c r="X4206" i="21"/>
  <c r="X4189" i="21"/>
  <c r="X4176" i="21"/>
  <c r="X4163" i="21"/>
  <c r="X4152" i="21"/>
  <c r="X4138" i="21"/>
  <c r="X4125" i="21"/>
  <c r="X4112" i="21"/>
  <c r="X4101" i="21"/>
  <c r="X4087" i="21"/>
  <c r="X4074" i="21"/>
  <c r="X4061" i="21"/>
  <c r="X4048" i="21"/>
  <c r="X4035" i="21"/>
  <c r="X4020" i="21"/>
  <c r="X4009" i="21"/>
  <c r="X3997" i="21"/>
  <c r="X3984" i="21"/>
  <c r="X3971" i="21"/>
  <c r="X3958" i="21"/>
  <c r="X3946" i="21"/>
  <c r="X3933" i="21"/>
  <c r="X3920" i="21"/>
  <c r="X3907" i="21"/>
  <c r="X3895" i="21"/>
  <c r="X3882" i="21"/>
  <c r="X3869" i="21"/>
  <c r="X3856" i="21"/>
  <c r="X3843" i="21"/>
  <c r="X3824" i="21"/>
  <c r="X3827" i="21"/>
  <c r="X3810" i="21"/>
  <c r="X3799" i="21"/>
  <c r="X3785" i="21"/>
  <c r="X3778" i="21"/>
  <c r="X3767" i="21"/>
  <c r="X3757" i="21"/>
  <c r="X3746" i="21"/>
  <c r="X3735" i="21"/>
  <c r="X3726" i="21"/>
  <c r="X3714" i="21"/>
  <c r="X3705" i="21"/>
  <c r="X3697" i="21"/>
  <c r="X3687" i="21"/>
  <c r="X3681" i="21"/>
  <c r="X3673" i="21"/>
  <c r="X3665" i="21"/>
  <c r="X3657" i="21"/>
  <c r="X3650" i="21"/>
  <c r="X3641" i="21"/>
  <c r="X3633" i="21"/>
  <c r="X3625" i="21"/>
  <c r="X3616" i="21"/>
  <c r="X3609" i="21"/>
  <c r="X3601" i="21"/>
  <c r="X3593" i="21"/>
  <c r="X3585" i="21"/>
  <c r="X3577" i="21"/>
  <c r="X3569" i="21"/>
  <c r="X3561" i="21"/>
  <c r="X3553" i="21"/>
  <c r="X3545" i="21"/>
  <c r="X3537" i="21"/>
  <c r="X3529" i="21"/>
  <c r="X3521" i="21"/>
  <c r="X3513" i="21"/>
  <c r="X3505" i="21"/>
  <c r="X3497" i="21"/>
  <c r="X3491" i="21"/>
  <c r="X3481" i="21"/>
  <c r="X3473" i="21"/>
  <c r="X3465" i="21"/>
  <c r="X3452" i="21"/>
  <c r="X3449" i="21"/>
  <c r="X3442" i="21"/>
  <c r="X3433" i="21"/>
  <c r="X3425" i="21"/>
  <c r="X3417" i="21"/>
  <c r="X3409" i="21"/>
  <c r="X3401" i="21"/>
  <c r="X3393" i="21"/>
  <c r="X3385" i="21"/>
  <c r="X3377" i="21"/>
  <c r="X3369" i="21"/>
  <c r="X3361" i="21"/>
  <c r="X3353" i="21"/>
  <c r="X3345" i="21"/>
  <c r="X3337" i="21"/>
  <c r="X3329" i="21"/>
  <c r="X3321" i="21"/>
  <c r="X3313" i="21"/>
  <c r="X3305" i="21"/>
  <c r="X3297" i="21"/>
  <c r="X3289" i="21"/>
  <c r="X3281" i="21"/>
  <c r="X3273" i="21"/>
  <c r="X3265" i="21"/>
  <c r="X3257" i="21"/>
  <c r="X3248" i="21"/>
  <c r="X3241" i="21"/>
  <c r="X3233" i="21"/>
  <c r="X3225" i="21"/>
  <c r="X3217" i="21"/>
  <c r="X3207" i="21"/>
  <c r="X3201" i="21"/>
  <c r="X3193" i="21"/>
  <c r="X3185" i="21"/>
  <c r="X3177" i="21"/>
  <c r="X3169" i="21"/>
  <c r="X3161" i="21"/>
  <c r="X3152" i="21"/>
  <c r="X3145" i="21"/>
  <c r="X3137" i="21"/>
  <c r="X3129" i="21"/>
  <c r="X3121" i="21"/>
  <c r="X3113" i="21"/>
  <c r="X3105" i="21"/>
  <c r="X3097" i="21"/>
  <c r="X3089" i="21"/>
  <c r="X3081" i="21"/>
  <c r="X3073" i="21"/>
  <c r="X3065" i="21"/>
  <c r="X3057" i="21"/>
  <c r="X3049" i="21"/>
  <c r="X3041" i="21"/>
  <c r="X3033" i="21"/>
  <c r="X3025" i="21"/>
  <c r="X3017" i="21"/>
  <c r="X3009" i="21"/>
  <c r="X3001" i="21"/>
  <c r="X2993" i="21"/>
  <c r="X2985" i="21"/>
  <c r="X2977" i="21"/>
  <c r="X2969" i="21"/>
  <c r="X2961" i="21"/>
  <c r="X2953" i="21"/>
  <c r="X2945" i="21"/>
  <c r="X2937" i="21"/>
  <c r="X2929" i="21"/>
  <c r="X2921" i="21"/>
  <c r="X2913" i="21"/>
  <c r="X2905" i="21"/>
  <c r="X2897" i="21"/>
  <c r="X2889" i="21"/>
  <c r="X2881" i="21"/>
  <c r="X2873" i="21"/>
  <c r="X2865" i="21"/>
  <c r="X2857" i="21"/>
  <c r="X2849" i="21"/>
  <c r="X2841" i="21"/>
  <c r="X2833" i="21"/>
  <c r="X2825" i="21"/>
  <c r="X2817" i="21"/>
  <c r="X2809" i="21"/>
  <c r="X2801" i="21"/>
  <c r="X5681" i="21"/>
  <c r="X5553" i="21"/>
  <c r="X5428" i="21"/>
  <c r="X5351" i="21"/>
  <c r="X5287" i="21"/>
  <c r="X5231" i="21"/>
  <c r="X5192" i="21"/>
  <c r="X5161" i="21"/>
  <c r="X5128" i="21"/>
  <c r="X5096" i="21"/>
  <c r="X5064" i="21"/>
  <c r="X5034" i="21"/>
  <c r="X5000" i="21"/>
  <c r="X4968" i="21"/>
  <c r="X4936" i="21"/>
  <c r="X4922" i="21"/>
  <c r="X4872" i="21"/>
  <c r="X4835" i="21"/>
  <c r="X4808" i="21"/>
  <c r="X4776" i="21"/>
  <c r="X4744" i="21"/>
  <c r="X4712" i="21"/>
  <c r="X4674" i="21"/>
  <c r="X4648" i="21"/>
  <c r="X4616" i="21"/>
  <c r="X4584" i="21"/>
  <c r="X4550" i="21"/>
  <c r="X4538" i="21"/>
  <c r="X4519" i="21"/>
  <c r="X4496" i="21"/>
  <c r="X4474" i="21"/>
  <c r="X4450" i="21"/>
  <c r="X4431" i="21"/>
  <c r="X4410" i="21"/>
  <c r="X4391" i="21"/>
  <c r="X4368" i="21"/>
  <c r="X4341" i="21"/>
  <c r="X4333" i="21"/>
  <c r="X4317" i="21"/>
  <c r="X4301" i="21"/>
  <c r="X4285" i="21"/>
  <c r="X4269" i="21"/>
  <c r="X4253" i="21"/>
  <c r="X4238" i="21"/>
  <c r="X4226" i="21"/>
  <c r="X4213" i="21"/>
  <c r="X4205" i="21"/>
  <c r="X5657" i="21"/>
  <c r="X5529" i="21"/>
  <c r="X5401" i="21"/>
  <c r="X5337" i="21"/>
  <c r="X5273" i="21"/>
  <c r="X5223" i="21"/>
  <c r="X5186" i="21"/>
  <c r="X5155" i="21"/>
  <c r="X5122" i="21"/>
  <c r="X5090" i="21"/>
  <c r="X5058" i="21"/>
  <c r="X5028" i="21"/>
  <c r="X4994" i="21"/>
  <c r="X4962" i="21"/>
  <c r="X4913" i="21"/>
  <c r="X4920" i="21"/>
  <c r="X4866" i="21"/>
  <c r="X4844" i="21"/>
  <c r="X4802" i="21"/>
  <c r="X4770" i="21"/>
  <c r="X4738" i="21"/>
  <c r="X4706" i="21"/>
  <c r="X4670" i="21"/>
  <c r="X4639" i="21"/>
  <c r="X4610" i="21"/>
  <c r="X4578" i="21"/>
  <c r="X4571" i="21"/>
  <c r="X4536" i="21"/>
  <c r="X4511" i="21"/>
  <c r="X4491" i="21"/>
  <c r="X4472" i="21"/>
  <c r="X4445" i="21"/>
  <c r="X4430" i="21"/>
  <c r="X4408" i="21"/>
  <c r="X4386" i="21"/>
  <c r="X4367" i="21"/>
  <c r="X4352" i="21"/>
  <c r="X4330" i="21"/>
  <c r="X4314" i="21"/>
  <c r="X4298" i="21"/>
  <c r="X4282" i="21"/>
  <c r="X4266" i="21"/>
  <c r="X4250" i="21"/>
  <c r="X4236" i="21"/>
  <c r="X4224" i="21"/>
  <c r="X4211" i="21"/>
  <c r="X4204" i="21"/>
  <c r="X4186" i="21"/>
  <c r="X4173" i="21"/>
  <c r="X4160" i="21"/>
  <c r="X4146" i="21"/>
  <c r="X4135" i="21"/>
  <c r="X4122" i="21"/>
  <c r="X4109" i="21"/>
  <c r="X4096" i="21"/>
  <c r="X4083" i="21"/>
  <c r="X4067" i="21"/>
  <c r="X4058" i="21"/>
  <c r="X4045" i="21"/>
  <c r="X4032" i="21"/>
  <c r="X4023" i="21"/>
  <c r="X4007" i="21"/>
  <c r="X3994" i="21"/>
  <c r="X3981" i="21"/>
  <c r="X3968" i="21"/>
  <c r="X3959" i="21"/>
  <c r="X3943" i="21"/>
  <c r="X3930" i="21"/>
  <c r="X3917" i="21"/>
  <c r="X3904" i="21"/>
  <c r="X3891" i="21"/>
  <c r="X3879" i="21"/>
  <c r="X3866" i="21"/>
  <c r="X3853" i="21"/>
  <c r="X3840" i="21"/>
  <c r="X3830" i="21"/>
  <c r="X3818" i="21"/>
  <c r="X3807" i="21"/>
  <c r="X3797" i="21"/>
  <c r="X3789" i="21"/>
  <c r="X3775" i="21"/>
  <c r="X3765" i="21"/>
  <c r="X3754" i="21"/>
  <c r="X3743" i="21"/>
  <c r="X3733" i="21"/>
  <c r="X3722" i="21"/>
  <c r="X3712" i="21"/>
  <c r="X3703" i="21"/>
  <c r="X3695" i="21"/>
  <c r="X3685" i="21"/>
  <c r="X3679" i="21"/>
  <c r="X3671" i="21"/>
  <c r="X3663" i="21"/>
  <c r="X3655" i="21"/>
  <c r="X3647" i="21"/>
  <c r="X3639" i="21"/>
  <c r="X3631" i="21"/>
  <c r="X3623" i="21"/>
  <c r="X3615" i="21"/>
  <c r="X3607" i="21"/>
  <c r="X3599" i="21"/>
  <c r="X3591" i="21"/>
  <c r="X3583" i="21"/>
  <c r="X3575" i="21"/>
  <c r="X3567" i="21"/>
  <c r="X3559" i="21"/>
  <c r="X3551" i="21"/>
  <c r="X3544" i="21"/>
  <c r="X3535" i="21"/>
  <c r="X3527" i="21"/>
  <c r="X3519" i="21"/>
  <c r="X3511" i="21"/>
  <c r="X3503" i="21"/>
  <c r="X3494" i="21"/>
  <c r="X3487" i="21"/>
  <c r="X3479" i="21"/>
  <c r="X3471" i="21"/>
  <c r="X3463" i="21"/>
  <c r="X3460" i="21"/>
  <c r="X3447" i="21"/>
  <c r="X3439" i="21"/>
  <c r="X3431" i="21"/>
  <c r="X3423" i="21"/>
  <c r="X3415" i="21"/>
  <c r="X3407" i="21"/>
  <c r="X3399" i="21"/>
  <c r="X3391" i="21"/>
  <c r="X3383" i="21"/>
  <c r="X3375" i="21"/>
  <c r="X3367" i="21"/>
  <c r="X3359" i="21"/>
  <c r="X3351" i="21"/>
  <c r="X3343" i="21"/>
  <c r="X3335" i="21"/>
  <c r="X3327" i="21"/>
  <c r="X3319" i="21"/>
  <c r="X3311" i="21"/>
  <c r="X3303" i="21"/>
  <c r="X3295" i="21"/>
  <c r="X3287" i="21"/>
  <c r="X3279" i="21"/>
  <c r="X3271" i="21"/>
  <c r="X3263" i="21"/>
  <c r="X3255" i="21"/>
  <c r="X3247" i="21"/>
  <c r="X3239" i="21"/>
  <c r="X3231" i="21"/>
  <c r="X3223" i="21"/>
  <c r="X3215" i="21"/>
  <c r="X3210" i="21"/>
  <c r="X3199" i="21"/>
  <c r="X3191" i="21"/>
  <c r="X3183" i="21"/>
  <c r="X3175" i="21"/>
  <c r="X3167" i="21"/>
  <c r="X3159" i="21"/>
  <c r="X3151" i="21"/>
  <c r="X3143" i="21"/>
  <c r="X3135" i="21"/>
  <c r="X3127" i="21"/>
  <c r="X3119" i="21"/>
  <c r="X3111" i="21"/>
  <c r="X3103" i="21"/>
  <c r="X3095" i="21"/>
  <c r="X3087" i="21"/>
  <c r="X3079" i="21"/>
  <c r="X3071" i="21"/>
  <c r="X3063" i="21"/>
  <c r="X3056" i="21"/>
  <c r="X3047" i="21"/>
  <c r="X3039" i="21"/>
  <c r="X3031" i="21"/>
  <c r="X3023" i="21"/>
  <c r="X3015" i="21"/>
  <c r="X3007" i="21"/>
  <c r="X2999" i="21"/>
  <c r="X2991" i="21"/>
  <c r="X2983" i="21"/>
  <c r="X2975" i="21"/>
  <c r="X2967" i="21"/>
  <c r="X2959" i="21"/>
  <c r="X2951" i="21"/>
  <c r="X2943" i="21"/>
  <c r="X2935" i="21"/>
  <c r="X2927" i="21"/>
  <c r="X2919" i="21"/>
  <c r="X2911" i="21"/>
  <c r="X2903" i="21"/>
  <c r="X2895" i="21"/>
  <c r="X2887" i="21"/>
  <c r="X2879" i="21"/>
  <c r="X2871" i="21"/>
  <c r="X2863" i="21"/>
  <c r="X2855" i="21"/>
  <c r="X2847" i="21"/>
  <c r="X2839" i="21"/>
  <c r="X2831" i="21"/>
  <c r="X2823" i="21"/>
  <c r="X2815" i="21"/>
  <c r="X2807" i="21"/>
  <c r="X2799" i="21"/>
  <c r="X5649" i="21"/>
  <c r="X5521" i="21"/>
  <c r="X5399" i="21"/>
  <c r="X5335" i="21"/>
  <c r="X5271" i="21"/>
  <c r="X5219" i="21"/>
  <c r="X5184" i="21"/>
  <c r="X5153" i="21"/>
  <c r="X5120" i="21"/>
  <c r="X5088" i="21"/>
  <c r="X5056" i="21"/>
  <c r="X5026" i="21"/>
  <c r="X4992" i="21"/>
  <c r="X4960" i="21"/>
  <c r="X4912" i="21"/>
  <c r="X4890" i="21"/>
  <c r="X4864" i="21"/>
  <c r="X4829" i="21"/>
  <c r="X4800" i="21"/>
  <c r="X4768" i="21"/>
  <c r="X4736" i="21"/>
  <c r="X4704" i="21"/>
  <c r="X4668" i="21"/>
  <c r="X4638" i="21"/>
  <c r="X4608" i="21"/>
  <c r="X4576" i="21"/>
  <c r="X4569" i="21"/>
  <c r="X4535" i="21"/>
  <c r="X4510" i="21"/>
  <c r="X4492" i="21"/>
  <c r="X4471" i="21"/>
  <c r="X4443" i="21"/>
  <c r="X4426" i="21"/>
  <c r="X4407" i="21"/>
  <c r="X4384" i="21"/>
  <c r="X4362" i="21"/>
  <c r="X4339" i="21"/>
  <c r="X4328" i="21"/>
  <c r="X4312" i="21"/>
  <c r="X4296" i="21"/>
  <c r="X4280" i="21"/>
  <c r="X4264" i="21"/>
  <c r="X4248" i="21"/>
  <c r="X4235" i="21"/>
  <c r="X4223" i="21"/>
  <c r="X4210" i="21"/>
  <c r="X4203" i="21"/>
  <c r="X4184" i="21"/>
  <c r="X4171" i="21"/>
  <c r="X4159" i="21"/>
  <c r="X4150" i="21"/>
  <c r="X4132" i="21"/>
  <c r="X4120" i="21"/>
  <c r="X4107" i="21"/>
  <c r="X4095" i="21"/>
  <c r="X4082" i="21"/>
  <c r="X4066" i="21"/>
  <c r="X4056" i="21"/>
  <c r="X4043" i="21"/>
  <c r="X4031" i="21"/>
  <c r="X4022" i="21"/>
  <c r="X4005" i="21"/>
  <c r="X3992" i="21"/>
  <c r="X3979" i="21"/>
  <c r="X3967" i="21"/>
  <c r="X3954" i="21"/>
  <c r="X3941" i="21"/>
  <c r="X3928" i="21"/>
  <c r="X3915" i="21"/>
  <c r="X3903" i="21"/>
  <c r="X3890" i="21"/>
  <c r="X3877" i="21"/>
  <c r="X3864" i="21"/>
  <c r="X3851" i="21"/>
  <c r="X3839" i="21"/>
  <c r="X3821" i="21"/>
  <c r="X3816" i="21"/>
  <c r="X3806" i="21"/>
  <c r="X3795" i="21"/>
  <c r="X3784" i="21"/>
  <c r="X3774" i="21"/>
  <c r="X3763" i="21"/>
  <c r="X3752" i="21"/>
  <c r="X3742" i="21"/>
  <c r="X3731" i="21"/>
  <c r="X3720" i="21"/>
  <c r="X3710" i="21"/>
  <c r="X3702" i="21"/>
  <c r="X3694" i="21"/>
  <c r="X3689" i="21"/>
  <c r="X3678" i="21"/>
  <c r="X3670" i="21"/>
  <c r="X3662" i="21"/>
  <c r="X3654" i="21"/>
  <c r="X3646" i="21"/>
  <c r="X3638" i="21"/>
  <c r="X3630" i="21"/>
  <c r="X3622" i="21"/>
  <c r="X3614" i="21"/>
  <c r="X3605" i="21"/>
  <c r="X3598" i="21"/>
  <c r="X3590" i="21"/>
  <c r="X3582" i="21"/>
  <c r="X3574" i="21"/>
  <c r="X3566" i="21"/>
  <c r="X3558" i="21"/>
  <c r="X3550" i="21"/>
  <c r="X3542" i="21"/>
  <c r="X3534" i="21"/>
  <c r="X3526" i="21"/>
  <c r="X3518" i="21"/>
  <c r="X3510" i="21"/>
  <c r="X3502" i="21"/>
  <c r="X3495" i="21"/>
  <c r="X3486" i="21"/>
  <c r="X3478" i="21"/>
  <c r="X3470" i="21"/>
  <c r="X3458" i="21"/>
  <c r="X3454" i="21"/>
  <c r="X3446" i="21"/>
  <c r="X3438" i="21"/>
  <c r="X3430" i="21"/>
  <c r="X3418" i="21"/>
  <c r="X3414" i="21"/>
  <c r="X3406" i="21"/>
  <c r="X3398" i="21"/>
  <c r="X3390" i="21"/>
  <c r="X3382" i="21"/>
  <c r="X3374" i="21"/>
  <c r="X3366" i="21"/>
  <c r="X3358" i="21"/>
  <c r="X3350" i="21"/>
  <c r="X3342" i="21"/>
  <c r="X3334" i="21"/>
  <c r="X3326" i="21"/>
  <c r="X3318" i="21"/>
  <c r="X3310" i="21"/>
  <c r="X3302" i="21"/>
  <c r="X3294" i="21"/>
  <c r="X3286" i="21"/>
  <c r="X3278" i="21"/>
  <c r="X3268" i="21"/>
  <c r="X3262" i="21"/>
  <c r="X3254" i="21"/>
  <c r="X3246" i="21"/>
  <c r="X3238" i="21"/>
  <c r="X3230" i="21"/>
  <c r="X3222" i="21"/>
  <c r="X3214" i="21"/>
  <c r="X5753" i="21"/>
  <c r="X5625" i="21"/>
  <c r="X5498" i="21"/>
  <c r="X5385" i="21"/>
  <c r="X5321" i="21"/>
  <c r="X5257" i="21"/>
  <c r="X5211" i="21"/>
  <c r="X5178" i="21"/>
  <c r="X5148" i="21"/>
  <c r="X5114" i="21"/>
  <c r="X5082" i="21"/>
  <c r="X5009" i="21"/>
  <c r="X5020" i="21"/>
  <c r="X4986" i="21"/>
  <c r="X4954" i="21"/>
  <c r="X4908" i="21"/>
  <c r="X4918" i="21"/>
  <c r="X4858" i="21"/>
  <c r="X4825" i="21"/>
  <c r="X4795" i="21"/>
  <c r="X4762" i="21"/>
  <c r="X4730" i="21"/>
  <c r="X4682" i="21"/>
  <c r="X4686" i="21"/>
  <c r="X4634" i="21"/>
  <c r="X4602" i="21"/>
  <c r="X4560" i="21"/>
  <c r="X4567" i="21"/>
  <c r="X4533" i="21"/>
  <c r="X4509" i="21"/>
  <c r="X4488" i="21"/>
  <c r="X4466" i="21"/>
  <c r="X4442" i="21"/>
  <c r="X4424" i="21"/>
  <c r="X4402" i="21"/>
  <c r="X4383" i="21"/>
  <c r="X4360" i="21"/>
  <c r="X4338" i="21"/>
  <c r="X4327" i="21"/>
  <c r="X4311" i="21"/>
  <c r="X4295" i="21"/>
  <c r="X4279" i="21"/>
  <c r="X4263" i="21"/>
  <c r="X4247" i="21"/>
  <c r="X4234" i="21"/>
  <c r="X4221" i="21"/>
  <c r="X4208" i="21"/>
  <c r="X4195" i="21"/>
  <c r="X4183" i="21"/>
  <c r="X4170" i="21"/>
  <c r="X4157" i="21"/>
  <c r="X4144" i="21"/>
  <c r="X4131" i="21"/>
  <c r="X4119" i="21"/>
  <c r="X4106" i="21"/>
  <c r="X4093" i="21"/>
  <c r="X4080" i="21"/>
  <c r="X4072" i="21"/>
  <c r="X4055" i="21"/>
  <c r="X4042" i="21"/>
  <c r="X4029" i="21"/>
  <c r="X4017" i="21"/>
  <c r="X4003" i="21"/>
  <c r="X3991" i="21"/>
  <c r="X3978" i="21"/>
  <c r="X3965" i="21"/>
  <c r="X3952" i="21"/>
  <c r="X3939" i="21"/>
  <c r="X3927" i="21"/>
  <c r="X3914" i="21"/>
  <c r="X3901" i="21"/>
  <c r="X3888" i="21"/>
  <c r="X3875" i="21"/>
  <c r="X3863" i="21"/>
  <c r="X3850" i="21"/>
  <c r="X3837" i="21"/>
  <c r="X3820" i="21"/>
  <c r="X3815" i="21"/>
  <c r="X3805" i="21"/>
  <c r="X3794" i="21"/>
  <c r="X3783" i="21"/>
  <c r="X3773" i="21"/>
  <c r="X3762" i="21"/>
  <c r="X3751" i="21"/>
  <c r="X3741" i="21"/>
  <c r="X3730" i="21"/>
  <c r="X3719" i="21"/>
  <c r="X3709" i="21"/>
  <c r="X3701" i="21"/>
  <c r="X3693" i="21"/>
  <c r="X3688" i="21"/>
  <c r="X3677" i="21"/>
  <c r="X3669" i="21"/>
  <c r="X3661" i="21"/>
  <c r="X3653" i="21"/>
  <c r="X3645" i="21"/>
  <c r="X3637" i="21"/>
  <c r="X3629" i="21"/>
  <c r="X3621" i="21"/>
  <c r="X3613" i="21"/>
  <c r="X3606" i="21"/>
  <c r="X3597" i="21"/>
  <c r="X3589" i="21"/>
  <c r="X3581" i="21"/>
  <c r="X3573" i="21"/>
  <c r="X3565" i="21"/>
  <c r="X3557" i="21"/>
  <c r="X3549" i="21"/>
  <c r="X3541" i="21"/>
  <c r="X3533" i="21"/>
  <c r="X3525" i="21"/>
  <c r="X3517" i="21"/>
  <c r="X3509" i="21"/>
  <c r="X3501" i="21"/>
  <c r="X3493" i="21"/>
  <c r="X3485" i="21"/>
  <c r="X3477" i="21"/>
  <c r="X3469" i="21"/>
  <c r="X3462" i="21"/>
  <c r="X3455" i="21"/>
  <c r="X3445" i="21"/>
  <c r="X3437" i="21"/>
  <c r="X3429" i="21"/>
  <c r="X3422" i="21"/>
  <c r="X3413" i="21"/>
  <c r="X3405" i="21"/>
  <c r="X3397" i="21"/>
  <c r="X3389" i="21"/>
  <c r="X3381" i="21"/>
  <c r="X3373" i="21"/>
  <c r="X3365" i="21"/>
  <c r="X3357" i="21"/>
  <c r="X3347" i="21"/>
  <c r="X3341" i="21"/>
  <c r="X3331" i="21"/>
  <c r="X3325" i="21"/>
  <c r="X3317" i="21"/>
  <c r="X3309" i="21"/>
  <c r="X3301" i="21"/>
  <c r="X3293" i="21"/>
  <c r="X3285" i="21"/>
  <c r="X3277" i="21"/>
  <c r="X3269" i="21"/>
  <c r="X3261" i="21"/>
  <c r="X3253" i="21"/>
  <c r="X3245" i="21"/>
  <c r="X3237" i="21"/>
  <c r="X3229" i="21"/>
  <c r="X3221" i="21"/>
  <c r="X3213" i="21"/>
  <c r="X3205" i="21"/>
  <c r="X3197" i="21"/>
  <c r="X3189" i="21"/>
  <c r="X3181" i="21"/>
  <c r="X3173" i="21"/>
  <c r="X3165" i="21"/>
  <c r="X3157" i="21"/>
  <c r="X3149" i="21"/>
  <c r="X3141" i="21"/>
  <c r="X3133" i="21"/>
  <c r="X3125" i="21"/>
  <c r="X3117" i="21"/>
  <c r="X3109" i="21"/>
  <c r="X3101" i="21"/>
  <c r="X5721" i="21"/>
  <c r="X5305" i="21"/>
  <c r="X5140" i="21"/>
  <c r="X5012" i="21"/>
  <c r="X4881" i="21"/>
  <c r="X4754" i="21"/>
  <c r="X4626" i="21"/>
  <c r="X4527" i="21"/>
  <c r="X4438" i="21"/>
  <c r="X4354" i="21"/>
  <c r="X4290" i="21"/>
  <c r="X4231" i="21"/>
  <c r="X4181" i="21"/>
  <c r="X4151" i="21"/>
  <c r="X4115" i="21"/>
  <c r="X4079" i="21"/>
  <c r="X4047" i="21"/>
  <c r="X4010" i="21"/>
  <c r="X3976" i="21"/>
  <c r="X3944" i="21"/>
  <c r="X3911" i="21"/>
  <c r="X3874" i="21"/>
  <c r="X3842" i="21"/>
  <c r="X3813" i="21"/>
  <c r="X3782" i="21"/>
  <c r="X3755" i="21"/>
  <c r="X3727" i="21"/>
  <c r="X3700" i="21"/>
  <c r="X3680" i="21"/>
  <c r="X3658" i="21"/>
  <c r="X3636" i="21"/>
  <c r="X3617" i="21"/>
  <c r="X3595" i="21"/>
  <c r="X3572" i="21"/>
  <c r="X3552" i="21"/>
  <c r="X3531" i="21"/>
  <c r="X3508" i="21"/>
  <c r="X3488" i="21"/>
  <c r="X3467" i="21"/>
  <c r="X3444" i="21"/>
  <c r="X3424" i="21"/>
  <c r="X3403" i="21"/>
  <c r="X3380" i="21"/>
  <c r="X3360" i="21"/>
  <c r="X3339" i="21"/>
  <c r="X3316" i="21"/>
  <c r="X3296" i="21"/>
  <c r="X3275" i="21"/>
  <c r="X3252" i="21"/>
  <c r="X3232" i="21"/>
  <c r="X3211" i="21"/>
  <c r="X3196" i="21"/>
  <c r="X3184" i="21"/>
  <c r="X3171" i="21"/>
  <c r="X3158" i="21"/>
  <c r="X3146" i="21"/>
  <c r="X3132" i="21"/>
  <c r="X3120" i="21"/>
  <c r="X3107" i="21"/>
  <c r="X3094" i="21"/>
  <c r="X3085" i="21"/>
  <c r="X3074" i="21"/>
  <c r="X3062" i="21"/>
  <c r="X3052" i="21"/>
  <c r="X3042" i="21"/>
  <c r="X3030" i="21"/>
  <c r="X3020" i="21"/>
  <c r="X3010" i="21"/>
  <c r="X2998" i="21"/>
  <c r="X2988" i="21"/>
  <c r="X2978" i="21"/>
  <c r="X2965" i="21"/>
  <c r="X2956" i="21"/>
  <c r="X2946" i="21"/>
  <c r="X2934" i="21"/>
  <c r="X2924" i="21"/>
  <c r="X2914" i="21"/>
  <c r="X2902" i="21"/>
  <c r="X2892" i="21"/>
  <c r="X2882" i="21"/>
  <c r="X2870" i="21"/>
  <c r="X2860" i="21"/>
  <c r="X2850" i="21"/>
  <c r="X2838" i="21"/>
  <c r="X2828" i="21"/>
  <c r="X2818" i="21"/>
  <c r="X2806" i="21"/>
  <c r="X2796" i="21"/>
  <c r="X2788" i="21"/>
  <c r="X2780" i="21"/>
  <c r="X2772" i="21"/>
  <c r="X2764" i="21"/>
  <c r="X2756" i="21"/>
  <c r="X2749" i="21"/>
  <c r="X2740" i="21"/>
  <c r="X2732" i="21"/>
  <c r="X2724" i="21"/>
  <c r="X2716" i="21"/>
  <c r="X2708" i="21"/>
  <c r="X2700" i="21"/>
  <c r="X2692" i="21"/>
  <c r="X2684" i="21"/>
  <c r="X2676" i="21"/>
  <c r="X2668" i="21"/>
  <c r="X2660" i="21"/>
  <c r="X2652" i="21"/>
  <c r="X2644" i="21"/>
  <c r="X2636" i="21"/>
  <c r="X2628" i="21"/>
  <c r="X2620" i="21"/>
  <c r="X2612" i="21"/>
  <c r="X2604" i="21"/>
  <c r="X2596" i="21"/>
  <c r="X2588" i="21"/>
  <c r="X2580" i="21"/>
  <c r="X2572" i="21"/>
  <c r="X2564" i="21"/>
  <c r="X2556" i="21"/>
  <c r="X2548" i="21"/>
  <c r="X2540" i="21"/>
  <c r="X2532" i="21"/>
  <c r="X2524" i="21"/>
  <c r="X2516" i="21"/>
  <c r="X2508" i="21"/>
  <c r="X2500" i="21"/>
  <c r="X2492" i="21"/>
  <c r="X2484" i="21"/>
  <c r="X2476" i="21"/>
  <c r="X2468" i="21"/>
  <c r="X2460" i="21"/>
  <c r="X2452" i="21"/>
  <c r="X2444" i="21"/>
  <c r="X2436" i="21"/>
  <c r="X2428" i="21"/>
  <c r="X2420" i="21"/>
  <c r="X2412" i="21"/>
  <c r="X2404" i="21"/>
  <c r="X2396" i="21"/>
  <c r="X2388" i="21"/>
  <c r="X2380" i="21"/>
  <c r="X2372" i="21"/>
  <c r="X2364" i="21"/>
  <c r="X2356" i="21"/>
  <c r="X2348" i="21"/>
  <c r="X2340" i="21"/>
  <c r="X2332" i="21"/>
  <c r="X2324" i="21"/>
  <c r="X2316" i="21"/>
  <c r="X2308" i="21"/>
  <c r="X2300" i="21"/>
  <c r="X2292" i="21"/>
  <c r="X2284" i="21"/>
  <c r="X2276" i="21"/>
  <c r="X2268" i="21"/>
  <c r="X2260" i="21"/>
  <c r="X2252" i="21"/>
  <c r="X2244" i="21"/>
  <c r="X2236" i="21"/>
  <c r="X2228" i="21"/>
  <c r="X2220" i="21"/>
  <c r="X2212" i="21"/>
  <c r="X2204" i="21"/>
  <c r="X2196" i="21"/>
  <c r="X2188" i="21"/>
  <c r="X2180" i="21"/>
  <c r="X2172" i="21"/>
  <c r="X2164" i="21"/>
  <c r="X2156" i="21"/>
  <c r="X2148" i="21"/>
  <c r="X5617" i="21"/>
  <c r="X5255" i="21"/>
  <c r="X5112" i="21"/>
  <c r="X4984" i="21"/>
  <c r="X4856" i="21"/>
  <c r="X4728" i="21"/>
  <c r="X4600" i="21"/>
  <c r="X4505" i="21"/>
  <c r="X4423" i="21"/>
  <c r="X4337" i="21"/>
  <c r="X4277" i="21"/>
  <c r="X4219" i="21"/>
  <c r="X4179" i="21"/>
  <c r="X4143" i="21"/>
  <c r="X4111" i="21"/>
  <c r="X4077" i="21"/>
  <c r="X4040" i="21"/>
  <c r="X4008" i="21"/>
  <c r="X3975" i="21"/>
  <c r="X3938" i="21"/>
  <c r="X3906" i="21"/>
  <c r="X3872" i="21"/>
  <c r="X3835" i="21"/>
  <c r="X3808" i="21"/>
  <c r="X3781" i="21"/>
  <c r="X3750" i="21"/>
  <c r="X3723" i="21"/>
  <c r="X3699" i="21"/>
  <c r="X3676" i="21"/>
  <c r="X3656" i="21"/>
  <c r="X3635" i="21"/>
  <c r="X3612" i="21"/>
  <c r="X3592" i="21"/>
  <c r="X3571" i="21"/>
  <c r="X3548" i="21"/>
  <c r="X3528" i="21"/>
  <c r="X3507" i="21"/>
  <c r="X3484" i="21"/>
  <c r="X3464" i="21"/>
  <c r="X3443" i="21"/>
  <c r="X3420" i="21"/>
  <c r="X3400" i="21"/>
  <c r="X3379" i="21"/>
  <c r="X3356" i="21"/>
  <c r="X3336" i="21"/>
  <c r="X3315" i="21"/>
  <c r="X3292" i="21"/>
  <c r="X3272" i="21"/>
  <c r="X3251" i="21"/>
  <c r="X3228" i="21"/>
  <c r="X3208" i="21"/>
  <c r="X3195" i="21"/>
  <c r="X3182" i="21"/>
  <c r="X3170" i="21"/>
  <c r="X3156" i="21"/>
  <c r="X3144" i="21"/>
  <c r="X3131" i="21"/>
  <c r="X3118" i="21"/>
  <c r="X3106" i="21"/>
  <c r="X3093" i="21"/>
  <c r="X3083" i="21"/>
  <c r="X3072" i="21"/>
  <c r="X3061" i="21"/>
  <c r="X3051" i="21"/>
  <c r="X3040" i="21"/>
  <c r="X3029" i="21"/>
  <c r="X3019" i="21"/>
  <c r="X3008" i="21"/>
  <c r="X2997" i="21"/>
  <c r="X2987" i="21"/>
  <c r="X2976" i="21"/>
  <c r="X2964" i="21"/>
  <c r="X2955" i="21"/>
  <c r="X2944" i="21"/>
  <c r="X2933" i="21"/>
  <c r="X2923" i="21"/>
  <c r="X2912" i="21"/>
  <c r="X2901" i="21"/>
  <c r="X2891" i="21"/>
  <c r="X2880" i="21"/>
  <c r="X2869" i="21"/>
  <c r="X2859" i="21"/>
  <c r="X2848" i="21"/>
  <c r="X2837" i="21"/>
  <c r="X2827" i="21"/>
  <c r="X2816" i="21"/>
  <c r="X2805" i="21"/>
  <c r="X2795" i="21"/>
  <c r="X2787" i="21"/>
  <c r="X2779" i="21"/>
  <c r="X2771" i="21"/>
  <c r="X2763" i="21"/>
  <c r="X2755" i="21"/>
  <c r="X2747" i="21"/>
  <c r="X2739" i="21"/>
  <c r="X2731" i="21"/>
  <c r="X2723" i="21"/>
  <c r="X2715" i="21"/>
  <c r="X2707" i="21"/>
  <c r="X2699" i="21"/>
  <c r="X2691" i="21"/>
  <c r="X2683" i="21"/>
  <c r="X2675" i="21"/>
  <c r="X2667" i="21"/>
  <c r="X2659" i="21"/>
  <c r="X2651" i="21"/>
  <c r="X2643" i="21"/>
  <c r="X2635" i="21"/>
  <c r="X2627" i="21"/>
  <c r="X2619" i="21"/>
  <c r="X2611" i="21"/>
  <c r="X2603" i="21"/>
  <c r="X2595" i="21"/>
  <c r="X2587" i="21"/>
  <c r="X2579" i="21"/>
  <c r="X2571" i="21"/>
  <c r="X2563" i="21"/>
  <c r="X2555" i="21"/>
  <c r="X2547" i="21"/>
  <c r="X2539" i="21"/>
  <c r="X2531" i="21"/>
  <c r="X2523" i="21"/>
  <c r="X2515" i="21"/>
  <c r="X2507" i="21"/>
  <c r="X2499" i="21"/>
  <c r="X2491" i="21"/>
  <c r="X2483" i="21"/>
  <c r="X2475" i="21"/>
  <c r="X2467" i="21"/>
  <c r="X2459" i="21"/>
  <c r="X2451" i="21"/>
  <c r="X2443" i="21"/>
  <c r="X2435" i="21"/>
  <c r="X2427" i="21"/>
  <c r="X2419" i="21"/>
  <c r="X2411" i="21"/>
  <c r="X2403" i="21"/>
  <c r="X2395" i="21"/>
  <c r="X2387" i="21"/>
  <c r="X2379" i="21"/>
  <c r="X2371" i="21"/>
  <c r="X2363" i="21"/>
  <c r="X2355" i="21"/>
  <c r="X2347" i="21"/>
  <c r="X2339" i="21"/>
  <c r="X2331" i="21"/>
  <c r="X2323" i="21"/>
  <c r="X2315" i="21"/>
  <c r="X2307" i="21"/>
  <c r="X2299" i="21"/>
  <c r="X2291" i="21"/>
  <c r="X2283" i="21"/>
  <c r="X2275" i="21"/>
  <c r="X2267" i="21"/>
  <c r="X2259" i="21"/>
  <c r="X2251" i="21"/>
  <c r="X2243" i="21"/>
  <c r="X2235" i="21"/>
  <c r="X2227" i="21"/>
  <c r="X2219" i="21"/>
  <c r="X2211" i="21"/>
  <c r="X2203" i="21"/>
  <c r="X2195" i="21"/>
  <c r="X2187" i="21"/>
  <c r="X2179" i="21"/>
  <c r="X2171" i="21"/>
  <c r="X2163" i="21"/>
  <c r="X2155" i="21"/>
  <c r="X2147" i="21"/>
  <c r="X2139" i="21"/>
  <c r="X2131" i="21"/>
  <c r="X2123" i="21"/>
  <c r="X2115" i="21"/>
  <c r="X2107" i="21"/>
  <c r="X2099" i="21"/>
  <c r="X2091" i="21"/>
  <c r="X5593" i="21"/>
  <c r="X5243" i="21"/>
  <c r="X5106" i="21"/>
  <c r="X4978" i="21"/>
  <c r="X4850" i="21"/>
  <c r="X4722" i="21"/>
  <c r="X4594" i="21"/>
  <c r="X4504" i="21"/>
  <c r="X4418" i="21"/>
  <c r="X4335" i="21"/>
  <c r="X4274" i="21"/>
  <c r="X4218" i="21"/>
  <c r="X4175" i="21"/>
  <c r="X4141" i="21"/>
  <c r="X4104" i="21"/>
  <c r="X4068" i="21"/>
  <c r="X4039" i="21"/>
  <c r="X4002" i="21"/>
  <c r="X3970" i="21"/>
  <c r="X3936" i="21"/>
  <c r="X3899" i="21"/>
  <c r="X3867" i="21"/>
  <c r="X3834" i="21"/>
  <c r="X3803" i="21"/>
  <c r="X3776" i="21"/>
  <c r="X3749" i="21"/>
  <c r="X3718" i="21"/>
  <c r="X3696" i="21"/>
  <c r="X3675" i="21"/>
  <c r="X3652" i="21"/>
  <c r="X3632" i="21"/>
  <c r="X3611" i="21"/>
  <c r="X3588" i="21"/>
  <c r="X3568" i="21"/>
  <c r="X3547" i="21"/>
  <c r="X3524" i="21"/>
  <c r="X3504" i="21"/>
  <c r="X3483" i="21"/>
  <c r="X3457" i="21"/>
  <c r="X3440" i="21"/>
  <c r="X3419" i="21"/>
  <c r="X3396" i="21"/>
  <c r="X3376" i="21"/>
  <c r="X3355" i="21"/>
  <c r="X3333" i="21"/>
  <c r="X3312" i="21"/>
  <c r="X3291" i="21"/>
  <c r="X3270" i="21"/>
  <c r="X3250" i="21"/>
  <c r="X3227" i="21"/>
  <c r="X3206" i="21"/>
  <c r="X3194" i="21"/>
  <c r="X3180" i="21"/>
  <c r="X3168" i="21"/>
  <c r="X3155" i="21"/>
  <c r="X3142" i="21"/>
  <c r="X3130" i="21"/>
  <c r="X3116" i="21"/>
  <c r="X3104" i="21"/>
  <c r="X3092" i="21"/>
  <c r="X3082" i="21"/>
  <c r="X3070" i="21"/>
  <c r="X3060" i="21"/>
  <c r="X3050" i="21"/>
  <c r="X3038" i="21"/>
  <c r="X3028" i="21"/>
  <c r="X3018" i="21"/>
  <c r="X3006" i="21"/>
  <c r="X2996" i="21"/>
  <c r="X2986" i="21"/>
  <c r="X2974" i="21"/>
  <c r="X2966" i="21"/>
  <c r="X2954" i="21"/>
  <c r="X2942" i="21"/>
  <c r="X2932" i="21"/>
  <c r="X2922" i="21"/>
  <c r="X2910" i="21"/>
  <c r="X2900" i="21"/>
  <c r="X2890" i="21"/>
  <c r="X2878" i="21"/>
  <c r="X2868" i="21"/>
  <c r="X2858" i="21"/>
  <c r="X2846" i="21"/>
  <c r="X2836" i="21"/>
  <c r="X2826" i="21"/>
  <c r="X2814" i="21"/>
  <c r="X2804" i="21"/>
  <c r="X2794" i="21"/>
  <c r="X2786" i="21"/>
  <c r="X2778" i="21"/>
  <c r="X2770" i="21"/>
  <c r="X2762" i="21"/>
  <c r="X2754" i="21"/>
  <c r="X2746" i="21"/>
  <c r="X2738" i="21"/>
  <c r="X2730" i="21"/>
  <c r="X2722" i="21"/>
  <c r="X2714" i="21"/>
  <c r="X2706" i="21"/>
  <c r="X2698" i="21"/>
  <c r="X2690" i="21"/>
  <c r="X2682" i="21"/>
  <c r="X2674" i="21"/>
  <c r="X2666" i="21"/>
  <c r="X2658" i="21"/>
  <c r="X2650" i="21"/>
  <c r="X2642" i="21"/>
  <c r="X2634" i="21"/>
  <c r="X2626" i="21"/>
  <c r="X2618" i="21"/>
  <c r="X2610" i="21"/>
  <c r="X2602" i="21"/>
  <c r="X2594" i="21"/>
  <c r="X2586" i="21"/>
  <c r="X2578" i="21"/>
  <c r="X2570" i="21"/>
  <c r="X2562" i="21"/>
  <c r="X2554" i="21"/>
  <c r="X2546" i="21"/>
  <c r="X2538" i="21"/>
  <c r="X2530" i="21"/>
  <c r="X2522" i="21"/>
  <c r="X2514" i="21"/>
  <c r="X2506" i="21"/>
  <c r="X2498" i="21"/>
  <c r="X2490" i="21"/>
  <c r="X2482" i="21"/>
  <c r="X2474" i="21"/>
  <c r="X2466" i="21"/>
  <c r="X2458" i="21"/>
  <c r="X2450" i="21"/>
  <c r="X2442" i="21"/>
  <c r="X2434" i="21"/>
  <c r="X2426" i="21"/>
  <c r="X2418" i="21"/>
  <c r="X2410" i="21"/>
  <c r="X2402" i="21"/>
  <c r="X2394" i="21"/>
  <c r="X2386" i="21"/>
  <c r="X2378" i="21"/>
  <c r="X2370" i="21"/>
  <c r="X2362" i="21"/>
  <c r="X2354" i="21"/>
  <c r="X2346" i="21"/>
  <c r="X2338" i="21"/>
  <c r="X2330" i="21"/>
  <c r="X2322" i="21"/>
  <c r="X2314" i="21"/>
  <c r="X2306" i="21"/>
  <c r="X2298" i="21"/>
  <c r="X2290" i="21"/>
  <c r="X2282" i="21"/>
  <c r="X2274" i="21"/>
  <c r="X2266" i="21"/>
  <c r="X2258" i="21"/>
  <c r="X5489" i="21"/>
  <c r="X5209" i="21"/>
  <c r="X5080" i="21"/>
  <c r="X4952" i="21"/>
  <c r="X4823" i="21"/>
  <c r="X4680" i="21"/>
  <c r="X4564" i="21"/>
  <c r="X4487" i="21"/>
  <c r="X4400" i="21"/>
  <c r="X4325" i="21"/>
  <c r="X4261" i="21"/>
  <c r="X4207" i="21"/>
  <c r="X4164" i="21"/>
  <c r="X4136" i="21"/>
  <c r="X4103" i="21"/>
  <c r="X4070" i="21"/>
  <c r="X4034" i="21"/>
  <c r="X4000" i="21"/>
  <c r="X3963" i="21"/>
  <c r="X3931" i="21"/>
  <c r="X3898" i="21"/>
  <c r="X3861" i="21"/>
  <c r="X3831" i="21"/>
  <c r="X3802" i="21"/>
  <c r="X3771" i="21"/>
  <c r="X3744" i="21"/>
  <c r="X3717" i="21"/>
  <c r="X3692" i="21"/>
  <c r="X3672" i="21"/>
  <c r="X3649" i="21"/>
  <c r="X3628" i="21"/>
  <c r="X3608" i="21"/>
  <c r="X3587" i="21"/>
  <c r="X3564" i="21"/>
  <c r="X3543" i="21"/>
  <c r="X3523" i="21"/>
  <c r="X3500" i="21"/>
  <c r="X3480" i="21"/>
  <c r="X3453" i="21"/>
  <c r="X3436" i="21"/>
  <c r="X3416" i="21"/>
  <c r="X3395" i="21"/>
  <c r="X3372" i="21"/>
  <c r="X3352" i="21"/>
  <c r="X3332" i="21"/>
  <c r="X3308" i="21"/>
  <c r="X3288" i="21"/>
  <c r="X3267" i="21"/>
  <c r="X3244" i="21"/>
  <c r="X3224" i="21"/>
  <c r="X3204" i="21"/>
  <c r="X3192" i="21"/>
  <c r="X3179" i="21"/>
  <c r="X3166" i="21"/>
  <c r="X3154" i="21"/>
  <c r="X3140" i="21"/>
  <c r="X3128" i="21"/>
  <c r="X3115" i="21"/>
  <c r="X3102" i="21"/>
  <c r="X3091" i="21"/>
  <c r="X3080" i="21"/>
  <c r="X3069" i="21"/>
  <c r="X3059" i="21"/>
  <c r="X3048" i="21"/>
  <c r="X3037" i="21"/>
  <c r="X3027" i="21"/>
  <c r="X3016" i="21"/>
  <c r="X3005" i="21"/>
  <c r="X2995" i="21"/>
  <c r="X2984" i="21"/>
  <c r="X2973" i="21"/>
  <c r="X2963" i="21"/>
  <c r="X2952" i="21"/>
  <c r="X2941" i="21"/>
  <c r="X2931" i="21"/>
  <c r="X2920" i="21"/>
  <c r="X2909" i="21"/>
  <c r="X2899" i="21"/>
  <c r="X2888" i="21"/>
  <c r="X2877" i="21"/>
  <c r="X2867" i="21"/>
  <c r="X2856" i="21"/>
  <c r="X2845" i="21"/>
  <c r="X2835" i="21"/>
  <c r="X2824" i="21"/>
  <c r="X2813" i="21"/>
  <c r="X2803" i="21"/>
  <c r="X2793" i="21"/>
  <c r="X2785" i="21"/>
  <c r="X2777" i="21"/>
  <c r="X2769" i="21"/>
  <c r="X2761" i="21"/>
  <c r="X2753" i="21"/>
  <c r="X2744" i="21"/>
  <c r="X2737" i="21"/>
  <c r="X2729" i="21"/>
  <c r="X2721" i="21"/>
  <c r="X2713" i="21"/>
  <c r="X2705" i="21"/>
  <c r="X2697" i="21"/>
  <c r="X2689" i="21"/>
  <c r="X2681" i="21"/>
  <c r="X2673" i="21"/>
  <c r="X2665" i="21"/>
  <c r="X2657" i="21"/>
  <c r="X2649" i="21"/>
  <c r="X2641" i="21"/>
  <c r="X2633" i="21"/>
  <c r="X2625" i="21"/>
  <c r="X2617" i="21"/>
  <c r="X2609" i="21"/>
  <c r="X2601" i="21"/>
  <c r="X2593" i="21"/>
  <c r="X2585" i="21"/>
  <c r="X2577" i="21"/>
  <c r="X2569" i="21"/>
  <c r="X2561" i="21"/>
  <c r="X2553" i="21"/>
  <c r="X2545" i="21"/>
  <c r="X2537" i="21"/>
  <c r="X2529" i="21"/>
  <c r="X2521" i="21"/>
  <c r="X2513" i="21"/>
  <c r="X2505" i="21"/>
  <c r="X2497" i="21"/>
  <c r="X2489" i="21"/>
  <c r="X2481" i="21"/>
  <c r="X2473" i="21"/>
  <c r="X2465" i="21"/>
  <c r="X2457" i="21"/>
  <c r="X2449" i="21"/>
  <c r="X2441" i="21"/>
  <c r="X2433" i="21"/>
  <c r="X2425" i="21"/>
  <c r="X2417" i="21"/>
  <c r="X2409" i="21"/>
  <c r="X2401" i="21"/>
  <c r="X2393" i="21"/>
  <c r="X2385" i="21"/>
  <c r="X2377" i="21"/>
  <c r="X2369" i="21"/>
  <c r="X2361" i="21"/>
  <c r="X2353" i="21"/>
  <c r="X2345" i="21"/>
  <c r="X2337" i="21"/>
  <c r="X2329" i="21"/>
  <c r="X2321" i="21"/>
  <c r="X2311" i="21"/>
  <c r="X2305" i="21"/>
  <c r="X2297" i="21"/>
  <c r="X2289" i="21"/>
  <c r="X2281" i="21"/>
  <c r="X2273" i="21"/>
  <c r="X2265" i="21"/>
  <c r="X2257" i="21"/>
  <c r="X2249" i="21"/>
  <c r="X2241" i="21"/>
  <c r="X2233" i="21"/>
  <c r="X2225" i="21"/>
  <c r="X2217" i="21"/>
  <c r="X2209" i="21"/>
  <c r="X2201" i="21"/>
  <c r="X2193" i="21"/>
  <c r="X2185" i="21"/>
  <c r="X2177" i="21"/>
  <c r="X2169" i="21"/>
  <c r="X2161" i="21"/>
  <c r="X2153" i="21"/>
  <c r="X2145" i="21"/>
  <c r="X2137" i="21"/>
  <c r="X5383" i="21"/>
  <c r="X5176" i="21"/>
  <c r="X5008" i="21"/>
  <c r="X4906" i="21"/>
  <c r="X4792" i="21"/>
  <c r="X4664" i="21"/>
  <c r="X4548" i="21"/>
  <c r="X4464" i="21"/>
  <c r="X4378" i="21"/>
  <c r="X4309" i="21"/>
  <c r="X4245" i="21"/>
  <c r="X4194" i="21"/>
  <c r="X4162" i="21"/>
  <c r="X4128" i="21"/>
  <c r="X4091" i="21"/>
  <c r="X4059" i="21"/>
  <c r="X4026" i="21"/>
  <c r="X3989" i="21"/>
  <c r="X3956" i="21"/>
  <c r="X3923" i="21"/>
  <c r="X3885" i="21"/>
  <c r="X3855" i="21"/>
  <c r="X3822" i="21"/>
  <c r="X3788" i="21"/>
  <c r="X3766" i="21"/>
  <c r="X3738" i="21"/>
  <c r="X3708" i="21"/>
  <c r="X3686" i="21"/>
  <c r="X3667" i="21"/>
  <c r="X3644" i="21"/>
  <c r="X3624" i="21"/>
  <c r="X3603" i="21"/>
  <c r="X3580" i="21"/>
  <c r="X3560" i="21"/>
  <c r="X3539" i="21"/>
  <c r="X3516" i="21"/>
  <c r="X3496" i="21"/>
  <c r="X3475" i="21"/>
  <c r="X3451" i="21"/>
  <c r="X3432" i="21"/>
  <c r="X3411" i="21"/>
  <c r="X3388" i="21"/>
  <c r="X3368" i="21"/>
  <c r="X3348" i="21"/>
  <c r="X3324" i="21"/>
  <c r="X3304" i="21"/>
  <c r="X3283" i="21"/>
  <c r="X3260" i="21"/>
  <c r="X3240" i="21"/>
  <c r="X3219" i="21"/>
  <c r="X3202" i="21"/>
  <c r="X3188" i="21"/>
  <c r="X3176" i="21"/>
  <c r="X3163" i="21"/>
  <c r="X3150" i="21"/>
  <c r="X3138" i="21"/>
  <c r="X3123" i="21"/>
  <c r="X3112" i="21"/>
  <c r="X3099" i="21"/>
  <c r="X3088" i="21"/>
  <c r="X3077" i="21"/>
  <c r="X3067" i="21"/>
  <c r="X3055" i="21"/>
  <c r="X3045" i="21"/>
  <c r="X3035" i="21"/>
  <c r="X3024" i="21"/>
  <c r="X3013" i="21"/>
  <c r="X3003" i="21"/>
  <c r="X2992" i="21"/>
  <c r="X2981" i="21"/>
  <c r="X2971" i="21"/>
  <c r="X2960" i="21"/>
  <c r="X2949" i="21"/>
  <c r="X2939" i="21"/>
  <c r="X2928" i="21"/>
  <c r="X2917" i="21"/>
  <c r="X2907" i="21"/>
  <c r="X2896" i="21"/>
  <c r="X2885" i="21"/>
  <c r="X2875" i="21"/>
  <c r="X2864" i="21"/>
  <c r="X2852" i="21"/>
  <c r="X2843" i="21"/>
  <c r="X2832" i="21"/>
  <c r="X2821" i="21"/>
  <c r="X2811" i="21"/>
  <c r="X2800" i="21"/>
  <c r="X2791" i="21"/>
  <c r="X2783" i="21"/>
  <c r="X2775" i="21"/>
  <c r="X2767" i="21"/>
  <c r="X2759" i="21"/>
  <c r="X2751" i="21"/>
  <c r="X2743" i="21"/>
  <c r="X2735" i="21"/>
  <c r="X2727" i="21"/>
  <c r="X2719" i="21"/>
  <c r="X2711" i="21"/>
  <c r="X2703" i="21"/>
  <c r="X2695" i="21"/>
  <c r="X2687" i="21"/>
  <c r="X2679" i="21"/>
  <c r="X2671" i="21"/>
  <c r="X2663" i="21"/>
  <c r="X2655" i="21"/>
  <c r="X2647" i="21"/>
  <c r="X2639" i="21"/>
  <c r="X2631" i="21"/>
  <c r="X2623" i="21"/>
  <c r="X2615" i="21"/>
  <c r="X2607" i="21"/>
  <c r="X2600" i="21"/>
  <c r="X2591" i="21"/>
  <c r="X2583" i="21"/>
  <c r="X2575" i="21"/>
  <c r="X2567" i="21"/>
  <c r="X2559" i="21"/>
  <c r="X2551" i="21"/>
  <c r="X2543" i="21"/>
  <c r="X2535" i="21"/>
  <c r="X2527" i="21"/>
  <c r="X2519" i="21"/>
  <c r="X2511" i="21"/>
  <c r="X2503" i="21"/>
  <c r="X2495" i="21"/>
  <c r="X2487" i="21"/>
  <c r="X2479" i="21"/>
  <c r="X2471" i="21"/>
  <c r="X2463" i="21"/>
  <c r="X2455" i="21"/>
  <c r="X2447" i="21"/>
  <c r="X2439" i="21"/>
  <c r="X2431" i="21"/>
  <c r="X2423" i="21"/>
  <c r="X2415" i="21"/>
  <c r="X2407" i="21"/>
  <c r="X2399" i="21"/>
  <c r="X2391" i="21"/>
  <c r="X2383" i="21"/>
  <c r="X2375" i="21"/>
  <c r="X2367" i="21"/>
  <c r="X2359" i="21"/>
  <c r="X2351" i="21"/>
  <c r="X2343" i="21"/>
  <c r="X2335" i="21"/>
  <c r="X2327" i="21"/>
  <c r="X2319" i="21"/>
  <c r="X2312" i="21"/>
  <c r="X2303" i="21"/>
  <c r="X2295" i="21"/>
  <c r="X2287" i="21"/>
  <c r="X2279" i="21"/>
  <c r="X2271" i="21"/>
  <c r="X2263" i="21"/>
  <c r="X2255" i="21"/>
  <c r="X2247" i="21"/>
  <c r="X2239" i="21"/>
  <c r="X2231" i="21"/>
  <c r="X2223" i="21"/>
  <c r="X2215" i="21"/>
  <c r="X2207" i="21"/>
  <c r="X2199" i="21"/>
  <c r="X2191" i="21"/>
  <c r="X2183" i="21"/>
  <c r="X2175" i="21"/>
  <c r="X2167" i="21"/>
  <c r="X2159" i="21"/>
  <c r="X2151" i="21"/>
  <c r="X2143" i="21"/>
  <c r="X2135" i="21"/>
  <c r="X2127" i="21"/>
  <c r="X2119" i="21"/>
  <c r="X2111" i="21"/>
  <c r="X2103" i="21"/>
  <c r="X2095" i="21"/>
  <c r="X2087" i="21"/>
  <c r="X5369" i="21"/>
  <c r="X5319" i="21"/>
  <c r="X4901" i="21"/>
  <c r="X4556" i="21"/>
  <c r="X4359" i="21"/>
  <c r="X4192" i="21"/>
  <c r="X4098" i="21"/>
  <c r="X4016" i="21"/>
  <c r="X3918" i="21"/>
  <c r="X3823" i="21"/>
  <c r="X3759" i="21"/>
  <c r="X3684" i="21"/>
  <c r="X3627" i="21"/>
  <c r="X3576" i="21"/>
  <c r="X3515" i="21"/>
  <c r="X3456" i="21"/>
  <c r="X3404" i="21"/>
  <c r="X3344" i="21"/>
  <c r="X3284" i="21"/>
  <c r="X3235" i="21"/>
  <c r="X3187" i="21"/>
  <c r="X3153" i="21"/>
  <c r="X3122" i="21"/>
  <c r="X5202" i="21"/>
  <c r="X4917" i="21"/>
  <c r="X4546" i="21"/>
  <c r="X4322" i="21"/>
  <c r="X4187" i="21"/>
  <c r="X4090" i="21"/>
  <c r="X3995" i="21"/>
  <c r="X3912" i="21"/>
  <c r="X3819" i="21"/>
  <c r="X3739" i="21"/>
  <c r="X3683" i="21"/>
  <c r="X3620" i="21"/>
  <c r="X3563" i="21"/>
  <c r="X3512" i="21"/>
  <c r="X3459" i="21"/>
  <c r="X3392" i="21"/>
  <c r="X3340" i="21"/>
  <c r="X3280" i="21"/>
  <c r="X3220" i="21"/>
  <c r="X3186" i="21"/>
  <c r="X3148" i="21"/>
  <c r="X3114" i="21"/>
  <c r="X3084" i="21"/>
  <c r="X3054" i="21"/>
  <c r="X3026" i="21"/>
  <c r="X3000" i="21"/>
  <c r="X2970" i="21"/>
  <c r="X2940" i="21"/>
  <c r="X2915" i="21"/>
  <c r="X2884" i="21"/>
  <c r="X2854" i="21"/>
  <c r="X2829" i="21"/>
  <c r="X2798" i="21"/>
  <c r="X2776" i="21"/>
  <c r="X2757" i="21"/>
  <c r="X2734" i="21"/>
  <c r="X2712" i="21"/>
  <c r="X2693" i="21"/>
  <c r="X2670" i="21"/>
  <c r="X2648" i="21"/>
  <c r="X2629" i="21"/>
  <c r="X2606" i="21"/>
  <c r="X2584" i="21"/>
  <c r="X2565" i="21"/>
  <c r="X2542" i="21"/>
  <c r="X2520" i="21"/>
  <c r="X2501" i="21"/>
  <c r="X2478" i="21"/>
  <c r="X2456" i="21"/>
  <c r="X2437" i="21"/>
  <c r="X2414" i="21"/>
  <c r="X2392" i="21"/>
  <c r="X2373" i="21"/>
  <c r="X2350" i="21"/>
  <c r="X2328" i="21"/>
  <c r="X2309" i="21"/>
  <c r="X2286" i="21"/>
  <c r="X2264" i="21"/>
  <c r="X2246" i="21"/>
  <c r="X2230" i="21"/>
  <c r="X2214" i="21"/>
  <c r="X2198" i="21"/>
  <c r="X2182" i="21"/>
  <c r="X2166" i="21"/>
  <c r="X2150" i="21"/>
  <c r="X2136" i="21"/>
  <c r="X2125" i="21"/>
  <c r="X2114" i="21"/>
  <c r="X2104" i="21"/>
  <c r="X2093" i="21"/>
  <c r="X2083" i="21"/>
  <c r="X2075" i="21"/>
  <c r="X2067" i="21"/>
  <c r="X2059" i="21"/>
  <c r="X2051" i="21"/>
  <c r="X2043" i="21"/>
  <c r="X2035" i="21"/>
  <c r="X2027" i="21"/>
  <c r="X2019" i="21"/>
  <c r="X2011" i="21"/>
  <c r="X2003" i="21"/>
  <c r="X1995" i="21"/>
  <c r="X1987" i="21"/>
  <c r="X1979" i="21"/>
  <c r="X1971" i="21"/>
  <c r="X1963" i="21"/>
  <c r="X1955" i="21"/>
  <c r="X1947" i="21"/>
  <c r="X1939" i="21"/>
  <c r="X1931" i="21"/>
  <c r="X1923" i="21"/>
  <c r="X1915" i="21"/>
  <c r="X1907" i="21"/>
  <c r="X1899" i="21"/>
  <c r="X1891" i="21"/>
  <c r="X1883" i="21"/>
  <c r="X1875" i="21"/>
  <c r="X1867" i="21"/>
  <c r="X1859" i="21"/>
  <c r="X1851" i="21"/>
  <c r="X1843" i="21"/>
  <c r="X1835" i="21"/>
  <c r="X1827" i="21"/>
  <c r="X1819" i="21"/>
  <c r="X1811" i="21"/>
  <c r="X1803" i="21"/>
  <c r="X1795" i="21"/>
  <c r="X1787" i="21"/>
  <c r="X1779" i="21"/>
  <c r="X1771" i="21"/>
  <c r="X1763" i="21"/>
  <c r="X1755" i="21"/>
  <c r="X1747" i="21"/>
  <c r="X1739" i="21"/>
  <c r="X1731" i="21"/>
  <c r="X1723" i="21"/>
  <c r="X1715" i="21"/>
  <c r="X1707" i="21"/>
  <c r="X1699" i="21"/>
  <c r="X1691" i="21"/>
  <c r="X1683" i="21"/>
  <c r="X1675" i="21"/>
  <c r="X1667" i="21"/>
  <c r="X1659" i="21"/>
  <c r="X1651" i="21"/>
  <c r="X1643" i="21"/>
  <c r="X1635" i="21"/>
  <c r="X1627" i="21"/>
  <c r="X1619" i="21"/>
  <c r="X1611" i="21"/>
  <c r="X1603" i="21"/>
  <c r="X1595" i="21"/>
  <c r="X1587" i="21"/>
  <c r="X1579" i="21"/>
  <c r="X1571" i="21"/>
  <c r="X1563" i="21"/>
  <c r="X1555" i="21"/>
  <c r="X1547" i="21"/>
  <c r="X1539" i="21"/>
  <c r="X1531" i="21"/>
  <c r="X1523" i="21"/>
  <c r="X1515" i="21"/>
  <c r="X1507" i="21"/>
  <c r="X1499" i="21"/>
  <c r="X1491" i="21"/>
  <c r="X1483" i="21"/>
  <c r="X1475" i="21"/>
  <c r="X1467" i="21"/>
  <c r="X1459" i="21"/>
  <c r="X1451" i="21"/>
  <c r="X1443" i="21"/>
  <c r="X1435" i="21"/>
  <c r="X1427" i="21"/>
  <c r="X1419" i="21"/>
  <c r="X1411" i="21"/>
  <c r="X1403" i="21"/>
  <c r="X1395" i="21"/>
  <c r="X1387" i="21"/>
  <c r="X1379" i="21"/>
  <c r="X1371" i="21"/>
  <c r="X1363" i="21"/>
  <c r="X1355" i="21"/>
  <c r="X1347" i="21"/>
  <c r="X5170" i="21"/>
  <c r="X4818" i="21"/>
  <c r="X4528" i="21"/>
  <c r="X4306" i="21"/>
  <c r="X4166" i="21"/>
  <c r="X4085" i="21"/>
  <c r="X3987" i="21"/>
  <c r="X3893" i="21"/>
  <c r="X3814" i="21"/>
  <c r="X3734" i="21"/>
  <c r="X3668" i="21"/>
  <c r="X3619" i="21"/>
  <c r="X3556" i="21"/>
  <c r="X3499" i="21"/>
  <c r="X3448" i="21"/>
  <c r="X3387" i="21"/>
  <c r="X3328" i="21"/>
  <c r="X3276" i="21"/>
  <c r="X3216" i="21"/>
  <c r="X3178" i="21"/>
  <c r="X3147" i="21"/>
  <c r="X3110" i="21"/>
  <c r="X3078" i="21"/>
  <c r="X3053" i="21"/>
  <c r="X3022" i="21"/>
  <c r="X2994" i="21"/>
  <c r="X2968" i="21"/>
  <c r="X2938" i="21"/>
  <c r="X2908" i="21"/>
  <c r="X2883" i="21"/>
  <c r="X2853" i="21"/>
  <c r="X2822" i="21"/>
  <c r="X2797" i="21"/>
  <c r="X2774" i="21"/>
  <c r="X2752" i="21"/>
  <c r="X2733" i="21"/>
  <c r="X2710" i="21"/>
  <c r="X2688" i="21"/>
  <c r="X2669" i="21"/>
  <c r="X2646" i="21"/>
  <c r="X2624" i="21"/>
  <c r="X2605" i="21"/>
  <c r="X2582" i="21"/>
  <c r="X2560" i="21"/>
  <c r="X2541" i="21"/>
  <c r="X2518" i="21"/>
  <c r="X2496" i="21"/>
  <c r="X2477" i="21"/>
  <c r="X2454" i="21"/>
  <c r="X2432" i="21"/>
  <c r="X2413" i="21"/>
  <c r="X2390" i="21"/>
  <c r="X2368" i="21"/>
  <c r="X2349" i="21"/>
  <c r="X2326" i="21"/>
  <c r="X2304" i="21"/>
  <c r="X2285" i="21"/>
  <c r="X2262" i="21"/>
  <c r="X2245" i="21"/>
  <c r="X2229" i="21"/>
  <c r="X2213" i="21"/>
  <c r="X2197" i="21"/>
  <c r="X2181" i="21"/>
  <c r="X2165" i="21"/>
  <c r="X2149" i="21"/>
  <c r="X2134" i="21"/>
  <c r="X2124" i="21"/>
  <c r="X2113" i="21"/>
  <c r="X2102" i="21"/>
  <c r="X2092" i="21"/>
  <c r="X2082" i="21"/>
  <c r="X2074" i="21"/>
  <c r="X2066" i="21"/>
  <c r="X2057" i="21"/>
  <c r="X2050" i="21"/>
  <c r="X2042" i="21"/>
  <c r="X2034" i="21"/>
  <c r="X2026" i="21"/>
  <c r="X2018" i="21"/>
  <c r="X2010" i="21"/>
  <c r="X2002" i="21"/>
  <c r="X1994" i="21"/>
  <c r="X1986" i="21"/>
  <c r="X1978" i="21"/>
  <c r="X1970" i="21"/>
  <c r="X1962" i="21"/>
  <c r="X1954" i="21"/>
  <c r="X1946" i="21"/>
  <c r="X1938" i="21"/>
  <c r="X1930" i="21"/>
  <c r="X1922" i="21"/>
  <c r="X1914" i="21"/>
  <c r="X1906" i="21"/>
  <c r="X1898" i="21"/>
  <c r="X1890" i="21"/>
  <c r="X1882" i="21"/>
  <c r="X1874" i="21"/>
  <c r="X1866" i="21"/>
  <c r="X1858" i="21"/>
  <c r="X1850" i="21"/>
  <c r="X1842" i="21"/>
  <c r="X1834" i="21"/>
  <c r="X1826" i="21"/>
  <c r="X1818" i="21"/>
  <c r="X1810" i="21"/>
  <c r="X1802" i="21"/>
  <c r="X1794" i="21"/>
  <c r="X1786" i="21"/>
  <c r="X1778" i="21"/>
  <c r="X1770" i="21"/>
  <c r="X1762" i="21"/>
  <c r="X1754" i="21"/>
  <c r="X1746" i="21"/>
  <c r="X1738" i="21"/>
  <c r="X1730" i="21"/>
  <c r="X1722" i="21"/>
  <c r="X1714" i="21"/>
  <c r="X1706" i="21"/>
  <c r="X1698" i="21"/>
  <c r="X1690" i="21"/>
  <c r="X1682" i="21"/>
  <c r="X1674" i="21"/>
  <c r="X1666" i="21"/>
  <c r="X1658" i="21"/>
  <c r="X1650" i="21"/>
  <c r="X1642" i="21"/>
  <c r="X1634" i="21"/>
  <c r="X1626" i="21"/>
  <c r="X1618" i="21"/>
  <c r="X1610" i="21"/>
  <c r="X1602" i="21"/>
  <c r="X1594" i="21"/>
  <c r="X1586" i="21"/>
  <c r="X1578" i="21"/>
  <c r="X1570" i="21"/>
  <c r="X1562" i="21"/>
  <c r="X1554" i="21"/>
  <c r="X1546" i="21"/>
  <c r="X1538" i="21"/>
  <c r="X1530" i="21"/>
  <c r="X1522" i="21"/>
  <c r="X1514" i="21"/>
  <c r="X1506" i="21"/>
  <c r="X1498" i="21"/>
  <c r="X1490" i="21"/>
  <c r="X1482" i="21"/>
  <c r="X1474" i="21"/>
  <c r="X1466" i="21"/>
  <c r="X1458" i="21"/>
  <c r="X1450" i="21"/>
  <c r="X1442" i="21"/>
  <c r="X1434" i="21"/>
  <c r="X1426" i="21"/>
  <c r="X1418" i="21"/>
  <c r="X1410" i="21"/>
  <c r="X1402" i="21"/>
  <c r="X1394" i="21"/>
  <c r="X1386" i="21"/>
  <c r="X1378" i="21"/>
  <c r="X1370" i="21"/>
  <c r="X1362" i="21"/>
  <c r="X1354" i="21"/>
  <c r="X1346" i="21"/>
  <c r="X1338" i="21"/>
  <c r="X1330" i="21"/>
  <c r="X1322" i="21"/>
  <c r="X1314" i="21"/>
  <c r="X1306" i="21"/>
  <c r="X1298" i="21"/>
  <c r="X1290" i="21"/>
  <c r="X5146" i="21"/>
  <c r="X4786" i="21"/>
  <c r="X4482" i="21"/>
  <c r="X4293" i="21"/>
  <c r="X4155" i="21"/>
  <c r="X4064" i="21"/>
  <c r="X3983" i="21"/>
  <c r="X3887" i="21"/>
  <c r="X3798" i="21"/>
  <c r="X3728" i="21"/>
  <c r="X3664" i="21"/>
  <c r="X3604" i="21"/>
  <c r="X3555" i="21"/>
  <c r="X3492" i="21"/>
  <c r="X3435" i="21"/>
  <c r="X3384" i="21"/>
  <c r="X3323" i="21"/>
  <c r="X3264" i="21"/>
  <c r="X3212" i="21"/>
  <c r="X3174" i="21"/>
  <c r="X3139" i="21"/>
  <c r="X3108" i="21"/>
  <c r="X3076" i="21"/>
  <c r="X3046" i="21"/>
  <c r="X3021" i="21"/>
  <c r="X2990" i="21"/>
  <c r="X2962" i="21"/>
  <c r="X2936" i="21"/>
  <c r="X2906" i="21"/>
  <c r="X2876" i="21"/>
  <c r="X2851" i="21"/>
  <c r="X2820" i="21"/>
  <c r="X2792" i="21"/>
  <c r="X2773" i="21"/>
  <c r="X2750" i="21"/>
  <c r="X2728" i="21"/>
  <c r="X2709" i="21"/>
  <c r="X2686" i="21"/>
  <c r="X2664" i="21"/>
  <c r="X2645" i="21"/>
  <c r="X2622" i="21"/>
  <c r="X2599" i="21"/>
  <c r="X2581" i="21"/>
  <c r="X2558" i="21"/>
  <c r="X2536" i="21"/>
  <c r="X2517" i="21"/>
  <c r="X2494" i="21"/>
  <c r="X2472" i="21"/>
  <c r="X2453" i="21"/>
  <c r="X2430" i="21"/>
  <c r="X2408" i="21"/>
  <c r="X2389" i="21"/>
  <c r="X2366" i="21"/>
  <c r="X2344" i="21"/>
  <c r="X2325" i="21"/>
  <c r="X2302" i="21"/>
  <c r="X2280" i="21"/>
  <c r="X2261" i="21"/>
  <c r="X2242" i="21"/>
  <c r="X2226" i="21"/>
  <c r="X2210" i="21"/>
  <c r="X2194" i="21"/>
  <c r="X2178" i="21"/>
  <c r="X2162" i="21"/>
  <c r="X2146" i="21"/>
  <c r="X2133" i="21"/>
  <c r="X2122" i="21"/>
  <c r="X2112" i="21"/>
  <c r="X2101" i="21"/>
  <c r="X2090" i="21"/>
  <c r="X2081" i="21"/>
  <c r="X2073" i="21"/>
  <c r="X2065" i="21"/>
  <c r="X2058" i="21"/>
  <c r="X2049" i="21"/>
  <c r="X2041" i="21"/>
  <c r="X2033" i="21"/>
  <c r="X2025" i="21"/>
  <c r="X2017" i="21"/>
  <c r="X2009" i="21"/>
  <c r="X2001" i="21"/>
  <c r="X1993" i="21"/>
  <c r="X1985" i="21"/>
  <c r="X1977" i="21"/>
  <c r="X1969" i="21"/>
  <c r="X1961" i="21"/>
  <c r="X1953" i="21"/>
  <c r="X1945" i="21"/>
  <c r="X1937" i="21"/>
  <c r="X1929" i="21"/>
  <c r="X1921" i="21"/>
  <c r="X1913" i="21"/>
  <c r="X1905" i="21"/>
  <c r="X1897" i="21"/>
  <c r="X1889" i="21"/>
  <c r="X1881" i="21"/>
  <c r="X1873" i="21"/>
  <c r="X1865" i="21"/>
  <c r="X1857" i="21"/>
  <c r="X1849" i="21"/>
  <c r="X1841" i="21"/>
  <c r="X1833" i="21"/>
  <c r="X1825" i="21"/>
  <c r="X1817" i="21"/>
  <c r="X1809" i="21"/>
  <c r="X1801" i="21"/>
  <c r="X1793" i="21"/>
  <c r="X1785" i="21"/>
  <c r="X1777" i="21"/>
  <c r="X1769" i="21"/>
  <c r="X1761" i="21"/>
  <c r="X1753" i="21"/>
  <c r="X1745" i="21"/>
  <c r="X1737" i="21"/>
  <c r="X1729" i="21"/>
  <c r="X1721" i="21"/>
  <c r="X1713" i="21"/>
  <c r="X1705" i="21"/>
  <c r="X1697" i="21"/>
  <c r="X1689" i="21"/>
  <c r="X1681" i="21"/>
  <c r="X1673" i="21"/>
  <c r="X1665" i="21"/>
  <c r="X1657" i="21"/>
  <c r="X1649" i="21"/>
  <c r="X1641" i="21"/>
  <c r="X1633" i="21"/>
  <c r="X1625" i="21"/>
  <c r="X1617" i="21"/>
  <c r="X1609" i="21"/>
  <c r="X1601" i="21"/>
  <c r="X1593" i="21"/>
  <c r="X1585" i="21"/>
  <c r="X1577" i="21"/>
  <c r="X1569" i="21"/>
  <c r="X1561" i="21"/>
  <c r="X1553" i="21"/>
  <c r="X1545" i="21"/>
  <c r="X1537" i="21"/>
  <c r="X1529" i="21"/>
  <c r="X1521" i="21"/>
  <c r="X1513" i="21"/>
  <c r="X1505" i="21"/>
  <c r="X1497" i="21"/>
  <c r="X1489" i="21"/>
  <c r="X1481" i="21"/>
  <c r="X1473" i="21"/>
  <c r="X1465" i="21"/>
  <c r="X1457" i="21"/>
  <c r="X1449" i="21"/>
  <c r="X1441" i="21"/>
  <c r="X1433" i="21"/>
  <c r="X1425" i="21"/>
  <c r="X1417" i="21"/>
  <c r="X1409" i="21"/>
  <c r="X1401" i="21"/>
  <c r="X1393" i="21"/>
  <c r="X1385" i="21"/>
  <c r="X1377" i="21"/>
  <c r="X1369" i="21"/>
  <c r="X1361" i="21"/>
  <c r="X1353" i="21"/>
  <c r="X1345" i="21"/>
  <c r="X5075" i="21"/>
  <c r="X4760" i="21"/>
  <c r="X4463" i="21"/>
  <c r="X4258" i="21"/>
  <c r="X4154" i="21"/>
  <c r="X4053" i="21"/>
  <c r="X3962" i="21"/>
  <c r="X3880" i="21"/>
  <c r="X3792" i="21"/>
  <c r="X3711" i="21"/>
  <c r="X3660" i="21"/>
  <c r="X3600" i="21"/>
  <c r="X3540" i="21"/>
  <c r="X3490" i="21"/>
  <c r="X3428" i="21"/>
  <c r="X3371" i="21"/>
  <c r="X3320" i="21"/>
  <c r="X3259" i="21"/>
  <c r="X3203" i="21"/>
  <c r="X3172" i="21"/>
  <c r="X3136" i="21"/>
  <c r="X3100" i="21"/>
  <c r="X3075" i="21"/>
  <c r="X3044" i="21"/>
  <c r="X3014" i="21"/>
  <c r="X2989" i="21"/>
  <c r="X2958" i="21"/>
  <c r="X2930" i="21"/>
  <c r="X2904" i="21"/>
  <c r="X2874" i="21"/>
  <c r="X2844" i="21"/>
  <c r="X2819" i="21"/>
  <c r="X2790" i="21"/>
  <c r="X2768" i="21"/>
  <c r="X2748" i="21"/>
  <c r="X2726" i="21"/>
  <c r="X2704" i="21"/>
  <c r="X5745" i="21"/>
  <c r="X5018" i="21"/>
  <c r="X4659" i="21"/>
  <c r="X4399" i="21"/>
  <c r="X4242" i="21"/>
  <c r="X4123" i="21"/>
  <c r="X4027" i="21"/>
  <c r="X3949" i="21"/>
  <c r="X3848" i="21"/>
  <c r="X3770" i="21"/>
  <c r="X3704" i="21"/>
  <c r="X3643" i="21"/>
  <c r="X3584" i="21"/>
  <c r="X3532" i="21"/>
  <c r="X3472" i="21"/>
  <c r="X3412" i="21"/>
  <c r="X3363" i="21"/>
  <c r="X3300" i="21"/>
  <c r="X3243" i="21"/>
  <c r="X3198" i="21"/>
  <c r="X3162" i="21"/>
  <c r="X3126" i="21"/>
  <c r="X3096" i="21"/>
  <c r="X3066" i="21"/>
  <c r="X3036" i="21"/>
  <c r="X3011" i="21"/>
  <c r="X2980" i="21"/>
  <c r="X2950" i="21"/>
  <c r="X2925" i="21"/>
  <c r="X2894" i="21"/>
  <c r="X2866" i="21"/>
  <c r="X2840" i="21"/>
  <c r="X2810" i="21"/>
  <c r="X2784" i="21"/>
  <c r="X2765" i="21"/>
  <c r="X2742" i="21"/>
  <c r="X2720" i="21"/>
  <c r="X2701" i="21"/>
  <c r="X2678" i="21"/>
  <c r="X2656" i="21"/>
  <c r="X2637" i="21"/>
  <c r="X2614" i="21"/>
  <c r="X2592" i="21"/>
  <c r="X2573" i="21"/>
  <c r="X2550" i="21"/>
  <c r="X2528" i="21"/>
  <c r="X2509" i="21"/>
  <c r="X2486" i="21"/>
  <c r="X2464" i="21"/>
  <c r="X2445" i="21"/>
  <c r="X2422" i="21"/>
  <c r="X2400" i="21"/>
  <c r="X2381" i="21"/>
  <c r="X2358" i="21"/>
  <c r="X2336" i="21"/>
  <c r="X2317" i="21"/>
  <c r="X2294" i="21"/>
  <c r="X2272" i="21"/>
  <c r="X2253" i="21"/>
  <c r="X2237" i="21"/>
  <c r="X2221" i="21"/>
  <c r="X2205" i="21"/>
  <c r="X2189" i="21"/>
  <c r="X2173" i="21"/>
  <c r="X2157" i="21"/>
  <c r="X2141" i="21"/>
  <c r="X2129" i="21"/>
  <c r="X2118" i="21"/>
  <c r="X2108" i="21"/>
  <c r="X2097" i="21"/>
  <c r="X2086" i="21"/>
  <c r="X2078" i="21"/>
  <c r="X2070" i="21"/>
  <c r="X2062" i="21"/>
  <c r="X2054" i="21"/>
  <c r="X2046" i="21"/>
  <c r="X2038" i="21"/>
  <c r="X2030" i="21"/>
  <c r="X2022" i="21"/>
  <c r="X2014" i="21"/>
  <c r="X2006" i="21"/>
  <c r="X1998" i="21"/>
  <c r="X1990" i="21"/>
  <c r="X1982" i="21"/>
  <c r="X1974" i="21"/>
  <c r="X1966" i="21"/>
  <c r="X1958" i="21"/>
  <c r="X1950" i="21"/>
  <c r="X1942" i="21"/>
  <c r="X1934" i="21"/>
  <c r="X1926" i="21"/>
  <c r="X1918" i="21"/>
  <c r="X1910" i="21"/>
  <c r="X1902" i="21"/>
  <c r="X1894" i="21"/>
  <c r="X1886" i="21"/>
  <c r="X1878" i="21"/>
  <c r="X1870" i="21"/>
  <c r="X1862" i="21"/>
  <c r="X1854" i="21"/>
  <c r="X1846" i="21"/>
  <c r="X1838" i="21"/>
  <c r="X1830" i="21"/>
  <c r="X1822" i="21"/>
  <c r="X1814" i="21"/>
  <c r="X1806" i="21"/>
  <c r="X1798" i="21"/>
  <c r="X1790" i="21"/>
  <c r="X1782" i="21"/>
  <c r="X1774" i="21"/>
  <c r="X1766" i="21"/>
  <c r="X1758" i="21"/>
  <c r="X1750" i="21"/>
  <c r="X1742" i="21"/>
  <c r="X1734" i="21"/>
  <c r="X1726" i="21"/>
  <c r="X1718" i="21"/>
  <c r="X1710" i="21"/>
  <c r="X1702" i="21"/>
  <c r="X1694" i="21"/>
  <c r="X1686" i="21"/>
  <c r="X1678" i="21"/>
  <c r="X1670" i="21"/>
  <c r="X1662" i="21"/>
  <c r="X1654" i="21"/>
  <c r="X1646" i="21"/>
  <c r="X1638" i="21"/>
  <c r="X1630" i="21"/>
  <c r="X1622" i="21"/>
  <c r="X1614" i="21"/>
  <c r="X1606" i="21"/>
  <c r="X1598" i="21"/>
  <c r="X1590" i="21"/>
  <c r="X1582" i="21"/>
  <c r="X1574" i="21"/>
  <c r="X1566" i="21"/>
  <c r="X1558" i="21"/>
  <c r="X1550" i="21"/>
  <c r="X1542" i="21"/>
  <c r="X1534" i="21"/>
  <c r="X1526" i="21"/>
  <c r="X1518" i="21"/>
  <c r="X1510" i="21"/>
  <c r="X1502" i="21"/>
  <c r="X1494" i="21"/>
  <c r="X1486" i="21"/>
  <c r="X1478" i="21"/>
  <c r="X1470" i="21"/>
  <c r="X1462" i="21"/>
  <c r="X1454" i="21"/>
  <c r="X1446" i="21"/>
  <c r="X1438" i="21"/>
  <c r="X1430" i="21"/>
  <c r="X1422" i="21"/>
  <c r="X1414" i="21"/>
  <c r="X1406" i="21"/>
  <c r="X1398" i="21"/>
  <c r="X1390" i="21"/>
  <c r="X1382" i="21"/>
  <c r="X1374" i="21"/>
  <c r="X1366" i="21"/>
  <c r="X1358" i="21"/>
  <c r="X1350" i="21"/>
  <c r="X1342" i="21"/>
  <c r="X1334" i="21"/>
  <c r="X1326" i="21"/>
  <c r="X1318" i="21"/>
  <c r="X1310" i="21"/>
  <c r="X1302" i="21"/>
  <c r="X1294" i="21"/>
  <c r="X1286" i="21"/>
  <c r="X4632" i="21"/>
  <c r="X4024" i="21"/>
  <c r="X3691" i="21"/>
  <c r="X3468" i="21"/>
  <c r="X3236" i="21"/>
  <c r="X3090" i="21"/>
  <c r="X3012" i="21"/>
  <c r="X2947" i="21"/>
  <c r="X2862" i="21"/>
  <c r="X2789" i="21"/>
  <c r="X2736" i="21"/>
  <c r="X2680" i="21"/>
  <c r="X2638" i="21"/>
  <c r="X2597" i="21"/>
  <c r="X2552" i="21"/>
  <c r="X2510" i="21"/>
  <c r="X2469" i="21"/>
  <c r="X2424" i="21"/>
  <c r="X2382" i="21"/>
  <c r="X2341" i="21"/>
  <c r="X2296" i="21"/>
  <c r="X2254" i="21"/>
  <c r="X2222" i="21"/>
  <c r="X2190" i="21"/>
  <c r="X2158" i="21"/>
  <c r="X2130" i="21"/>
  <c r="X2109" i="21"/>
  <c r="X2088" i="21"/>
  <c r="X2071" i="21"/>
  <c r="X2055" i="21"/>
  <c r="X2039" i="21"/>
  <c r="X2023" i="21"/>
  <c r="X2007" i="21"/>
  <c r="X1991" i="21"/>
  <c r="X1975" i="21"/>
  <c r="X1959" i="21"/>
  <c r="X1943" i="21"/>
  <c r="X1927" i="21"/>
  <c r="X1911" i="21"/>
  <c r="X1895" i="21"/>
  <c r="X1879" i="21"/>
  <c r="X1863" i="21"/>
  <c r="X1847" i="21"/>
  <c r="X1831" i="21"/>
  <c r="X1815" i="21"/>
  <c r="X1799" i="21"/>
  <c r="X1783" i="21"/>
  <c r="X1767" i="21"/>
  <c r="X1751" i="21"/>
  <c r="X1735" i="21"/>
  <c r="X1719" i="21"/>
  <c r="X1703" i="21"/>
  <c r="X1687" i="21"/>
  <c r="X1671" i="21"/>
  <c r="X1655" i="21"/>
  <c r="X1639" i="21"/>
  <c r="X1623" i="21"/>
  <c r="X1607" i="21"/>
  <c r="X1591" i="21"/>
  <c r="X1575" i="21"/>
  <c r="X1559" i="21"/>
  <c r="X1543" i="21"/>
  <c r="X1527" i="21"/>
  <c r="X1511" i="21"/>
  <c r="X1495" i="21"/>
  <c r="X1479" i="21"/>
  <c r="X1463" i="21"/>
  <c r="X1447" i="21"/>
  <c r="X1431" i="21"/>
  <c r="X1415" i="21"/>
  <c r="X1399" i="21"/>
  <c r="X1383" i="21"/>
  <c r="X1367" i="21"/>
  <c r="X1351" i="21"/>
  <c r="X1337" i="21"/>
  <c r="X1327" i="21"/>
  <c r="X1316" i="21"/>
  <c r="X1305" i="21"/>
  <c r="X1295" i="21"/>
  <c r="X1284" i="21"/>
  <c r="X1276" i="21"/>
  <c r="X1268" i="21"/>
  <c r="X1260" i="21"/>
  <c r="X1252" i="21"/>
  <c r="X1244" i="21"/>
  <c r="X1236" i="21"/>
  <c r="X1228" i="21"/>
  <c r="X1220" i="21"/>
  <c r="X1212" i="21"/>
  <c r="X1204" i="21"/>
  <c r="X1196" i="21"/>
  <c r="X1188" i="21"/>
  <c r="X1180" i="21"/>
  <c r="X1172" i="21"/>
  <c r="X1164" i="21"/>
  <c r="X1156" i="21"/>
  <c r="X1148" i="21"/>
  <c r="X1140" i="21"/>
  <c r="X1132" i="21"/>
  <c r="X1124" i="21"/>
  <c r="X1116" i="21"/>
  <c r="X1108" i="21"/>
  <c r="X1100" i="21"/>
  <c r="X1092" i="21"/>
  <c r="X1084" i="21"/>
  <c r="X1076" i="21"/>
  <c r="X1068" i="21"/>
  <c r="X1060" i="21"/>
  <c r="X1052" i="21"/>
  <c r="X1044" i="21"/>
  <c r="X1036" i="21"/>
  <c r="X1028" i="21"/>
  <c r="X1020" i="21"/>
  <c r="X1012" i="21"/>
  <c r="X1004" i="21"/>
  <c r="X996" i="21"/>
  <c r="X988" i="21"/>
  <c r="X980" i="21"/>
  <c r="X972" i="21"/>
  <c r="X964" i="21"/>
  <c r="X956" i="21"/>
  <c r="X948" i="21"/>
  <c r="X940" i="21"/>
  <c r="X932" i="21"/>
  <c r="X924" i="21"/>
  <c r="X916" i="21"/>
  <c r="X908" i="21"/>
  <c r="X900" i="21"/>
  <c r="X892" i="21"/>
  <c r="X884" i="21"/>
  <c r="X876" i="21"/>
  <c r="X868" i="21"/>
  <c r="X860" i="21"/>
  <c r="X852" i="21"/>
  <c r="X844" i="21"/>
  <c r="X836" i="21"/>
  <c r="X828" i="21"/>
  <c r="X820" i="21"/>
  <c r="X812" i="21"/>
  <c r="X804" i="21"/>
  <c r="X796" i="21"/>
  <c r="X788" i="21"/>
  <c r="X780" i="21"/>
  <c r="X772" i="21"/>
  <c r="X764" i="21"/>
  <c r="X756" i="21"/>
  <c r="X748" i="21"/>
  <c r="X740" i="21"/>
  <c r="X732" i="21"/>
  <c r="X724" i="21"/>
  <c r="X716" i="21"/>
  <c r="X708" i="21"/>
  <c r="X700" i="21"/>
  <c r="X692" i="21"/>
  <c r="X684" i="21"/>
  <c r="X676" i="21"/>
  <c r="X668" i="21"/>
  <c r="X660" i="21"/>
  <c r="X652" i="21"/>
  <c r="X644" i="21"/>
  <c r="X636" i="21"/>
  <c r="X628" i="21"/>
  <c r="X620" i="21"/>
  <c r="X612" i="21"/>
  <c r="X604" i="21"/>
  <c r="X596" i="21"/>
  <c r="X588" i="21"/>
  <c r="X580" i="21"/>
  <c r="X572" i="21"/>
  <c r="X564" i="21"/>
  <c r="X556" i="21"/>
  <c r="X548" i="21"/>
  <c r="X540" i="21"/>
  <c r="X532" i="21"/>
  <c r="X524" i="21"/>
  <c r="X516" i="21"/>
  <c r="X508" i="21"/>
  <c r="X500" i="21"/>
  <c r="X492" i="21"/>
  <c r="X484" i="21"/>
  <c r="X476" i="21"/>
  <c r="X468" i="21"/>
  <c r="X460" i="21"/>
  <c r="X452" i="21"/>
  <c r="X444" i="21"/>
  <c r="X436" i="21"/>
  <c r="X428" i="21"/>
  <c r="X420" i="21"/>
  <c r="X412" i="21"/>
  <c r="X404" i="21"/>
  <c r="X396" i="21"/>
  <c r="X388" i="21"/>
  <c r="X380" i="21"/>
  <c r="X372" i="21"/>
  <c r="X364" i="21"/>
  <c r="X356" i="21"/>
  <c r="X348" i="21"/>
  <c r="X340" i="21"/>
  <c r="X332" i="21"/>
  <c r="X324" i="21"/>
  <c r="X316" i="21"/>
  <c r="X308" i="21"/>
  <c r="X300" i="21"/>
  <c r="X292" i="21"/>
  <c r="X284" i="21"/>
  <c r="X276" i="21"/>
  <c r="X268" i="21"/>
  <c r="X260" i="21"/>
  <c r="X252" i="21"/>
  <c r="X244" i="21"/>
  <c r="X236" i="21"/>
  <c r="X228" i="21"/>
  <c r="X220" i="21"/>
  <c r="X212" i="21"/>
  <c r="X204" i="21"/>
  <c r="X196" i="21"/>
  <c r="X188" i="21"/>
  <c r="X180" i="21"/>
  <c r="X172" i="21"/>
  <c r="X164" i="21"/>
  <c r="X156" i="21"/>
  <c r="X148" i="21"/>
  <c r="X140" i="21"/>
  <c r="X132" i="21"/>
  <c r="X124" i="21"/>
  <c r="X116" i="21"/>
  <c r="X108" i="21"/>
  <c r="X100" i="21"/>
  <c r="X92" i="21"/>
  <c r="X84" i="21"/>
  <c r="X76" i="21"/>
  <c r="X68" i="21"/>
  <c r="X60" i="21"/>
  <c r="X52" i="21"/>
  <c r="X44" i="21"/>
  <c r="X36" i="21"/>
  <c r="X28" i="21"/>
  <c r="X20" i="21"/>
  <c r="X12" i="21"/>
  <c r="X4" i="21"/>
  <c r="X4439" i="21"/>
  <c r="X3951" i="21"/>
  <c r="X3651" i="21"/>
  <c r="X3427" i="21"/>
  <c r="X3200" i="21"/>
  <c r="X3086" i="21"/>
  <c r="X3004" i="21"/>
  <c r="X2926" i="21"/>
  <c r="X2861" i="21"/>
  <c r="X2782" i="21"/>
  <c r="X2725" i="21"/>
  <c r="X2677" i="21"/>
  <c r="X2632" i="21"/>
  <c r="X2590" i="21"/>
  <c r="X2549" i="21"/>
  <c r="X2504" i="21"/>
  <c r="X2462" i="21"/>
  <c r="X2421" i="21"/>
  <c r="X2376" i="21"/>
  <c r="X2334" i="21"/>
  <c r="X2293" i="21"/>
  <c r="X2250" i="21"/>
  <c r="X2218" i="21"/>
  <c r="X2186" i="21"/>
  <c r="X2154" i="21"/>
  <c r="X2128" i="21"/>
  <c r="X2106" i="21"/>
  <c r="X2085" i="21"/>
  <c r="X2069" i="21"/>
  <c r="X2053" i="21"/>
  <c r="X2037" i="21"/>
  <c r="X2021" i="21"/>
  <c r="X2005" i="21"/>
  <c r="X1989" i="21"/>
  <c r="X1973" i="21"/>
  <c r="X1957" i="21"/>
  <c r="X1941" i="21"/>
  <c r="X1925" i="21"/>
  <c r="X1909" i="21"/>
  <c r="X1893" i="21"/>
  <c r="X1877" i="21"/>
  <c r="X1861" i="21"/>
  <c r="X1845" i="21"/>
  <c r="X1829" i="21"/>
  <c r="X1813" i="21"/>
  <c r="X1797" i="21"/>
  <c r="X1781" i="21"/>
  <c r="X1765" i="21"/>
  <c r="X1749" i="21"/>
  <c r="X1733" i="21"/>
  <c r="X1717" i="21"/>
  <c r="X1701" i="21"/>
  <c r="X1685" i="21"/>
  <c r="X1669" i="21"/>
  <c r="X1653" i="21"/>
  <c r="X1637" i="21"/>
  <c r="X1621" i="21"/>
  <c r="X1605" i="21"/>
  <c r="X1589" i="21"/>
  <c r="X1573" i="21"/>
  <c r="X1557" i="21"/>
  <c r="X1541" i="21"/>
  <c r="X1525" i="21"/>
  <c r="X1509" i="21"/>
  <c r="X1493" i="21"/>
  <c r="X1477" i="21"/>
  <c r="X1461" i="21"/>
  <c r="X1445" i="21"/>
  <c r="X1429" i="21"/>
  <c r="X1413" i="21"/>
  <c r="X1397" i="21"/>
  <c r="X1381" i="21"/>
  <c r="X1365" i="21"/>
  <c r="X1349" i="21"/>
  <c r="X1336" i="21"/>
  <c r="X1325" i="21"/>
  <c r="X1315" i="21"/>
  <c r="X1304" i="21"/>
  <c r="X1293" i="21"/>
  <c r="X1283" i="21"/>
  <c r="X1275" i="21"/>
  <c r="X1267" i="21"/>
  <c r="X1259" i="21"/>
  <c r="X1251" i="21"/>
  <c r="X1243" i="21"/>
  <c r="X1235" i="21"/>
  <c r="X1227" i="21"/>
  <c r="X1219" i="21"/>
  <c r="X1211" i="21"/>
  <c r="X1203" i="21"/>
  <c r="X1195" i="21"/>
  <c r="X1187" i="21"/>
  <c r="X1179" i="21"/>
  <c r="X1171" i="21"/>
  <c r="X1163" i="21"/>
  <c r="X1155" i="21"/>
  <c r="X1147" i="21"/>
  <c r="X1139" i="21"/>
  <c r="X1131" i="21"/>
  <c r="X1123" i="21"/>
  <c r="X1115" i="21"/>
  <c r="X1107" i="21"/>
  <c r="X1099" i="21"/>
  <c r="X1091" i="21"/>
  <c r="X1083" i="21"/>
  <c r="X1075" i="21"/>
  <c r="X1067" i="21"/>
  <c r="X1059" i="21"/>
  <c r="X1051" i="21"/>
  <c r="X1043" i="21"/>
  <c r="X1035" i="21"/>
  <c r="X1027" i="21"/>
  <c r="X1019" i="21"/>
  <c r="X1011" i="21"/>
  <c r="X1003" i="21"/>
  <c r="X995" i="21"/>
  <c r="X987" i="21"/>
  <c r="X979" i="21"/>
  <c r="X971" i="21"/>
  <c r="X963" i="21"/>
  <c r="X955" i="21"/>
  <c r="X947" i="21"/>
  <c r="X939" i="21"/>
  <c r="X931" i="21"/>
  <c r="X923" i="21"/>
  <c r="X915" i="21"/>
  <c r="X907" i="21"/>
  <c r="X899" i="21"/>
  <c r="X891" i="21"/>
  <c r="X883" i="21"/>
  <c r="X875" i="21"/>
  <c r="X867" i="21"/>
  <c r="X859" i="21"/>
  <c r="X851" i="21"/>
  <c r="X843" i="21"/>
  <c r="X835" i="21"/>
  <c r="X827" i="21"/>
  <c r="X819" i="21"/>
  <c r="X811" i="21"/>
  <c r="X803" i="21"/>
  <c r="X795" i="21"/>
  <c r="X787" i="21"/>
  <c r="X779" i="21"/>
  <c r="X771" i="21"/>
  <c r="X763" i="21"/>
  <c r="X755" i="21"/>
  <c r="X747" i="21"/>
  <c r="X739" i="21"/>
  <c r="X731" i="21"/>
  <c r="X723" i="21"/>
  <c r="X715" i="21"/>
  <c r="X707" i="21"/>
  <c r="X699" i="21"/>
  <c r="X691" i="21"/>
  <c r="X683" i="21"/>
  <c r="X675" i="21"/>
  <c r="X667" i="21"/>
  <c r="X659" i="21"/>
  <c r="X651" i="21"/>
  <c r="X643" i="21"/>
  <c r="X635" i="21"/>
  <c r="X627" i="21"/>
  <c r="X619" i="21"/>
  <c r="X611" i="21"/>
  <c r="X603" i="21"/>
  <c r="X595" i="21"/>
  <c r="X587" i="21"/>
  <c r="X579" i="21"/>
  <c r="X571" i="21"/>
  <c r="X563" i="21"/>
  <c r="X555" i="21"/>
  <c r="X547" i="21"/>
  <c r="X539" i="21"/>
  <c r="X531" i="21"/>
  <c r="X523" i="21"/>
  <c r="X515" i="21"/>
  <c r="X507" i="21"/>
  <c r="X499" i="21"/>
  <c r="X491" i="21"/>
  <c r="X483" i="21"/>
  <c r="X475" i="21"/>
  <c r="X467" i="21"/>
  <c r="X459" i="21"/>
  <c r="X451" i="21"/>
  <c r="X443" i="21"/>
  <c r="X435" i="21"/>
  <c r="X427" i="21"/>
  <c r="X419" i="21"/>
  <c r="X411" i="21"/>
  <c r="X403" i="21"/>
  <c r="X395" i="21"/>
  <c r="X387" i="21"/>
  <c r="X379" i="21"/>
  <c r="X371" i="21"/>
  <c r="X363" i="21"/>
  <c r="X355" i="21"/>
  <c r="X347" i="21"/>
  <c r="X339" i="21"/>
  <c r="X331" i="21"/>
  <c r="X323" i="21"/>
  <c r="X315" i="21"/>
  <c r="X307" i="21"/>
  <c r="X299" i="21"/>
  <c r="X291" i="21"/>
  <c r="X283" i="21"/>
  <c r="X275" i="21"/>
  <c r="X267" i="21"/>
  <c r="X259" i="21"/>
  <c r="X251" i="21"/>
  <c r="X243" i="21"/>
  <c r="X235" i="21"/>
  <c r="X227" i="21"/>
  <c r="X219" i="21"/>
  <c r="X211" i="21"/>
  <c r="X203" i="21"/>
  <c r="X195" i="21"/>
  <c r="X187" i="21"/>
  <c r="X179" i="21"/>
  <c r="X171" i="21"/>
  <c r="X163" i="21"/>
  <c r="X155" i="21"/>
  <c r="X147" i="21"/>
  <c r="X139" i="21"/>
  <c r="X131" i="21"/>
  <c r="X123" i="21"/>
  <c r="X115" i="21"/>
  <c r="X107" i="21"/>
  <c r="X99" i="21"/>
  <c r="X91" i="21"/>
  <c r="X83" i="21"/>
  <c r="X75" i="21"/>
  <c r="X67" i="21"/>
  <c r="X59" i="21"/>
  <c r="X51" i="21"/>
  <c r="X43" i="21"/>
  <c r="X35" i="21"/>
  <c r="X27" i="21"/>
  <c r="X19" i="21"/>
  <c r="X11" i="21"/>
  <c r="X4376" i="21"/>
  <c r="X3925" i="21"/>
  <c r="X3640" i="21"/>
  <c r="X3408" i="21"/>
  <c r="X3190" i="21"/>
  <c r="X3068" i="21"/>
  <c r="X3002" i="21"/>
  <c r="X2918" i="21"/>
  <c r="X2842" i="21"/>
  <c r="X2781" i="21"/>
  <c r="X2718" i="21"/>
  <c r="X2672" i="21"/>
  <c r="X2630" i="21"/>
  <c r="X2589" i="21"/>
  <c r="X2544" i="21"/>
  <c r="X2502" i="21"/>
  <c r="X2461" i="21"/>
  <c r="X2416" i="21"/>
  <c r="X2374" i="21"/>
  <c r="X2333" i="21"/>
  <c r="X2288" i="21"/>
  <c r="X2248" i="21"/>
  <c r="X2216" i="21"/>
  <c r="X2184" i="21"/>
  <c r="X2152" i="21"/>
  <c r="X2126" i="21"/>
  <c r="X2105" i="21"/>
  <c r="X2084" i="21"/>
  <c r="X2068" i="21"/>
  <c r="X2052" i="21"/>
  <c r="X2036" i="21"/>
  <c r="X2020" i="21"/>
  <c r="X2004" i="21"/>
  <c r="X1988" i="21"/>
  <c r="X1972" i="21"/>
  <c r="X1956" i="21"/>
  <c r="X1940" i="21"/>
  <c r="X1924" i="21"/>
  <c r="X1908" i="21"/>
  <c r="X1892" i="21"/>
  <c r="X1876" i="21"/>
  <c r="X1860" i="21"/>
  <c r="X1844" i="21"/>
  <c r="X1828" i="21"/>
  <c r="X1812" i="21"/>
  <c r="X1796" i="21"/>
  <c r="X1780" i="21"/>
  <c r="X1764" i="21"/>
  <c r="X1748" i="21"/>
  <c r="X1732" i="21"/>
  <c r="X1716" i="21"/>
  <c r="X1700" i="21"/>
  <c r="X1684" i="21"/>
  <c r="X1668" i="21"/>
  <c r="X1652" i="21"/>
  <c r="X1636" i="21"/>
  <c r="X1620" i="21"/>
  <c r="X1604" i="21"/>
  <c r="X1588" i="21"/>
  <c r="X1572" i="21"/>
  <c r="X1556" i="21"/>
  <c r="X1540" i="21"/>
  <c r="X1524" i="21"/>
  <c r="X1508" i="21"/>
  <c r="X1492" i="21"/>
  <c r="X1476" i="21"/>
  <c r="X1460" i="21"/>
  <c r="X1444" i="21"/>
  <c r="X1428" i="21"/>
  <c r="X1412" i="21"/>
  <c r="X1396" i="21"/>
  <c r="X1380" i="21"/>
  <c r="X1364" i="21"/>
  <c r="X1348" i="21"/>
  <c r="X1335" i="21"/>
  <c r="X1324" i="21"/>
  <c r="X1313" i="21"/>
  <c r="X1303" i="21"/>
  <c r="X1292" i="21"/>
  <c r="X1282" i="21"/>
  <c r="X1274" i="21"/>
  <c r="X1266" i="21"/>
  <c r="X1258" i="21"/>
  <c r="X1250" i="21"/>
  <c r="X1242" i="21"/>
  <c r="X1234" i="21"/>
  <c r="X1226" i="21"/>
  <c r="X1218" i="21"/>
  <c r="X1210" i="21"/>
  <c r="X1202" i="21"/>
  <c r="X1194" i="21"/>
  <c r="X1186" i="21"/>
  <c r="X1178" i="21"/>
  <c r="X1170" i="21"/>
  <c r="X1162" i="21"/>
  <c r="X1154" i="21"/>
  <c r="X1146" i="21"/>
  <c r="X1138" i="21"/>
  <c r="X1130" i="21"/>
  <c r="X1122" i="21"/>
  <c r="X1114" i="21"/>
  <c r="X1106" i="21"/>
  <c r="X1098" i="21"/>
  <c r="X1090" i="21"/>
  <c r="X1082" i="21"/>
  <c r="X1074" i="21"/>
  <c r="X1066" i="21"/>
  <c r="X1058" i="21"/>
  <c r="X1050" i="21"/>
  <c r="X1042" i="21"/>
  <c r="X1034" i="21"/>
  <c r="X1026" i="21"/>
  <c r="X1018" i="21"/>
  <c r="X1010" i="21"/>
  <c r="X1002" i="21"/>
  <c r="X994" i="21"/>
  <c r="X986" i="21"/>
  <c r="X978" i="21"/>
  <c r="X970" i="21"/>
  <c r="X962" i="21"/>
  <c r="X954" i="21"/>
  <c r="X946" i="21"/>
  <c r="X938" i="21"/>
  <c r="X930" i="21"/>
  <c r="X922" i="21"/>
  <c r="X914" i="21"/>
  <c r="X906" i="21"/>
  <c r="X898" i="21"/>
  <c r="X890" i="21"/>
  <c r="X882" i="21"/>
  <c r="X874" i="21"/>
  <c r="X866" i="21"/>
  <c r="X858" i="21"/>
  <c r="X850" i="21"/>
  <c r="X842" i="21"/>
  <c r="X834" i="21"/>
  <c r="X826" i="21"/>
  <c r="X818" i="21"/>
  <c r="X810" i="21"/>
  <c r="X802" i="21"/>
  <c r="X794" i="21"/>
  <c r="X786" i="21"/>
  <c r="X778" i="21"/>
  <c r="X770" i="21"/>
  <c r="X762" i="21"/>
  <c r="X754" i="21"/>
  <c r="X746" i="21"/>
  <c r="X738" i="21"/>
  <c r="X730" i="21"/>
  <c r="X722" i="21"/>
  <c r="X714" i="21"/>
  <c r="X706" i="21"/>
  <c r="X698" i="21"/>
  <c r="X690" i="21"/>
  <c r="X682" i="21"/>
  <c r="X674" i="21"/>
  <c r="X666" i="21"/>
  <c r="X658" i="21"/>
  <c r="X650" i="21"/>
  <c r="X642" i="21"/>
  <c r="X634" i="21"/>
  <c r="X626" i="21"/>
  <c r="X618" i="21"/>
  <c r="X610" i="21"/>
  <c r="X602" i="21"/>
  <c r="X594" i="21"/>
  <c r="X586" i="21"/>
  <c r="X578" i="21"/>
  <c r="X570" i="21"/>
  <c r="X562" i="21"/>
  <c r="X554" i="21"/>
  <c r="X546" i="21"/>
  <c r="X538" i="21"/>
  <c r="X530" i="21"/>
  <c r="X522" i="21"/>
  <c r="X514" i="21"/>
  <c r="X506" i="21"/>
  <c r="X498" i="21"/>
  <c r="X490" i="21"/>
  <c r="X482" i="21"/>
  <c r="X474" i="21"/>
  <c r="X466" i="21"/>
  <c r="X458" i="21"/>
  <c r="X450" i="21"/>
  <c r="X442" i="21"/>
  <c r="X434" i="21"/>
  <c r="X426" i="21"/>
  <c r="X418" i="21"/>
  <c r="X410" i="21"/>
  <c r="X402" i="21"/>
  <c r="X394" i="21"/>
  <c r="X386" i="21"/>
  <c r="X378" i="21"/>
  <c r="X370" i="21"/>
  <c r="X362" i="21"/>
  <c r="X354" i="21"/>
  <c r="X346" i="21"/>
  <c r="X338" i="21"/>
  <c r="X330" i="21"/>
  <c r="X322" i="21"/>
  <c r="X314" i="21"/>
  <c r="X306" i="21"/>
  <c r="X298" i="21"/>
  <c r="X290" i="21"/>
  <c r="X282" i="21"/>
  <c r="X274" i="21"/>
  <c r="X266" i="21"/>
  <c r="X258" i="21"/>
  <c r="X250" i="21"/>
  <c r="X242" i="21"/>
  <c r="X234" i="21"/>
  <c r="X226" i="21"/>
  <c r="X218" i="21"/>
  <c r="X210" i="21"/>
  <c r="X202" i="21"/>
  <c r="X194" i="21"/>
  <c r="X186" i="21"/>
  <c r="X178" i="21"/>
  <c r="X170" i="21"/>
  <c r="X162" i="21"/>
  <c r="X154" i="21"/>
  <c r="X146" i="21"/>
  <c r="X138" i="21"/>
  <c r="X130" i="21"/>
  <c r="X122" i="21"/>
  <c r="X114" i="21"/>
  <c r="X106" i="21"/>
  <c r="X98" i="21"/>
  <c r="X90" i="21"/>
  <c r="X82" i="21"/>
  <c r="X74" i="21"/>
  <c r="X66" i="21"/>
  <c r="X58" i="21"/>
  <c r="X50" i="21"/>
  <c r="X42" i="21"/>
  <c r="X34" i="21"/>
  <c r="X26" i="21"/>
  <c r="X18" i="21"/>
  <c r="X10" i="21"/>
  <c r="X4243" i="21"/>
  <c r="X3859" i="21"/>
  <c r="X3596" i="21"/>
  <c r="X3364" i="21"/>
  <c r="X3164" i="21"/>
  <c r="X3064" i="21"/>
  <c r="X2982" i="21"/>
  <c r="X2916" i="21"/>
  <c r="X2834" i="21"/>
  <c r="X2766" i="21"/>
  <c r="X2717" i="21"/>
  <c r="X2662" i="21"/>
  <c r="X2621" i="21"/>
  <c r="X2576" i="21"/>
  <c r="X2534" i="21"/>
  <c r="X2493" i="21"/>
  <c r="X2448" i="21"/>
  <c r="X2406" i="21"/>
  <c r="X2365" i="21"/>
  <c r="X2320" i="21"/>
  <c r="X2278" i="21"/>
  <c r="X2240" i="21"/>
  <c r="X2208" i="21"/>
  <c r="X2176" i="21"/>
  <c r="X2144" i="21"/>
  <c r="X2121" i="21"/>
  <c r="X2100" i="21"/>
  <c r="X2080" i="21"/>
  <c r="X2064" i="21"/>
  <c r="X2048" i="21"/>
  <c r="X2032" i="21"/>
  <c r="X2016" i="21"/>
  <c r="X2000" i="21"/>
  <c r="X1984" i="21"/>
  <c r="X1968" i="21"/>
  <c r="X1952" i="21"/>
  <c r="X1936" i="21"/>
  <c r="X1920" i="21"/>
  <c r="X1904" i="21"/>
  <c r="X1888" i="21"/>
  <c r="X1872" i="21"/>
  <c r="X1856" i="21"/>
  <c r="X1840" i="21"/>
  <c r="X1824" i="21"/>
  <c r="X1808" i="21"/>
  <c r="X1792" i="21"/>
  <c r="X1776" i="21"/>
  <c r="X1760" i="21"/>
  <c r="X1744" i="21"/>
  <c r="X1728" i="21"/>
  <c r="X1712" i="21"/>
  <c r="X1696" i="21"/>
  <c r="X1680" i="21"/>
  <c r="X1664" i="21"/>
  <c r="X1648" i="21"/>
  <c r="X1632" i="21"/>
  <c r="X1616" i="21"/>
  <c r="X1600" i="21"/>
  <c r="X1584" i="21"/>
  <c r="X1568" i="21"/>
  <c r="X1552" i="21"/>
  <c r="X1536" i="21"/>
  <c r="X1520" i="21"/>
  <c r="X1504" i="21"/>
  <c r="X1488" i="21"/>
  <c r="X1472" i="21"/>
  <c r="X1456" i="21"/>
  <c r="X1440" i="21"/>
  <c r="X1424" i="21"/>
  <c r="X1408" i="21"/>
  <c r="X1392" i="21"/>
  <c r="X1376" i="21"/>
  <c r="X1360" i="21"/>
  <c r="X1344" i="21"/>
  <c r="X1333" i="21"/>
  <c r="X1323" i="21"/>
  <c r="X1312" i="21"/>
  <c r="X1301" i="21"/>
  <c r="X1291" i="21"/>
  <c r="X1281" i="21"/>
  <c r="X1273" i="21"/>
  <c r="X1265" i="21"/>
  <c r="X1257" i="21"/>
  <c r="X1249" i="21"/>
  <c r="X1241" i="21"/>
  <c r="X1233" i="21"/>
  <c r="X1225" i="21"/>
  <c r="X1217" i="21"/>
  <c r="X1209" i="21"/>
  <c r="X1201" i="21"/>
  <c r="X1193" i="21"/>
  <c r="X1185" i="21"/>
  <c r="X1177" i="21"/>
  <c r="X1169" i="21"/>
  <c r="X1161" i="21"/>
  <c r="X1153" i="21"/>
  <c r="X1145" i="21"/>
  <c r="X1137" i="21"/>
  <c r="X1129" i="21"/>
  <c r="X1121" i="21"/>
  <c r="X1113" i="21"/>
  <c r="X1105" i="21"/>
  <c r="X1097" i="21"/>
  <c r="X1089" i="21"/>
  <c r="X1081" i="21"/>
  <c r="X1073" i="21"/>
  <c r="X1065" i="21"/>
  <c r="X1057" i="21"/>
  <c r="X1049" i="21"/>
  <c r="X1041" i="21"/>
  <c r="X1033" i="21"/>
  <c r="X1025" i="21"/>
  <c r="X1017" i="21"/>
  <c r="X1009" i="21"/>
  <c r="X1001" i="21"/>
  <c r="X993" i="21"/>
  <c r="X985" i="21"/>
  <c r="X977" i="21"/>
  <c r="X969" i="21"/>
  <c r="X961" i="21"/>
  <c r="X953" i="21"/>
  <c r="X945" i="21"/>
  <c r="X937" i="21"/>
  <c r="X929" i="21"/>
  <c r="X921" i="21"/>
  <c r="X913" i="21"/>
  <c r="X905" i="21"/>
  <c r="X897" i="21"/>
  <c r="X889" i="21"/>
  <c r="X881" i="21"/>
  <c r="X873" i="21"/>
  <c r="X865" i="21"/>
  <c r="X857" i="21"/>
  <c r="X849" i="21"/>
  <c r="X841" i="21"/>
  <c r="X833" i="21"/>
  <c r="X825" i="21"/>
  <c r="X817" i="21"/>
  <c r="X809" i="21"/>
  <c r="X801" i="21"/>
  <c r="X793" i="21"/>
  <c r="X785" i="21"/>
  <c r="X777" i="21"/>
  <c r="X769" i="21"/>
  <c r="X761" i="21"/>
  <c r="X753" i="21"/>
  <c r="X745" i="21"/>
  <c r="X737" i="21"/>
  <c r="X729" i="21"/>
  <c r="X721" i="21"/>
  <c r="X713" i="21"/>
  <c r="X705" i="21"/>
  <c r="X697" i="21"/>
  <c r="X689" i="21"/>
  <c r="X681" i="21"/>
  <c r="X673" i="21"/>
  <c r="X665" i="21"/>
  <c r="X657" i="21"/>
  <c r="X649" i="21"/>
  <c r="X641" i="21"/>
  <c r="X633" i="21"/>
  <c r="X625" i="21"/>
  <c r="X617" i="21"/>
  <c r="X609" i="21"/>
  <c r="X601" i="21"/>
  <c r="X593" i="21"/>
  <c r="X585" i="21"/>
  <c r="X577" i="21"/>
  <c r="X569" i="21"/>
  <c r="X561" i="21"/>
  <c r="X553" i="21"/>
  <c r="X545" i="21"/>
  <c r="X537" i="21"/>
  <c r="X529" i="21"/>
  <c r="X521" i="21"/>
  <c r="X513" i="21"/>
  <c r="X505" i="21"/>
  <c r="X497" i="21"/>
  <c r="X489" i="21"/>
  <c r="X481" i="21"/>
  <c r="X473" i="21"/>
  <c r="X465" i="21"/>
  <c r="X457" i="21"/>
  <c r="X449" i="21"/>
  <c r="X441" i="21"/>
  <c r="X433" i="21"/>
  <c r="X425" i="21"/>
  <c r="X417" i="21"/>
  <c r="X409" i="21"/>
  <c r="X401" i="21"/>
  <c r="X393" i="21"/>
  <c r="X385" i="21"/>
  <c r="X377" i="21"/>
  <c r="X369" i="21"/>
  <c r="X361" i="21"/>
  <c r="X353" i="21"/>
  <c r="X345" i="21"/>
  <c r="X337" i="21"/>
  <c r="X329" i="21"/>
  <c r="X321" i="21"/>
  <c r="X313" i="21"/>
  <c r="X305" i="21"/>
  <c r="X297" i="21"/>
  <c r="X289" i="21"/>
  <c r="X281" i="21"/>
  <c r="X273" i="21"/>
  <c r="X265" i="21"/>
  <c r="X257" i="21"/>
  <c r="X249" i="21"/>
  <c r="X241" i="21"/>
  <c r="X233" i="21"/>
  <c r="X225" i="21"/>
  <c r="X217" i="21"/>
  <c r="X209" i="21"/>
  <c r="X201" i="21"/>
  <c r="X193" i="21"/>
  <c r="X185" i="21"/>
  <c r="X177" i="21"/>
  <c r="X169" i="21"/>
  <c r="X161" i="21"/>
  <c r="X153" i="21"/>
  <c r="X145" i="21"/>
  <c r="X137" i="21"/>
  <c r="X129" i="21"/>
  <c r="X121" i="21"/>
  <c r="X113" i="21"/>
  <c r="X105" i="21"/>
  <c r="X97" i="21"/>
  <c r="X89" i="21"/>
  <c r="X81" i="21"/>
  <c r="X73" i="21"/>
  <c r="X65" i="21"/>
  <c r="X57" i="21"/>
  <c r="X49" i="21"/>
  <c r="X41" i="21"/>
  <c r="X33" i="21"/>
  <c r="X25" i="21"/>
  <c r="X17" i="21"/>
  <c r="X9" i="21"/>
  <c r="X5465" i="21"/>
  <c r="X4200" i="21"/>
  <c r="X3847" i="21"/>
  <c r="X3579" i="21"/>
  <c r="X3349" i="21"/>
  <c r="X3160" i="21"/>
  <c r="X3058" i="21"/>
  <c r="X2979" i="21"/>
  <c r="X2898" i="21"/>
  <c r="X2830" i="21"/>
  <c r="X2760" i="21"/>
  <c r="X2702" i="21"/>
  <c r="X2661" i="21"/>
  <c r="X2616" i="21"/>
  <c r="X2574" i="21"/>
  <c r="X2533" i="21"/>
  <c r="X2488" i="21"/>
  <c r="X2446" i="21"/>
  <c r="X2405" i="21"/>
  <c r="X2360" i="21"/>
  <c r="X2318" i="21"/>
  <c r="X2277" i="21"/>
  <c r="X2238" i="21"/>
  <c r="X2206" i="21"/>
  <c r="X2174" i="21"/>
  <c r="X2142" i="21"/>
  <c r="X2120" i="21"/>
  <c r="X2098" i="21"/>
  <c r="X2079" i="21"/>
  <c r="X2063" i="21"/>
  <c r="X2047" i="21"/>
  <c r="X2031" i="21"/>
  <c r="X2015" i="21"/>
  <c r="X1999" i="21"/>
  <c r="X1983" i="21"/>
  <c r="X1967" i="21"/>
  <c r="X1951" i="21"/>
  <c r="X1935" i="21"/>
  <c r="X1919" i="21"/>
  <c r="X1903" i="21"/>
  <c r="X1887" i="21"/>
  <c r="X1871" i="21"/>
  <c r="X1855" i="21"/>
  <c r="X1839" i="21"/>
  <c r="X1823" i="21"/>
  <c r="X1807" i="21"/>
  <c r="X1791" i="21"/>
  <c r="X1775" i="21"/>
  <c r="X1759" i="21"/>
  <c r="X1743" i="21"/>
  <c r="X1727" i="21"/>
  <c r="X1711" i="21"/>
  <c r="X1695" i="21"/>
  <c r="X1679" i="21"/>
  <c r="X1663" i="21"/>
  <c r="X1647" i="21"/>
  <c r="X1631" i="21"/>
  <c r="X1615" i="21"/>
  <c r="X1599" i="21"/>
  <c r="X1583" i="21"/>
  <c r="X1567" i="21"/>
  <c r="X1551" i="21"/>
  <c r="X1535" i="21"/>
  <c r="X1519" i="21"/>
  <c r="X1503" i="21"/>
  <c r="X1487" i="21"/>
  <c r="X1471" i="21"/>
  <c r="X1455" i="21"/>
  <c r="X1439" i="21"/>
  <c r="X1423" i="21"/>
  <c r="X1407" i="21"/>
  <c r="X1391" i="21"/>
  <c r="X1375" i="21"/>
  <c r="X1359" i="21"/>
  <c r="X1343" i="21"/>
  <c r="X1332" i="21"/>
  <c r="X1321" i="21"/>
  <c r="X1311" i="21"/>
  <c r="X1300" i="21"/>
  <c r="X1289" i="21"/>
  <c r="X1280" i="21"/>
  <c r="X1272" i="21"/>
  <c r="X1264" i="21"/>
  <c r="X1256" i="21"/>
  <c r="X1248" i="21"/>
  <c r="X1240" i="21"/>
  <c r="X1232" i="21"/>
  <c r="X1224" i="21"/>
  <c r="X1216" i="21"/>
  <c r="X1208" i="21"/>
  <c r="X1200" i="21"/>
  <c r="X1192" i="21"/>
  <c r="X1184" i="21"/>
  <c r="X1176" i="21"/>
  <c r="X1168" i="21"/>
  <c r="X1160" i="21"/>
  <c r="X1152" i="21"/>
  <c r="X1144" i="21"/>
  <c r="X1136" i="21"/>
  <c r="X1128" i="21"/>
  <c r="X1120" i="21"/>
  <c r="X1112" i="21"/>
  <c r="X1104" i="21"/>
  <c r="X1096" i="21"/>
  <c r="X1088" i="21"/>
  <c r="X1080" i="21"/>
  <c r="X1072" i="21"/>
  <c r="X1064" i="21"/>
  <c r="X1056" i="21"/>
  <c r="X1048" i="21"/>
  <c r="X1040" i="21"/>
  <c r="X1032" i="21"/>
  <c r="X1024" i="21"/>
  <c r="X1016" i="21"/>
  <c r="X1008" i="21"/>
  <c r="X1000" i="21"/>
  <c r="X992" i="21"/>
  <c r="X984" i="21"/>
  <c r="X976" i="21"/>
  <c r="X968" i="21"/>
  <c r="X960" i="21"/>
  <c r="X952" i="21"/>
  <c r="X944" i="21"/>
  <c r="X936" i="21"/>
  <c r="X928" i="21"/>
  <c r="X920" i="21"/>
  <c r="X912" i="21"/>
  <c r="X904" i="21"/>
  <c r="X896" i="21"/>
  <c r="X888" i="21"/>
  <c r="X880" i="21"/>
  <c r="X872" i="21"/>
  <c r="X864" i="21"/>
  <c r="X856" i="21"/>
  <c r="X848" i="21"/>
  <c r="X840" i="21"/>
  <c r="X832" i="21"/>
  <c r="X824" i="21"/>
  <c r="X816" i="21"/>
  <c r="X808" i="21"/>
  <c r="X800" i="21"/>
  <c r="X792" i="21"/>
  <c r="X784" i="21"/>
  <c r="X776" i="21"/>
  <c r="X768" i="21"/>
  <c r="X760" i="21"/>
  <c r="X752" i="21"/>
  <c r="X744" i="21"/>
  <c r="X736" i="21"/>
  <c r="X728" i="21"/>
  <c r="X720" i="21"/>
  <c r="X712" i="21"/>
  <c r="X704" i="21"/>
  <c r="X696" i="21"/>
  <c r="X688" i="21"/>
  <c r="X680" i="21"/>
  <c r="X672" i="21"/>
  <c r="X664" i="21"/>
  <c r="X656" i="21"/>
  <c r="X648" i="21"/>
  <c r="X640" i="21"/>
  <c r="X632" i="21"/>
  <c r="X624" i="21"/>
  <c r="X616" i="21"/>
  <c r="X608" i="21"/>
  <c r="X600" i="21"/>
  <c r="X592" i="21"/>
  <c r="X584" i="21"/>
  <c r="X576" i="21"/>
  <c r="X568" i="21"/>
  <c r="X560" i="21"/>
  <c r="X552" i="21"/>
  <c r="X544" i="21"/>
  <c r="X536" i="21"/>
  <c r="X528" i="21"/>
  <c r="X520" i="21"/>
  <c r="X512" i="21"/>
  <c r="X504" i="21"/>
  <c r="X496" i="21"/>
  <c r="X488" i="21"/>
  <c r="X480" i="21"/>
  <c r="X472" i="21"/>
  <c r="X464" i="21"/>
  <c r="X456" i="21"/>
  <c r="X448" i="21"/>
  <c r="X440" i="21"/>
  <c r="X432" i="21"/>
  <c r="X424" i="21"/>
  <c r="X416" i="21"/>
  <c r="X408" i="21"/>
  <c r="X400" i="21"/>
  <c r="X392" i="21"/>
  <c r="X384" i="21"/>
  <c r="X376" i="21"/>
  <c r="X368" i="21"/>
  <c r="X360" i="21"/>
  <c r="X352" i="21"/>
  <c r="X344" i="21"/>
  <c r="X336" i="21"/>
  <c r="X328" i="21"/>
  <c r="X320" i="21"/>
  <c r="X312" i="21"/>
  <c r="X304" i="21"/>
  <c r="X296" i="21"/>
  <c r="X288" i="21"/>
  <c r="X280" i="21"/>
  <c r="X272" i="21"/>
  <c r="X5044" i="21"/>
  <c r="X4127" i="21"/>
  <c r="X3787" i="21"/>
  <c r="X3536" i="21"/>
  <c r="X3307" i="21"/>
  <c r="X3134" i="21"/>
  <c r="X3043" i="21"/>
  <c r="X2972" i="21"/>
  <c r="X2893" i="21"/>
  <c r="X2812" i="21"/>
  <c r="X2758" i="21"/>
  <c r="X2696" i="21"/>
  <c r="X2654" i="21"/>
  <c r="X2613" i="21"/>
  <c r="X2568" i="21"/>
  <c r="X2526" i="21"/>
  <c r="X2485" i="21"/>
  <c r="X2440" i="21"/>
  <c r="X2398" i="21"/>
  <c r="X2357" i="21"/>
  <c r="X2313" i="21"/>
  <c r="X2270" i="21"/>
  <c r="X2234" i="21"/>
  <c r="X2202" i="21"/>
  <c r="X2170" i="21"/>
  <c r="X2140" i="21"/>
  <c r="X2117" i="21"/>
  <c r="X2096" i="21"/>
  <c r="X2077" i="21"/>
  <c r="X2061" i="21"/>
  <c r="X2045" i="21"/>
  <c r="X2029" i="21"/>
  <c r="X2013" i="21"/>
  <c r="X1997" i="21"/>
  <c r="X1981" i="21"/>
  <c r="X1965" i="21"/>
  <c r="X1949" i="21"/>
  <c r="X1933" i="21"/>
  <c r="X1917" i="21"/>
  <c r="X1901" i="21"/>
  <c r="X1885" i="21"/>
  <c r="X1869" i="21"/>
  <c r="X1853" i="21"/>
  <c r="X1837" i="21"/>
  <c r="X1821" i="21"/>
  <c r="X1805" i="21"/>
  <c r="X1789" i="21"/>
  <c r="X1773" i="21"/>
  <c r="X1757" i="21"/>
  <c r="X1741" i="21"/>
  <c r="X1725" i="21"/>
  <c r="X1709" i="21"/>
  <c r="X1693" i="21"/>
  <c r="X1677" i="21"/>
  <c r="X1661" i="21"/>
  <c r="X1645" i="21"/>
  <c r="X1629" i="21"/>
  <c r="X1613" i="21"/>
  <c r="X1597" i="21"/>
  <c r="X1581" i="21"/>
  <c r="X1565" i="21"/>
  <c r="X1549" i="21"/>
  <c r="X1533" i="21"/>
  <c r="X1517" i="21"/>
  <c r="X1501" i="21"/>
  <c r="X1485" i="21"/>
  <c r="X1469" i="21"/>
  <c r="X1453" i="21"/>
  <c r="X1437" i="21"/>
  <c r="X1421" i="21"/>
  <c r="X1405" i="21"/>
  <c r="X1389" i="21"/>
  <c r="X1373" i="21"/>
  <c r="X1357" i="21"/>
  <c r="X1341" i="21"/>
  <c r="X1331" i="21"/>
  <c r="X1320" i="21"/>
  <c r="X1309" i="21"/>
  <c r="X1299" i="21"/>
  <c r="X1288" i="21"/>
  <c r="X1279" i="21"/>
  <c r="X1271" i="21"/>
  <c r="X1263" i="21"/>
  <c r="X1255" i="21"/>
  <c r="X1247" i="21"/>
  <c r="X1239" i="21"/>
  <c r="X1231" i="21"/>
  <c r="X1223" i="21"/>
  <c r="X1215" i="21"/>
  <c r="X1207" i="21"/>
  <c r="X1199" i="21"/>
  <c r="X1191" i="21"/>
  <c r="X1183" i="21"/>
  <c r="X1175" i="21"/>
  <c r="X1167" i="21"/>
  <c r="X1159" i="21"/>
  <c r="X1151" i="21"/>
  <c r="X1143" i="21"/>
  <c r="X1135" i="21"/>
  <c r="X1127" i="21"/>
  <c r="X1119" i="21"/>
  <c r="X1111" i="21"/>
  <c r="X1103" i="21"/>
  <c r="X1095" i="21"/>
  <c r="X1087" i="21"/>
  <c r="X1079" i="21"/>
  <c r="X1071" i="21"/>
  <c r="X1063" i="21"/>
  <c r="X1055" i="21"/>
  <c r="X1047" i="21"/>
  <c r="X1039" i="21"/>
  <c r="X1031" i="21"/>
  <c r="X1023" i="21"/>
  <c r="X1015" i="21"/>
  <c r="X1007" i="21"/>
  <c r="X999" i="21"/>
  <c r="X991" i="21"/>
  <c r="X983" i="21"/>
  <c r="X975" i="21"/>
  <c r="X967" i="21"/>
  <c r="X959" i="21"/>
  <c r="X951" i="21"/>
  <c r="X943" i="21"/>
  <c r="X935" i="21"/>
  <c r="X927" i="21"/>
  <c r="X919" i="21"/>
  <c r="X911" i="21"/>
  <c r="X903" i="21"/>
  <c r="X895" i="21"/>
  <c r="X887" i="21"/>
  <c r="X879" i="21"/>
  <c r="X871" i="21"/>
  <c r="X863" i="21"/>
  <c r="X855" i="21"/>
  <c r="X847" i="21"/>
  <c r="X839" i="21"/>
  <c r="X831" i="21"/>
  <c r="X823" i="21"/>
  <c r="X815" i="21"/>
  <c r="X807" i="21"/>
  <c r="X799" i="21"/>
  <c r="X791" i="21"/>
  <c r="X783" i="21"/>
  <c r="X775" i="21"/>
  <c r="X767" i="21"/>
  <c r="X759" i="21"/>
  <c r="X751" i="21"/>
  <c r="X743" i="21"/>
  <c r="X735" i="21"/>
  <c r="X727" i="21"/>
  <c r="X719" i="21"/>
  <c r="X711" i="21"/>
  <c r="X703" i="21"/>
  <c r="X695" i="21"/>
  <c r="X687" i="21"/>
  <c r="X679" i="21"/>
  <c r="X671" i="21"/>
  <c r="X663" i="21"/>
  <c r="X655" i="21"/>
  <c r="X647" i="21"/>
  <c r="X639" i="21"/>
  <c r="X631" i="21"/>
  <c r="X623" i="21"/>
  <c r="X615" i="21"/>
  <c r="X607" i="21"/>
  <c r="X599" i="21"/>
  <c r="X591" i="21"/>
  <c r="X583" i="21"/>
  <c r="X575" i="21"/>
  <c r="X567" i="21"/>
  <c r="X559" i="21"/>
  <c r="X551" i="21"/>
  <c r="X543" i="21"/>
  <c r="X535" i="21"/>
  <c r="X527" i="21"/>
  <c r="X519" i="21"/>
  <c r="X511" i="21"/>
  <c r="X503" i="21"/>
  <c r="X495" i="21"/>
  <c r="X487" i="21"/>
  <c r="X479" i="21"/>
  <c r="X471" i="21"/>
  <c r="X463" i="21"/>
  <c r="X455" i="21"/>
  <c r="X447" i="21"/>
  <c r="X439" i="21"/>
  <c r="X431" i="21"/>
  <c r="X423" i="21"/>
  <c r="X415" i="21"/>
  <c r="X407" i="21"/>
  <c r="X399" i="21"/>
  <c r="X391" i="21"/>
  <c r="X383" i="21"/>
  <c r="X375" i="21"/>
  <c r="X367" i="21"/>
  <c r="X359" i="21"/>
  <c r="X351" i="21"/>
  <c r="X343" i="21"/>
  <c r="X335" i="21"/>
  <c r="X327" i="21"/>
  <c r="X319" i="21"/>
  <c r="X311" i="21"/>
  <c r="X303" i="21"/>
  <c r="X295" i="21"/>
  <c r="X287" i="21"/>
  <c r="X279" i="21"/>
  <c r="X271" i="21"/>
  <c r="X263" i="21"/>
  <c r="X255" i="21"/>
  <c r="X247" i="21"/>
  <c r="X239" i="21"/>
  <c r="X231" i="21"/>
  <c r="X223" i="21"/>
  <c r="X215" i="21"/>
  <c r="X207" i="21"/>
  <c r="X199" i="21"/>
  <c r="X191" i="21"/>
  <c r="X183" i="21"/>
  <c r="X175" i="21"/>
  <c r="X167" i="21"/>
  <c r="X159" i="21"/>
  <c r="X151" i="21"/>
  <c r="X143" i="21"/>
  <c r="X135" i="21"/>
  <c r="X127" i="21"/>
  <c r="X119" i="21"/>
  <c r="X111" i="21"/>
  <c r="X103" i="21"/>
  <c r="X95" i="21"/>
  <c r="X87" i="21"/>
  <c r="X79" i="21"/>
  <c r="X71" i="21"/>
  <c r="X63" i="21"/>
  <c r="X55" i="21"/>
  <c r="X47" i="21"/>
  <c r="X39" i="21"/>
  <c r="X31" i="21"/>
  <c r="X23" i="21"/>
  <c r="X15" i="21"/>
  <c r="X7" i="21"/>
  <c r="X4946" i="21"/>
  <c r="X4117" i="21"/>
  <c r="X3760" i="21"/>
  <c r="X3520" i="21"/>
  <c r="X3299" i="21"/>
  <c r="X3124" i="21"/>
  <c r="X3034" i="21"/>
  <c r="X2957" i="21"/>
  <c r="X2886" i="21"/>
  <c r="X2808" i="21"/>
  <c r="X2745" i="21"/>
  <c r="X2694" i="21"/>
  <c r="X2653" i="21"/>
  <c r="X2608" i="21"/>
  <c r="X2566" i="21"/>
  <c r="X2525" i="21"/>
  <c r="X2480" i="21"/>
  <c r="X2438" i="21"/>
  <c r="X2397" i="21"/>
  <c r="X2352" i="21"/>
  <c r="X2310" i="21"/>
  <c r="X2269" i="21"/>
  <c r="X2232" i="21"/>
  <c r="X2200" i="21"/>
  <c r="X2168" i="21"/>
  <c r="X2138" i="21"/>
  <c r="X2116" i="21"/>
  <c r="X2094" i="21"/>
  <c r="X2076" i="21"/>
  <c r="X2060" i="21"/>
  <c r="X2044" i="21"/>
  <c r="X2028" i="21"/>
  <c r="X2012" i="21"/>
  <c r="X1996" i="21"/>
  <c r="X1980" i="21"/>
  <c r="X1964" i="21"/>
  <c r="X1948" i="21"/>
  <c r="X1932" i="21"/>
  <c r="X1916" i="21"/>
  <c r="X1900" i="21"/>
  <c r="X1884" i="21"/>
  <c r="X1868" i="21"/>
  <c r="X1852" i="21"/>
  <c r="X1836" i="21"/>
  <c r="X1820" i="21"/>
  <c r="X1804" i="21"/>
  <c r="X1788" i="21"/>
  <c r="X1772" i="21"/>
  <c r="X1756" i="21"/>
  <c r="X1740" i="21"/>
  <c r="X1724" i="21"/>
  <c r="X1708" i="21"/>
  <c r="X1692" i="21"/>
  <c r="X1676" i="21"/>
  <c r="X1660" i="21"/>
  <c r="X1644" i="21"/>
  <c r="X1628" i="21"/>
  <c r="X1612" i="21"/>
  <c r="X1596" i="21"/>
  <c r="X1580" i="21"/>
  <c r="X1564" i="21"/>
  <c r="X1548" i="21"/>
  <c r="X1532" i="21"/>
  <c r="X1516" i="21"/>
  <c r="X1500" i="21"/>
  <c r="X1484" i="21"/>
  <c r="X1468" i="21"/>
  <c r="X1452" i="21"/>
  <c r="X1436" i="21"/>
  <c r="X1420" i="21"/>
  <c r="X1404" i="21"/>
  <c r="X1388" i="21"/>
  <c r="X1372" i="21"/>
  <c r="X1356" i="21"/>
  <c r="X1340" i="21"/>
  <c r="X1329" i="21"/>
  <c r="X1319" i="21"/>
  <c r="X1308" i="21"/>
  <c r="X1297" i="21"/>
  <c r="X1287" i="21"/>
  <c r="X1278" i="21"/>
  <c r="X1270" i="21"/>
  <c r="X1262" i="21"/>
  <c r="X1254" i="21"/>
  <c r="X1246" i="21"/>
  <c r="X1238" i="21"/>
  <c r="X1230" i="21"/>
  <c r="X1222" i="21"/>
  <c r="X1214" i="21"/>
  <c r="X1206" i="21"/>
  <c r="X1198" i="21"/>
  <c r="X1190" i="21"/>
  <c r="X1182" i="21"/>
  <c r="X1174" i="21"/>
  <c r="X1166" i="21"/>
  <c r="X1158" i="21"/>
  <c r="X1150" i="21"/>
  <c r="X1142" i="21"/>
  <c r="X1134" i="21"/>
  <c r="X1126" i="21"/>
  <c r="X1118" i="21"/>
  <c r="X1110" i="21"/>
  <c r="X1102" i="21"/>
  <c r="X1094" i="21"/>
  <c r="X1086" i="21"/>
  <c r="X1078" i="21"/>
  <c r="X1070" i="21"/>
  <c r="X1062" i="21"/>
  <c r="X1054" i="21"/>
  <c r="X1046" i="21"/>
  <c r="X1038" i="21"/>
  <c r="X1030" i="21"/>
  <c r="X1022" i="21"/>
  <c r="X1014" i="21"/>
  <c r="X1006" i="21"/>
  <c r="X998" i="21"/>
  <c r="X990" i="21"/>
  <c r="X982" i="21"/>
  <c r="X974" i="21"/>
  <c r="X966" i="21"/>
  <c r="X958" i="21"/>
  <c r="X950" i="21"/>
  <c r="X942" i="21"/>
  <c r="X934" i="21"/>
  <c r="X926" i="21"/>
  <c r="X918" i="21"/>
  <c r="X910" i="21"/>
  <c r="X902" i="21"/>
  <c r="X894" i="21"/>
  <c r="X886" i="21"/>
  <c r="X878" i="21"/>
  <c r="X870" i="21"/>
  <c r="X862" i="21"/>
  <c r="X854" i="21"/>
  <c r="X846" i="21"/>
  <c r="X838" i="21"/>
  <c r="X830" i="21"/>
  <c r="X822" i="21"/>
  <c r="X814" i="21"/>
  <c r="X806" i="21"/>
  <c r="X798" i="21"/>
  <c r="X790" i="21"/>
  <c r="X782" i="21"/>
  <c r="X774" i="21"/>
  <c r="X766" i="21"/>
  <c r="X758" i="21"/>
  <c r="X750" i="21"/>
  <c r="X742" i="21"/>
  <c r="X734" i="21"/>
  <c r="X726" i="21"/>
  <c r="X718" i="21"/>
  <c r="X710" i="21"/>
  <c r="X702" i="21"/>
  <c r="X694" i="21"/>
  <c r="X686" i="21"/>
  <c r="X678" i="21"/>
  <c r="X670" i="21"/>
  <c r="X662" i="21"/>
  <c r="X654" i="21"/>
  <c r="X646" i="21"/>
  <c r="X638" i="21"/>
  <c r="X630" i="21"/>
  <c r="X622" i="21"/>
  <c r="X614" i="21"/>
  <c r="X606" i="21"/>
  <c r="X598" i="21"/>
  <c r="X590" i="21"/>
  <c r="X582" i="21"/>
  <c r="X574" i="21"/>
  <c r="X566" i="21"/>
  <c r="X558" i="21"/>
  <c r="X550" i="21"/>
  <c r="X542" i="21"/>
  <c r="X534" i="21"/>
  <c r="X526" i="21"/>
  <c r="X518" i="21"/>
  <c r="X510" i="21"/>
  <c r="X502" i="21"/>
  <c r="X494" i="21"/>
  <c r="X486" i="21"/>
  <c r="X478" i="21"/>
  <c r="X470" i="21"/>
  <c r="X462" i="21"/>
  <c r="X454" i="21"/>
  <c r="X446" i="21"/>
  <c r="X438" i="21"/>
  <c r="X430" i="21"/>
  <c r="X422" i="21"/>
  <c r="X414" i="21"/>
  <c r="X406" i="21"/>
  <c r="X398" i="21"/>
  <c r="X390" i="21"/>
  <c r="X382" i="21"/>
  <c r="X374" i="21"/>
  <c r="X366" i="21"/>
  <c r="X358" i="21"/>
  <c r="X350" i="21"/>
  <c r="X342" i="21"/>
  <c r="X334" i="21"/>
  <c r="X326" i="21"/>
  <c r="X318" i="21"/>
  <c r="X310" i="21"/>
  <c r="X302" i="21"/>
  <c r="X294" i="21"/>
  <c r="X286" i="21"/>
  <c r="X278" i="21"/>
  <c r="X270" i="21"/>
  <c r="X262" i="21"/>
  <c r="X254" i="21"/>
  <c r="X246" i="21"/>
  <c r="X238" i="21"/>
  <c r="X230" i="21"/>
  <c r="X222" i="21"/>
  <c r="X214" i="21"/>
  <c r="X206" i="21"/>
  <c r="X198" i="21"/>
  <c r="X190" i="21"/>
  <c r="X182" i="21"/>
  <c r="X174" i="21"/>
  <c r="X166" i="21"/>
  <c r="X158" i="21"/>
  <c r="X150" i="21"/>
  <c r="X142" i="21"/>
  <c r="X134" i="21"/>
  <c r="X126" i="21"/>
  <c r="X118" i="21"/>
  <c r="X110" i="21"/>
  <c r="X102" i="21"/>
  <c r="X94" i="21"/>
  <c r="X86" i="21"/>
  <c r="X78" i="21"/>
  <c r="X70" i="21"/>
  <c r="X62" i="21"/>
  <c r="X54" i="21"/>
  <c r="X46" i="21"/>
  <c r="X38" i="21"/>
  <c r="X30" i="21"/>
  <c r="X22" i="21"/>
  <c r="X14" i="21"/>
  <c r="X6" i="21"/>
  <c r="X3098" i="21"/>
  <c r="X2598" i="21"/>
  <c r="X2256" i="21"/>
  <c r="X2056" i="21"/>
  <c r="X1928" i="21"/>
  <c r="X1800" i="21"/>
  <c r="X1672" i="21"/>
  <c r="X1544" i="21"/>
  <c r="X1416" i="21"/>
  <c r="X1307" i="21"/>
  <c r="X1237" i="21"/>
  <c r="X1173" i="21"/>
  <c r="X1109" i="21"/>
  <c r="X1045" i="21"/>
  <c r="X981" i="21"/>
  <c r="X917" i="21"/>
  <c r="X853" i="21"/>
  <c r="X789" i="21"/>
  <c r="X725" i="21"/>
  <c r="X661" i="21"/>
  <c r="X597" i="21"/>
  <c r="X533" i="21"/>
  <c r="X469" i="21"/>
  <c r="X405" i="21"/>
  <c r="X341" i="21"/>
  <c r="X277" i="21"/>
  <c r="X240" i="21"/>
  <c r="X208" i="21"/>
  <c r="X176" i="21"/>
  <c r="X144" i="21"/>
  <c r="X112" i="21"/>
  <c r="X80" i="21"/>
  <c r="X48" i="21"/>
  <c r="X16" i="21"/>
  <c r="X3032" i="21"/>
  <c r="X2557" i="21"/>
  <c r="X2224" i="21"/>
  <c r="X2040" i="21"/>
  <c r="X1912" i="21"/>
  <c r="X1784" i="21"/>
  <c r="X1656" i="21"/>
  <c r="X1528" i="21"/>
  <c r="X1400" i="21"/>
  <c r="X1296" i="21"/>
  <c r="X1229" i="21"/>
  <c r="X1165" i="21"/>
  <c r="X1101" i="21"/>
  <c r="X1037" i="21"/>
  <c r="X973" i="21"/>
  <c r="X909" i="21"/>
  <c r="X845" i="21"/>
  <c r="X781" i="21"/>
  <c r="X717" i="21"/>
  <c r="X653" i="21"/>
  <c r="X589" i="21"/>
  <c r="X525" i="21"/>
  <c r="X461" i="21"/>
  <c r="X397" i="21"/>
  <c r="X333" i="21"/>
  <c r="X269" i="21"/>
  <c r="X237" i="21"/>
  <c r="X205" i="21"/>
  <c r="X173" i="21"/>
  <c r="X141" i="21"/>
  <c r="X109" i="21"/>
  <c r="X77" i="21"/>
  <c r="X45" i="21"/>
  <c r="X13" i="21"/>
  <c r="X2948" i="21"/>
  <c r="X2512" i="21"/>
  <c r="X2192" i="21"/>
  <c r="X2024" i="21"/>
  <c r="X1896" i="21"/>
  <c r="X1768" i="21"/>
  <c r="X1640" i="21"/>
  <c r="X1512" i="21"/>
  <c r="X1384" i="21"/>
  <c r="X1285" i="21"/>
  <c r="X1221" i="21"/>
  <c r="X1157" i="21"/>
  <c r="X1093" i="21"/>
  <c r="X1029" i="21"/>
  <c r="X965" i="21"/>
  <c r="X901" i="21"/>
  <c r="X837" i="21"/>
  <c r="X773" i="21"/>
  <c r="X709" i="21"/>
  <c r="X645" i="21"/>
  <c r="X581" i="21"/>
  <c r="X517" i="21"/>
  <c r="X453" i="21"/>
  <c r="X389" i="21"/>
  <c r="X325" i="21"/>
  <c r="X264" i="21"/>
  <c r="X232" i="21"/>
  <c r="X200" i="21"/>
  <c r="X168" i="21"/>
  <c r="X136" i="21"/>
  <c r="X104" i="21"/>
  <c r="X72" i="21"/>
  <c r="X40" i="21"/>
  <c r="X8" i="21"/>
  <c r="X4679" i="21"/>
  <c r="X2872" i="21"/>
  <c r="X2470" i="21"/>
  <c r="X2160" i="21"/>
  <c r="X2008" i="21"/>
  <c r="X1880" i="21"/>
  <c r="X1752" i="21"/>
  <c r="X1624" i="21"/>
  <c r="X1496" i="21"/>
  <c r="X1368" i="21"/>
  <c r="X1277" i="21"/>
  <c r="X1213" i="21"/>
  <c r="X1149" i="21"/>
  <c r="X1085" i="21"/>
  <c r="X1021" i="21"/>
  <c r="X957" i="21"/>
  <c r="X893" i="21"/>
  <c r="X829" i="21"/>
  <c r="X765" i="21"/>
  <c r="X701" i="21"/>
  <c r="X637" i="21"/>
  <c r="X573" i="21"/>
  <c r="X509" i="21"/>
  <c r="X445" i="21"/>
  <c r="X381" i="21"/>
  <c r="X317" i="21"/>
  <c r="X261" i="21"/>
  <c r="X229" i="21"/>
  <c r="X197" i="21"/>
  <c r="X165" i="21"/>
  <c r="X133" i="21"/>
  <c r="X101" i="21"/>
  <c r="X69" i="21"/>
  <c r="X37" i="21"/>
  <c r="X5" i="21"/>
  <c r="X4051" i="21"/>
  <c r="X2802" i="21"/>
  <c r="X2429" i="21"/>
  <c r="X2132" i="21"/>
  <c r="X1992" i="21"/>
  <c r="X1864" i="21"/>
  <c r="X1736" i="21"/>
  <c r="X1608" i="21"/>
  <c r="X1480" i="21"/>
  <c r="X1352" i="21"/>
  <c r="X1269" i="21"/>
  <c r="X1205" i="21"/>
  <c r="X1141" i="21"/>
  <c r="X1077" i="21"/>
  <c r="X1013" i="21"/>
  <c r="X949" i="21"/>
  <c r="X885" i="21"/>
  <c r="X821" i="21"/>
  <c r="X757" i="21"/>
  <c r="X693" i="21"/>
  <c r="X629" i="21"/>
  <c r="X565" i="21"/>
  <c r="X501" i="21"/>
  <c r="X437" i="21"/>
  <c r="X373" i="21"/>
  <c r="X309" i="21"/>
  <c r="X256" i="21"/>
  <c r="X224" i="21"/>
  <c r="X192" i="21"/>
  <c r="X160" i="21"/>
  <c r="X128" i="21"/>
  <c r="X96" i="21"/>
  <c r="X64" i="21"/>
  <c r="X32" i="21"/>
  <c r="X3707" i="21"/>
  <c r="X2741" i="21"/>
  <c r="X2384" i="21"/>
  <c r="X2110" i="21"/>
  <c r="X1976" i="21"/>
  <c r="X1848" i="21"/>
  <c r="X1720" i="21"/>
  <c r="X1592" i="21"/>
  <c r="X1464" i="21"/>
  <c r="X1339" i="21"/>
  <c r="X1261" i="21"/>
  <c r="X1197" i="21"/>
  <c r="X1133" i="21"/>
  <c r="X1069" i="21"/>
  <c r="X1005" i="21"/>
  <c r="X941" i="21"/>
  <c r="X877" i="21"/>
  <c r="X813" i="21"/>
  <c r="X749" i="21"/>
  <c r="X685" i="21"/>
  <c r="X621" i="21"/>
  <c r="X557" i="21"/>
  <c r="X493" i="21"/>
  <c r="X429" i="21"/>
  <c r="X365" i="21"/>
  <c r="X301" i="21"/>
  <c r="X253" i="21"/>
  <c r="X221" i="21"/>
  <c r="X189" i="21"/>
  <c r="X157" i="21"/>
  <c r="X125" i="21"/>
  <c r="X93" i="21"/>
  <c r="X61" i="21"/>
  <c r="X29" i="21"/>
  <c r="X2301" i="21"/>
  <c r="X1688" i="21"/>
  <c r="X1245" i="21"/>
  <c r="X989" i="21"/>
  <c r="X733" i="21"/>
  <c r="X477" i="21"/>
  <c r="X245" i="21"/>
  <c r="X117" i="21"/>
  <c r="X2089" i="21"/>
  <c r="X1576" i="21"/>
  <c r="X1189" i="21"/>
  <c r="X933" i="21"/>
  <c r="X677" i="21"/>
  <c r="X421" i="21"/>
  <c r="X216" i="21"/>
  <c r="X88" i="21"/>
  <c r="X2072" i="21"/>
  <c r="X1560" i="21"/>
  <c r="X1181" i="21"/>
  <c r="X925" i="21"/>
  <c r="X669" i="21"/>
  <c r="X413" i="21"/>
  <c r="X213" i="21"/>
  <c r="X85" i="21"/>
  <c r="X3476" i="21"/>
  <c r="X1960" i="21"/>
  <c r="X1448" i="21"/>
  <c r="X1125" i="21"/>
  <c r="X869" i="21"/>
  <c r="X613" i="21"/>
  <c r="X357" i="21"/>
  <c r="X184" i="21"/>
  <c r="X56" i="21"/>
  <c r="X3256" i="21"/>
  <c r="X1944" i="21"/>
  <c r="X1432" i="21"/>
  <c r="X1117" i="21"/>
  <c r="X861" i="21"/>
  <c r="X605" i="21"/>
  <c r="X349" i="21"/>
  <c r="X181" i="21"/>
  <c r="X53" i="21"/>
  <c r="X2685" i="21"/>
  <c r="X1832" i="21"/>
  <c r="X1328" i="21"/>
  <c r="X1061" i="21"/>
  <c r="X805" i="21"/>
  <c r="X549" i="21"/>
  <c r="X293" i="21"/>
  <c r="X152" i="21"/>
  <c r="X24" i="21"/>
  <c r="X2640" i="21"/>
  <c r="X1816" i="21"/>
  <c r="X1317" i="21"/>
  <c r="X1053" i="21"/>
  <c r="X797" i="21"/>
  <c r="X541" i="21"/>
  <c r="X285" i="21"/>
  <c r="X149" i="21"/>
  <c r="X21" i="21"/>
  <c r="X485" i="21"/>
  <c r="X248" i="21"/>
  <c r="X120" i="21"/>
  <c r="X2342" i="21"/>
  <c r="X1253" i="21"/>
  <c r="X997" i="21"/>
  <c r="X1704" i="21"/>
  <c r="X741" i="21"/>
  <c r="N3557" i="21"/>
  <c r="N3115" i="21"/>
  <c r="N3315" i="21"/>
  <c r="N3116" i="21"/>
  <c r="N5160" i="21"/>
  <c r="N3112" i="21"/>
  <c r="N3693" i="21"/>
  <c r="N3694" i="21"/>
  <c r="N5170" i="21"/>
  <c r="N4445" i="21"/>
  <c r="N5175" i="21"/>
  <c r="N3383" i="21"/>
  <c r="N5178" i="21"/>
  <c r="N3327" i="21"/>
  <c r="N3493" i="21"/>
  <c r="N3952" i="21"/>
  <c r="N5191" i="21"/>
  <c r="N3075" i="21"/>
  <c r="N5196" i="21"/>
  <c r="N3254" i="21"/>
  <c r="N3329" i="21"/>
  <c r="N4301" i="21"/>
  <c r="N5207" i="21"/>
  <c r="N5211" i="21"/>
  <c r="N3442" i="21"/>
  <c r="N5223" i="21"/>
  <c r="N5228" i="21"/>
  <c r="N5230" i="21"/>
  <c r="N3447" i="21"/>
  <c r="N3337" i="21"/>
  <c r="N3385" i="21"/>
  <c r="N3450" i="21"/>
  <c r="N5249" i="21"/>
  <c r="N3351" i="21"/>
  <c r="N3358" i="21"/>
  <c r="N3367" i="21"/>
  <c r="N5259" i="21"/>
  <c r="N5263" i="21"/>
  <c r="N5266" i="21"/>
  <c r="N4202" i="21"/>
  <c r="N5269" i="21"/>
  <c r="N5280" i="21"/>
  <c r="N3582" i="21"/>
  <c r="N3585" i="21"/>
  <c r="N3721" i="21"/>
  <c r="N5290" i="21"/>
  <c r="N3634" i="21"/>
  <c r="N3590" i="21"/>
  <c r="N5320" i="21"/>
  <c r="N5325" i="21"/>
  <c r="N3728" i="21"/>
  <c r="N3594" i="21"/>
  <c r="N5335" i="21"/>
  <c r="N3603" i="21"/>
  <c r="N3608" i="21"/>
  <c r="N5356" i="21"/>
  <c r="N4349" i="21"/>
  <c r="N5379" i="21"/>
  <c r="N5383" i="21"/>
  <c r="N5389" i="21"/>
  <c r="N5396" i="21"/>
  <c r="N5407" i="21"/>
  <c r="N3767" i="21"/>
  <c r="N3812" i="21"/>
  <c r="N5456" i="21"/>
  <c r="N3860" i="21"/>
  <c r="Z5772" i="21"/>
  <c r="Z5764" i="21"/>
  <c r="Z5756" i="21"/>
  <c r="Z5748" i="21"/>
  <c r="Z5740" i="21"/>
  <c r="Z5732" i="21"/>
  <c r="Z5724" i="21"/>
  <c r="Z5716" i="21"/>
  <c r="Z5708" i="21"/>
  <c r="Z5700" i="21"/>
  <c r="Z5692" i="21"/>
  <c r="Z5684" i="21"/>
  <c r="Z5676" i="21"/>
  <c r="Z5668" i="21"/>
  <c r="Z5660" i="21"/>
  <c r="Z5652" i="21"/>
  <c r="Z5644" i="21"/>
  <c r="Z5636" i="21"/>
  <c r="Z5628" i="21"/>
  <c r="Z5620" i="21"/>
  <c r="Z5612" i="21"/>
  <c r="Z5604" i="21"/>
  <c r="Z5596" i="21"/>
  <c r="Z5588" i="21"/>
  <c r="Z5583" i="21"/>
  <c r="Z5573" i="21"/>
  <c r="Z5564" i="21"/>
  <c r="Z5556" i="21"/>
  <c r="Z5548" i="21"/>
  <c r="Z5540" i="21"/>
  <c r="Z5532" i="21"/>
  <c r="Z5524" i="21"/>
  <c r="Z5516" i="21"/>
  <c r="Z5508" i="21"/>
  <c r="Z5500" i="21"/>
  <c r="Z5493" i="21"/>
  <c r="Z5484" i="21"/>
  <c r="Z5476" i="21"/>
  <c r="Z5468" i="21"/>
  <c r="Z5460" i="21"/>
  <c r="Z5454" i="21"/>
  <c r="Z5444" i="21"/>
  <c r="Z5436" i="21"/>
  <c r="Z5425" i="21"/>
  <c r="Z5420" i="21"/>
  <c r="Z5412" i="21"/>
  <c r="Z5404" i="21"/>
  <c r="Z5396" i="21"/>
  <c r="Z5388" i="21"/>
  <c r="Z5380" i="21"/>
  <c r="Z5372" i="21"/>
  <c r="Z5364" i="21"/>
  <c r="Z5356" i="21"/>
  <c r="Z5348" i="21"/>
  <c r="Z5340" i="21"/>
  <c r="Z5332" i="21"/>
  <c r="Z5324" i="21"/>
  <c r="Z5316" i="21"/>
  <c r="Z5308" i="21"/>
  <c r="Z5300" i="21"/>
  <c r="Z5292" i="21"/>
  <c r="Z5284" i="21"/>
  <c r="Z5276" i="21"/>
  <c r="Z5268" i="21"/>
  <c r="Z5260" i="21"/>
  <c r="Z5252" i="21"/>
  <c r="Z5244" i="21"/>
  <c r="Z5236" i="21"/>
  <c r="Z5228" i="21"/>
  <c r="Z5220" i="21"/>
  <c r="Z5212" i="21"/>
  <c r="Z5204" i="21"/>
  <c r="Z5196" i="21"/>
  <c r="Z5188" i="21"/>
  <c r="Z5180" i="21"/>
  <c r="Z5172" i="21"/>
  <c r="Z5165" i="21"/>
  <c r="Z5157" i="21"/>
  <c r="Z5150" i="21"/>
  <c r="Z5142" i="21"/>
  <c r="Z5134" i="21"/>
  <c r="Z5124" i="21"/>
  <c r="Z5116" i="21"/>
  <c r="Z5108" i="21"/>
  <c r="Z5771" i="21"/>
  <c r="Z5763" i="21"/>
  <c r="Z5755" i="21"/>
  <c r="Z5747" i="21"/>
  <c r="Z5739" i="21"/>
  <c r="Z5731" i="21"/>
  <c r="Z5723" i="21"/>
  <c r="Z5715" i="21"/>
  <c r="Z5707" i="21"/>
  <c r="Z5699" i="21"/>
  <c r="Z5691" i="21"/>
  <c r="Z5683" i="21"/>
  <c r="Z5675" i="21"/>
  <c r="Z5667" i="21"/>
  <c r="Z5659" i="21"/>
  <c r="Z5651" i="21"/>
  <c r="Z5643" i="21"/>
  <c r="Z5635" i="21"/>
  <c r="Z5627" i="21"/>
  <c r="Z5619" i="21"/>
  <c r="Z5611" i="21"/>
  <c r="Z5603" i="21"/>
  <c r="Z5595" i="21"/>
  <c r="Z5587" i="21"/>
  <c r="Z5582" i="21"/>
  <c r="Z5572" i="21"/>
  <c r="Z5563" i="21"/>
  <c r="Z5555" i="21"/>
  <c r="Z5547" i="21"/>
  <c r="Z5538" i="21"/>
  <c r="Z5531" i="21"/>
  <c r="Z5523" i="21"/>
  <c r="Z5515" i="21"/>
  <c r="Z5507" i="21"/>
  <c r="Z5499" i="21"/>
  <c r="Z5492" i="21"/>
  <c r="Z5483" i="21"/>
  <c r="Z5475" i="21"/>
  <c r="Z5467" i="21"/>
  <c r="Z5453" i="21"/>
  <c r="Z5451" i="21"/>
  <c r="Z5443" i="21"/>
  <c r="Z5435" i="21"/>
  <c r="Z5424" i="21"/>
  <c r="Z5419" i="21"/>
  <c r="Z5411" i="21"/>
  <c r="Z5403" i="21"/>
  <c r="Z5395" i="21"/>
  <c r="Z5387" i="21"/>
  <c r="Z5382" i="21"/>
  <c r="Z5371" i="21"/>
  <c r="Z5363" i="21"/>
  <c r="Z5355" i="21"/>
  <c r="Z5347" i="21"/>
  <c r="Z5339" i="21"/>
  <c r="Z5331" i="21"/>
  <c r="Z5323" i="21"/>
  <c r="Z5315" i="21"/>
  <c r="Z5307" i="21"/>
  <c r="Z5299" i="21"/>
  <c r="Z5291" i="21"/>
  <c r="Z5283" i="21"/>
  <c r="Z5275" i="21"/>
  <c r="Z5267" i="21"/>
  <c r="Z5259" i="21"/>
  <c r="Z5251" i="21"/>
  <c r="Z5243" i="21"/>
  <c r="Z5235" i="21"/>
  <c r="Z5227" i="21"/>
  <c r="Z5219" i="21"/>
  <c r="Z5211" i="21"/>
  <c r="Z5203" i="21"/>
  <c r="Z5195" i="21"/>
  <c r="Z5187" i="21"/>
  <c r="Z5179" i="21"/>
  <c r="Z5171" i="21"/>
  <c r="Z5164" i="21"/>
  <c r="Z5156" i="21"/>
  <c r="Z5149" i="21"/>
  <c r="Z5141" i="21"/>
  <c r="Z5131" i="21"/>
  <c r="Z5123" i="21"/>
  <c r="Z5115" i="21"/>
  <c r="Z5107" i="21"/>
  <c r="Z5770" i="21"/>
  <c r="Z5762" i="21"/>
  <c r="Z5754" i="21"/>
  <c r="Z5746" i="21"/>
  <c r="Z5738" i="21"/>
  <c r="Z5730" i="21"/>
  <c r="Z5722" i="21"/>
  <c r="Z5714" i="21"/>
  <c r="Z5706" i="21"/>
  <c r="Z5698" i="21"/>
  <c r="Z5690" i="21"/>
  <c r="Z5682" i="21"/>
  <c r="Z5674" i="21"/>
  <c r="Z5666" i="21"/>
  <c r="Z5658" i="21"/>
  <c r="Z5650" i="21"/>
  <c r="Z5642" i="21"/>
  <c r="Z5634" i="21"/>
  <c r="Z5626" i="21"/>
  <c r="Z5618" i="21"/>
  <c r="Z5610" i="21"/>
  <c r="Z5602" i="21"/>
  <c r="Z5594" i="21"/>
  <c r="Z5586" i="21"/>
  <c r="Z5578" i="21"/>
  <c r="Z5570" i="21"/>
  <c r="Z5562" i="21"/>
  <c r="Z5554" i="21"/>
  <c r="Z5546" i="21"/>
  <c r="Z5537" i="21"/>
  <c r="Z5530" i="21"/>
  <c r="Z5522" i="21"/>
  <c r="Z5514" i="21"/>
  <c r="Z5506" i="21"/>
  <c r="Z5491" i="21"/>
  <c r="Z5490" i="21"/>
  <c r="Z5482" i="21"/>
  <c r="Z5474" i="21"/>
  <c r="Z5466" i="21"/>
  <c r="Z5459" i="21"/>
  <c r="Z5450" i="21"/>
  <c r="Z5442" i="21"/>
  <c r="Z5434" i="21"/>
  <c r="Z5429" i="21"/>
  <c r="Z5418" i="21"/>
  <c r="Z5410" i="21"/>
  <c r="Z5402" i="21"/>
  <c r="Z5394" i="21"/>
  <c r="Z5386" i="21"/>
  <c r="Z5379" i="21"/>
  <c r="Z5370" i="21"/>
  <c r="Z5362" i="21"/>
  <c r="Z5354" i="21"/>
  <c r="Z5346" i="21"/>
  <c r="Z5338" i="21"/>
  <c r="Z5330" i="21"/>
  <c r="Z5322" i="21"/>
  <c r="Z5314" i="21"/>
  <c r="Z5306" i="21"/>
  <c r="Z5298" i="21"/>
  <c r="Z5290" i="21"/>
  <c r="Z5282" i="21"/>
  <c r="Z5274" i="21"/>
  <c r="Z5266" i="21"/>
  <c r="Z5258" i="21"/>
  <c r="Z5250" i="21"/>
  <c r="Z5242" i="21"/>
  <c r="Z5234" i="21"/>
  <c r="Z5226" i="21"/>
  <c r="Z5218" i="21"/>
  <c r="Z5210" i="21"/>
  <c r="Z5202" i="21"/>
  <c r="Z5194" i="21"/>
  <c r="Z5186" i="21"/>
  <c r="Z5178" i="21"/>
  <c r="Z5170" i="21"/>
  <c r="Z5163" i="21"/>
  <c r="Z5155" i="21"/>
  <c r="Z5148" i="21"/>
  <c r="Z5140" i="21"/>
  <c r="Z5130" i="21"/>
  <c r="Z5122" i="21"/>
  <c r="Z5114" i="21"/>
  <c r="Z5106" i="21"/>
  <c r="Z5769" i="21"/>
  <c r="Z5761" i="21"/>
  <c r="Z5753" i="21"/>
  <c r="Z5745" i="21"/>
  <c r="Z5737" i="21"/>
  <c r="Z5729" i="21"/>
  <c r="Z5721" i="21"/>
  <c r="Z5713" i="21"/>
  <c r="Z5705" i="21"/>
  <c r="Z5697" i="21"/>
  <c r="Z5689" i="21"/>
  <c r="Z5681" i="21"/>
  <c r="Z5673" i="21"/>
  <c r="Z5665" i="21"/>
  <c r="Z5657" i="21"/>
  <c r="Z5649" i="21"/>
  <c r="Z5641" i="21"/>
  <c r="Z5633" i="21"/>
  <c r="Z5625" i="21"/>
  <c r="Z5617" i="21"/>
  <c r="Z5609" i="21"/>
  <c r="Z5601" i="21"/>
  <c r="Z5593" i="21"/>
  <c r="Z5585" i="21"/>
  <c r="Z5581" i="21"/>
  <c r="Z5569" i="21"/>
  <c r="Z5561" i="21"/>
  <c r="Z5553" i="21"/>
  <c r="Z5545" i="21"/>
  <c r="Z5536" i="21"/>
  <c r="Z5529" i="21"/>
  <c r="Z5521" i="21"/>
  <c r="Z5513" i="21"/>
  <c r="Z5505" i="21"/>
  <c r="Z5498" i="21"/>
  <c r="Z5489" i="21"/>
  <c r="Z5481" i="21"/>
  <c r="Z5473" i="21"/>
  <c r="Z5465" i="21"/>
  <c r="Z5452" i="21"/>
  <c r="Z5449" i="21"/>
  <c r="Z5441" i="21"/>
  <c r="Z5433" i="21"/>
  <c r="Z5428" i="21"/>
  <c r="Z5417" i="21"/>
  <c r="Z5409" i="21"/>
  <c r="Z5401" i="21"/>
  <c r="Z5393" i="21"/>
  <c r="Z5385" i="21"/>
  <c r="Z5378" i="21"/>
  <c r="Z5369" i="21"/>
  <c r="Z5361" i="21"/>
  <c r="Z5353" i="21"/>
  <c r="Z5345" i="21"/>
  <c r="Z5337" i="21"/>
  <c r="Z5329" i="21"/>
  <c r="Z5321" i="21"/>
  <c r="Z5313" i="21"/>
  <c r="Z5305" i="21"/>
  <c r="Z5297" i="21"/>
  <c r="Z5289" i="21"/>
  <c r="Z5281" i="21"/>
  <c r="Z5273" i="21"/>
  <c r="Z5265" i="21"/>
  <c r="Z5257" i="21"/>
  <c r="Z5249" i="21"/>
  <c r="Z5241" i="21"/>
  <c r="Z5233" i="21"/>
  <c r="Z5225" i="21"/>
  <c r="Z5217" i="21"/>
  <c r="Z5209" i="21"/>
  <c r="Z5201" i="21"/>
  <c r="Z5193" i="21"/>
  <c r="Z5185" i="21"/>
  <c r="Z5177" i="21"/>
  <c r="Z5169" i="21"/>
  <c r="Z5162" i="21"/>
  <c r="Z5154" i="21"/>
  <c r="Z5147" i="21"/>
  <c r="Z5139" i="21"/>
  <c r="Z5129" i="21"/>
  <c r="Z5121" i="21"/>
  <c r="Z5113" i="21"/>
  <c r="Z5105" i="21"/>
  <c r="Z5768" i="21"/>
  <c r="Z5760" i="21"/>
  <c r="Z5752" i="21"/>
  <c r="Z5744" i="21"/>
  <c r="Z5736" i="21"/>
  <c r="Z5728" i="21"/>
  <c r="Z5720" i="21"/>
  <c r="Z5712" i="21"/>
  <c r="Z5704" i="21"/>
  <c r="Z5696" i="21"/>
  <c r="Z5688" i="21"/>
  <c r="Z5680" i="21"/>
  <c r="Z5672" i="21"/>
  <c r="Z5664" i="21"/>
  <c r="Z5656" i="21"/>
  <c r="Z5648" i="21"/>
  <c r="Z5640" i="21"/>
  <c r="Z5632" i="21"/>
  <c r="Z5624" i="21"/>
  <c r="Z5616" i="21"/>
  <c r="Z5608" i="21"/>
  <c r="Z5600" i="21"/>
  <c r="Z5592" i="21"/>
  <c r="Z5584" i="21"/>
  <c r="Z5577" i="21"/>
  <c r="Z5568" i="21"/>
  <c r="Z5560" i="21"/>
  <c r="Z5552" i="21"/>
  <c r="Z5544" i="21"/>
  <c r="Z5539" i="21"/>
  <c r="Z5528" i="21"/>
  <c r="Z5520" i="21"/>
  <c r="Z5512" i="21"/>
  <c r="Z5504" i="21"/>
  <c r="Z5497" i="21"/>
  <c r="Z5488" i="21"/>
  <c r="Z5480" i="21"/>
  <c r="Z5472" i="21"/>
  <c r="Z5464" i="21"/>
  <c r="Z5458" i="21"/>
  <c r="Z5448" i="21"/>
  <c r="Z5440" i="21"/>
  <c r="Z5432" i="21"/>
  <c r="Z5423" i="21"/>
  <c r="Z5416" i="21"/>
  <c r="Z5408" i="21"/>
  <c r="Z5400" i="21"/>
  <c r="Z5392" i="21"/>
  <c r="Z5384" i="21"/>
  <c r="Z5376" i="21"/>
  <c r="Z5368" i="21"/>
  <c r="Z5360" i="21"/>
  <c r="Z5352" i="21"/>
  <c r="Z5344" i="21"/>
  <c r="Z5336" i="21"/>
  <c r="Z5328" i="21"/>
  <c r="Z5320" i="21"/>
  <c r="Z5312" i="21"/>
  <c r="Z5304" i="21"/>
  <c r="Z5296" i="21"/>
  <c r="Z5288" i="21"/>
  <c r="Z5279" i="21"/>
  <c r="Z5272" i="21"/>
  <c r="Z5264" i="21"/>
  <c r="Z5256" i="21"/>
  <c r="Z5248" i="21"/>
  <c r="Z5240" i="21"/>
  <c r="Z5232" i="21"/>
  <c r="Z5224" i="21"/>
  <c r="Z5216" i="21"/>
  <c r="Z5208" i="21"/>
  <c r="Z5200" i="21"/>
  <c r="Z5192" i="21"/>
  <c r="Z5184" i="21"/>
  <c r="Z5176" i="21"/>
  <c r="Z5168" i="21"/>
  <c r="Z5161" i="21"/>
  <c r="Z5153" i="21"/>
  <c r="Z5146" i="21"/>
  <c r="Z5138" i="21"/>
  <c r="Z5128" i="21"/>
  <c r="Z5120" i="21"/>
  <c r="Z5775" i="21"/>
  <c r="Z5767" i="21"/>
  <c r="Z5759" i="21"/>
  <c r="Z5751" i="21"/>
  <c r="Z5743" i="21"/>
  <c r="Z5735" i="21"/>
  <c r="Z5727" i="21"/>
  <c r="Z5719" i="21"/>
  <c r="Z5711" i="21"/>
  <c r="Z5703" i="21"/>
  <c r="Z5695" i="21"/>
  <c r="Z5687" i="21"/>
  <c r="Z5679" i="21"/>
  <c r="Z5671" i="21"/>
  <c r="Z5663" i="21"/>
  <c r="Z5655" i="21"/>
  <c r="Z5647" i="21"/>
  <c r="Z5639" i="21"/>
  <c r="Z5631" i="21"/>
  <c r="Z5623" i="21"/>
  <c r="Z5615" i="21"/>
  <c r="Z5607" i="21"/>
  <c r="Z5599" i="21"/>
  <c r="Z5591" i="21"/>
  <c r="Z5580" i="21"/>
  <c r="Z5576" i="21"/>
  <c r="Z5567" i="21"/>
  <c r="Z5559" i="21"/>
  <c r="Z5551" i="21"/>
  <c r="Z5543" i="21"/>
  <c r="Z5535" i="21"/>
  <c r="Z5527" i="21"/>
  <c r="Z5519" i="21"/>
  <c r="Z5511" i="21"/>
  <c r="Z5503" i="21"/>
  <c r="Z5496" i="21"/>
  <c r="Z5487" i="21"/>
  <c r="Z5479" i="21"/>
  <c r="Z5471" i="21"/>
  <c r="Z5463" i="21"/>
  <c r="Z5457" i="21"/>
  <c r="Z5447" i="21"/>
  <c r="Z5439" i="21"/>
  <c r="Z5431" i="21"/>
  <c r="Z5422" i="21"/>
  <c r="Z5415" i="21"/>
  <c r="Z5407" i="21"/>
  <c r="Z5399" i="21"/>
  <c r="Z5391" i="21"/>
  <c r="Z5383" i="21"/>
  <c r="Z5375" i="21"/>
  <c r="Z5367" i="21"/>
  <c r="Z5359" i="21"/>
  <c r="Z5351" i="21"/>
  <c r="Z5343" i="21"/>
  <c r="Z5335" i="21"/>
  <c r="Z5327" i="21"/>
  <c r="Z5319" i="21"/>
  <c r="Z5311" i="21"/>
  <c r="Z5303" i="21"/>
  <c r="Z5295" i="21"/>
  <c r="Z5287" i="21"/>
  <c r="Z5280" i="21"/>
  <c r="Z5271" i="21"/>
  <c r="Z5263" i="21"/>
  <c r="Z5255" i="21"/>
  <c r="Z5247" i="21"/>
  <c r="Z5239" i="21"/>
  <c r="Z5231" i="21"/>
  <c r="Z5223" i="21"/>
  <c r="Z5215" i="21"/>
  <c r="Z5207" i="21"/>
  <c r="Z5199" i="21"/>
  <c r="Z5191" i="21"/>
  <c r="Z5183" i="21"/>
  <c r="Z5175" i="21"/>
  <c r="Z5167" i="21"/>
  <c r="Z5160" i="21"/>
  <c r="Z5152" i="21"/>
  <c r="Z5145" i="21"/>
  <c r="Z5137" i="21"/>
  <c r="Z5127" i="21"/>
  <c r="Z5119" i="21"/>
  <c r="Z5111" i="21"/>
  <c r="Z5103" i="21"/>
  <c r="Z5774" i="21"/>
  <c r="Z5766" i="21"/>
  <c r="Z5758" i="21"/>
  <c r="Z5750" i="21"/>
  <c r="Z5742" i="21"/>
  <c r="Z5734" i="21"/>
  <c r="Z5726" i="21"/>
  <c r="Z5718" i="21"/>
  <c r="Z5710" i="21"/>
  <c r="Z5702" i="21"/>
  <c r="Z5694" i="21"/>
  <c r="Z5686" i="21"/>
  <c r="Z5678" i="21"/>
  <c r="Z5670" i="21"/>
  <c r="Z5662" i="21"/>
  <c r="Z5654" i="21"/>
  <c r="Z5646" i="21"/>
  <c r="Z5638" i="21"/>
  <c r="Z5630" i="21"/>
  <c r="Z5622" i="21"/>
  <c r="Z5614" i="21"/>
  <c r="Z5606" i="21"/>
  <c r="Z5598" i="21"/>
  <c r="Z5590" i="21"/>
  <c r="Z5571" i="21"/>
  <c r="Z5575" i="21"/>
  <c r="Z5566" i="21"/>
  <c r="Z5558" i="21"/>
  <c r="Z5550" i="21"/>
  <c r="Z5542" i="21"/>
  <c r="Z5534" i="21"/>
  <c r="Z5526" i="21"/>
  <c r="Z5518" i="21"/>
  <c r="Z5510" i="21"/>
  <c r="Z5502" i="21"/>
  <c r="Z5495" i="21"/>
  <c r="Z5486" i="21"/>
  <c r="Z5478" i="21"/>
  <c r="Z5470" i="21"/>
  <c r="Z5462" i="21"/>
  <c r="Z5456" i="21"/>
  <c r="Z5446" i="21"/>
  <c r="Z5438" i="21"/>
  <c r="Z5430" i="21"/>
  <c r="Z5421" i="21"/>
  <c r="Z5414" i="21"/>
  <c r="Z5406" i="21"/>
  <c r="Z5398" i="21"/>
  <c r="Z5390" i="21"/>
  <c r="Z5381" i="21"/>
  <c r="Z5374" i="21"/>
  <c r="Z5366" i="21"/>
  <c r="Z5358" i="21"/>
  <c r="Z5350" i="21"/>
  <c r="Z5342" i="21"/>
  <c r="Z5334" i="21"/>
  <c r="Z5326" i="21"/>
  <c r="Z5318" i="21"/>
  <c r="Z5310" i="21"/>
  <c r="Z5302" i="21"/>
  <c r="Z5294" i="21"/>
  <c r="Z5286" i="21"/>
  <c r="Z5278" i="21"/>
  <c r="Z5270" i="21"/>
  <c r="Z5262" i="21"/>
  <c r="Z5254" i="21"/>
  <c r="Z5246" i="21"/>
  <c r="Z5238" i="21"/>
  <c r="Z5230" i="21"/>
  <c r="Z5222" i="21"/>
  <c r="Z5214" i="21"/>
  <c r="Z5206" i="21"/>
  <c r="Z5198" i="21"/>
  <c r="Z5190" i="21"/>
  <c r="Z5182" i="21"/>
  <c r="Z5174" i="21"/>
  <c r="Z5133" i="21"/>
  <c r="Z5159" i="21"/>
  <c r="Z5151" i="21"/>
  <c r="Z5144" i="21"/>
  <c r="Z5136" i="21"/>
  <c r="Z5126" i="21"/>
  <c r="Z5118" i="21"/>
  <c r="Z5110" i="21"/>
  <c r="Z5725" i="21"/>
  <c r="Z5661" i="21"/>
  <c r="Z5597" i="21"/>
  <c r="Z5533" i="21"/>
  <c r="Z5469" i="21"/>
  <c r="Z5405" i="21"/>
  <c r="Z5341" i="21"/>
  <c r="Z5277" i="21"/>
  <c r="Z5213" i="21"/>
  <c r="Z5132" i="21"/>
  <c r="Z5102" i="21"/>
  <c r="Z5094" i="21"/>
  <c r="Z5086" i="21"/>
  <c r="Z5078" i="21"/>
  <c r="Z5072" i="21"/>
  <c r="Z5062" i="21"/>
  <c r="Z5054" i="21"/>
  <c r="Z5048" i="21"/>
  <c r="Z5040" i="21"/>
  <c r="Z5032" i="21"/>
  <c r="Z5024" i="21"/>
  <c r="Z5016" i="21"/>
  <c r="Z5006" i="21"/>
  <c r="Z4998" i="21"/>
  <c r="Z4990" i="21"/>
  <c r="Z4982" i="21"/>
  <c r="Z4974" i="21"/>
  <c r="Z4966" i="21"/>
  <c r="Z4958" i="21"/>
  <c r="Z4950" i="21"/>
  <c r="Z4942" i="21"/>
  <c r="Z4934" i="21"/>
  <c r="Z4928" i="21"/>
  <c r="Z4904" i="21"/>
  <c r="Z4925" i="21"/>
  <c r="Z4895" i="21"/>
  <c r="Z4888" i="21"/>
  <c r="Z4916" i="21"/>
  <c r="Z4878" i="21"/>
  <c r="Z4870" i="21"/>
  <c r="Z4862" i="21"/>
  <c r="Z4854" i="21"/>
  <c r="Z4849" i="21"/>
  <c r="Z4834" i="21"/>
  <c r="Z4827" i="21"/>
  <c r="Z4822" i="21"/>
  <c r="Z4814" i="21"/>
  <c r="Z4806" i="21"/>
  <c r="Z4798" i="21"/>
  <c r="Z4790" i="21"/>
  <c r="Z4782" i="21"/>
  <c r="Z4774" i="21"/>
  <c r="Z4766" i="21"/>
  <c r="Z4758" i="21"/>
  <c r="Z4750" i="21"/>
  <c r="Z4742" i="21"/>
  <c r="Z4734" i="21"/>
  <c r="Z4726" i="21"/>
  <c r="Z4718" i="21"/>
  <c r="Z4710" i="21"/>
  <c r="Z4685" i="21"/>
  <c r="Z4700" i="21"/>
  <c r="Z4677" i="21"/>
  <c r="Z4690" i="21"/>
  <c r="Z4688" i="21"/>
  <c r="Z4662" i="21"/>
  <c r="Z4654" i="21"/>
  <c r="Z4646" i="21"/>
  <c r="Z4636" i="21"/>
  <c r="Z4630" i="21"/>
  <c r="Z4622" i="21"/>
  <c r="Z4614" i="21"/>
  <c r="Z4606" i="21"/>
  <c r="Z4598" i="21"/>
  <c r="Z4590" i="21"/>
  <c r="Z4582" i="21"/>
  <c r="Z4575" i="21"/>
  <c r="Z4573" i="21"/>
  <c r="Z4563" i="21"/>
  <c r="Z4561" i="21"/>
  <c r="Z4542" i="21"/>
  <c r="Z4534" i="21"/>
  <c r="Z4526" i="21"/>
  <c r="Z4518" i="21"/>
  <c r="Z5717" i="21"/>
  <c r="Z5653" i="21"/>
  <c r="Z5589" i="21"/>
  <c r="Z5525" i="21"/>
  <c r="Z5461" i="21"/>
  <c r="Z5397" i="21"/>
  <c r="Z5333" i="21"/>
  <c r="Z5269" i="21"/>
  <c r="Z5205" i="21"/>
  <c r="Z5143" i="21"/>
  <c r="Z5101" i="21"/>
  <c r="Z5093" i="21"/>
  <c r="Z5085" i="21"/>
  <c r="Z5077" i="21"/>
  <c r="Z5071" i="21"/>
  <c r="Z5061" i="21"/>
  <c r="Z5053" i="21"/>
  <c r="Z5047" i="21"/>
  <c r="Z5039" i="21"/>
  <c r="Z5031" i="21"/>
  <c r="Z5023" i="21"/>
  <c r="Z5015" i="21"/>
  <c r="Z5005" i="21"/>
  <c r="Z4997" i="21"/>
  <c r="Z4989" i="21"/>
  <c r="Z4981" i="21"/>
  <c r="Z4973" i="21"/>
  <c r="Z4965" i="21"/>
  <c r="Z4957" i="21"/>
  <c r="Z4949" i="21"/>
  <c r="Z4941" i="21"/>
  <c r="Z4933" i="21"/>
  <c r="Z4911" i="21"/>
  <c r="Z4903" i="21"/>
  <c r="Z4924" i="21"/>
  <c r="Z4894" i="21"/>
  <c r="Z4887" i="21"/>
  <c r="Z4883" i="21"/>
  <c r="Z4877" i="21"/>
  <c r="Z4869" i="21"/>
  <c r="Z4861" i="21"/>
  <c r="Z4853" i="21"/>
  <c r="Z4848" i="21"/>
  <c r="Z4833" i="21"/>
  <c r="Z4843" i="21"/>
  <c r="Z4821" i="21"/>
  <c r="Z4813" i="21"/>
  <c r="Z4805" i="21"/>
  <c r="Z4797" i="21"/>
  <c r="Z4789" i="21"/>
  <c r="Z4781" i="21"/>
  <c r="Z4773" i="21"/>
  <c r="Z4765" i="21"/>
  <c r="Z4757" i="21"/>
  <c r="Z4749" i="21"/>
  <c r="Z4741" i="21"/>
  <c r="Z4733" i="21"/>
  <c r="Z4725" i="21"/>
  <c r="Z4717" i="21"/>
  <c r="Z4709" i="21"/>
  <c r="Z4684" i="21"/>
  <c r="Z4699" i="21"/>
  <c r="Z4694" i="21"/>
  <c r="Z4673" i="21"/>
  <c r="Z4667" i="21"/>
  <c r="Z4661" i="21"/>
  <c r="Z4653" i="21"/>
  <c r="Z4645" i="21"/>
  <c r="Z4635" i="21"/>
  <c r="Z4629" i="21"/>
  <c r="Z4621" i="21"/>
  <c r="Z4613" i="21"/>
  <c r="Z4605" i="21"/>
  <c r="Z4597" i="21"/>
  <c r="Z4589" i="21"/>
  <c r="Z4581" i="21"/>
  <c r="Z4559" i="21"/>
  <c r="Z4554" i="21"/>
  <c r="Z4570" i="21"/>
  <c r="Z4566" i="21"/>
  <c r="Z4541" i="21"/>
  <c r="Z4532" i="21"/>
  <c r="Z4525" i="21"/>
  <c r="Z4517" i="21"/>
  <c r="Z5773" i="21"/>
  <c r="Z5709" i="21"/>
  <c r="Z5645" i="21"/>
  <c r="Z5579" i="21"/>
  <c r="Z5517" i="21"/>
  <c r="Z5455" i="21"/>
  <c r="Z5389" i="21"/>
  <c r="Z5325" i="21"/>
  <c r="Z5261" i="21"/>
  <c r="Z5197" i="21"/>
  <c r="Z5135" i="21"/>
  <c r="Z5100" i="21"/>
  <c r="Z5092" i="21"/>
  <c r="Z5084" i="21"/>
  <c r="Z5076" i="21"/>
  <c r="Z5067" i="21"/>
  <c r="Z5060" i="21"/>
  <c r="Z5052" i="21"/>
  <c r="Z5046" i="21"/>
  <c r="Z5038" i="21"/>
  <c r="Z5030" i="21"/>
  <c r="Z5022" i="21"/>
  <c r="Z5014" i="21"/>
  <c r="Z5004" i="21"/>
  <c r="Z4996" i="21"/>
  <c r="Z4988" i="21"/>
  <c r="Z4980" i="21"/>
  <c r="Z4972" i="21"/>
  <c r="Z4964" i="21"/>
  <c r="Z4956" i="21"/>
  <c r="Z4948" i="21"/>
  <c r="Z4940" i="21"/>
  <c r="Z4932" i="21"/>
  <c r="Z4910" i="21"/>
  <c r="Z4902" i="21"/>
  <c r="Z4923" i="21"/>
  <c r="Z4893" i="21"/>
  <c r="Z4919" i="21"/>
  <c r="Z4915" i="21"/>
  <c r="Z4876" i="21"/>
  <c r="Z4868" i="21"/>
  <c r="Z4860" i="21"/>
  <c r="Z4852" i="21"/>
  <c r="Z4847" i="21"/>
  <c r="Z4832" i="21"/>
  <c r="Z4842" i="21"/>
  <c r="Z4820" i="21"/>
  <c r="Z4812" i="21"/>
  <c r="Z4804" i="21"/>
  <c r="Z4796" i="21"/>
  <c r="Z4788" i="21"/>
  <c r="Z4780" i="21"/>
  <c r="Z4772" i="21"/>
  <c r="Z4764" i="21"/>
  <c r="Z4756" i="21"/>
  <c r="Z4748" i="21"/>
  <c r="Z4740" i="21"/>
  <c r="Z4732" i="21"/>
  <c r="Z4724" i="21"/>
  <c r="Z4716" i="21"/>
  <c r="Z4708" i="21"/>
  <c r="Z4683" i="21"/>
  <c r="Z4698" i="21"/>
  <c r="Z4693" i="21"/>
  <c r="Z4672" i="21"/>
  <c r="Z4687" i="21"/>
  <c r="Z4660" i="21"/>
  <c r="Z4652" i="21"/>
  <c r="Z4644" i="21"/>
  <c r="Z4642" i="21"/>
  <c r="Z4628" i="21"/>
  <c r="Z4620" i="21"/>
  <c r="Z4612" i="21"/>
  <c r="Z4604" i="21"/>
  <c r="Z4596" i="21"/>
  <c r="Z4588" i="21"/>
  <c r="Z4580" i="21"/>
  <c r="Z4558" i="21"/>
  <c r="Z4553" i="21"/>
  <c r="Z4562" i="21"/>
  <c r="Z4565" i="21"/>
  <c r="Z4540" i="21"/>
  <c r="Z4531" i="21"/>
  <c r="Z4524" i="21"/>
  <c r="Z4512" i="21"/>
  <c r="Z5765" i="21"/>
  <c r="Z5701" i="21"/>
  <c r="Z5637" i="21"/>
  <c r="Z5574" i="21"/>
  <c r="Z5509" i="21"/>
  <c r="Z5445" i="21"/>
  <c r="Z5377" i="21"/>
  <c r="Z5317" i="21"/>
  <c r="Z5253" i="21"/>
  <c r="Z5189" i="21"/>
  <c r="Z5125" i="21"/>
  <c r="Z5099" i="21"/>
  <c r="Z5091" i="21"/>
  <c r="Z5083" i="21"/>
  <c r="Z5070" i="21"/>
  <c r="Z5068" i="21"/>
  <c r="Z5059" i="21"/>
  <c r="Z5051" i="21"/>
  <c r="Z5045" i="21"/>
  <c r="Z5037" i="21"/>
  <c r="Z5029" i="21"/>
  <c r="Z5021" i="21"/>
  <c r="Z5013" i="21"/>
  <c r="Z5003" i="21"/>
  <c r="Z4995" i="21"/>
  <c r="Z4987" i="21"/>
  <c r="Z4979" i="21"/>
  <c r="Z4970" i="21"/>
  <c r="Z4963" i="21"/>
  <c r="Z4955" i="21"/>
  <c r="Z4947" i="21"/>
  <c r="Z4939" i="21"/>
  <c r="Z4931" i="21"/>
  <c r="Z4909" i="21"/>
  <c r="Z4927" i="21"/>
  <c r="Z4898" i="21"/>
  <c r="Z4892" i="21"/>
  <c r="Z4886" i="21"/>
  <c r="Z4882" i="21"/>
  <c r="Z4875" i="21"/>
  <c r="Z4867" i="21"/>
  <c r="Z4859" i="21"/>
  <c r="Z4851" i="21"/>
  <c r="Z4846" i="21"/>
  <c r="Z4831" i="21"/>
  <c r="Z4826" i="21"/>
  <c r="Z4819" i="21"/>
  <c r="Z4811" i="21"/>
  <c r="Z4803" i="21"/>
  <c r="Z4793" i="21"/>
  <c r="Z4787" i="21"/>
  <c r="Z4779" i="21"/>
  <c r="Z4771" i="21"/>
  <c r="Z4763" i="21"/>
  <c r="Z4755" i="21"/>
  <c r="Z4747" i="21"/>
  <c r="Z4739" i="21"/>
  <c r="Z4731" i="21"/>
  <c r="Z4723" i="21"/>
  <c r="Z4715" i="21"/>
  <c r="Z4707" i="21"/>
  <c r="Z4702" i="21"/>
  <c r="Z4697" i="21"/>
  <c r="Z4692" i="21"/>
  <c r="Z4671" i="21"/>
  <c r="Z4666" i="21"/>
  <c r="Z4658" i="21"/>
  <c r="Z4651" i="21"/>
  <c r="Z4640" i="21"/>
  <c r="Z4641" i="21"/>
  <c r="Z4627" i="21"/>
  <c r="Z4619" i="21"/>
  <c r="Z4611" i="21"/>
  <c r="Z4603" i="21"/>
  <c r="Z4595" i="21"/>
  <c r="Z4587" i="21"/>
  <c r="Z4579" i="21"/>
  <c r="Z4574" i="21"/>
  <c r="Z4572" i="21"/>
  <c r="Z4549" i="21"/>
  <c r="Z4547" i="21"/>
  <c r="Z4539" i="21"/>
  <c r="Z4530" i="21"/>
  <c r="Z4523" i="21"/>
  <c r="Z5757" i="21"/>
  <c r="Z5693" i="21"/>
  <c r="Z5629" i="21"/>
  <c r="Z5565" i="21"/>
  <c r="Z5501" i="21"/>
  <c r="Z5437" i="21"/>
  <c r="Z5373" i="21"/>
  <c r="Z5309" i="21"/>
  <c r="Z5245" i="21"/>
  <c r="Z5181" i="21"/>
  <c r="Z5117" i="21"/>
  <c r="Z5098" i="21"/>
  <c r="Z5090" i="21"/>
  <c r="Z5082" i="21"/>
  <c r="Z5075" i="21"/>
  <c r="Z5066" i="21"/>
  <c r="Z5058" i="21"/>
  <c r="Z5009" i="21"/>
  <c r="Z5044" i="21"/>
  <c r="Z5036" i="21"/>
  <c r="Z5028" i="21"/>
  <c r="Z5020" i="21"/>
  <c r="Z5012" i="21"/>
  <c r="Z5002" i="21"/>
  <c r="Z4994" i="21"/>
  <c r="Z4986" i="21"/>
  <c r="Z4978" i="21"/>
  <c r="Z4969" i="21"/>
  <c r="Z4962" i="21"/>
  <c r="Z4954" i="21"/>
  <c r="Z4946" i="21"/>
  <c r="Z4938" i="21"/>
  <c r="Z4913" i="21"/>
  <c r="Z4908" i="21"/>
  <c r="Z4901" i="21"/>
  <c r="Z4897" i="21"/>
  <c r="Z4920" i="21"/>
  <c r="Z4918" i="21"/>
  <c r="Z4881" i="21"/>
  <c r="Z4874" i="21"/>
  <c r="Z4866" i="21"/>
  <c r="Z4858" i="21"/>
  <c r="Z4850" i="21"/>
  <c r="Z4837" i="21"/>
  <c r="Z4844" i="21"/>
  <c r="Z4825" i="21"/>
  <c r="Z4818" i="21"/>
  <c r="Z4810" i="21"/>
  <c r="Z4802" i="21"/>
  <c r="Z4795" i="21"/>
  <c r="Z4786" i="21"/>
  <c r="Z4778" i="21"/>
  <c r="Z4770" i="21"/>
  <c r="Z4762" i="21"/>
  <c r="Z4754" i="21"/>
  <c r="Z4746" i="21"/>
  <c r="Z4738" i="21"/>
  <c r="Z4730" i="21"/>
  <c r="Z4722" i="21"/>
  <c r="Z4714" i="21"/>
  <c r="Z4706" i="21"/>
  <c r="Z4682" i="21"/>
  <c r="Z4679" i="21"/>
  <c r="Z4676" i="21"/>
  <c r="Z4670" i="21"/>
  <c r="Z4686" i="21"/>
  <c r="Z4659" i="21"/>
  <c r="Z4650" i="21"/>
  <c r="Z4639" i="21"/>
  <c r="Z4634" i="21"/>
  <c r="Z4626" i="21"/>
  <c r="Z4618" i="21"/>
  <c r="Z4610" i="21"/>
  <c r="Z4602" i="21"/>
  <c r="Z4594" i="21"/>
  <c r="Z4586" i="21"/>
  <c r="Z4578" i="21"/>
  <c r="Z4564" i="21"/>
  <c r="Z4552" i="21"/>
  <c r="Z4569" i="21"/>
  <c r="Z4546" i="21"/>
  <c r="Z4538" i="21"/>
  <c r="Z4533" i="21"/>
  <c r="Z4522" i="21"/>
  <c r="Z4511" i="21"/>
  <c r="Z5749" i="21"/>
  <c r="Z5685" i="21"/>
  <c r="Z5621" i="21"/>
  <c r="Z5557" i="21"/>
  <c r="Z5494" i="21"/>
  <c r="Z5426" i="21"/>
  <c r="Z5365" i="21"/>
  <c r="Z5301" i="21"/>
  <c r="Z5237" i="21"/>
  <c r="Z5173" i="21"/>
  <c r="Z5112" i="21"/>
  <c r="Z5097" i="21"/>
  <c r="Z5089" i="21"/>
  <c r="Z5081" i="21"/>
  <c r="Z5074" i="21"/>
  <c r="Z5065" i="21"/>
  <c r="Z5057" i="21"/>
  <c r="Z5050" i="21"/>
  <c r="Z5043" i="21"/>
  <c r="Z5035" i="21"/>
  <c r="Z5027" i="21"/>
  <c r="Z5019" i="21"/>
  <c r="Z5011" i="21"/>
  <c r="Z5001" i="21"/>
  <c r="Z4993" i="21"/>
  <c r="Z4985" i="21"/>
  <c r="Z4977" i="21"/>
  <c r="Z4967" i="21"/>
  <c r="Z4961" i="21"/>
  <c r="Z4953" i="21"/>
  <c r="Z4945" i="21"/>
  <c r="Z4937" i="21"/>
  <c r="Z4930" i="21"/>
  <c r="Z4907" i="21"/>
  <c r="Z4900" i="21"/>
  <c r="Z4896" i="21"/>
  <c r="Z4891" i="21"/>
  <c r="Z4885" i="21"/>
  <c r="Z4914" i="21"/>
  <c r="Z4873" i="21"/>
  <c r="Z4865" i="21"/>
  <c r="Z4857" i="21"/>
  <c r="Z4840" i="21"/>
  <c r="Z4836" i="21"/>
  <c r="Z4830" i="21"/>
  <c r="Z4841" i="21"/>
  <c r="Z4817" i="21"/>
  <c r="Z4809" i="21"/>
  <c r="Z4801" i="21"/>
  <c r="Z4794" i="21"/>
  <c r="Z4785" i="21"/>
  <c r="Z4777" i="21"/>
  <c r="Z4769" i="21"/>
  <c r="Z4761" i="21"/>
  <c r="Z4753" i="21"/>
  <c r="Z4745" i="21"/>
  <c r="Z4737" i="21"/>
  <c r="Z4729" i="21"/>
  <c r="Z4721" i="21"/>
  <c r="Z4713" i="21"/>
  <c r="Z4705" i="21"/>
  <c r="Z4681" i="21"/>
  <c r="Z4696" i="21"/>
  <c r="Z4675" i="21"/>
  <c r="Z4669" i="21"/>
  <c r="Z4665" i="21"/>
  <c r="Z4657" i="21"/>
  <c r="Z4649" i="21"/>
  <c r="Z4643" i="21"/>
  <c r="Z4633" i="21"/>
  <c r="Z4625" i="21"/>
  <c r="Z4617" i="21"/>
  <c r="Z4609" i="21"/>
  <c r="Z4601" i="21"/>
  <c r="Z4593" i="21"/>
  <c r="Z4585" i="21"/>
  <c r="Z4577" i="21"/>
  <c r="Z4557" i="21"/>
  <c r="Z4551" i="21"/>
  <c r="Z4568" i="21"/>
  <c r="Z4545" i="21"/>
  <c r="Z4537" i="21"/>
  <c r="Z4529" i="21"/>
  <c r="Z4521" i="21"/>
  <c r="Z4515" i="21"/>
  <c r="Z4513" i="21"/>
  <c r="Z5605" i="21"/>
  <c r="Z5349" i="21"/>
  <c r="Z5104" i="21"/>
  <c r="Z5073" i="21"/>
  <c r="Z5041" i="21"/>
  <c r="Z5007" i="21"/>
  <c r="Z4975" i="21"/>
  <c r="Z4943" i="21"/>
  <c r="Z4899" i="21"/>
  <c r="Z4879" i="21"/>
  <c r="Z4838" i="21"/>
  <c r="Z4815" i="21"/>
  <c r="Z4783" i="21"/>
  <c r="Z4751" i="21"/>
  <c r="Z4719" i="21"/>
  <c r="Z4695" i="21"/>
  <c r="Z4655" i="21"/>
  <c r="Z4623" i="21"/>
  <c r="Z4591" i="21"/>
  <c r="Z4571" i="21"/>
  <c r="Z4527" i="21"/>
  <c r="Z4507" i="21"/>
  <c r="Z4499" i="21"/>
  <c r="Z4493" i="21"/>
  <c r="Z4483" i="21"/>
  <c r="Z4475" i="21"/>
  <c r="Z4467" i="21"/>
  <c r="Z4454" i="21"/>
  <c r="Z4446" i="21"/>
  <c r="Z4458" i="21"/>
  <c r="Z4434" i="21"/>
  <c r="Z4427" i="21"/>
  <c r="Z4419" i="21"/>
  <c r="Z4411" i="21"/>
  <c r="Z4403" i="21"/>
  <c r="Z4395" i="21"/>
  <c r="Z4387" i="21"/>
  <c r="Z4379" i="21"/>
  <c r="Z4371" i="21"/>
  <c r="Z4363" i="21"/>
  <c r="Z4355" i="21"/>
  <c r="Z4345" i="21"/>
  <c r="Z4336" i="21"/>
  <c r="Z4331" i="21"/>
  <c r="Z4323" i="21"/>
  <c r="Z4315" i="21"/>
  <c r="Z4307" i="21"/>
  <c r="Z4299" i="21"/>
  <c r="Z4291" i="21"/>
  <c r="Z4283" i="21"/>
  <c r="Z4275" i="21"/>
  <c r="Z4267" i="21"/>
  <c r="Z4259" i="21"/>
  <c r="Z4251" i="21"/>
  <c r="Z4243" i="21"/>
  <c r="Z4235" i="21"/>
  <c r="Z4227" i="21"/>
  <c r="Z4219" i="21"/>
  <c r="Z4211" i="21"/>
  <c r="Z4198" i="21"/>
  <c r="Z4195" i="21"/>
  <c r="Z4187" i="21"/>
  <c r="Z4179" i="21"/>
  <c r="Z4171" i="21"/>
  <c r="Z4163" i="21"/>
  <c r="Z4155" i="21"/>
  <c r="Z4146" i="21"/>
  <c r="Z4139" i="21"/>
  <c r="Z4131" i="21"/>
  <c r="Z4123" i="21"/>
  <c r="Z4115" i="21"/>
  <c r="Z4107" i="21"/>
  <c r="Z4101" i="21"/>
  <c r="Z4091" i="21"/>
  <c r="Z4083" i="21"/>
  <c r="Z4075" i="21"/>
  <c r="Z4072" i="21"/>
  <c r="Z4059" i="21"/>
  <c r="Z5549" i="21"/>
  <c r="Z5293" i="21"/>
  <c r="Z5096" i="21"/>
  <c r="Z5064" i="21"/>
  <c r="Z5034" i="21"/>
  <c r="Z5000" i="21"/>
  <c r="Z4968" i="21"/>
  <c r="Z4936" i="21"/>
  <c r="Z4922" i="21"/>
  <c r="Z4872" i="21"/>
  <c r="Z4835" i="21"/>
  <c r="Z4808" i="21"/>
  <c r="Z4776" i="21"/>
  <c r="Z4744" i="21"/>
  <c r="Z4712" i="21"/>
  <c r="Z4674" i="21"/>
  <c r="Z4648" i="21"/>
  <c r="Z4616" i="21"/>
  <c r="Z4584" i="21"/>
  <c r="Z4567" i="21"/>
  <c r="Z4520" i="21"/>
  <c r="Z4506" i="21"/>
  <c r="Z4498" i="21"/>
  <c r="Z4492" i="21"/>
  <c r="Z4482" i="21"/>
  <c r="Z4474" i="21"/>
  <c r="Z4466" i="21"/>
  <c r="Z4453" i="21"/>
  <c r="Z4445" i="21"/>
  <c r="Z4439" i="21"/>
  <c r="Z4433" i="21"/>
  <c r="Z4426" i="21"/>
  <c r="Z4418" i="21"/>
  <c r="Z4410" i="21"/>
  <c r="Z4402" i="21"/>
  <c r="Z4394" i="21"/>
  <c r="Z4386" i="21"/>
  <c r="Z4378" i="21"/>
  <c r="Z4370" i="21"/>
  <c r="Z4362" i="21"/>
  <c r="Z4354" i="21"/>
  <c r="Z4352" i="21"/>
  <c r="Z4335" i="21"/>
  <c r="Z4330" i="21"/>
  <c r="Z4322" i="21"/>
  <c r="Z4314" i="21"/>
  <c r="Z4306" i="21"/>
  <c r="Z4298" i="21"/>
  <c r="Z4290" i="21"/>
  <c r="Z4282" i="21"/>
  <c r="Z4274" i="21"/>
  <c r="Z4266" i="21"/>
  <c r="Z4258" i="21"/>
  <c r="Z4250" i="21"/>
  <c r="Z4240" i="21"/>
  <c r="Z4234" i="21"/>
  <c r="Z4226" i="21"/>
  <c r="Z4218" i="21"/>
  <c r="Z4210" i="21"/>
  <c r="Z4206" i="21"/>
  <c r="Z4194" i="21"/>
  <c r="Z4186" i="21"/>
  <c r="Z4178" i="21"/>
  <c r="Z4170" i="21"/>
  <c r="Z4162" i="21"/>
  <c r="Z4154" i="21"/>
  <c r="Z4150" i="21"/>
  <c r="Z4138" i="21"/>
  <c r="Z4127" i="21"/>
  <c r="Z4122" i="21"/>
  <c r="Z4114" i="21"/>
  <c r="Z4106" i="21"/>
  <c r="Z4098" i="21"/>
  <c r="Z4090" i="21"/>
  <c r="Z4082" i="21"/>
  <c r="Z4074" i="21"/>
  <c r="Z4070" i="21"/>
  <c r="Z4058" i="21"/>
  <c r="Z4050" i="21"/>
  <c r="Z4042" i="21"/>
  <c r="Z4034" i="21"/>
  <c r="Z4026" i="21"/>
  <c r="Z4022" i="21"/>
  <c r="Z4009" i="21"/>
  <c r="Z4002" i="21"/>
  <c r="Z5541" i="21"/>
  <c r="Z5285" i="21"/>
  <c r="Z5095" i="21"/>
  <c r="Z5063" i="21"/>
  <c r="Z5033" i="21"/>
  <c r="Z4999" i="21"/>
  <c r="Z4971" i="21"/>
  <c r="Z4935" i="21"/>
  <c r="Z4921" i="21"/>
  <c r="Z4871" i="21"/>
  <c r="Z4845" i="21"/>
  <c r="Z4807" i="21"/>
  <c r="Z4775" i="21"/>
  <c r="Z4743" i="21"/>
  <c r="Z4711" i="21"/>
  <c r="Z4691" i="21"/>
  <c r="Z4647" i="21"/>
  <c r="Z4615" i="21"/>
  <c r="Z4583" i="21"/>
  <c r="Z4548" i="21"/>
  <c r="Z4519" i="21"/>
  <c r="Z4505" i="21"/>
  <c r="Z4497" i="21"/>
  <c r="Z4489" i="21"/>
  <c r="Z4481" i="21"/>
  <c r="Z4473" i="21"/>
  <c r="Z4465" i="21"/>
  <c r="Z4452" i="21"/>
  <c r="Z4444" i="21"/>
  <c r="Z4457" i="21"/>
  <c r="Z4432" i="21"/>
  <c r="Z4425" i="21"/>
  <c r="Z4417" i="21"/>
  <c r="Z4409" i="21"/>
  <c r="Z4401" i="21"/>
  <c r="Z4393" i="21"/>
  <c r="Z4385" i="21"/>
  <c r="Z4377" i="21"/>
  <c r="Z4369" i="21"/>
  <c r="Z4361" i="21"/>
  <c r="Z4353" i="21"/>
  <c r="Z4351" i="21"/>
  <c r="Z4350" i="21"/>
  <c r="Z4329" i="21"/>
  <c r="Z4320" i="21"/>
  <c r="Z4313" i="21"/>
  <c r="Z4305" i="21"/>
  <c r="Z4297" i="21"/>
  <c r="Z4289" i="21"/>
  <c r="Z4281" i="21"/>
  <c r="Z4273" i="21"/>
  <c r="Z4265" i="21"/>
  <c r="Z4257" i="21"/>
  <c r="Z4249" i="21"/>
  <c r="Z4232" i="21"/>
  <c r="Z4233" i="21"/>
  <c r="Z4225" i="21"/>
  <c r="Z4217" i="21"/>
  <c r="Z4209" i="21"/>
  <c r="Z4197" i="21"/>
  <c r="Z4193" i="21"/>
  <c r="Z4185" i="21"/>
  <c r="Z4177" i="21"/>
  <c r="Z4169" i="21"/>
  <c r="Z4161" i="21"/>
  <c r="Z4153" i="21"/>
  <c r="Z4145" i="21"/>
  <c r="Z4137" i="21"/>
  <c r="Z4129" i="21"/>
  <c r="Z4121" i="21"/>
  <c r="Z4113" i="21"/>
  <c r="Z4105" i="21"/>
  <c r="Z4097" i="21"/>
  <c r="Z4089" i="21"/>
  <c r="Z4081" i="21"/>
  <c r="Z4069" i="21"/>
  <c r="Z4071" i="21"/>
  <c r="Z4057" i="21"/>
  <c r="Z4049" i="21"/>
  <c r="Z4038" i="21"/>
  <c r="Z4033" i="21"/>
  <c r="Z4025" i="21"/>
  <c r="Z4014" i="21"/>
  <c r="Z4012" i="21"/>
  <c r="Z4001" i="21"/>
  <c r="Z5741" i="21"/>
  <c r="Z5485" i="21"/>
  <c r="Z5229" i="21"/>
  <c r="Z5088" i="21"/>
  <c r="Z5056" i="21"/>
  <c r="Z5026" i="21"/>
  <c r="Z4992" i="21"/>
  <c r="Z4960" i="21"/>
  <c r="Z4912" i="21"/>
  <c r="Z4890" i="21"/>
  <c r="Z4864" i="21"/>
  <c r="Z4829" i="21"/>
  <c r="Z4800" i="21"/>
  <c r="Z4768" i="21"/>
  <c r="Z4736" i="21"/>
  <c r="Z4704" i="21"/>
  <c r="Z4668" i="21"/>
  <c r="Z4638" i="21"/>
  <c r="Z4608" i="21"/>
  <c r="Z4576" i="21"/>
  <c r="Z4544" i="21"/>
  <c r="Z4516" i="21"/>
  <c r="Z4504" i="21"/>
  <c r="Z4496" i="21"/>
  <c r="Z4488" i="21"/>
  <c r="Z4480" i="21"/>
  <c r="Z4472" i="21"/>
  <c r="Z4464" i="21"/>
  <c r="Z4451" i="21"/>
  <c r="Z4443" i="21"/>
  <c r="Z4438" i="21"/>
  <c r="Z4431" i="21"/>
  <c r="Z4424" i="21"/>
  <c r="Z4416" i="21"/>
  <c r="Z4408" i="21"/>
  <c r="Z4400" i="21"/>
  <c r="Z4392" i="21"/>
  <c r="Z4384" i="21"/>
  <c r="Z4376" i="21"/>
  <c r="Z4368" i="21"/>
  <c r="Z4360" i="21"/>
  <c r="Z4344" i="21"/>
  <c r="Z4339" i="21"/>
  <c r="Z4349" i="21"/>
  <c r="Z4328" i="21"/>
  <c r="Z4321" i="21"/>
  <c r="Z4312" i="21"/>
  <c r="Z4304" i="21"/>
  <c r="Z4296" i="21"/>
  <c r="Z4288" i="21"/>
  <c r="Z4280" i="21"/>
  <c r="Z4272" i="21"/>
  <c r="Z4264" i="21"/>
  <c r="Z4256" i="21"/>
  <c r="Z4248" i="21"/>
  <c r="Z4239" i="21"/>
  <c r="Z4242" i="21"/>
  <c r="Z4224" i="21"/>
  <c r="Z4216" i="21"/>
  <c r="Z4208" i="21"/>
  <c r="Z4205" i="21"/>
  <c r="Z4192" i="21"/>
  <c r="Z4184" i="21"/>
  <c r="Z4176" i="21"/>
  <c r="Z4164" i="21"/>
  <c r="Z4160" i="21"/>
  <c r="Z4148" i="21"/>
  <c r="Z4144" i="21"/>
  <c r="Z4136" i="21"/>
  <c r="Z4128" i="21"/>
  <c r="Z4120" i="21"/>
  <c r="Z4112" i="21"/>
  <c r="Z4104" i="21"/>
  <c r="Z4096" i="21"/>
  <c r="Z4088" i="21"/>
  <c r="Z4080" i="21"/>
  <c r="Z4068" i="21"/>
  <c r="Z4064" i="21"/>
  <c r="Z4056" i="21"/>
  <c r="Z4048" i="21"/>
  <c r="Z4040" i="21"/>
  <c r="Z4032" i="21"/>
  <c r="Z4021" i="21"/>
  <c r="Z4017" i="21"/>
  <c r="Z4008" i="21"/>
  <c r="Z4000" i="21"/>
  <c r="Z3992" i="21"/>
  <c r="Z3984" i="21"/>
  <c r="Z3976" i="21"/>
  <c r="Z3968" i="21"/>
  <c r="Z3960" i="21"/>
  <c r="Z3952" i="21"/>
  <c r="Z3944" i="21"/>
  <c r="Z3936" i="21"/>
  <c r="Z3928" i="21"/>
  <c r="Z3920" i="21"/>
  <c r="Z3912" i="21"/>
  <c r="Z3904" i="21"/>
  <c r="Z3896" i="21"/>
  <c r="Z3888" i="21"/>
  <c r="Z3880" i="21"/>
  <c r="Z3872" i="21"/>
  <c r="Z3864" i="21"/>
  <c r="Z3856" i="21"/>
  <c r="Z3848" i="21"/>
  <c r="Z3840" i="21"/>
  <c r="Z3832" i="21"/>
  <c r="Z3823" i="21"/>
  <c r="Z3816" i="21"/>
  <c r="Z3808" i="21"/>
  <c r="Z3800" i="21"/>
  <c r="Z3788" i="21"/>
  <c r="Z3784" i="21"/>
  <c r="Z3776" i="21"/>
  <c r="Z3768" i="21"/>
  <c r="Z3760" i="21"/>
  <c r="Z3752" i="21"/>
  <c r="Z3744" i="21"/>
  <c r="Z3736" i="21"/>
  <c r="Z3728" i="21"/>
  <c r="Z3720" i="21"/>
  <c r="Z3711" i="21"/>
  <c r="Z3704" i="21"/>
  <c r="Z3696" i="21"/>
  <c r="Z3686" i="21"/>
  <c r="Z3680" i="21"/>
  <c r="Z3672" i="21"/>
  <c r="Z3664" i="21"/>
  <c r="Z3656" i="21"/>
  <c r="Z3651" i="21"/>
  <c r="Z3640" i="21"/>
  <c r="Z3632" i="21"/>
  <c r="Z3624" i="21"/>
  <c r="Z5669" i="21"/>
  <c r="Z5413" i="21"/>
  <c r="Z5158" i="21"/>
  <c r="Z5079" i="21"/>
  <c r="Z5049" i="21"/>
  <c r="Z5017" i="21"/>
  <c r="Z4983" i="21"/>
  <c r="Z4951" i="21"/>
  <c r="Z4905" i="21"/>
  <c r="Z4884" i="21"/>
  <c r="Z4855" i="21"/>
  <c r="Z4824" i="21"/>
  <c r="Z4791" i="21"/>
  <c r="Z4759" i="21"/>
  <c r="Z4727" i="21"/>
  <c r="Z4701" i="21"/>
  <c r="Z4663" i="21"/>
  <c r="Z4631" i="21"/>
  <c r="Z4599" i="21"/>
  <c r="Z4555" i="21"/>
  <c r="Z4535" i="21"/>
  <c r="Z4514" i="21"/>
  <c r="Z4501" i="21"/>
  <c r="Z4490" i="21"/>
  <c r="Z4485" i="21"/>
  <c r="Z4477" i="21"/>
  <c r="Z4469" i="21"/>
  <c r="Z4461" i="21"/>
  <c r="Z4448" i="21"/>
  <c r="Z4441" i="21"/>
  <c r="Z4436" i="21"/>
  <c r="Z4429" i="21"/>
  <c r="Z4421" i="21"/>
  <c r="Z4413" i="21"/>
  <c r="Z4406" i="21"/>
  <c r="Z4397" i="21"/>
  <c r="Z4390" i="21"/>
  <c r="Z4381" i="21"/>
  <c r="Z4373" i="21"/>
  <c r="Z4365" i="21"/>
  <c r="Z4357" i="21"/>
  <c r="Z4341" i="21"/>
  <c r="Z4337" i="21"/>
  <c r="Z4333" i="21"/>
  <c r="Z4325" i="21"/>
  <c r="Z4317" i="21"/>
  <c r="Z4309" i="21"/>
  <c r="Z4301" i="21"/>
  <c r="Z4293" i="21"/>
  <c r="Z4285" i="21"/>
  <c r="Z4277" i="21"/>
  <c r="Z4269" i="21"/>
  <c r="Z4261" i="21"/>
  <c r="Z4253" i="21"/>
  <c r="Z4245" i="21"/>
  <c r="Z4236" i="21"/>
  <c r="Z4229" i="21"/>
  <c r="Z4221" i="21"/>
  <c r="Z4213" i="21"/>
  <c r="Z4200" i="21"/>
  <c r="Z4203" i="21"/>
  <c r="Z4189" i="21"/>
  <c r="Z4181" i="21"/>
  <c r="Z4173" i="21"/>
  <c r="Z4167" i="21"/>
  <c r="Z4157" i="21"/>
  <c r="Z4151" i="21"/>
  <c r="Z4141" i="21"/>
  <c r="Z4132" i="21"/>
  <c r="Z4125" i="21"/>
  <c r="Z4117" i="21"/>
  <c r="Z4109" i="21"/>
  <c r="Z4100" i="21"/>
  <c r="Z4093" i="21"/>
  <c r="Z4085" i="21"/>
  <c r="Z4077" i="21"/>
  <c r="Z4066" i="21"/>
  <c r="Z4061" i="21"/>
  <c r="Z4053" i="21"/>
  <c r="Z4045" i="21"/>
  <c r="Z4037" i="21"/>
  <c r="Z4029" i="21"/>
  <c r="Z4024" i="21"/>
  <c r="Z4010" i="21"/>
  <c r="Z4005" i="21"/>
  <c r="Z3997" i="21"/>
  <c r="Z3989" i="21"/>
  <c r="Z3981" i="21"/>
  <c r="Z3973" i="21"/>
  <c r="Z3965" i="21"/>
  <c r="Z3956" i="21"/>
  <c r="Z3949" i="21"/>
  <c r="Z3941" i="21"/>
  <c r="Z3933" i="21"/>
  <c r="Z3925" i="21"/>
  <c r="Z3917" i="21"/>
  <c r="Z3909" i="21"/>
  <c r="Z3901" i="21"/>
  <c r="Z3893" i="21"/>
  <c r="Z3887" i="21"/>
  <c r="Z3877" i="21"/>
  <c r="Z3869" i="21"/>
  <c r="Z3861" i="21"/>
  <c r="Z3853" i="21"/>
  <c r="Z3846" i="21"/>
  <c r="Z3837" i="21"/>
  <c r="Z3830" i="21"/>
  <c r="Z3827" i="21"/>
  <c r="Z3813" i="21"/>
  <c r="Z3805" i="21"/>
  <c r="Z3797" i="21"/>
  <c r="Z3785" i="21"/>
  <c r="Z3781" i="21"/>
  <c r="Z3773" i="21"/>
  <c r="Z3765" i="21"/>
  <c r="Z3757" i="21"/>
  <c r="Z3749" i="21"/>
  <c r="Z3741" i="21"/>
  <c r="Z3733" i="21"/>
  <c r="Z3726" i="21"/>
  <c r="Z3717" i="21"/>
  <c r="Z3709" i="21"/>
  <c r="Z3701" i="21"/>
  <c r="Z3693" i="21"/>
  <c r="Z3688" i="21"/>
  <c r="Z3677" i="21"/>
  <c r="Z3669" i="21"/>
  <c r="Z3661" i="21"/>
  <c r="Z3653" i="21"/>
  <c r="Z3645" i="21"/>
  <c r="Z3637" i="21"/>
  <c r="Z3629" i="21"/>
  <c r="Z3621" i="21"/>
  <c r="Z5357" i="21"/>
  <c r="Z5008" i="21"/>
  <c r="Z4959" i="21"/>
  <c r="Z4880" i="21"/>
  <c r="Z4792" i="21"/>
  <c r="Z4703" i="21"/>
  <c r="Z4624" i="21"/>
  <c r="Z4536" i="21"/>
  <c r="Z4491" i="21"/>
  <c r="Z4476" i="21"/>
  <c r="Z4449" i="21"/>
  <c r="Z4430" i="21"/>
  <c r="Z4412" i="21"/>
  <c r="Z4389" i="21"/>
  <c r="Z4367" i="21"/>
  <c r="Z4340" i="21"/>
  <c r="Z4326" i="21"/>
  <c r="Z4302" i="21"/>
  <c r="Z4284" i="21"/>
  <c r="Z4262" i="21"/>
  <c r="Z4238" i="21"/>
  <c r="Z4220" i="21"/>
  <c r="Z4202" i="21"/>
  <c r="Z4175" i="21"/>
  <c r="Z4156" i="21"/>
  <c r="Z4133" i="21"/>
  <c r="Z4111" i="21"/>
  <c r="Z4092" i="21"/>
  <c r="Z4073" i="21"/>
  <c r="Z4051" i="21"/>
  <c r="Z4035" i="21"/>
  <c r="Z4023" i="21"/>
  <c r="Z4003" i="21"/>
  <c r="Z3990" i="21"/>
  <c r="Z3979" i="21"/>
  <c r="Z3969" i="21"/>
  <c r="Z3957" i="21"/>
  <c r="Z3947" i="21"/>
  <c r="Z3937" i="21"/>
  <c r="Z3926" i="21"/>
  <c r="Z3915" i="21"/>
  <c r="Z3905" i="21"/>
  <c r="Z3894" i="21"/>
  <c r="Z3883" i="21"/>
  <c r="Z3873" i="21"/>
  <c r="Z3862" i="21"/>
  <c r="Z3851" i="21"/>
  <c r="Z3841" i="21"/>
  <c r="Z3831" i="21"/>
  <c r="Z3819" i="21"/>
  <c r="Z3809" i="21"/>
  <c r="Z3798" i="21"/>
  <c r="Z3787" i="21"/>
  <c r="Z3777" i="21"/>
  <c r="Z3766" i="21"/>
  <c r="Z3755" i="21"/>
  <c r="Z3745" i="21"/>
  <c r="Z3734" i="21"/>
  <c r="Z3723" i="21"/>
  <c r="Z3713" i="21"/>
  <c r="Z3702" i="21"/>
  <c r="Z3691" i="21"/>
  <c r="Z3681" i="21"/>
  <c r="Z3670" i="21"/>
  <c r="Z3658" i="21"/>
  <c r="Z3650" i="21"/>
  <c r="Z3638" i="21"/>
  <c r="Z3627" i="21"/>
  <c r="Z3616" i="21"/>
  <c r="Z3609" i="21"/>
  <c r="Z3601" i="21"/>
  <c r="Z3593" i="21"/>
  <c r="Z3585" i="21"/>
  <c r="Z3577" i="21"/>
  <c r="Z3569" i="21"/>
  <c r="Z3561" i="21"/>
  <c r="Z3553" i="21"/>
  <c r="Z3545" i="21"/>
  <c r="Z3537" i="21"/>
  <c r="Z3529" i="21"/>
  <c r="Z3521" i="21"/>
  <c r="Z3513" i="21"/>
  <c r="Z3505" i="21"/>
  <c r="Z3497" i="21"/>
  <c r="Z3491" i="21"/>
  <c r="Z5221" i="21"/>
  <c r="Z5042" i="21"/>
  <c r="Z5166" i="21"/>
  <c r="Z5025" i="21"/>
  <c r="Z4944" i="21"/>
  <c r="Z4856" i="21"/>
  <c r="Z4767" i="21"/>
  <c r="Z4678" i="21"/>
  <c r="Z4600" i="21"/>
  <c r="Z4510" i="21"/>
  <c r="Z4494" i="21"/>
  <c r="Z4470" i="21"/>
  <c r="Z4442" i="21"/>
  <c r="Z4428" i="21"/>
  <c r="Z4405" i="21"/>
  <c r="Z4383" i="21"/>
  <c r="Z4364" i="21"/>
  <c r="Z4347" i="21"/>
  <c r="Z4319" i="21"/>
  <c r="Z4300" i="21"/>
  <c r="Z4278" i="21"/>
  <c r="Z4255" i="21"/>
  <c r="Z4241" i="21"/>
  <c r="Z4214" i="21"/>
  <c r="Z4191" i="21"/>
  <c r="Z4172" i="21"/>
  <c r="Z4147" i="21"/>
  <c r="Z4126" i="21"/>
  <c r="Z4108" i="21"/>
  <c r="Z4086" i="21"/>
  <c r="Z4063" i="21"/>
  <c r="Z4046" i="21"/>
  <c r="Z4030" i="21"/>
  <c r="Z4011" i="21"/>
  <c r="Z3998" i="21"/>
  <c r="Z3987" i="21"/>
  <c r="Z3977" i="21"/>
  <c r="Z3966" i="21"/>
  <c r="Z3959" i="21"/>
  <c r="Z3945" i="21"/>
  <c r="Z3934" i="21"/>
  <c r="Z3923" i="21"/>
  <c r="Z3913" i="21"/>
  <c r="Z3902" i="21"/>
  <c r="Z3891" i="21"/>
  <c r="Z3881" i="21"/>
  <c r="Z3870" i="21"/>
  <c r="Z3859" i="21"/>
  <c r="Z3849" i="21"/>
  <c r="Z3838" i="21"/>
  <c r="Z3821" i="21"/>
  <c r="Z3817" i="21"/>
  <c r="Z3806" i="21"/>
  <c r="Z3795" i="21"/>
  <c r="Z3790" i="21"/>
  <c r="Z3774" i="21"/>
  <c r="Z3763" i="21"/>
  <c r="Z3753" i="21"/>
  <c r="Z3742" i="21"/>
  <c r="Z3731" i="21"/>
  <c r="Z3721" i="21"/>
  <c r="Z3710" i="21"/>
  <c r="Z3699" i="21"/>
  <c r="Z3687" i="21"/>
  <c r="Z3678" i="21"/>
  <c r="Z3667" i="21"/>
  <c r="Z3657" i="21"/>
  <c r="Z3646" i="21"/>
  <c r="Z3635" i="21"/>
  <c r="Z3625" i="21"/>
  <c r="Z3615" i="21"/>
  <c r="Z3607" i="21"/>
  <c r="Z3599" i="21"/>
  <c r="Z3591" i="21"/>
  <c r="Z3583" i="21"/>
  <c r="Z3575" i="21"/>
  <c r="Z3567" i="21"/>
  <c r="Z3559" i="21"/>
  <c r="Z3551" i="21"/>
  <c r="Z3544" i="21"/>
  <c r="Z3535" i="21"/>
  <c r="Z3527" i="21"/>
  <c r="Z3519" i="21"/>
  <c r="Z3511" i="21"/>
  <c r="Z3503" i="21"/>
  <c r="Z3494" i="21"/>
  <c r="Z3487" i="21"/>
  <c r="Z5613" i="21"/>
  <c r="Z5080" i="21"/>
  <c r="Z4991" i="21"/>
  <c r="Z4926" i="21"/>
  <c r="Z4823" i="21"/>
  <c r="Z4735" i="21"/>
  <c r="Z5087" i="21"/>
  <c r="Z4929" i="21"/>
  <c r="Z4799" i="21"/>
  <c r="Z4664" i="21"/>
  <c r="Z4550" i="21"/>
  <c r="Z4495" i="21"/>
  <c r="Z4463" i="21"/>
  <c r="Z4437" i="21"/>
  <c r="Z4407" i="21"/>
  <c r="Z4380" i="21"/>
  <c r="Z4343" i="21"/>
  <c r="Z4324" i="21"/>
  <c r="Z4294" i="21"/>
  <c r="Z4268" i="21"/>
  <c r="Z4237" i="21"/>
  <c r="Z4207" i="21"/>
  <c r="Z4182" i="21"/>
  <c r="Z4152" i="21"/>
  <c r="Z4124" i="21"/>
  <c r="Z4095" i="21"/>
  <c r="Z4065" i="21"/>
  <c r="Z4043" i="21"/>
  <c r="Z4019" i="21"/>
  <c r="Z3999" i="21"/>
  <c r="Z3985" i="21"/>
  <c r="Z3971" i="21"/>
  <c r="Z3955" i="21"/>
  <c r="Z3942" i="21"/>
  <c r="Z3929" i="21"/>
  <c r="Z3914" i="21"/>
  <c r="Z3899" i="21"/>
  <c r="Z3886" i="21"/>
  <c r="Z3871" i="21"/>
  <c r="Z3857" i="21"/>
  <c r="Z3843" i="21"/>
  <c r="Z3829" i="21"/>
  <c r="Z3814" i="21"/>
  <c r="Z3801" i="21"/>
  <c r="Z3789" i="21"/>
  <c r="Z3771" i="21"/>
  <c r="Z3758" i="21"/>
  <c r="Z3743" i="21"/>
  <c r="Z3729" i="21"/>
  <c r="Z3715" i="21"/>
  <c r="Z3700" i="21"/>
  <c r="Z3689" i="21"/>
  <c r="Z3673" i="21"/>
  <c r="Z3659" i="21"/>
  <c r="Z3643" i="21"/>
  <c r="Z3630" i="21"/>
  <c r="Z3617" i="21"/>
  <c r="Z3606" i="21"/>
  <c r="Z3595" i="21"/>
  <c r="Z3584" i="21"/>
  <c r="Z3573" i="21"/>
  <c r="Z3563" i="21"/>
  <c r="Z3552" i="21"/>
  <c r="Z3541" i="21"/>
  <c r="Z3531" i="21"/>
  <c r="Z3520" i="21"/>
  <c r="Z3509" i="21"/>
  <c r="Z3499" i="21"/>
  <c r="Z3488" i="21"/>
  <c r="Z3479" i="21"/>
  <c r="Z3471" i="21"/>
  <c r="Z3463" i="21"/>
  <c r="Z3460" i="21"/>
  <c r="Z3447" i="21"/>
  <c r="Z3439" i="21"/>
  <c r="Z3431" i="21"/>
  <c r="Z3423" i="21"/>
  <c r="Z3415" i="21"/>
  <c r="Z3407" i="21"/>
  <c r="Z3399" i="21"/>
  <c r="Z3391" i="21"/>
  <c r="Z3383" i="21"/>
  <c r="Z3375" i="21"/>
  <c r="Z3367" i="21"/>
  <c r="Z3359" i="21"/>
  <c r="Z3351" i="21"/>
  <c r="Z3343" i="21"/>
  <c r="Z3335" i="21"/>
  <c r="Z3327" i="21"/>
  <c r="Z3319" i="21"/>
  <c r="Z3311" i="21"/>
  <c r="Z3303" i="21"/>
  <c r="Z3295" i="21"/>
  <c r="Z3287" i="21"/>
  <c r="Z3279" i="21"/>
  <c r="Z3271" i="21"/>
  <c r="Z3263" i="21"/>
  <c r="Z3255" i="21"/>
  <c r="Z3247" i="21"/>
  <c r="Z3239" i="21"/>
  <c r="Z3231" i="21"/>
  <c r="Z3223" i="21"/>
  <c r="Z3215" i="21"/>
  <c r="Z3210" i="21"/>
  <c r="Z3199" i="21"/>
  <c r="Z3191" i="21"/>
  <c r="Z3183" i="21"/>
  <c r="Z3175" i="21"/>
  <c r="Z3167" i="21"/>
  <c r="Z3159" i="21"/>
  <c r="Z3151" i="21"/>
  <c r="Z3143" i="21"/>
  <c r="Z3135" i="21"/>
  <c r="Z3127" i="21"/>
  <c r="Z3119" i="21"/>
  <c r="Z3111" i="21"/>
  <c r="Z3103" i="21"/>
  <c r="Z3095" i="21"/>
  <c r="Z3087" i="21"/>
  <c r="Z3079" i="21"/>
  <c r="Z3071" i="21"/>
  <c r="Z3063" i="21"/>
  <c r="Z3056" i="21"/>
  <c r="Z3047" i="21"/>
  <c r="Z3039" i="21"/>
  <c r="Z3031" i="21"/>
  <c r="Z3023" i="21"/>
  <c r="Z3015" i="21"/>
  <c r="Z3007" i="21"/>
  <c r="Z2999" i="21"/>
  <c r="Z2991" i="21"/>
  <c r="Z2983" i="21"/>
  <c r="Z2975" i="21"/>
  <c r="Z2967" i="21"/>
  <c r="Z2959" i="21"/>
  <c r="Z2951" i="21"/>
  <c r="Z2943" i="21"/>
  <c r="Z2935" i="21"/>
  <c r="Z2927" i="21"/>
  <c r="Z2919" i="21"/>
  <c r="Z2911" i="21"/>
  <c r="Z2903" i="21"/>
  <c r="Z2895" i="21"/>
  <c r="Z2887" i="21"/>
  <c r="Z2879" i="21"/>
  <c r="Z2871" i="21"/>
  <c r="Z2863" i="21"/>
  <c r="Z2855" i="21"/>
  <c r="Z2847" i="21"/>
  <c r="Z2839" i="21"/>
  <c r="Z2831" i="21"/>
  <c r="Z2823" i="21"/>
  <c r="Z2815" i="21"/>
  <c r="Z2807" i="21"/>
  <c r="Z2799" i="21"/>
  <c r="Z2791" i="21"/>
  <c r="Z2783" i="21"/>
  <c r="Z2775" i="21"/>
  <c r="Z2767" i="21"/>
  <c r="Z2759" i="21"/>
  <c r="Z2751" i="21"/>
  <c r="Z2743" i="21"/>
  <c r="Z2735" i="21"/>
  <c r="Z2727" i="21"/>
  <c r="Z5069" i="21"/>
  <c r="Z4906" i="21"/>
  <c r="Z4784" i="21"/>
  <c r="Z4656" i="21"/>
  <c r="Z4543" i="21"/>
  <c r="Z4487" i="21"/>
  <c r="Z4462" i="21"/>
  <c r="Z4435" i="21"/>
  <c r="Z4404" i="21"/>
  <c r="Z4375" i="21"/>
  <c r="Z4342" i="21"/>
  <c r="Z4318" i="21"/>
  <c r="Z4292" i="21"/>
  <c r="Z4263" i="21"/>
  <c r="Z4231" i="21"/>
  <c r="Z4201" i="21"/>
  <c r="Z4180" i="21"/>
  <c r="Z4149" i="21"/>
  <c r="Z4119" i="21"/>
  <c r="Z4094" i="21"/>
  <c r="Z4062" i="21"/>
  <c r="Z4039" i="21"/>
  <c r="Z4018" i="21"/>
  <c r="Z3996" i="21"/>
  <c r="Z3983" i="21"/>
  <c r="Z3970" i="21"/>
  <c r="Z3954" i="21"/>
  <c r="Z3940" i="21"/>
  <c r="Z3927" i="21"/>
  <c r="Z3911" i="21"/>
  <c r="Z3898" i="21"/>
  <c r="Z3884" i="21"/>
  <c r="Z3868" i="21"/>
  <c r="Z3855" i="21"/>
  <c r="Z3842" i="21"/>
  <c r="Z3820" i="21"/>
  <c r="Z3812" i="21"/>
  <c r="Z3799" i="21"/>
  <c r="Z3783" i="21"/>
  <c r="Z3770" i="21"/>
  <c r="Z3756" i="21"/>
  <c r="Z3740" i="21"/>
  <c r="Z3727" i="21"/>
  <c r="Z3714" i="21"/>
  <c r="Z3698" i="21"/>
  <c r="Z3684" i="21"/>
  <c r="Z3671" i="21"/>
  <c r="Z3655" i="21"/>
  <c r="Z3642" i="21"/>
  <c r="Z3628" i="21"/>
  <c r="Z3614" i="21"/>
  <c r="Z3604" i="21"/>
  <c r="Z3594" i="21"/>
  <c r="Z3582" i="21"/>
  <c r="Z3572" i="21"/>
  <c r="Z3562" i="21"/>
  <c r="Z3550" i="21"/>
  <c r="Z3540" i="21"/>
  <c r="Z3530" i="21"/>
  <c r="Z3518" i="21"/>
  <c r="Z3508" i="21"/>
  <c r="Z3498" i="21"/>
  <c r="Z3486" i="21"/>
  <c r="Z3478" i="21"/>
  <c r="Z3470" i="21"/>
  <c r="Z3458" i="21"/>
  <c r="Z3454" i="21"/>
  <c r="Z3446" i="21"/>
  <c r="Z3438" i="21"/>
  <c r="Z3430" i="21"/>
  <c r="Z3418" i="21"/>
  <c r="Z3414" i="21"/>
  <c r="Z3406" i="21"/>
  <c r="Z3398" i="21"/>
  <c r="Z3390" i="21"/>
  <c r="Z3382" i="21"/>
  <c r="Z3374" i="21"/>
  <c r="Z3366" i="21"/>
  <c r="Z3358" i="21"/>
  <c r="Z3350" i="21"/>
  <c r="Z3342" i="21"/>
  <c r="Z3334" i="21"/>
  <c r="Z3326" i="21"/>
  <c r="Z3318" i="21"/>
  <c r="Z3310" i="21"/>
  <c r="Z3302" i="21"/>
  <c r="Z3294" i="21"/>
  <c r="Z3286" i="21"/>
  <c r="Z3278" i="21"/>
  <c r="Z3268" i="21"/>
  <c r="Z3262" i="21"/>
  <c r="Z3254" i="21"/>
  <c r="Z3246" i="21"/>
  <c r="Z3238" i="21"/>
  <c r="Z3230" i="21"/>
  <c r="Z3222" i="21"/>
  <c r="Z3214" i="21"/>
  <c r="Z3206" i="21"/>
  <c r="Z3198" i="21"/>
  <c r="Z3190" i="21"/>
  <c r="Z3182" i="21"/>
  <c r="Z3174" i="21"/>
  <c r="Z3166" i="21"/>
  <c r="Z3158" i="21"/>
  <c r="Z3150" i="21"/>
  <c r="Z3142" i="21"/>
  <c r="Z3134" i="21"/>
  <c r="Z3126" i="21"/>
  <c r="Z3118" i="21"/>
  <c r="Z3110" i="21"/>
  <c r="Z3102" i="21"/>
  <c r="Z3094" i="21"/>
  <c r="Z3086" i="21"/>
  <c r="Z3078" i="21"/>
  <c r="Z3070" i="21"/>
  <c r="Z3062" i="21"/>
  <c r="Z3054" i="21"/>
  <c r="Z3046" i="21"/>
  <c r="Z3038" i="21"/>
  <c r="Z3030" i="21"/>
  <c r="Z3022" i="21"/>
  <c r="Z3014" i="21"/>
  <c r="Z3006" i="21"/>
  <c r="Z2998" i="21"/>
  <c r="Z2990" i="21"/>
  <c r="Z2982" i="21"/>
  <c r="Z2974" i="21"/>
  <c r="Z2965" i="21"/>
  <c r="Z2958" i="21"/>
  <c r="Z2950" i="21"/>
  <c r="Z2942" i="21"/>
  <c r="Z2934" i="21"/>
  <c r="Z2926" i="21"/>
  <c r="Z2918" i="21"/>
  <c r="Z2910" i="21"/>
  <c r="Z2902" i="21"/>
  <c r="Z2894" i="21"/>
  <c r="Z2886" i="21"/>
  <c r="Z2878" i="21"/>
  <c r="Z2870" i="21"/>
  <c r="Z2862" i="21"/>
  <c r="Z2854" i="21"/>
  <c r="Z2846" i="21"/>
  <c r="Z2838" i="21"/>
  <c r="Z2830" i="21"/>
  <c r="Z2822" i="21"/>
  <c r="Z2814" i="21"/>
  <c r="Z2806" i="21"/>
  <c r="Z2798" i="21"/>
  <c r="Z2790" i="21"/>
  <c r="Z2782" i="21"/>
  <c r="Z2774" i="21"/>
  <c r="Z2766" i="21"/>
  <c r="Z2758" i="21"/>
  <c r="Z2750" i="21"/>
  <c r="Z2742" i="21"/>
  <c r="Z2734" i="21"/>
  <c r="Z2726" i="21"/>
  <c r="Z2718" i="21"/>
  <c r="Z2710" i="21"/>
  <c r="Z2702" i="21"/>
  <c r="Z2694" i="21"/>
  <c r="Z2686" i="21"/>
  <c r="Z2678" i="21"/>
  <c r="Z2670" i="21"/>
  <c r="Z2662" i="21"/>
  <c r="Z2654" i="21"/>
  <c r="Z2646" i="21"/>
  <c r="Z2638" i="21"/>
  <c r="Z2630" i="21"/>
  <c r="Z5733" i="21"/>
  <c r="Z5018" i="21"/>
  <c r="Z4917" i="21"/>
  <c r="Z4752" i="21"/>
  <c r="Z4632" i="21"/>
  <c r="Z4509" i="21"/>
  <c r="Z4484" i="21"/>
  <c r="Z4450" i="21"/>
  <c r="Z4423" i="21"/>
  <c r="Z4398" i="21"/>
  <c r="Z4372" i="21"/>
  <c r="Z4346" i="21"/>
  <c r="Z4311" i="21"/>
  <c r="Z4286" i="21"/>
  <c r="Z4254" i="21"/>
  <c r="Z4228" i="21"/>
  <c r="Z4204" i="21"/>
  <c r="Z4166" i="21"/>
  <c r="Z4142" i="21"/>
  <c r="Z4116" i="21"/>
  <c r="Z4084" i="21"/>
  <c r="Z4055" i="21"/>
  <c r="Z4036" i="21"/>
  <c r="Z4013" i="21"/>
  <c r="Z3994" i="21"/>
  <c r="Z3980" i="21"/>
  <c r="Z3964" i="21"/>
  <c r="Z3951" i="21"/>
  <c r="Z3938" i="21"/>
  <c r="Z3922" i="21"/>
  <c r="Z3908" i="21"/>
  <c r="Z3895" i="21"/>
  <c r="Z3879" i="21"/>
  <c r="Z3866" i="21"/>
  <c r="Z3852" i="21"/>
  <c r="Z3836" i="21"/>
  <c r="Z3822" i="21"/>
  <c r="Z3810" i="21"/>
  <c r="Z3794" i="21"/>
  <c r="Z3780" i="21"/>
  <c r="Z3767" i="21"/>
  <c r="Z3751" i="21"/>
  <c r="Z3738" i="21"/>
  <c r="Z3724" i="21"/>
  <c r="Z3708" i="21"/>
  <c r="Z3695" i="21"/>
  <c r="Z3682" i="21"/>
  <c r="Z3666" i="21"/>
  <c r="Z3652" i="21"/>
  <c r="Z3639" i="21"/>
  <c r="Z3623" i="21"/>
  <c r="Z3612" i="21"/>
  <c r="Z3602" i="21"/>
  <c r="Z3590" i="21"/>
  <c r="Z3580" i="21"/>
  <c r="Z3570" i="21"/>
  <c r="Z3558" i="21"/>
  <c r="Z3548" i="21"/>
  <c r="Z3538" i="21"/>
  <c r="Z3526" i="21"/>
  <c r="Z3516" i="21"/>
  <c r="Z3506" i="21"/>
  <c r="Z3495" i="21"/>
  <c r="Z3484" i="21"/>
  <c r="Z3476" i="21"/>
  <c r="Z3468" i="21"/>
  <c r="Z3457" i="21"/>
  <c r="Z3451" i="21"/>
  <c r="Z3444" i="21"/>
  <c r="Z3436" i="21"/>
  <c r="Z3428" i="21"/>
  <c r="Z3420" i="21"/>
  <c r="Z3412" i="21"/>
  <c r="Z3404" i="21"/>
  <c r="Z3396" i="21"/>
  <c r="Z3388" i="21"/>
  <c r="Z3380" i="21"/>
  <c r="Z3372" i="21"/>
  <c r="Z3364" i="21"/>
  <c r="Z3356" i="21"/>
  <c r="Z3349" i="21"/>
  <c r="Z3340" i="21"/>
  <c r="Z3333" i="21"/>
  <c r="Z3324" i="21"/>
  <c r="Z3316" i="21"/>
  <c r="Z3308" i="21"/>
  <c r="Z3300" i="21"/>
  <c r="Z3292" i="21"/>
  <c r="Z3284" i="21"/>
  <c r="Z3276" i="21"/>
  <c r="Z3270" i="21"/>
  <c r="Z3260" i="21"/>
  <c r="Z3252" i="21"/>
  <c r="Z3244" i="21"/>
  <c r="Z3236" i="21"/>
  <c r="Z3228" i="21"/>
  <c r="Z3220" i="21"/>
  <c r="Z3212" i="21"/>
  <c r="Z3204" i="21"/>
  <c r="Z3196" i="21"/>
  <c r="Z3188" i="21"/>
  <c r="Z3180" i="21"/>
  <c r="Z3172" i="21"/>
  <c r="Z3164" i="21"/>
  <c r="Z3156" i="21"/>
  <c r="Z3148" i="21"/>
  <c r="Z3140" i="21"/>
  <c r="Z3132" i="21"/>
  <c r="Z3123" i="21"/>
  <c r="Z3116" i="21"/>
  <c r="Z3108" i="21"/>
  <c r="Z3100" i="21"/>
  <c r="Z3092" i="21"/>
  <c r="Z3085" i="21"/>
  <c r="Z3076" i="21"/>
  <c r="Z3068" i="21"/>
  <c r="Z3060" i="21"/>
  <c r="Z3052" i="21"/>
  <c r="Z3044" i="21"/>
  <c r="Z3036" i="21"/>
  <c r="Z3028" i="21"/>
  <c r="Z3020" i="21"/>
  <c r="Z3012" i="21"/>
  <c r="Z3004" i="21"/>
  <c r="Z2996" i="21"/>
  <c r="Z2988" i="21"/>
  <c r="Z2980" i="21"/>
  <c r="Z2972" i="21"/>
  <c r="Z2966" i="21"/>
  <c r="Z2956" i="21"/>
  <c r="Z2948" i="21"/>
  <c r="Z2940" i="21"/>
  <c r="Z2932" i="21"/>
  <c r="Z2924" i="21"/>
  <c r="Z2916" i="21"/>
  <c r="Z2908" i="21"/>
  <c r="Z2900" i="21"/>
  <c r="Z2892" i="21"/>
  <c r="Z2884" i="21"/>
  <c r="Z2876" i="21"/>
  <c r="Z2868" i="21"/>
  <c r="Z2860" i="21"/>
  <c r="Z2853" i="21"/>
  <c r="Z2844" i="21"/>
  <c r="Z2836" i="21"/>
  <c r="Z2828" i="21"/>
  <c r="Z2820" i="21"/>
  <c r="Z2812" i="21"/>
  <c r="Z2804" i="21"/>
  <c r="Z2796" i="21"/>
  <c r="Z2788" i="21"/>
  <c r="Z2780" i="21"/>
  <c r="Z2772" i="21"/>
  <c r="Z2764" i="21"/>
  <c r="Z2756" i="21"/>
  <c r="Z2749" i="21"/>
  <c r="Z2740" i="21"/>
  <c r="Z5677" i="21"/>
  <c r="Z5010" i="21"/>
  <c r="Z4863" i="21"/>
  <c r="Z4728" i="21"/>
  <c r="Z4607" i="21"/>
  <c r="Z4508" i="21"/>
  <c r="Z4479" i="21"/>
  <c r="Z4447" i="21"/>
  <c r="Z4422" i="21"/>
  <c r="Z4396" i="21"/>
  <c r="Z4366" i="21"/>
  <c r="Z4348" i="21"/>
  <c r="Z4310" i="21"/>
  <c r="Z4279" i="21"/>
  <c r="Z4252" i="21"/>
  <c r="Z4223" i="21"/>
  <c r="Z4196" i="21"/>
  <c r="Z4168" i="21"/>
  <c r="Z4140" i="21"/>
  <c r="Z4110" i="21"/>
  <c r="Z4079" i="21"/>
  <c r="Z4054" i="21"/>
  <c r="Z4031" i="21"/>
  <c r="Z4015" i="21"/>
  <c r="Z3993" i="21"/>
  <c r="Z3978" i="21"/>
  <c r="Z3963" i="21"/>
  <c r="Z3950" i="21"/>
  <c r="Z3935" i="21"/>
  <c r="Z3921" i="21"/>
  <c r="Z3907" i="21"/>
  <c r="Z3892" i="21"/>
  <c r="Z3878" i="21"/>
  <c r="Z3865" i="21"/>
  <c r="Z3850" i="21"/>
  <c r="Z3835" i="21"/>
  <c r="Z3828" i="21"/>
  <c r="Z3807" i="21"/>
  <c r="Z3793" i="21"/>
  <c r="Z3779" i="21"/>
  <c r="Z3764" i="21"/>
  <c r="Z3750" i="21"/>
  <c r="Z3737" i="21"/>
  <c r="Z3722" i="21"/>
  <c r="Z3707" i="21"/>
  <c r="Z3694" i="21"/>
  <c r="Z3679" i="21"/>
  <c r="Z3665" i="21"/>
  <c r="Z3649" i="21"/>
  <c r="Z3636" i="21"/>
  <c r="Z3622" i="21"/>
  <c r="Z3611" i="21"/>
  <c r="Z3600" i="21"/>
  <c r="Z3589" i="21"/>
  <c r="Z3579" i="21"/>
  <c r="Z3568" i="21"/>
  <c r="Z3557" i="21"/>
  <c r="Z3547" i="21"/>
  <c r="Z3536" i="21"/>
  <c r="Z3525" i="21"/>
  <c r="Z3515" i="21"/>
  <c r="Z3504" i="21"/>
  <c r="Z3493" i="21"/>
  <c r="Z5427" i="21"/>
  <c r="Z4976" i="21"/>
  <c r="Z4828" i="21"/>
  <c r="Z4680" i="21"/>
  <c r="Z4560" i="21"/>
  <c r="Z4502" i="21"/>
  <c r="Z4471" i="21"/>
  <c r="Z4440" i="21"/>
  <c r="Z4414" i="21"/>
  <c r="Z4388" i="21"/>
  <c r="Z4358" i="21"/>
  <c r="Z4332" i="21"/>
  <c r="Z4303" i="21"/>
  <c r="Z4271" i="21"/>
  <c r="Z4246" i="21"/>
  <c r="Z4215" i="21"/>
  <c r="Z4188" i="21"/>
  <c r="Z4159" i="21"/>
  <c r="Z4134" i="21"/>
  <c r="Z4102" i="21"/>
  <c r="Z4076" i="21"/>
  <c r="Z4047" i="21"/>
  <c r="Z4027" i="21"/>
  <c r="Z4006" i="21"/>
  <c r="Z3988" i="21"/>
  <c r="Z3974" i="21"/>
  <c r="Z3961" i="21"/>
  <c r="Z3946" i="21"/>
  <c r="Z3931" i="21"/>
  <c r="Z3919" i="21"/>
  <c r="Z3903" i="21"/>
  <c r="Z3889" i="21"/>
  <c r="Z3875" i="21"/>
  <c r="Z3860" i="21"/>
  <c r="Z3845" i="21"/>
  <c r="Z3833" i="21"/>
  <c r="Z3818" i="21"/>
  <c r="Z3803" i="21"/>
  <c r="Z3791" i="21"/>
  <c r="Z3775" i="21"/>
  <c r="Z3761" i="21"/>
  <c r="Z3747" i="21"/>
  <c r="Z3732" i="21"/>
  <c r="Z3718" i="21"/>
  <c r="Z3705" i="21"/>
  <c r="Z3690" i="21"/>
  <c r="Z3675" i="21"/>
  <c r="Z3662" i="21"/>
  <c r="Z3647" i="21"/>
  <c r="Z3633" i="21"/>
  <c r="Z3619" i="21"/>
  <c r="Z3608" i="21"/>
  <c r="Z3597" i="21"/>
  <c r="Z3587" i="21"/>
  <c r="Z3576" i="21"/>
  <c r="Z3565" i="21"/>
  <c r="Z3555" i="21"/>
  <c r="Z3543" i="21"/>
  <c r="Z5109" i="21"/>
  <c r="Z4952" i="21"/>
  <c r="Z4816" i="21"/>
  <c r="Z4689" i="21"/>
  <c r="Z4556" i="21"/>
  <c r="Z4500" i="21"/>
  <c r="Z4468" i="21"/>
  <c r="Z4456" i="21"/>
  <c r="Z4415" i="21"/>
  <c r="Z4382" i="21"/>
  <c r="Z4356" i="21"/>
  <c r="Z4327" i="21"/>
  <c r="Z4295" i="21"/>
  <c r="Z4270" i="21"/>
  <c r="Z4244" i="21"/>
  <c r="Z4212" i="21"/>
  <c r="Z4183" i="21"/>
  <c r="Z4158" i="21"/>
  <c r="Z4130" i="21"/>
  <c r="Z4099" i="21"/>
  <c r="Z4067" i="21"/>
  <c r="Z4044" i="21"/>
  <c r="Z4020" i="21"/>
  <c r="Z4004" i="21"/>
  <c r="Z3986" i="21"/>
  <c r="Z3972" i="21"/>
  <c r="Z3958" i="21"/>
  <c r="Z3943" i="21"/>
  <c r="Z3930" i="21"/>
  <c r="Z3916" i="21"/>
  <c r="Z3900" i="21"/>
  <c r="Z3885" i="21"/>
  <c r="Z3874" i="21"/>
  <c r="Z3858" i="21"/>
  <c r="Z3844" i="21"/>
  <c r="Z3824" i="21"/>
  <c r="Z3815" i="21"/>
  <c r="Z3802" i="21"/>
  <c r="Z3786" i="21"/>
  <c r="Z3772" i="21"/>
  <c r="Z3759" i="21"/>
  <c r="Z4760" i="21"/>
  <c r="Z4460" i="21"/>
  <c r="Z4338" i="21"/>
  <c r="Z4230" i="21"/>
  <c r="Z4118" i="21"/>
  <c r="Z4016" i="21"/>
  <c r="Z3953" i="21"/>
  <c r="Z3897" i="21"/>
  <c r="Z3839" i="21"/>
  <c r="Z3782" i="21"/>
  <c r="Z3735" i="21"/>
  <c r="Z3697" i="21"/>
  <c r="Z3660" i="21"/>
  <c r="Z3620" i="21"/>
  <c r="Z3592" i="21"/>
  <c r="Z3564" i="21"/>
  <c r="Z3534" i="21"/>
  <c r="Z3514" i="21"/>
  <c r="Z3492" i="21"/>
  <c r="Z3477" i="21"/>
  <c r="Z3465" i="21"/>
  <c r="Z3459" i="21"/>
  <c r="Z3440" i="21"/>
  <c r="Z3426" i="21"/>
  <c r="Z3413" i="21"/>
  <c r="Z3401" i="21"/>
  <c r="Z3387" i="21"/>
  <c r="Z3376" i="21"/>
  <c r="Z3362" i="21"/>
  <c r="Z3347" i="21"/>
  <c r="Z3337" i="21"/>
  <c r="Z3323" i="21"/>
  <c r="Z3312" i="21"/>
  <c r="Z3298" i="21"/>
  <c r="Z3285" i="21"/>
  <c r="Z3273" i="21"/>
  <c r="Z3259" i="21"/>
  <c r="Z3250" i="21"/>
  <c r="Z3234" i="21"/>
  <c r="Z3221" i="21"/>
  <c r="Z3207" i="21"/>
  <c r="Z3195" i="21"/>
  <c r="Z3184" i="21"/>
  <c r="Z3170" i="21"/>
  <c r="Z3157" i="21"/>
  <c r="Z3145" i="21"/>
  <c r="Z3131" i="21"/>
  <c r="Z3120" i="21"/>
  <c r="Z3106" i="21"/>
  <c r="Z3093" i="21"/>
  <c r="Z3081" i="21"/>
  <c r="Z3067" i="21"/>
  <c r="Z3055" i="21"/>
  <c r="Z3042" i="21"/>
  <c r="Z3029" i="21"/>
  <c r="Z3017" i="21"/>
  <c r="Z3003" i="21"/>
  <c r="Z2992" i="21"/>
  <c r="Z2978" i="21"/>
  <c r="Z2964" i="21"/>
  <c r="Z2953" i="21"/>
  <c r="Z2939" i="21"/>
  <c r="Z2928" i="21"/>
  <c r="Z2914" i="21"/>
  <c r="Z2901" i="21"/>
  <c r="Z2889" i="21"/>
  <c r="Z2875" i="21"/>
  <c r="Z2864" i="21"/>
  <c r="Z2850" i="21"/>
  <c r="Z2837" i="21"/>
  <c r="Z2825" i="21"/>
  <c r="Z2811" i="21"/>
  <c r="Z4720" i="21"/>
  <c r="Z4459" i="21"/>
  <c r="Z4334" i="21"/>
  <c r="Z4222" i="21"/>
  <c r="Z4103" i="21"/>
  <c r="Z4007" i="21"/>
  <c r="Z3948" i="21"/>
  <c r="Z3890" i="21"/>
  <c r="Z3834" i="21"/>
  <c r="Z3778" i="21"/>
  <c r="Z3730" i="21"/>
  <c r="Z3692" i="21"/>
  <c r="Z3654" i="21"/>
  <c r="Z3618" i="21"/>
  <c r="Z3588" i="21"/>
  <c r="Z3560" i="21"/>
  <c r="Z3533" i="21"/>
  <c r="Z3512" i="21"/>
  <c r="Z3490" i="21"/>
  <c r="Z3475" i="21"/>
  <c r="Z3464" i="21"/>
  <c r="Z3450" i="21"/>
  <c r="Z3437" i="21"/>
  <c r="Z3425" i="21"/>
  <c r="Z3411" i="21"/>
  <c r="Z3400" i="21"/>
  <c r="Z3386" i="21"/>
  <c r="Z3373" i="21"/>
  <c r="Z3361" i="21"/>
  <c r="Z3348" i="21"/>
  <c r="Z3336" i="21"/>
  <c r="Z3322" i="21"/>
  <c r="Z3309" i="21"/>
  <c r="Z3297" i="21"/>
  <c r="Z3283" i="21"/>
  <c r="Z3272" i="21"/>
  <c r="Z3258" i="21"/>
  <c r="Z3245" i="21"/>
  <c r="Z3233" i="21"/>
  <c r="Z3219" i="21"/>
  <c r="Z3208" i="21"/>
  <c r="Z3194" i="21"/>
  <c r="Z3181" i="21"/>
  <c r="Z3169" i="21"/>
  <c r="Z3155" i="21"/>
  <c r="Z3144" i="21"/>
  <c r="Z3130" i="21"/>
  <c r="Z3117" i="21"/>
  <c r="Z3105" i="21"/>
  <c r="Z3091" i="21"/>
  <c r="Z3080" i="21"/>
  <c r="Z3066" i="21"/>
  <c r="Z3053" i="21"/>
  <c r="Z3041" i="21"/>
  <c r="Z3027" i="21"/>
  <c r="Z3016" i="21"/>
  <c r="Z3002" i="21"/>
  <c r="Z2989" i="21"/>
  <c r="Z2977" i="21"/>
  <c r="Z2963" i="21"/>
  <c r="Z2952" i="21"/>
  <c r="Z2938" i="21"/>
  <c r="Z2925" i="21"/>
  <c r="Z2913" i="21"/>
  <c r="Z2899" i="21"/>
  <c r="Z2888" i="21"/>
  <c r="Z2874" i="21"/>
  <c r="Z2861" i="21"/>
  <c r="Z2849" i="21"/>
  <c r="Z2835" i="21"/>
  <c r="Z2824" i="21"/>
  <c r="Z2810" i="21"/>
  <c r="Z4637" i="21"/>
  <c r="Z4455" i="21"/>
  <c r="Z4316" i="21"/>
  <c r="Z4199" i="21"/>
  <c r="Z4087" i="21"/>
  <c r="Z3995" i="21"/>
  <c r="Z3939" i="21"/>
  <c r="Z3882" i="21"/>
  <c r="Z3825" i="21"/>
  <c r="Z3769" i="21"/>
  <c r="Z3725" i="21"/>
  <c r="Z3685" i="21"/>
  <c r="Z3648" i="21"/>
  <c r="Z3613" i="21"/>
  <c r="Z3586" i="21"/>
  <c r="Z3556" i="21"/>
  <c r="Z3532" i="21"/>
  <c r="Z3510" i="21"/>
  <c r="Z3489" i="21"/>
  <c r="Z3474" i="21"/>
  <c r="Z3462" i="21"/>
  <c r="Z3449" i="21"/>
  <c r="Z3435" i="21"/>
  <c r="Z3424" i="21"/>
  <c r="Z3410" i="21"/>
  <c r="Z3397" i="21"/>
  <c r="Z3385" i="21"/>
  <c r="Z3371" i="21"/>
  <c r="Z3360" i="21"/>
  <c r="Z3346" i="21"/>
  <c r="Z3331" i="21"/>
  <c r="Z3321" i="21"/>
  <c r="Z3307" i="21"/>
  <c r="Z3296" i="21"/>
  <c r="Z3282" i="21"/>
  <c r="Z3269" i="21"/>
  <c r="Z3257" i="21"/>
  <c r="Z3243" i="21"/>
  <c r="Z3232" i="21"/>
  <c r="Z3218" i="21"/>
  <c r="Z3205" i="21"/>
  <c r="Z3193" i="21"/>
  <c r="Z3179" i="21"/>
  <c r="Z3168" i="21"/>
  <c r="Z3154" i="21"/>
  <c r="Z3141" i="21"/>
  <c r="Z3129" i="21"/>
  <c r="Z3115" i="21"/>
  <c r="Z3104" i="21"/>
  <c r="Z3090" i="21"/>
  <c r="Z3077" i="21"/>
  <c r="Z3065" i="21"/>
  <c r="Z3051" i="21"/>
  <c r="Z3040" i="21"/>
  <c r="Z3026" i="21"/>
  <c r="Z3013" i="21"/>
  <c r="Z3001" i="21"/>
  <c r="Z2987" i="21"/>
  <c r="Z2976" i="21"/>
  <c r="Z2962" i="21"/>
  <c r="Z2949" i="21"/>
  <c r="Z2937" i="21"/>
  <c r="Z2923" i="21"/>
  <c r="Z2912" i="21"/>
  <c r="Z2898" i="21"/>
  <c r="Z2885" i="21"/>
  <c r="Z2873" i="21"/>
  <c r="Z2859" i="21"/>
  <c r="Z2848" i="21"/>
  <c r="Z2834" i="21"/>
  <c r="Z2821" i="21"/>
  <c r="Z2809" i="21"/>
  <c r="Z2795" i="21"/>
  <c r="Z2784" i="21"/>
  <c r="Z2770" i="21"/>
  <c r="Z2757" i="21"/>
  <c r="Z2744" i="21"/>
  <c r="Z2732" i="21"/>
  <c r="Z2722" i="21"/>
  <c r="Z2713" i="21"/>
  <c r="Z2704" i="21"/>
  <c r="Z2695" i="21"/>
  <c r="Z2685" i="21"/>
  <c r="Z2676" i="21"/>
  <c r="Z2667" i="21"/>
  <c r="Z5477" i="21"/>
  <c r="Z4592" i="21"/>
  <c r="Z4420" i="21"/>
  <c r="Z4308" i="21"/>
  <c r="Z4190" i="21"/>
  <c r="Z4078" i="21"/>
  <c r="Z3991" i="21"/>
  <c r="Z3932" i="21"/>
  <c r="Z3876" i="21"/>
  <c r="Z3826" i="21"/>
  <c r="Z3762" i="21"/>
  <c r="Z3719" i="21"/>
  <c r="Z3683" i="21"/>
  <c r="Z3644" i="21"/>
  <c r="Z3610" i="21"/>
  <c r="Z3581" i="21"/>
  <c r="Z3554" i="21"/>
  <c r="Z3528" i="21"/>
  <c r="Z3507" i="21"/>
  <c r="Z3485" i="21"/>
  <c r="Z3473" i="21"/>
  <c r="Z3453" i="21"/>
  <c r="Z3448" i="21"/>
  <c r="Z3434" i="21"/>
  <c r="Z3422" i="21"/>
  <c r="Z3409" i="21"/>
  <c r="Z3395" i="21"/>
  <c r="Z3384" i="21"/>
  <c r="Z3370" i="21"/>
  <c r="Z3357" i="21"/>
  <c r="Z3345" i="21"/>
  <c r="Z3332" i="21"/>
  <c r="Z3320" i="21"/>
  <c r="Z3306" i="21"/>
  <c r="Z3293" i="21"/>
  <c r="Z3281" i="21"/>
  <c r="Z3267" i="21"/>
  <c r="Z3256" i="21"/>
  <c r="Z3242" i="21"/>
  <c r="Z3229" i="21"/>
  <c r="Z3217" i="21"/>
  <c r="Z3203" i="21"/>
  <c r="Z3192" i="21"/>
  <c r="Z3178" i="21"/>
  <c r="Z3165" i="21"/>
  <c r="Z3152" i="21"/>
  <c r="Z3139" i="21"/>
  <c r="Z3128" i="21"/>
  <c r="Z3114" i="21"/>
  <c r="Z3101" i="21"/>
  <c r="Z3089" i="21"/>
  <c r="Z3075" i="21"/>
  <c r="Z3064" i="21"/>
  <c r="Z3050" i="21"/>
  <c r="Z3037" i="21"/>
  <c r="Z3025" i="21"/>
  <c r="Z3011" i="21"/>
  <c r="Z3000" i="21"/>
  <c r="Z2986" i="21"/>
  <c r="Z2973" i="21"/>
  <c r="Z2961" i="21"/>
  <c r="Z2947" i="21"/>
  <c r="Z2936" i="21"/>
  <c r="Z2922" i="21"/>
  <c r="Z2909" i="21"/>
  <c r="Z2897" i="21"/>
  <c r="Z2883" i="21"/>
  <c r="Z2872" i="21"/>
  <c r="Z2858" i="21"/>
  <c r="Z2845" i="21"/>
  <c r="Z2833" i="21"/>
  <c r="Z2819" i="21"/>
  <c r="Z2808" i="21"/>
  <c r="Z2794" i="21"/>
  <c r="Z2781" i="21"/>
  <c r="Z2769" i="21"/>
  <c r="Z5055" i="21"/>
  <c r="Z4528" i="21"/>
  <c r="Z4399" i="21"/>
  <c r="Z4287" i="21"/>
  <c r="Z4174" i="21"/>
  <c r="Z4060" i="21"/>
  <c r="Z3982" i="21"/>
  <c r="Z3924" i="21"/>
  <c r="Z3867" i="21"/>
  <c r="Z3811" i="21"/>
  <c r="Z3754" i="21"/>
  <c r="Z3716" i="21"/>
  <c r="Z3676" i="21"/>
  <c r="Z3641" i="21"/>
  <c r="Z3605" i="21"/>
  <c r="Z3578" i="21"/>
  <c r="Z3549" i="21"/>
  <c r="Z3524" i="21"/>
  <c r="Z3502" i="21"/>
  <c r="Z3483" i="21"/>
  <c r="Z3472" i="21"/>
  <c r="Z3461" i="21"/>
  <c r="Z3445" i="21"/>
  <c r="Z3433" i="21"/>
  <c r="Z3419" i="21"/>
  <c r="Z3408" i="21"/>
  <c r="Z3394" i="21"/>
  <c r="Z3381" i="21"/>
  <c r="Z4889" i="21"/>
  <c r="Z4486" i="21"/>
  <c r="Z4374" i="21"/>
  <c r="Z4260" i="21"/>
  <c r="Z4143" i="21"/>
  <c r="Z4041" i="21"/>
  <c r="Z3967" i="21"/>
  <c r="Z3910" i="21"/>
  <c r="Z3854" i="21"/>
  <c r="Z3796" i="21"/>
  <c r="Z3746" i="21"/>
  <c r="Z3706" i="21"/>
  <c r="Z3668" i="21"/>
  <c r="Z3631" i="21"/>
  <c r="Z3598" i="21"/>
  <c r="Z3571" i="21"/>
  <c r="Z3542" i="21"/>
  <c r="Z3522" i="21"/>
  <c r="Z3500" i="21"/>
  <c r="Z3481" i="21"/>
  <c r="Z3467" i="21"/>
  <c r="Z3456" i="21"/>
  <c r="Z3441" i="21"/>
  <c r="Z3429" i="21"/>
  <c r="Z3417" i="21"/>
  <c r="Z3403" i="21"/>
  <c r="Z3392" i="21"/>
  <c r="Z3378" i="21"/>
  <c r="Z3365" i="21"/>
  <c r="Z3353" i="21"/>
  <c r="Z3339" i="21"/>
  <c r="Z3328" i="21"/>
  <c r="Z3314" i="21"/>
  <c r="Z3301" i="21"/>
  <c r="Z3289" i="21"/>
  <c r="Z3275" i="21"/>
  <c r="Z3264" i="21"/>
  <c r="Z3249" i="21"/>
  <c r="Z3237" i="21"/>
  <c r="Z3225" i="21"/>
  <c r="Z3211" i="21"/>
  <c r="Z3200" i="21"/>
  <c r="Z3186" i="21"/>
  <c r="Z3173" i="21"/>
  <c r="Z3161" i="21"/>
  <c r="Z3147" i="21"/>
  <c r="Z3136" i="21"/>
  <c r="Z3122" i="21"/>
  <c r="Z3109" i="21"/>
  <c r="Z3097" i="21"/>
  <c r="Z3083" i="21"/>
  <c r="Z3072" i="21"/>
  <c r="Z3058" i="21"/>
  <c r="Z3045" i="21"/>
  <c r="Z3033" i="21"/>
  <c r="Z3019" i="21"/>
  <c r="Z3008" i="21"/>
  <c r="Z2994" i="21"/>
  <c r="Z2981" i="21"/>
  <c r="Z2969" i="21"/>
  <c r="Z2955" i="21"/>
  <c r="Z2944" i="21"/>
  <c r="Z2930" i="21"/>
  <c r="Z2917" i="21"/>
  <c r="Z2905" i="21"/>
  <c r="Z2891" i="21"/>
  <c r="Z2880" i="21"/>
  <c r="Z2866" i="21"/>
  <c r="Z2852" i="21"/>
  <c r="Z2841" i="21"/>
  <c r="Z2827" i="21"/>
  <c r="Z2816" i="21"/>
  <c r="Z2802" i="21"/>
  <c r="Z2789" i="21"/>
  <c r="Z2777" i="21"/>
  <c r="Z2763" i="21"/>
  <c r="Z2752" i="21"/>
  <c r="Z2738" i="21"/>
  <c r="Z2728" i="21"/>
  <c r="Z2717" i="21"/>
  <c r="Z2708" i="21"/>
  <c r="Z2699" i="21"/>
  <c r="Z2690" i="21"/>
  <c r="Z2681" i="21"/>
  <c r="Z2672" i="21"/>
  <c r="Z2663" i="21"/>
  <c r="Z4839" i="21"/>
  <c r="Z4478" i="21"/>
  <c r="Z4359" i="21"/>
  <c r="Z4247" i="21"/>
  <c r="Z4135" i="21"/>
  <c r="Z4028" i="21"/>
  <c r="Z3962" i="21"/>
  <c r="Z3906" i="21"/>
  <c r="Z3847" i="21"/>
  <c r="Z3792" i="21"/>
  <c r="Z3739" i="21"/>
  <c r="Z3703" i="21"/>
  <c r="Z3663" i="21"/>
  <c r="Z3626" i="21"/>
  <c r="Z3596" i="21"/>
  <c r="Z3566" i="21"/>
  <c r="Z3539" i="21"/>
  <c r="Z3517" i="21"/>
  <c r="Z3496" i="21"/>
  <c r="Z3480" i="21"/>
  <c r="Z3466" i="21"/>
  <c r="Z3455" i="21"/>
  <c r="Z3442" i="21"/>
  <c r="Z3427" i="21"/>
  <c r="Z3416" i="21"/>
  <c r="Z3402" i="21"/>
  <c r="Z3389" i="21"/>
  <c r="Z3377" i="21"/>
  <c r="Z3363" i="21"/>
  <c r="Z3352" i="21"/>
  <c r="Z3338" i="21"/>
  <c r="Z3325" i="21"/>
  <c r="Z3313" i="21"/>
  <c r="Z3299" i="21"/>
  <c r="Z3288" i="21"/>
  <c r="Z3274" i="21"/>
  <c r="Z3261" i="21"/>
  <c r="Z3248" i="21"/>
  <c r="Z3235" i="21"/>
  <c r="Z3224" i="21"/>
  <c r="Z3209" i="21"/>
  <c r="Z3197" i="21"/>
  <c r="Z3185" i="21"/>
  <c r="Z3171" i="21"/>
  <c r="Z3160" i="21"/>
  <c r="Z3146" i="21"/>
  <c r="Z3133" i="21"/>
  <c r="Z3121" i="21"/>
  <c r="Z3107" i="21"/>
  <c r="Z3096" i="21"/>
  <c r="Z3082" i="21"/>
  <c r="Z3069" i="21"/>
  <c r="Z3057" i="21"/>
  <c r="Z3043" i="21"/>
  <c r="Z3032" i="21"/>
  <c r="Z3018" i="21"/>
  <c r="Z3005" i="21"/>
  <c r="Z2993" i="21"/>
  <c r="Z2979" i="21"/>
  <c r="Z2968" i="21"/>
  <c r="Z2954" i="21"/>
  <c r="Z2941" i="21"/>
  <c r="Z2929" i="21"/>
  <c r="Z2915" i="21"/>
  <c r="Z2904" i="21"/>
  <c r="Z2890" i="21"/>
  <c r="Z2877" i="21"/>
  <c r="Z2865" i="21"/>
  <c r="Z2851" i="21"/>
  <c r="Z2840" i="21"/>
  <c r="Z2826" i="21"/>
  <c r="Z2813" i="21"/>
  <c r="Z2801" i="21"/>
  <c r="Z2787" i="21"/>
  <c r="Z2776" i="21"/>
  <c r="Z3975" i="21"/>
  <c r="Z3603" i="21"/>
  <c r="Z3443" i="21"/>
  <c r="Z3355" i="21"/>
  <c r="Z3305" i="21"/>
  <c r="Z3253" i="21"/>
  <c r="Z3202" i="21"/>
  <c r="Z3153" i="21"/>
  <c r="Z3099" i="21"/>
  <c r="Z3049" i="21"/>
  <c r="Z2997" i="21"/>
  <c r="Z2946" i="21"/>
  <c r="Z2896" i="21"/>
  <c r="Z2843" i="21"/>
  <c r="Z2800" i="21"/>
  <c r="Z2773" i="21"/>
  <c r="Z2754" i="21"/>
  <c r="Z2737" i="21"/>
  <c r="Z2723" i="21"/>
  <c r="Z2711" i="21"/>
  <c r="Z2698" i="21"/>
  <c r="Z2687" i="21"/>
  <c r="Z2674" i="21"/>
  <c r="Z2661" i="21"/>
  <c r="Z2652" i="21"/>
  <c r="Z2643" i="21"/>
  <c r="Z2634" i="21"/>
  <c r="Z2625" i="21"/>
  <c r="Z2617" i="21"/>
  <c r="Z2609" i="21"/>
  <c r="Z2601" i="21"/>
  <c r="Z2593" i="21"/>
  <c r="Z2585" i="21"/>
  <c r="Z2577" i="21"/>
  <c r="Z2569" i="21"/>
  <c r="Z2561" i="21"/>
  <c r="Z2553" i="21"/>
  <c r="Z2545" i="21"/>
  <c r="Z2537" i="21"/>
  <c r="Z2529" i="21"/>
  <c r="Z2521" i="21"/>
  <c r="Z2513" i="21"/>
  <c r="Z2505" i="21"/>
  <c r="Z2497" i="21"/>
  <c r="Z2489" i="21"/>
  <c r="Z2481" i="21"/>
  <c r="Z2473" i="21"/>
  <c r="Z2465" i="21"/>
  <c r="Z2457" i="21"/>
  <c r="Z2449" i="21"/>
  <c r="Z2441" i="21"/>
  <c r="Z2433" i="21"/>
  <c r="Z2425" i="21"/>
  <c r="Z2417" i="21"/>
  <c r="Z2409" i="21"/>
  <c r="Z2401" i="21"/>
  <c r="Z2393" i="21"/>
  <c r="Z2385" i="21"/>
  <c r="Z2377" i="21"/>
  <c r="Z2369" i="21"/>
  <c r="Z2361" i="21"/>
  <c r="Z2353" i="21"/>
  <c r="Z2345" i="21"/>
  <c r="Z2337" i="21"/>
  <c r="Z2329" i="21"/>
  <c r="Z2321" i="21"/>
  <c r="Z2311" i="21"/>
  <c r="Z2305" i="21"/>
  <c r="Z2297" i="21"/>
  <c r="Z2289" i="21"/>
  <c r="Z2281" i="21"/>
  <c r="Z2273" i="21"/>
  <c r="Z2265" i="21"/>
  <c r="Z2257" i="21"/>
  <c r="Z2249" i="21"/>
  <c r="Z2241" i="21"/>
  <c r="Z2233" i="21"/>
  <c r="Z2225" i="21"/>
  <c r="Z2217" i="21"/>
  <c r="Z2209" i="21"/>
  <c r="Z2201" i="21"/>
  <c r="Z2193" i="21"/>
  <c r="Z2185" i="21"/>
  <c r="Z2177" i="21"/>
  <c r="Z2169" i="21"/>
  <c r="Z2161" i="21"/>
  <c r="Z2153" i="21"/>
  <c r="Z2145" i="21"/>
  <c r="Z2137" i="21"/>
  <c r="Z2129" i="21"/>
  <c r="Z2121" i="21"/>
  <c r="Z2113" i="21"/>
  <c r="Z2105" i="21"/>
  <c r="Z2097" i="21"/>
  <c r="Z2089" i="21"/>
  <c r="Z2081" i="21"/>
  <c r="Z2073" i="21"/>
  <c r="Z2065" i="21"/>
  <c r="Z2058" i="21"/>
  <c r="Z2049" i="21"/>
  <c r="Z2041" i="21"/>
  <c r="Z2033" i="21"/>
  <c r="Z2025" i="21"/>
  <c r="Z2017" i="21"/>
  <c r="Z2009" i="21"/>
  <c r="Z2001" i="21"/>
  <c r="Z1993" i="21"/>
  <c r="Z1985" i="21"/>
  <c r="Z1977" i="21"/>
  <c r="Z1969" i="21"/>
  <c r="Z1961" i="21"/>
  <c r="Z1953" i="21"/>
  <c r="Z1945" i="21"/>
  <c r="Z1937" i="21"/>
  <c r="Z1929" i="21"/>
  <c r="Z1921" i="21"/>
  <c r="Z1913" i="21"/>
  <c r="Z1905" i="21"/>
  <c r="Z1897" i="21"/>
  <c r="Z1889" i="21"/>
  <c r="Z1881" i="21"/>
  <c r="Z1873" i="21"/>
  <c r="Z1865" i="21"/>
  <c r="Z1857" i="21"/>
  <c r="Z1849" i="21"/>
  <c r="Z1841" i="21"/>
  <c r="Z1833" i="21"/>
  <c r="Z1825" i="21"/>
  <c r="Z1817" i="21"/>
  <c r="Z1809" i="21"/>
  <c r="Z1801" i="21"/>
  <c r="Z1793" i="21"/>
  <c r="Z1785" i="21"/>
  <c r="Z1777" i="21"/>
  <c r="Z1769" i="21"/>
  <c r="Z1761" i="21"/>
  <c r="Z1753" i="21"/>
  <c r="Z1745" i="21"/>
  <c r="Z1737" i="21"/>
  <c r="Z1729" i="21"/>
  <c r="Z1721" i="21"/>
  <c r="Z1713" i="21"/>
  <c r="Z1705" i="21"/>
  <c r="Z1697" i="21"/>
  <c r="Z1689" i="21"/>
  <c r="Z3918" i="21"/>
  <c r="Z3574" i="21"/>
  <c r="Z3432" i="21"/>
  <c r="Z3354" i="21"/>
  <c r="Z3304" i="21"/>
  <c r="Z3251" i="21"/>
  <c r="Z3201" i="21"/>
  <c r="Z3149" i="21"/>
  <c r="Z3098" i="21"/>
  <c r="Z3048" i="21"/>
  <c r="Z2995" i="21"/>
  <c r="Z2945" i="21"/>
  <c r="Z2893" i="21"/>
  <c r="Z2842" i="21"/>
  <c r="Z2797" i="21"/>
  <c r="Z2771" i="21"/>
  <c r="Z2753" i="21"/>
  <c r="Z2736" i="21"/>
  <c r="Z2721" i="21"/>
  <c r="Z2709" i="21"/>
  <c r="Z2697" i="21"/>
  <c r="Z2684" i="21"/>
  <c r="Z2673" i="21"/>
  <c r="Z2660" i="21"/>
  <c r="Z2651" i="21"/>
  <c r="Z2642" i="21"/>
  <c r="Z2633" i="21"/>
  <c r="Z2624" i="21"/>
  <c r="Z2616" i="21"/>
  <c r="Z2608" i="21"/>
  <c r="Z2599" i="21"/>
  <c r="Z2592" i="21"/>
  <c r="Z2584" i="21"/>
  <c r="Z2576" i="21"/>
  <c r="Z2568" i="21"/>
  <c r="Z2560" i="21"/>
  <c r="Z2552" i="21"/>
  <c r="Z2544" i="21"/>
  <c r="Z2536" i="21"/>
  <c r="Z2528" i="21"/>
  <c r="Z2520" i="21"/>
  <c r="Z2512" i="21"/>
  <c r="Z2504" i="21"/>
  <c r="Z2496" i="21"/>
  <c r="Z2488" i="21"/>
  <c r="Z2480" i="21"/>
  <c r="Z2472" i="21"/>
  <c r="Z2464" i="21"/>
  <c r="Z2456" i="21"/>
  <c r="Z2448" i="21"/>
  <c r="Z2440" i="21"/>
  <c r="Z2432" i="21"/>
  <c r="Z2424" i="21"/>
  <c r="Z2416" i="21"/>
  <c r="Z2408" i="21"/>
  <c r="Z2400" i="21"/>
  <c r="Z2392" i="21"/>
  <c r="Z2384" i="21"/>
  <c r="Z2376" i="21"/>
  <c r="Z2368" i="21"/>
  <c r="Z2360" i="21"/>
  <c r="Z2352" i="21"/>
  <c r="Z2344" i="21"/>
  <c r="Z2336" i="21"/>
  <c r="Z2328" i="21"/>
  <c r="Z2320" i="21"/>
  <c r="Z2313" i="21"/>
  <c r="Z2304" i="21"/>
  <c r="Z2296" i="21"/>
  <c r="Z2288" i="21"/>
  <c r="Z2280" i="21"/>
  <c r="Z2272" i="21"/>
  <c r="Z2264" i="21"/>
  <c r="Z2256" i="21"/>
  <c r="Z2248" i="21"/>
  <c r="Z2240" i="21"/>
  <c r="Z2232" i="21"/>
  <c r="Z2224" i="21"/>
  <c r="Z2216" i="21"/>
  <c r="Z2208" i="21"/>
  <c r="Z2200" i="21"/>
  <c r="Z2192" i="21"/>
  <c r="Z2184" i="21"/>
  <c r="Z2176" i="21"/>
  <c r="Z2168" i="21"/>
  <c r="Z2160" i="21"/>
  <c r="Z2152" i="21"/>
  <c r="Z2144" i="21"/>
  <c r="Z2136" i="21"/>
  <c r="Z2128" i="21"/>
  <c r="Z2120" i="21"/>
  <c r="Z2112" i="21"/>
  <c r="Z2104" i="21"/>
  <c r="Z2096" i="21"/>
  <c r="Z2088" i="21"/>
  <c r="Z2080" i="21"/>
  <c r="Z2072" i="21"/>
  <c r="Z2064" i="21"/>
  <c r="Z2056" i="21"/>
  <c r="Z2048" i="21"/>
  <c r="Z2040" i="21"/>
  <c r="Z2032" i="21"/>
  <c r="Z2024" i="21"/>
  <c r="Z2016" i="21"/>
  <c r="Z2008" i="21"/>
  <c r="Z2000" i="21"/>
  <c r="Z1992" i="21"/>
  <c r="Z1984" i="21"/>
  <c r="Z1976" i="21"/>
  <c r="Z1968" i="21"/>
  <c r="Z1960" i="21"/>
  <c r="Z1952" i="21"/>
  <c r="Z1944" i="21"/>
  <c r="Z1936" i="21"/>
  <c r="Z1928" i="21"/>
  <c r="Z1920" i="21"/>
  <c r="Z1912" i="21"/>
  <c r="Z1904" i="21"/>
  <c r="Z1896" i="21"/>
  <c r="Z1888" i="21"/>
  <c r="Z1880" i="21"/>
  <c r="Z1872" i="21"/>
  <c r="Z1864" i="21"/>
  <c r="Z1856" i="21"/>
  <c r="Z1848" i="21"/>
  <c r="Z1840" i="21"/>
  <c r="Z1832" i="21"/>
  <c r="Z1824" i="21"/>
  <c r="Z1816" i="21"/>
  <c r="Z1808" i="21"/>
  <c r="Z4984" i="21"/>
  <c r="Z3863" i="21"/>
  <c r="Z3546" i="21"/>
  <c r="Z3421" i="21"/>
  <c r="Z3344" i="21"/>
  <c r="Z3291" i="21"/>
  <c r="Z3241" i="21"/>
  <c r="Z3189" i="21"/>
  <c r="Z3138" i="21"/>
  <c r="Z3088" i="21"/>
  <c r="Z3035" i="21"/>
  <c r="Z2985" i="21"/>
  <c r="Z2933" i="21"/>
  <c r="Z2882" i="21"/>
  <c r="Z2832" i="21"/>
  <c r="Z2793" i="21"/>
  <c r="Z2768" i="21"/>
  <c r="Z2748" i="21"/>
  <c r="Z2733" i="21"/>
  <c r="Z2720" i="21"/>
  <c r="Z2707" i="21"/>
  <c r="Z2696" i="21"/>
  <c r="Z2683" i="21"/>
  <c r="Z2671" i="21"/>
  <c r="Z2659" i="21"/>
  <c r="Z2650" i="21"/>
  <c r="Z2641" i="21"/>
  <c r="Z2632" i="21"/>
  <c r="Z2623" i="21"/>
  <c r="Z2615" i="21"/>
  <c r="Z2607" i="21"/>
  <c r="Z2600" i="21"/>
  <c r="Z2591" i="21"/>
  <c r="Z2583" i="21"/>
  <c r="Z2575" i="21"/>
  <c r="Z2567" i="21"/>
  <c r="Z2559" i="21"/>
  <c r="Z2551" i="21"/>
  <c r="Z2543" i="21"/>
  <c r="Z2535" i="21"/>
  <c r="Z2527" i="21"/>
  <c r="Z2519" i="21"/>
  <c r="Z2511" i="21"/>
  <c r="Z2503" i="21"/>
  <c r="Z2495" i="21"/>
  <c r="Z2487" i="21"/>
  <c r="Z2479" i="21"/>
  <c r="Z2471" i="21"/>
  <c r="Z2463" i="21"/>
  <c r="Z2455" i="21"/>
  <c r="Z2447" i="21"/>
  <c r="Z2439" i="21"/>
  <c r="Z2431" i="21"/>
  <c r="Z2423" i="21"/>
  <c r="Z2415" i="21"/>
  <c r="Z2407" i="21"/>
  <c r="Z2399" i="21"/>
  <c r="Z2391" i="21"/>
  <c r="Z2383" i="21"/>
  <c r="Z2375" i="21"/>
  <c r="Z2367" i="21"/>
  <c r="Z2359" i="21"/>
  <c r="Z2351" i="21"/>
  <c r="Z2343" i="21"/>
  <c r="Z2335" i="21"/>
  <c r="Z2327" i="21"/>
  <c r="Z2319" i="21"/>
  <c r="Z2312" i="21"/>
  <c r="Z2303" i="21"/>
  <c r="Z2295" i="21"/>
  <c r="Z2287" i="21"/>
  <c r="Z2279" i="21"/>
  <c r="Z2271" i="21"/>
  <c r="Z2263" i="21"/>
  <c r="Z2255" i="21"/>
  <c r="Z2247" i="21"/>
  <c r="Z2239" i="21"/>
  <c r="Z2231" i="21"/>
  <c r="Z2223" i="21"/>
  <c r="Z2215" i="21"/>
  <c r="Z2207" i="21"/>
  <c r="Z2199" i="21"/>
  <c r="Z2191" i="21"/>
  <c r="Z2183" i="21"/>
  <c r="Z2175" i="21"/>
  <c r="Z2167" i="21"/>
  <c r="Z2159" i="21"/>
  <c r="Z2151" i="21"/>
  <c r="Z2143" i="21"/>
  <c r="Z2135" i="21"/>
  <c r="Z2127" i="21"/>
  <c r="Z2119" i="21"/>
  <c r="Z2111" i="21"/>
  <c r="Z2103" i="21"/>
  <c r="Z2095" i="21"/>
  <c r="Z2087" i="21"/>
  <c r="Z2079" i="21"/>
  <c r="Z2071" i="21"/>
  <c r="Z2063" i="21"/>
  <c r="Z2055" i="21"/>
  <c r="Z2047" i="21"/>
  <c r="Z2039" i="21"/>
  <c r="Z2031" i="21"/>
  <c r="Z2023" i="21"/>
  <c r="Z2015" i="21"/>
  <c r="Z2007" i="21"/>
  <c r="Z1999" i="21"/>
  <c r="Z1991" i="21"/>
  <c r="Z1983" i="21"/>
  <c r="Z1975" i="21"/>
  <c r="Z1967" i="21"/>
  <c r="Z1959" i="21"/>
  <c r="Z1951" i="21"/>
  <c r="Z1943" i="21"/>
  <c r="Z1935" i="21"/>
  <c r="Z1927" i="21"/>
  <c r="Z1919" i="21"/>
  <c r="Z1911" i="21"/>
  <c r="Z1903" i="21"/>
  <c r="Z1895" i="21"/>
  <c r="Z1887" i="21"/>
  <c r="Z1879" i="21"/>
  <c r="Z1871" i="21"/>
  <c r="Z1863" i="21"/>
  <c r="Z1855" i="21"/>
  <c r="Z1847" i="21"/>
  <c r="Z1839" i="21"/>
  <c r="Z1831" i="21"/>
  <c r="Z1823" i="21"/>
  <c r="Z1815" i="21"/>
  <c r="Z1807" i="21"/>
  <c r="Z1799" i="21"/>
  <c r="Z1791" i="21"/>
  <c r="Z1783" i="21"/>
  <c r="Z1775" i="21"/>
  <c r="Z1767" i="21"/>
  <c r="Z1759" i="21"/>
  <c r="Z1751" i="21"/>
  <c r="Z1743" i="21"/>
  <c r="Z1735" i="21"/>
  <c r="Z1727" i="21"/>
  <c r="Z1719" i="21"/>
  <c r="Z1711" i="21"/>
  <c r="Z1703" i="21"/>
  <c r="Z1695" i="21"/>
  <c r="Z1687" i="21"/>
  <c r="Z4503" i="21"/>
  <c r="Z3804" i="21"/>
  <c r="Z3523" i="21"/>
  <c r="Z3405" i="21"/>
  <c r="Z3341" i="21"/>
  <c r="Z3290" i="21"/>
  <c r="Z3240" i="21"/>
  <c r="Z3187" i="21"/>
  <c r="Z3137" i="21"/>
  <c r="Z3084" i="21"/>
  <c r="Z3034" i="21"/>
  <c r="Z2984" i="21"/>
  <c r="Z2931" i="21"/>
  <c r="Z2881" i="21"/>
  <c r="Z2829" i="21"/>
  <c r="Z2792" i="21"/>
  <c r="Z2765" i="21"/>
  <c r="Z2747" i="21"/>
  <c r="Z2731" i="21"/>
  <c r="Z2719" i="21"/>
  <c r="Z2706" i="21"/>
  <c r="Z2693" i="21"/>
  <c r="Z2682" i="21"/>
  <c r="Z2669" i="21"/>
  <c r="Z2658" i="21"/>
  <c r="Z2649" i="21"/>
  <c r="Z2640" i="21"/>
  <c r="Z2631" i="21"/>
  <c r="Z2622" i="21"/>
  <c r="Z2614" i="21"/>
  <c r="Z2606" i="21"/>
  <c r="Z2598" i="21"/>
  <c r="Z2590" i="21"/>
  <c r="Z2582" i="21"/>
  <c r="Z2574" i="21"/>
  <c r="Z2566" i="21"/>
  <c r="Z2558" i="21"/>
  <c r="Z2550" i="21"/>
  <c r="Z2542" i="21"/>
  <c r="Z2534" i="21"/>
  <c r="Z2526" i="21"/>
  <c r="Z2518" i="21"/>
  <c r="Z2510" i="21"/>
  <c r="Z2502" i="21"/>
  <c r="Z2494" i="21"/>
  <c r="Z2486" i="21"/>
  <c r="Z2478" i="21"/>
  <c r="Z2470" i="21"/>
  <c r="Z2462" i="21"/>
  <c r="Z2454" i="21"/>
  <c r="Z2446" i="21"/>
  <c r="Z2438" i="21"/>
  <c r="Z2430" i="21"/>
  <c r="Z2422" i="21"/>
  <c r="Z2414" i="21"/>
  <c r="Z2406" i="21"/>
  <c r="Z2398" i="21"/>
  <c r="Z2390" i="21"/>
  <c r="Z2382" i="21"/>
  <c r="Z2374" i="21"/>
  <c r="Z2366" i="21"/>
  <c r="Z2358" i="21"/>
  <c r="Z2350" i="21"/>
  <c r="Z2342" i="21"/>
  <c r="Z2334" i="21"/>
  <c r="Z2326" i="21"/>
  <c r="Z2318" i="21"/>
  <c r="Z2310" i="21"/>
  <c r="Z2302" i="21"/>
  <c r="Z2294" i="21"/>
  <c r="Z2286" i="21"/>
  <c r="Z2278" i="21"/>
  <c r="Z2270" i="21"/>
  <c r="Z2262" i="21"/>
  <c r="Z2254" i="21"/>
  <c r="Z2246" i="21"/>
  <c r="Z2238" i="21"/>
  <c r="Z2230" i="21"/>
  <c r="Z2222" i="21"/>
  <c r="Z2214" i="21"/>
  <c r="Z2206" i="21"/>
  <c r="Z2198" i="21"/>
  <c r="Z2190" i="21"/>
  <c r="Z2182" i="21"/>
  <c r="Z2174" i="21"/>
  <c r="Z4276" i="21"/>
  <c r="Z3712" i="21"/>
  <c r="Z3482" i="21"/>
  <c r="Z3379" i="21"/>
  <c r="Z3329" i="21"/>
  <c r="Z3277" i="21"/>
  <c r="Z3226" i="21"/>
  <c r="Z3176" i="21"/>
  <c r="Z3124" i="21"/>
  <c r="Z3073" i="21"/>
  <c r="Z3021" i="21"/>
  <c r="Z2970" i="21"/>
  <c r="Z2920" i="21"/>
  <c r="Z2867" i="21"/>
  <c r="Z2817" i="21"/>
  <c r="Z2785" i="21"/>
  <c r="Z2761" i="21"/>
  <c r="Z2745" i="21"/>
  <c r="Z2729" i="21"/>
  <c r="Z2715" i="21"/>
  <c r="Z2703" i="21"/>
  <c r="Z2691" i="21"/>
  <c r="Z2679" i="21"/>
  <c r="Z2666" i="21"/>
  <c r="Z2656" i="21"/>
  <c r="Z2647" i="21"/>
  <c r="Z2637" i="21"/>
  <c r="Z2628" i="21"/>
  <c r="Z2620" i="21"/>
  <c r="Z2612" i="21"/>
  <c r="Z2604" i="21"/>
  <c r="Z2596" i="21"/>
  <c r="Z2588" i="21"/>
  <c r="Z2580" i="21"/>
  <c r="Z2572" i="21"/>
  <c r="Z2564" i="21"/>
  <c r="Z2556" i="21"/>
  <c r="Z2548" i="21"/>
  <c r="Z2540" i="21"/>
  <c r="Z2532" i="21"/>
  <c r="Z2524" i="21"/>
  <c r="Z2516" i="21"/>
  <c r="Z2508" i="21"/>
  <c r="Z2500" i="21"/>
  <c r="Z2492" i="21"/>
  <c r="Z2484" i="21"/>
  <c r="Z2476" i="21"/>
  <c r="Z2468" i="21"/>
  <c r="Z2460" i="21"/>
  <c r="Z2452" i="21"/>
  <c r="Z2444" i="21"/>
  <c r="Z2436" i="21"/>
  <c r="Z2428" i="21"/>
  <c r="Z2420" i="21"/>
  <c r="Z2412" i="21"/>
  <c r="Z2404" i="21"/>
  <c r="Z2396" i="21"/>
  <c r="Z2388" i="21"/>
  <c r="Z2380" i="21"/>
  <c r="Z2372" i="21"/>
  <c r="Z2364" i="21"/>
  <c r="Z2356" i="21"/>
  <c r="Z2348" i="21"/>
  <c r="Z2340" i="21"/>
  <c r="Z2332" i="21"/>
  <c r="Z2324" i="21"/>
  <c r="Z2316" i="21"/>
  <c r="Z2308" i="21"/>
  <c r="Z2300" i="21"/>
  <c r="Z2292" i="21"/>
  <c r="Z2284" i="21"/>
  <c r="Z2276" i="21"/>
  <c r="Z2268" i="21"/>
  <c r="Z2260" i="21"/>
  <c r="Z2252" i="21"/>
  <c r="Z2244" i="21"/>
  <c r="Z2236" i="21"/>
  <c r="Z2228" i="21"/>
  <c r="Z2220" i="21"/>
  <c r="Z2212" i="21"/>
  <c r="Z2204" i="21"/>
  <c r="Z2196" i="21"/>
  <c r="Z2188" i="21"/>
  <c r="Z2180" i="21"/>
  <c r="Z2172" i="21"/>
  <c r="Z2164" i="21"/>
  <c r="Z2156" i="21"/>
  <c r="Z2148" i="21"/>
  <c r="Z2140" i="21"/>
  <c r="Z2132" i="21"/>
  <c r="Z2124" i="21"/>
  <c r="Z2116" i="21"/>
  <c r="Z2108" i="21"/>
  <c r="Z2100" i="21"/>
  <c r="Z2092" i="21"/>
  <c r="Z2084" i="21"/>
  <c r="Z2076" i="21"/>
  <c r="Z2068" i="21"/>
  <c r="Z2060" i="21"/>
  <c r="Z2052" i="21"/>
  <c r="Z2044" i="21"/>
  <c r="Z2036" i="21"/>
  <c r="Z2028" i="21"/>
  <c r="Z2020" i="21"/>
  <c r="Z2012" i="21"/>
  <c r="Z2004" i="21"/>
  <c r="Z1996" i="21"/>
  <c r="Z1988" i="21"/>
  <c r="Z1980" i="21"/>
  <c r="Z1972" i="21"/>
  <c r="Z1964" i="21"/>
  <c r="Z1956" i="21"/>
  <c r="Z1948" i="21"/>
  <c r="Z1940" i="21"/>
  <c r="Z1932" i="21"/>
  <c r="Z1924" i="21"/>
  <c r="Z1916" i="21"/>
  <c r="Z1908" i="21"/>
  <c r="Z1900" i="21"/>
  <c r="Z1892" i="21"/>
  <c r="Z1884" i="21"/>
  <c r="Z1876" i="21"/>
  <c r="Z1868" i="21"/>
  <c r="Z1860" i="21"/>
  <c r="Z1852" i="21"/>
  <c r="Z1844" i="21"/>
  <c r="Z1836" i="21"/>
  <c r="Z1828" i="21"/>
  <c r="Z1820" i="21"/>
  <c r="Z1812" i="21"/>
  <c r="Z1804" i="21"/>
  <c r="Z1796" i="21"/>
  <c r="Z1788" i="21"/>
  <c r="Z1780" i="21"/>
  <c r="Z1772" i="21"/>
  <c r="Z1764" i="21"/>
  <c r="Z1756" i="21"/>
  <c r="Z1748" i="21"/>
  <c r="Z1740" i="21"/>
  <c r="Z1732" i="21"/>
  <c r="Z1724" i="21"/>
  <c r="Z1716" i="21"/>
  <c r="Z1708" i="21"/>
  <c r="Z1700" i="21"/>
  <c r="Z1692" i="21"/>
  <c r="Z1684" i="21"/>
  <c r="Z3634" i="21"/>
  <c r="Z3317" i="21"/>
  <c r="Z3177" i="21"/>
  <c r="Z3059" i="21"/>
  <c r="Z2907" i="21"/>
  <c r="Z2786" i="21"/>
  <c r="Z2739" i="21"/>
  <c r="Z2701" i="21"/>
  <c r="Z2668" i="21"/>
  <c r="Z2644" i="21"/>
  <c r="Z2619" i="21"/>
  <c r="Z2597" i="21"/>
  <c r="Z2578" i="21"/>
  <c r="Z2555" i="21"/>
  <c r="Z2533" i="21"/>
  <c r="Z2514" i="21"/>
  <c r="Z2491" i="21"/>
  <c r="Z2469" i="21"/>
  <c r="Z2450" i="21"/>
  <c r="Z2427" i="21"/>
  <c r="Z2405" i="21"/>
  <c r="Z2386" i="21"/>
  <c r="Z2363" i="21"/>
  <c r="Z2341" i="21"/>
  <c r="Z2322" i="21"/>
  <c r="Z2299" i="21"/>
  <c r="Z2277" i="21"/>
  <c r="Z2258" i="21"/>
  <c r="Z2235" i="21"/>
  <c r="Z2213" i="21"/>
  <c r="Z2194" i="21"/>
  <c r="Z2171" i="21"/>
  <c r="Z2155" i="21"/>
  <c r="Z2139" i="21"/>
  <c r="Z2123" i="21"/>
  <c r="Z2107" i="21"/>
  <c r="Z2091" i="21"/>
  <c r="Z2075" i="21"/>
  <c r="Z2059" i="21"/>
  <c r="Z2043" i="21"/>
  <c r="Z2027" i="21"/>
  <c r="Z2011" i="21"/>
  <c r="Z1995" i="21"/>
  <c r="Z1979" i="21"/>
  <c r="Z1963" i="21"/>
  <c r="Z1947" i="21"/>
  <c r="Z1931" i="21"/>
  <c r="Z1915" i="21"/>
  <c r="Z1899" i="21"/>
  <c r="Z1883" i="21"/>
  <c r="Z1867" i="21"/>
  <c r="Z1851" i="21"/>
  <c r="Z1835" i="21"/>
  <c r="Z1819" i="21"/>
  <c r="Z1803" i="21"/>
  <c r="Z1790" i="21"/>
  <c r="Z1778" i="21"/>
  <c r="Z1765" i="21"/>
  <c r="Z1752" i="21"/>
  <c r="Z1739" i="21"/>
  <c r="Z1726" i="21"/>
  <c r="Z1714" i="21"/>
  <c r="Z1701" i="21"/>
  <c r="Z1688" i="21"/>
  <c r="Z1678" i="21"/>
  <c r="Z1670" i="21"/>
  <c r="Z1662" i="21"/>
  <c r="Z1654" i="21"/>
  <c r="Z1646" i="21"/>
  <c r="Z1638" i="21"/>
  <c r="Z1630" i="21"/>
  <c r="Z1622" i="21"/>
  <c r="Z1614" i="21"/>
  <c r="Z1606" i="21"/>
  <c r="Z1598" i="21"/>
  <c r="Z1590" i="21"/>
  <c r="Z1582" i="21"/>
  <c r="Z1574" i="21"/>
  <c r="Z1566" i="21"/>
  <c r="Z1558" i="21"/>
  <c r="Z1550" i="21"/>
  <c r="Z1542" i="21"/>
  <c r="Z1534" i="21"/>
  <c r="Z1526" i="21"/>
  <c r="Z1518" i="21"/>
  <c r="Z1510" i="21"/>
  <c r="Z1502" i="21"/>
  <c r="Z1494" i="21"/>
  <c r="Z1486" i="21"/>
  <c r="Z1478" i="21"/>
  <c r="Z1470" i="21"/>
  <c r="Z1462" i="21"/>
  <c r="Z1454" i="21"/>
  <c r="Z3501" i="21"/>
  <c r="Z3315" i="21"/>
  <c r="Z3163" i="21"/>
  <c r="Z3024" i="21"/>
  <c r="Z2906" i="21"/>
  <c r="Z2779" i="21"/>
  <c r="Z2730" i="21"/>
  <c r="Z2700" i="21"/>
  <c r="Z2665" i="21"/>
  <c r="Z2639" i="21"/>
  <c r="Z2618" i="21"/>
  <c r="Z2595" i="21"/>
  <c r="Z2573" i="21"/>
  <c r="Z2554" i="21"/>
  <c r="Z2531" i="21"/>
  <c r="Z2509" i="21"/>
  <c r="Z2490" i="21"/>
  <c r="Z2467" i="21"/>
  <c r="Z2445" i="21"/>
  <c r="Z2426" i="21"/>
  <c r="Z2403" i="21"/>
  <c r="Z2381" i="21"/>
  <c r="Z2362" i="21"/>
  <c r="Z2339" i="21"/>
  <c r="Z2317" i="21"/>
  <c r="Z2298" i="21"/>
  <c r="Z2275" i="21"/>
  <c r="Z2253" i="21"/>
  <c r="Z2234" i="21"/>
  <c r="Z2211" i="21"/>
  <c r="Z2189" i="21"/>
  <c r="Z2170" i="21"/>
  <c r="Z2154" i="21"/>
  <c r="Z2138" i="21"/>
  <c r="Z2122" i="21"/>
  <c r="Z2106" i="21"/>
  <c r="Z2090" i="21"/>
  <c r="Z2074" i="21"/>
  <c r="Z2057" i="21"/>
  <c r="Z2042" i="21"/>
  <c r="Z2026" i="21"/>
  <c r="Z2010" i="21"/>
  <c r="Z1994" i="21"/>
  <c r="Z1978" i="21"/>
  <c r="Z1962" i="21"/>
  <c r="Z1946" i="21"/>
  <c r="Z1930" i="21"/>
  <c r="Z1914" i="21"/>
  <c r="Z1898" i="21"/>
  <c r="Z1882" i="21"/>
  <c r="Z1866" i="21"/>
  <c r="Z1850" i="21"/>
  <c r="Z1834" i="21"/>
  <c r="Z1818" i="21"/>
  <c r="Z1802" i="21"/>
  <c r="Z1789" i="21"/>
  <c r="Z1776" i="21"/>
  <c r="Z1763" i="21"/>
  <c r="Z1750" i="21"/>
  <c r="Z1738" i="21"/>
  <c r="Z1725" i="21"/>
  <c r="Z1712" i="21"/>
  <c r="Z1699" i="21"/>
  <c r="Z1686" i="21"/>
  <c r="Z1677" i="21"/>
  <c r="Z1669" i="21"/>
  <c r="Z1661" i="21"/>
  <c r="Z1653" i="21"/>
  <c r="Z1645" i="21"/>
  <c r="Z1637" i="21"/>
  <c r="Z1629" i="21"/>
  <c r="Z1621" i="21"/>
  <c r="Z1613" i="21"/>
  <c r="Z1605" i="21"/>
  <c r="Z1597" i="21"/>
  <c r="Z1589" i="21"/>
  <c r="Z1581" i="21"/>
  <c r="Z1573" i="21"/>
  <c r="Z1565" i="21"/>
  <c r="Z1557" i="21"/>
  <c r="Z1549" i="21"/>
  <c r="Z1541" i="21"/>
  <c r="Z1533" i="21"/>
  <c r="Z1525" i="21"/>
  <c r="Z1517" i="21"/>
  <c r="Z3469" i="21"/>
  <c r="Z3280" i="21"/>
  <c r="Z3162" i="21"/>
  <c r="Z3010" i="21"/>
  <c r="Z2869" i="21"/>
  <c r="Z2778" i="21"/>
  <c r="Z2725" i="21"/>
  <c r="Z2692" i="21"/>
  <c r="Z2664" i="21"/>
  <c r="Z2636" i="21"/>
  <c r="Z2613" i="21"/>
  <c r="Z2594" i="21"/>
  <c r="Z2571" i="21"/>
  <c r="Z2549" i="21"/>
  <c r="Z2530" i="21"/>
  <c r="Z2507" i="21"/>
  <c r="Z2485" i="21"/>
  <c r="Z2466" i="21"/>
  <c r="Z2443" i="21"/>
  <c r="Z2421" i="21"/>
  <c r="Z2402" i="21"/>
  <c r="Z2379" i="21"/>
  <c r="Z2357" i="21"/>
  <c r="Z2338" i="21"/>
  <c r="Z2315" i="21"/>
  <c r="Z2293" i="21"/>
  <c r="Z2274" i="21"/>
  <c r="Z2251" i="21"/>
  <c r="Z2229" i="21"/>
  <c r="Z2210" i="21"/>
  <c r="Z2187" i="21"/>
  <c r="Z2166" i="21"/>
  <c r="Z2150" i="21"/>
  <c r="Z2134" i="21"/>
  <c r="Z2118" i="21"/>
  <c r="Z2102" i="21"/>
  <c r="Z2086" i="21"/>
  <c r="Z2070" i="21"/>
  <c r="Z2054" i="21"/>
  <c r="Z2038" i="21"/>
  <c r="Z2022" i="21"/>
  <c r="Z2006" i="21"/>
  <c r="Z1990" i="21"/>
  <c r="Z1974" i="21"/>
  <c r="Z1958" i="21"/>
  <c r="Z1942" i="21"/>
  <c r="Z1926" i="21"/>
  <c r="Z1910" i="21"/>
  <c r="Z1894" i="21"/>
  <c r="Z1878" i="21"/>
  <c r="Z1862" i="21"/>
  <c r="Z1846" i="21"/>
  <c r="Z1830" i="21"/>
  <c r="Z1814" i="21"/>
  <c r="Z1800" i="21"/>
  <c r="Z1787" i="21"/>
  <c r="Z1774" i="21"/>
  <c r="Z1762" i="21"/>
  <c r="Z1749" i="21"/>
  <c r="Z1736" i="21"/>
  <c r="Z1723" i="21"/>
  <c r="Z1710" i="21"/>
  <c r="Z1698" i="21"/>
  <c r="Z1685" i="21"/>
  <c r="Z1676" i="21"/>
  <c r="Z1668" i="21"/>
  <c r="Z1660" i="21"/>
  <c r="Z1652" i="21"/>
  <c r="Z1644" i="21"/>
  <c r="Z1636" i="21"/>
  <c r="Z1628" i="21"/>
  <c r="Z1620" i="21"/>
  <c r="Z1612" i="21"/>
  <c r="Z1604" i="21"/>
  <c r="Z1596" i="21"/>
  <c r="Z1588" i="21"/>
  <c r="Z4391" i="21"/>
  <c r="Z3452" i="21"/>
  <c r="Z3266" i="21"/>
  <c r="Z3125" i="21"/>
  <c r="Z3009" i="21"/>
  <c r="Z2857" i="21"/>
  <c r="Z2762" i="21"/>
  <c r="Z2724" i="21"/>
  <c r="Z2689" i="21"/>
  <c r="Z2657" i="21"/>
  <c r="Z2635" i="21"/>
  <c r="Z2611" i="21"/>
  <c r="Z2589" i="21"/>
  <c r="Z2570" i="21"/>
  <c r="Z2547" i="21"/>
  <c r="Z2525" i="21"/>
  <c r="Z2506" i="21"/>
  <c r="Z2483" i="21"/>
  <c r="Z2461" i="21"/>
  <c r="Z2442" i="21"/>
  <c r="Z2419" i="21"/>
  <c r="Z2397" i="21"/>
  <c r="Z2378" i="21"/>
  <c r="Z2355" i="21"/>
  <c r="Z2333" i="21"/>
  <c r="Z2314" i="21"/>
  <c r="Z2291" i="21"/>
  <c r="Z2269" i="21"/>
  <c r="Z2250" i="21"/>
  <c r="Z2227" i="21"/>
  <c r="Z2205" i="21"/>
  <c r="Z2186" i="21"/>
  <c r="Z2165" i="21"/>
  <c r="Z2149" i="21"/>
  <c r="Z2133" i="21"/>
  <c r="Z2117" i="21"/>
  <c r="Z2101" i="21"/>
  <c r="Z2085" i="21"/>
  <c r="Z2069" i="21"/>
  <c r="Z2053" i="21"/>
  <c r="Z2037" i="21"/>
  <c r="Z2021" i="21"/>
  <c r="Z2005" i="21"/>
  <c r="Z1989" i="21"/>
  <c r="Z1973" i="21"/>
  <c r="Z1957" i="21"/>
  <c r="Z1941" i="21"/>
  <c r="Z1925" i="21"/>
  <c r="Z1909" i="21"/>
  <c r="Z1893" i="21"/>
  <c r="Z1877" i="21"/>
  <c r="Z1861" i="21"/>
  <c r="Z1845" i="21"/>
  <c r="Z1829" i="21"/>
  <c r="Z1813" i="21"/>
  <c r="Z1798" i="21"/>
  <c r="Z1786" i="21"/>
  <c r="Z1773" i="21"/>
  <c r="Z1760" i="21"/>
  <c r="Z1747" i="21"/>
  <c r="Z1734" i="21"/>
  <c r="Z1722" i="21"/>
  <c r="Z1709" i="21"/>
  <c r="Z1696" i="21"/>
  <c r="Z1683" i="21"/>
  <c r="Z1675" i="21"/>
  <c r="Z1667" i="21"/>
  <c r="Z1659" i="21"/>
  <c r="Z1651" i="21"/>
  <c r="Z1643" i="21"/>
  <c r="Z1635" i="21"/>
  <c r="Z1627" i="21"/>
  <c r="Z1619" i="21"/>
  <c r="Z1611" i="21"/>
  <c r="Z1603" i="21"/>
  <c r="Z1595" i="21"/>
  <c r="Z1587" i="21"/>
  <c r="Z1579" i="21"/>
  <c r="Z1571" i="21"/>
  <c r="Z1563" i="21"/>
  <c r="Z1555" i="21"/>
  <c r="Z1547" i="21"/>
  <c r="Z1539" i="21"/>
  <c r="Z1531" i="21"/>
  <c r="Z1523" i="21"/>
  <c r="Z1515" i="21"/>
  <c r="Z1507" i="21"/>
  <c r="Z1499" i="21"/>
  <c r="Z1491" i="21"/>
  <c r="Z1483" i="21"/>
  <c r="Z1475" i="21"/>
  <c r="Z1467" i="21"/>
  <c r="Z1459" i="21"/>
  <c r="Z1451" i="21"/>
  <c r="Z4165" i="21"/>
  <c r="Z3393" i="21"/>
  <c r="Z3265" i="21"/>
  <c r="Z3113" i="21"/>
  <c r="Z2971" i="21"/>
  <c r="Z2856" i="21"/>
  <c r="Z2760" i="21"/>
  <c r="Z2716" i="21"/>
  <c r="Z2688" i="21"/>
  <c r="Z2655" i="21"/>
  <c r="Z2629" i="21"/>
  <c r="Z2610" i="21"/>
  <c r="Z2587" i="21"/>
  <c r="Z2565" i="21"/>
  <c r="Z2546" i="21"/>
  <c r="Z2523" i="21"/>
  <c r="Z2501" i="21"/>
  <c r="Z2482" i="21"/>
  <c r="Z2459" i="21"/>
  <c r="Z2437" i="21"/>
  <c r="Z2418" i="21"/>
  <c r="Z2395" i="21"/>
  <c r="Z2373" i="21"/>
  <c r="Z2354" i="21"/>
  <c r="Z2331" i="21"/>
  <c r="Z2309" i="21"/>
  <c r="Z2290" i="21"/>
  <c r="Z2267" i="21"/>
  <c r="Z2245" i="21"/>
  <c r="Z2226" i="21"/>
  <c r="Z2203" i="21"/>
  <c r="Z2181" i="21"/>
  <c r="Z2163" i="21"/>
  <c r="Z2147" i="21"/>
  <c r="Z2131" i="21"/>
  <c r="Z2115" i="21"/>
  <c r="Z2099" i="21"/>
  <c r="Z2083" i="21"/>
  <c r="Z2067" i="21"/>
  <c r="Z2051" i="21"/>
  <c r="Z2035" i="21"/>
  <c r="Z2019" i="21"/>
  <c r="Z2003" i="21"/>
  <c r="Z1987" i="21"/>
  <c r="Z1971" i="21"/>
  <c r="Z1955" i="21"/>
  <c r="Z1939" i="21"/>
  <c r="Z1923" i="21"/>
  <c r="Z1907" i="21"/>
  <c r="Z1891" i="21"/>
  <c r="Z4052" i="21"/>
  <c r="Z3369" i="21"/>
  <c r="Z3227" i="21"/>
  <c r="Z3112" i="21"/>
  <c r="Z2960" i="21"/>
  <c r="Z2818" i="21"/>
  <c r="Z2755" i="21"/>
  <c r="Z2714" i="21"/>
  <c r="Z2680" i="21"/>
  <c r="Z2653" i="21"/>
  <c r="Z2627" i="21"/>
  <c r="Z2605" i="21"/>
  <c r="Z2586" i="21"/>
  <c r="Z2563" i="21"/>
  <c r="Z2541" i="21"/>
  <c r="Z2522" i="21"/>
  <c r="Z2499" i="21"/>
  <c r="Z2477" i="21"/>
  <c r="Z2458" i="21"/>
  <c r="Z2435" i="21"/>
  <c r="Z2413" i="21"/>
  <c r="Z2394" i="21"/>
  <c r="Z2371" i="21"/>
  <c r="Z2349" i="21"/>
  <c r="Z2330" i="21"/>
  <c r="Z2307" i="21"/>
  <c r="Z2285" i="21"/>
  <c r="Z2266" i="21"/>
  <c r="Z2243" i="21"/>
  <c r="Z2221" i="21"/>
  <c r="Z2202" i="21"/>
  <c r="Z2179" i="21"/>
  <c r="Z2162" i="21"/>
  <c r="Z2146" i="21"/>
  <c r="Z2130" i="21"/>
  <c r="Z2114" i="21"/>
  <c r="Z2098" i="21"/>
  <c r="Z2082" i="21"/>
  <c r="Z2066" i="21"/>
  <c r="Z2050" i="21"/>
  <c r="Z2034" i="21"/>
  <c r="Z2018" i="21"/>
  <c r="Z2002" i="21"/>
  <c r="Z1986" i="21"/>
  <c r="Z1970" i="21"/>
  <c r="Z1954" i="21"/>
  <c r="Z1938" i="21"/>
  <c r="Z1922" i="21"/>
  <c r="Z1906" i="21"/>
  <c r="Z1890" i="21"/>
  <c r="Z1874" i="21"/>
  <c r="Z1858" i="21"/>
  <c r="Z1842" i="21"/>
  <c r="Z1826" i="21"/>
  <c r="Z1810" i="21"/>
  <c r="Z1795" i="21"/>
  <c r="Z1782" i="21"/>
  <c r="Z1770" i="21"/>
  <c r="Z1757" i="21"/>
  <c r="Z1744" i="21"/>
  <c r="Z1731" i="21"/>
  <c r="Z1718" i="21"/>
  <c r="Z1706" i="21"/>
  <c r="Z1693" i="21"/>
  <c r="Z1681" i="21"/>
  <c r="Z1673" i="21"/>
  <c r="Z1665" i="21"/>
  <c r="Z1657" i="21"/>
  <c r="Z1649" i="21"/>
  <c r="Z1641" i="21"/>
  <c r="Z1633" i="21"/>
  <c r="Z1625" i="21"/>
  <c r="Z1617" i="21"/>
  <c r="Z1609" i="21"/>
  <c r="Z1601" i="21"/>
  <c r="Z1593" i="21"/>
  <c r="Z1585" i="21"/>
  <c r="Z1577" i="21"/>
  <c r="Z1569" i="21"/>
  <c r="Z1561" i="21"/>
  <c r="Z1553" i="21"/>
  <c r="Z1545" i="21"/>
  <c r="Z1537" i="21"/>
  <c r="Z1529" i="21"/>
  <c r="Z1521" i="21"/>
  <c r="Z3748" i="21"/>
  <c r="Z3368" i="21"/>
  <c r="Z3216" i="21"/>
  <c r="Z3074" i="21"/>
  <c r="Z2957" i="21"/>
  <c r="Z2805" i="21"/>
  <c r="Z2746" i="21"/>
  <c r="Z2712" i="21"/>
  <c r="Z2677" i="21"/>
  <c r="Z2648" i="21"/>
  <c r="Z2626" i="21"/>
  <c r="Z2603" i="21"/>
  <c r="Z2581" i="21"/>
  <c r="Z2562" i="21"/>
  <c r="Z2539" i="21"/>
  <c r="Z2517" i="21"/>
  <c r="Z2498" i="21"/>
  <c r="Z2475" i="21"/>
  <c r="Z2453" i="21"/>
  <c r="Z2434" i="21"/>
  <c r="Z2411" i="21"/>
  <c r="Z2389" i="21"/>
  <c r="Z2370" i="21"/>
  <c r="Z2347" i="21"/>
  <c r="Z2325" i="21"/>
  <c r="Z2306" i="21"/>
  <c r="Z2283" i="21"/>
  <c r="Z2261" i="21"/>
  <c r="Z2242" i="21"/>
  <c r="Z2219" i="21"/>
  <c r="Z2197" i="21"/>
  <c r="Z2178" i="21"/>
  <c r="Z2158" i="21"/>
  <c r="Z2142" i="21"/>
  <c r="Z2126" i="21"/>
  <c r="Z2110" i="21"/>
  <c r="Z2094" i="21"/>
  <c r="Z2078" i="21"/>
  <c r="Z2062" i="21"/>
  <c r="Z2046" i="21"/>
  <c r="Z2030" i="21"/>
  <c r="Z2014" i="21"/>
  <c r="Z1998" i="21"/>
  <c r="Z1982" i="21"/>
  <c r="Z1966" i="21"/>
  <c r="Z1950" i="21"/>
  <c r="Z1934" i="21"/>
  <c r="Z1918" i="21"/>
  <c r="Z1902" i="21"/>
  <c r="Z1886" i="21"/>
  <c r="Z1870" i="21"/>
  <c r="Z1854" i="21"/>
  <c r="Z1838" i="21"/>
  <c r="Z1822" i="21"/>
  <c r="Z1806" i="21"/>
  <c r="Z1794" i="21"/>
  <c r="Z1781" i="21"/>
  <c r="Z1768" i="21"/>
  <c r="Z1755" i="21"/>
  <c r="Z1742" i="21"/>
  <c r="Z1730" i="21"/>
  <c r="Z1717" i="21"/>
  <c r="Z1704" i="21"/>
  <c r="Z1691" i="21"/>
  <c r="Z1680" i="21"/>
  <c r="Z1672" i="21"/>
  <c r="Z1664" i="21"/>
  <c r="Z1656" i="21"/>
  <c r="Z1648" i="21"/>
  <c r="Z1640" i="21"/>
  <c r="Z1632" i="21"/>
  <c r="Z1624" i="21"/>
  <c r="Z1616" i="21"/>
  <c r="Z1608" i="21"/>
  <c r="Z1600" i="21"/>
  <c r="Z1592" i="21"/>
  <c r="Z2803" i="21"/>
  <c r="Z2557" i="21"/>
  <c r="Z2387" i="21"/>
  <c r="Z2218" i="21"/>
  <c r="Z2077" i="21"/>
  <c r="Z1949" i="21"/>
  <c r="Z1853" i="21"/>
  <c r="Z1792" i="21"/>
  <c r="Z1741" i="21"/>
  <c r="Z1690" i="21"/>
  <c r="Z1655" i="21"/>
  <c r="Z1623" i="21"/>
  <c r="Z1591" i="21"/>
  <c r="Z1572" i="21"/>
  <c r="Z1556" i="21"/>
  <c r="Z1540" i="21"/>
  <c r="Z1524" i="21"/>
  <c r="Z1511" i="21"/>
  <c r="Z1500" i="21"/>
  <c r="Z1489" i="21"/>
  <c r="Z1479" i="21"/>
  <c r="Z1468" i="21"/>
  <c r="Z1457" i="21"/>
  <c r="Z1447" i="21"/>
  <c r="Z1439" i="21"/>
  <c r="Z1431" i="21"/>
  <c r="Z1423" i="21"/>
  <c r="Z1415" i="21"/>
  <c r="Z1407" i="21"/>
  <c r="Z1399" i="21"/>
  <c r="Z1391" i="21"/>
  <c r="Z1383" i="21"/>
  <c r="Z1375" i="21"/>
  <c r="Z1367" i="21"/>
  <c r="Z1359" i="21"/>
  <c r="Z1351" i="21"/>
  <c r="Z1343" i="21"/>
  <c r="Z1335" i="21"/>
  <c r="Z1327" i="21"/>
  <c r="Z1319" i="21"/>
  <c r="Z1311" i="21"/>
  <c r="Z1303" i="21"/>
  <c r="Z1295" i="21"/>
  <c r="Z1287" i="21"/>
  <c r="Z1279" i="21"/>
  <c r="Z1271" i="21"/>
  <c r="Z1263" i="21"/>
  <c r="Z1255" i="21"/>
  <c r="Z1247" i="21"/>
  <c r="Z1239" i="21"/>
  <c r="Z1231" i="21"/>
  <c r="Z1223" i="21"/>
  <c r="Z1215" i="21"/>
  <c r="Z1207" i="21"/>
  <c r="Z1199" i="21"/>
  <c r="Z1191" i="21"/>
  <c r="Z1183" i="21"/>
  <c r="Z1175" i="21"/>
  <c r="Z1167" i="21"/>
  <c r="Z1159" i="21"/>
  <c r="Z1151" i="21"/>
  <c r="Z1143" i="21"/>
  <c r="Z1135" i="21"/>
  <c r="Z1127" i="21"/>
  <c r="Z1119" i="21"/>
  <c r="Z1111" i="21"/>
  <c r="Z1103" i="21"/>
  <c r="Z1095" i="21"/>
  <c r="Z1087" i="21"/>
  <c r="Z1079" i="21"/>
  <c r="Z1071" i="21"/>
  <c r="Z1063" i="21"/>
  <c r="Z1055" i="21"/>
  <c r="Z1047" i="21"/>
  <c r="Z1039" i="21"/>
  <c r="Z1031" i="21"/>
  <c r="Z1023" i="21"/>
  <c r="Z1015" i="21"/>
  <c r="Z1007" i="21"/>
  <c r="Z999" i="21"/>
  <c r="Z991" i="21"/>
  <c r="Z2741" i="21"/>
  <c r="Z2538" i="21"/>
  <c r="Z2365" i="21"/>
  <c r="Z2195" i="21"/>
  <c r="Z2061" i="21"/>
  <c r="Z1933" i="21"/>
  <c r="Z1843" i="21"/>
  <c r="Z1784" i="21"/>
  <c r="Z1733" i="21"/>
  <c r="Z1682" i="21"/>
  <c r="Z1650" i="21"/>
  <c r="Z1618" i="21"/>
  <c r="Z1586" i="21"/>
  <c r="Z1570" i="21"/>
  <c r="Z1554" i="21"/>
  <c r="Z1538" i="21"/>
  <c r="Z1522" i="21"/>
  <c r="Z1509" i="21"/>
  <c r="Z1498" i="21"/>
  <c r="Z1488" i="21"/>
  <c r="Z1477" i="21"/>
  <c r="Z1466" i="21"/>
  <c r="Z1456" i="21"/>
  <c r="Z1446" i="21"/>
  <c r="Z1438" i="21"/>
  <c r="Z1430" i="21"/>
  <c r="Z1422" i="21"/>
  <c r="Z1414" i="21"/>
  <c r="Z1406" i="21"/>
  <c r="Z1398" i="21"/>
  <c r="Z1390" i="21"/>
  <c r="Z1382" i="21"/>
  <c r="Z1374" i="21"/>
  <c r="Z1366" i="21"/>
  <c r="Z1358" i="21"/>
  <c r="Z1350" i="21"/>
  <c r="Z1342" i="21"/>
  <c r="Z1334" i="21"/>
  <c r="Z1326" i="21"/>
  <c r="Z1318" i="21"/>
  <c r="Z1310" i="21"/>
  <c r="Z1302" i="21"/>
  <c r="Z1294" i="21"/>
  <c r="Z1286" i="21"/>
  <c r="Z1278" i="21"/>
  <c r="Z1270" i="21"/>
  <c r="Z1262" i="21"/>
  <c r="Z1254" i="21"/>
  <c r="Z1246" i="21"/>
  <c r="Z1238" i="21"/>
  <c r="Z1230" i="21"/>
  <c r="Z1222" i="21"/>
  <c r="Z1214" i="21"/>
  <c r="Z1206" i="21"/>
  <c r="Z1198" i="21"/>
  <c r="Z1190" i="21"/>
  <c r="Z1182" i="21"/>
  <c r="Z1174" i="21"/>
  <c r="Z1166" i="21"/>
  <c r="Z1158" i="21"/>
  <c r="Z1150" i="21"/>
  <c r="Z1142" i="21"/>
  <c r="Z1134" i="21"/>
  <c r="Z1126" i="21"/>
  <c r="Z1118" i="21"/>
  <c r="Z1110" i="21"/>
  <c r="Z1102" i="21"/>
  <c r="Z1094" i="21"/>
  <c r="Z1086" i="21"/>
  <c r="Z1078" i="21"/>
  <c r="Z1070" i="21"/>
  <c r="Z1062" i="21"/>
  <c r="Z1054" i="21"/>
  <c r="Z1046" i="21"/>
  <c r="Z1038" i="21"/>
  <c r="Z1030" i="21"/>
  <c r="Z1022" i="21"/>
  <c r="Z1014" i="21"/>
  <c r="Z1006" i="21"/>
  <c r="Z998" i="21"/>
  <c r="Z990" i="21"/>
  <c r="Z982" i="21"/>
  <c r="Z974" i="21"/>
  <c r="Z966" i="21"/>
  <c r="Z958" i="21"/>
  <c r="Z950" i="21"/>
  <c r="Z942" i="21"/>
  <c r="Z934" i="21"/>
  <c r="Z926" i="21"/>
  <c r="Z918" i="21"/>
  <c r="Z910" i="21"/>
  <c r="Z902" i="21"/>
  <c r="Z894" i="21"/>
  <c r="Z886" i="21"/>
  <c r="Z878" i="21"/>
  <c r="Z870" i="21"/>
  <c r="Z862" i="21"/>
  <c r="Z854" i="21"/>
  <c r="Z846" i="21"/>
  <c r="Z838" i="21"/>
  <c r="Z830" i="21"/>
  <c r="Z822" i="21"/>
  <c r="Z814" i="21"/>
  <c r="Z806" i="21"/>
  <c r="Z798" i="21"/>
  <c r="Z790" i="21"/>
  <c r="Z782" i="21"/>
  <c r="Z774" i="21"/>
  <c r="Z766" i="21"/>
  <c r="Z758" i="21"/>
  <c r="Z750" i="21"/>
  <c r="Z742" i="21"/>
  <c r="Z734" i="21"/>
  <c r="Z726" i="21"/>
  <c r="Z718" i="21"/>
  <c r="Z710" i="21"/>
  <c r="Z702" i="21"/>
  <c r="Z694" i="21"/>
  <c r="Z686" i="21"/>
  <c r="Z678" i="21"/>
  <c r="Z670" i="21"/>
  <c r="Z662" i="21"/>
  <c r="Z654" i="21"/>
  <c r="Z646" i="21"/>
  <c r="Z638" i="21"/>
  <c r="Z630" i="21"/>
  <c r="Z622" i="21"/>
  <c r="Z614" i="21"/>
  <c r="Z606" i="21"/>
  <c r="Z598" i="21"/>
  <c r="Z590" i="21"/>
  <c r="Z582" i="21"/>
  <c r="Z574" i="21"/>
  <c r="Z566" i="21"/>
  <c r="Z558" i="21"/>
  <c r="Z550" i="21"/>
  <c r="Z542" i="21"/>
  <c r="Z534" i="21"/>
  <c r="Z526" i="21"/>
  <c r="Z518" i="21"/>
  <c r="Z510" i="21"/>
  <c r="Z502" i="21"/>
  <c r="Z494" i="21"/>
  <c r="Z486" i="21"/>
  <c r="Z478" i="21"/>
  <c r="Z470" i="21"/>
  <c r="Z462" i="21"/>
  <c r="Z454" i="21"/>
  <c r="Z446" i="21"/>
  <c r="Z438" i="21"/>
  <c r="Z430" i="21"/>
  <c r="Z422" i="21"/>
  <c r="Z414" i="21"/>
  <c r="Z406" i="21"/>
  <c r="Z398" i="21"/>
  <c r="Z390" i="21"/>
  <c r="Z382" i="21"/>
  <c r="Z374" i="21"/>
  <c r="Z366" i="21"/>
  <c r="Z358" i="21"/>
  <c r="Z350" i="21"/>
  <c r="Z342" i="21"/>
  <c r="Z334" i="21"/>
  <c r="Z326" i="21"/>
  <c r="Z318" i="21"/>
  <c r="Z310" i="21"/>
  <c r="Z302" i="21"/>
  <c r="Z294" i="21"/>
  <c r="Z286" i="21"/>
  <c r="Z278" i="21"/>
  <c r="Z2705" i="21"/>
  <c r="Z2515" i="21"/>
  <c r="Z2346" i="21"/>
  <c r="Z2173" i="21"/>
  <c r="Z2045" i="21"/>
  <c r="Z1917" i="21"/>
  <c r="Z1837" i="21"/>
  <c r="Z1779" i="21"/>
  <c r="Z1728" i="21"/>
  <c r="Z1679" i="21"/>
  <c r="Z1647" i="21"/>
  <c r="Z1615" i="21"/>
  <c r="Z1584" i="21"/>
  <c r="Z1568" i="21"/>
  <c r="Z1552" i="21"/>
  <c r="Z1536" i="21"/>
  <c r="Z1520" i="21"/>
  <c r="Z1508" i="21"/>
  <c r="Z1497" i="21"/>
  <c r="Z1487" i="21"/>
  <c r="Z1476" i="21"/>
  <c r="Z1465" i="21"/>
  <c r="Z1455" i="21"/>
  <c r="Z1445" i="21"/>
  <c r="Z1437" i="21"/>
  <c r="Z1429" i="21"/>
  <c r="Z1421" i="21"/>
  <c r="Z1413" i="21"/>
  <c r="Z1405" i="21"/>
  <c r="Z1397" i="21"/>
  <c r="Z1389" i="21"/>
  <c r="Z1381" i="21"/>
  <c r="Z1373" i="21"/>
  <c r="Z1365" i="21"/>
  <c r="Z1357" i="21"/>
  <c r="Z1349" i="21"/>
  <c r="Z1341" i="21"/>
  <c r="Z1333" i="21"/>
  <c r="Z1325" i="21"/>
  <c r="Z1317" i="21"/>
  <c r="Z1309" i="21"/>
  <c r="Z1301" i="21"/>
  <c r="Z1293" i="21"/>
  <c r="Z1285" i="21"/>
  <c r="Z1277" i="21"/>
  <c r="Z1269" i="21"/>
  <c r="Z1261" i="21"/>
  <c r="Z1253" i="21"/>
  <c r="Z1245" i="21"/>
  <c r="Z1237" i="21"/>
  <c r="Z1229" i="21"/>
  <c r="Z1221" i="21"/>
  <c r="Z1213" i="21"/>
  <c r="Z1205" i="21"/>
  <c r="Z1197" i="21"/>
  <c r="Z1189" i="21"/>
  <c r="Z1181" i="21"/>
  <c r="Z1173" i="21"/>
  <c r="Z1165" i="21"/>
  <c r="Z1157" i="21"/>
  <c r="Z1149" i="21"/>
  <c r="Z1141" i="21"/>
  <c r="Z1133" i="21"/>
  <c r="Z1125" i="21"/>
  <c r="Z1117" i="21"/>
  <c r="Z1109" i="21"/>
  <c r="Z1101" i="21"/>
  <c r="Z1093" i="21"/>
  <c r="Z1085" i="21"/>
  <c r="Z1077" i="21"/>
  <c r="Z1069" i="21"/>
  <c r="Z1061" i="21"/>
  <c r="Z1053" i="21"/>
  <c r="Z1045" i="21"/>
  <c r="Z1037" i="21"/>
  <c r="Z1029" i="21"/>
  <c r="Z1021" i="21"/>
  <c r="Z1013" i="21"/>
  <c r="Z1005" i="21"/>
  <c r="Z997" i="21"/>
  <c r="Z989" i="21"/>
  <c r="Z981" i="21"/>
  <c r="Z973" i="21"/>
  <c r="Z965" i="21"/>
  <c r="Z957" i="21"/>
  <c r="Z949" i="21"/>
  <c r="Z941" i="21"/>
  <c r="Z933" i="21"/>
  <c r="Z925" i="21"/>
  <c r="Z917" i="21"/>
  <c r="Z909" i="21"/>
  <c r="Z901" i="21"/>
  <c r="Z893" i="21"/>
  <c r="Z885" i="21"/>
  <c r="Z877" i="21"/>
  <c r="Z869" i="21"/>
  <c r="Z861" i="21"/>
  <c r="Z853" i="21"/>
  <c r="Z845" i="21"/>
  <c r="Z837" i="21"/>
  <c r="Z829" i="21"/>
  <c r="Z821" i="21"/>
  <c r="Z813" i="21"/>
  <c r="Z805" i="21"/>
  <c r="Z797" i="21"/>
  <c r="Z789" i="21"/>
  <c r="Z781" i="21"/>
  <c r="Z773" i="21"/>
  <c r="Z765" i="21"/>
  <c r="Z757" i="21"/>
  <c r="Z749" i="21"/>
  <c r="Z741" i="21"/>
  <c r="Z733" i="21"/>
  <c r="Z725" i="21"/>
  <c r="Z717" i="21"/>
  <c r="Z709" i="21"/>
  <c r="Z701" i="21"/>
  <c r="Z693" i="21"/>
  <c r="Z685" i="21"/>
  <c r="Z677" i="21"/>
  <c r="Z669" i="21"/>
  <c r="Z661" i="21"/>
  <c r="Z653" i="21"/>
  <c r="Z645" i="21"/>
  <c r="Z637" i="21"/>
  <c r="Z629" i="21"/>
  <c r="Z621" i="21"/>
  <c r="Z613" i="21"/>
  <c r="Z605" i="21"/>
  <c r="Z597" i="21"/>
  <c r="Z589" i="21"/>
  <c r="Z581" i="21"/>
  <c r="Z573" i="21"/>
  <c r="Z565" i="21"/>
  <c r="Z557" i="21"/>
  <c r="Z549" i="21"/>
  <c r="Z541" i="21"/>
  <c r="Z533" i="21"/>
  <c r="Z525" i="21"/>
  <c r="Z517" i="21"/>
  <c r="Z509" i="21"/>
  <c r="Z501" i="21"/>
  <c r="Z493" i="21"/>
  <c r="Z485" i="21"/>
  <c r="Z477" i="21"/>
  <c r="Z469" i="21"/>
  <c r="Z461" i="21"/>
  <c r="Z453" i="21"/>
  <c r="Z445" i="21"/>
  <c r="Z437" i="21"/>
  <c r="Z429" i="21"/>
  <c r="Z421" i="21"/>
  <c r="Z413" i="21"/>
  <c r="Z405" i="21"/>
  <c r="Z397" i="21"/>
  <c r="Z389" i="21"/>
  <c r="Z381" i="21"/>
  <c r="Z373" i="21"/>
  <c r="Z365" i="21"/>
  <c r="Z357" i="21"/>
  <c r="Z349" i="21"/>
  <c r="Z341" i="21"/>
  <c r="Z333" i="21"/>
  <c r="Z325" i="21"/>
  <c r="Z317" i="21"/>
  <c r="Z309" i="21"/>
  <c r="Z301" i="21"/>
  <c r="Z293" i="21"/>
  <c r="Z285" i="21"/>
  <c r="Z277" i="21"/>
  <c r="Z3674" i="21"/>
  <c r="Z2675" i="21"/>
  <c r="Z2493" i="21"/>
  <c r="Z2323" i="21"/>
  <c r="Z2157" i="21"/>
  <c r="Z2029" i="21"/>
  <c r="Z1901" i="21"/>
  <c r="Z1827" i="21"/>
  <c r="Z1771" i="21"/>
  <c r="Z1720" i="21"/>
  <c r="Z1674" i="21"/>
  <c r="Z1642" i="21"/>
  <c r="Z1610" i="21"/>
  <c r="Z1583" i="21"/>
  <c r="Z1567" i="21"/>
  <c r="Z1551" i="21"/>
  <c r="Z1535" i="21"/>
  <c r="Z1519" i="21"/>
  <c r="Z1506" i="21"/>
  <c r="Z1496" i="21"/>
  <c r="Z1485" i="21"/>
  <c r="Z1474" i="21"/>
  <c r="Z1464" i="21"/>
  <c r="Z1453" i="21"/>
  <c r="Z1444" i="21"/>
  <c r="Z1436" i="21"/>
  <c r="Z1428" i="21"/>
  <c r="Z1420" i="21"/>
  <c r="Z1412" i="21"/>
  <c r="Z1404" i="21"/>
  <c r="Z1396" i="21"/>
  <c r="Z1388" i="21"/>
  <c r="Z1380" i="21"/>
  <c r="Z1372" i="21"/>
  <c r="Z1364" i="21"/>
  <c r="Z1356" i="21"/>
  <c r="Z1348" i="21"/>
  <c r="Z1340" i="21"/>
  <c r="Z1332" i="21"/>
  <c r="Z1324" i="21"/>
  <c r="Z1316" i="21"/>
  <c r="Z1308" i="21"/>
  <c r="Z1300" i="21"/>
  <c r="Z1292" i="21"/>
  <c r="Z1284" i="21"/>
  <c r="Z1276" i="21"/>
  <c r="Z1268" i="21"/>
  <c r="Z1260" i="21"/>
  <c r="Z1252" i="21"/>
  <c r="Z1244" i="21"/>
  <c r="Z1236" i="21"/>
  <c r="Z1228" i="21"/>
  <c r="Z1220" i="21"/>
  <c r="Z1212" i="21"/>
  <c r="Z1204" i="21"/>
  <c r="Z1196" i="21"/>
  <c r="Z1188" i="21"/>
  <c r="Z1180" i="21"/>
  <c r="Z1172" i="21"/>
  <c r="Z1164" i="21"/>
  <c r="Z1156" i="21"/>
  <c r="Z1148" i="21"/>
  <c r="Z1140" i="21"/>
  <c r="Z1132" i="21"/>
  <c r="Z1124" i="21"/>
  <c r="Z1116" i="21"/>
  <c r="Z1108" i="21"/>
  <c r="Z1100" i="21"/>
  <c r="Z1092" i="21"/>
  <c r="Z1084" i="21"/>
  <c r="Z1076" i="21"/>
  <c r="Z1068" i="21"/>
  <c r="Z1060" i="21"/>
  <c r="Z1052" i="21"/>
  <c r="Z1044" i="21"/>
  <c r="Z1036" i="21"/>
  <c r="Z1028" i="21"/>
  <c r="Z1020" i="21"/>
  <c r="Z1012" i="21"/>
  <c r="Z1004" i="21"/>
  <c r="Z996" i="21"/>
  <c r="Z988" i="21"/>
  <c r="Z980" i="21"/>
  <c r="Z972" i="21"/>
  <c r="Z964" i="21"/>
  <c r="Z956" i="21"/>
  <c r="Z948" i="21"/>
  <c r="Z940" i="21"/>
  <c r="Z932" i="21"/>
  <c r="Z924" i="21"/>
  <c r="Z916" i="21"/>
  <c r="Z908" i="21"/>
  <c r="Z900" i="21"/>
  <c r="Z892" i="21"/>
  <c r="Z884" i="21"/>
  <c r="Z876" i="21"/>
  <c r="Z868" i="21"/>
  <c r="Z860" i="21"/>
  <c r="Z852" i="21"/>
  <c r="Z844" i="21"/>
  <c r="Z836" i="21"/>
  <c r="Z828" i="21"/>
  <c r="Z820" i="21"/>
  <c r="Z812" i="21"/>
  <c r="Z804" i="21"/>
  <c r="Z796" i="21"/>
  <c r="Z788" i="21"/>
  <c r="Z780" i="21"/>
  <c r="Z772" i="21"/>
  <c r="Z764" i="21"/>
  <c r="Z756" i="21"/>
  <c r="Z748" i="21"/>
  <c r="Z740" i="21"/>
  <c r="Z732" i="21"/>
  <c r="Z724" i="21"/>
  <c r="Z716" i="21"/>
  <c r="Z708" i="21"/>
  <c r="Z700" i="21"/>
  <c r="Z692" i="21"/>
  <c r="Z684" i="21"/>
  <c r="Z676" i="21"/>
  <c r="Z668" i="21"/>
  <c r="Z660" i="21"/>
  <c r="Z652" i="21"/>
  <c r="Z644" i="21"/>
  <c r="Z636" i="21"/>
  <c r="Z628" i="21"/>
  <c r="Z620" i="21"/>
  <c r="Z612" i="21"/>
  <c r="Z604" i="21"/>
  <c r="Z596" i="21"/>
  <c r="Z588" i="21"/>
  <c r="Z580" i="21"/>
  <c r="Z572" i="21"/>
  <c r="Z564" i="21"/>
  <c r="Z556" i="21"/>
  <c r="Z548" i="21"/>
  <c r="Z540" i="21"/>
  <c r="Z532" i="21"/>
  <c r="Z524" i="21"/>
  <c r="Z516" i="21"/>
  <c r="Z508" i="21"/>
  <c r="Z500" i="21"/>
  <c r="Z492" i="21"/>
  <c r="Z484" i="21"/>
  <c r="Z476" i="21"/>
  <c r="Z468" i="21"/>
  <c r="Z460" i="21"/>
  <c r="Z452" i="21"/>
  <c r="Z444" i="21"/>
  <c r="Z436" i="21"/>
  <c r="Z428" i="21"/>
  <c r="Z420" i="21"/>
  <c r="Z412" i="21"/>
  <c r="Z404" i="21"/>
  <c r="Z396" i="21"/>
  <c r="Z388" i="21"/>
  <c r="Z380" i="21"/>
  <c r="Z372" i="21"/>
  <c r="Z364" i="21"/>
  <c r="Z356" i="21"/>
  <c r="Z348" i="21"/>
  <c r="Z340" i="21"/>
  <c r="Z332" i="21"/>
  <c r="Z324" i="21"/>
  <c r="Z316" i="21"/>
  <c r="Z308" i="21"/>
  <c r="Z300" i="21"/>
  <c r="Z292" i="21"/>
  <c r="Z284" i="21"/>
  <c r="Z3330" i="21"/>
  <c r="Z3213" i="21"/>
  <c r="Z2621" i="21"/>
  <c r="Z2451" i="21"/>
  <c r="Z2282" i="21"/>
  <c r="Z2125" i="21"/>
  <c r="Z1997" i="21"/>
  <c r="Z1875" i="21"/>
  <c r="Z1811" i="21"/>
  <c r="Z1758" i="21"/>
  <c r="Z1707" i="21"/>
  <c r="Z1666" i="21"/>
  <c r="Z1634" i="21"/>
  <c r="Z1602" i="21"/>
  <c r="Z1578" i="21"/>
  <c r="Z1562" i="21"/>
  <c r="Z1546" i="21"/>
  <c r="Z1530" i="21"/>
  <c r="Z1514" i="21"/>
  <c r="Z1504" i="21"/>
  <c r="Z1493" i="21"/>
  <c r="Z1482" i="21"/>
  <c r="Z1472" i="21"/>
  <c r="Z1461" i="21"/>
  <c r="Z1450" i="21"/>
  <c r="Z1442" i="21"/>
  <c r="Z1434" i="21"/>
  <c r="Z1426" i="21"/>
  <c r="Z1418" i="21"/>
  <c r="Z1410" i="21"/>
  <c r="Z1402" i="21"/>
  <c r="Z1394" i="21"/>
  <c r="Z1386" i="21"/>
  <c r="Z1378" i="21"/>
  <c r="Z1370" i="21"/>
  <c r="Z1362" i="21"/>
  <c r="Z1354" i="21"/>
  <c r="Z1346" i="21"/>
  <c r="Z1338" i="21"/>
  <c r="Z1330" i="21"/>
  <c r="Z1322" i="21"/>
  <c r="Z1314" i="21"/>
  <c r="Z1306" i="21"/>
  <c r="Z1298" i="21"/>
  <c r="Z1290" i="21"/>
  <c r="Z1282" i="21"/>
  <c r="Z1274" i="21"/>
  <c r="Z1266" i="21"/>
  <c r="Z1258" i="21"/>
  <c r="Z1250" i="21"/>
  <c r="Z1242" i="21"/>
  <c r="Z1234" i="21"/>
  <c r="Z1226" i="21"/>
  <c r="Z1218" i="21"/>
  <c r="Z1210" i="21"/>
  <c r="Z1202" i="21"/>
  <c r="Z1194" i="21"/>
  <c r="Z1186" i="21"/>
  <c r="Z1178" i="21"/>
  <c r="Z1170" i="21"/>
  <c r="Z1162" i="21"/>
  <c r="Z1154" i="21"/>
  <c r="Z1146" i="21"/>
  <c r="Z1138" i="21"/>
  <c r="Z1130" i="21"/>
  <c r="Z1122" i="21"/>
  <c r="Z1114" i="21"/>
  <c r="Z1106" i="21"/>
  <c r="Z1098" i="21"/>
  <c r="Z1090" i="21"/>
  <c r="Z1082" i="21"/>
  <c r="Z1074" i="21"/>
  <c r="Z1066" i="21"/>
  <c r="Z1058" i="21"/>
  <c r="Z1050" i="21"/>
  <c r="Z1042" i="21"/>
  <c r="Z1034" i="21"/>
  <c r="Z1026" i="21"/>
  <c r="Z1018" i="21"/>
  <c r="Z1010" i="21"/>
  <c r="Z1002" i="21"/>
  <c r="Z994" i="21"/>
  <c r="Z986" i="21"/>
  <c r="Z3061" i="21"/>
  <c r="Z2602" i="21"/>
  <c r="Z2429" i="21"/>
  <c r="Z2259" i="21"/>
  <c r="Z2109" i="21"/>
  <c r="Z1981" i="21"/>
  <c r="Z1869" i="21"/>
  <c r="Z1805" i="21"/>
  <c r="Z1754" i="21"/>
  <c r="Z1702" i="21"/>
  <c r="Z1663" i="21"/>
  <c r="Z1631" i="21"/>
  <c r="Z1599" i="21"/>
  <c r="Z1576" i="21"/>
  <c r="Z1560" i="21"/>
  <c r="Z1544" i="21"/>
  <c r="Z1528" i="21"/>
  <c r="Z1513" i="21"/>
  <c r="Z1503" i="21"/>
  <c r="Z1492" i="21"/>
  <c r="Z1481" i="21"/>
  <c r="Z1471" i="21"/>
  <c r="Z1460" i="21"/>
  <c r="Z1449" i="21"/>
  <c r="Z1441" i="21"/>
  <c r="Z1433" i="21"/>
  <c r="Z1425" i="21"/>
  <c r="Z1417" i="21"/>
  <c r="Z1409" i="21"/>
  <c r="Z1401" i="21"/>
  <c r="Z1393" i="21"/>
  <c r="Z1385" i="21"/>
  <c r="Z1377" i="21"/>
  <c r="Z1369" i="21"/>
  <c r="Z1361" i="21"/>
  <c r="Z1353" i="21"/>
  <c r="Z1345" i="21"/>
  <c r="Z1337" i="21"/>
  <c r="Z1329" i="21"/>
  <c r="Z1321" i="21"/>
  <c r="Z1313" i="21"/>
  <c r="Z1305" i="21"/>
  <c r="Z1297" i="21"/>
  <c r="Z1289" i="21"/>
  <c r="Z1281" i="21"/>
  <c r="Z1273" i="21"/>
  <c r="Z1265" i="21"/>
  <c r="Z1257" i="21"/>
  <c r="Z1249" i="21"/>
  <c r="Z1241" i="21"/>
  <c r="Z1233" i="21"/>
  <c r="Z1225" i="21"/>
  <c r="Z1217" i="21"/>
  <c r="Z1209" i="21"/>
  <c r="Z1201" i="21"/>
  <c r="Z1193" i="21"/>
  <c r="Z1185" i="21"/>
  <c r="Z1177" i="21"/>
  <c r="Z1169" i="21"/>
  <c r="Z1161" i="21"/>
  <c r="Z1153" i="21"/>
  <c r="Z1145" i="21"/>
  <c r="Z1137" i="21"/>
  <c r="Z1129" i="21"/>
  <c r="Z1121" i="21"/>
  <c r="Z1113" i="21"/>
  <c r="Z1105" i="21"/>
  <c r="Z1097" i="21"/>
  <c r="Z1089" i="21"/>
  <c r="Z1081" i="21"/>
  <c r="Z1073" i="21"/>
  <c r="Z1065" i="21"/>
  <c r="Z1057" i="21"/>
  <c r="Z1049" i="21"/>
  <c r="Z1041" i="21"/>
  <c r="Z1033" i="21"/>
  <c r="Z1025" i="21"/>
  <c r="Z1017" i="21"/>
  <c r="Z1009" i="21"/>
  <c r="Z1001" i="21"/>
  <c r="Z993" i="21"/>
  <c r="Z985" i="21"/>
  <c r="Z977" i="21"/>
  <c r="Z969" i="21"/>
  <c r="Z961" i="21"/>
  <c r="Z953" i="21"/>
  <c r="Z945" i="21"/>
  <c r="Z937" i="21"/>
  <c r="Z929" i="21"/>
  <c r="Z921" i="21"/>
  <c r="Z913" i="21"/>
  <c r="Z905" i="21"/>
  <c r="Z897" i="21"/>
  <c r="Z889" i="21"/>
  <c r="Z881" i="21"/>
  <c r="Z873" i="21"/>
  <c r="Z865" i="21"/>
  <c r="Z857" i="21"/>
  <c r="Z849" i="21"/>
  <c r="Z841" i="21"/>
  <c r="Z833" i="21"/>
  <c r="Z825" i="21"/>
  <c r="Z817" i="21"/>
  <c r="Z809" i="21"/>
  <c r="Z801" i="21"/>
  <c r="Z793" i="21"/>
  <c r="Z785" i="21"/>
  <c r="Z777" i="21"/>
  <c r="Z769" i="21"/>
  <c r="Z761" i="21"/>
  <c r="Z753" i="21"/>
  <c r="Z745" i="21"/>
  <c r="Z737" i="21"/>
  <c r="Z729" i="21"/>
  <c r="Z721" i="21"/>
  <c r="Z713" i="21"/>
  <c r="Z705" i="21"/>
  <c r="Z697" i="21"/>
  <c r="Z689" i="21"/>
  <c r="Z681" i="21"/>
  <c r="Z673" i="21"/>
  <c r="Z665" i="21"/>
  <c r="Z657" i="21"/>
  <c r="Z649" i="21"/>
  <c r="Z641" i="21"/>
  <c r="Z633" i="21"/>
  <c r="Z625" i="21"/>
  <c r="Z617" i="21"/>
  <c r="Z609" i="21"/>
  <c r="Z601" i="21"/>
  <c r="Z593" i="21"/>
  <c r="Z585" i="21"/>
  <c r="Z577" i="21"/>
  <c r="Z569" i="21"/>
  <c r="Z561" i="21"/>
  <c r="Z553" i="21"/>
  <c r="Z545" i="21"/>
  <c r="Z537" i="21"/>
  <c r="Z529" i="21"/>
  <c r="Z521" i="21"/>
  <c r="Z513" i="21"/>
  <c r="Z505" i="21"/>
  <c r="Z497" i="21"/>
  <c r="Z489" i="21"/>
  <c r="Z481" i="21"/>
  <c r="Z473" i="21"/>
  <c r="Z465" i="21"/>
  <c r="Z457" i="21"/>
  <c r="Z449" i="21"/>
  <c r="Z441" i="21"/>
  <c r="Z433" i="21"/>
  <c r="Z425" i="21"/>
  <c r="Z417" i="21"/>
  <c r="Z409" i="21"/>
  <c r="Z401" i="21"/>
  <c r="Z393" i="21"/>
  <c r="Z385" i="21"/>
  <c r="Z377" i="21"/>
  <c r="Z369" i="21"/>
  <c r="Z361" i="21"/>
  <c r="Z353" i="21"/>
  <c r="Z345" i="21"/>
  <c r="Z337" i="21"/>
  <c r="Z329" i="21"/>
  <c r="Z321" i="21"/>
  <c r="Z313" i="21"/>
  <c r="Z305" i="21"/>
  <c r="Z297" i="21"/>
  <c r="Z289" i="21"/>
  <c r="Z281" i="21"/>
  <c r="Z2301" i="21"/>
  <c r="Z1821" i="21"/>
  <c r="Z1639" i="21"/>
  <c r="Z1548" i="21"/>
  <c r="Z1495" i="21"/>
  <c r="Z1452" i="21"/>
  <c r="Z1419" i="21"/>
  <c r="Z1387" i="21"/>
  <c r="Z1355" i="21"/>
  <c r="Z1323" i="21"/>
  <c r="Z1291" i="21"/>
  <c r="Z1259" i="21"/>
  <c r="Z1227" i="21"/>
  <c r="Z1195" i="21"/>
  <c r="Z1163" i="21"/>
  <c r="Z1131" i="21"/>
  <c r="Z1099" i="21"/>
  <c r="Z1067" i="21"/>
  <c r="Z1035" i="21"/>
  <c r="Z1003" i="21"/>
  <c r="Z978" i="21"/>
  <c r="Z962" i="21"/>
  <c r="Z946" i="21"/>
  <c r="Z930" i="21"/>
  <c r="Z914" i="21"/>
  <c r="Z898" i="21"/>
  <c r="Z882" i="21"/>
  <c r="Z866" i="21"/>
  <c r="Z850" i="21"/>
  <c r="Z834" i="21"/>
  <c r="Z818" i="21"/>
  <c r="Z802" i="21"/>
  <c r="Z786" i="21"/>
  <c r="Z770" i="21"/>
  <c r="Z754" i="21"/>
  <c r="Z738" i="21"/>
  <c r="Z722" i="21"/>
  <c r="Z706" i="21"/>
  <c r="Z690" i="21"/>
  <c r="Z674" i="21"/>
  <c r="Z658" i="21"/>
  <c r="Z642" i="21"/>
  <c r="Z626" i="21"/>
  <c r="Z610" i="21"/>
  <c r="Z594" i="21"/>
  <c r="Z578" i="21"/>
  <c r="Z562" i="21"/>
  <c r="Z546" i="21"/>
  <c r="Z530" i="21"/>
  <c r="Z514" i="21"/>
  <c r="Z498" i="21"/>
  <c r="Z482" i="21"/>
  <c r="Z466" i="21"/>
  <c r="Z450" i="21"/>
  <c r="Z434" i="21"/>
  <c r="Z418" i="21"/>
  <c r="Z402" i="21"/>
  <c r="Z386" i="21"/>
  <c r="Z370" i="21"/>
  <c r="Z354" i="21"/>
  <c r="Z338" i="21"/>
  <c r="Z322" i="21"/>
  <c r="Z306" i="21"/>
  <c r="Z290" i="21"/>
  <c r="Z275" i="21"/>
  <c r="Z267" i="21"/>
  <c r="Z259" i="21"/>
  <c r="Z251" i="21"/>
  <c r="Z243" i="21"/>
  <c r="Z235" i="21"/>
  <c r="Z227" i="21"/>
  <c r="Z219" i="21"/>
  <c r="Z211" i="21"/>
  <c r="Z203" i="21"/>
  <c r="Z195" i="21"/>
  <c r="Z187" i="21"/>
  <c r="Z179" i="21"/>
  <c r="Z171" i="21"/>
  <c r="Z163" i="21"/>
  <c r="Z155" i="21"/>
  <c r="Z147" i="21"/>
  <c r="Z139" i="21"/>
  <c r="Z131" i="21"/>
  <c r="Z123" i="21"/>
  <c r="Z115" i="21"/>
  <c r="Z107" i="21"/>
  <c r="Z99" i="21"/>
  <c r="Z91" i="21"/>
  <c r="Z83" i="21"/>
  <c r="Z75" i="21"/>
  <c r="Z67" i="21"/>
  <c r="Z59" i="21"/>
  <c r="Z51" i="21"/>
  <c r="Z43" i="21"/>
  <c r="Z35" i="21"/>
  <c r="Z27" i="21"/>
  <c r="Z19" i="21"/>
  <c r="Z11" i="21"/>
  <c r="Z2237" i="21"/>
  <c r="Z1797" i="21"/>
  <c r="Z1626" i="21"/>
  <c r="Z1543" i="21"/>
  <c r="Z1490" i="21"/>
  <c r="Z1448" i="21"/>
  <c r="Z1416" i="21"/>
  <c r="Z1384" i="21"/>
  <c r="Z1352" i="21"/>
  <c r="Z1320" i="21"/>
  <c r="Z1288" i="21"/>
  <c r="Z1256" i="21"/>
  <c r="Z1224" i="21"/>
  <c r="Z1192" i="21"/>
  <c r="Z1160" i="21"/>
  <c r="Z1128" i="21"/>
  <c r="Z1096" i="21"/>
  <c r="Z1064" i="21"/>
  <c r="Z1032" i="21"/>
  <c r="Z1000" i="21"/>
  <c r="Z976" i="21"/>
  <c r="Z960" i="21"/>
  <c r="Z944" i="21"/>
  <c r="Z928" i="21"/>
  <c r="Z912" i="21"/>
  <c r="Z896" i="21"/>
  <c r="Z880" i="21"/>
  <c r="Z864" i="21"/>
  <c r="Z848" i="21"/>
  <c r="Z832" i="21"/>
  <c r="Z816" i="21"/>
  <c r="Z800" i="21"/>
  <c r="Z784" i="21"/>
  <c r="Z768" i="21"/>
  <c r="Z752" i="21"/>
  <c r="Z736" i="21"/>
  <c r="Z720" i="21"/>
  <c r="Z704" i="21"/>
  <c r="Z688" i="21"/>
  <c r="Z672" i="21"/>
  <c r="Z656" i="21"/>
  <c r="Z640" i="21"/>
  <c r="Z624" i="21"/>
  <c r="Z608" i="21"/>
  <c r="Z592" i="21"/>
  <c r="Z576" i="21"/>
  <c r="Z560" i="21"/>
  <c r="Z544" i="21"/>
  <c r="Z528" i="21"/>
  <c r="Z512" i="21"/>
  <c r="Z496" i="21"/>
  <c r="Z480" i="21"/>
  <c r="Z464" i="21"/>
  <c r="Z448" i="21"/>
  <c r="Z432" i="21"/>
  <c r="Z416" i="21"/>
  <c r="Z400" i="21"/>
  <c r="Z384" i="21"/>
  <c r="Z368" i="21"/>
  <c r="Z352" i="21"/>
  <c r="Z336" i="21"/>
  <c r="Z320" i="21"/>
  <c r="Z304" i="21"/>
  <c r="Z288" i="21"/>
  <c r="Z274" i="21"/>
  <c r="Z266" i="21"/>
  <c r="Z258" i="21"/>
  <c r="Z250" i="21"/>
  <c r="Z242" i="21"/>
  <c r="Z234" i="21"/>
  <c r="Z226" i="21"/>
  <c r="Z218" i="21"/>
  <c r="Z210" i="21"/>
  <c r="Z202" i="21"/>
  <c r="Z194" i="21"/>
  <c r="Z186" i="21"/>
  <c r="Z178" i="21"/>
  <c r="Z170" i="21"/>
  <c r="Z162" i="21"/>
  <c r="Z154" i="21"/>
  <c r="Z146" i="21"/>
  <c r="Z138" i="21"/>
  <c r="Z130" i="21"/>
  <c r="Z122" i="21"/>
  <c r="Z114" i="21"/>
  <c r="Z106" i="21"/>
  <c r="Z98" i="21"/>
  <c r="Z90" i="21"/>
  <c r="Z82" i="21"/>
  <c r="Z74" i="21"/>
  <c r="Z66" i="21"/>
  <c r="Z58" i="21"/>
  <c r="Z50" i="21"/>
  <c r="Z42" i="21"/>
  <c r="Z34" i="21"/>
  <c r="Z26" i="21"/>
  <c r="Z18" i="21"/>
  <c r="Z10" i="21"/>
  <c r="Z2141" i="21"/>
  <c r="Z1766" i="21"/>
  <c r="Z1607" i="21"/>
  <c r="Z1532" i="21"/>
  <c r="Z1484" i="21"/>
  <c r="Z1443" i="21"/>
  <c r="Z1411" i="21"/>
  <c r="Z1379" i="21"/>
  <c r="Z1347" i="21"/>
  <c r="Z1315" i="21"/>
  <c r="Z1283" i="21"/>
  <c r="Z1251" i="21"/>
  <c r="Z1219" i="21"/>
  <c r="Z1187" i="21"/>
  <c r="Z1155" i="21"/>
  <c r="Z1123" i="21"/>
  <c r="Z1091" i="21"/>
  <c r="Z1059" i="21"/>
  <c r="Z1027" i="21"/>
  <c r="Z995" i="21"/>
  <c r="Z975" i="21"/>
  <c r="Z959" i="21"/>
  <c r="Z943" i="21"/>
  <c r="Z927" i="21"/>
  <c r="Z911" i="21"/>
  <c r="Z895" i="21"/>
  <c r="Z879" i="21"/>
  <c r="Z863" i="21"/>
  <c r="Z847" i="21"/>
  <c r="Z831" i="21"/>
  <c r="Z815" i="21"/>
  <c r="Z799" i="21"/>
  <c r="Z783" i="21"/>
  <c r="Z767" i="21"/>
  <c r="Z751" i="21"/>
  <c r="Z735" i="21"/>
  <c r="Z719" i="21"/>
  <c r="Z703" i="21"/>
  <c r="Z687" i="21"/>
  <c r="Z671" i="21"/>
  <c r="Z655" i="21"/>
  <c r="Z639" i="21"/>
  <c r="Z623" i="21"/>
  <c r="Z607" i="21"/>
  <c r="Z591" i="21"/>
  <c r="Z575" i="21"/>
  <c r="Z559" i="21"/>
  <c r="Z543" i="21"/>
  <c r="Z527" i="21"/>
  <c r="Z511" i="21"/>
  <c r="Z495" i="21"/>
  <c r="Z479" i="21"/>
  <c r="Z463" i="21"/>
  <c r="Z447" i="21"/>
  <c r="Z431" i="21"/>
  <c r="Z415" i="21"/>
  <c r="Z399" i="21"/>
  <c r="Z383" i="21"/>
  <c r="Z367" i="21"/>
  <c r="Z351" i="21"/>
  <c r="Z335" i="21"/>
  <c r="Z319" i="21"/>
  <c r="Z303" i="21"/>
  <c r="Z287" i="21"/>
  <c r="Z273" i="21"/>
  <c r="Z265" i="21"/>
  <c r="Z257" i="21"/>
  <c r="Z249" i="21"/>
  <c r="Z241" i="21"/>
  <c r="Z233" i="21"/>
  <c r="Z225" i="21"/>
  <c r="Z217" i="21"/>
  <c r="Z209" i="21"/>
  <c r="Z201" i="21"/>
  <c r="Z193" i="21"/>
  <c r="Z185" i="21"/>
  <c r="Z177" i="21"/>
  <c r="Z169" i="21"/>
  <c r="Z161" i="21"/>
  <c r="Z153" i="21"/>
  <c r="Z145" i="21"/>
  <c r="Z137" i="21"/>
  <c r="Z129" i="21"/>
  <c r="Z121" i="21"/>
  <c r="Z113" i="21"/>
  <c r="Z105" i="21"/>
  <c r="Z97" i="21"/>
  <c r="Z89" i="21"/>
  <c r="Z81" i="21"/>
  <c r="Z73" i="21"/>
  <c r="Z65" i="21"/>
  <c r="Z57" i="21"/>
  <c r="Z49" i="21"/>
  <c r="Z41" i="21"/>
  <c r="Z33" i="21"/>
  <c r="Z25" i="21"/>
  <c r="Z17" i="21"/>
  <c r="Z9" i="21"/>
  <c r="Z2921" i="21"/>
  <c r="Z2093" i="21"/>
  <c r="Z1746" i="21"/>
  <c r="Z1594" i="21"/>
  <c r="Z1527" i="21"/>
  <c r="Z1480" i="21"/>
  <c r="Z1440" i="21"/>
  <c r="Z1408" i="21"/>
  <c r="Z1376" i="21"/>
  <c r="Z1344" i="21"/>
  <c r="Z1312" i="21"/>
  <c r="Z1280" i="21"/>
  <c r="Z1248" i="21"/>
  <c r="Z1216" i="21"/>
  <c r="Z1184" i="21"/>
  <c r="Z1152" i="21"/>
  <c r="Z1120" i="21"/>
  <c r="Z1088" i="21"/>
  <c r="Z1056" i="21"/>
  <c r="Z1024" i="21"/>
  <c r="Z992" i="21"/>
  <c r="Z971" i="21"/>
  <c r="Z955" i="21"/>
  <c r="Z939" i="21"/>
  <c r="Z923" i="21"/>
  <c r="Z907" i="21"/>
  <c r="Z891" i="21"/>
  <c r="Z875" i="21"/>
  <c r="Z859" i="21"/>
  <c r="Z843" i="21"/>
  <c r="Z827" i="21"/>
  <c r="Z811" i="21"/>
  <c r="Z795" i="21"/>
  <c r="Z779" i="21"/>
  <c r="Z763" i="21"/>
  <c r="Z747" i="21"/>
  <c r="Z731" i="21"/>
  <c r="Z715" i="21"/>
  <c r="Z699" i="21"/>
  <c r="Z683" i="21"/>
  <c r="Z667" i="21"/>
  <c r="Z651" i="21"/>
  <c r="Z635" i="21"/>
  <c r="Z619" i="21"/>
  <c r="Z603" i="21"/>
  <c r="Z587" i="21"/>
  <c r="Z571" i="21"/>
  <c r="Z555" i="21"/>
  <c r="Z539" i="21"/>
  <c r="Z523" i="21"/>
  <c r="Z507" i="21"/>
  <c r="Z491" i="21"/>
  <c r="Z475" i="21"/>
  <c r="Z459" i="21"/>
  <c r="Z443" i="21"/>
  <c r="Z427" i="21"/>
  <c r="Z411" i="21"/>
  <c r="Z395" i="21"/>
  <c r="Z379" i="21"/>
  <c r="Z363" i="21"/>
  <c r="Z347" i="21"/>
  <c r="Z331" i="21"/>
  <c r="Z315" i="21"/>
  <c r="Z299" i="21"/>
  <c r="Z283" i="21"/>
  <c r="Z272" i="21"/>
  <c r="Z264" i="21"/>
  <c r="Z256" i="21"/>
  <c r="Z248" i="21"/>
  <c r="Z240" i="21"/>
  <c r="Z232" i="21"/>
  <c r="Z224" i="21"/>
  <c r="Z216" i="21"/>
  <c r="Z208" i="21"/>
  <c r="Z200" i="21"/>
  <c r="Z192" i="21"/>
  <c r="Z184" i="21"/>
  <c r="Z176" i="21"/>
  <c r="Z168" i="21"/>
  <c r="Z160" i="21"/>
  <c r="Z152" i="21"/>
  <c r="Z144" i="21"/>
  <c r="Z136" i="21"/>
  <c r="Z128" i="21"/>
  <c r="Z120" i="21"/>
  <c r="Z112" i="21"/>
  <c r="Z104" i="21"/>
  <c r="Z96" i="21"/>
  <c r="Z88" i="21"/>
  <c r="Z80" i="21"/>
  <c r="Z72" i="21"/>
  <c r="Z64" i="21"/>
  <c r="Z56" i="21"/>
  <c r="Z48" i="21"/>
  <c r="Z40" i="21"/>
  <c r="Z32" i="21"/>
  <c r="Z24" i="21"/>
  <c r="Z16" i="21"/>
  <c r="Z8" i="21"/>
  <c r="Z2645" i="21"/>
  <c r="Z2013" i="21"/>
  <c r="Z1715" i="21"/>
  <c r="Z1580" i="21"/>
  <c r="Z1516" i="21"/>
  <c r="Z1473" i="21"/>
  <c r="Z1435" i="21"/>
  <c r="Z1403" i="21"/>
  <c r="Z1371" i="21"/>
  <c r="Z1339" i="21"/>
  <c r="Z1307" i="21"/>
  <c r="Z1275" i="21"/>
  <c r="Z1243" i="21"/>
  <c r="Z1211" i="21"/>
  <c r="Z1179" i="21"/>
  <c r="Z1147" i="21"/>
  <c r="Z1115" i="21"/>
  <c r="Z1083" i="21"/>
  <c r="Z1051" i="21"/>
  <c r="Z1019" i="21"/>
  <c r="Z987" i="21"/>
  <c r="Z970" i="21"/>
  <c r="Z954" i="21"/>
  <c r="Z938" i="21"/>
  <c r="Z922" i="21"/>
  <c r="Z906" i="21"/>
  <c r="Z890" i="21"/>
  <c r="Z874" i="21"/>
  <c r="Z858" i="21"/>
  <c r="Z842" i="21"/>
  <c r="Z826" i="21"/>
  <c r="Z810" i="21"/>
  <c r="Z794" i="21"/>
  <c r="Z778" i="21"/>
  <c r="Z762" i="21"/>
  <c r="Z746" i="21"/>
  <c r="Z730" i="21"/>
  <c r="Z714" i="21"/>
  <c r="Z698" i="21"/>
  <c r="Z682" i="21"/>
  <c r="Z666" i="21"/>
  <c r="Z650" i="21"/>
  <c r="Z634" i="21"/>
  <c r="Z618" i="21"/>
  <c r="Z602" i="21"/>
  <c r="Z586" i="21"/>
  <c r="Z570" i="21"/>
  <c r="Z554" i="21"/>
  <c r="Z538" i="21"/>
  <c r="Z522" i="21"/>
  <c r="Z506" i="21"/>
  <c r="Z490" i="21"/>
  <c r="Z474" i="21"/>
  <c r="Z458" i="21"/>
  <c r="Z442" i="21"/>
  <c r="Z426" i="21"/>
  <c r="Z410" i="21"/>
  <c r="Z394" i="21"/>
  <c r="Z378" i="21"/>
  <c r="Z362" i="21"/>
  <c r="Z346" i="21"/>
  <c r="Z330" i="21"/>
  <c r="Z314" i="21"/>
  <c r="Z298" i="21"/>
  <c r="Z282" i="21"/>
  <c r="Z271" i="21"/>
  <c r="Z263" i="21"/>
  <c r="Z255" i="21"/>
  <c r="Z247" i="21"/>
  <c r="Z239" i="21"/>
  <c r="Z231" i="21"/>
  <c r="Z223" i="21"/>
  <c r="Z215" i="21"/>
  <c r="Z207" i="21"/>
  <c r="Z199" i="21"/>
  <c r="Z191" i="21"/>
  <c r="Z183" i="21"/>
  <c r="Z175" i="21"/>
  <c r="Z167" i="21"/>
  <c r="Z159" i="21"/>
  <c r="Z151" i="21"/>
  <c r="Z143" i="21"/>
  <c r="Z135" i="21"/>
  <c r="Z127" i="21"/>
  <c r="Z119" i="21"/>
  <c r="Z111" i="21"/>
  <c r="Z103" i="21"/>
  <c r="Z95" i="21"/>
  <c r="Z87" i="21"/>
  <c r="Z79" i="21"/>
  <c r="Z71" i="21"/>
  <c r="Z63" i="21"/>
  <c r="Z55" i="21"/>
  <c r="Z47" i="21"/>
  <c r="Z39" i="21"/>
  <c r="Z31" i="21"/>
  <c r="Z23" i="21"/>
  <c r="Z15" i="21"/>
  <c r="Z7" i="21"/>
  <c r="Z2579" i="21"/>
  <c r="Z1965" i="21"/>
  <c r="Z1694" i="21"/>
  <c r="Z1575" i="21"/>
  <c r="Z1512" i="21"/>
  <c r="Z1469" i="21"/>
  <c r="Z1432" i="21"/>
  <c r="Z1400" i="21"/>
  <c r="Z1368" i="21"/>
  <c r="Z1336" i="21"/>
  <c r="Z1304" i="21"/>
  <c r="Z1272" i="21"/>
  <c r="Z1240" i="21"/>
  <c r="Z1208" i="21"/>
  <c r="Z1176" i="21"/>
  <c r="Z1144" i="21"/>
  <c r="Z1112" i="21"/>
  <c r="Z1080" i="21"/>
  <c r="Z1048" i="21"/>
  <c r="Z1016" i="21"/>
  <c r="Z984" i="21"/>
  <c r="Z968" i="21"/>
  <c r="Z952" i="21"/>
  <c r="Z936" i="21"/>
  <c r="Z920" i="21"/>
  <c r="Z904" i="21"/>
  <c r="Z888" i="21"/>
  <c r="Z872" i="21"/>
  <c r="Z856" i="21"/>
  <c r="Z840" i="21"/>
  <c r="Z824" i="21"/>
  <c r="Z808" i="21"/>
  <c r="Z792" i="21"/>
  <c r="Z776" i="21"/>
  <c r="Z760" i="21"/>
  <c r="Z744" i="21"/>
  <c r="Z728" i="21"/>
  <c r="Z712" i="21"/>
  <c r="Z696" i="21"/>
  <c r="Z680" i="21"/>
  <c r="Z664" i="21"/>
  <c r="Z648" i="21"/>
  <c r="Z632" i="21"/>
  <c r="Z616" i="21"/>
  <c r="Z600" i="21"/>
  <c r="Z584" i="21"/>
  <c r="Z568" i="21"/>
  <c r="Z552" i="21"/>
  <c r="Z536" i="21"/>
  <c r="Z520" i="21"/>
  <c r="Z504" i="21"/>
  <c r="Z488" i="21"/>
  <c r="Z472" i="21"/>
  <c r="Z456" i="21"/>
  <c r="Z440" i="21"/>
  <c r="Z424" i="21"/>
  <c r="Z408" i="21"/>
  <c r="Z392" i="21"/>
  <c r="Z376" i="21"/>
  <c r="Z360" i="21"/>
  <c r="Z344" i="21"/>
  <c r="Z328" i="21"/>
  <c r="Z312" i="21"/>
  <c r="Z296" i="21"/>
  <c r="Z280" i="21"/>
  <c r="Z270" i="21"/>
  <c r="Z262" i="21"/>
  <c r="Z254" i="21"/>
  <c r="Z246" i="21"/>
  <c r="Z238" i="21"/>
  <c r="Z230" i="21"/>
  <c r="Z222" i="21"/>
  <c r="Z214" i="21"/>
  <c r="Z206" i="21"/>
  <c r="Z198" i="21"/>
  <c r="Z190" i="21"/>
  <c r="Z182" i="21"/>
  <c r="Z174" i="21"/>
  <c r="Z166" i="21"/>
  <c r="Z158" i="21"/>
  <c r="Z150" i="21"/>
  <c r="Z142" i="21"/>
  <c r="Z134" i="21"/>
  <c r="Z126" i="21"/>
  <c r="Z118" i="21"/>
  <c r="Z110" i="21"/>
  <c r="Z102" i="21"/>
  <c r="Z94" i="21"/>
  <c r="Z86" i="21"/>
  <c r="Z78" i="21"/>
  <c r="Z70" i="21"/>
  <c r="Z62" i="21"/>
  <c r="Z54" i="21"/>
  <c r="Z46" i="21"/>
  <c r="Z38" i="21"/>
  <c r="Z30" i="21"/>
  <c r="Z22" i="21"/>
  <c r="Z14" i="21"/>
  <c r="Z6" i="21"/>
  <c r="Z1658" i="21"/>
  <c r="Z1424" i="21"/>
  <c r="Z1296" i="21"/>
  <c r="Z1168" i="21"/>
  <c r="Z1040" i="21"/>
  <c r="Z947" i="21"/>
  <c r="Z883" i="21"/>
  <c r="Z819" i="21"/>
  <c r="Z755" i="21"/>
  <c r="Z691" i="21"/>
  <c r="Z627" i="21"/>
  <c r="Z563" i="21"/>
  <c r="Z499" i="21"/>
  <c r="Z435" i="21"/>
  <c r="Z371" i="21"/>
  <c r="Z307" i="21"/>
  <c r="Z260" i="21"/>
  <c r="Z228" i="21"/>
  <c r="Z196" i="21"/>
  <c r="Z164" i="21"/>
  <c r="Z132" i="21"/>
  <c r="Z100" i="21"/>
  <c r="Z68" i="21"/>
  <c r="Z36" i="21"/>
  <c r="Z4" i="21"/>
  <c r="Z1564" i="21"/>
  <c r="Z1395" i="21"/>
  <c r="Z1267" i="21"/>
  <c r="Z1139" i="21"/>
  <c r="Z1011" i="21"/>
  <c r="Z935" i="21"/>
  <c r="Z871" i="21"/>
  <c r="Z807" i="21"/>
  <c r="Z743" i="21"/>
  <c r="Z679" i="21"/>
  <c r="Z615" i="21"/>
  <c r="Z551" i="21"/>
  <c r="Z487" i="21"/>
  <c r="Z423" i="21"/>
  <c r="Z359" i="21"/>
  <c r="Z295" i="21"/>
  <c r="Z253" i="21"/>
  <c r="Z221" i="21"/>
  <c r="Z189" i="21"/>
  <c r="Z157" i="21"/>
  <c r="Z125" i="21"/>
  <c r="Z93" i="21"/>
  <c r="Z61" i="21"/>
  <c r="Z29" i="21"/>
  <c r="Z1559" i="21"/>
  <c r="Z1392" i="21"/>
  <c r="Z1264" i="21"/>
  <c r="Z1136" i="21"/>
  <c r="Z1008" i="21"/>
  <c r="Z931" i="21"/>
  <c r="Z867" i="21"/>
  <c r="Z803" i="21"/>
  <c r="Z739" i="21"/>
  <c r="Z675" i="21"/>
  <c r="Z611" i="21"/>
  <c r="Z547" i="21"/>
  <c r="Z483" i="21"/>
  <c r="Z419" i="21"/>
  <c r="Z355" i="21"/>
  <c r="Z291" i="21"/>
  <c r="Z252" i="21"/>
  <c r="Z220" i="21"/>
  <c r="Z188" i="21"/>
  <c r="Z156" i="21"/>
  <c r="Z124" i="21"/>
  <c r="Z92" i="21"/>
  <c r="Z60" i="21"/>
  <c r="Z28" i="21"/>
  <c r="Z2474" i="21"/>
  <c r="Z1505" i="21"/>
  <c r="Z1363" i="21"/>
  <c r="Z1235" i="21"/>
  <c r="Z1107" i="21"/>
  <c r="Z983" i="21"/>
  <c r="Z919" i="21"/>
  <c r="Z855" i="21"/>
  <c r="Z791" i="21"/>
  <c r="Z727" i="21"/>
  <c r="Z663" i="21"/>
  <c r="Z599" i="21"/>
  <c r="Z535" i="21"/>
  <c r="Z471" i="21"/>
  <c r="Z407" i="21"/>
  <c r="Z343" i="21"/>
  <c r="Z279" i="21"/>
  <c r="Z245" i="21"/>
  <c r="Z213" i="21"/>
  <c r="Z181" i="21"/>
  <c r="Z149" i="21"/>
  <c r="Z117" i="21"/>
  <c r="Z85" i="21"/>
  <c r="Z53" i="21"/>
  <c r="Z21" i="21"/>
  <c r="Z2410" i="21"/>
  <c r="Z1501" i="21"/>
  <c r="Z1360" i="21"/>
  <c r="Z1232" i="21"/>
  <c r="Z1104" i="21"/>
  <c r="Z979" i="21"/>
  <c r="Z915" i="21"/>
  <c r="Z851" i="21"/>
  <c r="Z787" i="21"/>
  <c r="Z723" i="21"/>
  <c r="Z659" i="21"/>
  <c r="Z595" i="21"/>
  <c r="Z531" i="21"/>
  <c r="Z467" i="21"/>
  <c r="Z403" i="21"/>
  <c r="Z339" i="21"/>
  <c r="Z276" i="21"/>
  <c r="Z244" i="21"/>
  <c r="Z212" i="21"/>
  <c r="Z180" i="21"/>
  <c r="Z148" i="21"/>
  <c r="Z116" i="21"/>
  <c r="Z84" i="21"/>
  <c r="Z52" i="21"/>
  <c r="Z20" i="21"/>
  <c r="Z1859" i="21"/>
  <c r="Z1458" i="21"/>
  <c r="Z1328" i="21"/>
  <c r="Z1200" i="21"/>
  <c r="Z1072" i="21"/>
  <c r="Z963" i="21"/>
  <c r="Z899" i="21"/>
  <c r="Z835" i="21"/>
  <c r="Z771" i="21"/>
  <c r="Z707" i="21"/>
  <c r="Z643" i="21"/>
  <c r="Z579" i="21"/>
  <c r="Z515" i="21"/>
  <c r="Z451" i="21"/>
  <c r="Z387" i="21"/>
  <c r="Z323" i="21"/>
  <c r="Z268" i="21"/>
  <c r="Z236" i="21"/>
  <c r="Z204" i="21"/>
  <c r="Z172" i="21"/>
  <c r="Z140" i="21"/>
  <c r="Z108" i="21"/>
  <c r="Z76" i="21"/>
  <c r="Z44" i="21"/>
  <c r="Z12" i="21"/>
  <c r="Z1299" i="21"/>
  <c r="Z887" i="21"/>
  <c r="Z631" i="21"/>
  <c r="Z375" i="21"/>
  <c r="Z197" i="21"/>
  <c r="Z69" i="21"/>
  <c r="Z1203" i="21"/>
  <c r="Z839" i="21"/>
  <c r="Z583" i="21"/>
  <c r="Z327" i="21"/>
  <c r="Z173" i="21"/>
  <c r="Z45" i="21"/>
  <c r="Z1171" i="21"/>
  <c r="Z823" i="21"/>
  <c r="Z567" i="21"/>
  <c r="Z311" i="21"/>
  <c r="Z165" i="21"/>
  <c r="Z37" i="21"/>
  <c r="Z1885" i="21"/>
  <c r="Z1075" i="21"/>
  <c r="Z775" i="21"/>
  <c r="Z519" i="21"/>
  <c r="Z269" i="21"/>
  <c r="Z141" i="21"/>
  <c r="Z13" i="21"/>
  <c r="Z1671" i="21"/>
  <c r="Z1043" i="21"/>
  <c r="Z759" i="21"/>
  <c r="Z503" i="21"/>
  <c r="Z261" i="21"/>
  <c r="Z133" i="21"/>
  <c r="Z5" i="21"/>
  <c r="Z1463" i="21"/>
  <c r="Z967" i="21"/>
  <c r="Z711" i="21"/>
  <c r="Z455" i="21"/>
  <c r="Z237" i="21"/>
  <c r="Z109" i="21"/>
  <c r="Z647" i="21"/>
  <c r="Z439" i="21"/>
  <c r="Z391" i="21"/>
  <c r="Z1427" i="21"/>
  <c r="Z229" i="21"/>
  <c r="Z951" i="21"/>
  <c r="Z101" i="21"/>
  <c r="Z903" i="21"/>
  <c r="Z77" i="21"/>
  <c r="Z1331" i="21"/>
  <c r="Z695" i="21"/>
  <c r="Z205" i="21"/>
  <c r="G5" i="2"/>
  <c r="N3349" i="21"/>
  <c r="N3570" i="21"/>
  <c r="N3572" i="21"/>
  <c r="N3459" i="21"/>
  <c r="N3378" i="21"/>
  <c r="N5258" i="21"/>
  <c r="N3376" i="21"/>
  <c r="N3966" i="21"/>
  <c r="N3577" i="21"/>
  <c r="N5271" i="21"/>
  <c r="N3456" i="21"/>
  <c r="N3709" i="21"/>
  <c r="N5275" i="21"/>
  <c r="N3462" i="21"/>
  <c r="N3463" i="21"/>
  <c r="N5282" i="21"/>
  <c r="N4542" i="21"/>
  <c r="N3512" i="21"/>
  <c r="N3711" i="21"/>
  <c r="N3471" i="21"/>
  <c r="N3583" i="21"/>
  <c r="N5293" i="21"/>
  <c r="N3723" i="21"/>
  <c r="N3727" i="21"/>
  <c r="N5317" i="21"/>
  <c r="N5323" i="21"/>
  <c r="N5331" i="21"/>
  <c r="N3596" i="21"/>
  <c r="N3731" i="21"/>
  <c r="N5339" i="21"/>
  <c r="N3734" i="21"/>
  <c r="N3614" i="21"/>
  <c r="N3751" i="21"/>
  <c r="N5352" i="21"/>
  <c r="N5364" i="21"/>
  <c r="N3853" i="21"/>
  <c r="N5391" i="21"/>
  <c r="N3653" i="21"/>
  <c r="N3768" i="21"/>
  <c r="N3999" i="21"/>
  <c r="N5431" i="21"/>
  <c r="N5460" i="21"/>
  <c r="N3845" i="21"/>
  <c r="N4188" i="21"/>
  <c r="N4133" i="21"/>
  <c r="N5618" i="21"/>
  <c r="N4166" i="21"/>
  <c r="N5561" i="21"/>
  <c r="N4083" i="21"/>
  <c r="N5536" i="21"/>
  <c r="N5475" i="21"/>
  <c r="N5470" i="21"/>
  <c r="N5461" i="21"/>
  <c r="N5449" i="21"/>
  <c r="N3817" i="21"/>
  <c r="N3809" i="21"/>
  <c r="N3793" i="21"/>
  <c r="N5426" i="21"/>
  <c r="N5429" i="21"/>
  <c r="N3859" i="21"/>
  <c r="N5410" i="21"/>
  <c r="N3879" i="21"/>
  <c r="N5392" i="21"/>
  <c r="N4577" i="21"/>
  <c r="N3762" i="21"/>
  <c r="N5377" i="21"/>
  <c r="N4318" i="21"/>
  <c r="N4093" i="21"/>
  <c r="N5538" i="21"/>
  <c r="N4195" i="21"/>
  <c r="N3807" i="21"/>
  <c r="N3788" i="21"/>
  <c r="N3781" i="21"/>
  <c r="N3777" i="21"/>
  <c r="N3774" i="21"/>
  <c r="N3771" i="21"/>
  <c r="N3985" i="21"/>
  <c r="N5413" i="21"/>
  <c r="N3878" i="21"/>
  <c r="N5398" i="21"/>
  <c r="N5388" i="21"/>
  <c r="N3759" i="21"/>
  <c r="N3982" i="21"/>
  <c r="N3979" i="21"/>
  <c r="N3831" i="21"/>
  <c r="N5373" i="21"/>
  <c r="N5368" i="21"/>
  <c r="N5361" i="21"/>
  <c r="N5358" i="21"/>
  <c r="N5351" i="21"/>
  <c r="N5346" i="21"/>
  <c r="N3618" i="21"/>
  <c r="N3745" i="21"/>
  <c r="N3737" i="21"/>
  <c r="N3842" i="21"/>
  <c r="N3598" i="21"/>
  <c r="N3975" i="21"/>
  <c r="N3732" i="21"/>
  <c r="N5330" i="21"/>
  <c r="N5310" i="21"/>
  <c r="N5307" i="21"/>
  <c r="N3972" i="21"/>
  <c r="N5291" i="21"/>
  <c r="N3477" i="21"/>
  <c r="N4103" i="21"/>
  <c r="N4158" i="21"/>
  <c r="N5620" i="21"/>
  <c r="N5430" i="21"/>
  <c r="N3791" i="21"/>
  <c r="N3795" i="21"/>
  <c r="N5485" i="21"/>
  <c r="N4045" i="21"/>
  <c r="N5531" i="21"/>
  <c r="N3619" i="21"/>
  <c r="N3752" i="21"/>
  <c r="N3977" i="21"/>
  <c r="N3978" i="21"/>
  <c r="N3755" i="21"/>
  <c r="N5378" i="21"/>
  <c r="N5384" i="21"/>
  <c r="N5387" i="21"/>
  <c r="N3983" i="21"/>
  <c r="N5399" i="21"/>
  <c r="N5406" i="21"/>
  <c r="N3991" i="21"/>
  <c r="N5416" i="21"/>
  <c r="N3787" i="21"/>
  <c r="N4012" i="21"/>
  <c r="N4180" i="21"/>
  <c r="N5459" i="21"/>
  <c r="N5479" i="21"/>
  <c r="N4025" i="21"/>
  <c r="N4035" i="21"/>
  <c r="N4218" i="21"/>
  <c r="N5523" i="21"/>
  <c r="N5542" i="21"/>
  <c r="N5548" i="21"/>
  <c r="AD3584" i="21"/>
  <c r="AD5292" i="21"/>
  <c r="AD5303" i="21"/>
  <c r="AD5308" i="21"/>
  <c r="AD3727" i="21"/>
  <c r="AD5322" i="21"/>
  <c r="AD3751" i="21"/>
  <c r="AD3754" i="21"/>
  <c r="AD5365" i="21"/>
  <c r="AD5369" i="21"/>
  <c r="AD5393" i="21"/>
  <c r="AD5400" i="21"/>
  <c r="AD5406" i="21"/>
  <c r="AD3811" i="21"/>
  <c r="AD5432" i="21"/>
  <c r="AD4305" i="21"/>
  <c r="AD4447" i="21"/>
  <c r="AD5506" i="21"/>
  <c r="AD3801" i="21"/>
  <c r="AD5418" i="21"/>
  <c r="AD5412" i="21"/>
  <c r="N3593" i="21"/>
  <c r="N5333" i="21"/>
  <c r="N3838" i="21"/>
  <c r="N3976" i="21"/>
  <c r="N3604" i="21"/>
  <c r="N3606" i="21"/>
  <c r="N3607" i="21"/>
  <c r="N3612" i="21"/>
  <c r="N3744" i="21"/>
  <c r="N3748" i="21"/>
  <c r="N5347" i="21"/>
  <c r="N5349" i="21"/>
  <c r="N5369" i="21"/>
  <c r="N5371" i="21"/>
  <c r="N3858" i="21"/>
  <c r="N5380" i="21"/>
  <c r="N5386" i="21"/>
  <c r="N3852" i="21"/>
  <c r="N5393" i="21"/>
  <c r="N5397" i="21"/>
  <c r="N5403" i="21"/>
  <c r="N3984" i="21"/>
  <c r="N3823" i="21"/>
  <c r="N3783" i="21"/>
  <c r="N5418" i="21"/>
  <c r="N5420" i="21"/>
  <c r="N3997" i="21"/>
  <c r="N4001" i="21"/>
  <c r="N3796" i="21"/>
  <c r="N4005" i="21"/>
  <c r="N3806" i="21"/>
  <c r="N4008" i="21"/>
  <c r="N4010" i="21"/>
  <c r="N3871" i="21"/>
  <c r="N5462" i="21"/>
  <c r="N5466" i="21"/>
  <c r="N4021" i="21"/>
  <c r="N4029" i="21"/>
  <c r="N4044" i="21"/>
  <c r="N5492" i="21"/>
  <c r="N4059" i="21"/>
  <c r="N5520" i="21"/>
  <c r="N5554" i="21"/>
  <c r="N4098" i="21"/>
  <c r="N5632" i="21"/>
  <c r="N4246" i="21"/>
  <c r="N4156" i="21"/>
  <c r="N4062" i="21"/>
  <c r="N5528" i="21"/>
  <c r="N4220" i="21"/>
  <c r="N5517" i="21"/>
  <c r="N5501" i="21"/>
  <c r="N4049" i="21"/>
  <c r="N4204" i="21"/>
  <c r="N5484" i="21"/>
  <c r="N5469" i="21"/>
  <c r="N5467" i="21"/>
  <c r="N5438" i="21"/>
  <c r="N5434" i="21"/>
  <c r="N3805" i="21"/>
  <c r="N3802" i="21"/>
  <c r="N3799" i="21"/>
  <c r="N4003" i="21"/>
  <c r="N5678" i="21"/>
  <c r="N4135" i="21"/>
  <c r="N4114" i="21"/>
  <c r="N5566" i="21"/>
  <c r="N4229" i="21"/>
  <c r="N5511" i="21"/>
  <c r="N5508" i="21"/>
  <c r="N4207" i="21"/>
  <c r="N4056" i="21"/>
  <c r="N4043" i="21"/>
  <c r="N4034" i="21"/>
  <c r="N4014" i="21"/>
  <c r="N5482" i="21"/>
  <c r="N5478" i="21"/>
  <c r="N5458" i="21"/>
  <c r="N5445" i="21"/>
  <c r="N3816" i="21"/>
  <c r="N4004" i="21"/>
  <c r="N3998" i="21"/>
  <c r="N5424" i="21"/>
  <c r="N5428" i="21"/>
  <c r="N3782" i="21"/>
  <c r="N3994" i="21"/>
  <c r="N3992" i="21"/>
  <c r="N3840" i="21"/>
  <c r="N3763" i="21"/>
  <c r="N4544" i="21"/>
  <c r="N4287" i="21"/>
  <c r="N5394" i="21"/>
  <c r="N5385" i="21"/>
  <c r="N3756" i="21"/>
  <c r="N3824" i="21"/>
  <c r="N3830" i="21"/>
  <c r="N5359" i="21"/>
  <c r="N5357" i="21"/>
  <c r="N5355" i="21"/>
  <c r="N5354" i="21"/>
  <c r="N5345" i="21"/>
  <c r="N5343" i="21"/>
  <c r="N5341" i="21"/>
  <c r="N3617" i="21"/>
  <c r="N4007" i="21"/>
  <c r="N4013" i="21"/>
  <c r="N5442" i="21"/>
  <c r="N5446" i="21"/>
  <c r="N5450" i="21"/>
  <c r="N3872" i="21"/>
  <c r="N4016" i="21"/>
  <c r="N4205" i="21"/>
  <c r="N5497" i="21"/>
  <c r="N4110" i="21"/>
  <c r="N5589" i="21"/>
  <c r="N3989" i="21"/>
  <c r="N3772" i="21"/>
  <c r="N3773" i="21"/>
  <c r="N5415" i="21"/>
  <c r="N3648" i="21"/>
  <c r="N3790" i="21"/>
  <c r="N5422" i="21"/>
  <c r="N3785" i="21"/>
  <c r="N3798" i="21"/>
  <c r="N3826" i="21"/>
  <c r="N5436" i="21"/>
  <c r="N5439" i="21"/>
  <c r="N3870" i="21"/>
  <c r="N5481" i="21"/>
  <c r="N4023" i="21"/>
  <c r="N5498" i="21"/>
  <c r="N5519" i="21"/>
  <c r="N5529" i="21"/>
  <c r="AD3978" i="21"/>
  <c r="AD5374" i="21"/>
  <c r="AD5386" i="21"/>
  <c r="AD5401" i="21"/>
  <c r="AD5416" i="21"/>
  <c r="AD5417" i="21"/>
  <c r="AD3859" i="21"/>
  <c r="AD4025" i="21"/>
  <c r="AD5503" i="21"/>
  <c r="AD5525" i="21"/>
  <c r="AD4064" i="21"/>
  <c r="AD4342" i="21"/>
  <c r="AD5556" i="21"/>
  <c r="AD4087" i="21"/>
  <c r="AD4068" i="21"/>
  <c r="AD5493" i="21"/>
  <c r="AD5481" i="21"/>
  <c r="AD5443" i="21"/>
  <c r="AD4015" i="21"/>
  <c r="AD3792" i="21"/>
  <c r="AD5160" i="21"/>
  <c r="AD3163" i="21"/>
  <c r="AD5163" i="21"/>
  <c r="AD3112" i="21"/>
  <c r="AD3432" i="21"/>
  <c r="AD3693" i="21"/>
  <c r="AD5170" i="21"/>
  <c r="AD5172" i="21"/>
  <c r="AD4445" i="21"/>
  <c r="AD3318" i="21"/>
  <c r="AD3321" i="21"/>
  <c r="AD3383" i="21"/>
  <c r="AD3128" i="21"/>
  <c r="AD3327" i="21"/>
  <c r="AD5183" i="21"/>
  <c r="AD3695" i="21"/>
  <c r="AD3952" i="21"/>
  <c r="AD3434" i="21"/>
  <c r="AD3697" i="21"/>
  <c r="AD3075" i="21"/>
  <c r="AD3436" i="21"/>
  <c r="AD3560" i="21"/>
  <c r="AD3438" i="21"/>
  <c r="AD3439" i="21"/>
  <c r="AD5203" i="21"/>
  <c r="AD5207" i="21"/>
  <c r="AD3956" i="21"/>
  <c r="AD3263" i="21"/>
  <c r="AD5220" i="21"/>
  <c r="AD5226" i="21"/>
  <c r="AD5229" i="21"/>
  <c r="AD3331" i="21"/>
  <c r="AD5237" i="21"/>
  <c r="AD3567" i="21"/>
  <c r="AD3339" i="21"/>
  <c r="AD5248" i="21"/>
  <c r="AD3569" i="21"/>
  <c r="AD3350" i="21"/>
  <c r="AD3353" i="21"/>
  <c r="AD3360" i="21"/>
  <c r="AD3459" i="21"/>
  <c r="AD3376" i="21"/>
  <c r="AD3506" i="21"/>
  <c r="AD3579" i="21"/>
  <c r="AD3967" i="21"/>
  <c r="AD3968" i="21"/>
  <c r="AD3456" i="21"/>
  <c r="AD3638" i="21"/>
  <c r="AD3466" i="21"/>
  <c r="AD3470" i="21"/>
  <c r="AD3473" i="21"/>
  <c r="AD5291" i="21"/>
  <c r="AD5296" i="21"/>
  <c r="AD4232" i="21"/>
  <c r="AD5326" i="21"/>
  <c r="AD5331" i="21"/>
  <c r="AD5339" i="21"/>
  <c r="AD3734" i="21"/>
  <c r="AD3605" i="21"/>
  <c r="AD3610" i="21"/>
  <c r="AD3613" i="21"/>
  <c r="AD3616" i="21"/>
  <c r="AD5344" i="21"/>
  <c r="AD5349" i="21"/>
  <c r="AD3830" i="21"/>
  <c r="AD5380" i="21"/>
  <c r="AD5428" i="21"/>
  <c r="AD3786" i="21"/>
  <c r="AD3793" i="21"/>
  <c r="AD5438" i="21"/>
  <c r="AD5474" i="21"/>
  <c r="AD4043" i="21"/>
  <c r="AD4053" i="21"/>
  <c r="AD5505" i="21"/>
  <c r="AD5511" i="21"/>
  <c r="AD4217" i="21"/>
  <c r="AD4249" i="21"/>
  <c r="AD5539" i="21"/>
  <c r="AD4071" i="21"/>
  <c r="AD5557" i="21"/>
  <c r="AD4514" i="21"/>
  <c r="AD3108" i="21"/>
  <c r="AD3694" i="21"/>
  <c r="AD5175" i="21"/>
  <c r="AD5178" i="21"/>
  <c r="AD3493" i="21"/>
  <c r="AD5188" i="21"/>
  <c r="AD3844" i="21"/>
  <c r="AD5196" i="21"/>
  <c r="AD5199" i="21"/>
  <c r="AD5205" i="21"/>
  <c r="AD5212" i="21"/>
  <c r="AD3563" i="21"/>
  <c r="AD3259" i="21"/>
  <c r="AD3564" i="21"/>
  <c r="AD3565" i="21"/>
  <c r="AD5216" i="21"/>
  <c r="AD3957" i="21"/>
  <c r="AD4268" i="21"/>
  <c r="AD5235" i="21"/>
  <c r="AD5241" i="21"/>
  <c r="AD3337" i="21"/>
  <c r="AD3448" i="21"/>
  <c r="AD4482" i="21"/>
  <c r="AD3450" i="21"/>
  <c r="AD3702" i="21"/>
  <c r="AD5247" i="21"/>
  <c r="AD3345" i="21"/>
  <c r="AD3570" i="21"/>
  <c r="AD3369" i="21"/>
  <c r="AD5256" i="21"/>
  <c r="AD3275" i="21"/>
  <c r="AD5260" i="21"/>
  <c r="AD5264" i="21"/>
  <c r="AD5266" i="21"/>
  <c r="AD4202" i="21"/>
  <c r="AD3577" i="21"/>
  <c r="AD3454" i="21"/>
  <c r="AD5276" i="21"/>
  <c r="AD3463" i="21"/>
  <c r="AD3465" i="21"/>
  <c r="AD5283" i="21"/>
  <c r="AD3512" i="21"/>
  <c r="AD5289" i="21"/>
  <c r="AD3468" i="21"/>
  <c r="AD3583" i="21"/>
  <c r="AD3478" i="21"/>
  <c r="AD3723" i="21"/>
  <c r="AD3634" i="21"/>
  <c r="AD3589" i="21"/>
  <c r="AD5314" i="21"/>
  <c r="AD5318" i="21"/>
  <c r="AD3595" i="21"/>
  <c r="AD3838" i="21"/>
  <c r="AD3731" i="21"/>
  <c r="AD3736" i="21"/>
  <c r="AD3748" i="21"/>
  <c r="AD5351" i="21"/>
  <c r="AD5355" i="21"/>
  <c r="AD5360" i="21"/>
  <c r="AD5372" i="21"/>
  <c r="AD5379" i="21"/>
  <c r="AD3982" i="21"/>
  <c r="AD4223" i="21"/>
  <c r="AD5388" i="21"/>
  <c r="AD5394" i="21"/>
  <c r="AD3653" i="21"/>
  <c r="AD3764" i="21"/>
  <c r="AD3787" i="21"/>
  <c r="AD3797" i="21"/>
  <c r="AD3798" i="21"/>
  <c r="AD4009" i="21"/>
  <c r="AD5458" i="21"/>
  <c r="AD5466" i="21"/>
  <c r="AD5476" i="21"/>
  <c r="AD4020" i="21"/>
  <c r="AD4036" i="21"/>
  <c r="AD4040" i="21"/>
  <c r="AD5540" i="21"/>
  <c r="AD5549" i="21"/>
  <c r="AD4093" i="21"/>
  <c r="AD4516" i="21"/>
  <c r="AD5159" i="21"/>
  <c r="AD3427" i="21"/>
  <c r="AD3429" i="21"/>
  <c r="AD3111" i="21"/>
  <c r="AD3248" i="21"/>
  <c r="AD5168" i="21"/>
  <c r="AD3251" i="21"/>
  <c r="AD3950" i="21"/>
  <c r="AD3433" i="21"/>
  <c r="AD3164" i="21"/>
  <c r="AD3320" i="21"/>
  <c r="AD3178" i="21"/>
  <c r="AD3325" i="21"/>
  <c r="AD3326" i="21"/>
  <c r="AD3496" i="21"/>
  <c r="AD3558" i="21"/>
  <c r="AD3696" i="21"/>
  <c r="AD5191" i="21"/>
  <c r="AD3953" i="21"/>
  <c r="AD5192" i="21"/>
  <c r="AD3699" i="21"/>
  <c r="AD3497" i="21"/>
  <c r="AD5209" i="21"/>
  <c r="AD3440" i="21"/>
  <c r="AD3257" i="21"/>
  <c r="AD3265" i="21"/>
  <c r="AD5222" i="21"/>
  <c r="AD5232" i="21"/>
  <c r="AD5239" i="21"/>
  <c r="AD3335" i="21"/>
  <c r="AD3336" i="21"/>
  <c r="AD3498" i="21"/>
  <c r="AD3449" i="21"/>
  <c r="AD3704" i="21"/>
  <c r="AD3355" i="21"/>
  <c r="AD3571" i="21"/>
  <c r="AD3363" i="21"/>
  <c r="AD3366" i="21"/>
  <c r="AD5253" i="21"/>
  <c r="AD5261" i="21"/>
  <c r="AD3575" i="21"/>
  <c r="AD3455" i="21"/>
  <c r="AD3461" i="21"/>
  <c r="AD3709" i="21"/>
  <c r="AD3969" i="21"/>
  <c r="AD5280" i="21"/>
  <c r="AD5286" i="21"/>
  <c r="AD3472" i="21"/>
  <c r="AD3718" i="21"/>
  <c r="AD3479" i="21"/>
  <c r="AD5293" i="21"/>
  <c r="AD5300" i="21"/>
  <c r="AD5307" i="21"/>
  <c r="AD5311" i="21"/>
  <c r="AD5323" i="21"/>
  <c r="AD3973" i="21"/>
  <c r="AD3730" i="21"/>
  <c r="AD3597" i="21"/>
  <c r="AD3598" i="21"/>
  <c r="AD3599" i="21"/>
  <c r="AD3738" i="21"/>
  <c r="AD3743" i="21"/>
  <c r="AD5346" i="21"/>
  <c r="AD5359" i="21"/>
  <c r="AD4201" i="21"/>
  <c r="AD3875" i="21"/>
  <c r="AD5399" i="21"/>
  <c r="AD5407" i="21"/>
  <c r="AD5411" i="21"/>
  <c r="AD5413" i="21"/>
  <c r="AD3840" i="21"/>
  <c r="AD3989" i="21"/>
  <c r="AD3990" i="21"/>
  <c r="AD3991" i="21"/>
  <c r="AD5430" i="21"/>
  <c r="AD4003" i="21"/>
  <c r="AD3804" i="21"/>
  <c r="AD4007" i="21"/>
  <c r="AD3818" i="21"/>
  <c r="AD4044" i="21"/>
  <c r="AD5490" i="21"/>
  <c r="AD5495" i="21"/>
  <c r="AD4072" i="21"/>
  <c r="AD4277" i="21"/>
  <c r="AD4581" i="21"/>
  <c r="AD3274" i="21"/>
  <c r="AD5158" i="21"/>
  <c r="AD5164" i="21"/>
  <c r="AD3109" i="21"/>
  <c r="AD3430" i="21"/>
  <c r="AD5133" i="21"/>
  <c r="AD3249" i="21"/>
  <c r="AD3949" i="21"/>
  <c r="AD4446" i="21"/>
  <c r="AD5177" i="21"/>
  <c r="AD3317" i="21"/>
  <c r="AD3324" i="21"/>
  <c r="AD5180" i="21"/>
  <c r="AD5181" i="21"/>
  <c r="AD5184" i="21"/>
  <c r="AD3494" i="21"/>
  <c r="AD5186" i="21"/>
  <c r="AD3168" i="21"/>
  <c r="AD5190" i="21"/>
  <c r="AD3174" i="21"/>
  <c r="AD5194" i="21"/>
  <c r="AD5195" i="21"/>
  <c r="AD3330" i="21"/>
  <c r="AD5211" i="21"/>
  <c r="AD3562" i="21"/>
  <c r="AD3333" i="21"/>
  <c r="AD3442" i="21"/>
  <c r="AD3441" i="21"/>
  <c r="AD3958" i="21"/>
  <c r="AD5234" i="21"/>
  <c r="AD5240" i="21"/>
  <c r="AD3568" i="21"/>
  <c r="AD5244" i="21"/>
  <c r="AD5245" i="21"/>
  <c r="AD3342" i="21"/>
  <c r="AD3705" i="21"/>
  <c r="AD3357" i="21"/>
  <c r="AD3368" i="21"/>
  <c r="AD5255" i="21"/>
  <c r="AD3378" i="21"/>
  <c r="AD5259" i="21"/>
  <c r="AD5263" i="21"/>
  <c r="AD3576" i="21"/>
  <c r="AD3707" i="21"/>
  <c r="AD5275" i="21"/>
  <c r="AD3458" i="21"/>
  <c r="AD3710" i="21"/>
  <c r="AD5282" i="21"/>
  <c r="AD3712" i="21"/>
  <c r="AD3475" i="21"/>
  <c r="AD3717" i="21"/>
  <c r="AD3720" i="21"/>
  <c r="AD3972" i="21"/>
  <c r="AD5302" i="21"/>
  <c r="AD3588" i="21"/>
  <c r="AD5310" i="21"/>
  <c r="AD5317" i="21"/>
  <c r="AD3728" i="21"/>
  <c r="AD3511" i="21"/>
  <c r="AD5336" i="21"/>
  <c r="AD5338" i="21"/>
  <c r="AD3977" i="21"/>
  <c r="AD3849" i="21"/>
  <c r="AD5370" i="21"/>
  <c r="AD3981" i="21"/>
  <c r="AD3762" i="21"/>
  <c r="AD3852" i="21"/>
  <c r="AD5390" i="21"/>
  <c r="AD5398" i="21"/>
  <c r="AD5423" i="21"/>
  <c r="AD3995" i="21"/>
  <c r="AD5445" i="21"/>
  <c r="AD5469" i="21"/>
  <c r="AD4021" i="21"/>
  <c r="AD4031" i="21"/>
  <c r="AD5513" i="21"/>
  <c r="AD5520" i="21"/>
  <c r="AD5527" i="21"/>
  <c r="AD5534" i="21"/>
  <c r="AD4067" i="21"/>
  <c r="AD4085" i="21"/>
  <c r="AD4118" i="21"/>
  <c r="AB4039" i="21"/>
  <c r="AB3806" i="21"/>
  <c r="AB3792" i="21"/>
  <c r="AB5416" i="21"/>
  <c r="AB5403" i="21"/>
  <c r="AB3600" i="21"/>
  <c r="AB3733" i="21"/>
  <c r="AB5336" i="21"/>
  <c r="AB3974" i="21"/>
  <c r="AB3729" i="21"/>
  <c r="AB5332" i="21"/>
  <c r="AB5321" i="21"/>
  <c r="AB5315" i="21"/>
  <c r="AB3726" i="21"/>
  <c r="AB5305" i="21"/>
  <c r="AB5300" i="21"/>
  <c r="AB5296" i="21"/>
  <c r="AB3970" i="21"/>
  <c r="AB3585" i="21"/>
  <c r="AB3473" i="21"/>
  <c r="AB3846" i="21"/>
  <c r="AB3797" i="21"/>
  <c r="AB5408" i="21"/>
  <c r="AB3876" i="21"/>
  <c r="AB5379" i="21"/>
  <c r="AB3978" i="21"/>
  <c r="AB3615" i="21"/>
  <c r="AB3606" i="21"/>
  <c r="AB3601" i="21"/>
  <c r="AB5340" i="21"/>
  <c r="AB5338" i="21"/>
  <c r="AB5334" i="21"/>
  <c r="AB3592" i="21"/>
  <c r="AB5326" i="21"/>
  <c r="AB5319" i="21"/>
  <c r="AB5313" i="21"/>
  <c r="AB5306" i="21"/>
  <c r="AB5303" i="21"/>
  <c r="AB3723" i="21"/>
  <c r="AB5294" i="21"/>
  <c r="AB3718" i="21"/>
  <c r="AB3583" i="21"/>
  <c r="AB3714" i="21"/>
  <c r="AB3713" i="21"/>
  <c r="AB3467" i="21"/>
  <c r="AB3512" i="21"/>
  <c r="AB5285" i="21"/>
  <c r="AB5283" i="21"/>
  <c r="AB3710" i="21"/>
  <c r="AB5279" i="21"/>
  <c r="AB5277" i="21"/>
  <c r="AB5274" i="21"/>
  <c r="AB3709" i="21"/>
  <c r="AB3452" i="21"/>
  <c r="AB3454" i="21"/>
  <c r="AB5271" i="21"/>
  <c r="AB3967" i="21"/>
  <c r="AB3386" i="21"/>
  <c r="AB3451" i="21"/>
  <c r="AB5268" i="21"/>
  <c r="AB5267" i="21"/>
  <c r="AB5264" i="21"/>
  <c r="AB3633" i="21"/>
  <c r="AB5260" i="21"/>
  <c r="AB3378" i="21"/>
  <c r="AB5254" i="21"/>
  <c r="AB5251" i="21"/>
  <c r="AB3367" i="21"/>
  <c r="AB3363" i="21"/>
  <c r="AB3361" i="21"/>
  <c r="AB3570" i="21"/>
  <c r="AB3354" i="21"/>
  <c r="AB3350" i="21"/>
  <c r="AB3348" i="21"/>
  <c r="AB5250" i="21"/>
  <c r="AB3703" i="21"/>
  <c r="AB5246" i="21"/>
  <c r="AB3450" i="21"/>
  <c r="AB3340" i="21"/>
  <c r="AB4482" i="21"/>
  <c r="AB5244" i="21"/>
  <c r="AB5243" i="21"/>
  <c r="AB3566" i="21"/>
  <c r="AB3960" i="21"/>
  <c r="AB3335" i="21"/>
  <c r="AB5238" i="21"/>
  <c r="AB5235" i="21"/>
  <c r="AB5231" i="21"/>
  <c r="AB5229" i="21"/>
  <c r="AB5225" i="21"/>
  <c r="AB5223" i="21"/>
  <c r="AB3443" i="21"/>
  <c r="AB5217" i="21"/>
  <c r="AB3565" i="21"/>
  <c r="AB3264" i="21"/>
  <c r="AB3564" i="21"/>
  <c r="AB3333" i="21"/>
  <c r="AB3561" i="21"/>
  <c r="AB5213" i="21"/>
  <c r="AB3955" i="21"/>
  <c r="AB5209" i="21"/>
  <c r="AB3184" i="21"/>
  <c r="AB5205" i="21"/>
  <c r="AB4301" i="21"/>
  <c r="AB3439" i="21"/>
  <c r="AB5469" i="21"/>
  <c r="AB3987" i="21"/>
  <c r="AB3874" i="21"/>
  <c r="AB3980" i="21"/>
  <c r="AB5356" i="21"/>
  <c r="AB3614" i="21"/>
  <c r="AB3610" i="21"/>
  <c r="AB3975" i="21"/>
  <c r="AB3511" i="21"/>
  <c r="AB3730" i="21"/>
  <c r="AB5327" i="21"/>
  <c r="AB5320" i="21"/>
  <c r="AB5310" i="21"/>
  <c r="AB5307" i="21"/>
  <c r="AB4232" i="21"/>
  <c r="AB5299" i="21"/>
  <c r="AB5291" i="21"/>
  <c r="AB3719" i="21"/>
  <c r="AB3476" i="21"/>
  <c r="AB3715" i="21"/>
  <c r="AB3470" i="21"/>
  <c r="AB3711" i="21"/>
  <c r="AB3484" i="21"/>
  <c r="AB5286" i="21"/>
  <c r="AB4542" i="21"/>
  <c r="AB3465" i="21"/>
  <c r="AB3458" i="21"/>
  <c r="AB3638" i="21"/>
  <c r="AB5275" i="21"/>
  <c r="AB5272" i="21"/>
  <c r="AB3461" i="21"/>
  <c r="AB3460" i="21"/>
  <c r="AB3455" i="21"/>
  <c r="AB5269" i="21"/>
  <c r="AB3579" i="21"/>
  <c r="AB3576" i="21"/>
  <c r="AB3506" i="21"/>
  <c r="AB3965" i="21"/>
  <c r="AB5265" i="21"/>
  <c r="AB5261" i="21"/>
  <c r="AB3374" i="21"/>
  <c r="AB3275" i="21"/>
  <c r="AB5255" i="21"/>
  <c r="AB3459" i="21"/>
  <c r="AB3368" i="21"/>
  <c r="AB3364" i="21"/>
  <c r="AB3571" i="21"/>
  <c r="AB3358" i="21"/>
  <c r="AB3355" i="21"/>
  <c r="AB3351" i="21"/>
  <c r="AB3569" i="21"/>
  <c r="AB3705" i="21"/>
  <c r="AB5248" i="21"/>
  <c r="AB3343" i="21"/>
  <c r="AB3701" i="21"/>
  <c r="AB3449" i="21"/>
  <c r="AB3385" i="21"/>
  <c r="AB3448" i="21"/>
  <c r="AB3568" i="21"/>
  <c r="AB3567" i="21"/>
  <c r="AB5240" i="21"/>
  <c r="AB3445" i="21"/>
  <c r="AB5239" i="21"/>
  <c r="AB5236" i="21"/>
  <c r="AB5232" i="21"/>
  <c r="AB3279" i="21"/>
  <c r="AB5226" i="21"/>
  <c r="AB3958" i="21"/>
  <c r="AB5220" i="21"/>
  <c r="AB5218" i="21"/>
  <c r="AB5215" i="21"/>
  <c r="AB3265" i="21"/>
  <c r="AB3261" i="21"/>
  <c r="AB3259" i="21"/>
  <c r="AB3562" i="21"/>
  <c r="AB3956" i="21"/>
  <c r="AB5211" i="21"/>
  <c r="AB3256" i="21"/>
  <c r="AB3497" i="21"/>
  <c r="AB3959" i="21"/>
  <c r="AB3699" i="21"/>
  <c r="AB3329" i="21"/>
  <c r="AB3475" i="21"/>
  <c r="AB3477" i="21"/>
  <c r="AB3722" i="21"/>
  <c r="AB5316" i="21"/>
  <c r="AB5325" i="21"/>
  <c r="AB5328" i="21"/>
  <c r="AB3728" i="21"/>
  <c r="AB5333" i="21"/>
  <c r="AB4375" i="21"/>
  <c r="AB3597" i="21"/>
  <c r="AB3976" i="21"/>
  <c r="AB3736" i="21"/>
  <c r="AB3652" i="21"/>
  <c r="AB3990" i="21"/>
  <c r="AB3250" i="21"/>
  <c r="AB3116" i="21"/>
  <c r="AB5158" i="21"/>
  <c r="AB3427" i="21"/>
  <c r="AB5163" i="21"/>
  <c r="AB3428" i="21"/>
  <c r="AB3430" i="21"/>
  <c r="AB3248" i="21"/>
  <c r="AB3693" i="21"/>
  <c r="AB5167" i="21"/>
  <c r="AB3949" i="21"/>
  <c r="AB3950" i="21"/>
  <c r="AB4445" i="21"/>
  <c r="AB5176" i="21"/>
  <c r="AB3317" i="21"/>
  <c r="AB3320" i="21"/>
  <c r="AB3383" i="21"/>
  <c r="AB5179" i="21"/>
  <c r="AB5181" i="21"/>
  <c r="AB3326" i="21"/>
  <c r="AB5183" i="21"/>
  <c r="AB3495" i="21"/>
  <c r="AB5186" i="21"/>
  <c r="AB3696" i="21"/>
  <c r="AB3434" i="21"/>
  <c r="AB5189" i="21"/>
  <c r="AB3174" i="21"/>
  <c r="AB5192" i="21"/>
  <c r="AB3436" i="21"/>
  <c r="AB3437" i="21"/>
  <c r="AB5198" i="21"/>
  <c r="AB3560" i="21"/>
  <c r="AB3254" i="21"/>
  <c r="AB5207" i="21"/>
  <c r="AB3384" i="21"/>
  <c r="AB3257" i="21"/>
  <c r="AB3563" i="21"/>
  <c r="AB3441" i="21"/>
  <c r="AB3387" i="21"/>
  <c r="AB5224" i="21"/>
  <c r="AB5227" i="21"/>
  <c r="AB5237" i="21"/>
  <c r="AB3444" i="21"/>
  <c r="AB3498" i="21"/>
  <c r="AB3337" i="21"/>
  <c r="AB3342" i="21"/>
  <c r="AB3963" i="21"/>
  <c r="AB3346" i="21"/>
  <c r="AB3349" i="21"/>
  <c r="AB3360" i="21"/>
  <c r="AB3362" i="21"/>
  <c r="AB5253" i="21"/>
  <c r="AB5256" i="21"/>
  <c r="AB5263" i="21"/>
  <c r="AB3964" i="21"/>
  <c r="AB3578" i="21"/>
  <c r="AB3580" i="21"/>
  <c r="AB3456" i="21"/>
  <c r="AB3453" i="21"/>
  <c r="AB5280" i="21"/>
  <c r="AB3463" i="21"/>
  <c r="AB3712" i="21"/>
  <c r="AB5288" i="21"/>
  <c r="AB3478" i="21"/>
  <c r="AB5290" i="21"/>
  <c r="AB5293" i="21"/>
  <c r="AB3971" i="21"/>
  <c r="AB5302" i="21"/>
  <c r="AB3634" i="21"/>
  <c r="AB5308" i="21"/>
  <c r="AB5331" i="21"/>
  <c r="AB3741" i="21"/>
  <c r="AB3620" i="21"/>
  <c r="AB5351" i="21"/>
  <c r="AB3630" i="21"/>
  <c r="AB3780" i="21"/>
  <c r="AB3794" i="21"/>
  <c r="AB4009" i="21"/>
  <c r="AB5445" i="21"/>
  <c r="AB3870" i="21"/>
  <c r="AB3590" i="21"/>
  <c r="AB3727" i="21"/>
  <c r="AB3591" i="21"/>
  <c r="AB3594" i="21"/>
  <c r="AB3838" i="21"/>
  <c r="AB5335" i="21"/>
  <c r="AB3598" i="21"/>
  <c r="AB3738" i="21"/>
  <c r="AB5374" i="21"/>
  <c r="AB5382" i="21"/>
  <c r="AB3993" i="21"/>
  <c r="AB3810" i="21"/>
  <c r="AB5431" i="21"/>
  <c r="AB5440" i="21"/>
  <c r="AB3106" i="21"/>
  <c r="AB3944" i="21"/>
  <c r="AB5155" i="21"/>
  <c r="AB3946" i="21"/>
  <c r="AB3947" i="21"/>
  <c r="AB3396" i="21"/>
  <c r="AB3107" i="21"/>
  <c r="AB5162" i="21"/>
  <c r="AB3108" i="21"/>
  <c r="AB3110" i="21"/>
  <c r="AB3431" i="21"/>
  <c r="AB3948" i="21"/>
  <c r="AB3694" i="21"/>
  <c r="AB5169" i="21"/>
  <c r="AB5171" i="21"/>
  <c r="AB5174" i="21"/>
  <c r="AB5175" i="21"/>
  <c r="AB3316" i="21"/>
  <c r="AB3319" i="21"/>
  <c r="AB3323" i="21"/>
  <c r="AB5178" i="21"/>
  <c r="AB4541" i="21"/>
  <c r="AB3951" i="21"/>
  <c r="AB5182" i="21"/>
  <c r="AB3493" i="21"/>
  <c r="AB5185" i="21"/>
  <c r="AB3165" i="21"/>
  <c r="AB3166" i="21"/>
  <c r="AB5188" i="21"/>
  <c r="AB3435" i="21"/>
  <c r="AB3328" i="21"/>
  <c r="AB3698" i="21"/>
  <c r="AB3844" i="21"/>
  <c r="AB5197" i="21"/>
  <c r="AB3954" i="21"/>
  <c r="AB3438" i="21"/>
  <c r="AB3330" i="21"/>
  <c r="AB5206" i="21"/>
  <c r="AB3332" i="21"/>
  <c r="AB5214" i="21"/>
  <c r="AB3263" i="21"/>
  <c r="AB3266" i="21"/>
  <c r="AB5222" i="21"/>
  <c r="AB4268" i="21"/>
  <c r="AB5234" i="21"/>
  <c r="AB3700" i="21"/>
  <c r="AB5242" i="21"/>
  <c r="AB3447" i="21"/>
  <c r="AB3339" i="21"/>
  <c r="AB3341" i="21"/>
  <c r="AB3704" i="21"/>
  <c r="AB3345" i="21"/>
  <c r="AB3357" i="21"/>
  <c r="AB3359" i="21"/>
  <c r="AB3573" i="21"/>
  <c r="AB5252" i="21"/>
  <c r="AB3376" i="21"/>
  <c r="AB5262" i="21"/>
  <c r="AB3575" i="21"/>
  <c r="AB3577" i="21"/>
  <c r="AB3707" i="21"/>
  <c r="AB3708" i="21"/>
  <c r="AB3462" i="21"/>
  <c r="AB5278" i="21"/>
  <c r="AB3466" i="21"/>
  <c r="AB5287" i="21"/>
  <c r="AB3472" i="21"/>
  <c r="AB3474" i="21"/>
  <c r="AB3717" i="21"/>
  <c r="AB3721" i="21"/>
  <c r="AB5292" i="21"/>
  <c r="AB5295" i="21"/>
  <c r="AB5301" i="21"/>
  <c r="AB5318" i="21"/>
  <c r="AB5324" i="21"/>
  <c r="AB5330" i="21"/>
  <c r="AB5337" i="21"/>
  <c r="AB5339" i="21"/>
  <c r="AB3602" i="21"/>
  <c r="AB3735" i="21"/>
  <c r="AB5343" i="21"/>
  <c r="AB5384" i="21"/>
  <c r="AB5412" i="21"/>
  <c r="AB5527" i="21"/>
  <c r="AB4082" i="21"/>
  <c r="AB5298" i="21"/>
  <c r="AB3724" i="21"/>
  <c r="AB5304" i="21"/>
  <c r="AB3589" i="21"/>
  <c r="AB3973" i="21"/>
  <c r="AB3593" i="21"/>
  <c r="AB3754" i="21"/>
  <c r="AB5362" i="21"/>
  <c r="AB5394" i="21"/>
  <c r="AB5424" i="21"/>
  <c r="AB3786" i="21"/>
  <c r="AB4198" i="21"/>
  <c r="AB5196" i="21"/>
  <c r="AB5200" i="21"/>
  <c r="AB5201" i="21"/>
  <c r="AB5203" i="21"/>
  <c r="AB5204" i="21"/>
  <c r="AB3440" i="21"/>
  <c r="AB5212" i="21"/>
  <c r="AB3442" i="21"/>
  <c r="AB3262" i="21"/>
  <c r="AB5219" i="21"/>
  <c r="AB5221" i="21"/>
  <c r="AB3331" i="21"/>
  <c r="AB5233" i="21"/>
  <c r="AB3336" i="21"/>
  <c r="AB5241" i="21"/>
  <c r="AB5245" i="21"/>
  <c r="AB3962" i="21"/>
  <c r="AB3344" i="21"/>
  <c r="AB5249" i="21"/>
  <c r="AB3353" i="21"/>
  <c r="AB3356" i="21"/>
  <c r="AB3366" i="21"/>
  <c r="AB3369" i="21"/>
  <c r="AB5259" i="21"/>
  <c r="AB3375" i="21"/>
  <c r="AB3966" i="21"/>
  <c r="AB3574" i="21"/>
  <c r="AB3968" i="21"/>
  <c r="AB3706" i="21"/>
  <c r="AB3969" i="21"/>
  <c r="AB5276" i="21"/>
  <c r="AB5282" i="21"/>
  <c r="AB5284" i="21"/>
  <c r="AB3469" i="21"/>
  <c r="AB3471" i="21"/>
  <c r="AB3716" i="21"/>
  <c r="AB3584" i="21"/>
  <c r="AB3720" i="21"/>
  <c r="AB3588" i="21"/>
  <c r="AB3725" i="21"/>
  <c r="AB5312" i="21"/>
  <c r="AB5317" i="21"/>
  <c r="AB5323" i="21"/>
  <c r="AB5329" i="21"/>
  <c r="AB3596" i="21"/>
  <c r="AB3731" i="21"/>
  <c r="AB3734" i="21"/>
  <c r="AB3604" i="21"/>
  <c r="AB3611" i="21"/>
  <c r="AB5371" i="21"/>
  <c r="AB5381" i="21"/>
  <c r="AB3852" i="21"/>
  <c r="AB3776" i="21"/>
  <c r="AB5421" i="21"/>
  <c r="AB3801" i="21"/>
  <c r="AB3479" i="21"/>
  <c r="AB5297" i="21"/>
  <c r="AB3732" i="21"/>
  <c r="AB3842" i="21"/>
  <c r="AB3743" i="21"/>
  <c r="AB3619" i="21"/>
  <c r="AB5399" i="21"/>
  <c r="AB3819" i="21"/>
  <c r="N5588" i="21"/>
  <c r="N5568" i="21"/>
  <c r="N4150" i="21"/>
  <c r="N4249" i="21"/>
  <c r="N5502" i="21"/>
  <c r="N4199" i="21"/>
  <c r="N5494" i="21"/>
  <c r="N4047" i="21"/>
  <c r="N4039" i="21"/>
  <c r="N4031" i="21"/>
  <c r="N4017" i="21"/>
  <c r="N5487" i="21"/>
  <c r="N5486" i="21"/>
  <c r="N5471" i="21"/>
  <c r="N5468" i="21"/>
  <c r="N5454" i="21"/>
  <c r="AD4275" i="21"/>
  <c r="AD4336" i="21"/>
  <c r="AD5657" i="21"/>
  <c r="AD5542" i="21"/>
  <c r="AD5529" i="21"/>
  <c r="AD4049" i="21"/>
  <c r="AD4033" i="21"/>
  <c r="AD4018" i="21"/>
  <c r="AD5489" i="21"/>
  <c r="AD3846" i="21"/>
  <c r="AD3832" i="21"/>
  <c r="N5440" i="21"/>
  <c r="N5441" i="21"/>
  <c r="N5444" i="21"/>
  <c r="N5452" i="21"/>
  <c r="N5453" i="21"/>
  <c r="N5465" i="21"/>
  <c r="N5472" i="21"/>
  <c r="N5476" i="21"/>
  <c r="N5496" i="21"/>
  <c r="N5499" i="21"/>
  <c r="N5503" i="21"/>
  <c r="N4219" i="21"/>
  <c r="N5532" i="21"/>
  <c r="N5541" i="21"/>
  <c r="N4066" i="21"/>
  <c r="N4120" i="21"/>
  <c r="N5647" i="21"/>
  <c r="L5479" i="21"/>
  <c r="L3827" i="21"/>
  <c r="L5416" i="21"/>
  <c r="L5517" i="21"/>
  <c r="L4046" i="21"/>
  <c r="L5445" i="21"/>
  <c r="L5431" i="21"/>
  <c r="L4015" i="21"/>
  <c r="L4005" i="21"/>
  <c r="L3794" i="21"/>
  <c r="L5430" i="21"/>
  <c r="L5424" i="21"/>
  <c r="L5422" i="21"/>
  <c r="L5418" i="21"/>
  <c r="L3783" i="21"/>
  <c r="L5415" i="21"/>
  <c r="L3653" i="21"/>
  <c r="L5398" i="21"/>
  <c r="L5396" i="21"/>
  <c r="L3876" i="21"/>
  <c r="L3875" i="21"/>
  <c r="L5395" i="21"/>
  <c r="L5388" i="21"/>
  <c r="L5446" i="21"/>
  <c r="L5432" i="21"/>
  <c r="L3803" i="21"/>
  <c r="L3886" i="21"/>
  <c r="L3771" i="21"/>
  <c r="L3770" i="21"/>
  <c r="L3769" i="21"/>
  <c r="L3768" i="21"/>
  <c r="L3984" i="21"/>
  <c r="L5394" i="21"/>
  <c r="L5534" i="21"/>
  <c r="L3846" i="21"/>
  <c r="L5447" i="21"/>
  <c r="L3826" i="21"/>
  <c r="L3813" i="21"/>
  <c r="L3801" i="21"/>
  <c r="L3799" i="21"/>
  <c r="L5423" i="21"/>
  <c r="L3859" i="21"/>
  <c r="L3884" i="21"/>
  <c r="L3777" i="21"/>
  <c r="L3776" i="21"/>
  <c r="L3990" i="21"/>
  <c r="L3986" i="21"/>
  <c r="L3764" i="21"/>
  <c r="L3840" i="21"/>
  <c r="L5412" i="21"/>
  <c r="L3874" i="21"/>
  <c r="L5386" i="21"/>
  <c r="L5444" i="21"/>
  <c r="L4180" i="21"/>
  <c r="L4013" i="21"/>
  <c r="L3812" i="21"/>
  <c r="L3790" i="21"/>
  <c r="L3994" i="21"/>
  <c r="L5413" i="21"/>
  <c r="L5408" i="21"/>
  <c r="L5392" i="21"/>
  <c r="L3852" i="21"/>
  <c r="L4223" i="21"/>
  <c r="L3756" i="21"/>
  <c r="L5369" i="21"/>
  <c r="L5360" i="21"/>
  <c r="L5496" i="21"/>
  <c r="L4018" i="21"/>
  <c r="L3811" i="21"/>
  <c r="L4006" i="21"/>
  <c r="L4000" i="21"/>
  <c r="L3998" i="21"/>
  <c r="L3782" i="21"/>
  <c r="L3778" i="21"/>
  <c r="L3987" i="21"/>
  <c r="L5409" i="21"/>
  <c r="L5404" i="21"/>
  <c r="L3763" i="21"/>
  <c r="L5393" i="21"/>
  <c r="L4577" i="21"/>
  <c r="L3762" i="21"/>
  <c r="L3858" i="21"/>
  <c r="L5374" i="21"/>
  <c r="L3824" i="21"/>
  <c r="L3831" i="21"/>
  <c r="L4201" i="21"/>
  <c r="L3849" i="21"/>
  <c r="L3754" i="21"/>
  <c r="L3753" i="21"/>
  <c r="L5353" i="21"/>
  <c r="L5344" i="21"/>
  <c r="L3617" i="21"/>
  <c r="L5462" i="21"/>
  <c r="L5425" i="21"/>
  <c r="L3775" i="21"/>
  <c r="L3988" i="21"/>
  <c r="L3765" i="21"/>
  <c r="L3883" i="21"/>
  <c r="L5414" i="21"/>
  <c r="L5405" i="21"/>
  <c r="L5399" i="21"/>
  <c r="L4287" i="21"/>
  <c r="L3761" i="21"/>
  <c r="L3760" i="21"/>
  <c r="L3759" i="21"/>
  <c r="L3758" i="21"/>
  <c r="L3830" i="21"/>
  <c r="L3630" i="21"/>
  <c r="L3853" i="21"/>
  <c r="L5368" i="21"/>
  <c r="L5367" i="21"/>
  <c r="L5352" i="21"/>
  <c r="L5343" i="21"/>
  <c r="L5342" i="21"/>
  <c r="L5341" i="21"/>
  <c r="L3752" i="21"/>
  <c r="L5480" i="21"/>
  <c r="L3848" i="21"/>
  <c r="L3789" i="21"/>
  <c r="L3648" i="21"/>
  <c r="L3779" i="21"/>
  <c r="L5410" i="21"/>
  <c r="L5400" i="21"/>
  <c r="L3878" i="21"/>
  <c r="L3646" i="21"/>
  <c r="L3635" i="21"/>
  <c r="L3652" i="21"/>
  <c r="L5379" i="21"/>
  <c r="L5492" i="21"/>
  <c r="L4010" i="21"/>
  <c r="L4012" i="21"/>
  <c r="L3793" i="21"/>
  <c r="L3773" i="21"/>
  <c r="L3989" i="21"/>
  <c r="L3766" i="21"/>
  <c r="L5406" i="21"/>
  <c r="L5401" i="21"/>
  <c r="L5381" i="21"/>
  <c r="L3981" i="21"/>
  <c r="L5378" i="21"/>
  <c r="L5376" i="21"/>
  <c r="L5373" i="21"/>
  <c r="L3621" i="21"/>
  <c r="L5366" i="21"/>
  <c r="L5359" i="21"/>
  <c r="L5358" i="21"/>
  <c r="L5357" i="21"/>
  <c r="L5351" i="21"/>
  <c r="L5350" i="21"/>
  <c r="L3620" i="21"/>
  <c r="L3748" i="21"/>
  <c r="L5467" i="21"/>
  <c r="L3804" i="21"/>
  <c r="L3802" i="21"/>
  <c r="L5426" i="21"/>
  <c r="L5429" i="21"/>
  <c r="L3781" i="21"/>
  <c r="L3985" i="21"/>
  <c r="L5411" i="21"/>
  <c r="L5402" i="21"/>
  <c r="L4544" i="21"/>
  <c r="L5389" i="21"/>
  <c r="L3982" i="21"/>
  <c r="L5377" i="21"/>
  <c r="L3980" i="21"/>
  <c r="L5372" i="21"/>
  <c r="L4349" i="21"/>
  <c r="L5365" i="21"/>
  <c r="L5364" i="21"/>
  <c r="L5356" i="21"/>
  <c r="L5349" i="21"/>
  <c r="L5348" i="21"/>
  <c r="L3751" i="21"/>
  <c r="L3750" i="21"/>
  <c r="L3614" i="21"/>
  <c r="L3993" i="21"/>
  <c r="L5403" i="21"/>
  <c r="L5397" i="21"/>
  <c r="L5390" i="21"/>
  <c r="L5382" i="21"/>
  <c r="L5362" i="21"/>
  <c r="L3743" i="21"/>
  <c r="L3612" i="21"/>
  <c r="L3607" i="21"/>
  <c r="L3736" i="21"/>
  <c r="L3599" i="21"/>
  <c r="L3732" i="21"/>
  <c r="L3511" i="21"/>
  <c r="L3594" i="21"/>
  <c r="L5331" i="21"/>
  <c r="L5322" i="21"/>
  <c r="L5314" i="21"/>
  <c r="L3725" i="21"/>
  <c r="L3588" i="21"/>
  <c r="L5301" i="21"/>
  <c r="L3788" i="21"/>
  <c r="L5383" i="21"/>
  <c r="L5370" i="21"/>
  <c r="L3978" i="21"/>
  <c r="L3977" i="21"/>
  <c r="L3615" i="21"/>
  <c r="L3611" i="21"/>
  <c r="L3605" i="21"/>
  <c r="L3735" i="21"/>
  <c r="L3598" i="21"/>
  <c r="L5335" i="21"/>
  <c r="L5333" i="21"/>
  <c r="L3728" i="21"/>
  <c r="L5326" i="21"/>
  <c r="L5317" i="21"/>
  <c r="L5313" i="21"/>
  <c r="L5308" i="21"/>
  <c r="L5303" i="21"/>
  <c r="L3971" i="21"/>
  <c r="L4009" i="21"/>
  <c r="L3800" i="21"/>
  <c r="L3983" i="21"/>
  <c r="L5380" i="21"/>
  <c r="L5375" i="21"/>
  <c r="L5363" i="21"/>
  <c r="L5355" i="21"/>
  <c r="L5345" i="21"/>
  <c r="L3616" i="21"/>
  <c r="L3742" i="21"/>
  <c r="L3606" i="21"/>
  <c r="L3740" i="21"/>
  <c r="L5340" i="21"/>
  <c r="L3597" i="21"/>
  <c r="L5334" i="21"/>
  <c r="L3593" i="21"/>
  <c r="L5330" i="21"/>
  <c r="L5321" i="21"/>
  <c r="L5316" i="21"/>
  <c r="L3726" i="21"/>
  <c r="L5387" i="21"/>
  <c r="L5384" i="21"/>
  <c r="L5371" i="21"/>
  <c r="L5346" i="21"/>
  <c r="L3618" i="21"/>
  <c r="L3604" i="21"/>
  <c r="L3734" i="21"/>
  <c r="L3733" i="21"/>
  <c r="L5337" i="21"/>
  <c r="L3974" i="21"/>
  <c r="L3591" i="21"/>
  <c r="L5325" i="21"/>
  <c r="L5320" i="21"/>
  <c r="L5312" i="21"/>
  <c r="L5307" i="21"/>
  <c r="L3724" i="21"/>
  <c r="L5299" i="21"/>
  <c r="L3784" i="21"/>
  <c r="L3767" i="21"/>
  <c r="L3879" i="21"/>
  <c r="L3979" i="21"/>
  <c r="L5347" i="21"/>
  <c r="L3610" i="21"/>
  <c r="L3739" i="21"/>
  <c r="L3603" i="21"/>
  <c r="L5339" i="21"/>
  <c r="L3975" i="21"/>
  <c r="L4375" i="21"/>
  <c r="L3730" i="21"/>
  <c r="L5329" i="21"/>
  <c r="L5324" i="21"/>
  <c r="L3727" i="21"/>
  <c r="L3590" i="21"/>
  <c r="L3634" i="21"/>
  <c r="L3586" i="21"/>
  <c r="L5407" i="21"/>
  <c r="L3749" i="21"/>
  <c r="L3745" i="21"/>
  <c r="L3744" i="21"/>
  <c r="L3741" i="21"/>
  <c r="L3608" i="21"/>
  <c r="L3738" i="21"/>
  <c r="L3737" i="21"/>
  <c r="L3601" i="21"/>
  <c r="L5338" i="21"/>
  <c r="L3838" i="21"/>
  <c r="L3592" i="21"/>
  <c r="L5332" i="21"/>
  <c r="L5323" i="21"/>
  <c r="L5315" i="21"/>
  <c r="L3589" i="21"/>
  <c r="L5305" i="21"/>
  <c r="L5302" i="21"/>
  <c r="L5385" i="21"/>
  <c r="L3747" i="21"/>
  <c r="L5294" i="21"/>
  <c r="L3720" i="21"/>
  <c r="L3583" i="21"/>
  <c r="L3471" i="21"/>
  <c r="L3468" i="21"/>
  <c r="L5288" i="21"/>
  <c r="L5287" i="21"/>
  <c r="L5284" i="21"/>
  <c r="L5281" i="21"/>
  <c r="L3463" i="21"/>
  <c r="L5278" i="21"/>
  <c r="L5276" i="21"/>
  <c r="L5273" i="21"/>
  <c r="L3453" i="21"/>
  <c r="L3708" i="21"/>
  <c r="L3706" i="21"/>
  <c r="L5270" i="21"/>
  <c r="L3787" i="21"/>
  <c r="L3619" i="21"/>
  <c r="L3600" i="21"/>
  <c r="L3842" i="21"/>
  <c r="L3976" i="21"/>
  <c r="L5328" i="21"/>
  <c r="L5327" i="21"/>
  <c r="L5298" i="21"/>
  <c r="L3970" i="21"/>
  <c r="L3717" i="21"/>
  <c r="L3473" i="21"/>
  <c r="L5361" i="21"/>
  <c r="L3723" i="21"/>
  <c r="L3972" i="21"/>
  <c r="L5293" i="21"/>
  <c r="L3719" i="21"/>
  <c r="L3475" i="21"/>
  <c r="L3715" i="21"/>
  <c r="L3470" i="21"/>
  <c r="L3711" i="21"/>
  <c r="L3484" i="21"/>
  <c r="L5286" i="21"/>
  <c r="L4542" i="21"/>
  <c r="L3465" i="21"/>
  <c r="L3458" i="21"/>
  <c r="L3638" i="21"/>
  <c r="L5275" i="21"/>
  <c r="L5272" i="21"/>
  <c r="L3461" i="21"/>
  <c r="L3460" i="21"/>
  <c r="L3455" i="21"/>
  <c r="L5269" i="21"/>
  <c r="L3579" i="21"/>
  <c r="L3576" i="21"/>
  <c r="L3506" i="21"/>
  <c r="L3965" i="21"/>
  <c r="L5265" i="21"/>
  <c r="L5261" i="21"/>
  <c r="L3374" i="21"/>
  <c r="L3275" i="21"/>
  <c r="L5255" i="21"/>
  <c r="L3459" i="21"/>
  <c r="L3368" i="21"/>
  <c r="L3364" i="21"/>
  <c r="L3571" i="21"/>
  <c r="L3757" i="21"/>
  <c r="L3613" i="21"/>
  <c r="L3729" i="21"/>
  <c r="L3973" i="21"/>
  <c r="L5309" i="21"/>
  <c r="L5306" i="21"/>
  <c r="L5300" i="21"/>
  <c r="L5297" i="21"/>
  <c r="L3479" i="21"/>
  <c r="L3584" i="21"/>
  <c r="L3474" i="21"/>
  <c r="L5391" i="21"/>
  <c r="L5354" i="21"/>
  <c r="L5292" i="21"/>
  <c r="L3718" i="21"/>
  <c r="L3477" i="21"/>
  <c r="L3714" i="21"/>
  <c r="L3713" i="21"/>
  <c r="L3467" i="21"/>
  <c r="L3512" i="21"/>
  <c r="L5285" i="21"/>
  <c r="L5283" i="21"/>
  <c r="L3710" i="21"/>
  <c r="L5279" i="21"/>
  <c r="L5277" i="21"/>
  <c r="L5274" i="21"/>
  <c r="L3709" i="21"/>
  <c r="L3452" i="21"/>
  <c r="L3454" i="21"/>
  <c r="L5271" i="21"/>
  <c r="L3967" i="21"/>
  <c r="L3386" i="21"/>
  <c r="L3451" i="21"/>
  <c r="L5268" i="21"/>
  <c r="L5267" i="21"/>
  <c r="L5264" i="21"/>
  <c r="L3633" i="21"/>
  <c r="L5260" i="21"/>
  <c r="L3378" i="21"/>
  <c r="L5254" i="21"/>
  <c r="L5251" i="21"/>
  <c r="L3367" i="21"/>
  <c r="L3363" i="21"/>
  <c r="L3361" i="21"/>
  <c r="L3786" i="21"/>
  <c r="L3755" i="21"/>
  <c r="L3602" i="21"/>
  <c r="L3596" i="21"/>
  <c r="L3595" i="21"/>
  <c r="L5311" i="21"/>
  <c r="L5310" i="21"/>
  <c r="L5304" i="21"/>
  <c r="L4232" i="21"/>
  <c r="L5296" i="21"/>
  <c r="L3722" i="21"/>
  <c r="L3585" i="21"/>
  <c r="L3716" i="21"/>
  <c r="L5291" i="21"/>
  <c r="L3582" i="21"/>
  <c r="L3359" i="21"/>
  <c r="L3356" i="21"/>
  <c r="L3352" i="21"/>
  <c r="L3349" i="21"/>
  <c r="L3345" i="21"/>
  <c r="L5249" i="21"/>
  <c r="L5247" i="21"/>
  <c r="L3963" i="21"/>
  <c r="L3341" i="21"/>
  <c r="L3962" i="21"/>
  <c r="L3338" i="21"/>
  <c r="L3337" i="21"/>
  <c r="L3447" i="21"/>
  <c r="L3721" i="21"/>
  <c r="L3999" i="21"/>
  <c r="L3746" i="21"/>
  <c r="L5336" i="21"/>
  <c r="L5318" i="21"/>
  <c r="L3587" i="21"/>
  <c r="L3478" i="21"/>
  <c r="L3472" i="21"/>
  <c r="L5289" i="21"/>
  <c r="L3466" i="21"/>
  <c r="L3464" i="21"/>
  <c r="L3462" i="21"/>
  <c r="L3457" i="21"/>
  <c r="L3707" i="21"/>
  <c r="L3731" i="21"/>
  <c r="L5319" i="21"/>
  <c r="L3581" i="21"/>
  <c r="L3580" i="21"/>
  <c r="L3578" i="21"/>
  <c r="L3577" i="21"/>
  <c r="L3575" i="21"/>
  <c r="L3574" i="21"/>
  <c r="L3966" i="21"/>
  <c r="L4202" i="21"/>
  <c r="L5266" i="21"/>
  <c r="L3964" i="21"/>
  <c r="L5263" i="21"/>
  <c r="L5262" i="21"/>
  <c r="L3376" i="21"/>
  <c r="L3375" i="21"/>
  <c r="L5259" i="21"/>
  <c r="L5258" i="21"/>
  <c r="L5257" i="21"/>
  <c r="L5256" i="21"/>
  <c r="L5253" i="21"/>
  <c r="L5252" i="21"/>
  <c r="L3573" i="21"/>
  <c r="L3369" i="21"/>
  <c r="L3366" i="21"/>
  <c r="L3365" i="21"/>
  <c r="L3572" i="21"/>
  <c r="L3362" i="21"/>
  <c r="L3570" i="21"/>
  <c r="L3354" i="21"/>
  <c r="L3350" i="21"/>
  <c r="L3348" i="21"/>
  <c r="L5250" i="21"/>
  <c r="L3703" i="21"/>
  <c r="L5246" i="21"/>
  <c r="L3450" i="21"/>
  <c r="L3340" i="21"/>
  <c r="L4482" i="21"/>
  <c r="L5244" i="21"/>
  <c r="L5243" i="21"/>
  <c r="L5295" i="21"/>
  <c r="L3567" i="21"/>
  <c r="L5240" i="21"/>
  <c r="L3445" i="21"/>
  <c r="L5239" i="21"/>
  <c r="L5236" i="21"/>
  <c r="L5232" i="21"/>
  <c r="L3279" i="21"/>
  <c r="L5226" i="21"/>
  <c r="L3958" i="21"/>
  <c r="L5220" i="21"/>
  <c r="L5218" i="21"/>
  <c r="L5215" i="21"/>
  <c r="L3265" i="21"/>
  <c r="L3261" i="21"/>
  <c r="L3259" i="21"/>
  <c r="L3562" i="21"/>
  <c r="L3956" i="21"/>
  <c r="L5211" i="21"/>
  <c r="L3256" i="21"/>
  <c r="L3609" i="21"/>
  <c r="L3469" i="21"/>
  <c r="L5282" i="21"/>
  <c r="L3969" i="21"/>
  <c r="L3968" i="21"/>
  <c r="L5242" i="21"/>
  <c r="L3336" i="21"/>
  <c r="L3334" i="21"/>
  <c r="L5237" i="21"/>
  <c r="L5234" i="21"/>
  <c r="L3331" i="21"/>
  <c r="L5228" i="21"/>
  <c r="L5224" i="21"/>
  <c r="L5222" i="21"/>
  <c r="L5219" i="21"/>
  <c r="L5216" i="21"/>
  <c r="L3441" i="21"/>
  <c r="L3263" i="21"/>
  <c r="L3442" i="21"/>
  <c r="L3258" i="21"/>
  <c r="L3257" i="21"/>
  <c r="L3332" i="21"/>
  <c r="L3440" i="21"/>
  <c r="L5208" i="21"/>
  <c r="L5290" i="21"/>
  <c r="L3712" i="21"/>
  <c r="L3456" i="21"/>
  <c r="L3569" i="21"/>
  <c r="L3701" i="21"/>
  <c r="L3568" i="21"/>
  <c r="L3347" i="21"/>
  <c r="L3702" i="21"/>
  <c r="L3961" i="21"/>
  <c r="L3497" i="21"/>
  <c r="L3959" i="21"/>
  <c r="L3699" i="21"/>
  <c r="L3329" i="21"/>
  <c r="L3438" i="21"/>
  <c r="L3954" i="21"/>
  <c r="L5197" i="21"/>
  <c r="L3844" i="21"/>
  <c r="L3698" i="21"/>
  <c r="L3328" i="21"/>
  <c r="L3435" i="21"/>
  <c r="L5188" i="21"/>
  <c r="L3166" i="21"/>
  <c r="L3165" i="21"/>
  <c r="L5185" i="21"/>
  <c r="L3493" i="21"/>
  <c r="L5182" i="21"/>
  <c r="L3951" i="21"/>
  <c r="L4541" i="21"/>
  <c r="L5178" i="21"/>
  <c r="L3323" i="21"/>
  <c r="L3319" i="21"/>
  <c r="L3316" i="21"/>
  <c r="L5175" i="21"/>
  <c r="L5174" i="21"/>
  <c r="L5171" i="21"/>
  <c r="L5169" i="21"/>
  <c r="L3694" i="21"/>
  <c r="L3948" i="21"/>
  <c r="L3431" i="21"/>
  <c r="L3110" i="21"/>
  <c r="L3108" i="21"/>
  <c r="L3351" i="21"/>
  <c r="L3343" i="21"/>
  <c r="L3448" i="21"/>
  <c r="L3353" i="21"/>
  <c r="L3344" i="21"/>
  <c r="L5245" i="21"/>
  <c r="L3184" i="21"/>
  <c r="L5205" i="21"/>
  <c r="L4301" i="21"/>
  <c r="L3439" i="21"/>
  <c r="L5201" i="21"/>
  <c r="L5200" i="21"/>
  <c r="L5196" i="21"/>
  <c r="L5194" i="21"/>
  <c r="L5280" i="21"/>
  <c r="L3355" i="21"/>
  <c r="L5248" i="21"/>
  <c r="L3385" i="21"/>
  <c r="L3357" i="21"/>
  <c r="L3704" i="21"/>
  <c r="L3339" i="21"/>
  <c r="L5207" i="21"/>
  <c r="L3330" i="21"/>
  <c r="L5203" i="21"/>
  <c r="L3255" i="21"/>
  <c r="L3253" i="21"/>
  <c r="L5199" i="21"/>
  <c r="L5195" i="21"/>
  <c r="L3559" i="21"/>
  <c r="L3075" i="21"/>
  <c r="L3953" i="21"/>
  <c r="L5190" i="21"/>
  <c r="L3167" i="21"/>
  <c r="L3952" i="21"/>
  <c r="L3558" i="21"/>
  <c r="L3494" i="21"/>
  <c r="L3175" i="21"/>
  <c r="L3327" i="21"/>
  <c r="L3325" i="21"/>
  <c r="L5180" i="21"/>
  <c r="L3130" i="21"/>
  <c r="L3321" i="21"/>
  <c r="L3164" i="21"/>
  <c r="L5177" i="21"/>
  <c r="L3252" i="21"/>
  <c r="L5172" i="21"/>
  <c r="L3251" i="21"/>
  <c r="L3249" i="21"/>
  <c r="L5166" i="21"/>
  <c r="L3432" i="21"/>
  <c r="L3111" i="21"/>
  <c r="L3109" i="21"/>
  <c r="L3566" i="21"/>
  <c r="L3335" i="21"/>
  <c r="L5235" i="21"/>
  <c r="L5229" i="21"/>
  <c r="L5223" i="21"/>
  <c r="L5217" i="21"/>
  <c r="L3264" i="21"/>
  <c r="L3333" i="21"/>
  <c r="L5213" i="21"/>
  <c r="L5209" i="21"/>
  <c r="L3360" i="21"/>
  <c r="L5163" i="21"/>
  <c r="L3427" i="21"/>
  <c r="L5158" i="21"/>
  <c r="L3116" i="21"/>
  <c r="L3250" i="21"/>
  <c r="L3065" i="21"/>
  <c r="L3162" i="21"/>
  <c r="L3246" i="21"/>
  <c r="L5153" i="21"/>
  <c r="L3161" i="21"/>
  <c r="L5151" i="21"/>
  <c r="L3104" i="21"/>
  <c r="L3422" i="21"/>
  <c r="L3510" i="21"/>
  <c r="L3556" i="21"/>
  <c r="L3241" i="21"/>
  <c r="L3446" i="21"/>
  <c r="L3700" i="21"/>
  <c r="L5230" i="21"/>
  <c r="L4268" i="21"/>
  <c r="L3957" i="21"/>
  <c r="L3266" i="21"/>
  <c r="L3260" i="21"/>
  <c r="L5214" i="21"/>
  <c r="L5210" i="21"/>
  <c r="L5206" i="21"/>
  <c r="L5202" i="21"/>
  <c r="L3560" i="21"/>
  <c r="L3437" i="21"/>
  <c r="L3449" i="21"/>
  <c r="L3498" i="21"/>
  <c r="L5162" i="21"/>
  <c r="L3107" i="21"/>
  <c r="L3396" i="21"/>
  <c r="L3947" i="21"/>
  <c r="L3946" i="21"/>
  <c r="L5155" i="21"/>
  <c r="L3944" i="21"/>
  <c r="L3106" i="21"/>
  <c r="L5152" i="21"/>
  <c r="L3391" i="21"/>
  <c r="L3557" i="21"/>
  <c r="L3313" i="21"/>
  <c r="L3943" i="21"/>
  <c r="L3420" i="21"/>
  <c r="L5149" i="21"/>
  <c r="L3127" i="21"/>
  <c r="L3126" i="21"/>
  <c r="L3057" i="21"/>
  <c r="L3311" i="21"/>
  <c r="L3237" i="21"/>
  <c r="L3236" i="21"/>
  <c r="L5139" i="21"/>
  <c r="L3235" i="21"/>
  <c r="L3102" i="21"/>
  <c r="L3061" i="21"/>
  <c r="L3177" i="21"/>
  <c r="L3942" i="21"/>
  <c r="L3309" i="21"/>
  <c r="L5129" i="21"/>
  <c r="L5125" i="21"/>
  <c r="L3013" i="21"/>
  <c r="L3158" i="21"/>
  <c r="L3010" i="21"/>
  <c r="L3006" i="21"/>
  <c r="L5122" i="21"/>
  <c r="L3555" i="21"/>
  <c r="L5118" i="21"/>
  <c r="L3417" i="21"/>
  <c r="L3157" i="21"/>
  <c r="L3052" i="21"/>
  <c r="L3688" i="21"/>
  <c r="L3960" i="21"/>
  <c r="L5238" i="21"/>
  <c r="L5231" i="21"/>
  <c r="L5225" i="21"/>
  <c r="L3443" i="21"/>
  <c r="L3565" i="21"/>
  <c r="L3564" i="21"/>
  <c r="L3561" i="21"/>
  <c r="L3955" i="21"/>
  <c r="L5241" i="21"/>
  <c r="L3444" i="21"/>
  <c r="L5233" i="21"/>
  <c r="L5227" i="21"/>
  <c r="L5221" i="21"/>
  <c r="L3387" i="21"/>
  <c r="L3262" i="21"/>
  <c r="L3563" i="21"/>
  <c r="L5212" i="21"/>
  <c r="L3384" i="21"/>
  <c r="L5204" i="21"/>
  <c r="L3254" i="21"/>
  <c r="L5198" i="21"/>
  <c r="L3436" i="21"/>
  <c r="L3358" i="21"/>
  <c r="L5189" i="21"/>
  <c r="L3495" i="21"/>
  <c r="L5179" i="21"/>
  <c r="L5176" i="21"/>
  <c r="L5167" i="21"/>
  <c r="L3428" i="21"/>
  <c r="L5111" i="21"/>
  <c r="L3003" i="21"/>
  <c r="L3152" i="21"/>
  <c r="L2956" i="21"/>
  <c r="L2955" i="21"/>
  <c r="L2954" i="21"/>
  <c r="L3099" i="21"/>
  <c r="L3230" i="21"/>
  <c r="L3684" i="21"/>
  <c r="L5100" i="21"/>
  <c r="L3050" i="21"/>
  <c r="L5096" i="21"/>
  <c r="L5092" i="21"/>
  <c r="L5089" i="21"/>
  <c r="L5086" i="21"/>
  <c r="L2951" i="21"/>
  <c r="L2913" i="21"/>
  <c r="L3224" i="21"/>
  <c r="L3096" i="21"/>
  <c r="L3414" i="21"/>
  <c r="L2997" i="21"/>
  <c r="L2949" i="21"/>
  <c r="L2948" i="21"/>
  <c r="L5077" i="21"/>
  <c r="L2726" i="21"/>
  <c r="L3697" i="21"/>
  <c r="L3695" i="21"/>
  <c r="L3128" i="21"/>
  <c r="L3318" i="21"/>
  <c r="L5170" i="21"/>
  <c r="L3112" i="21"/>
  <c r="L3312" i="21"/>
  <c r="L4540" i="21"/>
  <c r="L5141" i="21"/>
  <c r="L5137" i="21"/>
  <c r="L3310" i="21"/>
  <c r="L3421" i="21"/>
  <c r="L5128" i="21"/>
  <c r="L3012" i="21"/>
  <c r="L3009" i="21"/>
  <c r="L3685" i="21"/>
  <c r="L3005" i="21"/>
  <c r="L3156" i="21"/>
  <c r="L5112" i="21"/>
  <c r="L3434" i="21"/>
  <c r="L5183" i="21"/>
  <c r="L3383" i="21"/>
  <c r="L4445" i="21"/>
  <c r="L3693" i="21"/>
  <c r="L3058" i="21"/>
  <c r="L5145" i="21"/>
  <c r="L3160" i="21"/>
  <c r="L5136" i="21"/>
  <c r="L4539" i="21"/>
  <c r="L3941" i="21"/>
  <c r="L5127" i="21"/>
  <c r="L3308" i="21"/>
  <c r="L3008" i="21"/>
  <c r="L3054" i="21"/>
  <c r="L3939" i="21"/>
  <c r="L3234" i="21"/>
  <c r="L3155" i="21"/>
  <c r="L5110" i="21"/>
  <c r="L3002" i="21"/>
  <c r="L3304" i="21"/>
  <c r="L3153" i="21"/>
  <c r="L3231" i="21"/>
  <c r="L2953" i="21"/>
  <c r="L5107" i="21"/>
  <c r="L2952" i="21"/>
  <c r="L5102" i="21"/>
  <c r="L3416" i="21"/>
  <c r="L2998" i="21"/>
  <c r="L5095" i="21"/>
  <c r="L5091" i="21"/>
  <c r="L5088" i="21"/>
  <c r="L3415" i="21"/>
  <c r="L5084" i="21"/>
  <c r="L3227" i="21"/>
  <c r="L3223" i="21"/>
  <c r="L2910" i="21"/>
  <c r="L2950" i="21"/>
  <c r="L3936" i="21"/>
  <c r="L5081" i="21"/>
  <c r="L3553" i="21"/>
  <c r="L5076" i="21"/>
  <c r="L2906" i="21"/>
  <c r="L5070" i="21"/>
  <c r="L5074" i="21"/>
  <c r="L2905" i="21"/>
  <c r="L5191" i="21"/>
  <c r="L3496" i="21"/>
  <c r="L3178" i="21"/>
  <c r="L3433" i="21"/>
  <c r="L5168" i="21"/>
  <c r="L3429" i="21"/>
  <c r="L3238" i="21"/>
  <c r="L4374" i="21"/>
  <c r="L5140" i="21"/>
  <c r="L3419" i="21"/>
  <c r="L5135" i="21"/>
  <c r="L3687" i="21"/>
  <c r="L5126" i="21"/>
  <c r="L3307" i="21"/>
  <c r="L3007" i="21"/>
  <c r="L5121" i="21"/>
  <c r="L5117" i="21"/>
  <c r="L3053" i="21"/>
  <c r="L3342" i="21"/>
  <c r="L5192" i="21"/>
  <c r="L3696" i="21"/>
  <c r="L3326" i="21"/>
  <c r="L3320" i="21"/>
  <c r="L3950" i="21"/>
  <c r="L3248" i="21"/>
  <c r="L3051" i="21"/>
  <c r="L3937" i="21"/>
  <c r="L3001" i="21"/>
  <c r="L3000" i="21"/>
  <c r="L3233" i="21"/>
  <c r="L2999" i="21"/>
  <c r="L5108" i="21"/>
  <c r="L5106" i="21"/>
  <c r="L5104" i="21"/>
  <c r="L5101" i="21"/>
  <c r="L5099" i="21"/>
  <c r="L5098" i="21"/>
  <c r="L5094" i="21"/>
  <c r="L3098" i="21"/>
  <c r="L3183" i="21"/>
  <c r="L4443" i="21"/>
  <c r="L3554" i="21"/>
  <c r="L3226" i="21"/>
  <c r="L2912" i="21"/>
  <c r="L2909" i="21"/>
  <c r="L5083" i="21"/>
  <c r="L5082" i="21"/>
  <c r="L5080" i="21"/>
  <c r="L3222" i="21"/>
  <c r="L2996" i="21"/>
  <c r="L3064" i="21"/>
  <c r="L3398" i="21"/>
  <c r="L5069" i="21"/>
  <c r="L2866" i="21"/>
  <c r="L2904" i="21"/>
  <c r="L3476" i="21"/>
  <c r="L3174" i="21"/>
  <c r="L5186" i="21"/>
  <c r="L5181" i="21"/>
  <c r="L3317" i="21"/>
  <c r="L3949" i="21"/>
  <c r="L3430" i="21"/>
  <c r="L3240" i="21"/>
  <c r="L5147" i="21"/>
  <c r="L5143" i="21"/>
  <c r="L5138" i="21"/>
  <c r="L3101" i="21"/>
  <c r="L5131" i="21"/>
  <c r="L4444" i="21"/>
  <c r="L3940" i="21"/>
  <c r="L3011" i="21"/>
  <c r="L5124" i="21"/>
  <c r="L5120" i="21"/>
  <c r="L3004" i="21"/>
  <c r="L5114" i="21"/>
  <c r="L3015" i="21"/>
  <c r="L5109" i="21"/>
  <c r="L3154" i="21"/>
  <c r="L2957" i="21"/>
  <c r="L3232" i="21"/>
  <c r="L3100" i="21"/>
  <c r="L3187" i="21"/>
  <c r="L5105" i="21"/>
  <c r="L5103" i="21"/>
  <c r="L3229" i="21"/>
  <c r="L3228" i="21"/>
  <c r="L5097" i="21"/>
  <c r="L5093" i="21"/>
  <c r="L5090" i="21"/>
  <c r="L5087" i="21"/>
  <c r="L5085" i="21"/>
  <c r="L3097" i="21"/>
  <c r="L3225" i="21"/>
  <c r="L2911" i="21"/>
  <c r="L2908" i="21"/>
  <c r="L3113" i="21"/>
  <c r="L3303" i="21"/>
  <c r="L5079" i="21"/>
  <c r="L5078" i="21"/>
  <c r="L3705" i="21"/>
  <c r="L5193" i="21"/>
  <c r="L5173" i="21"/>
  <c r="L3274" i="21"/>
  <c r="L3315" i="21"/>
  <c r="L3105" i="21"/>
  <c r="L3062" i="21"/>
  <c r="L3151" i="21"/>
  <c r="L3049" i="21"/>
  <c r="L5075" i="21"/>
  <c r="L2995" i="21"/>
  <c r="L3022" i="21"/>
  <c r="L3221" i="21"/>
  <c r="L2865" i="21"/>
  <c r="L2870" i="21"/>
  <c r="L3168" i="21"/>
  <c r="L5133" i="21"/>
  <c r="L3426" i="21"/>
  <c r="L3247" i="21"/>
  <c r="L3423" i="21"/>
  <c r="L5148" i="21"/>
  <c r="L3239" i="21"/>
  <c r="L5146" i="21"/>
  <c r="L5142" i="21"/>
  <c r="L3186" i="21"/>
  <c r="L3690" i="21"/>
  <c r="L5130" i="21"/>
  <c r="L4257" i="21"/>
  <c r="L3014" i="21"/>
  <c r="L3305" i="21"/>
  <c r="L5123" i="21"/>
  <c r="L5119" i="21"/>
  <c r="L5116" i="21"/>
  <c r="L5113" i="21"/>
  <c r="L5073" i="21"/>
  <c r="L3683" i="21"/>
  <c r="L2863" i="21"/>
  <c r="L5065" i="21"/>
  <c r="L3935" i="21"/>
  <c r="L5060" i="21"/>
  <c r="L3095" i="21"/>
  <c r="L3149" i="21"/>
  <c r="L2860" i="21"/>
  <c r="L3934" i="21"/>
  <c r="L3552" i="21"/>
  <c r="L3551" i="21"/>
  <c r="L2831" i="21"/>
  <c r="L5049" i="21"/>
  <c r="L2859" i="21"/>
  <c r="L3125" i="21"/>
  <c r="L3147" i="21"/>
  <c r="L2857" i="21"/>
  <c r="L5043" i="21"/>
  <c r="L2991" i="21"/>
  <c r="L5039" i="21"/>
  <c r="L2988" i="21"/>
  <c r="L2901" i="21"/>
  <c r="L2984" i="21"/>
  <c r="L3933" i="21"/>
  <c r="L5036" i="21"/>
  <c r="L5035" i="21"/>
  <c r="L3044" i="21"/>
  <c r="L5033" i="21"/>
  <c r="L5031" i="21"/>
  <c r="L2767" i="21"/>
  <c r="L2982" i="21"/>
  <c r="L3088" i="21"/>
  <c r="L2827" i="21"/>
  <c r="L2981" i="21"/>
  <c r="L3346" i="21"/>
  <c r="L5187" i="21"/>
  <c r="L5165" i="21"/>
  <c r="L3692" i="21"/>
  <c r="L3070" i="21"/>
  <c r="L5154" i="21"/>
  <c r="L3418" i="21"/>
  <c r="L5184" i="21"/>
  <c r="L5164" i="21"/>
  <c r="L5157" i="21"/>
  <c r="L3314" i="21"/>
  <c r="L3243" i="21"/>
  <c r="L3103" i="21"/>
  <c r="L3055" i="21"/>
  <c r="L5144" i="21"/>
  <c r="L3691" i="21"/>
  <c r="L3159" i="21"/>
  <c r="L5134" i="21"/>
  <c r="L3056" i="21"/>
  <c r="L3023" i="21"/>
  <c r="L3306" i="21"/>
  <c r="L3686" i="21"/>
  <c r="L3689" i="21"/>
  <c r="L3938" i="21"/>
  <c r="L5115" i="21"/>
  <c r="L2907" i="21"/>
  <c r="L3150" i="21"/>
  <c r="L5071" i="21"/>
  <c r="L2862" i="21"/>
  <c r="L3048" i="21"/>
  <c r="L5062" i="21"/>
  <c r="L5059" i="21"/>
  <c r="L2861" i="21"/>
  <c r="L5057" i="21"/>
  <c r="L5054" i="21"/>
  <c r="L5052" i="21"/>
  <c r="L5009" i="21"/>
  <c r="L3092" i="21"/>
  <c r="L3148" i="21"/>
  <c r="L2994" i="21"/>
  <c r="L2871" i="21"/>
  <c r="L3413" i="21"/>
  <c r="L2993" i="21"/>
  <c r="L2946" i="21"/>
  <c r="L2856" i="21"/>
  <c r="L5041" i="21"/>
  <c r="L2990" i="21"/>
  <c r="L2805" i="21"/>
  <c r="L2986" i="21"/>
  <c r="L2803" i="21"/>
  <c r="L3091" i="21"/>
  <c r="L2983" i="21"/>
  <c r="L3060" i="21"/>
  <c r="L3043" i="21"/>
  <c r="L5032" i="21"/>
  <c r="L5030" i="21"/>
  <c r="L2942" i="21"/>
  <c r="L2900" i="21"/>
  <c r="L5029" i="21"/>
  <c r="L5028" i="21"/>
  <c r="L3412" i="21"/>
  <c r="L4428" i="21"/>
  <c r="L3163" i="21"/>
  <c r="L5156" i="21"/>
  <c r="L3172" i="21"/>
  <c r="L5132" i="21"/>
  <c r="L2864" i="21"/>
  <c r="L3324" i="21"/>
  <c r="L5161" i="21"/>
  <c r="L3945" i="21"/>
  <c r="L3115" i="21"/>
  <c r="L3242" i="21"/>
  <c r="L5072" i="21"/>
  <c r="L2903" i="21"/>
  <c r="L5068" i="21"/>
  <c r="L5064" i="21"/>
  <c r="L3220" i="21"/>
  <c r="L3047" i="21"/>
  <c r="L3094" i="21"/>
  <c r="L5056" i="21"/>
  <c r="L2835" i="21"/>
  <c r="L5051" i="21"/>
  <c r="L4373" i="21"/>
  <c r="L3046" i="21"/>
  <c r="L5050" i="21"/>
  <c r="L2830" i="21"/>
  <c r="L5048" i="21"/>
  <c r="L5046" i="21"/>
  <c r="L5045" i="21"/>
  <c r="L3682" i="21"/>
  <c r="L2992" i="21"/>
  <c r="L5040" i="21"/>
  <c r="L2945" i="21"/>
  <c r="L2987" i="21"/>
  <c r="L2985" i="21"/>
  <c r="L2829" i="21"/>
  <c r="L5038" i="21"/>
  <c r="L3932" i="21"/>
  <c r="L5034" i="21"/>
  <c r="L2944" i="21"/>
  <c r="L2837" i="21"/>
  <c r="L3931" i="21"/>
  <c r="L2763" i="21"/>
  <c r="L2828" i="21"/>
  <c r="L3042" i="21"/>
  <c r="L5027" i="21"/>
  <c r="L2766" i="21"/>
  <c r="L2899" i="21"/>
  <c r="L5022" i="21"/>
  <c r="L2725" i="21"/>
  <c r="L5018" i="21"/>
  <c r="L2915" i="21"/>
  <c r="L3322" i="21"/>
  <c r="L5159" i="21"/>
  <c r="L3424" i="21"/>
  <c r="L3244" i="21"/>
  <c r="L4248" i="21"/>
  <c r="L3869" i="21"/>
  <c r="L5066" i="21"/>
  <c r="L5061" i="21"/>
  <c r="L2947" i="21"/>
  <c r="L5053" i="21"/>
  <c r="L3302" i="21"/>
  <c r="L5008" i="21"/>
  <c r="L5047" i="21"/>
  <c r="L2858" i="21"/>
  <c r="L5042" i="21"/>
  <c r="L2989" i="21"/>
  <c r="L2804" i="21"/>
  <c r="L5037" i="21"/>
  <c r="L3218" i="21"/>
  <c r="L2772" i="21"/>
  <c r="L3090" i="21"/>
  <c r="L2752" i="21"/>
  <c r="L5024" i="21"/>
  <c r="L5019" i="21"/>
  <c r="L4538" i="21"/>
  <c r="L3216" i="21"/>
  <c r="L2979" i="21"/>
  <c r="L5015" i="21"/>
  <c r="L5012" i="21"/>
  <c r="L2799" i="21"/>
  <c r="L3301" i="21"/>
  <c r="L2826" i="21"/>
  <c r="L5006" i="21"/>
  <c r="L2897" i="21"/>
  <c r="L3041" i="21"/>
  <c r="L2978" i="21"/>
  <c r="L3928" i="21"/>
  <c r="L3927" i="21"/>
  <c r="L5000" i="21"/>
  <c r="L2740" i="21"/>
  <c r="L2739" i="21"/>
  <c r="L4997" i="21"/>
  <c r="L4996" i="21"/>
  <c r="L2715" i="21"/>
  <c r="L4994" i="21"/>
  <c r="L4992" i="21"/>
  <c r="L4990" i="21"/>
  <c r="L2937" i="21"/>
  <c r="L3299" i="21"/>
  <c r="L4537" i="21"/>
  <c r="L2719" i="21"/>
  <c r="L4986" i="21"/>
  <c r="L2893" i="21"/>
  <c r="L2656" i="21"/>
  <c r="L4983" i="21"/>
  <c r="L3181" i="21"/>
  <c r="L4980" i="21"/>
  <c r="L4333" i="21"/>
  <c r="L3214" i="21"/>
  <c r="L3681" i="21"/>
  <c r="L4976" i="21"/>
  <c r="L3085" i="21"/>
  <c r="L4973" i="21"/>
  <c r="L2794" i="21"/>
  <c r="L2675" i="21"/>
  <c r="L3083" i="21"/>
  <c r="L3654" i="21"/>
  <c r="L5023" i="21"/>
  <c r="L2762" i="21"/>
  <c r="L4446" i="21"/>
  <c r="L5016" i="21"/>
  <c r="L5014" i="21"/>
  <c r="L5011" i="21"/>
  <c r="L2743" i="21"/>
  <c r="L2855" i="21"/>
  <c r="L5010" i="21"/>
  <c r="L5005" i="21"/>
  <c r="L2798" i="21"/>
  <c r="L3300" i="21"/>
  <c r="L3132" i="21"/>
  <c r="L3549" i="21"/>
  <c r="L2742" i="21"/>
  <c r="L4999" i="21"/>
  <c r="L2939" i="21"/>
  <c r="L3926" i="21"/>
  <c r="L2696" i="21"/>
  <c r="L2854" i="21"/>
  <c r="L2895" i="21"/>
  <c r="L4993" i="21"/>
  <c r="L3040" i="21"/>
  <c r="L2806" i="21"/>
  <c r="L2977" i="21"/>
  <c r="L2677" i="21"/>
  <c r="L3298" i="21"/>
  <c r="L2701" i="21"/>
  <c r="L4985" i="21"/>
  <c r="L2658" i="21"/>
  <c r="L4984" i="21"/>
  <c r="L2795" i="21"/>
  <c r="L4981" i="21"/>
  <c r="L2936" i="21"/>
  <c r="L3297" i="21"/>
  <c r="L2842" i="21"/>
  <c r="L4977" i="21"/>
  <c r="L2655" i="21"/>
  <c r="L2738" i="21"/>
  <c r="L4972" i="21"/>
  <c r="L2892" i="21"/>
  <c r="L4967" i="21"/>
  <c r="L4968" i="21"/>
  <c r="L2891" i="21"/>
  <c r="L2824" i="21"/>
  <c r="L4961" i="21"/>
  <c r="L3542" i="21"/>
  <c r="L4300" i="21"/>
  <c r="L2974" i="21"/>
  <c r="L2792" i="21"/>
  <c r="L2760" i="21"/>
  <c r="L4952" i="21"/>
  <c r="L4414" i="21"/>
  <c r="L4949" i="21"/>
  <c r="L3680" i="21"/>
  <c r="L4948" i="21"/>
  <c r="L3679" i="21"/>
  <c r="L2933" i="21"/>
  <c r="L2737" i="21"/>
  <c r="L2600" i="21"/>
  <c r="L3920" i="21"/>
  <c r="L4942" i="21"/>
  <c r="L2757" i="21"/>
  <c r="L5160" i="21"/>
  <c r="L5067" i="21"/>
  <c r="L5063" i="21"/>
  <c r="L5058" i="21"/>
  <c r="L5055" i="21"/>
  <c r="L3093" i="21"/>
  <c r="L3045" i="21"/>
  <c r="L2816" i="21"/>
  <c r="L4416" i="21"/>
  <c r="L5044" i="21"/>
  <c r="L3550" i="21"/>
  <c r="L2902" i="21"/>
  <c r="L3146" i="21"/>
  <c r="L3219" i="21"/>
  <c r="L2943" i="21"/>
  <c r="L3930" i="21"/>
  <c r="L3089" i="21"/>
  <c r="L2812" i="21"/>
  <c r="L5026" i="21"/>
  <c r="L5021" i="21"/>
  <c r="L2802" i="21"/>
  <c r="L3425" i="21"/>
  <c r="L5025" i="21"/>
  <c r="L3217" i="21"/>
  <c r="L5017" i="21"/>
  <c r="L2914" i="21"/>
  <c r="L5013" i="21"/>
  <c r="L2801" i="21"/>
  <c r="L3929" i="21"/>
  <c r="L2868" i="21"/>
  <c r="L5007" i="21"/>
  <c r="L5004" i="21"/>
  <c r="L2717" i="21"/>
  <c r="L2941" i="21"/>
  <c r="L2896" i="21"/>
  <c r="L2940" i="21"/>
  <c r="L2741" i="21"/>
  <c r="L4998" i="21"/>
  <c r="L2698" i="21"/>
  <c r="L2697" i="21"/>
  <c r="L2703" i="21"/>
  <c r="L2938" i="21"/>
  <c r="L2702" i="21"/>
  <c r="L2747" i="21"/>
  <c r="L2695" i="21"/>
  <c r="L4989" i="21"/>
  <c r="L2976" i="21"/>
  <c r="L4988" i="21"/>
  <c r="L3215" i="21"/>
  <c r="L2894" i="21"/>
  <c r="L4442" i="21"/>
  <c r="L2811" i="21"/>
  <c r="L3925" i="21"/>
  <c r="L3548" i="21"/>
  <c r="L2875" i="21"/>
  <c r="L4979" i="21"/>
  <c r="L4978" i="21"/>
  <c r="L2935" i="21"/>
  <c r="L3086" i="21"/>
  <c r="L2934" i="21"/>
  <c r="L4975" i="21"/>
  <c r="L4970" i="21"/>
  <c r="L4969" i="21"/>
  <c r="L2876" i="21"/>
  <c r="L4971" i="21"/>
  <c r="L3245" i="21"/>
  <c r="L2980" i="21"/>
  <c r="L5020" i="21"/>
  <c r="L3133" i="21"/>
  <c r="L3655" i="21"/>
  <c r="L3087" i="21"/>
  <c r="L2834" i="21"/>
  <c r="L2797" i="21"/>
  <c r="L5002" i="21"/>
  <c r="L5001" i="21"/>
  <c r="L2761" i="21"/>
  <c r="L3411" i="21"/>
  <c r="L4995" i="21"/>
  <c r="L4991" i="21"/>
  <c r="L2975" i="21"/>
  <c r="L2678" i="21"/>
  <c r="L2659" i="21"/>
  <c r="L2684" i="21"/>
  <c r="L3924" i="21"/>
  <c r="L3546" i="21"/>
  <c r="L3084" i="21"/>
  <c r="L4974" i="21"/>
  <c r="L3543" i="21"/>
  <c r="L4966" i="21"/>
  <c r="L4965" i="21"/>
  <c r="L2674" i="21"/>
  <c r="L4959" i="21"/>
  <c r="L4956" i="21"/>
  <c r="L2624" i="21"/>
  <c r="L2851" i="21"/>
  <c r="L2601" i="21"/>
  <c r="L4945" i="21"/>
  <c r="L2598" i="21"/>
  <c r="L3039" i="21"/>
  <c r="L2653" i="21"/>
  <c r="L2673" i="21"/>
  <c r="L2652" i="21"/>
  <c r="L4938" i="21"/>
  <c r="L4936" i="21"/>
  <c r="L3678" i="21"/>
  <c r="L2756" i="21"/>
  <c r="L4934" i="21"/>
  <c r="L3038" i="21"/>
  <c r="L3037" i="21"/>
  <c r="L3212" i="21"/>
  <c r="L2521" i="21"/>
  <c r="L4267" i="21"/>
  <c r="L2506" i="21"/>
  <c r="L2669" i="21"/>
  <c r="L2788" i="21"/>
  <c r="L3916" i="21"/>
  <c r="L4928" i="21"/>
  <c r="L2597" i="21"/>
  <c r="L4909" i="21"/>
  <c r="L4907" i="21"/>
  <c r="L2973" i="21"/>
  <c r="L4905" i="21"/>
  <c r="L2649" i="21"/>
  <c r="L2823" i="21"/>
  <c r="L2531" i="21"/>
  <c r="L2530" i="21"/>
  <c r="L4900" i="21"/>
  <c r="L4926" i="21"/>
  <c r="L2636" i="21"/>
  <c r="L4925" i="21"/>
  <c r="L2604" i="21"/>
  <c r="L2616" i="21"/>
  <c r="L4923" i="21"/>
  <c r="L2591" i="21"/>
  <c r="L2713" i="21"/>
  <c r="L4896" i="21"/>
  <c r="L4921" i="21"/>
  <c r="L3676" i="21"/>
  <c r="L3408" i="21"/>
  <c r="L4893" i="21"/>
  <c r="L2667" i="21"/>
  <c r="L4920" i="21"/>
  <c r="L2972" i="21"/>
  <c r="L4889" i="21"/>
  <c r="L2711" i="21"/>
  <c r="L4887" i="21"/>
  <c r="L2550" i="21"/>
  <c r="L4413" i="21"/>
  <c r="L2412" i="21"/>
  <c r="L2736" i="21"/>
  <c r="L2400" i="21"/>
  <c r="L2549" i="21"/>
  <c r="L2398" i="21"/>
  <c r="L3287" i="21"/>
  <c r="L4915" i="21"/>
  <c r="L4914" i="21"/>
  <c r="L3289" i="21"/>
  <c r="L3144" i="21"/>
  <c r="L4878" i="21"/>
  <c r="L2822" i="21"/>
  <c r="L2665" i="21"/>
  <c r="L3509" i="21"/>
  <c r="L4873" i="21"/>
  <c r="L2480" i="21"/>
  <c r="L4868" i="21"/>
  <c r="L2362" i="21"/>
  <c r="L2477" i="21"/>
  <c r="L2930" i="21"/>
  <c r="L4867" i="21"/>
  <c r="L3903" i="21"/>
  <c r="L4864" i="21"/>
  <c r="L2632" i="21"/>
  <c r="L4331" i="21"/>
  <c r="L4861" i="21"/>
  <c r="L4964" i="21"/>
  <c r="L2793" i="21"/>
  <c r="L4958" i="21"/>
  <c r="L4955" i="21"/>
  <c r="L3296" i="21"/>
  <c r="L2588" i="21"/>
  <c r="L2746" i="21"/>
  <c r="L4944" i="21"/>
  <c r="L3145" i="21"/>
  <c r="L2791" i="21"/>
  <c r="L5150" i="21"/>
  <c r="L2619" i="21"/>
  <c r="L4960" i="21"/>
  <c r="L4957" i="21"/>
  <c r="L3922" i="21"/>
  <c r="L4951" i="21"/>
  <c r="L2605" i="21"/>
  <c r="L2599" i="21"/>
  <c r="L2637" i="21"/>
  <c r="L4943" i="21"/>
  <c r="L3918" i="21"/>
  <c r="L3882" i="21"/>
  <c r="L4941" i="21"/>
  <c r="L2932" i="21"/>
  <c r="L3917" i="21"/>
  <c r="L2553" i="21"/>
  <c r="L2849" i="21"/>
  <c r="L3410" i="21"/>
  <c r="L2650" i="21"/>
  <c r="L2848" i="21"/>
  <c r="L2714" i="21"/>
  <c r="L4933" i="21"/>
  <c r="L4228" i="21"/>
  <c r="L4913" i="21"/>
  <c r="L2670" i="21"/>
  <c r="L2505" i="21"/>
  <c r="L2504" i="21"/>
  <c r="L3915" i="21"/>
  <c r="L2518" i="21"/>
  <c r="L2533" i="21"/>
  <c r="L4372" i="21"/>
  <c r="L2786" i="21"/>
  <c r="L2555" i="21"/>
  <c r="L4904" i="21"/>
  <c r="L2648" i="21"/>
  <c r="L4903" i="21"/>
  <c r="L4927" i="21"/>
  <c r="L3394" i="21"/>
  <c r="L2642" i="21"/>
  <c r="L3912" i="21"/>
  <c r="L2635" i="21"/>
  <c r="L4535" i="21"/>
  <c r="L3538" i="21"/>
  <c r="L4924" i="21"/>
  <c r="L4898" i="21"/>
  <c r="L2887" i="21"/>
  <c r="L4897" i="21"/>
  <c r="L3409" i="21"/>
  <c r="L2460" i="21"/>
  <c r="L4895" i="21"/>
  <c r="L4894" i="21"/>
  <c r="L4284" i="21"/>
  <c r="L2666" i="21"/>
  <c r="L4891" i="21"/>
  <c r="L2783" i="21"/>
  <c r="L3675" i="21"/>
  <c r="L2596" i="21"/>
  <c r="L2419" i="21"/>
  <c r="L3294" i="21"/>
  <c r="L2622" i="21"/>
  <c r="L2528" i="21"/>
  <c r="L4918" i="21"/>
  <c r="L4885" i="21"/>
  <c r="L2429" i="21"/>
  <c r="L4884" i="21"/>
  <c r="L2692" i="21"/>
  <c r="L2452" i="21"/>
  <c r="L2782" i="21"/>
  <c r="L3293" i="21"/>
  <c r="L2607" i="21"/>
  <c r="L2548" i="21"/>
  <c r="L4875" i="21"/>
  <c r="L2581" i="21"/>
  <c r="L2547" i="21"/>
  <c r="L2397" i="21"/>
  <c r="L4870" i="21"/>
  <c r="L2396" i="21"/>
  <c r="L2527" i="21"/>
  <c r="L2546" i="21"/>
  <c r="L3284" i="21"/>
  <c r="L4866" i="21"/>
  <c r="L2368" i="21"/>
  <c r="L2640" i="21"/>
  <c r="L2423" i="21"/>
  <c r="L2476" i="21"/>
  <c r="L4860" i="21"/>
  <c r="L2836" i="21"/>
  <c r="L2800" i="21"/>
  <c r="L2898" i="21"/>
  <c r="L5003" i="21"/>
  <c r="L2724" i="21"/>
  <c r="L2716" i="21"/>
  <c r="L2796" i="21"/>
  <c r="L2685" i="21"/>
  <c r="L2852" i="21"/>
  <c r="L4187" i="21"/>
  <c r="L2825" i="21"/>
  <c r="L4987" i="21"/>
  <c r="L2676" i="21"/>
  <c r="L2657" i="21"/>
  <c r="L4982" i="21"/>
  <c r="L3547" i="21"/>
  <c r="L3545" i="21"/>
  <c r="L4536" i="21"/>
  <c r="L3213" i="21"/>
  <c r="L2643" i="21"/>
  <c r="L4963" i="21"/>
  <c r="L3923" i="21"/>
  <c r="L2853" i="21"/>
  <c r="L4954" i="21"/>
  <c r="L4950" i="21"/>
  <c r="L3921" i="21"/>
  <c r="L4947" i="21"/>
  <c r="L2654" i="21"/>
  <c r="L2620" i="21"/>
  <c r="L3082" i="21"/>
  <c r="L2586" i="21"/>
  <c r="L2672" i="21"/>
  <c r="L3861" i="21"/>
  <c r="L2534" i="21"/>
  <c r="L2532" i="21"/>
  <c r="L2694" i="21"/>
  <c r="L2568" i="21"/>
  <c r="L4459" i="21"/>
  <c r="L3643" i="21"/>
  <c r="L2679" i="21"/>
  <c r="L2551" i="21"/>
  <c r="L4932" i="21"/>
  <c r="L4930" i="21"/>
  <c r="L2790" i="21"/>
  <c r="L2668" i="21"/>
  <c r="L2787" i="21"/>
  <c r="L2537" i="21"/>
  <c r="L4911" i="21"/>
  <c r="L2723" i="21"/>
  <c r="L2567" i="21"/>
  <c r="L2564" i="21"/>
  <c r="L4906" i="21"/>
  <c r="L3540" i="21"/>
  <c r="L2744" i="21"/>
  <c r="L4902" i="21"/>
  <c r="L2840" i="21"/>
  <c r="L2502" i="21"/>
  <c r="L2617" i="21"/>
  <c r="L3539" i="21"/>
  <c r="L4899" i="21"/>
  <c r="L3911" i="21"/>
  <c r="L3628" i="21"/>
  <c r="L3211" i="21"/>
  <c r="L2615" i="21"/>
  <c r="L3677" i="21"/>
  <c r="L2712" i="21"/>
  <c r="L4427" i="21"/>
  <c r="L2699" i="21"/>
  <c r="L2529" i="21"/>
  <c r="L2501" i="21"/>
  <c r="L4892" i="21"/>
  <c r="L2437" i="21"/>
  <c r="L2563" i="21"/>
  <c r="L2681" i="21"/>
  <c r="L2457" i="21"/>
  <c r="L2710" i="21"/>
  <c r="L4919" i="21"/>
  <c r="L3081" i="21"/>
  <c r="L2456" i="21"/>
  <c r="L2439" i="21"/>
  <c r="L3207" i="21"/>
  <c r="L3208" i="21"/>
  <c r="L4917" i="21"/>
  <c r="L4916" i="21"/>
  <c r="L3907" i="21"/>
  <c r="L4882" i="21"/>
  <c r="L2389" i="21"/>
  <c r="L3673" i="21"/>
  <c r="L4880" i="21"/>
  <c r="L4877" i="21"/>
  <c r="L4874" i="21"/>
  <c r="L2374" i="21"/>
  <c r="L2416" i="21"/>
  <c r="L4872" i="21"/>
  <c r="L3906" i="21"/>
  <c r="L2633" i="21"/>
  <c r="L3905" i="21"/>
  <c r="L2365" i="21"/>
  <c r="L3904" i="21"/>
  <c r="L2411" i="21"/>
  <c r="L2344" i="21"/>
  <c r="L4863" i="21"/>
  <c r="L2410" i="21"/>
  <c r="L2847" i="21"/>
  <c r="L2500" i="21"/>
  <c r="L4962" i="21"/>
  <c r="L2890" i="21"/>
  <c r="L2889" i="21"/>
  <c r="L4953" i="21"/>
  <c r="L3649" i="21"/>
  <c r="L2839" i="21"/>
  <c r="L4946" i="21"/>
  <c r="L2850" i="21"/>
  <c r="L2587" i="21"/>
  <c r="L3919" i="21"/>
  <c r="L3129" i="21"/>
  <c r="L2759" i="21"/>
  <c r="L2638" i="21"/>
  <c r="L2570" i="21"/>
  <c r="L3397" i="21"/>
  <c r="L4940" i="21"/>
  <c r="L4937" i="21"/>
  <c r="L2651" i="21"/>
  <c r="L2522" i="21"/>
  <c r="L2618" i="21"/>
  <c r="L4931" i="21"/>
  <c r="L2584" i="21"/>
  <c r="L4912" i="21"/>
  <c r="L2503" i="21"/>
  <c r="L4908" i="21"/>
  <c r="L2583" i="21"/>
  <c r="L2755" i="21"/>
  <c r="L4901" i="21"/>
  <c r="L3881" i="21"/>
  <c r="L3295" i="21"/>
  <c r="L2634" i="21"/>
  <c r="L3537" i="21"/>
  <c r="L2459" i="21"/>
  <c r="L2582" i="21"/>
  <c r="L2478" i="21"/>
  <c r="L2436" i="21"/>
  <c r="L4186" i="21"/>
  <c r="L2464" i="21"/>
  <c r="L4415" i="21"/>
  <c r="L4886" i="21"/>
  <c r="L4441" i="21"/>
  <c r="L3674" i="21"/>
  <c r="L4881" i="21"/>
  <c r="L3122" i="21"/>
  <c r="L4876" i="21"/>
  <c r="L2373" i="21"/>
  <c r="L4871" i="21"/>
  <c r="L2363" i="21"/>
  <c r="L2562" i="21"/>
  <c r="L2821" i="21"/>
  <c r="L2517" i="21"/>
  <c r="L4862" i="21"/>
  <c r="L2613" i="21"/>
  <c r="L2329" i="21"/>
  <c r="L4857" i="21"/>
  <c r="L4854" i="21"/>
  <c r="L3036" i="21"/>
  <c r="L2579" i="21"/>
  <c r="L4850" i="21"/>
  <c r="L4840" i="21"/>
  <c r="L2065" i="21"/>
  <c r="L2310" i="21"/>
  <c r="L2475" i="21"/>
  <c r="L2735" i="21"/>
  <c r="L3536" i="21"/>
  <c r="L2334" i="21"/>
  <c r="L2612" i="21"/>
  <c r="L2372" i="21"/>
  <c r="L3535" i="21"/>
  <c r="L2390" i="21"/>
  <c r="L2080" i="21"/>
  <c r="L2499" i="21"/>
  <c r="L4856" i="21"/>
  <c r="L4853" i="21"/>
  <c r="L3507" i="21"/>
  <c r="L4534" i="21"/>
  <c r="L2631" i="21"/>
  <c r="L2422" i="21"/>
  <c r="L4838" i="21"/>
  <c r="L4848" i="21"/>
  <c r="L3206" i="21"/>
  <c r="L3205" i="21"/>
  <c r="L2303" i="21"/>
  <c r="L3671" i="21"/>
  <c r="L4330" i="21"/>
  <c r="L2577" i="21"/>
  <c r="L3283" i="21"/>
  <c r="L4283" i="21"/>
  <c r="L4834" i="21"/>
  <c r="L3292" i="21"/>
  <c r="L4831" i="21"/>
  <c r="L3544" i="21"/>
  <c r="L2888" i="21"/>
  <c r="L3541" i="21"/>
  <c r="L2758" i="21"/>
  <c r="L2623" i="21"/>
  <c r="L2585" i="21"/>
  <c r="L4939" i="21"/>
  <c r="L2552" i="21"/>
  <c r="L4935" i="21"/>
  <c r="L4332" i="21"/>
  <c r="L2931" i="21"/>
  <c r="L2671" i="21"/>
  <c r="L2789" i="21"/>
  <c r="L4929" i="21"/>
  <c r="L4910" i="21"/>
  <c r="L2785" i="21"/>
  <c r="L2535" i="21"/>
  <c r="L3914" i="21"/>
  <c r="L3913" i="21"/>
  <c r="L2482" i="21"/>
  <c r="L2784" i="21"/>
  <c r="L3910" i="21"/>
  <c r="L3909" i="21"/>
  <c r="L4922" i="21"/>
  <c r="L3908" i="21"/>
  <c r="L3407" i="21"/>
  <c r="L4890" i="21"/>
  <c r="L4888" i="21"/>
  <c r="L2614" i="21"/>
  <c r="L3209" i="21"/>
  <c r="L2413" i="21"/>
  <c r="L2693" i="21"/>
  <c r="L4883" i="21"/>
  <c r="L2388" i="21"/>
  <c r="L4879" i="21"/>
  <c r="L2375" i="21"/>
  <c r="L2415" i="21"/>
  <c r="L4869" i="21"/>
  <c r="L3143" i="21"/>
  <c r="L3672" i="21"/>
  <c r="L4865" i="21"/>
  <c r="L2451" i="21"/>
  <c r="L4858" i="21"/>
  <c r="L2545" i="21"/>
  <c r="L3504" i="21"/>
  <c r="L2929" i="21"/>
  <c r="L4852" i="21"/>
  <c r="L3210" i="21"/>
  <c r="L3406" i="21"/>
  <c r="L2341" i="21"/>
  <c r="L4849" i="21"/>
  <c r="L2311" i="21"/>
  <c r="L4847" i="21"/>
  <c r="L4846" i="21"/>
  <c r="L4837" i="21"/>
  <c r="L2966" i="21"/>
  <c r="L2289" i="21"/>
  <c r="L2288" i="21"/>
  <c r="L2308" i="21"/>
  <c r="L4845" i="21"/>
  <c r="L2328" i="21"/>
  <c r="L4832" i="21"/>
  <c r="L3902" i="21"/>
  <c r="L4859" i="21"/>
  <c r="L2580" i="21"/>
  <c r="L2886" i="21"/>
  <c r="L4855" i="21"/>
  <c r="L2820" i="21"/>
  <c r="L4371" i="21"/>
  <c r="L4851" i="21"/>
  <c r="L2928" i="21"/>
  <c r="L4839" i="21"/>
  <c r="L2387" i="21"/>
  <c r="L2304" i="21"/>
  <c r="L2516" i="21"/>
  <c r="L2316" i="21"/>
  <c r="L4836" i="21"/>
  <c r="L4272" i="21"/>
  <c r="L2578" i="21"/>
  <c r="L2287" i="21"/>
  <c r="L4835" i="21"/>
  <c r="L4247" i="21"/>
  <c r="L4833" i="21"/>
  <c r="L2286" i="21"/>
  <c r="L2488" i="21"/>
  <c r="L2435" i="21"/>
  <c r="L4830" i="21"/>
  <c r="L2885" i="21"/>
  <c r="L2386" i="21"/>
  <c r="L2474" i="21"/>
  <c r="L3140" i="21"/>
  <c r="L2542" i="21"/>
  <c r="L3017" i="21"/>
  <c r="L4843" i="21"/>
  <c r="L2302" i="21"/>
  <c r="L2246" i="21"/>
  <c r="L3532" i="21"/>
  <c r="L4824" i="21"/>
  <c r="L2371" i="21"/>
  <c r="L2088" i="21"/>
  <c r="L2250" i="21"/>
  <c r="L4818" i="21"/>
  <c r="L2361" i="21"/>
  <c r="L3069" i="21"/>
  <c r="L2355" i="21"/>
  <c r="L2683" i="21"/>
  <c r="L3500" i="21"/>
  <c r="L4815" i="21"/>
  <c r="L2244" i="21"/>
  <c r="L2267" i="21"/>
  <c r="L2487" i="21"/>
  <c r="L3626" i="21"/>
  <c r="L2484" i="21"/>
  <c r="L2273" i="21"/>
  <c r="L4806" i="21"/>
  <c r="L2265" i="21"/>
  <c r="L2432" i="21"/>
  <c r="L2407" i="21"/>
  <c r="L4804" i="21"/>
  <c r="L4801" i="21"/>
  <c r="L2315" i="21"/>
  <c r="L2232" i="21"/>
  <c r="L2709" i="21"/>
  <c r="L2846" i="21"/>
  <c r="L2346" i="21"/>
  <c r="L2295" i="21"/>
  <c r="L4795" i="21"/>
  <c r="L4792" i="21"/>
  <c r="L4216" i="21"/>
  <c r="L2201" i="21"/>
  <c r="L4789" i="21"/>
  <c r="L2393" i="21"/>
  <c r="L2281" i="21"/>
  <c r="L2156" i="21"/>
  <c r="L4783" i="21"/>
  <c r="L2322" i="21"/>
  <c r="L2238" i="21"/>
  <c r="L2845" i="21"/>
  <c r="L2814" i="21"/>
  <c r="L2883" i="21"/>
  <c r="L2314" i="21"/>
  <c r="L3405" i="21"/>
  <c r="L4776" i="21"/>
  <c r="L2168" i="21"/>
  <c r="L2733" i="21"/>
  <c r="L2391" i="21"/>
  <c r="L3404" i="21"/>
  <c r="L2135" i="21"/>
  <c r="L2137" i="21"/>
  <c r="L3526" i="21"/>
  <c r="L3291" i="21"/>
  <c r="L2290" i="21"/>
  <c r="L4772" i="21"/>
  <c r="L2324" i="21"/>
  <c r="L2385" i="21"/>
  <c r="L2493" i="21"/>
  <c r="L4767" i="21"/>
  <c r="L4766" i="21"/>
  <c r="L2384" i="21"/>
  <c r="L2492" i="21"/>
  <c r="L2769" i="21"/>
  <c r="L4762" i="21"/>
  <c r="L3201" i="21"/>
  <c r="L2352" i="21"/>
  <c r="L2339" i="21"/>
  <c r="L2209" i="21"/>
  <c r="L2331" i="21"/>
  <c r="L4758" i="21"/>
  <c r="L4370" i="21"/>
  <c r="L3286" i="21"/>
  <c r="L2544" i="21"/>
  <c r="L2576" i="21"/>
  <c r="L2333" i="21"/>
  <c r="L2927" i="21"/>
  <c r="L3141" i="21"/>
  <c r="L2691" i="21"/>
  <c r="L2255" i="21"/>
  <c r="L4411" i="21"/>
  <c r="L4440" i="21"/>
  <c r="L4842" i="21"/>
  <c r="L3650" i="21"/>
  <c r="L4841" i="21"/>
  <c r="L4822" i="21"/>
  <c r="L2526" i="21"/>
  <c r="L4821" i="21"/>
  <c r="L2421" i="21"/>
  <c r="L4245" i="21"/>
  <c r="L2370" i="21"/>
  <c r="L4817" i="21"/>
  <c r="L4816" i="21"/>
  <c r="L2327" i="21"/>
  <c r="L2463" i="21"/>
  <c r="L2813" i="21"/>
  <c r="L2496" i="21"/>
  <c r="L2495" i="21"/>
  <c r="L4813" i="21"/>
  <c r="L4458" i="21"/>
  <c r="L3034" i="21"/>
  <c r="L2360" i="21"/>
  <c r="L2841" i="21"/>
  <c r="L2243" i="21"/>
  <c r="L4439" i="21"/>
  <c r="L2473" i="21"/>
  <c r="L2202" i="21"/>
  <c r="L4800" i="21"/>
  <c r="L4227" i="21"/>
  <c r="L2472" i="21"/>
  <c r="L2177" i="21"/>
  <c r="L4798" i="21"/>
  <c r="L4796" i="21"/>
  <c r="L2263" i="21"/>
  <c r="L3527" i="21"/>
  <c r="L2446" i="21"/>
  <c r="L2406" i="21"/>
  <c r="L4790" i="21"/>
  <c r="L4788" i="21"/>
  <c r="L3118" i="21"/>
  <c r="L2247" i="21"/>
  <c r="L2176" i="21"/>
  <c r="L3080" i="21"/>
  <c r="L2175" i="21"/>
  <c r="L4781" i="21"/>
  <c r="L2559" i="21"/>
  <c r="L3139" i="21"/>
  <c r="L2230" i="21"/>
  <c r="L2405" i="21"/>
  <c r="L2734" i="21"/>
  <c r="L4775" i="21"/>
  <c r="L4774" i="21"/>
  <c r="L2602" i="21"/>
  <c r="L2293" i="21"/>
  <c r="L4773" i="21"/>
  <c r="L2141" i="21"/>
  <c r="L3142" i="21"/>
  <c r="L2317" i="21"/>
  <c r="L4844" i="21"/>
  <c r="L4829" i="21"/>
  <c r="L2434" i="21"/>
  <c r="L3534" i="21"/>
  <c r="L2318" i="21"/>
  <c r="L2450" i="21"/>
  <c r="L4828" i="21"/>
  <c r="L4827" i="21"/>
  <c r="L3901" i="21"/>
  <c r="L4826" i="21"/>
  <c r="L4825" i="21"/>
  <c r="L4823" i="21"/>
  <c r="L3531" i="21"/>
  <c r="L3530" i="21"/>
  <c r="L3204" i="21"/>
  <c r="L2245" i="21"/>
  <c r="L2497" i="21"/>
  <c r="L3851" i="21"/>
  <c r="L3900" i="21"/>
  <c r="L2215" i="21"/>
  <c r="L3529" i="21"/>
  <c r="L2249" i="21"/>
  <c r="L3899" i="21"/>
  <c r="L2489" i="21"/>
  <c r="L2236" i="21"/>
  <c r="L2282" i="21"/>
  <c r="L4811" i="21"/>
  <c r="L4809" i="21"/>
  <c r="L4808" i="21"/>
  <c r="L2199" i="21"/>
  <c r="L2819" i="21"/>
  <c r="L2231" i="21"/>
  <c r="L4805" i="21"/>
  <c r="L4803" i="21"/>
  <c r="L2195" i="21"/>
  <c r="L3857" i="21"/>
  <c r="L3670" i="21"/>
  <c r="L2708" i="21"/>
  <c r="L4797" i="21"/>
  <c r="L2325" i="21"/>
  <c r="L2575" i="21"/>
  <c r="L4794" i="21"/>
  <c r="L3033" i="21"/>
  <c r="L4298" i="21"/>
  <c r="L2494" i="21"/>
  <c r="L4787" i="21"/>
  <c r="L2471" i="21"/>
  <c r="L4785" i="21"/>
  <c r="L2540" i="21"/>
  <c r="L2151" i="21"/>
  <c r="L2513" i="21"/>
  <c r="L2301" i="21"/>
  <c r="L4780" i="21"/>
  <c r="L2305" i="21"/>
  <c r="L2225" i="21"/>
  <c r="L2920" i="21"/>
  <c r="L3499" i="21"/>
  <c r="L2882" i="21"/>
  <c r="L2229" i="21"/>
  <c r="L2732" i="21"/>
  <c r="L2558" i="21"/>
  <c r="L3032" i="21"/>
  <c r="L2770" i="21"/>
  <c r="L2262" i="21"/>
  <c r="L2187" i="21"/>
  <c r="L4237" i="21"/>
  <c r="L2261" i="21"/>
  <c r="L4771" i="21"/>
  <c r="L4770" i="21"/>
  <c r="L2117" i="21"/>
  <c r="L2149" i="21"/>
  <c r="L2749" i="21"/>
  <c r="L3644" i="21"/>
  <c r="L2122" i="21"/>
  <c r="L4329" i="21"/>
  <c r="L4763" i="21"/>
  <c r="L2163" i="21"/>
  <c r="L2140" i="21"/>
  <c r="L2093" i="21"/>
  <c r="L3072" i="21"/>
  <c r="L2292" i="21"/>
  <c r="L2467" i="21"/>
  <c r="L4757" i="21"/>
  <c r="L2024" i="21"/>
  <c r="L4735" i="21"/>
  <c r="L3521" i="21"/>
  <c r="L3198" i="21"/>
  <c r="L2047" i="21"/>
  <c r="L2271" i="21"/>
  <c r="L2881" i="21"/>
  <c r="L4739" i="21"/>
  <c r="L2918" i="21"/>
  <c r="L2155" i="21"/>
  <c r="L4742" i="21"/>
  <c r="L2055" i="21"/>
  <c r="L4745" i="21"/>
  <c r="L3522" i="21"/>
  <c r="L2208" i="21"/>
  <c r="L4747" i="21"/>
  <c r="L3866" i="21"/>
  <c r="L4748" i="21"/>
  <c r="L4749" i="21"/>
  <c r="L4328" i="21"/>
  <c r="L4751" i="21"/>
  <c r="L2071" i="21"/>
  <c r="L2073" i="21"/>
  <c r="L2075" i="21"/>
  <c r="L4755" i="21"/>
  <c r="L2561" i="21"/>
  <c r="L2210" i="21"/>
  <c r="L2294" i="21"/>
  <c r="L2185" i="21"/>
  <c r="L4778" i="21"/>
  <c r="L2414" i="21"/>
  <c r="L2150" i="21"/>
  <c r="L3492" i="21"/>
  <c r="L2224" i="21"/>
  <c r="L4786" i="21"/>
  <c r="L2194" i="21"/>
  <c r="L2447" i="21"/>
  <c r="L2354" i="21"/>
  <c r="L3640" i="21"/>
  <c r="L4799" i="21"/>
  <c r="L4802" i="21"/>
  <c r="L2884" i="21"/>
  <c r="L2394" i="21"/>
  <c r="L2420" i="21"/>
  <c r="L4812" i="21"/>
  <c r="L2226" i="21"/>
  <c r="L2433" i="21"/>
  <c r="L2402" i="21"/>
  <c r="L2514" i="21"/>
  <c r="L4819" i="21"/>
  <c r="L2498" i="21"/>
  <c r="L2700" i="21"/>
  <c r="L2409" i="21"/>
  <c r="L3285" i="21"/>
  <c r="L2543" i="21"/>
  <c r="L3272" i="21"/>
  <c r="L2781" i="21"/>
  <c r="L2378" i="21"/>
  <c r="L2154" i="21"/>
  <c r="L2192" i="21"/>
  <c r="L4723" i="21"/>
  <c r="L2206" i="21"/>
  <c r="L2115" i="21"/>
  <c r="L2138" i="21"/>
  <c r="L4226" i="21"/>
  <c r="L2012" i="21"/>
  <c r="L4263" i="21"/>
  <c r="L4726" i="21"/>
  <c r="L2539" i="21"/>
  <c r="L4729" i="21"/>
  <c r="L2214" i="21"/>
  <c r="L4236" i="21"/>
  <c r="L3402" i="21"/>
  <c r="L2220" i="21"/>
  <c r="L3520" i="21"/>
  <c r="L3856" i="21"/>
  <c r="L2060" i="21"/>
  <c r="L2204" i="21"/>
  <c r="L2222" i="21"/>
  <c r="L3138" i="21"/>
  <c r="L2042" i="21"/>
  <c r="L2064" i="21"/>
  <c r="L2034" i="21"/>
  <c r="L3031" i="21"/>
  <c r="L3395" i="21"/>
  <c r="L2512" i="21"/>
  <c r="L2277" i="21"/>
  <c r="L2284" i="21"/>
  <c r="L2753" i="21"/>
  <c r="L4743" i="21"/>
  <c r="L3199" i="21"/>
  <c r="L2184" i="21"/>
  <c r="L2167" i="21"/>
  <c r="L4296" i="21"/>
  <c r="L2059" i="21"/>
  <c r="L3867" i="21"/>
  <c r="L2072" i="21"/>
  <c r="L3642" i="21"/>
  <c r="L2573" i="21"/>
  <c r="L4410" i="21"/>
  <c r="L4754" i="21"/>
  <c r="L3669" i="21"/>
  <c r="L2323" i="21"/>
  <c r="L4756" i="21"/>
  <c r="L3880" i="21"/>
  <c r="L2105" i="21"/>
  <c r="L2091" i="21"/>
  <c r="L4734" i="21"/>
  <c r="L2731" i="21"/>
  <c r="L3896" i="21"/>
  <c r="L2337" i="21"/>
  <c r="L4736" i="21"/>
  <c r="L2338" i="21"/>
  <c r="L3403" i="21"/>
  <c r="L2276" i="21"/>
  <c r="L2641" i="21"/>
  <c r="L4740" i="21"/>
  <c r="L2780" i="21"/>
  <c r="L4744" i="21"/>
  <c r="L2068" i="21"/>
  <c r="L2116" i="21"/>
  <c r="L2285" i="21"/>
  <c r="L4426" i="21"/>
  <c r="L2298" i="21"/>
  <c r="L3868" i="21"/>
  <c r="L4215" i="21"/>
  <c r="L4750" i="21"/>
  <c r="L2524" i="21"/>
  <c r="L4752" i="21"/>
  <c r="L3668" i="21"/>
  <c r="L2299" i="21"/>
  <c r="L2309" i="21"/>
  <c r="L4271" i="21"/>
  <c r="L4369" i="21"/>
  <c r="L4759" i="21"/>
  <c r="L2092" i="21"/>
  <c r="L4760" i="21"/>
  <c r="L4457" i="21"/>
  <c r="L2754" i="21"/>
  <c r="L2188" i="21"/>
  <c r="L3525" i="21"/>
  <c r="L2278" i="21"/>
  <c r="L2332" i="21"/>
  <c r="L3276" i="21"/>
  <c r="L4761" i="21"/>
  <c r="L2174" i="21"/>
  <c r="L2335" i="21"/>
  <c r="L2106" i="21"/>
  <c r="L2100" i="21"/>
  <c r="L2340" i="21"/>
  <c r="L3202" i="21"/>
  <c r="L4764" i="21"/>
  <c r="L4765" i="21"/>
  <c r="L4297" i="21"/>
  <c r="L2300" i="21"/>
  <c r="L2126" i="21"/>
  <c r="L2160" i="21"/>
  <c r="L2198" i="21"/>
  <c r="L4768" i="21"/>
  <c r="L2124" i="21"/>
  <c r="L4769" i="21"/>
  <c r="L2369" i="21"/>
  <c r="L2118" i="21"/>
  <c r="L2241" i="21"/>
  <c r="L2113" i="21"/>
  <c r="L3203" i="21"/>
  <c r="L2127" i="21"/>
  <c r="L3645" i="21"/>
  <c r="L2611" i="21"/>
  <c r="L2867" i="21"/>
  <c r="L2165" i="21"/>
  <c r="L2557" i="21"/>
  <c r="L3171" i="21"/>
  <c r="L2926" i="21"/>
  <c r="L2445" i="21"/>
  <c r="L4777" i="21"/>
  <c r="L2143" i="21"/>
  <c r="L4779" i="21"/>
  <c r="L4782" i="21"/>
  <c r="L4784" i="21"/>
  <c r="L2242" i="21"/>
  <c r="L2353" i="21"/>
  <c r="L4791" i="21"/>
  <c r="L4793" i="21"/>
  <c r="L2448" i="21"/>
  <c r="L2630" i="21"/>
  <c r="L2449" i="21"/>
  <c r="L3898" i="21"/>
  <c r="L2408" i="21"/>
  <c r="L4807" i="21"/>
  <c r="L4810" i="21"/>
  <c r="L4814" i="21"/>
  <c r="L2326" i="21"/>
  <c r="L3528" i="21"/>
  <c r="L2395" i="21"/>
  <c r="L2515" i="21"/>
  <c r="L4820" i="21"/>
  <c r="L2541" i="21"/>
  <c r="L3533" i="21"/>
  <c r="L2268" i="21"/>
  <c r="L2971" i="21"/>
  <c r="L4412" i="21"/>
  <c r="L4299" i="21"/>
  <c r="L3077" i="21"/>
  <c r="L3035" i="21"/>
  <c r="L2014" i="21"/>
  <c r="L2035" i="21"/>
  <c r="L2189" i="21"/>
  <c r="L3197" i="21"/>
  <c r="L3651" i="21"/>
  <c r="L2028" i="21"/>
  <c r="L2050" i="21"/>
  <c r="L2032" i="21"/>
  <c r="L2254" i="21"/>
  <c r="L2111" i="21"/>
  <c r="L2223" i="21"/>
  <c r="L2689" i="21"/>
  <c r="L4737" i="21"/>
  <c r="L4738" i="21"/>
  <c r="L2269" i="21"/>
  <c r="L2690" i="21"/>
  <c r="L4741" i="21"/>
  <c r="L3667" i="21"/>
  <c r="L3200" i="21"/>
  <c r="L4746" i="21"/>
  <c r="L2084" i="21"/>
  <c r="L2964" i="21"/>
  <c r="L2608" i="21"/>
  <c r="L2066" i="21"/>
  <c r="L2193" i="21"/>
  <c r="L3523" i="21"/>
  <c r="L3897" i="21"/>
  <c r="L4753" i="21"/>
  <c r="L4183" i="21"/>
  <c r="L2574" i="21"/>
  <c r="L3524" i="21"/>
  <c r="L2560" i="21"/>
  <c r="N3646" i="21"/>
  <c r="N3876" i="21"/>
  <c r="N5400" i="21"/>
  <c r="N5412" i="21"/>
  <c r="N3987" i="21"/>
  <c r="N3776" i="21"/>
  <c r="N3778" i="21"/>
  <c r="N3779" i="21"/>
  <c r="N3789" i="21"/>
  <c r="N5427" i="21"/>
  <c r="N5425" i="21"/>
  <c r="N3786" i="21"/>
  <c r="N3801" i="21"/>
  <c r="N4006" i="21"/>
  <c r="N3810" i="21"/>
  <c r="N3811" i="21"/>
  <c r="N4009" i="21"/>
  <c r="N4015" i="21"/>
  <c r="N5432" i="21"/>
  <c r="N5437" i="21"/>
  <c r="N5447" i="21"/>
  <c r="N5457" i="21"/>
  <c r="N5474" i="21"/>
  <c r="N5477" i="21"/>
  <c r="N4028" i="21"/>
  <c r="N4030" i="21"/>
  <c r="N4032" i="21"/>
  <c r="N4038" i="21"/>
  <c r="N5506" i="21"/>
  <c r="N5509" i="21"/>
  <c r="N5555" i="21"/>
  <c r="N4243" i="21"/>
  <c r="N4121" i="21"/>
  <c r="N4131" i="21"/>
  <c r="N4169" i="21"/>
  <c r="N5594" i="21"/>
  <c r="N5610" i="21"/>
  <c r="N5631" i="21"/>
  <c r="N5643" i="21"/>
  <c r="N4320" i="21"/>
  <c r="N5636" i="21"/>
  <c r="N5606" i="21"/>
  <c r="N5567" i="21"/>
  <c r="N4164" i="21"/>
  <c r="N4127" i="21"/>
  <c r="N4101" i="21"/>
  <c r="N4072" i="21"/>
  <c r="N4061" i="21"/>
  <c r="N4060" i="21"/>
  <c r="N5550" i="21"/>
  <c r="N5545" i="21"/>
  <c r="N5544" i="21"/>
  <c r="N3873" i="21"/>
  <c r="N5539" i="21"/>
  <c r="N5530" i="21"/>
  <c r="N5525" i="21"/>
  <c r="N5524" i="21"/>
  <c r="N5522" i="21"/>
  <c r="N5515" i="21"/>
  <c r="N5513" i="21"/>
  <c r="N5505" i="21"/>
  <c r="N4058" i="21"/>
  <c r="N5500" i="21"/>
  <c r="N5493" i="21"/>
  <c r="N4054" i="21"/>
  <c r="N5557" i="21"/>
  <c r="N4077" i="21"/>
  <c r="N4068" i="21"/>
  <c r="N3828" i="21"/>
  <c r="N5549" i="21"/>
  <c r="N5540" i="21"/>
  <c r="N4231" i="21"/>
  <c r="N4230" i="21"/>
  <c r="N5537" i="21"/>
  <c r="N5534" i="21"/>
  <c r="N5516" i="21"/>
  <c r="N4217" i="21"/>
  <c r="N5507" i="21"/>
  <c r="N4280" i="21"/>
  <c r="N5491" i="21"/>
  <c r="N5495" i="21"/>
  <c r="N5490" i="21"/>
  <c r="N4057" i="21"/>
  <c r="N4055" i="21"/>
  <c r="N4053" i="21"/>
  <c r="N4046" i="21"/>
  <c r="N4041" i="21"/>
  <c r="N4033" i="21"/>
  <c r="N4026" i="21"/>
  <c r="N4020" i="21"/>
  <c r="N5488" i="21"/>
  <c r="N5483" i="21"/>
  <c r="N5480" i="21"/>
  <c r="N5473" i="21"/>
  <c r="N5463" i="21"/>
  <c r="N3832" i="21"/>
  <c r="N4376" i="21"/>
  <c r="N5451" i="21"/>
  <c r="N5443" i="21"/>
  <c r="N4198" i="21"/>
  <c r="N5433" i="21"/>
  <c r="N3815" i="21"/>
  <c r="N3808" i="21"/>
  <c r="N3803" i="21"/>
  <c r="N4002" i="21"/>
  <c r="N4000" i="21"/>
  <c r="N3848" i="21"/>
  <c r="N5423" i="21"/>
  <c r="N5421" i="21"/>
  <c r="N4064" i="21"/>
  <c r="N4079" i="21"/>
  <c r="N4417" i="21"/>
  <c r="N5724" i="21"/>
  <c r="N4194" i="21"/>
  <c r="N4240" i="21"/>
  <c r="N4022" i="21"/>
  <c r="N4018" i="21"/>
  <c r="N4019" i="21"/>
  <c r="N4037" i="21"/>
  <c r="N4048" i="21"/>
  <c r="N4050" i="21"/>
  <c r="N4052" i="21"/>
  <c r="N5510" i="21"/>
  <c r="N5512" i="21"/>
  <c r="N4189" i="21"/>
  <c r="N5533" i="21"/>
  <c r="N5535" i="21"/>
  <c r="N5546" i="21"/>
  <c r="N3822" i="21"/>
  <c r="N4071" i="21"/>
  <c r="N4089" i="21"/>
  <c r="N4157" i="21"/>
  <c r="AD5421" i="21"/>
  <c r="AD3810" i="21"/>
  <c r="AD5431" i="21"/>
  <c r="AD5447" i="21"/>
  <c r="AD5475" i="21"/>
  <c r="AD5484" i="21"/>
  <c r="AD4017" i="21"/>
  <c r="AD5502" i="21"/>
  <c r="AD4218" i="21"/>
  <c r="AD5519" i="21"/>
  <c r="AD5541" i="21"/>
  <c r="AD4259" i="21"/>
  <c r="AD5607" i="21"/>
  <c r="AD4561" i="21"/>
  <c r="AD5679" i="21"/>
  <c r="AD5578" i="21"/>
  <c r="AD4062" i="21"/>
  <c r="AD4231" i="21"/>
  <c r="AD5516" i="21"/>
  <c r="AD5507" i="21"/>
  <c r="AD5501" i="21"/>
  <c r="L5739" i="21"/>
  <c r="L5724" i="21"/>
  <c r="L4397" i="21"/>
  <c r="L5682" i="21"/>
  <c r="L4302" i="21"/>
  <c r="L5641" i="21"/>
  <c r="L5636" i="21"/>
  <c r="L5622" i="21"/>
  <c r="L5615" i="21"/>
  <c r="L5608" i="21"/>
  <c r="L5603" i="21"/>
  <c r="L5596" i="21"/>
  <c r="L4264" i="21"/>
  <c r="L4176" i="21"/>
  <c r="L5587" i="21"/>
  <c r="L5585" i="21"/>
  <c r="L4261" i="21"/>
  <c r="L5578" i="21"/>
  <c r="L4173" i="21"/>
  <c r="L4167" i="21"/>
  <c r="L4160" i="21"/>
  <c r="L4425" i="21"/>
  <c r="L5750" i="21"/>
  <c r="L5688" i="21"/>
  <c r="L4337" i="21"/>
  <c r="L4177" i="21"/>
  <c r="L5660" i="21"/>
  <c r="L4303" i="21"/>
  <c r="L4233" i="21"/>
  <c r="L5632" i="21"/>
  <c r="L4192" i="21"/>
  <c r="L4259" i="21"/>
  <c r="L4191" i="21"/>
  <c r="L5567" i="21"/>
  <c r="L4159" i="21"/>
  <c r="L4152" i="21"/>
  <c r="L4149" i="21"/>
  <c r="L4136" i="21"/>
  <c r="L4122" i="21"/>
  <c r="L4115" i="21"/>
  <c r="L4112" i="21"/>
  <c r="L4106" i="21"/>
  <c r="L4103" i="21"/>
  <c r="L4099" i="21"/>
  <c r="L4097" i="21"/>
  <c r="L4243" i="21"/>
  <c r="L5558" i="21"/>
  <c r="L5553" i="21"/>
  <c r="L4092" i="21"/>
  <c r="L4086" i="21"/>
  <c r="L4083" i="21"/>
  <c r="L4080" i="21"/>
  <c r="L5545" i="21"/>
  <c r="L5539" i="21"/>
  <c r="L5535" i="21"/>
  <c r="L5522" i="21"/>
  <c r="L5521" i="21"/>
  <c r="L5507" i="21"/>
  <c r="L4277" i="21"/>
  <c r="L4338" i="21"/>
  <c r="L4288" i="21"/>
  <c r="L5634" i="21"/>
  <c r="L5609" i="21"/>
  <c r="L5607" i="21"/>
  <c r="L5605" i="21"/>
  <c r="L5599" i="21"/>
  <c r="L4269" i="21"/>
  <c r="L3825" i="21"/>
  <c r="L5591" i="21"/>
  <c r="L5589" i="21"/>
  <c r="L5575" i="21"/>
  <c r="L5573" i="21"/>
  <c r="L4165" i="21"/>
  <c r="L4162" i="21"/>
  <c r="L4153" i="21"/>
  <c r="L4150" i="21"/>
  <c r="L4142" i="21"/>
  <c r="L4140" i="21"/>
  <c r="L4138" i="21"/>
  <c r="L4131" i="21"/>
  <c r="L4121" i="21"/>
  <c r="L5708" i="21"/>
  <c r="L5690" i="21"/>
  <c r="L4310" i="21"/>
  <c r="L4367" i="21"/>
  <c r="L5657" i="21"/>
  <c r="L4290" i="21"/>
  <c r="L4221" i="21"/>
  <c r="L5629" i="21"/>
  <c r="L5626" i="21"/>
  <c r="L5613" i="21"/>
  <c r="L5606" i="21"/>
  <c r="L5590" i="21"/>
  <c r="L4260" i="21"/>
  <c r="L4258" i="21"/>
  <c r="L5571" i="21"/>
  <c r="L5579" i="21"/>
  <c r="L5572" i="21"/>
  <c r="L5686" i="21"/>
  <c r="L5675" i="21"/>
  <c r="L4447" i="21"/>
  <c r="L5611" i="21"/>
  <c r="L5595" i="21"/>
  <c r="L5588" i="21"/>
  <c r="L5576" i="21"/>
  <c r="L5570" i="21"/>
  <c r="L5568" i="21"/>
  <c r="L4171" i="21"/>
  <c r="L4166" i="21"/>
  <c r="L4154" i="21"/>
  <c r="L4148" i="21"/>
  <c r="L4124" i="21"/>
  <c r="L4114" i="21"/>
  <c r="L4098" i="21"/>
  <c r="L5562" i="21"/>
  <c r="L5559" i="21"/>
  <c r="L4082" i="21"/>
  <c r="L4178" i="21"/>
  <c r="L4316" i="21"/>
  <c r="L5645" i="21"/>
  <c r="L5617" i="21"/>
  <c r="L5614" i="21"/>
  <c r="L4278" i="21"/>
  <c r="L5597" i="21"/>
  <c r="L5592" i="21"/>
  <c r="L5582" i="21"/>
  <c r="L4158" i="21"/>
  <c r="L4156" i="21"/>
  <c r="L4147" i="21"/>
  <c r="L4120" i="21"/>
  <c r="L4117" i="21"/>
  <c r="L5564" i="21"/>
  <c r="L5555" i="21"/>
  <c r="L4238" i="21"/>
  <c r="L4088" i="21"/>
  <c r="L4078" i="21"/>
  <c r="L4075" i="21"/>
  <c r="L4067" i="21"/>
  <c r="L4072" i="21"/>
  <c r="L4421" i="21"/>
  <c r="L5684" i="21"/>
  <c r="L5673" i="21"/>
  <c r="L3501" i="21"/>
  <c r="L5640" i="21"/>
  <c r="L4291" i="21"/>
  <c r="L5635" i="21"/>
  <c r="L5624" i="21"/>
  <c r="L4274" i="21"/>
  <c r="L4545" i="21"/>
  <c r="L5584" i="21"/>
  <c r="L4429" i="21"/>
  <c r="L5577" i="21"/>
  <c r="L4139" i="21"/>
  <c r="L4137" i="21"/>
  <c r="L4132" i="21"/>
  <c r="L4129" i="21"/>
  <c r="L4110" i="21"/>
  <c r="L4100" i="21"/>
  <c r="L4096" i="21"/>
  <c r="L4085" i="21"/>
  <c r="L5706" i="21"/>
  <c r="L4336" i="21"/>
  <c r="L4318" i="21"/>
  <c r="L4386" i="21"/>
  <c r="L5642" i="21"/>
  <c r="L5633" i="21"/>
  <c r="L5625" i="21"/>
  <c r="L5618" i="21"/>
  <c r="L5612" i="21"/>
  <c r="L4273" i="21"/>
  <c r="L4193" i="21"/>
  <c r="L4250" i="21"/>
  <c r="L4190" i="21"/>
  <c r="L4133" i="21"/>
  <c r="L4119" i="21"/>
  <c r="L4116" i="21"/>
  <c r="L4109" i="21"/>
  <c r="L5565" i="21"/>
  <c r="L5554" i="21"/>
  <c r="L4077" i="21"/>
  <c r="L4074" i="21"/>
  <c r="L4073" i="21"/>
  <c r="L4071" i="21"/>
  <c r="L4061" i="21"/>
  <c r="L4235" i="21"/>
  <c r="L5544" i="21"/>
  <c r="L5543" i="21"/>
  <c r="L5542" i="21"/>
  <c r="L4230" i="21"/>
  <c r="L5528" i="21"/>
  <c r="L5526" i="21"/>
  <c r="L5520" i="21"/>
  <c r="L5519" i="21"/>
  <c r="L4217" i="21"/>
  <c r="L5514" i="21"/>
  <c r="L5513" i="21"/>
  <c r="L5511" i="21"/>
  <c r="L5510" i="21"/>
  <c r="L3860" i="21"/>
  <c r="L5509" i="21"/>
  <c r="L4059" i="21"/>
  <c r="L5508" i="21"/>
  <c r="L5504" i="21"/>
  <c r="L5503" i="21"/>
  <c r="L4280" i="21"/>
  <c r="L4208" i="21"/>
  <c r="L5502" i="21"/>
  <c r="L5501" i="21"/>
  <c r="L4292" i="21"/>
  <c r="L5631" i="21"/>
  <c r="L5616" i="21"/>
  <c r="L5600" i="21"/>
  <c r="L5586" i="21"/>
  <c r="L5574" i="21"/>
  <c r="L4175" i="21"/>
  <c r="L4127" i="21"/>
  <c r="L4060" i="21"/>
  <c r="L4229" i="21"/>
  <c r="L5527" i="21"/>
  <c r="L4188" i="21"/>
  <c r="L5494" i="21"/>
  <c r="L5643" i="21"/>
  <c r="L5620" i="21"/>
  <c r="L5610" i="21"/>
  <c r="L5604" i="21"/>
  <c r="L4197" i="21"/>
  <c r="L5580" i="21"/>
  <c r="L5583" i="21"/>
  <c r="L4168" i="21"/>
  <c r="L4130" i="21"/>
  <c r="L4107" i="21"/>
  <c r="L4101" i="21"/>
  <c r="L4319" i="21"/>
  <c r="L5560" i="21"/>
  <c r="L4087" i="21"/>
  <c r="L4084" i="21"/>
  <c r="L5530" i="21"/>
  <c r="L5529" i="21"/>
  <c r="L5515" i="21"/>
  <c r="L4399" i="21"/>
  <c r="L4365" i="21"/>
  <c r="L4289" i="21"/>
  <c r="L5619" i="21"/>
  <c r="L5598" i="21"/>
  <c r="L5594" i="21"/>
  <c r="L4169" i="21"/>
  <c r="L4145" i="21"/>
  <c r="L4125" i="21"/>
  <c r="L5556" i="21"/>
  <c r="L5551" i="21"/>
  <c r="L4076" i="21"/>
  <c r="L5547" i="21"/>
  <c r="L3873" i="21"/>
  <c r="L5533" i="21"/>
  <c r="L5532" i="21"/>
  <c r="L5524" i="21"/>
  <c r="L5500" i="21"/>
  <c r="L4394" i="21"/>
  <c r="L5670" i="21"/>
  <c r="L4315" i="21"/>
  <c r="L5602" i="21"/>
  <c r="L5593" i="21"/>
  <c r="L4128" i="21"/>
  <c r="L4111" i="21"/>
  <c r="L4242" i="21"/>
  <c r="L5621" i="21"/>
  <c r="L4246" i="21"/>
  <c r="L4172" i="21"/>
  <c r="L4164" i="21"/>
  <c r="L4161" i="21"/>
  <c r="L4155" i="21"/>
  <c r="L4144" i="21"/>
  <c r="L4141" i="21"/>
  <c r="L4113" i="21"/>
  <c r="L4095" i="21"/>
  <c r="L5563" i="21"/>
  <c r="L5561" i="21"/>
  <c r="L4064" i="21"/>
  <c r="L5541" i="21"/>
  <c r="L5540" i="21"/>
  <c r="L5538" i="21"/>
  <c r="L5525" i="21"/>
  <c r="L5658" i="21"/>
  <c r="L5569" i="21"/>
  <c r="L4174" i="21"/>
  <c r="L4157" i="21"/>
  <c r="L4105" i="21"/>
  <c r="L5566" i="21"/>
  <c r="L5557" i="21"/>
  <c r="L4066" i="21"/>
  <c r="L5550" i="21"/>
  <c r="L5549" i="21"/>
  <c r="L4249" i="21"/>
  <c r="L5512" i="21"/>
  <c r="L5727" i="21"/>
  <c r="L4118" i="21"/>
  <c r="L4102" i="21"/>
  <c r="L4093" i="21"/>
  <c r="L4069" i="21"/>
  <c r="L3828" i="21"/>
  <c r="L4220" i="21"/>
  <c r="L5518" i="21"/>
  <c r="L4189" i="21"/>
  <c r="L5491" i="21"/>
  <c r="L4057" i="21"/>
  <c r="L4036" i="21"/>
  <c r="L4017" i="21"/>
  <c r="L4240" i="21"/>
  <c r="L5478" i="21"/>
  <c r="L5466" i="21"/>
  <c r="L5465" i="21"/>
  <c r="L4151" i="21"/>
  <c r="L4143" i="21"/>
  <c r="L4104" i="21"/>
  <c r="L4089" i="21"/>
  <c r="L5546" i="21"/>
  <c r="L5536" i="21"/>
  <c r="L3847" i="21"/>
  <c r="L4051" i="21"/>
  <c r="L4050" i="21"/>
  <c r="L4035" i="21"/>
  <c r="L4034" i="21"/>
  <c r="L3834" i="21"/>
  <c r="L5477" i="21"/>
  <c r="L5464" i="21"/>
  <c r="L5463" i="21"/>
  <c r="L5694" i="21"/>
  <c r="L5601" i="21"/>
  <c r="L4108" i="21"/>
  <c r="L4081" i="21"/>
  <c r="L5623" i="21"/>
  <c r="L4170" i="21"/>
  <c r="L4146" i="21"/>
  <c r="L4135" i="21"/>
  <c r="L4065" i="21"/>
  <c r="L4062" i="21"/>
  <c r="L5523" i="21"/>
  <c r="L5505" i="21"/>
  <c r="L4199" i="21"/>
  <c r="L5495" i="21"/>
  <c r="L4045" i="21"/>
  <c r="L4031" i="21"/>
  <c r="L4030" i="21"/>
  <c r="L4029" i="21"/>
  <c r="L4028" i="21"/>
  <c r="L4027" i="21"/>
  <c r="L4026" i="21"/>
  <c r="L5487" i="21"/>
  <c r="L4205" i="21"/>
  <c r="L4204" i="21"/>
  <c r="L5486" i="21"/>
  <c r="L5485" i="21"/>
  <c r="L5475" i="21"/>
  <c r="L4195" i="21"/>
  <c r="L4194" i="21"/>
  <c r="L3832" i="21"/>
  <c r="L5552" i="21"/>
  <c r="L4094" i="21"/>
  <c r="L4091" i="21"/>
  <c r="L4070" i="21"/>
  <c r="L4063" i="21"/>
  <c r="L5506" i="21"/>
  <c r="L5497" i="21"/>
  <c r="L4044" i="21"/>
  <c r="L4025" i="21"/>
  <c r="L5484" i="21"/>
  <c r="L5474" i="21"/>
  <c r="L5473" i="21"/>
  <c r="L5472" i="21"/>
  <c r="L5471" i="21"/>
  <c r="L5470" i="21"/>
  <c r="L3871" i="21"/>
  <c r="L5719" i="21"/>
  <c r="L4417" i="21"/>
  <c r="L4163" i="21"/>
  <c r="L4123" i="21"/>
  <c r="L4090" i="21"/>
  <c r="L4068" i="21"/>
  <c r="L4231" i="21"/>
  <c r="L5516" i="21"/>
  <c r="L4219" i="21"/>
  <c r="L4218" i="21"/>
  <c r="L4058" i="21"/>
  <c r="L4054" i="21"/>
  <c r="L4043" i="21"/>
  <c r="L4042" i="21"/>
  <c r="L4038" i="21"/>
  <c r="L4021" i="21"/>
  <c r="L3772" i="21"/>
  <c r="L3991" i="21"/>
  <c r="L5419" i="21"/>
  <c r="L5420" i="21"/>
  <c r="L5427" i="21"/>
  <c r="L5421" i="21"/>
  <c r="L3795" i="21"/>
  <c r="L4001" i="21"/>
  <c r="L4002" i="21"/>
  <c r="L4003" i="21"/>
  <c r="L3805" i="21"/>
  <c r="L3814" i="21"/>
  <c r="L3815" i="21"/>
  <c r="L3816" i="21"/>
  <c r="L5433" i="21"/>
  <c r="L5434" i="21"/>
  <c r="L5435" i="21"/>
  <c r="L5436" i="21"/>
  <c r="L4198" i="21"/>
  <c r="L5448" i="21"/>
  <c r="L5449" i="21"/>
  <c r="L5450" i="21"/>
  <c r="L5451" i="21"/>
  <c r="L5454" i="21"/>
  <c r="L3872" i="21"/>
  <c r="L5483" i="21"/>
  <c r="L4014" i="21"/>
  <c r="L4041" i="21"/>
  <c r="L4049" i="21"/>
  <c r="L4053" i="21"/>
  <c r="L5490" i="21"/>
  <c r="L5498" i="21"/>
  <c r="L3992" i="21"/>
  <c r="L3823" i="21"/>
  <c r="L5417" i="21"/>
  <c r="L3995" i="21"/>
  <c r="L3796" i="21"/>
  <c r="L3797" i="21"/>
  <c r="L3806" i="21"/>
  <c r="L3817" i="21"/>
  <c r="L4011" i="21"/>
  <c r="L5437" i="21"/>
  <c r="L5455" i="21"/>
  <c r="L5456" i="21"/>
  <c r="L5457" i="21"/>
  <c r="L5469" i="21"/>
  <c r="L5489" i="21"/>
  <c r="L4020" i="21"/>
  <c r="L4056" i="21"/>
  <c r="L5499" i="21"/>
  <c r="L4079" i="21"/>
  <c r="L3785" i="21"/>
  <c r="L3807" i="21"/>
  <c r="L3808" i="21"/>
  <c r="L4007" i="21"/>
  <c r="L3818" i="21"/>
  <c r="L5438" i="21"/>
  <c r="L5458" i="21"/>
  <c r="L3870" i="21"/>
  <c r="L5482" i="21"/>
  <c r="L4023" i="21"/>
  <c r="L4033" i="21"/>
  <c r="L4048" i="21"/>
  <c r="L4052" i="21"/>
  <c r="L3774" i="21"/>
  <c r="L3780" i="21"/>
  <c r="L5428" i="21"/>
  <c r="L3996" i="21"/>
  <c r="L3791" i="21"/>
  <c r="L3997" i="21"/>
  <c r="L3792" i="21"/>
  <c r="L4004" i="21"/>
  <c r="L3798" i="21"/>
  <c r="L4008" i="21"/>
  <c r="L3809" i="21"/>
  <c r="L3810" i="21"/>
  <c r="L3819" i="21"/>
  <c r="L5439" i="21"/>
  <c r="L5440" i="21"/>
  <c r="L5452" i="21"/>
  <c r="L5461" i="21"/>
  <c r="L4016" i="21"/>
  <c r="L5476" i="21"/>
  <c r="L5481" i="21"/>
  <c r="L5488" i="21"/>
  <c r="L3845" i="21"/>
  <c r="L4019" i="21"/>
  <c r="L4037" i="21"/>
  <c r="L4040" i="21"/>
  <c r="L4055" i="21"/>
  <c r="L5537" i="21"/>
  <c r="L5630" i="21"/>
  <c r="L5441" i="21"/>
  <c r="L5442" i="21"/>
  <c r="L5443" i="21"/>
  <c r="L5459" i="21"/>
  <c r="L4376" i="21"/>
  <c r="L5453" i="21"/>
  <c r="L5460" i="21"/>
  <c r="L5468" i="21"/>
  <c r="L4032" i="21"/>
  <c r="L4047" i="21"/>
  <c r="L5531" i="21"/>
  <c r="L4134" i="21"/>
  <c r="L5581" i="21"/>
  <c r="L4022" i="21"/>
  <c r="L4024" i="21"/>
  <c r="L4039" i="21"/>
  <c r="L5493" i="21"/>
  <c r="L4207" i="21"/>
  <c r="L4126" i="21"/>
  <c r="L3822" i="21"/>
  <c r="AB5604" i="21"/>
  <c r="AB5574" i="21"/>
  <c r="AB4469" i="21"/>
  <c r="AB4290" i="21"/>
  <c r="AB4134" i="21"/>
  <c r="AB5560" i="21"/>
  <c r="AB5522" i="21"/>
  <c r="AB5681" i="21"/>
  <c r="AB5658" i="21"/>
  <c r="AB5725" i="21"/>
  <c r="AB5579" i="21"/>
  <c r="AB4151" i="21"/>
  <c r="AB4068" i="21"/>
  <c r="AB4067" i="21"/>
  <c r="AB4235" i="21"/>
  <c r="AB5494" i="21"/>
  <c r="AB4128" i="21"/>
  <c r="AB4121" i="21"/>
  <c r="AB4136" i="21"/>
  <c r="AB5550" i="21"/>
  <c r="AB4249" i="21"/>
  <c r="AB5499" i="21"/>
  <c r="AB5487" i="21"/>
  <c r="AB4045" i="21"/>
  <c r="AB4208" i="21"/>
  <c r="AB5464" i="21"/>
  <c r="AB4051" i="21"/>
  <c r="AB5538" i="21"/>
  <c r="AB5478" i="21"/>
  <c r="AD3600" i="21"/>
  <c r="AD3608" i="21"/>
  <c r="AD3611" i="21"/>
  <c r="AD3614" i="21"/>
  <c r="AD3618" i="21"/>
  <c r="AD3752" i="21"/>
  <c r="AD5353" i="21"/>
  <c r="AD5356" i="21"/>
  <c r="AD5361" i="21"/>
  <c r="AD5367" i="21"/>
  <c r="AD3831" i="21"/>
  <c r="AD3980" i="21"/>
  <c r="AD3757" i="21"/>
  <c r="AD3758" i="21"/>
  <c r="AD3983" i="21"/>
  <c r="AD3874" i="21"/>
  <c r="AD3646" i="21"/>
  <c r="AD3878" i="21"/>
  <c r="AD5402" i="21"/>
  <c r="AD5408" i="21"/>
  <c r="AD3984" i="21"/>
  <c r="AD3987" i="21"/>
  <c r="AD3770" i="21"/>
  <c r="AD3993" i="21"/>
  <c r="AD3779" i="21"/>
  <c r="AD3780" i="21"/>
  <c r="AD5419" i="21"/>
  <c r="AD3791" i="21"/>
  <c r="AD3794" i="21"/>
  <c r="AD3799" i="21"/>
  <c r="AD4012" i="21"/>
  <c r="AD5434" i="21"/>
  <c r="AD5440" i="21"/>
  <c r="AD5448" i="21"/>
  <c r="AD4376" i="21"/>
  <c r="AD5463" i="21"/>
  <c r="AD5470" i="21"/>
  <c r="AD5486" i="21"/>
  <c r="AD3845" i="21"/>
  <c r="AD4027" i="21"/>
  <c r="AD4037" i="21"/>
  <c r="AD4045" i="21"/>
  <c r="AD4055" i="21"/>
  <c r="AD5496" i="21"/>
  <c r="AD4207" i="21"/>
  <c r="AD4059" i="21"/>
  <c r="AD4219" i="21"/>
  <c r="AD5522" i="21"/>
  <c r="AD5530" i="21"/>
  <c r="AD5537" i="21"/>
  <c r="AD5544" i="21"/>
  <c r="AD3828" i="21"/>
  <c r="AD4081" i="21"/>
  <c r="AD4089" i="21"/>
  <c r="AD4092" i="21"/>
  <c r="AD5551" i="21"/>
  <c r="AD4264" i="21"/>
  <c r="AD4281" i="21"/>
  <c r="AD5651" i="21"/>
  <c r="AD4379" i="21"/>
  <c r="AD4499" i="21"/>
  <c r="AD4456" i="21"/>
  <c r="AD3622" i="21"/>
  <c r="AD3715" i="21"/>
  <c r="AD3474" i="21"/>
  <c r="AD3477" i="21"/>
  <c r="AD3585" i="21"/>
  <c r="AD3721" i="21"/>
  <c r="AD5290" i="21"/>
  <c r="AD5294" i="21"/>
  <c r="AD5298" i="21"/>
  <c r="AD5299" i="21"/>
  <c r="AD3586" i="21"/>
  <c r="AD5304" i="21"/>
  <c r="AD5305" i="21"/>
  <c r="AD5309" i="21"/>
  <c r="AD3725" i="21"/>
  <c r="AD5313" i="21"/>
  <c r="AD5316" i="21"/>
  <c r="AD5320" i="21"/>
  <c r="AD5324" i="21"/>
  <c r="AD5328" i="21"/>
  <c r="AD5332" i="21"/>
  <c r="AD3729" i="21"/>
  <c r="AD3594" i="21"/>
  <c r="AD5333" i="21"/>
  <c r="AD5334" i="21"/>
  <c r="AD5337" i="21"/>
  <c r="AD3975" i="21"/>
  <c r="AD3842" i="21"/>
  <c r="AD3735" i="21"/>
  <c r="AD3604" i="21"/>
  <c r="AD3612" i="21"/>
  <c r="AD3746" i="21"/>
  <c r="AD5341" i="21"/>
  <c r="AD5347" i="21"/>
  <c r="AD3753" i="21"/>
  <c r="AD5357" i="21"/>
  <c r="AD5368" i="21"/>
  <c r="AD5371" i="21"/>
  <c r="AD3824" i="21"/>
  <c r="AD5376" i="21"/>
  <c r="AD3759" i="21"/>
  <c r="AD5384" i="21"/>
  <c r="AD4577" i="21"/>
  <c r="AD5391" i="21"/>
  <c r="AD4544" i="21"/>
  <c r="AD5409" i="21"/>
  <c r="AD3985" i="21"/>
  <c r="AD3765" i="21"/>
  <c r="AD3771" i="21"/>
  <c r="AD3994" i="21"/>
  <c r="AD5415" i="21"/>
  <c r="AD3781" i="21"/>
  <c r="AD5427" i="21"/>
  <c r="AD5425" i="21"/>
  <c r="AD3997" i="21"/>
  <c r="AD3795" i="21"/>
  <c r="AD3800" i="21"/>
  <c r="AD3806" i="21"/>
  <c r="AD3813" i="21"/>
  <c r="AD3826" i="21"/>
  <c r="AD5435" i="21"/>
  <c r="AD4180" i="21"/>
  <c r="AD5449" i="21"/>
  <c r="AD5453" i="21"/>
  <c r="AD5471" i="21"/>
  <c r="AD5479" i="21"/>
  <c r="AD4204" i="21"/>
  <c r="AD4014" i="21"/>
  <c r="AD4028" i="21"/>
  <c r="AD4047" i="21"/>
  <c r="AD4056" i="21"/>
  <c r="AD5497" i="21"/>
  <c r="AD5509" i="21"/>
  <c r="AD4189" i="21"/>
  <c r="AD5523" i="21"/>
  <c r="AD5531" i="21"/>
  <c r="AD4230" i="21"/>
  <c r="AD4060" i="21"/>
  <c r="AD4066" i="21"/>
  <c r="AD4077" i="21"/>
  <c r="AD4084" i="21"/>
  <c r="AD4088" i="21"/>
  <c r="AD5732" i="21"/>
  <c r="AD5759" i="21"/>
  <c r="AD4480" i="21"/>
  <c r="AD4214" i="21"/>
  <c r="AD3601" i="21"/>
  <c r="AD3740" i="21"/>
  <c r="AD3741" i="21"/>
  <c r="AD3747" i="21"/>
  <c r="AD3619" i="21"/>
  <c r="AD5342" i="21"/>
  <c r="AD5348" i="21"/>
  <c r="AD5358" i="21"/>
  <c r="AD5362" i="21"/>
  <c r="AD3853" i="21"/>
  <c r="AD4349" i="21"/>
  <c r="AD5378" i="21"/>
  <c r="AD5382" i="21"/>
  <c r="AD3760" i="21"/>
  <c r="AD5385" i="21"/>
  <c r="AD5392" i="21"/>
  <c r="AD3876" i="21"/>
  <c r="AD3879" i="21"/>
  <c r="AD5403" i="21"/>
  <c r="AD5410" i="21"/>
  <c r="AD3766" i="21"/>
  <c r="AD3773" i="21"/>
  <c r="AD3783" i="21"/>
  <c r="AD5426" i="21"/>
  <c r="AD4001" i="21"/>
  <c r="AD3808" i="21"/>
  <c r="AD3827" i="21"/>
  <c r="AD5436" i="21"/>
  <c r="AD5441" i="21"/>
  <c r="AD5451" i="21"/>
  <c r="AD5460" i="21"/>
  <c r="AD5464" i="21"/>
  <c r="AD5473" i="21"/>
  <c r="AD5480" i="21"/>
  <c r="AD4205" i="21"/>
  <c r="AD4023" i="21"/>
  <c r="AD4029" i="21"/>
  <c r="AD4039" i="21"/>
  <c r="AD4048" i="21"/>
  <c r="AD4057" i="21"/>
  <c r="AD5491" i="21"/>
  <c r="AD4280" i="21"/>
  <c r="AD3860" i="21"/>
  <c r="AD5515" i="21"/>
  <c r="AD5524" i="21"/>
  <c r="AD3873" i="21"/>
  <c r="AD4235" i="21"/>
  <c r="AD3822" i="21"/>
  <c r="AD4065" i="21"/>
  <c r="AD4080" i="21"/>
  <c r="AD4091" i="21"/>
  <c r="AD4238" i="21"/>
  <c r="AD5566" i="21"/>
  <c r="AD4110" i="21"/>
  <c r="AD4130" i="21"/>
  <c r="AD4191" i="21"/>
  <c r="AD4260" i="21"/>
  <c r="AD5589" i="21"/>
  <c r="AD4403" i="21"/>
  <c r="AD5757" i="21"/>
  <c r="AD4550" i="21"/>
  <c r="AD4255" i="21"/>
  <c r="AD3602" i="21"/>
  <c r="AD3737" i="21"/>
  <c r="AD3606" i="21"/>
  <c r="AD3744" i="21"/>
  <c r="AD3750" i="21"/>
  <c r="AD5343" i="21"/>
  <c r="AD5350" i="21"/>
  <c r="AD5354" i="21"/>
  <c r="AD5364" i="21"/>
  <c r="AD3630" i="21"/>
  <c r="AD3621" i="21"/>
  <c r="AD3755" i="21"/>
  <c r="AD5377" i="21"/>
  <c r="AD3761" i="21"/>
  <c r="AD5387" i="21"/>
  <c r="AD3635" i="21"/>
  <c r="AD5397" i="21"/>
  <c r="AD5405" i="21"/>
  <c r="AD3883" i="21"/>
  <c r="AD3768" i="21"/>
  <c r="AD3772" i="21"/>
  <c r="AD3775" i="21"/>
  <c r="AD3823" i="21"/>
  <c r="AD3790" i="21"/>
  <c r="AD5422" i="21"/>
  <c r="AD3998" i="21"/>
  <c r="AD3796" i="21"/>
  <c r="AD4006" i="21"/>
  <c r="AD4008" i="21"/>
  <c r="AD3814" i="21"/>
  <c r="AD4010" i="21"/>
  <c r="AD4011" i="21"/>
  <c r="AD5444" i="21"/>
  <c r="AD5455" i="21"/>
  <c r="AD3870" i="21"/>
  <c r="AD5467" i="21"/>
  <c r="AD4194" i="21"/>
  <c r="AD5483" i="21"/>
  <c r="AD5488" i="21"/>
  <c r="AD4024" i="21"/>
  <c r="AD4032" i="21"/>
  <c r="AD4038" i="21"/>
  <c r="AD5492" i="21"/>
  <c r="AD5499" i="21"/>
  <c r="AD4058" i="21"/>
  <c r="AD5512" i="21"/>
  <c r="AD5518" i="21"/>
  <c r="AD5526" i="21"/>
  <c r="AD5533" i="21"/>
  <c r="AD5547" i="21"/>
  <c r="AD4063" i="21"/>
  <c r="AD4070" i="21"/>
  <c r="AD4079" i="21"/>
  <c r="AD4106" i="21"/>
  <c r="AD4133" i="21"/>
  <c r="AD4142" i="21"/>
  <c r="AD5600" i="21"/>
  <c r="AD5672" i="21"/>
  <c r="AD4558" i="21"/>
  <c r="AD4343" i="21"/>
  <c r="AB4357" i="21"/>
  <c r="AB4256" i="21"/>
  <c r="AB4181" i="21"/>
  <c r="AB4584" i="21"/>
  <c r="AB4555" i="21"/>
  <c r="AB4547" i="21"/>
  <c r="AB4525" i="21"/>
  <c r="AB4424" i="21"/>
  <c r="AB5742" i="21"/>
  <c r="AB5729" i="21"/>
  <c r="AB5698" i="21"/>
  <c r="AB5693" i="21"/>
  <c r="AB4351" i="21"/>
  <c r="AB4337" i="21"/>
  <c r="AB4315" i="21"/>
  <c r="AB5651" i="21"/>
  <c r="AB5631" i="21"/>
  <c r="AB5625" i="21"/>
  <c r="AB3825" i="21"/>
  <c r="AB4192" i="21"/>
  <c r="AB5582" i="21"/>
  <c r="AB5577" i="21"/>
  <c r="AB4174" i="21"/>
  <c r="AB4163" i="21"/>
  <c r="AB4159" i="21"/>
  <c r="AB4154" i="21"/>
  <c r="AB4152" i="21"/>
  <c r="AB4146" i="21"/>
  <c r="AB4124" i="21"/>
  <c r="AB4120" i="21"/>
  <c r="AB4114" i="21"/>
  <c r="AB4108" i="21"/>
  <c r="AB5553" i="21"/>
  <c r="AB4091" i="21"/>
  <c r="AB4084" i="21"/>
  <c r="AB4069" i="21"/>
  <c r="AB3828" i="21"/>
  <c r="AB5546" i="21"/>
  <c r="AB4231" i="21"/>
  <c r="AB5533" i="21"/>
  <c r="AB5525" i="21"/>
  <c r="AB5521" i="21"/>
  <c r="AB4219" i="21"/>
  <c r="AB5509" i="21"/>
  <c r="AB4280" i="21"/>
  <c r="AB5500" i="21"/>
  <c r="AB5493" i="21"/>
  <c r="AB4052" i="21"/>
  <c r="AB4043" i="21"/>
  <c r="AB4041" i="21"/>
  <c r="AB4029" i="21"/>
  <c r="AB4018" i="21"/>
  <c r="AB5488" i="21"/>
  <c r="AB5485" i="21"/>
  <c r="AB5477" i="21"/>
  <c r="AB5470" i="21"/>
  <c r="AB5462" i="21"/>
  <c r="AB5461" i="21"/>
  <c r="AB5455" i="21"/>
  <c r="AB5444" i="21"/>
  <c r="AB4011" i="21"/>
  <c r="AB5433" i="21"/>
  <c r="AB3818" i="21"/>
  <c r="AB3811" i="21"/>
  <c r="AB3804" i="21"/>
  <c r="AB4005" i="21"/>
  <c r="AB4001" i="21"/>
  <c r="AB3997" i="21"/>
  <c r="AB5425" i="21"/>
  <c r="AB3886" i="21"/>
  <c r="AB3790" i="21"/>
  <c r="AB3823" i="21"/>
  <c r="AB3774" i="21"/>
  <c r="AB3992" i="21"/>
  <c r="AB3771" i="21"/>
  <c r="AB3988" i="21"/>
  <c r="AB3765" i="21"/>
  <c r="AB3883" i="21"/>
  <c r="AB5414" i="21"/>
  <c r="AB5410" i="21"/>
  <c r="AB5406" i="21"/>
  <c r="AB5402" i="21"/>
  <c r="AB3763" i="21"/>
  <c r="AB4287" i="21"/>
  <c r="AB5396" i="21"/>
  <c r="AB4353" i="21"/>
  <c r="AB4252" i="21"/>
  <c r="AB4581" i="21"/>
  <c r="AB4478" i="21"/>
  <c r="AB4501" i="21"/>
  <c r="AB4485" i="21"/>
  <c r="AB4463" i="21"/>
  <c r="AB4432" i="21"/>
  <c r="AB5737" i="21"/>
  <c r="AB5726" i="21"/>
  <c r="AB4394" i="21"/>
  <c r="AB4387" i="21"/>
  <c r="AB4380" i="21"/>
  <c r="AB4367" i="21"/>
  <c r="AB5671" i="21"/>
  <c r="AB4291" i="21"/>
  <c r="AB5628" i="21"/>
  <c r="AB5612" i="21"/>
  <c r="AB4274" i="21"/>
  <c r="AB5593" i="21"/>
  <c r="AB4264" i="21"/>
  <c r="AB5581" i="21"/>
  <c r="AB4172" i="21"/>
  <c r="AB4164" i="21"/>
  <c r="AB4165" i="21"/>
  <c r="AB4141" i="21"/>
  <c r="AB4111" i="21"/>
  <c r="AB4110" i="21"/>
  <c r="AB4105" i="21"/>
  <c r="AB4099" i="21"/>
  <c r="AB4095" i="21"/>
  <c r="AB5566" i="21"/>
  <c r="AB4319" i="21"/>
  <c r="AB4087" i="21"/>
  <c r="AB4081" i="21"/>
  <c r="AB4075" i="21"/>
  <c r="AB5549" i="21"/>
  <c r="AB5541" i="21"/>
  <c r="AB5539" i="21"/>
  <c r="AB5532" i="21"/>
  <c r="AB5524" i="21"/>
  <c r="AB5515" i="21"/>
  <c r="AB5511" i="21"/>
  <c r="AB5508" i="21"/>
  <c r="AB4207" i="21"/>
  <c r="AB5496" i="21"/>
  <c r="AB4055" i="21"/>
  <c r="AB4050" i="21"/>
  <c r="AB4038" i="21"/>
  <c r="AB4032" i="21"/>
  <c r="AB4020" i="21"/>
  <c r="AB4022" i="21"/>
  <c r="AB4205" i="21"/>
  <c r="AB5480" i="21"/>
  <c r="AB5473" i="21"/>
  <c r="AB4016" i="21"/>
  <c r="AB3832" i="21"/>
  <c r="AB5458" i="21"/>
  <c r="AB5447" i="21"/>
  <c r="AB5442" i="21"/>
  <c r="AB5436" i="21"/>
  <c r="AB3827" i="21"/>
  <c r="AB3813" i="21"/>
  <c r="AB3809" i="21"/>
  <c r="AB3802" i="21"/>
  <c r="AB3796" i="21"/>
  <c r="AB3998" i="21"/>
  <c r="AB3996" i="21"/>
  <c r="AB5429" i="21"/>
  <c r="AB5418" i="21"/>
  <c r="AB3859" i="21"/>
  <c r="AB3884" i="21"/>
  <c r="AB5774" i="21"/>
  <c r="AB5768" i="21"/>
  <c r="AB4563" i="21"/>
  <c r="AB4456" i="21"/>
  <c r="AB4452" i="21"/>
  <c r="AB5747" i="21"/>
  <c r="AB4286" i="21"/>
  <c r="AB4402" i="21"/>
  <c r="AB4393" i="21"/>
  <c r="AB5695" i="21"/>
  <c r="AB5678" i="21"/>
  <c r="AB4366" i="21"/>
  <c r="AB5669" i="21"/>
  <c r="AB4306" i="21"/>
  <c r="AB4177" i="21"/>
  <c r="AB4316" i="21"/>
  <c r="AB5643" i="21"/>
  <c r="AB5624" i="21"/>
  <c r="AB5613" i="21"/>
  <c r="AB5594" i="21"/>
  <c r="AB4258" i="21"/>
  <c r="AB5573" i="21"/>
  <c r="AB5567" i="21"/>
  <c r="AB4169" i="21"/>
  <c r="AB4167" i="21"/>
  <c r="AB4153" i="21"/>
  <c r="AB4142" i="21"/>
  <c r="AB4126" i="21"/>
  <c r="AB4122" i="21"/>
  <c r="AB4112" i="21"/>
  <c r="AB4106" i="21"/>
  <c r="AB5551" i="21"/>
  <c r="AB4083" i="21"/>
  <c r="AB4064" i="21"/>
  <c r="AB5548" i="21"/>
  <c r="AB5540" i="21"/>
  <c r="AB4229" i="21"/>
  <c r="AB5531" i="21"/>
  <c r="AB5523" i="21"/>
  <c r="AB4189" i="21"/>
  <c r="AB5514" i="21"/>
  <c r="AB5507" i="21"/>
  <c r="AB5502" i="21"/>
  <c r="AB5495" i="21"/>
  <c r="AB3847" i="21"/>
  <c r="AB4049" i="21"/>
  <c r="AB4040" i="21"/>
  <c r="AB4031" i="21"/>
  <c r="AB4026" i="21"/>
  <c r="AB4014" i="21"/>
  <c r="AB4204" i="21"/>
  <c r="AB5479" i="21"/>
  <c r="AB4195" i="21"/>
  <c r="AB5468" i="21"/>
  <c r="AB3871" i="21"/>
  <c r="AB5457" i="21"/>
  <c r="AB5450" i="21"/>
  <c r="AB5441" i="21"/>
  <c r="AB5435" i="21"/>
  <c r="AB3826" i="21"/>
  <c r="AB3815" i="21"/>
  <c r="AB4008" i="21"/>
  <c r="AB4006" i="21"/>
  <c r="AB4003" i="21"/>
  <c r="AB4000" i="21"/>
  <c r="AB3785" i="21"/>
  <c r="AB5428" i="21"/>
  <c r="AB3787" i="21"/>
  <c r="AB3782" i="21"/>
  <c r="AB5415" i="21"/>
  <c r="AB3599" i="21"/>
  <c r="AB3603" i="21"/>
  <c r="AB3737" i="21"/>
  <c r="AB3740" i="21"/>
  <c r="AB3608" i="21"/>
  <c r="AB3742" i="21"/>
  <c r="AB3744" i="21"/>
  <c r="AB3746" i="21"/>
  <c r="AB3617" i="21"/>
  <c r="AB3749" i="21"/>
  <c r="AB3752" i="21"/>
  <c r="AB5344" i="21"/>
  <c r="AB5348" i="21"/>
  <c r="AB5352" i="21"/>
  <c r="AB5354" i="21"/>
  <c r="AB5357" i="21"/>
  <c r="AB3849" i="21"/>
  <c r="AB5363" i="21"/>
  <c r="AB5367" i="21"/>
  <c r="AB4201" i="21"/>
  <c r="AB4349" i="21"/>
  <c r="AB3830" i="21"/>
  <c r="AB3755" i="21"/>
  <c r="AB5376" i="21"/>
  <c r="AB3858" i="21"/>
  <c r="AB5380" i="21"/>
  <c r="AB3758" i="21"/>
  <c r="AB3762" i="21"/>
  <c r="AB5385" i="21"/>
  <c r="AB5388" i="21"/>
  <c r="AB3635" i="21"/>
  <c r="AB5391" i="21"/>
  <c r="AB5395" i="21"/>
  <c r="AB3878" i="21"/>
  <c r="AB5404" i="21"/>
  <c r="AB5413" i="21"/>
  <c r="AB3989" i="21"/>
  <c r="AB3994" i="21"/>
  <c r="AB3781" i="21"/>
  <c r="AB3995" i="21"/>
  <c r="AB3788" i="21"/>
  <c r="AB3795" i="21"/>
  <c r="AB4004" i="21"/>
  <c r="AB3814" i="21"/>
  <c r="AB4180" i="21"/>
  <c r="AB5446" i="21"/>
  <c r="AB5454" i="21"/>
  <c r="AB5459" i="21"/>
  <c r="AB4194" i="21"/>
  <c r="AB3845" i="21"/>
  <c r="AB4019" i="21"/>
  <c r="AB4028" i="21"/>
  <c r="AB4034" i="21"/>
  <c r="AB4057" i="21"/>
  <c r="AB5506" i="21"/>
  <c r="AB5510" i="21"/>
  <c r="AB4218" i="21"/>
  <c r="AB5517" i="21"/>
  <c r="AB5537" i="21"/>
  <c r="AB4063" i="21"/>
  <c r="AB4076" i="21"/>
  <c r="AB4085" i="21"/>
  <c r="AB4086" i="21"/>
  <c r="AB5552" i="21"/>
  <c r="AB5563" i="21"/>
  <c r="AB4104" i="21"/>
  <c r="AB4115" i="21"/>
  <c r="AB4139" i="21"/>
  <c r="AB4145" i="21"/>
  <c r="AB4148" i="21"/>
  <c r="AB5568" i="21"/>
  <c r="AB4190" i="21"/>
  <c r="AB4250" i="21"/>
  <c r="AB5585" i="21"/>
  <c r="AB5636" i="21"/>
  <c r="AB5639" i="21"/>
  <c r="AB5668" i="21"/>
  <c r="AB4275" i="21"/>
  <c r="AB4244" i="21"/>
  <c r="AB5775" i="21"/>
  <c r="AB4341" i="21"/>
  <c r="AB5397" i="21"/>
  <c r="AB5400" i="21"/>
  <c r="AB5409" i="21"/>
  <c r="AB3766" i="21"/>
  <c r="AB3772" i="21"/>
  <c r="AB3777" i="21"/>
  <c r="AB5422" i="21"/>
  <c r="AB5426" i="21"/>
  <c r="AB3798" i="21"/>
  <c r="AB3807" i="21"/>
  <c r="AB5432" i="21"/>
  <c r="AB5437" i="21"/>
  <c r="AB4376" i="21"/>
  <c r="AB5465" i="21"/>
  <c r="AB5484" i="21"/>
  <c r="AB5489" i="21"/>
  <c r="AB4035" i="21"/>
  <c r="AB4046" i="21"/>
  <c r="AB4199" i="21"/>
  <c r="AB5503" i="21"/>
  <c r="AB5518" i="21"/>
  <c r="AB5528" i="21"/>
  <c r="AB5545" i="21"/>
  <c r="AB4060" i="21"/>
  <c r="AB5559" i="21"/>
  <c r="AB4101" i="21"/>
  <c r="AB4107" i="21"/>
  <c r="AB4123" i="21"/>
  <c r="AB4149" i="21"/>
  <c r="AB4158" i="21"/>
  <c r="AB4162" i="21"/>
  <c r="AB4171" i="21"/>
  <c r="AB5583" i="21"/>
  <c r="AB4429" i="21"/>
  <c r="AB5601" i="21"/>
  <c r="AB5617" i="21"/>
  <c r="AB5620" i="21"/>
  <c r="AB4281" i="21"/>
  <c r="AB5655" i="21"/>
  <c r="AB4325" i="21"/>
  <c r="AB5672" i="21"/>
  <c r="AB4363" i="21"/>
  <c r="AB5702" i="21"/>
  <c r="AB4407" i="21"/>
  <c r="AB5734" i="21"/>
  <c r="AB4422" i="21"/>
  <c r="AB4334" i="21"/>
  <c r="AB4548" i="21"/>
  <c r="AB3647" i="21"/>
  <c r="AB4342" i="21"/>
  <c r="AB3745" i="21"/>
  <c r="AB3747" i="21"/>
  <c r="AB3616" i="21"/>
  <c r="AB3750" i="21"/>
  <c r="AB5341" i="21"/>
  <c r="AB5345" i="21"/>
  <c r="AB5349" i="21"/>
  <c r="AB5353" i="21"/>
  <c r="AB3977" i="21"/>
  <c r="AB5358" i="21"/>
  <c r="AB5360" i="21"/>
  <c r="AB5364" i="21"/>
  <c r="AB5368" i="21"/>
  <c r="AB5369" i="21"/>
  <c r="AB5372" i="21"/>
  <c r="AB3831" i="21"/>
  <c r="AB5375" i="21"/>
  <c r="AB5378" i="21"/>
  <c r="AB3756" i="21"/>
  <c r="AB5377" i="21"/>
  <c r="AB3759" i="21"/>
  <c r="AB4223" i="21"/>
  <c r="AB5386" i="21"/>
  <c r="AB3983" i="21"/>
  <c r="AB5389" i="21"/>
  <c r="AB5392" i="21"/>
  <c r="AB3875" i="21"/>
  <c r="AB4544" i="21"/>
  <c r="AB5405" i="21"/>
  <c r="AB3764" i="21"/>
  <c r="AB3769" i="21"/>
  <c r="AB3773" i="21"/>
  <c r="AB3778" i="21"/>
  <c r="AB5417" i="21"/>
  <c r="AB3783" i="21"/>
  <c r="AB5419" i="21"/>
  <c r="AB3793" i="21"/>
  <c r="AB3808" i="21"/>
  <c r="AB4012" i="21"/>
  <c r="AB3816" i="21"/>
  <c r="AB4015" i="21"/>
  <c r="AB5448" i="21"/>
  <c r="AB5466" i="21"/>
  <c r="AB5471" i="21"/>
  <c r="AB5475" i="21"/>
  <c r="AB5481" i="21"/>
  <c r="AB4021" i="21"/>
  <c r="AB4047" i="21"/>
  <c r="AB4053" i="21"/>
  <c r="AB5490" i="21"/>
  <c r="AB5497" i="21"/>
  <c r="AB5512" i="21"/>
  <c r="AB5529" i="21"/>
  <c r="AB5534" i="21"/>
  <c r="AB4230" i="21"/>
  <c r="AB5542" i="21"/>
  <c r="AB4071" i="21"/>
  <c r="AB4070" i="21"/>
  <c r="AB4072" i="21"/>
  <c r="AB4065" i="21"/>
  <c r="AB4066" i="21"/>
  <c r="AB4073" i="21"/>
  <c r="AB4080" i="21"/>
  <c r="AB4090" i="21"/>
  <c r="AB4243" i="21"/>
  <c r="AB4102" i="21"/>
  <c r="AB4103" i="21"/>
  <c r="AB4131" i="21"/>
  <c r="AB4133" i="21"/>
  <c r="AB4135" i="21"/>
  <c r="AB4138" i="21"/>
  <c r="AB4157" i="21"/>
  <c r="AB5576" i="21"/>
  <c r="AB5632" i="21"/>
  <c r="AB5635" i="21"/>
  <c r="AB4302" i="21"/>
  <c r="AB5647" i="21"/>
  <c r="AB4368" i="21"/>
  <c r="AB4282" i="21"/>
  <c r="AB5706" i="21"/>
  <c r="AB4549" i="21"/>
  <c r="AB4211" i="21"/>
  <c r="AB5398" i="21"/>
  <c r="AB5401" i="21"/>
  <c r="AB3984" i="21"/>
  <c r="AB3767" i="21"/>
  <c r="AB3991" i="21"/>
  <c r="AB5423" i="21"/>
  <c r="AB5430" i="21"/>
  <c r="AB3791" i="21"/>
  <c r="AB4002" i="21"/>
  <c r="AB3799" i="21"/>
  <c r="AB3803" i="21"/>
  <c r="AB5434" i="21"/>
  <c r="AB5438" i="21"/>
  <c r="AB5443" i="21"/>
  <c r="AB5456" i="21"/>
  <c r="AB5453" i="21"/>
  <c r="AB3872" i="21"/>
  <c r="AB5486" i="21"/>
  <c r="AB3834" i="21"/>
  <c r="AB4023" i="21"/>
  <c r="AB4030" i="21"/>
  <c r="AB4036" i="21"/>
  <c r="AB4042" i="21"/>
  <c r="AB5501" i="21"/>
  <c r="AB4058" i="21"/>
  <c r="AB4059" i="21"/>
  <c r="AB4188" i="21"/>
  <c r="AB5519" i="21"/>
  <c r="AB4220" i="21"/>
  <c r="AB5547" i="21"/>
  <c r="AB3822" i="21"/>
  <c r="AB4079" i="21"/>
  <c r="AB4238" i="21"/>
  <c r="AB5555" i="21"/>
  <c r="AB5556" i="21"/>
  <c r="AB5557" i="21"/>
  <c r="AB5558" i="21"/>
  <c r="AB5562" i="21"/>
  <c r="AB5565" i="21"/>
  <c r="AB4098" i="21"/>
  <c r="AB4100" i="21"/>
  <c r="AB4118" i="21"/>
  <c r="AB4119" i="21"/>
  <c r="AB4130" i="21"/>
  <c r="AB4144" i="21"/>
  <c r="AB4161" i="21"/>
  <c r="AB4166" i="21"/>
  <c r="AB4170" i="21"/>
  <c r="AB4173" i="21"/>
  <c r="AB5570" i="21"/>
  <c r="AB4259" i="21"/>
  <c r="AB5590" i="21"/>
  <c r="AB5600" i="21"/>
  <c r="AB5609" i="21"/>
  <c r="AB4233" i="21"/>
  <c r="AB4323" i="21"/>
  <c r="AB5666" i="21"/>
  <c r="AB5707" i="21"/>
  <c r="AB4400" i="21"/>
  <c r="AB5739" i="21"/>
  <c r="AB4430" i="21"/>
  <c r="AB4488" i="21"/>
  <c r="AB4521" i="21"/>
  <c r="AB4571" i="21"/>
  <c r="AB4212" i="21"/>
  <c r="AB3739" i="21"/>
  <c r="AB3605" i="21"/>
  <c r="AB3609" i="21"/>
  <c r="AB3612" i="21"/>
  <c r="AB3613" i="21"/>
  <c r="AB3748" i="21"/>
  <c r="AB3618" i="21"/>
  <c r="AB3751" i="21"/>
  <c r="AB5342" i="21"/>
  <c r="AB5346" i="21"/>
  <c r="AB5350" i="21"/>
  <c r="AB3753" i="21"/>
  <c r="AB5355" i="21"/>
  <c r="AB5359" i="21"/>
  <c r="AB5361" i="21"/>
  <c r="AB5365" i="21"/>
  <c r="AB3853" i="21"/>
  <c r="AB5370" i="21"/>
  <c r="AB3621" i="21"/>
  <c r="AB3824" i="21"/>
  <c r="AB3979" i="21"/>
  <c r="AB3981" i="21"/>
  <c r="AB3757" i="21"/>
  <c r="AB3982" i="21"/>
  <c r="AB3760" i="21"/>
  <c r="AB5383" i="21"/>
  <c r="AB5387" i="21"/>
  <c r="AB4577" i="21"/>
  <c r="AB5390" i="21"/>
  <c r="AB5393" i="21"/>
  <c r="AB3646" i="21"/>
  <c r="AB3879" i="21"/>
  <c r="AB5411" i="21"/>
  <c r="AB3986" i="21"/>
  <c r="AB3770" i="21"/>
  <c r="AB3779" i="21"/>
  <c r="AB3648" i="21"/>
  <c r="AB3784" i="21"/>
  <c r="AB5420" i="21"/>
  <c r="AB3999" i="21"/>
  <c r="AB4007" i="21"/>
  <c r="AB3812" i="21"/>
  <c r="AB3817" i="21"/>
  <c r="AB4013" i="21"/>
  <c r="AB5449" i="21"/>
  <c r="AB5467" i="21"/>
  <c r="AB5472" i="21"/>
  <c r="AB5476" i="21"/>
  <c r="AB5482" i="21"/>
  <c r="AB4025" i="21"/>
  <c r="AB4048" i="21"/>
  <c r="AB4054" i="21"/>
  <c r="AB5492" i="21"/>
  <c r="AB5498" i="21"/>
  <c r="AB5513" i="21"/>
  <c r="AB5530" i="21"/>
  <c r="AB5535" i="21"/>
  <c r="AB3873" i="21"/>
  <c r="AB5543" i="21"/>
  <c r="AB4074" i="21"/>
  <c r="AB4088" i="21"/>
  <c r="AB4089" i="21"/>
  <c r="AB5554" i="21"/>
  <c r="AB4097" i="21"/>
  <c r="AB4109" i="21"/>
  <c r="AB4113" i="21"/>
  <c r="AB4117" i="21"/>
  <c r="AB4127" i="21"/>
  <c r="AB4132" i="21"/>
  <c r="AB4156" i="21"/>
  <c r="AB4246" i="21"/>
  <c r="AB5575" i="21"/>
  <c r="AB5571" i="21"/>
  <c r="AB5580" i="21"/>
  <c r="AB5597" i="21"/>
  <c r="AB4545" i="21"/>
  <c r="AB5616" i="21"/>
  <c r="AB3501" i="21"/>
  <c r="AB5679" i="21"/>
  <c r="AB5744" i="21"/>
  <c r="AB4465" i="21"/>
  <c r="AB4489" i="21"/>
  <c r="AB4530" i="21"/>
  <c r="AB4585" i="21"/>
  <c r="AB4354" i="21"/>
  <c r="AB3653" i="21"/>
  <c r="AB5407" i="21"/>
  <c r="AB3985" i="21"/>
  <c r="AB3768" i="21"/>
  <c r="AB3775" i="21"/>
  <c r="AB5427" i="21"/>
  <c r="AB3848" i="21"/>
  <c r="AB3800" i="21"/>
  <c r="AB3805" i="21"/>
  <c r="AB4010" i="21"/>
  <c r="AB5439" i="21"/>
  <c r="AB5460" i="21"/>
  <c r="AB5463" i="21"/>
  <c r="AB5483" i="21"/>
  <c r="AB4240" i="21"/>
  <c r="AB4037" i="21"/>
  <c r="AB4044" i="21"/>
  <c r="AB5491" i="21"/>
  <c r="AB5504" i="21"/>
  <c r="AB5520" i="21"/>
  <c r="AB5526" i="21"/>
  <c r="AB5544" i="21"/>
  <c r="AB4061" i="21"/>
  <c r="AB4078" i="21"/>
  <c r="AB4094" i="21"/>
  <c r="AB5564" i="21"/>
  <c r="AB4125" i="21"/>
  <c r="AB4129" i="21"/>
  <c r="AB4137" i="21"/>
  <c r="AB4140" i="21"/>
  <c r="AB4147" i="21"/>
  <c r="AB4160" i="21"/>
  <c r="AB4168" i="21"/>
  <c r="AB5572" i="21"/>
  <c r="AB4191" i="21"/>
  <c r="AB5586" i="21"/>
  <c r="AB5589" i="21"/>
  <c r="AB5646" i="21"/>
  <c r="AB4305" i="21"/>
  <c r="AB5654" i="21"/>
  <c r="AB4350" i="21"/>
  <c r="AB4381" i="21"/>
  <c r="AB4384" i="21"/>
  <c r="AB5692" i="21"/>
  <c r="AB4466" i="21"/>
  <c r="AB4419" i="21"/>
  <c r="AB4531" i="21"/>
  <c r="AB4552" i="21"/>
  <c r="AB4588" i="21"/>
  <c r="AB4251" i="21"/>
  <c r="AB5451" i="21"/>
  <c r="AB5452" i="21"/>
  <c r="AB5474" i="21"/>
  <c r="AB4017" i="21"/>
  <c r="AB4024" i="21"/>
  <c r="AB4027" i="21"/>
  <c r="AB4033" i="21"/>
  <c r="AB4056" i="21"/>
  <c r="AB5505" i="21"/>
  <c r="AB3860" i="21"/>
  <c r="AB4217" i="21"/>
  <c r="AB5516" i="21"/>
  <c r="AB5536" i="21"/>
  <c r="AB4062" i="21"/>
  <c r="AB4077" i="21"/>
  <c r="AB4092" i="21"/>
  <c r="AB4093" i="21"/>
  <c r="AB5561" i="21"/>
  <c r="AB4096" i="21"/>
  <c r="AB4116" i="21"/>
  <c r="AB4143" i="21"/>
  <c r="AB4150" i="21"/>
  <c r="AB4155" i="21"/>
  <c r="AB4175" i="21"/>
  <c r="AB5569" i="21"/>
  <c r="AB5578" i="21"/>
  <c r="AB4261" i="21"/>
  <c r="AB5596" i="21"/>
  <c r="AB4278" i="21"/>
  <c r="AB5608" i="21"/>
  <c r="AB5621" i="21"/>
  <c r="AB5640" i="21"/>
  <c r="AB4178" i="21"/>
  <c r="AB4324" i="21"/>
  <c r="AB4265" i="21"/>
  <c r="AB4434" i="21"/>
  <c r="AB4494" i="21"/>
  <c r="AB4506" i="21"/>
  <c r="AB4573" i="21"/>
  <c r="AB3622" i="21"/>
  <c r="AB4255" i="21"/>
  <c r="AB4358" i="21"/>
  <c r="AD3777" i="21"/>
  <c r="AD3884" i="21"/>
  <c r="AD3648" i="21"/>
  <c r="AD3782" i="21"/>
  <c r="AD3789" i="21"/>
  <c r="AD5420" i="21"/>
  <c r="AD3886" i="21"/>
  <c r="AD5424" i="21"/>
  <c r="AD3848" i="21"/>
  <c r="AD3996" i="21"/>
  <c r="AD3788" i="21"/>
  <c r="AD4000" i="21"/>
  <c r="AD4002" i="21"/>
  <c r="AD4004" i="21"/>
  <c r="AD4005" i="21"/>
  <c r="AD3803" i="21"/>
  <c r="AD3807" i="21"/>
  <c r="AD3809" i="21"/>
  <c r="AD3812" i="21"/>
  <c r="AD3815" i="21"/>
  <c r="AD3819" i="21"/>
  <c r="AD4013" i="21"/>
  <c r="AD5433" i="21"/>
  <c r="AD4198" i="21"/>
  <c r="AD5439" i="21"/>
  <c r="AD5442" i="21"/>
  <c r="AD5446" i="21"/>
  <c r="AD5450" i="21"/>
  <c r="AD5456" i="21"/>
  <c r="AD5459" i="21"/>
  <c r="AD5461" i="21"/>
  <c r="AD3872" i="21"/>
  <c r="AD5465" i="21"/>
  <c r="AD4016" i="21"/>
  <c r="AD5472" i="21"/>
  <c r="AD4195" i="21"/>
  <c r="AD5478" i="21"/>
  <c r="AD5482" i="21"/>
  <c r="AD5485" i="21"/>
  <c r="AD5487" i="21"/>
  <c r="AD4240" i="21"/>
  <c r="AD4022" i="21"/>
  <c r="AD4019" i="21"/>
  <c r="AD4026" i="21"/>
  <c r="AD4030" i="21"/>
  <c r="AD4034" i="21"/>
  <c r="AD4041" i="21"/>
  <c r="AD4042" i="21"/>
  <c r="AD4046" i="21"/>
  <c r="AD4050" i="21"/>
  <c r="AD4054" i="21"/>
  <c r="AD3847" i="21"/>
  <c r="AD5494" i="21"/>
  <c r="AD5498" i="21"/>
  <c r="AD5500" i="21"/>
  <c r="AD4208" i="21"/>
  <c r="AD5504" i="21"/>
  <c r="AD5508" i="21"/>
  <c r="AD5510" i="21"/>
  <c r="AD5514" i="21"/>
  <c r="AD4188" i="21"/>
  <c r="AD5517" i="21"/>
  <c r="AD5521" i="21"/>
  <c r="AD4220" i="21"/>
  <c r="AD5528" i="21"/>
  <c r="AD5532" i="21"/>
  <c r="AD5535" i="21"/>
  <c r="AD4229" i="21"/>
  <c r="AD5538" i="21"/>
  <c r="AD5543" i="21"/>
  <c r="AD5546" i="21"/>
  <c r="AD5550" i="21"/>
  <c r="AD4061" i="21"/>
  <c r="AD4075" i="21"/>
  <c r="AD4076" i="21"/>
  <c r="AD4083" i="21"/>
  <c r="AD5552" i="21"/>
  <c r="AD4098" i="21"/>
  <c r="AD4114" i="21"/>
  <c r="AD4545" i="21"/>
  <c r="AD4178" i="21"/>
  <c r="AD4394" i="21"/>
  <c r="AD4310" i="21"/>
  <c r="AD4452" i="21"/>
  <c r="AD5767" i="21"/>
  <c r="N4070" i="21"/>
  <c r="N4073" i="21"/>
  <c r="N4080" i="21"/>
  <c r="N4091" i="21"/>
  <c r="N5556" i="21"/>
  <c r="N5562" i="21"/>
  <c r="N4319" i="21"/>
  <c r="N4100" i="21"/>
  <c r="N4102" i="21"/>
  <c r="N4111" i="21"/>
  <c r="N4123" i="21"/>
  <c r="N4124" i="21"/>
  <c r="N4132" i="21"/>
  <c r="N4142" i="21"/>
  <c r="N4145" i="21"/>
  <c r="N4155" i="21"/>
  <c r="N4174" i="21"/>
  <c r="N4175" i="21"/>
  <c r="N5612" i="21"/>
  <c r="N5622" i="21"/>
  <c r="N5626" i="21"/>
  <c r="N5629" i="21"/>
  <c r="N4233" i="21"/>
  <c r="N5641" i="21"/>
  <c r="N4277" i="21"/>
  <c r="N4067" i="21"/>
  <c r="N4081" i="21"/>
  <c r="N4092" i="21"/>
  <c r="N5564" i="21"/>
  <c r="N5565" i="21"/>
  <c r="N4112" i="21"/>
  <c r="N4113" i="21"/>
  <c r="N4125" i="21"/>
  <c r="N4130" i="21"/>
  <c r="N4134" i="21"/>
  <c r="N4143" i="21"/>
  <c r="N4144" i="21"/>
  <c r="N5593" i="21"/>
  <c r="N5600" i="21"/>
  <c r="N4274" i="21"/>
  <c r="N5621" i="21"/>
  <c r="N4221" i="21"/>
  <c r="N4289" i="21"/>
  <c r="N5646" i="21"/>
  <c r="N5659" i="21"/>
  <c r="N5674" i="21"/>
  <c r="N4069" i="21"/>
  <c r="N4084" i="21"/>
  <c r="N4238" i="21"/>
  <c r="N4104" i="21"/>
  <c r="N4105" i="21"/>
  <c r="N4116" i="21"/>
  <c r="N4153" i="21"/>
  <c r="N4172" i="21"/>
  <c r="N5592" i="21"/>
  <c r="N5599" i="21"/>
  <c r="N4273" i="21"/>
  <c r="N5611" i="21"/>
  <c r="N5628" i="21"/>
  <c r="N5648" i="21"/>
  <c r="N5650" i="21"/>
  <c r="N5652" i="21"/>
  <c r="N5657" i="21"/>
  <c r="N5666" i="21"/>
  <c r="N4065" i="21"/>
  <c r="N4075" i="21"/>
  <c r="N4085" i="21"/>
  <c r="N5551" i="21"/>
  <c r="N5558" i="21"/>
  <c r="N4095" i="21"/>
  <c r="N4106" i="21"/>
  <c r="N4117" i="21"/>
  <c r="N4118" i="21"/>
  <c r="N4152" i="21"/>
  <c r="N4148" i="21"/>
  <c r="N4171" i="21"/>
  <c r="N5587" i="21"/>
  <c r="N5619" i="21"/>
  <c r="N5637" i="21"/>
  <c r="N4177" i="21"/>
  <c r="N5664" i="21"/>
  <c r="N4514" i="21"/>
  <c r="N4076" i="21"/>
  <c r="N4087" i="21"/>
  <c r="N5552" i="21"/>
  <c r="N5559" i="21"/>
  <c r="N5560" i="21"/>
  <c r="N4097" i="21"/>
  <c r="N4107" i="21"/>
  <c r="N4108" i="21"/>
  <c r="N4170" i="21"/>
  <c r="N4193" i="21"/>
  <c r="N5595" i="21"/>
  <c r="N5645" i="21"/>
  <c r="N5672" i="21"/>
  <c r="N4363" i="21"/>
  <c r="N4470" i="21"/>
  <c r="N4407" i="21"/>
  <c r="N5717" i="21"/>
  <c r="N4351" i="21"/>
  <c r="N5668" i="21"/>
  <c r="N5663" i="21"/>
  <c r="N4324" i="21"/>
  <c r="N4321" i="21"/>
  <c r="N4179" i="21"/>
  <c r="N5655" i="21"/>
  <c r="N4234" i="21"/>
  <c r="N4242" i="21"/>
  <c r="N5625" i="21"/>
  <c r="N5616" i="21"/>
  <c r="N5615" i="21"/>
  <c r="N5614" i="21"/>
  <c r="N4278" i="21"/>
  <c r="N5597" i="21"/>
  <c r="N3825" i="21"/>
  <c r="N4176" i="21"/>
  <c r="N5591" i="21"/>
  <c r="N4192" i="21"/>
  <c r="N4526" i="21"/>
  <c r="N5759" i="21"/>
  <c r="N4322" i="21"/>
  <c r="N4306" i="21"/>
  <c r="N5660" i="21"/>
  <c r="N5653" i="21"/>
  <c r="N5649" i="21"/>
  <c r="N4303" i="21"/>
  <c r="N5642" i="21"/>
  <c r="N5639" i="21"/>
  <c r="N5634" i="21"/>
  <c r="N5613" i="21"/>
  <c r="N5596" i="21"/>
  <c r="N4269" i="21"/>
  <c r="N4260" i="21"/>
  <c r="N5583" i="21"/>
  <c r="N5576" i="21"/>
  <c r="N5569" i="21"/>
  <c r="N4173" i="21"/>
  <c r="N4160" i="21"/>
  <c r="N4154" i="21"/>
  <c r="N4146" i="21"/>
  <c r="N4141" i="21"/>
  <c r="N4128" i="21"/>
  <c r="N4122" i="21"/>
  <c r="N4115" i="21"/>
  <c r="N4109" i="21"/>
  <c r="N4096" i="21"/>
  <c r="N5563" i="21"/>
  <c r="N5553" i="21"/>
  <c r="N4094" i="21"/>
  <c r="N4090" i="21"/>
  <c r="N4086" i="21"/>
  <c r="N4082" i="21"/>
  <c r="N4078" i="21"/>
  <c r="N4074" i="21"/>
  <c r="N5737" i="21"/>
  <c r="N5727" i="21"/>
  <c r="N4286" i="21"/>
  <c r="N5662" i="21"/>
  <c r="N4323" i="21"/>
  <c r="N5661" i="21"/>
  <c r="N4317" i="21"/>
  <c r="N5654" i="21"/>
  <c r="N5640" i="21"/>
  <c r="N4292" i="21"/>
  <c r="N4291" i="21"/>
  <c r="N4290" i="21"/>
  <c r="N5630" i="21"/>
  <c r="N5627" i="21"/>
  <c r="N5602" i="21"/>
  <c r="N5590" i="21"/>
  <c r="N5584" i="21"/>
  <c r="N5580" i="21"/>
  <c r="N4261" i="21"/>
  <c r="N4258" i="21"/>
  <c r="N5575" i="21"/>
  <c r="N5574" i="21"/>
  <c r="N4165" i="21"/>
  <c r="N4163" i="21"/>
  <c r="N5763" i="21"/>
  <c r="N4367" i="21"/>
  <c r="N4178" i="21"/>
  <c r="N5651" i="21"/>
  <c r="N4304" i="21"/>
  <c r="N4302" i="21"/>
  <c r="N5635" i="21"/>
  <c r="N5617" i="21"/>
  <c r="N5603" i="21"/>
  <c r="N5601" i="21"/>
  <c r="N4197" i="21"/>
  <c r="N5586" i="21"/>
  <c r="N5585" i="21"/>
  <c r="N4259" i="21"/>
  <c r="N4429" i="21"/>
  <c r="N5571" i="21"/>
  <c r="N5573" i="21"/>
  <c r="N4455" i="21"/>
  <c r="N5644" i="21"/>
  <c r="N4288" i="21"/>
  <c r="N5623" i="21"/>
  <c r="N5607" i="21"/>
  <c r="N5604" i="21"/>
  <c r="N4190" i="21"/>
  <c r="N5570" i="21"/>
  <c r="N4140" i="21"/>
  <c r="N4139" i="21"/>
  <c r="N4129" i="21"/>
  <c r="N4347" i="21"/>
  <c r="N4315" i="21"/>
  <c r="N4305" i="21"/>
  <c r="N5638" i="21"/>
  <c r="N5633" i="21"/>
  <c r="N5609" i="21"/>
  <c r="N5608" i="21"/>
  <c r="N5605" i="21"/>
  <c r="N4545" i="21"/>
  <c r="N4264" i="21"/>
  <c r="N5582" i="21"/>
  <c r="N5581" i="21"/>
  <c r="N5577" i="21"/>
  <c r="N4250" i="21"/>
  <c r="N5572" i="21"/>
  <c r="N4168" i="21"/>
  <c r="N4167" i="21"/>
  <c r="N4162" i="21"/>
  <c r="N4161" i="21"/>
  <c r="N4147" i="21"/>
  <c r="N4151" i="21"/>
  <c r="N4138" i="21"/>
  <c r="N4126" i="21"/>
  <c r="N4316" i="21"/>
  <c r="N5658" i="21"/>
  <c r="N5656" i="21"/>
  <c r="N4281" i="21"/>
  <c r="N5624" i="21"/>
  <c r="N5598" i="21"/>
  <c r="N4191" i="21"/>
  <c r="N5579" i="21"/>
  <c r="N5578" i="21"/>
  <c r="N4159" i="21"/>
  <c r="N4149" i="21"/>
  <c r="N4137" i="21"/>
  <c r="N4136" i="21"/>
  <c r="AD4138" i="21"/>
  <c r="AD4162" i="21"/>
  <c r="AD5572" i="21"/>
  <c r="AD4269" i="21"/>
  <c r="AD4320" i="21"/>
  <c r="AD4338" i="21"/>
  <c r="AD4399" i="21"/>
  <c r="AD5738" i="21"/>
  <c r="AD4424" i="21"/>
  <c r="AD4490" i="21"/>
  <c r="AD4551" i="21"/>
  <c r="AD4587" i="21"/>
  <c r="AD4181" i="21"/>
  <c r="AD4147" i="21"/>
  <c r="AD4168" i="21"/>
  <c r="AD5568" i="21"/>
  <c r="AD5683" i="21"/>
  <c r="AD5747" i="21"/>
  <c r="AD4435" i="21"/>
  <c r="AD4526" i="21"/>
  <c r="AD5773" i="21"/>
  <c r="AD4127" i="21"/>
  <c r="AD4170" i="21"/>
  <c r="AD5595" i="21"/>
  <c r="AD5716" i="21"/>
  <c r="AD4355" i="21"/>
  <c r="AD4574" i="21"/>
  <c r="AD4481" i="21"/>
  <c r="AD4530" i="21"/>
  <c r="AD4419" i="21"/>
  <c r="AD4498" i="21"/>
  <c r="AD4485" i="21"/>
  <c r="AD4462" i="21"/>
  <c r="AD5752" i="21"/>
  <c r="AD4352" i="21"/>
  <c r="AD4421" i="21"/>
  <c r="AD5703" i="21"/>
  <c r="AD5686" i="21"/>
  <c r="AD5677" i="21"/>
  <c r="AD5666" i="21"/>
  <c r="AD4322" i="21"/>
  <c r="AD4290" i="21"/>
  <c r="AD5606" i="21"/>
  <c r="AD4193" i="21"/>
  <c r="AD4469" i="21"/>
  <c r="AD4312" i="21"/>
  <c r="AD4409" i="21"/>
  <c r="AD5693" i="21"/>
  <c r="AD5689" i="21"/>
  <c r="AD5678" i="21"/>
  <c r="AD4364" i="21"/>
  <c r="AD5671" i="21"/>
  <c r="AD5640" i="21"/>
  <c r="AD5637" i="21"/>
  <c r="AD5632" i="21"/>
  <c r="AD5584" i="21"/>
  <c r="AD5576" i="21"/>
  <c r="AD4154" i="21"/>
  <c r="AD4122" i="21"/>
  <c r="AD5563" i="21"/>
  <c r="AD5553" i="21"/>
  <c r="AD4094" i="21"/>
  <c r="AD4090" i="21"/>
  <c r="AD4086" i="21"/>
  <c r="AD4082" i="21"/>
  <c r="AD4078" i="21"/>
  <c r="AD4074" i="21"/>
  <c r="AD4073" i="21"/>
  <c r="AD4549" i="21"/>
  <c r="AD4476" i="21"/>
  <c r="AD4521" i="21"/>
  <c r="AD4505" i="21"/>
  <c r="AD5758" i="21"/>
  <c r="AD4465" i="21"/>
  <c r="AD4448" i="21"/>
  <c r="AD5744" i="21"/>
  <c r="AD4315" i="21"/>
  <c r="AD5656" i="21"/>
  <c r="AD5645" i="21"/>
  <c r="AD5622" i="21"/>
  <c r="AD5612" i="21"/>
  <c r="AD4209" i="21"/>
  <c r="AD4543" i="21"/>
  <c r="AD4573" i="21"/>
  <c r="AD4475" i="21"/>
  <c r="AD5735" i="21"/>
  <c r="AD5723" i="21"/>
  <c r="AD4282" i="21"/>
  <c r="AD5696" i="21"/>
  <c r="AD4546" i="21"/>
  <c r="AD5638" i="21"/>
  <c r="AD5623" i="21"/>
  <c r="AD5617" i="21"/>
  <c r="AD4174" i="21"/>
  <c r="L5" i="2"/>
  <c r="L9" i="2"/>
  <c r="G9" i="2"/>
  <c r="L5627" i="21"/>
  <c r="L4281" i="21"/>
  <c r="L5637" i="21"/>
  <c r="L5646" i="21"/>
  <c r="L4234" i="21"/>
  <c r="L4304" i="21"/>
  <c r="L4305" i="21"/>
  <c r="L5651" i="21"/>
  <c r="L4322" i="21"/>
  <c r="L4323" i="21"/>
  <c r="L5669" i="21"/>
  <c r="L4366" i="21"/>
  <c r="L4377" i="21"/>
  <c r="L5693" i="21"/>
  <c r="L5695" i="21"/>
  <c r="L5697" i="21"/>
  <c r="L5709" i="21"/>
  <c r="L5714" i="21"/>
  <c r="L4404" i="21"/>
  <c r="L5747" i="21"/>
  <c r="L5752" i="21"/>
  <c r="L4511" i="21"/>
  <c r="L5638" i="21"/>
  <c r="L4324" i="21"/>
  <c r="L4325" i="21"/>
  <c r="L5662" i="21"/>
  <c r="L4346" i="21"/>
  <c r="L4339" i="21"/>
  <c r="L5672" i="21"/>
  <c r="L5679" i="21"/>
  <c r="L5689" i="21"/>
  <c r="L5691" i="21"/>
  <c r="L5699" i="21"/>
  <c r="L4393" i="21"/>
  <c r="L5705" i="21"/>
  <c r="L5707" i="21"/>
  <c r="L5712" i="21"/>
  <c r="L4533" i="21"/>
  <c r="L5628" i="21"/>
  <c r="L5639" i="21"/>
  <c r="L5647" i="21"/>
  <c r="L5652" i="21"/>
  <c r="L5653" i="21"/>
  <c r="L5654" i="21"/>
  <c r="L5665" i="21"/>
  <c r="L4363" i="21"/>
  <c r="L5674" i="21"/>
  <c r="L4276" i="21"/>
  <c r="L5681" i="21"/>
  <c r="L5683" i="21"/>
  <c r="L5685" i="21"/>
  <c r="L5702" i="21"/>
  <c r="L4398" i="21"/>
  <c r="L5710" i="21"/>
  <c r="L5717" i="21"/>
  <c r="L4401" i="21"/>
  <c r="L5743" i="21"/>
  <c r="L4430" i="21"/>
  <c r="L4434" i="21"/>
  <c r="L4478" i="21"/>
  <c r="L5655" i="21"/>
  <c r="L5656" i="21"/>
  <c r="L5666" i="21"/>
  <c r="L5667" i="21"/>
  <c r="L4307" i="21"/>
  <c r="L5671" i="21"/>
  <c r="L4368" i="21"/>
  <c r="L5676" i="21"/>
  <c r="L4265" i="21"/>
  <c r="L4378" i="21"/>
  <c r="L4380" i="21"/>
  <c r="L4383" i="21"/>
  <c r="L4385" i="21"/>
  <c r="L5704" i="21"/>
  <c r="L5715" i="21"/>
  <c r="G8" i="2"/>
  <c r="J5" i="2"/>
  <c r="L5720" i="21"/>
  <c r="L5713" i="21"/>
  <c r="L5711" i="21"/>
  <c r="L4282" i="21"/>
  <c r="L4395" i="21"/>
  <c r="L4392" i="21"/>
  <c r="L5700" i="21"/>
  <c r="L5692" i="21"/>
  <c r="L5687" i="21"/>
  <c r="L4382" i="21"/>
  <c r="L4546" i="21"/>
  <c r="L4362" i="21"/>
  <c r="L4347" i="21"/>
  <c r="L5664" i="21"/>
  <c r="L5731" i="21"/>
  <c r="L5723" i="21"/>
  <c r="L4396" i="21"/>
  <c r="L5698" i="21"/>
  <c r="L5696" i="21"/>
  <c r="L4387" i="21"/>
  <c r="L4384" i="21"/>
  <c r="L5678" i="21"/>
  <c r="L4361" i="21"/>
  <c r="L4351" i="21"/>
  <c r="L4350" i="21"/>
  <c r="L4321" i="21"/>
  <c r="L5659" i="21"/>
  <c r="L5650" i="21"/>
  <c r="L5649" i="21"/>
  <c r="L5648" i="21"/>
  <c r="L5644" i="21"/>
  <c r="L4317" i="21"/>
  <c r="L4179" i="21"/>
  <c r="L5661" i="21"/>
  <c r="L4306" i="21"/>
  <c r="L4320" i="21"/>
  <c r="L5663" i="21"/>
  <c r="L4335" i="21"/>
  <c r="L5668" i="21"/>
  <c r="L4364" i="21"/>
  <c r="L5677" i="21"/>
  <c r="L4379" i="21"/>
  <c r="L4381" i="21"/>
  <c r="L4275" i="21"/>
  <c r="L5680" i="21"/>
  <c r="L5701" i="21"/>
  <c r="L5703" i="21"/>
  <c r="L5716" i="21"/>
  <c r="L4400" i="21"/>
  <c r="L4408" i="21"/>
  <c r="L5735" i="21"/>
  <c r="J9" i="2"/>
  <c r="L6" i="2"/>
  <c r="G6" i="2"/>
  <c r="L7" i="2"/>
  <c r="G7" i="2"/>
  <c r="L8" i="2"/>
  <c r="AB4326" i="21"/>
  <c r="AB5767" i="21"/>
  <c r="AB4572" i="21"/>
  <c r="AB4569" i="21"/>
  <c r="AB4479" i="21"/>
  <c r="AB5765" i="21"/>
  <c r="AB4524" i="21"/>
  <c r="AB4449" i="21"/>
  <c r="AB5701" i="21"/>
  <c r="AB5683" i="21"/>
  <c r="AB5677" i="21"/>
  <c r="AB5674" i="21"/>
  <c r="AB4447" i="21"/>
  <c r="E5" i="2"/>
  <c r="J7" i="2"/>
  <c r="AB4221" i="21"/>
  <c r="AB5644" i="21"/>
  <c r="AB5650" i="21"/>
  <c r="AB5659" i="21"/>
  <c r="AB4321" i="21"/>
  <c r="AB4347" i="21"/>
  <c r="AB4385" i="21"/>
  <c r="AB5684" i="21"/>
  <c r="AB5688" i="21"/>
  <c r="AB5715" i="21"/>
  <c r="AB4348" i="21"/>
  <c r="AB4511" i="21"/>
  <c r="AB4561" i="21"/>
  <c r="J8" i="2"/>
  <c r="E6" i="2"/>
  <c r="E7" i="2"/>
  <c r="E8" i="2"/>
  <c r="E9" i="2"/>
  <c r="E6" i="17"/>
  <c r="AD5561" i="21"/>
  <c r="AD5564" i="21"/>
  <c r="AD4095" i="21"/>
  <c r="AD4101" i="21"/>
  <c r="AD4103" i="21"/>
  <c r="AD4107" i="21"/>
  <c r="AD4111" i="21"/>
  <c r="AD4115" i="21"/>
  <c r="AD4119" i="21"/>
  <c r="AD4123" i="21"/>
  <c r="AD4126" i="21"/>
  <c r="AD4131" i="21"/>
  <c r="AD4135" i="21"/>
  <c r="AD4139" i="21"/>
  <c r="AD4143" i="21"/>
  <c r="AD4146" i="21"/>
  <c r="AD4152" i="21"/>
  <c r="AD4155" i="21"/>
  <c r="AD4159" i="21"/>
  <c r="AD4163" i="21"/>
  <c r="AD4166" i="21"/>
  <c r="AD4171" i="21"/>
  <c r="AD4175" i="21"/>
  <c r="AD5569" i="21"/>
  <c r="AD5573" i="21"/>
  <c r="AD4250" i="21"/>
  <c r="AD5582" i="21"/>
  <c r="AD5571" i="21"/>
  <c r="AD4197" i="21"/>
  <c r="AD5605" i="21"/>
  <c r="AD5618" i="21"/>
  <c r="AD5633" i="21"/>
  <c r="AD5641" i="21"/>
  <c r="AD5652" i="21"/>
  <c r="AD4179" i="21"/>
  <c r="AD5665" i="21"/>
  <c r="AD5668" i="21"/>
  <c r="AD5670" i="21"/>
  <c r="AD4363" i="21"/>
  <c r="AD5676" i="21"/>
  <c r="AD4382" i="21"/>
  <c r="AD4385" i="21"/>
  <c r="AD4387" i="21"/>
  <c r="AD5682" i="21"/>
  <c r="AD5692" i="21"/>
  <c r="AD5699" i="21"/>
  <c r="AD4393" i="21"/>
  <c r="AD4396" i="21"/>
  <c r="AD5707" i="21"/>
  <c r="AD5710" i="21"/>
  <c r="AD5713" i="21"/>
  <c r="AD5721" i="21"/>
  <c r="AD4401" i="21"/>
  <c r="AD5729" i="21"/>
  <c r="AD5736" i="21"/>
  <c r="AD5745" i="21"/>
  <c r="AD4455" i="21"/>
  <c r="AD4432" i="21"/>
  <c r="AD4453" i="21"/>
  <c r="AD5753" i="21"/>
  <c r="AD4388" i="21"/>
  <c r="AD4314" i="21"/>
  <c r="AD4495" i="21"/>
  <c r="AD4509" i="21"/>
  <c r="AD4512" i="21"/>
  <c r="AD4522" i="21"/>
  <c r="AD4527" i="21"/>
  <c r="AD4531" i="21"/>
  <c r="AD4470" i="21"/>
  <c r="AD4477" i="21"/>
  <c r="AD4562" i="21"/>
  <c r="AD4559" i="21"/>
  <c r="AD5768" i="21"/>
  <c r="AD4326" i="21"/>
  <c r="AD4583" i="21"/>
  <c r="AD4588" i="21"/>
  <c r="AD5775" i="21"/>
  <c r="AD4210" i="21"/>
  <c r="AD4251" i="21"/>
  <c r="AD4256" i="21"/>
  <c r="AD4344" i="21"/>
  <c r="AD4357" i="21"/>
  <c r="AD4261" i="21"/>
  <c r="AD5585" i="21"/>
  <c r="AD5590" i="21"/>
  <c r="AD5592" i="21"/>
  <c r="AD5596" i="21"/>
  <c r="AD5601" i="21"/>
  <c r="AD4273" i="21"/>
  <c r="AD5608" i="21"/>
  <c r="AD5613" i="21"/>
  <c r="AD5619" i="21"/>
  <c r="AD5624" i="21"/>
  <c r="AD5628" i="21"/>
  <c r="AD5634" i="21"/>
  <c r="AD5639" i="21"/>
  <c r="AD4291" i="21"/>
  <c r="AD5642" i="21"/>
  <c r="AD4302" i="21"/>
  <c r="AD5647" i="21"/>
  <c r="AD5653" i="21"/>
  <c r="AD5658" i="21"/>
  <c r="AD4316" i="21"/>
  <c r="AD5661" i="21"/>
  <c r="AD4323" i="21"/>
  <c r="AD5667" i="21"/>
  <c r="AD5669" i="21"/>
  <c r="AD4362" i="21"/>
  <c r="AD4368" i="21"/>
  <c r="AD4378" i="21"/>
  <c r="AD5685" i="21"/>
  <c r="AD5702" i="21"/>
  <c r="AD4392" i="21"/>
  <c r="AD4398" i="21"/>
  <c r="AD5719" i="21"/>
  <c r="AD4309" i="21"/>
  <c r="AD4404" i="21"/>
  <c r="AD4285" i="21"/>
  <c r="AD4311" i="21"/>
  <c r="AD5733" i="21"/>
  <c r="AD5739" i="21"/>
  <c r="AD5742" i="21"/>
  <c r="AD5748" i="21"/>
  <c r="AD4425" i="21"/>
  <c r="AD5749" i="21"/>
  <c r="AD4436" i="21"/>
  <c r="AD4334" i="21"/>
  <c r="AD4449" i="21"/>
  <c r="AD4466" i="21"/>
  <c r="AD4486" i="21"/>
  <c r="AD4492" i="21"/>
  <c r="AD4491" i="21"/>
  <c r="AD4500" i="21"/>
  <c r="AD5760" i="21"/>
  <c r="AD5763" i="21"/>
  <c r="AD4506" i="21"/>
  <c r="AD4510" i="21"/>
  <c r="AD4517" i="21"/>
  <c r="AD4523" i="21"/>
  <c r="AD4528" i="21"/>
  <c r="AD4532" i="21"/>
  <c r="AD5766" i="21"/>
  <c r="AD4244" i="21"/>
  <c r="AD4548" i="21"/>
  <c r="AD4570" i="21"/>
  <c r="AD4552" i="21"/>
  <c r="AD4555" i="21"/>
  <c r="AD4575" i="21"/>
  <c r="AD5769" i="21"/>
  <c r="AD4578" i="21"/>
  <c r="AD3636" i="21"/>
  <c r="AD4345" i="21"/>
  <c r="AD5554" i="21"/>
  <c r="AD5558" i="21"/>
  <c r="AD5562" i="21"/>
  <c r="AD5565" i="21"/>
  <c r="AD4096" i="21"/>
  <c r="AD4099" i="21"/>
  <c r="AD4104" i="21"/>
  <c r="AD4108" i="21"/>
  <c r="AD4112" i="21"/>
  <c r="AD4116" i="21"/>
  <c r="AD4120" i="21"/>
  <c r="AD4124" i="21"/>
  <c r="AD4128" i="21"/>
  <c r="AD4134" i="21"/>
  <c r="AD4136" i="21"/>
  <c r="AD4140" i="21"/>
  <c r="AD4144" i="21"/>
  <c r="AD4149" i="21"/>
  <c r="AD4148" i="21"/>
  <c r="AD4156" i="21"/>
  <c r="AD4160" i="21"/>
  <c r="AD4165" i="21"/>
  <c r="AD4164" i="21"/>
  <c r="AD4172" i="21"/>
  <c r="AD4246" i="21"/>
  <c r="AD5570" i="21"/>
  <c r="AD5574" i="21"/>
  <c r="AD5577" i="21"/>
  <c r="AD5583" i="21"/>
  <c r="AD4429" i="21"/>
  <c r="AD5591" i="21"/>
  <c r="AD5602" i="21"/>
  <c r="AD5614" i="21"/>
  <c r="AD5629" i="21"/>
  <c r="AD4292" i="21"/>
  <c r="AD5648" i="21"/>
  <c r="AD4317" i="21"/>
  <c r="AD4324" i="21"/>
  <c r="AD5664" i="21"/>
  <c r="AD4347" i="21"/>
  <c r="AD4307" i="21"/>
  <c r="AD4367" i="21"/>
  <c r="AD5675" i="21"/>
  <c r="AD4381" i="21"/>
  <c r="AD4384" i="21"/>
  <c r="AD4276" i="21"/>
  <c r="AD5681" i="21"/>
  <c r="AD5688" i="21"/>
  <c r="AD5691" i="21"/>
  <c r="AD5695" i="21"/>
  <c r="AD5706" i="21"/>
  <c r="AD5709" i="21"/>
  <c r="AD5712" i="21"/>
  <c r="AD5718" i="21"/>
  <c r="AD5724" i="21"/>
  <c r="AD4407" i="21"/>
  <c r="AD5727" i="21"/>
  <c r="AD5730" i="21"/>
  <c r="AD4422" i="21"/>
  <c r="AD4433" i="21"/>
  <c r="AD4454" i="21"/>
  <c r="AD4463" i="21"/>
  <c r="AD5754" i="21"/>
  <c r="AD4390" i="21"/>
  <c r="AD4241" i="21"/>
  <c r="AD4487" i="21"/>
  <c r="AD4493" i="21"/>
  <c r="AD5761" i="21"/>
  <c r="AD4239" i="21"/>
  <c r="AD4515" i="21"/>
  <c r="AD4518" i="21"/>
  <c r="AD4529" i="21"/>
  <c r="AD5764" i="21"/>
  <c r="AD4471" i="21"/>
  <c r="AD4567" i="21"/>
  <c r="AD4560" i="21"/>
  <c r="AD4579" i="21"/>
  <c r="AD4584" i="21"/>
  <c r="AD5774" i="21"/>
  <c r="AD3637" i="21"/>
  <c r="AD4211" i="21"/>
  <c r="AD4252" i="21"/>
  <c r="AD4340" i="21"/>
  <c r="AD4353" i="21"/>
  <c r="AD4358" i="21"/>
  <c r="AD5580" i="21"/>
  <c r="AD5586" i="21"/>
  <c r="AD4176" i="21"/>
  <c r="AD5593" i="21"/>
  <c r="AD5597" i="21"/>
  <c r="AD5603" i="21"/>
  <c r="AD4274" i="21"/>
  <c r="AD5609" i="21"/>
  <c r="AD5615" i="21"/>
  <c r="AD5620" i="21"/>
  <c r="AD5625" i="21"/>
  <c r="AD5630" i="21"/>
  <c r="AD5635" i="21"/>
  <c r="AD4221" i="21"/>
  <c r="AD4242" i="21"/>
  <c r="AD5643" i="21"/>
  <c r="AD5646" i="21"/>
  <c r="AD5649" i="21"/>
  <c r="AD5654" i="21"/>
  <c r="AD5659" i="21"/>
  <c r="AD4318" i="21"/>
  <c r="AD4306" i="21"/>
  <c r="AD4325" i="21"/>
  <c r="AD5662" i="21"/>
  <c r="AD5663" i="21"/>
  <c r="AD4335" i="21"/>
  <c r="AD4337" i="21"/>
  <c r="AD4361" i="21"/>
  <c r="AD4366" i="21"/>
  <c r="AD4377" i="21"/>
  <c r="AD4383" i="21"/>
  <c r="AD5694" i="21"/>
  <c r="AD5698" i="21"/>
  <c r="AD5701" i="21"/>
  <c r="AD4395" i="21"/>
  <c r="AD5715" i="21"/>
  <c r="AD5717" i="21"/>
  <c r="AD5722" i="21"/>
  <c r="AD5740" i="21"/>
  <c r="AD5743" i="21"/>
  <c r="AD5746" i="21"/>
  <c r="AD4279" i="21"/>
  <c r="AD4313" i="21"/>
  <c r="AD4430" i="21"/>
  <c r="AD5750" i="21"/>
  <c r="AD4437" i="21"/>
  <c r="AD4348" i="21"/>
  <c r="AD4450" i="21"/>
  <c r="AD4460" i="21"/>
  <c r="AD4464" i="21"/>
  <c r="AD4467" i="21"/>
  <c r="AD5755" i="21"/>
  <c r="AD4483" i="21"/>
  <c r="AD4496" i="21"/>
  <c r="AD4501" i="21"/>
  <c r="AD4507" i="21"/>
  <c r="AD4519" i="21"/>
  <c r="AD4524" i="21"/>
  <c r="AD4472" i="21"/>
  <c r="AD4478" i="21"/>
  <c r="AD4547" i="21"/>
  <c r="AD4568" i="21"/>
  <c r="AD4563" i="21"/>
  <c r="AD4572" i="21"/>
  <c r="AD4556" i="21"/>
  <c r="AD5770" i="21"/>
  <c r="AD4580" i="21"/>
  <c r="AD4589" i="21"/>
  <c r="AD4253" i="21"/>
  <c r="AD4359" i="21"/>
  <c r="AD5559" i="21"/>
  <c r="AD4319" i="21"/>
  <c r="AD4243" i="21"/>
  <c r="AD4097" i="21"/>
  <c r="AD4100" i="21"/>
  <c r="AD4105" i="21"/>
  <c r="AD4109" i="21"/>
  <c r="AD4113" i="21"/>
  <c r="AD4117" i="21"/>
  <c r="AD4121" i="21"/>
  <c r="AD4125" i="21"/>
  <c r="AD4129" i="21"/>
  <c r="AD4132" i="21"/>
  <c r="AD4137" i="21"/>
  <c r="AD4141" i="21"/>
  <c r="AD4145" i="21"/>
  <c r="AD4151" i="21"/>
  <c r="AD4153" i="21"/>
  <c r="AD4157" i="21"/>
  <c r="AD4161" i="21"/>
  <c r="AD4167" i="21"/>
  <c r="AD4169" i="21"/>
  <c r="AD4173" i="21"/>
  <c r="AD5567" i="21"/>
  <c r="AD4190" i="21"/>
  <c r="AD5575" i="21"/>
  <c r="AD5581" i="21"/>
  <c r="AD5579" i="21"/>
  <c r="AD4258" i="21"/>
  <c r="AD5587" i="21"/>
  <c r="AD5598" i="21"/>
  <c r="AD5610" i="21"/>
  <c r="AD5626" i="21"/>
  <c r="AD4288" i="21"/>
  <c r="AD4234" i="21"/>
  <c r="AD5660" i="21"/>
  <c r="AD4346" i="21"/>
  <c r="AD4351" i="21"/>
  <c r="AD4365" i="21"/>
  <c r="AD5674" i="21"/>
  <c r="AD4380" i="21"/>
  <c r="AD5680" i="21"/>
  <c r="AD5684" i="21"/>
  <c r="AD5687" i="21"/>
  <c r="AD5697" i="21"/>
  <c r="AD5704" i="21"/>
  <c r="AD4397" i="21"/>
  <c r="AD5705" i="21"/>
  <c r="AD4402" i="21"/>
  <c r="AD4406" i="21"/>
  <c r="AD4408" i="21"/>
  <c r="AD5728" i="21"/>
  <c r="AD5731" i="21"/>
  <c r="AD5734" i="21"/>
  <c r="AD5737" i="21"/>
  <c r="AD4423" i="21"/>
  <c r="AD4451" i="21"/>
  <c r="AD4468" i="21"/>
  <c r="AD4389" i="21"/>
  <c r="AD4497" i="21"/>
  <c r="AD5762" i="21"/>
  <c r="AD4504" i="21"/>
  <c r="AD4508" i="21"/>
  <c r="AD4520" i="21"/>
  <c r="AD4533" i="21"/>
  <c r="AD5765" i="21"/>
  <c r="AD4473" i="21"/>
  <c r="AD4565" i="21"/>
  <c r="AD4553" i="21"/>
  <c r="AD4557" i="21"/>
  <c r="AD4576" i="21"/>
  <c r="AD5771" i="21"/>
  <c r="AD4585" i="21"/>
  <c r="AD3508" i="21"/>
  <c r="AD3647" i="21"/>
  <c r="AD4212" i="21"/>
  <c r="AD4254" i="21"/>
  <c r="AD4341" i="21"/>
  <c r="AD4354" i="21"/>
  <c r="AD4360" i="21"/>
  <c r="AD4192" i="21"/>
  <c r="AD5588" i="21"/>
  <c r="AD3825" i="21"/>
  <c r="AD5594" i="21"/>
  <c r="AD5599" i="21"/>
  <c r="AD5604" i="21"/>
  <c r="AD4278" i="21"/>
  <c r="AD5611" i="21"/>
  <c r="AD5616" i="21"/>
  <c r="AD5621" i="21"/>
  <c r="AD5627" i="21"/>
  <c r="AD5631" i="21"/>
  <c r="AD5636" i="21"/>
  <c r="AD4289" i="21"/>
  <c r="AD4233" i="21"/>
  <c r="AD5644" i="21"/>
  <c r="AD4304" i="21"/>
  <c r="AD5650" i="21"/>
  <c r="AD5655" i="21"/>
  <c r="AD4417" i="21"/>
  <c r="AD4177" i="21"/>
  <c r="AD4321" i="21"/>
  <c r="AD4350" i="21"/>
  <c r="AD4339" i="21"/>
  <c r="AD3501" i="21"/>
  <c r="AD5673" i="21"/>
  <c r="AD4265" i="21"/>
  <c r="AD4386" i="21"/>
  <c r="AD5690" i="21"/>
  <c r="AD5700" i="21"/>
  <c r="AD5708" i="21"/>
  <c r="AD5711" i="21"/>
  <c r="AD5714" i="21"/>
  <c r="AD4308" i="21"/>
  <c r="AD5720" i="21"/>
  <c r="AD4400" i="21"/>
  <c r="AD4286" i="21"/>
  <c r="AD5726" i="21"/>
  <c r="AD5741" i="21"/>
  <c r="AD4420" i="21"/>
  <c r="AD4418" i="21"/>
  <c r="AD4431" i="21"/>
  <c r="AD5751" i="21"/>
  <c r="AD4434" i="21"/>
  <c r="AD4503" i="21"/>
  <c r="AD4461" i="21"/>
  <c r="AD5756" i="21"/>
  <c r="AD4391" i="21"/>
  <c r="AD4484" i="21"/>
  <c r="AD4488" i="21"/>
  <c r="AD4494" i="21"/>
  <c r="AD4502" i="21"/>
  <c r="AD4513" i="21"/>
  <c r="AD4511" i="21"/>
  <c r="AD4525" i="21"/>
  <c r="AD4474" i="21"/>
  <c r="AD4479" i="21"/>
  <c r="AD4566" i="21"/>
  <c r="AD4569" i="21"/>
  <c r="AD4571" i="21"/>
  <c r="AD4554" i="21"/>
  <c r="AD4564" i="21"/>
  <c r="AD5772" i="21"/>
  <c r="AD4586" i="21"/>
  <c r="AD4213" i="21"/>
  <c r="AB5662" i="21"/>
  <c r="AB5665" i="21"/>
  <c r="AB4346" i="21"/>
  <c r="AB5670" i="21"/>
  <c r="AB4365" i="21"/>
  <c r="AB5676" i="21"/>
  <c r="AB4383" i="21"/>
  <c r="AB5687" i="21"/>
  <c r="AB5696" i="21"/>
  <c r="AB4392" i="21"/>
  <c r="AB5710" i="21"/>
  <c r="AB5720" i="21"/>
  <c r="AB5722" i="21"/>
  <c r="AB4406" i="21"/>
  <c r="AB4310" i="21"/>
  <c r="AB5730" i="21"/>
  <c r="AB5735" i="21"/>
  <c r="AB5740" i="21"/>
  <c r="AB5745" i="21"/>
  <c r="AB4425" i="21"/>
  <c r="AB4431" i="21"/>
  <c r="AB4435" i="21"/>
  <c r="AB4483" i="21"/>
  <c r="AB4486" i="21"/>
  <c r="AB4499" i="21"/>
  <c r="AB4502" i="21"/>
  <c r="AB5761" i="21"/>
  <c r="AB4513" i="21"/>
  <c r="AB4507" i="21"/>
  <c r="AB4509" i="21"/>
  <c r="AB4518" i="21"/>
  <c r="AB4529" i="21"/>
  <c r="AB4472" i="21"/>
  <c r="AB4476" i="21"/>
  <c r="AB4574" i="21"/>
  <c r="AB4560" i="21"/>
  <c r="AB5772" i="21"/>
  <c r="AB4578" i="21"/>
  <c r="AB4260" i="21"/>
  <c r="AB4193" i="21"/>
  <c r="AB5587" i="21"/>
  <c r="AB5591" i="21"/>
  <c r="AB4197" i="21"/>
  <c r="AB5595" i="21"/>
  <c r="AB5598" i="21"/>
  <c r="AB5602" i="21"/>
  <c r="AB5605" i="21"/>
  <c r="AB5606" i="21"/>
  <c r="AB5610" i="21"/>
  <c r="AB5614" i="21"/>
  <c r="AB5618" i="21"/>
  <c r="AB5622" i="21"/>
  <c r="AB5626" i="21"/>
  <c r="AB5629" i="21"/>
  <c r="AB5633" i="21"/>
  <c r="AB5637" i="21"/>
  <c r="AB4288" i="21"/>
  <c r="AB4292" i="21"/>
  <c r="AB5641" i="21"/>
  <c r="AB5645" i="21"/>
  <c r="AB4234" i="21"/>
  <c r="AB5648" i="21"/>
  <c r="AB5652" i="21"/>
  <c r="AB5656" i="21"/>
  <c r="AB5660" i="21"/>
  <c r="AB4317" i="21"/>
  <c r="AB4179" i="21"/>
  <c r="AB4320" i="21"/>
  <c r="AB5663" i="21"/>
  <c r="AB5664" i="21"/>
  <c r="AB4336" i="21"/>
  <c r="AB4307" i="21"/>
  <c r="AB4364" i="21"/>
  <c r="AB5675" i="21"/>
  <c r="AB4379" i="21"/>
  <c r="AB4276" i="21"/>
  <c r="AB5682" i="21"/>
  <c r="AB5686" i="21"/>
  <c r="AB5691" i="21"/>
  <c r="AB5700" i="21"/>
  <c r="AB4396" i="21"/>
  <c r="AB5705" i="21"/>
  <c r="AB5709" i="21"/>
  <c r="AB5714" i="21"/>
  <c r="AB5717" i="21"/>
  <c r="AB5724" i="21"/>
  <c r="AB4309" i="21"/>
  <c r="AB4401" i="21"/>
  <c r="AB4403" i="21"/>
  <c r="AB4285" i="21"/>
  <c r="AB5728" i="21"/>
  <c r="AB4420" i="21"/>
  <c r="AB5750" i="21"/>
  <c r="AB4453" i="21"/>
  <c r="AB4461" i="21"/>
  <c r="AB4464" i="21"/>
  <c r="AB5753" i="21"/>
  <c r="AB5756" i="21"/>
  <c r="AB4390" i="21"/>
  <c r="AB5758" i="21"/>
  <c r="AB4490" i="21"/>
  <c r="AB4496" i="21"/>
  <c r="AB5763" i="21"/>
  <c r="AB4522" i="21"/>
  <c r="AB4532" i="21"/>
  <c r="AB4480" i="21"/>
  <c r="AB4565" i="21"/>
  <c r="AB4567" i="21"/>
  <c r="AB4562" i="21"/>
  <c r="AB4550" i="21"/>
  <c r="AB4553" i="21"/>
  <c r="AB5769" i="21"/>
  <c r="AB4582" i="21"/>
  <c r="AB4586" i="21"/>
  <c r="AB4589" i="21"/>
  <c r="AB3636" i="21"/>
  <c r="AB4209" i="21"/>
  <c r="AB4213" i="21"/>
  <c r="AB4253" i="21"/>
  <c r="AB4345" i="21"/>
  <c r="AB4343" i="21"/>
  <c r="AB4355" i="21"/>
  <c r="AB4359" i="21"/>
  <c r="AB5704" i="21"/>
  <c r="AB4399" i="21"/>
  <c r="AB5718" i="21"/>
  <c r="AB4408" i="21"/>
  <c r="AB4312" i="21"/>
  <c r="AB5733" i="21"/>
  <c r="AB5738" i="21"/>
  <c r="AB5743" i="21"/>
  <c r="AB4423" i="21"/>
  <c r="AB4455" i="21"/>
  <c r="AB4433" i="21"/>
  <c r="AB5752" i="21"/>
  <c r="AB4503" i="21"/>
  <c r="AB4450" i="21"/>
  <c r="AB4467" i="21"/>
  <c r="AB4487" i="21"/>
  <c r="AB4492" i="21"/>
  <c r="AB4508" i="21"/>
  <c r="AB4510" i="21"/>
  <c r="AB4516" i="21"/>
  <c r="AB4519" i="21"/>
  <c r="AB4526" i="21"/>
  <c r="AB4470" i="21"/>
  <c r="AB4473" i="21"/>
  <c r="AB4477" i="21"/>
  <c r="AB4556" i="21"/>
  <c r="AB4558" i="21"/>
  <c r="AB5773" i="21"/>
  <c r="AB4579" i="21"/>
  <c r="AB5584" i="21"/>
  <c r="AB5588" i="21"/>
  <c r="AB4176" i="21"/>
  <c r="AB5592" i="21"/>
  <c r="AB4269" i="21"/>
  <c r="AB5599" i="21"/>
  <c r="AB5603" i="21"/>
  <c r="AB4273" i="21"/>
  <c r="AB5607" i="21"/>
  <c r="AB5611" i="21"/>
  <c r="AB5615" i="21"/>
  <c r="AB5619" i="21"/>
  <c r="AB5623" i="21"/>
  <c r="AB5627" i="21"/>
  <c r="AB5630" i="21"/>
  <c r="AB5634" i="21"/>
  <c r="AB5638" i="21"/>
  <c r="AB4289" i="21"/>
  <c r="AB4242" i="21"/>
  <c r="AB5642" i="21"/>
  <c r="AB4303" i="21"/>
  <c r="AB4304" i="21"/>
  <c r="AB5649" i="21"/>
  <c r="AB5653" i="21"/>
  <c r="AB5657" i="21"/>
  <c r="AB4417" i="21"/>
  <c r="AB4318" i="21"/>
  <c r="AB5661" i="21"/>
  <c r="AB4322" i="21"/>
  <c r="AB5667" i="21"/>
  <c r="AB4339" i="21"/>
  <c r="AB4362" i="21"/>
  <c r="AB5673" i="21"/>
  <c r="AB4378" i="21"/>
  <c r="AB4386" i="21"/>
  <c r="AB5685" i="21"/>
  <c r="AB5690" i="21"/>
  <c r="AB5694" i="21"/>
  <c r="AB5699" i="21"/>
  <c r="AB4395" i="21"/>
  <c r="AB5708" i="21"/>
  <c r="AB5713" i="21"/>
  <c r="AB5719" i="21"/>
  <c r="AB4405" i="21"/>
  <c r="AB4311" i="21"/>
  <c r="AB5731" i="21"/>
  <c r="AB5736" i="21"/>
  <c r="AB5741" i="21"/>
  <c r="AB5748" i="21"/>
  <c r="AB4313" i="21"/>
  <c r="AB4352" i="21"/>
  <c r="AB4436" i="21"/>
  <c r="AB4462" i="21"/>
  <c r="AB5757" i="21"/>
  <c r="AB4314" i="21"/>
  <c r="AB4484" i="21"/>
  <c r="AB4497" i="21"/>
  <c r="AB4500" i="21"/>
  <c r="AB5759" i="21"/>
  <c r="AB5762" i="21"/>
  <c r="AB4239" i="21"/>
  <c r="AB4505" i="21"/>
  <c r="AB4523" i="21"/>
  <c r="AB4533" i="21"/>
  <c r="AB5764" i="21"/>
  <c r="AB4481" i="21"/>
  <c r="AB4566" i="21"/>
  <c r="AB4568" i="21"/>
  <c r="AB4570" i="21"/>
  <c r="AB4551" i="21"/>
  <c r="AB4554" i="21"/>
  <c r="AB4576" i="21"/>
  <c r="AB4583" i="21"/>
  <c r="AB4587" i="21"/>
  <c r="AB3508" i="21"/>
  <c r="AB3637" i="21"/>
  <c r="AB4210" i="21"/>
  <c r="AB4214" i="21"/>
  <c r="AB4254" i="21"/>
  <c r="AB4340" i="21"/>
  <c r="AB4344" i="21"/>
  <c r="AB4356" i="21"/>
  <c r="AB4360" i="21"/>
  <c r="AB4335" i="21"/>
  <c r="AB4338" i="21"/>
  <c r="AB4361" i="21"/>
  <c r="AB4546" i="21"/>
  <c r="AB4377" i="21"/>
  <c r="AB4382" i="21"/>
  <c r="AB5680" i="21"/>
  <c r="AB5689" i="21"/>
  <c r="AB5703" i="21"/>
  <c r="AB4398" i="21"/>
  <c r="AB5712" i="21"/>
  <c r="AB5716" i="21"/>
  <c r="AB5721" i="21"/>
  <c r="AB5723" i="21"/>
  <c r="AB4404" i="21"/>
  <c r="AB5746" i="21"/>
  <c r="AB4421" i="21"/>
  <c r="AB5751" i="21"/>
  <c r="AB4448" i="21"/>
  <c r="AB4451" i="21"/>
  <c r="AB4454" i="21"/>
  <c r="AB4468" i="21"/>
  <c r="AB5754" i="21"/>
  <c r="AB4389" i="21"/>
  <c r="AB4493" i="21"/>
  <c r="AB4495" i="21"/>
  <c r="AB4515" i="21"/>
  <c r="AB4512" i="21"/>
  <c r="AB4520" i="21"/>
  <c r="AB4527" i="21"/>
  <c r="AB5766" i="21"/>
  <c r="AB4474" i="21"/>
  <c r="AB4557" i="21"/>
  <c r="AB4559" i="21"/>
  <c r="AB5770" i="21"/>
  <c r="AB4543" i="21"/>
  <c r="AB4580" i="21"/>
  <c r="AB5697" i="21"/>
  <c r="AB4397" i="21"/>
  <c r="AB5711" i="21"/>
  <c r="AB4277" i="21"/>
  <c r="AB4308" i="21"/>
  <c r="AB4409" i="21"/>
  <c r="AB5727" i="21"/>
  <c r="AB5732" i="21"/>
  <c r="AB4279" i="21"/>
  <c r="AB4418" i="21"/>
  <c r="AB5749" i="21"/>
  <c r="AB4437" i="21"/>
  <c r="AB4460" i="21"/>
  <c r="AB5755" i="21"/>
  <c r="AB4388" i="21"/>
  <c r="AB4391" i="21"/>
  <c r="AB4241" i="21"/>
  <c r="AB4491" i="21"/>
  <c r="AB4498" i="21"/>
  <c r="AB5760" i="21"/>
  <c r="AB4504" i="21"/>
  <c r="AB4514" i="21"/>
  <c r="AB4517" i="21"/>
  <c r="AB4528" i="21"/>
  <c r="AB4471" i="21"/>
  <c r="AB4475" i="21"/>
  <c r="AB4564" i="21"/>
  <c r="AB4575" i="21"/>
  <c r="AB5771" i="21"/>
  <c r="N4380" i="21"/>
  <c r="N4276" i="21"/>
  <c r="N5685" i="21"/>
  <c r="N5693" i="21"/>
  <c r="N5701" i="21"/>
  <c r="N4396" i="21"/>
  <c r="N5708" i="21"/>
  <c r="N4402" i="21"/>
  <c r="N5735" i="21"/>
  <c r="N4420" i="21"/>
  <c r="N5749" i="21"/>
  <c r="N4486" i="21"/>
  <c r="N4497" i="21"/>
  <c r="N4350" i="21"/>
  <c r="N4336" i="21"/>
  <c r="N5669" i="21"/>
  <c r="N4307" i="21"/>
  <c r="N3501" i="21"/>
  <c r="N4364" i="21"/>
  <c r="N4368" i="21"/>
  <c r="N5675" i="21"/>
  <c r="N4265" i="21"/>
  <c r="N4381" i="21"/>
  <c r="N4387" i="21"/>
  <c r="N5686" i="21"/>
  <c r="N5694" i="21"/>
  <c r="N5702" i="21"/>
  <c r="N4282" i="21"/>
  <c r="N5709" i="21"/>
  <c r="N5739" i="21"/>
  <c r="N5745" i="21"/>
  <c r="N4437" i="21"/>
  <c r="N5753" i="21"/>
  <c r="N4388" i="21"/>
  <c r="N4484" i="21"/>
  <c r="N4491" i="21"/>
  <c r="N4529" i="21"/>
  <c r="N4382" i="21"/>
  <c r="N5679" i="21"/>
  <c r="N5687" i="21"/>
  <c r="N5695" i="21"/>
  <c r="N5703" i="21"/>
  <c r="N4397" i="21"/>
  <c r="N5710" i="21"/>
  <c r="N5730" i="21"/>
  <c r="N5734" i="21"/>
  <c r="N4464" i="21"/>
  <c r="N4325" i="21"/>
  <c r="N5665" i="21"/>
  <c r="N4335" i="21"/>
  <c r="N4346" i="21"/>
  <c r="N4338" i="21"/>
  <c r="N5670" i="21"/>
  <c r="N4361" i="21"/>
  <c r="N4365" i="21"/>
  <c r="N4546" i="21"/>
  <c r="N5676" i="21"/>
  <c r="N4377" i="21"/>
  <c r="N5725" i="21"/>
  <c r="N4404" i="21"/>
  <c r="N5747" i="21"/>
  <c r="N4423" i="21"/>
  <c r="N4462" i="21"/>
  <c r="N4502" i="21"/>
  <c r="N4506" i="21"/>
  <c r="N4383" i="21"/>
  <c r="N5681" i="21"/>
  <c r="N5689" i="21"/>
  <c r="N5697" i="21"/>
  <c r="N4392" i="21"/>
  <c r="N4399" i="21"/>
  <c r="N5712" i="21"/>
  <c r="N4401" i="21"/>
  <c r="N5738" i="21"/>
  <c r="N4487" i="21"/>
  <c r="N4494" i="21"/>
  <c r="N4500" i="21"/>
  <c r="N4513" i="21"/>
  <c r="N4522" i="21"/>
  <c r="N4525" i="21"/>
  <c r="N4447" i="21"/>
  <c r="N5667" i="21"/>
  <c r="N4337" i="21"/>
  <c r="N4339" i="21"/>
  <c r="N5671" i="21"/>
  <c r="N4362" i="21"/>
  <c r="N4366" i="21"/>
  <c r="N5673" i="21"/>
  <c r="N5677" i="21"/>
  <c r="N4378" i="21"/>
  <c r="N4384" i="21"/>
  <c r="N5682" i="21"/>
  <c r="N5690" i="21"/>
  <c r="N5698" i="21"/>
  <c r="N4393" i="21"/>
  <c r="N5705" i="21"/>
  <c r="N5713" i="21"/>
  <c r="N5719" i="21"/>
  <c r="N5720" i="21"/>
  <c r="N4310" i="21"/>
  <c r="N5729" i="21"/>
  <c r="N5742" i="21"/>
  <c r="N5746" i="21"/>
  <c r="N4421" i="21"/>
  <c r="N4425" i="21"/>
  <c r="N4430" i="21"/>
  <c r="N5750" i="21"/>
  <c r="N4436" i="21"/>
  <c r="N4469" i="21"/>
  <c r="N4314" i="21"/>
  <c r="N4385" i="21"/>
  <c r="N5683" i="21"/>
  <c r="N5691" i="21"/>
  <c r="N5699" i="21"/>
  <c r="N4394" i="21"/>
  <c r="N5706" i="21"/>
  <c r="N5714" i="21"/>
  <c r="N4434" i="21"/>
  <c r="N4449" i="21"/>
  <c r="N4454" i="21"/>
  <c r="N4467" i="21"/>
  <c r="N4391" i="21"/>
  <c r="N4510" i="21"/>
  <c r="N4244" i="21"/>
  <c r="N4478" i="21"/>
  <c r="N4521" i="21"/>
  <c r="N4517" i="21"/>
  <c r="N4507" i="21"/>
  <c r="N4239" i="21"/>
  <c r="N4498" i="21"/>
  <c r="N4490" i="21"/>
  <c r="N4241" i="21"/>
  <c r="N4390" i="21"/>
  <c r="N4465" i="21"/>
  <c r="N4460" i="21"/>
  <c r="N4474" i="21"/>
  <c r="N5766" i="21"/>
  <c r="N4515" i="21"/>
  <c r="N4508" i="21"/>
  <c r="N5760" i="21"/>
  <c r="N4499" i="21"/>
  <c r="N4488" i="21"/>
  <c r="N4483" i="21"/>
  <c r="N5754" i="21"/>
  <c r="N4466" i="21"/>
  <c r="N4450" i="21"/>
  <c r="N4334" i="21"/>
  <c r="N5751" i="21"/>
  <c r="N4313" i="21"/>
  <c r="N5748" i="21"/>
  <c r="N5740" i="21"/>
  <c r="N5732" i="21"/>
  <c r="N4311" i="21"/>
  <c r="N4406" i="21"/>
  <c r="N5715" i="21"/>
  <c r="N5764" i="21"/>
  <c r="N4533" i="21"/>
  <c r="N4504" i="21"/>
  <c r="N5761" i="21"/>
  <c r="N4495" i="21"/>
  <c r="N4489" i="21"/>
  <c r="N4389" i="21"/>
  <c r="N5755" i="21"/>
  <c r="N4461" i="21"/>
  <c r="N4451" i="21"/>
  <c r="N4348" i="21"/>
  <c r="N4432" i="21"/>
  <c r="N4418" i="21"/>
  <c r="N4279" i="21"/>
  <c r="N5741" i="21"/>
  <c r="N5733" i="21"/>
  <c r="N5726" i="21"/>
  <c r="N4405" i="21"/>
  <c r="N4481" i="21"/>
  <c r="N4518" i="21"/>
  <c r="N4511" i="21"/>
  <c r="N4509" i="21"/>
  <c r="N5762" i="21"/>
  <c r="N4501" i="21"/>
  <c r="N4492" i="21"/>
  <c r="N4485" i="21"/>
  <c r="N5756" i="21"/>
  <c r="N4468" i="21"/>
  <c r="N4452" i="21"/>
  <c r="N4503" i="21"/>
  <c r="N4477" i="21"/>
  <c r="N4473" i="21"/>
  <c r="N4505" i="21"/>
  <c r="N4419" i="21"/>
  <c r="N4496" i="21"/>
  <c r="N4493" i="21"/>
  <c r="N5758" i="21"/>
  <c r="N5757" i="21"/>
  <c r="N4463" i="21"/>
  <c r="N4453" i="21"/>
  <c r="N4448" i="21"/>
  <c r="N4435" i="21"/>
  <c r="N4431" i="21"/>
  <c r="N4422" i="21"/>
  <c r="N5744" i="21"/>
  <c r="N5736" i="21"/>
  <c r="N5728" i="21"/>
  <c r="N4409" i="21"/>
  <c r="N4532" i="21"/>
  <c r="N5752" i="21"/>
  <c r="N4433" i="21"/>
  <c r="N4352" i="21"/>
  <c r="N4424" i="21"/>
  <c r="N4408" i="21"/>
  <c r="N4309" i="21"/>
  <c r="N5723" i="21"/>
  <c r="N5722" i="21"/>
  <c r="N5721" i="21"/>
  <c r="N4308" i="21"/>
  <c r="N5718" i="21"/>
  <c r="N5716" i="21"/>
  <c r="N5711" i="21"/>
  <c r="N5707" i="21"/>
  <c r="N4398" i="21"/>
  <c r="N4395" i="21"/>
  <c r="N5704" i="21"/>
  <c r="N5700" i="21"/>
  <c r="N5696" i="21"/>
  <c r="N5692" i="21"/>
  <c r="N5688" i="21"/>
  <c r="N5684" i="21"/>
  <c r="N5680" i="21"/>
  <c r="N4386" i="21"/>
  <c r="N4275" i="21"/>
  <c r="N4379" i="21"/>
  <c r="N5743" i="21"/>
  <c r="N5731" i="21"/>
  <c r="N4312" i="21"/>
  <c r="N4285" i="21"/>
  <c r="N4403" i="21"/>
  <c r="N4400" i="21"/>
  <c r="L4406" i="21"/>
  <c r="L4409" i="21"/>
  <c r="L4311" i="21"/>
  <c r="L5728" i="21"/>
  <c r="L5732" i="21"/>
  <c r="L5736" i="21"/>
  <c r="L5740" i="21"/>
  <c r="L5744" i="21"/>
  <c r="L5748" i="21"/>
  <c r="L4422" i="21"/>
  <c r="L4313" i="21"/>
  <c r="L4431" i="21"/>
  <c r="L5751" i="21"/>
  <c r="L4435" i="21"/>
  <c r="L4334" i="21"/>
  <c r="L4518" i="21"/>
  <c r="L5764" i="21"/>
  <c r="L4244" i="21"/>
  <c r="L5718" i="21"/>
  <c r="L5721" i="21"/>
  <c r="L5725" i="21"/>
  <c r="L4402" i="21"/>
  <c r="L4405" i="21"/>
  <c r="L4285" i="21"/>
  <c r="L5726" i="21"/>
  <c r="L5729" i="21"/>
  <c r="L5733" i="21"/>
  <c r="L5737" i="21"/>
  <c r="L5741" i="21"/>
  <c r="L5745" i="21"/>
  <c r="L4279" i="21"/>
  <c r="L4423" i="21"/>
  <c r="L4418" i="21"/>
  <c r="L4352" i="21"/>
  <c r="L4432" i="21"/>
  <c r="L4436" i="21"/>
  <c r="L4348" i="21"/>
  <c r="L4522" i="21"/>
  <c r="L5766" i="21"/>
  <c r="L4503" i="21"/>
  <c r="L4510" i="21"/>
  <c r="L4308" i="21"/>
  <c r="L5722" i="21"/>
  <c r="L4309" i="21"/>
  <c r="L4403" i="21"/>
  <c r="L4407" i="21"/>
  <c r="L4286" i="21"/>
  <c r="L4312" i="21"/>
  <c r="L5730" i="21"/>
  <c r="L5734" i="21"/>
  <c r="L5738" i="21"/>
  <c r="L5742" i="21"/>
  <c r="L5746" i="21"/>
  <c r="L4420" i="21"/>
  <c r="L4424" i="21"/>
  <c r="L4455" i="21"/>
  <c r="L5749" i="21"/>
  <c r="L4433" i="21"/>
  <c r="L4437" i="21"/>
  <c r="L4526" i="21"/>
  <c r="L4474" i="21"/>
  <c r="L4449" i="21"/>
  <c r="L4451" i="21"/>
  <c r="L4453" i="21"/>
  <c r="L4460" i="21"/>
  <c r="L4462" i="21"/>
  <c r="L4464" i="21"/>
  <c r="L4466" i="21"/>
  <c r="L4468" i="21"/>
  <c r="L5753" i="21"/>
  <c r="L5755" i="21"/>
  <c r="L5757" i="21"/>
  <c r="L4390" i="21"/>
  <c r="L4391" i="21"/>
  <c r="L4314" i="21"/>
  <c r="L4483" i="21"/>
  <c r="L4485" i="21"/>
  <c r="L4487" i="21"/>
  <c r="L4489" i="21"/>
  <c r="L4493" i="21"/>
  <c r="L4490" i="21"/>
  <c r="L4491" i="21"/>
  <c r="L4497" i="21"/>
  <c r="L4499" i="21"/>
  <c r="L4501" i="21"/>
  <c r="L5759" i="21"/>
  <c r="L5761" i="21"/>
  <c r="L4419" i="21"/>
  <c r="L4239" i="21"/>
  <c r="L4513" i="21"/>
  <c r="L4506" i="21"/>
  <c r="L4508" i="21"/>
  <c r="L4344" i="21"/>
  <c r="L4210" i="21"/>
  <c r="L4583" i="21"/>
  <c r="L4560" i="21"/>
  <c r="L4571" i="21"/>
  <c r="L4356" i="21"/>
  <c r="L4214" i="21"/>
  <c r="L4587" i="21"/>
  <c r="L5769" i="21"/>
  <c r="L4572" i="21"/>
  <c r="L4509" i="21"/>
  <c r="L4514" i="21"/>
  <c r="L4505" i="21"/>
  <c r="L5763" i="21"/>
  <c r="L5760" i="21"/>
  <c r="L4500" i="21"/>
  <c r="L4496" i="21"/>
  <c r="L4494" i="21"/>
  <c r="L4488" i="21"/>
  <c r="L4484" i="21"/>
  <c r="L5758" i="21"/>
  <c r="L4388" i="21"/>
  <c r="L5754" i="21"/>
  <c r="L4467" i="21"/>
  <c r="L4463" i="21"/>
  <c r="L4454" i="21"/>
  <c r="L4450" i="21"/>
  <c r="L4360" i="21"/>
  <c r="L4254" i="21"/>
  <c r="L3508" i="21"/>
  <c r="L5773" i="21"/>
  <c r="L4555" i="21"/>
  <c r="L4548" i="21"/>
  <c r="L4340" i="21"/>
  <c r="L3637" i="21"/>
  <c r="L4579" i="21"/>
  <c r="L4574" i="21"/>
  <c r="L4549" i="21"/>
  <c r="L4507" i="21"/>
  <c r="L4504" i="21"/>
  <c r="L5762" i="21"/>
  <c r="L4502" i="21"/>
  <c r="L4498" i="21"/>
  <c r="L4495" i="21"/>
  <c r="L4492" i="21"/>
  <c r="L4486" i="21"/>
  <c r="L4241" i="21"/>
  <c r="L4389" i="21"/>
  <c r="L5756" i="21"/>
  <c r="L4469" i="21"/>
  <c r="L4465" i="21"/>
  <c r="L4461" i="21"/>
  <c r="L4452" i="21"/>
  <c r="L4448" i="21"/>
  <c r="L4516" i="21"/>
  <c r="L4519" i="21"/>
  <c r="L4523" i="21"/>
  <c r="L4527" i="21"/>
  <c r="L4530" i="21"/>
  <c r="L5765" i="21"/>
  <c r="L4471" i="21"/>
  <c r="L4475" i="21"/>
  <c r="L4479" i="21"/>
  <c r="L4547" i="21"/>
  <c r="N4516" i="21"/>
  <c r="N4519" i="21"/>
  <c r="N4523" i="21"/>
  <c r="N4527" i="21"/>
  <c r="N4530" i="21"/>
  <c r="N5765" i="21"/>
  <c r="N4471" i="21"/>
  <c r="N4475" i="21"/>
  <c r="N4479" i="21"/>
  <c r="N4547" i="21"/>
  <c r="L4561" i="21"/>
  <c r="L4569" i="21"/>
  <c r="L4563" i="21"/>
  <c r="L4552" i="21"/>
  <c r="L4573" i="21"/>
  <c r="L4564" i="21"/>
  <c r="L4575" i="21"/>
  <c r="L5768" i="21"/>
  <c r="L5772" i="21"/>
  <c r="L4578" i="21"/>
  <c r="L4582" i="21"/>
  <c r="L4586" i="21"/>
  <c r="L4589" i="21"/>
  <c r="L3636" i="21"/>
  <c r="L4209" i="21"/>
  <c r="L4213" i="21"/>
  <c r="L4253" i="21"/>
  <c r="L4345" i="21"/>
  <c r="L4343" i="21"/>
  <c r="L4355" i="21"/>
  <c r="L4359" i="21"/>
  <c r="L4512" i="21"/>
  <c r="L4520" i="21"/>
  <c r="L4524" i="21"/>
  <c r="L4528" i="21"/>
  <c r="L4531" i="21"/>
  <c r="L4456" i="21"/>
  <c r="L4472" i="21"/>
  <c r="L4476" i="21"/>
  <c r="L4480" i="21"/>
  <c r="L4565" i="21"/>
  <c r="N4512" i="21"/>
  <c r="N4520" i="21"/>
  <c r="N4524" i="21"/>
  <c r="N4528" i="21"/>
  <c r="N4531" i="21"/>
  <c r="N4456" i="21"/>
  <c r="N4472" i="21"/>
  <c r="N4476" i="21"/>
  <c r="N4480" i="21"/>
  <c r="N4565" i="21"/>
  <c r="L4566" i="21"/>
  <c r="L4568" i="21"/>
  <c r="L4570" i="21"/>
  <c r="L4551" i="21"/>
  <c r="L4554" i="21"/>
  <c r="L4557" i="21"/>
  <c r="L4559" i="21"/>
  <c r="L5767" i="21"/>
  <c r="L5771" i="21"/>
  <c r="L4326" i="21"/>
  <c r="L4581" i="21"/>
  <c r="L4585" i="21"/>
  <c r="L5774" i="21"/>
  <c r="L5775" i="21"/>
  <c r="L4181" i="21"/>
  <c r="L4212" i="21"/>
  <c r="L4252" i="21"/>
  <c r="L4256" i="21"/>
  <c r="L4342" i="21"/>
  <c r="L4354" i="21"/>
  <c r="L4358" i="21"/>
  <c r="L4515" i="21"/>
  <c r="L4517" i="21"/>
  <c r="L4521" i="21"/>
  <c r="L4525" i="21"/>
  <c r="L4529" i="21"/>
  <c r="L4532" i="21"/>
  <c r="L4470" i="21"/>
  <c r="L4473" i="21"/>
  <c r="L4477" i="21"/>
  <c r="L4481" i="21"/>
  <c r="N4566" i="21"/>
  <c r="N4568" i="21"/>
  <c r="N4570" i="21"/>
  <c r="N4551" i="21"/>
  <c r="N4554" i="21"/>
  <c r="N4557" i="21"/>
  <c r="N4559" i="21"/>
  <c r="N5767" i="21"/>
  <c r="N5771" i="21"/>
  <c r="N4326" i="21"/>
  <c r="N4581" i="21"/>
  <c r="N4585" i="21"/>
  <c r="N5774" i="21"/>
  <c r="N5775" i="21"/>
  <c r="N4181" i="21"/>
  <c r="N4212" i="21"/>
  <c r="N4252" i="21"/>
  <c r="N4256" i="21"/>
  <c r="N4342" i="21"/>
  <c r="N4354" i="21"/>
  <c r="N4358" i="21"/>
  <c r="N4561" i="21"/>
  <c r="N4569" i="21"/>
  <c r="N4563" i="21"/>
  <c r="N4552" i="21"/>
  <c r="N4573" i="21"/>
  <c r="N4564" i="21"/>
  <c r="N4575" i="21"/>
  <c r="N5768" i="21"/>
  <c r="N5772" i="21"/>
  <c r="N4578" i="21"/>
  <c r="N4582" i="21"/>
  <c r="N4586" i="21"/>
  <c r="N4589" i="21"/>
  <c r="N3636" i="21"/>
  <c r="N4209" i="21"/>
  <c r="N4213" i="21"/>
  <c r="N4253" i="21"/>
  <c r="N4345" i="21"/>
  <c r="N4343" i="21"/>
  <c r="N4355" i="21"/>
  <c r="N4359" i="21"/>
  <c r="N4548" i="21"/>
  <c r="N4549" i="21"/>
  <c r="N4571" i="21"/>
  <c r="N4572" i="21"/>
  <c r="N4555" i="21"/>
  <c r="N4574" i="21"/>
  <c r="N4560" i="21"/>
  <c r="N5769" i="21"/>
  <c r="N5773" i="21"/>
  <c r="N4579" i="21"/>
  <c r="N4583" i="21"/>
  <c r="N4587" i="21"/>
  <c r="N3508" i="21"/>
  <c r="N3637" i="21"/>
  <c r="N4210" i="21"/>
  <c r="N4214" i="21"/>
  <c r="N4254" i="21"/>
  <c r="N4340" i="21"/>
  <c r="N4344" i="21"/>
  <c r="N4356" i="21"/>
  <c r="N4360" i="21"/>
  <c r="L4567" i="21"/>
  <c r="L4562" i="21"/>
  <c r="L4550" i="21"/>
  <c r="L4553" i="21"/>
  <c r="L4556" i="21"/>
  <c r="L4558" i="21"/>
  <c r="L4576" i="21"/>
  <c r="L5770" i="21"/>
  <c r="L4543" i="21"/>
  <c r="L4580" i="21"/>
  <c r="L4584" i="21"/>
  <c r="L4588" i="21"/>
  <c r="L3622" i="21"/>
  <c r="L3647" i="21"/>
  <c r="L4211" i="21"/>
  <c r="L4251" i="21"/>
  <c r="L4255" i="21"/>
  <c r="L4341" i="21"/>
  <c r="L4353" i="21"/>
  <c r="L4357" i="21"/>
  <c r="N4567" i="21"/>
  <c r="N4562" i="21"/>
  <c r="N4550" i="21"/>
  <c r="N4553" i="21"/>
  <c r="N4556" i="21"/>
  <c r="N4558" i="21"/>
  <c r="N4576" i="21"/>
  <c r="N5770" i="21"/>
  <c r="N4543" i="21"/>
  <c r="N4580" i="21"/>
  <c r="N4584" i="21"/>
  <c r="N4588" i="21"/>
  <c r="N3622" i="21"/>
  <c r="N3647" i="21"/>
  <c r="N4211" i="21"/>
  <c r="N4251" i="21"/>
  <c r="N4255" i="21"/>
  <c r="N4341" i="21"/>
  <c r="N4353" i="21"/>
  <c r="N4357" i="21"/>
  <c r="E7" i="17"/>
  <c r="E8" i="17"/>
  <c r="E9" i="17"/>
  <c r="G5" i="17"/>
  <c r="G6" i="17"/>
  <c r="G7" i="17"/>
  <c r="G8" i="17"/>
  <c r="G9" i="17"/>
  <c r="E5" i="17"/>
  <c r="F6" i="24" l="1"/>
  <c r="D7" i="24"/>
  <c r="F7" i="24" l="1"/>
</calcChain>
</file>

<file path=xl/sharedStrings.xml><?xml version="1.0" encoding="utf-8"?>
<sst xmlns="http://schemas.openxmlformats.org/spreadsheetml/2006/main" count="50033" uniqueCount="17229">
  <si>
    <t>RETAIL PHARMACY</t>
  </si>
  <si>
    <t>Non-Def</t>
  </si>
  <si>
    <t>CHAIN PHARMACY</t>
  </si>
  <si>
    <t>WALGREEN CO.</t>
  </si>
  <si>
    <t>HOSPITAL/CLINIC</t>
  </si>
  <si>
    <t>TARGET STORES A DIV.OF TARGET CORP.</t>
  </si>
  <si>
    <t>ATTN: PHARMACY</t>
  </si>
  <si>
    <t>PRACTITIONER</t>
  </si>
  <si>
    <t>PRACTITIONER-DW/100</t>
  </si>
  <si>
    <t>CENTRAL PHARMACY</t>
  </si>
  <si>
    <t>PRACTITIONER-DW/30</t>
  </si>
  <si>
    <t>PRACTITIONER-DW/275</t>
  </si>
  <si>
    <t>Group</t>
  </si>
  <si>
    <t>Dosage Units</t>
  </si>
  <si>
    <t>% of Total D.U.</t>
  </si>
  <si>
    <t>Non-Defendants</t>
  </si>
  <si>
    <t>Oxycodone and Hydrocodone</t>
  </si>
  <si>
    <t>LAKE</t>
  </si>
  <si>
    <t>MADISON</t>
  </si>
  <si>
    <t>RESEARCHER (II-V)</t>
  </si>
  <si>
    <t>CONCORD</t>
  </si>
  <si>
    <t>TARGET STORES A DIV. OF TARGET CORP.</t>
  </si>
  <si>
    <t>MLP-ANIMAL SHELTER</t>
  </si>
  <si>
    <t>MLP-NURSE PRACTITIONER</t>
  </si>
  <si>
    <t>Buyer County</t>
  </si>
  <si>
    <t>Buyer DEA No</t>
  </si>
  <si>
    <t>Buyer Name</t>
  </si>
  <si>
    <t>Buyer Bus Act</t>
  </si>
  <si>
    <t>Buyer Address 1</t>
  </si>
  <si>
    <t>Buyer City</t>
  </si>
  <si>
    <t>% of Total ARCOS Dosage Units</t>
  </si>
  <si>
    <t>Total ARCOS Dosage Units</t>
  </si>
  <si>
    <t>Total Oxycodone and Hydrocodone Dosage Units</t>
  </si>
  <si>
    <t>% of Oxycodone and Hydrocodone ARCOS Dosage Units</t>
  </si>
  <si>
    <t>Min Txn Date</t>
  </si>
  <si>
    <t>Max Txn Date</t>
  </si>
  <si>
    <t>MCKESSON CORPORATION</t>
  </si>
  <si>
    <t>DISTRIBUTOR</t>
  </si>
  <si>
    <t>DBA MCKESSON DRUG CO.</t>
  </si>
  <si>
    <t>NEW CASTLE</t>
  </si>
  <si>
    <t>CARDINAL HEALTH</t>
  </si>
  <si>
    <t>WALGREEN CO</t>
  </si>
  <si>
    <t>AMERISOURCEBERGEN DRUG CORP</t>
  </si>
  <si>
    <t>RA0287020</t>
  </si>
  <si>
    <t>ANDA PHARMACEUTICALS INC</t>
  </si>
  <si>
    <t>6500 ADELAIDE COURT</t>
  </si>
  <si>
    <t>GROVEPORT</t>
  </si>
  <si>
    <t>INDIANAPOLIS</t>
  </si>
  <si>
    <t>WASHINGTON</t>
  </si>
  <si>
    <t>RW0282145</t>
  </si>
  <si>
    <t>WAL-MART PHARMACY WHSE #45</t>
  </si>
  <si>
    <t>2250 NORTH 8TH STREET</t>
  </si>
  <si>
    <t>ROGERS</t>
  </si>
  <si>
    <t>RK0236403</t>
  </si>
  <si>
    <t>KEYSOURCE MEDICAL</t>
  </si>
  <si>
    <t>7820 PALACE DRIVE</t>
  </si>
  <si>
    <t>CINCINNATI</t>
  </si>
  <si>
    <t>RM0218114</t>
  </si>
  <si>
    <t>MEDISCA INC</t>
  </si>
  <si>
    <t>MANUFACTURER</t>
  </si>
  <si>
    <t>661 ROUTE 3 UNIT C</t>
  </si>
  <si>
    <t>PLATTSBURGH</t>
  </si>
  <si>
    <t>RA0264325</t>
  </si>
  <si>
    <t>ASSOCIATED PHARMACIES INC</t>
  </si>
  <si>
    <t>211 LONNIE E CRAWFORD BLVD</t>
  </si>
  <si>
    <t>SCOTTSBORO</t>
  </si>
  <si>
    <t>RA0180733</t>
  </si>
  <si>
    <t>ANDA, INC</t>
  </si>
  <si>
    <t>2915 WESTON ROAD</t>
  </si>
  <si>
    <t>WESTON</t>
  </si>
  <si>
    <t>RD0277409</t>
  </si>
  <si>
    <t>MASTERS PHARMACEUTICAL, INC</t>
  </si>
  <si>
    <t>11930 KEMPER SPRINGS</t>
  </si>
  <si>
    <t>RQ0188981</t>
  </si>
  <si>
    <t>QUEST PHARMACEUTICALS INC</t>
  </si>
  <si>
    <t>300 EAST CHESTNUT STREET</t>
  </si>
  <si>
    <t>MURRAY</t>
  </si>
  <si>
    <t>RL0330148</t>
  </si>
  <si>
    <t>LAKE ERIE MEDICAL</t>
  </si>
  <si>
    <t>6920 HALL STREET</t>
  </si>
  <si>
    <t>HOLLAND</t>
  </si>
  <si>
    <t>RA0186014</t>
  </si>
  <si>
    <t>AUBURN PHARMACEUTICAL</t>
  </si>
  <si>
    <t>2360 BELLINGHAM</t>
  </si>
  <si>
    <t>TROY</t>
  </si>
  <si>
    <t>RP0349224</t>
  </si>
  <si>
    <t>PATTERSON LOGISTICS SERVICES INC</t>
  </si>
  <si>
    <t>925 CAROLINA PINES BLVD., STE B</t>
  </si>
  <si>
    <t>BLYTHEWOOD</t>
  </si>
  <si>
    <t>BALTIMORE</t>
  </si>
  <si>
    <t>RP0384381</t>
  </si>
  <si>
    <t>MYSTRO LOGISTICS SOLUTIONS</t>
  </si>
  <si>
    <t>25 MADISON ROAD</t>
  </si>
  <si>
    <t>TOTOWA</t>
  </si>
  <si>
    <t>RP0330097</t>
  </si>
  <si>
    <t>PSS WORLD MEDICAL INC</t>
  </si>
  <si>
    <t>DBA SOUTHERN ANESTHESIA &amp; SURGICAL</t>
  </si>
  <si>
    <t>WEST COLUMBIA</t>
  </si>
  <si>
    <t>KNOXVILLE</t>
  </si>
  <si>
    <t>RG0131499</t>
  </si>
  <si>
    <t>THE HARVARD DRUG GROUP-MI</t>
  </si>
  <si>
    <t>FIRST VETERINARY SUPPLY</t>
  </si>
  <si>
    <t>LIVONIA</t>
  </si>
  <si>
    <t>PM0001951</t>
  </si>
  <si>
    <t>MEMPHIS</t>
  </si>
  <si>
    <t>RT0130182</t>
  </si>
  <si>
    <t>TOP RX, INC.</t>
  </si>
  <si>
    <t>2950 BROTHER BOULEVARD</t>
  </si>
  <si>
    <t>BARTLETT</t>
  </si>
  <si>
    <t>RM0357841</t>
  </si>
  <si>
    <t>MWI VETERINARY SUPPLY CO</t>
  </si>
  <si>
    <t>2450 MIDPOINT DRIVE</t>
  </si>
  <si>
    <t>EDWARDSVILLE</t>
  </si>
  <si>
    <t>RQ0207945</t>
  </si>
  <si>
    <t>QK HEALTHCARE, INC.</t>
  </si>
  <si>
    <t>35 SAWGRASS DRIVE</t>
  </si>
  <si>
    <t>BELLPORT</t>
  </si>
  <si>
    <t>RB0395219</t>
  </si>
  <si>
    <t>HENRY SCHEIN ANIMAL HEALTH</t>
  </si>
  <si>
    <t>3820 TWIN CREEKS DRIVE</t>
  </si>
  <si>
    <t>COLUMBUS</t>
  </si>
  <si>
    <t>RP0111803</t>
  </si>
  <si>
    <t>PROF COMPOUNDING CENTERS OF</t>
  </si>
  <si>
    <t>AMERICA INC</t>
  </si>
  <si>
    <t>HOUSTON</t>
  </si>
  <si>
    <t>RD0204797</t>
  </si>
  <si>
    <t>DMS PHARMACEUTICAL GROUP</t>
  </si>
  <si>
    <t>810 BUSSE HIGHWAY</t>
  </si>
  <si>
    <t>PARK RIDGE</t>
  </si>
  <si>
    <t>PP0236352</t>
  </si>
  <si>
    <t>PENN VETERINARY SUPPLY</t>
  </si>
  <si>
    <t>53 INDUSTRIAL CIRCLE</t>
  </si>
  <si>
    <t>LANCASTER</t>
  </si>
  <si>
    <t>RG0223937</t>
  </si>
  <si>
    <t>MCKESSON MEDICAL-SURGICAL INC</t>
  </si>
  <si>
    <t>4250 PATRIOT DRIVE, SUITE 100</t>
  </si>
  <si>
    <t>GRAPEVINE</t>
  </si>
  <si>
    <t>RP0337370</t>
  </si>
  <si>
    <t>CARDINAL HEALTH 110, LLC</t>
  </si>
  <si>
    <t>4220 HYDE PARK BLVD</t>
  </si>
  <si>
    <t>NIAGARA FALLS</t>
  </si>
  <si>
    <t>RS0434679</t>
  </si>
  <si>
    <t>SOUTHERN ANESTHESIA &amp; SURGICAL, INC.</t>
  </si>
  <si>
    <t>ONE SOUTHERN COURT</t>
  </si>
  <si>
    <t>PC0008171</t>
  </si>
  <si>
    <t>COLUMBUS SERUM CO</t>
  </si>
  <si>
    <t>2025 S HIGH STREET</t>
  </si>
  <si>
    <t>RS0447979</t>
  </si>
  <si>
    <t>STOKES HEALTHCARE, INC</t>
  </si>
  <si>
    <t>8000 COMMERCE PARKWAY</t>
  </si>
  <si>
    <t>MOUNT LAUREL</t>
  </si>
  <si>
    <t>RA0219798</t>
  </si>
  <si>
    <t>ASD SPECIALTY HEALTHCARE LLC</t>
  </si>
  <si>
    <t>345 INTERNATIONAL BLVD.</t>
  </si>
  <si>
    <t>BROOKS</t>
  </si>
  <si>
    <t>RB0325399</t>
  </si>
  <si>
    <t>BUTLER ANIMAL HEALTH SUPPLY</t>
  </si>
  <si>
    <t>STOCKROOM 02</t>
  </si>
  <si>
    <t>RH0162494</t>
  </si>
  <si>
    <t>HENRY SCHEIN INC</t>
  </si>
  <si>
    <t>5315 WEST 74TH STREET</t>
  </si>
  <si>
    <t>RM0178675</t>
  </si>
  <si>
    <t>MIDWEST VETERINARY SUPPLY INC</t>
  </si>
  <si>
    <t>5374 MALY ROAD, RTE 1</t>
  </si>
  <si>
    <t>SUN PRAIRIE</t>
  </si>
  <si>
    <t>PR0095794</t>
  </si>
  <si>
    <t>RICHIE PHARMACAL CO INC</t>
  </si>
  <si>
    <t>119 STATE AVE</t>
  </si>
  <si>
    <t>GLASGOW</t>
  </si>
  <si>
    <t>RM0324804</t>
  </si>
  <si>
    <t>3890 PERRY BLVD</t>
  </si>
  <si>
    <t>WHITESTOWN</t>
  </si>
  <si>
    <t>RA0327886</t>
  </si>
  <si>
    <t>AKORN,  INC</t>
  </si>
  <si>
    <t>150 S WYCKLES RD</t>
  </si>
  <si>
    <t>DECATUR</t>
  </si>
  <si>
    <t>RW0415299</t>
  </si>
  <si>
    <t>WEST-WARD PHARMACEUTICAL CORP.</t>
  </si>
  <si>
    <t>4750 PLEASANT HILL ROAD</t>
  </si>
  <si>
    <t>RM0310540</t>
  </si>
  <si>
    <t>1499 ZEAGER ROAD</t>
  </si>
  <si>
    <t>ELIZABETHTOWN</t>
  </si>
  <si>
    <t>GREENVILLE</t>
  </si>
  <si>
    <t>RP0334540</t>
  </si>
  <si>
    <t>PRIORITY HEALTHCARE DISTRIBUTION</t>
  </si>
  <si>
    <t>DISTRIBUTION</t>
  </si>
  <si>
    <t>GROVE CITY</t>
  </si>
  <si>
    <t>RA0290863</t>
  </si>
  <si>
    <t>ATHLON PHARMACEUTICALS INC</t>
  </si>
  <si>
    <t>301 SNOW DRIVE</t>
  </si>
  <si>
    <t>BIRMINGHAM</t>
  </si>
  <si>
    <t>RH0302567</t>
  </si>
  <si>
    <t>HAWTHORN PHARMACEUTICALS INC</t>
  </si>
  <si>
    <t>135 INDUSTRIAL BLVD</t>
  </si>
  <si>
    <t>PA0006836</t>
  </si>
  <si>
    <t>ACE SURGICAL SUPPLY CO INC</t>
  </si>
  <si>
    <t>1034 PEARL STREET</t>
  </si>
  <si>
    <t>BROCKTON</t>
  </si>
  <si>
    <t>RR0429705</t>
  </si>
  <si>
    <t>ROADRUNNER PHARMACY MFG</t>
  </si>
  <si>
    <t>711 E. CAREFREE HIGHWAY</t>
  </si>
  <si>
    <t>PHOENIX</t>
  </si>
  <si>
    <t>RH0314271</t>
  </si>
  <si>
    <t>HOSPIRA WORLDWIDE LLC</t>
  </si>
  <si>
    <t>1635 STONERIDGE DRIVE</t>
  </si>
  <si>
    <t>STONE MOUNTAIN</t>
  </si>
  <si>
    <t>RD0311100</t>
  </si>
  <si>
    <t>DIAMOND PHARMACY SERVICES</t>
  </si>
  <si>
    <t>665 KOLTER DRIVE</t>
  </si>
  <si>
    <t>INDIANA</t>
  </si>
  <si>
    <t>RN0281054</t>
  </si>
  <si>
    <t>401 MASON RD</t>
  </si>
  <si>
    <t>LA VERGNE</t>
  </si>
  <si>
    <t>PM0021535</t>
  </si>
  <si>
    <t>WEST SACRAMENTO</t>
  </si>
  <si>
    <t>RO0338889</t>
  </si>
  <si>
    <t>MCKESSON SPECIALTY CARE DISTRIBUTION CORPORATION</t>
  </si>
  <si>
    <t>401 MASON ROAD</t>
  </si>
  <si>
    <t>RA0109581</t>
  </si>
  <si>
    <t>AL PHARMA</t>
  </si>
  <si>
    <t>PARMED PHARMACEUTICALS INC</t>
  </si>
  <si>
    <t>RP0364137</t>
  </si>
  <si>
    <t>PURDUE PHARMACEUTICALS LP</t>
  </si>
  <si>
    <t>4701 PURDUE DRIVE</t>
  </si>
  <si>
    <t>WILSON</t>
  </si>
  <si>
    <t>RE0169094</t>
  </si>
  <si>
    <t>ECR PHARMACEUTICALS CO, INC</t>
  </si>
  <si>
    <t>3969 DEEP ROCK ROAD</t>
  </si>
  <si>
    <t>RICHMOND</t>
  </si>
  <si>
    <t>PITTSBURGH</t>
  </si>
  <si>
    <t>RA0429375</t>
  </si>
  <si>
    <t>ASSOCIATED PHARMACIES, INC.</t>
  </si>
  <si>
    <t>5375 MINERAL WELLS ROAD</t>
  </si>
  <si>
    <t>ANIMAL HEALTH INTERNATIONAL, INC.</t>
  </si>
  <si>
    <t>RS0409424</t>
  </si>
  <si>
    <t>SAFECOR HEALTH, LLC</t>
  </si>
  <si>
    <t>4060 BUSINESS PARK DRIVE</t>
  </si>
  <si>
    <t>RP0360785</t>
  </si>
  <si>
    <t>PUBLICIS SELLING SOLUTIONS, INC. DBA PHARMAGISTICS</t>
  </si>
  <si>
    <t>309 PIERCE STREET</t>
  </si>
  <si>
    <t>SOMERSET</t>
  </si>
  <si>
    <t>PP0034683</t>
  </si>
  <si>
    <t>PAMLAB</t>
  </si>
  <si>
    <t>68424 JAMES STREET</t>
  </si>
  <si>
    <t>MANDEVILLE</t>
  </si>
  <si>
    <t>RU0326240</t>
  </si>
  <si>
    <t>US ONCOLOGY SPECIALTY,  LP</t>
  </si>
  <si>
    <t>13501  PARK  VISTA  BLVD</t>
  </si>
  <si>
    <t>FT WORTH</t>
  </si>
  <si>
    <t>RD0271130</t>
  </si>
  <si>
    <t>DARBY DENTAL SUPPLY, LLC</t>
  </si>
  <si>
    <t>4460  E HOLMES ROAD</t>
  </si>
  <si>
    <t>RB0341343</t>
  </si>
  <si>
    <t>BENCO DENTAL SUPPLY CO</t>
  </si>
  <si>
    <t>BENCO DENTAL COMPANY</t>
  </si>
  <si>
    <t>PITTSTON</t>
  </si>
  <si>
    <t>RP0380523</t>
  </si>
  <si>
    <t>PATTERSON LOGISTICS SERVICES, INC.</t>
  </si>
  <si>
    <t>1905 LAKEWOOD DRIVE</t>
  </si>
  <si>
    <t>BOONE</t>
  </si>
  <si>
    <t>RH0236667</t>
  </si>
  <si>
    <t>HENRY SCHEIN, INC</t>
  </si>
  <si>
    <t>41 WEAVER ROAD</t>
  </si>
  <si>
    <t>DENVER</t>
  </si>
  <si>
    <t>RH0238192</t>
  </si>
  <si>
    <t>1001 NOLEN DRIVE</t>
  </si>
  <si>
    <t>RM0280747</t>
  </si>
  <si>
    <t>2590 114TH STREET</t>
  </si>
  <si>
    <t>GRAND PRAIRIE</t>
  </si>
  <si>
    <t>RV0326985</t>
  </si>
  <si>
    <t>VINDEX PHARMACEUTICALS, INC.</t>
  </si>
  <si>
    <t>1710 SHELBY OAKS DRIVE</t>
  </si>
  <si>
    <t>RL0325577</t>
  </si>
  <si>
    <t>LEITNER PHARMACEUTICALS</t>
  </si>
  <si>
    <t>881 MOUNTAIN VIEW ROAD</t>
  </si>
  <si>
    <t>PINEY FLATS</t>
  </si>
  <si>
    <t>RC0315122</t>
  </si>
  <si>
    <t>SUN PHARMACEUTICAL INDUSTRIES, INC.</t>
  </si>
  <si>
    <t>1150 ELIJAH MCCOY</t>
  </si>
  <si>
    <t>DETROIT</t>
  </si>
  <si>
    <t>RP0236542</t>
  </si>
  <si>
    <t>PRIORITY HEALTHCARE</t>
  </si>
  <si>
    <t>2297 SOUTHWEST BLVD</t>
  </si>
  <si>
    <t>RA0313902</t>
  </si>
  <si>
    <t>AMERICAN HEALTH SERVICE SALES</t>
  </si>
  <si>
    <t>DBA MED-VET INTERNATIONAL</t>
  </si>
  <si>
    <t>METTAWA</t>
  </si>
  <si>
    <t>RJ0292487</t>
  </si>
  <si>
    <t>J KNIPPER &amp; COMPANY INC</t>
  </si>
  <si>
    <t>ONE HEALTHCARE WAY</t>
  </si>
  <si>
    <t>LAKEWOOD</t>
  </si>
  <si>
    <t>RB0348575</t>
  </si>
  <si>
    <t>BOUND TREE MEDICAL, LLC</t>
  </si>
  <si>
    <t>481 AIRPORT INDUSTRIAL DRIVE</t>
  </si>
  <si>
    <t>SOUTHAVEN</t>
  </si>
  <si>
    <t>RB0393912</t>
  </si>
  <si>
    <t>14800 FAA BLVD, SUITE 100</t>
  </si>
  <si>
    <t>FORT WORTH</t>
  </si>
  <si>
    <t>PB0216918</t>
  </si>
  <si>
    <t>BLANSETT PHARMACAL CO</t>
  </si>
  <si>
    <t>14 PARKSTONE CIR</t>
  </si>
  <si>
    <t>NORTH LITTLE ROCK</t>
  </si>
  <si>
    <t>RW0302442</t>
  </si>
  <si>
    <t>WRASER PHARMACEUTICALS</t>
  </si>
  <si>
    <t>121 MARKETRIDGE DRIVE</t>
  </si>
  <si>
    <t>RIDGELAND</t>
  </si>
  <si>
    <t>RU0362640</t>
  </si>
  <si>
    <t>UPM PHARMACEUTICALS, INC.</t>
  </si>
  <si>
    <t>6200 SEAFORTH STREET</t>
  </si>
  <si>
    <t>RH0334463</t>
  </si>
  <si>
    <t>OMNICARE DISTRIBUTION CENTER LLC</t>
  </si>
  <si>
    <t>302 S. BYRNE RD.</t>
  </si>
  <si>
    <t>TOLEDO</t>
  </si>
  <si>
    <t>ALMAC CLINICAL SERVICES, INC.</t>
  </si>
  <si>
    <t>25 FRETZ ROAD</t>
  </si>
  <si>
    <t>SOUDERTON</t>
  </si>
  <si>
    <t>PM0037451</t>
  </si>
  <si>
    <t>MALLINCKRODT LLC</t>
  </si>
  <si>
    <t>MANUF (BULK)</t>
  </si>
  <si>
    <t>3600 NORTH SECOND STREET</t>
  </si>
  <si>
    <t>SAINT LOUIS</t>
  </si>
  <si>
    <t>RD0307416</t>
  </si>
  <si>
    <t>DENDRITE</t>
  </si>
  <si>
    <t>PB0122755</t>
  </si>
  <si>
    <t>SPECTRUM LABORATORY PRODUCTS</t>
  </si>
  <si>
    <t>INC.</t>
  </si>
  <si>
    <t>GARDENA</t>
  </si>
  <si>
    <t>RH0272928</t>
  </si>
  <si>
    <t>HEARTLAND REPACK SERVICES</t>
  </si>
  <si>
    <t>4755 SOUTH AVENUE</t>
  </si>
  <si>
    <t>RH0272930</t>
  </si>
  <si>
    <t>RA0367551</t>
  </si>
  <si>
    <t>AMATHEON INC</t>
  </si>
  <si>
    <t>4300 SW 73RD AVENUE</t>
  </si>
  <si>
    <t>MIAMI</t>
  </si>
  <si>
    <t>RW0276813</t>
  </si>
  <si>
    <t>PATTERSON VETERINARY SUPPLY, INC.</t>
  </si>
  <si>
    <t>137 BARNUM ROAD</t>
  </si>
  <si>
    <t>DEVENS</t>
  </si>
  <si>
    <t>PS0186139</t>
  </si>
  <si>
    <t>SIGMA-ALDRICH</t>
  </si>
  <si>
    <t>2425 SOUTH SECOND STREET</t>
  </si>
  <si>
    <t>REVERSE DISTRIB</t>
  </si>
  <si>
    <t>HUNTSVILLE</t>
  </si>
  <si>
    <t>RT0241911</t>
  </si>
  <si>
    <t>UNITED STATES PHARMACOPEIAL CONVENTION INC</t>
  </si>
  <si>
    <t>12601 TWINBROOK PARKWAY</t>
  </si>
  <si>
    <t>ROCKVILLE</t>
  </si>
  <si>
    <t>RA0108034</t>
  </si>
  <si>
    <t>A F HAUSER, INC</t>
  </si>
  <si>
    <t>4401 EAST US HWY 30</t>
  </si>
  <si>
    <t>VALPARAISO</t>
  </si>
  <si>
    <t>RS0375344</t>
  </si>
  <si>
    <t>SMITH MEDICAL PARTNERS LLC</t>
  </si>
  <si>
    <t>950 LIVELY BLVD</t>
  </si>
  <si>
    <t>WOOD DALE</t>
  </si>
  <si>
    <t>RH0284199</t>
  </si>
  <si>
    <t>8691 JESSE B. SMITH COURT</t>
  </si>
  <si>
    <t>JACKSONVILLE</t>
  </si>
  <si>
    <t>RM0220688</t>
  </si>
  <si>
    <t>WASHINGTON CT HOUSE</t>
  </si>
  <si>
    <t>PB0034861</t>
  </si>
  <si>
    <t>BELLCO DRUG CORP</t>
  </si>
  <si>
    <t>5500 NEW HORIZONS BLVD</t>
  </si>
  <si>
    <t>NORTH AMITYVILLE</t>
  </si>
  <si>
    <t>PP0040167</t>
  </si>
  <si>
    <t>MOORE MEDICAL LLC</t>
  </si>
  <si>
    <t>370 JOHN DOWNEY DRIVE</t>
  </si>
  <si>
    <t>NEW BRITAIN</t>
  </si>
  <si>
    <t>RP0361624</t>
  </si>
  <si>
    <t>PENN VETERINARY SUPPLY, INC.</t>
  </si>
  <si>
    <t>5101-C KRAFT AVENUE SE</t>
  </si>
  <si>
    <t>GRAND RAPIDS</t>
  </si>
  <si>
    <t>RD0444276</t>
  </si>
  <si>
    <t>DIAMONDBACK DRUGS MFG</t>
  </si>
  <si>
    <t>7631 E. INDIAN SCHOOL ROAD</t>
  </si>
  <si>
    <t>SCOTTSDALE</t>
  </si>
  <si>
    <t>RN0371269</t>
  </si>
  <si>
    <t>NATIONWIDE MEDICAL/SURGICAL</t>
  </si>
  <si>
    <t>14141 COVELLO ST., UNIT 6C</t>
  </si>
  <si>
    <t>VAN NUYS</t>
  </si>
  <si>
    <t>RD0233938</t>
  </si>
  <si>
    <t>D-V MEDICAL SUPPLY</t>
  </si>
  <si>
    <t>2000 W. 135TH STREET</t>
  </si>
  <si>
    <t>RP0201474</t>
  </si>
  <si>
    <t>PRESCRIPTION CONTAINERS, INC</t>
  </si>
  <si>
    <t>600 SECAUCUS ROAD</t>
  </si>
  <si>
    <t>SECAUCUS</t>
  </si>
  <si>
    <t>PC0049507</t>
  </si>
  <si>
    <t>CAPITAL WHOLESALE DRUG &amp; CO</t>
  </si>
  <si>
    <t>873 WILLIAMS AVE</t>
  </si>
  <si>
    <t>GRANDVIEW HEIGHTS</t>
  </si>
  <si>
    <t>RB0394940</t>
  </si>
  <si>
    <t>1499 ZEAGER ROAD, SUITE 5</t>
  </si>
  <si>
    <t>RB0326137</t>
  </si>
  <si>
    <t>STOCKROOM 03</t>
  </si>
  <si>
    <t>MIDDLETOWN</t>
  </si>
  <si>
    <t>RF0376461</t>
  </si>
  <si>
    <t>FOUNDATION CARE LLC</t>
  </si>
  <si>
    <t>4010 WEDGEWAY COURT</t>
  </si>
  <si>
    <t>EARTH CITY</t>
  </si>
  <si>
    <t>RP0351736</t>
  </si>
  <si>
    <t>6419 SOUTH 228 STREET</t>
  </si>
  <si>
    <t>KENT</t>
  </si>
  <si>
    <t>RB0326353</t>
  </si>
  <si>
    <t>14800 FAA BLVD., SUITE 100</t>
  </si>
  <si>
    <t>Reporter DEA No</t>
  </si>
  <si>
    <t>Reporter Name</t>
  </si>
  <si>
    <t>Reporter Bus Act</t>
  </si>
  <si>
    <t>Reporter Address 1</t>
  </si>
  <si>
    <t>Reporter City</t>
  </si>
  <si>
    <t>[2] Use of McCann's adjusted ARCOS data does not reflect acceptance of adjustments or calculations</t>
  </si>
  <si>
    <t>VOLUSIA</t>
  </si>
  <si>
    <t>ORMOND BEACH</t>
  </si>
  <si>
    <t>BROWARD</t>
  </si>
  <si>
    <t>PINELLAS</t>
  </si>
  <si>
    <t>ORANGE</t>
  </si>
  <si>
    <t>ORLANDO</t>
  </si>
  <si>
    <t>HILLSBOROUGH</t>
  </si>
  <si>
    <t>ANAZAOHEALTH CORPORATION</t>
  </si>
  <si>
    <t>5710 HOOVER BLVD</t>
  </si>
  <si>
    <t>TAMPA</t>
  </si>
  <si>
    <t>PHARMACY</t>
  </si>
  <si>
    <t>HOSP/CLINIC-VA</t>
  </si>
  <si>
    <t>DEPT OF VETERANS AFFAIRS</t>
  </si>
  <si>
    <t>DUVAL</t>
  </si>
  <si>
    <t>MAINT &amp; DETOX</t>
  </si>
  <si>
    <t>MIAMI-DADE</t>
  </si>
  <si>
    <t>SEMINOLE</t>
  </si>
  <si>
    <t>HUDSON</t>
  </si>
  <si>
    <t>PALM HARBOR</t>
  </si>
  <si>
    <t>MEDICINE SHOPPE</t>
  </si>
  <si>
    <t>OUTPATIENT PHARMACY</t>
  </si>
  <si>
    <t>INVERNESS</t>
  </si>
  <si>
    <t>ATTN PHARMACY</t>
  </si>
  <si>
    <t>MARION</t>
  </si>
  <si>
    <t>OCALA</t>
  </si>
  <si>
    <t>SANTA ROSA</t>
  </si>
  <si>
    <t>NASSAU</t>
  </si>
  <si>
    <t>MEDICAL PLAZA PHARMACY</t>
  </si>
  <si>
    <t>THE MEDICINE SHOPPE</t>
  </si>
  <si>
    <t>ENGLEWOOD</t>
  </si>
  <si>
    <t>INC</t>
  </si>
  <si>
    <t>HOSP/CLINIC- MIL</t>
  </si>
  <si>
    <t>BAY PHARMACY INC</t>
  </si>
  <si>
    <t>COSTCO WHOLESALE CORPORATION</t>
  </si>
  <si>
    <t>PHARMACY DEPARTMENT</t>
  </si>
  <si>
    <t>LONGWOOD</t>
  </si>
  <si>
    <t>JACKSON</t>
  </si>
  <si>
    <t>ARCADIA</t>
  </si>
  <si>
    <t>JEFFERSON</t>
  </si>
  <si>
    <t>BIOSCRIP PHARMACY</t>
  </si>
  <si>
    <t>DEPARTMENT OF PHARMACY</t>
  </si>
  <si>
    <t>DEERFIELD</t>
  </si>
  <si>
    <t>AIDS HEALTHCARE FOUNDATION</t>
  </si>
  <si>
    <t>HAMILTON</t>
  </si>
  <si>
    <t>LAFAYETTE</t>
  </si>
  <si>
    <t>FRANKLIN</t>
  </si>
  <si>
    <t>FRIENDLY PHARMACY INC</t>
  </si>
  <si>
    <t>SAN ANTONIO</t>
  </si>
  <si>
    <t>TARGET STORES A DIV. OF TARGET CORP</t>
  </si>
  <si>
    <t>CENTRAL FILL PHARMACY</t>
  </si>
  <si>
    <t>SUITE 103</t>
  </si>
  <si>
    <t>BRISTOL</t>
  </si>
  <si>
    <t>HOSPITAL</t>
  </si>
  <si>
    <t>DORAL</t>
  </si>
  <si>
    <t>PROCARE PHARMACY, L.L.C.</t>
  </si>
  <si>
    <t>HOSP/CLINIC FED</t>
  </si>
  <si>
    <t>TARGET STORES A DIV.OF TARGET CORP., A DIVISION OF</t>
  </si>
  <si>
    <t>BELL</t>
  </si>
  <si>
    <t>PREMIER PHARMACY</t>
  </si>
  <si>
    <t>DETOXIFICATION</t>
  </si>
  <si>
    <t>ALBERTSONS INC</t>
  </si>
  <si>
    <t>OXFORD</t>
  </si>
  <si>
    <t>CRESCENT HEALTHCARE, INC.</t>
  </si>
  <si>
    <t>ALBERTSON'S INC</t>
  </si>
  <si>
    <t>EMERGENCY DEPARTMENT</t>
  </si>
  <si>
    <t>THE SURGERY CENTER</t>
  </si>
  <si>
    <t>MEDICAL DEPARTMENT</t>
  </si>
  <si>
    <t>ALL PETS HOSPITAL</t>
  </si>
  <si>
    <t>ANIMAL HOSPITAL</t>
  </si>
  <si>
    <t>RESEARCHER (I)</t>
  </si>
  <si>
    <t>PLASTIC SURGERY CENTER</t>
  </si>
  <si>
    <t>BANFIELD PET HOSPITAL</t>
  </si>
  <si>
    <t>BANFIELD, THE PET HOSPITAL</t>
  </si>
  <si>
    <t>TEACHING INSTITUTION</t>
  </si>
  <si>
    <t>BANFIELD THE PET HOSPITAL</t>
  </si>
  <si>
    <t>ANIMAL CARE CENTER</t>
  </si>
  <si>
    <t>ENDOSCOPY CENTER</t>
  </si>
  <si>
    <t>MLP-PHYSICIAN ASSISTANT</t>
  </si>
  <si>
    <t>ANIMAL CARE AND CONTROL</t>
  </si>
  <si>
    <t>INTERNAL MEDICINE</t>
  </si>
  <si>
    <t>PARK ANIMAL HOSPITAL</t>
  </si>
  <si>
    <t>OAKLAND</t>
  </si>
  <si>
    <t>VA MEDICAL CENTER</t>
  </si>
  <si>
    <t>B &amp; B PHARMACY</t>
  </si>
  <si>
    <t>SUITE 110</t>
  </si>
  <si>
    <t>HUGHES, PAUL E MD</t>
  </si>
  <si>
    <t>RM0270037</t>
  </si>
  <si>
    <t>P.O. BOX P</t>
  </si>
  <si>
    <t>HOBART</t>
  </si>
  <si>
    <t>RIVERSIDE</t>
  </si>
  <si>
    <t>RB0363630</t>
  </si>
  <si>
    <t>CARLSBAD</t>
  </si>
  <si>
    <t>RR0112526</t>
  </si>
  <si>
    <t>BOEHRINGER INGELHEIM ROXANE INC.</t>
  </si>
  <si>
    <t>1809 WILSON ROAD, 08-118</t>
  </si>
  <si>
    <t>RG0359390</t>
  </si>
  <si>
    <t>GENERICS BIDCO I, LLC</t>
  </si>
  <si>
    <t>130 VINTAGE DRIVE</t>
  </si>
  <si>
    <t>ATLANTA</t>
  </si>
  <si>
    <t>RW0237900</t>
  </si>
  <si>
    <t>ACTAVIS PHARMA, INC.</t>
  </si>
  <si>
    <t>605 TRI-STATE PARKWAY</t>
  </si>
  <si>
    <t>GURNEE</t>
  </si>
  <si>
    <t>RU0340492</t>
  </si>
  <si>
    <t>US COMPOUNDING, INC</t>
  </si>
  <si>
    <t>1270 DON'S LANE</t>
  </si>
  <si>
    <t>CONWAY</t>
  </si>
  <si>
    <t>RP0371613</t>
  </si>
  <si>
    <t>PHARMEDIUM SERVICES, LLC.</t>
  </si>
  <si>
    <t>6100 GLOBAL DRIVE</t>
  </si>
  <si>
    <t>RM0338978</t>
  </si>
  <si>
    <t>MEDISCA INC.</t>
  </si>
  <si>
    <t>3955 W. MESA VISTA AVENUE</t>
  </si>
  <si>
    <t>LAS VEGAS</t>
  </si>
  <si>
    <t>RL0362347</t>
  </si>
  <si>
    <t>LIFELINE PHARMACEUTICALS LLC</t>
  </si>
  <si>
    <t>1301 NW 84 AVE</t>
  </si>
  <si>
    <t>RN0272322</t>
  </si>
  <si>
    <t>NUCARE PHARMACEUTICALS</t>
  </si>
  <si>
    <t>622 WEST KATELLA AVE</t>
  </si>
  <si>
    <t>RB0223696</t>
  </si>
  <si>
    <t>B &amp; B PHARMACEUTICALS</t>
  </si>
  <si>
    <t>C-600</t>
  </si>
  <si>
    <t>RF0431748</t>
  </si>
  <si>
    <t>FAGRON INC</t>
  </si>
  <si>
    <t>2400 PILOT KNOB ROAD</t>
  </si>
  <si>
    <t>SAINT PAUL</t>
  </si>
  <si>
    <t>ROANOKE</t>
  </si>
  <si>
    <t>RP0305119</t>
  </si>
  <si>
    <t>PHARMEDIUM SERVICES LLC</t>
  </si>
  <si>
    <t>913 NORTH DAVIS AVENUE</t>
  </si>
  <si>
    <t>CLEVELAND</t>
  </si>
  <si>
    <t>RF0365177</t>
  </si>
  <si>
    <t>FISHER CLINICAL SERVICES, INC.</t>
  </si>
  <si>
    <t>700A-C NESTLE WAY</t>
  </si>
  <si>
    <t>BREINIGSVILLE</t>
  </si>
  <si>
    <t>RT0457780</t>
  </si>
  <si>
    <t>THE HARVARD DRUG GROUP, LLC</t>
  </si>
  <si>
    <t>5960 E. SHELBY DRIVE</t>
  </si>
  <si>
    <t>RL0363971</t>
  </si>
  <si>
    <t>LETCO MEDICAL</t>
  </si>
  <si>
    <t>1316 COMMERCE DRIVE NW</t>
  </si>
  <si>
    <t>RD0205333</t>
  </si>
  <si>
    <t>DOHMEN LIFE SCIENCE SERVICES, LLC</t>
  </si>
  <si>
    <t>4580 MENDENHALL ROAD</t>
  </si>
  <si>
    <t>RA0378960</t>
  </si>
  <si>
    <t>AMERIDOSE, LLC</t>
  </si>
  <si>
    <t>205 FLANDERS ROAD</t>
  </si>
  <si>
    <t>WESTBOROUGH</t>
  </si>
  <si>
    <t>RG0208581</t>
  </si>
  <si>
    <t>THE HARVARD DRUG GROUP</t>
  </si>
  <si>
    <t>5110 WEST 74TH STREET</t>
  </si>
  <si>
    <t>RC0322444</t>
  </si>
  <si>
    <t>CANTRELL DRUG CO., INC.</t>
  </si>
  <si>
    <t>7321 CANTRELL RD.</t>
  </si>
  <si>
    <t>LITTLE ROCK</t>
  </si>
  <si>
    <t>RC0282498</t>
  </si>
  <si>
    <t>CEDARDALE DISTRIBUTORS LLC, D/B/A GEN-SOURCE RX</t>
  </si>
  <si>
    <t>620 GOTHAM PARKWAY</t>
  </si>
  <si>
    <t>CARLSTADT</t>
  </si>
  <si>
    <t>RP0117475</t>
  </si>
  <si>
    <t>PD-RX PHARMACEUTICALS INC</t>
  </si>
  <si>
    <t>727 N ANN ARBOR</t>
  </si>
  <si>
    <t>OKLAHOMA CITY</t>
  </si>
  <si>
    <t>RA0402709</t>
  </si>
  <si>
    <t>RG0273994</t>
  </si>
  <si>
    <t>RD0289656</t>
  </si>
  <si>
    <t>DIXON-SHANE LLC</t>
  </si>
  <si>
    <t>PHILADELPHIA</t>
  </si>
  <si>
    <t>RG0165907</t>
  </si>
  <si>
    <t>FAGRON, INC</t>
  </si>
  <si>
    <t>RU0357409</t>
  </si>
  <si>
    <t>UNIQUE PHARMACEUTICALS</t>
  </si>
  <si>
    <t>5920 S. GENERAL BRUCE DR.</t>
  </si>
  <si>
    <t>TEMPLE</t>
  </si>
  <si>
    <t>RI0452007</t>
  </si>
  <si>
    <t>INDEPENDENT PHARMACY COOPERATIVE</t>
  </si>
  <si>
    <t>5610 S 40TH STREET SUITE 1</t>
  </si>
  <si>
    <t>RA0380511</t>
  </si>
  <si>
    <t>A-S MEDICATION SOLUTIONS LLC</t>
  </si>
  <si>
    <t>2401 COMMERCE DR</t>
  </si>
  <si>
    <t>LIBERTYVILLE</t>
  </si>
  <si>
    <t>RG0103553</t>
  </si>
  <si>
    <t>GENETCO  INC</t>
  </si>
  <si>
    <t>711 UNION PARKWAY</t>
  </si>
  <si>
    <t>RONKONKOMA</t>
  </si>
  <si>
    <t>RR0355683</t>
  </si>
  <si>
    <t>RICHIE PHARMACAL LLC</t>
  </si>
  <si>
    <t>119 STATE AVENUE</t>
  </si>
  <si>
    <t>RP0136704</t>
  </si>
  <si>
    <t>PHYSICIANS TOTAL CARE</t>
  </si>
  <si>
    <t>12515 EAST 55TH STREET</t>
  </si>
  <si>
    <t>TULSA</t>
  </si>
  <si>
    <t>PM0212693</t>
  </si>
  <si>
    <t>NORAMCO INC</t>
  </si>
  <si>
    <t>500 SWEDES LANDING ROAD</t>
  </si>
  <si>
    <t>WILMINGTON</t>
  </si>
  <si>
    <t>RM0316693</t>
  </si>
  <si>
    <t>8100 WESTSIDE INDUSTRIAL DR</t>
  </si>
  <si>
    <t>RF0158279</t>
  </si>
  <si>
    <t>FLORIDA INFUSION/NATIONS DRUG</t>
  </si>
  <si>
    <t>1053 PROGRESS COURT</t>
  </si>
  <si>
    <t>RP0225284</t>
  </si>
  <si>
    <t>CATALENT PHARMA SOLUTIONS, LLC</t>
  </si>
  <si>
    <t>10381 DECATUR ROAD</t>
  </si>
  <si>
    <t>RD0274364</t>
  </si>
  <si>
    <t>DISPENSING SOLUTIONS</t>
  </si>
  <si>
    <t>3000 WEST WARNER AVE</t>
  </si>
  <si>
    <t>SANTA ANA</t>
  </si>
  <si>
    <t>RM0338461</t>
  </si>
  <si>
    <t>9080 BOGGY CREEK RD STE 100</t>
  </si>
  <si>
    <t>RW0283452</t>
  </si>
  <si>
    <t>2840 ELM POINT INDUSTRIAL DR.</t>
  </si>
  <si>
    <t>ST CHARLES</t>
  </si>
  <si>
    <t>RP0177039</t>
  </si>
  <si>
    <t>PHARMACEUTICAL SYSTEMS</t>
  </si>
  <si>
    <t>8240 SOUTH LEWIS</t>
  </si>
  <si>
    <t>RA0344577</t>
  </si>
  <si>
    <t>201 FLANDERS ROAD</t>
  </si>
  <si>
    <t>RD0297172</t>
  </si>
  <si>
    <t>BLDG 37 1 BLK N CERMAK ON 1ST.</t>
  </si>
  <si>
    <t>HINES</t>
  </si>
  <si>
    <t>RD0284391</t>
  </si>
  <si>
    <t>DRUG VALET INC</t>
  </si>
  <si>
    <t>1505 E. WEBER DRIVE STE 103</t>
  </si>
  <si>
    <t>TEMPE</t>
  </si>
  <si>
    <t>KANSAS CITY</t>
  </si>
  <si>
    <t>RB0329501</t>
  </si>
  <si>
    <t>BRYANT RANCH PREPACK</t>
  </si>
  <si>
    <t>1919 NORTH VICTORY PL</t>
  </si>
  <si>
    <t>BURBANK</t>
  </si>
  <si>
    <t>SALEM</t>
  </si>
  <si>
    <t>RA0358297</t>
  </si>
  <si>
    <t>AIDAREX PHARMACEUTICALS LLC</t>
  </si>
  <si>
    <t>595 N SMITH AVE</t>
  </si>
  <si>
    <t>CORONA</t>
  </si>
  <si>
    <t>RA0419158</t>
  </si>
  <si>
    <t>CATALENT CTS, LLC.</t>
  </si>
  <si>
    <t>75 COMMERCE DRIVE</t>
  </si>
  <si>
    <t>ALLENDALE</t>
  </si>
  <si>
    <t>PH0187117</t>
  </si>
  <si>
    <t>HALS MED DENT SUPPLY CO., INC.</t>
  </si>
  <si>
    <t>3825 32ND ST</t>
  </si>
  <si>
    <t>SAN DIEGO</t>
  </si>
  <si>
    <t>RS0383543</t>
  </si>
  <si>
    <t>317 NEW BOSTON STREET</t>
  </si>
  <si>
    <t>WOBURN</t>
  </si>
  <si>
    <t>RA0301565</t>
  </si>
  <si>
    <t>ATLANTIC BIOLOGICALS</t>
  </si>
  <si>
    <t>20101 NE 16TH PLACE</t>
  </si>
  <si>
    <t>CENTRAL ADMIXTURE PHARMACY</t>
  </si>
  <si>
    <t>RW0371221</t>
  </si>
  <si>
    <t>WALL MEDICAL INC</t>
  </si>
  <si>
    <t>4485 COMMERCE DRIVE</t>
  </si>
  <si>
    <t>BUFORD</t>
  </si>
  <si>
    <t>RS0190417</t>
  </si>
  <si>
    <t>ST MARY'S MEDICAL PARK PHCY</t>
  </si>
  <si>
    <t>10860 MAVINEE DRIVE</t>
  </si>
  <si>
    <t>ORO VALLEY</t>
  </si>
  <si>
    <t>RC0318712</t>
  </si>
  <si>
    <t>SERVICES INC</t>
  </si>
  <si>
    <t>PATHEON PHARMACEUTICALS INC</t>
  </si>
  <si>
    <t>RM0183094</t>
  </si>
  <si>
    <t>M W I VETERINARY SUPPLY</t>
  </si>
  <si>
    <t>8900 W. HURLEY AVENUE</t>
  </si>
  <si>
    <t>VISALIA</t>
  </si>
  <si>
    <t>RM0384088</t>
  </si>
  <si>
    <t>MEDICAL PURCHASING SOLUTIONS</t>
  </si>
  <si>
    <t>15021 N. 74TH STREET, #300</t>
  </si>
  <si>
    <t>RE0263955</t>
  </si>
  <si>
    <t>EMERGENCY MEDICAL PRODUCTS</t>
  </si>
  <si>
    <t>EMERGENCY MEDICAL PRODUCTS, INC.</t>
  </si>
  <si>
    <t>CUDAHY</t>
  </si>
  <si>
    <t>RR0347864</t>
  </si>
  <si>
    <t>REBEL DISTRIBUTORS CORP.</t>
  </si>
  <si>
    <t>3607 OLD CONEJO ROAD</t>
  </si>
  <si>
    <t>THOUSAND OAKS</t>
  </si>
  <si>
    <t>RS0377691</t>
  </si>
  <si>
    <t>SOUTHWOOD PHARMACEUTICALS, INC</t>
  </si>
  <si>
    <t>60 EMPIRE DRIVE</t>
  </si>
  <si>
    <t>LAKE FOREST</t>
  </si>
  <si>
    <t>RM0251708</t>
  </si>
  <si>
    <t>MWI VETERINARY SUPPLY</t>
  </si>
  <si>
    <t>5635 GWALTNEY DRIVE</t>
  </si>
  <si>
    <t>RR0295077</t>
  </si>
  <si>
    <t>REDPHARM DRUG</t>
  </si>
  <si>
    <t>6501 CITY WEST PKWY</t>
  </si>
  <si>
    <t>EDEN PRAIRIE</t>
  </si>
  <si>
    <t>RB0398001</t>
  </si>
  <si>
    <t>BUTLER ANIMAL HEALTH SUPPLY LLC</t>
  </si>
  <si>
    <t>7940 W DOE AVE., SUITE 400</t>
  </si>
  <si>
    <t>RR0349743</t>
  </si>
  <si>
    <t>R &amp; H PHARMACY INC.</t>
  </si>
  <si>
    <t>1645 JERICHO TURNPIKE</t>
  </si>
  <si>
    <t>NEW HYDE PARK</t>
  </si>
  <si>
    <t>RD0367450</t>
  </si>
  <si>
    <t>DIAMONDBACK DRUGS</t>
  </si>
  <si>
    <t>7901 E. MCDOWELL ROAD</t>
  </si>
  <si>
    <t>CALIGOR RX INC</t>
  </si>
  <si>
    <t>RO0207870</t>
  </si>
  <si>
    <t>ORION MEDICAL SUPPLY</t>
  </si>
  <si>
    <t>3002 NE 112TH AVE SUITE F</t>
  </si>
  <si>
    <t>VANCOUVER</t>
  </si>
  <si>
    <t>RA0442121</t>
  </si>
  <si>
    <t>804 HENRIETTA CREEK RD.</t>
  </si>
  <si>
    <t>RB0244640</t>
  </si>
  <si>
    <t>BECK-LEE</t>
  </si>
  <si>
    <t>1225 CONNECTICUT AVENUE</t>
  </si>
  <si>
    <t>BRIDGEPORT</t>
  </si>
  <si>
    <t>RM0319954</t>
  </si>
  <si>
    <t>7950 WEST DOE AVE</t>
  </si>
  <si>
    <t>RM0296093</t>
  </si>
  <si>
    <t>4200 B INDUSTRY DR EAST</t>
  </si>
  <si>
    <t>FIFE</t>
  </si>
  <si>
    <t>RM0228812</t>
  </si>
  <si>
    <t>5142 WEST LUKE AVENUE</t>
  </si>
  <si>
    <t>GLENDALE</t>
  </si>
  <si>
    <t>RC0281876</t>
  </si>
  <si>
    <t>1226 LEXINGTON AVENUE</t>
  </si>
  <si>
    <t>NEW YORK</t>
  </si>
  <si>
    <t>PW0000202</t>
  </si>
  <si>
    <t>WESTERN MEDICAL SUPPLY</t>
  </si>
  <si>
    <t>117 E HUNTINGTON DRIVE</t>
  </si>
  <si>
    <t>RT0278704</t>
  </si>
  <si>
    <t>TW MEDICAL</t>
  </si>
  <si>
    <t>3610 LOHMAN FORD ROAD</t>
  </si>
  <si>
    <t>LAGO VISTA</t>
  </si>
  <si>
    <t>RA0206664</t>
  </si>
  <si>
    <t>DVM-RESOURCES</t>
  </si>
  <si>
    <t>4605 HICKORY HILL</t>
  </si>
  <si>
    <t>CLINTON</t>
  </si>
  <si>
    <t>RS0213481</t>
  </si>
  <si>
    <t>STAT PHARMACEUTICALS, INC</t>
  </si>
  <si>
    <t>9545 PATHWAY STREET</t>
  </si>
  <si>
    <t>SANTEE</t>
  </si>
  <si>
    <t>RA0428121</t>
  </si>
  <si>
    <t>3610 LOHMAN FORD RD.</t>
  </si>
  <si>
    <t>RI0242266</t>
  </si>
  <si>
    <t>INTERNATIONAL MEDICATION SYSTEMS LTD</t>
  </si>
  <si>
    <t>1886 SANTA ANITA AVENUE</t>
  </si>
  <si>
    <t>SOUTH EL MONTE</t>
  </si>
  <si>
    <t>RM0156085</t>
  </si>
  <si>
    <t>15845 E 32ND AVE</t>
  </si>
  <si>
    <t>AURORA</t>
  </si>
  <si>
    <t>RP0300400</t>
  </si>
  <si>
    <t>NORTHWIND PHARMACEUTICALS, LLC</t>
  </si>
  <si>
    <t>9402 UPTOWN DRIVE</t>
  </si>
  <si>
    <t>RS0328028</t>
  </si>
  <si>
    <t>SUPERIOR MEDICAL SUPPLY INC</t>
  </si>
  <si>
    <t>11005 DOVER STREET</t>
  </si>
  <si>
    <t>WESTMINSTER</t>
  </si>
  <si>
    <t>RC0229965</t>
  </si>
  <si>
    <t>SERVICES</t>
  </si>
  <si>
    <t>PH0028399</t>
  </si>
  <si>
    <t>HANNA'S PHARMAC SUPPLY INC</t>
  </si>
  <si>
    <t>MARK J HANNA</t>
  </si>
  <si>
    <t>RH0319663</t>
  </si>
  <si>
    <t>HSB VETERINARY SUPPLIES INC</t>
  </si>
  <si>
    <t>23-F INDUSTRIAL BLVD</t>
  </si>
  <si>
    <t>MEDFORD</t>
  </si>
  <si>
    <t>Reporter State</t>
  </si>
  <si>
    <t>FL</t>
  </si>
  <si>
    <t>MS</t>
  </si>
  <si>
    <t>OH</t>
  </si>
  <si>
    <t>GA</t>
  </si>
  <si>
    <t>AR</t>
  </si>
  <si>
    <t>NY</t>
  </si>
  <si>
    <t>CA</t>
  </si>
  <si>
    <t>AL</t>
  </si>
  <si>
    <t>MI</t>
  </si>
  <si>
    <t>SC</t>
  </si>
  <si>
    <t>NC</t>
  </si>
  <si>
    <t>MO</t>
  </si>
  <si>
    <t>RS0204898</t>
  </si>
  <si>
    <t>SOUTHWOOD PHARMACEUTICALS INC</t>
  </si>
  <si>
    <t>CO</t>
  </si>
  <si>
    <t>IN</t>
  </si>
  <si>
    <t>RE0178043</t>
  </si>
  <si>
    <t>EXPERT-MED</t>
  </si>
  <si>
    <t>400 ANDALUSIA AVENUE</t>
  </si>
  <si>
    <t>TN</t>
  </si>
  <si>
    <t>PA</t>
  </si>
  <si>
    <t>NJ</t>
  </si>
  <si>
    <t>OK</t>
  </si>
  <si>
    <t>TX</t>
  </si>
  <si>
    <t>IL</t>
  </si>
  <si>
    <t>RA0172394</t>
  </si>
  <si>
    <t>ALBERTSONS LLC. #8720</t>
  </si>
  <si>
    <t>2500 INDUSTRIAL BLVD</t>
  </si>
  <si>
    <t>PONCA CITY</t>
  </si>
  <si>
    <t>MA</t>
  </si>
  <si>
    <t>RH0231643</t>
  </si>
  <si>
    <t>HAWKINS INC</t>
  </si>
  <si>
    <t>3000-3100 EAST HENNEPIN AVENUE</t>
  </si>
  <si>
    <t>MINNEAPOLIS</t>
  </si>
  <si>
    <t>MN</t>
  </si>
  <si>
    <t>KY</t>
  </si>
  <si>
    <t>RA0110065</t>
  </si>
  <si>
    <t>ALLSCRIPTS, LLC</t>
  </si>
  <si>
    <t>2401 COMMERCE DRIVE</t>
  </si>
  <si>
    <t>NV</t>
  </si>
  <si>
    <t>LA</t>
  </si>
  <si>
    <t>RH0331417</t>
  </si>
  <si>
    <t>HYGEN PHARMACEUTICALS, INC.</t>
  </si>
  <si>
    <t>1940 124TH AVENUE N.E.</t>
  </si>
  <si>
    <t>BELLEVUE</t>
  </si>
  <si>
    <t>WA</t>
  </si>
  <si>
    <t>RD0269109</t>
  </si>
  <si>
    <t>DRX PHARMACEUTICAL CONSULTANTS, INC.</t>
  </si>
  <si>
    <t>13795 W. POLO TRAIL DRIVE</t>
  </si>
  <si>
    <t>RQ0110433</t>
  </si>
  <si>
    <t>QUALITEST PHARMACEUTICALS</t>
  </si>
  <si>
    <t>KS</t>
  </si>
  <si>
    <t>RA0110128</t>
  </si>
  <si>
    <t>BAXTER HEALTHCARE CORP</t>
  </si>
  <si>
    <t>4750 PLEASANT HILL DRIVE</t>
  </si>
  <si>
    <t>RL0130598</t>
  </si>
  <si>
    <t>UPS SUPPLY CHAIN</t>
  </si>
  <si>
    <t>SOLUTIONS, INC.</t>
  </si>
  <si>
    <t>NEWARK</t>
  </si>
  <si>
    <t>DE</t>
  </si>
  <si>
    <t>RH0225056</t>
  </si>
  <si>
    <t>H D SMITH WHOLESALE DRUG CO</t>
  </si>
  <si>
    <t>950 LIVELY BOULEVARD</t>
  </si>
  <si>
    <t>RS0272118</t>
  </si>
  <si>
    <t>SEACOAST MEDICAL LLC</t>
  </si>
  <si>
    <t>13308 CHANDLER ROAD</t>
  </si>
  <si>
    <t>OMAHA</t>
  </si>
  <si>
    <t>NE</t>
  </si>
  <si>
    <t>PH0234928</t>
  </si>
  <si>
    <t>H J HARKINS COMPANY INC</t>
  </si>
  <si>
    <t>513 SANDYDALE</t>
  </si>
  <si>
    <t>NIPOMO</t>
  </si>
  <si>
    <t>RN0170287</t>
  </si>
  <si>
    <t>FISHER CLINICAL SERVICES</t>
  </si>
  <si>
    <t>7554 SCHANTZ ROAD</t>
  </si>
  <si>
    <t>ALLENTOWN</t>
  </si>
  <si>
    <t>CT</t>
  </si>
  <si>
    <t>RF0292576</t>
  </si>
  <si>
    <t>FISHER CLINICAL SERVICES INC</t>
  </si>
  <si>
    <t>7554 SCHANTZ RD</t>
  </si>
  <si>
    <t>AZ</t>
  </si>
  <si>
    <t>RO0194059</t>
  </si>
  <si>
    <t>JOM PHARMACEUTICAL SERVICES, INC.</t>
  </si>
  <si>
    <t>1 COTTONTAIL LANE</t>
  </si>
  <si>
    <t>RA0338435</t>
  </si>
  <si>
    <t>406 CROSSINGS DRIVE</t>
  </si>
  <si>
    <t>RP0340151</t>
  </si>
  <si>
    <t>PALMETTO STATE PHARMA.</t>
  </si>
  <si>
    <t>2000 SAM RITTENBERG BLVD.</t>
  </si>
  <si>
    <t>CHARLESTON</t>
  </si>
  <si>
    <t>PG0229321</t>
  </si>
  <si>
    <t>GENERAL INJECTABLES &amp; VACCINES,INC</t>
  </si>
  <si>
    <t>80 SUMMIT VIEW LANE</t>
  </si>
  <si>
    <t>BASTIAN</t>
  </si>
  <si>
    <t>VA</t>
  </si>
  <si>
    <t>RR0241050</t>
  </si>
  <si>
    <t>REBEL DISTRIBUTORS CORP</t>
  </si>
  <si>
    <t>RB0326923</t>
  </si>
  <si>
    <t>BILCARE INC</t>
  </si>
  <si>
    <t>300 KIMBERTON ROAD</t>
  </si>
  <si>
    <t>PHOENIXVILLE</t>
  </si>
  <si>
    <t>RD0216552</t>
  </si>
  <si>
    <t>DIVERSIFIED HEALTH CARE</t>
  </si>
  <si>
    <t>250 HEMBREE PARK DRIVE STE 112</t>
  </si>
  <si>
    <t>ROSWELL</t>
  </si>
  <si>
    <t>10049 SANDMEYER LN</t>
  </si>
  <si>
    <t>RS0302480</t>
  </si>
  <si>
    <t>SUNBELT MEDICAL SUPPLY, INC</t>
  </si>
  <si>
    <t>20 CAPITAL DRIVE</t>
  </si>
  <si>
    <t>HILTON HEAD ISLAND</t>
  </si>
  <si>
    <t>RW0204026</t>
  </si>
  <si>
    <t>DBA: WALGREEN WAREHOUSE</t>
  </si>
  <si>
    <t>WOODLAND</t>
  </si>
  <si>
    <t>RC0287448</t>
  </si>
  <si>
    <t>CT INTERNATIONAL</t>
  </si>
  <si>
    <t>4340 OLD SANTA FE ROAD</t>
  </si>
  <si>
    <t>SAN LUIS OBISPO</t>
  </si>
  <si>
    <t>RC0231148</t>
  </si>
  <si>
    <t>ALTURA PHARMACEUTICALS, INC</t>
  </si>
  <si>
    <t>12540 MCCANN DRIVE</t>
  </si>
  <si>
    <t>SANTA FE SPRINGS</t>
  </si>
  <si>
    <t>MD</t>
  </si>
  <si>
    <t>RA0358285</t>
  </si>
  <si>
    <t>595 N. SMITH AVE</t>
  </si>
  <si>
    <t>RA0183171</t>
  </si>
  <si>
    <t>ATLEY PHARMACEUTICALS</t>
  </si>
  <si>
    <t>10511 OLD RIDGE ROAD</t>
  </si>
  <si>
    <t>ASHLAND</t>
  </si>
  <si>
    <t>RS0190443</t>
  </si>
  <si>
    <t>SAJ DISTRIBUTORS</t>
  </si>
  <si>
    <t>3022 NORTH MIDLAND DRIVE</t>
  </si>
  <si>
    <t>PINE BLUFF</t>
  </si>
  <si>
    <t>WI</t>
  </si>
  <si>
    <t>RB0326771</t>
  </si>
  <si>
    <t>RC0333524</t>
  </si>
  <si>
    <t>13651 DUBLIN CT</t>
  </si>
  <si>
    <t>STAFFORD</t>
  </si>
  <si>
    <t>WINDSOR</t>
  </si>
  <si>
    <t>RP0315742</t>
  </si>
  <si>
    <t>LASER PHARMACEUTICALS LLC</t>
  </si>
  <si>
    <t>6003 PONDERS CT</t>
  </si>
  <si>
    <t>RZ0286509</t>
  </si>
  <si>
    <t>PERNIX THERAPEUTICS, LLC</t>
  </si>
  <si>
    <t>208 W. EASTBANK STREET</t>
  </si>
  <si>
    <t>GONZALES</t>
  </si>
  <si>
    <t>PS0151100</t>
  </si>
  <si>
    <t>STEWART-JACKSON PHARMACAL INC</t>
  </si>
  <si>
    <t>4587 DAMASCUS</t>
  </si>
  <si>
    <t>RP0157190</t>
  </si>
  <si>
    <t>PROFESSIONAL VET PRODUCTS</t>
  </si>
  <si>
    <t>10077 SOUTH 134TH STREET</t>
  </si>
  <si>
    <t>RI0248686</t>
  </si>
  <si>
    <t>INTEGRATED COMMERCIALIZATION SOLUTIONS, LLC</t>
  </si>
  <si>
    <t>420 INTERNATIONAL BLVD</t>
  </si>
  <si>
    <t>RA0167874</t>
  </si>
  <si>
    <t>AMERICAN VETERINARY SUPPLY CORP.</t>
  </si>
  <si>
    <t>155 KNICKERBOCKER AVENUE</t>
  </si>
  <si>
    <t>BOHEMIA</t>
  </si>
  <si>
    <t>RR0308280</t>
  </si>
  <si>
    <t>INTEGRATED RX SOLUTIONS</t>
  </si>
  <si>
    <t>1205 SARAH STREET, SUITE 171</t>
  </si>
  <si>
    <t>RE0160262</t>
  </si>
  <si>
    <t>EVERETT LABORATORIES</t>
  </si>
  <si>
    <t>29 SPRING STREET</t>
  </si>
  <si>
    <t>WEST ORANGE</t>
  </si>
  <si>
    <t>RS0230778</t>
  </si>
  <si>
    <t>CAPITAL RETURNS, INC.</t>
  </si>
  <si>
    <t>6101 N. 64TH STREET</t>
  </si>
  <si>
    <t>MILWAUKEE</t>
  </si>
  <si>
    <t>RH0180771</t>
  </si>
  <si>
    <t>HI-TECH PHARMACAL CO INC</t>
  </si>
  <si>
    <t>26 EDISON STREET</t>
  </si>
  <si>
    <t>AMITYVILLE</t>
  </si>
  <si>
    <t>RB0327305</t>
  </si>
  <si>
    <t>STOCKROOM 05</t>
  </si>
  <si>
    <t>RB0284050</t>
  </si>
  <si>
    <t>BLUE RIDGE MEDICAL INC</t>
  </si>
  <si>
    <t>1610 ELM HILL PIKE</t>
  </si>
  <si>
    <t>NASHVILLE</t>
  </si>
  <si>
    <t>NORRISTOWN</t>
  </si>
  <si>
    <t>PR</t>
  </si>
  <si>
    <t>RG0207325</t>
  </si>
  <si>
    <t>DBA MAJOR PHARMACEUTICALS</t>
  </si>
  <si>
    <t>RG0365165</t>
  </si>
  <si>
    <t>G MEDICAL D/BA/ PHARMACEUTICS</t>
  </si>
  <si>
    <t>77 CHARLES ST</t>
  </si>
  <si>
    <t>NEEDHAM HEIGHTS</t>
  </si>
  <si>
    <t>RW0313356</t>
  </si>
  <si>
    <t>WEBSTER VETERINARY SUPPLY INC</t>
  </si>
  <si>
    <t>6419 SOUTH 228TH STREET</t>
  </si>
  <si>
    <t>RH0181709</t>
  </si>
  <si>
    <t>255 VISTA BLVD</t>
  </si>
  <si>
    <t>SPARKS</t>
  </si>
  <si>
    <t>RA0259196</t>
  </si>
  <si>
    <t>ALLPHARM INC</t>
  </si>
  <si>
    <t>2613 WEST OXFORD LOOP</t>
  </si>
  <si>
    <t>RD0125030</t>
  </si>
  <si>
    <t>D &amp; H WHOLESALE MEDICAL</t>
  </si>
  <si>
    <t>609 WILLOW GLEN DRIVE</t>
  </si>
  <si>
    <t>RUSTON</t>
  </si>
  <si>
    <t>RP0284151</t>
  </si>
  <si>
    <t>PHOENIX MARKETING GROUP</t>
  </si>
  <si>
    <t>99 BEAVER BROOK RD</t>
  </si>
  <si>
    <t>LINCOLN PARK</t>
  </si>
  <si>
    <t>RB0398722</t>
  </si>
  <si>
    <t>BURKE HORTON, INC. D/B/A THE RX EXCHANGE</t>
  </si>
  <si>
    <t>5680 OAKBROOK PKWY</t>
  </si>
  <si>
    <t>NORCROSS</t>
  </si>
  <si>
    <t>RE0282032</t>
  </si>
  <si>
    <t>ELITE LABORATORIES INC</t>
  </si>
  <si>
    <t>165 LUDLOW AVENUE</t>
  </si>
  <si>
    <t>NORTHVALE</t>
  </si>
  <si>
    <t>PR0118136</t>
  </si>
  <si>
    <t>R A MCNEIL CO</t>
  </si>
  <si>
    <t>1150 LATTA STREET</t>
  </si>
  <si>
    <t>CHATTANOOGA</t>
  </si>
  <si>
    <t>RB0340555</t>
  </si>
  <si>
    <t>19905 SW 95TH AVE. BLDG F</t>
  </si>
  <si>
    <t>TUALATIN</t>
  </si>
  <si>
    <t>OR</t>
  </si>
  <si>
    <t>PM0036334</t>
  </si>
  <si>
    <t>MCKESSON DRUG COMPANY</t>
  </si>
  <si>
    <t>LITTLE CANADA</t>
  </si>
  <si>
    <t>RN0233863</t>
  </si>
  <si>
    <t>NATIONAL LOGISTICS SERV</t>
  </si>
  <si>
    <t>DBA: NLS ANIMAL HEALTH</t>
  </si>
  <si>
    <t>RP0269527</t>
  </si>
  <si>
    <t>PRIORITY HEALTHCARE DIST</t>
  </si>
  <si>
    <t>995 S MCCARRAN BLVD #106</t>
  </si>
  <si>
    <t>RW0225640</t>
  </si>
  <si>
    <t>DVM RESOURCES</t>
  </si>
  <si>
    <t>7100 W RENO</t>
  </si>
  <si>
    <t>LEXINGTON</t>
  </si>
  <si>
    <t>RP0336075</t>
  </si>
  <si>
    <t>PRIORITY  HEALTHCARE  DISTRIBUTION</t>
  </si>
  <si>
    <t>RM0301515</t>
  </si>
  <si>
    <t>MCKESSON SPECIALTY LOGISTICS</t>
  </si>
  <si>
    <t>A DIVISION OF MCKESSON CORP.</t>
  </si>
  <si>
    <t>MONTGOMERY</t>
  </si>
  <si>
    <t>RM0283313</t>
  </si>
  <si>
    <t>MCKESSON MEDICAL SURGICAL INC</t>
  </si>
  <si>
    <t>16043 EL PRADO ROAD</t>
  </si>
  <si>
    <t>CHINO</t>
  </si>
  <si>
    <t>PM0226642</t>
  </si>
  <si>
    <t>M W I VETERINARY SUPPLY CO</t>
  </si>
  <si>
    <t>2117 NORTH ELDER STREET</t>
  </si>
  <si>
    <t>NAMPA</t>
  </si>
  <si>
    <t>ID</t>
  </si>
  <si>
    <t>RV0315956</t>
  </si>
  <si>
    <t>VETESSA PHARMACEUTICAL, INC</t>
  </si>
  <si>
    <t>10460 NW 37TH TERRACE</t>
  </si>
  <si>
    <t>IA</t>
  </si>
  <si>
    <t>Reporter County</t>
  </si>
  <si>
    <t>BENTON</t>
  </si>
  <si>
    <t>LUCAS</t>
  </si>
  <si>
    <t>DELAWARE</t>
  </si>
  <si>
    <t>WAYNE</t>
  </si>
  <si>
    <t>SUFFOLK</t>
  </si>
  <si>
    <t>ARAPAHOE</t>
  </si>
  <si>
    <t>SHELBY</t>
  </si>
  <si>
    <t>BERGEN</t>
  </si>
  <si>
    <t>OKLAHOMA</t>
  </si>
  <si>
    <t>BOLIVAR</t>
  </si>
  <si>
    <t>FAYETTE</t>
  </si>
  <si>
    <t>HARRIS</t>
  </si>
  <si>
    <t>DENTON</t>
  </si>
  <si>
    <t>FULTON</t>
  </si>
  <si>
    <t>FAULKNER</t>
  </si>
  <si>
    <t>NIAGARA</t>
  </si>
  <si>
    <t>KAY</t>
  </si>
  <si>
    <t>WORCESTER</t>
  </si>
  <si>
    <t>HENNEPIN</t>
  </si>
  <si>
    <t>LOS ANGELES</t>
  </si>
  <si>
    <t>CALLOWAY</t>
  </si>
  <si>
    <t>CLARK</t>
  </si>
  <si>
    <t>SAINT CHARLES</t>
  </si>
  <si>
    <t>TARRANT</t>
  </si>
  <si>
    <t>BARREN</t>
  </si>
  <si>
    <t>LEHIGH</t>
  </si>
  <si>
    <t>KING</t>
  </si>
  <si>
    <t>MORGAN</t>
  </si>
  <si>
    <t>SULLIVAN</t>
  </si>
  <si>
    <t>DAKOTA</t>
  </si>
  <si>
    <t>WYANDOTTE</t>
  </si>
  <si>
    <t>SAINT LOUIS CITY</t>
  </si>
  <si>
    <t>DEKALB</t>
  </si>
  <si>
    <t>BUCKS</t>
  </si>
  <si>
    <t>PULASKI</t>
  </si>
  <si>
    <t>DUPAGE</t>
  </si>
  <si>
    <t>BULLITT</t>
  </si>
  <si>
    <t>SARPY</t>
  </si>
  <si>
    <t>KNOX</t>
  </si>
  <si>
    <t>RICHLAND</t>
  </si>
  <si>
    <t>COOK</t>
  </si>
  <si>
    <t>DALLAS</t>
  </si>
  <si>
    <t>HARTFORD</t>
  </si>
  <si>
    <t>PLYMOUTH</t>
  </si>
  <si>
    <t>MARICOPA</t>
  </si>
  <si>
    <t>MIDDLESEX</t>
  </si>
  <si>
    <t>BLAND</t>
  </si>
  <si>
    <t>VENTURA</t>
  </si>
  <si>
    <t>FAIRFIELD</t>
  </si>
  <si>
    <t>PORTER</t>
  </si>
  <si>
    <t>MACON</t>
  </si>
  <si>
    <t>CHESTER</t>
  </si>
  <si>
    <t>DESOTO</t>
  </si>
  <si>
    <t>RUTHERFORD</t>
  </si>
  <si>
    <t>BEAUFORT</t>
  </si>
  <si>
    <t>YOLO</t>
  </si>
  <si>
    <t>HENRICO</t>
  </si>
  <si>
    <t>PIMA</t>
  </si>
  <si>
    <t>HANOVER</t>
  </si>
  <si>
    <t>LUZERNE</t>
  </si>
  <si>
    <t>FORT BEND</t>
  </si>
  <si>
    <t>DANE</t>
  </si>
  <si>
    <t>GWINNETT</t>
  </si>
  <si>
    <t>OCEAN</t>
  </si>
  <si>
    <t>ASCENSION</t>
  </si>
  <si>
    <t>BURLINGTON</t>
  </si>
  <si>
    <t>TULARE</t>
  </si>
  <si>
    <t>ESSEX</t>
  </si>
  <si>
    <t>DAVIDSON</t>
  </si>
  <si>
    <t>TRAVIS</t>
  </si>
  <si>
    <t>ADAMS</t>
  </si>
  <si>
    <t>NORFOLK</t>
  </si>
  <si>
    <t>WASHOE</t>
  </si>
  <si>
    <t>DAUPHIN</t>
  </si>
  <si>
    <t>LINCOLN</t>
  </si>
  <si>
    <t>MORRIS</t>
  </si>
  <si>
    <t>MARSHALL</t>
  </si>
  <si>
    <t>RAMSEY</t>
  </si>
  <si>
    <t>KINGS</t>
  </si>
  <si>
    <t>PIERCE</t>
  </si>
  <si>
    <t>SAN BERNARDINO</t>
  </si>
  <si>
    <t>CANYON</t>
  </si>
  <si>
    <t>PASSAIC</t>
  </si>
  <si>
    <t>RN0261038</t>
  </si>
  <si>
    <t>1550 OLYMPIC DR</t>
  </si>
  <si>
    <t>ATHENS</t>
  </si>
  <si>
    <t>CLARKE</t>
  </si>
  <si>
    <t>RJ0100987</t>
  </si>
  <si>
    <t>JOHNSON MATTHEY INC</t>
  </si>
  <si>
    <t>CUSTOM PHARMACEUTICALS DEPART.</t>
  </si>
  <si>
    <t>WEST DEPTFORD</t>
  </si>
  <si>
    <t>GLOUCESTER</t>
  </si>
  <si>
    <t>RR0303634</t>
  </si>
  <si>
    <t>BOEHRINGER- INGELHEIM ROXANE INC.</t>
  </si>
  <si>
    <t>700 MANOR PARK DRIVE</t>
  </si>
  <si>
    <t>RB0325806</t>
  </si>
  <si>
    <t>BUTLER ANIMAL HEALTH SUPPLY, LLC</t>
  </si>
  <si>
    <t>445 SW 52ND AVE</t>
  </si>
  <si>
    <t>RB0277435</t>
  </si>
  <si>
    <t>BEN VENUE LABORATORIES INC</t>
  </si>
  <si>
    <t>BEN VENUE DISTRIBUTION CENTER</t>
  </si>
  <si>
    <t>WALTON HILLS</t>
  </si>
  <si>
    <t>CUYAHOGA</t>
  </si>
  <si>
    <t>PS0097659</t>
  </si>
  <si>
    <t>SIEGFRIED USA, LLC</t>
  </si>
  <si>
    <t>33 INDUSTRIAL PARK RD</t>
  </si>
  <si>
    <t>PENNSVILLE</t>
  </si>
  <si>
    <t>SAINT TAMMANY</t>
  </si>
  <si>
    <t>RW0315956</t>
  </si>
  <si>
    <t>RP0207060</t>
  </si>
  <si>
    <t>PHARMPAK</t>
  </si>
  <si>
    <t>1221 ANDERSEN DRIVE</t>
  </si>
  <si>
    <t>SAN RAFAEL</t>
  </si>
  <si>
    <t>MARIN</t>
  </si>
  <si>
    <t>PV0215118</t>
  </si>
  <si>
    <t>VICTOR INSTRUMENTS INC</t>
  </si>
  <si>
    <t>50 BUNSEN</t>
  </si>
  <si>
    <t>IRVINE</t>
  </si>
  <si>
    <t>RG0173865</t>
  </si>
  <si>
    <t>GREAT WESTERN</t>
  </si>
  <si>
    <t>ANIMAL HEALTH SUPPLY INC</t>
  </si>
  <si>
    <t>ALBUQUERQUE</t>
  </si>
  <si>
    <t>BERNALILLO</t>
  </si>
  <si>
    <t>NM</t>
  </si>
  <si>
    <t>PCCA</t>
  </si>
  <si>
    <t>RP0372855</t>
  </si>
  <si>
    <t>PATTERSON LOGISTICS SERVICES, INC</t>
  </si>
  <si>
    <t>800 MONTE VISTA DRIVE</t>
  </si>
  <si>
    <t>DINUBA</t>
  </si>
  <si>
    <t>RA0330516</t>
  </si>
  <si>
    <t>CATALENT CTS, INC.</t>
  </si>
  <si>
    <t>10245 HICKMAN MILLS DRIVE</t>
  </si>
  <si>
    <t>RM0203721</t>
  </si>
  <si>
    <t>MCGUFF COMPANY</t>
  </si>
  <si>
    <t>3524 WEST LAKE CENTER DRIVE</t>
  </si>
  <si>
    <t>RB0394938</t>
  </si>
  <si>
    <t>19905 SW 95TH AVE., BLDG F</t>
  </si>
  <si>
    <t>PP0234839</t>
  </si>
  <si>
    <t>PHARMEDIX</t>
  </si>
  <si>
    <t>3281 WHIPPLE ROAD</t>
  </si>
  <si>
    <t>UNION CITY</t>
  </si>
  <si>
    <t>ALAMEDA</t>
  </si>
  <si>
    <t>BALTIMORE CITY</t>
  </si>
  <si>
    <t>RL0383074</t>
  </si>
  <si>
    <t>8030 WEST DOE AVENUE</t>
  </si>
  <si>
    <t>% of Total MME (gm)</t>
  </si>
  <si>
    <t>All 14 ARCOS Drugs</t>
  </si>
  <si>
    <t>Wags</t>
  </si>
  <si>
    <t>Walgreens</t>
  </si>
  <si>
    <t>All 14 Drugs</t>
  </si>
  <si>
    <t>Hydrocodone</t>
  </si>
  <si>
    <t>Oxycodone</t>
  </si>
  <si>
    <t>Total ARCOS Dosage Units (Excl Treatment Drugs)</t>
  </si>
  <si>
    <t>% of Total ARCOS Dosage Units (Excl Treatment Drugs)</t>
  </si>
  <si>
    <t>Total Hydrocodone Dosage Units</t>
  </si>
  <si>
    <t>% of Hydrocodone ARCOS Dosage Units</t>
  </si>
  <si>
    <t>Total Oxycodone Dosage Units</t>
  </si>
  <si>
    <t>% of Oxycodone ARCOS Dosage Units</t>
  </si>
  <si>
    <t>Oxycodone &amp; Hydrocodone</t>
  </si>
  <si>
    <t>14 ARCOS Drugs - Excluding Treatment Drugs</t>
  </si>
  <si>
    <t>All 14 Drugs, Excl. Two Treatment</t>
  </si>
  <si>
    <t>No. of Reporters [3]</t>
  </si>
  <si>
    <t>[3] No. of Reporters reflects the total count of reporters who distributed non-zero distribution amounts of either dosage units or MME under each drug group.</t>
  </si>
  <si>
    <t>FF0446066</t>
  </si>
  <si>
    <t>FAULKNER, TINA  (BVSC MRCVS)</t>
  </si>
  <si>
    <t>1950 ARABIAN LN</t>
  </si>
  <si>
    <t>BRENTWOOD</t>
  </si>
  <si>
    <t>CONTRA COSTA</t>
  </si>
  <si>
    <t>FG2207101</t>
  </si>
  <si>
    <t>GARFIELD BEACH CVS, L.L.C.</t>
  </si>
  <si>
    <t>909 GRAND ST.</t>
  </si>
  <si>
    <t>FG2379940</t>
  </si>
  <si>
    <t>731 MARKET ST.</t>
  </si>
  <si>
    <t>SAN FRANCISCO</t>
  </si>
  <si>
    <t>FG2677978</t>
  </si>
  <si>
    <t>377 32ND AVENUE</t>
  </si>
  <si>
    <t>FG3103190</t>
  </si>
  <si>
    <t>1599 TIBURON BLVD</t>
  </si>
  <si>
    <t>TIBURON</t>
  </si>
  <si>
    <t>FG3103215</t>
  </si>
  <si>
    <t>7200 BANCROFT AVE.</t>
  </si>
  <si>
    <t>FG3108164</t>
  </si>
  <si>
    <t>1760 OCEAN AVE</t>
  </si>
  <si>
    <t>FG3156468</t>
  </si>
  <si>
    <t>351 CALIFORNIA STREET</t>
  </si>
  <si>
    <t>FG3410204</t>
  </si>
  <si>
    <t>581 MARKET ST</t>
  </si>
  <si>
    <t>FG3471303</t>
  </si>
  <si>
    <t>4110 NORTH FIRST ST.</t>
  </si>
  <si>
    <t>SAN JOSE</t>
  </si>
  <si>
    <t>SANTA CLARA</t>
  </si>
  <si>
    <t>FG3523140</t>
  </si>
  <si>
    <t>701 PORTOLA DR</t>
  </si>
  <si>
    <t>FG3717090</t>
  </si>
  <si>
    <t>6750 BERNAL AVE.</t>
  </si>
  <si>
    <t>PLEASANTON</t>
  </si>
  <si>
    <t>FG3723372</t>
  </si>
  <si>
    <t>1059 HYDE ST.</t>
  </si>
  <si>
    <t>FG3831535</t>
  </si>
  <si>
    <t>700 EL CAMINO REAL</t>
  </si>
  <si>
    <t>MENLO PARK</t>
  </si>
  <si>
    <t>SAN MATEO</t>
  </si>
  <si>
    <t>FG3831547</t>
  </si>
  <si>
    <t>2655 TELEGRAPH AVE.</t>
  </si>
  <si>
    <t>BERKELEY</t>
  </si>
  <si>
    <t>FG4051063</t>
  </si>
  <si>
    <t>1101 MARKET STREET</t>
  </si>
  <si>
    <t>FG4135681</t>
  </si>
  <si>
    <t>499 HAIGHT STREET</t>
  </si>
  <si>
    <t>FG4135720</t>
  </si>
  <si>
    <t>135 PIERCE STREET</t>
  </si>
  <si>
    <t>DALY CITY</t>
  </si>
  <si>
    <t>FG4454803</t>
  </si>
  <si>
    <t>2280 MARKET STREET</t>
  </si>
  <si>
    <t>FG4468650</t>
  </si>
  <si>
    <t>1285 SUTTER ST</t>
  </si>
  <si>
    <t>A91995731</t>
  </si>
  <si>
    <t>2500 MILVIA PRESCRIPTION PHAR</t>
  </si>
  <si>
    <t>2500 MILVIA STREET SUITE #130</t>
  </si>
  <si>
    <t>A96842315</t>
  </si>
  <si>
    <t>1800 SULLIVAN PHARMACY</t>
  </si>
  <si>
    <t>1800 SULLIVAN AVENUE #102</t>
  </si>
  <si>
    <t>A97636852</t>
  </si>
  <si>
    <t>1750 MEDICAL CENTER PHARMACY INC</t>
  </si>
  <si>
    <t>1750 EL CAMINO REAL</t>
  </si>
  <si>
    <t>BURLINGAME</t>
  </si>
  <si>
    <t>AA1322154</t>
  </si>
  <si>
    <t>AKELEY, ROBERT NEWTON MD</t>
  </si>
  <si>
    <t>449 49TH STREET</t>
  </si>
  <si>
    <t>AA1362499</t>
  </si>
  <si>
    <t>ALTA BATES SUMMIT MEDICAL CENTER</t>
  </si>
  <si>
    <t>DBA ASHBY CAMPUS PHARMACY</t>
  </si>
  <si>
    <t>AA1383152</t>
  </si>
  <si>
    <t>ABRAMS, GEORGIA K MD</t>
  </si>
  <si>
    <t>18988 COX AVENUE, SUITE B</t>
  </si>
  <si>
    <t>SARATOGA</t>
  </si>
  <si>
    <t>AA1417713</t>
  </si>
  <si>
    <t>ANGTUACO, MARIETA GILDA C MD</t>
  </si>
  <si>
    <t>101 SOUTH SAN MATEO DRIVE</t>
  </si>
  <si>
    <t>AA1464609</t>
  </si>
  <si>
    <t>ANDERSON, LAUREN D (DDS)</t>
  </si>
  <si>
    <t>6420 COMMERCE BOULEVARD</t>
  </si>
  <si>
    <t>ROHNERT PARK</t>
  </si>
  <si>
    <t>SONOMA</t>
  </si>
  <si>
    <t>AA1471969</t>
  </si>
  <si>
    <t>ALDEN, JOHN CARTER MD</t>
  </si>
  <si>
    <t>2915 TELEGRAPH AVE</t>
  </si>
  <si>
    <t>AA1542287</t>
  </si>
  <si>
    <t>ANTHONY, ELIZABETH A MD</t>
  </si>
  <si>
    <t>2160 APPIAN WAY</t>
  </si>
  <si>
    <t>PINOLE</t>
  </si>
  <si>
    <t>AA1562378</t>
  </si>
  <si>
    <t>ACE PHARMACY</t>
  </si>
  <si>
    <t>2505 NORIEGA STREET</t>
  </si>
  <si>
    <t>AA1788869</t>
  </si>
  <si>
    <t>AMBROSINO, JOHN A DPM</t>
  </si>
  <si>
    <t>2281 EAST STREET</t>
  </si>
  <si>
    <t>AA1870535</t>
  </si>
  <si>
    <t>ALLEN, ROBERT GERARD DDS</t>
  </si>
  <si>
    <t>101 LYNCH CREEK WAY</t>
  </si>
  <si>
    <t>PETALUMA</t>
  </si>
  <si>
    <t>AA2057215</t>
  </si>
  <si>
    <t>ANACKER MD, ANDRES</t>
  </si>
  <si>
    <t>2150 APPIAN WAY</t>
  </si>
  <si>
    <t>AA2069816</t>
  </si>
  <si>
    <t>ARNOTT, BUDD DVM</t>
  </si>
  <si>
    <t>579 SAN RAMON VALLEY BLVD.</t>
  </si>
  <si>
    <t>DANVILLE</t>
  </si>
  <si>
    <t>AA2913730</t>
  </si>
  <si>
    <t>AMARO, C.STEVE DVM</t>
  </si>
  <si>
    <t>1611 E CAPITOL EXPRESSWAY</t>
  </si>
  <si>
    <t>AA3120499</t>
  </si>
  <si>
    <t>AUSTIN, SUZANNE, M, (MD)</t>
  </si>
  <si>
    <t>2498 STEVENS CREEK BOULEVARD</t>
  </si>
  <si>
    <t>AA4467090</t>
  </si>
  <si>
    <t>ALISAL DRUG STORES</t>
  </si>
  <si>
    <t>4271 FIRST STREET</t>
  </si>
  <si>
    <t>AA4520513</t>
  </si>
  <si>
    <t>AGRAMONTE, ROBERT DVM</t>
  </si>
  <si>
    <t>EL CAMINO ANIMAL HOSPITAL</t>
  </si>
  <si>
    <t>PALO ALTO</t>
  </si>
  <si>
    <t>AA4738350</t>
  </si>
  <si>
    <t>ALLISON, CHARLES P</t>
  </si>
  <si>
    <t>1 SHRADER STREET</t>
  </si>
  <si>
    <t>AA4825533</t>
  </si>
  <si>
    <t>ASTA, RAYMOND G DVM</t>
  </si>
  <si>
    <t>1056 CAMINO VERDE CIR</t>
  </si>
  <si>
    <t>WALNUT CREEK</t>
  </si>
  <si>
    <t>AA5162805</t>
  </si>
  <si>
    <t>AVAKOFF, JOSEPH C MD</t>
  </si>
  <si>
    <t>6832 ROCKVIEW COURT</t>
  </si>
  <si>
    <t>AA5420702</t>
  </si>
  <si>
    <t>ANDERSEN, JOHN C DVM</t>
  </si>
  <si>
    <t>788 TUNBRIDGE ROAD</t>
  </si>
  <si>
    <t>AA5540035</t>
  </si>
  <si>
    <t>ADELMAN, DANIEL S. DDS</t>
  </si>
  <si>
    <t>2459 ASHBY AVENUE</t>
  </si>
  <si>
    <t>AA5565760</t>
  </si>
  <si>
    <t>DODD, GLORIA L</t>
  </si>
  <si>
    <t>383 BLUFF REACH ROAD</t>
  </si>
  <si>
    <t>THE SEA RANCH</t>
  </si>
  <si>
    <t>AA5711684</t>
  </si>
  <si>
    <t>APTEKAR, ROBERT</t>
  </si>
  <si>
    <t>14651 SOUTH BASCOM AVE</t>
  </si>
  <si>
    <t>LOS GATOS</t>
  </si>
  <si>
    <t>AA6216142</t>
  </si>
  <si>
    <t>ABBOTT, JAMES A DDS</t>
  </si>
  <si>
    <t>4655 HOEN AVENUE</t>
  </si>
  <si>
    <t>AA6894314</t>
  </si>
  <si>
    <t>ANDREW, JOHN DAVID MD</t>
  </si>
  <si>
    <t>599 SIR FRANCES DRAKE BLVD</t>
  </si>
  <si>
    <t>GREENBRAE</t>
  </si>
  <si>
    <t>AA6916057</t>
  </si>
  <si>
    <t>ARMEL, JOE DDS INC</t>
  </si>
  <si>
    <t>770 TAMALPAIS DRIVE</t>
  </si>
  <si>
    <t>CORTE MADERA</t>
  </si>
  <si>
    <t>AA6936376</t>
  </si>
  <si>
    <t>ANDERSEN, CARLOS EDUARDO MD</t>
  </si>
  <si>
    <t>3301 CLAYTON ROAD</t>
  </si>
  <si>
    <t>AA7119349</t>
  </si>
  <si>
    <t>ANDERSON, J SCOTT DVM</t>
  </si>
  <si>
    <t>2221 TARAVAL ST</t>
  </si>
  <si>
    <t>AA7208324</t>
  </si>
  <si>
    <t>AGUILAR, GABRIEL L MD</t>
  </si>
  <si>
    <t>909 HYDE ST #530</t>
  </si>
  <si>
    <t>AA7380378</t>
  </si>
  <si>
    <t>ALDRIDGE, JOHN PAUL DVM</t>
  </si>
  <si>
    <t>2542 GREAT HIGHWAY</t>
  </si>
  <si>
    <t>AA7421542</t>
  </si>
  <si>
    <t>AFSARI, KHOSROW MD</t>
  </si>
  <si>
    <t>2089 VALE RD #21</t>
  </si>
  <si>
    <t>SAN PABLO</t>
  </si>
  <si>
    <t>AA7659608</t>
  </si>
  <si>
    <t>ALBERS, HARRY FRANCIS DDS</t>
  </si>
  <si>
    <t>1100 SONOMA AVENUE</t>
  </si>
  <si>
    <t>AA7794452</t>
  </si>
  <si>
    <t>ANDERSON, LESLEY JEAN MD</t>
  </si>
  <si>
    <t>2100 WEBSTER ST #309</t>
  </si>
  <si>
    <t>AA7883817</t>
  </si>
  <si>
    <t>ALTAFI, ABDOLHOSSEIN MD</t>
  </si>
  <si>
    <t>175 N JACKSON AVE SUITE 111</t>
  </si>
  <si>
    <t>AA8005161</t>
  </si>
  <si>
    <t>ANDAL, GALICANO CHAVEZ (MD)</t>
  </si>
  <si>
    <t>2250 GLADSTONE DRIVE</t>
  </si>
  <si>
    <t>PITTSBURG</t>
  </si>
  <si>
    <t>AA8016227</t>
  </si>
  <si>
    <t>ACEVEDO, WINSTON M DVM</t>
  </si>
  <si>
    <t>955 WOODSIDE RD</t>
  </si>
  <si>
    <t>REDWOOD CITY</t>
  </si>
  <si>
    <t>AA8048375</t>
  </si>
  <si>
    <t>ARRICK, ROBERT H. DVM</t>
  </si>
  <si>
    <t>AA8049404</t>
  </si>
  <si>
    <t>ANG-FONTE, GLORIETTA Z MD</t>
  </si>
  <si>
    <t>500 E REMINGTON DR #29</t>
  </si>
  <si>
    <t>SUNNYVALE</t>
  </si>
  <si>
    <t>AA8142628</t>
  </si>
  <si>
    <t>APPELL, MARTIN E DDS</t>
  </si>
  <si>
    <t>1261 EAST HILLSDALE BLVD #3</t>
  </si>
  <si>
    <t>FOSTER CITY</t>
  </si>
  <si>
    <t>AA8235598</t>
  </si>
  <si>
    <t>AHLFELD, RICHARD J DDS</t>
  </si>
  <si>
    <t>5233 GEARY BLVD.</t>
  </si>
  <si>
    <t>AA8408862</t>
  </si>
  <si>
    <t>ALTICK, FRANK</t>
  </si>
  <si>
    <t>824 BRYANT ST</t>
  </si>
  <si>
    <t>AA8786507</t>
  </si>
  <si>
    <t>ADROUNY, ADOUR MD</t>
  </si>
  <si>
    <t>2998 S. BASCOM AVENUE</t>
  </si>
  <si>
    <t>AA8858447</t>
  </si>
  <si>
    <t>ARCHINAL, STEVEN EDWARD DOUGLA</t>
  </si>
  <si>
    <t>419 IRWIN ST</t>
  </si>
  <si>
    <t>AA8935631</t>
  </si>
  <si>
    <t>ANDERSON, GREGORY K, DVM</t>
  </si>
  <si>
    <t>140 W. CALAVERAS BLVD</t>
  </si>
  <si>
    <t>MILPITAS</t>
  </si>
  <si>
    <t>AA9281964</t>
  </si>
  <si>
    <t>AMEZCUA, LINDA M DVM</t>
  </si>
  <si>
    <t>752 NORTH STREET</t>
  </si>
  <si>
    <t>PESCADERO</t>
  </si>
  <si>
    <t>AA9342419</t>
  </si>
  <si>
    <t>AUGUSTYN, DAMIAN HENRY MD</t>
  </si>
  <si>
    <t>2100 WEBSTER #423</t>
  </si>
  <si>
    <t>AA9353842</t>
  </si>
  <si>
    <t>AIKAWA, GARY S DDS</t>
  </si>
  <si>
    <t>352 DUTTON AVE</t>
  </si>
  <si>
    <t>SAN LEANDRO</t>
  </si>
  <si>
    <t>AA9607980</t>
  </si>
  <si>
    <t>ASPRER, WILFREDO ELIAS DVM</t>
  </si>
  <si>
    <t>1912 SPRINGS ROAD</t>
  </si>
  <si>
    <t>VALLEJO</t>
  </si>
  <si>
    <t>SOLANO</t>
  </si>
  <si>
    <t>AA9672432</t>
  </si>
  <si>
    <t>ANZALDUA, DAVID A. MD</t>
  </si>
  <si>
    <t>625 LINCOLN AVE.</t>
  </si>
  <si>
    <t>AB0972732</t>
  </si>
  <si>
    <t>BROWN, WILLIAM P DDS</t>
  </si>
  <si>
    <t>777 WELCH ROAD</t>
  </si>
  <si>
    <t>AB1116359</t>
  </si>
  <si>
    <t>BRESSLER, DAVID I MD</t>
  </si>
  <si>
    <t>135 ERSELIA TRAIL</t>
  </si>
  <si>
    <t>ALAMO</t>
  </si>
  <si>
    <t>AB1168485</t>
  </si>
  <si>
    <t>BEAN, JEFFREY D (DDS)</t>
  </si>
  <si>
    <t>1144 SONOMA AVENUE</t>
  </si>
  <si>
    <t>AB1177460</t>
  </si>
  <si>
    <t>BERGER, RICHARD M A  (DDS)</t>
  </si>
  <si>
    <t>2522 DANA STREET</t>
  </si>
  <si>
    <t>AB1234741</t>
  </si>
  <si>
    <t>BARTON, KEITH D MD</t>
  </si>
  <si>
    <t>P.O. BOX 5474 (MAILING)</t>
  </si>
  <si>
    <t>AB1237521</t>
  </si>
  <si>
    <t>BENSON, FREDERICK P MD</t>
  </si>
  <si>
    <t>5595 WINFIELD BLVD</t>
  </si>
  <si>
    <t>AB1318105</t>
  </si>
  <si>
    <t>BERMAN, RONALD HOLLINS (MD)</t>
  </si>
  <si>
    <t>2023 VALE RD SUITE 110</t>
  </si>
  <si>
    <t>AB1319664</t>
  </si>
  <si>
    <t>BRADLEY, ROGER A DVM</t>
  </si>
  <si>
    <t>1370 FULTON ROAD</t>
  </si>
  <si>
    <t>AB1332650</t>
  </si>
  <si>
    <t>BARAKETT, ROLAND J MD</t>
  </si>
  <si>
    <t>515 ORTEGA STREET</t>
  </si>
  <si>
    <t>AB1348918</t>
  </si>
  <si>
    <t>BIERY, EDWARD A DVM</t>
  </si>
  <si>
    <t>ANIMAL HOSPITAL OF CLOVERDALE</t>
  </si>
  <si>
    <t>CLOVERDALE</t>
  </si>
  <si>
    <t>AB1361536</t>
  </si>
  <si>
    <t>BERQUIST, HERBERT C DMD</t>
  </si>
  <si>
    <t>5150 GRAVES AVE #12H</t>
  </si>
  <si>
    <t>AB1367944</t>
  </si>
  <si>
    <t>BRAUN, ERIC R. JR. DVM</t>
  </si>
  <si>
    <t>11883 SKYLINE BLVD</t>
  </si>
  <si>
    <t>AB1371284</t>
  </si>
  <si>
    <t>BASSO, JOE DOMENIC DPM</t>
  </si>
  <si>
    <t>340 TARAVAL STREET</t>
  </si>
  <si>
    <t>AB1373896</t>
  </si>
  <si>
    <t>BARNES, CHARLES J MD</t>
  </si>
  <si>
    <t>6123 JORDAN AVENUE</t>
  </si>
  <si>
    <t>EL CERRITO</t>
  </si>
  <si>
    <t>AB1388758</t>
  </si>
  <si>
    <t>BENTINCK, GLORIA H MD</t>
  </si>
  <si>
    <t>1062 VIA ROBLE</t>
  </si>
  <si>
    <t>AB1396971</t>
  </si>
  <si>
    <t>BUNNELL, GEORGE JR DDS</t>
  </si>
  <si>
    <t>UNIVERSITY OF THE PACIFIC</t>
  </si>
  <si>
    <t>AB1403435</t>
  </si>
  <si>
    <t>BAER, HENRY DDS</t>
  </si>
  <si>
    <t>914 THE ALAMEDA</t>
  </si>
  <si>
    <t>AB1411836</t>
  </si>
  <si>
    <t>BERGER, WILLIAM CHARLES MD</t>
  </si>
  <si>
    <t>209 CHAPMAN ROAD</t>
  </si>
  <si>
    <t>MILL VALLEY</t>
  </si>
  <si>
    <t>AB1416204</t>
  </si>
  <si>
    <t>BENEDET, MARIA GERTRUDE MD</t>
  </si>
  <si>
    <t>57 DANTON ST</t>
  </si>
  <si>
    <t>AB1469483</t>
  </si>
  <si>
    <t>BISWELL, RODERICK MD</t>
  </si>
  <si>
    <t>220 MERIDIAN AVE</t>
  </si>
  <si>
    <t>AB1577583</t>
  </si>
  <si>
    <t>BARBONI, WILLIAM</t>
  </si>
  <si>
    <t>840 FRANCISCO BLVD WEST</t>
  </si>
  <si>
    <t>AB1578220</t>
  </si>
  <si>
    <t>BOADO, PEDRO A JR (DVM)</t>
  </si>
  <si>
    <t>BLUE CROSS VETERINARY CLINIC</t>
  </si>
  <si>
    <t>AB1877022</t>
  </si>
  <si>
    <t>BRITT, DALE G MD</t>
  </si>
  <si>
    <t>4727 SHEEHAN LANE</t>
  </si>
  <si>
    <t>AB1965916</t>
  </si>
  <si>
    <t>BURT, DONALD W JR MD</t>
  </si>
  <si>
    <t>9360 NO NAME UNO</t>
  </si>
  <si>
    <t>GILROY</t>
  </si>
  <si>
    <t>AB1969332</t>
  </si>
  <si>
    <t>BACHMAN, RICHARD W DVM</t>
  </si>
  <si>
    <t>3881 OLD REDWOOD HWY</t>
  </si>
  <si>
    <t>AB1969964</t>
  </si>
  <si>
    <t>BROWN, JAMES T</t>
  </si>
  <si>
    <t>216 LOS ALAMOS ROAD</t>
  </si>
  <si>
    <t>AB2026311</t>
  </si>
  <si>
    <t>BARTLETT, PHILIP C MD</t>
  </si>
  <si>
    <t>3838 CALIFORNIA ST STE 505</t>
  </si>
  <si>
    <t>AB2035055</t>
  </si>
  <si>
    <t>1727 A  FILLMORE STREET</t>
  </si>
  <si>
    <t>AB2047771</t>
  </si>
  <si>
    <t>BUNCKE, GREGORY M MD</t>
  </si>
  <si>
    <t>45 CASTRO STREET</t>
  </si>
  <si>
    <t>AB2057594</t>
  </si>
  <si>
    <t>BOWSER, LEROY E (DDS)</t>
  </si>
  <si>
    <t>1619 WASHINGTON ST</t>
  </si>
  <si>
    <t>CALISTOGA</t>
  </si>
  <si>
    <t>NAPA</t>
  </si>
  <si>
    <t>AB2062999</t>
  </si>
  <si>
    <t>BLACK, SHERWIN J (DDS)</t>
  </si>
  <si>
    <t>3725 LONE TREE WAY</t>
  </si>
  <si>
    <t>ANTIOCH</t>
  </si>
  <si>
    <t>AB2066822</t>
  </si>
  <si>
    <t>BARNES, CHARLES H  (DVM)</t>
  </si>
  <si>
    <t>VACAVILLE</t>
  </si>
  <si>
    <t>AB2098970</t>
  </si>
  <si>
    <t>BLINDER, MARTIN G MD</t>
  </si>
  <si>
    <t>130 MELVILLE AVE</t>
  </si>
  <si>
    <t>SAN ANSELMO</t>
  </si>
  <si>
    <t>AB2102729</t>
  </si>
  <si>
    <t>BERGER, BERNARD C MD</t>
  </si>
  <si>
    <t>12 HERITAGE VILLAGE LN.</t>
  </si>
  <si>
    <t>CAMPBELL</t>
  </si>
  <si>
    <t>AB2190116</t>
  </si>
  <si>
    <t>BRUNS, JOHN W DDS</t>
  </si>
  <si>
    <t>2121 REDWOOD STREET #C</t>
  </si>
  <si>
    <t>AB2192285</t>
  </si>
  <si>
    <t>BUZZA, JOHN W (DDS)</t>
  </si>
  <si>
    <t>2448 GUERNEVILLE RD</t>
  </si>
  <si>
    <t>AB2210641</t>
  </si>
  <si>
    <t>BLOOM, CRAIG YALE (DMD)</t>
  </si>
  <si>
    <t>AB2271980</t>
  </si>
  <si>
    <t>BARRERAS, ESLY M, JR.,  MD</t>
  </si>
  <si>
    <t>CALIFORNIA OCCUPATIONAL CLINIC, INC</t>
  </si>
  <si>
    <t>AB2286688</t>
  </si>
  <si>
    <t>BERNER, CAROL D DDS</t>
  </si>
  <si>
    <t>454 FOURTH ST WEST</t>
  </si>
  <si>
    <t>AB2286842</t>
  </si>
  <si>
    <t>BAKER, ROBERT D DVM</t>
  </si>
  <si>
    <t>7110 SIR FRANCIS DRAKE BLVD</t>
  </si>
  <si>
    <t>LAGUNITAS</t>
  </si>
  <si>
    <t>AB2386856</t>
  </si>
  <si>
    <t>BAR-DIN, DORIT (MD)</t>
  </si>
  <si>
    <t>15 ALTARINDA ROAD</t>
  </si>
  <si>
    <t>ORINDA</t>
  </si>
  <si>
    <t>AB2534332</t>
  </si>
  <si>
    <t>BECKER, LAURA L DVM</t>
  </si>
  <si>
    <t>2956  TREAT  BLVD</t>
  </si>
  <si>
    <t>AB2742585</t>
  </si>
  <si>
    <t>BENNETT, MARK A DDS</t>
  </si>
  <si>
    <t>1331 SO. ELISEO DRIVE</t>
  </si>
  <si>
    <t>AB2947111</t>
  </si>
  <si>
    <t>BENTHAM, W H DVM</t>
  </si>
  <si>
    <t>5245 CENTRAL AVE</t>
  </si>
  <si>
    <t>FREMONT</t>
  </si>
  <si>
    <t>AB2965892</t>
  </si>
  <si>
    <t>BOYER, STEVEN L DVM</t>
  </si>
  <si>
    <t>5987 VIA DEL CIELO</t>
  </si>
  <si>
    <t>AB2966135</t>
  </si>
  <si>
    <t>BRAVO, GARY L MD</t>
  </si>
  <si>
    <t>SONOMA COUNTY BEHAVIORAL HEALTH</t>
  </si>
  <si>
    <t>AB3000887</t>
  </si>
  <si>
    <t>BONNINGTON, DOUGLAS A DVM</t>
  </si>
  <si>
    <t>41 SOUTH O STREET</t>
  </si>
  <si>
    <t>LIVERMORE</t>
  </si>
  <si>
    <t>AB3310288</t>
  </si>
  <si>
    <t>SANTA CLARA VALLEY</t>
  </si>
  <si>
    <t>MEDICAL CENTER PHARMACY</t>
  </si>
  <si>
    <t>AB4070152</t>
  </si>
  <si>
    <t>BALDWIN, GREGORY WARREN MD</t>
  </si>
  <si>
    <t>243 GEORGIA STREET</t>
  </si>
  <si>
    <t>AB4349913</t>
  </si>
  <si>
    <t>BORISKIN, JOEL M DDS</t>
  </si>
  <si>
    <t>964 FOYE DRIVE</t>
  </si>
  <si>
    <t>AB4448569</t>
  </si>
  <si>
    <t>BLENDE, DAVID MARTIN DDS</t>
  </si>
  <si>
    <t>390 LAUREL STREET</t>
  </si>
  <si>
    <t>AB4503327</t>
  </si>
  <si>
    <t>BECKER, EDWARD J DDS</t>
  </si>
  <si>
    <t>15600 WASHINGTON AVENUE</t>
  </si>
  <si>
    <t>SAN LORENZO</t>
  </si>
  <si>
    <t>AB4524218</t>
  </si>
  <si>
    <t>BELKNAP, ROBERT E MD</t>
  </si>
  <si>
    <t>655 REDWOOD HIGHWAY</t>
  </si>
  <si>
    <t>AB4760927</t>
  </si>
  <si>
    <t>BUCHALTER, IRA H MD</t>
  </si>
  <si>
    <t>2029 TEMPRANILLO LANE</t>
  </si>
  <si>
    <t>AB4826333</t>
  </si>
  <si>
    <t>BARNEY, MACK LEE DVM</t>
  </si>
  <si>
    <t>BARNEY &amp; RUSSUM ANIMAL CLINIC</t>
  </si>
  <si>
    <t>AB4959372</t>
  </si>
  <si>
    <t>BONASCH, HERMANN DVM</t>
  </si>
  <si>
    <t>15775 WASHINGTON AVE</t>
  </si>
  <si>
    <t>AB5005891</t>
  </si>
  <si>
    <t>BRUCE, FRANK J MD</t>
  </si>
  <si>
    <t>100 BURNSIDE AVE</t>
  </si>
  <si>
    <t>AB5034133</t>
  </si>
  <si>
    <t>BERG, BRUCE O MD</t>
  </si>
  <si>
    <t>1 ROLLING HILLS ROAD</t>
  </si>
  <si>
    <t>BELVEDERE TIBURON</t>
  </si>
  <si>
    <t>AB5046873</t>
  </si>
  <si>
    <t>BURTON'S PHARMACY</t>
  </si>
  <si>
    <t>2016 CHESTNUT ST</t>
  </si>
  <si>
    <t>AB5089621</t>
  </si>
  <si>
    <t>BROKSTEIN, ARNOLD H DDS</t>
  </si>
  <si>
    <t>2220 MOUNTAIN BLVD. #206</t>
  </si>
  <si>
    <t>AB5210327</t>
  </si>
  <si>
    <t>BOCKS, CHARLES</t>
  </si>
  <si>
    <t>1660 WILLOW STREET SUITE 7</t>
  </si>
  <si>
    <t>AB5235646</t>
  </si>
  <si>
    <t>BROOKVALE MED CENTER PHARMACY</t>
  </si>
  <si>
    <t>2101 VALE RD STE 100</t>
  </si>
  <si>
    <t>AB5276325</t>
  </si>
  <si>
    <t>BLUMENSTOCK, EDWARD MARTIN MD</t>
  </si>
  <si>
    <t>75 EL CAMINO REAL</t>
  </si>
  <si>
    <t>AB5426881</t>
  </si>
  <si>
    <t>BETRON-TORNO, NORMA C,  MD</t>
  </si>
  <si>
    <t>4037 CRANDALL CIRCLE</t>
  </si>
  <si>
    <t>AB5528419</t>
  </si>
  <si>
    <t>BARTLETT, JAMES OWEN DDS</t>
  </si>
  <si>
    <t>850 MIDDLEFIELD ROAD STE 1</t>
  </si>
  <si>
    <t>AB5548360</t>
  </si>
  <si>
    <t>BENJAMIN, RICHARD NATHAN DVM</t>
  </si>
  <si>
    <t>2126 HASTE ST</t>
  </si>
  <si>
    <t>AB5560900</t>
  </si>
  <si>
    <t>BEEMAN, PETER W DVM</t>
  </si>
  <si>
    <t>SUNSET VETERINARY HOSPITAL</t>
  </si>
  <si>
    <t>AB5577943</t>
  </si>
  <si>
    <t>BURG, NORMAN HARTLEY DDS</t>
  </si>
  <si>
    <t>5700 BROADWAY</t>
  </si>
  <si>
    <t>AB5667970</t>
  </si>
  <si>
    <t>BLACKWELL, FRED</t>
  </si>
  <si>
    <t>1600 SHERMAN ST</t>
  </si>
  <si>
    <t>AB5714488</t>
  </si>
  <si>
    <t>BROWN, DONALD MELVAN DDS</t>
  </si>
  <si>
    <t>2238 SANTA CLARA AVE</t>
  </si>
  <si>
    <t>AB5825508</t>
  </si>
  <si>
    <t>BUSCHO, ROBERT MD</t>
  </si>
  <si>
    <t>301 INDUSTRIAL ROAD</t>
  </si>
  <si>
    <t>SAN CARLOS</t>
  </si>
  <si>
    <t>AB5853862</t>
  </si>
  <si>
    <t>BINDER, ROBERT J MD</t>
  </si>
  <si>
    <t>2125 OAK GROVE RD #200</t>
  </si>
  <si>
    <t>AB5930397</t>
  </si>
  <si>
    <t>BRONSON, RICHARD F DDS</t>
  </si>
  <si>
    <t>2001 UNION ST STE 280</t>
  </si>
  <si>
    <t>AB5947645</t>
  </si>
  <si>
    <t>BARRETT, RICHARD PETER DVM</t>
  </si>
  <si>
    <t>20897 REDWOOD RD</t>
  </si>
  <si>
    <t>CASTRO VALLEY</t>
  </si>
  <si>
    <t>AB5971331</t>
  </si>
  <si>
    <t>BOYLE, DONALD WILLIAM DDS</t>
  </si>
  <si>
    <t>3996 SO BASCOM AVE</t>
  </si>
  <si>
    <t>AB6313465</t>
  </si>
  <si>
    <t>BROWN, PETER WATSON MD</t>
  </si>
  <si>
    <t>747 ALTOS OAKS DR</t>
  </si>
  <si>
    <t>LOS ALTOS</t>
  </si>
  <si>
    <t>AB6318643</t>
  </si>
  <si>
    <t>BENNETT, BARBARA  A (MD)</t>
  </si>
  <si>
    <t>665 HILARY DRIVE</t>
  </si>
  <si>
    <t>AB6533548</t>
  </si>
  <si>
    <t>BROWN, STARLIN GARY DVM</t>
  </si>
  <si>
    <t>1618 WASHINGTON BOULEVARD</t>
  </si>
  <si>
    <t>AB6573530</t>
  </si>
  <si>
    <t>BAGWAT, BAL MD</t>
  </si>
  <si>
    <t>631 MENLO AVENUE</t>
  </si>
  <si>
    <t>AB6597491</t>
  </si>
  <si>
    <t>BUCHHOLZ, WILLIAM MAXWELL MD</t>
  </si>
  <si>
    <t>1174 CASTRO STREET #275</t>
  </si>
  <si>
    <t>MOUNTAIN VIEW</t>
  </si>
  <si>
    <t>AB6617685</t>
  </si>
  <si>
    <t>BETTELHEIM, PAUL DVM</t>
  </si>
  <si>
    <t>VCA COTTAGE VETERINARY HOSPITAL</t>
  </si>
  <si>
    <t>AB6637625</t>
  </si>
  <si>
    <t>BRUNS, JOHN WILLIAM DDS</t>
  </si>
  <si>
    <t>2021 YGNACIO VALLEY RD SUITE A</t>
  </si>
  <si>
    <t>AB6651512</t>
  </si>
  <si>
    <t>BISBEE, GEORGE WILLIAM (MD)</t>
  </si>
  <si>
    <t>500 DOYLE PARK</t>
  </si>
  <si>
    <t>AB6723060</t>
  </si>
  <si>
    <t>BELAGA, GARY ALLEN MD</t>
  </si>
  <si>
    <t>2001 UNION STREET</t>
  </si>
  <si>
    <t>AB6883450</t>
  </si>
  <si>
    <t>BLOUNT, JOHN THOMAS DDS</t>
  </si>
  <si>
    <t>220 PETALUMA AVE STE D</t>
  </si>
  <si>
    <t>SEBASTOPOL</t>
  </si>
  <si>
    <t>AB7069695</t>
  </si>
  <si>
    <t>BARKIN, MICHAEL EDWARD DDS</t>
  </si>
  <si>
    <t>2100 WEBSTER STREET</t>
  </si>
  <si>
    <t>AB7298284</t>
  </si>
  <si>
    <t>BOEHLE, WILLIAM HENRY DDS</t>
  </si>
  <si>
    <t>801 PORTOLA DRIVE #103</t>
  </si>
  <si>
    <t>AB7470216</t>
  </si>
  <si>
    <t>BENNER, GORDON ALAN MD</t>
  </si>
  <si>
    <t>33 KESWICK CT</t>
  </si>
  <si>
    <t>AB7532371</t>
  </si>
  <si>
    <t>BJORK, DAVID PAUL DVM</t>
  </si>
  <si>
    <t>GEARY VETERINARY HOSPITAL</t>
  </si>
  <si>
    <t>AB7580447</t>
  </si>
  <si>
    <t>BULLOCK, PETER JOHN MD</t>
  </si>
  <si>
    <t>143 BIRCH ST</t>
  </si>
  <si>
    <t>AB7628867</t>
  </si>
  <si>
    <t>BRYSON, LARRY DUANE MD</t>
  </si>
  <si>
    <t>450 SUTTER STREET</t>
  </si>
  <si>
    <t>AB7652628</t>
  </si>
  <si>
    <t>BUTCHER, MICHAEL DANE MD</t>
  </si>
  <si>
    <t>14651 S.. BASCOM AVENUE</t>
  </si>
  <si>
    <t>AB8006377</t>
  </si>
  <si>
    <t>BROOKS-KORN, HOWARD A DVM</t>
  </si>
  <si>
    <t>700 LOMA VISTA TERRACE</t>
  </si>
  <si>
    <t>PACIFICA</t>
  </si>
  <si>
    <t>AB8143000</t>
  </si>
  <si>
    <t>BOWER, JAMES DENTON DVM</t>
  </si>
  <si>
    <t>501 LAUREL STREET</t>
  </si>
  <si>
    <t>AB8238316</t>
  </si>
  <si>
    <t>BODLE, JOHN EMMET DVM</t>
  </si>
  <si>
    <t>216 ATLANTIC AVENUE</t>
  </si>
  <si>
    <t>AB8238405</t>
  </si>
  <si>
    <t>BIRD, JERRY ALAN (DVM)</t>
  </si>
  <si>
    <t>851 CENTURY WAY</t>
  </si>
  <si>
    <t>AB8298398</t>
  </si>
  <si>
    <t>BECKER, GEORGE E (MD)</t>
  </si>
  <si>
    <t>1375 SUTTER ST SUITE 304</t>
  </si>
  <si>
    <t>AB8328014</t>
  </si>
  <si>
    <t>BAER, STANLEY MD</t>
  </si>
  <si>
    <t>1580 VALENCIA ST SUITE 602</t>
  </si>
  <si>
    <t>AB8438295</t>
  </si>
  <si>
    <t>BURMASTER, PAUL STEPHEN DDS</t>
  </si>
  <si>
    <t>750 LAS GALLINAS AVENUE</t>
  </si>
  <si>
    <t>AB8664826</t>
  </si>
  <si>
    <t>BEECH, ANTHONY DAVID DDS</t>
  </si>
  <si>
    <t>1565 HOLLENBECK AVENUE STE 104</t>
  </si>
  <si>
    <t>AB8789060</t>
  </si>
  <si>
    <t>BURKMAN, JOHN LEE DDS</t>
  </si>
  <si>
    <t>2819 CROW CANYON ROAD</t>
  </si>
  <si>
    <t>SAN RAMON</t>
  </si>
  <si>
    <t>AB8826894</t>
  </si>
  <si>
    <t>BYERS, ROBERT K JR DDS</t>
  </si>
  <si>
    <t>505 SOUTH DRIVE SUITE 4</t>
  </si>
  <si>
    <t>AB8894722</t>
  </si>
  <si>
    <t>BOZDECH, MAREK JIRI MD</t>
  </si>
  <si>
    <t>3555 ROUND BARN CIRCLE</t>
  </si>
  <si>
    <t>AB9021926</t>
  </si>
  <si>
    <t>BROWN, DONALD M MD</t>
  </si>
  <si>
    <t>2100 WEBSTER STREET SUITE 429</t>
  </si>
  <si>
    <t>AB9100633</t>
  </si>
  <si>
    <t>BRINK, ROBERT ROSS MD</t>
  </si>
  <si>
    <t>66 BOVET ROAD</t>
  </si>
  <si>
    <t>AB9185112</t>
  </si>
  <si>
    <t>BLUMBERG, JOEL</t>
  </si>
  <si>
    <t>1720 CLIFF AVE</t>
  </si>
  <si>
    <t>BODEGA BAY</t>
  </si>
  <si>
    <t>AB9193979</t>
  </si>
  <si>
    <t>BEEBEE, JAMES FREDERIC DVM</t>
  </si>
  <si>
    <t>2609 PLEASANT HILL ROAD</t>
  </si>
  <si>
    <t>PLEASANT HILL</t>
  </si>
  <si>
    <t>AB9355593</t>
  </si>
  <si>
    <t>BETTS, LARRY, A</t>
  </si>
  <si>
    <t>2780 MISSION ST</t>
  </si>
  <si>
    <t>AB9408988</t>
  </si>
  <si>
    <t>BARRY, RICHARD J MD</t>
  </si>
  <si>
    <t>3906 SOLAR HILLS DRIVE</t>
  </si>
  <si>
    <t>AB9415642</t>
  </si>
  <si>
    <t>BONALDI, LAWRENCE P MD</t>
  </si>
  <si>
    <t>1331 CAMDEN AVENUE</t>
  </si>
  <si>
    <t>AB9455759</t>
  </si>
  <si>
    <t>BACCHETTI, PATRICIA A DVM</t>
  </si>
  <si>
    <t>EL SOBRANTE VETERINARY HOSP</t>
  </si>
  <si>
    <t>EL SOBRANTE</t>
  </si>
  <si>
    <t>AB9568455</t>
  </si>
  <si>
    <t>BINSTOCK, JEFFREY H MD</t>
  </si>
  <si>
    <t>22 BATTERY ST 905</t>
  </si>
  <si>
    <t>AB9577389</t>
  </si>
  <si>
    <t>BERGER, DAVID L. MD</t>
  </si>
  <si>
    <t>7 REQUA PLACE</t>
  </si>
  <si>
    <t>PIEDMONT</t>
  </si>
  <si>
    <t>AB9595731</t>
  </si>
  <si>
    <t>BATANIDES, STEVEN N MD</t>
  </si>
  <si>
    <t>5150 GRAVES AVENUE</t>
  </si>
  <si>
    <t>AC0327470</t>
  </si>
  <si>
    <t>CAUSEY, JEFFERSON DAVIS DDS</t>
  </si>
  <si>
    <t>150 H LANE</t>
  </si>
  <si>
    <t>NOVATO</t>
  </si>
  <si>
    <t>AC1030410</t>
  </si>
  <si>
    <t>COSGROVE, TERRY DVM</t>
  </si>
  <si>
    <t>510 MISSION AVENUE</t>
  </si>
  <si>
    <t>AC1165718</t>
  </si>
  <si>
    <t>CRAIG, MARGARET E MD</t>
  </si>
  <si>
    <t>1776 YGNACIO VALLEY ROAD</t>
  </si>
  <si>
    <t>AC1166671</t>
  </si>
  <si>
    <t>CRAIG, NANCY W VMD</t>
  </si>
  <si>
    <t>315 LOHRMAN LANE</t>
  </si>
  <si>
    <t>AC1299797</t>
  </si>
  <si>
    <t>CHAUFFE, DIANE L MD</t>
  </si>
  <si>
    <t>5201 NORRIS CANYON ROAD</t>
  </si>
  <si>
    <t>AC1322166</t>
  </si>
  <si>
    <t>CARR, LAWRENCE BARROWS MD</t>
  </si>
  <si>
    <t>18 SKYLAND WAY</t>
  </si>
  <si>
    <t>ROSS</t>
  </si>
  <si>
    <t>AC1342017</t>
  </si>
  <si>
    <t>CHAN, BENJAMIN DDS</t>
  </si>
  <si>
    <t>2425 EAST STREET</t>
  </si>
  <si>
    <t>AC1353010</t>
  </si>
  <si>
    <t>CORSI, GERALD A DDS</t>
  </si>
  <si>
    <t>1174 MONTGOMERY DRIVE</t>
  </si>
  <si>
    <t>AC1359416</t>
  </si>
  <si>
    <t>CENTRAL DRUG COMPANY</t>
  </si>
  <si>
    <t>4494 MISSION STREET</t>
  </si>
  <si>
    <t>AC1361308</t>
  </si>
  <si>
    <t>COBURN, GENE S MD</t>
  </si>
  <si>
    <t>1547 PALOS VERDES MALL #256</t>
  </si>
  <si>
    <t>AC1379759</t>
  </si>
  <si>
    <t>CHINN, HENRY DDS</t>
  </si>
  <si>
    <t>2439 OCEAN AVE</t>
  </si>
  <si>
    <t>AC1382150</t>
  </si>
  <si>
    <t>COLEMAN, HAROLD E MD</t>
  </si>
  <si>
    <t>936 LAUREL GLEN DR</t>
  </si>
  <si>
    <t>AC1400112</t>
  </si>
  <si>
    <t>CREW, JOHN R (MD)</t>
  </si>
  <si>
    <t>1800 SULLIVAN AVENUE</t>
  </si>
  <si>
    <t>AC1406087</t>
  </si>
  <si>
    <t>CEREZO, HECTOR S MD</t>
  </si>
  <si>
    <t>125 N JACKSON AVENUE #110</t>
  </si>
  <si>
    <t>AC1464142</t>
  </si>
  <si>
    <t>CORVIN, CARRIE ANN (DVM)</t>
  </si>
  <si>
    <t>5640 HALL ROAD</t>
  </si>
  <si>
    <t>AC1511612</t>
  </si>
  <si>
    <t>CHEUNG, EDDIE C MD</t>
  </si>
  <si>
    <t>388 9TH STREET, SUITE 218</t>
  </si>
  <si>
    <t>AC1544344</t>
  </si>
  <si>
    <t>CHEN, MARGARET T MD</t>
  </si>
  <si>
    <t>SUTTER PACIFIC MEDICAL FOUNDATION</t>
  </si>
  <si>
    <t>AC1597838</t>
  </si>
  <si>
    <t>CIPOLETTI, SAMUEL J MD</t>
  </si>
  <si>
    <t>554 BLOSSOM HILL ROAD</t>
  </si>
  <si>
    <t>AC1662964</t>
  </si>
  <si>
    <t>CISNEROS, ROBERT MATTHEW DDS</t>
  </si>
  <si>
    <t>990 W FREMONT AVE</t>
  </si>
  <si>
    <t>AC1663776</t>
  </si>
  <si>
    <t>CECCHI, GARY R MD</t>
  </si>
  <si>
    <t>2001 DWIGHT WAY</t>
  </si>
  <si>
    <t>AC1711438</t>
  </si>
  <si>
    <t>CHAN, SERENE A DVM</t>
  </si>
  <si>
    <t>AMADOR PET HOSPITAL</t>
  </si>
  <si>
    <t>AC1712048</t>
  </si>
  <si>
    <t>CANDELL, PETER L MD</t>
  </si>
  <si>
    <t>ALAMEDA FAMILY PHYSICIANS</t>
  </si>
  <si>
    <t>AC2021905</t>
  </si>
  <si>
    <t>CEIZLER, HAROLD B DDS</t>
  </si>
  <si>
    <t>1491 CEDARWOOD LANE</t>
  </si>
  <si>
    <t>AC2023480</t>
  </si>
  <si>
    <t>CHILDREN'S</t>
  </si>
  <si>
    <t>CENTER OF NORTHERN CALIFORNIA</t>
  </si>
  <si>
    <t>AC2033455</t>
  </si>
  <si>
    <t>CHINESE HOSPITAL ASSN INC</t>
  </si>
  <si>
    <t>845 JACKSON STREET</t>
  </si>
  <si>
    <t>AC2046248</t>
  </si>
  <si>
    <t>CHAN, JAMES R DDS</t>
  </si>
  <si>
    <t>605 NORTH FOURTH ST</t>
  </si>
  <si>
    <t>AC2070617</t>
  </si>
  <si>
    <t>CAMP, RICHARD C DVM</t>
  </si>
  <si>
    <t>900 GRAVENSTEIN HWY N</t>
  </si>
  <si>
    <t>AC2085973</t>
  </si>
  <si>
    <t>CLARK, DEAN TOWNLEY MD</t>
  </si>
  <si>
    <t>85 S GORDON WAY</t>
  </si>
  <si>
    <t>AC2107755</t>
  </si>
  <si>
    <t>CANTWELL, JOHN R MD</t>
  </si>
  <si>
    <t>4547 CARAWAY COURT</t>
  </si>
  <si>
    <t>AC2111730</t>
  </si>
  <si>
    <t>CLARY, PAUL D III DVM</t>
  </si>
  <si>
    <t>BALBOA PET HOSPITAL</t>
  </si>
  <si>
    <t>AC2174720</t>
  </si>
  <si>
    <t>CUMMINGS, JULIA E DVM</t>
  </si>
  <si>
    <t>932 OLD HAWTHORNE RD</t>
  </si>
  <si>
    <t>AC2185913</t>
  </si>
  <si>
    <t>VHC AT TULLY PHARMACY</t>
  </si>
  <si>
    <t>500 TULLY ROAD</t>
  </si>
  <si>
    <t>AC2206743</t>
  </si>
  <si>
    <t>COMMUNITY PHARMACY</t>
  </si>
  <si>
    <t>2462 MISSION ST</t>
  </si>
  <si>
    <t>AC2215374</t>
  </si>
  <si>
    <t>CHANG, ROGER DDS</t>
  </si>
  <si>
    <t>1131 NEWPARK MALL</t>
  </si>
  <si>
    <t>AC2253552</t>
  </si>
  <si>
    <t>CAVALLI, BILL T DDS</t>
  </si>
  <si>
    <t>2522 DANA ST</t>
  </si>
  <si>
    <t>AC2359316</t>
  </si>
  <si>
    <t>CHAMPEAU, MICHAEL WARREN MD</t>
  </si>
  <si>
    <t>ASSOCIATED ANESTHESIOLOGISTS MEDICAL GROUP, P.C.</t>
  </si>
  <si>
    <t>AC2390122</t>
  </si>
  <si>
    <t>COLEMAN, ROBERT MASON JR MD</t>
  </si>
  <si>
    <t>220 BAY POINT DRIVE</t>
  </si>
  <si>
    <t>AC2401761</t>
  </si>
  <si>
    <t>CARMAN, JOHN DDS</t>
  </si>
  <si>
    <t>301 ALAMO</t>
  </si>
  <si>
    <t>AC2437920</t>
  </si>
  <si>
    <t>CALVERT, KEVIN W (DDS)</t>
  </si>
  <si>
    <t>373 MERIDIAN AVENUE</t>
  </si>
  <si>
    <t>AC2588210</t>
  </si>
  <si>
    <t>CAMERON, MARY K CAMERON DVM</t>
  </si>
  <si>
    <t>1285 SOUTH MARY AVE.</t>
  </si>
  <si>
    <t>AC2629686</t>
  </si>
  <si>
    <t>CRIPPEN, DEBORAH L DVM</t>
  </si>
  <si>
    <t>4331 MONTGOMERY DR</t>
  </si>
  <si>
    <t>AC2671154</t>
  </si>
  <si>
    <t>CROTTY, DAVID W DO</t>
  </si>
  <si>
    <t>1310 CLUB DRIVE</t>
  </si>
  <si>
    <t>AC2694986</t>
  </si>
  <si>
    <t>CHANG, DAVID F MD</t>
  </si>
  <si>
    <t>762 ALTOS OAKS DRIVE</t>
  </si>
  <si>
    <t>AC2929315</t>
  </si>
  <si>
    <t>CRAWFORD, JANICE M MD</t>
  </si>
  <si>
    <t>10 SUMMER MEADOWS COURT</t>
  </si>
  <si>
    <t>AC2935267</t>
  </si>
  <si>
    <t>CLAY MED PHARMACY &amp; MEDICAL</t>
  </si>
  <si>
    <t>929 CLAY STREET, 103</t>
  </si>
  <si>
    <t>AC2993687</t>
  </si>
  <si>
    <t>CLARK-SAYLES, CATHARINE T (MD)</t>
  </si>
  <si>
    <t>1341 SOUTH ELISEO DRIVE</t>
  </si>
  <si>
    <t>AC3105500</t>
  </si>
  <si>
    <t>CAPALDINI, LISA MD</t>
  </si>
  <si>
    <t>AC3148409</t>
  </si>
  <si>
    <t>CLAUSON, WILLIAM L (MD)</t>
  </si>
  <si>
    <t>38069 MARTHA ST.</t>
  </si>
  <si>
    <t>AC3278860</t>
  </si>
  <si>
    <t>CITRON, ERIC S DDS</t>
  </si>
  <si>
    <t>3031 TELEGRAPH AVENUE</t>
  </si>
  <si>
    <t>AC3281932</t>
  </si>
  <si>
    <t>CHIU, HERBERT C K (DDS)</t>
  </si>
  <si>
    <t>2701 DECOTO ROAD</t>
  </si>
  <si>
    <t>AC3309994</t>
  </si>
  <si>
    <t>SF GENERAL HOSPITAL MED CEN</t>
  </si>
  <si>
    <t>DEPT OF PHARMACY ROOM 1P2</t>
  </si>
  <si>
    <t>AC3328007</t>
  </si>
  <si>
    <t>CANTERA, CLAIRE M MD</t>
  </si>
  <si>
    <t>2593 TARTAN DRIVE</t>
  </si>
  <si>
    <t>AC4423199</t>
  </si>
  <si>
    <t>CITRON, HARRY I MD</t>
  </si>
  <si>
    <t>734 MOWRY AVENUE</t>
  </si>
  <si>
    <t>AC4659148</t>
  </si>
  <si>
    <t>DEL CARLO, WAYNE DDS</t>
  </si>
  <si>
    <t>AC5082716</t>
  </si>
  <si>
    <t>CALDWELL, KENNETH M.</t>
  </si>
  <si>
    <t>3717 MT. DIABLO BLVD.</t>
  </si>
  <si>
    <t>AC5453547</t>
  </si>
  <si>
    <t>CHRONISTER, WAYNE STUART MD</t>
  </si>
  <si>
    <t>18216 DAVES AVE.</t>
  </si>
  <si>
    <t>MONTE SERENO</t>
  </si>
  <si>
    <t>AC5478638</t>
  </si>
  <si>
    <t>CURLEY, BRUCE MICHAEL DVM</t>
  </si>
  <si>
    <t>4486 PEARL AVENUE</t>
  </si>
  <si>
    <t>AC5566293</t>
  </si>
  <si>
    <t>CHARP, DAVID ALLEN MD</t>
  </si>
  <si>
    <t>1500 PARK ST</t>
  </si>
  <si>
    <t>AC5627128</t>
  </si>
  <si>
    <t>CALLAWAY, JERRY L MD</t>
  </si>
  <si>
    <t>15951 LOS GATOS BLVD</t>
  </si>
  <si>
    <t>AC6193508</t>
  </si>
  <si>
    <t>COWING, CHRIS C DVM</t>
  </si>
  <si>
    <t>1940 BEACH PARK BLVD</t>
  </si>
  <si>
    <t>AC6245028</t>
  </si>
  <si>
    <t>COLLINS, FREDERIC ANTHONY DDS</t>
  </si>
  <si>
    <t>4982 SONOMA HIGHWAY</t>
  </si>
  <si>
    <t>AC6408517</t>
  </si>
  <si>
    <t>COLLINSON, JAMES MICHAEL DVM</t>
  </si>
  <si>
    <t>612 MILVERTON RD</t>
  </si>
  <si>
    <t>AC6590093</t>
  </si>
  <si>
    <t>CHRISTOPHER, RUSSELL LEE JR MD</t>
  </si>
  <si>
    <t>21-C ORINDA WY</t>
  </si>
  <si>
    <t>AC6812879</t>
  </si>
  <si>
    <t>COMMONS, GEORGE WILLIAM MD</t>
  </si>
  <si>
    <t>1515 EL CAMINO REAL SUITE C</t>
  </si>
  <si>
    <t>AC6881862</t>
  </si>
  <si>
    <t>CONKLING, DONALD BRIAN DVM</t>
  </si>
  <si>
    <t>805 MASSON AVE.</t>
  </si>
  <si>
    <t>SAN BRUNO</t>
  </si>
  <si>
    <t>AC6932796</t>
  </si>
  <si>
    <t>COOPER, KENT BARTON DVM</t>
  </si>
  <si>
    <t>200 ALASKA AVE</t>
  </si>
  <si>
    <t>AC7040099</t>
  </si>
  <si>
    <t>CALVERT, DENNIS W DDS</t>
  </si>
  <si>
    <t>150 NORTH JACKSON AVENUE</t>
  </si>
  <si>
    <t>AC7090258</t>
  </si>
  <si>
    <t>CHAN, WILLIAM C DDS</t>
  </si>
  <si>
    <t>219 CLEMENT STREET</t>
  </si>
  <si>
    <t>AC7093723</t>
  </si>
  <si>
    <t>COX, JAMES ARTHUR DDS</t>
  </si>
  <si>
    <t>777 WELCH ROAD SUITE H</t>
  </si>
  <si>
    <t>AC7237414</t>
  </si>
  <si>
    <t>CARTER, BRAZELL HENRY MD</t>
  </si>
  <si>
    <t>2600 MACDONALD AVE</t>
  </si>
  <si>
    <t>AC7614539</t>
  </si>
  <si>
    <t>CAMPOS, RONALD G</t>
  </si>
  <si>
    <t>AC7628730</t>
  </si>
  <si>
    <t>CHURNIN, JON W MD</t>
  </si>
  <si>
    <t>901 CAMPUS DRIVE</t>
  </si>
  <si>
    <t>AC7767241</t>
  </si>
  <si>
    <t>CABALUNA, LUISITO G DVM</t>
  </si>
  <si>
    <t>440 PENINSULA AVE</t>
  </si>
  <si>
    <t>AC7818505</t>
  </si>
  <si>
    <t>COOK, WILLIAM MICHAEL DVM</t>
  </si>
  <si>
    <t>8055 GRAVENSTEIN HIGWAY</t>
  </si>
  <si>
    <t>COTATI</t>
  </si>
  <si>
    <t>AC8016215</t>
  </si>
  <si>
    <t>COMELLA, CHARLES E VMD</t>
  </si>
  <si>
    <t>MILL VALLEY PET CLINIC</t>
  </si>
  <si>
    <t>AC8213845</t>
  </si>
  <si>
    <t>CHANG, KRISTOFFER NING MD</t>
  </si>
  <si>
    <t>AC8253293</t>
  </si>
  <si>
    <t>CHIN, MARTIN DDS</t>
  </si>
  <si>
    <t>2100 WEBSTER ST, SUITE 303</t>
  </si>
  <si>
    <t>AC8277091</t>
  </si>
  <si>
    <t>CALIFORNIA MEDICAL FACILITY PHARMACY</t>
  </si>
  <si>
    <t>1600 CALIFORNIA DRIVE</t>
  </si>
  <si>
    <t>AC8329547</t>
  </si>
  <si>
    <t>COUTURE, ALBERT ELZEAR JR DDS</t>
  </si>
  <si>
    <t>10444 MILL STATION RD.</t>
  </si>
  <si>
    <t>AC8494205</t>
  </si>
  <si>
    <t>COGGAN, JAMES F DDS</t>
  </si>
  <si>
    <t>490 POST STREET</t>
  </si>
  <si>
    <t>AC8574469</t>
  </si>
  <si>
    <t>COWAN, DAVID CLARK DVM</t>
  </si>
  <si>
    <t>635 WHIPPLE AVE</t>
  </si>
  <si>
    <t>AC8614275</t>
  </si>
  <si>
    <t>COLMAN, JOHN PETER MD INC</t>
  </si>
  <si>
    <t>14566 EL PUENTE WAY</t>
  </si>
  <si>
    <t>AC8674207</t>
  </si>
  <si>
    <t>CARTER, HARRIS M III DDS</t>
  </si>
  <si>
    <t>1325 TRAVIS BLVD</t>
  </si>
  <si>
    <t>AC8857560</t>
  </si>
  <si>
    <t>CHAPNICK, ROBERT MD</t>
  </si>
  <si>
    <t>CA DEPARTMENT OF CORRECTIONS</t>
  </si>
  <si>
    <t>HAYWARD</t>
  </si>
  <si>
    <t>AC8998429</t>
  </si>
  <si>
    <t>CLEMENS, LORRIE E DVM</t>
  </si>
  <si>
    <t>275 ESCOBAR RD</t>
  </si>
  <si>
    <t>PORTOLA VALLEY</t>
  </si>
  <si>
    <t>AC9195290</t>
  </si>
  <si>
    <t>COOPER, JOHN L DDS</t>
  </si>
  <si>
    <t>39210 STATE ST SUITE 115</t>
  </si>
  <si>
    <t>AC9217274</t>
  </si>
  <si>
    <t>CALMA, JACQUES MICHAEL MD</t>
  </si>
  <si>
    <t>1335A PARK AVENUE</t>
  </si>
  <si>
    <t>AC9255197</t>
  </si>
  <si>
    <t>CONNELL, MARY JANE MD</t>
  </si>
  <si>
    <t>1600 MARKET STREET</t>
  </si>
  <si>
    <t>AC9273955</t>
  </si>
  <si>
    <t>CAMPBELL, LEONARD MICHAEL MD</t>
  </si>
  <si>
    <t>175 LENNON LANE</t>
  </si>
  <si>
    <t>AC9358929</t>
  </si>
  <si>
    <t>CHANG, LEATRICE LIN MD</t>
  </si>
  <si>
    <t>2621 SHADELANDS DRIVE</t>
  </si>
  <si>
    <t>AC9360126</t>
  </si>
  <si>
    <t>CABAYAN, VATCHE  MD</t>
  </si>
  <si>
    <t>2970 HILLTOP MALL RD</t>
  </si>
  <si>
    <t>AC9533868</t>
  </si>
  <si>
    <t>CHEN, WILLIAM T MD</t>
  </si>
  <si>
    <t>2801 WATERMAN BLVD.</t>
  </si>
  <si>
    <t>AC9554468</t>
  </si>
  <si>
    <t>CHINATOWN MEDICAL PHARMACY</t>
  </si>
  <si>
    <t>823 JACKSON STREET</t>
  </si>
  <si>
    <t>AC9634038</t>
  </si>
  <si>
    <t>CHAVEZ, RICK M.D.</t>
  </si>
  <si>
    <t>751 S. BASCOM AVE.</t>
  </si>
  <si>
    <t>AC9654333</t>
  </si>
  <si>
    <t>CODINGTON, JAMES</t>
  </si>
  <si>
    <t>511 ATHERTON AVE</t>
  </si>
  <si>
    <t>AD1051870</t>
  </si>
  <si>
    <t>DERGOSITS, EDWARD N DDS</t>
  </si>
  <si>
    <t>295 MILLER AVE SUITE B</t>
  </si>
  <si>
    <t>AD1095404</t>
  </si>
  <si>
    <t>DEBBANE, ERIC P DDS</t>
  </si>
  <si>
    <t>2515-A  MISSION STREET</t>
  </si>
  <si>
    <t>AD1129281</t>
  </si>
  <si>
    <t>FINZEN, BARBARA DEEKEN MD</t>
  </si>
  <si>
    <t>75 ROWLAND WAY</t>
  </si>
  <si>
    <t>AD1322091</t>
  </si>
  <si>
    <t>DOLLARD, JOHN R DDS</t>
  </si>
  <si>
    <t>UNIVERSITY OF CALIFORNIA</t>
  </si>
  <si>
    <t>AD1325150</t>
  </si>
  <si>
    <t>DUMAS, MICHAEL DMD</t>
  </si>
  <si>
    <t>595 BUCKINGHAM WAY</t>
  </si>
  <si>
    <t>AD1373240</t>
  </si>
  <si>
    <t>DILL, WALTER AUGUST DDS</t>
  </si>
  <si>
    <t>85 MCNEAR DRIVE</t>
  </si>
  <si>
    <t>AD1397719</t>
  </si>
  <si>
    <t>DERDIVANIS, JOHN P (DDS)</t>
  </si>
  <si>
    <t>AD1402281</t>
  </si>
  <si>
    <t>DIAMOND, IVAN MD</t>
  </si>
  <si>
    <t>CV THERAPEUTICS, INC.</t>
  </si>
  <si>
    <t>AD1403776</t>
  </si>
  <si>
    <t>DEITZ, ROBERT J MD</t>
  </si>
  <si>
    <t>UNION ST PLAZA</t>
  </si>
  <si>
    <t>AD1406633</t>
  </si>
  <si>
    <t>DEHOVITZ, BERNARD MD</t>
  </si>
  <si>
    <t>8 SEAVIEW</t>
  </si>
  <si>
    <t>AD1673171</t>
  </si>
  <si>
    <t>DOUCET, MICHAEL JOHN DDS</t>
  </si>
  <si>
    <t>419 SAN PABLO AVENUE</t>
  </si>
  <si>
    <t>ALBANY</t>
  </si>
  <si>
    <t>AD1790232</t>
  </si>
  <si>
    <t>DOZOR, ROBERT MD</t>
  </si>
  <si>
    <t>AD1797414</t>
  </si>
  <si>
    <t>DOUGLAS, RONI D DDS</t>
  </si>
  <si>
    <t>920 NORTHGATE DR</t>
  </si>
  <si>
    <t>AD1811276</t>
  </si>
  <si>
    <t>DREW CENTER PHARMACY</t>
  </si>
  <si>
    <t>2111 UNIVERSITY AVENUE</t>
  </si>
  <si>
    <t>EAST PALO ALTO</t>
  </si>
  <si>
    <t>AD2038354</t>
  </si>
  <si>
    <t>DAVIDSON, WARREN STEPHEN DDS</t>
  </si>
  <si>
    <t>443 JOAQUIN AVENUE</t>
  </si>
  <si>
    <t>AD2051415</t>
  </si>
  <si>
    <t>SUTTER DELTA MEDICAL CENTER DEPARTMENT OF PHARMACY</t>
  </si>
  <si>
    <t>3901 LONE TREE WAY</t>
  </si>
  <si>
    <t>AD2093300</t>
  </si>
  <si>
    <t>DITLOW, AARON DPM</t>
  </si>
  <si>
    <t>990 W FREMONT AVE #W</t>
  </si>
  <si>
    <t>AD2129840</t>
  </si>
  <si>
    <t>DASHE, SETH MD</t>
  </si>
  <si>
    <t>765 MARKET STREET</t>
  </si>
  <si>
    <t>AD2221163</t>
  </si>
  <si>
    <t>DRINNAN, MICHAEL JAMES MD</t>
  </si>
  <si>
    <t>101 S. SAN MATEO DRIVE</t>
  </si>
  <si>
    <t>AD2232572</t>
  </si>
  <si>
    <t>DANIEL P DONOVAN INC</t>
  </si>
  <si>
    <t>4TH AND A STREETS</t>
  </si>
  <si>
    <t>POINT REYES STATION</t>
  </si>
  <si>
    <t>AD2286715</t>
  </si>
  <si>
    <t>DUNCAN, NICHOLAS R</t>
  </si>
  <si>
    <t>4557 ROBINSON RD.</t>
  </si>
  <si>
    <t>AD2370904</t>
  </si>
  <si>
    <t>DANG, CHUC V MD</t>
  </si>
  <si>
    <t>15035 E 14TH STREET</t>
  </si>
  <si>
    <t>AD2400492</t>
  </si>
  <si>
    <t>DOE, RUTH A DVM</t>
  </si>
  <si>
    <t>NOB HILL CAT CLINIC &amp; HOSPITAL</t>
  </si>
  <si>
    <t>AD3088881</t>
  </si>
  <si>
    <t>DOE, MICHAEL J DVM</t>
  </si>
  <si>
    <t>14100 EAST 14TH STREET</t>
  </si>
  <si>
    <t>AD3093844</t>
  </si>
  <si>
    <t>DEITER, RAYMOND L VMD</t>
  </si>
  <si>
    <t>SAUSALITO ANIMAL HOSPITAL</t>
  </si>
  <si>
    <t>SAUSALITO</t>
  </si>
  <si>
    <t>AD3242839</t>
  </si>
  <si>
    <t>DUGAN, PAUL MD</t>
  </si>
  <si>
    <t>1100 TRANCAS STREET</t>
  </si>
  <si>
    <t>AD3249388</t>
  </si>
  <si>
    <t>DALMAN, RONALD L MD</t>
  </si>
  <si>
    <t>M 121N ALWAY BUILDING</t>
  </si>
  <si>
    <t>STANFORD</t>
  </si>
  <si>
    <t>AD4489440</t>
  </si>
  <si>
    <t>DE GIROLAMO, HARRY JAMES  DMD</t>
  </si>
  <si>
    <t>238 LIVE OAK DRIVE</t>
  </si>
  <si>
    <t>AD4489490</t>
  </si>
  <si>
    <t>DAFFURN, RICHARD L DDS</t>
  </si>
  <si>
    <t>181 ANDRIEUX ST SUITE 104</t>
  </si>
  <si>
    <t>AD4801468</t>
  </si>
  <si>
    <t>DOLAN, JOHN L. MD</t>
  </si>
  <si>
    <t>7 CAPTAIN DRIVE #310</t>
  </si>
  <si>
    <t>EMERYVILLE</t>
  </si>
  <si>
    <t>AD5398765</t>
  </si>
  <si>
    <t>DAS, E SHANTA DDS</t>
  </si>
  <si>
    <t>812 POLLARD RD #3</t>
  </si>
  <si>
    <t>AD5588097</t>
  </si>
  <si>
    <t>DURAN, HERMAN A DDS</t>
  </si>
  <si>
    <t>611-ISLAND PLACE</t>
  </si>
  <si>
    <t>REDWWOOD CITY</t>
  </si>
  <si>
    <t>AD5793802</t>
  </si>
  <si>
    <t>USAF- DAVID GRANT MEDICAL CENTER</t>
  </si>
  <si>
    <t>BLDG 777 1ST FLOOR WEST WING</t>
  </si>
  <si>
    <t>TRAVIS AFB</t>
  </si>
  <si>
    <t>AD6092655</t>
  </si>
  <si>
    <t>DAWSON, RICHARD BENJAMIN BROOK</t>
  </si>
  <si>
    <t>619 BUCK AVE SUITE C</t>
  </si>
  <si>
    <t>AD6226054</t>
  </si>
  <si>
    <t>DANIELS, RUTH BRANDT (DVM)</t>
  </si>
  <si>
    <t>2965 DUTTON AVENUE</t>
  </si>
  <si>
    <t>AD6568464</t>
  </si>
  <si>
    <t>DENAPOLI, RICARDO E (DO)</t>
  </si>
  <si>
    <t>770 MASON STREET</t>
  </si>
  <si>
    <t>AD6603737</t>
  </si>
  <si>
    <t>DEUTSCH, ROBERT IRWIN MD</t>
  </si>
  <si>
    <t>2070 CLINTON AVE</t>
  </si>
  <si>
    <t>AD6652766</t>
  </si>
  <si>
    <t>DE FIGARD, MARY D MD</t>
  </si>
  <si>
    <t>BLOSSOM RIDGE MEDICAL GROUP</t>
  </si>
  <si>
    <t>AD6680664</t>
  </si>
  <si>
    <t>DIGIACOMO, MICHAEL ARTHUR DPM</t>
  </si>
  <si>
    <t>445 30TH STREET</t>
  </si>
  <si>
    <t>AD7111519</t>
  </si>
  <si>
    <t>DAVIS, RICHARD ALAN DDS</t>
  </si>
  <si>
    <t>6574-B OAKMONT DRIVE</t>
  </si>
  <si>
    <t>AD7339016</t>
  </si>
  <si>
    <t>DAVIDSON, NANCY ALICE MD</t>
  </si>
  <si>
    <t>6800 PALM AVE STE A</t>
  </si>
  <si>
    <t>AD7368358</t>
  </si>
  <si>
    <t>DIB, IBRAHIM ISSA DVM</t>
  </si>
  <si>
    <t>1235 WARREN AVE</t>
  </si>
  <si>
    <t>AD7379248</t>
  </si>
  <si>
    <t>DYNA-MEDIC DRUGS INC</t>
  </si>
  <si>
    <t>DBA LEO'S MEDICAL CENTER PHARM</t>
  </si>
  <si>
    <t>AD7548639</t>
  </si>
  <si>
    <t>DARLING, RICHARD JAY MD</t>
  </si>
  <si>
    <t>1828 EL CAMINO REAL</t>
  </si>
  <si>
    <t>AD7579761</t>
  </si>
  <si>
    <t>DEER, EDWIN W JR (DDS)</t>
  </si>
  <si>
    <t>11 GREENFIELD</t>
  </si>
  <si>
    <t>AD7581855</t>
  </si>
  <si>
    <t>DAVID, FREDERICK CHARLES MD</t>
  </si>
  <si>
    <t>AD7637210</t>
  </si>
  <si>
    <t>DERBY, RICHARD JR MD</t>
  </si>
  <si>
    <t>901 CAMPUS DRIVE, #208</t>
  </si>
  <si>
    <t>AD7990749</t>
  </si>
  <si>
    <t>DELEON, BALDOMERO JR MD INC</t>
  </si>
  <si>
    <t>130 LA CASA VIA BLDG 1</t>
  </si>
  <si>
    <t>AD8651196</t>
  </si>
  <si>
    <t>DAVIS, ROBERT ALVIN MD</t>
  </si>
  <si>
    <t>1700 2ND STREET</t>
  </si>
  <si>
    <t>AD8761517</t>
  </si>
  <si>
    <t>DUNCAN, DEAN L</t>
  </si>
  <si>
    <t>99 WEST PORTAL AVENUE</t>
  </si>
  <si>
    <t>AD9038161</t>
  </si>
  <si>
    <t>DENKLER, KEITH ALAN MD</t>
  </si>
  <si>
    <t>275 MAGNOLIA AVENUE</t>
  </si>
  <si>
    <t>LARKSPUR</t>
  </si>
  <si>
    <t>AD9128112</t>
  </si>
  <si>
    <t>DANNEWITZ, DARYL J DVM</t>
  </si>
  <si>
    <t>612 PIEZZI RD</t>
  </si>
  <si>
    <t>AD9141564</t>
  </si>
  <si>
    <t>DAVID, FRANCIS JOSEPH DDS</t>
  </si>
  <si>
    <t>DENTAL</t>
  </si>
  <si>
    <t>AD9176668</t>
  </si>
  <si>
    <t>DANN, JOHN JOSEPH III (MD)</t>
  </si>
  <si>
    <t>895 MORAGA ROAD</t>
  </si>
  <si>
    <t>AD9241516</t>
  </si>
  <si>
    <t>DEER PARK PHARMACY</t>
  </si>
  <si>
    <t>6 WOODLAND ROAD</t>
  </si>
  <si>
    <t>ST. HELENA</t>
  </si>
  <si>
    <t>AD9663786</t>
  </si>
  <si>
    <t>DENBO, HOWARD E. MD INC</t>
  </si>
  <si>
    <t>AD9791725</t>
  </si>
  <si>
    <t>DECOITE, EDWARD A (DDS)</t>
  </si>
  <si>
    <t>43195 MISSION BOULEVARD</t>
  </si>
  <si>
    <t>AE0267799</t>
  </si>
  <si>
    <t>EEK, BJORN C J MD</t>
  </si>
  <si>
    <t>AE1062037</t>
  </si>
  <si>
    <t>EBALO-REYES, GAUDELIA</t>
  </si>
  <si>
    <t>6955 FOOTHILL BLVD.</t>
  </si>
  <si>
    <t>AE1164425</t>
  </si>
  <si>
    <t>ETCHELL, DAVID A DDS</t>
  </si>
  <si>
    <t>418 PADDOCK CT</t>
  </si>
  <si>
    <t>AE1282386</t>
  </si>
  <si>
    <t>ESHLEMAN, ALAN M (MD)</t>
  </si>
  <si>
    <t>210 NILA MAE WAY</t>
  </si>
  <si>
    <t>PENNGROVE</t>
  </si>
  <si>
    <t>AE1328473</t>
  </si>
  <si>
    <t>EKDALE, ROBERT ADRIAN MD</t>
  </si>
  <si>
    <t>110 WOOD ROAD</t>
  </si>
  <si>
    <t>AE1328497</t>
  </si>
  <si>
    <t>ELLIS, ELDON E MD</t>
  </si>
  <si>
    <t>2305 WOOSTER AVENUE</t>
  </si>
  <si>
    <t>BELMONT</t>
  </si>
  <si>
    <t>AE1394321</t>
  </si>
  <si>
    <t>EDELMAN, HARVEY C</t>
  </si>
  <si>
    <t>490 POST STREET SUITE 1210</t>
  </si>
  <si>
    <t>AE1404994</t>
  </si>
  <si>
    <t>EDMUNDS, DUANE K DDS</t>
  </si>
  <si>
    <t>260 FAMILY FARM RD.</t>
  </si>
  <si>
    <t>WOODSIDE</t>
  </si>
  <si>
    <t>AE1460853</t>
  </si>
  <si>
    <t>EPSTEIN, LAWRENCE A MD</t>
  </si>
  <si>
    <t>2500 HOSPITAL DRIVE</t>
  </si>
  <si>
    <t>AE1525104</t>
  </si>
  <si>
    <t>ELLIS, WILLIAM MD</t>
  </si>
  <si>
    <t>6500 FAIRMOUNT</t>
  </si>
  <si>
    <t>AE1589879</t>
  </si>
  <si>
    <t>ELLISON, DAVID E MD</t>
  </si>
  <si>
    <t>BURLINGAME CENTER</t>
  </si>
  <si>
    <t>AE2086569</t>
  </si>
  <si>
    <t>EARLY, LORETTA F MD</t>
  </si>
  <si>
    <t>4100 35TH AVE</t>
  </si>
  <si>
    <t>AE2137138</t>
  </si>
  <si>
    <t>ENRIQUEZ, JOSEFINA R MD</t>
  </si>
  <si>
    <t>890 MAIN STREET</t>
  </si>
  <si>
    <t>HALF MOON BAY</t>
  </si>
  <si>
    <t>AE2261004</t>
  </si>
  <si>
    <t>ENRIQUE, LOUIS A MD</t>
  </si>
  <si>
    <t>3432 HILLCREST AVENUE</t>
  </si>
  <si>
    <t>AE2798568</t>
  </si>
  <si>
    <t>EASTON, PAUL J  (DDS)</t>
  </si>
  <si>
    <t>460 46TH STREET</t>
  </si>
  <si>
    <t>AE2862363</t>
  </si>
  <si>
    <t>EGRI, STEVEN DVM</t>
  </si>
  <si>
    <t>691 EAST BLITHEDALE</t>
  </si>
  <si>
    <t>AE3206592</t>
  </si>
  <si>
    <t>ELLIS PHARMACY</t>
  </si>
  <si>
    <t>484 ELLIS STREET</t>
  </si>
  <si>
    <t>AE4825064</t>
  </si>
  <si>
    <t>ELLOWAY, NORMAN I DDS</t>
  </si>
  <si>
    <t>1316 GRANT AVE</t>
  </si>
  <si>
    <t>AE4884474</t>
  </si>
  <si>
    <t>VHC AT EAST VALLEY PHARMACY</t>
  </si>
  <si>
    <t>1993 MCKEE RD</t>
  </si>
  <si>
    <t>AE4958572</t>
  </si>
  <si>
    <t>EVERETT DDS, ALAN F</t>
  </si>
  <si>
    <t>920 NORTH BASCOM AVENUE</t>
  </si>
  <si>
    <t>AE5295642</t>
  </si>
  <si>
    <t>ECCLES, SAMUEL WARD DDS INC</t>
  </si>
  <si>
    <t>87 FENTON STREET</t>
  </si>
  <si>
    <t>AE5325988</t>
  </si>
  <si>
    <t>ERBEN, JERRY KENT DPM</t>
  </si>
  <si>
    <t>132 FOUNTAINHEAD COURT</t>
  </si>
  <si>
    <t>MARTINEZ</t>
  </si>
  <si>
    <t>AE6666955</t>
  </si>
  <si>
    <t>EMANUEL, IVOR</t>
  </si>
  <si>
    <t>AE7449691</t>
  </si>
  <si>
    <t>ELLIS, WLADISLAW V MD</t>
  </si>
  <si>
    <t>1220 OXFORD STREET</t>
  </si>
  <si>
    <t>AE7659951</t>
  </si>
  <si>
    <t>EDWARDS, JAMES LOWELL MD</t>
  </si>
  <si>
    <t>AE7893628</t>
  </si>
  <si>
    <t>EBERLE, JOHN G DDS</t>
  </si>
  <si>
    <t>111 DEARWOOD</t>
  </si>
  <si>
    <t>AE8092772</t>
  </si>
  <si>
    <t>ENGLEMAN, EDGAR G MD</t>
  </si>
  <si>
    <t>STANFORD BLOOD CENTER</t>
  </si>
  <si>
    <t>AE8136411</t>
  </si>
  <si>
    <t>ESHELMAN, ORVAL MYRON</t>
  </si>
  <si>
    <t>19087 RAVENSWOOD CT.</t>
  </si>
  <si>
    <t>MORGAN HILL</t>
  </si>
  <si>
    <t>AE8845933</t>
  </si>
  <si>
    <t>EMERSON, MICHAEL B DDS</t>
  </si>
  <si>
    <t>1821 SARATOGA AVENUE, SUITE 105</t>
  </si>
  <si>
    <t>AE8963096</t>
  </si>
  <si>
    <t>ERASMUS, DESMOND (MD)</t>
  </si>
  <si>
    <t>2500 MOWRY AVENUE</t>
  </si>
  <si>
    <t>AE9282031</t>
  </si>
  <si>
    <t>ELLIOTT, DANIEL, C,  MD</t>
  </si>
  <si>
    <t>170 MAESTRO ROAD</t>
  </si>
  <si>
    <t>AF0090833</t>
  </si>
  <si>
    <t>FENTON, DOUGLAS F DDS</t>
  </si>
  <si>
    <t>#1 EMBARCADERO CENTER</t>
  </si>
  <si>
    <t>AF1273248</t>
  </si>
  <si>
    <t>FONG, MELVIN D DDS</t>
  </si>
  <si>
    <t>2409 TARAVAL ST</t>
  </si>
  <si>
    <t>AF1276321</t>
  </si>
  <si>
    <t>FORD, CHRISTINE M DDS</t>
  </si>
  <si>
    <t>101 BROOKWOOD AVE #203</t>
  </si>
  <si>
    <t>AF1318167</t>
  </si>
  <si>
    <t>FINK, MICHAEL W DDS</t>
  </si>
  <si>
    <t>10393 TORRE AVE SUITE L</t>
  </si>
  <si>
    <t>CUPERTINO</t>
  </si>
  <si>
    <t>AF1325287</t>
  </si>
  <si>
    <t>FREDERICKSON, GARY EDWIN DDS</t>
  </si>
  <si>
    <t>55 OAK ROAD</t>
  </si>
  <si>
    <t>BOLINAS</t>
  </si>
  <si>
    <t>AF1334666</t>
  </si>
  <si>
    <t>FRIEDENTHAL, ROGER P MD</t>
  </si>
  <si>
    <t>AF1346635</t>
  </si>
  <si>
    <t>FETTERMAN, MICHAEL L DDS</t>
  </si>
  <si>
    <t>133 KEARNY STREET #201</t>
  </si>
  <si>
    <t>AF1362122</t>
  </si>
  <si>
    <t>FELDMAN, ARTHUR B MD</t>
  </si>
  <si>
    <t>SAN JOSE MEDICAL GROUP</t>
  </si>
  <si>
    <t>AF1369431</t>
  </si>
  <si>
    <t>FRANK, GEORGE MD</t>
  </si>
  <si>
    <t>1893 MONTEREY ROAD</t>
  </si>
  <si>
    <t>AF1379177</t>
  </si>
  <si>
    <t>FOGEL, HAROLD N. MD</t>
  </si>
  <si>
    <t>351 HOLLY DRIVE</t>
  </si>
  <si>
    <t>AF1380106</t>
  </si>
  <si>
    <t>FUJIMOTO, ALLEN A MD</t>
  </si>
  <si>
    <t>16177 HESPERIAN BLVD STE C</t>
  </si>
  <si>
    <t>AF1397935</t>
  </si>
  <si>
    <t>FRANK, RICHARD D (MD)</t>
  </si>
  <si>
    <t>1748 TUOLUMNE STREET</t>
  </si>
  <si>
    <t>AF1468619</t>
  </si>
  <si>
    <t>FREEDMAN, GERALD C, MD</t>
  </si>
  <si>
    <t>3 HARBOR DRIVE</t>
  </si>
  <si>
    <t>AF1472353</t>
  </si>
  <si>
    <t>FLETCHER, JOHN C MD</t>
  </si>
  <si>
    <t>SAN FRANCISCO GENERAL HOSPITAL</t>
  </si>
  <si>
    <t>AF1716010</t>
  </si>
  <si>
    <t>FORRESTER, CHERI JOY MD</t>
  </si>
  <si>
    <t>AF1730286</t>
  </si>
  <si>
    <t>FOON, DAVID W DDS INC</t>
  </si>
  <si>
    <t>4144 MISSION ST</t>
  </si>
  <si>
    <t>AF2003488</t>
  </si>
  <si>
    <t>FREEMAN, ROARK R DVM</t>
  </si>
  <si>
    <t>1945 CONTRA COSTA BLVD SUITE B</t>
  </si>
  <si>
    <t>AF2039700</t>
  </si>
  <si>
    <t>FRANZ, LARRY VICTOR DDS</t>
  </si>
  <si>
    <t>1624 FRANKLIN STREET SUITE 805</t>
  </si>
  <si>
    <t>AF2054461</t>
  </si>
  <si>
    <t>FISHER, HERBERT M MD</t>
  </si>
  <si>
    <t>AF2066579</t>
  </si>
  <si>
    <t>FISCHER, HERSCHEL MD</t>
  </si>
  <si>
    <t>5000 HOPYARD ROAD</t>
  </si>
  <si>
    <t>AF2107387</t>
  </si>
  <si>
    <t>FOWKES, WILLIAM C JR MD</t>
  </si>
  <si>
    <t>10 CASTANEA RIDGE ROAD</t>
  </si>
  <si>
    <t>LA HONDA</t>
  </si>
  <si>
    <t>AF2170912</t>
  </si>
  <si>
    <t>FOLLMAR, KENNETH E II DDS INC</t>
  </si>
  <si>
    <t>14511 SOUTH BASCOM AVENUE</t>
  </si>
  <si>
    <t>AF2508440</t>
  </si>
  <si>
    <t>FERNANDEZ, ALFREDO F MD</t>
  </si>
  <si>
    <t>1850 SULLIVAN AVENUE</t>
  </si>
  <si>
    <t>AF2526260</t>
  </si>
  <si>
    <t>FULLEMANN, SUSAN</t>
  </si>
  <si>
    <t>1820 OGDEN DRIVE</t>
  </si>
  <si>
    <t>AF2619697</t>
  </si>
  <si>
    <t>FERRICK, DANIEL P (MD)</t>
  </si>
  <si>
    <t>2720 LOW COURT</t>
  </si>
  <si>
    <t>AF2743070</t>
  </si>
  <si>
    <t>FARNER, CYNTHIA A MD</t>
  </si>
  <si>
    <t>3838 CALIFORNIA STREET</t>
  </si>
  <si>
    <t>AF2831661</t>
  </si>
  <si>
    <t>FONG, DAVID M DDS</t>
  </si>
  <si>
    <t>1730 FRANKLIN ST, SUITE 302</t>
  </si>
  <si>
    <t>AF2843832</t>
  </si>
  <si>
    <t>FREEMAN, RONALD RAY DDS</t>
  </si>
  <si>
    <t>203 SOUTH S STREET</t>
  </si>
  <si>
    <t>AF2988701</t>
  </si>
  <si>
    <t>FOREST AVENUE PHARMACY</t>
  </si>
  <si>
    <t>2039 FOREST AVENUE SUITE 202</t>
  </si>
  <si>
    <t>AF4596738</t>
  </si>
  <si>
    <t>FLYNN, GEORGE T III MD</t>
  </si>
  <si>
    <t>291 BUENA VISTA</t>
  </si>
  <si>
    <t>STINSON BEACH</t>
  </si>
  <si>
    <t>AF4738134</t>
  </si>
  <si>
    <t>FERRETTI, ROBERT S MD</t>
  </si>
  <si>
    <t>ONE DANIEL BURNHAM COURT</t>
  </si>
  <si>
    <t>AF4768339</t>
  </si>
  <si>
    <t>FENDERSON, ADRIAN DARVIN (DDS)</t>
  </si>
  <si>
    <t>3416 VALLE VERDE DR</t>
  </si>
  <si>
    <t>AF4851196</t>
  </si>
  <si>
    <t>FOLSOM, DOUGLAS L III (MD)</t>
  </si>
  <si>
    <t>3934 ROCKY POINT DR</t>
  </si>
  <si>
    <t>AF5038701</t>
  </si>
  <si>
    <t>FELDMANN, BRUCE MAX DVM</t>
  </si>
  <si>
    <t>1518 CALIFORNIA</t>
  </si>
  <si>
    <t>AF5091020</t>
  </si>
  <si>
    <t>FALCIS, FERNANDO A DVM</t>
  </si>
  <si>
    <t>ST. FRANCIS SQUARE VETERINARY HOSPITAL &amp; CLINIC</t>
  </si>
  <si>
    <t>AF5528762</t>
  </si>
  <si>
    <t>FARRINGTON, RICHARD CRAIG DDS</t>
  </si>
  <si>
    <t>704 BLOSSOM HILL ROAD</t>
  </si>
  <si>
    <t>AF5708738</t>
  </si>
  <si>
    <t>FISHENFELD, JACO MD</t>
  </si>
  <si>
    <t>150 N JACKSON AVE STE 105</t>
  </si>
  <si>
    <t>AF6003797</t>
  </si>
  <si>
    <t>FISCHER, RICHARD LEE MD</t>
  </si>
  <si>
    <t>1691 THE ALAMEDA</t>
  </si>
  <si>
    <t>AF6012467</t>
  </si>
  <si>
    <t>FOSTER, MICHAEL JAMES DDS</t>
  </si>
  <si>
    <t>599 SIR FRANCIS DRAKE BLVD</t>
  </si>
  <si>
    <t>AF6085573</t>
  </si>
  <si>
    <t>FRANCIS, DAVID RICHARD DPM</t>
  </si>
  <si>
    <t>14651 SO BASCOM AVENUE</t>
  </si>
  <si>
    <t>AF6227121</t>
  </si>
  <si>
    <t>FAGIN, RICHARD AGNEW DDS</t>
  </si>
  <si>
    <t>235 NO. SAN MATEO DR #600</t>
  </si>
  <si>
    <t>AF6574405</t>
  </si>
  <si>
    <t>FONG, JOHN DDS</t>
  </si>
  <si>
    <t>1788 SUTTER ST STE 201</t>
  </si>
  <si>
    <t>AF6629464</t>
  </si>
  <si>
    <t>FISHER, ROBERT L DDS INC</t>
  </si>
  <si>
    <t>750 N CAPITOL AVENUE</t>
  </si>
  <si>
    <t>AF6719617</t>
  </si>
  <si>
    <t>FONG, QUOCK YING MD</t>
  </si>
  <si>
    <t>656 DEER PARK ROAD</t>
  </si>
  <si>
    <t>SAINT HELENA</t>
  </si>
  <si>
    <t>AF6733794</t>
  </si>
  <si>
    <t>FONG, STANLEY KAIPING DDS</t>
  </si>
  <si>
    <t>2836 SO WHITE RD</t>
  </si>
  <si>
    <t>AF6997160</t>
  </si>
  <si>
    <t>FULLER, GEORGE KENT MD</t>
  </si>
  <si>
    <t>4091 LINCOLN AVENUE</t>
  </si>
  <si>
    <t>AF7035973</t>
  </si>
  <si>
    <t>FOX, DAN EDGAR (MD)</t>
  </si>
  <si>
    <t>108 CORRAL CIRCLE</t>
  </si>
  <si>
    <t>AF7089825</t>
  </si>
  <si>
    <t>FISHMAN, MARTIN LEE MD</t>
  </si>
  <si>
    <t>431 MONTEREY AVE</t>
  </si>
  <si>
    <t>AF7387536</t>
  </si>
  <si>
    <t>FONG, JUON-KIN K MD</t>
  </si>
  <si>
    <t>2844 SUMMIT STREET</t>
  </si>
  <si>
    <t>AF7546825</t>
  </si>
  <si>
    <t>FERNANDES, DIONISIO A MD</t>
  </si>
  <si>
    <t>13847 E 14TH STREET STE 112</t>
  </si>
  <si>
    <t>AF7675424</t>
  </si>
  <si>
    <t>FRANZEN, BARBARA W (MD)</t>
  </si>
  <si>
    <t>404 GORDON CT</t>
  </si>
  <si>
    <t>AF8348131</t>
  </si>
  <si>
    <t>FRANZ, JEROME A</t>
  </si>
  <si>
    <t>243 JERSEY STREET</t>
  </si>
  <si>
    <t>AF8573215</t>
  </si>
  <si>
    <t>FARR, HASHEM M MD</t>
  </si>
  <si>
    <t>25 N 14TH ST</t>
  </si>
  <si>
    <t>AF8786444</t>
  </si>
  <si>
    <t>FRIEDMAN, HOWARD IAN MD</t>
  </si>
  <si>
    <t>SANTA CLARA VALLEY MEDICAL CENTER</t>
  </si>
  <si>
    <t>AF8802325</t>
  </si>
  <si>
    <t>FRIZELL, WILLIAM M JR DVM</t>
  </si>
  <si>
    <t>5331 COLLEGE AVE</t>
  </si>
  <si>
    <t>AF8847937</t>
  </si>
  <si>
    <t>FUJIMOTO, JEFFREY T DDS</t>
  </si>
  <si>
    <t>348 TARAVEL</t>
  </si>
  <si>
    <t>AF9302643</t>
  </si>
  <si>
    <t>FILGAS, FRANCES DEE (MD)</t>
  </si>
  <si>
    <t>8733 LAKEWOOD DRIVE</t>
  </si>
  <si>
    <t>AF9422508</t>
  </si>
  <si>
    <t>FORBES, JAMES E DDS</t>
  </si>
  <si>
    <t>1653 SOLANO AVE</t>
  </si>
  <si>
    <t>AF9425996</t>
  </si>
  <si>
    <t>FRANDLE, KYLE A DVM</t>
  </si>
  <si>
    <t>17480 SHELBURNE WAY</t>
  </si>
  <si>
    <t>AF9544544</t>
  </si>
  <si>
    <t>FRAZIER, JOHN K MD INC</t>
  </si>
  <si>
    <t>5801 NORRIS CANYON ROAD</t>
  </si>
  <si>
    <t>AF9626170</t>
  </si>
  <si>
    <t>FREDEKIND, RICHARD E DMD</t>
  </si>
  <si>
    <t>SCHOOL OF DENTISTRY</t>
  </si>
  <si>
    <t>AF9669310</t>
  </si>
  <si>
    <t>ST JAMES HEALTH CENTER PHARM</t>
  </si>
  <si>
    <t>55 EAST JULIAN STREET</t>
  </si>
  <si>
    <t>AG1115876</t>
  </si>
  <si>
    <t>GANDOLFI, RENE C DVM</t>
  </si>
  <si>
    <t>AG1156505</t>
  </si>
  <si>
    <t>GORDON, FLASH,- , MD</t>
  </si>
  <si>
    <t>1000 SOUTH ELISEO DRIVE</t>
  </si>
  <si>
    <t>AG1166328</t>
  </si>
  <si>
    <t>GREEN, GEORGE E MD</t>
  </si>
  <si>
    <t>8833 MONTEREY RD.</t>
  </si>
  <si>
    <t>AG1206158</t>
  </si>
  <si>
    <t>GUTLAIZER, ARNOLD S DVM</t>
  </si>
  <si>
    <t>4920 BROADWAY</t>
  </si>
  <si>
    <t>AG1214206</t>
  </si>
  <si>
    <t>GREENWALD, RONALD S MD</t>
  </si>
  <si>
    <t>2660 SOLACE PL</t>
  </si>
  <si>
    <t>AG1218571</t>
  </si>
  <si>
    <t>GIDDENS, JOHN JR MD</t>
  </si>
  <si>
    <t>3161 WALNUT AVENUE</t>
  </si>
  <si>
    <t>AG1322902</t>
  </si>
  <si>
    <t>GLATT, WILLIAM MD</t>
  </si>
  <si>
    <t>1860 EL CAMINO REAL STE 301</t>
  </si>
  <si>
    <t>AG1350468</t>
  </si>
  <si>
    <t>GILBERT, JOHN I DDS</t>
  </si>
  <si>
    <t>2730 LONE TREE WAY STE 7</t>
  </si>
  <si>
    <t>AG1361360</t>
  </si>
  <si>
    <t>GOUVEIA, ANTHONY F (DVM)</t>
  </si>
  <si>
    <t>1163 EHLERS LANE</t>
  </si>
  <si>
    <t>ST HELENA</t>
  </si>
  <si>
    <t>AG1373911</t>
  </si>
  <si>
    <t>GEE, WARREN L DDS</t>
  </si>
  <si>
    <t>2221 CULPEPPER STREET</t>
  </si>
  <si>
    <t>AG1386879</t>
  </si>
  <si>
    <t>GOLDSTEIN, JEROME MD</t>
  </si>
  <si>
    <t>909 HYDE STREET</t>
  </si>
  <si>
    <t>AG1390830</t>
  </si>
  <si>
    <t>GADWOOD, BERNARD BERLIN JR MD</t>
  </si>
  <si>
    <t>1580 MANN DRIVE</t>
  </si>
  <si>
    <t>AG1394028</t>
  </si>
  <si>
    <t>GLAFKIDES, E DENNIS MD</t>
  </si>
  <si>
    <t>737 HAPPY VALLEY RD</t>
  </si>
  <si>
    <t>AG1491086</t>
  </si>
  <si>
    <t>GEE, JEFF MD</t>
  </si>
  <si>
    <t>1580 VALENCIA STREET</t>
  </si>
  <si>
    <t>AG1648003</t>
  </si>
  <si>
    <t>GREENBERG, DAVID A MD</t>
  </si>
  <si>
    <t>8001 REDWOOD BLVD</t>
  </si>
  <si>
    <t>AG1732420</t>
  </si>
  <si>
    <t>GOULD, ROBERT S MD</t>
  </si>
  <si>
    <t>340 DARDANELLI LANE</t>
  </si>
  <si>
    <t>AG1761762</t>
  </si>
  <si>
    <t>GORANSON, KENNETH D MD</t>
  </si>
  <si>
    <t>2204 GRANT ROAD</t>
  </si>
  <si>
    <t>AG1783782</t>
  </si>
  <si>
    <t>GRAVES, JEFFERY R (DDS)</t>
  </si>
  <si>
    <t>19 ROTARY WAY</t>
  </si>
  <si>
    <t>AG1884318</t>
  </si>
  <si>
    <t>GILROY MEDICAL PHARMACY</t>
  </si>
  <si>
    <t>700 WEST 6TH ST</t>
  </si>
  <si>
    <t>AG2026234</t>
  </si>
  <si>
    <t>GLASSMAKER, JOHN R DVM</t>
  </si>
  <si>
    <t>7454 REDWOOD BLVD</t>
  </si>
  <si>
    <t>AG2028529</t>
  </si>
  <si>
    <t>GROVERMAN, FRED</t>
  </si>
  <si>
    <t>400 ORMSBY LANE</t>
  </si>
  <si>
    <t>AG2044775</t>
  </si>
  <si>
    <t>GORDON, ERIC D MD</t>
  </si>
  <si>
    <t>3471 REGIONAL PARKWAY</t>
  </si>
  <si>
    <t>AG2046654</t>
  </si>
  <si>
    <t>GRAY, JERRY A MD</t>
  </si>
  <si>
    <t>3358 DEER HOLLOW DRIVE</t>
  </si>
  <si>
    <t>AG2058748</t>
  </si>
  <si>
    <t>GOLDBERG, ALBERT C MD</t>
  </si>
  <si>
    <t>4000 CIVIC CENTER DRIVE</t>
  </si>
  <si>
    <t>AG2084870</t>
  </si>
  <si>
    <t>GOLDSCHLAGER, ARNOLD W. MD</t>
  </si>
  <si>
    <t>1750 EL CAMINO REAL STE 11</t>
  </si>
  <si>
    <t>AG2112427</t>
  </si>
  <si>
    <t>GAN, DANIEL L DDS</t>
  </si>
  <si>
    <t>21239 GARY DR. UNIT 210B</t>
  </si>
  <si>
    <t>AG2281486</t>
  </si>
  <si>
    <t>GILMAN, LAWRENCE M DVM</t>
  </si>
  <si>
    <t>3369 SWEET DR</t>
  </si>
  <si>
    <t>AG2351473</t>
  </si>
  <si>
    <t>GEORGIS, THEODORE JR MD</t>
  </si>
  <si>
    <t>520 FREDERICK STREET</t>
  </si>
  <si>
    <t>AG2390160</t>
  </si>
  <si>
    <t>GILLESPIE, CRAIG L MD</t>
  </si>
  <si>
    <t>1525 WEBSTER STREET</t>
  </si>
  <si>
    <t>AG2636631</t>
  </si>
  <si>
    <t>GRACER, JAMES S MD</t>
  </si>
  <si>
    <t>7 SANTA MARIA WAY</t>
  </si>
  <si>
    <t>AG2642103</t>
  </si>
  <si>
    <t>GAIERA, VITO VINCENT MD</t>
  </si>
  <si>
    <t>1169 MEADOWLARK DRIVE</t>
  </si>
  <si>
    <t>AG2695421</t>
  </si>
  <si>
    <t>GAINZA, CRAIG S DDS</t>
  </si>
  <si>
    <t>27 ROTARY WAY</t>
  </si>
  <si>
    <t>AG3247942</t>
  </si>
  <si>
    <t>GRUBER, ALLEN G MD</t>
  </si>
  <si>
    <t>4720 HOEN AVENUE</t>
  </si>
  <si>
    <t>AG3292858</t>
  </si>
  <si>
    <t>GOTTSTEIN, CAROLYNE F DDS</t>
  </si>
  <si>
    <t>1114 GRAND STREET</t>
  </si>
  <si>
    <t>AG4423442</t>
  </si>
  <si>
    <t>GREEN, NORMAN J DVM</t>
  </si>
  <si>
    <t>170 SKYLINE PLAZA</t>
  </si>
  <si>
    <t>AG4469210</t>
  </si>
  <si>
    <t>GOLDSMITH, STANLEY MD INC</t>
  </si>
  <si>
    <t>1290 B ST STE 305</t>
  </si>
  <si>
    <t>AG5198569</t>
  </si>
  <si>
    <t>GABOR, RICHARD DDS</t>
  </si>
  <si>
    <t>4341 PIEDMONT AVENUE</t>
  </si>
  <si>
    <t>AG5211103</t>
  </si>
  <si>
    <t>GRUELL, PHILIP BROWNELL DDS</t>
  </si>
  <si>
    <t>1717 SANTA CLARA AVENUE</t>
  </si>
  <si>
    <t>AG5325445</t>
  </si>
  <si>
    <t>GRANTHAM, WILLIAM ATKINS DVM</t>
  </si>
  <si>
    <t>403 4TH STREET</t>
  </si>
  <si>
    <t>MONTARA</t>
  </si>
  <si>
    <t>AG5357860</t>
  </si>
  <si>
    <t>GAMBLE, MICHAEL M  (MD)</t>
  </si>
  <si>
    <t>4568 SULLIVAN WAY</t>
  </si>
  <si>
    <t>AG5540047</t>
  </si>
  <si>
    <t>GEIGER, ROBERT C MD</t>
  </si>
  <si>
    <t>181 ANDRIUEX ST, SUITE 106</t>
  </si>
  <si>
    <t>AG5586447</t>
  </si>
  <si>
    <t>GRANT, KATHLEEN MARJORIE MD</t>
  </si>
  <si>
    <t>AG5887433</t>
  </si>
  <si>
    <t>CALIFORNIA STATE UNIVERSITY EAST BAY</t>
  </si>
  <si>
    <t>25800 CARLOS BEE BLVD.</t>
  </si>
  <si>
    <t>AG6003696</t>
  </si>
  <si>
    <t>GUEST, DENNIS MARSHALL DDS</t>
  </si>
  <si>
    <t>4341 PIEDMONT AVE</t>
  </si>
  <si>
    <t>AG6012669</t>
  </si>
  <si>
    <t>GULESSERIAN, HRAIR P MD</t>
  </si>
  <si>
    <t>393 BLOSSOM HILL RD 310</t>
  </si>
  <si>
    <t>AG6017619</t>
  </si>
  <si>
    <t>GOLDMAN, JERRALD R</t>
  </si>
  <si>
    <t>AG6423230</t>
  </si>
  <si>
    <t>GALEN, DONALD I. MD</t>
  </si>
  <si>
    <t>13 HOMESTEAD COURT</t>
  </si>
  <si>
    <t>AG6651459</t>
  </si>
  <si>
    <t>GANZ, RICHARD ROBERT (MD)</t>
  </si>
  <si>
    <t>455 MARCH AVENUE</t>
  </si>
  <si>
    <t>HEALDSBURG</t>
  </si>
  <si>
    <t>AG6983046</t>
  </si>
  <si>
    <t>GUTTMAN, DONALD W DDS</t>
  </si>
  <si>
    <t>36 ESTATES COURT</t>
  </si>
  <si>
    <t>AG7237957</t>
  </si>
  <si>
    <t>GOMEZ, ALBERT ARTHUR MD</t>
  </si>
  <si>
    <t>1047 E. CAPITOL EXPWAY</t>
  </si>
  <si>
    <t>AG7454539</t>
  </si>
  <si>
    <t>GREENLY, DAVID I MD</t>
  </si>
  <si>
    <t>437 MEADOW WAY</t>
  </si>
  <si>
    <t>SAN GERONIMO</t>
  </si>
  <si>
    <t>AG7530480</t>
  </si>
  <si>
    <t>GARDNER, DONALD ROGER DVM</t>
  </si>
  <si>
    <t>923 MAIN ST</t>
  </si>
  <si>
    <t>AG7746576</t>
  </si>
  <si>
    <t>GRACER, RICHARD I (MD)</t>
  </si>
  <si>
    <t>5401 NORRIS CANYON ROAD</t>
  </si>
  <si>
    <t>AG7819898</t>
  </si>
  <si>
    <t>GLASSER, MICHAEL EMANUEL MD</t>
  </si>
  <si>
    <t>11 VALLEY CLUB CIRCLE</t>
  </si>
  <si>
    <t>AG8196330</t>
  </si>
  <si>
    <t>GALVIN, CHARLES E DVM</t>
  </si>
  <si>
    <t>VETERINARY HOSPITAL OF IGNACIO</t>
  </si>
  <si>
    <t>IGNACIO</t>
  </si>
  <si>
    <t>AG8389389</t>
  </si>
  <si>
    <t>GOLDMAN, STEVEN L MD</t>
  </si>
  <si>
    <t>20 UNDERHILL RD.</t>
  </si>
  <si>
    <t>AG8422658</t>
  </si>
  <si>
    <t>GROFF, RICHARD M DVM</t>
  </si>
  <si>
    <t>SAGE VETERINARY SPECIALTY AND EMERGENCY CENTERS</t>
  </si>
  <si>
    <t>AG8505274</t>
  </si>
  <si>
    <t>GUREVITCH, RUSS</t>
  </si>
  <si>
    <t>VETERINARY REFERRAL SURGICAL S</t>
  </si>
  <si>
    <t>AG8548907</t>
  </si>
  <si>
    <t>GROTZ, ROBERT THOMAS MD</t>
  </si>
  <si>
    <t>1500 CARMELITA AVENUE #3</t>
  </si>
  <si>
    <t>AG8639621</t>
  </si>
  <si>
    <t>GREENSWEIG, GARY A (DO)</t>
  </si>
  <si>
    <t>1301 SHOREWAY ROAD</t>
  </si>
  <si>
    <t>AG8652934</t>
  </si>
  <si>
    <t>GURIAN, ELLEN LOUISE (MD)</t>
  </si>
  <si>
    <t>514 KAINS AVENUE</t>
  </si>
  <si>
    <t>AG8760729</t>
  </si>
  <si>
    <t>GARDNER, STEPHEN ANTHONY DVM</t>
  </si>
  <si>
    <t>VCA ALBANY ANIMAL HOSPITAL</t>
  </si>
  <si>
    <t>AG8858358</t>
  </si>
  <si>
    <t>GOLDEN, ROBERT C DDS</t>
  </si>
  <si>
    <t>1624 FRANKLIN ST. #1205</t>
  </si>
  <si>
    <t>AG9047146</t>
  </si>
  <si>
    <t>GOLDSOBEL, ALAN B MD</t>
  </si>
  <si>
    <t>4050 MOORPARK AVE</t>
  </si>
  <si>
    <t>AG9081542</t>
  </si>
  <si>
    <t>GORDON, BRUCE A MD</t>
  </si>
  <si>
    <t>8 UPLAND</t>
  </si>
  <si>
    <t>AG9295800</t>
  </si>
  <si>
    <t>GRAFF, JOSEPH</t>
  </si>
  <si>
    <t>1420 SOUTH MCDOWELL BLVD</t>
  </si>
  <si>
    <t>AG9311200</t>
  </si>
  <si>
    <t>GLASSER, JAY IRWIN (DPM)</t>
  </si>
  <si>
    <t>3000 COLBY ST</t>
  </si>
  <si>
    <t>AG9412785</t>
  </si>
  <si>
    <t>GOODMAN, DANIEL FRED MD</t>
  </si>
  <si>
    <t>2211 BUSH STREET</t>
  </si>
  <si>
    <t>AG9784946</t>
  </si>
  <si>
    <t>GOVERS, TIMOTHY J DVM</t>
  </si>
  <si>
    <t>1360 SO. DEANZA BLVD.</t>
  </si>
  <si>
    <t>AH1037440</t>
  </si>
  <si>
    <t>HARSANY, ANDREW DAVID DDS</t>
  </si>
  <si>
    <t>2945 THE VILLAGES PARKWAY</t>
  </si>
  <si>
    <t>AH1057997</t>
  </si>
  <si>
    <t>HIBBARD, JOHN P MD</t>
  </si>
  <si>
    <t>1901 CLEVELAND AVENUE</t>
  </si>
  <si>
    <t>AH1082293</t>
  </si>
  <si>
    <t>HEINRICH, MICHAEL R</t>
  </si>
  <si>
    <t>27200 CALAROGA AVE.</t>
  </si>
  <si>
    <t>AH1094779</t>
  </si>
  <si>
    <t>HARDY, INGRID B DVM</t>
  </si>
  <si>
    <t>718 EL CAMINO REAL</t>
  </si>
  <si>
    <t>AH1115636</t>
  </si>
  <si>
    <t>HORI, GLENN N DDS</t>
  </si>
  <si>
    <t>20 CRESTVIEW COURT</t>
  </si>
  <si>
    <t>AH1238965</t>
  </si>
  <si>
    <t>HUNDAL, SARBJIT S MD</t>
  </si>
  <si>
    <t>39263 MISSION BOULEVARD</t>
  </si>
  <si>
    <t>AH1324324</t>
  </si>
  <si>
    <t>HAWORTH, KENNETH (DDS)</t>
  </si>
  <si>
    <t>4992 SANDMOUND BOULEVARD</t>
  </si>
  <si>
    <t>OAKLEY</t>
  </si>
  <si>
    <t>AH1338121</t>
  </si>
  <si>
    <t>HERSHBERGER, DANIEL L DVM</t>
  </si>
  <si>
    <t>AH1363477</t>
  </si>
  <si>
    <t>HILGER, LESLIE G JR MD</t>
  </si>
  <si>
    <t>460 34TH ST</t>
  </si>
  <si>
    <t>AH1364087</t>
  </si>
  <si>
    <t>HAYWARD SISTERS HOSPITAL</t>
  </si>
  <si>
    <t>ST ROSE HOSPITAL PHARMACY</t>
  </si>
  <si>
    <t>AH1365091</t>
  </si>
  <si>
    <t>ALTA BATES MEDICAL CENTER</t>
  </si>
  <si>
    <t>DBA HERRICK CAMPUS PHARMACY</t>
  </si>
  <si>
    <t>AH1372894</t>
  </si>
  <si>
    <t>HINKLE, JAMES R. II DDS</t>
  </si>
  <si>
    <t>2229 SANTA CLARA AVE STE D</t>
  </si>
  <si>
    <t>AH1373175</t>
  </si>
  <si>
    <t>HAND, TERRY L MD</t>
  </si>
  <si>
    <t>900 SOUTH ELISEO</t>
  </si>
  <si>
    <t>AH1374280</t>
  </si>
  <si>
    <t>HUANG, RAYMOND S DMD</t>
  </si>
  <si>
    <t>25 N 14TH ST STE 860</t>
  </si>
  <si>
    <t>AH1412826</t>
  </si>
  <si>
    <t>HOTCHKISS, JOHN E JR MD</t>
  </si>
  <si>
    <t>25 BELLAM BLVD STE 130</t>
  </si>
  <si>
    <t>AH1426104</t>
  </si>
  <si>
    <t>HELDT, LEROY V (MD)</t>
  </si>
  <si>
    <t>3956 RUSTIC LANE</t>
  </si>
  <si>
    <t>AH1458290</t>
  </si>
  <si>
    <t>HOOPER, LAWRENCE B MD</t>
  </si>
  <si>
    <t>500 E REMINGTON DR</t>
  </si>
  <si>
    <t>AH1488243</t>
  </si>
  <si>
    <t>HUANG, JOSEPH DDS</t>
  </si>
  <si>
    <t>MILLBRAE</t>
  </si>
  <si>
    <t>AH1522754</t>
  </si>
  <si>
    <t>HOPNER, DAN D MD</t>
  </si>
  <si>
    <t>AH1578484</t>
  </si>
  <si>
    <t>HAMMERSCHLAG, STEVEN B MD</t>
  </si>
  <si>
    <t>250 LAUREL STREET, #201</t>
  </si>
  <si>
    <t>AH1593676</t>
  </si>
  <si>
    <t>HUNG, KWOK C MD</t>
  </si>
  <si>
    <t>10338 MIRA VISTA RD</t>
  </si>
  <si>
    <t>AH1647885</t>
  </si>
  <si>
    <t>HINES, ROBERT H JR MD</t>
  </si>
  <si>
    <t>1050 NORTHGATE DRIVE</t>
  </si>
  <si>
    <t>AH1770949</t>
  </si>
  <si>
    <t>HUMBLE, GAIL MARION MD</t>
  </si>
  <si>
    <t>450 SUTTER</t>
  </si>
  <si>
    <t>AH1867730</t>
  </si>
  <si>
    <t>HIURA, BRUCE TAKASKI DDS</t>
  </si>
  <si>
    <t>2305 VAN NESS AVE</t>
  </si>
  <si>
    <t>AH1950155</t>
  </si>
  <si>
    <t>HOFF, JOHN D MD PHD</t>
  </si>
  <si>
    <t>2950 WHIPPLE AVE</t>
  </si>
  <si>
    <t>AH2062545</t>
  </si>
  <si>
    <t>EL MOLINO PHARMACY</t>
  </si>
  <si>
    <t>6652 FRONT STREET</t>
  </si>
  <si>
    <t>FORESTVILLE</t>
  </si>
  <si>
    <t>AH2062672</t>
  </si>
  <si>
    <t>HOBERT, DONALD KENT MD</t>
  </si>
  <si>
    <t>1210 ALHAMBRA AVE</t>
  </si>
  <si>
    <t>AH2105535</t>
  </si>
  <si>
    <t>HERDER, MELODY ANNE DVM</t>
  </si>
  <si>
    <t>MUIR OAKS VETERINARY HOSPITAL</t>
  </si>
  <si>
    <t>AH2108442</t>
  </si>
  <si>
    <t>HACK, RICHARD M JR DVM</t>
  </si>
  <si>
    <t>944 SAN PABLO AVE</t>
  </si>
  <si>
    <t>AH2286525</t>
  </si>
  <si>
    <t>HOWARD, JOHN A DVM</t>
  </si>
  <si>
    <t>AH2318079</t>
  </si>
  <si>
    <t>HIURA, DIANE MATSUYE DDS</t>
  </si>
  <si>
    <t>500 SPRUCE STREET</t>
  </si>
  <si>
    <t>AH2526373</t>
  </si>
  <si>
    <t>HARTMAN, DANIEL, F</t>
  </si>
  <si>
    <t>AH2570415</t>
  </si>
  <si>
    <t>HILL, DICKIE L DO</t>
  </si>
  <si>
    <t>231 FIRST STREET</t>
  </si>
  <si>
    <t>BENICIA</t>
  </si>
  <si>
    <t>AH2742573</t>
  </si>
  <si>
    <t>HILLSTEAD, MICHAEL N DDS</t>
  </si>
  <si>
    <t>574 THIRD STREET WEST</t>
  </si>
  <si>
    <t>AH2773162</t>
  </si>
  <si>
    <t>HUGHES, LUMAN H III MD</t>
  </si>
  <si>
    <t>112 LA CASA VIA</t>
  </si>
  <si>
    <t>AH2798859</t>
  </si>
  <si>
    <t>HAN'S PHARMACY</t>
  </si>
  <si>
    <t>3423 EL CAMINO REAL</t>
  </si>
  <si>
    <t>AH3048952</t>
  </si>
  <si>
    <t>HARRIS, NANCY S MD</t>
  </si>
  <si>
    <t>98 SAN LUCAS AVE</t>
  </si>
  <si>
    <t>MOSS BEACH</t>
  </si>
  <si>
    <t>AH3049271</t>
  </si>
  <si>
    <t>HIGH STREET PHARMACY</t>
  </si>
  <si>
    <t>AH3058333</t>
  </si>
  <si>
    <t>HSU, TOMMY TSONGMING MD</t>
  </si>
  <si>
    <t>20395 PACIFICA DRIVE</t>
  </si>
  <si>
    <t>AH3152941</t>
  </si>
  <si>
    <t>HAGLER, ROBERT A DVM</t>
  </si>
  <si>
    <t>3344 B MT. DIABLO BLVD.</t>
  </si>
  <si>
    <t>AH3216896</t>
  </si>
  <si>
    <t>HANSEN, JAMES P MD</t>
  </si>
  <si>
    <t>2001 UNION STREET STE 400</t>
  </si>
  <si>
    <t>AH3265293</t>
  </si>
  <si>
    <t>HOFF, GERARD A MD</t>
  </si>
  <si>
    <t>2950 WHIPPLE AVENUE</t>
  </si>
  <si>
    <t>AH3278923</t>
  </si>
  <si>
    <t>HIURA, KENT T DDS</t>
  </si>
  <si>
    <t>595 NORTH FIRST ST</t>
  </si>
  <si>
    <t>AH4239972</t>
  </si>
  <si>
    <t>HAMBY, DENNIS MD</t>
  </si>
  <si>
    <t>1500 SOUTHGATE AVE, SUITE 201</t>
  </si>
  <si>
    <t>AH4503149</t>
  </si>
  <si>
    <t>HANSEN, KENT CRAIG DPM</t>
  </si>
  <si>
    <t>711 D STREET #114</t>
  </si>
  <si>
    <t>AH4524559</t>
  </si>
  <si>
    <t>HAYLETT, CLARICE HELM MD</t>
  </si>
  <si>
    <t>41 STONEGATE RD</t>
  </si>
  <si>
    <t>AH4562674</t>
  </si>
  <si>
    <t>HACKLER, RUSSELL W DVM</t>
  </si>
  <si>
    <t>2423 GROVE WAY</t>
  </si>
  <si>
    <t>AH4747361</t>
  </si>
  <si>
    <t>HOPPER, WILLIAM JOSEPH JR MD</t>
  </si>
  <si>
    <t>4739 DEVONSHIRE PLACE</t>
  </si>
  <si>
    <t>AH5078123</t>
  </si>
  <si>
    <t>HAYES, STEVEN M DDS</t>
  </si>
  <si>
    <t>1952 CONTRA COSTA BLVD</t>
  </si>
  <si>
    <t>AH5183114</t>
  </si>
  <si>
    <t>HAY, ROBERT H DDS</t>
  </si>
  <si>
    <t>827 BROADWAY</t>
  </si>
  <si>
    <t>AH5186855</t>
  </si>
  <si>
    <t>HATAKEYAMA, JON</t>
  </si>
  <si>
    <t>16395 FLAMING OAK LANE</t>
  </si>
  <si>
    <t>AH5430222</t>
  </si>
  <si>
    <t>HUNTER, ROGER LEE DVM</t>
  </si>
  <si>
    <t>EQUINE VETERINARY SERVICES,INC</t>
  </si>
  <si>
    <t>AH5590129</t>
  </si>
  <si>
    <t>HENLEY, GEORGE G DDS</t>
  </si>
  <si>
    <t>A PROFESSIONAL CORPORATION</t>
  </si>
  <si>
    <t>AH5626621</t>
  </si>
  <si>
    <t>HOGE, WALTER RICH DVM</t>
  </si>
  <si>
    <t>CAMDEN PET HOSPITAL INC</t>
  </si>
  <si>
    <t>AH5956808</t>
  </si>
  <si>
    <t>FEDERAL CORRECTIONAL INSTITUTION</t>
  </si>
  <si>
    <t>5701 8TH STREET CAMP PARKS</t>
  </si>
  <si>
    <t>DUBLIN</t>
  </si>
  <si>
    <t>AH5979933</t>
  </si>
  <si>
    <t>HEGG, STANLEY I MD</t>
  </si>
  <si>
    <t>13851 EAST 14TH STREET #101</t>
  </si>
  <si>
    <t>AH5980544</t>
  </si>
  <si>
    <t>HOWSE, GERALD M DVM</t>
  </si>
  <si>
    <t>121 RANCHO BONITO CIRCLE</t>
  </si>
  <si>
    <t>AH6187771</t>
  </si>
  <si>
    <t>HENDERSON, ISAAC CRAIG MD</t>
  </si>
  <si>
    <t>1373 BAY STREET</t>
  </si>
  <si>
    <t>AH6471697</t>
  </si>
  <si>
    <t>HALLSTROM, ROBERT GERALD DVM</t>
  </si>
  <si>
    <t>DELTA ANIMAL CLINIC INC</t>
  </si>
  <si>
    <t>AH6573958</t>
  </si>
  <si>
    <t>HIRABAYASHI, DEAN R MD</t>
  </si>
  <si>
    <t>291 GEARY STREET</t>
  </si>
  <si>
    <t>AH6629589</t>
  </si>
  <si>
    <t>HONRATH, THOMAS JOSEPH MD</t>
  </si>
  <si>
    <t>4700 HOEN AVENUE</t>
  </si>
  <si>
    <t>AH6782343</t>
  </si>
  <si>
    <t>HECKEY, ROBERT P (MD)</t>
  </si>
  <si>
    <t>4700 HOEN AVE</t>
  </si>
  <si>
    <t>AH6979287</t>
  </si>
  <si>
    <t>900 SO ELISEO</t>
  </si>
  <si>
    <t>AH7032636</t>
  </si>
  <si>
    <t>HAMILTON, HENRY H MD</t>
  </si>
  <si>
    <t>1820 OGDEN</t>
  </si>
  <si>
    <t>AH7089673</t>
  </si>
  <si>
    <t>HILL, ROBERT A. DVM</t>
  </si>
  <si>
    <t>2533 LARRIKEET CT.</t>
  </si>
  <si>
    <t>AH7092997</t>
  </si>
  <si>
    <t>HU, HERMAN</t>
  </si>
  <si>
    <t>1711 LOMBARD STREET</t>
  </si>
  <si>
    <t>AH7123413</t>
  </si>
  <si>
    <t>HELLER, H. CRAIG</t>
  </si>
  <si>
    <t>STANFORD UNIVERSITY</t>
  </si>
  <si>
    <t>AH7137133</t>
  </si>
  <si>
    <t>HANSEN, CARL DALE DVM</t>
  </si>
  <si>
    <t>20800 VIA COLOMBARD</t>
  </si>
  <si>
    <t>AH7388362</t>
  </si>
  <si>
    <t>HALE, ROBERT HURFORD (DDS)</t>
  </si>
  <si>
    <t>2801 WATERMAN BOULEVARD</t>
  </si>
  <si>
    <t>AH7405930</t>
  </si>
  <si>
    <t>HENLEY, JAMES TIMOTHY (DDS)</t>
  </si>
  <si>
    <t>5200 SNYDER LANE</t>
  </si>
  <si>
    <t>AH7546089</t>
  </si>
  <si>
    <t>HIURA, JERROLD ASAO DDS</t>
  </si>
  <si>
    <t>90 E. TAYLOR ST.</t>
  </si>
  <si>
    <t>AH7661160</t>
  </si>
  <si>
    <t>HUNG, SAMMY TUNG-CHUEN MD</t>
  </si>
  <si>
    <t>27001 CALAROGA AVENUE</t>
  </si>
  <si>
    <t>AH7662908</t>
  </si>
  <si>
    <t>HOCHSTEIN, TED EVAN DDS</t>
  </si>
  <si>
    <t>3031 TELEGRAPH AVE</t>
  </si>
  <si>
    <t>AH8031281</t>
  </si>
  <si>
    <t>HOLLOWAY, EARL L MD</t>
  </si>
  <si>
    <t>3318 ELM ST</t>
  </si>
  <si>
    <t>AH8059102</t>
  </si>
  <si>
    <t>HUANG, FRANK F C MD</t>
  </si>
  <si>
    <t>5875 ASSISI COURT</t>
  </si>
  <si>
    <t>AH8077542</t>
  </si>
  <si>
    <t>HOFFMAN, ARLENE F DPM</t>
  </si>
  <si>
    <t>2100 WEBSTER ST, #202</t>
  </si>
  <si>
    <t>AH8237009</t>
  </si>
  <si>
    <t>HILDRETH, THOMAS</t>
  </si>
  <si>
    <t>915 MARINA DR</t>
  </si>
  <si>
    <t>AH8277546</t>
  </si>
  <si>
    <t>HOPKINS, WILLIAM C MD</t>
  </si>
  <si>
    <t>3803 SOUTH BASCOM AVENUE #210</t>
  </si>
  <si>
    <t>AH8278637</t>
  </si>
  <si>
    <t>HEYDARI, NOORI MOHAMMAD MD</t>
  </si>
  <si>
    <t>37317 FREMONT BLVD</t>
  </si>
  <si>
    <t>AH8510819</t>
  </si>
  <si>
    <t>HUMENIUK, JERRY O DMD</t>
  </si>
  <si>
    <t>500 SUTTER STREET</t>
  </si>
  <si>
    <t>AH8702626</t>
  </si>
  <si>
    <t>HUGHES, SAMUEL CARLTON MD</t>
  </si>
  <si>
    <t>AH8760921</t>
  </si>
  <si>
    <t>HOLDEN, JOHN ROBERT DVM</t>
  </si>
  <si>
    <t>MISSION PET HOSPITAL</t>
  </si>
  <si>
    <t>AH8848345</t>
  </si>
  <si>
    <t>HOM, KENNETH MICHAEL DDS</t>
  </si>
  <si>
    <t>3535 ROSS AVENUE #205</t>
  </si>
  <si>
    <t>AH8887727</t>
  </si>
  <si>
    <t>HOM, DICK MAH DDS</t>
  </si>
  <si>
    <t>1925 PARKSIDE DRIVE</t>
  </si>
  <si>
    <t>AH8989355</t>
  </si>
  <si>
    <t>HELLER, ALAN M MD</t>
  </si>
  <si>
    <t>2039 FOREST AVE SUITE 203</t>
  </si>
  <si>
    <t>AH8991324</t>
  </si>
  <si>
    <t>HARF, ROBERT A MD</t>
  </si>
  <si>
    <t>181 ANDRIEUX STREET</t>
  </si>
  <si>
    <t>AH9141297</t>
  </si>
  <si>
    <t>SANDERS, PAMELA R DVM</t>
  </si>
  <si>
    <t>PRINCETON VETERINARY CLINIC</t>
  </si>
  <si>
    <t>AH9234105</t>
  </si>
  <si>
    <t>SUTHERLAND, ELIZABETH A MD</t>
  </si>
  <si>
    <t>2231 GALAXY COURT</t>
  </si>
  <si>
    <t>AH9281104</t>
  </si>
  <si>
    <t>HERBERT, CARL MORSE MD</t>
  </si>
  <si>
    <t>55 FRANCISCO STREET</t>
  </si>
  <si>
    <t>AH9281647</t>
  </si>
  <si>
    <t>HERRING, BERNARD D MD</t>
  </si>
  <si>
    <t>2960 SACRAMENTO STREET</t>
  </si>
  <si>
    <t>AH9309899</t>
  </si>
  <si>
    <t>HESS, PAUL O DVM</t>
  </si>
  <si>
    <t>SILVERADO VETERINARY HOSP</t>
  </si>
  <si>
    <t>AH9327520</t>
  </si>
  <si>
    <t>HUMPHREY, PATRICIA DOROTHY (DVM)</t>
  </si>
  <si>
    <t>15 HEALDSBURG AVENUE</t>
  </si>
  <si>
    <t>AH9397868</t>
  </si>
  <si>
    <t>HICKLE, DALLAS H DDS</t>
  </si>
  <si>
    <t>1615 HILL ROAD</t>
  </si>
  <si>
    <t>AH9568025</t>
  </si>
  <si>
    <t>HODDINOTT, RUTH E MD</t>
  </si>
  <si>
    <t>1800 SULLIVAN</t>
  </si>
  <si>
    <t>AH9740223</t>
  </si>
  <si>
    <t>HUGHES, SUSAN S DVM</t>
  </si>
  <si>
    <t>CHABOT VETERINARY CLINIC</t>
  </si>
  <si>
    <t>AI1413006</t>
  </si>
  <si>
    <t>NORTH BAY HEALTHCARE GROUP</t>
  </si>
  <si>
    <t>DBA NORTH BAY MEDICAL CENTER PHARMACY</t>
  </si>
  <si>
    <t>AI2390653</t>
  </si>
  <si>
    <t>ISONO, STEVEN SADAO MD</t>
  </si>
  <si>
    <t>6121 HOLLIS STREET</t>
  </si>
  <si>
    <t>AI3204005</t>
  </si>
  <si>
    <t>ICHIKAWA, WAYNE DDS</t>
  </si>
  <si>
    <t>1580 S WINCHESTER BLVD</t>
  </si>
  <si>
    <t>AI5610539</t>
  </si>
  <si>
    <t>IMAGAWA, ROBERT TSUHASA DDS</t>
  </si>
  <si>
    <t>490 POST ST #1508</t>
  </si>
  <si>
    <t>AI6510829</t>
  </si>
  <si>
    <t>INDMAN, PAUL DAVID MD</t>
  </si>
  <si>
    <t>1415 MERCER AVENUE</t>
  </si>
  <si>
    <t>AI6974275</t>
  </si>
  <si>
    <t>INA, MICHAEL TAKESHI DVM</t>
  </si>
  <si>
    <t>530 ARUELLO BLVD</t>
  </si>
  <si>
    <t>AI7138820</t>
  </si>
  <si>
    <t>IRVING, ANDREW MACDONALD, DVM</t>
  </si>
  <si>
    <t>492 QUERCUS CT.</t>
  </si>
  <si>
    <t>AI7798652</t>
  </si>
  <si>
    <t>ISAACS, MARK NEAL MD</t>
  </si>
  <si>
    <t>1981 NORTH BROADWAY STE 427</t>
  </si>
  <si>
    <t>AI8092455</t>
  </si>
  <si>
    <t>INNES, CRAIG DONALD DVM</t>
  </si>
  <si>
    <t>CAT CLINIC</t>
  </si>
  <si>
    <t>AI8640319</t>
  </si>
  <si>
    <t>ISGREEN, WILLIAM P MD</t>
  </si>
  <si>
    <t>1407 MORNINGSIDE MTN RD</t>
  </si>
  <si>
    <t>GLEN ELLEN</t>
  </si>
  <si>
    <t>AJ0300664</t>
  </si>
  <si>
    <t>JEW, ANTHONY H (MD)</t>
  </si>
  <si>
    <t>2485 HIGH SCHOOL AVENUE</t>
  </si>
  <si>
    <t>AJ1021877</t>
  </si>
  <si>
    <t>JOEL, MANNIE M CH</t>
  </si>
  <si>
    <t>15035 EAST 14TH STREET</t>
  </si>
  <si>
    <t>AJ1040334</t>
  </si>
  <si>
    <t>JEREB, ROBERT M DVM</t>
  </si>
  <si>
    <t>5700 STATE FARM DRIVE</t>
  </si>
  <si>
    <t>AJ1334755</t>
  </si>
  <si>
    <t>JELINEK, ROBERT A MD</t>
  </si>
  <si>
    <t>800 BLOSSON HILL ROAD</t>
  </si>
  <si>
    <t>AJ1377921</t>
  </si>
  <si>
    <t>JAFFE, JULIUS M MD</t>
  </si>
  <si>
    <t>537 CATHERINE COURT</t>
  </si>
  <si>
    <t>AJ1400679</t>
  </si>
  <si>
    <t>JOYCE, WM B MD</t>
  </si>
  <si>
    <t>18550 DEPAUL DRIVE</t>
  </si>
  <si>
    <t>AJ1413133</t>
  </si>
  <si>
    <t>JEWISH HOME FOR THE AGED PHARMACY</t>
  </si>
  <si>
    <t>302 SILVER AVENUE</t>
  </si>
  <si>
    <t>AJ1423172</t>
  </si>
  <si>
    <t>JOHANSEN, NIELS C DDS</t>
  </si>
  <si>
    <t>55 MISSION CIRCLE</t>
  </si>
  <si>
    <t>AJ1521699</t>
  </si>
  <si>
    <t>J A ROBERTSON INC</t>
  </si>
  <si>
    <t>DBA ST MARY PRESCRIPTION PHARM</t>
  </si>
  <si>
    <t>AJ1732646</t>
  </si>
  <si>
    <t>JOURGENSEN, DAVID R MD PHD</t>
  </si>
  <si>
    <t>384 EMBARCADERO WEST</t>
  </si>
  <si>
    <t>AJ1846344</t>
  </si>
  <si>
    <t>JARVIS, JORDAN THOMAS</t>
  </si>
  <si>
    <t>6174 STATE FARM DRIVE</t>
  </si>
  <si>
    <t>AJ1849251</t>
  </si>
  <si>
    <t>JEW, HARRY S DDS</t>
  </si>
  <si>
    <t>403 25TH AVENUE</t>
  </si>
  <si>
    <t>AJ2016120</t>
  </si>
  <si>
    <t>JANZEN, CALVIN LEWIS MD</t>
  </si>
  <si>
    <t>750 LAS GALLINAS AVE</t>
  </si>
  <si>
    <t>AJ2024189</t>
  </si>
  <si>
    <t>JOHN MUIR MEDICAL CENTER-WALNUT CREEK CAMPUS PHARM</t>
  </si>
  <si>
    <t>1601 YGNACIO VALLEY ROAD</t>
  </si>
  <si>
    <t>AJ2060870</t>
  </si>
  <si>
    <t>JAMART, THOMAS EDWARD DDS INC</t>
  </si>
  <si>
    <t>1844 SAN MIGUEL DR NO 102</t>
  </si>
  <si>
    <t>AJ3133004</t>
  </si>
  <si>
    <t>JOHNSON, ROGER DVM</t>
  </si>
  <si>
    <t>2803 YGNACIO VALLEY RD</t>
  </si>
  <si>
    <t>AJ5110515</t>
  </si>
  <si>
    <t>JONES, GARY T DVM</t>
  </si>
  <si>
    <t>5796 PARADISE DR</t>
  </si>
  <si>
    <t>AJ5566116</t>
  </si>
  <si>
    <t>JURBERG, DENNIS RONALD DVM</t>
  </si>
  <si>
    <t>1941 N TEXAS ST</t>
  </si>
  <si>
    <t>AJ6012861</t>
  </si>
  <si>
    <t>JANG, CALVERT MARK DDS</t>
  </si>
  <si>
    <t>1515 IRVING ST</t>
  </si>
  <si>
    <t>AJ6342834</t>
  </si>
  <si>
    <t>JERVIS, WILLIAM HORACE JR MD</t>
  </si>
  <si>
    <t>1844 SAN MIGUEL DR STE 109</t>
  </si>
  <si>
    <t>AJ6353178</t>
  </si>
  <si>
    <t>JOHNSON, RICHARD CARL DVM</t>
  </si>
  <si>
    <t>521 MORAGA ROAD</t>
  </si>
  <si>
    <t>MORAGA</t>
  </si>
  <si>
    <t>AJ6384755</t>
  </si>
  <si>
    <t>JULIS, RONALD EDWARD MD</t>
  </si>
  <si>
    <t>3273 CLAREMONT WAY</t>
  </si>
  <si>
    <t>AJ6699497</t>
  </si>
  <si>
    <t>JAFFIN, HENRY M MD</t>
  </si>
  <si>
    <t>3720 SUNSET LANE, SUITE #A</t>
  </si>
  <si>
    <t>AJ6806357</t>
  </si>
  <si>
    <t>JONES, DONALD KEITH DVM</t>
  </si>
  <si>
    <t>15790 ALMADEN EXPRESSWAY</t>
  </si>
  <si>
    <t>AJ7035137</t>
  </si>
  <si>
    <t>JUROW, ANDREW H MD</t>
  </si>
  <si>
    <t>1501 TROUSDALE DRIVE</t>
  </si>
  <si>
    <t>AJ7226930</t>
  </si>
  <si>
    <t>JARVIS, THOMAS STERLING DDS</t>
  </si>
  <si>
    <t>920 NORTHGATE SUITE 1</t>
  </si>
  <si>
    <t>AJ7317111</t>
  </si>
  <si>
    <t>JARVIS, STEPHEN CONRAD DDS</t>
  </si>
  <si>
    <t>606 CENTER STREET</t>
  </si>
  <si>
    <t>AJ7618688</t>
  </si>
  <si>
    <t>JACOBSEN, PETER LINSEY DDS</t>
  </si>
  <si>
    <t>2383 CALIFORNIA ST</t>
  </si>
  <si>
    <t>AJ7661045</t>
  </si>
  <si>
    <t>JANG, COREY LEWIS</t>
  </si>
  <si>
    <t>291 GEARYSTREET  #  610</t>
  </si>
  <si>
    <t>SAN  FRANCISCO</t>
  </si>
  <si>
    <t>AJ7756654</t>
  </si>
  <si>
    <t>JOSEPH, RONALD MD</t>
  </si>
  <si>
    <t>3803 SOUTH BASCOM AVENUE</t>
  </si>
  <si>
    <t>AJ7855060</t>
  </si>
  <si>
    <t>JETER, GRADY LYNN MD INC</t>
  </si>
  <si>
    <t>2430 SAMARITAN DRIVE</t>
  </si>
  <si>
    <t>AJ8191493</t>
  </si>
  <si>
    <t>JACKS DRUG STORE</t>
  </si>
  <si>
    <t>121 TUNSTEAD AVE</t>
  </si>
  <si>
    <t>AJ8232251</t>
  </si>
  <si>
    <t>JAPRA, ROMESH K MD</t>
  </si>
  <si>
    <t>1860 MOWRY AVE</t>
  </si>
  <si>
    <t>AJ8369060</t>
  </si>
  <si>
    <t>JOHNSON, WILLIAM IRVING  MD</t>
  </si>
  <si>
    <t>5950 HARBORD DRIVE</t>
  </si>
  <si>
    <t>AJ8705040</t>
  </si>
  <si>
    <t>JEW, RONALD C K DDS</t>
  </si>
  <si>
    <t>357 MARINA BLVD</t>
  </si>
  <si>
    <t>AJ8842711</t>
  </si>
  <si>
    <t>JUDSON, WILLIAM DDS</t>
  </si>
  <si>
    <t>3980 SAN PABLO DAM ROAD</t>
  </si>
  <si>
    <t>AJ8911011</t>
  </si>
  <si>
    <t>JERGENSEN, RICHARD</t>
  </si>
  <si>
    <t>1900 PENNSYLVANIA AVE</t>
  </si>
  <si>
    <t>AJ9478505</t>
  </si>
  <si>
    <t>JU, WERNER W MD</t>
  </si>
  <si>
    <t>MILLS SQUARE BUILDING</t>
  </si>
  <si>
    <t>AJ9633745</t>
  </si>
  <si>
    <t>JOHNSON, ROBERT C DDS</t>
  </si>
  <si>
    <t>681 FIRST STREET</t>
  </si>
  <si>
    <t>AK0268309</t>
  </si>
  <si>
    <t>KABAKER, SHELDON S MD</t>
  </si>
  <si>
    <t>17 N. HILL CT</t>
  </si>
  <si>
    <t>AK1268538</t>
  </si>
  <si>
    <t>KLEIN, STEVEN N DPM</t>
  </si>
  <si>
    <t>2500 HOSPITAL DR.</t>
  </si>
  <si>
    <t>AK1300235</t>
  </si>
  <si>
    <t>KIMELMAN, ALAN B (MD)</t>
  </si>
  <si>
    <t>4 FLORIDA STREET</t>
  </si>
  <si>
    <t>AK1315274</t>
  </si>
  <si>
    <t>KASENCHAK, PETER DDS</t>
  </si>
  <si>
    <t>230 GRANDVIEW DRIVE</t>
  </si>
  <si>
    <t>AK1328423</t>
  </si>
  <si>
    <t>KATZ, EDWARD M MD</t>
  </si>
  <si>
    <t>369 MAIN ST, ST 200</t>
  </si>
  <si>
    <t>AK1337484</t>
  </si>
  <si>
    <t>KIM, RODNEY Y (DDS)</t>
  </si>
  <si>
    <t>11100 SAN PABLO AVENUE</t>
  </si>
  <si>
    <t>AK1358820</t>
  </si>
  <si>
    <t>KUNIN, RICHARD A MD</t>
  </si>
  <si>
    <t>3637 SARAMENTO STREET, #C</t>
  </si>
  <si>
    <t>AK1369710</t>
  </si>
  <si>
    <t>KNOWLES, JOHN A MD</t>
  </si>
  <si>
    <t>21 WALNUT VIEW PLACE</t>
  </si>
  <si>
    <t>AK1388227</t>
  </si>
  <si>
    <t>KAPLAN, A MD</t>
  </si>
  <si>
    <t>6440 BRENTWOOD BLVD SUITE A</t>
  </si>
  <si>
    <t>AK1397290</t>
  </si>
  <si>
    <t>KEELING, MARITA JANE, MD</t>
  </si>
  <si>
    <t>4966 EL CAMINO REAL</t>
  </si>
  <si>
    <t>AK1421495</t>
  </si>
  <si>
    <t>KAISER FOUNDATION HEALTH PLAN</t>
  </si>
  <si>
    <t>KFHP 1 WEST PHARMACY #581</t>
  </si>
  <si>
    <t>AK1461160</t>
  </si>
  <si>
    <t>KUHAR, JOSEPH E DDS</t>
  </si>
  <si>
    <t>4110 MOORPARK AVE BLDG # 2</t>
  </si>
  <si>
    <t>AK1463532</t>
  </si>
  <si>
    <t>KING, DON E DDS</t>
  </si>
  <si>
    <t>2219 SEASHELL DRIVE</t>
  </si>
  <si>
    <t>AK1467326</t>
  </si>
  <si>
    <t>KUHN, ROGER C DVM</t>
  </si>
  <si>
    <t>2024 LOMBARD STREET</t>
  </si>
  <si>
    <t>AK1471236</t>
  </si>
  <si>
    <t>KOUMRIAN, EDWIN MD</t>
  </si>
  <si>
    <t>33 EUCALYPTUS ROAD</t>
  </si>
  <si>
    <t>AK1499145</t>
  </si>
  <si>
    <t>KOFOED, JOHN C (MD)</t>
  </si>
  <si>
    <t>2702 LOW COURT</t>
  </si>
  <si>
    <t>AK1704130</t>
  </si>
  <si>
    <t>KORNEI, MARY C MD</t>
  </si>
  <si>
    <t>2500 HOSPITAL DRSUITE 14</t>
  </si>
  <si>
    <t>AK1776547</t>
  </si>
  <si>
    <t>KEYSER, DARREL BRENT (MD)</t>
  </si>
  <si>
    <t>P.O. BOX 451</t>
  </si>
  <si>
    <t>AK1879127</t>
  </si>
  <si>
    <t>KALLET, ANDREW J DVM</t>
  </si>
  <si>
    <t>5796 PARADISE DRIVE</t>
  </si>
  <si>
    <t>AK2024836</t>
  </si>
  <si>
    <t>KAPLAN, ERNEST N MD</t>
  </si>
  <si>
    <t>1515 EL CAMINO REAL</t>
  </si>
  <si>
    <t>AK2028175</t>
  </si>
  <si>
    <t>KRONEN, BERTRAM DDS</t>
  </si>
  <si>
    <t>172 SAINT MICHAELS COURT</t>
  </si>
  <si>
    <t>AK2046589</t>
  </si>
  <si>
    <t>KUBIN, ROBERT H MD</t>
  </si>
  <si>
    <t>AK2071594</t>
  </si>
  <si>
    <t>KREMER, JOHN MD</t>
  </si>
  <si>
    <t>6344 STONE BRIDGE RD</t>
  </si>
  <si>
    <t>AK2084565</t>
  </si>
  <si>
    <t>KNAPP, JAMES W MD</t>
  </si>
  <si>
    <t>64 ASHBURY TERRACE</t>
  </si>
  <si>
    <t>AK2098172</t>
  </si>
  <si>
    <t>KITE, RONALD G (MD)</t>
  </si>
  <si>
    <t>360 DARDANELLI LANE</t>
  </si>
  <si>
    <t>AK2109797</t>
  </si>
  <si>
    <t>KAISER FOUNDATION HOSPITAL</t>
  </si>
  <si>
    <t>PHARMACY #35A/#355</t>
  </si>
  <si>
    <t>SOUTH SAN FRANCISCO</t>
  </si>
  <si>
    <t>AK2109800</t>
  </si>
  <si>
    <t>KAISER FOUNDATION HOSP INC</t>
  </si>
  <si>
    <t>KFH INPATIENT PHCY. #14A</t>
  </si>
  <si>
    <t>AK2109812</t>
  </si>
  <si>
    <t>KAISER PERMANENTE PHARMACY #441</t>
  </si>
  <si>
    <t>710 LAWRENCE EXPRESSWAY</t>
  </si>
  <si>
    <t>AK2109824</t>
  </si>
  <si>
    <t>27400 HESPERIAN BOULEVARD</t>
  </si>
  <si>
    <t>AK2109836</t>
  </si>
  <si>
    <t>KAISER FOUNDATION HOSPITAL INC</t>
  </si>
  <si>
    <t>280 W MAC ARTHUR BOULEVARD</t>
  </si>
  <si>
    <t>AK2109848</t>
  </si>
  <si>
    <t>KAISER FOUNDATION HOSP, INC</t>
  </si>
  <si>
    <t>KFH INPATIENT DISCHARGE PHCY</t>
  </si>
  <si>
    <t>AK2109874</t>
  </si>
  <si>
    <t>KAISER FOUNDATION HOSP PHCY</t>
  </si>
  <si>
    <t>KFH IP/OP HOSP PHCY #31A/#315</t>
  </si>
  <si>
    <t>AK2109898</t>
  </si>
  <si>
    <t>KAISER FOUNDATION HOSP, INC,</t>
  </si>
  <si>
    <t>#41A</t>
  </si>
  <si>
    <t>AK2109913</t>
  </si>
  <si>
    <t>KAISER FOUNDATION HOSP</t>
  </si>
  <si>
    <t>KFH INPATIENT PHARMACY #51A</t>
  </si>
  <si>
    <t>AK2130273</t>
  </si>
  <si>
    <t>KAISER FOUND HEALTH PLAN</t>
  </si>
  <si>
    <t>1 NORTH PHARMACY#631</t>
  </si>
  <si>
    <t>AK2276738</t>
  </si>
  <si>
    <t>KFHP MAIN PHARMACY #381</t>
  </si>
  <si>
    <t>AK2557241</t>
  </si>
  <si>
    <t>KESTLER, ANDREW S DVM</t>
  </si>
  <si>
    <t>130 CURTNER AVE</t>
  </si>
  <si>
    <t>AK2588640</t>
  </si>
  <si>
    <t>KAMINSKI, STEVEN JOHN MD</t>
  </si>
  <si>
    <t>2 CONNECTICUT STREET</t>
  </si>
  <si>
    <t>AK2805490</t>
  </si>
  <si>
    <t>KANG, TAE H DDS</t>
  </si>
  <si>
    <t>1200 SCOTT BLVD #4</t>
  </si>
  <si>
    <t>AK2844719</t>
  </si>
  <si>
    <t>KAN, MICHAEL MD</t>
  </si>
  <si>
    <t>1390 S. WINCHESTER BLVD.</t>
  </si>
  <si>
    <t>AK2856358</t>
  </si>
  <si>
    <t>KARSANT, CONSTANTINE J DDS</t>
  </si>
  <si>
    <t>2960-25TH AVE</t>
  </si>
  <si>
    <t>AK2900303</t>
  </si>
  <si>
    <t>KAUR, SHANINDER (MD)</t>
  </si>
  <si>
    <t>1000 TRANCAS STREET</t>
  </si>
  <si>
    <t>AK3120730</t>
  </si>
  <si>
    <t>KFHP CYPRESS MOB PHARMACY #371</t>
  </si>
  <si>
    <t>AK3208495</t>
  </si>
  <si>
    <t>KAFKA, NINON DVM</t>
  </si>
  <si>
    <t>FAMILY ANIMAL HOSPITAL</t>
  </si>
  <si>
    <t>KENTFIELD</t>
  </si>
  <si>
    <t>AK3310529</t>
  </si>
  <si>
    <t>VETERANS ADMIN HOSPITAL</t>
  </si>
  <si>
    <t>LOGISTICS MANAGEMENT SERVICE</t>
  </si>
  <si>
    <t>AK3898460</t>
  </si>
  <si>
    <t>KONCE, ALLAN MD</t>
  </si>
  <si>
    <t>CONNECTICUT STREET MEDICAL GROUP</t>
  </si>
  <si>
    <t>AK4086232</t>
  </si>
  <si>
    <t>KAIZER, HERBERT MD</t>
  </si>
  <si>
    <t>617 CANYON ROAD</t>
  </si>
  <si>
    <t>AK5335117</t>
  </si>
  <si>
    <t>KERSH, EDWARD SOLOMON MD</t>
  </si>
  <si>
    <t>AK5382647</t>
  </si>
  <si>
    <t>KIISK, MATI</t>
  </si>
  <si>
    <t>3100 19TH AVE</t>
  </si>
  <si>
    <t>AK6165066</t>
  </si>
  <si>
    <t>KRINSKY, MICHAEL B MD</t>
  </si>
  <si>
    <t>21030 REDWOOD ROAD</t>
  </si>
  <si>
    <t>AK6211128</t>
  </si>
  <si>
    <t>KITAJIMA, HENRY MASAMI DDS INC</t>
  </si>
  <si>
    <t>185 FRONT STREET #100</t>
  </si>
  <si>
    <t>AK6212942</t>
  </si>
  <si>
    <t>KIMMEL, PETER ROBIN MD</t>
  </si>
  <si>
    <t>9050 BROADWAY TERRACE</t>
  </si>
  <si>
    <t>AK6231550</t>
  </si>
  <si>
    <t>KOBORI, MARVIN SADAO DDS</t>
  </si>
  <si>
    <t>A PROFESSION CORPORATION</t>
  </si>
  <si>
    <t>AK6274853</t>
  </si>
  <si>
    <t>KEMPRUD, EDMUND PETER MD</t>
  </si>
  <si>
    <t>7667 AMADOR VALLEY BLVD</t>
  </si>
  <si>
    <t>AK6303503</t>
  </si>
  <si>
    <t>KOSICH, WALTER R DDS INC</t>
  </si>
  <si>
    <t>420 EAST CALAVERAS BLVD</t>
  </si>
  <si>
    <t>AK6568503</t>
  </si>
  <si>
    <t>KOFFLER, MICHAEL DMD</t>
  </si>
  <si>
    <t>131 LYNCH CREEK WAY</t>
  </si>
  <si>
    <t>AK6571221</t>
  </si>
  <si>
    <t>KWAN, KENNETH</t>
  </si>
  <si>
    <t>4609 EL CAMINO REAL</t>
  </si>
  <si>
    <t>AK6853685</t>
  </si>
  <si>
    <t>99 MONTECILLO RD</t>
  </si>
  <si>
    <t>AK7308340</t>
  </si>
  <si>
    <t>#634</t>
  </si>
  <si>
    <t>AK7322807</t>
  </si>
  <si>
    <t>KAISER PERMANENTE PHARMACY #351</t>
  </si>
  <si>
    <t>1200 EL CAMINO REAL</t>
  </si>
  <si>
    <t>AK7322819</t>
  </si>
  <si>
    <t>KAISER PERMANENTE PHARMACY #343</t>
  </si>
  <si>
    <t>395 HICKEY BLVD.</t>
  </si>
  <si>
    <t>AK7354638</t>
  </si>
  <si>
    <t>KOROL, CONSTANCE LOUISE DVM</t>
  </si>
  <si>
    <t>AK7380568</t>
  </si>
  <si>
    <t>KOLLIN, BARBARA S DVM</t>
  </si>
  <si>
    <t>2327 RAMONA ST</t>
  </si>
  <si>
    <t>AK7705277</t>
  </si>
  <si>
    <t>KAISER FOUND HLTH PLAN</t>
  </si>
  <si>
    <t>KFHP MAIN PHARMACY #551</t>
  </si>
  <si>
    <t>AK7709578</t>
  </si>
  <si>
    <t>KEISER, L WAYNE MD</t>
  </si>
  <si>
    <t>ANNADEL MEDICAL GROUP</t>
  </si>
  <si>
    <t>AK7720558</t>
  </si>
  <si>
    <t>KARSANT, GEORGE DEMETRIVS JR D</t>
  </si>
  <si>
    <t>2533 OCEAN AVENUE</t>
  </si>
  <si>
    <t>AK7832896</t>
  </si>
  <si>
    <t>KIDD, WILLIAM MATHESON (DVM)</t>
  </si>
  <si>
    <t>1020 COUNTRY CLUB DRIVE</t>
  </si>
  <si>
    <t>AK7865960</t>
  </si>
  <si>
    <t>KIRK, LOUIE ALJOE DDS</t>
  </si>
  <si>
    <t>5710 CAHALAN AVE #3E</t>
  </si>
  <si>
    <t>AK7865984</t>
  </si>
  <si>
    <t>KLEIN, LOUIS ARTHUR (MD)</t>
  </si>
  <si>
    <t>1776 YGNACIO VALLEY RD.</t>
  </si>
  <si>
    <t>AK7911438</t>
  </si>
  <si>
    <t>KELLER, STEVEN ALLEN DDS</t>
  </si>
  <si>
    <t>511 BYRON ST</t>
  </si>
  <si>
    <t>AK8017041</t>
  </si>
  <si>
    <t>KILLIAN, KENT BYRON DVM</t>
  </si>
  <si>
    <t>1711 SERENO DR</t>
  </si>
  <si>
    <t>AK8029402</t>
  </si>
  <si>
    <t>KAISER FOUNDATION HOSPITALS, IN</t>
  </si>
  <si>
    <t>KFH MAIN PHARMACY #413</t>
  </si>
  <si>
    <t>AK8144848</t>
  </si>
  <si>
    <t>KAHN, DAVID LAWRENCE MD</t>
  </si>
  <si>
    <t>P.O. BOX 1158</t>
  </si>
  <si>
    <t>AK8165967</t>
  </si>
  <si>
    <t>KRAVETZ, JAMES</t>
  </si>
  <si>
    <t>313 SUTTON CIRCLE</t>
  </si>
  <si>
    <t>AK8509917</t>
  </si>
  <si>
    <t>KFHP MOB 1 PHARMACY #121</t>
  </si>
  <si>
    <t>AK8512255</t>
  </si>
  <si>
    <t>KAISER FOUNDATION HEALTH PLAN, INC</t>
  </si>
  <si>
    <t>OHLONE PHARMACY #162</t>
  </si>
  <si>
    <t>AK8714049</t>
  </si>
  <si>
    <t>KAMINSKY, LAWRENCE</t>
  </si>
  <si>
    <t>2100 WEBSTER ST</t>
  </si>
  <si>
    <t>AK8759663</t>
  </si>
  <si>
    <t>KFHP WALNUT/PEDIATRIC PHMCY373</t>
  </si>
  <si>
    <t>AK8799314</t>
  </si>
  <si>
    <t>KINSEL, RICHARD PAUL DDS</t>
  </si>
  <si>
    <t>1291 E HILLSIDE BLVD.</t>
  </si>
  <si>
    <t>AK8845729</t>
  </si>
  <si>
    <t>KUNZEL, KURT</t>
  </si>
  <si>
    <t>1085 VALENCIA STREET</t>
  </si>
  <si>
    <t>AK8895609</t>
  </si>
  <si>
    <t>KFHP BLDG D PHARMACY #632</t>
  </si>
  <si>
    <t>AK9141413</t>
  </si>
  <si>
    <t>KEATS, JAMES ACTON DDS</t>
  </si>
  <si>
    <t>4906 EL CAMINO REAL</t>
  </si>
  <si>
    <t>AK9184540</t>
  </si>
  <si>
    <t>KIM, YOUNGCHOON DVM</t>
  </si>
  <si>
    <t>100 EAGLE TRACE DRIVE</t>
  </si>
  <si>
    <t>AK9194565</t>
  </si>
  <si>
    <t>KIM, LESLIE HAJI MD</t>
  </si>
  <si>
    <t>AK9380089</t>
  </si>
  <si>
    <t>KOMOR, PETER E.  D.D.S.</t>
  </si>
  <si>
    <t>66 HEATHER LANE</t>
  </si>
  <si>
    <t>AK9442029</t>
  </si>
  <si>
    <t>KOSCHALK, JOSEPH L DVM</t>
  </si>
  <si>
    <t>265 SHORELINE HIGHWAY</t>
  </si>
  <si>
    <t>AK9455521</t>
  </si>
  <si>
    <t>KUNDIN, JACK E MD</t>
  </si>
  <si>
    <t>1288 LAUREL HILL DRIVE</t>
  </si>
  <si>
    <t>AK9478517</t>
  </si>
  <si>
    <t>KARIPINENI, RAMESH C (MD)</t>
  </si>
  <si>
    <t>1860 MOWRY AVENUE</t>
  </si>
  <si>
    <t>AK9668471</t>
  </si>
  <si>
    <t>KIM, KI SOOK</t>
  </si>
  <si>
    <t>192 BEACON STREET</t>
  </si>
  <si>
    <t>AK9738355</t>
  </si>
  <si>
    <t>KEESLING, PETER T DVM</t>
  </si>
  <si>
    <t>12955 MONTEREY RD</t>
  </si>
  <si>
    <t>SAN MARTIN</t>
  </si>
  <si>
    <t>AL0055055</t>
  </si>
  <si>
    <t>LEWIN, LAURENCE MD</t>
  </si>
  <si>
    <t>183 MARK TWAIN AVENUE</t>
  </si>
  <si>
    <t>AL0530697</t>
  </si>
  <si>
    <t>LEE, HOWARD MD</t>
  </si>
  <si>
    <t>1320 TARA HILLS DRIVE SUITE 1</t>
  </si>
  <si>
    <t>AL0572013</t>
  </si>
  <si>
    <t>LONGS DRUG STORE #39</t>
  </si>
  <si>
    <t>2075 MENDOCINO AVE</t>
  </si>
  <si>
    <t>AL0572049</t>
  </si>
  <si>
    <t>LONGS DRUG STORE #752</t>
  </si>
  <si>
    <t>348 GELLERT BLVD</t>
  </si>
  <si>
    <t>AL0572051</t>
  </si>
  <si>
    <t>LONGS DRUG STORE #40</t>
  </si>
  <si>
    <t>442 LAS GALLINAS AVE</t>
  </si>
  <si>
    <t>AL0572075</t>
  </si>
  <si>
    <t>LONGS DRUG STORE #42</t>
  </si>
  <si>
    <t>1123 SO CALIFORNIA BLVD</t>
  </si>
  <si>
    <t>AL0572087</t>
  </si>
  <si>
    <t>LONGS DRUG STORE #24</t>
  </si>
  <si>
    <t>3320 FRUITVALE AVE</t>
  </si>
  <si>
    <t>AL0572099</t>
  </si>
  <si>
    <t>LONGS DRUG STORE #26</t>
  </si>
  <si>
    <t>2677 CLAYTON RD</t>
  </si>
  <si>
    <t>AL0572114</t>
  </si>
  <si>
    <t>LONGS DRUG STORE #30</t>
  </si>
  <si>
    <t>1401 TARA HILLS DRIVE</t>
  </si>
  <si>
    <t>AL0572126</t>
  </si>
  <si>
    <t>LONGS DRUG STORE #32</t>
  </si>
  <si>
    <t>1707 GRANT AVE</t>
  </si>
  <si>
    <t>AL0572188</t>
  </si>
  <si>
    <t>LONGS DRUG STORE #36</t>
  </si>
  <si>
    <t>880 SIR FRANCIS DRAKE BLVD</t>
  </si>
  <si>
    <t>AL0572203</t>
  </si>
  <si>
    <t>LONGS DRUG STORE #38</t>
  </si>
  <si>
    <t>300 TRAVIS BLVD</t>
  </si>
  <si>
    <t>AL0572227</t>
  </si>
  <si>
    <t>LONGS DRUG STORE #3</t>
  </si>
  <si>
    <t>4020 FREMONT HUB SHOPPING CTR</t>
  </si>
  <si>
    <t>AL0572277</t>
  </si>
  <si>
    <t>LONGS DRUG STORE #44</t>
  </si>
  <si>
    <t>77 BOVET RD BOREL SQ SHOP CTR</t>
  </si>
  <si>
    <t>AL0572289</t>
  </si>
  <si>
    <t>LONGS DRUG STORES, INC</t>
  </si>
  <si>
    <t>670 EL CERRITO PLAZA</t>
  </si>
  <si>
    <t>AL0572291</t>
  </si>
  <si>
    <t>LONGS DRUG STORE #5</t>
  </si>
  <si>
    <t>2314 SANTA CLARA AVENUE</t>
  </si>
  <si>
    <t>AL1005013</t>
  </si>
  <si>
    <t>LONGS DRUG STORE #179</t>
  </si>
  <si>
    <t>703 CONTRA COSTA BLVD</t>
  </si>
  <si>
    <t>AL1077266</t>
  </si>
  <si>
    <t>LEARY, TIMOTHY W DDS</t>
  </si>
  <si>
    <t>625 MENLO AVENUE</t>
  </si>
  <si>
    <t>AL1206172</t>
  </si>
  <si>
    <t>LUI, FRED Y H MD</t>
  </si>
  <si>
    <t>91 WESTBOROUGH</t>
  </si>
  <si>
    <t>AL1241859</t>
  </si>
  <si>
    <t>LI, SUZANNE G MD</t>
  </si>
  <si>
    <t>AL1253450</t>
  </si>
  <si>
    <t>LOZANO, ANDREW JR. MD</t>
  </si>
  <si>
    <t>2505 SAMARITAN DRIVE, SUITE 606</t>
  </si>
  <si>
    <t>AL1315628</t>
  </si>
  <si>
    <t>LINEHAN, JAMES W MD INC</t>
  </si>
  <si>
    <t>6060 HELLYER AVE</t>
  </si>
  <si>
    <t>AL1323156</t>
  </si>
  <si>
    <t>LONGS DRUG STORE #56</t>
  </si>
  <si>
    <t>LONGS DRUG STORE</t>
  </si>
  <si>
    <t>AL1323168</t>
  </si>
  <si>
    <t>LONGS DRUG STORE #53</t>
  </si>
  <si>
    <t>243 WEST JACKSON ST</t>
  </si>
  <si>
    <t>AL1323170</t>
  </si>
  <si>
    <t>LONGS DRUG STORE #49</t>
  </si>
  <si>
    <t>35720 FREMONT BLVD</t>
  </si>
  <si>
    <t>AL1328283</t>
  </si>
  <si>
    <t>LUNA, MANUEL MD</t>
  </si>
  <si>
    <t>161 SO. SPRUCE AVENUE</t>
  </si>
  <si>
    <t>AL1339882</t>
  </si>
  <si>
    <t>LOUIE, KEVIN W MD</t>
  </si>
  <si>
    <t>AL1343653</t>
  </si>
  <si>
    <t>LONG, HOWARD MD</t>
  </si>
  <si>
    <t>363 ST MARY STREET</t>
  </si>
  <si>
    <t>AL1386653</t>
  </si>
  <si>
    <t>LEVITZ, GENE M MD</t>
  </si>
  <si>
    <t>5150 GRAVES AV 6</t>
  </si>
  <si>
    <t>AL1391654</t>
  </si>
  <si>
    <t>LEPTICH, JACOB H MD</t>
  </si>
  <si>
    <t>450 MYRA WAY</t>
  </si>
  <si>
    <t>AL1425467</t>
  </si>
  <si>
    <t>LEE'S FAMILY INVESTMENTS INC</t>
  </si>
  <si>
    <t>DBA PALACE PHARMACY</t>
  </si>
  <si>
    <t>AL1729853</t>
  </si>
  <si>
    <t>LOISEL, MARK S DDS</t>
  </si>
  <si>
    <t>39572 STEVENSON PLACE</t>
  </si>
  <si>
    <t>AL1732331</t>
  </si>
  <si>
    <t>LITWIN-SANGUINETTI, CHRISTINE MD</t>
  </si>
  <si>
    <t>156 CALLE LARGA</t>
  </si>
  <si>
    <t>AL1735452</t>
  </si>
  <si>
    <t>LIN, JIMMY J MD</t>
  </si>
  <si>
    <t>2411 FOREST AVENUE</t>
  </si>
  <si>
    <t>AL1783516</t>
  </si>
  <si>
    <t>LEE, CALVIN Y DDS</t>
  </si>
  <si>
    <t>10055 MILLER AVENUE</t>
  </si>
  <si>
    <t>AL1875701</t>
  </si>
  <si>
    <t>LONGS DRUG STORE #198</t>
  </si>
  <si>
    <t>1675 HOLLENBECK AVENUE</t>
  </si>
  <si>
    <t>AL1906455</t>
  </si>
  <si>
    <t>LONGS DRUG STORE #192</t>
  </si>
  <si>
    <t>1165 WEST EL CAMINO REAL</t>
  </si>
  <si>
    <t>AL1973571</t>
  </si>
  <si>
    <t>LIBKE, DANIEL G MD</t>
  </si>
  <si>
    <t>170 ALAMEDA DE LOS PULGAS</t>
  </si>
  <si>
    <t>AL1978266</t>
  </si>
  <si>
    <t>NEIMARK, LAWRENCE R DDS</t>
  </si>
  <si>
    <t>3580 CALIFORNIA STREET #202</t>
  </si>
  <si>
    <t>AL1982734</t>
  </si>
  <si>
    <t>LITCH, JOYCE</t>
  </si>
  <si>
    <t>2160 S. BASCOM AVE.</t>
  </si>
  <si>
    <t>AL2025460</t>
  </si>
  <si>
    <t>LEPORE, VINCENT D JR MD</t>
  </si>
  <si>
    <t>2581 SAMARITAN DRIVE</t>
  </si>
  <si>
    <t>AL2040929</t>
  </si>
  <si>
    <t>LIPSON, LEON W MD</t>
  </si>
  <si>
    <t>1691 EL CAMINO REAL</t>
  </si>
  <si>
    <t>AL2062937</t>
  </si>
  <si>
    <t>LOVE, THOMAS EDWARD DDS</t>
  </si>
  <si>
    <t>401 29TH STREET</t>
  </si>
  <si>
    <t>AL2077584</t>
  </si>
  <si>
    <t>LEE, KENDRICK E (MD)</t>
  </si>
  <si>
    <t>80 GRAND AVENUE</t>
  </si>
  <si>
    <t>AL2100244</t>
  </si>
  <si>
    <t>LABARBER, JERAULD J MD</t>
  </si>
  <si>
    <t>AL2134461</t>
  </si>
  <si>
    <t>LEE, TONG WOO DDS</t>
  </si>
  <si>
    <t>1624 FRANKLIN ST #1005</t>
  </si>
  <si>
    <t>AL2168599</t>
  </si>
  <si>
    <t>LA MAR, RACELLE DVM</t>
  </si>
  <si>
    <t>NORTHTOWN ANIMAL HOSPITAL</t>
  </si>
  <si>
    <t>AL2286498</t>
  </si>
  <si>
    <t>LITTLEHALE, KENT S DVM</t>
  </si>
  <si>
    <t>SANTA CLARA PET HOSPITAL</t>
  </si>
  <si>
    <t>AL2583284</t>
  </si>
  <si>
    <t>LONGS DRUG STORE #203</t>
  </si>
  <si>
    <t>580 MORAGA ROAD</t>
  </si>
  <si>
    <t>AL2608670</t>
  </si>
  <si>
    <t>LAMPE, GEORGE H</t>
  </si>
  <si>
    <t>18 WALNUT AVE</t>
  </si>
  <si>
    <t>AL2693085</t>
  </si>
  <si>
    <t>LEVIN, PETER S MD</t>
  </si>
  <si>
    <t>525 SOUTH DRIVE, SUITE 101</t>
  </si>
  <si>
    <t>AL2699873</t>
  </si>
  <si>
    <t>LONGS DRUG STORE #211</t>
  </si>
  <si>
    <t>2455 SAN RAMON VALLEY BOULEVAR</t>
  </si>
  <si>
    <t>AL2706010</t>
  </si>
  <si>
    <t>LEE, BARBARA A DVM</t>
  </si>
  <si>
    <t>1611 E CAPITOL EXPWY</t>
  </si>
  <si>
    <t>AL2744375</t>
  </si>
  <si>
    <t>LANGEMAN, KAREN F DVM</t>
  </si>
  <si>
    <t>3265 WINCHESTER BLVD</t>
  </si>
  <si>
    <t>AL2836661</t>
  </si>
  <si>
    <t>LONGS DRUG STORE #214</t>
  </si>
  <si>
    <t>1558 TRANCAS STREET</t>
  </si>
  <si>
    <t>AL2854772</t>
  </si>
  <si>
    <t>LEWIN DRUG COMPANY</t>
  </si>
  <si>
    <t>DBA CARLMONT PHARMACY</t>
  </si>
  <si>
    <t>AL2878924</t>
  </si>
  <si>
    <t>LIU, KEN H. MD</t>
  </si>
  <si>
    <t>2485 HOSPITAL DRIVE,STE 260</t>
  </si>
  <si>
    <t>AL2895463</t>
  </si>
  <si>
    <t>LEAF, ELLEN B DDS</t>
  </si>
  <si>
    <t>190 W 25TH AVE</t>
  </si>
  <si>
    <t>AL3013846</t>
  </si>
  <si>
    <t>LONGS DRUG STORE #216</t>
  </si>
  <si>
    <t>60 NORTH CABRILLO HIGHWAY</t>
  </si>
  <si>
    <t>AL3035549</t>
  </si>
  <si>
    <t>LIU, RUTH Y MD</t>
  </si>
  <si>
    <t>SUTTER  MEDICAL GROUP</t>
  </si>
  <si>
    <t>DIXON</t>
  </si>
  <si>
    <t>AL3060112</t>
  </si>
  <si>
    <t>LONGS DRUG STORE #218</t>
  </si>
  <si>
    <t>788 GRAVENSTEIN HIGHWAY NORTH</t>
  </si>
  <si>
    <t>AL3155290</t>
  </si>
  <si>
    <t>LONGS DRUG STORE #219</t>
  </si>
  <si>
    <t>330 BON AIR CENTER</t>
  </si>
  <si>
    <t>AL3190371</t>
  </si>
  <si>
    <t>LANNIN, KATHRYN J M MD</t>
  </si>
  <si>
    <t>900 WELCH ROAD STE 401</t>
  </si>
  <si>
    <t>AL3247916</t>
  </si>
  <si>
    <t>LANNER-CUSIN, KATARINA E MD</t>
  </si>
  <si>
    <t>2500 MILVIA STREET</t>
  </si>
  <si>
    <t>AL3762641</t>
  </si>
  <si>
    <t>LOWY, JAMES ARTHUR MD</t>
  </si>
  <si>
    <t>4660 PEPPERWOOD DRIVE</t>
  </si>
  <si>
    <t>AL4267503</t>
  </si>
  <si>
    <t>LONGS DRUG STORE #58</t>
  </si>
  <si>
    <t>2771 FOURTH STREET</t>
  </si>
  <si>
    <t>AL4763670</t>
  </si>
  <si>
    <t>LEONG, COLLIN MD INC</t>
  </si>
  <si>
    <t>929 CLAY STREET</t>
  </si>
  <si>
    <t>AL4781767</t>
  </si>
  <si>
    <t>LEWIS, ALEXANDER MD</t>
  </si>
  <si>
    <t>3417 BLACK HAWK ROAD</t>
  </si>
  <si>
    <t>AL4890972</t>
  </si>
  <si>
    <t>LINDSAY, JON ROBERT DDS</t>
  </si>
  <si>
    <t>2118 MCKEE ROAD</t>
  </si>
  <si>
    <t>AL4916245</t>
  </si>
  <si>
    <t>LANE, CLINTON</t>
  </si>
  <si>
    <t>377 PERKINS STREET</t>
  </si>
  <si>
    <t>AL4999174</t>
  </si>
  <si>
    <t>LAWRENCE LIVERMORE LABORATORY</t>
  </si>
  <si>
    <t>ATTN PROCUREMENT MANAGER</t>
  </si>
  <si>
    <t>AL5080469</t>
  </si>
  <si>
    <t>LAGERWERFF, DIEDERIK DVM</t>
  </si>
  <si>
    <t>THE ANIMAL DOCTOR</t>
  </si>
  <si>
    <t>AL5197086</t>
  </si>
  <si>
    <t>LEVIN, HOWARD ARTHUR DDS</t>
  </si>
  <si>
    <t>3611 WILLIAMS RD</t>
  </si>
  <si>
    <t>AL5251208</t>
  </si>
  <si>
    <t>LONGS DRUG STORE #66</t>
  </si>
  <si>
    <t>2630 WEST EL CAMINO REAL</t>
  </si>
  <si>
    <t>AL5295565</t>
  </si>
  <si>
    <t>LEVINE, SANDRA  C MD</t>
  </si>
  <si>
    <t>2100 WEBSTER ST STE 427</t>
  </si>
  <si>
    <t>AL5354838</t>
  </si>
  <si>
    <t>LONGS DRUG STORE #67</t>
  </si>
  <si>
    <t>1301 BROADWAY</t>
  </si>
  <si>
    <t>AL5357896</t>
  </si>
  <si>
    <t>LONG, THOMAS FRANCIS   MD</t>
  </si>
  <si>
    <t>1845 PIEDRAS CIRCLE</t>
  </si>
  <si>
    <t>AL5450349</t>
  </si>
  <si>
    <t>LEWIS, SAMUEL JAY  (MD)</t>
  </si>
  <si>
    <t>AL5541986</t>
  </si>
  <si>
    <t>LONGS DRUG STORE #70</t>
  </si>
  <si>
    <t>576 E EL CAMINO REAL</t>
  </si>
  <si>
    <t>AL5601857</t>
  </si>
  <si>
    <t>LAVORINI, ERNIE SCOTT</t>
  </si>
  <si>
    <t>363 15TH ST</t>
  </si>
  <si>
    <t>AL5739199</t>
  </si>
  <si>
    <t>LONGS DRUG STORE #72</t>
  </si>
  <si>
    <t>2511 SOMERSVILLE ROAD</t>
  </si>
  <si>
    <t>AL5828061</t>
  </si>
  <si>
    <t>LONGS DRUG STORE #75</t>
  </si>
  <si>
    <t>2700 HOMESTEAD ROAD</t>
  </si>
  <si>
    <t>AL5828376</t>
  </si>
  <si>
    <t>LONGS DRUG STORE #82</t>
  </si>
  <si>
    <t>1720 S BASCOM AVENUE</t>
  </si>
  <si>
    <t>AL5879640</t>
  </si>
  <si>
    <t>LONGS DRUG STORE #84</t>
  </si>
  <si>
    <t>#10 BAYHILL SHOPPING CTR</t>
  </si>
  <si>
    <t>AL5948697</t>
  </si>
  <si>
    <t>LONGS DRUG STORE #77</t>
  </si>
  <si>
    <t>650 SAN RAMON VALLEY BOULEVARD</t>
  </si>
  <si>
    <t>AL6049654</t>
  </si>
  <si>
    <t>LONGS DRUG STORE #88</t>
  </si>
  <si>
    <t>1685 TULLY RD</t>
  </si>
  <si>
    <t>AL6049666</t>
  </si>
  <si>
    <t>LONGS DRUG STORE #89</t>
  </si>
  <si>
    <t>1871 EL CAMINO REAL</t>
  </si>
  <si>
    <t>AL6092617</t>
  </si>
  <si>
    <t>LEHRICH, WILLIAM JAMES DPM</t>
  </si>
  <si>
    <t>1580 VALENCIA ST #109</t>
  </si>
  <si>
    <t>AL6356097</t>
  </si>
  <si>
    <t>LONGS DRUG STORE, #64</t>
  </si>
  <si>
    <t>1500 FIRST ST</t>
  </si>
  <si>
    <t>AL6393134</t>
  </si>
  <si>
    <t>LOW, BARKLEY DDS INC</t>
  </si>
  <si>
    <t>7176 SANTA TERESA BLVD</t>
  </si>
  <si>
    <t>AL6443167</t>
  </si>
  <si>
    <t>LONGS DRUG STORE #85</t>
  </si>
  <si>
    <t>470 BLOSSOM HILL ROAD</t>
  </si>
  <si>
    <t>AL6443179</t>
  </si>
  <si>
    <t>LONGS DRUG STORE #91</t>
  </si>
  <si>
    <t>2514 BERRYESSA ROAD</t>
  </si>
  <si>
    <t>AL6524309</t>
  </si>
  <si>
    <t>LYONS, BRADY KENNETH DMD</t>
  </si>
  <si>
    <t>2150 APPIAN WAY #201</t>
  </si>
  <si>
    <t>AL6533346</t>
  </si>
  <si>
    <t>LEWIS, DAVID ARTHUR</t>
  </si>
  <si>
    <t>2204 GRANT ROAD, #105</t>
  </si>
  <si>
    <t>AL6578895</t>
  </si>
  <si>
    <t>LIM, RAYMOND WONG DDS</t>
  </si>
  <si>
    <t>1525 MERIDIAN AVENUE</t>
  </si>
  <si>
    <t>AL6700860</t>
  </si>
  <si>
    <t>LONGS DRUG STORE #94</t>
  </si>
  <si>
    <t>738 BANCROFT ROAD</t>
  </si>
  <si>
    <t>AL6751209</t>
  </si>
  <si>
    <t>LEE, WING KWONG MD</t>
  </si>
  <si>
    <t>86 ENCANTO AVENUE</t>
  </si>
  <si>
    <t>AL6845741</t>
  </si>
  <si>
    <t>LONGS DRUG STORE #96</t>
  </si>
  <si>
    <t>377 EAST MONTE VISTA AVENUE</t>
  </si>
  <si>
    <t>AL7049922</t>
  </si>
  <si>
    <t>LATHAM, GARY MARSHALL (DDS)</t>
  </si>
  <si>
    <t>1260 N. DUTTON</t>
  </si>
  <si>
    <t>AL7068403</t>
  </si>
  <si>
    <t>SEID, PATRICIA ANN DDS</t>
  </si>
  <si>
    <t>7455 EL CAMINO REAL #K</t>
  </si>
  <si>
    <t>AL7068439</t>
  </si>
  <si>
    <t>LIPELT, MICHAEL JON (DDS)</t>
  </si>
  <si>
    <t>523 S. MAIN STREET</t>
  </si>
  <si>
    <t>AL7137121</t>
  </si>
  <si>
    <t>LINVILLE, ROBERT L DVM</t>
  </si>
  <si>
    <t>509 BENICIA RD</t>
  </si>
  <si>
    <t>AL7332151</t>
  </si>
  <si>
    <t>LONG, JACK M VMD</t>
  </si>
  <si>
    <t>5033 GRAVENSTEIN HWY NO</t>
  </si>
  <si>
    <t>AL7485382</t>
  </si>
  <si>
    <t>LONGS DRUG STORE #108</t>
  </si>
  <si>
    <t>5407 CAMDEN AVENUE</t>
  </si>
  <si>
    <t>AL7578656</t>
  </si>
  <si>
    <t>LIAO, CHUNG HSIUNG MD</t>
  </si>
  <si>
    <t>113 TERESITA WAY</t>
  </si>
  <si>
    <t>AL7615947</t>
  </si>
  <si>
    <t>LONGS DRUG STORE, #106,</t>
  </si>
  <si>
    <t>5408 YGNACIO VALLEY RD</t>
  </si>
  <si>
    <t>AL7651599</t>
  </si>
  <si>
    <t>LONGS DRUG STORE, #111,</t>
  </si>
  <si>
    <t>3678 SONOMA BOULEVARD</t>
  </si>
  <si>
    <t>AL7659393</t>
  </si>
  <si>
    <t>LEVIN, GORDON LEONARD MD</t>
  </si>
  <si>
    <t>14901 NATIONAL AVENUE STE 101</t>
  </si>
  <si>
    <t>AL7731171</t>
  </si>
  <si>
    <t>LONGS DRUG STORES, #114,</t>
  </si>
  <si>
    <t>19750 STEVENS CREEK BLVD</t>
  </si>
  <si>
    <t>AL7731183</t>
  </si>
  <si>
    <t>LONGS DRUG STORE, #113</t>
  </si>
  <si>
    <t>4242 SOUTH EL CAMINO REAL</t>
  </si>
  <si>
    <t>AL7775452</t>
  </si>
  <si>
    <t>LONGS DRUG STORE, #115,</t>
  </si>
  <si>
    <t>12940 SARATOGA-SUNNYVALE ROAD</t>
  </si>
  <si>
    <t>AL7792496</t>
  </si>
  <si>
    <t>LONGWELL, JOHN D MD</t>
  </si>
  <si>
    <t>SARATOGA MEDICAL CLINIC</t>
  </si>
  <si>
    <t>AL7879882</t>
  </si>
  <si>
    <t>LOUIE, ARTMOND DDS</t>
  </si>
  <si>
    <t>200 FAIRGROUNDS DRIVE</t>
  </si>
  <si>
    <t>AL7917252</t>
  </si>
  <si>
    <t>LAU, GLEN KEE (MD)</t>
  </si>
  <si>
    <t>AL7991385</t>
  </si>
  <si>
    <t>LAMBERTON, CECIL D., D.D.S.</t>
  </si>
  <si>
    <t>3434 VILLA LANE SUITE 120</t>
  </si>
  <si>
    <t>AL7995751</t>
  </si>
  <si>
    <t>LAGUNA HONDA HOSPITAL</t>
  </si>
  <si>
    <t>375 LAGUNA HONDA BLVD</t>
  </si>
  <si>
    <t>AL8143341</t>
  </si>
  <si>
    <t>LIU, VICTOR KING YAN MD</t>
  </si>
  <si>
    <t>1720 EL CAMINO #200</t>
  </si>
  <si>
    <t>AL8206078</t>
  </si>
  <si>
    <t>LOW, HOWARD B DDS</t>
  </si>
  <si>
    <t>1565 HOLLENBECK AVENUE</t>
  </si>
  <si>
    <t>AL8305561</t>
  </si>
  <si>
    <t>LITMAN, ROBERT BARRY MD</t>
  </si>
  <si>
    <t>20 CHESTNUT PLACE</t>
  </si>
  <si>
    <t>AL8416566</t>
  </si>
  <si>
    <t>LUCAS, HENRY JR DDS</t>
  </si>
  <si>
    <t>1375 SUTTER ST SUITE 418</t>
  </si>
  <si>
    <t>AL8572667</t>
  </si>
  <si>
    <t>LODI DRUG CO INC</t>
  </si>
  <si>
    <t>D.B.A. DELTA PHARMACY</t>
  </si>
  <si>
    <t>RIO VISTA</t>
  </si>
  <si>
    <t>AL8652061</t>
  </si>
  <si>
    <t>LEE, LAWRENCE CECIL DDS</t>
  </si>
  <si>
    <t>777 SOUTHLAND DR #200</t>
  </si>
  <si>
    <t>AL8662822</t>
  </si>
  <si>
    <t>LYON, MICHAEL GERARD MD</t>
  </si>
  <si>
    <t>VA PALO ALTO HLTH CARE SYSTEM</t>
  </si>
  <si>
    <t>AL8722654</t>
  </si>
  <si>
    <t>LAM, MICHAEL (MD)</t>
  </si>
  <si>
    <t>650B FREMONT AVENUE</t>
  </si>
  <si>
    <t>AL8760159</t>
  </si>
  <si>
    <t>LONGS DRUG STORE, #152</t>
  </si>
  <si>
    <t>201 WEST NAPA STREET</t>
  </si>
  <si>
    <t>AL9067946</t>
  </si>
  <si>
    <t>LIGHT, KENNETH IAN MD</t>
  </si>
  <si>
    <t>1700 CALIFORNIA STREET</t>
  </si>
  <si>
    <t>AL9193385</t>
  </si>
  <si>
    <t>LANGE, LOUIS GEORGE III MD</t>
  </si>
  <si>
    <t>509 HALE ST</t>
  </si>
  <si>
    <t>AL9342130</t>
  </si>
  <si>
    <t>LUCERO, ROGER F. M.D.</t>
  </si>
  <si>
    <t>AL9343358</t>
  </si>
  <si>
    <t>LONGS DRUG STORE #161</t>
  </si>
  <si>
    <t>45 N MILPITAS BLVD</t>
  </si>
  <si>
    <t>AL9358715</t>
  </si>
  <si>
    <t>LOW, ELLIOTT DDS</t>
  </si>
  <si>
    <t>1895 MOWRY AVE #111</t>
  </si>
  <si>
    <t>AL9468441</t>
  </si>
  <si>
    <t>LONGS DRUG STORE #163</t>
  </si>
  <si>
    <t>291 NORTH MC DOWELL BLVD</t>
  </si>
  <si>
    <t>AL9545469</t>
  </si>
  <si>
    <t>LARSEN, MARK</t>
  </si>
  <si>
    <t>65 LOMA VISTA DR</t>
  </si>
  <si>
    <t>AL9584764</t>
  </si>
  <si>
    <t>LOOMIS, GREGORY R DDS</t>
  </si>
  <si>
    <t>1650 LAUREL STREET</t>
  </si>
  <si>
    <t>AL9729332</t>
  </si>
  <si>
    <t>LONGS DRUG STORE #172</t>
  </si>
  <si>
    <t>11 EL CAMINO REAL</t>
  </si>
  <si>
    <t>AL9775416</t>
  </si>
  <si>
    <t>LETTICE, JOHN J MD</t>
  </si>
  <si>
    <t>777 KNOWLES DRIVE</t>
  </si>
  <si>
    <t>AM1089413</t>
  </si>
  <si>
    <t>MIRZA, IQBAL M MD</t>
  </si>
  <si>
    <t>555 KNOWLES DR SUITE #115</t>
  </si>
  <si>
    <t>AM1187497</t>
  </si>
  <si>
    <t>MILKMAN, MARILYN S MD</t>
  </si>
  <si>
    <t>1199 BUSH STREET</t>
  </si>
  <si>
    <t>AM1320807</t>
  </si>
  <si>
    <t>MCALLISTER, WILLIAM J JR (MD)</t>
  </si>
  <si>
    <t>21 TAMAL VISTA BLVD</t>
  </si>
  <si>
    <t>AM1322558</t>
  </si>
  <si>
    <t>MANIS, JOHN R MD</t>
  </si>
  <si>
    <t>61 BAYVIEW AVE.</t>
  </si>
  <si>
    <t>AM1345520</t>
  </si>
  <si>
    <t>MCCRYSTLE, DAVID DVM</t>
  </si>
  <si>
    <t>135 HEALDSBURG AVE</t>
  </si>
  <si>
    <t>AM1354872</t>
  </si>
  <si>
    <t>MILLS, JACK O MD</t>
  </si>
  <si>
    <t>60 FENTON NO 7</t>
  </si>
  <si>
    <t>AM1366651</t>
  </si>
  <si>
    <t>MC ELROY, JACK MATTHEW DVM</t>
  </si>
  <si>
    <t>1001 OCEAN AVE</t>
  </si>
  <si>
    <t>AM1404778</t>
  </si>
  <si>
    <t>MCREYNOLDS, CARMEN COLLEEN MD</t>
  </si>
  <si>
    <t>4576 KILARNEY CIRCLE</t>
  </si>
  <si>
    <t>AM1412953</t>
  </si>
  <si>
    <t>MIELKE, DONALD DVM</t>
  </si>
  <si>
    <t>6350 POND HOLLOW</t>
  </si>
  <si>
    <t>AM1469798</t>
  </si>
  <si>
    <t>MAHRER, RICHARD A MD</t>
  </si>
  <si>
    <t>2206 B BUSINESS CIRCLE</t>
  </si>
  <si>
    <t>AM1471515</t>
  </si>
  <si>
    <t>MARIN GENERAL HOSPITAL</t>
  </si>
  <si>
    <t>250 BON AIR ROAD</t>
  </si>
  <si>
    <t>AM1730313</t>
  </si>
  <si>
    <t>MABERLEY, MARK R DDS</t>
  </si>
  <si>
    <t>801 PORTOLA DRIVE #211</t>
  </si>
  <si>
    <t>AM1871082</t>
  </si>
  <si>
    <t>MALONE, BRENDA J MD</t>
  </si>
  <si>
    <t>PO BOX 324</t>
  </si>
  <si>
    <t>BYRON</t>
  </si>
  <si>
    <t>AM1880334</t>
  </si>
  <si>
    <t>MILLER, LARRY E DVM</t>
  </si>
  <si>
    <t>1041 WINE COUNTRY AVENUE</t>
  </si>
  <si>
    <t>AM1889572</t>
  </si>
  <si>
    <t>MCEVOY, PETER P DVM</t>
  </si>
  <si>
    <t>448 LARKFIELD CENTER</t>
  </si>
  <si>
    <t>AM1951626</t>
  </si>
  <si>
    <t>MUELLER, KATHY I DMD</t>
  </si>
  <si>
    <t>450 SUTTER STREET SUITE 1636</t>
  </si>
  <si>
    <t>AM1959800</t>
  </si>
  <si>
    <t>MEYERS, JOSEPH R MD</t>
  </si>
  <si>
    <t>1800 SULLIVAN AVE STE 308</t>
  </si>
  <si>
    <t>AM2037124</t>
  </si>
  <si>
    <t>MOORE, BENJAMIN H MD</t>
  </si>
  <si>
    <t>21 WILLOW RD.</t>
  </si>
  <si>
    <t>AM2045993</t>
  </si>
  <si>
    <t>MOORE, JAMES G MD</t>
  </si>
  <si>
    <t>20 BRIDGE ROAD</t>
  </si>
  <si>
    <t>AM2056439</t>
  </si>
  <si>
    <t>MELL, BERYL DAVID DVM</t>
  </si>
  <si>
    <t>4111 EL CAMINO REAL</t>
  </si>
  <si>
    <t>AM2058457</t>
  </si>
  <si>
    <t>MARLAIS, RICHARD LEE DDS</t>
  </si>
  <si>
    <t>CTF</t>
  </si>
  <si>
    <t>SOLEDAD</t>
  </si>
  <si>
    <t>AM2064296</t>
  </si>
  <si>
    <t>MANOUGIAN, EDWARD MD</t>
  </si>
  <si>
    <t>500 ALFRED NOBEL DRIVE #185</t>
  </si>
  <si>
    <t>HERCULES</t>
  </si>
  <si>
    <t>AM2086571</t>
  </si>
  <si>
    <t>MILLER, JAMES W MD</t>
  </si>
  <si>
    <t>13847 E 14TH STREET 200</t>
  </si>
  <si>
    <t>AM2087903</t>
  </si>
  <si>
    <t>MAFFLY, ROY H MD</t>
  </si>
  <si>
    <t>401 WEBSTER ST</t>
  </si>
  <si>
    <t>AM2093401</t>
  </si>
  <si>
    <t>MCGRATH, TERENCE WILLIAM (MD)</t>
  </si>
  <si>
    <t>6363 CHRISTIE AVENUE</t>
  </si>
  <si>
    <t>AM2105585</t>
  </si>
  <si>
    <t>MC CLUN, DAVID E DVM</t>
  </si>
  <si>
    <t>11800 SAN PABLO AVE</t>
  </si>
  <si>
    <t>AM2109761</t>
  </si>
  <si>
    <t>MCCORMACK DRUGS INC</t>
  </si>
  <si>
    <t>TENTH ST PHARMACY</t>
  </si>
  <si>
    <t>AM2113532</t>
  </si>
  <si>
    <t>MIKE'S ST JOSEPH PHARMACY</t>
  </si>
  <si>
    <t>2647 INTERNATIONAL BOULEVARD</t>
  </si>
  <si>
    <t>AM2174148</t>
  </si>
  <si>
    <t>MISLE, GAYLE RUTH MD</t>
  </si>
  <si>
    <t>31 SO EL CAMINO REAL</t>
  </si>
  <si>
    <t>AM2236796</t>
  </si>
  <si>
    <t>MARTIN, EDMUND S DDS</t>
  </si>
  <si>
    <t>9260 ALCOSTA BLVD #A-8</t>
  </si>
  <si>
    <t>AM2253603</t>
  </si>
  <si>
    <t>MENASCO, MATTHEW S DMD</t>
  </si>
  <si>
    <t>1615 HILL RD. SUITE A</t>
  </si>
  <si>
    <t>AM2428161</t>
  </si>
  <si>
    <t>MCCREESH, PATRICK J</t>
  </si>
  <si>
    <t>902 NEWHALL STREET</t>
  </si>
  <si>
    <t>AM2525600</t>
  </si>
  <si>
    <t>KNOX, SUE JANE MD</t>
  </si>
  <si>
    <t>751 CUENCA WAY</t>
  </si>
  <si>
    <t>AM2547187</t>
  </si>
  <si>
    <t>MELITAS, EURIDICE A DDS</t>
  </si>
  <si>
    <t>595 BUCKINGHAM WAY SUITE #545</t>
  </si>
  <si>
    <t>AM2597334</t>
  </si>
  <si>
    <t>MONGINI, FRANK DVM</t>
  </si>
  <si>
    <t>13520 HIGHWAY 128</t>
  </si>
  <si>
    <t>AM2597839</t>
  </si>
  <si>
    <t>MACKENZIE, G DAVID DDS</t>
  </si>
  <si>
    <t>20265 LAKE CHABOT ROAD</t>
  </si>
  <si>
    <t>AM2666494</t>
  </si>
  <si>
    <t>MAAHS, RANDALL R DDS</t>
  </si>
  <si>
    <t>2211 MOORPARK AVE</t>
  </si>
  <si>
    <t>AM2766547</t>
  </si>
  <si>
    <t>MARTEN, TIMOTHY J MD</t>
  </si>
  <si>
    <t>AM2824616</t>
  </si>
  <si>
    <t>MAA, JERRY K DDS</t>
  </si>
  <si>
    <t>333 WEST MAUDE AVE STE 101</t>
  </si>
  <si>
    <t>AM2849074</t>
  </si>
  <si>
    <t>MARTIN, DWAYNE K. DDS</t>
  </si>
  <si>
    <t>1855 SAN MIGUEL DR, SUITE 21</t>
  </si>
  <si>
    <t>AM2901292</t>
  </si>
  <si>
    <t>MOSBY, STEVE M DDS</t>
  </si>
  <si>
    <t>2730 LONE TREE WAY STE 2</t>
  </si>
  <si>
    <t>AM2960789</t>
  </si>
  <si>
    <t>MALENKA, ROBERT C MD PHD</t>
  </si>
  <si>
    <t>DEPT. OF PSYCHIATRY</t>
  </si>
  <si>
    <t>AM3033468</t>
  </si>
  <si>
    <t>MILLER, RANDALL S DVM</t>
  </si>
  <si>
    <t>PROVIDENCE VETERINARY HOSPITAL</t>
  </si>
  <si>
    <t>AM3040603</t>
  </si>
  <si>
    <t>MURRAY, PATRICIA</t>
  </si>
  <si>
    <t>1100 SONOMA AVE</t>
  </si>
  <si>
    <t>AM3067053</t>
  </si>
  <si>
    <t>MALKEMUS, GEORGE A DDS</t>
  </si>
  <si>
    <t>2 PADRE PARKWAY</t>
  </si>
  <si>
    <t>AM3093870</t>
  </si>
  <si>
    <t>MALSTROM, ROBERT H. MD</t>
  </si>
  <si>
    <t>4626 WILLOW ROAD</t>
  </si>
  <si>
    <t>AM3221013</t>
  </si>
  <si>
    <t>MILLS PENINSULA HEALTH SRVCES</t>
  </si>
  <si>
    <t>AM3281285</t>
  </si>
  <si>
    <t>MONTALVO, RAUL A DDS</t>
  </si>
  <si>
    <t>773 B 14TH STREET</t>
  </si>
  <si>
    <t>AM3289988</t>
  </si>
  <si>
    <t>MANCHERJE, CYRUS R MD INC</t>
  </si>
  <si>
    <t>1860 PENNSYLVANIA AVE SUITE 120</t>
  </si>
  <si>
    <t>AM4370184</t>
  </si>
  <si>
    <t>MAXIMART PHARMACY</t>
  </si>
  <si>
    <t>240 CAMBRIDGE</t>
  </si>
  <si>
    <t>AM4470617</t>
  </si>
  <si>
    <t>MCDOWELL, F BURT MD</t>
  </si>
  <si>
    <t>DIVISION OF GENERAL INTERNAL MEDICINE</t>
  </si>
  <si>
    <t>AM4480822</t>
  </si>
  <si>
    <t>MASONIC HOME PHARMACY</t>
  </si>
  <si>
    <t>34400 MISSION BOULEVARD</t>
  </si>
  <si>
    <t>AM4528216</t>
  </si>
  <si>
    <t>MATHISEN, J RANDALL DDS</t>
  </si>
  <si>
    <t>2075 FOREST AVE #6</t>
  </si>
  <si>
    <t>AM4596776</t>
  </si>
  <si>
    <t>MULLOOLY, THOMAS L DDS</t>
  </si>
  <si>
    <t>3550 CALLAN</t>
  </si>
  <si>
    <t>AM4919188</t>
  </si>
  <si>
    <t>MITCHELL, HOWARD W MD</t>
  </si>
  <si>
    <t>185 SHORELINE COURT</t>
  </si>
  <si>
    <t>AM5210377</t>
  </si>
  <si>
    <t>MARKS, ROBERT T DDS INC</t>
  </si>
  <si>
    <t>1844 SAN MIGUEL DR #209</t>
  </si>
  <si>
    <t>AM5331664</t>
  </si>
  <si>
    <t>MEDICAL CENTER PHARMACIES INC</t>
  </si>
  <si>
    <t>JEFFERSON PLAZA PHCY</t>
  </si>
  <si>
    <t>AM5480265</t>
  </si>
  <si>
    <t>MOSS, GARY WALLACE DDS</t>
  </si>
  <si>
    <t>1680 WESTWOOD DRIVE STE D</t>
  </si>
  <si>
    <t>AM5641647</t>
  </si>
  <si>
    <t>MILLER, D CRAIG MD</t>
  </si>
  <si>
    <t>CVRB-STANFORD UNIV. MED. CTR</t>
  </si>
  <si>
    <t>AM5755573</t>
  </si>
  <si>
    <t>MCGREW, H E MD</t>
  </si>
  <si>
    <t>3426 WILLIS DRIVE</t>
  </si>
  <si>
    <t>AM5863825</t>
  </si>
  <si>
    <t>MEDNICK, GEORGE ANTHONY DDS</t>
  </si>
  <si>
    <t>2790 NEWHALL ST</t>
  </si>
  <si>
    <t>AM6044654</t>
  </si>
  <si>
    <t>MADSEN, LARRY FRANCIS DDS</t>
  </si>
  <si>
    <t>299 JUANA AVENUE</t>
  </si>
  <si>
    <t>AM6073439</t>
  </si>
  <si>
    <t>MITTELMAN, HARRY MD</t>
  </si>
  <si>
    <t>795 ALTOS OAKS DR</t>
  </si>
  <si>
    <t>AM6092225</t>
  </si>
  <si>
    <t>MCNEIL, DOUGLAS E MD</t>
  </si>
  <si>
    <t>2485 HOSPITAL DRIVE</t>
  </si>
  <si>
    <t>AM6150267</t>
  </si>
  <si>
    <t>MARGUGLIO, PAUL J MD</t>
  </si>
  <si>
    <t>1312 PRENTICE DR</t>
  </si>
  <si>
    <t>AM6338354</t>
  </si>
  <si>
    <t>MAAS, SANDRA LYNN DVM</t>
  </si>
  <si>
    <t>1819 NOVATO BLVD</t>
  </si>
  <si>
    <t>AM6353142</t>
  </si>
  <si>
    <t>MC HARGUE, ANNA MARGARET MD</t>
  </si>
  <si>
    <t>949 LEE DR</t>
  </si>
  <si>
    <t>AM6408884</t>
  </si>
  <si>
    <t>MIYASAKI, NEAL TAKASHI MD</t>
  </si>
  <si>
    <t>3838 CALIFORNIA ST., SUITE #409</t>
  </si>
  <si>
    <t>AM6532938</t>
  </si>
  <si>
    <t>MORSE, PETER BENSON DVM</t>
  </si>
  <si>
    <t>2960 FOOTHILL BOULEVARD</t>
  </si>
  <si>
    <t>AM6572641</t>
  </si>
  <si>
    <t>MICHELI, ROBERT LOUIS DDS</t>
  </si>
  <si>
    <t>773 JENEVEIN</t>
  </si>
  <si>
    <t>AM6572653</t>
  </si>
  <si>
    <t>MICHAELS, DDS, GEORGE GERSON</t>
  </si>
  <si>
    <t>825 OAK GROVE AVE</t>
  </si>
  <si>
    <t>AM6573174</t>
  </si>
  <si>
    <t>MISSION NEIGH HLTH CTR PHA</t>
  </si>
  <si>
    <t>240 SHOTWELL STREET</t>
  </si>
  <si>
    <t>AM6781808</t>
  </si>
  <si>
    <t>MONTEAGLE, MEDICAL CENTER PHARM</t>
  </si>
  <si>
    <t>AM6942242</t>
  </si>
  <si>
    <t>MULLEN PHARMACIES</t>
  </si>
  <si>
    <t>DBA HAYWARD PHARMACY</t>
  </si>
  <si>
    <t>AM7434549</t>
  </si>
  <si>
    <t>MADILL, THOMAS JAY DDS</t>
  </si>
  <si>
    <t>AM7463285</t>
  </si>
  <si>
    <t>2100 MONUMENT BLVD</t>
  </si>
  <si>
    <t>AM7542500</t>
  </si>
  <si>
    <t>MINKIN, DALE HOWARD DDS</t>
  </si>
  <si>
    <t>39350 CIVIC CENTER DRIVE</t>
  </si>
  <si>
    <t>AM7563150</t>
  </si>
  <si>
    <t>MADILL, PETER V MD</t>
  </si>
  <si>
    <t>1020 GRAVENSTEIN HIGHWAY SOUTH</t>
  </si>
  <si>
    <t>AM7601695</t>
  </si>
  <si>
    <t>MEHTA, ARUN MAGANLAL (MD)</t>
  </si>
  <si>
    <t>32145 ALVARDO NILES</t>
  </si>
  <si>
    <t>AM7792434</t>
  </si>
  <si>
    <t>MANSUBI, FEREYDUN (FRED) MD</t>
  </si>
  <si>
    <t>2577 SAMARITAN DRIVE</t>
  </si>
  <si>
    <t>AM7966091</t>
  </si>
  <si>
    <t>MURRAY, ROBERT MICHAEL DVM</t>
  </si>
  <si>
    <t>2020 PEABODY ROAD</t>
  </si>
  <si>
    <t>AM7969136</t>
  </si>
  <si>
    <t>MORRIS, DON MICHAEL DDS</t>
  </si>
  <si>
    <t>1981 N BROADWAY</t>
  </si>
  <si>
    <t>AM7978161</t>
  </si>
  <si>
    <t>MILFORD, BETH WHARTON MD MPH</t>
  </si>
  <si>
    <t>CHSB # 2333, 1 MAIN STREET</t>
  </si>
  <si>
    <t>SAN QUENTIN</t>
  </si>
  <si>
    <t>AM8254574</t>
  </si>
  <si>
    <t>MURAKAMI, DIANE R DDS</t>
  </si>
  <si>
    <t>AM8386826</t>
  </si>
  <si>
    <t>MASSA, DEXTER S DDS</t>
  </si>
  <si>
    <t>2664 BERRYESSA RD STE 208</t>
  </si>
  <si>
    <t>AM8422634</t>
  </si>
  <si>
    <t>MOORE, JERRY THOMAS DVM</t>
  </si>
  <si>
    <t>450 4TH ST</t>
  </si>
  <si>
    <t>AM8425553</t>
  </si>
  <si>
    <t>MELCON, DEBRA K DVM</t>
  </si>
  <si>
    <t>BANFIELD PET HOSPITAL #4007</t>
  </si>
  <si>
    <t>AM8451572</t>
  </si>
  <si>
    <t>MARTIN, JUDITH A MD</t>
  </si>
  <si>
    <t>SAN FRANCISCO DEPT OF PUBLIC HEALTH</t>
  </si>
  <si>
    <t>AM8563264</t>
  </si>
  <si>
    <t>MOFFA, JOSEPH P DDS</t>
  </si>
  <si>
    <t>100 CORTE BARISTO</t>
  </si>
  <si>
    <t>AM8594322</t>
  </si>
  <si>
    <t>MEADOFF, THOMAS MILES MD</t>
  </si>
  <si>
    <t>185 GREENWOOD WAY</t>
  </si>
  <si>
    <t>AM8662466</t>
  </si>
  <si>
    <t>MICHAELIAN, MARSHALL DDS INC</t>
  </si>
  <si>
    <t>341C GELLERT BLVD</t>
  </si>
  <si>
    <t>AM8693396</t>
  </si>
  <si>
    <t>MARVIN, ADAM HENRY MD</t>
  </si>
  <si>
    <t>350 30TH STREET</t>
  </si>
  <si>
    <t>AM8739887</t>
  </si>
  <si>
    <t>MENDIVIL, JUAN ANTONIO MD</t>
  </si>
  <si>
    <t>2480 MISSION STREET, SUITE 216</t>
  </si>
  <si>
    <t>AM8761000</t>
  </si>
  <si>
    <t>MEZA, CARLOS ENRIQUE MD</t>
  </si>
  <si>
    <t>3400 DELTA FAIR BOULEVARD</t>
  </si>
  <si>
    <t>AM8775338</t>
  </si>
  <si>
    <t>MILLER, DONALD PAUL MD</t>
  </si>
  <si>
    <t>KAISER PERMANENTE ALAMEDA MEDICAL OFFICES</t>
  </si>
  <si>
    <t>AM8784995</t>
  </si>
  <si>
    <t>MCAVOY, JOHN M MD</t>
  </si>
  <si>
    <t>4773 HOEN AVE</t>
  </si>
  <si>
    <t>AM8816641</t>
  </si>
  <si>
    <t>MATRE, SUSAN J DVM</t>
  </si>
  <si>
    <t>1611 E. CAPITOL EXPWY</t>
  </si>
  <si>
    <t>AM8850681</t>
  </si>
  <si>
    <t>MUNYON, THOMAS GEORGE MD</t>
  </si>
  <si>
    <t>MUNYON DERMATOLOGY</t>
  </si>
  <si>
    <t>AM8872536</t>
  </si>
  <si>
    <t>MEYER-MITCHELL, JOHANNA MD</t>
  </si>
  <si>
    <t>2700 GRANT STREET</t>
  </si>
  <si>
    <t>AM9141590</t>
  </si>
  <si>
    <t>MCCLURE, WILLIAM MD</t>
  </si>
  <si>
    <t>1175 TRANCAS STREET</t>
  </si>
  <si>
    <t>AM9211107</t>
  </si>
  <si>
    <t>MOWRY MEDICAL PHARMACY</t>
  </si>
  <si>
    <t>1999 MOWRY AVENUE</t>
  </si>
  <si>
    <t>AM9279123</t>
  </si>
  <si>
    <t>MANDEL, MARK R (MD)</t>
  </si>
  <si>
    <t>1237 B STREET</t>
  </si>
  <si>
    <t>AM9325223</t>
  </si>
  <si>
    <t>MARTINEZ, GREGORY S DVM</t>
  </si>
  <si>
    <t>GILROY VET HOSP</t>
  </si>
  <si>
    <t>AM9415426</t>
  </si>
  <si>
    <t>MOLL, DONN A DVM</t>
  </si>
  <si>
    <t>1400 SAN PABLO AVENUE</t>
  </si>
  <si>
    <t>AM9426518</t>
  </si>
  <si>
    <t>MILLER, MARK H DVM</t>
  </si>
  <si>
    <t>845  WLMAC  AVE</t>
  </si>
  <si>
    <t>AM9637678</t>
  </si>
  <si>
    <t>MORRIS, LEE M DVM</t>
  </si>
  <si>
    <t>1371 FULTON STREET</t>
  </si>
  <si>
    <t>AM9664120</t>
  </si>
  <si>
    <t>MICKEL, ROBERT A MD</t>
  </si>
  <si>
    <t>3838 CALIFORNIA ST.</t>
  </si>
  <si>
    <t>AM9677278</t>
  </si>
  <si>
    <t>MACHADO, CRAIG RICHARD DVM</t>
  </si>
  <si>
    <t>BELMONT PET HOSPITAL</t>
  </si>
  <si>
    <t>AM9766354</t>
  </si>
  <si>
    <t>MAHAJAN, PADMA MD</t>
  </si>
  <si>
    <t>2577 SAMARITAN DRIVE #855</t>
  </si>
  <si>
    <t>AN1387580</t>
  </si>
  <si>
    <t>NEWCOMB, GALE H DDS</t>
  </si>
  <si>
    <t>21 ANGEL COURT</t>
  </si>
  <si>
    <t>AN1610484</t>
  </si>
  <si>
    <t>NICHOLLS, RICHARD A (DDS)</t>
  </si>
  <si>
    <t>114 N MAIN STREET</t>
  </si>
  <si>
    <t>AN1970222</t>
  </si>
  <si>
    <t>NOTTINGHAM, PAUL B MD</t>
  </si>
  <si>
    <t>675 YGNACIO VALLEY ROAD</t>
  </si>
  <si>
    <t>AN2060224</t>
  </si>
  <si>
    <t>NICHOLSON, JOHN L MD</t>
  </si>
  <si>
    <t>715 ALTOS OAKS DRIVE</t>
  </si>
  <si>
    <t>AN2085149</t>
  </si>
  <si>
    <t>NEAL, EDWARD M MD</t>
  </si>
  <si>
    <t>717 CENTER ST</t>
  </si>
  <si>
    <t>AN2293239</t>
  </si>
  <si>
    <t>NOLAN, RICHARD ARTHUR MD</t>
  </si>
  <si>
    <t>PLEASANTON URGENT CARE</t>
  </si>
  <si>
    <t>AN2563890</t>
  </si>
  <si>
    <t>NEMROW, BARRY M. DPM</t>
  </si>
  <si>
    <t>1223 GRANT AVENUE, SUITE D</t>
  </si>
  <si>
    <t>AN2795663</t>
  </si>
  <si>
    <t>NGUYEN, DUC MARCEL MD</t>
  </si>
  <si>
    <t>2900 WHIPPLE AVENUE</t>
  </si>
  <si>
    <t>AN3132393</t>
  </si>
  <si>
    <t>NOVINSKY, HERMAN MD</t>
  </si>
  <si>
    <t>10 CRYSTAL SPRING RD</t>
  </si>
  <si>
    <t>AN3248641</t>
  </si>
  <si>
    <t>NORTH EAST MEDICAL SERVICES</t>
  </si>
  <si>
    <t>1520 STOCKTON STREET</t>
  </si>
  <si>
    <t>AN4480430</t>
  </si>
  <si>
    <t>NELSON, RICHARD D MD</t>
  </si>
  <si>
    <t>3505 SONOMA BLVD</t>
  </si>
  <si>
    <t>AN5577739</t>
  </si>
  <si>
    <t>NELSON, HILARY LYNDON DDS</t>
  </si>
  <si>
    <t>2025 REDWOOD RD #3</t>
  </si>
  <si>
    <t>AN5601100</t>
  </si>
  <si>
    <t>NEUMANN, SYLVIA M LUISE DVM</t>
  </si>
  <si>
    <t>4867 OLD REDWOOD HWY</t>
  </si>
  <si>
    <t>AN5633842</t>
  </si>
  <si>
    <t>NORTON, MICHAEL B (DVM)</t>
  </si>
  <si>
    <t>3210 OLD TUNNEL ROAD</t>
  </si>
  <si>
    <t>AN5862835</t>
  </si>
  <si>
    <t>NORTH OAKLAND PHARMACY INC</t>
  </si>
  <si>
    <t>WEAVER ELLERSON F &amp; LOTHRIDGE</t>
  </si>
  <si>
    <t>AN6021377</t>
  </si>
  <si>
    <t>NIXON, GEORGE ANDREW DVM</t>
  </si>
  <si>
    <t>840 HOPPER ST.</t>
  </si>
  <si>
    <t>AN6445109</t>
  </si>
  <si>
    <t>NUSSER, RICHARD MD</t>
  </si>
  <si>
    <t>411 30TH ST</t>
  </si>
  <si>
    <t>AN7322352</t>
  </si>
  <si>
    <t>NAGEL, GENE W DVM</t>
  </si>
  <si>
    <t>420 BLANCO CT</t>
  </si>
  <si>
    <t>AN8379631</t>
  </si>
  <si>
    <t>NGUYEN, VAN</t>
  </si>
  <si>
    <t>2001 VAN NESS AVENUE</t>
  </si>
  <si>
    <t>AN8379869</t>
  </si>
  <si>
    <t>NORD, STEPHEN REESE MD</t>
  </si>
  <si>
    <t>5635 WEST LAS POSITAS BLVD</t>
  </si>
  <si>
    <t>AN8489115</t>
  </si>
  <si>
    <t>NOORANI, ASHRAF SHEIKHTAYAB MD</t>
  </si>
  <si>
    <t>200 JOSE FIGUERES AVE</t>
  </si>
  <si>
    <t>AN8693409</t>
  </si>
  <si>
    <t>NAYAK, SURESH R MD</t>
  </si>
  <si>
    <t>200 JOSE FIGUERES AVENUE</t>
  </si>
  <si>
    <t>AN8985369</t>
  </si>
  <si>
    <t>NARVAEZ, ROGER</t>
  </si>
  <si>
    <t>314 REISLING LN</t>
  </si>
  <si>
    <t>AN9296080</t>
  </si>
  <si>
    <t>NGUYEN, HIEN MD</t>
  </si>
  <si>
    <t>1661 BURDETTE DRIVE #A</t>
  </si>
  <si>
    <t>AN9296989</t>
  </si>
  <si>
    <t>ENG, RICHARD S MD</t>
  </si>
  <si>
    <t>2360 MCKEE RD SUITE #7</t>
  </si>
  <si>
    <t>AN9422457</t>
  </si>
  <si>
    <t>NELSON, KEITH T DDS</t>
  </si>
  <si>
    <t>AO1317874</t>
  </si>
  <si>
    <t>ORTIZ, CESAR SIMEON MD</t>
  </si>
  <si>
    <t>171-B SCHOOL STREET</t>
  </si>
  <si>
    <t>AO1344578</t>
  </si>
  <si>
    <t>ORAM, JOSEPH B MD</t>
  </si>
  <si>
    <t>1306 SHERMAN STREET</t>
  </si>
  <si>
    <t>AO1353591</t>
  </si>
  <si>
    <t>OWSLEY, JOHN Q JR MD</t>
  </si>
  <si>
    <t>45 CASTRO ST SUITE 111</t>
  </si>
  <si>
    <t>AO1361182</t>
  </si>
  <si>
    <t>ONE, RICHARD F DDS</t>
  </si>
  <si>
    <t>2409 TARAVAL STREET</t>
  </si>
  <si>
    <t>AO1402990</t>
  </si>
  <si>
    <t>OLDENBOURG, GEORGE MARTIN JR D</t>
  </si>
  <si>
    <t>402 REDFIELD PLACE</t>
  </si>
  <si>
    <t>AO1411913</t>
  </si>
  <si>
    <t>OUYE, JAMES M., DDS INC</t>
  </si>
  <si>
    <t>315 NORTH DELAWARE STREET</t>
  </si>
  <si>
    <t>AO1414060</t>
  </si>
  <si>
    <t>OLOFF, JOAN DPM</t>
  </si>
  <si>
    <t>15047 LOS GATOS BLVD</t>
  </si>
  <si>
    <t>AO2104280</t>
  </si>
  <si>
    <t>O'SHEA, JAMES L MD</t>
  </si>
  <si>
    <t>3317 ELM ST</t>
  </si>
  <si>
    <t>AO2105244</t>
  </si>
  <si>
    <t>OGDEN, PAUL C MD</t>
  </si>
  <si>
    <t>AO2172853</t>
  </si>
  <si>
    <t>OYKHMAN, VLADIMIR MD</t>
  </si>
  <si>
    <t>AO2260874</t>
  </si>
  <si>
    <t>ODUMAKINDE, ELIZABETH A MD</t>
  </si>
  <si>
    <t>2571 PARK AVENUE</t>
  </si>
  <si>
    <t>AO2681561</t>
  </si>
  <si>
    <t>OSBORNE, DENNIS M DPM</t>
  </si>
  <si>
    <t>3700 SUNSET LN.  #1</t>
  </si>
  <si>
    <t>AO2800818</t>
  </si>
  <si>
    <t>OKUMURA, GARRET E DVM</t>
  </si>
  <si>
    <t>7995 PRINCEVALLE STREET</t>
  </si>
  <si>
    <t>AO2816087</t>
  </si>
  <si>
    <t>ORIENTAL TWIN DRAGONS LTD</t>
  </si>
  <si>
    <t>DBA ESTUDILLO PHARMACY</t>
  </si>
  <si>
    <t>AO2856372</t>
  </si>
  <si>
    <t>OLIVER, DOUGLAS E DDS</t>
  </si>
  <si>
    <t>2200 SAN PABLO AVENUE</t>
  </si>
  <si>
    <t>AO2901266</t>
  </si>
  <si>
    <t>OKA, HIDEKI KRIS DDS</t>
  </si>
  <si>
    <t>341 WESTLAKE CENTER</t>
  </si>
  <si>
    <t>AO2952059</t>
  </si>
  <si>
    <t>OLLERTON, RAND RUSSELL DDS</t>
  </si>
  <si>
    <t>780 PURISSIMA</t>
  </si>
  <si>
    <t>AO4377784</t>
  </si>
  <si>
    <t>OSCHERWITZ, MARK MD</t>
  </si>
  <si>
    <t>2340 CLAY STREET</t>
  </si>
  <si>
    <t>AO4481494</t>
  </si>
  <si>
    <t>O'HANRAHAN, TIGHE</t>
  </si>
  <si>
    <t>120 LA CASA VIA SUITE 106</t>
  </si>
  <si>
    <t>AO5628562</t>
  </si>
  <si>
    <t>OLSON, DUANE A MD</t>
  </si>
  <si>
    <t>4690 HOEN AVENUE</t>
  </si>
  <si>
    <t>AO5714490</t>
  </si>
  <si>
    <t>OLSON, JAMES ALLINSON DDS</t>
  </si>
  <si>
    <t>2300 DURANT AVE</t>
  </si>
  <si>
    <t>AO5941237</t>
  </si>
  <si>
    <t>OKUJI, MICHAEL MAKOTO DDS</t>
  </si>
  <si>
    <t>450 SUTTER STREET, STE. 1620</t>
  </si>
  <si>
    <t>AO5954486</t>
  </si>
  <si>
    <t>ORVELL, BARRY DAVID (MD)</t>
  </si>
  <si>
    <t>160 ADRIAN COURT</t>
  </si>
  <si>
    <t>AO6192645</t>
  </si>
  <si>
    <t>OLSEN, STEVEN KENT DDS</t>
  </si>
  <si>
    <t>TWO EMBARCADERO CENTER</t>
  </si>
  <si>
    <t>AO6245939</t>
  </si>
  <si>
    <t>OLNESS, ROLF CLARENCE MD</t>
  </si>
  <si>
    <t>370 PERKINS ST</t>
  </si>
  <si>
    <t>AO7523992</t>
  </si>
  <si>
    <t>O'BRIEN, RONALD LEE DDS</t>
  </si>
  <si>
    <t>393 BLOSSOM HILL ROAD</t>
  </si>
  <si>
    <t>AO7618739</t>
  </si>
  <si>
    <t>ORTMAN, HOWARD SCOTT DPM</t>
  </si>
  <si>
    <t>711 D ST #114</t>
  </si>
  <si>
    <t>AO7917997</t>
  </si>
  <si>
    <t>OVITZ, MARTIN LOUIS MD</t>
  </si>
  <si>
    <t>551 BROWNING STREET</t>
  </si>
  <si>
    <t>AO8632261</t>
  </si>
  <si>
    <t>ORT, BEVERLY E DVM</t>
  </si>
  <si>
    <t>2570 LEXINGTON WAY</t>
  </si>
  <si>
    <t>AO8829206</t>
  </si>
  <si>
    <t>OWEN, CATHERINE ADAMS MD</t>
  </si>
  <si>
    <t>JOHN MUIR MEDICAL GROUP</t>
  </si>
  <si>
    <t>AO8941595</t>
  </si>
  <si>
    <t>OGAWA, THOMAS TATSU DDS</t>
  </si>
  <si>
    <t>1632 POST</t>
  </si>
  <si>
    <t>AP1061415</t>
  </si>
  <si>
    <t>PRUTTON, LEE H (DVM)</t>
  </si>
  <si>
    <t>11070 SAN PABLO AVENUE</t>
  </si>
  <si>
    <t>AP1316872</t>
  </si>
  <si>
    <t>PUCCINELLI, LAWRENCE A. DMD INC</t>
  </si>
  <si>
    <t>10363 TORRE AVENUE, SUITE E.</t>
  </si>
  <si>
    <t>AP1337624</t>
  </si>
  <si>
    <t>PAAUW, DONALD J MD</t>
  </si>
  <si>
    <t>1534 RANCHO VIEW DRIVE</t>
  </si>
  <si>
    <t>AP1342067</t>
  </si>
  <si>
    <t>PECK, EUGENE MD</t>
  </si>
  <si>
    <t>2049 10TH AVE</t>
  </si>
  <si>
    <t>AP1347978</t>
  </si>
  <si>
    <t>PISER, JOEL A MD</t>
  </si>
  <si>
    <t>2999 REGENT STREET</t>
  </si>
  <si>
    <t>AP1348083</t>
  </si>
  <si>
    <t>PAVY, ROBERT NEAL MD</t>
  </si>
  <si>
    <t>133 ARCH ST STE 4</t>
  </si>
  <si>
    <t>AP1353123</t>
  </si>
  <si>
    <t>PARODI, RICHARD ANTHONY DDS</t>
  </si>
  <si>
    <t>2497 SAN BRUNO AVE</t>
  </si>
  <si>
    <t>AP1366156</t>
  </si>
  <si>
    <t>POLANSKY, FRANK F MD</t>
  </si>
  <si>
    <t>1681 EL CAMINO REAL</t>
  </si>
  <si>
    <t>AP1367069</t>
  </si>
  <si>
    <t>PATAKAS, BASILI DDS</t>
  </si>
  <si>
    <t>2242 SANTA CLARA AVE</t>
  </si>
  <si>
    <t>AP1376854</t>
  </si>
  <si>
    <t>PRITCHARD, DAVID L DVM</t>
  </si>
  <si>
    <t>900 FRESNO AVE</t>
  </si>
  <si>
    <t>AP1388835</t>
  </si>
  <si>
    <t>PLATT, ROBERT T MD INC</t>
  </si>
  <si>
    <t>10 MILLER PLACE SUITE 1502</t>
  </si>
  <si>
    <t>AP1419010</t>
  </si>
  <si>
    <t>PRESS, HOWARD MD</t>
  </si>
  <si>
    <t>2897 PTARMIGAN DRIVE #1</t>
  </si>
  <si>
    <t>AP1461754</t>
  </si>
  <si>
    <t>PIERCE, JOHN W MD</t>
  </si>
  <si>
    <t>2480 MISSION STREET</t>
  </si>
  <si>
    <t>AP1469914</t>
  </si>
  <si>
    <t>PICETTI, BENJAMIN M. JR. MD</t>
  </si>
  <si>
    <t>2040 SUTTER STREET</t>
  </si>
  <si>
    <t>AP1600065</t>
  </si>
  <si>
    <t>PATEL, JIJIBHOY J (MD FRCP C)</t>
  </si>
  <si>
    <t>1010 MIRRIETA BLVD</t>
  </si>
  <si>
    <t>AP1788213</t>
  </si>
  <si>
    <t>PATTERSON, ELIZABETH K   MD</t>
  </si>
  <si>
    <t>125 NORTH LINCOLN STREET</t>
  </si>
  <si>
    <t>AP1808712</t>
  </si>
  <si>
    <t>PASQUINELLI, KIRK, L, DDS</t>
  </si>
  <si>
    <t>450 SUTTER STREET RM 1314</t>
  </si>
  <si>
    <t>AP1929059</t>
  </si>
  <si>
    <t>POPKIN, RANDALL M DVM</t>
  </si>
  <si>
    <t>SEQUOIA VALLEY VETERINARY HOSP</t>
  </si>
  <si>
    <t>AP1970727</t>
  </si>
  <si>
    <t>PEER, GARY</t>
  </si>
  <si>
    <t>87 FENTON ST #101</t>
  </si>
  <si>
    <t>AP1982099</t>
  </si>
  <si>
    <t>PORTEOUS, LAWRENCE E DDS A DEN</t>
  </si>
  <si>
    <t>665 PARKER AVE</t>
  </si>
  <si>
    <t>RODEO</t>
  </si>
  <si>
    <t>AP2025573</t>
  </si>
  <si>
    <t>PETERSON, SCOTT PAUL (MD)</t>
  </si>
  <si>
    <t>500 DOYLE PARK DRIVE</t>
  </si>
  <si>
    <t>AP2063903</t>
  </si>
  <si>
    <t>PREVOST, STEPHEN RAWLINS DDS</t>
  </si>
  <si>
    <t>205 ROCKAWAY BEACH AVENUE</t>
  </si>
  <si>
    <t>AP2086951</t>
  </si>
  <si>
    <t>POSNER, LAWRENCE,  MD</t>
  </si>
  <si>
    <t>338 MELROSE AVE</t>
  </si>
  <si>
    <t>AP2092675</t>
  </si>
  <si>
    <t>POGREL, M ANTHONY MD</t>
  </si>
  <si>
    <t>UCSF DIV OF ORAL &amp; MAXILLOFACIAL</t>
  </si>
  <si>
    <t>AP2109937</t>
  </si>
  <si>
    <t>PARK REXALL PHARMACY</t>
  </si>
  <si>
    <t>3716 SAN PABLO DAM ROAD</t>
  </si>
  <si>
    <t>AP2155249</t>
  </si>
  <si>
    <t>PEARSON, ROBERT G DVM</t>
  </si>
  <si>
    <t>3394 MT DIABLO BLVD</t>
  </si>
  <si>
    <t>AP2220868</t>
  </si>
  <si>
    <t>PERRY, CURTIS J (DDS)</t>
  </si>
  <si>
    <t>3147 TELEGRAPH AVENUE</t>
  </si>
  <si>
    <t>AP2287236</t>
  </si>
  <si>
    <t>PAPPAS, JOHN REMEGIUS DDS MD</t>
  </si>
  <si>
    <t>3301 VILLA LANE</t>
  </si>
  <si>
    <t>AP2309157</t>
  </si>
  <si>
    <t>PATERSON, BRUCE F MD</t>
  </si>
  <si>
    <t>2485 HIGH SCHOOL AVE #127</t>
  </si>
  <si>
    <t>AP2335099</t>
  </si>
  <si>
    <t>PLONKA, EDWARD A MD</t>
  </si>
  <si>
    <t>PO BOX 3250</t>
  </si>
  <si>
    <t>AP2400846</t>
  </si>
  <si>
    <t>PEDERSEN, WAYNE</t>
  </si>
  <si>
    <t>509 STONECASTLE WAY</t>
  </si>
  <si>
    <t>AP2421066</t>
  </si>
  <si>
    <t>PERETTI, ALFRED P MD</t>
  </si>
  <si>
    <t>1855 SAN MIGUEL DR #14</t>
  </si>
  <si>
    <t>AP2608353</t>
  </si>
  <si>
    <t>PARROTT, JOEL J DVM</t>
  </si>
  <si>
    <t>OAKLAND ZOO</t>
  </si>
  <si>
    <t>AP2643193</t>
  </si>
  <si>
    <t>PATRICK, GRANT W DVM</t>
  </si>
  <si>
    <t>MONTECITO VETERINARY CENTER</t>
  </si>
  <si>
    <t>AP3019848</t>
  </si>
  <si>
    <t>PEDROIA, VINCENT G DVM</t>
  </si>
  <si>
    <t>AP3229982</t>
  </si>
  <si>
    <t>PANG, DONALD MD</t>
  </si>
  <si>
    <t>38162 GLENMOOR DRIVE</t>
  </si>
  <si>
    <t>AP3277971</t>
  </si>
  <si>
    <t>PARISH, BEROUS L DDS</t>
  </si>
  <si>
    <t>175 EAST N STREET</t>
  </si>
  <si>
    <t>AP4387797</t>
  </si>
  <si>
    <t>PHILLIPS, LLOYD THOMAS DDS</t>
  </si>
  <si>
    <t>2655 CLEVELAND AVE</t>
  </si>
  <si>
    <t>AP4470643</t>
  </si>
  <si>
    <t>PARKINSON, GEORGE W MD</t>
  </si>
  <si>
    <t>1426 HAMILTON AVE</t>
  </si>
  <si>
    <t>AP4666092</t>
  </si>
  <si>
    <t>PANZER, RODERIC B DDS</t>
  </si>
  <si>
    <t>1980 ALAMO DRIVE #2</t>
  </si>
  <si>
    <t>AP4762250</t>
  </si>
  <si>
    <t>PERLROTH, FRANK A MD</t>
  </si>
  <si>
    <t>95 JOAQUIN RD</t>
  </si>
  <si>
    <t>AP4916295</t>
  </si>
  <si>
    <t>POUSHO, GERALD G MD</t>
  </si>
  <si>
    <t>47105 PALO AM ARILLO DRIVE</t>
  </si>
  <si>
    <t>AP5382659</t>
  </si>
  <si>
    <t>PETERS, GARY A DVM</t>
  </si>
  <si>
    <t>VCA BLOSSOM HILL ANIMAL HOSP</t>
  </si>
  <si>
    <t>AP6021834</t>
  </si>
  <si>
    <t>PRIGMORE, JAMES DOUGLAS (DDS)</t>
  </si>
  <si>
    <t>1357 OLIVER ROAD</t>
  </si>
  <si>
    <t>AP6076118</t>
  </si>
  <si>
    <t>PHILLIPS, KENNETH DAVID DVM</t>
  </si>
  <si>
    <t>3619 CALIFORNIA STREET</t>
  </si>
  <si>
    <t>AP6232095</t>
  </si>
  <si>
    <t>PANAGOTACOS, PETER JOHN MD</t>
  </si>
  <si>
    <t>2001 UNION ST SUITE 520</t>
  </si>
  <si>
    <t>AP6595637</t>
  </si>
  <si>
    <t>PETRINI, JOHN JOSEPH DDS</t>
  </si>
  <si>
    <t>AP6617940</t>
  </si>
  <si>
    <t>POWERS, RICHARD EDMOND MD</t>
  </si>
  <si>
    <t>6800 PALM AVE SUITE A</t>
  </si>
  <si>
    <t>AP6665802</t>
  </si>
  <si>
    <t>PLUM, TODD GAYLARD DDS</t>
  </si>
  <si>
    <t>29 ROTARY WAY</t>
  </si>
  <si>
    <t>AP6749622</t>
  </si>
  <si>
    <t>PRATT, KENNETH T DDS</t>
  </si>
  <si>
    <t>2217 CENTRAL AVENUE</t>
  </si>
  <si>
    <t>AP6829418</t>
  </si>
  <si>
    <t>POULOS, STANLEY</t>
  </si>
  <si>
    <t>350 BON AIR RD</t>
  </si>
  <si>
    <t>GREEENBRAE</t>
  </si>
  <si>
    <t>AP6891596</t>
  </si>
  <si>
    <t>PHARMACEUTICAL SERVICES</t>
  </si>
  <si>
    <t>99 ESCUELA DRIVE</t>
  </si>
  <si>
    <t>AP6935792</t>
  </si>
  <si>
    <t>PARMER, WILLIAM B MD</t>
  </si>
  <si>
    <t>AP7055014</t>
  </si>
  <si>
    <t>PARKS, JAMES A DVM</t>
  </si>
  <si>
    <t>628-23RD STREET</t>
  </si>
  <si>
    <t>AP7057397</t>
  </si>
  <si>
    <t>PETERSON, LEONARD</t>
  </si>
  <si>
    <t>10430 S DE ANZA BLVD</t>
  </si>
  <si>
    <t>AP7380289</t>
  </si>
  <si>
    <t>PERRY, DAVID M DDS</t>
  </si>
  <si>
    <t>1105 ATLANTIC AVE., STE. 101</t>
  </si>
  <si>
    <t>AP7449704</t>
  </si>
  <si>
    <t>PETROPOULOS, HARRY</t>
  </si>
  <si>
    <t>24488 2ND STR.HAYWARD, CA</t>
  </si>
  <si>
    <t>AP7523233</t>
  </si>
  <si>
    <t>PINTER, MARK</t>
  </si>
  <si>
    <t>170 FLORENCE AVE.</t>
  </si>
  <si>
    <t>OAKLAND - ALAMEDA</t>
  </si>
  <si>
    <t>AP7583657</t>
  </si>
  <si>
    <t>PELLIGRA, RALPH MD</t>
  </si>
  <si>
    <t>MAIL STOP 255-1/ROOM 106</t>
  </si>
  <si>
    <t>MOFFETT FIELD</t>
  </si>
  <si>
    <t>AP7967409</t>
  </si>
  <si>
    <t>PHILLIPS, DIANA K</t>
  </si>
  <si>
    <t>422 OLIVE AVE</t>
  </si>
  <si>
    <t>AP8066373</t>
  </si>
  <si>
    <t>PARNELL, DIANA D (MD)</t>
  </si>
  <si>
    <t>1030 SIR FRANCIS DRAKE BLVD.</t>
  </si>
  <si>
    <t>AP8113956</t>
  </si>
  <si>
    <t>PENINSULA PROFESSIONAL CENTER</t>
  </si>
  <si>
    <t>AP8114263</t>
  </si>
  <si>
    <t>PAUKERT, THOMAS THEODORE MD</t>
  </si>
  <si>
    <t>3443 VILLA LANE#6</t>
  </si>
  <si>
    <t>AP8263256</t>
  </si>
  <si>
    <t>PETERSON, RUSSELL GUY DVM</t>
  </si>
  <si>
    <t>100 ANSEL LANE</t>
  </si>
  <si>
    <t>AP8510631</t>
  </si>
  <si>
    <t>PUGH, GEORGE ARTHUR MD</t>
  </si>
  <si>
    <t>AP8707777</t>
  </si>
  <si>
    <t>PULVERMAN, R STEVEN DO</t>
  </si>
  <si>
    <t>224-15TH AVENUE</t>
  </si>
  <si>
    <t>AP8786292</t>
  </si>
  <si>
    <t>PENA, VAN ARTHUR MD</t>
  </si>
  <si>
    <t>1295 PETALUMA BLVD NORTH</t>
  </si>
  <si>
    <t>AP8824270</t>
  </si>
  <si>
    <t>PIERONI, NADINE MARIE (DDS)</t>
  </si>
  <si>
    <t>1325 TRAVIS BOULEVARD</t>
  </si>
  <si>
    <t>AP8878336</t>
  </si>
  <si>
    <t>PETERSON, ERIKA LYNNE KAMAYATSU, DDS</t>
  </si>
  <si>
    <t>369 MAIN STREET, SUITE 250</t>
  </si>
  <si>
    <t>AP9080906</t>
  </si>
  <si>
    <t>PAYNE, CHRISTINE STONE</t>
  </si>
  <si>
    <t>55 MOWRY AV</t>
  </si>
  <si>
    <t>AP9334525</t>
  </si>
  <si>
    <t>PETERSON, RALPH LAURENCE MD</t>
  </si>
  <si>
    <t>10520 MAC ARTHUR BLVD.</t>
  </si>
  <si>
    <t>AP9406251</t>
  </si>
  <si>
    <t>PEARL, SAMUEL N MD</t>
  </si>
  <si>
    <t>525 SOUTH DR SUITE 203</t>
  </si>
  <si>
    <t>AP9553632</t>
  </si>
  <si>
    <t>PRESTON, MICHAEL C DDS</t>
  </si>
  <si>
    <t>20600 LAKE CHABOT ROAD</t>
  </si>
  <si>
    <t>AP9580312</t>
  </si>
  <si>
    <t>PROVINES, JOE A DMD</t>
  </si>
  <si>
    <t>877 W.FREMONT AVE.</t>
  </si>
  <si>
    <t>AP9759638</t>
  </si>
  <si>
    <t>PORCIUNCULA, GENEROSO P MD</t>
  </si>
  <si>
    <t>1251 W. TENNYSON ROAD</t>
  </si>
  <si>
    <t>AP9792032</t>
  </si>
  <si>
    <t>PIPER, PATRICIA QUINN DVM</t>
  </si>
  <si>
    <t>6422 OLD REDWOOD HWY</t>
  </si>
  <si>
    <t>AQ1274214</t>
  </si>
  <si>
    <t>QUICK, JOHN N DVM</t>
  </si>
  <si>
    <t>16025 VINEYARD BLVD.</t>
  </si>
  <si>
    <t>AQ3202873</t>
  </si>
  <si>
    <t>QUAKENBUSH, JULIE A MD</t>
  </si>
  <si>
    <t>360 DARDANELLI LANE #2E</t>
  </si>
  <si>
    <t>AQ3278846</t>
  </si>
  <si>
    <t>QUIRICI, DARRELL B DDS</t>
  </si>
  <si>
    <t>1390 ADAMS ST</t>
  </si>
  <si>
    <t>AQ3281273</t>
  </si>
  <si>
    <t>QUISMORIO, WILLIAM L MD</t>
  </si>
  <si>
    <t>3707 SUNSET LANE</t>
  </si>
  <si>
    <t>AR1052341</t>
  </si>
  <si>
    <t>REIF, JOEL M VMD</t>
  </si>
  <si>
    <t>LA PLAZA VETERINARY CLINIC</t>
  </si>
  <si>
    <t>AR1119329</t>
  </si>
  <si>
    <t>ROUSSERE, JUDE T MD</t>
  </si>
  <si>
    <t>16360 MONTEREY STREET</t>
  </si>
  <si>
    <t>AR1207908</t>
  </si>
  <si>
    <t>ROSANELLI, THOMAS S MD</t>
  </si>
  <si>
    <t>1954 LOMBARD STREET</t>
  </si>
  <si>
    <t>AR1273212</t>
  </si>
  <si>
    <t>RUIZ DAVILA, EDMUNDO (MD)</t>
  </si>
  <si>
    <t>4087 PERALTA BLVD.</t>
  </si>
  <si>
    <t>AR1358414</t>
  </si>
  <si>
    <t>RAPPAPORT, BERNARD S MD</t>
  </si>
  <si>
    <t>52 CHARLES HILL ROAD</t>
  </si>
  <si>
    <t>AR1377553</t>
  </si>
  <si>
    <t>REYES, BENJAMIN L DDS INC</t>
  </si>
  <si>
    <t>2059 CLINTON AVE</t>
  </si>
  <si>
    <t>AR1383570</t>
  </si>
  <si>
    <t>RUSHFORD, RONALD B (MD)</t>
  </si>
  <si>
    <t>AR1423691</t>
  </si>
  <si>
    <t>RABIN, ARNOLD R MD</t>
  </si>
  <si>
    <t>260 MANOR DRIVE</t>
  </si>
  <si>
    <t>AR1441562</t>
  </si>
  <si>
    <t>ROSENBERG, HOWARD LOUIS MD</t>
  </si>
  <si>
    <t>12300 BARLEY HILL RD</t>
  </si>
  <si>
    <t>LOS ALTOS HILLS</t>
  </si>
  <si>
    <t>AR1452616</t>
  </si>
  <si>
    <t>ROBBOY, BERNARD S DPM</t>
  </si>
  <si>
    <t>555 GLENWOOD AVENUE</t>
  </si>
  <si>
    <t>AR1477416</t>
  </si>
  <si>
    <t>RAO, SANTI MD</t>
  </si>
  <si>
    <t>2291 PACHECO STREET</t>
  </si>
  <si>
    <t>AR1522728</t>
  </si>
  <si>
    <t>ROTH, NEAL A (DDS)</t>
  </si>
  <si>
    <t>150-A ADMIRAL CALLAGHAN LANE</t>
  </si>
  <si>
    <t>AR1573155</t>
  </si>
  <si>
    <t>ROSENFIELD, LORNE K MD</t>
  </si>
  <si>
    <t>1750 EL CAMINO REAL #405</t>
  </si>
  <si>
    <t>AR1590668</t>
  </si>
  <si>
    <t>RALEY'S PHARMACY #341</t>
  </si>
  <si>
    <t>8852 LAKEWOOD DRIVE</t>
  </si>
  <si>
    <t>AR1647847</t>
  </si>
  <si>
    <t>RUE, TED J DVM</t>
  </si>
  <si>
    <t>ARDENWOOD PET HOSP</t>
  </si>
  <si>
    <t>AR1703001</t>
  </si>
  <si>
    <t>ROWSEY, MARK T DDS</t>
  </si>
  <si>
    <t>383 TRAVERSO AVENUE</t>
  </si>
  <si>
    <t>AR1782766</t>
  </si>
  <si>
    <t>ROSENBERG, JACOB A MD</t>
  </si>
  <si>
    <t>450 N. WIGET LANE</t>
  </si>
  <si>
    <t>AR1879444</t>
  </si>
  <si>
    <t>REEVE, RICHARD MD</t>
  </si>
  <si>
    <t>1340 TUBBS LANE</t>
  </si>
  <si>
    <t>AR2033443</t>
  </si>
  <si>
    <t>ROSENBLUM, KENT M. DVM</t>
  </si>
  <si>
    <t>1409 WEBSTER STREET</t>
  </si>
  <si>
    <t>AR2100814</t>
  </si>
  <si>
    <t>REPUBLIC DRUG CO INC</t>
  </si>
  <si>
    <t>704 GRANT AVE</t>
  </si>
  <si>
    <t>AR2111982</t>
  </si>
  <si>
    <t>RIDER, RICHARD D MD</t>
  </si>
  <si>
    <t>2 COTTAGE AVENUE</t>
  </si>
  <si>
    <t>AR2112124</t>
  </si>
  <si>
    <t>RABBACH, VERNON P DDS</t>
  </si>
  <si>
    <t>723 PARU STREET</t>
  </si>
  <si>
    <t>AR2155340</t>
  </si>
  <si>
    <t>RUE, DEBORAH A. DVM</t>
  </si>
  <si>
    <t>IRVINGTON PET HOSPITAL</t>
  </si>
  <si>
    <t>AR2342638</t>
  </si>
  <si>
    <t>RALEY'S PHARMACY #343</t>
  </si>
  <si>
    <t>890 SOUTHAMPTON ROAD</t>
  </si>
  <si>
    <t>AR2351928</t>
  </si>
  <si>
    <t>C RENFER, RICHARD</t>
  </si>
  <si>
    <t>3435 CHESTNUT AVE</t>
  </si>
  <si>
    <t>AR2360686</t>
  </si>
  <si>
    <t>RALEY'S PHARMACY #344</t>
  </si>
  <si>
    <t>3061 ALAMO DRIVE</t>
  </si>
  <si>
    <t>AR2479980</t>
  </si>
  <si>
    <t>ROTH, ANITA WEINERMAN MD</t>
  </si>
  <si>
    <t>120 LA CASA VIA SUITE 208</t>
  </si>
  <si>
    <t>AR2581088</t>
  </si>
  <si>
    <t>JOHNS, DIANA MANSFIELD MD</t>
  </si>
  <si>
    <t>US HEALTHWORKS</t>
  </si>
  <si>
    <t>AR2793568</t>
  </si>
  <si>
    <t>RINGARD, ALLAN A</t>
  </si>
  <si>
    <t>895 TRANCAS STREET</t>
  </si>
  <si>
    <t>AR2801149</t>
  </si>
  <si>
    <t>ROSS, MARK A (DVM)</t>
  </si>
  <si>
    <t>4735 SONOMA HIGHWAY</t>
  </si>
  <si>
    <t>AR2901507</t>
  </si>
  <si>
    <t>ROBERTS, JOHN W (MD)</t>
  </si>
  <si>
    <t>4165 BLACKHAWK PLAZA CIRCLE</t>
  </si>
  <si>
    <t>AR3230733</t>
  </si>
  <si>
    <t>REENS, JUDY DVM</t>
  </si>
  <si>
    <t>3619 CLAYTON RD</t>
  </si>
  <si>
    <t>AR3309778</t>
  </si>
  <si>
    <t>HIGHLAND HOSPITAL</t>
  </si>
  <si>
    <t>1411 E 31ST STREET</t>
  </si>
  <si>
    <t>AR3521994</t>
  </si>
  <si>
    <t>RASKIN, NEIL H MD</t>
  </si>
  <si>
    <t>UCSF DEPT OF NEUROLOGY</t>
  </si>
  <si>
    <t>AR4377683</t>
  </si>
  <si>
    <t>ROSSMAN, MARTIN L MD</t>
  </si>
  <si>
    <t>AR4419885</t>
  </si>
  <si>
    <t>ROSS, JOEL CHARLES (MD)</t>
  </si>
  <si>
    <t>1700 SAN PABLO AVENUE</t>
  </si>
  <si>
    <t>AR4504026</t>
  </si>
  <si>
    <t>ROMAN, RICHARD STUART DDS</t>
  </si>
  <si>
    <t>1443 CEDARWOOD LANE</t>
  </si>
  <si>
    <t>AR4664884</t>
  </si>
  <si>
    <t>ROBINS, DEVAN DDS</t>
  </si>
  <si>
    <t>3000F DANVILLE</t>
  </si>
  <si>
    <t>AR5090167</t>
  </si>
  <si>
    <t>ROOS, DAVE</t>
  </si>
  <si>
    <t>4470 EL CAMINO REAL</t>
  </si>
  <si>
    <t>AR5352923</t>
  </si>
  <si>
    <t>ROBINSON, DANIEL P DDS INC</t>
  </si>
  <si>
    <t>2991 TREAT BLVD STE D</t>
  </si>
  <si>
    <t>AR5521352</t>
  </si>
  <si>
    <t>RIDGELY, RICHARD EARL DDS</t>
  </si>
  <si>
    <t>AR5566178</t>
  </si>
  <si>
    <t>RIABOFF, PETER ALEXANDER DDS</t>
  </si>
  <si>
    <t>403 25TH AVE</t>
  </si>
  <si>
    <t>AR5578236</t>
  </si>
  <si>
    <t>RENBAUM, JOEL WILLIAM MD</t>
  </si>
  <si>
    <t>AR5628372</t>
  </si>
  <si>
    <t>RISTOW, BRUNO VON BUETTNER MD</t>
  </si>
  <si>
    <t>AR5668275</t>
  </si>
  <si>
    <t>RAMIREZ, TED DDS</t>
  </si>
  <si>
    <t>255 N LINCOLN</t>
  </si>
  <si>
    <t>AR5716571</t>
  </si>
  <si>
    <t>ROSE, K DANIEL MD</t>
  </si>
  <si>
    <t>4050 OLD BARN RD</t>
  </si>
  <si>
    <t>AR6018306</t>
  </si>
  <si>
    <t>RUMORE, FRANKLIN A. MD</t>
  </si>
  <si>
    <t>2505 SAMARITAN DRIVE</t>
  </si>
  <si>
    <t>AR6122080</t>
  </si>
  <si>
    <t>ROTHMAN, KENNETH L. MD</t>
  </si>
  <si>
    <t>20130 LAKE CHABOT RD #202</t>
  </si>
  <si>
    <t>AR6306256</t>
  </si>
  <si>
    <t>RASSEN, JOSHUA HERBERT MD INC</t>
  </si>
  <si>
    <t>700 25TH AVE</t>
  </si>
  <si>
    <t>AR6511047</t>
  </si>
  <si>
    <t>ROETZER, PATRICK LYNN DDS</t>
  </si>
  <si>
    <t>1085 WEST K ST</t>
  </si>
  <si>
    <t>AR6534843</t>
  </si>
  <si>
    <t>RAGHUPATHY, KADE N MD</t>
  </si>
  <si>
    <t>47 LAGOON ROAD</t>
  </si>
  <si>
    <t>AR6617166</t>
  </si>
  <si>
    <t>RUSH, RANDOLPH DUANE DDS</t>
  </si>
  <si>
    <t>3536 MENDOCINO AVE.</t>
  </si>
  <si>
    <t>AR6699714</t>
  </si>
  <si>
    <t>DOWRAY, RAMESH MD</t>
  </si>
  <si>
    <t>17 WOOD ST #302</t>
  </si>
  <si>
    <t>AR6943775</t>
  </si>
  <si>
    <t>RADCLIFFE, MICHAEL S DVM</t>
  </si>
  <si>
    <t>AR7092733</t>
  </si>
  <si>
    <t>RUSSO, JOHN</t>
  </si>
  <si>
    <t>1101 EL CAMINO REAL</t>
  </si>
  <si>
    <t>AR7384326</t>
  </si>
  <si>
    <t>RILEY, ROBERT W DDS MD</t>
  </si>
  <si>
    <t>777 WELCH ROAD, STE. H</t>
  </si>
  <si>
    <t>AR7405283</t>
  </si>
  <si>
    <t>RUBENSTEIN, RONALD LEE MD</t>
  </si>
  <si>
    <t>13847 E 14TH ST SUITE 200</t>
  </si>
  <si>
    <t>AR7581538</t>
  </si>
  <si>
    <t>RUBENSTEIN, MARTIN D MD</t>
  </si>
  <si>
    <t>2589 SAMARITAN DRIVE</t>
  </si>
  <si>
    <t>AR7602609</t>
  </si>
  <si>
    <t>REID, STEPHEN ANDREW (DDS)</t>
  </si>
  <si>
    <t>400 EL CERRO BLVD</t>
  </si>
  <si>
    <t>AR7893539</t>
  </si>
  <si>
    <t>RODGERS, MILES EDWARD II DVM</t>
  </si>
  <si>
    <t>1565 SILACCI DR</t>
  </si>
  <si>
    <t>AR8020834</t>
  </si>
  <si>
    <t>RALEY'S PHARMACY #332</t>
  </si>
  <si>
    <t>3001 TRAVIS BLVD.</t>
  </si>
  <si>
    <t>AR8212021</t>
  </si>
  <si>
    <t>ROBERT, RICHARD</t>
  </si>
  <si>
    <t>2400 WESTBOROUGH BLVD., SUITE #211</t>
  </si>
  <si>
    <t>AR8238544</t>
  </si>
  <si>
    <t>RESTANI, MARK WILLIAM DVM</t>
  </si>
  <si>
    <t>RESTANI FATIMA VET HOSPITAL</t>
  </si>
  <si>
    <t>AR8252986</t>
  </si>
  <si>
    <t>RISSEL, RICHARD CARL DMD</t>
  </si>
  <si>
    <t>2875 WILLOW PASS RD</t>
  </si>
  <si>
    <t>AR8370897</t>
  </si>
  <si>
    <t>ROMEO, DANIEL JOSEPH DDS</t>
  </si>
  <si>
    <t>137 WRENTHAM DRIVE</t>
  </si>
  <si>
    <t>AR8519994</t>
  </si>
  <si>
    <t>RALEY'S PHARMACY #335</t>
  </si>
  <si>
    <t>1375 BUCHANAN ROAD</t>
  </si>
  <si>
    <t>AR8525341</t>
  </si>
  <si>
    <t>ROBBINS, HARVARD MORRIS</t>
  </si>
  <si>
    <t>340 EUREKA DRIVE</t>
  </si>
  <si>
    <t>AR8577390</t>
  </si>
  <si>
    <t>RALEY'S PHARMACY #333</t>
  </si>
  <si>
    <t>3632 LONE TREE WAY</t>
  </si>
  <si>
    <t>AR8673798</t>
  </si>
  <si>
    <t>RAJU, JAGJIT SINGH MD</t>
  </si>
  <si>
    <t>455 O'CONNOR DRIVE</t>
  </si>
  <si>
    <t>AR8782410</t>
  </si>
  <si>
    <t>RAINERO, DAVID M DMD</t>
  </si>
  <si>
    <t>1855 SAN MIGUEL DRIVE #25</t>
  </si>
  <si>
    <t>AR8802046</t>
  </si>
  <si>
    <t>RIDER, DEAN L. MD</t>
  </si>
  <si>
    <t>350 PARNASSUS AVE, SUITE 900</t>
  </si>
  <si>
    <t>AR8843458</t>
  </si>
  <si>
    <t>ROBERTS, JOHN BUCKLEY MD</t>
  </si>
  <si>
    <t>34 OAK MOUNTAIN COURT</t>
  </si>
  <si>
    <t>AR9007712</t>
  </si>
  <si>
    <t>ROTERMUND, MAYNARD (MD)</t>
  </si>
  <si>
    <t>210 DOVER DRIVE</t>
  </si>
  <si>
    <t>AR9060930</t>
  </si>
  <si>
    <t>RALEY'S PHARMACY #337</t>
  </si>
  <si>
    <t>100 RALEY'S TOWN CENTER</t>
  </si>
  <si>
    <t>AR9196254</t>
  </si>
  <si>
    <t>RAMIREZ, ALFREDO MD</t>
  </si>
  <si>
    <t>2820 ALUM ROCK AVE</t>
  </si>
  <si>
    <t>AR9233999</t>
  </si>
  <si>
    <t>REED, DAVID</t>
  </si>
  <si>
    <t>12840 SARATOGA SUNNYVALE RD</t>
  </si>
  <si>
    <t>AR9437016</t>
  </si>
  <si>
    <t>ROWE, RICHARD WORTH MD</t>
  </si>
  <si>
    <t>CHILDREN'S HOSPITAL OAKLAND</t>
  </si>
  <si>
    <t>AR9454048</t>
  </si>
  <si>
    <t>ROVNER, ROBERT A MD</t>
  </si>
  <si>
    <t>1320 EL CAPITAN DRIVE</t>
  </si>
  <si>
    <t>AR9495640</t>
  </si>
  <si>
    <t>RUFF, CYNTHIA M DDS</t>
  </si>
  <si>
    <t>690 E TABOR AVENUE SUITE C</t>
  </si>
  <si>
    <t>AR9585754</t>
  </si>
  <si>
    <t>RANZ, RONNIE BETH (MD)</t>
  </si>
  <si>
    <t>330 LAVERNE AVENUE</t>
  </si>
  <si>
    <t>AR9775377</t>
  </si>
  <si>
    <t>RICCOBONI, FRANK A. , DDS, MS</t>
  </si>
  <si>
    <t>505 SOUTH DRIVE</t>
  </si>
  <si>
    <t>AR9784984</t>
  </si>
  <si>
    <t>ROEMER, OLIVER P. DVM</t>
  </si>
  <si>
    <t>449 NORTH FIRST STREET</t>
  </si>
  <si>
    <t>AS1115080</t>
  </si>
  <si>
    <t>STRICKER, RAPHAEL B MD</t>
  </si>
  <si>
    <t>AS1129849</t>
  </si>
  <si>
    <t>SCHWARCZ, STEPHEN M DDS</t>
  </si>
  <si>
    <t>13925 SAN PABLO AVE STE 210</t>
  </si>
  <si>
    <t>AS1138456</t>
  </si>
  <si>
    <t>SYLVA, LARRY A (DDS)</t>
  </si>
  <si>
    <t>1500 TARA HILLS DRIVE</t>
  </si>
  <si>
    <t>AS1138836</t>
  </si>
  <si>
    <t>SEET, JOAN (DDS)</t>
  </si>
  <si>
    <t>10102 SAN PABLO AVENUE</t>
  </si>
  <si>
    <t>AS1272676</t>
  </si>
  <si>
    <t>SPENCER, LAURENE</t>
  </si>
  <si>
    <t>1560 HAYNE ROAD</t>
  </si>
  <si>
    <t>AS1288667</t>
  </si>
  <si>
    <t>STULTZ, ELWOOD R DMD MS</t>
  </si>
  <si>
    <t>1615 HILL RD #A</t>
  </si>
  <si>
    <t>AS1321948</t>
  </si>
  <si>
    <t>SCHOOL OF DENTISTRY CLINIC</t>
  </si>
  <si>
    <t>2155 WEBSTER STREET</t>
  </si>
  <si>
    <t>AS1322762</t>
  </si>
  <si>
    <t>ST HELENA HOSPITAL PHCY</t>
  </si>
  <si>
    <t>10 WOODLAND RD</t>
  </si>
  <si>
    <t>AS1323904</t>
  </si>
  <si>
    <t>SUNG, TIMOTHY P DVM</t>
  </si>
  <si>
    <t>1511 SYCAMORE AVENUE</t>
  </si>
  <si>
    <t>AS1328043</t>
  </si>
  <si>
    <t>SCHWARTZ, MORTON BRUCE DVM</t>
  </si>
  <si>
    <t>1555 S WINCHESTER BLVD</t>
  </si>
  <si>
    <t>AS1339527</t>
  </si>
  <si>
    <t>SONOMA VALLEY HOSPITAL &amp; PHAR</t>
  </si>
  <si>
    <t>347 ANDRIEUX STREET</t>
  </si>
  <si>
    <t>AS1351066</t>
  </si>
  <si>
    <t>SUBOTNICK, STEVEN I (DPM)</t>
  </si>
  <si>
    <t>13690 EAST 14TH STREET</t>
  </si>
  <si>
    <t>AS1354632</t>
  </si>
  <si>
    <t>STEEVER, CALVIN S MD</t>
  </si>
  <si>
    <t>82 ESTRELLA DRIVE</t>
  </si>
  <si>
    <t>AS1388657</t>
  </si>
  <si>
    <t>SOMMER, STEPHEN JOHN (MD)</t>
  </si>
  <si>
    <t>911 MORAGA RD #101</t>
  </si>
  <si>
    <t>AS1396680</t>
  </si>
  <si>
    <t>SULLIVAN, MD, JOHN</t>
  </si>
  <si>
    <t>AS1397961</t>
  </si>
  <si>
    <t>SCHAFER, JOHN RAY MD</t>
  </si>
  <si>
    <t>270 PERKINS STREET</t>
  </si>
  <si>
    <t>AS1408916</t>
  </si>
  <si>
    <t>SEQUOIA HOSPITAL, DISTRICT PHA</t>
  </si>
  <si>
    <t>170 DE LAS PULGAS</t>
  </si>
  <si>
    <t>AS1447071</t>
  </si>
  <si>
    <t>STEINBERG, GARY MD</t>
  </si>
  <si>
    <t>STANFORD UNIVERSITY HOSPITAL</t>
  </si>
  <si>
    <t>AS1458240</t>
  </si>
  <si>
    <t>SCHREINER, MARK J DDS</t>
  </si>
  <si>
    <t>827 ALTOS OAKS DRIVE</t>
  </si>
  <si>
    <t>AS1461247</t>
  </si>
  <si>
    <t>SOLOMON, BERTRAM C. MD</t>
  </si>
  <si>
    <t>160 COUNTRY CLUB DRIVE</t>
  </si>
  <si>
    <t>AS1508653</t>
  </si>
  <si>
    <t>SHER, ALAN K MD</t>
  </si>
  <si>
    <t>1680 LA VEREDA</t>
  </si>
  <si>
    <t>AS1679969</t>
  </si>
  <si>
    <t>STROE, NOAH DVM</t>
  </si>
  <si>
    <t>5601 MISSION ST</t>
  </si>
  <si>
    <t>AS1723902</t>
  </si>
  <si>
    <t>SCHUMAN, MICHAEL B DDS</t>
  </si>
  <si>
    <t>AS1768538</t>
  </si>
  <si>
    <t>SCHNEIDER, GEORGE A (DDS)</t>
  </si>
  <si>
    <t>1432 TOWNVIEW AVENUE</t>
  </si>
  <si>
    <t>AS1948922</t>
  </si>
  <si>
    <t>STAFFANOU, ROBERT S DDS</t>
  </si>
  <si>
    <t>1930 SEA WAY</t>
  </si>
  <si>
    <t>AS1996252</t>
  </si>
  <si>
    <t>SAAL, JOEL S MD</t>
  </si>
  <si>
    <t>500 ARGUELLO STREET</t>
  </si>
  <si>
    <t>AS2019859</t>
  </si>
  <si>
    <t>SHIEMAN, BRYAN M MD</t>
  </si>
  <si>
    <t>23800 RAVENSBURY AVE</t>
  </si>
  <si>
    <t>AS2023543</t>
  </si>
  <si>
    <t>ST FRANCIS PHARMACY</t>
  </si>
  <si>
    <t>901 HYDE STREET</t>
  </si>
  <si>
    <t>AS2024230</t>
  </si>
  <si>
    <t>ST FRANCIS MEMORIAL HOSP</t>
  </si>
  <si>
    <t>900 HYDE STREET</t>
  </si>
  <si>
    <t>AS2042290</t>
  </si>
  <si>
    <t>SHAHROK, VIRGINIA A MD</t>
  </si>
  <si>
    <t>504 BARNESON AVE.</t>
  </si>
  <si>
    <t>AS2045955</t>
  </si>
  <si>
    <t>ST LUKES HOSPITAL &amp; PHARMACY</t>
  </si>
  <si>
    <t>3555 CESAR CHAVEZ</t>
  </si>
  <si>
    <t>AS2054005</t>
  </si>
  <si>
    <t>SMITH, HENRY I MD</t>
  </si>
  <si>
    <t>33 SOUTH MILTON AVENUE</t>
  </si>
  <si>
    <t>AS2059954</t>
  </si>
  <si>
    <t>SMOOT, ALLEN FRANKLIN III MD</t>
  </si>
  <si>
    <t>2645 OCEAN AVE STE 301</t>
  </si>
  <si>
    <t>AS2061416</t>
  </si>
  <si>
    <t>SCHALLER, LEE W DMD</t>
  </si>
  <si>
    <t>378 PERKINS</t>
  </si>
  <si>
    <t>AS2070693</t>
  </si>
  <si>
    <t>SOONG MD, PATRICIA</t>
  </si>
  <si>
    <t>50 S SAN MATEO DRIVE</t>
  </si>
  <si>
    <t>AS2090013</t>
  </si>
  <si>
    <t>SALZMAN, JAY R DDS</t>
  </si>
  <si>
    <t>2200 LARKSPUR LANDING CIRCLE</t>
  </si>
  <si>
    <t>AS2093285</t>
  </si>
  <si>
    <t>SCHINNERER, DONALD MARTIN DDS</t>
  </si>
  <si>
    <t>9301 FIRCREST LANE STE 7</t>
  </si>
  <si>
    <t>AS2093792</t>
  </si>
  <si>
    <t>STONERIDGE PROFESSIONAL, PHARM</t>
  </si>
  <si>
    <t>5720 STONERIDGE MALL RD</t>
  </si>
  <si>
    <t>AS2098805</t>
  </si>
  <si>
    <t>SKOLNIKOFF, ALAN Z MD</t>
  </si>
  <si>
    <t>205 EDGEWOOD AVE</t>
  </si>
  <si>
    <t>AS2104115</t>
  </si>
  <si>
    <t>SHOEMAKER, BARRY W MD</t>
  </si>
  <si>
    <t>81 CASTLEWOOD DRIVE</t>
  </si>
  <si>
    <t>AS2106171</t>
  </si>
  <si>
    <t>SIFFLET, LEO J MD</t>
  </si>
  <si>
    <t>AS2109189</t>
  </si>
  <si>
    <t>SARACHEK, BERNARD D MD</t>
  </si>
  <si>
    <t>3556 CONCORD BLVD</t>
  </si>
  <si>
    <t>AS2110308</t>
  </si>
  <si>
    <t>SUNNYVALE CLINIC PHARMACY</t>
  </si>
  <si>
    <t>594 CARROLL ST</t>
  </si>
  <si>
    <t>AS2113570</t>
  </si>
  <si>
    <t>SANTA ROSA MEMORIAL HOSP</t>
  </si>
  <si>
    <t>1165 MONTGOMERY DRIVE</t>
  </si>
  <si>
    <t>AS2195229</t>
  </si>
  <si>
    <t>SURANYI, ENDRE (DVM)</t>
  </si>
  <si>
    <t>2104 REDWOOD HIGWAY</t>
  </si>
  <si>
    <t>AS2222280</t>
  </si>
  <si>
    <t>SCHWACH, RICHARD P DVM</t>
  </si>
  <si>
    <t>2221 TARAVEL AVE</t>
  </si>
  <si>
    <t>AS2243929</t>
  </si>
  <si>
    <t>SUN, JENSEN C DDS</t>
  </si>
  <si>
    <t>1300 MERIDIAN AVE</t>
  </si>
  <si>
    <t>AS2261206</t>
  </si>
  <si>
    <t>SCHOENBERGER, JOHN STEVEN MD</t>
  </si>
  <si>
    <t>1213 EATON AVE.</t>
  </si>
  <si>
    <t>AS2309652</t>
  </si>
  <si>
    <t>SANCHEZ DDS, JERRY A.</t>
  </si>
  <si>
    <t>4466 BLACK AVE</t>
  </si>
  <si>
    <t>AS2358871</t>
  </si>
  <si>
    <t>SUARD, THOMAS E MD</t>
  </si>
  <si>
    <t>1155 TRANCAS STREET</t>
  </si>
  <si>
    <t>AS2412740</t>
  </si>
  <si>
    <t>SUTTER PROFESSIONAL PHCY, INC</t>
  </si>
  <si>
    <t>2300 SUTTER STREET</t>
  </si>
  <si>
    <t>AS2414097</t>
  </si>
  <si>
    <t>STALLINGS, RHONDA M DVM</t>
  </si>
  <si>
    <t>18501 SONOMA HIGHWAY</t>
  </si>
  <si>
    <t>AS2448466</t>
  </si>
  <si>
    <t>STERLING, GERY P DDS</t>
  </si>
  <si>
    <t>29 BIRCH STREET #1</t>
  </si>
  <si>
    <t>AS2451069</t>
  </si>
  <si>
    <t>SURULINATHAN, SANMUKAN (MD)</t>
  </si>
  <si>
    <t>2100 NAPA VALLEJO HWY</t>
  </si>
  <si>
    <t>AS2501066</t>
  </si>
  <si>
    <t>SAARMAN, JAMES D DDS</t>
  </si>
  <si>
    <t>PO BOX 563</t>
  </si>
  <si>
    <t>AS2562014</t>
  </si>
  <si>
    <t>SORENSEN, GREGG S MD</t>
  </si>
  <si>
    <t>53 MANOR DRIVE</t>
  </si>
  <si>
    <t>BAY POINT</t>
  </si>
  <si>
    <t>AS2581153</t>
  </si>
  <si>
    <t>SLOAN, L. DOUGLAS DVM</t>
  </si>
  <si>
    <t>WINDSOR ANIMAL HOSPITAL</t>
  </si>
  <si>
    <t>AS2744387</t>
  </si>
  <si>
    <t>STAHLER, DEBORAH L. DVM</t>
  </si>
  <si>
    <t>2204 A STREET</t>
  </si>
  <si>
    <t>AS2770635</t>
  </si>
  <si>
    <t>SONTAG, MARK JORDAN MD</t>
  </si>
  <si>
    <t>363 C MAIN STREET</t>
  </si>
  <si>
    <t>AS2802545</t>
  </si>
  <si>
    <t>STRAUB, DAVID A DDS</t>
  </si>
  <si>
    <t>511 HAYES LANE</t>
  </si>
  <si>
    <t>AS2909781</t>
  </si>
  <si>
    <t>SINGER, MARK, S, MD</t>
  </si>
  <si>
    <t>3334 STERLING CT</t>
  </si>
  <si>
    <t>AS2909868</t>
  </si>
  <si>
    <t>SYCAMORE MEDICAL PHARMACY</t>
  </si>
  <si>
    <t>AS2926294</t>
  </si>
  <si>
    <t>SAVAGE, WALTER TURNER MD</t>
  </si>
  <si>
    <t>350 JOHN MUIR PARKWAY,STE#285</t>
  </si>
  <si>
    <t>AS2952768</t>
  </si>
  <si>
    <t>1111 SONOMA AVENUE</t>
  </si>
  <si>
    <t>AS3049005</t>
  </si>
  <si>
    <t>STEIN, GARY A MD</t>
  </si>
  <si>
    <t>1405 MONTGOMERY DR</t>
  </si>
  <si>
    <t>AS3140489</t>
  </si>
  <si>
    <t>SWITZER, JOHN W DVM</t>
  </si>
  <si>
    <t>20080 ARNOLD DRIVE</t>
  </si>
  <si>
    <t>AS3152294</t>
  </si>
  <si>
    <t>SCHWARTZ, ELLIOTT N (MD)</t>
  </si>
  <si>
    <t>50 VASHELL WAY</t>
  </si>
  <si>
    <t>AS3246318</t>
  </si>
  <si>
    <t>ST LAWRENCE, WILLIAM H DVM</t>
  </si>
  <si>
    <t>VILLAGE SQUARE VETERINARY HOSPITAL</t>
  </si>
  <si>
    <t>AS3279951</t>
  </si>
  <si>
    <t>SAWICKI, ANDREW J (DPM)</t>
  </si>
  <si>
    <t>686 3RD STREET WEST</t>
  </si>
  <si>
    <t>AS3292822</t>
  </si>
  <si>
    <t>SEJUD, PAUL V DMD</t>
  </si>
  <si>
    <t>AS3292834</t>
  </si>
  <si>
    <t>SCHMIDT, HUGO V III DDS</t>
  </si>
  <si>
    <t>1321 SOUTH ELISEO DRIVE</t>
  </si>
  <si>
    <t>AS3309514</t>
  </si>
  <si>
    <t>SAN MATEO MEDICAL CENTER</t>
  </si>
  <si>
    <t>222 W. 39TH AVE</t>
  </si>
  <si>
    <t>AS3309590</t>
  </si>
  <si>
    <t>RICHOMOND HEALTH CENTER PHARMACY</t>
  </si>
  <si>
    <t>38TH AND BISSELL STREETS</t>
  </si>
  <si>
    <t>AS3566330</t>
  </si>
  <si>
    <t>SOARES, FRED J DDS</t>
  </si>
  <si>
    <t>10251 TORRE AVENUE, SUITE 220</t>
  </si>
  <si>
    <t>AS4321460</t>
  </si>
  <si>
    <t>SODIKOFF, CHARLES H DVM</t>
  </si>
  <si>
    <t>4232 PARK BLVD</t>
  </si>
  <si>
    <t>AS4387153</t>
  </si>
  <si>
    <t>STEIN, H THOMAS MD</t>
  </si>
  <si>
    <t>2186 GEARY BLVD. #211</t>
  </si>
  <si>
    <t>AS4624222</t>
  </si>
  <si>
    <t>VHC AT SAN MARTIN PHARMACY</t>
  </si>
  <si>
    <t>90 HIGHLAND AVENUE</t>
  </si>
  <si>
    <t>AS4664478</t>
  </si>
  <si>
    <t>SAVIO, EDNAIMA BERTLINDA TAD</t>
  </si>
  <si>
    <t>1712 CHURCH STREET</t>
  </si>
  <si>
    <t>AS4791023</t>
  </si>
  <si>
    <t>STEUNENBERG, ALBERT FARRER (DDS)</t>
  </si>
  <si>
    <t>2541 ROLLING HILLS COURT</t>
  </si>
  <si>
    <t>AS4853912</t>
  </si>
  <si>
    <t>SCHUCHMAN, STEPHEN</t>
  </si>
  <si>
    <t>3489 CASTRO VALLEY BLVD</t>
  </si>
  <si>
    <t>AS4897673</t>
  </si>
  <si>
    <t>SIMPSON, ALICE L DVM</t>
  </si>
  <si>
    <t>1037 W COLLEGE AVE</t>
  </si>
  <si>
    <t>AS4958522</t>
  </si>
  <si>
    <t>SIMMONS, ROBERT M.  DVM</t>
  </si>
  <si>
    <t>1410 MONUMENT BLVD</t>
  </si>
  <si>
    <t>AS5084188</t>
  </si>
  <si>
    <t>SWANSON, ROBERT JON MD</t>
  </si>
  <si>
    <t>1660 TIBURON BLVD.</t>
  </si>
  <si>
    <t>AS5178694</t>
  </si>
  <si>
    <t>SAFFA, ROBERT SCOTT MD</t>
  </si>
  <si>
    <t>554 NORTHERN AVENUE</t>
  </si>
  <si>
    <t>AS5194701</t>
  </si>
  <si>
    <t>SCHEMKE, JAMES M DDS</t>
  </si>
  <si>
    <t>1700 PENNSYLVANIA AVE SUITE A</t>
  </si>
  <si>
    <t>AS5235999</t>
  </si>
  <si>
    <t>SMITH, NEAL J</t>
  </si>
  <si>
    <t>350 SECOND ST STE 3</t>
  </si>
  <si>
    <t>AS5335143</t>
  </si>
  <si>
    <t>SEGARS, HOKE CLEMENT MD</t>
  </si>
  <si>
    <t>2645 OCEAN AVENUE</t>
  </si>
  <si>
    <t>AS5364485</t>
  </si>
  <si>
    <t>SCHAEFER, ROBERT ROGERS MD</t>
  </si>
  <si>
    <t>AS5429522</t>
  </si>
  <si>
    <t>SEET, RAY P  (MD)</t>
  </si>
  <si>
    <t>1116 B STREET</t>
  </si>
  <si>
    <t>AS5587920</t>
  </si>
  <si>
    <t>SCHAUER, PAUL R.  DDS</t>
  </si>
  <si>
    <t>100 S ELLSWORTH AVENUE</t>
  </si>
  <si>
    <t>AS5602001</t>
  </si>
  <si>
    <t>SUTTON, JAMES ANTHONY DVM</t>
  </si>
  <si>
    <t>SONOMA ANIMAL HOSPITAL</t>
  </si>
  <si>
    <t>AS5626722</t>
  </si>
  <si>
    <t>SHANNON, SHEILA PALMER DVM</t>
  </si>
  <si>
    <t>1462 OXFORD STREET</t>
  </si>
  <si>
    <t>AS5638474</t>
  </si>
  <si>
    <t>SAMUELS, JOEL</t>
  </si>
  <si>
    <t>58 FAIR OAKS ST</t>
  </si>
  <si>
    <t>AS5638741</t>
  </si>
  <si>
    <t>SHERMAN, JACK ELLIOTT DDS</t>
  </si>
  <si>
    <t>6332 GEARY BLVD STE 200</t>
  </si>
  <si>
    <t>AS5638929</t>
  </si>
  <si>
    <t>SIBBALD, BRIAN KENT DDS</t>
  </si>
  <si>
    <t>255 FAIRVIEW CT.</t>
  </si>
  <si>
    <t>AS5641546</t>
  </si>
  <si>
    <t>SAFIR, DAVID E MD</t>
  </si>
  <si>
    <t>AS5641875</t>
  </si>
  <si>
    <t>SCRIBNER, ROBERT GEORGE MD</t>
  </si>
  <si>
    <t>AS5659074</t>
  </si>
  <si>
    <t>SEXTON, MICHAEL J MD</t>
  </si>
  <si>
    <t>99 MONTICELLO RD</t>
  </si>
  <si>
    <t>AS5708649</t>
  </si>
  <si>
    <t>STEVENSON, RANDALL RENFREW DDS</t>
  </si>
  <si>
    <t>4440 SAN PABLO DAM RD</t>
  </si>
  <si>
    <t>AS5753074</t>
  </si>
  <si>
    <t>SMITH, JOSEPH PIERS DDS</t>
  </si>
  <si>
    <t>441 JOAQUIN AVE</t>
  </si>
  <si>
    <t>AS5754595</t>
  </si>
  <si>
    <t>SOSIN, MICHAEL AARON DDS</t>
  </si>
  <si>
    <t>1502 WALNUT ST STE D</t>
  </si>
  <si>
    <t>AS5863154</t>
  </si>
  <si>
    <t>SMITH, J CRAIG DVM</t>
  </si>
  <si>
    <t>15  JOHNSON LANE</t>
  </si>
  <si>
    <t>AS5915218</t>
  </si>
  <si>
    <t>SHIREY, WILLIAM JAY DVM</t>
  </si>
  <si>
    <t>VCA ALMADEN VALLEY ANIMAL HOSPITAL</t>
  </si>
  <si>
    <t>AS6056976</t>
  </si>
  <si>
    <t>SUESS, FRED MD</t>
  </si>
  <si>
    <t>AS6092972</t>
  </si>
  <si>
    <t>SPEERT, PAUL EDWARD DDS</t>
  </si>
  <si>
    <t>2355 OCEAN AVENUE</t>
  </si>
  <si>
    <t>AS6101163</t>
  </si>
  <si>
    <t>SHRIRO, ALAN GEOFFREY DVM</t>
  </si>
  <si>
    <t>BERKELEY DOG &amp; CAT HOSPITAL</t>
  </si>
  <si>
    <t>AS6113271</t>
  </si>
  <si>
    <t>SACCONE, JAY MICHAEL MD</t>
  </si>
  <si>
    <t>156 CLOUDVIEW TRAIL</t>
  </si>
  <si>
    <t>AS6147626</t>
  </si>
  <si>
    <t>SACHS, ROGER DDS</t>
  </si>
  <si>
    <t>116 PLAZOLETA</t>
  </si>
  <si>
    <t>AS6418304</t>
  </si>
  <si>
    <t>SHORTZ, ROGER</t>
  </si>
  <si>
    <t>1875 OLYMPIC BLVD</t>
  </si>
  <si>
    <t>AS6595409</t>
  </si>
  <si>
    <t>SUNDAR, SAM MD</t>
  </si>
  <si>
    <t>2415 HIGH SCHOOL AVE</t>
  </si>
  <si>
    <t>AS6595548</t>
  </si>
  <si>
    <t>STEINER, WARREN A DDS</t>
  </si>
  <si>
    <t>4860 CHERRY AVENUE</t>
  </si>
  <si>
    <t>AS6680626</t>
  </si>
  <si>
    <t>STEWART-MORRIS, MALCOLM MD</t>
  </si>
  <si>
    <t>12130 SKYLINE BLVD</t>
  </si>
  <si>
    <t>AS6790516</t>
  </si>
  <si>
    <t>STEIMNITZ, JULES PAUL MD</t>
  </si>
  <si>
    <t>AS6829381</t>
  </si>
  <si>
    <t>SPIRO, MARKETA MARIE MD</t>
  </si>
  <si>
    <t>670 VITAS HOSPICR CARE</t>
  </si>
  <si>
    <t>AS6844915</t>
  </si>
  <si>
    <t>SAVAGE, RICHARD SUMNER DVM</t>
  </si>
  <si>
    <t>564 MILLER AVE</t>
  </si>
  <si>
    <t>AS7067831</t>
  </si>
  <si>
    <t>SIEN, PETER</t>
  </si>
  <si>
    <t>163 VALLEYVIEW WAY</t>
  </si>
  <si>
    <t>AS7218907</t>
  </si>
  <si>
    <t>SEAMAN, ELIZABETH BYERRUM (MD)</t>
  </si>
  <si>
    <t>599 SIR FRANCIS DRAKE BOULEVARD</t>
  </si>
  <si>
    <t>AS7613652</t>
  </si>
  <si>
    <t>STEPHENS, CLAUDELL JR MD</t>
  </si>
  <si>
    <t>1330 TARA HILLS DRIVE</t>
  </si>
  <si>
    <t>AS7618513</t>
  </si>
  <si>
    <t>SMITH, LARRY ALAN DPM</t>
  </si>
  <si>
    <t>1041 FOURTH STREET</t>
  </si>
  <si>
    <t>AS7628918</t>
  </si>
  <si>
    <t>SCHEININ, GARY STEVEN DPM</t>
  </si>
  <si>
    <t>555 KNOWLES DRIVE</t>
  </si>
  <si>
    <t>AS7641269</t>
  </si>
  <si>
    <t>SUGA, STEVEN H MD</t>
  </si>
  <si>
    <t>AS7691074</t>
  </si>
  <si>
    <t>SWANN, NEAL PERRY DDS INC</t>
  </si>
  <si>
    <t>464 E CALAVERAS BLVD</t>
  </si>
  <si>
    <t>AS7720914</t>
  </si>
  <si>
    <t>SLATER, LAWRENCE MD</t>
  </si>
  <si>
    <t>131 STONY CIRCLE</t>
  </si>
  <si>
    <t>AS7927099</t>
  </si>
  <si>
    <t>SEVERANCE, DOUGLAS E MD</t>
  </si>
  <si>
    <t>5601 NORRIS CANYON ROAD</t>
  </si>
  <si>
    <t>AS7968843</t>
  </si>
  <si>
    <t>SMITH, RUDOLF WILLIAM DDS</t>
  </si>
  <si>
    <t>1806 UNION STREET</t>
  </si>
  <si>
    <t>AS7985712</t>
  </si>
  <si>
    <t>SORIN, JOHN PAUL MD</t>
  </si>
  <si>
    <t>1403 THOMPSON AVE</t>
  </si>
  <si>
    <t>AS8045925</t>
  </si>
  <si>
    <t>STALCUP, SAMUEL ALEXANDER (MD)</t>
  </si>
  <si>
    <t>251 LAFAYETTE CIRCLE</t>
  </si>
  <si>
    <t>AS8064723</t>
  </si>
  <si>
    <t>SCHMOTTER, RICHARD EARL DDS</t>
  </si>
  <si>
    <t>AS8330095</t>
  </si>
  <si>
    <t>SHAHINIAN, LEE JR MD</t>
  </si>
  <si>
    <t>1174 CASTRO STREET</t>
  </si>
  <si>
    <t>AS8347812</t>
  </si>
  <si>
    <t>SHEA, WILLIAM JOHN DDS</t>
  </si>
  <si>
    <t>450 SUTTER STREET #2240</t>
  </si>
  <si>
    <t>AS8425832</t>
  </si>
  <si>
    <t>STAHLER, JOHN P. DVM</t>
  </si>
  <si>
    <t>AS8574851</t>
  </si>
  <si>
    <t>SIU, HOWARD MD</t>
  </si>
  <si>
    <t>43334 BRYANT STREET</t>
  </si>
  <si>
    <t>AS8637223</t>
  </si>
  <si>
    <t>SANDS, JOSEPH ANTHONY JR DDS</t>
  </si>
  <si>
    <t>1655 THE ALAMEDA ST</t>
  </si>
  <si>
    <t>AS8663735</t>
  </si>
  <si>
    <t>SPAMER, MARIANNE R</t>
  </si>
  <si>
    <t>2810 CROW CANYON ROAD</t>
  </si>
  <si>
    <t>AS8693358</t>
  </si>
  <si>
    <t>SHROPSHIRE, ELMO E DVM</t>
  </si>
  <si>
    <t>2521 LAGUNA VISTA DRIVE</t>
  </si>
  <si>
    <t>AS8706888</t>
  </si>
  <si>
    <t>SAAL, JEFFREY</t>
  </si>
  <si>
    <t>AS8772166</t>
  </si>
  <si>
    <t>SAFFOURI, BASSAM  MD</t>
  </si>
  <si>
    <t>320 DARDANELLI LANE SUITE 25B</t>
  </si>
  <si>
    <t>AS8778978</t>
  </si>
  <si>
    <t>SAB, UMESH K MD</t>
  </si>
  <si>
    <t>80 ARCH STREET</t>
  </si>
  <si>
    <t>AS8785771</t>
  </si>
  <si>
    <t>SHAHBAZIAN, TIMOTHY S DDS</t>
  </si>
  <si>
    <t>2111 PARKSIDE DRIVE SUITE B</t>
  </si>
  <si>
    <t>AS8789921</t>
  </si>
  <si>
    <t>SAKAI, FAIRY J (MD)</t>
  </si>
  <si>
    <t>AS8799237</t>
  </si>
  <si>
    <t>SARIBALIS, JOHN TALBOT DDS</t>
  </si>
  <si>
    <t>323 GEARY ST #706</t>
  </si>
  <si>
    <t>AS8881446</t>
  </si>
  <si>
    <t>SEALS, WILLIAM L DVM</t>
  </si>
  <si>
    <t>2675 PACHECO PASS HIGHWAY</t>
  </si>
  <si>
    <t>AS8962626</t>
  </si>
  <si>
    <t>SCHARG, LAWRENCE</t>
  </si>
  <si>
    <t>208 MIDLAND WAY</t>
  </si>
  <si>
    <t>AS8998481</t>
  </si>
  <si>
    <t>SCHNITTKER, N DUANE DVM</t>
  </si>
  <si>
    <t>BRENTWOOD VETERINARY HOSPITAL</t>
  </si>
  <si>
    <t>AS9123213</t>
  </si>
  <si>
    <t>STANDLEY, CYNTHIA LOUISE DVM</t>
  </si>
  <si>
    <t>1297 W. EL CAMINO REAL</t>
  </si>
  <si>
    <t>AS9141780</t>
  </si>
  <si>
    <t>SHORE, LAWRENCE G</t>
  </si>
  <si>
    <t>ONE SHRADER STREET</t>
  </si>
  <si>
    <t>AS9203136</t>
  </si>
  <si>
    <t>SCARR, JON DDS</t>
  </si>
  <si>
    <t>1350 MEDICAL CENTER DR</t>
  </si>
  <si>
    <t>AS9204710</t>
  </si>
  <si>
    <t>STANNARD, ROBERT WAYNE DVM</t>
  </si>
  <si>
    <t>ADOBE PET HOSPITAL</t>
  </si>
  <si>
    <t>AS9413903</t>
  </si>
  <si>
    <t>SNOWDEN, ELLEN U MD</t>
  </si>
  <si>
    <t>4101 DUBLIN BLVD SUITE F  P.O BOX 144</t>
  </si>
  <si>
    <t>AS9557399</t>
  </si>
  <si>
    <t>STACPOOLE, COURTLAND C</t>
  </si>
  <si>
    <t>AS9670983</t>
  </si>
  <si>
    <t>SAMARITAN MED'L CTR PHARMACY</t>
  </si>
  <si>
    <t>AS9704607</t>
  </si>
  <si>
    <t>STUDENT HLTH CENTER PHARMACY</t>
  </si>
  <si>
    <t>SONOMA STATE UNIVERSITY</t>
  </si>
  <si>
    <t>AS9724609</t>
  </si>
  <si>
    <t>SHANKER, PHILIP J DVM</t>
  </si>
  <si>
    <t>THE CAT HOSPITAL</t>
  </si>
  <si>
    <t>AS9764514</t>
  </si>
  <si>
    <t>SCHULZ, THEODORE WM (DVM)</t>
  </si>
  <si>
    <t>227 MAIN ST</t>
  </si>
  <si>
    <t>AT1150957</t>
  </si>
  <si>
    <t>TING, ARTHUR J MD</t>
  </si>
  <si>
    <t>39470 PASEO PADRE PKWY</t>
  </si>
  <si>
    <t>AT1235755</t>
  </si>
  <si>
    <t>TODOROVIC, MICHAEL DDS</t>
  </si>
  <si>
    <t>2489 DISCOVERY BAY BOULEVARD</t>
  </si>
  <si>
    <t>DISCOVERY BAY</t>
  </si>
  <si>
    <t>AT1325023</t>
  </si>
  <si>
    <t>TAI, CHAIN C DVM</t>
  </si>
  <si>
    <t>1780-F OLD BAYSHORE HWY</t>
  </si>
  <si>
    <t>AT1378377</t>
  </si>
  <si>
    <t>THAL, SAM H MD</t>
  </si>
  <si>
    <t>268 GOLD MINE DR</t>
  </si>
  <si>
    <t>AT1393519</t>
  </si>
  <si>
    <t>TREBOWSKI, THEODORE E DDS INC</t>
  </si>
  <si>
    <t>900 WELCH ROAD</t>
  </si>
  <si>
    <t>AT1597561</t>
  </si>
  <si>
    <t>TROTTER, TRACY L MD</t>
  </si>
  <si>
    <t>943 KELLEY COURT</t>
  </si>
  <si>
    <t>AT1942196</t>
  </si>
  <si>
    <t>THIBEDEAU, JOSEPH A, DVM</t>
  </si>
  <si>
    <t>2211 MORELLO AVE.</t>
  </si>
  <si>
    <t>AT2036083</t>
  </si>
  <si>
    <t>QUEEN OF VALLEY MEDICAL CENTER PHARMACY</t>
  </si>
  <si>
    <t>AT2042264</t>
  </si>
  <si>
    <t>THOMAS, ERNEST M JR MD INC</t>
  </si>
  <si>
    <t>300 COLLEGE AVENUE</t>
  </si>
  <si>
    <t>AT2044965</t>
  </si>
  <si>
    <t>TIPTON, DALE L JR MD</t>
  </si>
  <si>
    <t>45 CASTRO ST</t>
  </si>
  <si>
    <t>AT2055805</t>
  </si>
  <si>
    <t>THOMAS, BEVERLY E MD</t>
  </si>
  <si>
    <t>1720 MARCO POLO WAY</t>
  </si>
  <si>
    <t>AT2109331</t>
  </si>
  <si>
    <t>TREVINO, RICHARD</t>
  </si>
  <si>
    <t>175 NORTH JACKSON AVENUE</t>
  </si>
  <si>
    <t>AT2173499</t>
  </si>
  <si>
    <t>TOTH, BRYANT A MD</t>
  </si>
  <si>
    <t>AT2210297</t>
  </si>
  <si>
    <t>TAI, EDMUND W T MD</t>
  </si>
  <si>
    <t>301 OLD SAN FRANCISCO ROAD</t>
  </si>
  <si>
    <t>AT2293467</t>
  </si>
  <si>
    <t>THIES, TIMOTHY D</t>
  </si>
  <si>
    <t>512 GIUFFRIDA AVENUE</t>
  </si>
  <si>
    <t>AT2637481</t>
  </si>
  <si>
    <t>THORNE, LEE W DVM</t>
  </si>
  <si>
    <t>1533 FOURTH STREET</t>
  </si>
  <si>
    <t>AT2724400</t>
  </si>
  <si>
    <t>TRICERRI, LOUIS J (DDS)</t>
  </si>
  <si>
    <t>276 CHEYENNE DRIVE</t>
  </si>
  <si>
    <t>AT2728585</t>
  </si>
  <si>
    <t>TOM, WILLIAM DDS, MD</t>
  </si>
  <si>
    <t>490 POST STREET SUITE 1233</t>
  </si>
  <si>
    <t>AT2791704</t>
  </si>
  <si>
    <t>TRAPANI, MICHAEL P (DVM)</t>
  </si>
  <si>
    <t>1365 BODEGA AVENUE</t>
  </si>
  <si>
    <t>AT3458189</t>
  </si>
  <si>
    <t>TARADASH, MICHAEL R MD</t>
  </si>
  <si>
    <t>1828 EL CAMINO REAL #507</t>
  </si>
  <si>
    <t>AT4521539</t>
  </si>
  <si>
    <t>THOMSON, JAMES L MD</t>
  </si>
  <si>
    <t>1212 FARMERS LN</t>
  </si>
  <si>
    <t>AT4800175</t>
  </si>
  <si>
    <t>TIMM, PETER HENRY DVM</t>
  </si>
  <si>
    <t>7925 PEDRICK RD</t>
  </si>
  <si>
    <t>AT4934130</t>
  </si>
  <si>
    <t>TOVEY, JAMES D.  MD</t>
  </si>
  <si>
    <t>902 BOLTON CIRCLE</t>
  </si>
  <si>
    <t>AT5235987</t>
  </si>
  <si>
    <t>TUCKER, GARY</t>
  </si>
  <si>
    <t>1932 WINDWARD POINT</t>
  </si>
  <si>
    <t>AT5357808</t>
  </si>
  <si>
    <t>TEW, LAWRENCE H. MD</t>
  </si>
  <si>
    <t>712 BANCROFT RD, UNIT 312</t>
  </si>
  <si>
    <t>AT5478614</t>
  </si>
  <si>
    <t>TROPICANA DRUGS</t>
  </si>
  <si>
    <t>1167 SOUTH KING ROAD</t>
  </si>
  <si>
    <t>AT5702053</t>
  </si>
  <si>
    <t>TANITA, DANIEL S    DDS</t>
  </si>
  <si>
    <t>2089 VALE ROAD</t>
  </si>
  <si>
    <t>AT5825166</t>
  </si>
  <si>
    <t>THAYER, WILLIAM RICHARD DDS</t>
  </si>
  <si>
    <t>AT6371481</t>
  </si>
  <si>
    <t>TISDALE, ROBERT J.</t>
  </si>
  <si>
    <t>43391 ELLSWORTH ST</t>
  </si>
  <si>
    <t>AT6597530</t>
  </si>
  <si>
    <t>TIERNEY, LAWRENCE M JR MD</t>
  </si>
  <si>
    <t>VETERANS ADMINISTRATION HOSPITAL</t>
  </si>
  <si>
    <t>AT6629969</t>
  </si>
  <si>
    <t>TAYLOR, STEPHEN PAUL MD</t>
  </si>
  <si>
    <t>2222 EAST STREET</t>
  </si>
  <si>
    <t>AT6813403</t>
  </si>
  <si>
    <t>TAYLOR, MAIDA BETH MD</t>
  </si>
  <si>
    <t>785 FOERSTER STREET</t>
  </si>
  <si>
    <t>AT6828226</t>
  </si>
  <si>
    <t>TRONCOSO, ARIEL L MD</t>
  </si>
  <si>
    <t>88 SOUTH 3RD STREET</t>
  </si>
  <si>
    <t>AT7098317</t>
  </si>
  <si>
    <t>TEICHMAN, PETER JAN MD</t>
  </si>
  <si>
    <t>3819 MOSS HOLLOW COURT</t>
  </si>
  <si>
    <t>AT7519638</t>
  </si>
  <si>
    <t>TEARE, JAMES LELAND DVM</t>
  </si>
  <si>
    <t>7 CALIFORNIA AVE</t>
  </si>
  <si>
    <t>AT7852622</t>
  </si>
  <si>
    <t>TOMCIK, MICHAEL MD</t>
  </si>
  <si>
    <t>101 PARK PLACE</t>
  </si>
  <si>
    <t>AT7854993</t>
  </si>
  <si>
    <t>THODAS, GARY ANGELO DDS</t>
  </si>
  <si>
    <t>1001 SNEATH LANE STE 211</t>
  </si>
  <si>
    <t>AT7956381</t>
  </si>
  <si>
    <t>TANNER, CAROLINE MARGARET MD</t>
  </si>
  <si>
    <t>1635 DIVISADERO ST</t>
  </si>
  <si>
    <t>AT8143404</t>
  </si>
  <si>
    <t>THELEN, JOHN EDWARD DVM</t>
  </si>
  <si>
    <t>3045 MIDDLEFIELD RD</t>
  </si>
  <si>
    <t>AT8250982</t>
  </si>
  <si>
    <t>TITCHENAL, ROBERT AXEL DVM</t>
  </si>
  <si>
    <t>PETALUMA VETERINARY HOSPITAL</t>
  </si>
  <si>
    <t>AT8329383</t>
  </si>
  <si>
    <t>TOI, RANDALL H DDS</t>
  </si>
  <si>
    <t>9260 ALCOSTA BLVD SUITE D30</t>
  </si>
  <si>
    <t>AT8884719</t>
  </si>
  <si>
    <t>TOIG, GARY S MD</t>
  </si>
  <si>
    <t>801 BREWSTER AVE</t>
  </si>
  <si>
    <t>AT8916148</t>
  </si>
  <si>
    <t>TRACHT, AVRA S DVM</t>
  </si>
  <si>
    <t>4750 HOEN AVE.  STE A</t>
  </si>
  <si>
    <t>AT8916718</t>
  </si>
  <si>
    <t>TAKAMOTO, ROBERT MASAMITSU MD</t>
  </si>
  <si>
    <t>2700 LOW COURT</t>
  </si>
  <si>
    <t>AT9060916</t>
  </si>
  <si>
    <t>TERRIBILINI, PHILIP A DDS</t>
  </si>
  <si>
    <t>1331 MEDICAL CENTER DR</t>
  </si>
  <si>
    <t>AT9317682</t>
  </si>
  <si>
    <t>TURNS, JOHN E MD</t>
  </si>
  <si>
    <t>CARE POINT MEDICAL</t>
  </si>
  <si>
    <t>AT9562023</t>
  </si>
  <si>
    <t>TUTTLE'S PHARMACIES INC</t>
  </si>
  <si>
    <t>TUTTLE'S DOYLE PARK PHARMACY</t>
  </si>
  <si>
    <t>AT9650791</t>
  </si>
  <si>
    <t>THIELEN, PAUL F DDS</t>
  </si>
  <si>
    <t>318 S MAIN ST</t>
  </si>
  <si>
    <t>AT9758434</t>
  </si>
  <si>
    <t>TUCKER, BRUCE N MD</t>
  </si>
  <si>
    <t>3536 MENDOCINO AVE</t>
  </si>
  <si>
    <t>AU2351182</t>
  </si>
  <si>
    <t>UMEDA, PAUL HIDENORI DVM</t>
  </si>
  <si>
    <t>1211 SYCAMORE TERR</t>
  </si>
  <si>
    <t>AU2955740</t>
  </si>
  <si>
    <t>USCG SUPPORT CENTER</t>
  </si>
  <si>
    <t>USCG BASE ALAMEDA</t>
  </si>
  <si>
    <t>AU4625589</t>
  </si>
  <si>
    <t>USCG TRAINING CENTER</t>
  </si>
  <si>
    <t>HEALTH SERVICES DIVISION</t>
  </si>
  <si>
    <t>AU5565847</t>
  </si>
  <si>
    <t>USINGER, RICHARD P DDS</t>
  </si>
  <si>
    <t>156 DIABLO ROAD #202</t>
  </si>
  <si>
    <t>AU5794486</t>
  </si>
  <si>
    <t>UNGER, KATHLEEN BELL MD</t>
  </si>
  <si>
    <t>2000 VAN NESS #710</t>
  </si>
  <si>
    <t>AU6006818</t>
  </si>
  <si>
    <t>UNIV OF CAL</t>
  </si>
  <si>
    <t>TANG CENTER, 2222 BANCROFT WAY</t>
  </si>
  <si>
    <t>AU7674333</t>
  </si>
  <si>
    <t>UENO, STANLEY H   DVM</t>
  </si>
  <si>
    <t>1820-A W. CAMPBELL AVE.</t>
  </si>
  <si>
    <t>AU8213213</t>
  </si>
  <si>
    <t>UELK, THOMAS JOSEPH DDS</t>
  </si>
  <si>
    <t>1534 FIFTH AVE</t>
  </si>
  <si>
    <t>AV1413068</t>
  </si>
  <si>
    <t>SUTTER SOLANO MED CTR PHCY</t>
  </si>
  <si>
    <t>300 HOSPITAL DRIVE</t>
  </si>
  <si>
    <t>AV1471488</t>
  </si>
  <si>
    <t>VAILLANCOURT, JOHN A MD</t>
  </si>
  <si>
    <t>443 CRESTMONT DRIVE</t>
  </si>
  <si>
    <t>AV1965017</t>
  </si>
  <si>
    <t>VERSAILLES PHARMACY</t>
  </si>
  <si>
    <t>2801 ENCINAL AVE</t>
  </si>
  <si>
    <t>AV2043456</t>
  </si>
  <si>
    <t>VAUGHAN, WILLIAM MAYO DDS INC</t>
  </si>
  <si>
    <t>8 MARIGOLD LANE</t>
  </si>
  <si>
    <t>AV2085529</t>
  </si>
  <si>
    <t>VALLEY MEMORIAL HOSP PHCY</t>
  </si>
  <si>
    <t>1111 E STANLEY BLVD</t>
  </si>
  <si>
    <t>AV2733980</t>
  </si>
  <si>
    <t>VASQUEZ, PETER J MD</t>
  </si>
  <si>
    <t>TESLA HEALTH CENTER</t>
  </si>
  <si>
    <t>AV3082106</t>
  </si>
  <si>
    <t>VANOOTEGHEM, RIK ACHILLE DDS</t>
  </si>
  <si>
    <t>516 W REMINGTON DRIVE</t>
  </si>
  <si>
    <t>AV3309982</t>
  </si>
  <si>
    <t>STUDENT HLTH SERVICE PHARMACY</t>
  </si>
  <si>
    <t>SAN FRANCISCO STATE UNIVERSITY</t>
  </si>
  <si>
    <t>AV3310024</t>
  </si>
  <si>
    <t>SAN JOSE STATE UNIV</t>
  </si>
  <si>
    <t>OFFICE OF PROCUREMENT</t>
  </si>
  <si>
    <t>AV3310404</t>
  </si>
  <si>
    <t>UNIV OF CALIFORNIA SAN FRAN</t>
  </si>
  <si>
    <t>401 PARNASSUS AVE</t>
  </si>
  <si>
    <t>AV3310517</t>
  </si>
  <si>
    <t>VETERANS HOME OF CALIFORNIA-PHARMACY SERVICE</t>
  </si>
  <si>
    <t>123 CALIFORNIA DRIVE</t>
  </si>
  <si>
    <t>YOUNTVILLE</t>
  </si>
  <si>
    <t>AV3310783</t>
  </si>
  <si>
    <t>SONOMA DEVELOPMENTAL CTR PHAR</t>
  </si>
  <si>
    <t>15000 ARNOLD DRIVE</t>
  </si>
  <si>
    <t>ELDRIDGE</t>
  </si>
  <si>
    <t>AV4557039</t>
  </si>
  <si>
    <t>VANDERSLOOT, RALPH P DDS</t>
  </si>
  <si>
    <t>5700 STONERIDGE MALL ROAD</t>
  </si>
  <si>
    <t>AV5641142</t>
  </si>
  <si>
    <t>VITTAL, SUDINDRA BAILEY V</t>
  </si>
  <si>
    <t>AV5960972</t>
  </si>
  <si>
    <t>VERNAL, RAUL A MD</t>
  </si>
  <si>
    <t>AV6085042</t>
  </si>
  <si>
    <t>VAN ROY, RONALD L MD</t>
  </si>
  <si>
    <t>REDWOOD REGIONAL MEDICL GROUP</t>
  </si>
  <si>
    <t>AV6092439</t>
  </si>
  <si>
    <t>VET ADMINISTRATION</t>
  </si>
  <si>
    <t>2221 MARTIN LUTHER KING JR WAY</t>
  </si>
  <si>
    <t>AV6806826</t>
  </si>
  <si>
    <t>V A HOSP</t>
  </si>
  <si>
    <t>MENLO PARK DIVISION PHARMACY</t>
  </si>
  <si>
    <t>AV7273763</t>
  </si>
  <si>
    <t>VISITACION VALLEY PHARMACY</t>
  </si>
  <si>
    <t>100 LELAND AVE</t>
  </si>
  <si>
    <t>AV7358725</t>
  </si>
  <si>
    <t>VARON, DAVID NAZLIOGLO MD</t>
  </si>
  <si>
    <t>2485 HIGH SCHOOL AV STE 306</t>
  </si>
  <si>
    <t>AV7949540</t>
  </si>
  <si>
    <t>VON STIEFF, FRED JOHANN MD</t>
  </si>
  <si>
    <t>2481 PACHECO STREET</t>
  </si>
  <si>
    <t>AV8587430</t>
  </si>
  <si>
    <t>VIAL, GAYLE CELESTE DVM</t>
  </si>
  <si>
    <t>636 SANTA ROSA AVE.</t>
  </si>
  <si>
    <t>AV8813734</t>
  </si>
  <si>
    <t>VERGARA, NILDA MD</t>
  </si>
  <si>
    <t>2039 FOREST AVE</t>
  </si>
  <si>
    <t>AV9201485</t>
  </si>
  <si>
    <t>VARADY, ROBERT ALAN MD PC</t>
  </si>
  <si>
    <t>AV9554280</t>
  </si>
  <si>
    <t>VALLEJO MEDICAL PLAZA, PHARMAC</t>
  </si>
  <si>
    <t>1460 NORTH CAMINO ALTO</t>
  </si>
  <si>
    <t>AV9663623</t>
  </si>
  <si>
    <t>VARNER, ALBERT A MD</t>
  </si>
  <si>
    <t>1100 SO. ELISEO DRIVE</t>
  </si>
  <si>
    <t>AW1033860</t>
  </si>
  <si>
    <t>WILBUR, WILLIAM A MD</t>
  </si>
  <si>
    <t>22399 CUPERTINO ROAD</t>
  </si>
  <si>
    <t>AW1165605</t>
  </si>
  <si>
    <t>WHITE, DAVID K DDS</t>
  </si>
  <si>
    <t>285 MARE ISLAND BLVD</t>
  </si>
  <si>
    <t>AW1199214</t>
  </si>
  <si>
    <t>WALLIN, WILLIAM M MD</t>
  </si>
  <si>
    <t>5337 ZARA AVENUE</t>
  </si>
  <si>
    <t>AW1331090</t>
  </si>
  <si>
    <t>WILBUR, WILLIAM E DDS</t>
  </si>
  <si>
    <t>23 ORINDA WAY</t>
  </si>
  <si>
    <t>AW1346661</t>
  </si>
  <si>
    <t>WOOD, THOMAS W. JR DDS</t>
  </si>
  <si>
    <t>520 LAGONDA WAY STE 101</t>
  </si>
  <si>
    <t>AW1370737</t>
  </si>
  <si>
    <t>WOLFE, LAWRENCE I MD</t>
  </si>
  <si>
    <t>1186 BRITTAN AVENUE</t>
  </si>
  <si>
    <t>AW1370814</t>
  </si>
  <si>
    <t>WOLFENDEN, WILLIAM J JR MD</t>
  </si>
  <si>
    <t>AW1389130</t>
  </si>
  <si>
    <t>WERGOWSKE, GILBERT L MD</t>
  </si>
  <si>
    <t>AW1410745</t>
  </si>
  <si>
    <t>WESTWOOD PRESCRIPTIONISTS</t>
  </si>
  <si>
    <t>1211 MERIDIAN AVE</t>
  </si>
  <si>
    <t>AW1439339</t>
  </si>
  <si>
    <t>WELLS, ROBERT GERALD MD</t>
  </si>
  <si>
    <t>1953 RANCHO VERDE EAST</t>
  </si>
  <si>
    <t>AW1467578</t>
  </si>
  <si>
    <t>WACHT, RICHARD L (MD)</t>
  </si>
  <si>
    <t>419 30TH STREET</t>
  </si>
  <si>
    <t>AW1515040</t>
  </si>
  <si>
    <t>WINTER, THOMAS Q MD</t>
  </si>
  <si>
    <t>815 FIFTH STREET</t>
  </si>
  <si>
    <t>AW1578206</t>
  </si>
  <si>
    <t>WARBRITTON, JOHN D III MD</t>
  </si>
  <si>
    <t>300 FRANK OGAWA PLAZA</t>
  </si>
  <si>
    <t>AW1645968</t>
  </si>
  <si>
    <t>WATSON, RONALD R MD PC</t>
  </si>
  <si>
    <t>HEARTLAND HOSPICE</t>
  </si>
  <si>
    <t>AW1711820</t>
  </si>
  <si>
    <t>WRIGHT, PAUL C MD</t>
  </si>
  <si>
    <t>875-A ISLAND DRIVE</t>
  </si>
  <si>
    <t>AW1760556</t>
  </si>
  <si>
    <t>WANG, EDWARD MD</t>
  </si>
  <si>
    <t>1860 PENNSYLVANIA AVENUE</t>
  </si>
  <si>
    <t>AW1783489</t>
  </si>
  <si>
    <t>WEST, S ARTHUR DDS</t>
  </si>
  <si>
    <t>2063 MOHAWK DRIVE</t>
  </si>
  <si>
    <t>AW1977795</t>
  </si>
  <si>
    <t>WOLF, DARYL S DVM</t>
  </si>
  <si>
    <t>AMADOR VALLEY VET HOSP</t>
  </si>
  <si>
    <t>AW1987859</t>
  </si>
  <si>
    <t>WONG, FRANCES Q MD</t>
  </si>
  <si>
    <t>416 16TH AVE</t>
  </si>
  <si>
    <t>AW2021501</t>
  </si>
  <si>
    <t>WILSON, J ROBERT MD</t>
  </si>
  <si>
    <t>1301 SHOREWAY RD.</t>
  </si>
  <si>
    <t>AW2026094</t>
  </si>
  <si>
    <t>WASHINGTON HOSPITAL PHARMACY</t>
  </si>
  <si>
    <t>2000 MOWRY AVE</t>
  </si>
  <si>
    <t>AW2031728</t>
  </si>
  <si>
    <t>WEST OAKLAND HEALTH CENTER PHARM</t>
  </si>
  <si>
    <t>700 ADELINE STREET</t>
  </si>
  <si>
    <t>AW2049395</t>
  </si>
  <si>
    <t>WATKINS, HARLAN B JR MD</t>
  </si>
  <si>
    <t>AW2051376</t>
  </si>
  <si>
    <t>WIDROE, HARVEY J MD</t>
  </si>
  <si>
    <t>3100 OAK ROAD</t>
  </si>
  <si>
    <t>AW2152762</t>
  </si>
  <si>
    <t>WOOLLEY, ANNA HELENE DVM</t>
  </si>
  <si>
    <t>4048 PERGOLA CT</t>
  </si>
  <si>
    <t>AW2271550</t>
  </si>
  <si>
    <t>WILCOSKY, BERNARD R JR MD</t>
  </si>
  <si>
    <t>205 SILVERADO SPRINGS DRIVE</t>
  </si>
  <si>
    <t>AW2286599</t>
  </si>
  <si>
    <t>WALD, STEVEN HORACE MD</t>
  </si>
  <si>
    <t>925 HILLSBOROUGH BLVD</t>
  </si>
  <si>
    <t>AW2294003</t>
  </si>
  <si>
    <t>WOO, WALLACE S DDS</t>
  </si>
  <si>
    <t>225 COLUMBUS AVE</t>
  </si>
  <si>
    <t>AW2453734</t>
  </si>
  <si>
    <t>WAYLAND, JOHN B DDS</t>
  </si>
  <si>
    <t>BAY AREA IV WISDOM</t>
  </si>
  <si>
    <t>AW2521448</t>
  </si>
  <si>
    <t>WAT, NORMAN G DDS</t>
  </si>
  <si>
    <t>38149 MARTHA AVENUE</t>
  </si>
  <si>
    <t>AW2862375</t>
  </si>
  <si>
    <t>WILLIAMS, CLARK EDWARD DO</t>
  </si>
  <si>
    <t>3741 SUNSET LANE</t>
  </si>
  <si>
    <t>AW2896821</t>
  </si>
  <si>
    <t>WHITEHILL, MARY M DVM</t>
  </si>
  <si>
    <t>517 LINCOLN AVENUE</t>
  </si>
  <si>
    <t>AW2952958</t>
  </si>
  <si>
    <t>WAGNER, ROBERT G MD</t>
  </si>
  <si>
    <t>2850 - 7TH STREET</t>
  </si>
  <si>
    <t>AW2974891</t>
  </si>
  <si>
    <t>WANG, PETER CHI-TUNG MD</t>
  </si>
  <si>
    <t>AW3047203</t>
  </si>
  <si>
    <t>WALTERS, GEORGE T  (DVM)</t>
  </si>
  <si>
    <t>NORTHGATE ANIMAL HOSPITAL</t>
  </si>
  <si>
    <t>AW3105916</t>
  </si>
  <si>
    <t>WEISS, JANET S MD</t>
  </si>
  <si>
    <t>2120 CARLETON STREET</t>
  </si>
  <si>
    <t>AW3173515</t>
  </si>
  <si>
    <t>WEIGEL, KENNETH J</t>
  </si>
  <si>
    <t>3944 EL CAMINO REAL</t>
  </si>
  <si>
    <t>AW3253072</t>
  </si>
  <si>
    <t>WALDMAN, JEFFREY M. MD</t>
  </si>
  <si>
    <t>C/O PLANNED PARENTHOOD</t>
  </si>
  <si>
    <t>AW4372051</t>
  </si>
  <si>
    <t>WATSON, JAMES EDWARD III DDS</t>
  </si>
  <si>
    <t>156 WEST PORTAL AVE</t>
  </si>
  <si>
    <t>AW4771538</t>
  </si>
  <si>
    <t>WILLIAMS, RONALD K DDS</t>
  </si>
  <si>
    <t>2147 MOWRY AVENUE</t>
  </si>
  <si>
    <t>AW4884486</t>
  </si>
  <si>
    <t>WEBER, GLEN WALLACE DVM</t>
  </si>
  <si>
    <t>706 SAINT GEORGE ROAD</t>
  </si>
  <si>
    <t>AW5197012</t>
  </si>
  <si>
    <t>WREN, DAVID JR</t>
  </si>
  <si>
    <t>120 BROADWAY AVENUE</t>
  </si>
  <si>
    <t>AW5215858</t>
  </si>
  <si>
    <t>WEINSTEIN, STEPHEN GERALD MD</t>
  </si>
  <si>
    <t>240 LA CASA VIA</t>
  </si>
  <si>
    <t>AW5385023</t>
  </si>
  <si>
    <t>WEBSTER STREET PHARMACY</t>
  </si>
  <si>
    <t>1553 WEBSTER STREET</t>
  </si>
  <si>
    <t>AW5450717</t>
  </si>
  <si>
    <t>WELLER, STEPHEN A MD</t>
  </si>
  <si>
    <t>100 SOUTH SAN MATEO DRIVE</t>
  </si>
  <si>
    <t>AW5578248</t>
  </si>
  <si>
    <t>WOLKSTEIN, PHILIP</t>
  </si>
  <si>
    <t>841 BLOSSOM HILL ROAD #210</t>
  </si>
  <si>
    <t>AW5610731</t>
  </si>
  <si>
    <t>WOLSKE, EDWIN WILLIAM DDS</t>
  </si>
  <si>
    <t>140 GREGORY LANE</t>
  </si>
  <si>
    <t>AW5714577</t>
  </si>
  <si>
    <t>WEEKS, EDWIN LESLIE MD</t>
  </si>
  <si>
    <t>15195 NATIONAL AVENUE</t>
  </si>
  <si>
    <t>AW6101579</t>
  </si>
  <si>
    <t>WONG, SHERMAN DVM</t>
  </si>
  <si>
    <t>BLUE CROSS PET HOSPITAL</t>
  </si>
  <si>
    <t>AW6135568</t>
  </si>
  <si>
    <t>WEINER, RONALD SHERWIN DVM</t>
  </si>
  <si>
    <t>971 E. HAMILTON AVE.</t>
  </si>
  <si>
    <t>AW6611607</t>
  </si>
  <si>
    <t>WAITON, RUDOLPH ORSON DO</t>
  </si>
  <si>
    <t>221 ALMENDRA AVE</t>
  </si>
  <si>
    <t>AW6690146</t>
  </si>
  <si>
    <t>WEITZ, JEROME HOWARD DDS</t>
  </si>
  <si>
    <t>2725 MISSION ST</t>
  </si>
  <si>
    <t>AW7067754</t>
  </si>
  <si>
    <t>WOODCOX, LARRY HOWARD DPM</t>
  </si>
  <si>
    <t>1624 FRANKLIN ST #510</t>
  </si>
  <si>
    <t>AW7359739</t>
  </si>
  <si>
    <t>WU, JOHN HONG YAN MD</t>
  </si>
  <si>
    <t>AW7629035</t>
  </si>
  <si>
    <t>WESMAN, ROBERT MICHAEL MD</t>
  </si>
  <si>
    <t>744 52ND STREET</t>
  </si>
  <si>
    <t>AW7676109</t>
  </si>
  <si>
    <t>WEBB, PETER MD</t>
  </si>
  <si>
    <t>136 NORTH SAN MATEO DR</t>
  </si>
  <si>
    <t>AW7786316</t>
  </si>
  <si>
    <t>WILSON, STEPHEN NELLIS MD</t>
  </si>
  <si>
    <t>5369 VISTA GRANDE DRIVE</t>
  </si>
  <si>
    <t>AW8674308</t>
  </si>
  <si>
    <t>WALDMAN, GENE, DDS, A PROFESS CORP</t>
  </si>
  <si>
    <t>1708 FRANKLIN STREET</t>
  </si>
  <si>
    <t>AW8815132</t>
  </si>
  <si>
    <t>WINNICK, SHELDON</t>
  </si>
  <si>
    <t>2082 RIOJA WAY</t>
  </si>
  <si>
    <t>AW9123972</t>
  </si>
  <si>
    <t>WAIDHOFER, KARL M DVM</t>
  </si>
  <si>
    <t>4814 BROADWAY</t>
  </si>
  <si>
    <t>AW9274490</t>
  </si>
  <si>
    <t>WARSHAL, WILLIAM S</t>
  </si>
  <si>
    <t>400 RACE STREET</t>
  </si>
  <si>
    <t>AW9278715</t>
  </si>
  <si>
    <t>WOOTTON, BARRY</t>
  </si>
  <si>
    <t>905 SIR FRANCIS DRAKE BLVD</t>
  </si>
  <si>
    <t>AW9295836</t>
  </si>
  <si>
    <t>WONG, DENNIS KWOK-KEI DDS</t>
  </si>
  <si>
    <t>14419 SOUTH BASCOM AVENUE</t>
  </si>
  <si>
    <t>AW9519539</t>
  </si>
  <si>
    <t>WRIGHT, GENE  MD</t>
  </si>
  <si>
    <t>112 7TH ST.</t>
  </si>
  <si>
    <t>AW9675755</t>
  </si>
  <si>
    <t>WALLACH, ANDREW</t>
  </si>
  <si>
    <t>500 SAN PABLO AVE</t>
  </si>
  <si>
    <t>AW9737478</t>
  </si>
  <si>
    <t>WESTON, JANE</t>
  </si>
  <si>
    <t>1047 EL CAMINO REAL</t>
  </si>
  <si>
    <t>AY2041426</t>
  </si>
  <si>
    <t>SHERMAN, YEHUDA MD</t>
  </si>
  <si>
    <t>1158 GLEN ROAD</t>
  </si>
  <si>
    <t>AY2370245</t>
  </si>
  <si>
    <t>YEN, CHUNG-KWAN DDS</t>
  </si>
  <si>
    <t>856 N. HILLVIEW DRIVE</t>
  </si>
  <si>
    <t>AY3168677</t>
  </si>
  <si>
    <t>YOB, THOMAS P DDS</t>
  </si>
  <si>
    <t>625 MENLO AVE SUITE 6</t>
  </si>
  <si>
    <t>AY4662981</t>
  </si>
  <si>
    <t>YEE, ROBERT Y. MD</t>
  </si>
  <si>
    <t>1221 N. DUTTON AVENUE</t>
  </si>
  <si>
    <t>AY5194749</t>
  </si>
  <si>
    <t>YAROLIN, EDWARD J MD</t>
  </si>
  <si>
    <t>1209 EATON AVENUE</t>
  </si>
  <si>
    <t>AY6959893</t>
  </si>
  <si>
    <t>YEUNG, WAI FONG MD INC</t>
  </si>
  <si>
    <t>3466 MT. DIABLO BLVD.</t>
  </si>
  <si>
    <t>AY8437407</t>
  </si>
  <si>
    <t>YOFFE, BONNIE LYNN DVM</t>
  </si>
  <si>
    <t>PALO ALTO ANIMAL SERVICES</t>
  </si>
  <si>
    <t>AY8663759</t>
  </si>
  <si>
    <t>YEAGER, PAUL ROBERT DDS</t>
  </si>
  <si>
    <t>2798 YULUPA AVENUE,SUITE B.</t>
  </si>
  <si>
    <t>AY9247885</t>
  </si>
  <si>
    <t>YEN, KIRK K DDS</t>
  </si>
  <si>
    <t>1660 WILLOW STREET</t>
  </si>
  <si>
    <t>AY9448576</t>
  </si>
  <si>
    <t>YATTEAU, THOMAS F MD</t>
  </si>
  <si>
    <t>4725 HOEN AVENUE SUITE A</t>
  </si>
  <si>
    <t>AZ1257662</t>
  </si>
  <si>
    <t>ZINGARO, EDMOND A (MD)</t>
  </si>
  <si>
    <t>925 FOURTH STREET</t>
  </si>
  <si>
    <t>AZ1399698</t>
  </si>
  <si>
    <t>ZANGER, LOUIS C MD</t>
  </si>
  <si>
    <t>13313 VIA MADRONAS DRIVE</t>
  </si>
  <si>
    <t>AZ1607730</t>
  </si>
  <si>
    <t>ZAMORA, EMILIO M DVM</t>
  </si>
  <si>
    <t>A.E.Z.R. PET HOSPITAL</t>
  </si>
  <si>
    <t>AZ1811000</t>
  </si>
  <si>
    <t>ZANGER, ANDRE L MD</t>
  </si>
  <si>
    <t>2211 POST STREET</t>
  </si>
  <si>
    <t>AZ1996531</t>
  </si>
  <si>
    <t>ZEMAN, STUART</t>
  </si>
  <si>
    <t>9 MALOYAN LANE</t>
  </si>
  <si>
    <t>AZ2052405</t>
  </si>
  <si>
    <t>ZIEGLER, DAVID C MD</t>
  </si>
  <si>
    <t>270 MONTECILLO DRIVE</t>
  </si>
  <si>
    <t>AZ2068410</t>
  </si>
  <si>
    <t>ZEPPONI, ELITO ROMANO DDS</t>
  </si>
  <si>
    <t>100 CORTE ORIENTAL #1</t>
  </si>
  <si>
    <t>AZ2087561</t>
  </si>
  <si>
    <t>ZUBRICK, KENNETH J MD</t>
  </si>
  <si>
    <t>2500 HOSPITAL DRIVE, BUILDING 1</t>
  </si>
  <si>
    <t>AZ5588883</t>
  </si>
  <si>
    <t>ZEMANSKY, LARRY</t>
  </si>
  <si>
    <t>125 COLE ST</t>
  </si>
  <si>
    <t>AZ5717686</t>
  </si>
  <si>
    <t>ZEE, ANDREW WAI-SUN DDS</t>
  </si>
  <si>
    <t>51 RENATO COURT</t>
  </si>
  <si>
    <t>AZ6149581</t>
  </si>
  <si>
    <t>ZEIDAN, FRANK MD</t>
  </si>
  <si>
    <t>AZ6193015</t>
  </si>
  <si>
    <t>ZIMMER, J KIRK MD</t>
  </si>
  <si>
    <t>555 KNOWLES DR. SUITE 203</t>
  </si>
  <si>
    <t>AZ6216229</t>
  </si>
  <si>
    <t>ZIER, BENNETT GORDON MD</t>
  </si>
  <si>
    <t>ST MARY'S MEDICAL CENTER</t>
  </si>
  <si>
    <t>AZ7405904</t>
  </si>
  <si>
    <t>ZANDI, IRAJ MD</t>
  </si>
  <si>
    <t>2557 MOWRY AVE STE 20</t>
  </si>
  <si>
    <t>AZ8395267</t>
  </si>
  <si>
    <t>ZITMAN, SHELDON MD</t>
  </si>
  <si>
    <t>20555 PROSPECT ROAD</t>
  </si>
  <si>
    <t>AZ8562212</t>
  </si>
  <si>
    <t>ZINK, FULTON JOSEPH DDS</t>
  </si>
  <si>
    <t>AZ8572744</t>
  </si>
  <si>
    <t>ZIMMERMANN, JOHN P MD</t>
  </si>
  <si>
    <t>3434 VILLA LANE</t>
  </si>
  <si>
    <t>B96658617</t>
  </si>
  <si>
    <t>4TH STREET LASER &amp; SURGERY</t>
  </si>
  <si>
    <t>1720 FOURTH STREET</t>
  </si>
  <si>
    <t>BA0283351</t>
  </si>
  <si>
    <t>ABAJIAN, JERRY L (MD)</t>
  </si>
  <si>
    <t>1006 NUT TREE ROAD</t>
  </si>
  <si>
    <t>BA0312227</t>
  </si>
  <si>
    <t>ARAGONI, TERRENCE E, MD</t>
  </si>
  <si>
    <t>50 FRANCISCO STREET</t>
  </si>
  <si>
    <t>BA0449113</t>
  </si>
  <si>
    <t>AGNEWS DEVELOPMENTAL CENTER</t>
  </si>
  <si>
    <t>3500 ZANKER ROAD</t>
  </si>
  <si>
    <t>BA0502105</t>
  </si>
  <si>
    <t>ANSEL, DAVID ALAN MD</t>
  </si>
  <si>
    <t>DIVISION OF DEVELOPMENTAL BEHAVIORAL PEDIATRICS</t>
  </si>
  <si>
    <t>BA0686608</t>
  </si>
  <si>
    <t>ADAMS, DONALD R MD INC</t>
  </si>
  <si>
    <t>95 CRANLEIGH DRIVE</t>
  </si>
  <si>
    <t>BA0844248</t>
  </si>
  <si>
    <t>ADLER, KENT MARK-JOSEF MD</t>
  </si>
  <si>
    <t>CRYSTAL SPRINGS</t>
  </si>
  <si>
    <t>BA1127605</t>
  </si>
  <si>
    <t>ATTOE, CHERYL B DVM</t>
  </si>
  <si>
    <t>1033 REGATTA POINT</t>
  </si>
  <si>
    <t>BA1376753</t>
  </si>
  <si>
    <t>ADAMS, RUTH E (DVM)</t>
  </si>
  <si>
    <t>2735 NORTH MAIN ST.,</t>
  </si>
  <si>
    <t>BA1385221</t>
  </si>
  <si>
    <t>ANAND, ARUN (MD)</t>
  </si>
  <si>
    <t>1208 E. FIFTH STREET</t>
  </si>
  <si>
    <t>BA1508742</t>
  </si>
  <si>
    <t>BOGHOSSIAN, JOHN A DDS</t>
  </si>
  <si>
    <t>BA1606346</t>
  </si>
  <si>
    <t>AYCOCK, BOBBY, G, MD</t>
  </si>
  <si>
    <t>575 SIR FRANCIS DRAKE BLVD #2</t>
  </si>
  <si>
    <t>BA1623594</t>
  </si>
  <si>
    <t>ANTHONY, JAMES P MD, FACS</t>
  </si>
  <si>
    <t>BA1632404</t>
  </si>
  <si>
    <t>REAVILL, OLGA ESMERALDA MD</t>
  </si>
  <si>
    <t>3620 19TH ST, UNIT 12</t>
  </si>
  <si>
    <t>BA2008212</t>
  </si>
  <si>
    <t>ATKIN, DAVE M</t>
  </si>
  <si>
    <t>BA2153815</t>
  </si>
  <si>
    <t>ALPER, MICHAEL ROBERT MD</t>
  </si>
  <si>
    <t>1133 STANLEY BLVD</t>
  </si>
  <si>
    <t>BA2432944</t>
  </si>
  <si>
    <t>ARCILLA, ANGELO C MD</t>
  </si>
  <si>
    <t>BA2470780</t>
  </si>
  <si>
    <t>ASHTIANI, AMIR A MAHMOUDI DDS</t>
  </si>
  <si>
    <t>30 WEST ELROSE DRIVE</t>
  </si>
  <si>
    <t>BA2486098</t>
  </si>
  <si>
    <t>ABE, KEITH M DDS</t>
  </si>
  <si>
    <t>485 SOUTH DRIVE, STE A</t>
  </si>
  <si>
    <t>BA2755621</t>
  </si>
  <si>
    <t>AJAYI, MICHAEL A DDS</t>
  </si>
  <si>
    <t>BA2800553</t>
  </si>
  <si>
    <t>ANDERSON, IAN C MD</t>
  </si>
  <si>
    <t>BA2819778</t>
  </si>
  <si>
    <t>ADUCAYEN, PACITA R MD</t>
  </si>
  <si>
    <t>BA2905860</t>
  </si>
  <si>
    <t>ACKERMAN, JACK LEE DO</t>
  </si>
  <si>
    <t>2410 SAMARITAN DRIVE</t>
  </si>
  <si>
    <t>BA2922830</t>
  </si>
  <si>
    <t>AZAR, DAN R MD</t>
  </si>
  <si>
    <t>39180 FARWELL DRIVE</t>
  </si>
  <si>
    <t>BA2935356</t>
  </si>
  <si>
    <t>ADEYANJU, JOHNSON O MD</t>
  </si>
  <si>
    <t>BA3010876</t>
  </si>
  <si>
    <t>APPLEGATE-BUSSE, MARY B</t>
  </si>
  <si>
    <t>2501 CENTRAL AVE</t>
  </si>
  <si>
    <t>BA3031806</t>
  </si>
  <si>
    <t>AHMED, MOHAMMED FAIZ MD</t>
  </si>
  <si>
    <t>360 S. CLOVER AVENUE</t>
  </si>
  <si>
    <t>BA3295486</t>
  </si>
  <si>
    <t>AYOUB, SAMIR G  (DDS)</t>
  </si>
  <si>
    <t>500 SUTTER ST #302</t>
  </si>
  <si>
    <t>BA3352870</t>
  </si>
  <si>
    <t>ALI, MOHAMED IKBAL DDS</t>
  </si>
  <si>
    <t>BA3507045</t>
  </si>
  <si>
    <t>ARAKAKI, SUE K MD</t>
  </si>
  <si>
    <t>1 BAYWOOD AVE, SUITE 2</t>
  </si>
  <si>
    <t>BA3515181</t>
  </si>
  <si>
    <t>ADVANCED INFUSION SYSTEMS</t>
  </si>
  <si>
    <t>145 EAST DANA ST</t>
  </si>
  <si>
    <t>BA3533317</t>
  </si>
  <si>
    <t>AMENTO, EDWARD P MD</t>
  </si>
  <si>
    <t>428 OAKMEAD PARKWAY</t>
  </si>
  <si>
    <t>BA3534105</t>
  </si>
  <si>
    <t>ALBERTSON'S LLC</t>
  </si>
  <si>
    <t>DBA SAVON # 7030</t>
  </si>
  <si>
    <t>BA3554234</t>
  </si>
  <si>
    <t>DBA SAVON # 7181</t>
  </si>
  <si>
    <t>BA3555539</t>
  </si>
  <si>
    <t>DBA SAVON # 7153</t>
  </si>
  <si>
    <t>BA3555541</t>
  </si>
  <si>
    <t>DBA SAVON # 7133</t>
  </si>
  <si>
    <t>BA3555553</t>
  </si>
  <si>
    <t>DBA SAVON # 7176</t>
  </si>
  <si>
    <t>BA3557230</t>
  </si>
  <si>
    <t>DBA SAVON # 7102</t>
  </si>
  <si>
    <t>BA3557242</t>
  </si>
  <si>
    <t>DBA SAVON # 7106</t>
  </si>
  <si>
    <t>BA3564920</t>
  </si>
  <si>
    <t>DBA SAVON # 7107</t>
  </si>
  <si>
    <t>BA3567116</t>
  </si>
  <si>
    <t>DBA SAVON # 7128</t>
  </si>
  <si>
    <t>BA3571533</t>
  </si>
  <si>
    <t>AMERICAN DRUG STORES, INC</t>
  </si>
  <si>
    <t>DBA: SAV-ON PHARMACY 7108</t>
  </si>
  <si>
    <t>BA3571545</t>
  </si>
  <si>
    <t>DBA SAVON # 7037</t>
  </si>
  <si>
    <t>BA3573133</t>
  </si>
  <si>
    <t>DBA SAVON # 7129</t>
  </si>
  <si>
    <t>BA3573284</t>
  </si>
  <si>
    <t>DBA: SAV-ON PHARMACY 7158</t>
  </si>
  <si>
    <t>BA3576660</t>
  </si>
  <si>
    <t>DBA SAVON # 7270</t>
  </si>
  <si>
    <t>BA3577977</t>
  </si>
  <si>
    <t>ATWAL, RAVINDER SINGH DVM</t>
  </si>
  <si>
    <t>SOUTH BAY ANIMAL HOSPITAL AND PET RESORT</t>
  </si>
  <si>
    <t>BA3581433</t>
  </si>
  <si>
    <t>DBA SAVON # 7058</t>
  </si>
  <si>
    <t>BA3584681</t>
  </si>
  <si>
    <t>DBA SAVON # 7080</t>
  </si>
  <si>
    <t>BA3584706</t>
  </si>
  <si>
    <t>DBA SAVON # 7004</t>
  </si>
  <si>
    <t>BA3589148</t>
  </si>
  <si>
    <t>DBA: SAV-ON PHARMACY 7011</t>
  </si>
  <si>
    <t>BA3592854</t>
  </si>
  <si>
    <t>DBA SAVON # 7071</t>
  </si>
  <si>
    <t>BA3605942</t>
  </si>
  <si>
    <t>DBA SAVON # 7036</t>
  </si>
  <si>
    <t>BA3711567</t>
  </si>
  <si>
    <t>ABACI, PETER A MD</t>
  </si>
  <si>
    <t>15047 LOS GATOS BOULEVARD</t>
  </si>
  <si>
    <t>BA3759517</t>
  </si>
  <si>
    <t>ABELES, DOUGLAS</t>
  </si>
  <si>
    <t>BA3833426</t>
  </si>
  <si>
    <t>ACKERMAN, AVA V DVM</t>
  </si>
  <si>
    <t>BA3941538</t>
  </si>
  <si>
    <t>ANG, ROBERT C MD</t>
  </si>
  <si>
    <t>500 EAST REMINGTON DRIVE</t>
  </si>
  <si>
    <t>BA3997066</t>
  </si>
  <si>
    <t>DBA SAVON # 7117</t>
  </si>
  <si>
    <t>BA4071368</t>
  </si>
  <si>
    <t>21001 SAN RAMON VALLEY</t>
  </si>
  <si>
    <t>BA4151027</t>
  </si>
  <si>
    <t>ALTA BATES COMPREHENSIVE</t>
  </si>
  <si>
    <t>CANCER CENTER PHARMACY</t>
  </si>
  <si>
    <t>BA4185737</t>
  </si>
  <si>
    <t>AUYEUNG, TERESA H. MD</t>
  </si>
  <si>
    <t>BA4424002</t>
  </si>
  <si>
    <t>CAPITOL PHARMACY</t>
  </si>
  <si>
    <t>2114 SENTER RD</t>
  </si>
  <si>
    <t>BA4425927</t>
  </si>
  <si>
    <t>ALIABADI, FARANAK AMINI DDS</t>
  </si>
  <si>
    <t>601 PORTOLA DR</t>
  </si>
  <si>
    <t>BA4429468</t>
  </si>
  <si>
    <t>ANBIAI FARD, OMID DDS</t>
  </si>
  <si>
    <t>DIABLO VISTA DENTAL CARE</t>
  </si>
  <si>
    <t>BA4435207</t>
  </si>
  <si>
    <t>ANDERSON, SEAN M DDS</t>
  </si>
  <si>
    <t>1501 BOLLINGER CANYON ROAD</t>
  </si>
  <si>
    <t>BA4435625</t>
  </si>
  <si>
    <t>ALIJANIAN, ALI DDS</t>
  </si>
  <si>
    <t>1150 CIVIC  DRIVE</t>
  </si>
  <si>
    <t>BA4475958</t>
  </si>
  <si>
    <t>DBA SAVON # 7034</t>
  </si>
  <si>
    <t>BA4555744</t>
  </si>
  <si>
    <t>ACOSTA, MIRIAM ROSE DDS</t>
  </si>
  <si>
    <t>19286 STEVENS CREEK BLVD</t>
  </si>
  <si>
    <t>BA4608696</t>
  </si>
  <si>
    <t>AJLOUNI, MARK E DDS</t>
  </si>
  <si>
    <t>3151 SOUTH WHITE ROAD</t>
  </si>
  <si>
    <t>BA4613332</t>
  </si>
  <si>
    <t>AHANI, ARSALAN, DDS, MD</t>
  </si>
  <si>
    <t>30 NO SAN MATEO DRIVE</t>
  </si>
  <si>
    <t>BA4655734</t>
  </si>
  <si>
    <t>DBA SAVON # 7002</t>
  </si>
  <si>
    <t>BA4786399</t>
  </si>
  <si>
    <t>ALCOSTA PHARMACY ASSOCS</t>
  </si>
  <si>
    <t>124 MARKET PLACE</t>
  </si>
  <si>
    <t>BA4838427</t>
  </si>
  <si>
    <t>DBA SAVON # 7154</t>
  </si>
  <si>
    <t>BA4940448</t>
  </si>
  <si>
    <t>DBA SAVON # 7012</t>
  </si>
  <si>
    <t>BA5070672</t>
  </si>
  <si>
    <t>AHANI, HESSAM DDS</t>
  </si>
  <si>
    <t>731 OCEANA BLVD</t>
  </si>
  <si>
    <t>BA5110298</t>
  </si>
  <si>
    <t>ANCHOR DRUGS</t>
  </si>
  <si>
    <t>JAJCO, INC.</t>
  </si>
  <si>
    <t>BA5114070</t>
  </si>
  <si>
    <t>DBA SAVON # 7049</t>
  </si>
  <si>
    <t>BA5182441</t>
  </si>
  <si>
    <t>DBA SAVON # 7111</t>
  </si>
  <si>
    <t>BA5189786</t>
  </si>
  <si>
    <t>ATTARAN, HOMAYOUN MD</t>
  </si>
  <si>
    <t>913 SAN RAMON VALLEY BLVD</t>
  </si>
  <si>
    <t>BA5196363</t>
  </si>
  <si>
    <t>ARROW, MICHAEL A. DMD</t>
  </si>
  <si>
    <t>2201 BALFOUR ROAD, SUITE E.</t>
  </si>
  <si>
    <t>BA5327019</t>
  </si>
  <si>
    <t>ANNADURAI, BALA P MD</t>
  </si>
  <si>
    <t>BA5445780</t>
  </si>
  <si>
    <t>ALVAREZ, ALAN MICHAEL DDS</t>
  </si>
  <si>
    <t>1155 N. CAPITOL AVE #160</t>
  </si>
  <si>
    <t>BA5485594</t>
  </si>
  <si>
    <t>DBA SAVON # 7150</t>
  </si>
  <si>
    <t>BA5545314</t>
  </si>
  <si>
    <t>AMAYA, ANA JOSEFINA DDS</t>
  </si>
  <si>
    <t>BA5555024</t>
  </si>
  <si>
    <t>ABORN PHARMACY</t>
  </si>
  <si>
    <t>2060 ABORN ROAD</t>
  </si>
  <si>
    <t>BA5562853</t>
  </si>
  <si>
    <t>DBA SAVON # 7180</t>
  </si>
  <si>
    <t>BA5654973</t>
  </si>
  <si>
    <t>ARMEL, REBECCA ERIN DDS</t>
  </si>
  <si>
    <t>BA5655672</t>
  </si>
  <si>
    <t>DBA SAVON # 7167</t>
  </si>
  <si>
    <t>BA5675725</t>
  </si>
  <si>
    <t>ALUM ROCK PHARMACY</t>
  </si>
  <si>
    <t>1855 ALUM ROCK AVE SUITE A</t>
  </si>
  <si>
    <t>BA5753214</t>
  </si>
  <si>
    <t>DBA SAVON # 7109</t>
  </si>
  <si>
    <t>BA5773444</t>
  </si>
  <si>
    <t>AULAKH, RITU RAJ SINGH DVM</t>
  </si>
  <si>
    <t>2259 SAN RAMON VALLEY BLVD</t>
  </si>
  <si>
    <t>BA5869093</t>
  </si>
  <si>
    <t>ANGUIANO, JOSE ANGEL (DVM)</t>
  </si>
  <si>
    <t>1909 1 PEABODY ROAD</t>
  </si>
  <si>
    <t>BA5952711</t>
  </si>
  <si>
    <t>DBA SAVON # 7141</t>
  </si>
  <si>
    <t>BA5960794</t>
  </si>
  <si>
    <t>DBA SAVON # 7231</t>
  </si>
  <si>
    <t>BA6055532</t>
  </si>
  <si>
    <t>ANGELES, HERMENEGILDO MD</t>
  </si>
  <si>
    <t>BA6057029</t>
  </si>
  <si>
    <t>AUGER, PAUL EDWARD DDS</t>
  </si>
  <si>
    <t>BA6101822</t>
  </si>
  <si>
    <t>AMERICAN DRUG STORE INC</t>
  </si>
  <si>
    <t>DBA SAV-ON DRUGS #7121</t>
  </si>
  <si>
    <t>BA6110631</t>
  </si>
  <si>
    <t>AG PHARMACY</t>
  </si>
  <si>
    <t>3636 CESAR CHAVEZ</t>
  </si>
  <si>
    <t>BA6166246</t>
  </si>
  <si>
    <t>DBA SAVON # 7163</t>
  </si>
  <si>
    <t>BA6268266</t>
  </si>
  <si>
    <t>DBA SAVON # 7013</t>
  </si>
  <si>
    <t>BA6349749</t>
  </si>
  <si>
    <t>AMERICAN DRUG STORES INC</t>
  </si>
  <si>
    <t>DBA SAV-ON DRUGS #7066</t>
  </si>
  <si>
    <t>BA6349751</t>
  </si>
  <si>
    <t>DBA SAVON # 7145</t>
  </si>
  <si>
    <t>BA6490560</t>
  </si>
  <si>
    <t>ANAND, RAJIV J DDS</t>
  </si>
  <si>
    <t>1805 NOVATO BLVD.</t>
  </si>
  <si>
    <t>BA6602343</t>
  </si>
  <si>
    <t>ARZUMANOVA, KARINA G MD</t>
  </si>
  <si>
    <t>2299 POST STREET</t>
  </si>
  <si>
    <t>BA6640533</t>
  </si>
  <si>
    <t>DBA SAVON # 7022</t>
  </si>
  <si>
    <t>BA6668101</t>
  </si>
  <si>
    <t>DBA SAVON # 7062</t>
  </si>
  <si>
    <t>BA6768634</t>
  </si>
  <si>
    <t>DBA SAVON PHARMACY #7092</t>
  </si>
  <si>
    <t>BA6820650</t>
  </si>
  <si>
    <t>DBA SAVON # 7005</t>
  </si>
  <si>
    <t>BA6841034</t>
  </si>
  <si>
    <t>AHLUWALIA, HARDEEP S MD</t>
  </si>
  <si>
    <t>658 FREMONT AVENUE</t>
  </si>
  <si>
    <t>BA6900965</t>
  </si>
  <si>
    <t>DBA SAVON # 7272</t>
  </si>
  <si>
    <t>BA7169243</t>
  </si>
  <si>
    <t>ABBOTTS COMPOUNDING PHARMACY</t>
  </si>
  <si>
    <t>ABBOTTS COMPOUNDING PHARMACY INCORPORATED</t>
  </si>
  <si>
    <t>BA7259395</t>
  </si>
  <si>
    <t>APARICIO, DEBORAH NORA DVM</t>
  </si>
  <si>
    <t>4801 CLAYTON VALLEY ROAD</t>
  </si>
  <si>
    <t>BA7271466</t>
  </si>
  <si>
    <t>DBA SAVON # 7281</t>
  </si>
  <si>
    <t>BA7283738</t>
  </si>
  <si>
    <t>ADAME, STEVEN DDS</t>
  </si>
  <si>
    <t>773-B 14TH STREET</t>
  </si>
  <si>
    <t>BA7394240</t>
  </si>
  <si>
    <t>AMADOR, SONIA E</t>
  </si>
  <si>
    <t>2440 E CHARLESTON ROAD</t>
  </si>
  <si>
    <t>BA7432608</t>
  </si>
  <si>
    <t>AYNECHI, NOYAN (DDS)</t>
  </si>
  <si>
    <t>4135 BLACKHAWK PLAZA CIRCLE</t>
  </si>
  <si>
    <t>BA7458549</t>
  </si>
  <si>
    <t>ABRAMSON, PAUL D MD</t>
  </si>
  <si>
    <t>450 SUTTER STREET SUITE 840</t>
  </si>
  <si>
    <t>BA7522089</t>
  </si>
  <si>
    <t>DBA SAVON # 7138</t>
  </si>
  <si>
    <t>BA7528245</t>
  </si>
  <si>
    <t>AITKEN, MARTIN L (DVM)</t>
  </si>
  <si>
    <t>1410 MONUMENT BOULEVARD</t>
  </si>
  <si>
    <t>BA7561067</t>
  </si>
  <si>
    <t>DBA SAVON # 7006</t>
  </si>
  <si>
    <t>BA7563112</t>
  </si>
  <si>
    <t>DBA SAVON # 7135</t>
  </si>
  <si>
    <t>BA7619539</t>
  </si>
  <si>
    <t>DBA SAVON # 7023</t>
  </si>
  <si>
    <t>BA7828025</t>
  </si>
  <si>
    <t>AENGUS, WENDI LEE DVM</t>
  </si>
  <si>
    <t>ENCINA VETERINARY HOSPITAL</t>
  </si>
  <si>
    <t>BA7848015</t>
  </si>
  <si>
    <t>ANDERSON, CHRIS DVM</t>
  </si>
  <si>
    <t>VETERINARY BEHAVIOR CONSULTATIONS</t>
  </si>
  <si>
    <t>BRISBANE</t>
  </si>
  <si>
    <t>BA7908455</t>
  </si>
  <si>
    <t>DBA SAVON # 7137</t>
  </si>
  <si>
    <t>BA7914701</t>
  </si>
  <si>
    <t>BA7925300</t>
  </si>
  <si>
    <t>AHN, BRAND JAMES DDS</t>
  </si>
  <si>
    <t>BA8002204</t>
  </si>
  <si>
    <t>DBA SAVON # 7143</t>
  </si>
  <si>
    <t>BA8039085</t>
  </si>
  <si>
    <t>DBA: SAVON #7122</t>
  </si>
  <si>
    <t>BA8072667</t>
  </si>
  <si>
    <t>ALVES, CHAD DVM</t>
  </si>
  <si>
    <t>15500 BOHLMAN ROAD</t>
  </si>
  <si>
    <t>BA8133516</t>
  </si>
  <si>
    <t>ALEXIAN PHARMACY INC</t>
  </si>
  <si>
    <t>175 N JACKSON AVE</t>
  </si>
  <si>
    <t>BA8141424</t>
  </si>
  <si>
    <t>DBA SAVON # 7016</t>
  </si>
  <si>
    <t>BA8211992</t>
  </si>
  <si>
    <t>ADVANCE MEDICAL PHARMACY</t>
  </si>
  <si>
    <t>BA8241488</t>
  </si>
  <si>
    <t>AUGUSTYN, DAMIAN MD</t>
  </si>
  <si>
    <t>SAN FRANCISCO ENDOSCOPY CENTER LLC</t>
  </si>
  <si>
    <t>BA8269044</t>
  </si>
  <si>
    <t>DBA SAVON # 7124</t>
  </si>
  <si>
    <t>BA8318265</t>
  </si>
  <si>
    <t>ALTA BATES SUMMIT MEDICAL CTR</t>
  </si>
  <si>
    <t>SUMMIT CAMPUS</t>
  </si>
  <si>
    <t>BA8509044</t>
  </si>
  <si>
    <t>ALFARO, LILLIAM J</t>
  </si>
  <si>
    <t>LOVING KINDNESS VETERINARY CLINIC</t>
  </si>
  <si>
    <t>BA8708844</t>
  </si>
  <si>
    <t>DBA SAVON # 7254</t>
  </si>
  <si>
    <t>BA8760337</t>
  </si>
  <si>
    <t>AYCOCK, BOBBY G MD</t>
  </si>
  <si>
    <t>575 SIR FRANCIS DRAKE BLVD.</t>
  </si>
  <si>
    <t>BA8765820</t>
  </si>
  <si>
    <t>ARAIZA, CAROLYN A DVM</t>
  </si>
  <si>
    <t>15 LOMA ALTA AVE</t>
  </si>
  <si>
    <t>BA8789058</t>
  </si>
  <si>
    <t>ADVANTACARE INFUSION</t>
  </si>
  <si>
    <t>275 NORTH MATHILDA AVENUE</t>
  </si>
  <si>
    <t>BA8831489</t>
  </si>
  <si>
    <t>NIJAGAL, MALINI  ANAND MD</t>
  </si>
  <si>
    <t>ZUCKERBERG SAN FRANCISCO GENERAL , DEPARTMENT OF OB/GYN</t>
  </si>
  <si>
    <t>BA8848294</t>
  </si>
  <si>
    <t>APOTHECARY PHARMACY, INC</t>
  </si>
  <si>
    <t>1500 SOUTHGATE AVENUE</t>
  </si>
  <si>
    <t>BA8869250</t>
  </si>
  <si>
    <t>ADAMSON, DAVID MD</t>
  </si>
  <si>
    <t>2581 SAMARITAN DR</t>
  </si>
  <si>
    <t>BA8999786</t>
  </si>
  <si>
    <t>ALI, HALA H MD</t>
  </si>
  <si>
    <t>1501  TROUSDALE DRIVE,   BUILDING B</t>
  </si>
  <si>
    <t>BA9062996</t>
  </si>
  <si>
    <t>ALEXANDER, PATRICIA D</t>
  </si>
  <si>
    <t>ANALY VETERINARY HOSPITAL</t>
  </si>
  <si>
    <t>BA9131741</t>
  </si>
  <si>
    <t>ALBERTSONS, INC</t>
  </si>
  <si>
    <t>DBA SAVON PHARMACY #7214</t>
  </si>
  <si>
    <t>BA9143784</t>
  </si>
  <si>
    <t>ADAMS, BRIAN S</t>
  </si>
  <si>
    <t>14700 KNOPF COURT</t>
  </si>
  <si>
    <t>BA9181950</t>
  </si>
  <si>
    <t>AMG PHARMACY INC</t>
  </si>
  <si>
    <t>2700 INTERNATIONAL BLVD</t>
  </si>
  <si>
    <t>BA9274490</t>
  </si>
  <si>
    <t>ANDERSEN, LUCILLE B (MD)</t>
  </si>
  <si>
    <t>5924 STONERIDGE DRIVE</t>
  </si>
  <si>
    <t>BA9299769</t>
  </si>
  <si>
    <t>ATKINS, ANDREA M (DVM)</t>
  </si>
  <si>
    <t>8323 BALDWIN STREET</t>
  </si>
  <si>
    <t>BA9368639</t>
  </si>
  <si>
    <t>MCCLELLAN, REBECCA A DVM</t>
  </si>
  <si>
    <t>2460 W EL CAMINO REAL</t>
  </si>
  <si>
    <t>BA9390876</t>
  </si>
  <si>
    <t>ALEXIAN PHARMACY INC.</t>
  </si>
  <si>
    <t>175 N. JACKSON AVENUE</t>
  </si>
  <si>
    <t>BA9523273</t>
  </si>
  <si>
    <t>ADVANCED SURGERY CENTER</t>
  </si>
  <si>
    <t>235 O'CONNOR DRIVE</t>
  </si>
  <si>
    <t>BA9878490</t>
  </si>
  <si>
    <t>ALVES, CHAD S</t>
  </si>
  <si>
    <t>AUTHORITY</t>
  </si>
  <si>
    <t>BA9962805</t>
  </si>
  <si>
    <t>ALLIANCE OCC MEDICINE, INC.</t>
  </si>
  <si>
    <t>BB0184933</t>
  </si>
  <si>
    <t>BERNSTEIN, JOSHUA B DDS</t>
  </si>
  <si>
    <t>3300 WEBSTER STREET</t>
  </si>
  <si>
    <t>BB0281535</t>
  </si>
  <si>
    <t>BROWN, WILLIAM</t>
  </si>
  <si>
    <t>BB0497203</t>
  </si>
  <si>
    <t>BEDROS, PHILIP S DVM</t>
  </si>
  <si>
    <t>ALL BAY ANIMAL HOSPITAL</t>
  </si>
  <si>
    <t>BB0546791</t>
  </si>
  <si>
    <t>BOUCHARD, PAMELA D DVM</t>
  </si>
  <si>
    <t>1569 FOURTH STREET</t>
  </si>
  <si>
    <t>BB0546878</t>
  </si>
  <si>
    <t>BROWN, DEAN R DVM</t>
  </si>
  <si>
    <t>2325 BUCHANAN ROAD</t>
  </si>
  <si>
    <t>BB0563242</t>
  </si>
  <si>
    <t>BAINE, JOHN C III DVM</t>
  </si>
  <si>
    <t>PLAZA PET CLINIC</t>
  </si>
  <si>
    <t>BB0564129</t>
  </si>
  <si>
    <t>BALL, STEPHANIE MD</t>
  </si>
  <si>
    <t>SANDIA NATIONAL LABORATORIES</t>
  </si>
  <si>
    <t>BB0569092</t>
  </si>
  <si>
    <t>BAUER, KENNETH J DDS</t>
  </si>
  <si>
    <t>BB0583066</t>
  </si>
  <si>
    <t>BOLDON, LEROI M DVM</t>
  </si>
  <si>
    <t>520 GIUFFRIDA AVE</t>
  </si>
  <si>
    <t>BB0647632</t>
  </si>
  <si>
    <t>BEDROSSIAN, EDMOND DDS</t>
  </si>
  <si>
    <t>BB0679211</t>
  </si>
  <si>
    <t>BACON EAST PHARMACY</t>
  </si>
  <si>
    <t>BB0698728</t>
  </si>
  <si>
    <t>BROGDON, WILLIAM JAMES DDS</t>
  </si>
  <si>
    <t>445 MARCH AVENUE</t>
  </si>
  <si>
    <t>BB0699504</t>
  </si>
  <si>
    <t>BHANDAAL, RAKESH DVM MV SC</t>
  </si>
  <si>
    <t>ABC ANIMAL HOSPITAL</t>
  </si>
  <si>
    <t>SUISUN</t>
  </si>
  <si>
    <t>BB0859136</t>
  </si>
  <si>
    <t>BERREMAN, JANET M (MD)</t>
  </si>
  <si>
    <t>DIVISION OF PUBLIC HEALTH</t>
  </si>
  <si>
    <t>BB0893049</t>
  </si>
  <si>
    <t>BROWN, JOHN FRANCIS MD</t>
  </si>
  <si>
    <t>EMERGENCY SERVICES SFGH</t>
  </si>
  <si>
    <t>BB0904905</t>
  </si>
  <si>
    <t>BUDDE, ALEXA F (DVM)</t>
  </si>
  <si>
    <t>27641 MISSION BOULEVARD</t>
  </si>
  <si>
    <t>BB0940711</t>
  </si>
  <si>
    <t>BRADLEY, SCOTT PAUL MD</t>
  </si>
  <si>
    <t>933  GENEVA  AVE</t>
  </si>
  <si>
    <t>BB1012169</t>
  </si>
  <si>
    <t>BLEVISS, MARA L DVM</t>
  </si>
  <si>
    <t>SILVERADO VETERINARY HOSP INC</t>
  </si>
  <si>
    <t>BB1090529</t>
  </si>
  <si>
    <t>BRANDES, ROBERT</t>
  </si>
  <si>
    <t>489 NORTH L ST</t>
  </si>
  <si>
    <t>BB1105281</t>
  </si>
  <si>
    <t>BUONANNO, ANN MARIE DVM</t>
  </si>
  <si>
    <t>11050 TESLA ROAD</t>
  </si>
  <si>
    <t>BB1125803</t>
  </si>
  <si>
    <t>BERENTER, RICHARD W DPM</t>
  </si>
  <si>
    <t>114 SPRING GROVE AVENUE</t>
  </si>
  <si>
    <t>BB1147342</t>
  </si>
  <si>
    <t>BECKSTEAD, JOHN MARK DDS</t>
  </si>
  <si>
    <t>20 FIRST STREET</t>
  </si>
  <si>
    <t>BB1186685</t>
  </si>
  <si>
    <t>BROADWAY PHARMACY</t>
  </si>
  <si>
    <t>1300 BROADWAY</t>
  </si>
  <si>
    <t>BB1195759</t>
  </si>
  <si>
    <t>BACON, KENNETH L DVM</t>
  </si>
  <si>
    <t>380 CIVIC DR</t>
  </si>
  <si>
    <t>BB1468176</t>
  </si>
  <si>
    <t>BOND, JOHN S DMD</t>
  </si>
  <si>
    <t>15215 NATIONAL AVENUE STE 202</t>
  </si>
  <si>
    <t>BB1487506</t>
  </si>
  <si>
    <t>BODOR, MARKO V (MD)</t>
  </si>
  <si>
    <t>3421 VILLA LANE</t>
  </si>
  <si>
    <t>BB1543760</t>
  </si>
  <si>
    <t>BATES, BRIEN J DVM</t>
  </si>
  <si>
    <t>DEANZA VETERINARY CLINIC</t>
  </si>
  <si>
    <t>BB1563635</t>
  </si>
  <si>
    <t>BERGER, RICHARD M DDS</t>
  </si>
  <si>
    <t>1405 ELLIOT CIR</t>
  </si>
  <si>
    <t>BB1594173</t>
  </si>
  <si>
    <t>BURR, DAVID A (DDS)</t>
  </si>
  <si>
    <t>2125 YGNACIO VALLEY ROAD</t>
  </si>
  <si>
    <t>BB1609417</t>
  </si>
  <si>
    <t>BAIRD, SCOTT CARTER DMD</t>
  </si>
  <si>
    <t>720 COWPER STREET</t>
  </si>
  <si>
    <t>BB1754541</t>
  </si>
  <si>
    <t>BRONER, KATHERINE A MD</t>
  </si>
  <si>
    <t>405 MARIETTA DRIVE</t>
  </si>
  <si>
    <t>BB2025636</t>
  </si>
  <si>
    <t>BOLIVAR, JULIO C DVM</t>
  </si>
  <si>
    <t>2212 DERRY WAY</t>
  </si>
  <si>
    <t>BB2067165</t>
  </si>
  <si>
    <t>BICKLER, PHILIP E MD</t>
  </si>
  <si>
    <t>UNIV OF CALIF AT SAN FRANCISCO</t>
  </si>
  <si>
    <t>BB2150112</t>
  </si>
  <si>
    <t>BIBB, AURORA</t>
  </si>
  <si>
    <t>15748 LOS GATOS BLVD</t>
  </si>
  <si>
    <t>BB2368769</t>
  </si>
  <si>
    <t>BAKER, VALERIE L</t>
  </si>
  <si>
    <t>STANFORD UNIVERSITY MEDICAL CENTER, DEPT OB/GYN</t>
  </si>
  <si>
    <t>BB2471617</t>
  </si>
  <si>
    <t>BALLARD, MADELYN L DMD</t>
  </si>
  <si>
    <t>BB2515394</t>
  </si>
  <si>
    <t>BORTZ, JEFFREY T (MD)</t>
  </si>
  <si>
    <t>355 LENNON LANE</t>
  </si>
  <si>
    <t>BB2643131</t>
  </si>
  <si>
    <t>BRISBIN, JOHN A DVM</t>
  </si>
  <si>
    <t>BENICIA CAT CLINIC</t>
  </si>
  <si>
    <t>BB2649741</t>
  </si>
  <si>
    <t>BAY PHARMACY</t>
  </si>
  <si>
    <t>1661 BURDETTE DRIVE#AB</t>
  </si>
  <si>
    <t>BB2757423</t>
  </si>
  <si>
    <t>BARNETT, FARRELL C (MD)</t>
  </si>
  <si>
    <t>6955 FOOTHILL BOULEVARD</t>
  </si>
  <si>
    <t>BB2868670</t>
  </si>
  <si>
    <t>BAUER, JAMES L MD</t>
  </si>
  <si>
    <t>P.O. BOX 877</t>
  </si>
  <si>
    <t>BB2872148</t>
  </si>
  <si>
    <t>BET, CLAUDIO A MD</t>
  </si>
  <si>
    <t>1750 EL CAMINO REAL SUITE 15</t>
  </si>
  <si>
    <t>BB2901367</t>
  </si>
  <si>
    <t>BUCHINGER, KAREN L DVM</t>
  </si>
  <si>
    <t>ALAMEDA PET HOSPITAL</t>
  </si>
  <si>
    <t>BB2933720</t>
  </si>
  <si>
    <t>BERMAN, DAVID A MD</t>
  </si>
  <si>
    <t>BB2948214</t>
  </si>
  <si>
    <t>BLATTER, BRIAN B (DDS)</t>
  </si>
  <si>
    <t>2189 EAST STREET</t>
  </si>
  <si>
    <t>BB3002867</t>
  </si>
  <si>
    <t>BAYON, FRED</t>
  </si>
  <si>
    <t>155 GLEN COVE MARINA ROAD</t>
  </si>
  <si>
    <t>BB3107958</t>
  </si>
  <si>
    <t>BITTNER, GERALD L JR DDS</t>
  </si>
  <si>
    <t>890 SARATOGA AVE.</t>
  </si>
  <si>
    <t>BB3117911</t>
  </si>
  <si>
    <t>BUXTON, SUE V DVM</t>
  </si>
  <si>
    <t>1010 GRAVENSTEIN HWY S</t>
  </si>
  <si>
    <t>BB3146289</t>
  </si>
  <si>
    <t>BRADFORD PHARMACY</t>
  </si>
  <si>
    <t>445 8TH STREET</t>
  </si>
  <si>
    <t>BB3187603</t>
  </si>
  <si>
    <t>BENSON, KIM B MD</t>
  </si>
  <si>
    <t>PALO ALTO MEDICAL FOUNDATION</t>
  </si>
  <si>
    <t>BB3273961</t>
  </si>
  <si>
    <t>BASILE, JOSEPH F (MD)</t>
  </si>
  <si>
    <t>790 SAN RAMON VALLEY BLVD.</t>
  </si>
  <si>
    <t>BB3404794</t>
  </si>
  <si>
    <t>BOTROS, SAMIA F MD</t>
  </si>
  <si>
    <t>777 KNOWLES DR</t>
  </si>
  <si>
    <t>BB3409097</t>
  </si>
  <si>
    <t>BROWN, LLOYD JEFFREY MD</t>
  </si>
  <si>
    <t>BB3931880</t>
  </si>
  <si>
    <t>BANOS, PETER T MD</t>
  </si>
  <si>
    <t>1217 FLORIBUNDA AVENUE</t>
  </si>
  <si>
    <t>BB3962861</t>
  </si>
  <si>
    <t>BRENNAN, TIMOTHY MD</t>
  </si>
  <si>
    <t>401 BICENTENNIAL WAY</t>
  </si>
  <si>
    <t>BB3984413</t>
  </si>
  <si>
    <t>BROOKWOOD PHARMACY</t>
  </si>
  <si>
    <t>990 SONOMA AVE</t>
  </si>
  <si>
    <t>BB4003860</t>
  </si>
  <si>
    <t>BANSAL, SANJAY (MD)</t>
  </si>
  <si>
    <t>A MEDICAL CORP</t>
  </si>
  <si>
    <t>BB4039497</t>
  </si>
  <si>
    <t>BLOOD, GARY R DVM</t>
  </si>
  <si>
    <t>775 EAST BLITHEDALE</t>
  </si>
  <si>
    <t>BB4068258</t>
  </si>
  <si>
    <t>BANYAS, CAROL A MD</t>
  </si>
  <si>
    <t>203 SYCAMORE VALLEY ROAD WEST</t>
  </si>
  <si>
    <t>BB4142650</t>
  </si>
  <si>
    <t>BURR, JANET L LAWSON DVM</t>
  </si>
  <si>
    <t>614 PURISSIMA STREET</t>
  </si>
  <si>
    <t>BB4170801</t>
  </si>
  <si>
    <t>BLOCK, CONRAD ERNEST DDS</t>
  </si>
  <si>
    <t>70 DOCTOR'S PARK</t>
  </si>
  <si>
    <t>BB4190637</t>
  </si>
  <si>
    <t>BALDWIN, VINCENT LEMMUEL MD</t>
  </si>
  <si>
    <t>333 ESTUDILLO AVE</t>
  </si>
  <si>
    <t>BB4389513</t>
  </si>
  <si>
    <t>BEERS, DANIEL JOSEPH MD</t>
  </si>
  <si>
    <t>BB4389929</t>
  </si>
  <si>
    <t>BLACK, WILLIAM JOHN MD PHD</t>
  </si>
  <si>
    <t>BB4860486</t>
  </si>
  <si>
    <t>BOHANNAN, WILLIAM</t>
  </si>
  <si>
    <t>2025 FOREST AVE SUITE 6</t>
  </si>
  <si>
    <t>BB4880250</t>
  </si>
  <si>
    <t>SIMI, MICHELLE BRANCHAUD (MD)</t>
  </si>
  <si>
    <t>1100 MORAGA WAY</t>
  </si>
  <si>
    <t>BB4906307</t>
  </si>
  <si>
    <t>BARBOZA, BEVERLY ANN MD</t>
  </si>
  <si>
    <t>12961 VILLAGE DRIVE</t>
  </si>
  <si>
    <t>BB5118890</t>
  </si>
  <si>
    <t>BLUM, JOANNE R (DVM)</t>
  </si>
  <si>
    <t>1075 PARK PLACE; #5126</t>
  </si>
  <si>
    <t>BB5124019</t>
  </si>
  <si>
    <t>BARROS, DENNIS MICHAEL DVM</t>
  </si>
  <si>
    <t>36 BARNES COURT</t>
  </si>
  <si>
    <t>BB5293511</t>
  </si>
  <si>
    <t>BALL, HIEU T MD</t>
  </si>
  <si>
    <t>100 PARK PLACE</t>
  </si>
  <si>
    <t>BB5444358</t>
  </si>
  <si>
    <t>BYNUM, LOUISA JO DVM</t>
  </si>
  <si>
    <t>VCA BAY AREA ANIMAL HOSPITAL</t>
  </si>
  <si>
    <t>BB5516781</t>
  </si>
  <si>
    <t>BROOKS, KENNETH RICHARD MD</t>
  </si>
  <si>
    <t>1301 PINOLE VALLEY ROAD</t>
  </si>
  <si>
    <t>BB5559729</t>
  </si>
  <si>
    <t>BANK PHARMACY</t>
  </si>
  <si>
    <t>2020 SIR FRANCIS DRAKE BLVD</t>
  </si>
  <si>
    <t>FAIRFAX</t>
  </si>
  <si>
    <t>BB5577157</t>
  </si>
  <si>
    <t>BUI, CALVIN CUONG HUY DDS</t>
  </si>
  <si>
    <t>BB5589417</t>
  </si>
  <si>
    <t>BOLANOS, ALBERTO ANTONIO (MD)</t>
  </si>
  <si>
    <t>BB5622015</t>
  </si>
  <si>
    <t>BERKOVICH, CARRIE DDS</t>
  </si>
  <si>
    <t>BB5793004</t>
  </si>
  <si>
    <t>BINDI, CRAIG STEPHEN MD</t>
  </si>
  <si>
    <t>606 SARATOGA AVENUE</t>
  </si>
  <si>
    <t>BB5864853</t>
  </si>
  <si>
    <t>BROWNING, WAYNE NELSON DVM</t>
  </si>
  <si>
    <t>123 BELMONT AVENUE</t>
  </si>
  <si>
    <t>BB5907110</t>
  </si>
  <si>
    <t>BIG A DRUG STORE INC</t>
  </si>
  <si>
    <t>DBA: DRUG BARN</t>
  </si>
  <si>
    <t>BB5907146</t>
  </si>
  <si>
    <t>BIG A DRUG STORES INC</t>
  </si>
  <si>
    <t>DBA DRUG BARN</t>
  </si>
  <si>
    <t>COLMA</t>
  </si>
  <si>
    <t>BB5936402</t>
  </si>
  <si>
    <t>BARGER, JOSEPH A MD</t>
  </si>
  <si>
    <t>SAN RAMON VALLEY FIRE PRO DIST</t>
  </si>
  <si>
    <t>BB5940805</t>
  </si>
  <si>
    <t>BARGER, JOSEPH ANTHONY MD</t>
  </si>
  <si>
    <t>MORAGA-ORINDA FIRE PROTECTION</t>
  </si>
  <si>
    <t>BB6048575</t>
  </si>
  <si>
    <t>BOYNTON, SUSAN ELIZABETH (DVM)</t>
  </si>
  <si>
    <t>LAGUNA VETERINARY HOSPITAL</t>
  </si>
  <si>
    <t>BB6062551</t>
  </si>
  <si>
    <t>200 JOSE FIGUERES AVE #235</t>
  </si>
  <si>
    <t>BB6123892</t>
  </si>
  <si>
    <t>BAIK, DENNIS</t>
  </si>
  <si>
    <t>827 BLOSSOM HILL RD.</t>
  </si>
  <si>
    <t>BB6130847</t>
  </si>
  <si>
    <t>BHC FREMONT HOSP</t>
  </si>
  <si>
    <t>DBA FREMONT HOSP PHCY</t>
  </si>
  <si>
    <t>BB6158821</t>
  </si>
  <si>
    <t>BAINS, HARINDER SINGH DVM</t>
  </si>
  <si>
    <t>OF LIVERMORE</t>
  </si>
  <si>
    <t>BB6244800</t>
  </si>
  <si>
    <t>BROWN, DAVID CLIFFORD</t>
  </si>
  <si>
    <t>BB6318047</t>
  </si>
  <si>
    <t>BLAIR, FREDERICK C MD</t>
  </si>
  <si>
    <t>BB6350300</t>
  </si>
  <si>
    <t>BRAKEMAN, PAUL</t>
  </si>
  <si>
    <t>UCSF</t>
  </si>
  <si>
    <t>BB6472334</t>
  </si>
  <si>
    <t>BENSON, PETER CHRISTOPHER MD</t>
  </si>
  <si>
    <t>1990 N CALIFORNIA BLVD FLOOR 8</t>
  </si>
  <si>
    <t>BB6507529</t>
  </si>
  <si>
    <t>BAYAT, ANGELA F. DDS</t>
  </si>
  <si>
    <t>2380 SALVIO STREET #303</t>
  </si>
  <si>
    <t>BB6562842</t>
  </si>
  <si>
    <t>BECKLEY, OLAWUNMI ADEBUNMI MD</t>
  </si>
  <si>
    <t>1450 TREAT BLVD</t>
  </si>
  <si>
    <t>BB6715443</t>
  </si>
  <si>
    <t>BRANSFORD, GRACE F DVM</t>
  </si>
  <si>
    <t>190 SIR FRANCIS DRAKE BLVD</t>
  </si>
  <si>
    <t>BB6771946</t>
  </si>
  <si>
    <t>BENJAMIN, LLOYD J MD</t>
  </si>
  <si>
    <t>1895 MOWRY AVENUE</t>
  </si>
  <si>
    <t>BB6771958</t>
  </si>
  <si>
    <t>2107 O'FARRELL STREET</t>
  </si>
  <si>
    <t>BB6884349</t>
  </si>
  <si>
    <t>2365 MONTPELIER DRIVE</t>
  </si>
  <si>
    <t>BB6950225</t>
  </si>
  <si>
    <t>EL CERRITO FIRE DEPT</t>
  </si>
  <si>
    <t>BB7101556</t>
  </si>
  <si>
    <t>BOHANNAN, WILLIAM B MD</t>
  </si>
  <si>
    <t>BB7135569</t>
  </si>
  <si>
    <t>BB7191288</t>
  </si>
  <si>
    <t>BRANDSTATER, NIGEL S (MD)</t>
  </si>
  <si>
    <t>100 HOSPITAL DRIVE</t>
  </si>
  <si>
    <t>BB7219098</t>
  </si>
  <si>
    <t>BARPAL, DONNA K (DDS)</t>
  </si>
  <si>
    <t>3164 PUTNAM BLVD., STE. A</t>
  </si>
  <si>
    <t>BB7288891</t>
  </si>
  <si>
    <t>BARTON, DAVID JOHNSON, MD</t>
  </si>
  <si>
    <t>1700 UNION STREET</t>
  </si>
  <si>
    <t>BB7426415</t>
  </si>
  <si>
    <t>BHANDARI, PAYAL</t>
  </si>
  <si>
    <t>2201 WEBSTER ST</t>
  </si>
  <si>
    <t>BB7429550</t>
  </si>
  <si>
    <t>DBA DRUG BARN #871</t>
  </si>
  <si>
    <t>BB7429574</t>
  </si>
  <si>
    <t>DBA DRUG BARN #873</t>
  </si>
  <si>
    <t>BB7429586</t>
  </si>
  <si>
    <t>DBA DRUG BARN #872</t>
  </si>
  <si>
    <t>BB7541457</t>
  </si>
  <si>
    <t>BUSSEY, STUART A MD</t>
  </si>
  <si>
    <t>31 PANORAMIC WAY</t>
  </si>
  <si>
    <t>BB7587275</t>
  </si>
  <si>
    <t>BEHRAVAN, HOOMAN</t>
  </si>
  <si>
    <t>13690 E 14TH STREET #230</t>
  </si>
  <si>
    <t>BB7620671</t>
  </si>
  <si>
    <t>CONTRA COSTA ANIMAL SERV. DEPT</t>
  </si>
  <si>
    <t>BB7765312</t>
  </si>
  <si>
    <t>BEILSTEIN, DAVID P DPM</t>
  </si>
  <si>
    <t>442 LARKFIELD CENTER</t>
  </si>
  <si>
    <t>BB7776529</t>
  </si>
  <si>
    <t>BASCOM SURGERY CENTER</t>
  </si>
  <si>
    <t>3803 SO BASCOM AVENUE</t>
  </si>
  <si>
    <t>BB7776579</t>
  </si>
  <si>
    <t>BHAKHRI, HARDEEP DVM</t>
  </si>
  <si>
    <t>EL-C VETERINARY CLINIC</t>
  </si>
  <si>
    <t>BB7862510</t>
  </si>
  <si>
    <t>BESH, BASIL R MD</t>
  </si>
  <si>
    <t>BB7879589</t>
  </si>
  <si>
    <t>BEHMAND, RAMIN A MD</t>
  </si>
  <si>
    <t>BB7890379</t>
  </si>
  <si>
    <t>BECKLEY, MICHAEL L (DDS)</t>
  </si>
  <si>
    <t>1133 E. STANLEY BLVD</t>
  </si>
  <si>
    <t>BB7906778</t>
  </si>
  <si>
    <t>BERGMAN, MICHELE DIAHANN MD</t>
  </si>
  <si>
    <t>350 JOHN MUIR PARKWAY</t>
  </si>
  <si>
    <t>BB7998581</t>
  </si>
  <si>
    <t>BLACKLEDGE, AARON V MD</t>
  </si>
  <si>
    <t>508 A 14TH STREET</t>
  </si>
  <si>
    <t>BB8188763</t>
  </si>
  <si>
    <t>BALLARD, DUSTIN MD</t>
  </si>
  <si>
    <t>BB8212033</t>
  </si>
  <si>
    <t>RODEO HERCULES FIRE PROTECTION</t>
  </si>
  <si>
    <t>BB8221424</t>
  </si>
  <si>
    <t>BLAINE, GEORGIA D DVM</t>
  </si>
  <si>
    <t>CIVIC FELINE CLINIC</t>
  </si>
  <si>
    <t>BB8333825</t>
  </si>
  <si>
    <t>BANNOW, PAUL R DVM</t>
  </si>
  <si>
    <t>SUNSET VET HOSPITAL</t>
  </si>
  <si>
    <t>BB8412710</t>
  </si>
  <si>
    <t>BUCKWALTER, MARION MD</t>
  </si>
  <si>
    <t>ROOM A343 STANFORD UNIVERSITY</t>
  </si>
  <si>
    <t>BB8437774</t>
  </si>
  <si>
    <t>BALYTSKY, NATALIA MD</t>
  </si>
  <si>
    <t>4415 SONOMA HIGHWAY</t>
  </si>
  <si>
    <t>BB8439538</t>
  </si>
  <si>
    <t>BARDSLEY, SEAN F DDS</t>
  </si>
  <si>
    <t>2301 VICENTE ST</t>
  </si>
  <si>
    <t>BB8480787</t>
  </si>
  <si>
    <t>BURWELL, REBECCA D DVM</t>
  </si>
  <si>
    <t>3070 CLEVELAND AVENUE</t>
  </si>
  <si>
    <t>BB8528385</t>
  </si>
  <si>
    <t>BRICAUD, NICOLAS H  J (DVM)</t>
  </si>
  <si>
    <t>BLACKHAWK VETERINARY HOSPITAL</t>
  </si>
  <si>
    <t>BB8534782</t>
  </si>
  <si>
    <t>BOWDEN, PENELOPE A DVM</t>
  </si>
  <si>
    <t>LINCOLN VETERINARY CLINIC</t>
  </si>
  <si>
    <t>BB8583519</t>
  </si>
  <si>
    <t>BANETHS PHARMACY</t>
  </si>
  <si>
    <t>900 WILLOW ROAD</t>
  </si>
  <si>
    <t>BB8653304</t>
  </si>
  <si>
    <t>BACKMAN, STEPHEN MD</t>
  </si>
  <si>
    <t>VACAVILLE FIRE DEPARTMENT</t>
  </si>
  <si>
    <t>BB8672431</t>
  </si>
  <si>
    <t>BACKMAN, STEPHEN J DO</t>
  </si>
  <si>
    <t>CITY OF FAIRFIELD FIRE DEPT</t>
  </si>
  <si>
    <t>BB8785048</t>
  </si>
  <si>
    <t>BROWN, MELINDA A MD</t>
  </si>
  <si>
    <t>7880 WREN AVE</t>
  </si>
  <si>
    <t>BB8815776</t>
  </si>
  <si>
    <t>PINOLE FIRE DEPARTMENT</t>
  </si>
  <si>
    <t>BB8896904</t>
  </si>
  <si>
    <t>BEVERIDGE, STEPHEN L DDS</t>
  </si>
  <si>
    <t>3535 ROSS AVENUE</t>
  </si>
  <si>
    <t>BB8964923</t>
  </si>
  <si>
    <t>INFUSOURCE, LLC</t>
  </si>
  <si>
    <t>170 PROFESSIONAL CENTER DRIVE</t>
  </si>
  <si>
    <t>BB8989343</t>
  </si>
  <si>
    <t>BERCOVITZ, KIMBERLY D</t>
  </si>
  <si>
    <t>2509 LESSLEY AVE</t>
  </si>
  <si>
    <t>BB9042881</t>
  </si>
  <si>
    <t>BUTTAR, MANPRIT S DVM</t>
  </si>
  <si>
    <t>ESPECIALLY CATS VETERINARY HOSPITAL</t>
  </si>
  <si>
    <t>BB9053086</t>
  </si>
  <si>
    <t>BAE, RICHARD D</t>
  </si>
  <si>
    <t>40803 FREMONT BLVD</t>
  </si>
  <si>
    <t>BB9127564</t>
  </si>
  <si>
    <t>BOOTH, JAMES N</t>
  </si>
  <si>
    <t>449 NORTH FIRST ST.</t>
  </si>
  <si>
    <t>BB9193373</t>
  </si>
  <si>
    <t>BHAKHRI, NAVDEEP</t>
  </si>
  <si>
    <t>1232 EL CAMINO REAL</t>
  </si>
  <si>
    <t>BB9221603</t>
  </si>
  <si>
    <t>BOWIE, PETER M</t>
  </si>
  <si>
    <t>901 E FRANCISCO BLVD</t>
  </si>
  <si>
    <t>BB9241011</t>
  </si>
  <si>
    <t>BIERBAUM, TUCKER J</t>
  </si>
  <si>
    <t>FALCK AMBULANCE,INC.</t>
  </si>
  <si>
    <t>BB9260338</t>
  </si>
  <si>
    <t>3100 SUMMIT ST., 2ND FLOOR EBAC</t>
  </si>
  <si>
    <t>BB9277674</t>
  </si>
  <si>
    <t>BITTNER, BLAIR</t>
  </si>
  <si>
    <t>100 LOS GATOS-SARATOGA RD</t>
  </si>
  <si>
    <t>BB9332949</t>
  </si>
  <si>
    <t>BOVE', LEA J (DVM)</t>
  </si>
  <si>
    <t>801 MONROE STREET</t>
  </si>
  <si>
    <t>BB9353361</t>
  </si>
  <si>
    <t>BAUTISTA, RANDY B., DDS</t>
  </si>
  <si>
    <t>BB9380990</t>
  </si>
  <si>
    <t>BERGER, ANDREA E</t>
  </si>
  <si>
    <t>HUMANE SOCIETY SILICON VALLEY</t>
  </si>
  <si>
    <t>BB9384784</t>
  </si>
  <si>
    <t>BATTEN, CASEY G (MD)</t>
  </si>
  <si>
    <t>UNIVERSITY OF CALIFORNIA BERKELEY</t>
  </si>
  <si>
    <t>BB9402900</t>
  </si>
  <si>
    <t>BASCOM PHARMAACY LLC</t>
  </si>
  <si>
    <t>105 N BASCOM AVE #101</t>
  </si>
  <si>
    <t>BB9476222</t>
  </si>
  <si>
    <t>BLINK, ROBERT C MD</t>
  </si>
  <si>
    <t>2449 SUMMERFIELD RD.</t>
  </si>
  <si>
    <t>BB9518981</t>
  </si>
  <si>
    <t>BRIZGYS, ROMUALDAS V</t>
  </si>
  <si>
    <t>701 EAST EL CAMINO REAL 1NW</t>
  </si>
  <si>
    <t>BB9558593</t>
  </si>
  <si>
    <t>BATH, GURVINDER S</t>
  </si>
  <si>
    <t>BLOOM PLAZA ANIMAL HOSPITAL</t>
  </si>
  <si>
    <t>BB9593977</t>
  </si>
  <si>
    <t>BEHRENS, ADAM J (VMD)</t>
  </si>
  <si>
    <t>2153 BEACH STREET</t>
  </si>
  <si>
    <t>BB9656375</t>
  </si>
  <si>
    <t>BAUMGARTL, WILLIAM, M.D.</t>
  </si>
  <si>
    <t>4510 O'HARE AVENUE</t>
  </si>
  <si>
    <t>BB9716032</t>
  </si>
  <si>
    <t>BARROS, DENNIS M DVM</t>
  </si>
  <si>
    <t>DEVOTION ANIMAL HOSPITAL</t>
  </si>
  <si>
    <t>BB9721451</t>
  </si>
  <si>
    <t>BROCK, NANCY DVM</t>
  </si>
  <si>
    <t>IAMS PET IMAGING CENTER</t>
  </si>
  <si>
    <t>BB9754777</t>
  </si>
  <si>
    <t>BUTTERFIELD PHARMACY &amp; MEDICAL SUPPLY</t>
  </si>
  <si>
    <t>18181 BUTTERFIELD BLVD</t>
  </si>
  <si>
    <t>BB9783881</t>
  </si>
  <si>
    <t>BRANDWAJN, ELISE S DVM</t>
  </si>
  <si>
    <t>274 SUNSET AVENUE ( SUITE I)</t>
  </si>
  <si>
    <t>SUISUN CITY</t>
  </si>
  <si>
    <t>BB9827811</t>
  </si>
  <si>
    <t>BALAKRISHNAN, ANUPAMA MD</t>
  </si>
  <si>
    <t>1333 MERIDIAN AVENUE</t>
  </si>
  <si>
    <t>BB9833030</t>
  </si>
  <si>
    <t>BANH, CO V (MD)</t>
  </si>
  <si>
    <t>39350 CIVIC CENTER DR. #300</t>
  </si>
  <si>
    <t>BB9874644</t>
  </si>
  <si>
    <t>BELLERS, KATHERINE R. DVM</t>
  </si>
  <si>
    <t>2460 WEST EL CAMINO REAL</t>
  </si>
  <si>
    <t>BB9878527</t>
  </si>
  <si>
    <t>BLAISCH, BRIAN (MD)</t>
  </si>
  <si>
    <t>DMAT CA-6/CDMSA</t>
  </si>
  <si>
    <t>BC0104050</t>
  </si>
  <si>
    <t>CHACON, ROBERT A JR DDS</t>
  </si>
  <si>
    <t>6129 DUBLIN BLVD SUITE A</t>
  </si>
  <si>
    <t>BC0147632</t>
  </si>
  <si>
    <t>CHEW, STEVEN M DDS</t>
  </si>
  <si>
    <t>4430 WILLOW ROAD</t>
  </si>
  <si>
    <t>BC0166353</t>
  </si>
  <si>
    <t>COHEN, FRED E MD</t>
  </si>
  <si>
    <t>345 CALIFORNIA ST</t>
  </si>
  <si>
    <t>BC0187016</t>
  </si>
  <si>
    <t>CALLEN R, KAREN MD</t>
  </si>
  <si>
    <t>1725 MONTGOMERY STREET</t>
  </si>
  <si>
    <t>BC0217504</t>
  </si>
  <si>
    <t>CHUCK, LEONARD H MD</t>
  </si>
  <si>
    <t>2255 YGNACIO VALLEY ROAD</t>
  </si>
  <si>
    <t>BC0441422</t>
  </si>
  <si>
    <t>CHIMES PHARMACY</t>
  </si>
  <si>
    <t>3210 COLLEGE AVENUE</t>
  </si>
  <si>
    <t>BC0457449</t>
  </si>
  <si>
    <t>CLAYMAN, LEWIS (DMD)</t>
  </si>
  <si>
    <t>BC0622363</t>
  </si>
  <si>
    <t>CHUNG, YIU TING MD</t>
  </si>
  <si>
    <t>1520 STOCKTON ST</t>
  </si>
  <si>
    <t>BC0622375</t>
  </si>
  <si>
    <t>COULMAN, CATHLEEN U. MD</t>
  </si>
  <si>
    <t>750 SUNSET PARKWAY</t>
  </si>
  <si>
    <t>BC0733584</t>
  </si>
  <si>
    <t>2300 MACDONALD AVE</t>
  </si>
  <si>
    <t>BC0811530</t>
  </si>
  <si>
    <t>COHEN, ROBERT LAWRENCE MD</t>
  </si>
  <si>
    <t>660 PARROTT DRIVE</t>
  </si>
  <si>
    <t>BC0904347</t>
  </si>
  <si>
    <t>CREEKSIDE PHARMACY</t>
  </si>
  <si>
    <t>95 MONTGOMERY DRIVE</t>
  </si>
  <si>
    <t>BC1040447</t>
  </si>
  <si>
    <t>CHAKERIAN, MAIA U MD</t>
  </si>
  <si>
    <t>360 DARDANELLI LN</t>
  </si>
  <si>
    <t>BC1090860</t>
  </si>
  <si>
    <t>CHARLIES DRUGS</t>
  </si>
  <si>
    <t>1101 FILLMORE STREET</t>
  </si>
  <si>
    <t>BC1264390</t>
  </si>
  <si>
    <t>CHURUKIAN, KIRK A MD</t>
  </si>
  <si>
    <t>BC1309790</t>
  </si>
  <si>
    <t>PACHECO-CLARK, ANA LUISA MD</t>
  </si>
  <si>
    <t>34 MARK WEST SPRINGS ROAD</t>
  </si>
  <si>
    <t>BC1390905</t>
  </si>
  <si>
    <t>CHIU, PAUL C DDS</t>
  </si>
  <si>
    <t>127 SECOND STREET</t>
  </si>
  <si>
    <t>BC1410024</t>
  </si>
  <si>
    <t>CHOW, NORMAN K D.O.</t>
  </si>
  <si>
    <t>320 DARDANELLI LANE</t>
  </si>
  <si>
    <t>BC1477036</t>
  </si>
  <si>
    <t>CHAIKIND, JANET MD</t>
  </si>
  <si>
    <t>BC1717377</t>
  </si>
  <si>
    <t>COSKEY, LAWRENCE A MD</t>
  </si>
  <si>
    <t>1720 EL CAMINO REAL</t>
  </si>
  <si>
    <t>BC1748144</t>
  </si>
  <si>
    <t>CURRAN, STEVEN A MD</t>
  </si>
  <si>
    <t>35500 DUMBARTON COURT</t>
  </si>
  <si>
    <t>BC1786992</t>
  </si>
  <si>
    <t>CHEN, CHRIS MD</t>
  </si>
  <si>
    <t>4439 STONERIDGE DRIVE</t>
  </si>
  <si>
    <t>BC1922512</t>
  </si>
  <si>
    <t>CAFARO, VIRGINIA I MD</t>
  </si>
  <si>
    <t>BC1950345</t>
  </si>
  <si>
    <t>CLERK, ALEX A MD</t>
  </si>
  <si>
    <t>455 O'CONNOR DRIE SUITE 110</t>
  </si>
  <si>
    <t>BC2046236</t>
  </si>
  <si>
    <t>CHASE, STEVEN</t>
  </si>
  <si>
    <t>4050 REDWOOD HWY SUITE A</t>
  </si>
  <si>
    <t>BC2064373</t>
  </si>
  <si>
    <t>CREASMAN, CRAIG N MD</t>
  </si>
  <si>
    <t>2400 SAMARITAN DRIVE #206</t>
  </si>
  <si>
    <t>BC2101044</t>
  </si>
  <si>
    <t>CHAHAL, BALJIT</t>
  </si>
  <si>
    <t>5617 SILVER CREEK VALLEY RD</t>
  </si>
  <si>
    <t>BC2121729</t>
  </si>
  <si>
    <t>CHEN, TSUNG-CHANG MD</t>
  </si>
  <si>
    <t>10430 SOUTH DE ANZA BLVD, E220</t>
  </si>
  <si>
    <t>BC2178083</t>
  </si>
  <si>
    <t>CARANDANG, ESTELITA L MD</t>
  </si>
  <si>
    <t>1460 NORTH CAMINO ALTO, SUITE 109</t>
  </si>
  <si>
    <t>BC2266004</t>
  </si>
  <si>
    <t>CLOVERDALE PHARMACY</t>
  </si>
  <si>
    <t>790 SOUTH CLOVERDALE BOULEVARD</t>
  </si>
  <si>
    <t>BC2303612</t>
  </si>
  <si>
    <t>CHRISTIANSEN, MARK P (MD)</t>
  </si>
  <si>
    <t>BC2421319</t>
  </si>
  <si>
    <t>CHOW, ALBERT W MD</t>
  </si>
  <si>
    <t>BC2432564</t>
  </si>
  <si>
    <t>CARROLL, PAUL JOSEPH DDS</t>
  </si>
  <si>
    <t>5589 WINFIELD BLVD., STE 110</t>
  </si>
  <si>
    <t>BC2454495</t>
  </si>
  <si>
    <t>CANTON, DAVID D DVM</t>
  </si>
  <si>
    <t>ANIMAL OPHTHALMOLOGY SERVICES</t>
  </si>
  <si>
    <t>BC2503705</t>
  </si>
  <si>
    <t>CHAUDHRI, HARKIRAN S (DMD)</t>
  </si>
  <si>
    <t>70 DORAY DRIVE</t>
  </si>
  <si>
    <t>BC2503743</t>
  </si>
  <si>
    <t>CHIONG, DOMINIC M (MD)</t>
  </si>
  <si>
    <t>2690 SOUTH WHITE RD., SUITE 200</t>
  </si>
  <si>
    <t>BC2561543</t>
  </si>
  <si>
    <t>CHANG, CINDY</t>
  </si>
  <si>
    <t>UNIVERSITY HEALTH SERVICES</t>
  </si>
  <si>
    <t>BC2640515</t>
  </si>
  <si>
    <t>COLLINS, HELEN LOUISE</t>
  </si>
  <si>
    <t>333 LAKESIDE DRIVE</t>
  </si>
  <si>
    <t>BC2653067</t>
  </si>
  <si>
    <t>COOK, CYNTHIA SUE DVM PHD</t>
  </si>
  <si>
    <t>210 INDUSTRIAL ROAD</t>
  </si>
  <si>
    <t>BC2673970</t>
  </si>
  <si>
    <t>CAHN, DAVID A MD</t>
  </si>
  <si>
    <t>HAMILTON MEDICAL GROUP, INC</t>
  </si>
  <si>
    <t>BC2706844</t>
  </si>
  <si>
    <t>CHUA, GABRIEL SAMUEL S MD</t>
  </si>
  <si>
    <t>G SAMUEL CHUA MD,A PROFESSIONAL MEDICAL CORPORATION</t>
  </si>
  <si>
    <t>BC2923349</t>
  </si>
  <si>
    <t>CATURAY, PEDRO A DDS</t>
  </si>
  <si>
    <t>BC2930104</t>
  </si>
  <si>
    <t>CHEN, MIKE M DMD</t>
  </si>
  <si>
    <t>6110 HEYLLER AVE.</t>
  </si>
  <si>
    <t>BC3004758</t>
  </si>
  <si>
    <t>COE, JEFFREY D MD</t>
  </si>
  <si>
    <t>221 E. HACIENDA AVE.</t>
  </si>
  <si>
    <t>BC3021425</t>
  </si>
  <si>
    <t>CARSOLIN-CHANG, CYNTHIA C MD</t>
  </si>
  <si>
    <t>1800 SULLIVAN AVE</t>
  </si>
  <si>
    <t>BC3174404</t>
  </si>
  <si>
    <t>COLYVAS, NICHOLAS MD</t>
  </si>
  <si>
    <t>429 LLEWELLYN AVENUE</t>
  </si>
  <si>
    <t>BC3193276</t>
  </si>
  <si>
    <t>CLAYTON, JEFFREY ROSS DDS</t>
  </si>
  <si>
    <t>345 ESTUDILLO AVENUE</t>
  </si>
  <si>
    <t>BC3308358</t>
  </si>
  <si>
    <t>CANALES, FRANCISCO L (MD)</t>
  </si>
  <si>
    <t>4625 QUIGG ROAD</t>
  </si>
  <si>
    <t>BC3350674</t>
  </si>
  <si>
    <t>CA PACIFIC MED CTR PHY- CA WEST CAMPUS</t>
  </si>
  <si>
    <t>3700 CALIFORNIA ST</t>
  </si>
  <si>
    <t>BC3350698</t>
  </si>
  <si>
    <t>CA PACIFIC MED CTR PHY-PACIFIC CAMPUS</t>
  </si>
  <si>
    <t>2333 BUCHANAN ST</t>
  </si>
  <si>
    <t>BC3352705</t>
  </si>
  <si>
    <t>WANG, CHAOWEN DDS</t>
  </si>
  <si>
    <t>1549 OCASO CAMINO STREET</t>
  </si>
  <si>
    <t>BC3433632</t>
  </si>
  <si>
    <t>1000 N. RENGSTORFF AVENUE</t>
  </si>
  <si>
    <t>BC3640136</t>
  </si>
  <si>
    <t>CHENG, JOSEPH C (MD)</t>
  </si>
  <si>
    <t>BC3640275</t>
  </si>
  <si>
    <t>CARRILLO, LORNALYN J MD</t>
  </si>
  <si>
    <t>1800 SULLIVAN AVE. SUITE 101</t>
  </si>
  <si>
    <t>BC3734919</t>
  </si>
  <si>
    <t>CHUNG, PETER KAI-WONG DO</t>
  </si>
  <si>
    <t>1470 HALFORD AVENUE</t>
  </si>
  <si>
    <t>BC3829249</t>
  </si>
  <si>
    <t>CHAN, WESLEY P (MD)</t>
  </si>
  <si>
    <t>55 PANORAMA CT.</t>
  </si>
  <si>
    <t>BC3860815</t>
  </si>
  <si>
    <t>CHAU, MAGGIE SUE DO</t>
  </si>
  <si>
    <t>BC3866398</t>
  </si>
  <si>
    <t>CARIBBEE CENTER PHARMACY</t>
  </si>
  <si>
    <t>2887 SENTER RD #101</t>
  </si>
  <si>
    <t>BC3871882</t>
  </si>
  <si>
    <t>CHING, JEFFREY K DDS</t>
  </si>
  <si>
    <t>10430 S. DE ANZA BLVD.</t>
  </si>
  <si>
    <t>BC3882746</t>
  </si>
  <si>
    <t>CHRISTIANSEN-EBERLING, VALERIE E. DVM</t>
  </si>
  <si>
    <t>235 TENNESSEE STREET</t>
  </si>
  <si>
    <t>BC4021438</t>
  </si>
  <si>
    <t>CALIFORNIA STATE PRISON PHARM</t>
  </si>
  <si>
    <t>2100 PEABODY RD</t>
  </si>
  <si>
    <t>BC4033178</t>
  </si>
  <si>
    <t>DBA COSTCO PHARMACY #148</t>
  </si>
  <si>
    <t>BC4053360</t>
  </si>
  <si>
    <t>CAMPBELL, ERIN DVM</t>
  </si>
  <si>
    <t>4372 DAVIS STREET</t>
  </si>
  <si>
    <t>BC4091574</t>
  </si>
  <si>
    <t>DBA COSTCO PHARMACY #147</t>
  </si>
  <si>
    <t>BC4136152</t>
  </si>
  <si>
    <t>DBA: COSTCO PHARMACY #141</t>
  </si>
  <si>
    <t>BC4136239</t>
  </si>
  <si>
    <t>DBA: COSTCO PHARMACY #482</t>
  </si>
  <si>
    <t>BC4194003</t>
  </si>
  <si>
    <t>CONTE, GREGORY J DMD MS</t>
  </si>
  <si>
    <t>345 WEST PORTAL AVENUE</t>
  </si>
  <si>
    <t>BC4205262</t>
  </si>
  <si>
    <t>DBA COSTCO PHARMACY #132</t>
  </si>
  <si>
    <t>BC4205274</t>
  </si>
  <si>
    <t>DBA COSTCO PHARMACY #21</t>
  </si>
  <si>
    <t>BC4205375</t>
  </si>
  <si>
    <t>DBA COSTCO PHARMACY #144</t>
  </si>
  <si>
    <t>BC4205399</t>
  </si>
  <si>
    <t>DBA COSTCO PHARMACY #146</t>
  </si>
  <si>
    <t>BC4227042</t>
  </si>
  <si>
    <t>DBA: COSTCO PHARMACY #41</t>
  </si>
  <si>
    <t>BC4267084</t>
  </si>
  <si>
    <t>1863 ALUM ROCK AVE SUITE A</t>
  </si>
  <si>
    <t>BC4446779</t>
  </si>
  <si>
    <t>COLWELL, CHRISTOPHER B MD</t>
  </si>
  <si>
    <t>ZUCKERBERG SAN FRANCISCO GENERAL HOSPITAL AND TRAUMA CENTER</t>
  </si>
  <si>
    <t>BC4451201</t>
  </si>
  <si>
    <t>CALI PHARMACY</t>
  </si>
  <si>
    <t>702 E. SANTA CLARA ST #1</t>
  </si>
  <si>
    <t>BC4451237</t>
  </si>
  <si>
    <t>COUNTY JAIL #8 PHARMACY</t>
  </si>
  <si>
    <t>425 7TH STREET</t>
  </si>
  <si>
    <t>BC4458952</t>
  </si>
  <si>
    <t>CHIU, JOEL MD</t>
  </si>
  <si>
    <t>88 MOSSBRIDGE LANE</t>
  </si>
  <si>
    <t>BC4473043</t>
  </si>
  <si>
    <t>CHEE, DAVID Z MD</t>
  </si>
  <si>
    <t>5575 W LAS POSITAS BLVD, #130</t>
  </si>
  <si>
    <t>BC4561533</t>
  </si>
  <si>
    <t>DBA COSTCO PHARMACY #129</t>
  </si>
  <si>
    <t>BC4615247</t>
  </si>
  <si>
    <t>CHU, CONSTANCE R MD</t>
  </si>
  <si>
    <t>450 BROADWAY STREET</t>
  </si>
  <si>
    <t>BC4634540</t>
  </si>
  <si>
    <t>CIVIC CENTER PHARMACY</t>
  </si>
  <si>
    <t>2729 MACDONALD AVENUE</t>
  </si>
  <si>
    <t>BC4686967</t>
  </si>
  <si>
    <t>CHEN, YUNG CHUAN MD</t>
  </si>
  <si>
    <t>101 SOUTH SAN MATEO DRIVE SUITE 301</t>
  </si>
  <si>
    <t>BC4691831</t>
  </si>
  <si>
    <t>DBA COSTCO PHARMACY #1002</t>
  </si>
  <si>
    <t>BC4694445</t>
  </si>
  <si>
    <t>CHAU PHARMACY</t>
  </si>
  <si>
    <t>2559 SOUTH KING ROAD #10</t>
  </si>
  <si>
    <t>BC4729870</t>
  </si>
  <si>
    <t>DBA COSTCO PHARMACY #118</t>
  </si>
  <si>
    <t>BC4763240</t>
  </si>
  <si>
    <t>CHAO, LAWRENCE L.  MD</t>
  </si>
  <si>
    <t>2645 OCEAN AVE SUITE 207</t>
  </si>
  <si>
    <t>BC4796770</t>
  </si>
  <si>
    <t>CHEN, FULTON,S,MD</t>
  </si>
  <si>
    <t>BC4820519</t>
  </si>
  <si>
    <t>CORAM HEALTHCARE CORP OF NORTHERN CALIFORNIA</t>
  </si>
  <si>
    <t>3160 CORPORATE PL</t>
  </si>
  <si>
    <t>BC5008429</t>
  </si>
  <si>
    <t>COLLINS CORNEJO, CATHERINE DVM</t>
  </si>
  <si>
    <t>3164 DRY CREEK ROAD</t>
  </si>
  <si>
    <t>BC5041051</t>
  </si>
  <si>
    <t>CHAN, LEE TAT MD</t>
  </si>
  <si>
    <t>416 16TH AVENUE</t>
  </si>
  <si>
    <t>BC5041176</t>
  </si>
  <si>
    <t>CURRAN, STEVEN ALAN MD</t>
  </si>
  <si>
    <t>46690 MOHAVE DR</t>
  </si>
  <si>
    <t>BC5109029</t>
  </si>
  <si>
    <t>SUTTER MEDICAL CENTER OF SANTA ROSA HOSPITAL</t>
  </si>
  <si>
    <t>3325 CHANATE ROAD</t>
  </si>
  <si>
    <t>BC5111303</t>
  </si>
  <si>
    <t>CHUN, ALAN PATRICK (DDS, MD)</t>
  </si>
  <si>
    <t>9301 FIRCREST LANE</t>
  </si>
  <si>
    <t>BC5182720</t>
  </si>
  <si>
    <t>CHANG, KENNETH H MD</t>
  </si>
  <si>
    <t>728 PACIFIC AVE, SUITE 402</t>
  </si>
  <si>
    <t>BC5244924</t>
  </si>
  <si>
    <t>CHAUDHARY, JOCELIZA G MD</t>
  </si>
  <si>
    <t>15425 LOS GATOS BLVD</t>
  </si>
  <si>
    <t>BC5415410</t>
  </si>
  <si>
    <t>CORTES, JAIME OSCAR (MD)</t>
  </si>
  <si>
    <t>2700 INTERNATIONAL BOULEVARD</t>
  </si>
  <si>
    <t>BC5442265</t>
  </si>
  <si>
    <t>CHILDRENS CLINIC PHARMACY</t>
  </si>
  <si>
    <t>747 52ND STREET</t>
  </si>
  <si>
    <t>BC5502756</t>
  </si>
  <si>
    <t>CLARK, LOREEN K DVM</t>
  </si>
  <si>
    <t>16025 VINEYARD BLVD</t>
  </si>
  <si>
    <t>BC5514270</t>
  </si>
  <si>
    <t>COSTIGAN, SUN HYE DDS</t>
  </si>
  <si>
    <t>197 SAN MARIN DRIVE</t>
  </si>
  <si>
    <t>BC5559589</t>
  </si>
  <si>
    <t>CHEN, MITZIE M DVM</t>
  </si>
  <si>
    <t>VCA MISSION SAN JOSE ANIMAL HOSPITAL</t>
  </si>
  <si>
    <t>BC5562182</t>
  </si>
  <si>
    <t>CHOW, DAVID W MD</t>
  </si>
  <si>
    <t>2123 YGNACIO VALLEY RD</t>
  </si>
  <si>
    <t>BC5576636</t>
  </si>
  <si>
    <t>CAMPBELL, MATTHEW (MD)</t>
  </si>
  <si>
    <t>BC5634818</t>
  </si>
  <si>
    <t>CRESPO, PAUL S DDS</t>
  </si>
  <si>
    <t>2232 ROAD 20</t>
  </si>
  <si>
    <t>BC5650759</t>
  </si>
  <si>
    <t>CARVOLTH, RICHARD D MD</t>
  </si>
  <si>
    <t>CALIFORNIA MARITIME ACADEMY</t>
  </si>
  <si>
    <t>VALLEGO</t>
  </si>
  <si>
    <t>BC5695424</t>
  </si>
  <si>
    <t>CURTIS, BRETT VEAN MDJD</t>
  </si>
  <si>
    <t>101 CASA BUENA DRIVE</t>
  </si>
  <si>
    <t>BC5708411</t>
  </si>
  <si>
    <t>CONTRA COSTA REGIONAL MEDICAL</t>
  </si>
  <si>
    <t>CENTER HOSPITAL PHARMACY</t>
  </si>
  <si>
    <t>BC5724720</t>
  </si>
  <si>
    <t>COKGOR, ILKCAN MD</t>
  </si>
  <si>
    <t>NEUROLOGY CLINIC OF MARIN</t>
  </si>
  <si>
    <t>BC5859028</t>
  </si>
  <si>
    <t>2262 MARKET STREET</t>
  </si>
  <si>
    <t>BC5887356</t>
  </si>
  <si>
    <t>CHEN, THOMAS T MD</t>
  </si>
  <si>
    <t>BC5936705</t>
  </si>
  <si>
    <t>BARGER, JOSEPH ANTHONY , MD</t>
  </si>
  <si>
    <t>CONTRA COSTA CO FIRE PROTECTION DISTRICT</t>
  </si>
  <si>
    <t>BC5981495</t>
  </si>
  <si>
    <t>CHEN, YUNG-KUANG MD</t>
  </si>
  <si>
    <t>CUPERTINO MEDICAL LASER CENTER</t>
  </si>
  <si>
    <t>BC6002745</t>
  </si>
  <si>
    <t>CHAN, MARK HOUCKMING (MD)</t>
  </si>
  <si>
    <t>BC6075267</t>
  </si>
  <si>
    <t>CHENG, CHIEN YUAN DDS</t>
  </si>
  <si>
    <t>2039 FOREST AVENUE #306</t>
  </si>
  <si>
    <t>BC6158833</t>
  </si>
  <si>
    <t>CENTER OUTPATIENT PHARMACY</t>
  </si>
  <si>
    <t>BC6223212</t>
  </si>
  <si>
    <t>CHENG, JACQUELINE T MD</t>
  </si>
  <si>
    <t>12945 SARATOGA AVENUE</t>
  </si>
  <si>
    <t>BC6276136</t>
  </si>
  <si>
    <t>ST HELENA HOSPITAL CENTER FOR BEHAVIORAL HEALTH</t>
  </si>
  <si>
    <t>525 OREGON STREET</t>
  </si>
  <si>
    <t>BC6323808</t>
  </si>
  <si>
    <t>CHOI, YOUNG ME (DO)</t>
  </si>
  <si>
    <t>2500 MERCED STREET</t>
  </si>
  <si>
    <t>BC6337908</t>
  </si>
  <si>
    <t>CAJATOR, PEDRO L MD</t>
  </si>
  <si>
    <t>1800 SULLIVAN AVE SUITE 101</t>
  </si>
  <si>
    <t>BC6466266</t>
  </si>
  <si>
    <t>COHN, DANIEL J MD</t>
  </si>
  <si>
    <t>17310 ARNOLD DR</t>
  </si>
  <si>
    <t>BC6541189</t>
  </si>
  <si>
    <t>CA PACIFIC MED CTR PHY- DAVIES CAMPUS</t>
  </si>
  <si>
    <t>CASTRO AND DUBOCE STREETS</t>
  </si>
  <si>
    <t>BC6562905</t>
  </si>
  <si>
    <t>CLAYTON, JEFFREY R (DDS)</t>
  </si>
  <si>
    <t>39210 STATE STREET</t>
  </si>
  <si>
    <t>BC6585460</t>
  </si>
  <si>
    <t>445 CASTRO STREET</t>
  </si>
  <si>
    <t>BC6737754</t>
  </si>
  <si>
    <t>CHU, ERIC R DDS</t>
  </si>
  <si>
    <t>505 SOUTH DR. $5</t>
  </si>
  <si>
    <t>BC6768278</t>
  </si>
  <si>
    <t>3031 TELEGRAPH AVENUE SUITE 115</t>
  </si>
  <si>
    <t>BC6779079</t>
  </si>
  <si>
    <t>CREEKSIDE MANAGED CARE</t>
  </si>
  <si>
    <t>BC6846440</t>
  </si>
  <si>
    <t>COSTCO PHARMACY #663</t>
  </si>
  <si>
    <t>2400 MONUMENT BLVD</t>
  </si>
  <si>
    <t>BC6906133</t>
  </si>
  <si>
    <t>COHEN, NATHANIEL P. MD</t>
  </si>
  <si>
    <t>BC6928735</t>
  </si>
  <si>
    <t>COLVIN, ROBERT J MD</t>
  </si>
  <si>
    <t>1825 UNION STREET</t>
  </si>
  <si>
    <t>BC6953156</t>
  </si>
  <si>
    <t>CHUANG, HELEN D DVM</t>
  </si>
  <si>
    <t>158 SAN LAZARO AVENUE</t>
  </si>
  <si>
    <t>BC6987866</t>
  </si>
  <si>
    <t>CHAN, DENNIS DDS</t>
  </si>
  <si>
    <t>1736 NORIEGA STREET</t>
  </si>
  <si>
    <t>BC6995332</t>
  </si>
  <si>
    <t>COSTCO WHOLESALE NO 475</t>
  </si>
  <si>
    <t>1600 EL CAMINO REAL BLVD</t>
  </si>
  <si>
    <t>BC7035846</t>
  </si>
  <si>
    <t>CLAYWORTH HEALTHCARE PHARMACY</t>
  </si>
  <si>
    <t>20353 LAKE CHABOT ROAD</t>
  </si>
  <si>
    <t>BC7163330</t>
  </si>
  <si>
    <t>CHIAROTTINO, MICHAEL R (MD)</t>
  </si>
  <si>
    <t>902 IRWIN ST.</t>
  </si>
  <si>
    <t>BC7264360</t>
  </si>
  <si>
    <t>TEMPERO, LARISA, VMD</t>
  </si>
  <si>
    <t>VCA LEWELLING ANIMAL HOSPITAL</t>
  </si>
  <si>
    <t>BC7353004</t>
  </si>
  <si>
    <t>COOK, MATTHEW W MD</t>
  </si>
  <si>
    <t>15251 NATIONAL AVENUE</t>
  </si>
  <si>
    <t>BC7379109</t>
  </si>
  <si>
    <t>5301 ALMADEN EXPRESSWAY</t>
  </si>
  <si>
    <t>BC7379111</t>
  </si>
  <si>
    <t>DBA COSTCO PHARMACY #423</t>
  </si>
  <si>
    <t>BC7379123</t>
  </si>
  <si>
    <t>DBA COSTCO PHARMACY #422</t>
  </si>
  <si>
    <t>SO SAN FRANCISCO</t>
  </si>
  <si>
    <t>BC7379135</t>
  </si>
  <si>
    <t>DBA COSTCO PHARMACY #1042</t>
  </si>
  <si>
    <t>BC7426833</t>
  </si>
  <si>
    <t>CURASCRIPT INC</t>
  </si>
  <si>
    <t>5653 STONERIDGE DRIVE</t>
  </si>
  <si>
    <t>BC7449324</t>
  </si>
  <si>
    <t>CHU, TONY MD</t>
  </si>
  <si>
    <t>BC7517747</t>
  </si>
  <si>
    <t>CHERUKURI, SIVA SAILAJA DDS</t>
  </si>
  <si>
    <t>193 ARCH STREET</t>
  </si>
  <si>
    <t>BC7528269</t>
  </si>
  <si>
    <t>CARRIGAN, JAMES DDS</t>
  </si>
  <si>
    <t>444 E CALAVERAS BLVD</t>
  </si>
  <si>
    <t>BC7700289</t>
  </si>
  <si>
    <t>CRITICAL CARE SYSTEMS</t>
  </si>
  <si>
    <t>1326 WEST WINTON AVENUE</t>
  </si>
  <si>
    <t>BC7709770</t>
  </si>
  <si>
    <t>CARTER, MATTHEW J DVM</t>
  </si>
  <si>
    <t>203 D STREET</t>
  </si>
  <si>
    <t>BC7717525</t>
  </si>
  <si>
    <t>CALIFORNIA EYE CLINIC</t>
  </si>
  <si>
    <t>3747 SUNSET LANE</t>
  </si>
  <si>
    <t>BC7757567</t>
  </si>
  <si>
    <t>CHUNG, FRANCIS H DDS</t>
  </si>
  <si>
    <t>40803 FREMONT BLVD.</t>
  </si>
  <si>
    <t>BC7780643</t>
  </si>
  <si>
    <t>CHIN, WARREN</t>
  </si>
  <si>
    <t>2448 GUERNEVILLE ROAD</t>
  </si>
  <si>
    <t>BC7827922</t>
  </si>
  <si>
    <t>CHEW, SUSAN DVM</t>
  </si>
  <si>
    <t>974 STANNAGE AVE.</t>
  </si>
  <si>
    <t>BC7913634</t>
  </si>
  <si>
    <t>DBA COSTCO PHARMACY #659</t>
  </si>
  <si>
    <t>BC7916197</t>
  </si>
  <si>
    <t>CHANDAK, PUNEET K MD</t>
  </si>
  <si>
    <t>2191 MOWRY AVE</t>
  </si>
  <si>
    <t>BC7993935</t>
  </si>
  <si>
    <t>CHOI, JAMES, H., DDS, MS</t>
  </si>
  <si>
    <t>2301 CAMINO RAMON</t>
  </si>
  <si>
    <t>BC8038297</t>
  </si>
  <si>
    <t>BC8061892</t>
  </si>
  <si>
    <t>DBA COSTCO PHARMACY #694</t>
  </si>
  <si>
    <t>BC8158811</t>
  </si>
  <si>
    <t>DBA COSTCO PHARMACY #760</t>
  </si>
  <si>
    <t>BC8207359</t>
  </si>
  <si>
    <t>CAMPBELL, WILLIAM ROBERT, DO</t>
  </si>
  <si>
    <t>I DANIEL BURNHAM COURT</t>
  </si>
  <si>
    <t>BC8222046</t>
  </si>
  <si>
    <t>CITY OF ALAMEDA</t>
  </si>
  <si>
    <t>DBA: ALAMEDA HOSPITAL</t>
  </si>
  <si>
    <t>BC8248115</t>
  </si>
  <si>
    <t>CHAN, MICHAEL YEE DDS</t>
  </si>
  <si>
    <t>BC8256162</t>
  </si>
  <si>
    <t>CARPENTER, LORI</t>
  </si>
  <si>
    <t>VETERINARY HOUSE CALLS</t>
  </si>
  <si>
    <t>BC8482654</t>
  </si>
  <si>
    <t>COBURN, HEATHER M</t>
  </si>
  <si>
    <t>PO BOX 30215</t>
  </si>
  <si>
    <t>BC8781317</t>
  </si>
  <si>
    <t>DBA COSTCO PHARMACY #453</t>
  </si>
  <si>
    <t>BC8792978</t>
  </si>
  <si>
    <t>COBURN, MICHAEL A. MD</t>
  </si>
  <si>
    <t>100 HAZELWOOD DRIVE</t>
  </si>
  <si>
    <t>BC8838926</t>
  </si>
  <si>
    <t>CHOI, DANIEL H., DMD</t>
  </si>
  <si>
    <t>81 GREGORY LANE</t>
  </si>
  <si>
    <t>BC8856289</t>
  </si>
  <si>
    <t>CHUNG, TONY DDS</t>
  </si>
  <si>
    <t>39572 STEVENSON PLACE #225</t>
  </si>
  <si>
    <t>BC8898302</t>
  </si>
  <si>
    <t>CLAXTON, RODGER L DVM</t>
  </si>
  <si>
    <t>597 C STREET</t>
  </si>
  <si>
    <t>BC9097127</t>
  </si>
  <si>
    <t>DBA COSTCO PHARMACY #778</t>
  </si>
  <si>
    <t>BC9123059</t>
  </si>
  <si>
    <t>CHUNG, FRANCIS H</t>
  </si>
  <si>
    <t>2460 MISSION STREET, SUITE #109</t>
  </si>
  <si>
    <t>BC9150183</t>
  </si>
  <si>
    <t>CHOI, SEOK YOUNG, DVM</t>
  </si>
  <si>
    <t>PACIFICA PET HOSPITAL</t>
  </si>
  <si>
    <t>BC9181948</t>
  </si>
  <si>
    <t>CANYON PINOLE SURGERY CENTER</t>
  </si>
  <si>
    <t>1700 SAN PABLO AVENUE, SUITE D</t>
  </si>
  <si>
    <t>BC9188904</t>
  </si>
  <si>
    <t>CABEBE, ELWYN C</t>
  </si>
  <si>
    <t>15400 NATIONAL AVE SUITE</t>
  </si>
  <si>
    <t>BC9247417</t>
  </si>
  <si>
    <t>COLTRIN, DAVID D</t>
  </si>
  <si>
    <t>1488 CEDARWOOD LANE</t>
  </si>
  <si>
    <t>BC9247493</t>
  </si>
  <si>
    <t>CRAWFORD, GRAHAM C (DVM)</t>
  </si>
  <si>
    <t>400 LA QUINTA LANE</t>
  </si>
  <si>
    <t>BC9247506</t>
  </si>
  <si>
    <t>CASTELLANOS, RACHEL</t>
  </si>
  <si>
    <t>VCA WESTSIDE ANIMAL HOSPITAL</t>
  </si>
  <si>
    <t>BC9252622</t>
  </si>
  <si>
    <t>CHO, ROBERT</t>
  </si>
  <si>
    <t>1585 RIORDEN TER</t>
  </si>
  <si>
    <t>BC9289807</t>
  </si>
  <si>
    <t>CRESCENT HEALTHCARE INC</t>
  </si>
  <si>
    <t>675 AVIATION BLVD</t>
  </si>
  <si>
    <t>BC9289819</t>
  </si>
  <si>
    <t>2547 BARRINGTON COURT</t>
  </si>
  <si>
    <t>BC9339929</t>
  </si>
  <si>
    <t>COOPER, KEITH M (DDS)</t>
  </si>
  <si>
    <t>BC9525051</t>
  </si>
  <si>
    <t>CASTRO, ANNE C</t>
  </si>
  <si>
    <t>800 GOODWIN AVE</t>
  </si>
  <si>
    <t>BC9614024</t>
  </si>
  <si>
    <t>CUTLER, GAIL</t>
  </si>
  <si>
    <t>HERITAGE VETERINARY HOSPITAL</t>
  </si>
  <si>
    <t>BC9659294</t>
  </si>
  <si>
    <t>CHRISTOFFERSON, JILL, N, DVM</t>
  </si>
  <si>
    <t>130 LA CASA VIA SUITE 103A</t>
  </si>
  <si>
    <t>BC9694185</t>
  </si>
  <si>
    <t>CROW, BRADLEY D</t>
  </si>
  <si>
    <t>1800 SUTTER STREET, SUITE# 100</t>
  </si>
  <si>
    <t>BC9718707</t>
  </si>
  <si>
    <t>CHENG, ERNEST, Y</t>
  </si>
  <si>
    <t>3031 TELEGRAPH AVE.</t>
  </si>
  <si>
    <t>BC9832571</t>
  </si>
  <si>
    <t>EVERGREEN PHARMACEUTICAL OF CALIFORNIA, INC.</t>
  </si>
  <si>
    <t>EVERGREEN PHARMACEUTICAL CA</t>
  </si>
  <si>
    <t>BC9847318</t>
  </si>
  <si>
    <t>CMP CONCEPTS INC</t>
  </si>
  <si>
    <t>2940 SUMMIT STREET</t>
  </si>
  <si>
    <t>BC9953426</t>
  </si>
  <si>
    <t>CHUNG, JANE E MD</t>
  </si>
  <si>
    <t>1471 SARATOGA AVE.</t>
  </si>
  <si>
    <t>BD0211754</t>
  </si>
  <si>
    <t>DUSTIN, LYNN R VMD</t>
  </si>
  <si>
    <t>BAY AREA BIRD HOSPITAL</t>
  </si>
  <si>
    <t>BD0369997</t>
  </si>
  <si>
    <t>DREXLER, BRAD</t>
  </si>
  <si>
    <t>431 MARCH AVENUE</t>
  </si>
  <si>
    <t>BD0440470</t>
  </si>
  <si>
    <t>DISCO REX PHCY INC</t>
  </si>
  <si>
    <t>328 UNIVERSITY AVE</t>
  </si>
  <si>
    <t>BD0951954</t>
  </si>
  <si>
    <t>DUNN, ELEANOR DUVIVIER DVM</t>
  </si>
  <si>
    <t>3331 GRAND AVE</t>
  </si>
  <si>
    <t>BD1066530</t>
  </si>
  <si>
    <t>DIAO, EDWARD MD</t>
  </si>
  <si>
    <t>BD1099628</t>
  </si>
  <si>
    <t>DAZOLS, DONALD A JR DDS</t>
  </si>
  <si>
    <t>2100 CARLMONT DRIVE</t>
  </si>
  <si>
    <t>BD1232610</t>
  </si>
  <si>
    <t>DEHGHAN, AMIR A DPM</t>
  </si>
  <si>
    <t>38143 MARTHA AVE</t>
  </si>
  <si>
    <t>BD1266255</t>
  </si>
  <si>
    <t>DAVIES, DONALD E DVM</t>
  </si>
  <si>
    <t>1025B CHRISTIE ROAD</t>
  </si>
  <si>
    <t>BD1305881</t>
  </si>
  <si>
    <t>DANVILLE SAN RAMON PHARMACY</t>
  </si>
  <si>
    <t>905 SAN RAMON VALLEY BOULEVARD</t>
  </si>
  <si>
    <t>BD1487607</t>
  </si>
  <si>
    <t>DURICK, THOMAS W (MD)</t>
  </si>
  <si>
    <t>BD1830997</t>
  </si>
  <si>
    <t>COUNTY JAIL #7 PHARMACY</t>
  </si>
  <si>
    <t>#1 MORELAND DRIVE</t>
  </si>
  <si>
    <t>BD1889421</t>
  </si>
  <si>
    <t>BLOCK, SANDRA JEAN DVM</t>
  </si>
  <si>
    <t>BOLLINGER CANYON ANIMAL HOSPITAL</t>
  </si>
  <si>
    <t>BD2021272</t>
  </si>
  <si>
    <t>DOWD, ELISA DVM</t>
  </si>
  <si>
    <t>3436 CAMINO TASSAJARA</t>
  </si>
  <si>
    <t>BD2044117</t>
  </si>
  <si>
    <t>BUILDING 543</t>
  </si>
  <si>
    <t>BD2114700</t>
  </si>
  <si>
    <t>DO RX PHARMACY</t>
  </si>
  <si>
    <t>12 SOUTH 14TH STREET</t>
  </si>
  <si>
    <t>BD2159716</t>
  </si>
  <si>
    <t>DOTTI, CHRISTINE C DVM</t>
  </si>
  <si>
    <t>VCA SEQUOIA VALLEY ANIMAL HOSPITAL</t>
  </si>
  <si>
    <t>BD2207365</t>
  </si>
  <si>
    <t>DOAN PHARMACY</t>
  </si>
  <si>
    <t>1692 TULLY ROAD STE 7</t>
  </si>
  <si>
    <t>BD2308989</t>
  </si>
  <si>
    <t>DZENDZEL, GERALD</t>
  </si>
  <si>
    <t>23M ORINDA WAY</t>
  </si>
  <si>
    <t>BD2351156</t>
  </si>
  <si>
    <t>D'AMORE, TANCREDI F MD</t>
  </si>
  <si>
    <t>21 TAMAL VISTA BOULEVARD</t>
  </si>
  <si>
    <t>BD2398407</t>
  </si>
  <si>
    <t>DASARI, PADMA (MD)</t>
  </si>
  <si>
    <t>975 SERENO DR</t>
  </si>
  <si>
    <t>BD2432590</t>
  </si>
  <si>
    <t>DELGADO, ROSEMARY MD</t>
  </si>
  <si>
    <t>BD2488535</t>
  </si>
  <si>
    <t>DANIELS PHARMACY</t>
  </si>
  <si>
    <t>943 GENEVA AVE</t>
  </si>
  <si>
    <t>BD2677524</t>
  </si>
  <si>
    <t>DUNKER, FREELAND H DVM</t>
  </si>
  <si>
    <t>CALIFORNIA ACADEMY OF SCIENCES</t>
  </si>
  <si>
    <t>BD2845139</t>
  </si>
  <si>
    <t>DYLLA, MARY JANE MD</t>
  </si>
  <si>
    <t>1120 POPE STREET</t>
  </si>
  <si>
    <t>BD2951350</t>
  </si>
  <si>
    <t>DMSF PHARMACY SERVICES</t>
  </si>
  <si>
    <t>1380 HOWARD STREET</t>
  </si>
  <si>
    <t>BD2975944</t>
  </si>
  <si>
    <t>DILTS, RUTH BINGHAM DVM</t>
  </si>
  <si>
    <t>970 SKYLINE DRIVE</t>
  </si>
  <si>
    <t>BD3049423</t>
  </si>
  <si>
    <t>DE COSTA, PAULA JEAN (DVM)</t>
  </si>
  <si>
    <t>CYPRESS VETERINARY HOSPITAL</t>
  </si>
  <si>
    <t>BD3093806</t>
  </si>
  <si>
    <t>DOHEMANN, JESSE H MD</t>
  </si>
  <si>
    <t>BD3117846</t>
  </si>
  <si>
    <t>DAY, MITCHELL BARRETT DDS</t>
  </si>
  <si>
    <t>2049 UNIVERSITY AVE</t>
  </si>
  <si>
    <t>BD3163475</t>
  </si>
  <si>
    <t>DE MONTEIRO, CHINNAVUTH P MD</t>
  </si>
  <si>
    <t>2415 HIGH SCHOOL AVE.</t>
  </si>
  <si>
    <t>BD3172309</t>
  </si>
  <si>
    <t>DELANEY, TERENCE J MD</t>
  </si>
  <si>
    <t>14911 NATIONAL AVE</t>
  </si>
  <si>
    <t>BD3291541</t>
  </si>
  <si>
    <t>DINH, NGON HOANG DO</t>
  </si>
  <si>
    <t>BD3303598</t>
  </si>
  <si>
    <t>BD3124156C DRUG CO, INC</t>
  </si>
  <si>
    <t>DBA LEO'S DAY &amp; NIGHT PHARMACY</t>
  </si>
  <si>
    <t>BD3365168</t>
  </si>
  <si>
    <t>DEPT OF VETERNS AFFAIRS</t>
  </si>
  <si>
    <t>PHARMACY SERVICE (119)</t>
  </si>
  <si>
    <t>BD3425647</t>
  </si>
  <si>
    <t>DANG, TRACH PHUONG MD</t>
  </si>
  <si>
    <t>2114 SENTER ROAD</t>
  </si>
  <si>
    <t>BD3566037</t>
  </si>
  <si>
    <t>DANVILLE AMBULATORY SURGERY CENTER</t>
  </si>
  <si>
    <t>BD3599113</t>
  </si>
  <si>
    <t>DRUMOV-DUBUK, A NANCY DDS</t>
  </si>
  <si>
    <t>5201 DEER VALLEY ROAD, SUITE 1B</t>
  </si>
  <si>
    <t>BD3739072</t>
  </si>
  <si>
    <t>DAO, KIM V MD</t>
  </si>
  <si>
    <t>2360 MCKEE RD</t>
  </si>
  <si>
    <t>BD3872086</t>
  </si>
  <si>
    <t>DE SANZ, SARAH SCOTT DDS</t>
  </si>
  <si>
    <t>BD3875828</t>
  </si>
  <si>
    <t>DUBOSE, ANTHONY R MD</t>
  </si>
  <si>
    <t>DUBOSE MEDICAL GROUP, INC.</t>
  </si>
  <si>
    <t>BD4172742</t>
  </si>
  <si>
    <t>DAMORE, EDWARD MD</t>
  </si>
  <si>
    <t>BD4299031</t>
  </si>
  <si>
    <t>CEPE, EMMANUEL DELA CRUZ MD</t>
  </si>
  <si>
    <t>6236 THORNTON AVENUE</t>
  </si>
  <si>
    <t>BD4429494</t>
  </si>
  <si>
    <t>DORSEY, MAUREEN PATRICIA DVM</t>
  </si>
  <si>
    <t>4258 MACARTHUR BLVD</t>
  </si>
  <si>
    <t>BD4636215</t>
  </si>
  <si>
    <t>DHARAN, MURALI MD</t>
  </si>
  <si>
    <t>1320 EL CAPITAN</t>
  </si>
  <si>
    <t>BD4719944</t>
  </si>
  <si>
    <t>DOWNES, LAWRENCE MARTIN DVM</t>
  </si>
  <si>
    <t>6612 DUBLIN BLVD</t>
  </si>
  <si>
    <t>BD4736786</t>
  </si>
  <si>
    <t>DELOSO, ROBERTO JOSE DDS</t>
  </si>
  <si>
    <t>5201 DEER VALLEY ROAD</t>
  </si>
  <si>
    <t>BD4742804</t>
  </si>
  <si>
    <t>DAWKINS, ROGELIO SEBASTIAN (MD)</t>
  </si>
  <si>
    <t>450 STANYAN ST</t>
  </si>
  <si>
    <t>BD4780537</t>
  </si>
  <si>
    <t>PHARMACY SERVICE(119)</t>
  </si>
  <si>
    <t>BD4847541</t>
  </si>
  <si>
    <t>DUNLAP, CRAIG</t>
  </si>
  <si>
    <t>1491 CEDARWOOD LN, STE B</t>
  </si>
  <si>
    <t>BD4896164</t>
  </si>
  <si>
    <t>DEPT OF PHARM SVCS-UNIT DOSE</t>
  </si>
  <si>
    <t>1001 POTRERO AVE</t>
  </si>
  <si>
    <t>BD4927945</t>
  </si>
  <si>
    <t>DAL SANTO, FRANK B MD, DDS</t>
  </si>
  <si>
    <t>BD5056355</t>
  </si>
  <si>
    <t>DO, CHRISTOPHER NGUYEN MD</t>
  </si>
  <si>
    <t>1569 LEXANN AVE</t>
  </si>
  <si>
    <t>BD5138537</t>
  </si>
  <si>
    <t>DIETRICH, RICHARD HENRY DVM</t>
  </si>
  <si>
    <t>1540 DISCOVERY BAY BLVD</t>
  </si>
  <si>
    <t>BD5175446</t>
  </si>
  <si>
    <t>DIETRICH, KRISTIN REPPAS DVM</t>
  </si>
  <si>
    <t>86 BAY VIEW DRIVE</t>
  </si>
  <si>
    <t>BD5295426</t>
  </si>
  <si>
    <t>DELA PAZ, JENNIFER DALISAY DDS</t>
  </si>
  <si>
    <t>1180 BLOSSOM HILL RD.</t>
  </si>
  <si>
    <t>BD5505574</t>
  </si>
  <si>
    <t>DOHN, RICHARD  MD</t>
  </si>
  <si>
    <t>14589 S BASCOM AVE</t>
  </si>
  <si>
    <t>BD5627940</t>
  </si>
  <si>
    <t>DANA, STEVEN MORDO DVM</t>
  </si>
  <si>
    <t>OF MARIN</t>
  </si>
  <si>
    <t>BD5675698</t>
  </si>
  <si>
    <t>DEL ROSSO, LEA M. DVM</t>
  </si>
  <si>
    <t>BD5720289</t>
  </si>
  <si>
    <t>DANN, JOHN JOSEPH MD</t>
  </si>
  <si>
    <t>BD5749683</t>
  </si>
  <si>
    <t>DIABLO PROFESSIONAL, PHARMACY</t>
  </si>
  <si>
    <t>BD5755559</t>
  </si>
  <si>
    <t>DRAPER, KEVIN R DDS</t>
  </si>
  <si>
    <t>3130 CROW CANYON PLACE</t>
  </si>
  <si>
    <t>BD5825407</t>
  </si>
  <si>
    <t>DAVIS, MARTHA</t>
  </si>
  <si>
    <t>4230 REDWOOD HIGHWAY</t>
  </si>
  <si>
    <t>BD5855816</t>
  </si>
  <si>
    <t>DELANEY, LESLIE ROBERTA (MD)</t>
  </si>
  <si>
    <t>114 LA CASA VIA</t>
  </si>
  <si>
    <t>BD5968574</t>
  </si>
  <si>
    <t>DUNN, TERRIS RENEE MD</t>
  </si>
  <si>
    <t>2828 TELEGRAPH AVENUE</t>
  </si>
  <si>
    <t>BD6003747</t>
  </si>
  <si>
    <t>DANG, NGA TUYET MD</t>
  </si>
  <si>
    <t>BD6095550</t>
  </si>
  <si>
    <t>DHALIWAL, MANJINDER SINGH DVM</t>
  </si>
  <si>
    <t>ALAMO ANIMAL HOSPITAL</t>
  </si>
  <si>
    <t>BD6105604</t>
  </si>
  <si>
    <t>DRAKE, PETRA KADLCIK DVM</t>
  </si>
  <si>
    <t>402 UPTON STREET</t>
  </si>
  <si>
    <t>BD6533269</t>
  </si>
  <si>
    <t>DIEHL, STEVEN D DVM</t>
  </si>
  <si>
    <t>BD6641547</t>
  </si>
  <si>
    <t>WAGNER, MARYJUNE A DDS</t>
  </si>
  <si>
    <t>1795 EL CAMINO REAL</t>
  </si>
  <si>
    <t>BD6646117</t>
  </si>
  <si>
    <t>NO. CALIF. HEALTH CARE SYSTEM</t>
  </si>
  <si>
    <t>MARE ISLAND</t>
  </si>
  <si>
    <t>BD6728200</t>
  </si>
  <si>
    <t>DUPONT, REBECCA B</t>
  </si>
  <si>
    <t>1501 TROUSDALE AVE</t>
  </si>
  <si>
    <t>BD6766313</t>
  </si>
  <si>
    <t>DOWNTOWN PHARMACY</t>
  </si>
  <si>
    <t>60 NORTH 13TH STREET</t>
  </si>
  <si>
    <t>BD6962624</t>
  </si>
  <si>
    <t>BD7359323</t>
  </si>
  <si>
    <t>DOHERTY, TIMOTHY V DVM</t>
  </si>
  <si>
    <t>3539 WOLF PLACE</t>
  </si>
  <si>
    <t>BD7449437</t>
  </si>
  <si>
    <t>DEISSEROTH, KARL MD</t>
  </si>
  <si>
    <t>401 QUARRY ROAD</t>
  </si>
  <si>
    <t>BD7521025</t>
  </si>
  <si>
    <t>DAWKINS, PATRICK A MD</t>
  </si>
  <si>
    <t>3779 PIEDMONT AVENUE</t>
  </si>
  <si>
    <t>BD7607647</t>
  </si>
  <si>
    <t>DAVIS, ERIC W DVM</t>
  </si>
  <si>
    <t>7373 LEVEE RD</t>
  </si>
  <si>
    <t>BD7616622</t>
  </si>
  <si>
    <t>DERAGOPIAN, DIKRAN G DMD, MD</t>
  </si>
  <si>
    <t>4411 BALFOUR ROAD</t>
  </si>
  <si>
    <t>BD7692660</t>
  </si>
  <si>
    <t>DOLPHIN HEALTH PHARMACY</t>
  </si>
  <si>
    <t>7400 MACARTHUR BLVD</t>
  </si>
  <si>
    <t>BD7702815</t>
  </si>
  <si>
    <t>DOLLAR DRUG</t>
  </si>
  <si>
    <t>1055 W COLLEGE AVENUE</t>
  </si>
  <si>
    <t>BD7750842</t>
  </si>
  <si>
    <t>DONNELLY, JOSEPH R MD</t>
  </si>
  <si>
    <t>1133 EAST STANLEY BLVD.</t>
  </si>
  <si>
    <t>BD7773042</t>
  </si>
  <si>
    <t>DE LEON, EPIFANIO J MD</t>
  </si>
  <si>
    <t>1210 ROSSMOOR PARKWAY</t>
  </si>
  <si>
    <t>BD7846302</t>
  </si>
  <si>
    <t>DELLAMAGGIORE, EUGENE D MD</t>
  </si>
  <si>
    <t>333 OCONNOR DRIVE</t>
  </si>
  <si>
    <t>BD7961851</t>
  </si>
  <si>
    <t>DUFFY, PATRICK G DDS, MD</t>
  </si>
  <si>
    <t>2147 MORWY AVE.</t>
  </si>
  <si>
    <t>BD7965873</t>
  </si>
  <si>
    <t>DILLINGHAM, MICHAEL F. MD</t>
  </si>
  <si>
    <t>MEDICINE LEAVY CENTER TRAINING</t>
  </si>
  <si>
    <t>BD7973628</t>
  </si>
  <si>
    <t>DUNN, CHRISTOPHER MD</t>
  </si>
  <si>
    <t>1670 LAS PLUMAS</t>
  </si>
  <si>
    <t>BD7973630</t>
  </si>
  <si>
    <t>111 PULLMAN WAY</t>
  </si>
  <si>
    <t>BD7993872</t>
  </si>
  <si>
    <t>DRAPER, GARRETT R DDS</t>
  </si>
  <si>
    <t>2291 SOSCOL AVE</t>
  </si>
  <si>
    <t>BD8005743</t>
  </si>
  <si>
    <t>1510 ROLLINS ROAD</t>
  </si>
  <si>
    <t>BD8090095</t>
  </si>
  <si>
    <t>DAVIS, JUSTIN CHESED, MD</t>
  </si>
  <si>
    <t>1017 KANSAS ST</t>
  </si>
  <si>
    <t>BD8099245</t>
  </si>
  <si>
    <t>DABACO, LORI A DVM</t>
  </si>
  <si>
    <t>EDEN PET HOSPITAL</t>
  </si>
  <si>
    <t>BD8120684</t>
  </si>
  <si>
    <t>DAVAINIS, NICHOLAS A DVM</t>
  </si>
  <si>
    <t>BD8359273</t>
  </si>
  <si>
    <t>DAHLMAN, MICHAEL S (DVM)</t>
  </si>
  <si>
    <t>1770 NOVATO BLVD</t>
  </si>
  <si>
    <t>BD8437976</t>
  </si>
  <si>
    <t>DISICK, EVAN S. DDS</t>
  </si>
  <si>
    <t>591 REDWOOD HIGHWAY, BLDG.2000</t>
  </si>
  <si>
    <t>BD8807678</t>
  </si>
  <si>
    <t>DEHLINGER, NOAH C DDS</t>
  </si>
  <si>
    <t>160 SIR FRANCIS DRAKE BLVD.</t>
  </si>
  <si>
    <t>BD9007077</t>
  </si>
  <si>
    <t>DUGGAL, HARPREET S (MD)</t>
  </si>
  <si>
    <t>3825 HOPYARD RD</t>
  </si>
  <si>
    <t>BD9070272</t>
  </si>
  <si>
    <t>DE LORIMIER, AMY</t>
  </si>
  <si>
    <t>871 SIERRA ST.</t>
  </si>
  <si>
    <t>BD9123489</t>
  </si>
  <si>
    <t>DELEON, JAVIER L MD</t>
  </si>
  <si>
    <t>KAISER PARK SHADELANDS</t>
  </si>
  <si>
    <t>BD9180883</t>
  </si>
  <si>
    <t>DIGESTIVE DIAGNOSTIC CENTER INC</t>
  </si>
  <si>
    <t>333 GELLERT</t>
  </si>
  <si>
    <t>BD9230400</t>
  </si>
  <si>
    <t>DECILE, KENDRA C</t>
  </si>
  <si>
    <t>12840 SARATOGA-SUNNYVALE AVENUE</t>
  </si>
  <si>
    <t>BD9324409</t>
  </si>
  <si>
    <t>DABACO, LORI A</t>
  </si>
  <si>
    <t>1920 KNOX STREET</t>
  </si>
  <si>
    <t>BD9389481</t>
  </si>
  <si>
    <t>DANNUCCI, GREGORY A</t>
  </si>
  <si>
    <t>BD9450696</t>
  </si>
  <si>
    <t>DIXIT, RAKESH K MD</t>
  </si>
  <si>
    <t>BD9472298</t>
  </si>
  <si>
    <t>DEPUNZIO, G. MARIA</t>
  </si>
  <si>
    <t>LINDA MAR VETERINARY HOSPITAL</t>
  </si>
  <si>
    <t>BD9670224</t>
  </si>
  <si>
    <t>DREISBACH, DYAN A</t>
  </si>
  <si>
    <t>!8 THOR AVE.</t>
  </si>
  <si>
    <t>BD9777799</t>
  </si>
  <si>
    <t>DILTS,, RUTH BING DVM</t>
  </si>
  <si>
    <t>SAN  FRANCISCO ANIMAL CARE &amp; CONTROL</t>
  </si>
  <si>
    <t>BD9865859</t>
  </si>
  <si>
    <t>DAVITA RX LLC</t>
  </si>
  <si>
    <t>1178 CHERRY AVENUE</t>
  </si>
  <si>
    <t>BE0315588</t>
  </si>
  <si>
    <t>ECONOMED PHCY</t>
  </si>
  <si>
    <t>105 SOUTH DR  #100</t>
  </si>
  <si>
    <t>BE0623593</t>
  </si>
  <si>
    <t>ERTEMAN, ROBERT W DVM</t>
  </si>
  <si>
    <t>729 SIR FRANCIS DRAKE BLVD</t>
  </si>
  <si>
    <t>BE0773590</t>
  </si>
  <si>
    <t>EVERGREEN PHARMACY</t>
  </si>
  <si>
    <t>5601 GEARY BLVD</t>
  </si>
  <si>
    <t>BE1330389</t>
  </si>
  <si>
    <t>ECHAVEZ, MICHAEL I MD</t>
  </si>
  <si>
    <t>BE1565502</t>
  </si>
  <si>
    <t>ERVIN, APRIL M (DVM)</t>
  </si>
  <si>
    <t>APRIL ERVIN, DVM</t>
  </si>
  <si>
    <t>BE1583788</t>
  </si>
  <si>
    <t>ECHERD, GLYNN S DVM</t>
  </si>
  <si>
    <t>440 FIRST STREET</t>
  </si>
  <si>
    <t>BE1791753</t>
  </si>
  <si>
    <t>EMISON, JOHN WESLEY, MD, DDS</t>
  </si>
  <si>
    <t>15780 LOS GATOS BOULEVARD</t>
  </si>
  <si>
    <t>BE1880649</t>
  </si>
  <si>
    <t>EPPLEY, ROBERT A MD</t>
  </si>
  <si>
    <t>2999 REGENT ST</t>
  </si>
  <si>
    <t>BE1886348</t>
  </si>
  <si>
    <t>ENKE, STACY J DVM</t>
  </si>
  <si>
    <t>5055 ALHAMBRA AVENUE</t>
  </si>
  <si>
    <t>BE1998206</t>
  </si>
  <si>
    <t>ENBORG LANE PHARMACY</t>
  </si>
  <si>
    <t>2221 ENBORG LANE</t>
  </si>
  <si>
    <t>BE2289329</t>
  </si>
  <si>
    <t>EVANS, MICHAEL R DVM</t>
  </si>
  <si>
    <t>3340 SAN PABLO DAM RD STE K</t>
  </si>
  <si>
    <t>BE2512677</t>
  </si>
  <si>
    <t>EAST BAY MEDICAL SURGICAL CTR</t>
  </si>
  <si>
    <t>20998 REDWOOD ROAD</t>
  </si>
  <si>
    <t>BE3190256</t>
  </si>
  <si>
    <t>EL CAMINO SURGERY CENTER</t>
  </si>
  <si>
    <t>2480 GRANT ROAD</t>
  </si>
  <si>
    <t>BE3561986</t>
  </si>
  <si>
    <t>EL CAMINO HOSPITAL</t>
  </si>
  <si>
    <t>BE3734464</t>
  </si>
  <si>
    <t>ERWIN, ROBERT E MD</t>
  </si>
  <si>
    <t>1710 SOSCOL AVE</t>
  </si>
  <si>
    <t>BE4568854</t>
  </si>
  <si>
    <t>EHSAN, DAVID DDS, MD</t>
  </si>
  <si>
    <t>BE4943696</t>
  </si>
  <si>
    <t>ELLIS, THOMAS ROBERT MD</t>
  </si>
  <si>
    <t>14 MINT PLAZA</t>
  </si>
  <si>
    <t>BE5382940</t>
  </si>
  <si>
    <t>EBADI, MOJGAN MD</t>
  </si>
  <si>
    <t>1690 WOODSIDE ROAD</t>
  </si>
  <si>
    <t>BE5517074</t>
  </si>
  <si>
    <t>EMANUELSON, KAREN ANN DVM</t>
  </si>
  <si>
    <t>BE5849976</t>
  </si>
  <si>
    <t>EPSTEIN, DAVID W (DDS)</t>
  </si>
  <si>
    <t>1701 NOVATO BLVD</t>
  </si>
  <si>
    <t>BE5902019</t>
  </si>
  <si>
    <t>EDEN MEDICAL CENTER</t>
  </si>
  <si>
    <t>20103 LAKE CHABOT ROAD</t>
  </si>
  <si>
    <t>BE6381002</t>
  </si>
  <si>
    <t>ESTHEIMER, WILLIAM ALLEN</t>
  </si>
  <si>
    <t>BE6751196</t>
  </si>
  <si>
    <t>EHRHORN, BONNIE N DVM</t>
  </si>
  <si>
    <t>TRI-CITY ANIMAL SHELTER</t>
  </si>
  <si>
    <t>BE6812881</t>
  </si>
  <si>
    <t>EAST BAY ENDOSCOPY CENTER LP</t>
  </si>
  <si>
    <t>5858 HORTON STREET</t>
  </si>
  <si>
    <t>BE6987905</t>
  </si>
  <si>
    <t>EVANGELISTA, RICHARD C (DDS)</t>
  </si>
  <si>
    <t>194 FRANCISCO LANE</t>
  </si>
  <si>
    <t>BE7543336</t>
  </si>
  <si>
    <t>ELDER, MAHR F, DDS</t>
  </si>
  <si>
    <t>1805 NOVATO BOULEVARD</t>
  </si>
  <si>
    <t>BE7757555</t>
  </si>
  <si>
    <t>ENDOSCOPY CENTER OF MARIN</t>
  </si>
  <si>
    <t>1100 SOUTH ELISEO DRIVE</t>
  </si>
  <si>
    <t>BE7883920</t>
  </si>
  <si>
    <t>ENDOSCOPY CENTER OF SILICON</t>
  </si>
  <si>
    <t>BE8044757</t>
  </si>
  <si>
    <t>ELEPHANT PHARMACY INC</t>
  </si>
  <si>
    <t>1607 SHATTUCK AVE</t>
  </si>
  <si>
    <t>BE8060155</t>
  </si>
  <si>
    <t>ENDOSCOPY CTR OF SANTA ROSA</t>
  </si>
  <si>
    <t>1200 SONOMA AVENUE, SUITE 2</t>
  </si>
  <si>
    <t>BE8061905</t>
  </si>
  <si>
    <t>EXECUTIVE ENDOSCOPY</t>
  </si>
  <si>
    <t>2100 FOREST AVENUE</t>
  </si>
  <si>
    <t>BE8225004</t>
  </si>
  <si>
    <t>EVANS, BELINDA S DVM</t>
  </si>
  <si>
    <t>THE MARIN HUMANE SCIETY SPAY/NEUTER CLINIC</t>
  </si>
  <si>
    <t>BE8287333</t>
  </si>
  <si>
    <t>ERICKSON, JEFFREY M DDS</t>
  </si>
  <si>
    <t>BE8370051</t>
  </si>
  <si>
    <t>EDELMAN, CYNTHIA G DVM</t>
  </si>
  <si>
    <t>55 MOWRY AVE</t>
  </si>
  <si>
    <t>BE8559568</t>
  </si>
  <si>
    <t>EAST BAY SURGERY CENTER INC</t>
  </si>
  <si>
    <t>1393 SANTA RITA ROAD</t>
  </si>
  <si>
    <t>BE8571994</t>
  </si>
  <si>
    <t>EHRHORN, BONNIE N (DVM)</t>
  </si>
  <si>
    <t>40501-B FREMONT BOULEVARD</t>
  </si>
  <si>
    <t>BE8589612</t>
  </si>
  <si>
    <t>ENGELSGJERD, MICHAEL J</t>
  </si>
  <si>
    <t>PLEASANTON VETERINARY HOSPITAL</t>
  </si>
  <si>
    <t>BE8646626</t>
  </si>
  <si>
    <t>ERIKSSON, EVA C DDS</t>
  </si>
  <si>
    <t>662 LAS GALLINAS AVENUE</t>
  </si>
  <si>
    <t>BE8830677</t>
  </si>
  <si>
    <t>EAST BAY ENDOSURGERY INC</t>
  </si>
  <si>
    <t>BE9010909</t>
  </si>
  <si>
    <t>ELKHOURY, JAD</t>
  </si>
  <si>
    <t>75 ANDRIEUX ST</t>
  </si>
  <si>
    <t>BE9022930</t>
  </si>
  <si>
    <t>IZADI, HOMEIRA</t>
  </si>
  <si>
    <t>20090 RAWHIDE WAY</t>
  </si>
  <si>
    <t>BE9080324</t>
  </si>
  <si>
    <t>EISENBERG, ELYSE R (MD)</t>
  </si>
  <si>
    <t>725 FARMERS LANE</t>
  </si>
  <si>
    <t>BE9124669</t>
  </si>
  <si>
    <t>EZ STEP INC.</t>
  </si>
  <si>
    <t>1460 TULLY ROAD</t>
  </si>
  <si>
    <t>BE9193397</t>
  </si>
  <si>
    <t>EMBLAD, PETER W</t>
  </si>
  <si>
    <t>PRESIDIO FIRE DEPT</t>
  </si>
  <si>
    <t>BE9218062</t>
  </si>
  <si>
    <t>ENDAYA, JOSELITO L MD</t>
  </si>
  <si>
    <t>KAISER PERMANENTE SANTA CLARA</t>
  </si>
  <si>
    <t>BE9227908</t>
  </si>
  <si>
    <t>EHSAN, DAVID</t>
  </si>
  <si>
    <t>101 TAYLOR BLVD</t>
  </si>
  <si>
    <t>BE9261102</t>
  </si>
  <si>
    <t>GOULART, AMY</t>
  </si>
  <si>
    <t>1393 S PARK VICTORIA</t>
  </si>
  <si>
    <t>BE9497430</t>
  </si>
  <si>
    <t>ERICKSON, VANESSA R, (MD)</t>
  </si>
  <si>
    <t>SAN FRANCISCO EAR, NOSE AND THROAT MEDICAL GROUP, INC.</t>
  </si>
  <si>
    <t>BE9534531</t>
  </si>
  <si>
    <t>ELEPHANT PHARMACY OPERATING CORPORATION</t>
  </si>
  <si>
    <t>909 GRAND AVE.</t>
  </si>
  <si>
    <t>BE9621081</t>
  </si>
  <si>
    <t>ELEPHANT PHARMACY</t>
  </si>
  <si>
    <t>BE9819585</t>
  </si>
  <si>
    <t>ERTEMAN, ROBERT W</t>
  </si>
  <si>
    <t>3615 SHORELINE HIGHWAY</t>
  </si>
  <si>
    <t>BF0103907</t>
  </si>
  <si>
    <t>FINK, SARAH A AYLARD (DDS)</t>
  </si>
  <si>
    <t>917 TRANCAS STREET</t>
  </si>
  <si>
    <t>BF0105711</t>
  </si>
  <si>
    <t>FREEMAN, KENNETH R DDS</t>
  </si>
  <si>
    <t>220 MONTGOMERY STREET</t>
  </si>
  <si>
    <t>BF0118489</t>
  </si>
  <si>
    <t>FARLEY, TIMOTHY R DDS</t>
  </si>
  <si>
    <t>8265 VILLAGE PARKWAY, STE F</t>
  </si>
  <si>
    <t>BF0208036</t>
  </si>
  <si>
    <t>FURNESS, GARY MD</t>
  </si>
  <si>
    <t>2455 SUMMERFIELD ROAD</t>
  </si>
  <si>
    <t>BF0272372</t>
  </si>
  <si>
    <t>FIORI, TERRY G DDS</t>
  </si>
  <si>
    <t>625 MENLO AVE., SUITE 1</t>
  </si>
  <si>
    <t>BF0522789</t>
  </si>
  <si>
    <t>FRUITVALE MEDICAL CENTER PHARMACY</t>
  </si>
  <si>
    <t>3024 INTERNATIONAL BOULEVARD</t>
  </si>
  <si>
    <t>BF0523793</t>
  </si>
  <si>
    <t>FURNAS, HEATHER J MD</t>
  </si>
  <si>
    <t>BF0548365</t>
  </si>
  <si>
    <t>FRIEDMAN, JEFFREY C MD</t>
  </si>
  <si>
    <t>1599 TARA HILLS DRIVE</t>
  </si>
  <si>
    <t>BF0681482</t>
  </si>
  <si>
    <t>FONG, GARY</t>
  </si>
  <si>
    <t>22551 SECOND STREET</t>
  </si>
  <si>
    <t>BF0686848</t>
  </si>
  <si>
    <t>FREEHLING, DEBORAH MD</t>
  </si>
  <si>
    <t>BF1150729</t>
  </si>
  <si>
    <t>FOWLER, ROBERT K DDS</t>
  </si>
  <si>
    <t>240 TAMAL VISTA</t>
  </si>
  <si>
    <t>BF1867540</t>
  </si>
  <si>
    <t>FISCHER, NANCY PAYNE DVM</t>
  </si>
  <si>
    <t>PRINCEVALLE PET HOSPITAL</t>
  </si>
  <si>
    <t>BF2122860</t>
  </si>
  <si>
    <t>FONG, CECILIA W Y DDS</t>
  </si>
  <si>
    <t>10317 SAN PABLO AVENUE</t>
  </si>
  <si>
    <t>BF2335760</t>
  </si>
  <si>
    <t>FOREST SURGERY CENTER</t>
  </si>
  <si>
    <t>2110 FOREST AVENUE</t>
  </si>
  <si>
    <t>BF2432184</t>
  </si>
  <si>
    <t>FAGAN, MARK C DDS</t>
  </si>
  <si>
    <t>1660 WILLOW STREET, STE #3</t>
  </si>
  <si>
    <t>BF2959091</t>
  </si>
  <si>
    <t>FUJIMOTO, RONALD J DO</t>
  </si>
  <si>
    <t>13980 BLOSSOM HILL ROAD</t>
  </si>
  <si>
    <t>BF3010624</t>
  </si>
  <si>
    <t>FERGUSON, ROBERT E DDS</t>
  </si>
  <si>
    <t>1198 MERIDIAN AVENUE</t>
  </si>
  <si>
    <t>BF3071420</t>
  </si>
  <si>
    <t>FARYNO, VIOLETTA MD</t>
  </si>
  <si>
    <t>2110 FOREST AVENUE STE A</t>
  </si>
  <si>
    <t>BF3079286</t>
  </si>
  <si>
    <t>FUKUDA, KIYOSHI DDS</t>
  </si>
  <si>
    <t>1320 NORTH STREET</t>
  </si>
  <si>
    <t>BF3352779</t>
  </si>
  <si>
    <t>FISHER, ROBERT SCOTT</t>
  </si>
  <si>
    <t>1600 TRANCAS ST. SUITE C</t>
  </si>
  <si>
    <t>BF3451907</t>
  </si>
  <si>
    <t>FOOR, THOMAS K DVM</t>
  </si>
  <si>
    <t>DR. FOOR PAWS PET HOSPITAL</t>
  </si>
  <si>
    <t>BF3451933</t>
  </si>
  <si>
    <t>FISCHER, CAMILLE T DVM</t>
  </si>
  <si>
    <t>BF3463724</t>
  </si>
  <si>
    <t>FOOTHILL MEDICAL PHARMACY</t>
  </si>
  <si>
    <t>877 W FREMONT AVE</t>
  </si>
  <si>
    <t>BF3682437</t>
  </si>
  <si>
    <t>FRANKLIN PHARMACY</t>
  </si>
  <si>
    <t>1508 FRANKLIN ST</t>
  </si>
  <si>
    <t>BF3803322</t>
  </si>
  <si>
    <t>FONG, KEVIN D DDS</t>
  </si>
  <si>
    <t>944 W. WINTON AVE</t>
  </si>
  <si>
    <t>BF3877911</t>
  </si>
  <si>
    <t>FRAGA, KENNETH J DDS</t>
  </si>
  <si>
    <t>401 GREGORY LN #222</t>
  </si>
  <si>
    <t>BF3906546</t>
  </si>
  <si>
    <t>FRANQUELIN, STEPHEN G DVM</t>
  </si>
  <si>
    <t>BF4171322</t>
  </si>
  <si>
    <t>FRYE, FREDERICK A JR DVM MS MBA</t>
  </si>
  <si>
    <t>1660 SECOND ST</t>
  </si>
  <si>
    <t>BF4184874</t>
  </si>
  <si>
    <t>FINK, ANNE-LISE ALFAST (DDS)</t>
  </si>
  <si>
    <t>3365 CLAYTON ROAD</t>
  </si>
  <si>
    <t>BF4200630</t>
  </si>
  <si>
    <t>FONG, DENNIS</t>
  </si>
  <si>
    <t>108 LA CASA VIA</t>
  </si>
  <si>
    <t>BF4215605</t>
  </si>
  <si>
    <t>FRIEDMAN, DEBORAH S DVM</t>
  </si>
  <si>
    <t>ANIMAL EYE CARE</t>
  </si>
  <si>
    <t>BF4548636</t>
  </si>
  <si>
    <t>FEENEY, THOMAS PATRICK MD</t>
  </si>
  <si>
    <t>BF4612429</t>
  </si>
  <si>
    <t>FERNANDEZ, RICHARD MD</t>
  </si>
  <si>
    <t>1 DANIEL BURNHAM COURT</t>
  </si>
  <si>
    <t>BF4678251</t>
  </si>
  <si>
    <t>FAIRMONT HOSPITAL</t>
  </si>
  <si>
    <t>15400 FOOTHILL BLVD</t>
  </si>
  <si>
    <t>BF4723892</t>
  </si>
  <si>
    <t>FALLINI, LORINDA CYNTHIA DVM</t>
  </si>
  <si>
    <t>1125 THIRD AVE</t>
  </si>
  <si>
    <t>BF4869410</t>
  </si>
  <si>
    <t>FOGLAR, CHRISTIAN MD</t>
  </si>
  <si>
    <t>6134 CAMINO VERDE DRIVE</t>
  </si>
  <si>
    <t>BF4885298</t>
  </si>
  <si>
    <t>FOSTER, TODD A MD</t>
  </si>
  <si>
    <t>DEPARTMENT OF ANESTHESIOLOGY</t>
  </si>
  <si>
    <t>BF5110313</t>
  </si>
  <si>
    <t>FOSTER, TAMMY EDWARDS MD</t>
  </si>
  <si>
    <t>8870 BODEGA HIGHWAY</t>
  </si>
  <si>
    <t>BF5552927</t>
  </si>
  <si>
    <t>FONG, MEI-LING E</t>
  </si>
  <si>
    <t>2345 BALBOA STREET</t>
  </si>
  <si>
    <t>BF5813298</t>
  </si>
  <si>
    <t>FISCHBEIN, MICHAEL PETER (MD)</t>
  </si>
  <si>
    <t>FALK CVRB</t>
  </si>
  <si>
    <t>BF5856717</t>
  </si>
  <si>
    <t>FLATO, LAUREN PAULINE VMD</t>
  </si>
  <si>
    <t>3345 EL CAMINO REAL</t>
  </si>
  <si>
    <t>BF5989009</t>
  </si>
  <si>
    <t>FARAHMAND, BARDIA (DDS)</t>
  </si>
  <si>
    <t>10810 SAN PABLO AVE</t>
  </si>
  <si>
    <t>BF6112457</t>
  </si>
  <si>
    <t>FARR, ALEXANDER F DDS</t>
  </si>
  <si>
    <t>535 MILLER AVENUE</t>
  </si>
  <si>
    <t>BF6393944</t>
  </si>
  <si>
    <t>FROSS, SCOTT D DDS</t>
  </si>
  <si>
    <t>321 MIDDLEFIELD RD STE #110</t>
  </si>
  <si>
    <t>BF6607420</t>
  </si>
  <si>
    <t>FREEMANTLE, VINCENTJ (DDS)</t>
  </si>
  <si>
    <t>7460 REDWOOD BLVD</t>
  </si>
  <si>
    <t>BF6637613</t>
  </si>
  <si>
    <t>FITHIAN, WILLIAM T III (MD)</t>
  </si>
  <si>
    <t>NORTH COUNTY DETENTION FACILITY</t>
  </si>
  <si>
    <t>BF6843507</t>
  </si>
  <si>
    <t>FUNG, GREGORY MD</t>
  </si>
  <si>
    <t>SUTTER STREET ENDOSCOPY CENTER</t>
  </si>
  <si>
    <t>BF6852253</t>
  </si>
  <si>
    <t>FARHART, MARY BETH DVM</t>
  </si>
  <si>
    <t>ROHNERT PARK VETINARY CLINIC</t>
  </si>
  <si>
    <t>BF7022471</t>
  </si>
  <si>
    <t>FONG, JOSEPH A DVM</t>
  </si>
  <si>
    <t>1434 IRVING STREET</t>
  </si>
  <si>
    <t>BF7221310</t>
  </si>
  <si>
    <t>FOUR FIFTY SUTTER PHARMACY</t>
  </si>
  <si>
    <t>450 SUTTER STREET #710</t>
  </si>
  <si>
    <t>BF7363194</t>
  </si>
  <si>
    <t>FERNANDES, DEBORAH MARIA</t>
  </si>
  <si>
    <t>4501 SAND CREEK ROAD</t>
  </si>
  <si>
    <t>BF7441710</t>
  </si>
  <si>
    <t>FAMILY DRUG</t>
  </si>
  <si>
    <t>1805 OLD SONOMA RD</t>
  </si>
  <si>
    <t>BF7524045</t>
  </si>
  <si>
    <t>FREMONT SURGERY CENTER NORTH</t>
  </si>
  <si>
    <t>39472 PASEO PADRE PARKWAY</t>
  </si>
  <si>
    <t>BF8077388</t>
  </si>
  <si>
    <t>FONG, BRIAN W DMD</t>
  </si>
  <si>
    <t>3023 BROADWAY STREET</t>
  </si>
  <si>
    <t>BF8486448</t>
  </si>
  <si>
    <t>FAN, LARRY K MD</t>
  </si>
  <si>
    <t>77 VAN NESS AVENUE</t>
  </si>
  <si>
    <t>BF8666387</t>
  </si>
  <si>
    <t>FITHIAN, WM TAYLOR III MD</t>
  </si>
  <si>
    <t>SOLANO COUNTY JAIL MED DEPT</t>
  </si>
  <si>
    <t>BF8666399</t>
  </si>
  <si>
    <t>BF8692875</t>
  </si>
  <si>
    <t>FARMACIA REMEDIOS INC</t>
  </si>
  <si>
    <t>3351 INTERNATIONAL BLVD</t>
  </si>
  <si>
    <t>BF8804759</t>
  </si>
  <si>
    <t>FARZANEH, KIAN DDS</t>
  </si>
  <si>
    <t>903 SAN RAMON VALLEY BLVD</t>
  </si>
  <si>
    <t>BF8882739</t>
  </si>
  <si>
    <t>485 LEWIS RD</t>
  </si>
  <si>
    <t>BF8971435</t>
  </si>
  <si>
    <t>FAN, WEN S (DMD, MD)</t>
  </si>
  <si>
    <t>20530 TOWN CENTER LANE</t>
  </si>
  <si>
    <t>BF9001570</t>
  </si>
  <si>
    <t>FARQUHAR, KEITH A DVM</t>
  </si>
  <si>
    <t>2343 FILLMORE STREET</t>
  </si>
  <si>
    <t>BF9102776</t>
  </si>
  <si>
    <t>FULMER, CHRISTIAN, DO</t>
  </si>
  <si>
    <t>50 E. HAMILTON AVE, SUITE 120</t>
  </si>
  <si>
    <t>BF9124342</t>
  </si>
  <si>
    <t>FEIGENBAUM, RACHAEL</t>
  </si>
  <si>
    <t>825 MOULTRIE ST</t>
  </si>
  <si>
    <t>BF9228253</t>
  </si>
  <si>
    <t>FISCHER, KARL O</t>
  </si>
  <si>
    <t>2060 FOURTH STREET</t>
  </si>
  <si>
    <t>BF9402873</t>
  </si>
  <si>
    <t>FAMINI, DANIEL J</t>
  </si>
  <si>
    <t>5345 HIGHWAY 12 WEST</t>
  </si>
  <si>
    <t>BF9402924</t>
  </si>
  <si>
    <t>FARMACIA REMEDIOS, INC.</t>
  </si>
  <si>
    <t>2400 MISSION STREET</t>
  </si>
  <si>
    <t>BF9837115</t>
  </si>
  <si>
    <t>FARRELL, FRANK,  MD</t>
  </si>
  <si>
    <t>GOLDEN GATE ENDOSCOPY CENTER</t>
  </si>
  <si>
    <t>BF9949530</t>
  </si>
  <si>
    <t>FAIRCHILD, LARA J DVM</t>
  </si>
  <si>
    <t>846 SAN JUAN DRIVE</t>
  </si>
  <si>
    <t>BG0185214</t>
  </si>
  <si>
    <t>GADWOOD, KEITH A DDS</t>
  </si>
  <si>
    <t>11366 SAN PABLO AVENUE</t>
  </si>
  <si>
    <t>BG0207806</t>
  </si>
  <si>
    <t>GRELLET, CATHERINE A., MD</t>
  </si>
  <si>
    <t>BG0302543</t>
  </si>
  <si>
    <t>GLASER, RICHARD</t>
  </si>
  <si>
    <t>43 DORMIDERA AVE</t>
  </si>
  <si>
    <t>BG0454126</t>
  </si>
  <si>
    <t>GHEEWALA, UMESH H</t>
  </si>
  <si>
    <t>100 S. SAN MATEO DRIVE</t>
  </si>
  <si>
    <t>BG0482480</t>
  </si>
  <si>
    <t>GIBBS, RICHARD D MD</t>
  </si>
  <si>
    <t>4900 CALIFORNIA STREET</t>
  </si>
  <si>
    <t>BG0547452</t>
  </si>
  <si>
    <t>GARCIA, RODOLFO</t>
  </si>
  <si>
    <t>16360 MONTEREY RD STE 160 ROOM A</t>
  </si>
  <si>
    <t>BG0606814</t>
  </si>
  <si>
    <t>GONDA, THOMAS A JR (MD)</t>
  </si>
  <si>
    <t>2220 MOUNTAIN BLVD.</t>
  </si>
  <si>
    <t>BG0642846</t>
  </si>
  <si>
    <t>GRAHAM, RICHARD W DDS</t>
  </si>
  <si>
    <t>5300 SNYDER LANE</t>
  </si>
  <si>
    <t>BG0649636</t>
  </si>
  <si>
    <t>GEISSE, JOHN K (MD)</t>
  </si>
  <si>
    <t>SOLANO DERMATOLOGY ASSOCIATES</t>
  </si>
  <si>
    <t>BG0686862</t>
  </si>
  <si>
    <t>GIFFARD, RONA G MD</t>
  </si>
  <si>
    <t>STANFORD UNIV SCH OF MEDICINE</t>
  </si>
  <si>
    <t>BG0973998</t>
  </si>
  <si>
    <t>GOULD, SUSAN MD</t>
  </si>
  <si>
    <t>2400 SAMARITAN DRIVE, SUITE 203</t>
  </si>
  <si>
    <t>BG1119088</t>
  </si>
  <si>
    <t>GURNEY, MELVIN LEE MD</t>
  </si>
  <si>
    <t>421 MARCH AVENUE</t>
  </si>
  <si>
    <t>BG1151404</t>
  </si>
  <si>
    <t>GOLDSTEIN, LAWRENCE J D (MD)</t>
  </si>
  <si>
    <t>4 FINANCIAL PLAZA</t>
  </si>
  <si>
    <t>BG1233953</t>
  </si>
  <si>
    <t>GARDNER, JAMES CONRAD MD</t>
  </si>
  <si>
    <t>599 SIR FRANCIS DRAKE BLVD.</t>
  </si>
  <si>
    <t>BG1278553</t>
  </si>
  <si>
    <t>GRIFFIN, D G DVM</t>
  </si>
  <si>
    <t>SPRUCE AVENUE PET HOSPITAL</t>
  </si>
  <si>
    <t>BG1639535</t>
  </si>
  <si>
    <t>DILLINGHAM, VICKIE L DDS</t>
  </si>
  <si>
    <t>915 VILLAGE CENTER</t>
  </si>
  <si>
    <t>BG1643053</t>
  </si>
  <si>
    <t>GREAVES, LYMAN BOWEN JR (MD)</t>
  </si>
  <si>
    <t>3569 ROUND BARN CIRCLE</t>
  </si>
  <si>
    <t>BG1682485</t>
  </si>
  <si>
    <t>GRIGSBY, ERIC J MD</t>
  </si>
  <si>
    <t>BG1818294</t>
  </si>
  <si>
    <t>GRANT, JOSEPH M (MD)</t>
  </si>
  <si>
    <t>5725 WEST LAS POSITAS</t>
  </si>
  <si>
    <t>BG1885308</t>
  </si>
  <si>
    <t>GEST, STEVEN A MD</t>
  </si>
  <si>
    <t>6001 SHELLMOUND STREET</t>
  </si>
  <si>
    <t>BG2083107</t>
  </si>
  <si>
    <t>GONSIER, KENNETH J DVM</t>
  </si>
  <si>
    <t>3664 LONE TREE WAY</t>
  </si>
  <si>
    <t>BG2177788</t>
  </si>
  <si>
    <t>GUERRERO, GUS C DVM</t>
  </si>
  <si>
    <t>736 HENSLEY AVENUE</t>
  </si>
  <si>
    <t>BG2289418</t>
  </si>
  <si>
    <t>GLAHN, CATHERINE L DVM</t>
  </si>
  <si>
    <t>COASTAL CAT CLINIC</t>
  </si>
  <si>
    <t>BG2308802</t>
  </si>
  <si>
    <t>GHUMMAN, TEJPAUL,S</t>
  </si>
  <si>
    <t>690 SHOWERS DRIVE</t>
  </si>
  <si>
    <t>BG2527907</t>
  </si>
  <si>
    <t>KAHAN, JULIA S MD</t>
  </si>
  <si>
    <t>BG2618873</t>
  </si>
  <si>
    <t>GELLE, GERALD GARRIC DDS</t>
  </si>
  <si>
    <t>2059 CLINTON AVENUE</t>
  </si>
  <si>
    <t>BG2932223</t>
  </si>
  <si>
    <t>GIAMO, GLENN DAVID DDS</t>
  </si>
  <si>
    <t>935 TRANCAS STREET</t>
  </si>
  <si>
    <t>BG3150303</t>
  </si>
  <si>
    <t>GREENHOUSE PHARMACY</t>
  </si>
  <si>
    <t>1516 NORIEGA STREET</t>
  </si>
  <si>
    <t>BG3364166</t>
  </si>
  <si>
    <t>OJN INC DBA GOLDEN GATE PHARMACY</t>
  </si>
  <si>
    <t>1836 NORIEGA ST</t>
  </si>
  <si>
    <t>BG3484235</t>
  </si>
  <si>
    <t>GRAY, LEONARD W MD</t>
  </si>
  <si>
    <t>BG3645035</t>
  </si>
  <si>
    <t>KOKINOS, POLYXENE MD</t>
  </si>
  <si>
    <t>2255 SOUTH BASCOM AVE</t>
  </si>
  <si>
    <t>BG3685596</t>
  </si>
  <si>
    <t>GOLD, DAVID A (DVM)</t>
  </si>
  <si>
    <t>584 MAIN STREET</t>
  </si>
  <si>
    <t>BG4081129</t>
  </si>
  <si>
    <t>GARROW, LESLIE A DVM</t>
  </si>
  <si>
    <t>VCA COTTAGE ANIMAL HOSPITAL</t>
  </si>
  <si>
    <t>BG4411992</t>
  </si>
  <si>
    <t>GREENBERG, ARNOLD  JOSIF MD</t>
  </si>
  <si>
    <t>BG4451251</t>
  </si>
  <si>
    <t>GOLDEN GATE PHARMACY</t>
  </si>
  <si>
    <t>1525 E. FRANCISCO BLVD.</t>
  </si>
  <si>
    <t>BG4488323</t>
  </si>
  <si>
    <t>GANEY, JOHN T MD</t>
  </si>
  <si>
    <t>400 TAYLOR BLVD.</t>
  </si>
  <si>
    <t>BG4725567</t>
  </si>
  <si>
    <t>GRAY, ROBERT</t>
  </si>
  <si>
    <t>1921 ARMONDO COURT</t>
  </si>
  <si>
    <t>BG4805656</t>
  </si>
  <si>
    <t>GEE, VICTOR H DO</t>
  </si>
  <si>
    <t>4016 FRANKS CT</t>
  </si>
  <si>
    <t>BG4920268</t>
  </si>
  <si>
    <t>GUARDINO, JEFFREY</t>
  </si>
  <si>
    <t>1300 CRANE STREET</t>
  </si>
  <si>
    <t>BG5040960</t>
  </si>
  <si>
    <t>GILL, SURAT S DVM</t>
  </si>
  <si>
    <t>VETERINARY MEDICAL CENTER</t>
  </si>
  <si>
    <t>BG5279890</t>
  </si>
  <si>
    <t>GUNDERSON, JOHN PIERCE MD</t>
  </si>
  <si>
    <t>BG5478448</t>
  </si>
  <si>
    <t>GROSSBARD, JEREMY ALAN ( DVM)</t>
  </si>
  <si>
    <t>225 CARMEL AVENUE</t>
  </si>
  <si>
    <t>BG5482207</t>
  </si>
  <si>
    <t>GORMAN, PAUL J MD</t>
  </si>
  <si>
    <t>570 EL CAMINO REAL</t>
  </si>
  <si>
    <t>BG5488968</t>
  </si>
  <si>
    <t>GORMAN, TIFFANY LYNN MD</t>
  </si>
  <si>
    <t>221 E. HACIENDA AVE</t>
  </si>
  <si>
    <t>BG5516971</t>
  </si>
  <si>
    <t>GHUMMAN, MANDEEP SINGH DVM</t>
  </si>
  <si>
    <t>25886 MISSION BLVD</t>
  </si>
  <si>
    <t>BG5606580</t>
  </si>
  <si>
    <t>GABANY, JOSEPH A DMD</t>
  </si>
  <si>
    <t>260 STOCKTON STREET</t>
  </si>
  <si>
    <t>BG5749493</t>
  </si>
  <si>
    <t>GRIFFITH, RACHEL DIANE DVM</t>
  </si>
  <si>
    <t>VCA TENDER CARE VETERINARY HOSPITAL</t>
  </si>
  <si>
    <t>BG5803374</t>
  </si>
  <si>
    <t>GUZMAN, BALTAZAR DDS</t>
  </si>
  <si>
    <t>2001 UNION ST, STE. 664</t>
  </si>
  <si>
    <t>BG5869221</t>
  </si>
  <si>
    <t>GHOLAMI, SHAHRAM S</t>
  </si>
  <si>
    <t>2460 SAMARITAN DR</t>
  </si>
  <si>
    <t>BG5987168</t>
  </si>
  <si>
    <t>GAVROS, THEODORA K DDS</t>
  </si>
  <si>
    <t>1550 TIBURON BLVD</t>
  </si>
  <si>
    <t>BELVEDERE</t>
  </si>
  <si>
    <t>BG6041747</t>
  </si>
  <si>
    <t>GARCIA, CASSANDRA NICOLE MD</t>
  </si>
  <si>
    <t>131 B STONY CIRCLE</t>
  </si>
  <si>
    <t>BG6169331</t>
  </si>
  <si>
    <t>GROVE, ROBERT LEE JR DDS</t>
  </si>
  <si>
    <t>305 FARMERS LANE</t>
  </si>
  <si>
    <t>BG6224668</t>
  </si>
  <si>
    <t>GLATT, DANIEL JAY MD</t>
  </si>
  <si>
    <t>1860 EL CAMINO REAL</t>
  </si>
  <si>
    <t>BG6337934</t>
  </si>
  <si>
    <t>GORDON, AMY SARAH (MD)</t>
  </si>
  <si>
    <t>WEST BERKELEY FAMILY PRACTICE</t>
  </si>
  <si>
    <t>BG6490572</t>
  </si>
  <si>
    <t>GERONIMO, OSCAR            (DDS)</t>
  </si>
  <si>
    <t>3925 JUDAH STREET</t>
  </si>
  <si>
    <t>BG6669519</t>
  </si>
  <si>
    <t>GUNASEKERA, CHRISTOPHER L MD</t>
  </si>
  <si>
    <t>U.S. HEALTHWORKS</t>
  </si>
  <si>
    <t>BG6737348</t>
  </si>
  <si>
    <t>GARCIA PHARMACY</t>
  </si>
  <si>
    <t>25 N.14TH ST#110</t>
  </si>
  <si>
    <t>BG6818011</t>
  </si>
  <si>
    <t>GRONBACH, KEITH, R, DDS</t>
  </si>
  <si>
    <t>3799 MT. DIABLO BLVD.</t>
  </si>
  <si>
    <t>BG6936491</t>
  </si>
  <si>
    <t>GALLEGOS, SHAWN M DDS</t>
  </si>
  <si>
    <t>220 E. ALAMO PLAZA</t>
  </si>
  <si>
    <t>BG7017874</t>
  </si>
  <si>
    <t>GLERUM, LEIGH E.</t>
  </si>
  <si>
    <t>934 CHARTER ST.</t>
  </si>
  <si>
    <t>BG7084130</t>
  </si>
  <si>
    <t>GREWAL, SARABJEET, DVM</t>
  </si>
  <si>
    <t>45 CHESTNUT AVE.</t>
  </si>
  <si>
    <t>BG7130886</t>
  </si>
  <si>
    <t>GARCIA, MIRIAM N MD</t>
  </si>
  <si>
    <t>925 HAMILTON AVE.</t>
  </si>
  <si>
    <t>BG7356858</t>
  </si>
  <si>
    <t>GWALANI, TULSIDAS RAMESHBHAI</t>
  </si>
  <si>
    <t>FREMONT PAIN TREATMENT CENTER</t>
  </si>
  <si>
    <t>BG7387346</t>
  </si>
  <si>
    <t>GALLEZ, FABRICE J DDS</t>
  </si>
  <si>
    <t>2581 SAMARITAN DR STE 310</t>
  </si>
  <si>
    <t>BG7482778</t>
  </si>
  <si>
    <t>GAI, JACQUELINE J DVM</t>
  </si>
  <si>
    <t>136 BROOKDALE DRIVE</t>
  </si>
  <si>
    <t>BG7517684</t>
  </si>
  <si>
    <t>GARZA, DANIEL C MD</t>
  </si>
  <si>
    <t>SAN FRANCISCO FORTY-NINERS</t>
  </si>
  <si>
    <t>BG7520871</t>
  </si>
  <si>
    <t>GORDON, LEONARD MD</t>
  </si>
  <si>
    <t>BG7908784</t>
  </si>
  <si>
    <t>GRIESSHABER, ERIC C DVM</t>
  </si>
  <si>
    <t>PORTOLA VALLEY VETERINARY CLNC</t>
  </si>
  <si>
    <t>BG8072681</t>
  </si>
  <si>
    <t>GEARY PHARMACY</t>
  </si>
  <si>
    <t>5427 GEARY BLVD</t>
  </si>
  <si>
    <t>BG8148911</t>
  </si>
  <si>
    <t>GOOD SAMARITAN HOSPITAL, LP</t>
  </si>
  <si>
    <t>2425 SAMARITAN DRIVE</t>
  </si>
  <si>
    <t>BG8158823</t>
  </si>
  <si>
    <t>GILGOFF, RACHEL MD</t>
  </si>
  <si>
    <t>CHILDREN'S HOSPITAL &amp; RESEARCH CENTER OAKLAND</t>
  </si>
  <si>
    <t>BG8287345</t>
  </si>
  <si>
    <t>GOLDFARB, AARON DO</t>
  </si>
  <si>
    <t>CITY OF FREMONT FIRE DEPT</t>
  </si>
  <si>
    <t>BG8300977</t>
  </si>
  <si>
    <t>GOLDFARB, AARON S DO</t>
  </si>
  <si>
    <t>UNION CITY FIRE DEPARTMENT</t>
  </si>
  <si>
    <t>BG8485840</t>
  </si>
  <si>
    <t>GAHRAHMAT, LEYLA MD</t>
  </si>
  <si>
    <t>7601 STONERIDGE DRIVE</t>
  </si>
  <si>
    <t>BG8601242</t>
  </si>
  <si>
    <t>GILMORE, DOUGALD R DVM</t>
  </si>
  <si>
    <t>5440 THORNWOOD DRIVE</t>
  </si>
  <si>
    <t>BG8601254</t>
  </si>
  <si>
    <t>GLEASON, DANA C DVM</t>
  </si>
  <si>
    <t>123 HAIGHT ST</t>
  </si>
  <si>
    <t>BG8613374</t>
  </si>
  <si>
    <t>GRIFFIN, MICHELLE D DVM</t>
  </si>
  <si>
    <t>15790 MONTEREY RD</t>
  </si>
  <si>
    <t>BG8641816</t>
  </si>
  <si>
    <t>GOODE, MERTON B (MD)</t>
  </si>
  <si>
    <t>76 BROOKWOOD AVENUE</t>
  </si>
  <si>
    <t>BG8694451</t>
  </si>
  <si>
    <t>GILL, IQVINDER S DVM</t>
  </si>
  <si>
    <t>6960 AMADOR PLAZA RD</t>
  </si>
  <si>
    <t>BG8719784</t>
  </si>
  <si>
    <t>GRANT, DAVID R DVM</t>
  </si>
  <si>
    <t>773 POMONA AVE</t>
  </si>
  <si>
    <t>BG8791293</t>
  </si>
  <si>
    <t>GONZALES, CHARLOTTE V MD</t>
  </si>
  <si>
    <t>CHARLOTTE GONZALES, M.D.</t>
  </si>
  <si>
    <t>BG8791382</t>
  </si>
  <si>
    <t>GUTIERREZ, SUSAN E. MD</t>
  </si>
  <si>
    <t>100 PARK PLACE SUITE 120</t>
  </si>
  <si>
    <t>BG9011999</t>
  </si>
  <si>
    <t>GUERRA, BILLIE Y</t>
  </si>
  <si>
    <t>1456 PROFESSIONAL DRIVE</t>
  </si>
  <si>
    <t>BG9016230</t>
  </si>
  <si>
    <t>GOLDMAN, JAY  M, MD</t>
  </si>
  <si>
    <t>HAYWARD FIRE DEPARTMENT</t>
  </si>
  <si>
    <t>BG9044203</t>
  </si>
  <si>
    <t>GOLDFARB, AARON S</t>
  </si>
  <si>
    <t>6170 THORNTON AVENUE</t>
  </si>
  <si>
    <t>BG9044328</t>
  </si>
  <si>
    <t>GOETTING, MARY BETH</t>
  </si>
  <si>
    <t>FAIRFAX VETERINARY CLINIC</t>
  </si>
  <si>
    <t>BG9127425</t>
  </si>
  <si>
    <t>GREGORY, GEORGE A</t>
  </si>
  <si>
    <t>145 N. WOLFE ROAD</t>
  </si>
  <si>
    <t>BG9131335</t>
  </si>
  <si>
    <t>GEE, JUSTIN (DMD)</t>
  </si>
  <si>
    <t>55 MISSION CIR</t>
  </si>
  <si>
    <t>BG9171997</t>
  </si>
  <si>
    <t>GOVEA, CHRISTOPHER J, MD</t>
  </si>
  <si>
    <t>38 VALLEY DR</t>
  </si>
  <si>
    <t>BG9180869</t>
  </si>
  <si>
    <t>GREENBRAE SURGERY CENTER INC</t>
  </si>
  <si>
    <t>BG9442764</t>
  </si>
  <si>
    <t>GHUMMAN, RITU K</t>
  </si>
  <si>
    <t>2460 W. EL CAMINO REAL</t>
  </si>
  <si>
    <t>BG9475408</t>
  </si>
  <si>
    <t>GEORGIE, SUJA MD</t>
  </si>
  <si>
    <t>BG9479331</t>
  </si>
  <si>
    <t>GORAYA, DALJIT S</t>
  </si>
  <si>
    <t>7300 COMMERCE BLVD</t>
  </si>
  <si>
    <t>BG9526762</t>
  </si>
  <si>
    <t>GORAYA, JASWINDER SINGH</t>
  </si>
  <si>
    <t>2480 SAN RAMON VALLEY BLVD,</t>
  </si>
  <si>
    <t>BG9534125</t>
  </si>
  <si>
    <t>GOLDMAN, JERRALD R MD</t>
  </si>
  <si>
    <t>80 GRAND AVE</t>
  </si>
  <si>
    <t>BG9653761</t>
  </si>
  <si>
    <t>GILL, GURJEET  K  DVM</t>
  </si>
  <si>
    <t>BANFIELD  THE  PET  HOSPITAL</t>
  </si>
  <si>
    <t>SAN  LEANDRO</t>
  </si>
  <si>
    <t>BG9723328</t>
  </si>
  <si>
    <t>GREEN, LORENE J</t>
  </si>
  <si>
    <t>1312 SUNSET DRIVE</t>
  </si>
  <si>
    <t>BG9769831</t>
  </si>
  <si>
    <t>GREENBERG, JONATHAN D</t>
  </si>
  <si>
    <t>CALIFORNIA MEDICAL FACILITY-VPP-PIP</t>
  </si>
  <si>
    <t>BG9966649</t>
  </si>
  <si>
    <t>GOLDFARB, STANLEY M (DVM)</t>
  </si>
  <si>
    <t>506 FOURTH STREET</t>
  </si>
  <si>
    <t>BH0186901</t>
  </si>
  <si>
    <t>HUFFER, BRUCE R MD</t>
  </si>
  <si>
    <t>BH0199768</t>
  </si>
  <si>
    <t>HENRIKSEN, PETER M DVM</t>
  </si>
  <si>
    <t>BOX 1260</t>
  </si>
  <si>
    <t>OCCIDENTAL</t>
  </si>
  <si>
    <t>BH0376649</t>
  </si>
  <si>
    <t>HARTLEY, BRUCE W DDS</t>
  </si>
  <si>
    <t>99 3RD STREET</t>
  </si>
  <si>
    <t>BH0406327</t>
  </si>
  <si>
    <t>HOPE PHCY</t>
  </si>
  <si>
    <t>632 EAST SANTA CLARA ST</t>
  </si>
  <si>
    <t>BH0416227</t>
  </si>
  <si>
    <t>HACKER, DENNIS V DVM</t>
  </si>
  <si>
    <t>10324 SAN PABLO AVENUE</t>
  </si>
  <si>
    <t>BH0531132</t>
  </si>
  <si>
    <t>HALBACH, NICHOLAS W DVM</t>
  </si>
  <si>
    <t>17500 HESPERIAN BLVD</t>
  </si>
  <si>
    <t>BH0533023</t>
  </si>
  <si>
    <t>HENRY, KIMBERLY A MD</t>
  </si>
  <si>
    <t>BH0597243</t>
  </si>
  <si>
    <t>HOLMES, JEFFREY T MD</t>
  </si>
  <si>
    <t>700 WEST PARR AVENUE</t>
  </si>
  <si>
    <t>BH0597267</t>
  </si>
  <si>
    <t>HYNOTE, ELEANOR M (MD)</t>
  </si>
  <si>
    <t>3417 VALLE VERDE</t>
  </si>
  <si>
    <t>BH0602880</t>
  </si>
  <si>
    <t>HOFF, MARTIN JOSEPH MD DDS</t>
  </si>
  <si>
    <t>139 ARCH STREET</t>
  </si>
  <si>
    <t>BH0643812</t>
  </si>
  <si>
    <t>HARLEY, ROBERT F DDS</t>
  </si>
  <si>
    <t>10055 NORTH PORTAL AVENUE</t>
  </si>
  <si>
    <t>BH0832495</t>
  </si>
  <si>
    <t>HOFFMAN, DARYL K MD</t>
  </si>
  <si>
    <t>3425 S. BASCOM AVE</t>
  </si>
  <si>
    <t>BH0852827</t>
  </si>
  <si>
    <t>HURLBUT, GARY L DVM</t>
  </si>
  <si>
    <t>BH1088625</t>
  </si>
  <si>
    <t>HEIT, JON E DVM</t>
  </si>
  <si>
    <t>1067 HORIZON DR</t>
  </si>
  <si>
    <t>BH1095416</t>
  </si>
  <si>
    <t>HUNTLEY, ROBERT T DDS</t>
  </si>
  <si>
    <t>19020 COX AVENUE</t>
  </si>
  <si>
    <t>BH1151442</t>
  </si>
  <si>
    <t>HURD, JAMES MARK (MD)</t>
  </si>
  <si>
    <t>2455 BENNETT VALLEY ROAD, SUITE C-219</t>
  </si>
  <si>
    <t>BH1156997</t>
  </si>
  <si>
    <t>HOLLANDER, BRIAN</t>
  </si>
  <si>
    <t>1615 HILL RD STE 4</t>
  </si>
  <si>
    <t>BH1174527</t>
  </si>
  <si>
    <t>HORNBERGER, PAUL W MD</t>
  </si>
  <si>
    <t>34 MARK WEST SPRINGS ROAD 2ND FLOOR</t>
  </si>
  <si>
    <t>BH1246645</t>
  </si>
  <si>
    <t>HOLLOWAY, GRANT L DDS</t>
  </si>
  <si>
    <t>1285 STRATFORD AVENUE</t>
  </si>
  <si>
    <t>BH1250276</t>
  </si>
  <si>
    <t>HEDIN, ANDREA LOUISE MD</t>
  </si>
  <si>
    <t>BH1376993</t>
  </si>
  <si>
    <t>HEATH, BRADFORD A.</t>
  </si>
  <si>
    <t>1939 PARKSIDE DR</t>
  </si>
  <si>
    <t>BH1476818</t>
  </si>
  <si>
    <t>HALL, PAUL DDS</t>
  </si>
  <si>
    <t>901 CAMPUS DR</t>
  </si>
  <si>
    <t>BH1569081</t>
  </si>
  <si>
    <t>HEARD, CHRISTINE A DPM</t>
  </si>
  <si>
    <t>2100 CARLMONT DRIVE#4</t>
  </si>
  <si>
    <t>BH1667231</t>
  </si>
  <si>
    <t>HAIMSON, ROBERT B MD</t>
  </si>
  <si>
    <t>3883 AIRWAY DR</t>
  </si>
  <si>
    <t>BH1979799</t>
  </si>
  <si>
    <t>HAINES, DAVID W DDS MD</t>
  </si>
  <si>
    <t>BH1993787</t>
  </si>
  <si>
    <t>HUMPHREY, JONATHAN BC MD</t>
  </si>
  <si>
    <t>BH2070112</t>
  </si>
  <si>
    <t>HERNANDEZ, RAUL A MD</t>
  </si>
  <si>
    <t>45 CASTRO STREET, DAVIES S TOWER, LEVEL A</t>
  </si>
  <si>
    <t>BH2173590</t>
  </si>
  <si>
    <t>HAEVERNICK, TIMOTHY K DVM</t>
  </si>
  <si>
    <t>TAMALPAIS PET HOSPITAL</t>
  </si>
  <si>
    <t>BH2303218</t>
  </si>
  <si>
    <t>HO, BETTY M MD</t>
  </si>
  <si>
    <t>2900 WHIPPLE AVE</t>
  </si>
  <si>
    <t>BH2308939</t>
  </si>
  <si>
    <t>HUEBNER, JOHN C DVM</t>
  </si>
  <si>
    <t>731 ADMIRAL CALLAGHAN LANE</t>
  </si>
  <si>
    <t>BH2385157</t>
  </si>
  <si>
    <t>HINKLE, KATHERYN H DVM</t>
  </si>
  <si>
    <t>ANIMAL HOSPITAL OF COTATI</t>
  </si>
  <si>
    <t>BH2418211</t>
  </si>
  <si>
    <t>HAXBY, BARBARA J DVM</t>
  </si>
  <si>
    <t>812 CAMINO RAMON ROAD</t>
  </si>
  <si>
    <t>BH2457314</t>
  </si>
  <si>
    <t>HUNDAL, SARB S MD</t>
  </si>
  <si>
    <t>MISSION VALLEY SURGERY CENTER</t>
  </si>
  <si>
    <t>BH2463127</t>
  </si>
  <si>
    <t>HOPKINS, JAMES M DO</t>
  </si>
  <si>
    <t>102 STONEHURST COURT</t>
  </si>
  <si>
    <t>BH2463254</t>
  </si>
  <si>
    <t>HALBRECHT, JEFFREY L MD</t>
  </si>
  <si>
    <t>BH2543898</t>
  </si>
  <si>
    <t>HIGHLAND GENERAL HOSPITAL</t>
  </si>
  <si>
    <t>BH2654730</t>
  </si>
  <si>
    <t>HERB, FRANCES, A</t>
  </si>
  <si>
    <t>3075 ADELINE ST</t>
  </si>
  <si>
    <t>BH2818651</t>
  </si>
  <si>
    <t>HUIE, MELVIN J MD</t>
  </si>
  <si>
    <t>15 ALTARINDA RD</t>
  </si>
  <si>
    <t>BH2930279</t>
  </si>
  <si>
    <t>HOWARD STRAUSE DBA</t>
  </si>
  <si>
    <t>RIDGECREST PHARMACY</t>
  </si>
  <si>
    <t>BH3336030</t>
  </si>
  <si>
    <t>HAMADA, JASON H DDS</t>
  </si>
  <si>
    <t>1569 LEXANN AVENUE</t>
  </si>
  <si>
    <t>BH3413767</t>
  </si>
  <si>
    <t>HIGHTOWER, JANE M MD</t>
  </si>
  <si>
    <t>BH3477812</t>
  </si>
  <si>
    <t>HASHEMI, KEYVAN DDS</t>
  </si>
  <si>
    <t>1095 E. BROKAW RD</t>
  </si>
  <si>
    <t>BH3541667</t>
  </si>
  <si>
    <t>HARRIGAN, DENNIS M DVM</t>
  </si>
  <si>
    <t>9565 MONTEREY HWY</t>
  </si>
  <si>
    <t>BH3741736</t>
  </si>
  <si>
    <t>HUNT, JAMES E (MD)</t>
  </si>
  <si>
    <t>85  BROOKWOOD AVE</t>
  </si>
  <si>
    <t>BH3773163</t>
  </si>
  <si>
    <t>HAUSER, RICHARD T (DVM)</t>
  </si>
  <si>
    <t>103 SAN MARIN DRIVE</t>
  </si>
  <si>
    <t>BH3855244</t>
  </si>
  <si>
    <t>HOE, SUSANA DDS</t>
  </si>
  <si>
    <t>425 EAST REMINGTON DRIVE</t>
  </si>
  <si>
    <t>BH3951123</t>
  </si>
  <si>
    <t>HUMPHRIES, SHEILA H MD</t>
  </si>
  <si>
    <t>811 ALTOS OAKS DRIVE</t>
  </si>
  <si>
    <t>BH4008961</t>
  </si>
  <si>
    <t>HERNANDEZ, JOSE ANTONIO DDS</t>
  </si>
  <si>
    <t>48 SOUTH 28TH STREET</t>
  </si>
  <si>
    <t>BH4009038</t>
  </si>
  <si>
    <t>HABURJAK, JOHN J DVM</t>
  </si>
  <si>
    <t>1048 UNIVERSITY AVE</t>
  </si>
  <si>
    <t>BH4179924</t>
  </si>
  <si>
    <t>HO, VANANH THI DDS</t>
  </si>
  <si>
    <t>1110 S KING ROAD, SUITE 60</t>
  </si>
  <si>
    <t>BH4227357</t>
  </si>
  <si>
    <t>HERTZEL, LEAH M DVM</t>
  </si>
  <si>
    <t>CAT HOSPITAL OF PETALUMA</t>
  </si>
  <si>
    <t>BH4273568</t>
  </si>
  <si>
    <t>HAYASHI, CHRISTINE M DDS</t>
  </si>
  <si>
    <t>2000 FOREST AVENUE</t>
  </si>
  <si>
    <t>BH4287985</t>
  </si>
  <si>
    <t>HICKS, KIMBERLY MD</t>
  </si>
  <si>
    <t>3317 ELM STREET</t>
  </si>
  <si>
    <t>BH4320569</t>
  </si>
  <si>
    <t>HU, LI-MIN J (MD)</t>
  </si>
  <si>
    <t>PEDIATRIC DEPARTMENT</t>
  </si>
  <si>
    <t>BH4564351</t>
  </si>
  <si>
    <t>NELSON, DAYNA H DVM</t>
  </si>
  <si>
    <t>12325 COLUMBET AVE</t>
  </si>
  <si>
    <t>BH4592312</t>
  </si>
  <si>
    <t>HASHIMOTO, RANDALL ISAO (DDS)</t>
  </si>
  <si>
    <t>2211 PARKSIDE DRIVE, SUITE G.</t>
  </si>
  <si>
    <t>BH4731344</t>
  </si>
  <si>
    <t>HORNER, GREGORY MD</t>
  </si>
  <si>
    <t>BH4890910</t>
  </si>
  <si>
    <t>HATHAWAY, ANN M. MD</t>
  </si>
  <si>
    <t>25 MITCHELL BLVD, SUITE 3</t>
  </si>
  <si>
    <t>BH4995025</t>
  </si>
  <si>
    <t>HAMWAY, BRIAN, J</t>
  </si>
  <si>
    <t>36 GRATTAN STREET</t>
  </si>
  <si>
    <t>BH5026263</t>
  </si>
  <si>
    <t>HAGEMAN, LORI MARIE DVM</t>
  </si>
  <si>
    <t>THE ARK PET HOSPITAL</t>
  </si>
  <si>
    <t>BH5048675</t>
  </si>
  <si>
    <t>HVISTENDAHL, YNGVAR ALAN MD</t>
  </si>
  <si>
    <t>350 BON AIR ROAD</t>
  </si>
  <si>
    <t>BH5095585</t>
  </si>
  <si>
    <t>HALL-ESSOE, KATRINA C  (DVM)</t>
  </si>
  <si>
    <t>2803 YGNACIO VALLEY RD.</t>
  </si>
  <si>
    <t>BH5096246</t>
  </si>
  <si>
    <t>HEDAYATI, PEYMAN DDS, MD</t>
  </si>
  <si>
    <t>855 FOUNTAINGROVE PARKWAY</t>
  </si>
  <si>
    <t>BH5193189</t>
  </si>
  <si>
    <t>HABER, DANIEL F MD</t>
  </si>
  <si>
    <t>221 E HACIENDA AVE STE C</t>
  </si>
  <si>
    <t>BH5346893</t>
  </si>
  <si>
    <t>HOSKINS, RICHARD SKINNER DVM</t>
  </si>
  <si>
    <t>1946 SANTA ROSA AVENUE</t>
  </si>
  <si>
    <t>BH5379638</t>
  </si>
  <si>
    <t>HATTORI, MASAMI MD</t>
  </si>
  <si>
    <t>BH5514181</t>
  </si>
  <si>
    <t>HUBBS, TIMOTHY DUANE (DDS)</t>
  </si>
  <si>
    <t>1074 CONCANNON BOULEVARD</t>
  </si>
  <si>
    <t>BH5655711</t>
  </si>
  <si>
    <t>HERMAN, ALEXANDRIA E V DVM</t>
  </si>
  <si>
    <t>269 SOUTH VAN NESS</t>
  </si>
  <si>
    <t>BH5749392</t>
  </si>
  <si>
    <t>HOGAN, MARGO R DVM</t>
  </si>
  <si>
    <t>1500 WASHINGTON BOULEVARD</t>
  </si>
  <si>
    <t>BH5761071</t>
  </si>
  <si>
    <t>HEBRARD, MICHAEL EDWIN MD</t>
  </si>
  <si>
    <t>300 GRAND AVENUE</t>
  </si>
  <si>
    <t>BH5763708</t>
  </si>
  <si>
    <t>HOOPER, GREGORY F MD</t>
  </si>
  <si>
    <t>500 E. REMINGTON DRIVE</t>
  </si>
  <si>
    <t>BH5794917</t>
  </si>
  <si>
    <t>HOANG, SCOTT ANH DDS</t>
  </si>
  <si>
    <t>433 ESTUDILLO AVENUE</t>
  </si>
  <si>
    <t>BH5809782</t>
  </si>
  <si>
    <t>HASSLER, SHAWN KENT MD</t>
  </si>
  <si>
    <t>870 MARKET STREET</t>
  </si>
  <si>
    <t>BH5880681</t>
  </si>
  <si>
    <t>HERSKOWITZ, AHVIE MD</t>
  </si>
  <si>
    <t>BH6025022</t>
  </si>
  <si>
    <t>HEDRICK, WINTHROP B DO</t>
  </si>
  <si>
    <t>BH6071738</t>
  </si>
  <si>
    <t>HECKLER, PETER MARK   DDS</t>
  </si>
  <si>
    <t>11 SANTA MARIA WAY</t>
  </si>
  <si>
    <t>BH6077665</t>
  </si>
  <si>
    <t>HINCKLEY, MARY, D, (MD)</t>
  </si>
  <si>
    <t>BH6211457</t>
  </si>
  <si>
    <t>HARANDI, KOUROSH</t>
  </si>
  <si>
    <t>BH6366428</t>
  </si>
  <si>
    <t>HARMON, AMYBETH DDS</t>
  </si>
  <si>
    <t>2710 PLEASANT HILL RD</t>
  </si>
  <si>
    <t>BH6380593</t>
  </si>
  <si>
    <t>HUNG, JUI HUNG DVM</t>
  </si>
  <si>
    <t>109 SAN PABLO TOWN CENTER</t>
  </si>
  <si>
    <t>BH6460377</t>
  </si>
  <si>
    <t>HERRICK, KEVIN R MD</t>
  </si>
  <si>
    <t>7520 ARROYO CIRCLE</t>
  </si>
  <si>
    <t>BH6548575</t>
  </si>
  <si>
    <t>HEIDARI, ALI DDS</t>
  </si>
  <si>
    <t>2510 STEVENS CREEK BLVD</t>
  </si>
  <si>
    <t>BH6698899</t>
  </si>
  <si>
    <t>HARRIS, STEVEN JEFFREY MD</t>
  </si>
  <si>
    <t>1098 FOSTER CITY BLVD</t>
  </si>
  <si>
    <t>BH6871176</t>
  </si>
  <si>
    <t>HITCH, ANDREA L DVM</t>
  </si>
  <si>
    <t>1290 DANMANN AVE</t>
  </si>
  <si>
    <t>BH7067881</t>
  </si>
  <si>
    <t>HEDLEY, SHAWNA K MD</t>
  </si>
  <si>
    <t>2238 GEARY BOULEVARD</t>
  </si>
  <si>
    <t>BH7174509</t>
  </si>
  <si>
    <t>HERNANDEZ, DONALDO M</t>
  </si>
  <si>
    <t>DOCTORS ON DUTY</t>
  </si>
  <si>
    <t>BH7328405</t>
  </si>
  <si>
    <t>HUANG, JOSEF A DDS</t>
  </si>
  <si>
    <t>1511 JEFFERSON STREET</t>
  </si>
  <si>
    <t>BH7352836</t>
  </si>
  <si>
    <t>HINES, DEMETRIUS D MD</t>
  </si>
  <si>
    <t>567 MERRITT AVE</t>
  </si>
  <si>
    <t>BH7355248</t>
  </si>
  <si>
    <t>100 S. ELLSWORTH AVE</t>
  </si>
  <si>
    <t>BH7489809</t>
  </si>
  <si>
    <t>HUYNH, NANCY N DDS</t>
  </si>
  <si>
    <t>358 MARINE  PARKWAY</t>
  </si>
  <si>
    <t>BH7562588</t>
  </si>
  <si>
    <t>HALLER'S PHARMACY &amp; MEDICAL SUPPLY</t>
  </si>
  <si>
    <t>37323 FREMONT BLVD.</t>
  </si>
  <si>
    <t>BH7661045</t>
  </si>
  <si>
    <t>HAMBLIN, BASIL COLIN MD</t>
  </si>
  <si>
    <t>11150 STATE ROUTE ONE</t>
  </si>
  <si>
    <t>PT REYES STATION</t>
  </si>
  <si>
    <t>BH7689562</t>
  </si>
  <si>
    <t>HOGHOOGHI, ALEXANDER S MD</t>
  </si>
  <si>
    <t>BH7701281</t>
  </si>
  <si>
    <t>HENRY, MECHEL M (MD)</t>
  </si>
  <si>
    <t>1300 CLAY STREET</t>
  </si>
  <si>
    <t>BH7939424</t>
  </si>
  <si>
    <t>HOTZ, RAYMOND M DDS</t>
  </si>
  <si>
    <t>10320 WALNUT CIRCLE</t>
  </si>
  <si>
    <t>BH8072148</t>
  </si>
  <si>
    <t>HEALDSBURG DISTRICT HOSPITAL</t>
  </si>
  <si>
    <t>1375 UNIVERSITY AVENUE</t>
  </si>
  <si>
    <t>BH8077453</t>
  </si>
  <si>
    <t>HARE, STACY M DVM</t>
  </si>
  <si>
    <t>955 BLOSSOM HILL RD</t>
  </si>
  <si>
    <t>BH8130015</t>
  </si>
  <si>
    <t>HOMECHOICE PHARMACY</t>
  </si>
  <si>
    <t>1009 BLOSSOM RIVER WAY</t>
  </si>
  <si>
    <t>BH8187115</t>
  </si>
  <si>
    <t>HASHMI, NAEEM</t>
  </si>
  <si>
    <t>957 COLONIAL LN</t>
  </si>
  <si>
    <t>BH8187139</t>
  </si>
  <si>
    <t>HARRIS, MARK PHERRIL, (MD)</t>
  </si>
  <si>
    <t>BAY AREA PAIN TREATMENT CENTER</t>
  </si>
  <si>
    <t>BH8190150</t>
  </si>
  <si>
    <t>HOANG, TRAM Q DDS</t>
  </si>
  <si>
    <t>2176 THE ALAMEDA</t>
  </si>
  <si>
    <t>BH8209214</t>
  </si>
  <si>
    <t>HICKS, DAVID L MD</t>
  </si>
  <si>
    <t>1333 WILLOW PASS ROAD</t>
  </si>
  <si>
    <t>BH8241464</t>
  </si>
  <si>
    <t>BH8326173</t>
  </si>
  <si>
    <t>HARIKA, JASPAL S</t>
  </si>
  <si>
    <t>MORGAN HILL ANIMAL  HOSPITAL</t>
  </si>
  <si>
    <t>BH8484139</t>
  </si>
  <si>
    <t>HESSLER, JILL MD</t>
  </si>
  <si>
    <t>320 LAMBERT AVE</t>
  </si>
  <si>
    <t>BH8785012</t>
  </si>
  <si>
    <t>HAMID, SULTAN S MD</t>
  </si>
  <si>
    <t>100 W JACKSON ST</t>
  </si>
  <si>
    <t>BH8807856</t>
  </si>
  <si>
    <t>HADDAD, KIM K DVM</t>
  </si>
  <si>
    <t>VCA SAN MATEO ANIMAL HOSPITAL</t>
  </si>
  <si>
    <t>BH8818873</t>
  </si>
  <si>
    <t>HAHN, NINA E DVM</t>
  </si>
  <si>
    <t>OFC OF LABORATORY ANIMAL CARE</t>
  </si>
  <si>
    <t>BH8824282</t>
  </si>
  <si>
    <t>3701 LONE TREE WAY</t>
  </si>
  <si>
    <t>BH8842925</t>
  </si>
  <si>
    <t>HEALTH FIRST PHARMACY</t>
  </si>
  <si>
    <t>9083 WINDSOR ROAD</t>
  </si>
  <si>
    <t>BH8845488</t>
  </si>
  <si>
    <t>HARRINGTON, SHELLY D DVM</t>
  </si>
  <si>
    <t>BH8860389</t>
  </si>
  <si>
    <t>905 DELL AVENUE</t>
  </si>
  <si>
    <t>BH8920781</t>
  </si>
  <si>
    <t>HEILLER, CYNTHIA L DVM</t>
  </si>
  <si>
    <t>SONOMA CO. ANIMAL REGULATION</t>
  </si>
  <si>
    <t>BH8953982</t>
  </si>
  <si>
    <t>HU, OCEAN H DDS</t>
  </si>
  <si>
    <t>2324 SANTA RITA ROAD</t>
  </si>
  <si>
    <t>BH9010846</t>
  </si>
  <si>
    <t>HUYNH, LOC Q</t>
  </si>
  <si>
    <t>2 CEDAR LN</t>
  </si>
  <si>
    <t>BH9151375</t>
  </si>
  <si>
    <t>HERTZEL, LEAH M</t>
  </si>
  <si>
    <t>1814 INDUSTRIAL COURT</t>
  </si>
  <si>
    <t>BH9193107</t>
  </si>
  <si>
    <t>HEDDEN, CATHERINE R</t>
  </si>
  <si>
    <t>971 E. HAMILTON AVENUE</t>
  </si>
  <si>
    <t>BH9343841</t>
  </si>
  <si>
    <t>HONBO, BRIAN A (MD)</t>
  </si>
  <si>
    <t>BH9397250</t>
  </si>
  <si>
    <t>HAN, TERRY G</t>
  </si>
  <si>
    <t>208 VILLAGE LANE</t>
  </si>
  <si>
    <t>BH9404776</t>
  </si>
  <si>
    <t>HALLER'S LTC PHARMACY</t>
  </si>
  <si>
    <t>4067 PERALTA BLVD.</t>
  </si>
  <si>
    <t>BH9799846</t>
  </si>
  <si>
    <t>COSTA, LORA</t>
  </si>
  <si>
    <t>1286 KIFER ROAD</t>
  </si>
  <si>
    <t>BH9825540</t>
  </si>
  <si>
    <t>HORNING, JOHN</t>
  </si>
  <si>
    <t>250 KING ST</t>
  </si>
  <si>
    <t>BH9961649</t>
  </si>
  <si>
    <t>HANSSON, KRISTINA DVM</t>
  </si>
  <si>
    <t>4140 REDWOOD HIGHWAY</t>
  </si>
  <si>
    <t>BH9983594</t>
  </si>
  <si>
    <t>HOLTER, CHRISTINE B</t>
  </si>
  <si>
    <t>ANIMAL HEALTH NETWORK</t>
  </si>
  <si>
    <t>BI0969088</t>
  </si>
  <si>
    <t>ISSAC, RIMON DO</t>
  </si>
  <si>
    <t>18 NINE STONE COURT</t>
  </si>
  <si>
    <t>BI1254541</t>
  </si>
  <si>
    <t>INNES, DAVID HAROLD DVM</t>
  </si>
  <si>
    <t>142 LOMITA DRIVE</t>
  </si>
  <si>
    <t>BI2058394</t>
  </si>
  <si>
    <t>IWAHASHI, MARC-ALAN Y MD</t>
  </si>
  <si>
    <t>BI2213065</t>
  </si>
  <si>
    <t>OSWALD, INGEBORG L DVM</t>
  </si>
  <si>
    <t>5420 STATE FARM DRIVE</t>
  </si>
  <si>
    <t>BI2314021</t>
  </si>
  <si>
    <t>INGEGNO, MCHAEL D MD</t>
  </si>
  <si>
    <t>13851 EAST 14TH STREET</t>
  </si>
  <si>
    <t>BI5155040</t>
  </si>
  <si>
    <t>INGRAM, BRENT</t>
  </si>
  <si>
    <t>5149 MOORPARK AVE</t>
  </si>
  <si>
    <t>BI8097114</t>
  </si>
  <si>
    <t>IRANMANESH, ALI DDS</t>
  </si>
  <si>
    <t>BI8724646</t>
  </si>
  <si>
    <t>IVERSON, ROBERT V DMD</t>
  </si>
  <si>
    <t>511 BYRON STREET</t>
  </si>
  <si>
    <t>BI9277939</t>
  </si>
  <si>
    <t>ISAACS, S. MARSHAL</t>
  </si>
  <si>
    <t>698 SECOND STREET</t>
  </si>
  <si>
    <t>BJ0494992</t>
  </si>
  <si>
    <t>JEWORSKI, KEVIN V DDS</t>
  </si>
  <si>
    <t>877 WEST FREMONT AVENUE</t>
  </si>
  <si>
    <t>BJ0699629</t>
  </si>
  <si>
    <t>JORGENSEN, LINDA S DVM</t>
  </si>
  <si>
    <t>SEQUOIA VETERINARY HOSPITAL</t>
  </si>
  <si>
    <t>BJ0733875</t>
  </si>
  <si>
    <t>JORDAN, JONA S DVM</t>
  </si>
  <si>
    <t>CODDINGTOWN VETERINARY CLINIC</t>
  </si>
  <si>
    <t>BJ1198224</t>
  </si>
  <si>
    <t>JONES, MICHAEL W DDS</t>
  </si>
  <si>
    <t>1476 PROFESSIONAL DRIVE</t>
  </si>
  <si>
    <t>BJ1467770</t>
  </si>
  <si>
    <t>JENKINS, PHILIP N MD</t>
  </si>
  <si>
    <t>636 ST IVES CT.</t>
  </si>
  <si>
    <t>BJ1541552</t>
  </si>
  <si>
    <t>JAMESON, CARL D (DVM)</t>
  </si>
  <si>
    <t>4400 KELLER AVENUE</t>
  </si>
  <si>
    <t>BJ1598929</t>
  </si>
  <si>
    <t>JONES, JEFFREY B DDS</t>
  </si>
  <si>
    <t>BJ1863213</t>
  </si>
  <si>
    <t>JACOBS, STANLEY WINSTON MD</t>
  </si>
  <si>
    <t>145 FOSS CREEK CIRCLE</t>
  </si>
  <si>
    <t>BJ1983457</t>
  </si>
  <si>
    <t>JONES, BRADLEY C</t>
  </si>
  <si>
    <t>1600 TRANCAS STREET</t>
  </si>
  <si>
    <t>BJ2333970</t>
  </si>
  <si>
    <t>JENSEN, KIRK L MD</t>
  </si>
  <si>
    <t>80 GRAND AVE.</t>
  </si>
  <si>
    <t>BJ2334542</t>
  </si>
  <si>
    <t>JOHNSON, MICHAEL A DPM</t>
  </si>
  <si>
    <t>108 LYNCH CREEK WAY STE 3</t>
  </si>
  <si>
    <t>BJ2456247</t>
  </si>
  <si>
    <t>JAVID, ATHIYA D MD</t>
  </si>
  <si>
    <t>BJ2563345</t>
  </si>
  <si>
    <t>JAMASBI, BABAK J (MD)</t>
  </si>
  <si>
    <t>1335 STANFORD AVE</t>
  </si>
  <si>
    <t>BJ2678968</t>
  </si>
  <si>
    <t>JOHNSON, ALFRED B MD</t>
  </si>
  <si>
    <t>BJ2852906</t>
  </si>
  <si>
    <t>JOHNSON, RANDY L (DMD)</t>
  </si>
  <si>
    <t>2581 NUT TREE</t>
  </si>
  <si>
    <t>BJ2959205</t>
  </si>
  <si>
    <t>JACKSON MEDICAL PHARMACY</t>
  </si>
  <si>
    <t>266 N JACKSON AVENUE, STE 8</t>
  </si>
  <si>
    <t>BJ3004140</t>
  </si>
  <si>
    <t>JASMER, ROBERT M MD</t>
  </si>
  <si>
    <t>1720 EL CAMINO REAL, STE 150</t>
  </si>
  <si>
    <t>BJ3021665</t>
  </si>
  <si>
    <t>J GEORGE PSYCHIATRIC PAVILION</t>
  </si>
  <si>
    <t>BJ3845243</t>
  </si>
  <si>
    <t>JARVIS, ROBERT E II DDS</t>
  </si>
  <si>
    <t>55 LA GOMA ST.</t>
  </si>
  <si>
    <t>BJ3886237</t>
  </si>
  <si>
    <t>JUPINA, DAVID JONATHAN (MD)</t>
  </si>
  <si>
    <t>BJ4100626</t>
  </si>
  <si>
    <t>JAUREGUITO, JOHN</t>
  </si>
  <si>
    <t>BJ4317257</t>
  </si>
  <si>
    <t>JALILIE, BERTHA S MD</t>
  </si>
  <si>
    <t>BJ4389967</t>
  </si>
  <si>
    <t>JENNINGS, CATHERINE ANNE DVM</t>
  </si>
  <si>
    <t>325M SHARON PARK DRIVE</t>
  </si>
  <si>
    <t>BJ4815912</t>
  </si>
  <si>
    <t>3717 MT. DIABLO BLVD.,SUITE 100</t>
  </si>
  <si>
    <t>BJ5091486</t>
  </si>
  <si>
    <t>JAMALI, AMIR ALI (MD)</t>
  </si>
  <si>
    <t>130 LA CASA VIA, BUILDING 2</t>
  </si>
  <si>
    <t>BJ5849863</t>
  </si>
  <si>
    <t>JACOBS, KAREN ANN (DDS)</t>
  </si>
  <si>
    <t>HEALTH AND HUMAN SERVICES</t>
  </si>
  <si>
    <t>BJ5931779</t>
  </si>
  <si>
    <t>JUE, DAVID MD</t>
  </si>
  <si>
    <t>3010 BEARD ROAD</t>
  </si>
  <si>
    <t>BJ6084052</t>
  </si>
  <si>
    <t>JAVIDAN-NEJAD, SALVIA G DDS</t>
  </si>
  <si>
    <t>420 CAMBRIDGE</t>
  </si>
  <si>
    <t>BJ6562551</t>
  </si>
  <si>
    <t>JOHNSEN, CATHERINE A DO</t>
  </si>
  <si>
    <t>TPMG</t>
  </si>
  <si>
    <t>BJ6610908</t>
  </si>
  <si>
    <t>JONES, ROY GENE MD</t>
  </si>
  <si>
    <t>2540 NO FIRST STREET</t>
  </si>
  <si>
    <t>BJ6679281</t>
  </si>
  <si>
    <t>JACINTHO, AKO A (MD)</t>
  </si>
  <si>
    <t>1563 MISSION ST</t>
  </si>
  <si>
    <t>BJ6777671</t>
  </si>
  <si>
    <t>JOPLIN, JESSE J MD</t>
  </si>
  <si>
    <t>BJ6958308</t>
  </si>
  <si>
    <t>ALEIXO, LAURIE D. DVM</t>
  </si>
  <si>
    <t>ANIMAL CLINIC OF BENICIA</t>
  </si>
  <si>
    <t>BJ7619363</t>
  </si>
  <si>
    <t>JANG, EUN SUB (DDS)</t>
  </si>
  <si>
    <t>7138 WILLOW STREET</t>
  </si>
  <si>
    <t>BJ7675690</t>
  </si>
  <si>
    <t>HANSTED, JACQUELINE E DVM</t>
  </si>
  <si>
    <t>205 DE ANZA BLVD. #119</t>
  </si>
  <si>
    <t>BJ7757632</t>
  </si>
  <si>
    <t>JEN, TRISHA L DDS</t>
  </si>
  <si>
    <t>347 MONTSERRAT DRIVE</t>
  </si>
  <si>
    <t>BJ7984037</t>
  </si>
  <si>
    <t>JAVADI, HAMED H DDS</t>
  </si>
  <si>
    <t>BJ8031293</t>
  </si>
  <si>
    <t>JAFARI, SIAMAK M DMD</t>
  </si>
  <si>
    <t>2230 GLADSTONE DRIVE</t>
  </si>
  <si>
    <t>BJ8373615</t>
  </si>
  <si>
    <t>JASSAR, HARPINDERJIT S DVM</t>
  </si>
  <si>
    <t>VACA VALLEY VET HOSPITAL</t>
  </si>
  <si>
    <t>BJ8416794</t>
  </si>
  <si>
    <t>JOINER, WENDI S (MD)</t>
  </si>
  <si>
    <t>3260 KERNER BLVD SUITE A</t>
  </si>
  <si>
    <t>BJ8429412</t>
  </si>
  <si>
    <t>JUPINA, DAVID JONATHAN MD</t>
  </si>
  <si>
    <t>5565 W. LAS POSITAS BLVD. #320</t>
  </si>
  <si>
    <t>BJ8511013</t>
  </si>
  <si>
    <t>BJ8677948</t>
  </si>
  <si>
    <t>JONES, ROY G MD</t>
  </si>
  <si>
    <t>180 MONTGOMERY STREET</t>
  </si>
  <si>
    <t>BJ9038820</t>
  </si>
  <si>
    <t>JARVIS, BRIAN D. DPM</t>
  </si>
  <si>
    <t>377 MANDARIN DRIVE #105</t>
  </si>
  <si>
    <t>BJ9070296</t>
  </si>
  <si>
    <t>JANOWITZ, LINDA K</t>
  </si>
  <si>
    <t>PENINSULA HUMANE SOCIETY</t>
  </si>
  <si>
    <t>BJ9146209</t>
  </si>
  <si>
    <t>JENSEN, RICHARD G</t>
  </si>
  <si>
    <t>150 MIDDLEFIELD ROAD</t>
  </si>
  <si>
    <t>BJ9313949</t>
  </si>
  <si>
    <t>JONES, WESLEY S</t>
  </si>
  <si>
    <t>NAPA HUMANE SPAY NEUTER CLINIC</t>
  </si>
  <si>
    <t>BJ9580970</t>
  </si>
  <si>
    <t>JEW, JERRY  (MD)</t>
  </si>
  <si>
    <t>NEMS</t>
  </si>
  <si>
    <t>BJ9700558</t>
  </si>
  <si>
    <t>JOHNSON, SHARON, A., DVM</t>
  </si>
  <si>
    <t>363 S. MCDOWELL BLVD</t>
  </si>
  <si>
    <t>BJ9851076</t>
  </si>
  <si>
    <t>JADALI, MICHAEL, M</t>
  </si>
  <si>
    <t>3097 MOORPARK AVE</t>
  </si>
  <si>
    <t>BK0146488</t>
  </si>
  <si>
    <t>KARIN, ROM R MD</t>
  </si>
  <si>
    <t>15861 WINCHESTER BLVD</t>
  </si>
  <si>
    <t>BK0203771</t>
  </si>
  <si>
    <t>KIMSEY, SALLY DVM</t>
  </si>
  <si>
    <t>7227 POPE VALLEY RD</t>
  </si>
  <si>
    <t>POPE VALLEY</t>
  </si>
  <si>
    <t>BK0372829</t>
  </si>
  <si>
    <t>KAISER FOUN HLTH PLAN INC</t>
  </si>
  <si>
    <t>KFHP MOB PHARMACY #751</t>
  </si>
  <si>
    <t>BK0391665</t>
  </si>
  <si>
    <t>KAHN, MADELYN MD</t>
  </si>
  <si>
    <t>7 TREETOP WAY</t>
  </si>
  <si>
    <t>BK0396982</t>
  </si>
  <si>
    <t>KAISER FNDTN HLTH PLAN INC</t>
  </si>
  <si>
    <t>DBA KAISER FNDN HLTH PLAN PHCY</t>
  </si>
  <si>
    <t>BK0455469</t>
  </si>
  <si>
    <t>KRAMER, ALAN MITCHELL MD</t>
  </si>
  <si>
    <t>BK0601573</t>
  </si>
  <si>
    <t>KOENITZER, BOB D</t>
  </si>
  <si>
    <t>101 LYNCH CREEK WAY, SUITE A</t>
  </si>
  <si>
    <t>BK0748357</t>
  </si>
  <si>
    <t>KORMAN, JOSHUA M MD</t>
  </si>
  <si>
    <t>BK0756265</t>
  </si>
  <si>
    <t>KFHP MB PHARMACY #113</t>
  </si>
  <si>
    <t>BK0770188</t>
  </si>
  <si>
    <t>KFHP MOB PHARMACY #541</t>
  </si>
  <si>
    <t>BK0772005</t>
  </si>
  <si>
    <t>KFHP PEDIATRIC PHARMACY #382</t>
  </si>
  <si>
    <t>BK0874126</t>
  </si>
  <si>
    <t>KAHLON, GURSHARAN S DVM</t>
  </si>
  <si>
    <t>2056 EAST STREET</t>
  </si>
  <si>
    <t>BK1047186</t>
  </si>
  <si>
    <t>KUBICKA, TERRY P DVM</t>
  </si>
  <si>
    <t>FOUR CORNER VETERINARY HOSPITA</t>
  </si>
  <si>
    <t>BK1105231</t>
  </si>
  <si>
    <t>KECK, BLAIR A DDS</t>
  </si>
  <si>
    <t>4128 18TH STREET</t>
  </si>
  <si>
    <t>BK1137428</t>
  </si>
  <si>
    <t>KAHAN, NORMAN J MD</t>
  </si>
  <si>
    <t>BK1143926</t>
  </si>
  <si>
    <t>KIMURA, MICHAEL K. DDS</t>
  </si>
  <si>
    <t>33408 ALVARADO NILES BLVD</t>
  </si>
  <si>
    <t>BK1159640</t>
  </si>
  <si>
    <t>KFHP 2 WEST PHARMACY #582</t>
  </si>
  <si>
    <t>BK1162558</t>
  </si>
  <si>
    <t>KARAS, NESTOR DENIS MD DDS</t>
  </si>
  <si>
    <t>1800 SAN MIGUEL DRIVE</t>
  </si>
  <si>
    <t>BK1209205</t>
  </si>
  <si>
    <t>KRUUSMAGI, ELLEN B MD</t>
  </si>
  <si>
    <t>SONOMA COUNTY INDIAN HLTH PRJC</t>
  </si>
  <si>
    <t>BK1292856</t>
  </si>
  <si>
    <t>KAYE, DAVID</t>
  </si>
  <si>
    <t>190 RIPLEY STREET</t>
  </si>
  <si>
    <t>BK1376513</t>
  </si>
  <si>
    <t>KETCHUM, SMITH III MD</t>
  </si>
  <si>
    <t>49 DRUMM STREET</t>
  </si>
  <si>
    <t>BK1450484</t>
  </si>
  <si>
    <t>KHOURY, ISAM H DMD</t>
  </si>
  <si>
    <t>1655 SOUTHGATE AVENUE</t>
  </si>
  <si>
    <t>BK1525926</t>
  </si>
  <si>
    <t>KATZ, RICHARD L MD</t>
  </si>
  <si>
    <t>2175 NORTH CALIFORNIA BLVD.</t>
  </si>
  <si>
    <t>BK1584348</t>
  </si>
  <si>
    <t>KLINK, BRIAN K MD</t>
  </si>
  <si>
    <t>1001 NUT TREE ROAD</t>
  </si>
  <si>
    <t>BK1624952</t>
  </si>
  <si>
    <t>KNIBB, DEBORAH A. DVM</t>
  </si>
  <si>
    <t>ALAMO PET CARE HOSPITAL</t>
  </si>
  <si>
    <t>BK1681142</t>
  </si>
  <si>
    <t>KHONSARI, HAMIDREZA M MD</t>
  </si>
  <si>
    <t>3903 LONE TREE WAY</t>
  </si>
  <si>
    <t>BK1693692</t>
  </si>
  <si>
    <t>KFHP PHARMACY #201</t>
  </si>
  <si>
    <t>BK1722912</t>
  </si>
  <si>
    <t>KAYASHIMA, LORI R DVM</t>
  </si>
  <si>
    <t>ORCHARD VETERINARY HOSPITAL</t>
  </si>
  <si>
    <t>BK2016625</t>
  </si>
  <si>
    <t>KNUTTEL, ROBIN M (MD)</t>
  </si>
  <si>
    <t>BK2017285</t>
  </si>
  <si>
    <t>I.V., 323</t>
  </si>
  <si>
    <t>BK2023909</t>
  </si>
  <si>
    <t>KAISER PERMANENTE PHARMACY #446</t>
  </si>
  <si>
    <t>BK2029658</t>
  </si>
  <si>
    <t>KFHP DIVISADERO PHCY #314</t>
  </si>
  <si>
    <t>BK2067569</t>
  </si>
  <si>
    <t>KROME, STEVEN J (DVM)</t>
  </si>
  <si>
    <t>2002 4TH STREET</t>
  </si>
  <si>
    <t>BK2109812</t>
  </si>
  <si>
    <t>BK2142329</t>
  </si>
  <si>
    <t>BK2237712</t>
  </si>
  <si>
    <t>KAKO, RONY YOUSHIA MD</t>
  </si>
  <si>
    <t>BK2309157</t>
  </si>
  <si>
    <t>KWAN, JOHN Y DDS</t>
  </si>
  <si>
    <t>6333 TELEGRAPH AVE</t>
  </si>
  <si>
    <t>BK2345191</t>
  </si>
  <si>
    <t>PLAN PHARMACY #361</t>
  </si>
  <si>
    <t>BK2412081</t>
  </si>
  <si>
    <t>MAIN PHARMACY #221</t>
  </si>
  <si>
    <t>BK2421484</t>
  </si>
  <si>
    <t>KOCHENBURGER, RICHARD J MD</t>
  </si>
  <si>
    <t>2111-A WHITEHALL PLACE</t>
  </si>
  <si>
    <t>BK2439405</t>
  </si>
  <si>
    <t>KFHP SOUTH 1 PHARMACY #471</t>
  </si>
  <si>
    <t>BK2439417</t>
  </si>
  <si>
    <t>KFHP SOUTH 2 PHARMACY #472</t>
  </si>
  <si>
    <t>BK2605345</t>
  </si>
  <si>
    <t>KFHP MOB 1 PHARMACY #211</t>
  </si>
  <si>
    <t>BK2605357</t>
  </si>
  <si>
    <t>KFHP MOB 2 PHARMACY #212</t>
  </si>
  <si>
    <t>BK2605369</t>
  </si>
  <si>
    <t>KFHP MOB 3 PHARMACY #213</t>
  </si>
  <si>
    <t>BK2606917</t>
  </si>
  <si>
    <t>KFHP PHARAMACY #421</t>
  </si>
  <si>
    <t>BK2614231</t>
  </si>
  <si>
    <t>KAISER HEALTH PLAN NILES PHARMACY #161</t>
  </si>
  <si>
    <t>BK2670417</t>
  </si>
  <si>
    <t>KFHP SOUTH PHARMACY #383</t>
  </si>
  <si>
    <t>BK2729020</t>
  </si>
  <si>
    <t>KUERSTEN, MARTIN MD</t>
  </si>
  <si>
    <t>CSP-SOLANO, MEDICAL DEPT.</t>
  </si>
  <si>
    <t>BK2729082</t>
  </si>
  <si>
    <t>KFHP MAIN PHARMACY #752</t>
  </si>
  <si>
    <t>BK2748208</t>
  </si>
  <si>
    <t>KFHP PEDIATRIC PHARMACY #474</t>
  </si>
  <si>
    <t>BK2893318</t>
  </si>
  <si>
    <t>KFHP NORTH 1 PHARMACY #473</t>
  </si>
  <si>
    <t>BK2920610</t>
  </si>
  <si>
    <t>KURESHI, MUNIR DVM</t>
  </si>
  <si>
    <t>CUPERTINO ANIMAL HOSPITAL</t>
  </si>
  <si>
    <t>BK2969206</t>
  </si>
  <si>
    <t>KFHP 1 EAST PHARMACY #583</t>
  </si>
  <si>
    <t>BK3043700</t>
  </si>
  <si>
    <t>KFH INPATIENT PHARMACY #11A</t>
  </si>
  <si>
    <t>BK3057836</t>
  </si>
  <si>
    <t>KERR, HEATHER DVM</t>
  </si>
  <si>
    <t>120 QUEENS LANE</t>
  </si>
  <si>
    <t>BK3092145</t>
  </si>
  <si>
    <t>KFHP PARK SHADELANDS PHMCY 501</t>
  </si>
  <si>
    <t>BK3140895</t>
  </si>
  <si>
    <t>KFHP BIRCH PHARMACY #372</t>
  </si>
  <si>
    <t>BK3218054</t>
  </si>
  <si>
    <t>KAISER FOUNDATION HLTH PLN, IN</t>
  </si>
  <si>
    <t>PEDIATIC PHARMACY</t>
  </si>
  <si>
    <t>BK3328552</t>
  </si>
  <si>
    <t>KAISLER-MEZA, ALLEN MD</t>
  </si>
  <si>
    <t>BK3336749</t>
  </si>
  <si>
    <t>KELLER, STEPHEN J DMD</t>
  </si>
  <si>
    <t>189 NORTH BASCOM AVENUE</t>
  </si>
  <si>
    <t>BK3364849</t>
  </si>
  <si>
    <t>KMART PHARMACY, #3531</t>
  </si>
  <si>
    <t>1500 FITZGERALD DRIVE</t>
  </si>
  <si>
    <t>BK3386453</t>
  </si>
  <si>
    <t>KAO, RICHARD TSU-HSUN DDS PHD</t>
  </si>
  <si>
    <t>10440 SO. DE ANZA BLVD</t>
  </si>
  <si>
    <t>BK3400619</t>
  </si>
  <si>
    <t>KFHP BAYHILL PHARMACY #353</t>
  </si>
  <si>
    <t>BK3426334</t>
  </si>
  <si>
    <t>KAMARAJU, MANJULA MD</t>
  </si>
  <si>
    <t>BK3431690</t>
  </si>
  <si>
    <t>KIVETT, WILLIAM F MD</t>
  </si>
  <si>
    <t>P.O. BOX 2196</t>
  </si>
  <si>
    <t>BK3464776</t>
  </si>
  <si>
    <t>KIPPERMAN, BARRY S DVM</t>
  </si>
  <si>
    <t>VETCARE INC</t>
  </si>
  <si>
    <t>BK3514545</t>
  </si>
  <si>
    <t>KFHP MOB 2 PHARMACY #392</t>
  </si>
  <si>
    <t>BK3531488</t>
  </si>
  <si>
    <t>INPATIENT PHARMACY#39A</t>
  </si>
  <si>
    <t>BK3546643</t>
  </si>
  <si>
    <t>KAISER FOUND HOSPITALS</t>
  </si>
  <si>
    <t>KFH ANNEX PHARMACY #354</t>
  </si>
  <si>
    <t>S SAN FRANCISCO</t>
  </si>
  <si>
    <t>BK3629954</t>
  </si>
  <si>
    <t>KEYASHIAN, MOHSEN MD</t>
  </si>
  <si>
    <t>5628 SNOWDON PLACE</t>
  </si>
  <si>
    <t>BK3745760</t>
  </si>
  <si>
    <t>KAY, LYNDA L. M.D.</t>
  </si>
  <si>
    <t>315 S ABBOTT AVE</t>
  </si>
  <si>
    <t>BK3815454</t>
  </si>
  <si>
    <t>KAISER FOUNDA HLTH PLAN</t>
  </si>
  <si>
    <t>KFHP NILE 3 PHARMACY #164</t>
  </si>
  <si>
    <t>BK3815466</t>
  </si>
  <si>
    <t>KAISER FOUNDA HLTH PLAN, INC</t>
  </si>
  <si>
    <t>KFHP NILES 2 PHARMACY #163LAN</t>
  </si>
  <si>
    <t>BK3823374</t>
  </si>
  <si>
    <t>KFHP FABIOLA 4 PHARMACY #117N</t>
  </si>
  <si>
    <t>BK3823386</t>
  </si>
  <si>
    <t>KFHP FABIOLA 3 PHARMACY #116</t>
  </si>
  <si>
    <t>BK3823398</t>
  </si>
  <si>
    <t>KFHP FABIOLA 1 PHARMACY #115</t>
  </si>
  <si>
    <t>BK3837347</t>
  </si>
  <si>
    <t>KAISER FOUND HLTH PLAN, INC</t>
  </si>
  <si>
    <t>KFHP UNION CITY PHARMACY #131</t>
  </si>
  <si>
    <t>BK3863633</t>
  </si>
  <si>
    <t>1425 SOUTH MAIN STREET</t>
  </si>
  <si>
    <t>BK3863645</t>
  </si>
  <si>
    <t>KFHP PEDIATRIC PHARMACY</t>
  </si>
  <si>
    <t>BK3918224</t>
  </si>
  <si>
    <t>KHAVARI, PAUL A MD PHD</t>
  </si>
  <si>
    <t>DEPT OF DERMATOLOGY, CCSR 2145</t>
  </si>
  <si>
    <t>BK3936309</t>
  </si>
  <si>
    <t>KNOBEL, LAUREN L DVM</t>
  </si>
  <si>
    <t>5264 DIAMOND HEIGHTS BLVD</t>
  </si>
  <si>
    <t>BK3970248</t>
  </si>
  <si>
    <t>PLAN SKYVIEW PHARMACY</t>
  </si>
  <si>
    <t>BK4003858</t>
  </si>
  <si>
    <t>KAISER FOUNDAT HLTH PLAN</t>
  </si>
  <si>
    <t>3505 BROADWAY</t>
  </si>
  <si>
    <t>BK4113433</t>
  </si>
  <si>
    <t>KIM, CLEMENT (MD)</t>
  </si>
  <si>
    <t>BK4175875</t>
  </si>
  <si>
    <t>KULINSKY, ILYA MD</t>
  </si>
  <si>
    <t>2211 POST STR.</t>
  </si>
  <si>
    <t>BK4227410</t>
  </si>
  <si>
    <t>KAIS, CONNIE IRENE DDS</t>
  </si>
  <si>
    <t>BK4297823</t>
  </si>
  <si>
    <t>KERR, HOWARD JAY DVM</t>
  </si>
  <si>
    <t>BISHOP RANCH VETERINARY CENTER</t>
  </si>
  <si>
    <t>BK4304363</t>
  </si>
  <si>
    <t>REDDY, KAVITA M MD</t>
  </si>
  <si>
    <t>1197 EAST ARQUES AVENUE</t>
  </si>
  <si>
    <t>BK4341171</t>
  </si>
  <si>
    <t>KFHP MOB 1 PHARMACY #511</t>
  </si>
  <si>
    <t>BK4395833</t>
  </si>
  <si>
    <t>KAISER FOUNDATION HLTH PLAN</t>
  </si>
  <si>
    <t>350 LENNON LANE</t>
  </si>
  <si>
    <t>BK4464210</t>
  </si>
  <si>
    <t>KAISER FOUNDATION HOSPITALS</t>
  </si>
  <si>
    <t>KFH INPATIENT PHARMACY</t>
  </si>
  <si>
    <t>BK4464222</t>
  </si>
  <si>
    <t>KAISER FOUNDATION HOSP INCS</t>
  </si>
  <si>
    <t>KFH O/P HOSPITAL PHARMACY #123</t>
  </si>
  <si>
    <t>BK4473005</t>
  </si>
  <si>
    <t>KAISER FOUNDATION HOSPITAL PHARMACY</t>
  </si>
  <si>
    <t>975 SERENO DRIVE</t>
  </si>
  <si>
    <t>BK4473461</t>
  </si>
  <si>
    <t>CHAU, THANH KINH DDS</t>
  </si>
  <si>
    <t>1175 E. JULIAN STREET #4</t>
  </si>
  <si>
    <t>BK4573742</t>
  </si>
  <si>
    <t>KJELDSEN, CHRISTIAN JAMES DDS</t>
  </si>
  <si>
    <t>515 E WASHINGTON ST. STE#B</t>
  </si>
  <si>
    <t>BK4653336</t>
  </si>
  <si>
    <t>KLEBANOV, MARK MD</t>
  </si>
  <si>
    <t>120 LA CASA VIA</t>
  </si>
  <si>
    <t>BK4757615</t>
  </si>
  <si>
    <t>KLOFAS, EDWARD S MD</t>
  </si>
  <si>
    <t>CENTRAL FIRE PROTECTION DISTRI</t>
  </si>
  <si>
    <t>BK4775954</t>
  </si>
  <si>
    <t>KEALEY, KRIS CATHERINE MD</t>
  </si>
  <si>
    <t>2250 HAYES STREET</t>
  </si>
  <si>
    <t>BK4809868</t>
  </si>
  <si>
    <t>KFHP FRENCH O/P PHARMACY #322</t>
  </si>
  <si>
    <t>BK4819477</t>
  </si>
  <si>
    <t>KOHAL, SURINDER SINGH (MD)</t>
  </si>
  <si>
    <t>2400 BALFOUR ROAD</t>
  </si>
  <si>
    <t>BK4822032</t>
  </si>
  <si>
    <t>KAISER FOUNDATION HLTH PLN</t>
  </si>
  <si>
    <t>276 INTERNATIONAL CIRCLE</t>
  </si>
  <si>
    <t>BK4835976</t>
  </si>
  <si>
    <t>INPATIENT PHARMACY</t>
  </si>
  <si>
    <t>BK4976354</t>
  </si>
  <si>
    <t>KING, MARCHELLE CHOW DDS</t>
  </si>
  <si>
    <t>3045 TELEGRAPH AVENUE</t>
  </si>
  <si>
    <t>BK4986127</t>
  </si>
  <si>
    <t>WRIGHT, STACEY LEIGH (DVM)</t>
  </si>
  <si>
    <t>ANTIOCH VETERINARY HOSPITAL</t>
  </si>
  <si>
    <t>BK5057799</t>
  </si>
  <si>
    <t>KAHLE, ERIC JAMES MD</t>
  </si>
  <si>
    <t>EYE ASSOCIATES MEDICAL GROUP</t>
  </si>
  <si>
    <t>BK5063944</t>
  </si>
  <si>
    <t>KONO, PETER C DDS</t>
  </si>
  <si>
    <t>BK5104081</t>
  </si>
  <si>
    <t>KFHP MOB 1 PHARMACY</t>
  </si>
  <si>
    <t>BK5118648</t>
  </si>
  <si>
    <t>KHAN, AMAN S MD</t>
  </si>
  <si>
    <t>BK5181970</t>
  </si>
  <si>
    <t>KFH DISCHARGE PHCY #119</t>
  </si>
  <si>
    <t>BK5210834</t>
  </si>
  <si>
    <t>KAISER FOUNDATION CPP PHCY 251</t>
  </si>
  <si>
    <t>BK5295755</t>
  </si>
  <si>
    <t>KAISER PERMANENTE PHARMACY #442</t>
  </si>
  <si>
    <t>BK5409001</t>
  </si>
  <si>
    <t>KIM, JOSEPH</t>
  </si>
  <si>
    <t>700 E EL CAMINO REAL,</t>
  </si>
  <si>
    <t>BK5533686</t>
  </si>
  <si>
    <t>KARVELAS, BRIAN ROBERT MD</t>
  </si>
  <si>
    <t>1210 E. ARQUES AVE. SUITE 209</t>
  </si>
  <si>
    <t>BK5636672</t>
  </si>
  <si>
    <t>KFHP MOB PHARMACY #401</t>
  </si>
  <si>
    <t>BK5720063</t>
  </si>
  <si>
    <t>KO, JOHN H DDS</t>
  </si>
  <si>
    <t>5720 STONERIDGE MALL ROAD</t>
  </si>
  <si>
    <t>BK5757717</t>
  </si>
  <si>
    <t>KIELTY, MELISSA S DVM</t>
  </si>
  <si>
    <t>315 TWINVIEW DRIVE</t>
  </si>
  <si>
    <t>BK5821889</t>
  </si>
  <si>
    <t>KAISER FOUNDATION HLTH</t>
  </si>
  <si>
    <t>KFHP TWO NORTH PHARMACY #637</t>
  </si>
  <si>
    <t>BK5898195</t>
  </si>
  <si>
    <t>KELLEY, MICHELLE R DVM</t>
  </si>
  <si>
    <t>3741 NORIEGA STREET</t>
  </si>
  <si>
    <t>BK5924192</t>
  </si>
  <si>
    <t>KUMAR, GIRISH DVM</t>
  </si>
  <si>
    <t>BURBANK PET HOSPITAL</t>
  </si>
  <si>
    <t>BK5970656</t>
  </si>
  <si>
    <t>KALE, ASHAY ASHOK MD</t>
  </si>
  <si>
    <t>BK5980176</t>
  </si>
  <si>
    <t>KENNEDY, BRENDA SCHAFER (DVM)</t>
  </si>
  <si>
    <t>CANINE COMPANIONS FOR INDEPENDENCE</t>
  </si>
  <si>
    <t>BK6005107</t>
  </si>
  <si>
    <t>KHAY, DARITH SENG MD</t>
  </si>
  <si>
    <t>200 JOSE FIGUERES</t>
  </si>
  <si>
    <t>BK6164545</t>
  </si>
  <si>
    <t>KAISER DELTA SQUARE PHARMACY</t>
  </si>
  <si>
    <t>3670 DELTA FAIR BLVD</t>
  </si>
  <si>
    <t>BK6251425</t>
  </si>
  <si>
    <t>KANG, LISA NAERI MD</t>
  </si>
  <si>
    <t>126 POST STREET</t>
  </si>
  <si>
    <t>BK6333291</t>
  </si>
  <si>
    <t>MIYATAKE, LINDA KAJISA DDS</t>
  </si>
  <si>
    <t>130 NORTH SAN MATEO DRIVE</t>
  </si>
  <si>
    <t>BK6507466</t>
  </si>
  <si>
    <t>KOCHHAR, NEERAJ</t>
  </si>
  <si>
    <t>BK6527521</t>
  </si>
  <si>
    <t>KAISER CAMPBELL PHARMACY</t>
  </si>
  <si>
    <t>220 HACIENDA AVENUE</t>
  </si>
  <si>
    <t>BK6527533</t>
  </si>
  <si>
    <t>KFHP DOWNTOWN SAN RAFAEL</t>
  </si>
  <si>
    <t>PHARMACY NO 396</t>
  </si>
  <si>
    <t>BK6543462</t>
  </si>
  <si>
    <t>KOENIG, PAUL T MD</t>
  </si>
  <si>
    <t>BK6557574</t>
  </si>
  <si>
    <t>KAISER FOUNDATION HEALTH</t>
  </si>
  <si>
    <t>2238 GEARY BLVD</t>
  </si>
  <si>
    <t>BK6557586</t>
  </si>
  <si>
    <t>PLAN PHARMACY</t>
  </si>
  <si>
    <t>BK6557598</t>
  </si>
  <si>
    <t>BK6558160</t>
  </si>
  <si>
    <t>BK6562791</t>
  </si>
  <si>
    <t>KAISER HEALTH PLAN PHARMACY</t>
  </si>
  <si>
    <t>BK6702155</t>
  </si>
  <si>
    <t>KLEIN, ROGER ERIC DVM</t>
  </si>
  <si>
    <t>1632 MARINER DRIVE</t>
  </si>
  <si>
    <t>BK6768569</t>
  </si>
  <si>
    <t>KAISER PERMANENTE PEDIATRIC</t>
  </si>
  <si>
    <t>2200 O'FARRELL STREET</t>
  </si>
  <si>
    <t>BK6874110</t>
  </si>
  <si>
    <t>KOBAYASHI, CHRISTINE R DDS</t>
  </si>
  <si>
    <t>111 DEERWOOD ROAD</t>
  </si>
  <si>
    <t>BK6934271</t>
  </si>
  <si>
    <t>KAISER FOUND HOSPITAL INC</t>
  </si>
  <si>
    <t>KFH INPATIENT PHARMACY #54A</t>
  </si>
  <si>
    <t>BK6936388</t>
  </si>
  <si>
    <t>KERBA, STEVE S DDS</t>
  </si>
  <si>
    <t>20395 PACIFICA DRIVE SUITE 103</t>
  </si>
  <si>
    <t>BK6953168</t>
  </si>
  <si>
    <t>KERWAN, MARGARET KATHRYN</t>
  </si>
  <si>
    <t>SAFE HARBOR VETERINARY CENTER FOR THE HEALING ARTS</t>
  </si>
  <si>
    <t>BK7061699</t>
  </si>
  <si>
    <t>KIRBY, JOHN JOSEPH DDS</t>
  </si>
  <si>
    <t>2646 OCEAN AVENUE</t>
  </si>
  <si>
    <t>BK7120099</t>
  </si>
  <si>
    <t>KEYSER, MATTHEW C</t>
  </si>
  <si>
    <t>115 SANSOME ST</t>
  </si>
  <si>
    <t>BK7175929</t>
  </si>
  <si>
    <t>KAISER PERMANENTE UNION CITY</t>
  </si>
  <si>
    <t>MAIN MOB 2 PHARMACY #132</t>
  </si>
  <si>
    <t>BK7213250</t>
  </si>
  <si>
    <t>KAISER PERMANENTE ASPEN</t>
  </si>
  <si>
    <t>PHARMACY NO 376</t>
  </si>
  <si>
    <t>BK7228302</t>
  </si>
  <si>
    <t>KEFALIDES, PAUL T</t>
  </si>
  <si>
    <t>BK7293133</t>
  </si>
  <si>
    <t>KING PHARMACY DME</t>
  </si>
  <si>
    <t>TIFFANY THU LAM</t>
  </si>
  <si>
    <t>BK7387904</t>
  </si>
  <si>
    <t>KAISER PERMANENTE PHARMACY515</t>
  </si>
  <si>
    <t>BK7413848</t>
  </si>
  <si>
    <t>KAPLAN, JONATHAN L MD</t>
  </si>
  <si>
    <t>2100 WEBSTER ST.</t>
  </si>
  <si>
    <t>BK7440883</t>
  </si>
  <si>
    <t>KUMAR, SMITHA</t>
  </si>
  <si>
    <t>9460  NO NAME UNO</t>
  </si>
  <si>
    <t>BK7517850</t>
  </si>
  <si>
    <t>KAMENA, TODD R DDS</t>
  </si>
  <si>
    <t>TODD R. KAMENA, DDS</t>
  </si>
  <si>
    <t>BK7574343</t>
  </si>
  <si>
    <t>KAISER PERMANENTE PHARMACY #101</t>
  </si>
  <si>
    <t>KFHP ALAMEDA MOB PHARMACY</t>
  </si>
  <si>
    <t>BK7690743</t>
  </si>
  <si>
    <t>KAISER PERMANENTE PHARM 357</t>
  </si>
  <si>
    <t>901 EL CAMINO REAL</t>
  </si>
  <si>
    <t>BK7750676</t>
  </si>
  <si>
    <t>KONG, SHEENA X MD</t>
  </si>
  <si>
    <t>BK7864134</t>
  </si>
  <si>
    <t>KINDRED HOSPITAL</t>
  </si>
  <si>
    <t>2800 BENEDICT DRIVE</t>
  </si>
  <si>
    <t>BK7887574</t>
  </si>
  <si>
    <t>KNOLL, MICHAEL R DDS</t>
  </si>
  <si>
    <t>BK7900473</t>
  </si>
  <si>
    <t>KAISER PERMANENTE PHCY #166</t>
  </si>
  <si>
    <t>39400 PASEO PADRE PARKWAY</t>
  </si>
  <si>
    <t>BK7932901</t>
  </si>
  <si>
    <t>KAO, JUEI YI DMD</t>
  </si>
  <si>
    <t>UNIVERSITY OF CALIFORNIA SF</t>
  </si>
  <si>
    <t>BK7937785</t>
  </si>
  <si>
    <t>KANEN, NANI MD</t>
  </si>
  <si>
    <t>1838 EL CAMINO REAL, STE 100</t>
  </si>
  <si>
    <t>BK7939652</t>
  </si>
  <si>
    <t>KAISER PERMANENTE PHARMACY</t>
  </si>
  <si>
    <t>BK7969996</t>
  </si>
  <si>
    <t>KAISER PERMANENTE PHRMCY 672</t>
  </si>
  <si>
    <t>1QUALITY DR, MOB A 2ND FL</t>
  </si>
  <si>
    <t>BK8087783</t>
  </si>
  <si>
    <t>KAUL, SANJIV</t>
  </si>
  <si>
    <t>3801 MIRANDA AVE</t>
  </si>
  <si>
    <t>BK8088735</t>
  </si>
  <si>
    <t>KATZ, MICHAEL</t>
  </si>
  <si>
    <t>2500 HOSPITAL DR BLDG 5D</t>
  </si>
  <si>
    <t>BK8121369</t>
  </si>
  <si>
    <t>KHOURY, AMINE</t>
  </si>
  <si>
    <t>3434 VILLA LN</t>
  </si>
  <si>
    <t>BK8143997</t>
  </si>
  <si>
    <t>KAISER PERMANENTE PHARM #521</t>
  </si>
  <si>
    <t>KFHP ROHNERT PARK MOB PHARMACY</t>
  </si>
  <si>
    <t>BK8253015</t>
  </si>
  <si>
    <t>KAISER PERMANENTE PHRMCY #452</t>
  </si>
  <si>
    <t>KFHP CAMPBELL VASONA PHARMACY</t>
  </si>
  <si>
    <t>BK8257671</t>
  </si>
  <si>
    <t>KAISER PERMANENTE PHARMCY 222</t>
  </si>
  <si>
    <t>1675 PERMANENTE WAY</t>
  </si>
  <si>
    <t>BK8370075</t>
  </si>
  <si>
    <t>KAISER PERMANENTE PHRMCY #571</t>
  </si>
  <si>
    <t>KFHP DEER VALLEY MOB1</t>
  </si>
  <si>
    <t>BK8410754</t>
  </si>
  <si>
    <t>KAISER PERMANENTE PHRMCY 587</t>
  </si>
  <si>
    <t>3925 OLD REDWOOD HIGHWAY</t>
  </si>
  <si>
    <t>BK8444286</t>
  </si>
  <si>
    <t>KASALAJTIS, LISA BUDSABA MD</t>
  </si>
  <si>
    <t>BK8445290</t>
  </si>
  <si>
    <t>KAISER PERMANENTE PHRMCY #241</t>
  </si>
  <si>
    <t>3000 LAS POSITAS RD</t>
  </si>
  <si>
    <t>BK8533754</t>
  </si>
  <si>
    <t>KAISER PERMANENTE PHRMCY 341</t>
  </si>
  <si>
    <t>395 HICKEY BLVD</t>
  </si>
  <si>
    <t>BK8557122</t>
  </si>
  <si>
    <t>KIHIRA, MASAYASU MD</t>
  </si>
  <si>
    <t>40 NORTH SAN MATEO DRIVE</t>
  </si>
  <si>
    <t>BK8698978</t>
  </si>
  <si>
    <t>KALANDOOR, MANGALA DDS</t>
  </si>
  <si>
    <t>WESTERN DENTAL SERVICES, INC</t>
  </si>
  <si>
    <t>BK8716788</t>
  </si>
  <si>
    <t>KASHIRAD, KAMRAN (DDS)</t>
  </si>
  <si>
    <t>DENTIST2DAY</t>
  </si>
  <si>
    <t>BK8717564</t>
  </si>
  <si>
    <t>KASHEF, ALEXANDER  A  (DDS)</t>
  </si>
  <si>
    <t>BK8830704</t>
  </si>
  <si>
    <t>KIM, KENNETH W MD</t>
  </si>
  <si>
    <t>BK8845464</t>
  </si>
  <si>
    <t>KANG, HAN LIM DVM</t>
  </si>
  <si>
    <t>32280 ALVARADO BLVD</t>
  </si>
  <si>
    <t>BK8903913</t>
  </si>
  <si>
    <t>KOHLI, MEETA MD</t>
  </si>
  <si>
    <t>VSC GERIATRICS CLINIC</t>
  </si>
  <si>
    <t>BK8916085</t>
  </si>
  <si>
    <t>KENTFIELD REHABILITATION HOSP</t>
  </si>
  <si>
    <t>1125 SIR FRANCIS DRAKE BLVD</t>
  </si>
  <si>
    <t>BK8965141</t>
  </si>
  <si>
    <t>KHAIRA, CHARANJIT S DVM</t>
  </si>
  <si>
    <t>HAYMONT VETERINARY CLINIC</t>
  </si>
  <si>
    <t>BK9016228</t>
  </si>
  <si>
    <t>KING, WARREN D (MD)</t>
  </si>
  <si>
    <t>NAPA MARRIOTT TRAINING CAMP</t>
  </si>
  <si>
    <t>BK9021041</t>
  </si>
  <si>
    <t>KAISER PERMANENTE PHMCY 142</t>
  </si>
  <si>
    <t>27400 HESPERIAN BLVD</t>
  </si>
  <si>
    <t>BK9043198</t>
  </si>
  <si>
    <t>KHAKMAHD, OLIVER K (MD)</t>
  </si>
  <si>
    <t>3012 SUMMIT STREET. D. WING</t>
  </si>
  <si>
    <t>BK9069926</t>
  </si>
  <si>
    <t>KATRAGADDA, RAGHU R</t>
  </si>
  <si>
    <t>BK9132248</t>
  </si>
  <si>
    <t>KHOURY, BASEL</t>
  </si>
  <si>
    <t>WASHINGTON HOSPITAL</t>
  </si>
  <si>
    <t>BK9142213</t>
  </si>
  <si>
    <t>KAISER PERMANENTE PHARMACY #215</t>
  </si>
  <si>
    <t>975 SERENO DR, HOSP BLDG</t>
  </si>
  <si>
    <t>BK9203403</t>
  </si>
  <si>
    <t>KAISER PERMANENTE PHRMCY #443</t>
  </si>
  <si>
    <t>BK9203415</t>
  </si>
  <si>
    <t>KAISER PERMANENTE PHRMCY #444</t>
  </si>
  <si>
    <t>BK9220598</t>
  </si>
  <si>
    <t>KAUFMAN, SETH A</t>
  </si>
  <si>
    <t>3095 TELEGRAPH AVE</t>
  </si>
  <si>
    <t>BK9235640</t>
  </si>
  <si>
    <t>KHALIL, ADEL S. DDS, MD</t>
  </si>
  <si>
    <t>3031 TELEGRAPH AVENUE SUITE 234</t>
  </si>
  <si>
    <t>BK9247481</t>
  </si>
  <si>
    <t>KUHN, ROGER C</t>
  </si>
  <si>
    <t>1780 YGNAICO VALLEY RD</t>
  </si>
  <si>
    <t>BK9566564</t>
  </si>
  <si>
    <t>KAISER FOUND HOSP PHRMCY#44B</t>
  </si>
  <si>
    <t>HOMESTEAD INPATIENT PHARMACY</t>
  </si>
  <si>
    <t>BK9597331</t>
  </si>
  <si>
    <t>KITAMURA, TIFFANY L</t>
  </si>
  <si>
    <t>BK9721069</t>
  </si>
  <si>
    <t>KAISER FOUNDATION HOSPITAL PHARMACY 47B</t>
  </si>
  <si>
    <t>BK9752660</t>
  </si>
  <si>
    <t>KUNCHARAPU, VENKATESHWARLU</t>
  </si>
  <si>
    <t>5480 SUNOL BLVD #4</t>
  </si>
  <si>
    <t>BK9761621</t>
  </si>
  <si>
    <t>KHAIRA, HERKANWAL S</t>
  </si>
  <si>
    <t>4225 SOLANO AVE #566</t>
  </si>
  <si>
    <t>BK9858450</t>
  </si>
  <si>
    <t>KMART</t>
  </si>
  <si>
    <t>5100  CLAYTON ROAD</t>
  </si>
  <si>
    <t>BK9957929</t>
  </si>
  <si>
    <t>KMART 4762</t>
  </si>
  <si>
    <t>3625 EAST 18TH STREET</t>
  </si>
  <si>
    <t>BK9961663</t>
  </si>
  <si>
    <t>KML PHARMACY INC</t>
  </si>
  <si>
    <t>1655 S DEANZA BLVD</t>
  </si>
  <si>
    <t>BK9980651</t>
  </si>
  <si>
    <t>KAISER PERMANENTE PHARMACY #634</t>
  </si>
  <si>
    <t>250 HOSPITAL PARKWAY</t>
  </si>
  <si>
    <t>BK9983695</t>
  </si>
  <si>
    <t>KHANNA, RUPAM DDS</t>
  </si>
  <si>
    <t>3160 CROW CANYON ROAD</t>
  </si>
  <si>
    <t>BL0100329</t>
  </si>
  <si>
    <t>LONGS DRUG STORE #230</t>
  </si>
  <si>
    <t>230 ATLANTIC AVENUE</t>
  </si>
  <si>
    <t>BL0114241</t>
  </si>
  <si>
    <t>LEUNG, CHEUNG K TOM MD</t>
  </si>
  <si>
    <t>9360 NO NAME UNO, #110</t>
  </si>
  <si>
    <t>BL0154322</t>
  </si>
  <si>
    <t>LONGS DRUG STORE #229</t>
  </si>
  <si>
    <t>3220 SOUTH WHITE ROAD</t>
  </si>
  <si>
    <t>BL0174398</t>
  </si>
  <si>
    <t>LENTZ, KARL V DVM</t>
  </si>
  <si>
    <t>1739 WILLOW PASS ROAD</t>
  </si>
  <si>
    <t>BL0207476</t>
  </si>
  <si>
    <t>LAKHA, AZEEM K DMD</t>
  </si>
  <si>
    <t>BL0222276</t>
  </si>
  <si>
    <t>LONGS DRUG STORE 232</t>
  </si>
  <si>
    <t>699 LEWELLING BLVD</t>
  </si>
  <si>
    <t>BL0322987</t>
  </si>
  <si>
    <t>LONGS DRUG STORE 234</t>
  </si>
  <si>
    <t>46445 MISSION BLVD</t>
  </si>
  <si>
    <t>BL0334071</t>
  </si>
  <si>
    <t>LAMORINDA PHCY INC</t>
  </si>
  <si>
    <t>DBA GUY'S DRUG STORE MORAGA</t>
  </si>
  <si>
    <t>BL0364947</t>
  </si>
  <si>
    <t>LIU, ANDREW T MD</t>
  </si>
  <si>
    <t>2900 WHIPPLE AVENUE #135</t>
  </si>
  <si>
    <t>BL0452196</t>
  </si>
  <si>
    <t>LAM, PRITCHARD Y DDS</t>
  </si>
  <si>
    <t>BL0578609</t>
  </si>
  <si>
    <t>LINDSEY, CHRIS</t>
  </si>
  <si>
    <t>850 MIDDLEFIELD ROAD</t>
  </si>
  <si>
    <t>BL0638669</t>
  </si>
  <si>
    <t>LONGS DRUG STORE, #245</t>
  </si>
  <si>
    <t>METRO CENTER</t>
  </si>
  <si>
    <t>BL0832534</t>
  </si>
  <si>
    <t>LONGAKER, MICHAEL T MD</t>
  </si>
  <si>
    <t>257 CAMPUS DRIVE WEST</t>
  </si>
  <si>
    <t>BL0859249</t>
  </si>
  <si>
    <t>LAUFER, MICHAEL D</t>
  </si>
  <si>
    <t>1259 EL CAMINO REAL #211</t>
  </si>
  <si>
    <t>BL0881664</t>
  </si>
  <si>
    <t>LU, PEI-HUA MD</t>
  </si>
  <si>
    <t>BL0897807</t>
  </si>
  <si>
    <t>LONGS DRUG STORE #250</t>
  </si>
  <si>
    <t>885 A ISLAND DRIVE</t>
  </si>
  <si>
    <t>BL0975702</t>
  </si>
  <si>
    <t>LONGS DRUG STORE #260</t>
  </si>
  <si>
    <t>10455 SOUTH DE ANZA BLVD</t>
  </si>
  <si>
    <t>BL0976348</t>
  </si>
  <si>
    <t>LONGS DRUG STORE, #262,</t>
  </si>
  <si>
    <t>222 SARATOGA AVENUE</t>
  </si>
  <si>
    <t>BL0976350</t>
  </si>
  <si>
    <t>LONGS DRUG STORE #263</t>
  </si>
  <si>
    <t>100 NORTH SAN THOMAS AQUINO</t>
  </si>
  <si>
    <t>BL0976398</t>
  </si>
  <si>
    <t>LONGS DRUG STORE, #253</t>
  </si>
  <si>
    <t>560 CENTER AVENUE</t>
  </si>
  <si>
    <t>BL0976425</t>
  </si>
  <si>
    <t>LONGS DRUG STORE, #255</t>
  </si>
  <si>
    <t>931 MARINA VILLAGE PARKWAY</t>
  </si>
  <si>
    <t>BL0976475</t>
  </si>
  <si>
    <t>LONGS DRUG STORE #266</t>
  </si>
  <si>
    <t>186 EL CAMINO REAL</t>
  </si>
  <si>
    <t>BL0976499</t>
  </si>
  <si>
    <t>LONGS DRUG STORE #265</t>
  </si>
  <si>
    <t>3074 STORY ROAD</t>
  </si>
  <si>
    <t>BL0976502</t>
  </si>
  <si>
    <t>LONGS DRUG STORE #264</t>
  </si>
  <si>
    <t>4550 MERIDIAN AVENUE</t>
  </si>
  <si>
    <t>BL1015824</t>
  </si>
  <si>
    <t>LEE, DONALD</t>
  </si>
  <si>
    <t>42650 CHRISTY STREET</t>
  </si>
  <si>
    <t>BL1066249</t>
  </si>
  <si>
    <t>LONGS DRUG STORE, #251</t>
  </si>
  <si>
    <t>4225 ROSEWOOD DRIVE</t>
  </si>
  <si>
    <t>BL1077470</t>
  </si>
  <si>
    <t>LEON, FEDERICO GEORGE MD</t>
  </si>
  <si>
    <t>1381 UNIVERSITY AVE</t>
  </si>
  <si>
    <t>BL1151682</t>
  </si>
  <si>
    <t>LEE, EDWIN R MD</t>
  </si>
  <si>
    <t>720 COWPER ST.</t>
  </si>
  <si>
    <t>BL1218064</t>
  </si>
  <si>
    <t>LIN, WEN</t>
  </si>
  <si>
    <t>515 SOUTH DRIVE , SUITE 14</t>
  </si>
  <si>
    <t>BL1229954</t>
  </si>
  <si>
    <t>LONGS DRUG STORE, #272</t>
  </si>
  <si>
    <t>1125 BRANHAM LANE</t>
  </si>
  <si>
    <t>BL1234157</t>
  </si>
  <si>
    <t>LONGS DRUG STORE #257</t>
  </si>
  <si>
    <t>5170 MOORPARK AVENUE</t>
  </si>
  <si>
    <t>BL1535282</t>
  </si>
  <si>
    <t>LEVENSON, SCOTT</t>
  </si>
  <si>
    <t>1000 LAUREL STREET</t>
  </si>
  <si>
    <t>BL1573977</t>
  </si>
  <si>
    <t>LONGS DRUG STORE #278</t>
  </si>
  <si>
    <t>3667 CASTRO VALLEY BOULEVARD</t>
  </si>
  <si>
    <t>BL1622996</t>
  </si>
  <si>
    <t>LESSANI, N DAVID MD</t>
  </si>
  <si>
    <t>319 CHURCH STREET</t>
  </si>
  <si>
    <t>BL1981869</t>
  </si>
  <si>
    <t>LOPEZ, JAVIER DDS</t>
  </si>
  <si>
    <t>2415 HIGH SCHOOL AVENUE</t>
  </si>
  <si>
    <t>BL1983495</t>
  </si>
  <si>
    <t>LEE, EDWARD S DDS</t>
  </si>
  <si>
    <t>2301 VICENTE STREET</t>
  </si>
  <si>
    <t>BL2062824</t>
  </si>
  <si>
    <t>LONG'S DRUG STORE, #289</t>
  </si>
  <si>
    <t>759 E BLITHEDALE AVE</t>
  </si>
  <si>
    <t>BL2065589</t>
  </si>
  <si>
    <t>LONG'S DRUG STORE, #292</t>
  </si>
  <si>
    <t>352 UNIVERSITY AVENUE</t>
  </si>
  <si>
    <t>BL2191500</t>
  </si>
  <si>
    <t>LONGS DRUG STORE #294</t>
  </si>
  <si>
    <t>625 ELMIRA ROAD</t>
  </si>
  <si>
    <t>BL2204155</t>
  </si>
  <si>
    <t>LADHAR, HARJINDER S DVM</t>
  </si>
  <si>
    <t>BROADWAY PET HOSPITAL</t>
  </si>
  <si>
    <t>BL2232154</t>
  </si>
  <si>
    <t>LIZANO, ANTHONY R DDS</t>
  </si>
  <si>
    <t>BL2251255</t>
  </si>
  <si>
    <t>LONGS DRUG STORE #296</t>
  </si>
  <si>
    <t>3420 CAMINO TASSAJARA</t>
  </si>
  <si>
    <t>BL2280030</t>
  </si>
  <si>
    <t>LIM, JOCELYN G (DO)</t>
  </si>
  <si>
    <t>8833 MONTEREY ROAD</t>
  </si>
  <si>
    <t>BL2371906</t>
  </si>
  <si>
    <t>LISKEY, LEE R MD</t>
  </si>
  <si>
    <t>BL2432780</t>
  </si>
  <si>
    <t>LIN, PO-JEN DDS</t>
  </si>
  <si>
    <t>1035 S. DE ANZA BLVD</t>
  </si>
  <si>
    <t>BL2481783</t>
  </si>
  <si>
    <t>LONGS DRUG STORE, #302</t>
  </si>
  <si>
    <t>2069 CAMDEN AVENUE</t>
  </si>
  <si>
    <t>BL2495869</t>
  </si>
  <si>
    <t>ALDERSON, HELEN LAWSON DDS</t>
  </si>
  <si>
    <t>556 BATTERY STREET</t>
  </si>
  <si>
    <t>BL2517487</t>
  </si>
  <si>
    <t>LIN, PETER Y MD DPM</t>
  </si>
  <si>
    <t>818 JACKSON STREET STE 202</t>
  </si>
  <si>
    <t>BL2548280</t>
  </si>
  <si>
    <t>LEE, RICHARD H JR MD INC</t>
  </si>
  <si>
    <t>491 30TH STREET</t>
  </si>
  <si>
    <t>BL2558483</t>
  </si>
  <si>
    <t>LUONG, JEAN F MD</t>
  </si>
  <si>
    <t>295 O'CONNOR DRIVE</t>
  </si>
  <si>
    <t>BL2578980</t>
  </si>
  <si>
    <t>LU, PO-JEN DVM</t>
  </si>
  <si>
    <t>2745 STORY ROAD</t>
  </si>
  <si>
    <t>BL2609824</t>
  </si>
  <si>
    <t>LA CLINICA DE LA RAZA</t>
  </si>
  <si>
    <t>BL2636364</t>
  </si>
  <si>
    <t>LENHART, THOMAS E (DMD)</t>
  </si>
  <si>
    <t>7018 MOLLUK WAY</t>
  </si>
  <si>
    <t>CLAYTON</t>
  </si>
  <si>
    <t>BL2706729</t>
  </si>
  <si>
    <t>LICHLYTER, G SCOTT</t>
  </si>
  <si>
    <t>4421-A BALFOUR ROAD</t>
  </si>
  <si>
    <t>BL2710312</t>
  </si>
  <si>
    <t>LS PACKARD CHILDRENS HOSPITAL PHARMACY</t>
  </si>
  <si>
    <t>725 WELCH ROAD</t>
  </si>
  <si>
    <t>BL2825719</t>
  </si>
  <si>
    <t>LEWIS, JOEL M (DO)</t>
  </si>
  <si>
    <t>BL2871704</t>
  </si>
  <si>
    <t>LIN, HARRY H DDS</t>
  </si>
  <si>
    <t>933 JACKSON STREET</t>
  </si>
  <si>
    <t>BL2877287</t>
  </si>
  <si>
    <t>LONGS DRUG STORE, #314</t>
  </si>
  <si>
    <t>6378 COMMERCE BLVD</t>
  </si>
  <si>
    <t>BL2924757</t>
  </si>
  <si>
    <t>LA FOLLETTE, LIZELLEN MD</t>
  </si>
  <si>
    <t>BL2943997</t>
  </si>
  <si>
    <t>LAMP, TERRI L DVM</t>
  </si>
  <si>
    <t>PRINCETON PLAZA</t>
  </si>
  <si>
    <t>BL2958265</t>
  </si>
  <si>
    <t>LEACH, BARBARA DVM</t>
  </si>
  <si>
    <t>ROHNERT PARK ANIMAL SHELTER</t>
  </si>
  <si>
    <t>BL3040374</t>
  </si>
  <si>
    <t>LOLLAR, MARK W L (MD)</t>
  </si>
  <si>
    <t>BL3058105</t>
  </si>
  <si>
    <t>LEONI, JAMES F (MD)</t>
  </si>
  <si>
    <t>104 LYNCH CREEK WAY</t>
  </si>
  <si>
    <t>BL3067039</t>
  </si>
  <si>
    <t>LONGS DRUG STORE #312</t>
  </si>
  <si>
    <t>149 PLAZA DRIVE</t>
  </si>
  <si>
    <t>BL3134789</t>
  </si>
  <si>
    <t>LONGS PHARMACY, #319</t>
  </si>
  <si>
    <t>2000 MOUNTAIN BLVD.</t>
  </si>
  <si>
    <t>BL3179377</t>
  </si>
  <si>
    <t>LOOK, GARRAND DVM</t>
  </si>
  <si>
    <t>475 N. JACKSON AVENUE</t>
  </si>
  <si>
    <t>BL3280625</t>
  </si>
  <si>
    <t>LAM, FUNG MDA L MD</t>
  </si>
  <si>
    <t>BL3376820</t>
  </si>
  <si>
    <t>LONGS PHARMACY #324</t>
  </si>
  <si>
    <t>1914 TICE VALLEY BLVD</t>
  </si>
  <si>
    <t>BL3404984</t>
  </si>
  <si>
    <t>LIEH, HAYWON MD</t>
  </si>
  <si>
    <t>133 LA CASA VIA</t>
  </si>
  <si>
    <t>BL3499337</t>
  </si>
  <si>
    <t>LONGTON, WILLIAM C MD</t>
  </si>
  <si>
    <t>2250 MORELLO AVE</t>
  </si>
  <si>
    <t>BL3515989</t>
  </si>
  <si>
    <t>LIMCHAYSENG, LUIS RAMON G DMD</t>
  </si>
  <si>
    <t>1701 NOVATO BLVD.</t>
  </si>
  <si>
    <t>BL3612226</t>
  </si>
  <si>
    <t>LONGS PHARMACY #330</t>
  </si>
  <si>
    <t>325 SHARON PARK DR</t>
  </si>
  <si>
    <t>BL3697046</t>
  </si>
  <si>
    <t>LOS GATOS SURGICAL CENTER</t>
  </si>
  <si>
    <t>BL3702784</t>
  </si>
  <si>
    <t>LONGS DRUG STORE #352</t>
  </si>
  <si>
    <t>872 NORTH DELAWARE</t>
  </si>
  <si>
    <t>BL3702809</t>
  </si>
  <si>
    <t>LONGS DRUG STORE #356</t>
  </si>
  <si>
    <t>3081 STEVENS CREEK BLVD</t>
  </si>
  <si>
    <t>BL3755987</t>
  </si>
  <si>
    <t>LONGS DRUG STORE #350</t>
  </si>
  <si>
    <t>3625 MT. DIABLO BLVD</t>
  </si>
  <si>
    <t>BL3756016</t>
  </si>
  <si>
    <t>LONGS PHARMACY #351</t>
  </si>
  <si>
    <t>50 MORAGA WAY</t>
  </si>
  <si>
    <t>BL3756030</t>
  </si>
  <si>
    <t>LONGS DRUG STORE #353</t>
  </si>
  <si>
    <t>1451 SHATTUCK AVE</t>
  </si>
  <si>
    <t>BL3756042</t>
  </si>
  <si>
    <t>LONGS DRUG STORE #354</t>
  </si>
  <si>
    <t>1401 WASHINGTON</t>
  </si>
  <si>
    <t>BL3756066</t>
  </si>
  <si>
    <t>LONGS DRUG STORE #357</t>
  </si>
  <si>
    <t>3670 BEL AIRE PLAZA</t>
  </si>
  <si>
    <t>BL3756078</t>
  </si>
  <si>
    <t>LONGS DRUG STORE #358</t>
  </si>
  <si>
    <t>825 FIRST ST</t>
  </si>
  <si>
    <t>BL3756129</t>
  </si>
  <si>
    <t>LONGS DRUG STORE #362</t>
  </si>
  <si>
    <t>463 STONY POINT RD</t>
  </si>
  <si>
    <t>BL3756179</t>
  </si>
  <si>
    <t>LONGS DRUG STORE #363</t>
  </si>
  <si>
    <t>2035 NAVATO BLVD</t>
  </si>
  <si>
    <t>BL3756193</t>
  </si>
  <si>
    <t>LONGS DRUG STORE #364</t>
  </si>
  <si>
    <t>2700 YULUPA AVE</t>
  </si>
  <si>
    <t>BL3756307</t>
  </si>
  <si>
    <t>LONGS DRUG STORE #369</t>
  </si>
  <si>
    <t>1057 NORTH 1ST ST</t>
  </si>
  <si>
    <t>BL3765089</t>
  </si>
  <si>
    <t>LIM, JONATHAN ROBERT (MD)</t>
  </si>
  <si>
    <t>619 DUNHILL DRIVE</t>
  </si>
  <si>
    <t>BL3765762</t>
  </si>
  <si>
    <t>LONGS DRUG STORE #327</t>
  </si>
  <si>
    <t>9030 BROOKS RD SOUTH</t>
  </si>
  <si>
    <t>BL3765774</t>
  </si>
  <si>
    <t>LONGS PHARMACY #007</t>
  </si>
  <si>
    <t>175 41ST ST</t>
  </si>
  <si>
    <t>BL3814806</t>
  </si>
  <si>
    <t>LONGS DRUG STORE #329</t>
  </si>
  <si>
    <t>1039 EL CAMINO REAL</t>
  </si>
  <si>
    <t>BL3864495</t>
  </si>
  <si>
    <t>LONGS DRUG STORE #337</t>
  </si>
  <si>
    <t>6910 ALMADEN EXPRESSWAY</t>
  </si>
  <si>
    <t>BL3918109</t>
  </si>
  <si>
    <t>LUNSMAN, PAUL A DVM</t>
  </si>
  <si>
    <t>15-37TH AVE</t>
  </si>
  <si>
    <t>BL4009785</t>
  </si>
  <si>
    <t>LONGS DRUG STORE, #342</t>
  </si>
  <si>
    <t>850 E. DUNNE AVE</t>
  </si>
  <si>
    <t>BL4046454</t>
  </si>
  <si>
    <t>LONGS PHARMACY, #372</t>
  </si>
  <si>
    <t>1480-D MARAGA RD</t>
  </si>
  <si>
    <t>BL4083604</t>
  </si>
  <si>
    <t>LEININGER, RICHARD C DVM</t>
  </si>
  <si>
    <t>15790 MONTEREY ROAD</t>
  </si>
  <si>
    <t>BL4136518</t>
  </si>
  <si>
    <t>GREGORY, KATHERINE MD</t>
  </si>
  <si>
    <t>BL4142648</t>
  </si>
  <si>
    <t>LOBO, ERROL MD</t>
  </si>
  <si>
    <t>UCSF DEPT OF ANESTHESIA</t>
  </si>
  <si>
    <t>BL4183048</t>
  </si>
  <si>
    <t>LONGS PHARMACY, #375</t>
  </si>
  <si>
    <t>3300 WEBSTER ST</t>
  </si>
  <si>
    <t>BL4194039</t>
  </si>
  <si>
    <t>LAI, TIMOTHY TUAN DDS</t>
  </si>
  <si>
    <t>5945 ALMADEN EXPRESSWAY</t>
  </si>
  <si>
    <t>BL4215237</t>
  </si>
  <si>
    <t>LONGS PHARMACY, #378</t>
  </si>
  <si>
    <t>4100 REDWOOD RD</t>
  </si>
  <si>
    <t>BL4233893</t>
  </si>
  <si>
    <t>LONGS DRUG STORE, #346</t>
  </si>
  <si>
    <t>1041 EL MONTE AVENUE</t>
  </si>
  <si>
    <t>BL4243565</t>
  </si>
  <si>
    <t>LONGS DRUG STORE, #348</t>
  </si>
  <si>
    <t>9120 ALCOSTA BLVD</t>
  </si>
  <si>
    <t>BL4425939</t>
  </si>
  <si>
    <t>LUM, PAULA J MD</t>
  </si>
  <si>
    <t>BL4453952</t>
  </si>
  <si>
    <t>LAI, JOHN ON-SHEK MD</t>
  </si>
  <si>
    <t>1580 VALENCIA ST</t>
  </si>
  <si>
    <t>BL4461086</t>
  </si>
  <si>
    <t>LEE, ELIZABETH, SLASS, MD</t>
  </si>
  <si>
    <t>3800 MOUNT DIABLO BOULEVARD</t>
  </si>
  <si>
    <t>BL4462331</t>
  </si>
  <si>
    <t>LONGS PHARMACY #386</t>
  </si>
  <si>
    <t>344 20TH ST</t>
  </si>
  <si>
    <t>BL4571104</t>
  </si>
  <si>
    <t>LEACH, TIMOTHY ALAN MD</t>
  </si>
  <si>
    <t>110 TAMPICO</t>
  </si>
  <si>
    <t>BL4595510</t>
  </si>
  <si>
    <t>LITTLE, GEORGE N DDS</t>
  </si>
  <si>
    <t>7 REDWOOD DRIVE</t>
  </si>
  <si>
    <t>BL4634487</t>
  </si>
  <si>
    <t>LUNG, RANDALL R (DVM)</t>
  </si>
  <si>
    <t>CALIFORNIA PET HOSPITAL</t>
  </si>
  <si>
    <t>BL4685458</t>
  </si>
  <si>
    <t>LIMVARAPUSS, CHAINARONG (MD)</t>
  </si>
  <si>
    <t>BL4765650</t>
  </si>
  <si>
    <t>LI, KASEY KAI-CHI MD</t>
  </si>
  <si>
    <t>1900 UNIVERSITY AVENUE</t>
  </si>
  <si>
    <t>BL4771425</t>
  </si>
  <si>
    <t>LOWERY, JANET C DVM</t>
  </si>
  <si>
    <t>MID PENINSULA ANIMAL HOSPITAL</t>
  </si>
  <si>
    <t>BL4771641</t>
  </si>
  <si>
    <t>LONGS DRUG STORE #397</t>
  </si>
  <si>
    <t>4405 FIRST ST</t>
  </si>
  <si>
    <t>BL4790350</t>
  </si>
  <si>
    <t>1476 PROFESSIONAL DR</t>
  </si>
  <si>
    <t>BL4800454</t>
  </si>
  <si>
    <t>LAVEN, BARRY NATHAN MD</t>
  </si>
  <si>
    <t>987 INDEPENDENCE DRIVE</t>
  </si>
  <si>
    <t>BL4811318</t>
  </si>
  <si>
    <t>LASER SURGERY CENTER</t>
  </si>
  <si>
    <t>2021 YGNACIO VALLEY ROAD</t>
  </si>
  <si>
    <t>BL4890883</t>
  </si>
  <si>
    <t>LIM, LARRY WING (DDS)</t>
  </si>
  <si>
    <t>140 ROBLES DR</t>
  </si>
  <si>
    <t>BL4891087</t>
  </si>
  <si>
    <t>LEUNG, ANGELA</t>
  </si>
  <si>
    <t>1131 MISSION ROAD</t>
  </si>
  <si>
    <t>BL4965870</t>
  </si>
  <si>
    <t>LONGS DRUG STORE #395</t>
  </si>
  <si>
    <t>525 W. CAPITOL EXPRESSWAY</t>
  </si>
  <si>
    <t>BL4998576</t>
  </si>
  <si>
    <t>LONGS DRUG STORE #396</t>
  </si>
  <si>
    <t>4444 LONE TREE WAY</t>
  </si>
  <si>
    <t>BL5008455</t>
  </si>
  <si>
    <t>LOKHANDWALA, MUNIRA</t>
  </si>
  <si>
    <t>38350 FREMONT BLVD, STE 103</t>
  </si>
  <si>
    <t>BL5018470</t>
  </si>
  <si>
    <t>LAU, BENJAMIN C MD</t>
  </si>
  <si>
    <t>4306 GEARY BLVD.</t>
  </si>
  <si>
    <t>BL5244796</t>
  </si>
  <si>
    <t>LIM, LIYOONG DDS</t>
  </si>
  <si>
    <t>1200 SCOTT BLVD.</t>
  </si>
  <si>
    <t>BL5250927</t>
  </si>
  <si>
    <t>LE PHARMACY</t>
  </si>
  <si>
    <t>392 E. SANTA CLARA ST.</t>
  </si>
  <si>
    <t>BL5344762</t>
  </si>
  <si>
    <t>LONGS DRUG STORE #401</t>
  </si>
  <si>
    <t>150 DONAHUE ST</t>
  </si>
  <si>
    <t>MARIN CITY</t>
  </si>
  <si>
    <t>BL5440007</t>
  </si>
  <si>
    <t>LA CERDA, CHRISTINA MARIA DVM</t>
  </si>
  <si>
    <t>201 ALABAMA ST</t>
  </si>
  <si>
    <t>BL5520780</t>
  </si>
  <si>
    <t>LIN, EDUARDO</t>
  </si>
  <si>
    <t>6155 STONERIDGE DR. STE.101</t>
  </si>
  <si>
    <t>BL5522265</t>
  </si>
  <si>
    <t>LOS ALTOS PHARMACY, INC</t>
  </si>
  <si>
    <t>255 SECOND ST</t>
  </si>
  <si>
    <t>BL5541063</t>
  </si>
  <si>
    <t>LAURIE, LISA ANN DVM</t>
  </si>
  <si>
    <t>2415 SAN RAMON VALLEY BLVD</t>
  </si>
  <si>
    <t>BL5541164</t>
  </si>
  <si>
    <t>LOOSE, MICHAEL S (MD)</t>
  </si>
  <si>
    <t>1763 SECOND STREET</t>
  </si>
  <si>
    <t>BL5545059</t>
  </si>
  <si>
    <t>LAMBING, ROBERT THEODORE JR (DDS)</t>
  </si>
  <si>
    <t>1443 LEIMERT</t>
  </si>
  <si>
    <t>BL5561825</t>
  </si>
  <si>
    <t>LEE, PETER K DDS</t>
  </si>
  <si>
    <t>1688 WILLOW STREET</t>
  </si>
  <si>
    <t>BL5627926</t>
  </si>
  <si>
    <t>LEVINSON, MICHAEL URI MD</t>
  </si>
  <si>
    <t>25 EDWARDS COURT</t>
  </si>
  <si>
    <t>BL5650076</t>
  </si>
  <si>
    <t>LANE, ERIN S DVM</t>
  </si>
  <si>
    <t>3996 BOHEMIAN HWY</t>
  </si>
  <si>
    <t>BL5679747</t>
  </si>
  <si>
    <t>LONGS DRUG STORE #421</t>
  </si>
  <si>
    <t>124 DE ANZA BLVD.</t>
  </si>
  <si>
    <t>BL5710098</t>
  </si>
  <si>
    <t>LEE, JONATHON EVERETT DDS INC</t>
  </si>
  <si>
    <t>1291 EAST HILLSDALE BLVD</t>
  </si>
  <si>
    <t>BL5953939</t>
  </si>
  <si>
    <t>LEE, MIN-WEI CHRISTINE MD</t>
  </si>
  <si>
    <t>370 NORTH WIGET LANE</t>
  </si>
  <si>
    <t>BL5972585</t>
  </si>
  <si>
    <t>LACOMBE, VICTOR GEORGES (MD)</t>
  </si>
  <si>
    <t>1002 MENDOCINO AVENUE</t>
  </si>
  <si>
    <t>BL6001604</t>
  </si>
  <si>
    <t>LONGS DRUG STORE #427</t>
  </si>
  <si>
    <t>750 BLOSSOM HILL ROAD</t>
  </si>
  <si>
    <t>BL6027901</t>
  </si>
  <si>
    <t>LEWIS, DONALD MCCALL MD</t>
  </si>
  <si>
    <t>2405 SHADELANDS DRIVE</t>
  </si>
  <si>
    <t>BL6112584</t>
  </si>
  <si>
    <t>LEIDECKER, SHARON GRACE DVM</t>
  </si>
  <si>
    <t>5879 LONE TREE WAY</t>
  </si>
  <si>
    <t>BL6158845</t>
  </si>
  <si>
    <t>LONGS DURG STORE #429</t>
  </si>
  <si>
    <t>2701 MIDDLEFIELD ROAD</t>
  </si>
  <si>
    <t>BL6158871</t>
  </si>
  <si>
    <t>LONGS PHARMACY #452</t>
  </si>
  <si>
    <t>1798 MIRAMONTE AVENUE</t>
  </si>
  <si>
    <t>BL6158883</t>
  </si>
  <si>
    <t>LONGS PHARMACY #455</t>
  </si>
  <si>
    <t>6668 ALHAMBRA AVENUE</t>
  </si>
  <si>
    <t>BL6291746</t>
  </si>
  <si>
    <t>LEE, LINDA</t>
  </si>
  <si>
    <t>2411 OCEAN AVE</t>
  </si>
  <si>
    <t>BL6299881</t>
  </si>
  <si>
    <t>LONGS DRUG STORE # 469</t>
  </si>
  <si>
    <t>14869 EAST 14TH STREET</t>
  </si>
  <si>
    <t>BL6299920</t>
  </si>
  <si>
    <t>LONGS DRUG STORE # 468</t>
  </si>
  <si>
    <t>1111 SOUTH CLOVERDALE BLVD.</t>
  </si>
  <si>
    <t>BL6319633</t>
  </si>
  <si>
    <t>LU, WENDY</t>
  </si>
  <si>
    <t>10011 N FOOTHILL BLVD #113</t>
  </si>
  <si>
    <t>BL6381139</t>
  </si>
  <si>
    <t>LEVINE, JEFFREY DDS</t>
  </si>
  <si>
    <t>2807 EAST AVENUE</t>
  </si>
  <si>
    <t>BL6382408</t>
  </si>
  <si>
    <t>LYU, PETER E DDS, MD</t>
  </si>
  <si>
    <t>BL6465581</t>
  </si>
  <si>
    <t>LONGS DRUG STORE, #462</t>
  </si>
  <si>
    <t>3158 DANVILLE BOULEVARD</t>
  </si>
  <si>
    <t>BL6507935</t>
  </si>
  <si>
    <t>LIAO, YAPING JOYCE, MD PHD</t>
  </si>
  <si>
    <t>BYERS EYE INSTITUTE AT STANFORD</t>
  </si>
  <si>
    <t>BL6527076</t>
  </si>
  <si>
    <t>LEE, MASON</t>
  </si>
  <si>
    <t>BL6528775</t>
  </si>
  <si>
    <t>LONGS DRUG STORE #508</t>
  </si>
  <si>
    <t>10650 SAN PABLO AVENUE</t>
  </si>
  <si>
    <t>BL6528787</t>
  </si>
  <si>
    <t>LONGS DRUG STORE #510</t>
  </si>
  <si>
    <t>2455 SAN PABLO DAM RD. #800</t>
  </si>
  <si>
    <t>BL6528799</t>
  </si>
  <si>
    <t>LONGS DRUG STORE #480</t>
  </si>
  <si>
    <t>365 EAST WASHINGTON STREET</t>
  </si>
  <si>
    <t>BL6528826</t>
  </si>
  <si>
    <t>LONGS DRUG STORE #481</t>
  </si>
  <si>
    <t>675 TRANCAS STREET</t>
  </si>
  <si>
    <t>BL6529640</t>
  </si>
  <si>
    <t>LONGS DRUG STORE #498</t>
  </si>
  <si>
    <t>5285 PROSPECT ROAD</t>
  </si>
  <si>
    <t>BL6529652</t>
  </si>
  <si>
    <t>LONGS DRUG STORE #494</t>
  </si>
  <si>
    <t>35080 NEWARK BOULEVARD</t>
  </si>
  <si>
    <t>BL6529715</t>
  </si>
  <si>
    <t>LONGS DRUG STORE #493</t>
  </si>
  <si>
    <t>5100 BROADWAY</t>
  </si>
  <si>
    <t>BL6529727</t>
  </si>
  <si>
    <t>LONGS DRUG STORE #509</t>
  </si>
  <si>
    <t>4424 TREAT BOULEVARD</t>
  </si>
  <si>
    <t>BL6529739</t>
  </si>
  <si>
    <t>LONGS DRUG STORE #511</t>
  </si>
  <si>
    <t>1175 - 2ND STREET</t>
  </si>
  <si>
    <t>BL6529741</t>
  </si>
  <si>
    <t>LONGS DRUG STORE #495</t>
  </si>
  <si>
    <t>7201 REGIONAL STREET</t>
  </si>
  <si>
    <t>BL6543448</t>
  </si>
  <si>
    <t>LIN, YINGCHIH MD</t>
  </si>
  <si>
    <t>499 S SUNNYVALE AVENUE</t>
  </si>
  <si>
    <t>BL6556306</t>
  </si>
  <si>
    <t>LONGS DRUG STORES #497</t>
  </si>
  <si>
    <t>1097 LEIGH AVENUE</t>
  </si>
  <si>
    <t>BL6580927</t>
  </si>
  <si>
    <t>LONGS PHARMACY #466</t>
  </si>
  <si>
    <t>1405 FOXWORTHY</t>
  </si>
  <si>
    <t>BL6583288</t>
  </si>
  <si>
    <t>LONGS DRUG STORE #471</t>
  </si>
  <si>
    <t>1324 SAN CARLOS AVENUE</t>
  </si>
  <si>
    <t>BL6586296</t>
  </si>
  <si>
    <t>LONGS DRUG STORE #472</t>
  </si>
  <si>
    <t>22501 FOOTHILL BOULEVARD</t>
  </si>
  <si>
    <t>BL6599104</t>
  </si>
  <si>
    <t>LONGS DRUG STORE #473</t>
  </si>
  <si>
    <t>455 CENTER STREET</t>
  </si>
  <si>
    <t>BL6623551</t>
  </si>
  <si>
    <t>LONGS PHARMACY #475</t>
  </si>
  <si>
    <t>3236 LAKESHORE AVENUE</t>
  </si>
  <si>
    <t>BL6679510</t>
  </si>
  <si>
    <t>LORIE, JANE F</t>
  </si>
  <si>
    <t>4901 BETHEL ISLAND ROAD</t>
  </si>
  <si>
    <t>BL6730875</t>
  </si>
  <si>
    <t>LONGS DRUG STORE #467</t>
  </si>
  <si>
    <t>2000 DRISCOLL ROAD</t>
  </si>
  <si>
    <t>BL6813112</t>
  </si>
  <si>
    <t>LEE, DANNY</t>
  </si>
  <si>
    <t>2211 OLYMPIC BLVD.</t>
  </si>
  <si>
    <t>BL6843684</t>
  </si>
  <si>
    <t>LIPTON, ANDREW BRUCE MD</t>
  </si>
  <si>
    <t>240 PARK LANE</t>
  </si>
  <si>
    <t>ATHERTON</t>
  </si>
  <si>
    <t>BL6923014</t>
  </si>
  <si>
    <t>LONGS DRUG STORE #518</t>
  </si>
  <si>
    <t>3475 MCKEE ROAD</t>
  </si>
  <si>
    <t>BL6936287</t>
  </si>
  <si>
    <t>LOMMER, MILINDA J DVM</t>
  </si>
  <si>
    <t>487 MILLER AVENUE</t>
  </si>
  <si>
    <t>BL6953182</t>
  </si>
  <si>
    <t>LE, MAI</t>
  </si>
  <si>
    <t>1155 S KING RD</t>
  </si>
  <si>
    <t>BL6964743</t>
  </si>
  <si>
    <t>LIPTON, EDWARD H MD</t>
  </si>
  <si>
    <t>BL7135545</t>
  </si>
  <si>
    <t>LE, MINH-MICHAEL V MD</t>
  </si>
  <si>
    <t>6100 HELLYER AVE</t>
  </si>
  <si>
    <t>BL7169255</t>
  </si>
  <si>
    <t>LOS ALAMITOS PHARMACY INC</t>
  </si>
  <si>
    <t>115 N. JACKSON AVENUE #103</t>
  </si>
  <si>
    <t>BL7201798</t>
  </si>
  <si>
    <t>LONGS PHARMACY, #536</t>
  </si>
  <si>
    <t>490 MARKET PLACE</t>
  </si>
  <si>
    <t>BL7201813</t>
  </si>
  <si>
    <t>LONGS DRUG STORE, #534</t>
  </si>
  <si>
    <t>4850 SAN FELIPE ROAD</t>
  </si>
  <si>
    <t>BL7342950</t>
  </si>
  <si>
    <t>LIU, JENNIFER J DDS, MD</t>
  </si>
  <si>
    <t>1700 PENNSYLVANIA AVE</t>
  </si>
  <si>
    <t>BL7443966</t>
  </si>
  <si>
    <t>LEFFALL, SHEILA L DDS</t>
  </si>
  <si>
    <t>351 H AVENUE BLDG 442</t>
  </si>
  <si>
    <t>BL7444362</t>
  </si>
  <si>
    <t>LE, SUONG T</t>
  </si>
  <si>
    <t>1998 ALUM ROCK AVE</t>
  </si>
  <si>
    <t>BL7479973</t>
  </si>
  <si>
    <t>LONGS DRUG STORE, #540</t>
  </si>
  <si>
    <t>5059 BUSINESS CENTER DRIVE</t>
  </si>
  <si>
    <t>BL7507645</t>
  </si>
  <si>
    <t>LONGS PAHRMACY #554</t>
  </si>
  <si>
    <t>2220 OAK GROVE RAOD</t>
  </si>
  <si>
    <t>BL7528334</t>
  </si>
  <si>
    <t>LINDBLOM, STEPHEN C DDS</t>
  </si>
  <si>
    <t>25 ARCH STREET</t>
  </si>
  <si>
    <t>BL7549326</t>
  </si>
  <si>
    <t>LEM-WHITE, JANICE, J, DVM</t>
  </si>
  <si>
    <t>VCA VETS &amp; PETS ANIMAL HOSPITAL</t>
  </si>
  <si>
    <t>BL7591654</t>
  </si>
  <si>
    <t>LONGS DRUG STORE # 553</t>
  </si>
  <si>
    <t>4349 SAN PABLO AVENUE</t>
  </si>
  <si>
    <t>BL7595599</t>
  </si>
  <si>
    <t>LUDWIG, DANIEL S DDS</t>
  </si>
  <si>
    <t>BL7610670</t>
  </si>
  <si>
    <t>LANDERMAN, R ANDREW (DDS)</t>
  </si>
  <si>
    <t>145 PLEASANT HILL AVE NORTH</t>
  </si>
  <si>
    <t>BL7626255</t>
  </si>
  <si>
    <t>LONGS DRUG STORE, #549</t>
  </si>
  <si>
    <t>2151 MEEKER AVENUE</t>
  </si>
  <si>
    <t>BL7628639</t>
  </si>
  <si>
    <t>LEUNG, TIMOTHY MD</t>
  </si>
  <si>
    <t>905 SAN RAMON VALLEY BLVD</t>
  </si>
  <si>
    <t>BL7628728</t>
  </si>
  <si>
    <t>LI, JINFU  DDS</t>
  </si>
  <si>
    <t>6129 DUBLIN BLVD  SUITE B</t>
  </si>
  <si>
    <t>BL7700215</t>
  </si>
  <si>
    <t>LARK DRUGS PHARMACY, INC.</t>
  </si>
  <si>
    <t>16251 MAIN STREET</t>
  </si>
  <si>
    <t>GUERNEVILLE</t>
  </si>
  <si>
    <t>BL7765780</t>
  </si>
  <si>
    <t>LIN, DOUGLAS C DDS</t>
  </si>
  <si>
    <t>500 ALFRED NOBEL DRIVE</t>
  </si>
  <si>
    <t>BL7942267</t>
  </si>
  <si>
    <t>LUNDGREN-KOSZEGHY, KRISTIAN DMD</t>
  </si>
  <si>
    <t>850 MIDDLEFIELD RD</t>
  </si>
  <si>
    <t>BL7948649</t>
  </si>
  <si>
    <t>LONGS PHARMACY #581</t>
  </si>
  <si>
    <t>1496 POLLARD ROAD</t>
  </si>
  <si>
    <t>BL7982867</t>
  </si>
  <si>
    <t>LICHT, NURIT, MD</t>
  </si>
  <si>
    <t>1179 N. MCDOWELL BOULEVARD</t>
  </si>
  <si>
    <t>BL8001252</t>
  </si>
  <si>
    <t>LEITER'S CAMBRIAN PARK DRUGS</t>
  </si>
  <si>
    <t>INC. DBA: LEITER'S PHARMACY</t>
  </si>
  <si>
    <t>BL8006480</t>
  </si>
  <si>
    <t>LONGS DRUG STORE #559</t>
  </si>
  <si>
    <t>1285 LINCOLN AVENUE</t>
  </si>
  <si>
    <t>BL8111837</t>
  </si>
  <si>
    <t>LONGS DRUG STORE #565</t>
  </si>
  <si>
    <t>14830 HWY 4</t>
  </si>
  <si>
    <t>BL8287395</t>
  </si>
  <si>
    <t>LAWRENCE, VALERIA DDS</t>
  </si>
  <si>
    <t>1408 TOWNVIEW LANE</t>
  </si>
  <si>
    <t>BL8479708</t>
  </si>
  <si>
    <t>LEE, AMY K DDS</t>
  </si>
  <si>
    <t>1653 SOLANO AVE.</t>
  </si>
  <si>
    <t>BL8483860</t>
  </si>
  <si>
    <t>LONGS PHARMACY, #595</t>
  </si>
  <si>
    <t>1382 SOLANO AVENUE</t>
  </si>
  <si>
    <t>BL8491742</t>
  </si>
  <si>
    <t>LIMVARAPUSS, CHAINARONG</t>
  </si>
  <si>
    <t>BL8493847</t>
  </si>
  <si>
    <t>LEE, WON-JOO (DDS)</t>
  </si>
  <si>
    <t>GRAND LAKE DENTAL</t>
  </si>
  <si>
    <t>BL8540002</t>
  </si>
  <si>
    <t>LONGS DRUG STORE #210</t>
  </si>
  <si>
    <t>1941 SAN PABLO AVE</t>
  </si>
  <si>
    <t>BL8590312</t>
  </si>
  <si>
    <t>LE, ANDY Q.V.</t>
  </si>
  <si>
    <t>1600 150TH AVENUE</t>
  </si>
  <si>
    <t>BL8640244</t>
  </si>
  <si>
    <t>LEE, DONALD T DO</t>
  </si>
  <si>
    <t>3 SOUTH LINDEN AVE</t>
  </si>
  <si>
    <t>BL8684739</t>
  </si>
  <si>
    <t>LIU, VICTOR (DVM)</t>
  </si>
  <si>
    <t>3899 SONOMA BLVD</t>
  </si>
  <si>
    <t>BL8699401</t>
  </si>
  <si>
    <t>LAFFERTY, SANDRA L (DVM)</t>
  </si>
  <si>
    <t>4526 MAIN STREET</t>
  </si>
  <si>
    <t>BL8839865</t>
  </si>
  <si>
    <t>LUU, THUAN M DPM</t>
  </si>
  <si>
    <t>BL8859970</t>
  </si>
  <si>
    <t>LIM, VINCENT P DDS</t>
  </si>
  <si>
    <t>2801 PINOLE VALLEY RD</t>
  </si>
  <si>
    <t>BL8919079</t>
  </si>
  <si>
    <t>LUQUE, JUAN F DDS</t>
  </si>
  <si>
    <t>BL8940911</t>
  </si>
  <si>
    <t>LU, ANNA DMD</t>
  </si>
  <si>
    <t>1038 MURRIETA BOULEVARD</t>
  </si>
  <si>
    <t>BL9193602</t>
  </si>
  <si>
    <t>LAMBERTY, NORMAN L MD</t>
  </si>
  <si>
    <t>27206 CALAROGA AVE</t>
  </si>
  <si>
    <t>BL9214076</t>
  </si>
  <si>
    <t>MCMASTER, SEEMA</t>
  </si>
  <si>
    <t>1375 GRAND AVE</t>
  </si>
  <si>
    <t>BL9238444</t>
  </si>
  <si>
    <t>LOS PORTALES PHARMACY</t>
  </si>
  <si>
    <t>BL9313127</t>
  </si>
  <si>
    <t>LAVORINI, AMANDA P DDS</t>
  </si>
  <si>
    <t>BL9432218</t>
  </si>
  <si>
    <t>LONGS DRUG STORE #496</t>
  </si>
  <si>
    <t>2300 SHATTUCK AVENUE</t>
  </si>
  <si>
    <t>BL9469683</t>
  </si>
  <si>
    <t>LEE, WONJAE DVM</t>
  </si>
  <si>
    <t>1386 GOLDEN GATE AVE</t>
  </si>
  <si>
    <t>BL9575309</t>
  </si>
  <si>
    <t>LONGS DRUG STORE #486</t>
  </si>
  <si>
    <t>821 THE ALAMEDA</t>
  </si>
  <si>
    <t>BL9752797</t>
  </si>
  <si>
    <t>LIAO, WENDY PEIWEN</t>
  </si>
  <si>
    <t>2525 SANTA CLARA AVENUE</t>
  </si>
  <si>
    <t>BL9878438</t>
  </si>
  <si>
    <t>LOZANOV, NIKOLA Y</t>
  </si>
  <si>
    <t>108 LYNCH CREEK WAY #4</t>
  </si>
  <si>
    <t>BL9923827</t>
  </si>
  <si>
    <t>LIM, VINCENT P (DDS)</t>
  </si>
  <si>
    <t>41 ADMIRAL CALLAGHAN LANE</t>
  </si>
  <si>
    <t>BM0200181</t>
  </si>
  <si>
    <t>MERSON, JOHN K MD</t>
  </si>
  <si>
    <t>1800 SUTTER STREET</t>
  </si>
  <si>
    <t>BM0213912</t>
  </si>
  <si>
    <t>MERRILL, FRANK M JR DVM</t>
  </si>
  <si>
    <t>1808 MAGNOLIA AVENUE</t>
  </si>
  <si>
    <t>BM0256013</t>
  </si>
  <si>
    <t>MANN, KANWALJIT</t>
  </si>
  <si>
    <t>40951 GRIMMER BLVD</t>
  </si>
  <si>
    <t>BM0257685</t>
  </si>
  <si>
    <t>MILLS-PENINSULA HLTH SERVICES</t>
  </si>
  <si>
    <t>CENTER PHARMACY</t>
  </si>
  <si>
    <t>BM0326365</t>
  </si>
  <si>
    <t>MOSSOP, JAMES S DDS</t>
  </si>
  <si>
    <t>1320 APPLE AVENUE</t>
  </si>
  <si>
    <t>BM0339994</t>
  </si>
  <si>
    <t>MILLS PENINSULA HLTH SERVICES</t>
  </si>
  <si>
    <t>DBA MID PENINS MED ARTS PHARM</t>
  </si>
  <si>
    <t>BM0370154</t>
  </si>
  <si>
    <t>MONTANDON, HENRI E MD</t>
  </si>
  <si>
    <t>110 CARROL PLACE</t>
  </si>
  <si>
    <t>BM0431192</t>
  </si>
  <si>
    <t>MARCUS, DAVID ELLIOT MD</t>
  </si>
  <si>
    <t>1128 SONOMA AVENUE</t>
  </si>
  <si>
    <t>BM0463581</t>
  </si>
  <si>
    <t>MEDNICK, DAVID L DPM</t>
  </si>
  <si>
    <t>14 NORTH ABEL STREET</t>
  </si>
  <si>
    <t>BM0529694</t>
  </si>
  <si>
    <t>MCDONALD, SLOAN M DDS</t>
  </si>
  <si>
    <t>BM0653229</t>
  </si>
  <si>
    <t>MAKOW, ADELE MD</t>
  </si>
  <si>
    <t>RENEW LASER CLINIC</t>
  </si>
  <si>
    <t>BM0682509</t>
  </si>
  <si>
    <t>MAGNE, MICHAEL L DVM</t>
  </si>
  <si>
    <t>BM0904549</t>
  </si>
  <si>
    <t>MOORE, KYLE A MD</t>
  </si>
  <si>
    <t>1313 CUTTING BLVD.</t>
  </si>
  <si>
    <t>BM0904587</t>
  </si>
  <si>
    <t>MASEM, MATHIAS ALEXANDER MD</t>
  </si>
  <si>
    <t>80 GRAND AVE #600</t>
  </si>
  <si>
    <t>BM1061883</t>
  </si>
  <si>
    <t>MAAS, COREY S MD</t>
  </si>
  <si>
    <t>2400 CLAY STREET</t>
  </si>
  <si>
    <t>BM1126122</t>
  </si>
  <si>
    <t>MARTIN, MELANIE A MD</t>
  </si>
  <si>
    <t>199 WEST PORTAL AVE</t>
  </si>
  <si>
    <t>BM1142695</t>
  </si>
  <si>
    <t>MCDONALD, MICHAEL J DMD</t>
  </si>
  <si>
    <t>1420 TARA HILLS DRIVE</t>
  </si>
  <si>
    <t>BM1143801</t>
  </si>
  <si>
    <t>MUELLER, JOY A DVM</t>
  </si>
  <si>
    <t>3501 INDUSTRIAL DRIVE</t>
  </si>
  <si>
    <t>BM1163120</t>
  </si>
  <si>
    <t>MARSHALL, ANDREW DEAN DDS</t>
  </si>
  <si>
    <t>525 WOODFERN CT</t>
  </si>
  <si>
    <t>BM1164336</t>
  </si>
  <si>
    <t>MARTZ, LYNNE DIAN (DDS)</t>
  </si>
  <si>
    <t>2067 YGNACIO VALLEY ROAD</t>
  </si>
  <si>
    <t>BM1184768</t>
  </si>
  <si>
    <t>MAYHEW, ROSANNE MD</t>
  </si>
  <si>
    <t>555 KNOWLES DR STE 109</t>
  </si>
  <si>
    <t>BM1400554</t>
  </si>
  <si>
    <t>MEJIA, MARTHA A.</t>
  </si>
  <si>
    <t>1660 SAN CARLOS AVE</t>
  </si>
  <si>
    <t>BM1598981</t>
  </si>
  <si>
    <t>MCLEOD, GARY MD</t>
  </si>
  <si>
    <t>BM1603744</t>
  </si>
  <si>
    <t>MARTINEZ, VICKI</t>
  </si>
  <si>
    <t>1736 INDIAN VALLEY RD</t>
  </si>
  <si>
    <t>BM1624774</t>
  </si>
  <si>
    <t>MACLEOD, ANN D MD</t>
  </si>
  <si>
    <t>395 OYSTER POINT BLVD</t>
  </si>
  <si>
    <t>BM1651808</t>
  </si>
  <si>
    <t>MARCUS, SAMUEL N MD</t>
  </si>
  <si>
    <t>2490 HOSPITAL DRIVE</t>
  </si>
  <si>
    <t>BM1767346</t>
  </si>
  <si>
    <t>MARISTELA, OFELIA O MD</t>
  </si>
  <si>
    <t>BM1784974</t>
  </si>
  <si>
    <t>MEDEX DRUGS</t>
  </si>
  <si>
    <t>401-405 EAST SANTA CLARA ST</t>
  </si>
  <si>
    <t>BM1911470</t>
  </si>
  <si>
    <t>MY LAN PHARMACY</t>
  </si>
  <si>
    <t>401B EAST 18TH STREET</t>
  </si>
  <si>
    <t>BM1935595</t>
  </si>
  <si>
    <t>MCDOW, CRAIG D DMD</t>
  </si>
  <si>
    <t>BM1956602</t>
  </si>
  <si>
    <t>MASOUREDIS, CLAUDIA MARCEL DDS</t>
  </si>
  <si>
    <t>801 PORTOLA DRIVE, SUITE 109</t>
  </si>
  <si>
    <t>BM2016485</t>
  </si>
  <si>
    <t>MILLIKEN, RONALD G MD</t>
  </si>
  <si>
    <t>DEPT OF PLASTIC SURGERY</t>
  </si>
  <si>
    <t>BM2018744</t>
  </si>
  <si>
    <t>MARTIN, MICHAEL T DDS</t>
  </si>
  <si>
    <t>BM2360282</t>
  </si>
  <si>
    <t>RILEY, CHRISTINE M MD</t>
  </si>
  <si>
    <t>2121 YGNACIO VALLEY ROAD</t>
  </si>
  <si>
    <t>BM2517398</t>
  </si>
  <si>
    <t>MOORE, ANDREA GIOVANNA DVM</t>
  </si>
  <si>
    <t>PINNACLE ANIMAL HOSPITAL</t>
  </si>
  <si>
    <t>BM2605319</t>
  </si>
  <si>
    <t>MEDEARIS, ILSI, V</t>
  </si>
  <si>
    <t>SOLANO PET EMERGENCY CLINIC</t>
  </si>
  <si>
    <t>BM2614938</t>
  </si>
  <si>
    <t>MEDICAL PAVILION PHARMACY</t>
  </si>
  <si>
    <t>9460 NO NAME UNO</t>
  </si>
  <si>
    <t>BM2645678</t>
  </si>
  <si>
    <t>MARIN MEDICAL PHARMACY</t>
  </si>
  <si>
    <t>NORTHGATE MEDICAL/DENTAL CTR</t>
  </si>
  <si>
    <t>BM2665074</t>
  </si>
  <si>
    <t>MASON, THOMAS R DVM</t>
  </si>
  <si>
    <t>1160 MISSION STREET</t>
  </si>
  <si>
    <t>BM2898863</t>
  </si>
  <si>
    <t>MAXEY, MICHELLE</t>
  </si>
  <si>
    <t>455 O'CONNOR DRIVE 210</t>
  </si>
  <si>
    <t>BM2918526</t>
  </si>
  <si>
    <t>MARTIN, NANCY LOUISE DVM</t>
  </si>
  <si>
    <t>5170 MAPLE ROAD</t>
  </si>
  <si>
    <t>BM3032505</t>
  </si>
  <si>
    <t>MAC INNES, SUSAN L DVM</t>
  </si>
  <si>
    <t>1600 S. CABRILLO HWY</t>
  </si>
  <si>
    <t>BM3094149</t>
  </si>
  <si>
    <t>MINKIN, DALE H DDS</t>
  </si>
  <si>
    <t>75 S. MILPITAS BLVD. SUITE 103</t>
  </si>
  <si>
    <t>BM3126249</t>
  </si>
  <si>
    <t>MEYER, SHARON C MD</t>
  </si>
  <si>
    <t>3801 SACRAMENTO STREET</t>
  </si>
  <si>
    <t>BM3162120</t>
  </si>
  <si>
    <t>MURPHY, JAMES TIMOTHY MD</t>
  </si>
  <si>
    <t>165 ROWLAND WAY, SUITE 215</t>
  </si>
  <si>
    <t>BM3162168</t>
  </si>
  <si>
    <t>MILLER, KENNETH T MD PHD</t>
  </si>
  <si>
    <t>SANTA CLARA COUNTY EMS AGENCY</t>
  </si>
  <si>
    <t>BM3191133</t>
  </si>
  <si>
    <t>MORLEY, BRENDAN PATRICK (MD)</t>
  </si>
  <si>
    <t>1335 STANFORD AVENUE</t>
  </si>
  <si>
    <t>BM3229386</t>
  </si>
  <si>
    <t>MCKINNEY, LAURIE DVM</t>
  </si>
  <si>
    <t>645 CORREAS ST.</t>
  </si>
  <si>
    <t>BM3413692</t>
  </si>
  <si>
    <t>MARTINEZ DETENTION FACILITY</t>
  </si>
  <si>
    <t>BM3515763</t>
  </si>
  <si>
    <t>MURRAY, SYBIL R DVM</t>
  </si>
  <si>
    <t>833 VALLEJO AVENUE</t>
  </si>
  <si>
    <t>BM3562774</t>
  </si>
  <si>
    <t>MCCONNELL, MICHAEL V MD</t>
  </si>
  <si>
    <t>STANFORD UNIVERSITY MED CTR</t>
  </si>
  <si>
    <t>BM3601603</t>
  </si>
  <si>
    <t>MCCORMICK, ANDREW T DDS</t>
  </si>
  <si>
    <t>BM3628940</t>
  </si>
  <si>
    <t>MYINT, YIN-YIN MD</t>
  </si>
  <si>
    <t>BM3707277</t>
  </si>
  <si>
    <t>MADIREDDI, LAKSHMI NEENA MD</t>
  </si>
  <si>
    <t>25 N 14TH</t>
  </si>
  <si>
    <t>BM3843302</t>
  </si>
  <si>
    <t>MAYBURY, KENNETH</t>
  </si>
  <si>
    <t>BM3845457</t>
  </si>
  <si>
    <t>MYINT, SAN-SAN MD</t>
  </si>
  <si>
    <t>105 NORTH JACKSON AVE #103</t>
  </si>
  <si>
    <t>BM3845697</t>
  </si>
  <si>
    <t>MAXSON, DOUGLAS R DDS</t>
  </si>
  <si>
    <t>1198 SOUTH DE ANZA BLVD.</t>
  </si>
  <si>
    <t>BM3906495</t>
  </si>
  <si>
    <t>MADDUX-GONZALEZ, MARY C MD</t>
  </si>
  <si>
    <t>SONOMA COUNTY PUBLIC HEALTH DI</t>
  </si>
  <si>
    <t>BM3907029</t>
  </si>
  <si>
    <t>MARIN OPHTHALMIC SURGERY</t>
  </si>
  <si>
    <t>901 E ST</t>
  </si>
  <si>
    <t>BM3935763</t>
  </si>
  <si>
    <t>MANDPE, ADITI H MD</t>
  </si>
  <si>
    <t>ADITI H. MANDPE, MD</t>
  </si>
  <si>
    <t>BM3991735</t>
  </si>
  <si>
    <t>MORGANROTH, GREG SCOT MD</t>
  </si>
  <si>
    <t>525 SOUTH DRIVE</t>
  </si>
  <si>
    <t>BM4003618</t>
  </si>
  <si>
    <t>MENLO PARK PHARMACY</t>
  </si>
  <si>
    <t>1610-A EL CAMINO REAL</t>
  </si>
  <si>
    <t>BM4142852</t>
  </si>
  <si>
    <t>MCDONALD, ALEX R (DDS)</t>
  </si>
  <si>
    <t>3300 WEBSTER ST. SUITE 810</t>
  </si>
  <si>
    <t>BM4281111</t>
  </si>
  <si>
    <t>MAI-TRAM PHARMACY</t>
  </si>
  <si>
    <t>512 ELLIS ST</t>
  </si>
  <si>
    <t>BM4305478</t>
  </si>
  <si>
    <t>WESTERBERG, LINNEA J (DDS)</t>
  </si>
  <si>
    <t>990 SONOMA AVENUE</t>
  </si>
  <si>
    <t>BM4477584</t>
  </si>
  <si>
    <t>MACDONALD, MICHAEL RAINEY MD</t>
  </si>
  <si>
    <t>500 SUTTER STREET, SUITE 430</t>
  </si>
  <si>
    <t>BM4527163</t>
  </si>
  <si>
    <t>MAI, TIFFANY N DDS</t>
  </si>
  <si>
    <t>414 N CAPITOL AVE</t>
  </si>
  <si>
    <t>BM4571320</t>
  </si>
  <si>
    <t>MCKEE MEDICAL PHARMACY</t>
  </si>
  <si>
    <t>2350 MCKEE RD, STE A3</t>
  </si>
  <si>
    <t>BM4653374</t>
  </si>
  <si>
    <t>MUNDH, HARJINDER SINGH DVM</t>
  </si>
  <si>
    <t>1265 PIEDMONT ROAD</t>
  </si>
  <si>
    <t>BM4737055</t>
  </si>
  <si>
    <t>MANDARIN TOWER PHARMACY</t>
  </si>
  <si>
    <t>895 WASHINGTON STREET</t>
  </si>
  <si>
    <t>BM4809111</t>
  </si>
  <si>
    <t>VHC AT MOORPARK PHARMACY</t>
  </si>
  <si>
    <t>2400 MOORPARK AVENUE</t>
  </si>
  <si>
    <t>BM4880185</t>
  </si>
  <si>
    <t>MORSE, JONATHAN MARK MD</t>
  </si>
  <si>
    <t>1450 MEDICAL CENTER DR STE 3A</t>
  </si>
  <si>
    <t>BM5054806</t>
  </si>
  <si>
    <t>MC CARRICK, JAMES W III MD</t>
  </si>
  <si>
    <t>BM5211444</t>
  </si>
  <si>
    <t>MICHAELS, HOWARD ELLIOTT MD</t>
  </si>
  <si>
    <t>MILPITAS FIRE DEP</t>
  </si>
  <si>
    <t>BM5321423</t>
  </si>
  <si>
    <t>MISHRA, SUBHASH MD</t>
  </si>
  <si>
    <t>BM5345269</t>
  </si>
  <si>
    <t>MARTIN, JENNIFER LEE DVM</t>
  </si>
  <si>
    <t>2210 COUNTY CENTER ROAD</t>
  </si>
  <si>
    <t>BM5404304</t>
  </si>
  <si>
    <t>MINJAREZ, DEBRA ANN MD</t>
  </si>
  <si>
    <t>BM5440273</t>
  </si>
  <si>
    <t>MASADA, MARVIN P MD</t>
  </si>
  <si>
    <t>BM5749669</t>
  </si>
  <si>
    <t>JOHN MUIR MEDICAL CENTER-CONCORD CAMPUS PHARMACY</t>
  </si>
  <si>
    <t>2540 EAST STREET</t>
  </si>
  <si>
    <t>BM5749671</t>
  </si>
  <si>
    <t>JOHN MUIR BEHAVIORAL HEALTH CENTER</t>
  </si>
  <si>
    <t>2740 GRANT STREET</t>
  </si>
  <si>
    <t>BM5766730</t>
  </si>
  <si>
    <t>MIDTOWN PHARMACY PROFESSIONAL CORPORATION</t>
  </si>
  <si>
    <t>2173 HARBOR BAY PARKWAY</t>
  </si>
  <si>
    <t>BM5849926</t>
  </si>
  <si>
    <t>MANCHESTER, TROY LESLIE MD</t>
  </si>
  <si>
    <t>BM5856224</t>
  </si>
  <si>
    <t>MCMURRAY, JOSEPH C DMD</t>
  </si>
  <si>
    <t>GILROY MEDICAL PARK</t>
  </si>
  <si>
    <t>BM5918480</t>
  </si>
  <si>
    <t>MCCALLA, GARY PATRICK MD</t>
  </si>
  <si>
    <t>2360 BECKER BOULEVARD</t>
  </si>
  <si>
    <t>BM5966215</t>
  </si>
  <si>
    <t>MEDICAP PHARMACY</t>
  </si>
  <si>
    <t>1989 SANTA RITA ROAD</t>
  </si>
  <si>
    <t>BM5992119</t>
  </si>
  <si>
    <t>MADISON,II , D.D.S.,P.C., DR. HUEY PIERCE</t>
  </si>
  <si>
    <t>3511 DIMOND AVENUE</t>
  </si>
  <si>
    <t>BM6062549</t>
  </si>
  <si>
    <t>MID PENINSULA ENDOSCOPY CTR</t>
  </si>
  <si>
    <t>BM6071699</t>
  </si>
  <si>
    <t>MEDICAL ARTS PHARMACY</t>
  </si>
  <si>
    <t>13847 EAST 14TH STREET</t>
  </si>
  <si>
    <t>BM6164204</t>
  </si>
  <si>
    <t>MOUNTAIN VIEW FIRE DEPARTMENT</t>
  </si>
  <si>
    <t>BM6196629</t>
  </si>
  <si>
    <t>MARTINEZ, ELIZABETH MILLS DVM</t>
  </si>
  <si>
    <t>512 PETALUMA BLVD. SOUTH</t>
  </si>
  <si>
    <t>BM6205581</t>
  </si>
  <si>
    <t>MAXWELL, BRIAN EVAN DVM</t>
  </si>
  <si>
    <t>ADOBE ANIMAL HOSPITAL</t>
  </si>
  <si>
    <t>BM6210722</t>
  </si>
  <si>
    <t>MINGRONE, MATTHEW DOMINIC MD</t>
  </si>
  <si>
    <t>2504 SAMARITAN DRIVE</t>
  </si>
  <si>
    <t>BM6242440</t>
  </si>
  <si>
    <t>MANLEY LAWRENCE, DR. LINDA SUE</t>
  </si>
  <si>
    <t>2078 EL CAMINO REAL</t>
  </si>
  <si>
    <t>BM6262606</t>
  </si>
  <si>
    <t>MARSHALL, SUSAN JOAN DVM</t>
  </si>
  <si>
    <t>3160 SANTA RITA ROAD</t>
  </si>
  <si>
    <t>BM6265044</t>
  </si>
  <si>
    <t>MURRAY, MICHAEL TODD MD</t>
  </si>
  <si>
    <t>BM6335411</t>
  </si>
  <si>
    <t>MATSUO ENTERPRISE INC</t>
  </si>
  <si>
    <t>DBA SILICON VALLEY PHARMACY</t>
  </si>
  <si>
    <t>BM6380555</t>
  </si>
  <si>
    <t>MATHESON, GORDON O MD</t>
  </si>
  <si>
    <t>STANFORD SPORTS MEDICINE</t>
  </si>
  <si>
    <t>BM6414231</t>
  </si>
  <si>
    <t>MICHAELIAN, MARSHALL J DMD</t>
  </si>
  <si>
    <t>341-C GELLERT BLVD</t>
  </si>
  <si>
    <t>BM6433015</t>
  </si>
  <si>
    <t>211 QUARRY ROAD</t>
  </si>
  <si>
    <t>BM6538637</t>
  </si>
  <si>
    <t>MEAD, MARIA S MD</t>
  </si>
  <si>
    <t>3885 24TH STREET</t>
  </si>
  <si>
    <t>BM6552245</t>
  </si>
  <si>
    <t>MAO, YOUQUN DDS</t>
  </si>
  <si>
    <t>226 BARBER CT</t>
  </si>
  <si>
    <t>BM6552500</t>
  </si>
  <si>
    <t>MADEJ, JANUSZ AKA JOHN</t>
  </si>
  <si>
    <t>515 SOUTH DR. STE 23</t>
  </si>
  <si>
    <t>BM6583276</t>
  </si>
  <si>
    <t>MANGOLD, PETER J. DVM</t>
  </si>
  <si>
    <t>3176 DANVILLE BOULEVARD</t>
  </si>
  <si>
    <t>BM6584519</t>
  </si>
  <si>
    <t>MARTIN, DAVID J</t>
  </si>
  <si>
    <t>79 STONESTREE LANE</t>
  </si>
  <si>
    <t>BM6590625</t>
  </si>
  <si>
    <t>MOTAMED MD, SOHEIL</t>
  </si>
  <si>
    <t>MISSION PEAK ORTHOPAEDIC MEDICAL GROUP</t>
  </si>
  <si>
    <t>BM6644721</t>
  </si>
  <si>
    <t>MODY, SAPAN, V, MD</t>
  </si>
  <si>
    <t>1400 VETERANS BLVD</t>
  </si>
  <si>
    <t>BM6661501</t>
  </si>
  <si>
    <t>HALF MOON BAY PHARMACY</t>
  </si>
  <si>
    <t>40 STONE PINE ROAD</t>
  </si>
  <si>
    <t>BM6866341</t>
  </si>
  <si>
    <t>MCCOOL, JACQUELINE M DVM</t>
  </si>
  <si>
    <t>DEL VALLE PET HOSPITAL</t>
  </si>
  <si>
    <t>BM6936415</t>
  </si>
  <si>
    <t>MADALA, NIRMALA DDS</t>
  </si>
  <si>
    <t>NIRMALA MADALA</t>
  </si>
  <si>
    <t>BM6950415</t>
  </si>
  <si>
    <t>MCDOLE, ANNA N DVM</t>
  </si>
  <si>
    <t>5730 RUDY DR</t>
  </si>
  <si>
    <t>BM6977916</t>
  </si>
  <si>
    <t>MCCLAIN, HEIDI M DVM</t>
  </si>
  <si>
    <t>SAGE CENTERS FOR VETERINARY SPECIALTY AND EMERGENCY CARE</t>
  </si>
  <si>
    <t>BM7048780</t>
  </si>
  <si>
    <t>MICHAELS, HOWARD E MD</t>
  </si>
  <si>
    <t>SAN JOSE FIRE DEPT</t>
  </si>
  <si>
    <t>BM7099802</t>
  </si>
  <si>
    <t>MARSHALL, RENEE L MD</t>
  </si>
  <si>
    <t>GLOW MEDICAL INC</t>
  </si>
  <si>
    <t>BM7133894</t>
  </si>
  <si>
    <t>MABBAYAD, FRANCISCO A DDS</t>
  </si>
  <si>
    <t>1117 TASMAN DRIVE</t>
  </si>
  <si>
    <t>BM7139670</t>
  </si>
  <si>
    <t>MARCH, KATRINKA A DVM</t>
  </si>
  <si>
    <t>5280 PACHECO BLVD</t>
  </si>
  <si>
    <t>PACHECO</t>
  </si>
  <si>
    <t>BM7428736</t>
  </si>
  <si>
    <t>CITY OF SANTA CLARA FIRE DEPT.</t>
  </si>
  <si>
    <t>BM7485534</t>
  </si>
  <si>
    <t>MARIN COSMETIC SURGERY CNTR</t>
  </si>
  <si>
    <t>MIGUEL DELGADO JR., M.D.</t>
  </si>
  <si>
    <t>BM7496335</t>
  </si>
  <si>
    <t>MANGAT, SARUP SINGH,  DVM</t>
  </si>
  <si>
    <t>605 GREELEY COURT</t>
  </si>
  <si>
    <t>BM7508762</t>
  </si>
  <si>
    <t>MARMOLEJO, GEORGE D DVM</t>
  </si>
  <si>
    <t>20877 FOOTHILL BLVD.</t>
  </si>
  <si>
    <t>BM7541863</t>
  </si>
  <si>
    <t>MOWRY PLAZA PHARMACY</t>
  </si>
  <si>
    <t>668 MOWRY AVENUE</t>
  </si>
  <si>
    <t>BM7604615</t>
  </si>
  <si>
    <t>MONTPELIER AMBULATORY SURGERY CENTER</t>
  </si>
  <si>
    <t>2340 MONTPELIER DRIVE</t>
  </si>
  <si>
    <t>BM7619185</t>
  </si>
  <si>
    <t>MILLS, BRENDA G DVM</t>
  </si>
  <si>
    <t>2110 GREENVILLE ROAD</t>
  </si>
  <si>
    <t>BM7625164</t>
  </si>
  <si>
    <t>MILLER, ROBERT B MD</t>
  </si>
  <si>
    <t>4535 MATTOS DRIVE</t>
  </si>
  <si>
    <t>BM7677353</t>
  </si>
  <si>
    <t>MARTINOVSKY, GARY MD</t>
  </si>
  <si>
    <t>3160 GARRITY WAY</t>
  </si>
  <si>
    <t>BM7681629</t>
  </si>
  <si>
    <t>MILLER, JULIE E</t>
  </si>
  <si>
    <t>158 SAN LAZARO AVE</t>
  </si>
  <si>
    <t>BM7688320</t>
  </si>
  <si>
    <t>MARIN SPECIALTY SURGERY CTR</t>
  </si>
  <si>
    <t>505 SIR FRANCIS DRAKE BLVD.</t>
  </si>
  <si>
    <t>BM7717753</t>
  </si>
  <si>
    <t>MACHULE, DARREN DMD</t>
  </si>
  <si>
    <t>BM7777898</t>
  </si>
  <si>
    <t>MOORE, NICOLE C (DVM)</t>
  </si>
  <si>
    <t>2420 SAND CREEK ROAD</t>
  </si>
  <si>
    <t>BM7786239</t>
  </si>
  <si>
    <t>OAKLAND FD EMS</t>
  </si>
  <si>
    <t>BM7929562</t>
  </si>
  <si>
    <t>MEDISAVE PHARMACIES, INC</t>
  </si>
  <si>
    <t>DBA: KINDRED PHARMACY SERVICES</t>
  </si>
  <si>
    <t>BM7978286</t>
  </si>
  <si>
    <t>MALONEY, BRIAN C DVM</t>
  </si>
  <si>
    <t>COMPANION PET HOSPITAL</t>
  </si>
  <si>
    <t>BM7982487</t>
  </si>
  <si>
    <t>MOORE, ANDREA J DVM</t>
  </si>
  <si>
    <t>BM8119821</t>
  </si>
  <si>
    <t>MED SUPPLY CORP OF AMERICA</t>
  </si>
  <si>
    <t>DBA ELMHURST PHARMACY</t>
  </si>
  <si>
    <t>BM8227692</t>
  </si>
  <si>
    <t>MATTU, JASVIR</t>
  </si>
  <si>
    <t>2002 6TH ST</t>
  </si>
  <si>
    <t>BM8241743</t>
  </si>
  <si>
    <t>MOSSER, SCOTT W MD</t>
  </si>
  <si>
    <t>BM8257227</t>
  </si>
  <si>
    <t>MINCHEFF, CRISTINE M</t>
  </si>
  <si>
    <t>ANIMAL DENTAL CLINIC</t>
  </si>
  <si>
    <t>BM8260527</t>
  </si>
  <si>
    <t>MAECK, BENJAMIN H MD</t>
  </si>
  <si>
    <t>ST. MARY'S MEDICAL CENTER</t>
  </si>
  <si>
    <t>BM8333584</t>
  </si>
  <si>
    <t>MICHAELS, HOWARD MD</t>
  </si>
  <si>
    <t>GILROY FIRE DEPARTMENT</t>
  </si>
  <si>
    <t>BM8337102</t>
  </si>
  <si>
    <t>MATHEWS, MELISSA J DVM</t>
  </si>
  <si>
    <t>ALTAMONT CAT HOSPITAL</t>
  </si>
  <si>
    <t>BM8555914</t>
  </si>
  <si>
    <t>MARTIN, ERIC A (DDS)</t>
  </si>
  <si>
    <t>895 MORAG ROAD</t>
  </si>
  <si>
    <t>BM8610873</t>
  </si>
  <si>
    <t>MIRZA, TARIQ MD</t>
  </si>
  <si>
    <t>37553 FREMONT BLVD.</t>
  </si>
  <si>
    <t>BM8715964</t>
  </si>
  <si>
    <t>MIRANDA, EDWARD P MD</t>
  </si>
  <si>
    <t>BM8747721</t>
  </si>
  <si>
    <t>MATTU, JASVIR S DVM</t>
  </si>
  <si>
    <t>3550 SAN PABLO DAM ROAD</t>
  </si>
  <si>
    <t>BM8968008</t>
  </si>
  <si>
    <t>MEDICROSS PHARMACEUTICAL, SERVICES, INC</t>
  </si>
  <si>
    <t>DBA MILLS SQUARE PHARMACY</t>
  </si>
  <si>
    <t>BM9010923</t>
  </si>
  <si>
    <t>MEGHANI, FAIZAL</t>
  </si>
  <si>
    <t>WESTERN DENTAL</t>
  </si>
  <si>
    <t>BM9012016</t>
  </si>
  <si>
    <t>MIYAMOTO, KAREN H</t>
  </si>
  <si>
    <t>BM9020190</t>
  </si>
  <si>
    <t>MUTLOW, ADRIAN G.  DVM</t>
  </si>
  <si>
    <t>SAN FRANCISCO ZOO</t>
  </si>
  <si>
    <t>BM9073812</t>
  </si>
  <si>
    <t>MOGLEN, LESLIE J</t>
  </si>
  <si>
    <t>2587 MERCED STREET</t>
  </si>
  <si>
    <t>BM9080021</t>
  </si>
  <si>
    <t>MILLER, MICHAEL S (DVM)</t>
  </si>
  <si>
    <t>2304 PACIFIC AVE.</t>
  </si>
  <si>
    <t>BM9157997</t>
  </si>
  <si>
    <t>MENG, DAVID</t>
  </si>
  <si>
    <t>1286 KIFER RD</t>
  </si>
  <si>
    <t>BM9183928</t>
  </si>
  <si>
    <t>MARCUCCI, LEILA J (DVM)</t>
  </si>
  <si>
    <t>2145 TARAVAL ST</t>
  </si>
  <si>
    <t>BM9251062</t>
  </si>
  <si>
    <t>MOORE, MICHAEL P</t>
  </si>
  <si>
    <t>7160 SANTA TERESA BLVD</t>
  </si>
  <si>
    <t>BM9288095</t>
  </si>
  <si>
    <t>MISSION PHARMACY</t>
  </si>
  <si>
    <t>22138 MISSION BLVD</t>
  </si>
  <si>
    <t>BM9479329</t>
  </si>
  <si>
    <t>MCNAIR, KELLEY E</t>
  </si>
  <si>
    <t>673 ATHERTON AVE</t>
  </si>
  <si>
    <t>BM9494270</t>
  </si>
  <si>
    <t>MOELLER, TANYA M</t>
  </si>
  <si>
    <t>8301 MILL STATION ROAD</t>
  </si>
  <si>
    <t>BM9525063</t>
  </si>
  <si>
    <t>MCGRANE, JOSEPHINE M</t>
  </si>
  <si>
    <t>2035 SILVERADO TRAIL</t>
  </si>
  <si>
    <t>BM9555787</t>
  </si>
  <si>
    <t>BECK, MELISSA  K (DVM)</t>
  </si>
  <si>
    <t>335 W. MILITARY ST</t>
  </si>
  <si>
    <t>BM9567908</t>
  </si>
  <si>
    <t>BROWN, THERESA DVM</t>
  </si>
  <si>
    <t>MID-VALLEY VETERINARY HOSPITAL</t>
  </si>
  <si>
    <t>BM9602005</t>
  </si>
  <si>
    <t>9460 NO NAME UNO #100</t>
  </si>
  <si>
    <t>BM9610432</t>
  </si>
  <si>
    <t>MISRA, ANURUDDH K (MD)</t>
  </si>
  <si>
    <t>77 BEALE STREET, 3RD FLOOR</t>
  </si>
  <si>
    <t>BM9631866</t>
  </si>
  <si>
    <t>MAIER, ELIZABETH, M.D.</t>
  </si>
  <si>
    <t>1928 ST. MARY'S ROAD</t>
  </si>
  <si>
    <t>BM9677456</t>
  </si>
  <si>
    <t>MT DIABLO SURGERY CENTER</t>
  </si>
  <si>
    <t>BM9709746</t>
  </si>
  <si>
    <t>MENLO PARK SURGICAL HOSPITAL</t>
  </si>
  <si>
    <t>570 WILLOW ROAD</t>
  </si>
  <si>
    <t>BM9722756</t>
  </si>
  <si>
    <t>BM9771204</t>
  </si>
  <si>
    <t>MINEVICH, GREGORY</t>
  </si>
  <si>
    <t>1290 B STREET</t>
  </si>
  <si>
    <t>BM9860291</t>
  </si>
  <si>
    <t>MAGNER, INNA</t>
  </si>
  <si>
    <t>BANFIELD PET HOSPITAL # 0063</t>
  </si>
  <si>
    <t>BM9893682</t>
  </si>
  <si>
    <t>MARKUS, NEIL LAWRENCE DO</t>
  </si>
  <si>
    <t>BM9901516</t>
  </si>
  <si>
    <t>MARKUS, NEIL, DO</t>
  </si>
  <si>
    <t>FAIRFIELD FIRE DEPARTMENT</t>
  </si>
  <si>
    <t>BM9920744</t>
  </si>
  <si>
    <t>MORGAN HILL SURGERY CENTER,LP</t>
  </si>
  <si>
    <t>16130 JUAN HERNANDEZ DRIVE</t>
  </si>
  <si>
    <t>BM9923841</t>
  </si>
  <si>
    <t>MARSHALL, EDITH S DVM</t>
  </si>
  <si>
    <t>BN0104098</t>
  </si>
  <si>
    <t>NOVINSKY, LAURIE DDS</t>
  </si>
  <si>
    <t>1289 HILLSDALE BLVD #10</t>
  </si>
  <si>
    <t>BN0111764</t>
  </si>
  <si>
    <t>NIELSEN, CRAIG MD</t>
  </si>
  <si>
    <t>2402 CLAY ST</t>
  </si>
  <si>
    <t>BN0276229</t>
  </si>
  <si>
    <t>NGUYEN, THANH KE DVM</t>
  </si>
  <si>
    <t>ALBERN PET CLINIC</t>
  </si>
  <si>
    <t>BN0391425</t>
  </si>
  <si>
    <t>NAPA STATE HOSPITAL PHARMACY</t>
  </si>
  <si>
    <t>2100 NAPA-VALLEJO HIGHWAY</t>
  </si>
  <si>
    <t>BN0605533</t>
  </si>
  <si>
    <t>NUNLEY, MARSHA</t>
  </si>
  <si>
    <t>2000 VAN NESS SUITE 501A</t>
  </si>
  <si>
    <t>BN0616144</t>
  </si>
  <si>
    <t>NELSON, ALEC C DMD</t>
  </si>
  <si>
    <t>BN0911695</t>
  </si>
  <si>
    <t>NEAL, THOMAS ALAN MD</t>
  </si>
  <si>
    <t>717 CENTER STREET</t>
  </si>
  <si>
    <t>BN0921812</t>
  </si>
  <si>
    <t>NOE, LAURIE J DVM</t>
  </si>
  <si>
    <t>4040 RAILROAD AVENUE</t>
  </si>
  <si>
    <t>BN0963795</t>
  </si>
  <si>
    <t>NORTHBAY HEALTHCARE GROUP</t>
  </si>
  <si>
    <t>DBA VACAVALLEY HOSPITAL PHCY</t>
  </si>
  <si>
    <t>BN1201994</t>
  </si>
  <si>
    <t>NOVICK, DOUGLAS C DVM</t>
  </si>
  <si>
    <t>4820 CROY RD</t>
  </si>
  <si>
    <t>BN1929629</t>
  </si>
  <si>
    <t>NARRA, KISHORE B (MD)</t>
  </si>
  <si>
    <t>716 MOWRY AVE</t>
  </si>
  <si>
    <t>BN2015952</t>
  </si>
  <si>
    <t>NG, THEODORE KUI YUEN DDS</t>
  </si>
  <si>
    <t>628 2ND AVENUE</t>
  </si>
  <si>
    <t>BN2036223</t>
  </si>
  <si>
    <t>NARLOCH, JOSEPH A MD</t>
  </si>
  <si>
    <t>BN2309284</t>
  </si>
  <si>
    <t>NURSING CARE PHARMACIES, INC</t>
  </si>
  <si>
    <t>901 CAMPUS DR STE 108</t>
  </si>
  <si>
    <t>BN2340812</t>
  </si>
  <si>
    <t>NUNES, JOHN A (MD)</t>
  </si>
  <si>
    <t>5575 W LAS POSITAS BOULEVARD</t>
  </si>
  <si>
    <t>BN2685406</t>
  </si>
  <si>
    <t>NEUMILLER INFIRMARY PHARMACY</t>
  </si>
  <si>
    <t>CALIF STATE PRISON SAN QUENTIN</t>
  </si>
  <si>
    <t>BN2715401</t>
  </si>
  <si>
    <t>NOLAN, RICHARD A MD INC</t>
  </si>
  <si>
    <t>2100 OTIS DRIVE</t>
  </si>
  <si>
    <t>BN2715413</t>
  </si>
  <si>
    <t>BN2869886</t>
  </si>
  <si>
    <t>NICCOLI, JEFFREY J DPM</t>
  </si>
  <si>
    <t>2225 CENTRAL AVENUE</t>
  </si>
  <si>
    <t>BN3063649</t>
  </si>
  <si>
    <t>NICHOLLS, ETHAN A</t>
  </si>
  <si>
    <t>3120 KEARNEY STREET</t>
  </si>
  <si>
    <t>BN3200576</t>
  </si>
  <si>
    <t>NEW CHINATOWN PHARMACY</t>
  </si>
  <si>
    <t>719 EAST 12TH STREET</t>
  </si>
  <si>
    <t>BN3305453</t>
  </si>
  <si>
    <t>NASH, ANDREW</t>
  </si>
  <si>
    <t>911 SAN RAMON VALLEY BLVD</t>
  </si>
  <si>
    <t>BN3305489</t>
  </si>
  <si>
    <t>NIP, GREGORY C DDS</t>
  </si>
  <si>
    <t>3749 NORIEGA ST</t>
  </si>
  <si>
    <t>BN3370400</t>
  </si>
  <si>
    <t>NEWMAN, JAMES P MD</t>
  </si>
  <si>
    <t>BN3426245</t>
  </si>
  <si>
    <t>NEWARK HALLER'S PHARMACY</t>
  </si>
  <si>
    <t>6170 THORNTON AVE SUITE E</t>
  </si>
  <si>
    <t>BN3534939</t>
  </si>
  <si>
    <t>NEW OAKLAND PHARMACY</t>
  </si>
  <si>
    <t>822 WEBSTER STREET</t>
  </si>
  <si>
    <t>BN3673957</t>
  </si>
  <si>
    <t>NAPA SURGERY CENTER-LLC</t>
  </si>
  <si>
    <t>3444 VALLE VERDE DRIVE</t>
  </si>
  <si>
    <t>BN3731812</t>
  </si>
  <si>
    <t>NAM PHARMACY</t>
  </si>
  <si>
    <t>804 EAST JULIAN STREET SUITE C</t>
  </si>
  <si>
    <t>BN3785132</t>
  </si>
  <si>
    <t>NEW TIBURCIO VASQUEZ HEALTH</t>
  </si>
  <si>
    <t>BN3880665</t>
  </si>
  <si>
    <t>NARAGHI, FRED F MD</t>
  </si>
  <si>
    <t>BN3920748</t>
  </si>
  <si>
    <t>NAZARENO, GERALD ROY D (MD)</t>
  </si>
  <si>
    <t>GERALD NAZARENO MD PC</t>
  </si>
  <si>
    <t>BN3935650</t>
  </si>
  <si>
    <t>NATT, JAGBIR S DVM</t>
  </si>
  <si>
    <t>520 WEST FREMONT AVE</t>
  </si>
  <si>
    <t>BN3992167</t>
  </si>
  <si>
    <t>BABAN, NIAZ (DDS)</t>
  </si>
  <si>
    <t>4920 DUBLIN BOULEVARD</t>
  </si>
  <si>
    <t>BN4225202</t>
  </si>
  <si>
    <t>NGUYEN, CHRISTINE-HANG DDS</t>
  </si>
  <si>
    <t>BN4227460</t>
  </si>
  <si>
    <t>NEZHAT, CAMRAN MD</t>
  </si>
  <si>
    <t>900 WELCH RD, SUITE 403</t>
  </si>
  <si>
    <t>BN4451213</t>
  </si>
  <si>
    <t>NORTHGATE PHARMACY</t>
  </si>
  <si>
    <t>GEE, WING B PHARM D</t>
  </si>
  <si>
    <t>KENSINGTON</t>
  </si>
  <si>
    <t>BN4648486</t>
  </si>
  <si>
    <t>NOVAK, MICHAEL RICHARD MD</t>
  </si>
  <si>
    <t>1100 TRANCAS STREET SUITE 350</t>
  </si>
  <si>
    <t>BN4729820</t>
  </si>
  <si>
    <t>NGUYEN, HIEN NGOC MD</t>
  </si>
  <si>
    <t>429 S. MAIN ST.</t>
  </si>
  <si>
    <t>BN4836360</t>
  </si>
  <si>
    <t>LOS GATOS MEDICAL CENTER</t>
  </si>
  <si>
    <t>16400 LARK AVENUE, STE 100</t>
  </si>
  <si>
    <t>BN4847527</t>
  </si>
  <si>
    <t>NGUYEN, THOAI T DDS</t>
  </si>
  <si>
    <t>991 MONTAGUE EXPRESSWAY</t>
  </si>
  <si>
    <t>BN5576612</t>
  </si>
  <si>
    <t>NGUYEN, PHUNG KIM DDS</t>
  </si>
  <si>
    <t>2114 SENTER ROAD #25</t>
  </si>
  <si>
    <t>BN5687566</t>
  </si>
  <si>
    <t>NADLER, JACK SANFORD MD</t>
  </si>
  <si>
    <t>3900 LAKEVILLE HIGHWAY</t>
  </si>
  <si>
    <t>BN5772808</t>
  </si>
  <si>
    <t>NOB HILL PHARMACY #602</t>
  </si>
  <si>
    <t>777 FIRST STREET</t>
  </si>
  <si>
    <t>BN5772810</t>
  </si>
  <si>
    <t>NOB HILL PHARMACY #628</t>
  </si>
  <si>
    <t>270 REDWOOD SHORES PARKWAY</t>
  </si>
  <si>
    <t>BN5814252</t>
  </si>
  <si>
    <t>NEW OAKLAND PHARMACY_#1</t>
  </si>
  <si>
    <t>333 9TH ST</t>
  </si>
  <si>
    <t>BN5868166</t>
  </si>
  <si>
    <t>NAVARRO, MARILOU DAVID DDS</t>
  </si>
  <si>
    <t>750 NORTH CAPITOL AVE</t>
  </si>
  <si>
    <t>BN6221129</t>
  </si>
  <si>
    <t>GIZYCKI, SONJA DVM</t>
  </si>
  <si>
    <t>18650 ADAMS COURT</t>
  </si>
  <si>
    <t>BN6318491</t>
  </si>
  <si>
    <t>NGUYEN, TRANG D MD</t>
  </si>
  <si>
    <t>246 RANCH DRIVE</t>
  </si>
  <si>
    <t>BN6463498</t>
  </si>
  <si>
    <t>NADJIBI, FARBOD</t>
  </si>
  <si>
    <t>TIBURON DENTAL</t>
  </si>
  <si>
    <t>BN6486155</t>
  </si>
  <si>
    <t>NGUYEN, PETER, LINH (D.O.)</t>
  </si>
  <si>
    <t>749 STORY RD</t>
  </si>
  <si>
    <t>BN6556534</t>
  </si>
  <si>
    <t>NORTHRUP, JEFFREY P</t>
  </si>
  <si>
    <t>1325 WEST IMOLA AVE</t>
  </si>
  <si>
    <t>BN6704060</t>
  </si>
  <si>
    <t>NGUYEN, LANKHANH DINH DDS</t>
  </si>
  <si>
    <t>2291 LAS POSITAS ROAD</t>
  </si>
  <si>
    <t>BN6785414</t>
  </si>
  <si>
    <t>NAGESETTY, RAJIV MD</t>
  </si>
  <si>
    <t>2637 SHADELANDS DR</t>
  </si>
  <si>
    <t>BN6792825</t>
  </si>
  <si>
    <t>NIX, NED L DDS</t>
  </si>
  <si>
    <t>BN6810774</t>
  </si>
  <si>
    <t>NAIR, JAYGOPAL (MD)</t>
  </si>
  <si>
    <t>RICHMOND MEDICAL CENTER</t>
  </si>
  <si>
    <t>BN6961381</t>
  </si>
  <si>
    <t>NEUBERT, RODNEY F (DVM)</t>
  </si>
  <si>
    <t>SOLANO COUNTY ANIMAL SHELTER</t>
  </si>
  <si>
    <t>BN7081792</t>
  </si>
  <si>
    <t>NAVANI, ANNU MD</t>
  </si>
  <si>
    <t>3425 S. BASCOM AVE.</t>
  </si>
  <si>
    <t>BN7085005</t>
  </si>
  <si>
    <t>NAPA-SOLANO I V</t>
  </si>
  <si>
    <t>364 PITTMAN ROAD</t>
  </si>
  <si>
    <t>BN7180689</t>
  </si>
  <si>
    <t>NAGARAJAH, SHERENE C MD</t>
  </si>
  <si>
    <t>BN7229304</t>
  </si>
  <si>
    <t>NAKELCHIK, MASHA M MD</t>
  </si>
  <si>
    <t>BN7235749</t>
  </si>
  <si>
    <t>NOVATO COMMUNITY HOSPITAL</t>
  </si>
  <si>
    <t>PHARMACY DEPT.</t>
  </si>
  <si>
    <t>BN7306776</t>
  </si>
  <si>
    <t>NEW OAKLAND PHARMACY - SUMMIT</t>
  </si>
  <si>
    <t>BN7418848</t>
  </si>
  <si>
    <t>NUGGET MARKET #11</t>
  </si>
  <si>
    <t>130 BROWNS VALLEY PARKWAY</t>
  </si>
  <si>
    <t>BN7468350</t>
  </si>
  <si>
    <t>NG, STANLEY MD</t>
  </si>
  <si>
    <t>1133 EAST STANLEY BOULEVARD</t>
  </si>
  <si>
    <t>BN7698597</t>
  </si>
  <si>
    <t>NAMA, ATID DVM</t>
  </si>
  <si>
    <t>OAKLAND SPCA VETERINARY CLINIC</t>
  </si>
  <si>
    <t>BN7707346</t>
  </si>
  <si>
    <t>NORALAHI, HESSAM MD</t>
  </si>
  <si>
    <t>1871 MARTIN STREET</t>
  </si>
  <si>
    <t>BN8223505</t>
  </si>
  <si>
    <t>NGUYEN, QUYNH-QUEEN ANH DO</t>
  </si>
  <si>
    <t>NGUYEN QUYNH QUEEN, D.O.</t>
  </si>
  <si>
    <t>BN8299770</t>
  </si>
  <si>
    <t>NISSEN, TEO P MD</t>
  </si>
  <si>
    <t>BN8321680</t>
  </si>
  <si>
    <t>NORD, STEPHEN R MD</t>
  </si>
  <si>
    <t>LIVERMORE PLEASANTON FIRE DEPT</t>
  </si>
  <si>
    <t>BN8360884</t>
  </si>
  <si>
    <t>NGUYEN, PHILIPPE T MD</t>
  </si>
  <si>
    <t>1456 CALIFORNIA ST.</t>
  </si>
  <si>
    <t>BN8423092</t>
  </si>
  <si>
    <t>NEERUMALLA, MADHAVI</t>
  </si>
  <si>
    <t>WESTERN DENTAL INC</t>
  </si>
  <si>
    <t>BN8652617</t>
  </si>
  <si>
    <t>NGUYEN, LIEN</t>
  </si>
  <si>
    <t>1799 ROSSWOOD DR.</t>
  </si>
  <si>
    <t>BN8748987</t>
  </si>
  <si>
    <t>NOVATO ENDOSCOPY CENTER, LP</t>
  </si>
  <si>
    <t>7595 REDWOOD BLVD</t>
  </si>
  <si>
    <t>BN9006304</t>
  </si>
  <si>
    <t>NGUYEN, HAI K</t>
  </si>
  <si>
    <t>FIRST HEALTH CLINIC</t>
  </si>
  <si>
    <t>BN9012092</t>
  </si>
  <si>
    <t>SHAFER, MARTHA L. N.</t>
  </si>
  <si>
    <t>MEMORIAL BEACH VET HOSPITAL</t>
  </si>
  <si>
    <t>BN9180908</t>
  </si>
  <si>
    <t>NICHOLS HILL PRESCRIPTION PHARMACY</t>
  </si>
  <si>
    <t>BN9209861</t>
  </si>
  <si>
    <t>NELSON, BRETT S   MD</t>
  </si>
  <si>
    <t>BENICIA FIRE DEPARTMENT</t>
  </si>
  <si>
    <t>BN9499559</t>
  </si>
  <si>
    <t>NGUYEN, DON T</t>
  </si>
  <si>
    <t>BN9594816</t>
  </si>
  <si>
    <t>NURRE, PETER H (DVM)</t>
  </si>
  <si>
    <t>2803 YGNACIO VALLEY ROAD</t>
  </si>
  <si>
    <t>BN9890559</t>
  </si>
  <si>
    <t>NELSON, BRETT S MD</t>
  </si>
  <si>
    <t>VALLEJO FIRE DEPARTMENT</t>
  </si>
  <si>
    <t>BO0164397</t>
  </si>
  <si>
    <t>OTERO, FERNANDO R MD</t>
  </si>
  <si>
    <t>BO0165173</t>
  </si>
  <si>
    <t>OHLER, CHRISANN DVM</t>
  </si>
  <si>
    <t>ALTO TIBURON VETERINARY HOSP</t>
  </si>
  <si>
    <t>BO0254449</t>
  </si>
  <si>
    <t>OKARMA, THOMAS B MD, PHD</t>
  </si>
  <si>
    <t>1651 PORTOLA AVE</t>
  </si>
  <si>
    <t>BO0821682</t>
  </si>
  <si>
    <t>OLM, DALE D DVM</t>
  </si>
  <si>
    <t>SOUTHAMPTON PET HOSPITAL, LTD.</t>
  </si>
  <si>
    <t>BO1242596</t>
  </si>
  <si>
    <t>OBRIEN, MICHAEL T MD</t>
  </si>
  <si>
    <t>20100 LAKE CHABOT ROAD</t>
  </si>
  <si>
    <t>BO1813763</t>
  </si>
  <si>
    <t>OBRINSKY, ALLEN D MD</t>
  </si>
  <si>
    <t>SAN RAMON VALLEY PRIMARY CARE</t>
  </si>
  <si>
    <t>BO2117984</t>
  </si>
  <si>
    <t>OKAZAKI, THEODORE R (DDS)</t>
  </si>
  <si>
    <t>39560 STEVENSON PLACE</t>
  </si>
  <si>
    <t>BO2273782</t>
  </si>
  <si>
    <t>OAKLAND CLINIC PHARMACY</t>
  </si>
  <si>
    <t>5220 CLAREMONT AVE</t>
  </si>
  <si>
    <t>BO2413449</t>
  </si>
  <si>
    <t>OAKLAND YOON'S PHARMACY</t>
  </si>
  <si>
    <t>337 14TH STREET</t>
  </si>
  <si>
    <t>BO2817988</t>
  </si>
  <si>
    <t>OKAMURA, NEIL</t>
  </si>
  <si>
    <t>1320 EL CAPITAN DRIVE,</t>
  </si>
  <si>
    <t>BO3229235</t>
  </si>
  <si>
    <t>OPTION CARE</t>
  </si>
  <si>
    <t>35 MARIA DRIVE</t>
  </si>
  <si>
    <t>BO3567988</t>
  </si>
  <si>
    <t>OTANI, ERIC MAKOTO MD</t>
  </si>
  <si>
    <t>DEPT OF EMERGENCY MEDICINE</t>
  </si>
  <si>
    <t>BO3745532</t>
  </si>
  <si>
    <t>OUTPATIENT PHARMACY- VAMC</t>
  </si>
  <si>
    <t>VA MEDICAL CTR (PALO ALTO DIV)</t>
  </si>
  <si>
    <t>BO4169517</t>
  </si>
  <si>
    <t>OLDHAM, GEORGE R MD</t>
  </si>
  <si>
    <t>BO4921373</t>
  </si>
  <si>
    <t>OGDEN, DAVID LANIER MD</t>
  </si>
  <si>
    <t>1300 SOUTH ELISEO DRIVE</t>
  </si>
  <si>
    <t>BO5118876</t>
  </si>
  <si>
    <t>O'REGAN, MAEVE MD</t>
  </si>
  <si>
    <t>BO5138234</t>
  </si>
  <si>
    <t>OLSEN, MICHELLE C.</t>
  </si>
  <si>
    <t>3351 EL CAMINO REAL, SUITE 222</t>
  </si>
  <si>
    <t>BO5611389</t>
  </si>
  <si>
    <t>OAK GROVE PHARMACY</t>
  </si>
  <si>
    <t>785 OAK GROVE RD- G2</t>
  </si>
  <si>
    <t>BO5808867</t>
  </si>
  <si>
    <t>OAKLAND PHARMACY</t>
  </si>
  <si>
    <t>407 8TH STREET</t>
  </si>
  <si>
    <t>BO5815254</t>
  </si>
  <si>
    <t>OSTREA, RHODORA URBANO (MD)</t>
  </si>
  <si>
    <t>1550 GATEWAY BLVD.</t>
  </si>
  <si>
    <t>BO6205377</t>
  </si>
  <si>
    <t>OMARALI, IQBAL INAYAT, MD</t>
  </si>
  <si>
    <t>BO6275994</t>
  </si>
  <si>
    <t>ORTIZ-LUIS, LOUIE CRESPO MD</t>
  </si>
  <si>
    <t>35455 DUMBARTON COURT</t>
  </si>
  <si>
    <t>BO6588389</t>
  </si>
  <si>
    <t>OPPENLANDER, VANESSA M MD</t>
  </si>
  <si>
    <t>575 KELLY AVE</t>
  </si>
  <si>
    <t>BO6600666</t>
  </si>
  <si>
    <t>ONG, DAVID H (DDS)</t>
  </si>
  <si>
    <t>2739 LONE TREE WAY</t>
  </si>
  <si>
    <t>BO6763418</t>
  </si>
  <si>
    <t>O'NEILL, SHARI B. DVM</t>
  </si>
  <si>
    <t>SAN FRANCISCO ANIMAL CARE AND CONTROL</t>
  </si>
  <si>
    <t>BO6819568</t>
  </si>
  <si>
    <t>OBA, CAMERON I MD</t>
  </si>
  <si>
    <t>BO7550418</t>
  </si>
  <si>
    <t>OSIAS, JOELLE MD</t>
  </si>
  <si>
    <t>FOREVIVA MEDICAL CLINIQUE</t>
  </si>
  <si>
    <t>BO7945225</t>
  </si>
  <si>
    <t>O'CONNOR HOSPITAL PHARMACY</t>
  </si>
  <si>
    <t>2105 FOREST AVENUE</t>
  </si>
  <si>
    <t>BO8020466</t>
  </si>
  <si>
    <t>ODUMAKINDE, ELIZABETH A (MD)</t>
  </si>
  <si>
    <t>BO8031419</t>
  </si>
  <si>
    <t>OWENS PHARMACY NO 7</t>
  </si>
  <si>
    <t>980 TRANCAS ST SUITE 1</t>
  </si>
  <si>
    <t>BO8074572</t>
  </si>
  <si>
    <t>OZAKI, ROBERT, H, DO</t>
  </si>
  <si>
    <t>PARK SHADELANDS</t>
  </si>
  <si>
    <t>BO9142201</t>
  </si>
  <si>
    <t>ODOM, THOMAS F</t>
  </si>
  <si>
    <t>BO9338117</t>
  </si>
  <si>
    <t>OKA, HIDEMI</t>
  </si>
  <si>
    <t>33800 ALVARADO NILES ROAD</t>
  </si>
  <si>
    <t>BO9380899</t>
  </si>
  <si>
    <t>OKUMU, KRIS</t>
  </si>
  <si>
    <t>BO9540940</t>
  </si>
  <si>
    <t>OH, JENNIFER J</t>
  </si>
  <si>
    <t>380 20TH AVE.</t>
  </si>
  <si>
    <t>BO9566780</t>
  </si>
  <si>
    <t>OMNI SURGICENTER LP</t>
  </si>
  <si>
    <t>BO9662811</t>
  </si>
  <si>
    <t>OHM, JEFF D DVM</t>
  </si>
  <si>
    <t>160 TREEVIEW DR</t>
  </si>
  <si>
    <t>BO9819597</t>
  </si>
  <si>
    <t>OAK GROVE PHARMACY, INC</t>
  </si>
  <si>
    <t>BP0206703</t>
  </si>
  <si>
    <t>PONTYNEN, CURTIS L DDS</t>
  </si>
  <si>
    <t>BP0215067</t>
  </si>
  <si>
    <t>PIRO, FRANK J. MD</t>
  </si>
  <si>
    <t>50 SOUTH SAN MATEO DRIVE</t>
  </si>
  <si>
    <t>BP0254831</t>
  </si>
  <si>
    <t>POTTER, CHARLES, A, MD</t>
  </si>
  <si>
    <t>275 HOSPITAL PARKWAY, BLDG 6, 5 TH FLOOR</t>
  </si>
  <si>
    <t>BP0400224</t>
  </si>
  <si>
    <t>PRAT, DENNIS</t>
  </si>
  <si>
    <t>4215 PIEDMONT AVE</t>
  </si>
  <si>
    <t>BP1011775</t>
  </si>
  <si>
    <t>PERRY, WILLIAM</t>
  </si>
  <si>
    <t>100 LOS GATOS SARATOGA RD</t>
  </si>
  <si>
    <t>BP1047845</t>
  </si>
  <si>
    <t>P &amp; G INC</t>
  </si>
  <si>
    <t>DBA SUNSHINE CENTER PHARMACY</t>
  </si>
  <si>
    <t>BP1073256</t>
  </si>
  <si>
    <t>PARKER, JOHN N MD</t>
  </si>
  <si>
    <t>763 ALTOS OAKS DRIVE</t>
  </si>
  <si>
    <t>BP1125562</t>
  </si>
  <si>
    <t>POTTORFF, GREGG THOMAS MD</t>
  </si>
  <si>
    <t>ASSOCIATED ORTHOPAEDIC SURGEON</t>
  </si>
  <si>
    <t>BP1308281</t>
  </si>
  <si>
    <t>POON, DAVID S DDS</t>
  </si>
  <si>
    <t>BP1330276</t>
  </si>
  <si>
    <t>PECCI, ERNEST F MD</t>
  </si>
  <si>
    <t>1966 TICE VALLEY BLVD. #415</t>
  </si>
  <si>
    <t>BP1376599</t>
  </si>
  <si>
    <t>PALMER, WILLIAM S MD</t>
  </si>
  <si>
    <t>5567 CIRCLE DRIVE</t>
  </si>
  <si>
    <t>BP1422889</t>
  </si>
  <si>
    <t>PRIESTLEY, JOHN FARISH, DO</t>
  </si>
  <si>
    <t>34563 ALVARADO NILES ROAD</t>
  </si>
  <si>
    <t>BP1485956</t>
  </si>
  <si>
    <t>PIAZZA, LAWRENCE D MD</t>
  </si>
  <si>
    <t>2970 HILLTOP MALL RD.</t>
  </si>
  <si>
    <t>BP1671254</t>
  </si>
  <si>
    <t>BLAZER, HERA Z DDS</t>
  </si>
  <si>
    <t>BP1886196</t>
  </si>
  <si>
    <t>PATINO, GABRIEL H MD</t>
  </si>
  <si>
    <t>6328 FAIRMOUNT AVENUE, SUITE 100</t>
  </si>
  <si>
    <t>BP2017033</t>
  </si>
  <si>
    <t>PLASTIC &amp; RECONSTRUCTIVE SURGERY CENTER</t>
  </si>
  <si>
    <t>1387 SANTA RITA ROAD</t>
  </si>
  <si>
    <t>BP2021044</t>
  </si>
  <si>
    <t>POTTER, CLINTON J MD</t>
  </si>
  <si>
    <t>56 HUNTINGTON DRIVE</t>
  </si>
  <si>
    <t>BP2067305</t>
  </si>
  <si>
    <t>PETERSEN, SCOTT J MD MS MPH</t>
  </si>
  <si>
    <t>275 WEST MACARTHER BLVD.</t>
  </si>
  <si>
    <t>BP2320769</t>
  </si>
  <si>
    <t>PERRY, MC KELL W DDS</t>
  </si>
  <si>
    <t>190 SAN MARIN DRIVE</t>
  </si>
  <si>
    <t>BP2432312</t>
  </si>
  <si>
    <t>PELFINI, DAVID J DDS</t>
  </si>
  <si>
    <t>912 GRAND AVE SUITE 102</t>
  </si>
  <si>
    <t>BP2470944</t>
  </si>
  <si>
    <t>PALMERI, PATRICIA  A (DDS)</t>
  </si>
  <si>
    <t>15255 HESPERIAN BLVD</t>
  </si>
  <si>
    <t>BP2541060</t>
  </si>
  <si>
    <t>POST, MICHAEL C (MD)</t>
  </si>
  <si>
    <t>BP2549434</t>
  </si>
  <si>
    <t>PHAN, TUAN VAN MD</t>
  </si>
  <si>
    <t>BP2605484</t>
  </si>
  <si>
    <t>PHYSICIANS SURGERY CENTER</t>
  </si>
  <si>
    <t>901 CAMPUS DRIVE STE 102</t>
  </si>
  <si>
    <t>BP2637354</t>
  </si>
  <si>
    <t>BP2677675</t>
  </si>
  <si>
    <t>PRESCOTT, BRADFORD TRUE MD</t>
  </si>
  <si>
    <t>100 NORTH WIGET LANE</t>
  </si>
  <si>
    <t>BP2714447</t>
  </si>
  <si>
    <t>PHAM, RANDAL TANH HOANG MD</t>
  </si>
  <si>
    <t>BP2884927</t>
  </si>
  <si>
    <t>PUN, K.K.</t>
  </si>
  <si>
    <t>950 STOCKTON STREET,</t>
  </si>
  <si>
    <t>BP3056719</t>
  </si>
  <si>
    <t>PALMATIER, PAUL A DVM</t>
  </si>
  <si>
    <t>3380 WOOLSEY ROAD</t>
  </si>
  <si>
    <t>BP3275662</t>
  </si>
  <si>
    <t>PADIDAR, ARASH MALIAN MD</t>
  </si>
  <si>
    <t>105 NORTH BASCOM AVE</t>
  </si>
  <si>
    <t>BP3443417</t>
  </si>
  <si>
    <t>PERTSCH, JAMES L MD</t>
  </si>
  <si>
    <t>104 ST. MATTHEWS AVENUE</t>
  </si>
  <si>
    <t>BP3481582</t>
  </si>
  <si>
    <t>PANJABI, RAVI S MD</t>
  </si>
  <si>
    <t>ADVANCED PAIN MANAGEMENT &amp; REHABILITATION MEDICAL GROUP, INC</t>
  </si>
  <si>
    <t>BP3484071</t>
  </si>
  <si>
    <t>PARK, MICHAEL K MD</t>
  </si>
  <si>
    <t>1940 WEBSTER STREET</t>
  </si>
  <si>
    <t>BP3658866</t>
  </si>
  <si>
    <t>PERALTA OUTPATIENT PHARMACY</t>
  </si>
  <si>
    <t>3100 TELEGRAPH AVE</t>
  </si>
  <si>
    <t>BP3664388</t>
  </si>
  <si>
    <t>PARRA, GUSTAVO B MD</t>
  </si>
  <si>
    <t>2820 ALUM ROCK AVENUE</t>
  </si>
  <si>
    <t>BP3871856</t>
  </si>
  <si>
    <t>PHAM ANH PHARMACY</t>
  </si>
  <si>
    <t>527 EAST SANTA CLARA ST</t>
  </si>
  <si>
    <t>BP3882811</t>
  </si>
  <si>
    <t>PEARD, WILLIAM G MD</t>
  </si>
  <si>
    <t>BP3888178</t>
  </si>
  <si>
    <t>PATEL, KEVAL D MD</t>
  </si>
  <si>
    <t>9360 NO NAME UNO  #220</t>
  </si>
  <si>
    <t>BP3949015</t>
  </si>
  <si>
    <t>PODLESH, SCOTT W</t>
  </si>
  <si>
    <t>885 SCOTT BLVD.</t>
  </si>
  <si>
    <t>BP4113697</t>
  </si>
  <si>
    <t>PROMES, ZAHRA G MD</t>
  </si>
  <si>
    <t>320 LENNON LLANE</t>
  </si>
  <si>
    <t>BP4227294</t>
  </si>
  <si>
    <t>PHAM, HIEU DUC DDS, MD</t>
  </si>
  <si>
    <t>990 W FREMONT AVENUE</t>
  </si>
  <si>
    <t>BP4320610</t>
  </si>
  <si>
    <t>PARTOVI, FARHAD S DDS</t>
  </si>
  <si>
    <t>800 C ST</t>
  </si>
  <si>
    <t>BP4320622</t>
  </si>
  <si>
    <t>PACIFIC PHARMACY</t>
  </si>
  <si>
    <t>650 INTERNATIONAL BLVD.</t>
  </si>
  <si>
    <t>BP4497548</t>
  </si>
  <si>
    <t>2874 ALUM ROACK AVENUE</t>
  </si>
  <si>
    <t>BP4661369</t>
  </si>
  <si>
    <t>ALCHEMY, JOHN WILLIAM (MD)</t>
  </si>
  <si>
    <t>4655 HOEN AVE, SUITE 4</t>
  </si>
  <si>
    <t>BP4842173</t>
  </si>
  <si>
    <t>PETALUMA SURGICENTER</t>
  </si>
  <si>
    <t>1400 PROFESSIONAL DR</t>
  </si>
  <si>
    <t>BP4895732</t>
  </si>
  <si>
    <t>GOLDEN GATE COMMUNITY HEALTH</t>
  </si>
  <si>
    <t>2211 PALM AVENUE</t>
  </si>
  <si>
    <t>BP4895794</t>
  </si>
  <si>
    <t>GOLDEN GATE COMMUNITY HEALTH - HAYWARD</t>
  </si>
  <si>
    <t>1866 B STREET</t>
  </si>
  <si>
    <t>BP4895869</t>
  </si>
  <si>
    <t>815 EDDY STREET #200</t>
  </si>
  <si>
    <t>BP4899805</t>
  </si>
  <si>
    <t>PLANNED PARENTHOOD GOLDEN, GAT</t>
  </si>
  <si>
    <t>1370 MEDICAL CENTER DR</t>
  </si>
  <si>
    <t>BP4899817</t>
  </si>
  <si>
    <t>GOLDEN GATE COMMUNITY HEALTH-SAN RAFAEL</t>
  </si>
  <si>
    <t>2 H STREET</t>
  </si>
  <si>
    <t>BP4899829</t>
  </si>
  <si>
    <t>GOLDEN GATE COMMUNITY HEALTH - MACARTHUR</t>
  </si>
  <si>
    <t>482 W. MACARTHUR</t>
  </si>
  <si>
    <t>BP4907525</t>
  </si>
  <si>
    <t>BP5043409</t>
  </si>
  <si>
    <t>PHILLIPS, JUSTIN DEWITT,  DDS</t>
  </si>
  <si>
    <t>2655 CLEVELAND AVENUE</t>
  </si>
  <si>
    <t>BP5052903</t>
  </si>
  <si>
    <t>PARMLEY, MICHAEL WILLIAM (MD)</t>
  </si>
  <si>
    <t>3400 DELTA FAIR BLVD</t>
  </si>
  <si>
    <t>BP5080279</t>
  </si>
  <si>
    <t>PRESS, MARY</t>
  </si>
  <si>
    <t>1019 LARKSPUR LANDING CIRCLE</t>
  </si>
  <si>
    <t>BP5279941</t>
  </si>
  <si>
    <t>POLITZ, JEFFREY D (DDS)</t>
  </si>
  <si>
    <t>BP5357909</t>
  </si>
  <si>
    <t>PAPPAS, PETER BERNARD A (MD)</t>
  </si>
  <si>
    <t>BP5422465</t>
  </si>
  <si>
    <t>THRIFTY PAYLESS, INC T/A,</t>
  </si>
  <si>
    <t>RITE AID #5900</t>
  </si>
  <si>
    <t>BP5425613</t>
  </si>
  <si>
    <t>PECCI, MATTHEW MD</t>
  </si>
  <si>
    <t>MUIR ORTHPEDICS SPECIALISTS</t>
  </si>
  <si>
    <t>BP5461506</t>
  </si>
  <si>
    <t>PEREZ, RICARDO</t>
  </si>
  <si>
    <t>81 GREGORY LN STE 320</t>
  </si>
  <si>
    <t>BP5470187</t>
  </si>
  <si>
    <t>PATRAGNONI, RICHARD M</t>
  </si>
  <si>
    <t>1080 LA AVENIDA ST</t>
  </si>
  <si>
    <t>BP5646128</t>
  </si>
  <si>
    <t>POLLARD, ANGELA MICHELLE, MD</t>
  </si>
  <si>
    <t>700 W. PARR AVE</t>
  </si>
  <si>
    <t>BP5690359</t>
  </si>
  <si>
    <t>PEDRAZA, MARIA LOURDES S DMD</t>
  </si>
  <si>
    <t>MOUNTAIN VIEW FAMILY DENTISTRY</t>
  </si>
  <si>
    <t>BP5697670</t>
  </si>
  <si>
    <t>PHAM, JOSEPHINE DIEM MD</t>
  </si>
  <si>
    <t>2307 FOREST AVENUE</t>
  </si>
  <si>
    <t>BP5735317</t>
  </si>
  <si>
    <t>PRATT, DAVID D MD</t>
  </si>
  <si>
    <t>BP5739214</t>
  </si>
  <si>
    <t>PING YUEN DRUG STORE</t>
  </si>
  <si>
    <t>750 PACIFIC AVE.</t>
  </si>
  <si>
    <t>BP5773379</t>
  </si>
  <si>
    <t>PRIGMORE, JAMES DOUGLAS DDS</t>
  </si>
  <si>
    <t>1620 VALLE VISTA AVENUE</t>
  </si>
  <si>
    <t>BP5849522</t>
  </si>
  <si>
    <t>PERSONS, BARBARA L (MD)</t>
  </si>
  <si>
    <t>911 MORAGA RD.</t>
  </si>
  <si>
    <t>BP6041177</t>
  </si>
  <si>
    <t>PATTEE, MICHAEL LAWRENCE MD</t>
  </si>
  <si>
    <t>PIEDMONT FIRE DEPARTMENT</t>
  </si>
  <si>
    <t>BP6149909</t>
  </si>
  <si>
    <t>PFEIFER, KELLY SUE MD</t>
  </si>
  <si>
    <t>1438 WEBSTER ST STE 400</t>
  </si>
  <si>
    <t>BP6154049</t>
  </si>
  <si>
    <t>PHARMACY CORP OF AMERICA</t>
  </si>
  <si>
    <t>32980 ALVARADO NILES RD</t>
  </si>
  <si>
    <t>BP6228274</t>
  </si>
  <si>
    <t>POINTER, JAMES EDGAR MD</t>
  </si>
  <si>
    <t>MARIN COUNTY FIRE DEPARTMENT</t>
  </si>
  <si>
    <t>WOODACRE</t>
  </si>
  <si>
    <t>BP6245686</t>
  </si>
  <si>
    <t>MILL VALLEY FIRE DEPARTMENT</t>
  </si>
  <si>
    <t>BP6261589</t>
  </si>
  <si>
    <t>18080 SAN RAMON VALLEY BLVD.</t>
  </si>
  <si>
    <t>BP6430704</t>
  </si>
  <si>
    <t>PESTANA, FRANCISCO J DMD</t>
  </si>
  <si>
    <t>3429 BROADWAY</t>
  </si>
  <si>
    <t>AMERICAN CANYON</t>
  </si>
  <si>
    <t>BP6474655</t>
  </si>
  <si>
    <t>PEARSON, TODD B DDS</t>
  </si>
  <si>
    <t>735 ARROYO CT</t>
  </si>
  <si>
    <t>BP6522646</t>
  </si>
  <si>
    <t>PREUSS PHARMACY</t>
  </si>
  <si>
    <t>844 SANTA CRUZ AVENUE</t>
  </si>
  <si>
    <t>BP6588442</t>
  </si>
  <si>
    <t>PALO ALTO MEDICAL FOUNDATION PHARMACY</t>
  </si>
  <si>
    <t>795 EL CAMINO REAL</t>
  </si>
  <si>
    <t>BP6588454</t>
  </si>
  <si>
    <t>PALO ALTO MEDICAL CLINIC</t>
  </si>
  <si>
    <t>BP6592326</t>
  </si>
  <si>
    <t>PANG, ERIC (DDS)</t>
  </si>
  <si>
    <t>6851 AMADOR PLAZA RD.#104B</t>
  </si>
  <si>
    <t>BP6642462</t>
  </si>
  <si>
    <t>GOLDEN GATE COMMUNITY HEALTH-EASTMONT</t>
  </si>
  <si>
    <t>7200 BANCROFT AVENUE</t>
  </si>
  <si>
    <t>BP6718401</t>
  </si>
  <si>
    <t>PATRINELLIS, ANDREW C MD</t>
  </si>
  <si>
    <t>1103 TRANCAS ST. SUITE B</t>
  </si>
  <si>
    <t>BP7055800</t>
  </si>
  <si>
    <t>PASCUA, ROELIZA E MD</t>
  </si>
  <si>
    <t>GROUP</t>
  </si>
  <si>
    <t>BP7057905</t>
  </si>
  <si>
    <t>PERCHONOCK, PAUL R.  MD</t>
  </si>
  <si>
    <t>1000 SAN PABLO AVENUE</t>
  </si>
  <si>
    <t>BP7103803</t>
  </si>
  <si>
    <t>PFANN, KARLTON H DVM</t>
  </si>
  <si>
    <t>BRANDNER VETERINARY HOSP</t>
  </si>
  <si>
    <t>BP7124592</t>
  </si>
  <si>
    <t>PHAM, HUNG D DDS</t>
  </si>
  <si>
    <t>1500 SOUTHGATE AVE SUITE 210</t>
  </si>
  <si>
    <t>BP7198573</t>
  </si>
  <si>
    <t>PACQUING, MARICAR DO</t>
  </si>
  <si>
    <t>329 PRIMOSE RD.</t>
  </si>
  <si>
    <t>BP7400651</t>
  </si>
  <si>
    <t>PURCELL, KAREN J MD</t>
  </si>
  <si>
    <t>555 KNOWLES DRIVE, SUITE 212</t>
  </si>
  <si>
    <t>BP7408695</t>
  </si>
  <si>
    <t>PITTSBURG HEALTH CENTER</t>
  </si>
  <si>
    <t>BP7563275</t>
  </si>
  <si>
    <t>PIASECZNY, ZBIGNIEW A DVM</t>
  </si>
  <si>
    <t>HEALTHY PETS VETERINARY HOSPITAL</t>
  </si>
  <si>
    <t>BP7569809</t>
  </si>
  <si>
    <t>POST DIVISADERO MEDICAL PHCY</t>
  </si>
  <si>
    <t>BP7947952</t>
  </si>
  <si>
    <t>PHARMACA INTEGRATIVE PHARMACY</t>
  </si>
  <si>
    <t>230 EAST BLITHEDALE</t>
  </si>
  <si>
    <t>BP7997527</t>
  </si>
  <si>
    <t>PARKER, MICHAEL D</t>
  </si>
  <si>
    <t>4437 CENTRAL PLACE</t>
  </si>
  <si>
    <t>BP8032675</t>
  </si>
  <si>
    <t>PALM DRIVE HEALTH CARE</t>
  </si>
  <si>
    <t>501 PETALUMA AVENUE</t>
  </si>
  <si>
    <t>BP8107585</t>
  </si>
  <si>
    <t>1744 SOLANO AVENUE</t>
  </si>
  <si>
    <t>BP8107597</t>
  </si>
  <si>
    <t>925 COLE STREET</t>
  </si>
  <si>
    <t>BP8196671</t>
  </si>
  <si>
    <t>PLANNED PARENTHOOD</t>
  </si>
  <si>
    <t>BP8196683</t>
  </si>
  <si>
    <t>225 SAN ANTONIO ROAD</t>
  </si>
  <si>
    <t>BP8213061</t>
  </si>
  <si>
    <t>PRUSA, LOUIS DDS</t>
  </si>
  <si>
    <t>10251 TORRE AVENUE</t>
  </si>
  <si>
    <t>BP8269474</t>
  </si>
  <si>
    <t>PROCTER, DIANA G DVM</t>
  </si>
  <si>
    <t>SIX FLAGS DISCOVERY KINGDOM</t>
  </si>
  <si>
    <t>BP8337075</t>
  </si>
  <si>
    <t>POINTER, JAMES E MD</t>
  </si>
  <si>
    <t>ROSS VALLEY FIRE DEPARTMENT</t>
  </si>
  <si>
    <t>BP8522383</t>
  </si>
  <si>
    <t>PREMIER SURGERY CENTER</t>
  </si>
  <si>
    <t>BP8561335</t>
  </si>
  <si>
    <t>PROFESSIONAL PHARMACIES INC</t>
  </si>
  <si>
    <t>DBA MEDICINE SHOPPE PHARMACY</t>
  </si>
  <si>
    <t>BP8563175</t>
  </si>
  <si>
    <t>ANGOTTI HEALTH CARE</t>
  </si>
  <si>
    <t>BP8677998</t>
  </si>
  <si>
    <t>PERCHONOCK, PAUL MD</t>
  </si>
  <si>
    <t>ALAMEDA COUNTY FIRE DEPT</t>
  </si>
  <si>
    <t>BP8692887</t>
  </si>
  <si>
    <t>PACIFIC HEIGHTS SURGERY CTR</t>
  </si>
  <si>
    <t>3000 CALIFORNIA STREET</t>
  </si>
  <si>
    <t>BP8692899</t>
  </si>
  <si>
    <t>PARNASSUS HEIGHTS PHARMACY</t>
  </si>
  <si>
    <t>350 PARNASSUS AVE</t>
  </si>
  <si>
    <t>BP8724115</t>
  </si>
  <si>
    <t>PACIFIC ENDOSCOPY SERVICES</t>
  </si>
  <si>
    <t>3351 EL CAMINO REAL</t>
  </si>
  <si>
    <t>BP8868549</t>
  </si>
  <si>
    <t>PHIMISTER, ELIZABETH A DVM</t>
  </si>
  <si>
    <t>400 COLUSA AVENUE</t>
  </si>
  <si>
    <t>BP8914447</t>
  </si>
  <si>
    <t>20967 CABOT BLVD</t>
  </si>
  <si>
    <t>BP8947496</t>
  </si>
  <si>
    <t>PLANNED PARENTHOOD: S-D</t>
  </si>
  <si>
    <t>1357 OAKLAND BOULEVARD</t>
  </si>
  <si>
    <t>BP8947511</t>
  </si>
  <si>
    <t>2185 PACHECO STREET</t>
  </si>
  <si>
    <t>BP8947523</t>
  </si>
  <si>
    <t>BP8947559</t>
  </si>
  <si>
    <t>990 BROADWAY</t>
  </si>
  <si>
    <t>BP8947573</t>
  </si>
  <si>
    <t>2970 HILLTOP MALL ROAD</t>
  </si>
  <si>
    <t>BP8971283</t>
  </si>
  <si>
    <t>PALMA, CLAUDIO MD</t>
  </si>
  <si>
    <t>BP9009223</t>
  </si>
  <si>
    <t>PRESCRIPTION HEADQUARTERS INC</t>
  </si>
  <si>
    <t>1340 TULLY ROAD #312</t>
  </si>
  <si>
    <t>BP9016646</t>
  </si>
  <si>
    <t>PRESS, CURTIS D</t>
  </si>
  <si>
    <t>BP9017737</t>
  </si>
  <si>
    <t>303 WEST NAPA ST</t>
  </si>
  <si>
    <t>BP9129075</t>
  </si>
  <si>
    <t>PINCKNEY, MICHAEL</t>
  </si>
  <si>
    <t>PMB 476</t>
  </si>
  <si>
    <t>BP9136602</t>
  </si>
  <si>
    <t>PUNO, MARIA ADELMA S (MD)</t>
  </si>
  <si>
    <t>1550 GATEWAY BLVD</t>
  </si>
  <si>
    <t>BP9209873</t>
  </si>
  <si>
    <t>PANJABI, RAVI S</t>
  </si>
  <si>
    <t>39231 LIBERTY STREET</t>
  </si>
  <si>
    <t>BP9209885</t>
  </si>
  <si>
    <t>1081 SAN RAMON PLACE</t>
  </si>
  <si>
    <t>BP9242025</t>
  </si>
  <si>
    <t>PETROS, JAMES</t>
  </si>
  <si>
    <t>2724 ABORN ROAD</t>
  </si>
  <si>
    <t>BP9313381</t>
  </si>
  <si>
    <t>PHILIPPE, MARC T MD</t>
  </si>
  <si>
    <t>1000 FRANKLIN PKWY W</t>
  </si>
  <si>
    <t>BP9340085</t>
  </si>
  <si>
    <t>POGREL, JAMES</t>
  </si>
  <si>
    <t>2000 BISHOP DRIVE</t>
  </si>
  <si>
    <t>BP9397476</t>
  </si>
  <si>
    <t>POLLARD, JASON D DPM</t>
  </si>
  <si>
    <t>3600 BROADWAY</t>
  </si>
  <si>
    <t>BP9481526</t>
  </si>
  <si>
    <t>PIERSON, PATRICK C (DVM)</t>
  </si>
  <si>
    <t>CAMPUS VETERINARY CLINIC</t>
  </si>
  <si>
    <t>BP9598294</t>
  </si>
  <si>
    <t>PEATMAN, THOMAS W MD</t>
  </si>
  <si>
    <t>BP9609489</t>
  </si>
  <si>
    <t>PEATMAN, THOMAS W</t>
  </si>
  <si>
    <t>BP9709479</t>
  </si>
  <si>
    <t>HELMERS, ROGER, T</t>
  </si>
  <si>
    <t>201 ALABAMA STREET</t>
  </si>
  <si>
    <t>BP9845934</t>
  </si>
  <si>
    <t>PENINSULA EYE SURGERY CTR LLC</t>
  </si>
  <si>
    <t>1128 W EL CAMINO REAL</t>
  </si>
  <si>
    <t>BP9848512</t>
  </si>
  <si>
    <t>PENA-ROBLES, KYOKO C</t>
  </si>
  <si>
    <t>559 CLAY STREET</t>
  </si>
  <si>
    <t>BP9860316</t>
  </si>
  <si>
    <t>PRESIDIO SURGERY CENTER</t>
  </si>
  <si>
    <t>1635 DIVISADERO STREET</t>
  </si>
  <si>
    <t>BP9869263</t>
  </si>
  <si>
    <t>PLANNED PARENTHOOD MAR, MONTE INC</t>
  </si>
  <si>
    <t>604 E EVELYN</t>
  </si>
  <si>
    <t>BP9869275</t>
  </si>
  <si>
    <t>PLANNED PARENTHOOD MAR</t>
  </si>
  <si>
    <t>7933 WREN AVENUE SUITE D</t>
  </si>
  <si>
    <t>BP9869299</t>
  </si>
  <si>
    <t>PLANNED PARENTHOOD MAR MONTE, INC</t>
  </si>
  <si>
    <t>3131 ALUM ROCK AVENUE</t>
  </si>
  <si>
    <t>BP9869302</t>
  </si>
  <si>
    <t>BP9908382</t>
  </si>
  <si>
    <t>PHARMACA INTEGRATIVEPHARMACY</t>
  </si>
  <si>
    <t>7514 REDWOOD BLVD</t>
  </si>
  <si>
    <t>BP9966005</t>
  </si>
  <si>
    <t>PEDERSEN, JOEL L DDS</t>
  </si>
  <si>
    <t>474 PEACOCK WAY</t>
  </si>
  <si>
    <t>BQ4246814</t>
  </si>
  <si>
    <t>QUIMSON, MARIA NOREEN DDS</t>
  </si>
  <si>
    <t>5873 MISSION STREET</t>
  </si>
  <si>
    <t>BQ4497233</t>
  </si>
  <si>
    <t>QADIR, MALIHA  MD</t>
  </si>
  <si>
    <t>5575 W. LAS POSITAS BLVD, STE. 130</t>
  </si>
  <si>
    <t>BQ5978929</t>
  </si>
  <si>
    <t>QUACH, NAM CHI DDS</t>
  </si>
  <si>
    <t>2407 NORIEGA</t>
  </si>
  <si>
    <t>SAN FRANSICO</t>
  </si>
  <si>
    <t>BR0367549</t>
  </si>
  <si>
    <t>ROHRICH, PAMELA J DVM</t>
  </si>
  <si>
    <t>EAST BAY SPCA VETERINARY CLINIC</t>
  </si>
  <si>
    <t>BR0398392</t>
  </si>
  <si>
    <t>RAJARAM, KASTHURI</t>
  </si>
  <si>
    <t>21297 FOOTHILL BLVD</t>
  </si>
  <si>
    <t>BR0518259</t>
  </si>
  <si>
    <t>RAPAPORT, ELLIOT MD</t>
  </si>
  <si>
    <t>2186-9TH AVENUE</t>
  </si>
  <si>
    <t>BR0525824</t>
  </si>
  <si>
    <t>ROBELLO, GILBERT T DVM</t>
  </si>
  <si>
    <t>2425 MENDOCINO AVENUE</t>
  </si>
  <si>
    <t>BR0788755</t>
  </si>
  <si>
    <t>ROBERTSON, MARILYN MARIE MD</t>
  </si>
  <si>
    <t>BR0841456</t>
  </si>
  <si>
    <t>RIDDLE, SHELBY W (DVM)</t>
  </si>
  <si>
    <t>BR1036549</t>
  </si>
  <si>
    <t>RALEY'S PHARMACY #307</t>
  </si>
  <si>
    <t>4300 SONOMA BLVD</t>
  </si>
  <si>
    <t>BR1116068</t>
  </si>
  <si>
    <t>ROSATO, JEANNE M DVM</t>
  </si>
  <si>
    <t>TOWN AND COUNTRY VETERINARY HOSPITAL</t>
  </si>
  <si>
    <t>BR1131212</t>
  </si>
  <si>
    <t>RILEY, IRVING N DDS</t>
  </si>
  <si>
    <t>150 ADMIRAL CALLAGNAN LANE</t>
  </si>
  <si>
    <t>BR1284708</t>
  </si>
  <si>
    <t>RUBINSTEIN, EDWARD S DPM</t>
  </si>
  <si>
    <t>2211 POST ST #203 SAN FRANCISC</t>
  </si>
  <si>
    <t>BR1379963</t>
  </si>
  <si>
    <t>REDFERN, JAMES C DDS</t>
  </si>
  <si>
    <t>1530 5TH AVENUE</t>
  </si>
  <si>
    <t>BR1453543</t>
  </si>
  <si>
    <t>ROSS, GARY S MD</t>
  </si>
  <si>
    <t>500 SUTTER STREET STE 511</t>
  </si>
  <si>
    <t>BR1641504</t>
  </si>
  <si>
    <t>RALEY'S PHARMACY #316</t>
  </si>
  <si>
    <t>5420 SUNOL BLVD.</t>
  </si>
  <si>
    <t>BR1738977</t>
  </si>
  <si>
    <t>RALEY'S PHARMACY #304</t>
  </si>
  <si>
    <t>2077 MAIN STREET</t>
  </si>
  <si>
    <t>BR1774959</t>
  </si>
  <si>
    <t>RYDFORS, JAN T MD</t>
  </si>
  <si>
    <t>570 PRICE AVENUE</t>
  </si>
  <si>
    <t>BR1775242</t>
  </si>
  <si>
    <t>ROSNER, HOWARD W DVM</t>
  </si>
  <si>
    <t>C/O SONOMA VETERINARY CLINIC</t>
  </si>
  <si>
    <t>BR1799660</t>
  </si>
  <si>
    <t>RALEY'S PHARMACY #330</t>
  </si>
  <si>
    <t>270 SUNSET AVENUE</t>
  </si>
  <si>
    <t>BR1813802</t>
  </si>
  <si>
    <t>RITCHIE, DIANE T DVM</t>
  </si>
  <si>
    <t>10040 OLD REDWOOD HWY</t>
  </si>
  <si>
    <t>BR2015774</t>
  </si>
  <si>
    <t>RUNYON, CARL R DMD</t>
  </si>
  <si>
    <t>1855 SAN MIGUEL DRIVE</t>
  </si>
  <si>
    <t>BR2021020</t>
  </si>
  <si>
    <t>ROLAND, AARON M MD</t>
  </si>
  <si>
    <t>BR2025434</t>
  </si>
  <si>
    <t>REZAPOUR, HAMID (DDS)</t>
  </si>
  <si>
    <t>2033 N MAIN STREET</t>
  </si>
  <si>
    <t>BR2088777</t>
  </si>
  <si>
    <t>RALEY'S PHARMACY #321</t>
  </si>
  <si>
    <t>3360 SAN PABLO DAM ROAD</t>
  </si>
  <si>
    <t>BR2130451</t>
  </si>
  <si>
    <t>REYNARD, MELINDA M DDS</t>
  </si>
  <si>
    <t>1785 SAN CARLOS AVENUE</t>
  </si>
  <si>
    <t>BR2227393</t>
  </si>
  <si>
    <t>REINKE, JEROME D (DVM)</t>
  </si>
  <si>
    <t>MADERA PET HOSPITAL</t>
  </si>
  <si>
    <t>BR2268705</t>
  </si>
  <si>
    <t>ROBERTS, GARY K DDS</t>
  </si>
  <si>
    <t>SUITE 118</t>
  </si>
  <si>
    <t>BR2317572</t>
  </si>
  <si>
    <t>ROACHE, PAUL B MD</t>
  </si>
  <si>
    <t>BR2338146</t>
  </si>
  <si>
    <t>RAJAGOPAL, USHA MD</t>
  </si>
  <si>
    <t>BR2368694</t>
  </si>
  <si>
    <t>RALEY'S PHARMACY #315</t>
  </si>
  <si>
    <t>39200 PASEO PADRE PARKWAY</t>
  </si>
  <si>
    <t>BR2410001</t>
  </si>
  <si>
    <t>RALEY'S PHARMACY #314</t>
  </si>
  <si>
    <t>6397 JARVIS AVENUE</t>
  </si>
  <si>
    <t>BR2445294</t>
  </si>
  <si>
    <t>ROTHE, LAWRENCE A DVM</t>
  </si>
  <si>
    <t>DISNEY PET HOSPITAL</t>
  </si>
  <si>
    <t>BR2504264</t>
  </si>
  <si>
    <t>RIVAS, DR.POLLY</t>
  </si>
  <si>
    <t>260 STOCKTON STREET 5TH FL.</t>
  </si>
  <si>
    <t>BR2605383</t>
  </si>
  <si>
    <t>ROTH, ALAN</t>
  </si>
  <si>
    <t>5201 NORRIS CANYON RD #320</t>
  </si>
  <si>
    <t>BR2640919</t>
  </si>
  <si>
    <t>ROBERTSON, JEFFREY A MD</t>
  </si>
  <si>
    <t>210 E HACIENDA AVE</t>
  </si>
  <si>
    <t>BR2653081</t>
  </si>
  <si>
    <t>RUSSUM, ROBERT D DVM</t>
  </si>
  <si>
    <t>2255 BOYNTON AVE</t>
  </si>
  <si>
    <t>BR2707668</t>
  </si>
  <si>
    <t>ROBISON, JAMES</t>
  </si>
  <si>
    <t>7 NORTH KNOLL ROAD</t>
  </si>
  <si>
    <t>BR2808395</t>
  </si>
  <si>
    <t>RUPIPER, DAVID J (DVM)</t>
  </si>
  <si>
    <t>1420 SOUTH MCDOWELL BOULEVARD</t>
  </si>
  <si>
    <t>BR2964307</t>
  </si>
  <si>
    <t>RUBINSHTEYN, SEMYON MD</t>
  </si>
  <si>
    <t>BR3090848</t>
  </si>
  <si>
    <t>ROSS VALLEY PHARMACY</t>
  </si>
  <si>
    <t>1525 EAST FRANCISCO BLVD</t>
  </si>
  <si>
    <t>BR3155074</t>
  </si>
  <si>
    <t>RALEY'S PHARMACY #313</t>
  </si>
  <si>
    <t>1407 FULTON ROAD</t>
  </si>
  <si>
    <t>BR3375626</t>
  </si>
  <si>
    <t>MENLO PARK SURGICAL HOSP</t>
  </si>
  <si>
    <t>570 WILLOW RD</t>
  </si>
  <si>
    <t>BR3601007</t>
  </si>
  <si>
    <t>HOVDE, KELLY LYNN</t>
  </si>
  <si>
    <t>227 NORTH AMPHLETT BOULEVARD</t>
  </si>
  <si>
    <t>BR3740099</t>
  </si>
  <si>
    <t>ROSS, ANDREW J (MD)</t>
  </si>
  <si>
    <t>2320 WOOLSEY STREET</t>
  </si>
  <si>
    <t>BR3745900</t>
  </si>
  <si>
    <t>ROWE, F ANDERSON MD</t>
  </si>
  <si>
    <t>BR3785396</t>
  </si>
  <si>
    <t>ROOHPARVAR, SHAHAB MD</t>
  </si>
  <si>
    <t>515 SOUTH DR SUITE 23</t>
  </si>
  <si>
    <t>BR3962455</t>
  </si>
  <si>
    <t>RAMESH, JAISHRI MD</t>
  </si>
  <si>
    <t>2737 WALSH AVENUE</t>
  </si>
  <si>
    <t>BR4012756</t>
  </si>
  <si>
    <t>REZAPOUR, ALIREZA  (MD)</t>
  </si>
  <si>
    <t>LA CLINICA MONUMENT</t>
  </si>
  <si>
    <t>BR4031186</t>
  </si>
  <si>
    <t>ROWLAND, RANDAL W DMD</t>
  </si>
  <si>
    <t>BR4087777</t>
  </si>
  <si>
    <t>RHEE, JAMES H MD</t>
  </si>
  <si>
    <t>5725 W LAS POSITAS BLVD</t>
  </si>
  <si>
    <t>BR4142799</t>
  </si>
  <si>
    <t>RODRIGUEZ, IVAN A DDS</t>
  </si>
  <si>
    <t>2460 MISSION STREET</t>
  </si>
  <si>
    <t>BR4184937</t>
  </si>
  <si>
    <t>RAMSEY, NANCY ANNE DVM</t>
  </si>
  <si>
    <t>7589 PUTMAN RD</t>
  </si>
  <si>
    <t>BR4756067</t>
  </si>
  <si>
    <t>REILLY, ELIZABETH ANNE DPM</t>
  </si>
  <si>
    <t>450 BROADWAY ST PAVILLION A</t>
  </si>
  <si>
    <t>BR4875297</t>
  </si>
  <si>
    <t>ROYAL MEDICAL, INC</t>
  </si>
  <si>
    <t>DBA UNITED PHARMACY</t>
  </si>
  <si>
    <t>BR5003087</t>
  </si>
  <si>
    <t>RALEY'S PHARMACY #319</t>
  </si>
  <si>
    <t>217 SOSCAL AVENUE</t>
  </si>
  <si>
    <t>BR5076751</t>
  </si>
  <si>
    <t>RUSSO, SUSANNA, G,( DVM)</t>
  </si>
  <si>
    <t>852 CHENERY STREET</t>
  </si>
  <si>
    <t>BR5090876</t>
  </si>
  <si>
    <t>RED SQUARE PHARMACY</t>
  </si>
  <si>
    <t>442 CLEMENT STREET</t>
  </si>
  <si>
    <t>BR5092678</t>
  </si>
  <si>
    <t>RASSAI, HAMID REZA MD</t>
  </si>
  <si>
    <t>2350 COUNTRY HILLS DRIVE</t>
  </si>
  <si>
    <t>BR5250915</t>
  </si>
  <si>
    <t>ROSE, MICHELLE VANESSA (DVM)</t>
  </si>
  <si>
    <t>FUZZY PET HEALTH</t>
  </si>
  <si>
    <t>BR5309023</t>
  </si>
  <si>
    <t>ROHRER, TRACY L DVM</t>
  </si>
  <si>
    <t>NAPA SMALL ANIMAL HOSPITAL</t>
  </si>
  <si>
    <t>BR5461378</t>
  </si>
  <si>
    <t>RUSSO, ROBERT A MD</t>
  </si>
  <si>
    <t>BR5471557</t>
  </si>
  <si>
    <t>RENA, DIOKSON MD</t>
  </si>
  <si>
    <t>500 SUTTER ST</t>
  </si>
  <si>
    <t>BR5605805</t>
  </si>
  <si>
    <t>RONAN, STEPHEN</t>
  </si>
  <si>
    <t>3600 BLACKHAWK PLAZA CIRCLE</t>
  </si>
  <si>
    <t>BR5606807</t>
  </si>
  <si>
    <t>RUNYON, CARL ROBERT DMD</t>
  </si>
  <si>
    <t>300 EL CERRO BLVD</t>
  </si>
  <si>
    <t>BR5690272</t>
  </si>
  <si>
    <t>BR5732400</t>
  </si>
  <si>
    <t>ROHN, DOUGLAS ALAN DVM</t>
  </si>
  <si>
    <t>EAST BAY VETERINARY SPECIALIST</t>
  </si>
  <si>
    <t>BR6055518</t>
  </si>
  <si>
    <t>RALEY'S PHARMACY #331</t>
  </si>
  <si>
    <t>3330 NORTH TEXAS STREET</t>
  </si>
  <si>
    <t>BR6062967</t>
  </si>
  <si>
    <t>RICHIE, EMILY L</t>
  </si>
  <si>
    <t>UCSF PRIMARY CARE LAUREL VILLAGE</t>
  </si>
  <si>
    <t>BR6126925</t>
  </si>
  <si>
    <t>ROGHAIR, CHAD, A, MD</t>
  </si>
  <si>
    <t>BR6130493</t>
  </si>
  <si>
    <t>RAMAKRISHNAN, SAMPATH K (MD)</t>
  </si>
  <si>
    <t>2970 GARDEN CREEK CIR</t>
  </si>
  <si>
    <t>BR6143921</t>
  </si>
  <si>
    <t>RYMER, MARYBETH DVM</t>
  </si>
  <si>
    <t>VCA MONTE VISTA ANIMAL HOSPITAL</t>
  </si>
  <si>
    <t>BR6143983</t>
  </si>
  <si>
    <t>RATCLIFFE, JENNIFER V MD</t>
  </si>
  <si>
    <t>BR6155089</t>
  </si>
  <si>
    <t>ROUSH, JAMES CHARLES DVM</t>
  </si>
  <si>
    <t>BR6221763</t>
  </si>
  <si>
    <t>ROSEN, ROBERT ALAN DVM</t>
  </si>
  <si>
    <t>BR6326222</t>
  </si>
  <si>
    <t>RAU, JENNIFER MICHELLE DVM</t>
  </si>
  <si>
    <t>1410 EAST 2ND STREET</t>
  </si>
  <si>
    <t>BR6532647</t>
  </si>
  <si>
    <t>ROSTKER, INNA DDS</t>
  </si>
  <si>
    <t>109 STEVENSON STREET</t>
  </si>
  <si>
    <t>BR6567652</t>
  </si>
  <si>
    <t>RALPHS GROCERY CO</t>
  </si>
  <si>
    <t>DBA RALPHS #903</t>
  </si>
  <si>
    <t>BR6707775</t>
  </si>
  <si>
    <t>REGIONAL MEDICAL CENTER OF</t>
  </si>
  <si>
    <t>SAN JOSE INPATIENT PHARMACY</t>
  </si>
  <si>
    <t>BR6720254</t>
  </si>
  <si>
    <t>RICHARDS-SIMMONS, LAURA S DVM</t>
  </si>
  <si>
    <t>10825 WATSONVILLE ROAD</t>
  </si>
  <si>
    <t>BR6726751</t>
  </si>
  <si>
    <t>DBA BELL MARKETS STORE #905</t>
  </si>
  <si>
    <t>BR6770588</t>
  </si>
  <si>
    <t>RICHTER, GARY</t>
  </si>
  <si>
    <t>1961 MOUNTAIN BLVD</t>
  </si>
  <si>
    <t>BR6872243</t>
  </si>
  <si>
    <t>REED, JOHN DAVID DVM</t>
  </si>
  <si>
    <t>771 LAWRENCE EXPRESSWAY</t>
  </si>
  <si>
    <t>BR6962802</t>
  </si>
  <si>
    <t>ROBERTS, DIANE E DVM</t>
  </si>
  <si>
    <t>934 CHARTER STREET</t>
  </si>
  <si>
    <t>BR7076107</t>
  </si>
  <si>
    <t>REYES, BRIAN A MD</t>
  </si>
  <si>
    <t>100 CORTONA WAY SUITE 140</t>
  </si>
  <si>
    <t>BR7242756</t>
  </si>
  <si>
    <t>ROGERS, RODMAN</t>
  </si>
  <si>
    <t>2186 GEARY BLVD</t>
  </si>
  <si>
    <t>BR7256692</t>
  </si>
  <si>
    <t>REGA, ANTHONY J</t>
  </si>
  <si>
    <t>BR7327706</t>
  </si>
  <si>
    <t>ROYAL MED INC</t>
  </si>
  <si>
    <t>BR7417389</t>
  </si>
  <si>
    <t>REED, ANNE K DVM</t>
  </si>
  <si>
    <t>DR. ANNE REED'S HOLISTIC VETERINARY HOUSE CALL SERVICES</t>
  </si>
  <si>
    <t>POINT RICHMOND</t>
  </si>
  <si>
    <t>BR7440833</t>
  </si>
  <si>
    <t>RASSMAN, WILLIAM R</t>
  </si>
  <si>
    <t>2021 THE ALAMEDA</t>
  </si>
  <si>
    <t>BR7582100</t>
  </si>
  <si>
    <t>RP HEALTHCARE</t>
  </si>
  <si>
    <t>2456 W. THIRD STREET</t>
  </si>
  <si>
    <t>BR7683394</t>
  </si>
  <si>
    <t>RABIN, BRADFORD</t>
  </si>
  <si>
    <t>3200 MIDDLEFIELD ROAD</t>
  </si>
  <si>
    <t>BR7791292</t>
  </si>
  <si>
    <t>REDKO, PETER DPM</t>
  </si>
  <si>
    <t>1400 PROFESSIONAL DRIVE</t>
  </si>
  <si>
    <t>BR7820788</t>
  </si>
  <si>
    <t>RICHARDS, JOSHUA MD</t>
  </si>
  <si>
    <t>BR7911692</t>
  </si>
  <si>
    <t>RALEY'S PHARMACY #336</t>
  </si>
  <si>
    <t>2400 SAND  CREEK ROAD</t>
  </si>
  <si>
    <t>BR7970658</t>
  </si>
  <si>
    <t>RABINOVICH, ALEXANDER</t>
  </si>
  <si>
    <t>129 SACRAMENTO STREET</t>
  </si>
  <si>
    <t>BR8277495</t>
  </si>
  <si>
    <t>RADU-RADULESCU, FELICIA MD</t>
  </si>
  <si>
    <t>429 LLEWELLYN AVE</t>
  </si>
  <si>
    <t>BR8299061</t>
  </si>
  <si>
    <t>RAZI, TOUFAN</t>
  </si>
  <si>
    <t>2410 MERCED STREET</t>
  </si>
  <si>
    <t>BR8410564</t>
  </si>
  <si>
    <t>ROZELLE, ANDREW</t>
  </si>
  <si>
    <t>RHEUMATOLOGY CLINIC</t>
  </si>
  <si>
    <t>BR8455594</t>
  </si>
  <si>
    <t>RELIABLE DRUG</t>
  </si>
  <si>
    <t>801 IRVING ST</t>
  </si>
  <si>
    <t>BR8557033</t>
  </si>
  <si>
    <t>RANADIVE, RAJINA R MD</t>
  </si>
  <si>
    <t>141 LYNCH CREEK WAY</t>
  </si>
  <si>
    <t>BR8557045</t>
  </si>
  <si>
    <t>RANADIVE, RAJESH K MD</t>
  </si>
  <si>
    <t>BR8572958</t>
  </si>
  <si>
    <t>RODI, CHRISTOPHER A DVM</t>
  </si>
  <si>
    <t>VETERINARY VENTURES, INC</t>
  </si>
  <si>
    <t>BR8637920</t>
  </si>
  <si>
    <t>OAKLAND SPCA SPAY/NEUTER CENTE</t>
  </si>
  <si>
    <t>BR8710700</t>
  </si>
  <si>
    <t>ROTH, ALAN CARL</t>
  </si>
  <si>
    <t>BR8739510</t>
  </si>
  <si>
    <t>ROSETE, SANDRA Y DVM</t>
  </si>
  <si>
    <t>QUITO VETERINARY HOSPITAL</t>
  </si>
  <si>
    <t>BR9043302</t>
  </si>
  <si>
    <t>BR9127110</t>
  </si>
  <si>
    <t>RAO, D SANTI MD</t>
  </si>
  <si>
    <t>BR9191975</t>
  </si>
  <si>
    <t>RAOUFINIA, AFSANEH  DVM</t>
  </si>
  <si>
    <t>711 OCEANA BLVD.</t>
  </si>
  <si>
    <t>BR9213682</t>
  </si>
  <si>
    <t>RENNER, JASON M</t>
  </si>
  <si>
    <t>2875 WILLOW PASS RD.</t>
  </si>
  <si>
    <t>BR9241047</t>
  </si>
  <si>
    <t>RETODO, ALBERT, V. M.D.</t>
  </si>
  <si>
    <t>24301 SOUTHLAND DRIVE, SUITE 609</t>
  </si>
  <si>
    <t>BR9252545</t>
  </si>
  <si>
    <t>ROCKLIN, EDWARD A</t>
  </si>
  <si>
    <t>BR9309027</t>
  </si>
  <si>
    <t>REZVAN, EHSAN</t>
  </si>
  <si>
    <t>7888 WREN AVE. B-120</t>
  </si>
  <si>
    <t>BR9354820</t>
  </si>
  <si>
    <t>REMENSPERGER, JENNIFER S</t>
  </si>
  <si>
    <t>1180 MUIR ROAD</t>
  </si>
  <si>
    <t>BR9376179</t>
  </si>
  <si>
    <t>JOHN MUIR AT ROSSMOOR PHARMACY</t>
  </si>
  <si>
    <t>1220 ROSSMOOR PARKWAY</t>
  </si>
  <si>
    <t>BR9457880</t>
  </si>
  <si>
    <t>RICE, MOLLY</t>
  </si>
  <si>
    <t>1830A PALMETTO AVE</t>
  </si>
  <si>
    <t>BR9534240</t>
  </si>
  <si>
    <t>BR9602954</t>
  </si>
  <si>
    <t>BR9637589</t>
  </si>
  <si>
    <t>RAO, RUPASHREE DVM</t>
  </si>
  <si>
    <t>770 EAST EL CAMINO REAL</t>
  </si>
  <si>
    <t>BR9975814</t>
  </si>
  <si>
    <t>ROTH, ALAN CARL MD</t>
  </si>
  <si>
    <t>911 MORAGA ROAD</t>
  </si>
  <si>
    <t>BR9982908</t>
  </si>
  <si>
    <t>RUSU, DAN</t>
  </si>
  <si>
    <t>2100 POWELL ST, STE 900</t>
  </si>
  <si>
    <t>BR9999218</t>
  </si>
  <si>
    <t>RAYHER, JOHN R (DDS, MD)</t>
  </si>
  <si>
    <t>BS0186987</t>
  </si>
  <si>
    <t>SONANDER, JAN O</t>
  </si>
  <si>
    <t>11 DOCTORS PARK DRIVE</t>
  </si>
  <si>
    <t>BS0222252</t>
  </si>
  <si>
    <t>SAVCO GENERIC DRUGS</t>
  </si>
  <si>
    <t>2101 FOREST AVE STE 122</t>
  </si>
  <si>
    <t>BS0248864</t>
  </si>
  <si>
    <t>SEGARS, DAVID Q MD</t>
  </si>
  <si>
    <t>2645 OCEAN STREET</t>
  </si>
  <si>
    <t>BS0261862</t>
  </si>
  <si>
    <t>SISKIN'S, SAN CARLOS PHARMACY</t>
  </si>
  <si>
    <t>825 LAUREL ST</t>
  </si>
  <si>
    <t>BS0397922</t>
  </si>
  <si>
    <t>SCHUTZMAN, HOWARD DVM</t>
  </si>
  <si>
    <t>ANTIOCH VET HOSP</t>
  </si>
  <si>
    <t>BS0451233</t>
  </si>
  <si>
    <t>SCHOFFERMAN, LESLIE MD</t>
  </si>
  <si>
    <t>BS0502357</t>
  </si>
  <si>
    <t>SHEN, KAY-TAK DMD</t>
  </si>
  <si>
    <t>4131 MACDONALD AVENUE</t>
  </si>
  <si>
    <t>BS0510102</t>
  </si>
  <si>
    <t>SANTERO, BARRY J DVM</t>
  </si>
  <si>
    <t>BRANDNER VETERINARY HOSPITAL</t>
  </si>
  <si>
    <t>BS0596974</t>
  </si>
  <si>
    <t>SPENCER, ROBERT MD</t>
  </si>
  <si>
    <t>1740 MARCO POLO WAY</t>
  </si>
  <si>
    <t>BS0625319</t>
  </si>
  <si>
    <t>SEREBRAKIAN, ARMEN (MD)</t>
  </si>
  <si>
    <t>BS0641363</t>
  </si>
  <si>
    <t>STEEB, EUGENE C JR DDS</t>
  </si>
  <si>
    <t>3300 WEBSTER ST. STE 812</t>
  </si>
  <si>
    <t>BS0718138</t>
  </si>
  <si>
    <t>SAUNDERSON, JOHN R. DMD</t>
  </si>
  <si>
    <t>2801 WATERMAN BLVD, SUITE 240</t>
  </si>
  <si>
    <t>BS0765810</t>
  </si>
  <si>
    <t>SANTA CLARA COUNTY PUBLIC</t>
  </si>
  <si>
    <t>VHC AT LENZEN PHARMACY</t>
  </si>
  <si>
    <t>BS0780026</t>
  </si>
  <si>
    <t>SHIFFLETT, STEVEN C</t>
  </si>
  <si>
    <t>1540 ALLYN AVENUE</t>
  </si>
  <si>
    <t>BS0842282</t>
  </si>
  <si>
    <t>SHOUP, DOROTHY A MD</t>
  </si>
  <si>
    <t>BS0845036</t>
  </si>
  <si>
    <t>SAFEWAY INC</t>
  </si>
  <si>
    <t>2600 WILLOW PASS ROAD</t>
  </si>
  <si>
    <t>BS0845074</t>
  </si>
  <si>
    <t>1655 EL CAMINO REAL</t>
  </si>
  <si>
    <t>BS0845086</t>
  </si>
  <si>
    <t>645 SAN ANTONIO RD</t>
  </si>
  <si>
    <t>BS0845098</t>
  </si>
  <si>
    <t>1335 WEBSTER STREET</t>
  </si>
  <si>
    <t>BS0845101</t>
  </si>
  <si>
    <t>774 ADMIRAL CALLAGHAN LANE</t>
  </si>
  <si>
    <t>BS0845113</t>
  </si>
  <si>
    <t>2505 SAN RAMON VALLEY BLVD</t>
  </si>
  <si>
    <t>BS0845125</t>
  </si>
  <si>
    <t>22280 FOOTHILL BOULEVARD</t>
  </si>
  <si>
    <t>BS0845137</t>
  </si>
  <si>
    <t>1 CAMINO ALTO</t>
  </si>
  <si>
    <t>BS0845149</t>
  </si>
  <si>
    <t>1799 MARLOW ROAD</t>
  </si>
  <si>
    <t>BS0845151</t>
  </si>
  <si>
    <t>16405 RIVER ROAD</t>
  </si>
  <si>
    <t>BS0900351</t>
  </si>
  <si>
    <t>SPARAGON, BARTON JAY MD</t>
  </si>
  <si>
    <t>437 OAK PARK DRIVE</t>
  </si>
  <si>
    <t>BS1040106</t>
  </si>
  <si>
    <t>STEVENSON, JEFFREY LYNN  MD</t>
  </si>
  <si>
    <t>300 PROFESSIONAL CENTER DRIVE</t>
  </si>
  <si>
    <t>BS1081859</t>
  </si>
  <si>
    <t>STUART, KEVIN D. MD</t>
  </si>
  <si>
    <t>9460 NO NAME UNO, SUITE 130</t>
  </si>
  <si>
    <t>BS1109734</t>
  </si>
  <si>
    <t>SCHWARTZ, JOHN T JR MD</t>
  </si>
  <si>
    <t>BS1204394</t>
  </si>
  <si>
    <t>STEADY, STEPHEN LEO MD</t>
  </si>
  <si>
    <t>1383 N. MCDOWELL BLVD.</t>
  </si>
  <si>
    <t>BS1256646</t>
  </si>
  <si>
    <t>SAWYER, GREGORY L DDS</t>
  </si>
  <si>
    <t>15951 LOS GATOS BLVD., STE8</t>
  </si>
  <si>
    <t>BS1348362</t>
  </si>
  <si>
    <t>SEAGO, RANDALL E MD</t>
  </si>
  <si>
    <t>BS1449950</t>
  </si>
  <si>
    <t>SCHUBINER, JEFFREY M MD</t>
  </si>
  <si>
    <t>1720 EL CAMINO REAL STE #116</t>
  </si>
  <si>
    <t>BS1453959</t>
  </si>
  <si>
    <t>SELLERS, AUDREY D MD</t>
  </si>
  <si>
    <t>4104 24TH STREET</t>
  </si>
  <si>
    <t>BS1460827</t>
  </si>
  <si>
    <t>STASS, FRANK MD</t>
  </si>
  <si>
    <t>10 WOODLAND ROAD</t>
  </si>
  <si>
    <t>BS1485742</t>
  </si>
  <si>
    <t>SCOTT, ALAN B MD</t>
  </si>
  <si>
    <t>2100 WEBSTER STREET #212</t>
  </si>
  <si>
    <t>BS1533517</t>
  </si>
  <si>
    <t>SAUPE, WILLIAM A. DDS</t>
  </si>
  <si>
    <t>2416 ASHBY AVENUE</t>
  </si>
  <si>
    <t>BS1547528</t>
  </si>
  <si>
    <t>179 BRANHAM LANE</t>
  </si>
  <si>
    <t>BS1563902</t>
  </si>
  <si>
    <t>SCHMIDT, ERIC S</t>
  </si>
  <si>
    <t>525 DOYLE PARK DRIVE;STE 101</t>
  </si>
  <si>
    <t>BS1564497</t>
  </si>
  <si>
    <t>SWIMMER, D.D.S., INC., MARK F.</t>
  </si>
  <si>
    <t>907 MORAGA ROAD</t>
  </si>
  <si>
    <t>BS1571430</t>
  </si>
  <si>
    <t>SMITH, ANTHONY J DVM</t>
  </si>
  <si>
    <t>111 CAPRICE CIRCLE</t>
  </si>
  <si>
    <t>BS1579157</t>
  </si>
  <si>
    <t>477 WEST NAPA STREET</t>
  </si>
  <si>
    <t>BS1598905</t>
  </si>
  <si>
    <t>SAN JOSE STATE UNIV PHARMACY</t>
  </si>
  <si>
    <t>STUDENT HEALTH SERVICES</t>
  </si>
  <si>
    <t>BS1624596</t>
  </si>
  <si>
    <t>SAYRE, MARIBETH P MD</t>
  </si>
  <si>
    <t>1335 GALINDO ST</t>
  </si>
  <si>
    <t>BS1652266</t>
  </si>
  <si>
    <t>STANTON, THOMAS S II MD</t>
  </si>
  <si>
    <t>110 LYNCH CREEK WAY</t>
  </si>
  <si>
    <t>BS1684592</t>
  </si>
  <si>
    <t>SAV-CO GENERIC DRUGS</t>
  </si>
  <si>
    <t>621 EAST CAMPBELL AVENUE</t>
  </si>
  <si>
    <t>BS1743384</t>
  </si>
  <si>
    <t>SAFEWAY PHARMACY #0987</t>
  </si>
  <si>
    <t>1771 EAST CAPITOL EXPRESSWAY</t>
  </si>
  <si>
    <t>BS1746948</t>
  </si>
  <si>
    <t>LUCKY PHARMACY #212</t>
  </si>
  <si>
    <t>3190 CONTRA LOMA BLVD</t>
  </si>
  <si>
    <t>BS1746986</t>
  </si>
  <si>
    <t>2350 NORIEGA STREET</t>
  </si>
  <si>
    <t>BS1754010</t>
  </si>
  <si>
    <t>SAVAGE, JIM YEE MD</t>
  </si>
  <si>
    <t>BS1756379</t>
  </si>
  <si>
    <t>SAVE MART PHARMACY</t>
  </si>
  <si>
    <t>1070 STORY ROAD</t>
  </si>
  <si>
    <t>BS1756418</t>
  </si>
  <si>
    <t>SAVE MART PHARMACY #202</t>
  </si>
  <si>
    <t>3251 SOUTH WHITE ROAD</t>
  </si>
  <si>
    <t>BS1772498</t>
  </si>
  <si>
    <t>STEIN, ANDREW JAMES (MD)</t>
  </si>
  <si>
    <t>13690 E 14TH STREET</t>
  </si>
  <si>
    <t>BS1780089</t>
  </si>
  <si>
    <t>730 TARAVAL STREET</t>
  </si>
  <si>
    <t>BS1800110</t>
  </si>
  <si>
    <t>SAVE MART PHARMACY, #213</t>
  </si>
  <si>
    <t>3033 HARBOR STREET</t>
  </si>
  <si>
    <t>BS1893848</t>
  </si>
  <si>
    <t>20629 REDWOOD ROAD</t>
  </si>
  <si>
    <t>BS1950698</t>
  </si>
  <si>
    <t>660 BAILEY ROAD</t>
  </si>
  <si>
    <t>BS1968380</t>
  </si>
  <si>
    <t>SAN FRANCISCO SURGICENTER</t>
  </si>
  <si>
    <t>1635 DIVISADERO 2ND FLOOR</t>
  </si>
  <si>
    <t>BS2065692</t>
  </si>
  <si>
    <t>1790 DECOTO ROAD</t>
  </si>
  <si>
    <t>BS2073384</t>
  </si>
  <si>
    <t>850 LA PLAYA</t>
  </si>
  <si>
    <t>BS2091104</t>
  </si>
  <si>
    <t>SIMON, C DMD</t>
  </si>
  <si>
    <t>TOWN CENTER DENTAL CARE</t>
  </si>
  <si>
    <t>BS2114712</t>
  </si>
  <si>
    <t>4309 CLAYTON ROAD</t>
  </si>
  <si>
    <t>BS2126200</t>
  </si>
  <si>
    <t>SIERRA SURGICENTER</t>
  </si>
  <si>
    <t>BS2130502</t>
  </si>
  <si>
    <t>SCHARFEN, CINDY O MD</t>
  </si>
  <si>
    <t>ANNADEL MEDICAL GROUP, INC</t>
  </si>
  <si>
    <t>BS2190154</t>
  </si>
  <si>
    <t>SHARMA, ALKA MD</t>
  </si>
  <si>
    <t>2070 CLINTON AVENUE</t>
  </si>
  <si>
    <t>BS2217455</t>
  </si>
  <si>
    <t>5431 CLAYTON ROAD</t>
  </si>
  <si>
    <t>BS2259643</t>
  </si>
  <si>
    <t>FREMONT SURGERY CENTER, L P</t>
  </si>
  <si>
    <t>2675 STEVENSON BLVD</t>
  </si>
  <si>
    <t>BS2261179</t>
  </si>
  <si>
    <t>3496 CAMINO TASSAJARA ROAD</t>
  </si>
  <si>
    <t>BS2303698</t>
  </si>
  <si>
    <t>75 S MILPITAS BLVD</t>
  </si>
  <si>
    <t>BS2309272</t>
  </si>
  <si>
    <t>SAN FRANCISCO JAIL PHARMACY</t>
  </si>
  <si>
    <t>CITY AND COUNTY SF</t>
  </si>
  <si>
    <t>BS2378241</t>
  </si>
  <si>
    <t>SYLVESTRE, DIANA L MD</t>
  </si>
  <si>
    <t>520 27TH STREET</t>
  </si>
  <si>
    <t>BS2401418</t>
  </si>
  <si>
    <t>SLOSAR, PAUL J MD</t>
  </si>
  <si>
    <t>455 HICKEY BOULEVARD</t>
  </si>
  <si>
    <t>BS2417598</t>
  </si>
  <si>
    <t>STEELE, KENNETH DAVID DVM</t>
  </si>
  <si>
    <t>135 VAN WINKLE DRIVE</t>
  </si>
  <si>
    <t>BS2472253</t>
  </si>
  <si>
    <t>639 SOUTH BERNARDO AVE</t>
  </si>
  <si>
    <t>BS2495871</t>
  </si>
  <si>
    <t>SHYY, BEN DDS</t>
  </si>
  <si>
    <t>10487 S DE ANZA BLVD</t>
  </si>
  <si>
    <t>BS2503399</t>
  </si>
  <si>
    <t>1125-2ND STREET</t>
  </si>
  <si>
    <t>BS2503919</t>
  </si>
  <si>
    <t>HIDALGO, LAUREN A MD</t>
  </si>
  <si>
    <t>STUDENT HEALTH CENTER</t>
  </si>
  <si>
    <t>BS2507424</t>
  </si>
  <si>
    <t>SHELL PHARMACY</t>
  </si>
  <si>
    <t>77 BATTERY</t>
  </si>
  <si>
    <t>BS2508678</t>
  </si>
  <si>
    <t>STRUDWICK, WARREN J JR MD</t>
  </si>
  <si>
    <t>5900 K HOLLIS STREET</t>
  </si>
  <si>
    <t>BS2535726</t>
  </si>
  <si>
    <t>3365 DEER VALLEY ROAD</t>
  </si>
  <si>
    <t>BS2542745</t>
  </si>
  <si>
    <t>406 NORTH MAIN STREET</t>
  </si>
  <si>
    <t>BS2544357</t>
  </si>
  <si>
    <t>SUBACUTE CARE PHARMACY</t>
  </si>
  <si>
    <t>1848 SARATOGA AVENUE</t>
  </si>
  <si>
    <t>BS2570922</t>
  </si>
  <si>
    <t>SEVERIN, NILES P MD</t>
  </si>
  <si>
    <t>1260 A ST #210</t>
  </si>
  <si>
    <t>BS2570934</t>
  </si>
  <si>
    <t>SCHRIOCK, ELDON DEAN MD</t>
  </si>
  <si>
    <t>BS2595099</t>
  </si>
  <si>
    <t>SILVERMAN, VICKI MD</t>
  </si>
  <si>
    <t>4000 DUBLIN BLVD</t>
  </si>
  <si>
    <t>BS2606474</t>
  </si>
  <si>
    <t>SANTA CLARA CO MAIN JAIL</t>
  </si>
  <si>
    <t>MEDICAL I</t>
  </si>
  <si>
    <t>BS2626173</t>
  </si>
  <si>
    <t>SINGH, RAJ K DVM</t>
  </si>
  <si>
    <t>SUNNYVALE VETERINARY CLINIC</t>
  </si>
  <si>
    <t>BS2643080</t>
  </si>
  <si>
    <t>SINGH, HARPREET MD</t>
  </si>
  <si>
    <t>BS2643496</t>
  </si>
  <si>
    <t>DOSSEY, COLEEN DVM</t>
  </si>
  <si>
    <t>TOWN &amp; COUNTRY VETERINARY HOSP</t>
  </si>
  <si>
    <t>BS2653144</t>
  </si>
  <si>
    <t>SAMANIEGO, ARMANDO G MD</t>
  </si>
  <si>
    <t>970 DEWING AVENUE, SUITE 100 B</t>
  </si>
  <si>
    <t>BS2728888</t>
  </si>
  <si>
    <t>SOBKY, REDA Z MD</t>
  </si>
  <si>
    <t>915 BRYANT STREET</t>
  </si>
  <si>
    <t>BS2751255</t>
  </si>
  <si>
    <t>15549 UNION AVE</t>
  </si>
  <si>
    <t>BS2752500</t>
  </si>
  <si>
    <t>HAN, SANG</t>
  </si>
  <si>
    <t>4704 MACDONALD AVE</t>
  </si>
  <si>
    <t>BS2775433</t>
  </si>
  <si>
    <t>BS2822395</t>
  </si>
  <si>
    <t>SCVMC/ADULT INSTITUTION</t>
  </si>
  <si>
    <t>ELMWOOD MEN'S PHARMACY</t>
  </si>
  <si>
    <t>BS2867589</t>
  </si>
  <si>
    <t>SWEIGERT, PAUL DESMOND MD</t>
  </si>
  <si>
    <t>1100 TRANCAS STREET SUITE 240</t>
  </si>
  <si>
    <t>BS2885195</t>
  </si>
  <si>
    <t>SAFEWAY PHARMACY #0668</t>
  </si>
  <si>
    <t>2100 RALSTON AVENUE</t>
  </si>
  <si>
    <t>BS2931118</t>
  </si>
  <si>
    <t>SAINI, DALJIT</t>
  </si>
  <si>
    <t>1405 N.MILPITAS BLVD.</t>
  </si>
  <si>
    <t>BS2942717</t>
  </si>
  <si>
    <t>SUTTER, STEVEN DVM</t>
  </si>
  <si>
    <t>ARAGON VETERINARY CLINIC</t>
  </si>
  <si>
    <t>BS2960462</t>
  </si>
  <si>
    <t>SWANN, PETER D (MD)</t>
  </si>
  <si>
    <t>1320 HARBOR BAY PARKWAY #115</t>
  </si>
  <si>
    <t>BS2962288</t>
  </si>
  <si>
    <t>850 WOODSIDE ROAD</t>
  </si>
  <si>
    <t>BS2962290</t>
  </si>
  <si>
    <t>2811 MIDDLEFIELD ROAD</t>
  </si>
  <si>
    <t>BS2981884</t>
  </si>
  <si>
    <t>2300 16TH STREET</t>
  </si>
  <si>
    <t>BS3021398</t>
  </si>
  <si>
    <t>SMITH, GARRETT ANDREW MD</t>
  </si>
  <si>
    <t>BS3032086</t>
  </si>
  <si>
    <t>SOHONI, SHARAD J DDS</t>
  </si>
  <si>
    <t>105 SOUTH DRIVE</t>
  </si>
  <si>
    <t>BS3064172</t>
  </si>
  <si>
    <t>800 REDWOOD HWY FRONTAGE RD. STE 110</t>
  </si>
  <si>
    <t>BS3070428</t>
  </si>
  <si>
    <t>SIAO, DONALD Y MD</t>
  </si>
  <si>
    <t>2690 SOUTH WHITE ROAD</t>
  </si>
  <si>
    <t>BS3176686</t>
  </si>
  <si>
    <t>1235 STRATFORD AVENUE</t>
  </si>
  <si>
    <t>BS3290905</t>
  </si>
  <si>
    <t>SAFEWAY PHARMACY #0913</t>
  </si>
  <si>
    <t>1620 CLAY STREET</t>
  </si>
  <si>
    <t>BS3328413</t>
  </si>
  <si>
    <t>VA CLINIC OF SAN JOSE</t>
  </si>
  <si>
    <t>PHARMACY SERVICE</t>
  </si>
  <si>
    <t>BS3330026</t>
  </si>
  <si>
    <t>SIMON, IRA DDS</t>
  </si>
  <si>
    <t>1730 NOVATO BLVD</t>
  </si>
  <si>
    <t>BS3367631</t>
  </si>
  <si>
    <t>2090 HARBISON DRIVE</t>
  </si>
  <si>
    <t>BS3400621</t>
  </si>
  <si>
    <t>SENTER PHARMACY</t>
  </si>
  <si>
    <t>2643-A SENTER RD</t>
  </si>
  <si>
    <t>BS3403867</t>
  </si>
  <si>
    <t>2785 YULUPA AVE</t>
  </si>
  <si>
    <t>BS3403879</t>
  </si>
  <si>
    <t>2341 SO. WINCHESTER BLVD</t>
  </si>
  <si>
    <t>BS3443520</t>
  </si>
  <si>
    <t>SELMECZY, ENDRE DMD</t>
  </si>
  <si>
    <t>489 NORTH  L STREET</t>
  </si>
  <si>
    <t>BS3446134</t>
  </si>
  <si>
    <t>2401 WATERMAN</t>
  </si>
  <si>
    <t>BS3533432</t>
  </si>
  <si>
    <t>SHELTON-PRYOR, RUTH E (MD)</t>
  </si>
  <si>
    <t>220 HOSPITAL DRIVE</t>
  </si>
  <si>
    <t>BS3553167</t>
  </si>
  <si>
    <t>SINGH, SATINDER PAL DDS</t>
  </si>
  <si>
    <t>877 WEST FREMONT AVE SUITE J-4</t>
  </si>
  <si>
    <t>BS3639828</t>
  </si>
  <si>
    <t>9080 BROOKS RD</t>
  </si>
  <si>
    <t>BS3748425</t>
  </si>
  <si>
    <t>SANTA CLARA DRUG</t>
  </si>
  <si>
    <t>MISSING</t>
  </si>
  <si>
    <t>BS3752828</t>
  </si>
  <si>
    <t>785 E. EL CAMINO REAL</t>
  </si>
  <si>
    <t>BS3753046</t>
  </si>
  <si>
    <t>SULLIVAN PHARMACEUTICALS INC</t>
  </si>
  <si>
    <t>6123 LA SALLE AVE</t>
  </si>
  <si>
    <t>BS3790599</t>
  </si>
  <si>
    <t>SAFEWAY PHARMACY #1729</t>
  </si>
  <si>
    <t>470 IGNACIO BLVD</t>
  </si>
  <si>
    <t>BS3790602</t>
  </si>
  <si>
    <t>3902 WASHINGTON BLVD</t>
  </si>
  <si>
    <t>BS3803182</t>
  </si>
  <si>
    <t>STAFFORD, CHARLES M DVM</t>
  </si>
  <si>
    <t>8465 OLD REDWOOD HWY., #700</t>
  </si>
  <si>
    <t>BS3820861</t>
  </si>
  <si>
    <t>1071 EL CAMINO REAL</t>
  </si>
  <si>
    <t>BS3831585</t>
  </si>
  <si>
    <t>SOLANO SURGERY CNETER, L</t>
  </si>
  <si>
    <t>991 NUT TREE RD</t>
  </si>
  <si>
    <t>BS3841877</t>
  </si>
  <si>
    <t>SRIVASTAVA, DEEPAK MD</t>
  </si>
  <si>
    <t>1650 OWENS STREET</t>
  </si>
  <si>
    <t>BS3843693</t>
  </si>
  <si>
    <t>STEFFENSEN, JON ERIC DDS</t>
  </si>
  <si>
    <t>BS3857212</t>
  </si>
  <si>
    <t>4495 FIRST ST</t>
  </si>
  <si>
    <t>BS3916131</t>
  </si>
  <si>
    <t>840 E. DUNNE AVE</t>
  </si>
  <si>
    <t>BS3918072</t>
  </si>
  <si>
    <t>STROBERG, CHRISTINE L DVM</t>
  </si>
  <si>
    <t>524 N. SANTA CRUZ AVE</t>
  </si>
  <si>
    <t>BS3951185</t>
  </si>
  <si>
    <t>STRUCK, STEVEN K  MD</t>
  </si>
  <si>
    <t>3301 EL CAMINO REAL</t>
  </si>
  <si>
    <t>BS3951781</t>
  </si>
  <si>
    <t>ACHARYA, JAISHREE (MD)</t>
  </si>
  <si>
    <t>39400, PASEO PADRE PKWY,</t>
  </si>
  <si>
    <t>BS3983500</t>
  </si>
  <si>
    <t>SVENSSON, TRAVIS K. MD</t>
  </si>
  <si>
    <t>25 EDWARDS COURT #203</t>
  </si>
  <si>
    <t>BS4056049</t>
  </si>
  <si>
    <t>SAN JOSE PHARMACY</t>
  </si>
  <si>
    <t>567 E. SANTA CLARA ST.</t>
  </si>
  <si>
    <t>BS4105133</t>
  </si>
  <si>
    <t>STOMPRO, BRETT E (MD)</t>
  </si>
  <si>
    <t>BS4105222</t>
  </si>
  <si>
    <t>STEBER, BRIAN A (MD)</t>
  </si>
  <si>
    <t>BS4106046</t>
  </si>
  <si>
    <t>SMIKLE, COLLIN</t>
  </si>
  <si>
    <t>BS4238475</t>
  </si>
  <si>
    <t>389 S. MCDOWELL BLVD</t>
  </si>
  <si>
    <t>BS4255065</t>
  </si>
  <si>
    <t>PAREEK, SMITA G (MD)</t>
  </si>
  <si>
    <t>1, QUALITY DRIVE</t>
  </si>
  <si>
    <t>BS4279192</t>
  </si>
  <si>
    <t>VHC @ MILPITAS PHARMACY</t>
  </si>
  <si>
    <t>SUITE 1038</t>
  </si>
  <si>
    <t>BS4307042</t>
  </si>
  <si>
    <t>SMITHS ST HELENA PHARMACY</t>
  </si>
  <si>
    <t>1390 RAILROAD AVENUE</t>
  </si>
  <si>
    <t>BS4308549</t>
  </si>
  <si>
    <t>SCHERMER, DIRK THOMAS MD</t>
  </si>
  <si>
    <t>PRO TRANSPORT-1</t>
  </si>
  <si>
    <t>BS4346640</t>
  </si>
  <si>
    <t>666 3RD ST.</t>
  </si>
  <si>
    <t>BS4347286</t>
  </si>
  <si>
    <t>5146 STEVENS CREEK ROAD</t>
  </si>
  <si>
    <t>BS4460995</t>
  </si>
  <si>
    <t>1663 BRANHAM LANE</t>
  </si>
  <si>
    <t>BS4514293</t>
  </si>
  <si>
    <t>SILVERADO PHARMACY</t>
  </si>
  <si>
    <t>1348 LINCOLN AVE</t>
  </si>
  <si>
    <t>BS4571370</t>
  </si>
  <si>
    <t>FAIRCHILD, LARA JAN DVM</t>
  </si>
  <si>
    <t>849 GARY AVENUE</t>
  </si>
  <si>
    <t>BS4748844</t>
  </si>
  <si>
    <t>1300 W. SAN CARLOS BLVD.</t>
  </si>
  <si>
    <t>BS4782632</t>
  </si>
  <si>
    <t>100 CALISTOGA RD</t>
  </si>
  <si>
    <t>BS4786438</t>
  </si>
  <si>
    <t>6688 ALHAMBRA AVE</t>
  </si>
  <si>
    <t>BS4797582</t>
  </si>
  <si>
    <t>SAN LEANDRO SURGERY CENTER</t>
  </si>
  <si>
    <t>15035 EAST 14TH ST.</t>
  </si>
  <si>
    <t>BS4815506</t>
  </si>
  <si>
    <t>15 MARINA BLVD</t>
  </si>
  <si>
    <t>BS4843668</t>
  </si>
  <si>
    <t>SCOTT, STEPHANIE A (MD)</t>
  </si>
  <si>
    <t>275 W. MACARTHUR BLVD</t>
  </si>
  <si>
    <t>BS4879699</t>
  </si>
  <si>
    <t>STEWART, ALAN F DVM</t>
  </si>
  <si>
    <t>600 ALABAMA</t>
  </si>
  <si>
    <t>BS4946135</t>
  </si>
  <si>
    <t>SHERMAN, MICHAEL PAUL MD</t>
  </si>
  <si>
    <t>500 LENNON LANE</t>
  </si>
  <si>
    <t>BS4949597</t>
  </si>
  <si>
    <t>SESSA, CHRISTIAN F DO</t>
  </si>
  <si>
    <t>THE PERMANENTE MEDICAL GROUP</t>
  </si>
  <si>
    <t>BS5039551</t>
  </si>
  <si>
    <t>SHAH, YATIN VIPIN (MD)</t>
  </si>
  <si>
    <t>4050 DUBLIN BLVD</t>
  </si>
  <si>
    <t>BS5041126</t>
  </si>
  <si>
    <t>SON, JAMES CHAE-CHON MD</t>
  </si>
  <si>
    <t>1150 SCOTT BLVD. #B-3</t>
  </si>
  <si>
    <t>BS5041241</t>
  </si>
  <si>
    <t>SOUTH VALLEY PHARMACY, SERVICE</t>
  </si>
  <si>
    <t>8315-B MONTEREY STREET</t>
  </si>
  <si>
    <t>BS5093377</t>
  </si>
  <si>
    <t>1100 EL CAMINO REAL</t>
  </si>
  <si>
    <t>BS5095256</t>
  </si>
  <si>
    <t>SEWELL, CLIFFORD JOHN MD</t>
  </si>
  <si>
    <t>990 COLUMBUS AVE</t>
  </si>
  <si>
    <t>BS5195979</t>
  </si>
  <si>
    <t>S R M ALLIANCE HOSPITAL SVC</t>
  </si>
  <si>
    <t>400  NORTH  MCDOWELL  BLVD</t>
  </si>
  <si>
    <t>BS5259470</t>
  </si>
  <si>
    <t>SONG PHARMACY</t>
  </si>
  <si>
    <t>1090A KIELY BLVD</t>
  </si>
  <si>
    <t>BS5264938</t>
  </si>
  <si>
    <t>570 SHORE LINE</t>
  </si>
  <si>
    <t>BS5279799</t>
  </si>
  <si>
    <t>SHLAIN, JORDAN LEWIS MD</t>
  </si>
  <si>
    <t>490 POST STREET SUITE 710</t>
  </si>
  <si>
    <t>BS5317347</t>
  </si>
  <si>
    <t>SKORUPKO, VADIM</t>
  </si>
  <si>
    <t>490 POST STR #1528</t>
  </si>
  <si>
    <t>SF</t>
  </si>
  <si>
    <t>BS5411424</t>
  </si>
  <si>
    <t>SABBADINI, GARY D. DDS</t>
  </si>
  <si>
    <t>BS5502958</t>
  </si>
  <si>
    <t>SCHEENSTRA, DEBRA L DVM</t>
  </si>
  <si>
    <t>26 LAUREN AVENUE</t>
  </si>
  <si>
    <t>BS5514167</t>
  </si>
  <si>
    <t>SHIMANE, CASEY KEISUKE DDS</t>
  </si>
  <si>
    <t>20406 REDWOOD ROAD</t>
  </si>
  <si>
    <t>BS5539335</t>
  </si>
  <si>
    <t>1978 CONTRA COSTA BLVD</t>
  </si>
  <si>
    <t>BS5674874</t>
  </si>
  <si>
    <t>STREUTKER, ANTHONY DONALD Q. MD</t>
  </si>
  <si>
    <t>6543 MONTECITO BLVD</t>
  </si>
  <si>
    <t>BS5690715</t>
  </si>
  <si>
    <t>2020 MARKET STREET</t>
  </si>
  <si>
    <t>BS5720075</t>
  </si>
  <si>
    <t>SMITH, JULIE DIANE DVM</t>
  </si>
  <si>
    <t>907 DELL AVENUE</t>
  </si>
  <si>
    <t>BS5749380</t>
  </si>
  <si>
    <t>SPOOR, TRACEY WILLIAMS (DVM)</t>
  </si>
  <si>
    <t>363 MULLIN COURT</t>
  </si>
  <si>
    <t>BS5766728</t>
  </si>
  <si>
    <t>455 O'CONNER DRIVE</t>
  </si>
  <si>
    <t>BS5848861</t>
  </si>
  <si>
    <t>YEN, SIMON VMD</t>
  </si>
  <si>
    <t>13778 CAMPUS DR.</t>
  </si>
  <si>
    <t>BS5864168</t>
  </si>
  <si>
    <t>SHAH, NEENA YATIN (MD)</t>
  </si>
  <si>
    <t>1134 MURRIETA BOULEVARD</t>
  </si>
  <si>
    <t>BS5894616</t>
  </si>
  <si>
    <t>SEWARD, JENNIFER STAR DVM</t>
  </si>
  <si>
    <t>VCA ORCHARD PLAZA ANIMAL HOSP</t>
  </si>
  <si>
    <t>BS5895240</t>
  </si>
  <si>
    <t>LA CLINICA DE LA RAZA, INC.</t>
  </si>
  <si>
    <t>CENTER PHARMACY,</t>
  </si>
  <si>
    <t>BS5986952</t>
  </si>
  <si>
    <t>SHUI, PHILIP, S, (DDS)</t>
  </si>
  <si>
    <t>750 N CAPITOL AVE</t>
  </si>
  <si>
    <t>BS5992018</t>
  </si>
  <si>
    <t>SAFFARIAN, AMIR MD</t>
  </si>
  <si>
    <t>BS5993046</t>
  </si>
  <si>
    <t>LUCKY PHARMACY #233</t>
  </si>
  <si>
    <t>3457 MCKEE RD</t>
  </si>
  <si>
    <t>BS6080105</t>
  </si>
  <si>
    <t>1115 VINE</t>
  </si>
  <si>
    <t>BS6080117</t>
  </si>
  <si>
    <t>122 ROBLES WAY</t>
  </si>
  <si>
    <t>BS6091425</t>
  </si>
  <si>
    <t>SHARIAT, SHABNAM SHANNON DDS</t>
  </si>
  <si>
    <t>520 SUTTER STREET, 2ND FL</t>
  </si>
  <si>
    <t>BS6228212</t>
  </si>
  <si>
    <t>SEXTON, JAMES TIMOTHY DVM</t>
  </si>
  <si>
    <t>3162 DANVILLE BOULEVARD</t>
  </si>
  <si>
    <t>BS6238706</t>
  </si>
  <si>
    <t>SHARMA, SANJEEV</t>
  </si>
  <si>
    <t>4920 DUBLIN BLVD</t>
  </si>
  <si>
    <t>BS6292659</t>
  </si>
  <si>
    <t>SAVUR, SHEILA ANAND MD</t>
  </si>
  <si>
    <t>2585 SAMARITAN DRIVE</t>
  </si>
  <si>
    <t>BS6364450</t>
  </si>
  <si>
    <t>1530 HAMILTON AVENUE</t>
  </si>
  <si>
    <t>BS6364626</t>
  </si>
  <si>
    <t>SALEM, ARDESHIR</t>
  </si>
  <si>
    <t>925 N. SAN ANTONIO RD.</t>
  </si>
  <si>
    <t>BS6379590</t>
  </si>
  <si>
    <t>SALINAS, MAXIMILIANO L DVM</t>
  </si>
  <si>
    <t>1041 WINE COUNTRY AVE</t>
  </si>
  <si>
    <t>BS6393956</t>
  </si>
  <si>
    <t>SKIWSKI, SARA JANE E DVM</t>
  </si>
  <si>
    <t>THE WESTERN DRAGON</t>
  </si>
  <si>
    <t>BS6521531</t>
  </si>
  <si>
    <t>OLIVEIRA, JILL MARIE DVM</t>
  </si>
  <si>
    <t>DIABLO VIEW VETERINARY HOSPITAL</t>
  </si>
  <si>
    <t>BS6555621</t>
  </si>
  <si>
    <t>SHAHABI, SHEILA DDS</t>
  </si>
  <si>
    <t>345 CALIFORNIA STREET</t>
  </si>
  <si>
    <t>BS6556546</t>
  </si>
  <si>
    <t>SAWYER, KENNETH L. DVM</t>
  </si>
  <si>
    <t>101 HENDY AVENUE</t>
  </si>
  <si>
    <t>BS6617027</t>
  </si>
  <si>
    <t>SURGECENTER OF PALO ALTO</t>
  </si>
  <si>
    <t>BS6617964</t>
  </si>
  <si>
    <t>SARKHOSH, KOUROSH</t>
  </si>
  <si>
    <t>888 OAK GROVE AVENUE</t>
  </si>
  <si>
    <t>BS6671235</t>
  </si>
  <si>
    <t>SILICON VALLEY SURGERY CENTER</t>
  </si>
  <si>
    <t>14601 SOUTH BASCOM AVENUE</t>
  </si>
  <si>
    <t>BS6673063</t>
  </si>
  <si>
    <t>STRUBEL, DVM, ILANA P. DVM</t>
  </si>
  <si>
    <t>1040 PALMETTO AVENUE</t>
  </si>
  <si>
    <t>BS6678037</t>
  </si>
  <si>
    <t>525 EL CAMINO REAL</t>
  </si>
  <si>
    <t>BS6715328</t>
  </si>
  <si>
    <t>SHAFAIE, ALIREZA, MD</t>
  </si>
  <si>
    <t>BS6725165</t>
  </si>
  <si>
    <t>SALWAN, RAJNEESH</t>
  </si>
  <si>
    <t>37177 FREMONT BLVD</t>
  </si>
  <si>
    <t>BS6752833</t>
  </si>
  <si>
    <t>SIAO, PAULINE MD</t>
  </si>
  <si>
    <t>BS6756944</t>
  </si>
  <si>
    <t>SAUCEDO, JESUS MD</t>
  </si>
  <si>
    <t>1001 GALAXY WAY SUITE 400</t>
  </si>
  <si>
    <t>BS6768191</t>
  </si>
  <si>
    <t>867 ISLAND DRIVE</t>
  </si>
  <si>
    <t>BS6770817</t>
  </si>
  <si>
    <t>SHARMA, SAMIR MD</t>
  </si>
  <si>
    <t>221 E HACIENDA AVE. STE D</t>
  </si>
  <si>
    <t>BS6818895</t>
  </si>
  <si>
    <t>SAIKI, MARGARET</t>
  </si>
  <si>
    <t>600 PENNSLYVANIA AVE 23</t>
  </si>
  <si>
    <t>BS6823137</t>
  </si>
  <si>
    <t>6477 ALMADEN RD</t>
  </si>
  <si>
    <t>BS6861202</t>
  </si>
  <si>
    <t>SEBASTIAN, BRIAN M MD</t>
  </si>
  <si>
    <t>651 FIRST STREET WEST</t>
  </si>
  <si>
    <t>BS6886836</t>
  </si>
  <si>
    <t>SHAH, RAOUL R DDS</t>
  </si>
  <si>
    <t>1241 MERIDIAN AVE</t>
  </si>
  <si>
    <t>BS6897447</t>
  </si>
  <si>
    <t>6340 COMMERCE BLVD</t>
  </si>
  <si>
    <t>BS6919673</t>
  </si>
  <si>
    <t>STEELE, CYNTHIA</t>
  </si>
  <si>
    <t>354 LOVELL AVE</t>
  </si>
  <si>
    <t>BS6978069</t>
  </si>
  <si>
    <t>SINGH, PRATAP MD</t>
  </si>
  <si>
    <t>1840 SADDLE PARK AVE</t>
  </si>
  <si>
    <t>BS6988818</t>
  </si>
  <si>
    <t>350 NORTHGATE ONE</t>
  </si>
  <si>
    <t>BS7021758</t>
  </si>
  <si>
    <t>4950 MISSION</t>
  </si>
  <si>
    <t>BS7021760</t>
  </si>
  <si>
    <t>600 SO. BROADWAY</t>
  </si>
  <si>
    <t>BS7115620</t>
  </si>
  <si>
    <t>STANFORD HOSPITAL PHARMACY</t>
  </si>
  <si>
    <t>300 PASTEUR DRIVE ROOM H0301</t>
  </si>
  <si>
    <t>BS7127132</t>
  </si>
  <si>
    <t>SWAGEL, ERIC N MD</t>
  </si>
  <si>
    <t>3580 CALIFORNIA STREET</t>
  </si>
  <si>
    <t>BS7152313</t>
  </si>
  <si>
    <t>STANLEY, STARFINDER, VMD</t>
  </si>
  <si>
    <t>1054 JONIVE RD</t>
  </si>
  <si>
    <t>BS7153694</t>
  </si>
  <si>
    <t>SCIVALLY, JOHN W DPM</t>
  </si>
  <si>
    <t>130 LA CASA VIA</t>
  </si>
  <si>
    <t>BS7214365</t>
  </si>
  <si>
    <t>SEBASTOPOL ASC</t>
  </si>
  <si>
    <t>6880 PALM AVE</t>
  </si>
  <si>
    <t>BS7250993</t>
  </si>
  <si>
    <t>SONOMA COUNTY INDIAN HEALTH</t>
  </si>
  <si>
    <t>PROJECT INC.</t>
  </si>
  <si>
    <t>BS7260603</t>
  </si>
  <si>
    <t>SONG, DENNIS, DDS, MD</t>
  </si>
  <si>
    <t>3109 GEARY BLVD</t>
  </si>
  <si>
    <t>BS7263964</t>
  </si>
  <si>
    <t>SWEETSER, STEVEN R DVM</t>
  </si>
  <si>
    <t>12 AIRPORT BLVD</t>
  </si>
  <si>
    <t>BS7405120</t>
  </si>
  <si>
    <t>SUTTER WARRACK HOSPITAL</t>
  </si>
  <si>
    <t>2449 SMMERFIELD ROAD</t>
  </si>
  <si>
    <t>BS7417238</t>
  </si>
  <si>
    <t>SHETTY, DEEPAK H DDS</t>
  </si>
  <si>
    <t>DENTAL DIMENSIONS</t>
  </si>
  <si>
    <t>BS7425069</t>
  </si>
  <si>
    <t>3375 JEFFERSON STREET</t>
  </si>
  <si>
    <t>BS7444704</t>
  </si>
  <si>
    <t>SEPULVEDA, MICHAEL C</t>
  </si>
  <si>
    <t>BS7445061</t>
  </si>
  <si>
    <t>SANDHU, GURPAL S</t>
  </si>
  <si>
    <t>311 OAK STREET</t>
  </si>
  <si>
    <t>BS7452826</t>
  </si>
  <si>
    <t>SHEN, TIMOTHY C MD</t>
  </si>
  <si>
    <t>BS7468639</t>
  </si>
  <si>
    <t>103 AMERICAN CANYON RD</t>
  </si>
  <si>
    <t>BS7489493</t>
  </si>
  <si>
    <t>SANTA CLARA VALLEY MEDICAL</t>
  </si>
  <si>
    <t>751 SOUTH BASCOM AVE.</t>
  </si>
  <si>
    <t>BS7529968</t>
  </si>
  <si>
    <t>SAN LEANDRO HOSPITAL, LP</t>
  </si>
  <si>
    <t>DBA: SAN LEANDRO HOSPITAL</t>
  </si>
  <si>
    <t>BS7566156</t>
  </si>
  <si>
    <t>7499 DUBLIN BLVD</t>
  </si>
  <si>
    <t>BS7592909</t>
  </si>
  <si>
    <t>SEQUOIA SURGICAL PAVILION</t>
  </si>
  <si>
    <t>BS7595448</t>
  </si>
  <si>
    <t>SAXENA, DEEPTI</t>
  </si>
  <si>
    <t>39210 STATE ST</t>
  </si>
  <si>
    <t>BS7605198</t>
  </si>
  <si>
    <t>4440 TASSAJARA ROAD</t>
  </si>
  <si>
    <t>BS7610050</t>
  </si>
  <si>
    <t>SAWERES, BASSEM R DDS</t>
  </si>
  <si>
    <t>2590 SYCAMORE DRIVE</t>
  </si>
  <si>
    <t>BS7618549</t>
  </si>
  <si>
    <t>SHINAMAN, RICHARD</t>
  </si>
  <si>
    <t>2324 SANTA RITA RD.</t>
  </si>
  <si>
    <t>BS7625924</t>
  </si>
  <si>
    <t>SURYADEVARA, UMA MD</t>
  </si>
  <si>
    <t>BS7639389</t>
  </si>
  <si>
    <t>SECURE PHARMACY PLUS, INC</t>
  </si>
  <si>
    <t>5325 BRODER BLVD</t>
  </si>
  <si>
    <t>BS7671161</t>
  </si>
  <si>
    <t>STRUB, MARGARET (PEG) MD</t>
  </si>
  <si>
    <t>1635 DIVISADERO ST, SUITE 101</t>
  </si>
  <si>
    <t>BS7671604</t>
  </si>
  <si>
    <t>3540 MT. DIABLO BLVD.</t>
  </si>
  <si>
    <t>BS7713224</t>
  </si>
  <si>
    <t>3550 FRUITVALE AVENUE</t>
  </si>
  <si>
    <t>BS7738985</t>
  </si>
  <si>
    <t>SAM'S PHARMACY 10-6433</t>
  </si>
  <si>
    <t>1500 HELEN POWER DRIVE</t>
  </si>
  <si>
    <t>BS7757430</t>
  </si>
  <si>
    <t>SETON MEDICAL CENTER</t>
  </si>
  <si>
    <t>1900 SULLIVAN AVENUE</t>
  </si>
  <si>
    <t>BS7757454</t>
  </si>
  <si>
    <t>SAINT LOUISE REGIONAL HOSP</t>
  </si>
  <si>
    <t>BS7779121</t>
  </si>
  <si>
    <t>SCARLETT DVM, JENNIFER L</t>
  </si>
  <si>
    <t>201 ALABAMA</t>
  </si>
  <si>
    <t>BS7864475</t>
  </si>
  <si>
    <t>SADOFF, BENJAMIN ULYSSES MD</t>
  </si>
  <si>
    <t>BS7866811</t>
  </si>
  <si>
    <t>STANFORD UNIVERSITY STUDENT</t>
  </si>
  <si>
    <t>HEALTH PHARMACY</t>
  </si>
  <si>
    <t>BS7947801</t>
  </si>
  <si>
    <t>SOLOMON, JOSHUA J DDS</t>
  </si>
  <si>
    <t>BS7976244</t>
  </si>
  <si>
    <t>SALYAPONGSE, AARON K MD</t>
  </si>
  <si>
    <t>BS7990523</t>
  </si>
  <si>
    <t>DIDECH, DEAN M MD</t>
  </si>
  <si>
    <t>BS8065698</t>
  </si>
  <si>
    <t>SOBEL, AMY A (MD)</t>
  </si>
  <si>
    <t>PINOLE PEDIATRIC OFFICES</t>
  </si>
  <si>
    <t>BS8074685</t>
  </si>
  <si>
    <t>SZABO, CHARLES S MD</t>
  </si>
  <si>
    <t>76 BROOKWOOD AVE</t>
  </si>
  <si>
    <t>BS8086717</t>
  </si>
  <si>
    <t>3970 RIVERMARK PLAZA</t>
  </si>
  <si>
    <t>BS8086729</t>
  </si>
  <si>
    <t>14840 HWY 4</t>
  </si>
  <si>
    <t>BS8086731</t>
  </si>
  <si>
    <t>46848 MISSION BLVD</t>
  </si>
  <si>
    <t>BS8095336</t>
  </si>
  <si>
    <t>SARANG, TAUQEER (DDS)</t>
  </si>
  <si>
    <t>120 SHORELINE CIR</t>
  </si>
  <si>
    <t>BS8133213</t>
  </si>
  <si>
    <t>ST MARYS MEDICAL CENTER</t>
  </si>
  <si>
    <t>BS8134758</t>
  </si>
  <si>
    <t>SU, GIGI YAKUAN (MD)</t>
  </si>
  <si>
    <t>CONTRA COSTA COUNTY HEALTH SERVICES</t>
  </si>
  <si>
    <t>BS8152756</t>
  </si>
  <si>
    <t>STEIN, MICHAEL A (DPM)</t>
  </si>
  <si>
    <t>1300 BANCROFT AVENUE</t>
  </si>
  <si>
    <t>BS8180096</t>
  </si>
  <si>
    <t>SAMS, ANDREW E DVM</t>
  </si>
  <si>
    <t>489 MILLER AVENUE</t>
  </si>
  <si>
    <t>BS8230524</t>
  </si>
  <si>
    <t>SCHACHTER, SARA D</t>
  </si>
  <si>
    <t>BS8257190</t>
  </si>
  <si>
    <t>SINGH, RICKY DMD</t>
  </si>
  <si>
    <t>BS8260200</t>
  </si>
  <si>
    <t>SALINGER, ELAINE D VMD</t>
  </si>
  <si>
    <t>SAN BRUNO PET HOSPITAL</t>
  </si>
  <si>
    <t>BS8348840</t>
  </si>
  <si>
    <t>SODEIFI, ALIREZA MICHAEL MD, DMD</t>
  </si>
  <si>
    <t>10393 TORRE AVENUE, SUITE L</t>
  </si>
  <si>
    <t>BS8358598</t>
  </si>
  <si>
    <t>SAN RAMON REGIONAL MEDICAL</t>
  </si>
  <si>
    <t>CENTER, INC.   [ATT: PHARMACY DEPT.]</t>
  </si>
  <si>
    <t>BS8380545</t>
  </si>
  <si>
    <t>STEWART, JAMES S DVM</t>
  </si>
  <si>
    <t>CARRINGTON COLLEGE</t>
  </si>
  <si>
    <t>BS8494863</t>
  </si>
  <si>
    <t>2300 MENDOCINO AVENUE</t>
  </si>
  <si>
    <t>BS8504018</t>
  </si>
  <si>
    <t>SAHOTA, AMARDEEP MD</t>
  </si>
  <si>
    <t>BS8537271</t>
  </si>
  <si>
    <t>1500 SOLANO AVE</t>
  </si>
  <si>
    <t>BS8541345</t>
  </si>
  <si>
    <t>SCRIPTWORKS</t>
  </si>
  <si>
    <t>480 N. WIGET LN</t>
  </si>
  <si>
    <t>BS8557160</t>
  </si>
  <si>
    <t>DHAWAN, CELLU (DVM)</t>
  </si>
  <si>
    <t>696 E LEWELLING BOULEVARD</t>
  </si>
  <si>
    <t>BS8566739</t>
  </si>
  <si>
    <t>SINGER, CARL E DVM</t>
  </si>
  <si>
    <t>OAKLAND ANIMAL SHELTER</t>
  </si>
  <si>
    <t>BS8605694</t>
  </si>
  <si>
    <t>STOLL, ELLERY A DDS</t>
  </si>
  <si>
    <t>10383 TORRE AVE</t>
  </si>
  <si>
    <t>BS8629618</t>
  </si>
  <si>
    <t>STRAND, HEIDI Y DVM</t>
  </si>
  <si>
    <t>TRI VALLEY SPCA</t>
  </si>
  <si>
    <t>BS8672796</t>
  </si>
  <si>
    <t>3110 BALFOUR AVENUE</t>
  </si>
  <si>
    <t>BS8694362</t>
  </si>
  <si>
    <t>SALINAS, CYNTHIA LEE MD</t>
  </si>
  <si>
    <t>275 WEST MACARTHUR BLVD</t>
  </si>
  <si>
    <t>BS8736324</t>
  </si>
  <si>
    <t>11450 SAN PABLO AVE</t>
  </si>
  <si>
    <t>BS8909357</t>
  </si>
  <si>
    <t>PHEN, CHIAVEN  DDS</t>
  </si>
  <si>
    <t>REDWOOD CHILDREN'S DENTISTRY</t>
  </si>
  <si>
    <t>BS8911631</t>
  </si>
  <si>
    <t>STEINSMITH, WILLIAM  MD</t>
  </si>
  <si>
    <t>2326A 20TH AVENUE</t>
  </si>
  <si>
    <t>BS8915071</t>
  </si>
  <si>
    <t>235 TENNANT STATION</t>
  </si>
  <si>
    <t>BS8922242</t>
  </si>
  <si>
    <t>298 KING STREET</t>
  </si>
  <si>
    <t>BS8936897</t>
  </si>
  <si>
    <t>SHACOSKI DVM, STEPHEN C</t>
  </si>
  <si>
    <t>BS9009273</t>
  </si>
  <si>
    <t>SAN FRANCISCO SURGERY CENTER</t>
  </si>
  <si>
    <t>BS9022219</t>
  </si>
  <si>
    <t>STINE, IAN  A  (MD)</t>
  </si>
  <si>
    <t>BS9124227</t>
  </si>
  <si>
    <t>SIMS, CORY S</t>
  </si>
  <si>
    <t>BS9131563</t>
  </si>
  <si>
    <t>SUTTER FAIRFIELD SURGERY CENTER, LLC</t>
  </si>
  <si>
    <t>BS9139913</t>
  </si>
  <si>
    <t>SUNSHINE CENTER PHARMACY</t>
  </si>
  <si>
    <t>1166 OLD MISSION ROAD</t>
  </si>
  <si>
    <t>BS9160045</t>
  </si>
  <si>
    <t>SAN RAMON SURGERY CENTER</t>
  </si>
  <si>
    <t>200 PORTER DRIVE</t>
  </si>
  <si>
    <t>BS9180794</t>
  </si>
  <si>
    <t>SPINAL DIAGNOSTICS &amp; TREATMENT</t>
  </si>
  <si>
    <t>901 CAMPUS DRIVE, SUITE 310</t>
  </si>
  <si>
    <t>BS9181633</t>
  </si>
  <si>
    <t>STAR RX</t>
  </si>
  <si>
    <t>2944 SOUTH NORFOLK STREET</t>
  </si>
  <si>
    <t>BS9182407</t>
  </si>
  <si>
    <t>SANSOME, ASHLEY L</t>
  </si>
  <si>
    <t>BS9183889</t>
  </si>
  <si>
    <t>SINGER, CARL E</t>
  </si>
  <si>
    <t>NOBLE VETERINARY CLINIC</t>
  </si>
  <si>
    <t>BS9324322</t>
  </si>
  <si>
    <t>SPECIALTY PHARMACIES INC, DBA CASTRO STREET PHARMACY</t>
  </si>
  <si>
    <t>191 GOLDEN GATE AVENUE</t>
  </si>
  <si>
    <t>BS9339830</t>
  </si>
  <si>
    <t>SUTTER INFUSION &amp; PHARMACY SERVICES #2</t>
  </si>
  <si>
    <t>1105 ATLANTIC AVENUE</t>
  </si>
  <si>
    <t>BS9380332</t>
  </si>
  <si>
    <t>2227 SOUTH SHORE CENTER</t>
  </si>
  <si>
    <t>BS9390775</t>
  </si>
  <si>
    <t>SURPURE, SUDHEER J MD</t>
  </si>
  <si>
    <t>301 MAIN STREET, UNIT 1A</t>
  </si>
  <si>
    <t>BS9411428</t>
  </si>
  <si>
    <t>SANTANA, SONIA R   DO</t>
  </si>
  <si>
    <t>1885 BAY RD</t>
  </si>
  <si>
    <t>BS9457905</t>
  </si>
  <si>
    <t>SOUTH BAY ENDOSCOPY CENTER</t>
  </si>
  <si>
    <t>BS9495537</t>
  </si>
  <si>
    <t>STRASSER, JENNIFER</t>
  </si>
  <si>
    <t>7121 AMADOR PLAZA RD</t>
  </si>
  <si>
    <t>BS9536422</t>
  </si>
  <si>
    <t>MOMS PHARMACY</t>
  </si>
  <si>
    <t>4071 18TH STREET</t>
  </si>
  <si>
    <t>BS9544417</t>
  </si>
  <si>
    <t>SWITZER, MICHAEL E.</t>
  </si>
  <si>
    <t>BS9576008</t>
  </si>
  <si>
    <t>5045 WOODMINSTER LANE</t>
  </si>
  <si>
    <t>BS9584207</t>
  </si>
  <si>
    <t>SKOROKHOD, VLADIMIR  MD</t>
  </si>
  <si>
    <t>1375 BLOSSOM HILL ROAD</t>
  </si>
  <si>
    <t>BS9586631</t>
  </si>
  <si>
    <t>SINGH, RANDEEP</t>
  </si>
  <si>
    <t>FIRE DEPARTMENT</t>
  </si>
  <si>
    <t>BS9606522</t>
  </si>
  <si>
    <t>SCHEENSTRA, DEBRA</t>
  </si>
  <si>
    <t>WILDCARE</t>
  </si>
  <si>
    <t>BS9651779</t>
  </si>
  <si>
    <t>STONERIDGE  PROFESSIONAL PHARMACY</t>
  </si>
  <si>
    <t>5720 STONERIDGE MALL ROAD SUITE 150</t>
  </si>
  <si>
    <t>BS9653216</t>
  </si>
  <si>
    <t>SENTER PHARMACY INC.</t>
  </si>
  <si>
    <t>2643-A SENTER ROAD</t>
  </si>
  <si>
    <t>BS9682344</t>
  </si>
  <si>
    <t>SCVH&amp;HS REFILL CTR PHARMACY</t>
  </si>
  <si>
    <t>871 ENBORG COURT</t>
  </si>
  <si>
    <t>BS9723633</t>
  </si>
  <si>
    <t>STELBASKY, JOZEF (DVM)</t>
  </si>
  <si>
    <t>1161 EHLERS LANE</t>
  </si>
  <si>
    <t>BS9743825</t>
  </si>
  <si>
    <t>SOUTH VALLEY PHARMACY SERVICES</t>
  </si>
  <si>
    <t>7496 EIGLEBERRY ST.</t>
  </si>
  <si>
    <t>BS9775682</t>
  </si>
  <si>
    <t>STUART, DENNIS D (DDS)</t>
  </si>
  <si>
    <t>520 TAMALPAIS DRIVE</t>
  </si>
  <si>
    <t>BS9778020</t>
  </si>
  <si>
    <t>SAN FRANCISCO ENDOSCOPY,</t>
  </si>
  <si>
    <t>3468 CALIFORNIA ST</t>
  </si>
  <si>
    <t>BS9787497</t>
  </si>
  <si>
    <t>1473 LINCOLN AVENUE</t>
  </si>
  <si>
    <t>BS9820780</t>
  </si>
  <si>
    <t>STEIN, DAVID M DVN</t>
  </si>
  <si>
    <t>EAST BAY SPCA</t>
  </si>
  <si>
    <t>BS9822998</t>
  </si>
  <si>
    <t>SAMARITAN ENDOSCOPY CENTER</t>
  </si>
  <si>
    <t>BS9915541</t>
  </si>
  <si>
    <t>SALAZAR, LEANN DVM</t>
  </si>
  <si>
    <t>BANFIELD , THE PET HOSPTIAL</t>
  </si>
  <si>
    <t>BS9962689</t>
  </si>
  <si>
    <t>SWANN, ERIC S MD</t>
  </si>
  <si>
    <t>3431 BROADWAY ST STE A-8</t>
  </si>
  <si>
    <t>BS9976501</t>
  </si>
  <si>
    <t>SUN, STANLEY</t>
  </si>
  <si>
    <t>2400 WESTBOROUGH BLVD., SUITE 205</t>
  </si>
  <si>
    <t>BS9992707</t>
  </si>
  <si>
    <t>SPORER, KARL A  MD</t>
  </si>
  <si>
    <t>698 SECOND STREET STE 313</t>
  </si>
  <si>
    <t>BT0429781</t>
  </si>
  <si>
    <t>TAYLOR, SCOTT M MD</t>
  </si>
  <si>
    <t>400 29TH ST</t>
  </si>
  <si>
    <t>BT0433398</t>
  </si>
  <si>
    <t>TONY G BASTIAN PHARMACY INC</t>
  </si>
  <si>
    <t>5199 GEARY BLVD</t>
  </si>
  <si>
    <t>BT0643418</t>
  </si>
  <si>
    <t>THUMA, NATHAN H MD</t>
  </si>
  <si>
    <t>1030 MAIN STREET</t>
  </si>
  <si>
    <t>BT0882705</t>
  </si>
  <si>
    <t>TUTTLE'S HOEN PHARMACY</t>
  </si>
  <si>
    <t>4731 HOEN AVENUE</t>
  </si>
  <si>
    <t>BT0993902</t>
  </si>
  <si>
    <t>TROLAN, WILLILAM H MD</t>
  </si>
  <si>
    <t>7817 OAKPORT STREET</t>
  </si>
  <si>
    <t>BT1171052</t>
  </si>
  <si>
    <t>TIERNAN, PAUL DDS</t>
  </si>
  <si>
    <t>30 DOCTORS PARK DRIVE</t>
  </si>
  <si>
    <t>BT1211351</t>
  </si>
  <si>
    <t>THAKUR, RITA MD</t>
  </si>
  <si>
    <t>636 EAST SANTA CLARA STREET</t>
  </si>
  <si>
    <t>BT1222760</t>
  </si>
  <si>
    <t>TRINH, HUY NGOC MD</t>
  </si>
  <si>
    <t>2331 MONTPELIER DR.</t>
  </si>
  <si>
    <t>BT1565564</t>
  </si>
  <si>
    <t>TAYLOR, KENTON M DVM</t>
  </si>
  <si>
    <t>MIRAMONTE VETERINARY HOSPITAL</t>
  </si>
  <si>
    <t>BT1681697</t>
  </si>
  <si>
    <t>TAL, ROBERT MERCADO DDS</t>
  </si>
  <si>
    <t>512 WESTLINE DRIVE, SUITE 101</t>
  </si>
  <si>
    <t>BT1724473</t>
  </si>
  <si>
    <t>TSO, ALBERT C DDS</t>
  </si>
  <si>
    <t>BT1807998</t>
  </si>
  <si>
    <t>TRAN, LOUIS MD</t>
  </si>
  <si>
    <t>2899 SENTER ROAD</t>
  </si>
  <si>
    <t>BT2002587</t>
  </si>
  <si>
    <t>TULLY MEDICAL CLINIC PHARMACY</t>
  </si>
  <si>
    <t>1693 FLANIGAN DR</t>
  </si>
  <si>
    <t>BT2048076</t>
  </si>
  <si>
    <t>TJAN, EDWIN M DDS</t>
  </si>
  <si>
    <t>20353 LAKE CHABOT ROAD #104</t>
  </si>
  <si>
    <t>BT2516295</t>
  </si>
  <si>
    <t>THE LAKE PHARMACY</t>
  </si>
  <si>
    <t>287 13TH ST</t>
  </si>
  <si>
    <t>BT2521878</t>
  </si>
  <si>
    <t>TAO, JEFF MD</t>
  </si>
  <si>
    <t>PALO ALTO FOUNDATION MEDICAL GROUP, CAMINO DIVISION</t>
  </si>
  <si>
    <t>BT2527957</t>
  </si>
  <si>
    <t>PLEASANT CARE MEDICAL ASSOC</t>
  </si>
  <si>
    <t>BT3007312</t>
  </si>
  <si>
    <t>BURTON, DONNA T DDS PC</t>
  </si>
  <si>
    <t>BT3305528</t>
  </si>
  <si>
    <t>TOLSTUNOV, LEONID DDS</t>
  </si>
  <si>
    <t>1 DANIEL BURNHAM COURT 366C</t>
  </si>
  <si>
    <t>BT3336600</t>
  </si>
  <si>
    <t>TAI, ALICE</t>
  </si>
  <si>
    <t>525 BOLLINGER CANYON WAY, SUITE 103</t>
  </si>
  <si>
    <t>BT3533468</t>
  </si>
  <si>
    <t>TARG, ALEXANDER G MD</t>
  </si>
  <si>
    <t>906 EL CAJON WAY</t>
  </si>
  <si>
    <t>BT3555921</t>
  </si>
  <si>
    <t>TOM, ALEX W DDS</t>
  </si>
  <si>
    <t>14517 S BASCOM AVE #C</t>
  </si>
  <si>
    <t>BT3650264</t>
  </si>
  <si>
    <t>THEDENS, GERDA H MD</t>
  </si>
  <si>
    <t>60 HARRISON AVE</t>
  </si>
  <si>
    <t>BT3655024</t>
  </si>
  <si>
    <t>TROY, ERIN E (DVM)</t>
  </si>
  <si>
    <t>2735 N MAIN STREET</t>
  </si>
  <si>
    <t>BT3855155</t>
  </si>
  <si>
    <t>TANG, WAYMAN (DDS)</t>
  </si>
  <si>
    <t>4027 E. CASTRO VALLEY BLVD</t>
  </si>
  <si>
    <t>BT3935509</t>
  </si>
  <si>
    <t>TERRAZAS, RAMON J MD</t>
  </si>
  <si>
    <t>CONCENTRA HEALTH SERVICES</t>
  </si>
  <si>
    <t>BT4141898</t>
  </si>
  <si>
    <t>TRAN, THAI V MD</t>
  </si>
  <si>
    <t>652 E. SANTA CLARA ST.</t>
  </si>
  <si>
    <t>BT4225163</t>
  </si>
  <si>
    <t>TRAYNIS, ARNOLD I MD</t>
  </si>
  <si>
    <t>SAN FRANCISCO INT'L AIRPORT</t>
  </si>
  <si>
    <t>BT4320595</t>
  </si>
  <si>
    <t>TSUNG, SOA YEE MD</t>
  </si>
  <si>
    <t>1900 EL CAMINO REAL</t>
  </si>
  <si>
    <t>BT4451542</t>
  </si>
  <si>
    <t>TASK, SHERI LEE (MD)</t>
  </si>
  <si>
    <t>BAY VALLEY MEDICAL GROUP, INC</t>
  </si>
  <si>
    <t>BT4563361</t>
  </si>
  <si>
    <t>LIM, JACQUIE TONG DDS</t>
  </si>
  <si>
    <t>140 ROBLES DRIVE</t>
  </si>
  <si>
    <t>BT4571192</t>
  </si>
  <si>
    <t>TRAN, SHERMAN NAM H MD</t>
  </si>
  <si>
    <t>429 LLEWELLYN AVE, SUITE B</t>
  </si>
  <si>
    <t>BT4693049</t>
  </si>
  <si>
    <t>TORTORICE, FRANK MD</t>
  </si>
  <si>
    <t>1275 CALIFORNIA DRIVE</t>
  </si>
  <si>
    <t>BT4762301</t>
  </si>
  <si>
    <t>TSANG, NANG-LOK ELLICK MD</t>
  </si>
  <si>
    <t>1800 SULLIVAN AVE., STE 304</t>
  </si>
  <si>
    <t>BT4974653</t>
  </si>
  <si>
    <t>TOM, WILLIAM KENNETH DDS</t>
  </si>
  <si>
    <t>BT5024017</t>
  </si>
  <si>
    <t>TORGSYN DISCOUNT PHARMACY</t>
  </si>
  <si>
    <t>5614 GEARY BLVD</t>
  </si>
  <si>
    <t>BT5088376</t>
  </si>
  <si>
    <t>TENG, DANIEL YUWEN MD</t>
  </si>
  <si>
    <t>1000 FRANKLIN PARKWAY</t>
  </si>
  <si>
    <t>BT5191642</t>
  </si>
  <si>
    <t>TANG, LU DDS</t>
  </si>
  <si>
    <t>2230 STORY ROAD</t>
  </si>
  <si>
    <t>BT5207825</t>
  </si>
  <si>
    <t>TEDS DRUGS</t>
  </si>
  <si>
    <t>27453 HERPERIAN BLVD</t>
  </si>
  <si>
    <t>BT5234822</t>
  </si>
  <si>
    <t>THRIFTY PAYLESS INC.</t>
  </si>
  <si>
    <t>27 ORINDA WAY</t>
  </si>
  <si>
    <t>BT5234884</t>
  </si>
  <si>
    <t>1355 MACARTHUR BOULEVARD</t>
  </si>
  <si>
    <t>BT5234923</t>
  </si>
  <si>
    <t>3207 CROW CANYON PLACE</t>
  </si>
  <si>
    <t>BT5234935</t>
  </si>
  <si>
    <t>135 SUNSET AVENUE</t>
  </si>
  <si>
    <t>BT5234947</t>
  </si>
  <si>
    <t>31836 ALVARADO BOULEVARD</t>
  </si>
  <si>
    <t>BT5234959</t>
  </si>
  <si>
    <t>1650 DECOTO ROAD</t>
  </si>
  <si>
    <t>BT5234961</t>
  </si>
  <si>
    <t>2819 HOPYARD ROAD</t>
  </si>
  <si>
    <t>BT5234973</t>
  </si>
  <si>
    <t>2021 SOLANO AVENUE</t>
  </si>
  <si>
    <t>BT5234997</t>
  </si>
  <si>
    <t>1997 TICE VALLEY BOULEVARD</t>
  </si>
  <si>
    <t>BT5235002</t>
  </si>
  <si>
    <t>1526 PALOS VERDES MALL</t>
  </si>
  <si>
    <t>BT5235014</t>
  </si>
  <si>
    <t>THRIFTY PAYLESS INC T/A</t>
  </si>
  <si>
    <t>RITE AID #5949</t>
  </si>
  <si>
    <t>BT5235040</t>
  </si>
  <si>
    <t>1991 MOUNTAIN BOULEVARD</t>
  </si>
  <si>
    <t>BT5235494</t>
  </si>
  <si>
    <t>1793 MARLOW ROAD</t>
  </si>
  <si>
    <t>BT5235521</t>
  </si>
  <si>
    <t>1551 FARMERS LANE</t>
  </si>
  <si>
    <t>BT5235571</t>
  </si>
  <si>
    <t>525 HEALDSBURG AVENUE</t>
  </si>
  <si>
    <t>BT5235608</t>
  </si>
  <si>
    <t>218 NORTH MAIN STREET</t>
  </si>
  <si>
    <t>BT5235622</t>
  </si>
  <si>
    <t>19205 SONOMA HIGHWAY</t>
  </si>
  <si>
    <t>BT5236321</t>
  </si>
  <si>
    <t>666 CONCAR DRIVE</t>
  </si>
  <si>
    <t>BT5236333</t>
  </si>
  <si>
    <t>1320 WEST HILLSDALE BLVD.</t>
  </si>
  <si>
    <t>BT5236383</t>
  </si>
  <si>
    <t>130 ALAMO PLAZA</t>
  </si>
  <si>
    <t>BT5236408</t>
  </si>
  <si>
    <t>20 EAST 18TH STREET</t>
  </si>
  <si>
    <t>BT5236410</t>
  </si>
  <si>
    <t>3353 DEER VALLEY ROAD</t>
  </si>
  <si>
    <t>BT5236422</t>
  </si>
  <si>
    <t>60 SOLANO SQUARE</t>
  </si>
  <si>
    <t>BT5236458</t>
  </si>
  <si>
    <t>1905 MONUMENT BOULEVARD</t>
  </si>
  <si>
    <t>BT5236484</t>
  </si>
  <si>
    <t>2140 CONTRA COSTA BOULEVARD</t>
  </si>
  <si>
    <t>BT5236511</t>
  </si>
  <si>
    <t>3744 MOWRY AVENUE</t>
  </si>
  <si>
    <t>BT5236535</t>
  </si>
  <si>
    <t>31091 MISSION BOULEVARD</t>
  </si>
  <si>
    <t>BT5236547</t>
  </si>
  <si>
    <t>24536 HESPERIAN BOULEVARD</t>
  </si>
  <si>
    <t>BT5236559</t>
  </si>
  <si>
    <t>3848 CASTRO VALLEY BOULEVARD</t>
  </si>
  <si>
    <t>BT5236561</t>
  </si>
  <si>
    <t>1560 SYCAMORE AVENUE</t>
  </si>
  <si>
    <t>BT5236597</t>
  </si>
  <si>
    <t>968 MURRIETA BOULEVARD</t>
  </si>
  <si>
    <t>BT5236612</t>
  </si>
  <si>
    <t>1165 ARNOLD DRIVE</t>
  </si>
  <si>
    <t>BT5236624</t>
  </si>
  <si>
    <t>1203 W IMOLA AVE</t>
  </si>
  <si>
    <t>BT5236650</t>
  </si>
  <si>
    <t>2555 MAIN STREET</t>
  </si>
  <si>
    <t>BT5236686</t>
  </si>
  <si>
    <t>580 BAILEY ROAD</t>
  </si>
  <si>
    <t>BT5236713</t>
  </si>
  <si>
    <t>471 3RD STREET</t>
  </si>
  <si>
    <t>BT5236725</t>
  </si>
  <si>
    <t>1500 NORTHGATE MALL</t>
  </si>
  <si>
    <t>BT5236737</t>
  </si>
  <si>
    <t>431 CORTE MADERA TOWN CENTER</t>
  </si>
  <si>
    <t>BT5236749</t>
  </si>
  <si>
    <t>THRIFTY PAYLESS, INC</t>
  </si>
  <si>
    <t>RITE AID #5960</t>
  </si>
  <si>
    <t>BT5236751</t>
  </si>
  <si>
    <t>701 EAST BLITHEDALE AVE.</t>
  </si>
  <si>
    <t>BT5236775</t>
  </si>
  <si>
    <t>910 DIABLO AVENUE</t>
  </si>
  <si>
    <t>BT5236814</t>
  </si>
  <si>
    <t>20572 HOMESTEAD ROAD</t>
  </si>
  <si>
    <t>BT5236840</t>
  </si>
  <si>
    <t>360 EAST 10TH STREET</t>
  </si>
  <si>
    <t>BT5236864</t>
  </si>
  <si>
    <t>15920 LOS GATOS BOULEVARD</t>
  </si>
  <si>
    <t>BT5236876</t>
  </si>
  <si>
    <t>1350 S.PARK VICTORIA DRIVE</t>
  </si>
  <si>
    <t>BT5236890</t>
  </si>
  <si>
    <t>16000 MONTEREY STREET</t>
  </si>
  <si>
    <t>BT5236903</t>
  </si>
  <si>
    <t>2620 EL CAMINO REAL</t>
  </si>
  <si>
    <t>BT5236915</t>
  </si>
  <si>
    <t>RITE AID #5977</t>
  </si>
  <si>
    <t>BT5236965</t>
  </si>
  <si>
    <t>RITE AID #5982</t>
  </si>
  <si>
    <t>BT5236977</t>
  </si>
  <si>
    <t>6215 SANTA TERESA BOULEVARD</t>
  </si>
  <si>
    <t>BT5236989</t>
  </si>
  <si>
    <t>6091 MERIDIAN AVENUE</t>
  </si>
  <si>
    <t>BT5237006</t>
  </si>
  <si>
    <t>1029 EAST CAPITOL EXPRESSWAY</t>
  </si>
  <si>
    <t>BT5237018</t>
  </si>
  <si>
    <t>3171 MERIDIAN AVENUE</t>
  </si>
  <si>
    <t>BT5237020</t>
  </si>
  <si>
    <t>1550 HAMILTON AVENUE</t>
  </si>
  <si>
    <t>BT5237056</t>
  </si>
  <si>
    <t>3055 MCKEE ROAD</t>
  </si>
  <si>
    <t>BT5237068</t>
  </si>
  <si>
    <t>1030 SOUTH WHITE ROAD</t>
  </si>
  <si>
    <t>BT5237070</t>
  </si>
  <si>
    <t>1333 SOUTH WINCHESTER BLVD</t>
  </si>
  <si>
    <t>BT5237082</t>
  </si>
  <si>
    <t>6164 BOLLINGER ROAD</t>
  </si>
  <si>
    <t>BT5237563</t>
  </si>
  <si>
    <t>170 SAN MATEO ROAD</t>
  </si>
  <si>
    <t>BT5237575</t>
  </si>
  <si>
    <t>2310 HOMESTEAD RD STE A</t>
  </si>
  <si>
    <t>BT5237599</t>
  </si>
  <si>
    <t>RITE AID #5888</t>
  </si>
  <si>
    <t>BT5237602</t>
  </si>
  <si>
    <t>RITE AID #5889</t>
  </si>
  <si>
    <t>BT5237638</t>
  </si>
  <si>
    <t>1400 LINDA MAR BOULEVARD</t>
  </si>
  <si>
    <t>BT5237640</t>
  </si>
  <si>
    <t>200 FAIRMONT SHOPPING CENTER</t>
  </si>
  <si>
    <t>BT5237652</t>
  </si>
  <si>
    <t>340 WOODSIDE PLAZA</t>
  </si>
  <si>
    <t>BT5237688</t>
  </si>
  <si>
    <t>777 EAST EL CAMINO REAL</t>
  </si>
  <si>
    <t>BT5237690</t>
  </si>
  <si>
    <t>RITE AID #5896</t>
  </si>
  <si>
    <t>BT5237830</t>
  </si>
  <si>
    <t>RITE AID #6064</t>
  </si>
  <si>
    <t>BT5254076</t>
  </si>
  <si>
    <t>TRAN, MICHAEL LONG (MD)</t>
  </si>
  <si>
    <t>4704 HOEN AVENUE</t>
  </si>
  <si>
    <t>BT5326752</t>
  </si>
  <si>
    <t>TAKAHASHI, RON GEORGE DDS</t>
  </si>
  <si>
    <t>BT5663592</t>
  </si>
  <si>
    <t>TABOR, LARRY DAVID DDS</t>
  </si>
  <si>
    <t>20600 LAKE CHABOT RD #203</t>
  </si>
  <si>
    <t>BT5665851</t>
  </si>
  <si>
    <t>TABOR, RICHARD HUGH JR DDS</t>
  </si>
  <si>
    <t>1821 SANTA CLARA AVE</t>
  </si>
  <si>
    <t>BT5696058</t>
  </si>
  <si>
    <t>T/A PAYLESS DRUG STORE #6205</t>
  </si>
  <si>
    <t>BT5697656</t>
  </si>
  <si>
    <t>TAN, LORENA H</t>
  </si>
  <si>
    <t>BT5732309</t>
  </si>
  <si>
    <t>TRAN, OLGA NGUYEN DDS</t>
  </si>
  <si>
    <t>877 WEST FREMONT AVE, SUITE  L4</t>
  </si>
  <si>
    <t>BT5786340</t>
  </si>
  <si>
    <t>TING, ARTHUR JOSEPH MD</t>
  </si>
  <si>
    <t>SAN JOSE SHARKS</t>
  </si>
  <si>
    <t>BT5788419</t>
  </si>
  <si>
    <t>TRAM, TRACY PHUONG TUYET MD</t>
  </si>
  <si>
    <t>2360 MCKEE ROAD</t>
  </si>
  <si>
    <t>BT5788584</t>
  </si>
  <si>
    <t>TAKAHASHI, RON GEORGE MD</t>
  </si>
  <si>
    <t>BT5834242</t>
  </si>
  <si>
    <t>1400 BROADWAY</t>
  </si>
  <si>
    <t>BT5835852</t>
  </si>
  <si>
    <t>TIEU, LOUIS DDS MD</t>
  </si>
  <si>
    <t>281 E HAMILTON AVENUE</t>
  </si>
  <si>
    <t>BT5842960</t>
  </si>
  <si>
    <t>TABRIZI, FARZANEH MD</t>
  </si>
  <si>
    <t>16400 LARK AVENUE</t>
  </si>
  <si>
    <t>BT5897357</t>
  </si>
  <si>
    <t>TRAN, KHANH C MD</t>
  </si>
  <si>
    <t>BT5912515</t>
  </si>
  <si>
    <t>TANCUAN, KAREN LEIGH DVM</t>
  </si>
  <si>
    <t>5434 YGNACIO VALLEY RD., STE. 30</t>
  </si>
  <si>
    <t>BT5990317</t>
  </si>
  <si>
    <t>T/A RITE AID #6248</t>
  </si>
  <si>
    <t>BT6019663</t>
  </si>
  <si>
    <t>TUMANG, JOSEPH L DVM</t>
  </si>
  <si>
    <t>5480 SUNOL BLVD., SUITE 4</t>
  </si>
  <si>
    <t>BT6061650</t>
  </si>
  <si>
    <t>T/A RITE AID #6227</t>
  </si>
  <si>
    <t>BT6074758</t>
  </si>
  <si>
    <t>RITE AID #6233</t>
  </si>
  <si>
    <t>BT6084709</t>
  </si>
  <si>
    <t>2150 ROOSEVELT AVENUE</t>
  </si>
  <si>
    <t>BT6098861</t>
  </si>
  <si>
    <t>TAM, MICHELLE SINMAN MD</t>
  </si>
  <si>
    <t>1870 LUNDY AVE</t>
  </si>
  <si>
    <t>BT6228349</t>
  </si>
  <si>
    <t>TREHAN, YOGESH KUMAR MD</t>
  </si>
  <si>
    <t>100 CORTONA WAY</t>
  </si>
  <si>
    <t>BT6235899</t>
  </si>
  <si>
    <t>BT6244533</t>
  </si>
  <si>
    <t>BT6342834</t>
  </si>
  <si>
    <t>TOGNOTTI, MATTHEW VINCENT (DDS)</t>
  </si>
  <si>
    <t>1844 SAN MIGUEL DRIVE</t>
  </si>
  <si>
    <t>BT6425070</t>
  </si>
  <si>
    <t>TABRIZ, ABDOLREZA</t>
  </si>
  <si>
    <t>43195 MISSION BLVD</t>
  </si>
  <si>
    <t>BT6430057</t>
  </si>
  <si>
    <t>THE MEDICINE CHEST PHARMACY</t>
  </si>
  <si>
    <t>925 B STREET</t>
  </si>
  <si>
    <t>BT6457750</t>
  </si>
  <si>
    <t>TSAI, JEANNIE MD</t>
  </si>
  <si>
    <t>1818 LOMBARD STREET</t>
  </si>
  <si>
    <t>BT6491726</t>
  </si>
  <si>
    <t>TALWAR, VIKRAM</t>
  </si>
  <si>
    <t>BT6513914</t>
  </si>
  <si>
    <t>BT6568666</t>
  </si>
  <si>
    <t>RITE AID #6382</t>
  </si>
  <si>
    <t>BT6644048</t>
  </si>
  <si>
    <t>TANG, JOHN C MD</t>
  </si>
  <si>
    <t>14410 BIG BASIN WAY</t>
  </si>
  <si>
    <t>BT6737879</t>
  </si>
  <si>
    <t>TYKO, LEONARD M II MD</t>
  </si>
  <si>
    <t>SANTA ROSA ORAL SURGERY DENTAL</t>
  </si>
  <si>
    <t>BT6787735</t>
  </si>
  <si>
    <t>TCHAGA, VERGINIA KIRILOVA DDS</t>
  </si>
  <si>
    <t>980 EL CAMINO REAL STE 250</t>
  </si>
  <si>
    <t>BT6819114</t>
  </si>
  <si>
    <t>3024 PACIFIC AVENUE</t>
  </si>
  <si>
    <t>BT6823303</t>
  </si>
  <si>
    <t>TARASENKO, VALERY MD</t>
  </si>
  <si>
    <t>VALERY D. TARASENKO, MD., INC.</t>
  </si>
  <si>
    <t>BT6850184</t>
  </si>
  <si>
    <t>BT6931085</t>
  </si>
  <si>
    <t>282 VILLAGE SQUARE</t>
  </si>
  <si>
    <t>BT6986749</t>
  </si>
  <si>
    <t>THOMPSON, COREY A DVM</t>
  </si>
  <si>
    <t>BT7019638</t>
  </si>
  <si>
    <t>THE UCSF AMBULATORY CARE CTR</t>
  </si>
  <si>
    <t>505 PARNASSUS AVENUE</t>
  </si>
  <si>
    <t>BT7094701</t>
  </si>
  <si>
    <t>TORRES, SANDRA MD</t>
  </si>
  <si>
    <t>2690 SOUTH WHITE ROAD STE 95</t>
  </si>
  <si>
    <t>BT7185475</t>
  </si>
  <si>
    <t>TAN, YEWTAI FREDERICK</t>
  </si>
  <si>
    <t>FREDERICK TAN, D.D.S., INC.</t>
  </si>
  <si>
    <t>BT7221663</t>
  </si>
  <si>
    <t>4100 LONE TREE WAY</t>
  </si>
  <si>
    <t>BT7324952</t>
  </si>
  <si>
    <t>BT7398844</t>
  </si>
  <si>
    <t>BT7398870</t>
  </si>
  <si>
    <t>BT7398882</t>
  </si>
  <si>
    <t>BT7410385</t>
  </si>
  <si>
    <t>TERRELL, FRED W DVM</t>
  </si>
  <si>
    <t>4122 S MOORLAND AVE</t>
  </si>
  <si>
    <t>BT7426908</t>
  </si>
  <si>
    <t>BT7437761</t>
  </si>
  <si>
    <t>THOMPSON, SARAH K DVM</t>
  </si>
  <si>
    <t>BT7490977</t>
  </si>
  <si>
    <t>TSAI, ERIC</t>
  </si>
  <si>
    <t>BT7541837</t>
  </si>
  <si>
    <t>BT7659925</t>
  </si>
  <si>
    <t>BT7676286</t>
  </si>
  <si>
    <t>BT7724811</t>
  </si>
  <si>
    <t>THREATT, CHRIS B MD</t>
  </si>
  <si>
    <t>BT7749736</t>
  </si>
  <si>
    <t>DBA: RITE AID #7801</t>
  </si>
  <si>
    <t>BT7979896</t>
  </si>
  <si>
    <t>BT7979909</t>
  </si>
  <si>
    <t>BT7979911</t>
  </si>
  <si>
    <t>BT8000781</t>
  </si>
  <si>
    <t>TAMKIN, GARY W MD</t>
  </si>
  <si>
    <t>AMERICAN MEDICAL RESPONSE AMDA</t>
  </si>
  <si>
    <t>BT8010302</t>
  </si>
  <si>
    <t>5151 PORT CHICAGO HIGHWAY</t>
  </si>
  <si>
    <t>BT8035758</t>
  </si>
  <si>
    <t>TALCOTT, KENT W DVM</t>
  </si>
  <si>
    <t>BT8099726</t>
  </si>
  <si>
    <t>TRINH, HOANG N MD</t>
  </si>
  <si>
    <t>NAPA STATE HOSPITAL</t>
  </si>
  <si>
    <t>BT8140713</t>
  </si>
  <si>
    <t>THOMAS, GREGORY P DDS</t>
  </si>
  <si>
    <t>14419 SOUTH BASCOM AVE</t>
  </si>
  <si>
    <t>BT8158861</t>
  </si>
  <si>
    <t>BT8222793</t>
  </si>
  <si>
    <t>THOMPSON, JOSEPHINE DVM</t>
  </si>
  <si>
    <t>BT8224571</t>
  </si>
  <si>
    <t>THOUSAND CRANES PHARMACY</t>
  </si>
  <si>
    <t>1832 BUCHANAN ST  # 203</t>
  </si>
  <si>
    <t>BT8252001</t>
  </si>
  <si>
    <t>TING, WILLIAM</t>
  </si>
  <si>
    <t>2262 CAMINO RAMON</t>
  </si>
  <si>
    <t>BT8340438</t>
  </si>
  <si>
    <t>TAYLOR, PARVEZ H DDS</t>
  </si>
  <si>
    <t>506 ESTUDILLO AVENUE</t>
  </si>
  <si>
    <t>BT8474619</t>
  </si>
  <si>
    <t>TSENG, JEFFREY MD</t>
  </si>
  <si>
    <t>BT8506884</t>
  </si>
  <si>
    <t>BT8527319</t>
  </si>
  <si>
    <t>BT8531015</t>
  </si>
  <si>
    <t>BT8531027</t>
  </si>
  <si>
    <t>BT8546282</t>
  </si>
  <si>
    <t>DEBERARDINIS, LEAH T (DDS)</t>
  </si>
  <si>
    <t>BT8583064</t>
  </si>
  <si>
    <t>TENET HEALTHCARE CORPORATION, COMMUNITY HOSP OF LOS GATOS</t>
  </si>
  <si>
    <t>815 POLLARD ROAD</t>
  </si>
  <si>
    <t>BT8609820</t>
  </si>
  <si>
    <t>RUDIGER, MONICA</t>
  </si>
  <si>
    <t>3137 JEFFERSON AVENUE</t>
  </si>
  <si>
    <t>BT8623541</t>
  </si>
  <si>
    <t>TRAN, HUYEN T</t>
  </si>
  <si>
    <t>2060 ABORN RD</t>
  </si>
  <si>
    <t>BT8633364</t>
  </si>
  <si>
    <t>BT8664751</t>
  </si>
  <si>
    <t>BT8679889</t>
  </si>
  <si>
    <t>TADROS, KARIM</t>
  </si>
  <si>
    <t>555 KNOWLES DR.</t>
  </si>
  <si>
    <t>BT8774603</t>
  </si>
  <si>
    <t>TYSON, KATHARINE A DVM</t>
  </si>
  <si>
    <t>2750 MONTEREY ROAD</t>
  </si>
  <si>
    <t>BT8801450</t>
  </si>
  <si>
    <t>THE APOTHECARY</t>
  </si>
  <si>
    <t>7200 BANCROFT WAY</t>
  </si>
  <si>
    <t>BT8827543</t>
  </si>
  <si>
    <t>RHONERT PARK</t>
  </si>
  <si>
    <t>BT8975027</t>
  </si>
  <si>
    <t>BT8975736</t>
  </si>
  <si>
    <t>TSAI, LUCY L</t>
  </si>
  <si>
    <t>WESTERN DENTAL SERVICES, INC.</t>
  </si>
  <si>
    <t>BT9118488</t>
  </si>
  <si>
    <t>TED'S VILLAGE PHARMACY INC</t>
  </si>
  <si>
    <t>29 WEST 25TH AVE</t>
  </si>
  <si>
    <t>BT9188980</t>
  </si>
  <si>
    <t>TAMKIN, GARY</t>
  </si>
  <si>
    <t>1300 ILLINOIS STREET</t>
  </si>
  <si>
    <t>BT9192004</t>
  </si>
  <si>
    <t>TABATABAI, OMID, DVM</t>
  </si>
  <si>
    <t>BT9199072</t>
  </si>
  <si>
    <t>THE SURGERY CENTER OF ALTA BATES, LLC</t>
  </si>
  <si>
    <t>3875 TELEGRAPH AVE</t>
  </si>
  <si>
    <t>BT9453111</t>
  </si>
  <si>
    <t>BT9459810</t>
  </si>
  <si>
    <t>BT9474331</t>
  </si>
  <si>
    <t>BT9487542</t>
  </si>
  <si>
    <t>1350 NORTH VASCO ROAD</t>
  </si>
  <si>
    <t>BT9534341</t>
  </si>
  <si>
    <t>TALWAR, VIKRAM MD</t>
  </si>
  <si>
    <t>BT9566057</t>
  </si>
  <si>
    <t>BT9581441</t>
  </si>
  <si>
    <t>TRIPI, CHRISTOPHER M</t>
  </si>
  <si>
    <t>4524 DUBLIN BLVD</t>
  </si>
  <si>
    <t>BT9608223</t>
  </si>
  <si>
    <t>TAYLOR, JENNIFER</t>
  </si>
  <si>
    <t>CREATURE COMFORT HOLISTIC VETERINARY</t>
  </si>
  <si>
    <t>BT9609732</t>
  </si>
  <si>
    <t>BT9793868</t>
  </si>
  <si>
    <t>BT9793870</t>
  </si>
  <si>
    <t>SANJOSE</t>
  </si>
  <si>
    <t>BT9908318</t>
  </si>
  <si>
    <t>TSANG, MING L</t>
  </si>
  <si>
    <t>909 HYDE SUITE 432</t>
  </si>
  <si>
    <t>SAN FRANCISCO.</t>
  </si>
  <si>
    <t>BT9958060</t>
  </si>
  <si>
    <t>BT9958731</t>
  </si>
  <si>
    <t>TARGET STORE T-2185</t>
  </si>
  <si>
    <t>BU0308177</t>
  </si>
  <si>
    <t>UCSF SCHOOL OF PHCY</t>
  </si>
  <si>
    <t>3333 CALIFORNIA STREET</t>
  </si>
  <si>
    <t>BU4929076</t>
  </si>
  <si>
    <t>UY, ANTONIO V JR MD</t>
  </si>
  <si>
    <t>483 GRAND AVE</t>
  </si>
  <si>
    <t>SOUTH SAN FRANCISO</t>
  </si>
  <si>
    <t>BU6464363</t>
  </si>
  <si>
    <t>ULLMAN, SHARON</t>
  </si>
  <si>
    <t>BU6993845</t>
  </si>
  <si>
    <t>UZELAC, PETER S MD</t>
  </si>
  <si>
    <t>1100 S. ELISEO DR. STE 107</t>
  </si>
  <si>
    <t>BU7019614</t>
  </si>
  <si>
    <t>UCSF MEDICAL CENTER AT MOUNT</t>
  </si>
  <si>
    <t>1600 DIVISADERO STREET</t>
  </si>
  <si>
    <t>BU7019626</t>
  </si>
  <si>
    <t>UCSF MEDICAL CENTER</t>
  </si>
  <si>
    <t>BU7571931</t>
  </si>
  <si>
    <t>UEMURA, JUNJI J DDS</t>
  </si>
  <si>
    <t>2213 MENDOCIONO AVENUE</t>
  </si>
  <si>
    <t>BU7600059</t>
  </si>
  <si>
    <t>UMEDA, PAUL H DVM</t>
  </si>
  <si>
    <t>LINCOLN AVENUE VETERINARY CLIN</t>
  </si>
  <si>
    <t>BU7978200</t>
  </si>
  <si>
    <t>MIRANDA, ANN KHAZZANDRA UY DDS</t>
  </si>
  <si>
    <t>4432 LAS POSITAS ROAD</t>
  </si>
  <si>
    <t>BU9432802</t>
  </si>
  <si>
    <t>UCSF MEDICAL CENTER CHINA BASIN PHY</t>
  </si>
  <si>
    <t>185 BERRY STREET</t>
  </si>
  <si>
    <t>BV0248636</t>
  </si>
  <si>
    <t>VHC AT BASCOM PHARMACY</t>
  </si>
  <si>
    <t>750 SOUTH BASCOM AVE</t>
  </si>
  <si>
    <t>BV0568139</t>
  </si>
  <si>
    <t>VEYTSMAN, ANNA-MARIA MD</t>
  </si>
  <si>
    <t>7199 BRIZA LOOP</t>
  </si>
  <si>
    <t>BV0689868</t>
  </si>
  <si>
    <t>VIERRA, DOUGLAS W DDS</t>
  </si>
  <si>
    <t>4205 SAN FELIPE RD  SUITE 200</t>
  </si>
  <si>
    <t>BV0787804</t>
  </si>
  <si>
    <t>VALVERDE-SALAS, VICKY</t>
  </si>
  <si>
    <t>1345 GRAND AVENUE, STE 103</t>
  </si>
  <si>
    <t>BV0904462</t>
  </si>
  <si>
    <t>VILARDO, ELIZABETH M MD</t>
  </si>
  <si>
    <t>701 E EL CAMINO REAL</t>
  </si>
  <si>
    <t>BV1235250</t>
  </si>
  <si>
    <t>VALE ROAD PHARMACY</t>
  </si>
  <si>
    <t>2023 VALE ROAD</t>
  </si>
  <si>
    <t>BV1512905</t>
  </si>
  <si>
    <t>VIERHUS, DAVID M DDS</t>
  </si>
  <si>
    <t>1670 HILLSDALE AVE</t>
  </si>
  <si>
    <t>BV2008731</t>
  </si>
  <si>
    <t>VISTNES, M DEAN MD</t>
  </si>
  <si>
    <t>BV2762436</t>
  </si>
  <si>
    <t>VALDEZ, AMELIA B MD</t>
  </si>
  <si>
    <t>BV2800731</t>
  </si>
  <si>
    <t>VELARDE, VOLTAIRE S (MD)</t>
  </si>
  <si>
    <t>BV2920874</t>
  </si>
  <si>
    <t>VALLEY CARE MEDICAL CENTER PHARMACY</t>
  </si>
  <si>
    <t>5555 WEST LAS POSITAS BOULEVARD</t>
  </si>
  <si>
    <t>BV3551846</t>
  </si>
  <si>
    <t>VASCONI DRUGS</t>
  </si>
  <si>
    <t>1381 MAIN ST</t>
  </si>
  <si>
    <t>BV3569413</t>
  </si>
  <si>
    <t>VUKSICH, VERONICA, DO</t>
  </si>
  <si>
    <t>BV3682514</t>
  </si>
  <si>
    <t>SAN FRANCISCO VA HEALTHCARE SYSTEM</t>
  </si>
  <si>
    <t>BV4453902</t>
  </si>
  <si>
    <t>VAN BROCKLIN, KYLE, BRUCE, DMD</t>
  </si>
  <si>
    <t>525 BOLLINGER CANYON WAY</t>
  </si>
  <si>
    <t>BV4853253</t>
  </si>
  <si>
    <t>VIRK, SUKHWINDER SINGH DVM</t>
  </si>
  <si>
    <t>4807 CLAYTON RD</t>
  </si>
  <si>
    <t>BV5093480</t>
  </si>
  <si>
    <t>VALDES, ANN CATHERINE MD</t>
  </si>
  <si>
    <t>1563 MISSION STREET</t>
  </si>
  <si>
    <t>BV5576674</t>
  </si>
  <si>
    <t>LIVERMORE DIVISION</t>
  </si>
  <si>
    <t>BV5632333</t>
  </si>
  <si>
    <t>VAFAIE, NADER</t>
  </si>
  <si>
    <t>BV6093885</t>
  </si>
  <si>
    <t>VALLEY PHARMACY</t>
  </si>
  <si>
    <t>1082 E EL CAMINO REAL #2</t>
  </si>
  <si>
    <t>BV6754091</t>
  </si>
  <si>
    <t>VIESS, STEPHEN R MD</t>
  </si>
  <si>
    <t>1133 E. STANLEY BLVD SUITE 111</t>
  </si>
  <si>
    <t>BV7395379</t>
  </si>
  <si>
    <t>VAZ, SHEILA, MD</t>
  </si>
  <si>
    <t>DEPARTMENT OF ANESTHESIA</t>
  </si>
  <si>
    <t>BV8818861</t>
  </si>
  <si>
    <t>VALLE, HERMINIGILDO V MD</t>
  </si>
  <si>
    <t>1850 SULLIVAN AVE #510</t>
  </si>
  <si>
    <t>BV9048299</t>
  </si>
  <si>
    <t>VIRK, JIT S</t>
  </si>
  <si>
    <t>BV9334234</t>
  </si>
  <si>
    <t>LANPHIER, RITA V</t>
  </si>
  <si>
    <t>908 E STREET, SUITE A</t>
  </si>
  <si>
    <t>BV9358400</t>
  </si>
  <si>
    <t>VISTA, CATHERINE M</t>
  </si>
  <si>
    <t>931 EL CAMINO REAL</t>
  </si>
  <si>
    <t>BV9457842</t>
  </si>
  <si>
    <t>VLAHOS, JONATHAN</t>
  </si>
  <si>
    <t>BV9977870</t>
  </si>
  <si>
    <t>VERMA, SHELLY (MD)</t>
  </si>
  <si>
    <t>3140 KEARNEY STREET</t>
  </si>
  <si>
    <t>BW0200371</t>
  </si>
  <si>
    <t>WOLFE, TERESA M (DVM)</t>
  </si>
  <si>
    <t>1239 WESTERN STREET</t>
  </si>
  <si>
    <t>BW0295584</t>
  </si>
  <si>
    <t>WILSON, CRAIG (DDS)</t>
  </si>
  <si>
    <t>BW0922472</t>
  </si>
  <si>
    <t>WAKEFIELD, JOHN C MD</t>
  </si>
  <si>
    <t>18988 COX AVE</t>
  </si>
  <si>
    <t>BW0941636</t>
  </si>
  <si>
    <t>WELSH, KATHLEEN</t>
  </si>
  <si>
    <t>BW1150236</t>
  </si>
  <si>
    <t>WONG, ALVIN DAVID MD</t>
  </si>
  <si>
    <t>3838 CALIFORNIA ST</t>
  </si>
  <si>
    <t>BW1151911</t>
  </si>
  <si>
    <t>WELLMANS PHARMACY</t>
  </si>
  <si>
    <t>1053 STOCKTON STREET</t>
  </si>
  <si>
    <t>BW1170733</t>
  </si>
  <si>
    <t>WENGREN, LAWRENCE E DVM</t>
  </si>
  <si>
    <t>P O BOX 620418</t>
  </si>
  <si>
    <t>BW1176266</t>
  </si>
  <si>
    <t>WEI, DAVIE D DDS</t>
  </si>
  <si>
    <t>2041 POLK STREET STE F</t>
  </si>
  <si>
    <t>BW1239741</t>
  </si>
  <si>
    <t>WARD, RICHARD</t>
  </si>
  <si>
    <t>909 HYDE ST STE 317</t>
  </si>
  <si>
    <t>BW1347043</t>
  </si>
  <si>
    <t>WILSON, LOCKE MD</t>
  </si>
  <si>
    <t>717 CENTER DRIVE</t>
  </si>
  <si>
    <t>BW1348540</t>
  </si>
  <si>
    <t>WEST, RICHARD S DDS</t>
  </si>
  <si>
    <t>P.O. BOX 311</t>
  </si>
  <si>
    <t>LITTLE RIVER</t>
  </si>
  <si>
    <t>BW1355759</t>
  </si>
  <si>
    <t>WONG, RODNEY Z MD</t>
  </si>
  <si>
    <t>515 SOUTH DRIVE #16</t>
  </si>
  <si>
    <t>MT VIEW</t>
  </si>
  <si>
    <t>BW1363643</t>
  </si>
  <si>
    <t>CHABRIER, KAREN L MD</t>
  </si>
  <si>
    <t>3106 WEYMOUTH COURT</t>
  </si>
  <si>
    <t>BW1474181</t>
  </si>
  <si>
    <t>WOTHERSPOON, ANN M DPM</t>
  </si>
  <si>
    <t>1792 ROSSWOOD DR</t>
  </si>
  <si>
    <t>BW1510571</t>
  </si>
  <si>
    <t>WRAITH, CHARLES A DVM</t>
  </si>
  <si>
    <t>PARKWAY VETERINARY HOSPITAL</t>
  </si>
  <si>
    <t>BW1753121</t>
  </si>
  <si>
    <t>WHITE CROSS PROF PHARMACY</t>
  </si>
  <si>
    <t>BW1811795</t>
  </si>
  <si>
    <t>WEISMAN, JONATHAN S (DDS)</t>
  </si>
  <si>
    <t>BW1898812</t>
  </si>
  <si>
    <t>WILLIAMS, MARSHALL F MD</t>
  </si>
  <si>
    <t>BW2111413</t>
  </si>
  <si>
    <t>WEBER, KENNETH M MD</t>
  </si>
  <si>
    <t>BW2371057</t>
  </si>
  <si>
    <t>WATSON, CARL W (MD)</t>
  </si>
  <si>
    <t>200 WEBSTER ST</t>
  </si>
  <si>
    <t>BW2432449</t>
  </si>
  <si>
    <t>WATTS, RICHARD B (MD)</t>
  </si>
  <si>
    <t>LAWRENCE LIVERMORE NATIONAL LA</t>
  </si>
  <si>
    <t>BW2457338</t>
  </si>
  <si>
    <t>WILSON, PHILLIP TIMOTHY MD</t>
  </si>
  <si>
    <t>1515 CLAY STREET, 10TH FLOOR</t>
  </si>
  <si>
    <t>BW2554120</t>
  </si>
  <si>
    <t>WILSON, LLOYD RICHARD DVM</t>
  </si>
  <si>
    <t>122 DE ANZA BLVD.</t>
  </si>
  <si>
    <t>BW2567658</t>
  </si>
  <si>
    <t>WEISS, NOAH D MD</t>
  </si>
  <si>
    <t>462 WEST NAPA ST.</t>
  </si>
  <si>
    <t>BW2578954</t>
  </si>
  <si>
    <t>WAITZMAN, CHRISTINA, HOPE,  (DVM)</t>
  </si>
  <si>
    <t>BW2778681</t>
  </si>
  <si>
    <t>WAL-MART PHARMACY 10-1615</t>
  </si>
  <si>
    <t>2203 LOVERIDGE ROAD</t>
  </si>
  <si>
    <t>BW2891174</t>
  </si>
  <si>
    <t>WAL-MART PHARMACY #10-1651</t>
  </si>
  <si>
    <t>7011 NORTH MAIN STREET</t>
  </si>
  <si>
    <t>BW2913007</t>
  </si>
  <si>
    <t>WELLMAN'S PHARMACY</t>
  </si>
  <si>
    <t>728 PACIFIC AVE #110</t>
  </si>
  <si>
    <t>BW3022174</t>
  </si>
  <si>
    <t>WAL-MART PHARMACY 10-1755</t>
  </si>
  <si>
    <t>4625 REDWOOD DRIVE</t>
  </si>
  <si>
    <t>BW3022201</t>
  </si>
  <si>
    <t>WAL-MART PHARMACY 10-1704</t>
  </si>
  <si>
    <t>1501 HELEN POWER DRIVE</t>
  </si>
  <si>
    <t>BW3114840</t>
  </si>
  <si>
    <t>WOELFLE, ANDREW DDS</t>
  </si>
  <si>
    <t>BW3160861</t>
  </si>
  <si>
    <t>WOODS, RICHARD A DDS</t>
  </si>
  <si>
    <t>39489 FREMONT BOULEVARD</t>
  </si>
  <si>
    <t>BW3180851</t>
  </si>
  <si>
    <t>WELLS, STEPHEN ROBERT (MD)</t>
  </si>
  <si>
    <t>BW3349974</t>
  </si>
  <si>
    <t>WOODLIEF, VICTOR</t>
  </si>
  <si>
    <t>750 N. CAPITOL AVE.</t>
  </si>
  <si>
    <t>BW3413779</t>
  </si>
  <si>
    <t>WONG, TONY L MD</t>
  </si>
  <si>
    <t>1800 SULLIVAN AVENUE #104</t>
  </si>
  <si>
    <t>BW3700273</t>
  </si>
  <si>
    <t>WATTERS, JENNIFER LEIGH DDS</t>
  </si>
  <si>
    <t>697 MONTEREY BLVD.</t>
  </si>
  <si>
    <t>BW3792086</t>
  </si>
  <si>
    <t>WAL-MART PHARMACY 10-2031</t>
  </si>
  <si>
    <t>30600 DYER STREET</t>
  </si>
  <si>
    <t>BW3792098</t>
  </si>
  <si>
    <t>WAL-MART PHARMACY 10-1972</t>
  </si>
  <si>
    <t>2700 LAS POSITAS RD</t>
  </si>
  <si>
    <t>BW3795777</t>
  </si>
  <si>
    <t>WAL-MART PHARMACY 10-2048</t>
  </si>
  <si>
    <t>2701 N TEXAS STREET</t>
  </si>
  <si>
    <t>BW3796616</t>
  </si>
  <si>
    <t>WAL-MART PHARMACY 10-2002</t>
  </si>
  <si>
    <t>7150 CAMINO ARROYO</t>
  </si>
  <si>
    <t>BW3805821</t>
  </si>
  <si>
    <t>WINTON, CAROL J MD</t>
  </si>
  <si>
    <t>1085 W EL CAMINO REAL</t>
  </si>
  <si>
    <t>BW3894323</t>
  </si>
  <si>
    <t>WOODSIDE VILLAGE PHARMACY</t>
  </si>
  <si>
    <t>3048 WOODSIDE ROAD</t>
  </si>
  <si>
    <t>BW3921841</t>
  </si>
  <si>
    <t>WAGNER, ALESIA J DO</t>
  </si>
  <si>
    <t>BW4003682</t>
  </si>
  <si>
    <t>WREN, DAVID JR MD</t>
  </si>
  <si>
    <t>2339 BUCHANAN RD</t>
  </si>
  <si>
    <t>BW4140985</t>
  </si>
  <si>
    <t>WAL-MART PHARMACY 10-2119</t>
  </si>
  <si>
    <t>301 RANCH DR</t>
  </si>
  <si>
    <t>BW4526856</t>
  </si>
  <si>
    <t>MCCABE, MICHELE DVM</t>
  </si>
  <si>
    <t>BW4551746</t>
  </si>
  <si>
    <t>WALKER, LEE RANDOLPH MD</t>
  </si>
  <si>
    <t>14830 LOS GATOS BLVD</t>
  </si>
  <si>
    <t>BW4626098</t>
  </si>
  <si>
    <t>WAL-MART PHARMACY 10-2280</t>
  </si>
  <si>
    <t>600 SHOWERS DR</t>
  </si>
  <si>
    <t>BW4645480</t>
  </si>
  <si>
    <t>WAL-MART PHARMACY 10-2161</t>
  </si>
  <si>
    <t>4501 ROSEWOOD DR</t>
  </si>
  <si>
    <t>BW4754594</t>
  </si>
  <si>
    <t>WALTERS, NANCY GALEN DVM</t>
  </si>
  <si>
    <t>BW4853796</t>
  </si>
  <si>
    <t>WILSON, RUTH D. MD</t>
  </si>
  <si>
    <t>980 TRANCAS STREET, SUITE 12</t>
  </si>
  <si>
    <t>BW4867276</t>
  </si>
  <si>
    <t>WONG, KEVIN MINGYIU MD</t>
  </si>
  <si>
    <t>BW4915154</t>
  </si>
  <si>
    <t>WALLS, CHARLES MCCABE, DVM</t>
  </si>
  <si>
    <t>BW4982890</t>
  </si>
  <si>
    <t>WOLGAST, JOHANNA MARIE MD</t>
  </si>
  <si>
    <t>SAN MATEO COUNTY COASTSIDE CLINIC</t>
  </si>
  <si>
    <t>BW5043562</t>
  </si>
  <si>
    <t>WEBB, JEFFERY STEVEN, DDS</t>
  </si>
  <si>
    <t>2750 NORTH TEXAS STREET</t>
  </si>
  <si>
    <t>BW5160508</t>
  </si>
  <si>
    <t>WAL-MART PHARMACY 10-2524</t>
  </si>
  <si>
    <t>5502 MONTEREY RD</t>
  </si>
  <si>
    <t>BW5326738</t>
  </si>
  <si>
    <t>WALLACE, WENDY</t>
  </si>
  <si>
    <t>BW5379599</t>
  </si>
  <si>
    <t>WHETSTONE II, EARL, L DDS</t>
  </si>
  <si>
    <t>744 MIDDLEFIELD RD</t>
  </si>
  <si>
    <t>BW5433381</t>
  </si>
  <si>
    <t>WALKER, JANETTE GIBBS (MD)</t>
  </si>
  <si>
    <t>BUILDING E</t>
  </si>
  <si>
    <t>BW5485924</t>
  </si>
  <si>
    <t>WARNER, CHARLES DICKINSON (DVM)</t>
  </si>
  <si>
    <t>BW5503013</t>
  </si>
  <si>
    <t>WONG, JEAN Z MD</t>
  </si>
  <si>
    <t>BW5519345</t>
  </si>
  <si>
    <t>WEIL, LAWRENCE MD</t>
  </si>
  <si>
    <t>BW5541429</t>
  </si>
  <si>
    <t>WARNER, ROSALIND C MD</t>
  </si>
  <si>
    <t>POUND MELTERS</t>
  </si>
  <si>
    <t>BW5589455</t>
  </si>
  <si>
    <t>WILLIAMS, ERICH TODD DVM</t>
  </si>
  <si>
    <t>130 WIKIUP DR</t>
  </si>
  <si>
    <t>BW5606883</t>
  </si>
  <si>
    <t>WU, HAN-HSING, IRENE</t>
  </si>
  <si>
    <t>301 OLD SAN FRANCISCO RD</t>
  </si>
  <si>
    <t>BW5724617</t>
  </si>
  <si>
    <t>WASHINGTON OUTPATIENT SURGERY</t>
  </si>
  <si>
    <t>2299 MOWRY AVENUE</t>
  </si>
  <si>
    <t>BW5773153</t>
  </si>
  <si>
    <t>WELSH, DIANA LYNN DVM</t>
  </si>
  <si>
    <t>WILDWOOD VETERINARY HOSPITAL</t>
  </si>
  <si>
    <t>BW5816903</t>
  </si>
  <si>
    <t>WANG, JERRY LEE DDS MD</t>
  </si>
  <si>
    <t>1475 CEDARWOOD LANE #A</t>
  </si>
  <si>
    <t>BW5856298</t>
  </si>
  <si>
    <t>WEIGEN, CHRISTINE P MD</t>
  </si>
  <si>
    <t>BW5870666</t>
  </si>
  <si>
    <t>WHEELER, HILARY DVM</t>
  </si>
  <si>
    <t>325 LOS GATOS SARATOGA RD.</t>
  </si>
  <si>
    <t>BW6029210</t>
  </si>
  <si>
    <t>WILLIAMS, ROBERT J. DDS</t>
  </si>
  <si>
    <t>1000 PROFESSIONAL DRIVE</t>
  </si>
  <si>
    <t>BW6099457</t>
  </si>
  <si>
    <t>WU, JOSEPH CHING MING MD</t>
  </si>
  <si>
    <t>LORRY LOKEY STEM CELL BUILDING, 265 CAMPUS DRIVE, G1120B</t>
  </si>
  <si>
    <t>BW6218184</t>
  </si>
  <si>
    <t>WAL-MART PHARMACY 10-2648</t>
  </si>
  <si>
    <t>1919 DAVIS STREET</t>
  </si>
  <si>
    <t>BW6219679</t>
  </si>
  <si>
    <t>WAL-MART PHARMACY 10-2553</t>
  </si>
  <si>
    <t>6650 HEMBREE LANE</t>
  </si>
  <si>
    <t>BW6236889</t>
  </si>
  <si>
    <t>WYZYKOWSKI, RICHARD JOHN MD</t>
  </si>
  <si>
    <t>BW6360387</t>
  </si>
  <si>
    <t>WORKMAN, WILLIAM BUCHANAN MD</t>
  </si>
  <si>
    <t>101 YGNACIO VALLEY ROAD</t>
  </si>
  <si>
    <t>BW6540238</t>
  </si>
  <si>
    <t>WU, SOU-CHING ,M, DDS</t>
  </si>
  <si>
    <t>111 DEERWOOD ROAD, SUIT 210</t>
  </si>
  <si>
    <t>BW6637055</t>
  </si>
  <si>
    <t>WAL-MART PHARMACY 10-2697</t>
  </si>
  <si>
    <t>4893 LONE TREE WAY</t>
  </si>
  <si>
    <t>BW6641547</t>
  </si>
  <si>
    <t>BW6764395</t>
  </si>
  <si>
    <t>WEI, TIMOTHY Y (MD)</t>
  </si>
  <si>
    <t>BW6827945</t>
  </si>
  <si>
    <t>WANG, JERRY DDS</t>
  </si>
  <si>
    <t>BW6860147</t>
  </si>
  <si>
    <t>WHEELER, PAUL K MD</t>
  </si>
  <si>
    <t>BW6871683</t>
  </si>
  <si>
    <t>FARNELL, PAIGE K    DVM</t>
  </si>
  <si>
    <t>BW6893805</t>
  </si>
  <si>
    <t>WON, YOUNG TAIK MD</t>
  </si>
  <si>
    <t>3466 EL CAMINO REAL</t>
  </si>
  <si>
    <t>BW7021835</t>
  </si>
  <si>
    <t>WEBSTER SURGERY CENTER</t>
  </si>
  <si>
    <t>BW7088760</t>
  </si>
  <si>
    <t>WAL-MART PHARMACY 10-2925</t>
  </si>
  <si>
    <t>681 LINCOLN AVENUE</t>
  </si>
  <si>
    <t>BW7163241</t>
  </si>
  <si>
    <t>WONG, FOOK Y MD</t>
  </si>
  <si>
    <t>BW7210848</t>
  </si>
  <si>
    <t>WALDO, MICHAEL J DVM</t>
  </si>
  <si>
    <t>6742 SEBASTOPOL AVE</t>
  </si>
  <si>
    <t>BW7253709</t>
  </si>
  <si>
    <t>WILTURNER, SUSAN M</t>
  </si>
  <si>
    <t>14901 NATIONAL AVENUE</t>
  </si>
  <si>
    <t>BW7405384</t>
  </si>
  <si>
    <t>WEST CONTRA COSTA HEALTHCARE, DBA DOCTORS MEDICAL CENTER</t>
  </si>
  <si>
    <t>PINOLE CAMPUS PHARMACY</t>
  </si>
  <si>
    <t>BW7405396</t>
  </si>
  <si>
    <t>WEST CONTRA COSTA HEALTHCARE, DBA DOCTORS MEDICAL CENTER - SAN PABLO</t>
  </si>
  <si>
    <t>SAN PABLO CAMPUS PHARMACY</t>
  </si>
  <si>
    <t>BW7455721</t>
  </si>
  <si>
    <t>WANG, JOY YORK-YU MD</t>
  </si>
  <si>
    <t>877 WEST FREMONT AVE E1</t>
  </si>
  <si>
    <t>BW7592303</t>
  </si>
  <si>
    <t>WAL-MART PHARMACY 10-3493</t>
  </si>
  <si>
    <t>1021 ARNOLD DRIVE</t>
  </si>
  <si>
    <t>BW7650004</t>
  </si>
  <si>
    <t>WHITNEY, MARY L (DVM)</t>
  </si>
  <si>
    <t>11030 STATE HWY ONE</t>
  </si>
  <si>
    <t>PT REYES STA</t>
  </si>
  <si>
    <t>BW7782382</t>
  </si>
  <si>
    <t>WEBER, DANIELLE T DVM</t>
  </si>
  <si>
    <t>LAURELWOOD VETERINARY CLINIC</t>
  </si>
  <si>
    <t>BW8050510</t>
  </si>
  <si>
    <t>WAVERLEY SURGERY CENTER</t>
  </si>
  <si>
    <t>400 FOREST AVENUE</t>
  </si>
  <si>
    <t>BW8115455</t>
  </si>
  <si>
    <t>WAECHTER, ANTHONY F MD</t>
  </si>
  <si>
    <t>AURA SKIN SPA MEDICAL CORP</t>
  </si>
  <si>
    <t>BW8129098</t>
  </si>
  <si>
    <t>WILLIAMS, HARLEY J  (DMD)</t>
  </si>
  <si>
    <t>999 E STANLEY BOULEVARD</t>
  </si>
  <si>
    <t>BW8185337</t>
  </si>
  <si>
    <t>WELSH, JOHN E MD</t>
  </si>
  <si>
    <t>851 FREMONT AVE.</t>
  </si>
  <si>
    <t>BW8189727</t>
  </si>
  <si>
    <t>WITTE, MICHAEL J  (MD)</t>
  </si>
  <si>
    <t>88 MESA ROAD</t>
  </si>
  <si>
    <t>BW8210445</t>
  </si>
  <si>
    <t>WONG, BETTY</t>
  </si>
  <si>
    <t>1196 SCOTT STREET</t>
  </si>
  <si>
    <t>BW8243862</t>
  </si>
  <si>
    <t>WILLIAMS, JEFF</t>
  </si>
  <si>
    <t>SAN MARIN ANIMAL HOSPITAL</t>
  </si>
  <si>
    <t>BW8261074</t>
  </si>
  <si>
    <t>WONG, DERRICK MD</t>
  </si>
  <si>
    <t>BW8352774</t>
  </si>
  <si>
    <t>WYZYKOWSKI, RICHARD J MD</t>
  </si>
  <si>
    <t>BW8436075</t>
  </si>
  <si>
    <t>WEIL, RANDALL B MD</t>
  </si>
  <si>
    <t>203 WILLOW STREET</t>
  </si>
  <si>
    <t>BW8533348</t>
  </si>
  <si>
    <t>WAL-MART PHARMACY 10-5139</t>
  </si>
  <si>
    <t>235 E DORSET DR</t>
  </si>
  <si>
    <t>BW8688357</t>
  </si>
  <si>
    <t>WISE, ALPHAEUS M MD</t>
  </si>
  <si>
    <t>1181 BOULEVARD WAY</t>
  </si>
  <si>
    <t>BW8788094</t>
  </si>
  <si>
    <t>WASSERBAUER, SARA M (MD)</t>
  </si>
  <si>
    <t>1299 NEWELL HILL PLACE</t>
  </si>
  <si>
    <t>BW8930100</t>
  </si>
  <si>
    <t>WAL-MART PHARMACY 10-5435</t>
  </si>
  <si>
    <t>777 STORY RD</t>
  </si>
  <si>
    <t>SAN JOSE (CENTRAL)</t>
  </si>
  <si>
    <t>BW8941014</t>
  </si>
  <si>
    <t>WHITEHEAD, ABBIE DVM</t>
  </si>
  <si>
    <t>SOLANO COUNTY ANIMAL CARE</t>
  </si>
  <si>
    <t>BW9065702</t>
  </si>
  <si>
    <t>WILLIAMS, STEVEN</t>
  </si>
  <si>
    <t>11820 DUBLIN BLVD</t>
  </si>
  <si>
    <t>BW9189007</t>
  </si>
  <si>
    <t>WOLF, JOEL D</t>
  </si>
  <si>
    <t>227 NORTH AMPHLETT BLVD.</t>
  </si>
  <si>
    <t>BW9189019</t>
  </si>
  <si>
    <t>WENTZELL, AARON D DVM</t>
  </si>
  <si>
    <t>BW9375254</t>
  </si>
  <si>
    <t>WAL-MART PHARMACY 10-2989</t>
  </si>
  <si>
    <t>44009 OSGOOD ROAD</t>
  </si>
  <si>
    <t>BW9375761</t>
  </si>
  <si>
    <t>WAL-MART PHARMACY 10-5457</t>
  </si>
  <si>
    <t>8400 EDGEWATER DRIVE</t>
  </si>
  <si>
    <t>OAKLAND(S)</t>
  </si>
  <si>
    <t>BW9418674</t>
  </si>
  <si>
    <t>WHITEHAIR, KAREN DVM</t>
  </si>
  <si>
    <t>5415 SILVEYVILLE ROAD</t>
  </si>
  <si>
    <t>BW9749930</t>
  </si>
  <si>
    <t>WONG, RODNEY MD Z</t>
  </si>
  <si>
    <t>BW9897729</t>
  </si>
  <si>
    <t>WAL-MART PHARMACY 10-5426</t>
  </si>
  <si>
    <t>40580 ALBRAE STREET</t>
  </si>
  <si>
    <t>BX0119835</t>
  </si>
  <si>
    <t>XAVIER, PAUL A DDS</t>
  </si>
  <si>
    <t>909 HYDE STREET #406</t>
  </si>
  <si>
    <t>BX6853089</t>
  </si>
  <si>
    <t>XU, LING MD</t>
  </si>
  <si>
    <t>19830 LAKE CHABOT ROAD</t>
  </si>
  <si>
    <t>BY0255934</t>
  </si>
  <si>
    <t>YELLICH, GEORGE M DDS</t>
  </si>
  <si>
    <t>2039 FOREST AVE #306</t>
  </si>
  <si>
    <t>BY0288123</t>
  </si>
  <si>
    <t>YOSHISATO, PAIGE A MD</t>
  </si>
  <si>
    <t>BY0369391</t>
  </si>
  <si>
    <t>YEUNG, ALAN C MD</t>
  </si>
  <si>
    <t>85 SUGARHILL DRIVE</t>
  </si>
  <si>
    <t>BY1107766</t>
  </si>
  <si>
    <t>YOSS, JAMES DAVID MD</t>
  </si>
  <si>
    <t>BY1260823</t>
  </si>
  <si>
    <t>ALVES, CHAD S DVM</t>
  </si>
  <si>
    <t>12370 MURPHY AVENUE</t>
  </si>
  <si>
    <t>BY1767740</t>
  </si>
  <si>
    <t>YOSHIOKA, HOWARD MD</t>
  </si>
  <si>
    <t>3429 EAST RUBY HILL DRIVE</t>
  </si>
  <si>
    <t>BY2130463</t>
  </si>
  <si>
    <t>YOUNG, CARY L MD</t>
  </si>
  <si>
    <t>120 ARBUELO WAY</t>
  </si>
  <si>
    <t>BY2620866</t>
  </si>
  <si>
    <t>YOHLER, WILLIAM F DVM</t>
  </si>
  <si>
    <t>16085 HEALDSBURG AVE.</t>
  </si>
  <si>
    <t>BY2993928</t>
  </si>
  <si>
    <t>YONEMURA, CRAIG YUTAKA DDS</t>
  </si>
  <si>
    <t>BY3071848</t>
  </si>
  <si>
    <t>YAN, ALICE L MD</t>
  </si>
  <si>
    <t>BY3425926</t>
  </si>
  <si>
    <t>YANG, CARLOS M DVM</t>
  </si>
  <si>
    <t>5745 THORNHILL DRIVE</t>
  </si>
  <si>
    <t>BY3483790</t>
  </si>
  <si>
    <t>YUEN, SILVIA Y MD</t>
  </si>
  <si>
    <t>450 SUTTER STREET SUITE 1530</t>
  </si>
  <si>
    <t>BY4311419</t>
  </si>
  <si>
    <t>YUDIN, IGOR BORISOVICH DDS</t>
  </si>
  <si>
    <t>BY4678249</t>
  </si>
  <si>
    <t>YEE, MARTIN C MD</t>
  </si>
  <si>
    <t>20730 VALLEY GREEN DR</t>
  </si>
  <si>
    <t>BY5172046</t>
  </si>
  <si>
    <t>YOUNG, GREGORY AARON DDS</t>
  </si>
  <si>
    <t>BY5749695</t>
  </si>
  <si>
    <t>YUEN, EDWIN MD</t>
  </si>
  <si>
    <t>199 OCEAN AVE</t>
  </si>
  <si>
    <t>BY5849596</t>
  </si>
  <si>
    <t>YANG, LEO CONRAD DDS</t>
  </si>
  <si>
    <t>163 MILLER AVENUE</t>
  </si>
  <si>
    <t>BY5914925</t>
  </si>
  <si>
    <t>YEH, YU-LING DMD</t>
  </si>
  <si>
    <t>BY6149911</t>
  </si>
  <si>
    <t>YOUNG, KIMBERLY ALLISON MD</t>
  </si>
  <si>
    <t>2238 GEARY STREET</t>
  </si>
  <si>
    <t>BY6336487</t>
  </si>
  <si>
    <t>LYND, MELODY MD</t>
  </si>
  <si>
    <t>80 EAST HAMILTON AVE</t>
  </si>
  <si>
    <t>BY6607773</t>
  </si>
  <si>
    <t>YOON, DUK-WON DVM</t>
  </si>
  <si>
    <t>597 C ST</t>
  </si>
  <si>
    <t>BY6750649</t>
  </si>
  <si>
    <t>YU, JIM W (DDS)</t>
  </si>
  <si>
    <t>319 STANFORTH CT</t>
  </si>
  <si>
    <t>BY6803705</t>
  </si>
  <si>
    <t>YOUNG, MATTHEW DDS</t>
  </si>
  <si>
    <t>MATTHEW R. YOUNG, D.D.S., INC.</t>
  </si>
  <si>
    <t>BY6867747</t>
  </si>
  <si>
    <t>YOUNG, HARVEY</t>
  </si>
  <si>
    <t>770 WELCH ROAD</t>
  </si>
  <si>
    <t>BY7039147</t>
  </si>
  <si>
    <t>YANG, CHENGJIE DDS</t>
  </si>
  <si>
    <t>YANG DENTAL</t>
  </si>
  <si>
    <t>BY7442584</t>
  </si>
  <si>
    <t>YANG, CARLOS M</t>
  </si>
  <si>
    <t>4801 CLAYTON ROAD</t>
  </si>
  <si>
    <t>BY7695781</t>
  </si>
  <si>
    <t>YEH, KELLY K (MD)</t>
  </si>
  <si>
    <t>SANTA CLARA VALLEY MED CENTER</t>
  </si>
  <si>
    <t>BY8453487</t>
  </si>
  <si>
    <t>YAZBECK, MOUSSA F. MD</t>
  </si>
  <si>
    <t>100 N WIGET LANE</t>
  </si>
  <si>
    <t>BZ2030221</t>
  </si>
  <si>
    <t>ZEME, MARK MD</t>
  </si>
  <si>
    <t>20400 LAKE CHABOT ROAD, SUITE 301</t>
  </si>
  <si>
    <t>BZ2674770</t>
  </si>
  <si>
    <t>ZUK, CARMEN V MD</t>
  </si>
  <si>
    <t>2140 SANTA CRUZ AVENUE</t>
  </si>
  <si>
    <t>BZ2740048</t>
  </si>
  <si>
    <t>ZATUCHNI, BETTINA</t>
  </si>
  <si>
    <t>BZ2932235</t>
  </si>
  <si>
    <t>ZEVIN, BARRY D MD</t>
  </si>
  <si>
    <t>STREET MEDICINE AND SHELTER HEALTH</t>
  </si>
  <si>
    <t>BZ3187716</t>
  </si>
  <si>
    <t>ZOUVES, CHRISTO G MD</t>
  </si>
  <si>
    <t>1241 E. HILLSDALE BLVD, STE 100</t>
  </si>
  <si>
    <t>BZ6636015</t>
  </si>
  <si>
    <t>ZAREMSKI, ERIC S (DDS)</t>
  </si>
  <si>
    <t>1000 SO. ELISEO DR., SUITE 202</t>
  </si>
  <si>
    <t>BZ6698786</t>
  </si>
  <si>
    <t>ZAMANI, SAM SAEED</t>
  </si>
  <si>
    <t>112 LA CASA VIA, SUITE 320</t>
  </si>
  <si>
    <t>BZ6811310</t>
  </si>
  <si>
    <t>ZELK, MISTY</t>
  </si>
  <si>
    <t>652 PETALUMA AVE, SUITE G</t>
  </si>
  <si>
    <t>BZ9255779</t>
  </si>
  <si>
    <t>ZHU, CHENG, DMD</t>
  </si>
  <si>
    <t>1894 CONTRA COSTA BLVD</t>
  </si>
  <si>
    <t>BZ9941469</t>
  </si>
  <si>
    <t>PODRACKA  DVM, POLINA</t>
  </si>
  <si>
    <t>19209 NAJM LN</t>
  </si>
  <si>
    <t>F90607967</t>
  </si>
  <si>
    <t>2ND STREET PHARMACY</t>
  </si>
  <si>
    <t>465 2ND STREET</t>
  </si>
  <si>
    <t>F91809788</t>
  </si>
  <si>
    <t>FA0126121</t>
  </si>
  <si>
    <t>ADAMS, DONALD R</t>
  </si>
  <si>
    <t>485 WOODSIDE ROAD</t>
  </si>
  <si>
    <t>FA0247696</t>
  </si>
  <si>
    <t>ANCHOR DRUGS II</t>
  </si>
  <si>
    <t>730 WOODSIDE ROAD</t>
  </si>
  <si>
    <t>FA0303797</t>
  </si>
  <si>
    <t>ALDRETE, ALBERTO VICTOR DVM</t>
  </si>
  <si>
    <t>8200 MAXWELL LANE</t>
  </si>
  <si>
    <t>FA0418396</t>
  </si>
  <si>
    <t>AULAKH, HARMANT KAUR</t>
  </si>
  <si>
    <t>ACE ANIMAL HOSPITAL</t>
  </si>
  <si>
    <t>FA0513653</t>
  </si>
  <si>
    <t>ALLIED PHARMACY SERVICES</t>
  </si>
  <si>
    <t>FA0613655</t>
  </si>
  <si>
    <t>ATTIA, HANY A (DDS)</t>
  </si>
  <si>
    <t>433 ESTUDILLO AVE</t>
  </si>
  <si>
    <t>FA0681595</t>
  </si>
  <si>
    <t>AULAKH, PARMINDER    DVM</t>
  </si>
  <si>
    <t>3750 MOWRY AVENUE</t>
  </si>
  <si>
    <t>FA0781422</t>
  </si>
  <si>
    <t>APTE, SATEESH  N  MD</t>
  </si>
  <si>
    <t>6670 OWENS DRIVE</t>
  </si>
  <si>
    <t>FA0783553</t>
  </si>
  <si>
    <t>FA0815261</t>
  </si>
  <si>
    <t>ALVES, CHAD</t>
  </si>
  <si>
    <t>3027 PENITENCIA CREEK RD.</t>
  </si>
  <si>
    <t>FA0844919</t>
  </si>
  <si>
    <t>AIDS HEALTHCARE FOUNDATION/AHF PHARMACY</t>
  </si>
  <si>
    <t>400 THIRTIETH STREET</t>
  </si>
  <si>
    <t>FA0939011</t>
  </si>
  <si>
    <t>ANSORGE, SHARLA, K (DVM)</t>
  </si>
  <si>
    <t>12840 SARATOGA-SUNNYVALE RD #600</t>
  </si>
  <si>
    <t>FA0939960</t>
  </si>
  <si>
    <t>ANDERSON, ERICA HOPE  (DVM)</t>
  </si>
  <si>
    <t>3340 SAN PABLO DAM RD</t>
  </si>
  <si>
    <t>FA1154361</t>
  </si>
  <si>
    <t>AKLILU, EPHRAIM</t>
  </si>
  <si>
    <t>58 WEST PORTAL AVENUE #106</t>
  </si>
  <si>
    <t>FA1155476</t>
  </si>
  <si>
    <t>APOTHECARY PHARMACY,INC.</t>
  </si>
  <si>
    <t>1500-SOUTHGATE AVENUE SUITE #109</t>
  </si>
  <si>
    <t>FA1242053</t>
  </si>
  <si>
    <t>161 SOUTH SPRUCE AVE</t>
  </si>
  <si>
    <t>FA1290965</t>
  </si>
  <si>
    <t>ABRAMS, JOELLE</t>
  </si>
  <si>
    <t>3762 CASTRO VALLEY BLVD</t>
  </si>
  <si>
    <t>FA1579450</t>
  </si>
  <si>
    <t>A &amp; O PENINSULA PHARMACY</t>
  </si>
  <si>
    <t>1828 EL CAMINO REAL #104</t>
  </si>
  <si>
    <t>FA1826835</t>
  </si>
  <si>
    <t>AHN, SUNG MIN (DVM)</t>
  </si>
  <si>
    <t>4704 MACDONALD AVENUE</t>
  </si>
  <si>
    <t>FA1959456</t>
  </si>
  <si>
    <t>FA1999690</t>
  </si>
  <si>
    <t>A-MED HEALTH CARE</t>
  </si>
  <si>
    <t>777 WELCH ROAD, SUITE J</t>
  </si>
  <si>
    <t>FA2012590</t>
  </si>
  <si>
    <t>ABELES, DOUGLAS J (MD)</t>
  </si>
  <si>
    <t>3128 SANTA RITA ROAD</t>
  </si>
  <si>
    <t>FA2041236</t>
  </si>
  <si>
    <t>1006 NUT TREE RD</t>
  </si>
  <si>
    <t>FA2214334</t>
  </si>
  <si>
    <t>ANCHOR DRUGS PHARMACY LTC</t>
  </si>
  <si>
    <t>FA2359378</t>
  </si>
  <si>
    <t>AGARWAL, ABHISHEK</t>
  </si>
  <si>
    <t>1200 B. GALE WILSON BLVD.</t>
  </si>
  <si>
    <t>FA2389713</t>
  </si>
  <si>
    <t>5801 NORRIS CANYON RD</t>
  </si>
  <si>
    <t>FA2389751</t>
  </si>
  <si>
    <t>FA2572899</t>
  </si>
  <si>
    <t>3010 COLBY AVENUE</t>
  </si>
  <si>
    <t>FA2748791</t>
  </si>
  <si>
    <t>ALPHASCRIPT, INC.</t>
  </si>
  <si>
    <t>1160 INDUSTRIAL RD</t>
  </si>
  <si>
    <t>FA2775407</t>
  </si>
  <si>
    <t>ADRIAN, KRISTIE L (DVM)</t>
  </si>
  <si>
    <t>FA2855875</t>
  </si>
  <si>
    <t>FA3393686</t>
  </si>
  <si>
    <t>ATID, NAMA</t>
  </si>
  <si>
    <t>4232 PARK BLVD.</t>
  </si>
  <si>
    <t>FA3592854</t>
  </si>
  <si>
    <t>FA3771070</t>
  </si>
  <si>
    <t>ANIMAL SOLUTIONS PHARMACY, INC.</t>
  </si>
  <si>
    <t>3313 STONY POINT RD</t>
  </si>
  <si>
    <t>FA3868037</t>
  </si>
  <si>
    <t>ATTARAN,, HOMAYOUN MD</t>
  </si>
  <si>
    <t>13851 E 14TH ST.</t>
  </si>
  <si>
    <t>FA3868164</t>
  </si>
  <si>
    <t>ABJ SURGERY CENTER, INC.</t>
  </si>
  <si>
    <t>FA3987899</t>
  </si>
  <si>
    <t>AURORA BEHAVIORAL HEALTHCARE- SANTA ROSA, LLC</t>
  </si>
  <si>
    <t>1287 FULTON RD</t>
  </si>
  <si>
    <t>FA3991456</t>
  </si>
  <si>
    <t>ALUM ROCK PHARMACY INC</t>
  </si>
  <si>
    <t>FA4227256</t>
  </si>
  <si>
    <t>AGG, JACLYN, DVM</t>
  </si>
  <si>
    <t>BANFIELD PET HOSPITAL # 1456</t>
  </si>
  <si>
    <t>FA4231609</t>
  </si>
  <si>
    <t>ANDERSON, CHRISTINE, D</t>
  </si>
  <si>
    <t>FA4249012</t>
  </si>
  <si>
    <t>SAN LEANDRO HOSPITAL</t>
  </si>
  <si>
    <t>13855 E 14TH STREET</t>
  </si>
  <si>
    <t>FA4525121</t>
  </si>
  <si>
    <t>ALAMEDA HEALTH SYSTEM</t>
  </si>
  <si>
    <t>FB0005795</t>
  </si>
  <si>
    <t>BAY AREA SURGICAL GROUP, INC</t>
  </si>
  <si>
    <t>2222 LAFAYETTE ST</t>
  </si>
  <si>
    <t>FB0065424</t>
  </si>
  <si>
    <t>BELLINGHAUSEN, LAURA M</t>
  </si>
  <si>
    <t>5883 RUE FERRARI #125</t>
  </si>
  <si>
    <t>FB0084311</t>
  </si>
  <si>
    <t>CONCORD POLICE DEPARTMENT</t>
  </si>
  <si>
    <t>FB0087230</t>
  </si>
  <si>
    <t>BRUGOS, MICHAEL J. DDS</t>
  </si>
  <si>
    <t>3351 EL CAMINO REAL, SUITE 235</t>
  </si>
  <si>
    <t>FB0111601</t>
  </si>
  <si>
    <t>BRENTWOOD SURGERY CENTER LLC</t>
  </si>
  <si>
    <t>FB0121183</t>
  </si>
  <si>
    <t>BRUSKIEWICZ, KRISTINE A (DVM)</t>
  </si>
  <si>
    <t>FB0127197</t>
  </si>
  <si>
    <t>BANETH'S PHARMACY</t>
  </si>
  <si>
    <t>FB0164020</t>
  </si>
  <si>
    <t>BURLING, KRISTINA M</t>
  </si>
  <si>
    <t>ANIMAL EYE SPECIALISTS, INC.</t>
  </si>
  <si>
    <t>FB0197752</t>
  </si>
  <si>
    <t>BROSTERHOUS, PHILIP A</t>
  </si>
  <si>
    <t>2951 GORDON AVE.</t>
  </si>
  <si>
    <t>FB0232695</t>
  </si>
  <si>
    <t>BLOOM, TIMOTHY D</t>
  </si>
  <si>
    <t>FB0359578</t>
  </si>
  <si>
    <t>BRIDGEFORTH, CONSTANCE, J  DVM</t>
  </si>
  <si>
    <t>13740 EAST 14TH STREET</t>
  </si>
  <si>
    <t>FB0467060</t>
  </si>
  <si>
    <t>BANAKUS, NEIDRE J   (DDS)</t>
  </si>
  <si>
    <t>7428 REDWOOD BLVD</t>
  </si>
  <si>
    <t>FB0602195</t>
  </si>
  <si>
    <t>BRAVOS, JASON  C   DVM</t>
  </si>
  <si>
    <t>7768 SIKES ROAD</t>
  </si>
  <si>
    <t>FB0637566</t>
  </si>
  <si>
    <t>BALDWIN, BENJAMIN H   DVM</t>
  </si>
  <si>
    <t>570 WESTSIDE ROAD</t>
  </si>
  <si>
    <t>FB0716742</t>
  </si>
  <si>
    <t>BANIPALSIN, SARKIS</t>
  </si>
  <si>
    <t>2500 MOWRY AVE SUITE 212</t>
  </si>
  <si>
    <t>FB0763195</t>
  </si>
  <si>
    <t>BHULLAR, MANDEEP</t>
  </si>
  <si>
    <t>FB0772512</t>
  </si>
  <si>
    <t>FB0839843</t>
  </si>
  <si>
    <t>EVANS, TRACY, B, MD</t>
  </si>
  <si>
    <t>2100 WEBSTER ST # 305</t>
  </si>
  <si>
    <t>FB0854314</t>
  </si>
  <si>
    <t>BOURQUE, STEPHEN (DVM)</t>
  </si>
  <si>
    <t>1225 INDUSTRIAL RD</t>
  </si>
  <si>
    <t>FB0883505</t>
  </si>
  <si>
    <t>BEAM, DIANA E DVM</t>
  </si>
  <si>
    <t>941 YGNACIO VALLEY ROAD</t>
  </si>
  <si>
    <t>FB0884987</t>
  </si>
  <si>
    <t>BLOOMFIELD, LINDA  A (DVM)</t>
  </si>
  <si>
    <t>2494 RAILROAD AVENUE</t>
  </si>
  <si>
    <t>FB0904688</t>
  </si>
  <si>
    <t>BUI, PETER, Q, DDS, MD</t>
  </si>
  <si>
    <t>FB0913841</t>
  </si>
  <si>
    <t>BRANDON, AMY, M. (DDS)</t>
  </si>
  <si>
    <t>11040 BOLLINGER CANYON RD SUITE J</t>
  </si>
  <si>
    <t>FB0991592</t>
  </si>
  <si>
    <t>BARRY, JANICE  DALE B  (MD)</t>
  </si>
  <si>
    <t>MARIN CO DETENTION HEALTH SVCS</t>
  </si>
  <si>
    <t>FB1132454</t>
  </si>
  <si>
    <t>BEEMAN, PETER</t>
  </si>
  <si>
    <t>FB1297476</t>
  </si>
  <si>
    <t>BILHARTZ, TERI N (DO)</t>
  </si>
  <si>
    <t>1000 VALINTINE CT</t>
  </si>
  <si>
    <t>FB1528415</t>
  </si>
  <si>
    <t>BOUTROS, SHADI</t>
  </si>
  <si>
    <t>2500 ALHAMBRA AVE</t>
  </si>
  <si>
    <t>FB1550107</t>
  </si>
  <si>
    <t>FB1607716</t>
  </si>
  <si>
    <t>BALLENTINE, SANDRA LYNNE, DVM</t>
  </si>
  <si>
    <t>FB1660895</t>
  </si>
  <si>
    <t>BESH, BASIL R  (MD)</t>
  </si>
  <si>
    <t>FB1744879</t>
  </si>
  <si>
    <t>BARGER, JOSEPH A (MD)</t>
  </si>
  <si>
    <t>FB1931484</t>
  </si>
  <si>
    <t>BAY AREA DENTAL SURGERY CENTER</t>
  </si>
  <si>
    <t>1172 CADILLAC CT.</t>
  </si>
  <si>
    <t>FB2012730</t>
  </si>
  <si>
    <t>BHC FREMONT HOSPITAL</t>
  </si>
  <si>
    <t>39001 SUNDALE DR</t>
  </si>
  <si>
    <t>FB2088715</t>
  </si>
  <si>
    <t>1610 WESTWOOD DR SUITE 5</t>
  </si>
  <si>
    <t>FB2125296</t>
  </si>
  <si>
    <t>BREINBERG, DANNA, S (DVM)</t>
  </si>
  <si>
    <t>6207 SANTA TERESA BLVD</t>
  </si>
  <si>
    <t>FB2152572</t>
  </si>
  <si>
    <t>BEDELL, BEAU</t>
  </si>
  <si>
    <t>VCA SAN MARTIN</t>
  </si>
  <si>
    <t>FB2179504</t>
  </si>
  <si>
    <t>BAY PHARMACY II PC</t>
  </si>
  <si>
    <t>1661 BURDETTE DR #AB</t>
  </si>
  <si>
    <t>FB2606599</t>
  </si>
  <si>
    <t>BELLI, DIANA,M,DDS</t>
  </si>
  <si>
    <t>22041 LINDY LANE</t>
  </si>
  <si>
    <t>FB2638332</t>
  </si>
  <si>
    <t>BASON-MITCHELL, MARK S (MD)</t>
  </si>
  <si>
    <t>FB2638433</t>
  </si>
  <si>
    <t>FB2638457</t>
  </si>
  <si>
    <t>FB2648446</t>
  </si>
  <si>
    <t>FB2683452</t>
  </si>
  <si>
    <t>BAY DRUG</t>
  </si>
  <si>
    <t>281 TURK ST</t>
  </si>
  <si>
    <t>FB2843438</t>
  </si>
  <si>
    <t>BATH, GURVINDER</t>
  </si>
  <si>
    <t>2810 ALUM ROCK AVE</t>
  </si>
  <si>
    <t>FB2864696</t>
  </si>
  <si>
    <t>BENNETT, ERIN E</t>
  </si>
  <si>
    <t>FB3086510</t>
  </si>
  <si>
    <t>151 FOREST AVE</t>
  </si>
  <si>
    <t>FB3219917</t>
  </si>
  <si>
    <t>BATTEN, CASEY, G.</t>
  </si>
  <si>
    <t>UNIV. OF CALIFORNIA - BERKELEY</t>
  </si>
  <si>
    <t>FB3236230</t>
  </si>
  <si>
    <t>BENNIS, BROOKE</t>
  </si>
  <si>
    <t>THREE EMBARCADERO CENTER, LOBBY LEVEL</t>
  </si>
  <si>
    <t>FB3277515</t>
  </si>
  <si>
    <t>BELLINGHAUSEN, LAURA</t>
  </si>
  <si>
    <t>3370 THOMAS ROAD</t>
  </si>
  <si>
    <t>FB3288215</t>
  </si>
  <si>
    <t>BOLICH, JENNIFER, A, (DVM)</t>
  </si>
  <si>
    <t>233 NORTH AMPHLETT BLVD</t>
  </si>
  <si>
    <t>FB3602782</t>
  </si>
  <si>
    <t>BERKSHIRE PHARMACY</t>
  </si>
  <si>
    <t>11 BERKSHIRE AVENUE</t>
  </si>
  <si>
    <t>FB3634258</t>
  </si>
  <si>
    <t>3265 CALIFORNIA BLVD</t>
  </si>
  <si>
    <t>FB3634260</t>
  </si>
  <si>
    <t>BARRON, KRISTIN N</t>
  </si>
  <si>
    <t>BANFIELD PET HOSPITAL #0071</t>
  </si>
  <si>
    <t>FB3694115</t>
  </si>
  <si>
    <t>BLOOM, EVAN, D, MD</t>
  </si>
  <si>
    <t>1050 COMMERCIAL STREET</t>
  </si>
  <si>
    <t>FB3708926</t>
  </si>
  <si>
    <t>BOSIRE, MOSES</t>
  </si>
  <si>
    <t>STORY ROAD ANIMAL HOSPITAL</t>
  </si>
  <si>
    <t>FB3815531</t>
  </si>
  <si>
    <t>BAR, VERED</t>
  </si>
  <si>
    <t>269 S. VAN NESS AVE</t>
  </si>
  <si>
    <t>FB4026666</t>
  </si>
  <si>
    <t>BROOKVALE MEDICAL CENTER PHARMACY</t>
  </si>
  <si>
    <t>2101 VALE RD</t>
  </si>
  <si>
    <t>FB4257920</t>
  </si>
  <si>
    <t>BALENDRAN, ANUSHA</t>
  </si>
  <si>
    <t>BANFIELD PET HOSPITAL 1340</t>
  </si>
  <si>
    <t>FB4291960</t>
  </si>
  <si>
    <t>BALLARD, MADELYN LARAN</t>
  </si>
  <si>
    <t>3031 TELEGRAPH AVE SUITE 108</t>
  </si>
  <si>
    <t>FB4313564</t>
  </si>
  <si>
    <t>BARBER, JAMES, S, DVM</t>
  </si>
  <si>
    <t>BANFIELD PET HOSPITAL # 1419</t>
  </si>
  <si>
    <t>FB4362567</t>
  </si>
  <si>
    <t>BUDGIN, HEATHER, M, DVM</t>
  </si>
  <si>
    <t>2890 MITCHELL DR</t>
  </si>
  <si>
    <t>FB4399487</t>
  </si>
  <si>
    <t>BAINS, HARINDER, S, DVM</t>
  </si>
  <si>
    <t>3901 SANTA RITA ROAD</t>
  </si>
  <si>
    <t>FB4532607</t>
  </si>
  <si>
    <t>BERKLEY, RACHEL E</t>
  </si>
  <si>
    <t>1553 B SOUTH NOVATO BLVD</t>
  </si>
  <si>
    <t>FB4832778</t>
  </si>
  <si>
    <t>BAJWA, SATWINDER</t>
  </si>
  <si>
    <t>12297 SARATOGA SUNNYVALE ROAD</t>
  </si>
  <si>
    <t>FB4897685</t>
  </si>
  <si>
    <t>BUTTAR, MANPRIT, S , DVM</t>
  </si>
  <si>
    <t>1130 CONTRA COSTA BLVD</t>
  </si>
  <si>
    <t>FB6105832</t>
  </si>
  <si>
    <t>BECK, MELISSA</t>
  </si>
  <si>
    <t>525 LEWELLING BLVD</t>
  </si>
  <si>
    <t>FC0101167</t>
  </si>
  <si>
    <t>CAMPUS SURGERY CENTER LP</t>
  </si>
  <si>
    <t>FC0103729</t>
  </si>
  <si>
    <t>COMFORT CARE PHARMACY</t>
  </si>
  <si>
    <t>212 9TH STREET</t>
  </si>
  <si>
    <t>FC0123947</t>
  </si>
  <si>
    <t>CHAIKIND, JANET L</t>
  </si>
  <si>
    <t>YOUTH SERVICE CENTER</t>
  </si>
  <si>
    <t>FC0149725</t>
  </si>
  <si>
    <t>COMPTON, SHANNA S</t>
  </si>
  <si>
    <t>FC0165692</t>
  </si>
  <si>
    <t>CHOO, HEARAN</t>
  </si>
  <si>
    <t>26 CALIFORNIA ST</t>
  </si>
  <si>
    <t>FC0213215</t>
  </si>
  <si>
    <t>CAMINO PHARMACY</t>
  </si>
  <si>
    <t>701 E. EL CAMINO REAL</t>
  </si>
  <si>
    <t>FC0215865</t>
  </si>
  <si>
    <t>CANON, NICOLE, R</t>
  </si>
  <si>
    <t>1010 GRAVENSTEIN HWY SOUTH</t>
  </si>
  <si>
    <t>FC0396069</t>
  </si>
  <si>
    <t>1709 AUTOMATION PARKWAY</t>
  </si>
  <si>
    <t>FC0461931</t>
  </si>
  <si>
    <t>FC0468719</t>
  </si>
  <si>
    <t>CLONINGER, SHANNON  M (DVM)</t>
  </si>
  <si>
    <t>900 GRAVENSTEIN HWY. NORTH</t>
  </si>
  <si>
    <t>FC0492304</t>
  </si>
  <si>
    <t>CHAN, WESLEY P   MD</t>
  </si>
  <si>
    <t>FC0501660</t>
  </si>
  <si>
    <t>CHOUDRY, QASIM M. (MD)</t>
  </si>
  <si>
    <t>SAN JOSE ACCESS CENTER</t>
  </si>
  <si>
    <t>FC0558328</t>
  </si>
  <si>
    <t>CABAYAN, VATCHE   MD</t>
  </si>
  <si>
    <t>2260 GLADSTONE DR</t>
  </si>
  <si>
    <t>FC0652354</t>
  </si>
  <si>
    <t>CLEMENT PHARMACY</t>
  </si>
  <si>
    <t>1922 CLEMENT STREET</t>
  </si>
  <si>
    <t>FC0715841</t>
  </si>
  <si>
    <t>CHOW, DAVID W   MD</t>
  </si>
  <si>
    <t>FC0784846</t>
  </si>
  <si>
    <t>CITY CENTER PHARMACY, INC</t>
  </si>
  <si>
    <t>1270 E. LELAND RD</t>
  </si>
  <si>
    <t>FC0956598</t>
  </si>
  <si>
    <t>SMITH, PAULA CAPURRO  (DVM)</t>
  </si>
  <si>
    <t>8465 OLD REDWOOD HIGHWAY</t>
  </si>
  <si>
    <t>FC1018426</t>
  </si>
  <si>
    <t>CHEN, STEPHEN S.  MD</t>
  </si>
  <si>
    <t>780 S. AIRPORT BLVD, P.O. BOX 250610</t>
  </si>
  <si>
    <t>FC1052377</t>
  </si>
  <si>
    <t>CHAVEZ, VICENTE (DDS)</t>
  </si>
  <si>
    <t>1111 SONOMA AVE</t>
  </si>
  <si>
    <t>FC1052632</t>
  </si>
  <si>
    <t>COVIVA PHARMACEUTICAL CORP.</t>
  </si>
  <si>
    <t>1855 ALUM ROCK AVE. SUITE A</t>
  </si>
  <si>
    <t>FC1057101</t>
  </si>
  <si>
    <t>CONSONUS PHARMACY SERVICES CA NORTH LLC</t>
  </si>
  <si>
    <t>2148 ICON  WAY</t>
  </si>
  <si>
    <t>FC1207679</t>
  </si>
  <si>
    <t>CLEMENTS, ROBERT C (MD)</t>
  </si>
  <si>
    <t>14676 DOOLITTLE DRIVE</t>
  </si>
  <si>
    <t>FC1225780</t>
  </si>
  <si>
    <t>CHEGE, JOHN ,G DVM</t>
  </si>
  <si>
    <t>300 OLD OAK LANE UNIT 4</t>
  </si>
  <si>
    <t>FC1410149</t>
  </si>
  <si>
    <t>COUTURE, THEA E  DVM</t>
  </si>
  <si>
    <t>985 LINDA MAR BLVD</t>
  </si>
  <si>
    <t>FC1638658</t>
  </si>
  <si>
    <t>CORTRIGHT, KRISTY ANNE (DVM)</t>
  </si>
  <si>
    <t>3700 KLOSE WAY</t>
  </si>
  <si>
    <t>FC1682310</t>
  </si>
  <si>
    <t>COLEMAN, HAROLD</t>
  </si>
  <si>
    <t>936 LAUREL GLEN DR.</t>
  </si>
  <si>
    <t>PALO ALTO, CA</t>
  </si>
  <si>
    <t>FC1687031</t>
  </si>
  <si>
    <t>CAVALLI, BILL T  (DDS)</t>
  </si>
  <si>
    <t>FC1710323</t>
  </si>
  <si>
    <t>28505 HESPERIAN BLVD</t>
  </si>
  <si>
    <t>FC1765037</t>
  </si>
  <si>
    <t>CHAN, LAURA CHI-SIN (DVM)</t>
  </si>
  <si>
    <t>15555 E. 14TH STREET</t>
  </si>
  <si>
    <t>FC1766596</t>
  </si>
  <si>
    <t>CURE PHARMACY INC DBA JACKSON MEDICAL PHARMACY</t>
  </si>
  <si>
    <t>266 N JACKSON AVE</t>
  </si>
  <si>
    <t>FC1787590</t>
  </si>
  <si>
    <t>CUROTTO, RICHARD J (DDS)</t>
  </si>
  <si>
    <t>485 34TH STREET</t>
  </si>
  <si>
    <t>FC1908649</t>
  </si>
  <si>
    <t>CORSI, JENNIFER LEE (DVM)</t>
  </si>
  <si>
    <t>FC2008197</t>
  </si>
  <si>
    <t>CHOICECARE PHARMACY</t>
  </si>
  <si>
    <t>90 SOUTH SPRUCE AVE.</t>
  </si>
  <si>
    <t>FC2012677</t>
  </si>
  <si>
    <t>CHAHAL, HARPREET K (DVM)</t>
  </si>
  <si>
    <t>DUBLIN VETERINARY HOSPITAL, SUITE D</t>
  </si>
  <si>
    <t>FC2037720</t>
  </si>
  <si>
    <t>CASTRO STREET PHARMACY</t>
  </si>
  <si>
    <t>FC2152584</t>
  </si>
  <si>
    <t>CHEN, SHARON, JIZEN</t>
  </si>
  <si>
    <t>FC2207303</t>
  </si>
  <si>
    <t>CORTES, JAIME OSCAR</t>
  </si>
  <si>
    <t>1865 ALUM ROCK AVENUE #D</t>
  </si>
  <si>
    <t>FC2211225</t>
  </si>
  <si>
    <t>FC2215348</t>
  </si>
  <si>
    <t>FC2221757</t>
  </si>
  <si>
    <t>CHEN, SACHI, DVM</t>
  </si>
  <si>
    <t>1111 EL CAMINO REAL</t>
  </si>
  <si>
    <t>FC2279316</t>
  </si>
  <si>
    <t>CHOW, ALBERT WEI</t>
  </si>
  <si>
    <t>ONE DANIEL BURNHAM COURT  SUITE 368C</t>
  </si>
  <si>
    <t>FC2359859</t>
  </si>
  <si>
    <t>CHAHAL, JATINDERPAL</t>
  </si>
  <si>
    <t>1001 OCEAN AVENUE</t>
  </si>
  <si>
    <t>FC2382606</t>
  </si>
  <si>
    <t>CITY CENTER PHARMACY BRENTWOOD, INC</t>
  </si>
  <si>
    <t>50 EAGLE ROCK WAY, STE C</t>
  </si>
  <si>
    <t>FC2450980</t>
  </si>
  <si>
    <t>CHAUDHARY, KIRAN , DVM</t>
  </si>
  <si>
    <t>255  OLD COUNTY ROAD</t>
  </si>
  <si>
    <t>FC2628874</t>
  </si>
  <si>
    <t>CHIU-COLLINS, LYNN L MD</t>
  </si>
  <si>
    <t>FC2643903</t>
  </si>
  <si>
    <t>CHEN, LILY Y (DDS)</t>
  </si>
  <si>
    <t>4101 DUBLIN BLVD</t>
  </si>
  <si>
    <t>FC3042582</t>
  </si>
  <si>
    <t>FC3070618</t>
  </si>
  <si>
    <t>COX, SCOTT, M (DVM)</t>
  </si>
  <si>
    <t>FC3247788</t>
  </si>
  <si>
    <t>CHING, NICHOLAS, Y, DDS</t>
  </si>
  <si>
    <t>7001 STOCKTON AVE</t>
  </si>
  <si>
    <t>FC3285396</t>
  </si>
  <si>
    <t>COX, SHEA, L</t>
  </si>
  <si>
    <t>1048 UNIVERSITY AVENUE</t>
  </si>
  <si>
    <t>FC3305845</t>
  </si>
  <si>
    <t>CHAO, MAGGIE (DMD)</t>
  </si>
  <si>
    <t>455 HICKEY BLVD</t>
  </si>
  <si>
    <t>FC3459903</t>
  </si>
  <si>
    <t>CHU, CURTIS B</t>
  </si>
  <si>
    <t>110 NUT TREE PARKWAY</t>
  </si>
  <si>
    <t>FC3494452</t>
  </si>
  <si>
    <t>CHEW, KATRINA S (DVM)</t>
  </si>
  <si>
    <t>FC3516436</t>
  </si>
  <si>
    <t>CHAPNICK, ROBERT</t>
  </si>
  <si>
    <t>22568 MISSION BLVD.</t>
  </si>
  <si>
    <t>FC3558333</t>
  </si>
  <si>
    <t>CUSTOM CARE COMPOUNDING PHARMACY, INC.</t>
  </si>
  <si>
    <t>FC4003846</t>
  </si>
  <si>
    <t>20353 LAKE CHABOT RD</t>
  </si>
  <si>
    <t>FC4041202</t>
  </si>
  <si>
    <t>CAMDEN PHARMACY</t>
  </si>
  <si>
    <t>3189 S. BASCOM AVE</t>
  </si>
  <si>
    <t>FC4202684</t>
  </si>
  <si>
    <t>CHAVEZ, VICENTE</t>
  </si>
  <si>
    <t>101 LYNCH CREEK WAY # B</t>
  </si>
  <si>
    <t>FC4243755</t>
  </si>
  <si>
    <t>COBURN, MICHAEL</t>
  </si>
  <si>
    <t>FC4330534</t>
  </si>
  <si>
    <t>CLAUS, CHRISTOPHER K (DDS)</t>
  </si>
  <si>
    <t>3332 N TEXAS ST.</t>
  </si>
  <si>
    <t>FC4390794</t>
  </si>
  <si>
    <t>CHAUDHRI, SURYA</t>
  </si>
  <si>
    <t>3901 SANTA RITA RD</t>
  </si>
  <si>
    <t>FC4445892</t>
  </si>
  <si>
    <t>CHERUKURI, SIVA,S, DDS</t>
  </si>
  <si>
    <t>2930 ABORN SQUARE RD</t>
  </si>
  <si>
    <t>FC4596562</t>
  </si>
  <si>
    <t>COTTEN, ASHLEY, E, DVM</t>
  </si>
  <si>
    <t>FC4677691</t>
  </si>
  <si>
    <t>CHIU, CHRISTOPHER, T, DDS</t>
  </si>
  <si>
    <t>2561 MERCED ST</t>
  </si>
  <si>
    <t>FD0063216</t>
  </si>
  <si>
    <t>DEMETRAKOPULOS, PAULINE DDS</t>
  </si>
  <si>
    <t>1510 RAILROAD AVENUE</t>
  </si>
  <si>
    <t>FD0109846</t>
  </si>
  <si>
    <t>DIEP, JOHN G MD</t>
  </si>
  <si>
    <t>15055 LOS GATOS BLVD STE #110</t>
  </si>
  <si>
    <t>FD0168030</t>
  </si>
  <si>
    <t>DAVES PHARMACY</t>
  </si>
  <si>
    <t>FD0261773</t>
  </si>
  <si>
    <t>DYNAMEDIC DRUGS, INC.</t>
  </si>
  <si>
    <t>FD0284404</t>
  </si>
  <si>
    <t>DOMINGUEZ, JOSEPH J MD</t>
  </si>
  <si>
    <t>THE SURGERY CENTER AT NORTHBAY VACAVALLEY</t>
  </si>
  <si>
    <t>FD0412267</t>
  </si>
  <si>
    <t>DAVIES, ROBERT WILLIAM, MD</t>
  </si>
  <si>
    <t>FD0503638</t>
  </si>
  <si>
    <t>DONNELLY, JOSEPH R   MD</t>
  </si>
  <si>
    <t>FD0616459</t>
  </si>
  <si>
    <t>DJAVAHERIAN, CAESAR (MD)</t>
  </si>
  <si>
    <t>3095 TELEGRAPH AVENUE</t>
  </si>
  <si>
    <t>FD0619532</t>
  </si>
  <si>
    <t>DADWAL, RAMINDER S DVM</t>
  </si>
  <si>
    <t>5353 ALMADEN EXPY</t>
  </si>
  <si>
    <t>FD0632869</t>
  </si>
  <si>
    <t>DUNCAN, DAVID R   JR  MD</t>
  </si>
  <si>
    <t>CALSTAR 1</t>
  </si>
  <si>
    <t>FD0634041</t>
  </si>
  <si>
    <t>DUNCAN, DAVID R (MD)</t>
  </si>
  <si>
    <t>CALSTAR 2</t>
  </si>
  <si>
    <t>FD0634421</t>
  </si>
  <si>
    <t>DUNCAN, DAVID   R  JR  . MD</t>
  </si>
  <si>
    <t>CALSTAR8/UCSF</t>
  </si>
  <si>
    <t>FD0644561</t>
  </si>
  <si>
    <t>DICKERSON, KIMBERLEE K (DDS)</t>
  </si>
  <si>
    <t>590 BOSWORTH ST.</t>
  </si>
  <si>
    <t>FD0655069</t>
  </si>
  <si>
    <t>FD0760997</t>
  </si>
  <si>
    <t>DBA: FRIENDLY #2 PHARMACY</t>
  </si>
  <si>
    <t>639 TULLY RD., SUITE A</t>
  </si>
  <si>
    <t>FD0783945</t>
  </si>
  <si>
    <t>DUNN, CHRISTOPHER</t>
  </si>
  <si>
    <t>1300 ILLINOIS ST.</t>
  </si>
  <si>
    <t>FD0787955</t>
  </si>
  <si>
    <t>DHINDSA, GURINDER S</t>
  </si>
  <si>
    <t>4501 SAND CREEK RD</t>
  </si>
  <si>
    <t>FD0824169</t>
  </si>
  <si>
    <t>60 N. 13TH ST #A</t>
  </si>
  <si>
    <t>FD0870394</t>
  </si>
  <si>
    <t>DANIEL, CHRISTOPHER S., DDS MD</t>
  </si>
  <si>
    <t>1350 MEDICAL CENTER DRIVE</t>
  </si>
  <si>
    <t>FD0998192</t>
  </si>
  <si>
    <t>DOSANJH, KARANBIR</t>
  </si>
  <si>
    <t>216 ATLANTIC AVE</t>
  </si>
  <si>
    <t>FD1153573</t>
  </si>
  <si>
    <t>ADKINS, AMANDA C (MD)</t>
  </si>
  <si>
    <t>2458 HILBORN ROAD</t>
  </si>
  <si>
    <t>FD1157254</t>
  </si>
  <si>
    <t>DEHAAN, CONSTANCE  E  (DVM)</t>
  </si>
  <si>
    <t>6470 REDWOOD DRIVE</t>
  </si>
  <si>
    <t>FD1580314</t>
  </si>
  <si>
    <t>DAGHIGHI, MOHAMMAD (DDS)</t>
  </si>
  <si>
    <t>14895 E. 14TH STREET</t>
  </si>
  <si>
    <t>FD1699024</t>
  </si>
  <si>
    <t>DENNINGS, ROBIN  M  (MD)</t>
  </si>
  <si>
    <t>FD1800401</t>
  </si>
  <si>
    <t>DROKE, LAURIE</t>
  </si>
  <si>
    <t>351 EAST ARBOR AVENUE</t>
  </si>
  <si>
    <t>FD2050780</t>
  </si>
  <si>
    <t>DILLINGHAM, MICHAEL F</t>
  </si>
  <si>
    <t>1849 BAY SHORE HIGHWAY</t>
  </si>
  <si>
    <t>FD2512502</t>
  </si>
  <si>
    <t>7077 REDWOOD BLVD</t>
  </si>
  <si>
    <t>FD2640399</t>
  </si>
  <si>
    <t>DUNN, THERESE</t>
  </si>
  <si>
    <t>FD2772209</t>
  </si>
  <si>
    <t>DAULT, SCOTT</t>
  </si>
  <si>
    <t>10373 TORRE AVE</t>
  </si>
  <si>
    <t>FD2903183</t>
  </si>
  <si>
    <t>DRATE PHARMACY</t>
  </si>
  <si>
    <t>3219 ADELINE STREET</t>
  </si>
  <si>
    <t>FD2918110</t>
  </si>
  <si>
    <t>DANIEL, SARAH ELIZABETH</t>
  </si>
  <si>
    <t>101 HICKEY BLVD</t>
  </si>
  <si>
    <t>FD2992318</t>
  </si>
  <si>
    <t>DONNELLY, JOSEPH</t>
  </si>
  <si>
    <t>FD3019595</t>
  </si>
  <si>
    <t>DELA ROSA, ALFREDO A (DDS)</t>
  </si>
  <si>
    <t>6063 MISSION STREET</t>
  </si>
  <si>
    <t>FD3109344</t>
  </si>
  <si>
    <t>D'ANGELO-LOECHNER, DEBRA, L, DVM</t>
  </si>
  <si>
    <t>2890 MITCHELL DRIVE</t>
  </si>
  <si>
    <t>FD3118913</t>
  </si>
  <si>
    <t>FD3396896</t>
  </si>
  <si>
    <t>17 WOODLAND AVE</t>
  </si>
  <si>
    <t>FD3528619</t>
  </si>
  <si>
    <t>DROKE, LAURIE (DVM)</t>
  </si>
  <si>
    <t>2023 ACACIA CT</t>
  </si>
  <si>
    <t>FD3964031</t>
  </si>
  <si>
    <t>DEGNAN, KEVIN F</t>
  </si>
  <si>
    <t>DIABLO PLAZA SURGERY CENTER</t>
  </si>
  <si>
    <t>FD4260066</t>
  </si>
  <si>
    <t>DOTY, MARK</t>
  </si>
  <si>
    <t>940 BERRYESSA RD.</t>
  </si>
  <si>
    <t>FD4352465</t>
  </si>
  <si>
    <t>DHALIWAL, RAVINDER, S</t>
  </si>
  <si>
    <t>FD4411346</t>
  </si>
  <si>
    <t>DIAO, EDWARD</t>
  </si>
  <si>
    <t>FD4420410</t>
  </si>
  <si>
    <t>DIABLO PHARMACY</t>
  </si>
  <si>
    <t>2301 CAMINO RAMON STE. 190</t>
  </si>
  <si>
    <t>FD4709905</t>
  </si>
  <si>
    <t>DILTS, RUTH B DVM</t>
  </si>
  <si>
    <t>EAST CO ANIMAL SHELTER AND FIELD SVS</t>
  </si>
  <si>
    <t>FE0141957</t>
  </si>
  <si>
    <t>1388 SOUTH CALIFORNIA BOULEVARD</t>
  </si>
  <si>
    <t>FE0151667</t>
  </si>
  <si>
    <t>ELLIS, MELANIE R DVM</t>
  </si>
  <si>
    <t>1809 SANTA RITA ROAD, STE K</t>
  </si>
  <si>
    <t>FE0257762</t>
  </si>
  <si>
    <t>13855 E 14TH ST</t>
  </si>
  <si>
    <t>FE0442284</t>
  </si>
  <si>
    <t>EAST BAY ENDOSURGERY CENTER</t>
  </si>
  <si>
    <t>FE0541068</t>
  </si>
  <si>
    <t>2690 SOUTH WHITE RD, SUITE 200-A</t>
  </si>
  <si>
    <t>FE1098157</t>
  </si>
  <si>
    <t>ELDER, MAHR F.</t>
  </si>
  <si>
    <t>150A ADMIRAL CALLAGHAN LANE</t>
  </si>
  <si>
    <t>FE1215878</t>
  </si>
  <si>
    <t>ECK, CHARLES E DVM</t>
  </si>
  <si>
    <t>1481 SO MARY AVE</t>
  </si>
  <si>
    <t>FE1490995</t>
  </si>
  <si>
    <t>EL CAMINO HOSPITAL LOS GATOS PHARMACY</t>
  </si>
  <si>
    <t>FE1494272</t>
  </si>
  <si>
    <t>EAST BAY AIDS CENTER OUTPATIENT PHARMACY</t>
  </si>
  <si>
    <t>3100 SUMMIT STREET</t>
  </si>
  <si>
    <t>FE2332764</t>
  </si>
  <si>
    <t>EDWARDS, EDITH A (DVM)</t>
  </si>
  <si>
    <t>5617 SILVER CREEK VALLEY ROAD</t>
  </si>
  <si>
    <t>FE2415796</t>
  </si>
  <si>
    <t>ERICSON, MARK S (DDS)</t>
  </si>
  <si>
    <t>1320 APPLE AVE.,SUITE 104</t>
  </si>
  <si>
    <t>FE3099048</t>
  </si>
  <si>
    <t>EYE MD LASER AND SURGERY CENTER</t>
  </si>
  <si>
    <t>481 30TH STREET</t>
  </si>
  <si>
    <t>FE3119787</t>
  </si>
  <si>
    <t>ESPINOSA, PATRICE</t>
  </si>
  <si>
    <t>1223 GRANT AVE</t>
  </si>
  <si>
    <t>FE3606716</t>
  </si>
  <si>
    <t>ENDOSCOPY CENTER OF SANTA ROSA</t>
  </si>
  <si>
    <t>1200 SONOMA AVE STE 2</t>
  </si>
  <si>
    <t>FE4014178</t>
  </si>
  <si>
    <t>EL CAMINO AMBULATORY SURGERY CENTER LLC</t>
  </si>
  <si>
    <t>FE4288925</t>
  </si>
  <si>
    <t>FF0056982</t>
  </si>
  <si>
    <t>201 WILLOW STREET</t>
  </si>
  <si>
    <t>FF0212415</t>
  </si>
  <si>
    <t>FARMACIA REMEDIOS, INC</t>
  </si>
  <si>
    <t>272 E. SANTA CLARA ST</t>
  </si>
  <si>
    <t>FF0232683</t>
  </si>
  <si>
    <t>FAUQUIER, DEBORAH ANN</t>
  </si>
  <si>
    <t>2000 BUNKER RD</t>
  </si>
  <si>
    <t>FF0247937</t>
  </si>
  <si>
    <t>FARR, SARA</t>
  </si>
  <si>
    <t>FF0364404</t>
  </si>
  <si>
    <t>FANN, KAREN Y, DO</t>
  </si>
  <si>
    <t>FF0488797</t>
  </si>
  <si>
    <t>996 S KING ROAD</t>
  </si>
  <si>
    <t>FF0608337</t>
  </si>
  <si>
    <t>FARR, HASHEM MD</t>
  </si>
  <si>
    <t>2375 FOREST AVE</t>
  </si>
  <si>
    <t>FF0881311</t>
  </si>
  <si>
    <t>FIELD, JOSEPH, A</t>
  </si>
  <si>
    <t>FF0901098</t>
  </si>
  <si>
    <t>FALCIS, CLAUDINE C. Y. (DVM)</t>
  </si>
  <si>
    <t>2179 JUNIPERRO SERRA BLVD.</t>
  </si>
  <si>
    <t>FF1378771</t>
  </si>
  <si>
    <t>FOGLAR, CHRISTIAN (MD)</t>
  </si>
  <si>
    <t>6140 CAMINO VERDE DRIVE</t>
  </si>
  <si>
    <t>FF1425556</t>
  </si>
  <si>
    <t>FERNANDEZ, CHRISTINA MARIA  (DVM)</t>
  </si>
  <si>
    <t>FF1654311</t>
  </si>
  <si>
    <t>FOLLMAR, TROY S (DDS)</t>
  </si>
  <si>
    <t>FF1662786</t>
  </si>
  <si>
    <t>FORESTVILLE PHARMACY</t>
  </si>
  <si>
    <t>FF1706956</t>
  </si>
  <si>
    <t>FRUITVALE AVENUE PHARMACY INC.</t>
  </si>
  <si>
    <t>2693 FRUITVALE AVENUE</t>
  </si>
  <si>
    <t>FF1977745</t>
  </si>
  <si>
    <t>FAGAN, MATTHEW J (DO)</t>
  </si>
  <si>
    <t>2200 O'FARRELL ST</t>
  </si>
  <si>
    <t>FF2179225</t>
  </si>
  <si>
    <t>1125 THIRD STREET</t>
  </si>
  <si>
    <t>FF2190750</t>
  </si>
  <si>
    <t>FRIEDMAN, DEBORAH S (DVM)</t>
  </si>
  <si>
    <t>FF2417182</t>
  </si>
  <si>
    <t>10430 SOUTH DE ANZA BLVD</t>
  </si>
  <si>
    <t>FF2647812</t>
  </si>
  <si>
    <t>FILIPOWICZ, DEAN, E, DVM</t>
  </si>
  <si>
    <t>601 SHOWERS DR</t>
  </si>
  <si>
    <t>FF3466136</t>
  </si>
  <si>
    <t>FITHIAN, WILLIAM</t>
  </si>
  <si>
    <t>562 RUSSELL AVE</t>
  </si>
  <si>
    <t>FF3466794</t>
  </si>
  <si>
    <t>740 BECK AVE</t>
  </si>
  <si>
    <t>FF3479311</t>
  </si>
  <si>
    <t>FAMINI, DANIEL, J (DVM)</t>
  </si>
  <si>
    <t>19686 8TH STREET EAST</t>
  </si>
  <si>
    <t>FF3719828</t>
  </si>
  <si>
    <t>FISHER, TONIA, L, DVM</t>
  </si>
  <si>
    <t>1425 W STEELE LN</t>
  </si>
  <si>
    <t>FF3905885</t>
  </si>
  <si>
    <t>FREMONT HOSPITAL</t>
  </si>
  <si>
    <t>FF3947061</t>
  </si>
  <si>
    <t>FRAZIER, JEFFERY R (DVM)</t>
  </si>
  <si>
    <t>CURTNER PET CLINIC</t>
  </si>
  <si>
    <t>FF4193253</t>
  </si>
  <si>
    <t>FRIEDMAN, STEPHANIE, L, DVM</t>
  </si>
  <si>
    <t>2015 MT. OLIVE DR. #2</t>
  </si>
  <si>
    <t>FF4278164</t>
  </si>
  <si>
    <t>FOLEY, JANET A. (DVM)</t>
  </si>
  <si>
    <t>PO BOX 118</t>
  </si>
  <si>
    <t>FF4642751</t>
  </si>
  <si>
    <t>FAMINI, DANIEL, J, DVM</t>
  </si>
  <si>
    <t>1247 CENTURY COURT</t>
  </si>
  <si>
    <t>FF4677386</t>
  </si>
  <si>
    <t>FA, JESSE, M, DDS</t>
  </si>
  <si>
    <t>2730 LONE TREE WAY</t>
  </si>
  <si>
    <t>FG0000973</t>
  </si>
  <si>
    <t>GET WELL PHARMACY</t>
  </si>
  <si>
    <t>FG0069321</t>
  </si>
  <si>
    <t>GRIJALVA, JEANNIE E.,  DVM</t>
  </si>
  <si>
    <t>FG0133152</t>
  </si>
  <si>
    <t>GORDON, EMILIA WONG   DVM</t>
  </si>
  <si>
    <t>BERKELEY-EAST BAY HUMANE SOCIETY</t>
  </si>
  <si>
    <t>FG0152330</t>
  </si>
  <si>
    <t>GRIESSHABER, ERIC C</t>
  </si>
  <si>
    <t>ACADIA VETERINARY CLINIC</t>
  </si>
  <si>
    <t>FG0203543</t>
  </si>
  <si>
    <t>GOOD SAMARITAN HOSPITAL</t>
  </si>
  <si>
    <t>FG0325301</t>
  </si>
  <si>
    <t>GOODMAN, DANIEL, FRED, MD</t>
  </si>
  <si>
    <t>1160 POST STREET</t>
  </si>
  <si>
    <t>FG0403333</t>
  </si>
  <si>
    <t>GONSOLIN, MICHELLE</t>
  </si>
  <si>
    <t>1211 SYCAMORE TERRACE</t>
  </si>
  <si>
    <t>FG1209281</t>
  </si>
  <si>
    <t>GROSS, ERIC R (MD, PHD)</t>
  </si>
  <si>
    <t>FG1271004</t>
  </si>
  <si>
    <t>GARDNER SOUTH COUNTY HEALTH CENTER PHARMACY</t>
  </si>
  <si>
    <t>7526 MONTEREY ST</t>
  </si>
  <si>
    <t>FG1676216</t>
  </si>
  <si>
    <t>GOLDBERG, JAY W (MD)</t>
  </si>
  <si>
    <t>SONOMA COUNTY EMS</t>
  </si>
  <si>
    <t>FG1685948</t>
  </si>
  <si>
    <t>700 W 6TH ST #G</t>
  </si>
  <si>
    <t>FG1707845</t>
  </si>
  <si>
    <t>GILLUM, ERICA</t>
  </si>
  <si>
    <t>FG1805867</t>
  </si>
  <si>
    <t>GETWELL PHARMACY AND MEDICAL SUPPLY</t>
  </si>
  <si>
    <t>699 EAST 14TH STREET</t>
  </si>
  <si>
    <t>FG1845392</t>
  </si>
  <si>
    <t>GRAY, DOUGLAS  D (DVM)</t>
  </si>
  <si>
    <t>FG2505759</t>
  </si>
  <si>
    <t>FG2637556</t>
  </si>
  <si>
    <t>GUDURI, VARAPRASAD  DVM</t>
  </si>
  <si>
    <t>5601 MISSION STREET</t>
  </si>
  <si>
    <t>FG2870182</t>
  </si>
  <si>
    <t>GATEWAY PHARMACY</t>
  </si>
  <si>
    <t>1330 GATEWAY BLVD</t>
  </si>
  <si>
    <t>FG2961212</t>
  </si>
  <si>
    <t>GLICK, IRA</t>
  </si>
  <si>
    <t>901 CLAY STREET</t>
  </si>
  <si>
    <t>FG2963204</t>
  </si>
  <si>
    <t>GUIJARRO, NESTOR (DVM)</t>
  </si>
  <si>
    <t>BANFIELD PET HOSPITAL #1419</t>
  </si>
  <si>
    <t>FG2971287</t>
  </si>
  <si>
    <t>GUPTA, ARPANA, DDS</t>
  </si>
  <si>
    <t>3381 WALNUT AVENUE</t>
  </si>
  <si>
    <t>FG3146239</t>
  </si>
  <si>
    <t>GADD, GWEN K</t>
  </si>
  <si>
    <t>8323 BALDWIN ST</t>
  </si>
  <si>
    <t>FG3237585</t>
  </si>
  <si>
    <t>GERA, JON</t>
  </si>
  <si>
    <t>FG3404403</t>
  </si>
  <si>
    <t>FG3466251</t>
  </si>
  <si>
    <t>GYULASSY, LASZLO, A, (DVM)</t>
  </si>
  <si>
    <t>1317 BAYSWATER AVE</t>
  </si>
  <si>
    <t>FG3579806</t>
  </si>
  <si>
    <t>GADD, GWEN, K</t>
  </si>
  <si>
    <t>410 HEGENBERGER RD</t>
  </si>
  <si>
    <t>FG3658866</t>
  </si>
  <si>
    <t>GILBERT, ELIZABETH F (DVM)</t>
  </si>
  <si>
    <t>269 SOUTH VAN NESS AVENUE</t>
  </si>
  <si>
    <t>FG3704536</t>
  </si>
  <si>
    <t>4651 GLEASON DR.</t>
  </si>
  <si>
    <t>FG3820859</t>
  </si>
  <si>
    <t>GILLESPIE, NICOLA</t>
  </si>
  <si>
    <t>FH0000959</t>
  </si>
  <si>
    <t>HWANG, SUE JIN</t>
  </si>
  <si>
    <t>FH0020898</t>
  </si>
  <si>
    <t>HOU, ANDREW</t>
  </si>
  <si>
    <t>FH0029896</t>
  </si>
  <si>
    <t>HADDAD, KIM K</t>
  </si>
  <si>
    <t>REDWOOD PET HOSPITAL</t>
  </si>
  <si>
    <t>FH0166757</t>
  </si>
  <si>
    <t>HERN, HERBERT E JR. MD</t>
  </si>
  <si>
    <t>2400 BISSO LN</t>
  </si>
  <si>
    <t>FH0233510</t>
  </si>
  <si>
    <t>HERN, HERBERT E JR., MD</t>
  </si>
  <si>
    <t>AMERICAN MEDICAL REPSONSE</t>
  </si>
  <si>
    <t>FH0383264</t>
  </si>
  <si>
    <t>HAGELE, MARK J, DDS</t>
  </si>
  <si>
    <t>1380 19TH HOLE DRIVE</t>
  </si>
  <si>
    <t>FH0453972</t>
  </si>
  <si>
    <t>HADDAD, KIM</t>
  </si>
  <si>
    <t>FH0487036</t>
  </si>
  <si>
    <t>HOLZER, ERIC R (MD)</t>
  </si>
  <si>
    <t>221 MAIN STREET</t>
  </si>
  <si>
    <t>FH0497986</t>
  </si>
  <si>
    <t>HARVEY, CAROLYNN H   DVM</t>
  </si>
  <si>
    <t>FH0530077</t>
  </si>
  <si>
    <t>HAJRA, SEMINA (MD)</t>
  </si>
  <si>
    <t>33560 ALVARADO NILES ROAD</t>
  </si>
  <si>
    <t>FH0541309</t>
  </si>
  <si>
    <t>HALPERN, STEPHEN W    MD</t>
  </si>
  <si>
    <t>4720 HOEN AVE</t>
  </si>
  <si>
    <t>FH0605507</t>
  </si>
  <si>
    <t>HS PHARMACY,INC.</t>
  </si>
  <si>
    <t>4248 MACARTHUR BOULEVARD</t>
  </si>
  <si>
    <t>FH0620597</t>
  </si>
  <si>
    <t>HOLZER, ERIC, R, MD</t>
  </si>
  <si>
    <t>2540 NORTH FIRST STREET</t>
  </si>
  <si>
    <t>FH0643292</t>
  </si>
  <si>
    <t>HAGGERTY-ARCAY, JEANNE, CAROL DVM</t>
  </si>
  <si>
    <t>FH0950750</t>
  </si>
  <si>
    <t>HANSEN, THOMAS W (DVM)</t>
  </si>
  <si>
    <t>VCA SFVS</t>
  </si>
  <si>
    <t>FH0972908</t>
  </si>
  <si>
    <t>HATA, HIROKO, DVM</t>
  </si>
  <si>
    <t>34664 ALVARADO NILES ROAD</t>
  </si>
  <si>
    <t>FH0975372</t>
  </si>
  <si>
    <t>HOSSEINI, MEHRA  (MD)</t>
  </si>
  <si>
    <t>365 LENNON LANE</t>
  </si>
  <si>
    <t>FH0977059</t>
  </si>
  <si>
    <t>HSU, JENNY C DDS</t>
  </si>
  <si>
    <t>40880 FREMONT BOULEVARD</t>
  </si>
  <si>
    <t>FH1242421</t>
  </si>
  <si>
    <t>HARPHAM, KARA  L  (DVM)</t>
  </si>
  <si>
    <t>FH1437258</t>
  </si>
  <si>
    <t>HOGE, JEREMY</t>
  </si>
  <si>
    <t>4960 CAMDEN AVE</t>
  </si>
  <si>
    <t>FH1638242</t>
  </si>
  <si>
    <t>HARMONY PHARMACY &amp; HEALTH CENTER,INC</t>
  </si>
  <si>
    <t>SAN FRANCISCO INTERNATIONAL AIRPORT; BOARDING AREA F</t>
  </si>
  <si>
    <t>FH1722582</t>
  </si>
  <si>
    <t>HSU, WENDY W.  (DVM)</t>
  </si>
  <si>
    <t>FH2266991</t>
  </si>
  <si>
    <t>HETTLER, DANIELLE LYNN B.S., D.V.M.</t>
  </si>
  <si>
    <t>FH2338538</t>
  </si>
  <si>
    <t>HALL, LINDA, C, DVM</t>
  </si>
  <si>
    <t>1415 CALIFORNIA DR.</t>
  </si>
  <si>
    <t>FH2731861</t>
  </si>
  <si>
    <t>HANSON, BRIAN L (MD)</t>
  </si>
  <si>
    <t>1 QUALITY DRIVE</t>
  </si>
  <si>
    <t>FH2787731</t>
  </si>
  <si>
    <t>HERN, HERBERT E JR (MD)</t>
  </si>
  <si>
    <t>OAKLAND FIRE DEPARTMENT</t>
  </si>
  <si>
    <t>FH2822410</t>
  </si>
  <si>
    <t>HOLZER, ERIC R. MD</t>
  </si>
  <si>
    <t>FH2835570</t>
  </si>
  <si>
    <t>HOGHOOGHI, ALEXANDER</t>
  </si>
  <si>
    <t>301 MAIN STREET UNIT 1A</t>
  </si>
  <si>
    <t>FH2939176</t>
  </si>
  <si>
    <t>HUBBELL, JARED, K, MD</t>
  </si>
  <si>
    <t>630 SECOND STREET WEST</t>
  </si>
  <si>
    <t>FH3295931</t>
  </si>
  <si>
    <t>HEATH, CRYSTAL (DVM)</t>
  </si>
  <si>
    <t>2700 9TH ST</t>
  </si>
  <si>
    <t>FH3525966</t>
  </si>
  <si>
    <t>HEATH, LINDSAY K (DVM)</t>
  </si>
  <si>
    <t>4421 A BALFOUR RD</t>
  </si>
  <si>
    <t>FH3809754</t>
  </si>
  <si>
    <t>HACIENDA SURGERY CENTER, LLC</t>
  </si>
  <si>
    <t>4626 WILLOW ROAD STE 100</t>
  </si>
  <si>
    <t>FH3929746</t>
  </si>
  <si>
    <t>HABIBI, ALI</t>
  </si>
  <si>
    <t>FH4194382</t>
  </si>
  <si>
    <t>HARRINGTON, KATHERINE, A, DVM</t>
  </si>
  <si>
    <t>SOUTH HILLSDALE ANIMAL HOSPITAL</t>
  </si>
  <si>
    <t>FH4273366</t>
  </si>
  <si>
    <t>HORIZONS PHARMACY SERVICES</t>
  </si>
  <si>
    <t>15951 LOS GATOS BLVD.</t>
  </si>
  <si>
    <t>FH4336308</t>
  </si>
  <si>
    <t>HICKLE, DALLAS</t>
  </si>
  <si>
    <t>711 D ST.</t>
  </si>
  <si>
    <t>FH4562713</t>
  </si>
  <si>
    <t>HAMILTON, HOLLY L (DVM)</t>
  </si>
  <si>
    <t>BAY AREA ANIMAL EYE CARE</t>
  </si>
  <si>
    <t>FH4802787</t>
  </si>
  <si>
    <t>HALLIDAY, BLAIR, A,  MD</t>
  </si>
  <si>
    <t>34 MARK WEST SPRINGS RD</t>
  </si>
  <si>
    <t>FI1095694</t>
  </si>
  <si>
    <t>INA, MICHAEL T., DVM</t>
  </si>
  <si>
    <t>530 ARGUELLO BLVD.</t>
  </si>
  <si>
    <t>FI3788683</t>
  </si>
  <si>
    <t>INSTITUTIONAL PHARMACY SOLUTIONS</t>
  </si>
  <si>
    <t>1287 FULTON ROAD</t>
  </si>
  <si>
    <t>FI4074364</t>
  </si>
  <si>
    <t>ICARE PHARMACY</t>
  </si>
  <si>
    <t>1727-B BERRYESSA RD</t>
  </si>
  <si>
    <t>FI4081600</t>
  </si>
  <si>
    <t>IRON HORSE SPECIALTY PHARMACY</t>
  </si>
  <si>
    <t>1479 YGNACIO VALLEY RD</t>
  </si>
  <si>
    <t>FI4344711</t>
  </si>
  <si>
    <t>IVEY, EVELYN</t>
  </si>
  <si>
    <t>1631 MENDOCINO ST</t>
  </si>
  <si>
    <t>FI4360272</t>
  </si>
  <si>
    <t>BRIOVARX INFUSION SERVICES 403, LLC</t>
  </si>
  <si>
    <t>FJ0063189</t>
  </si>
  <si>
    <t>JOHN MUIR MEDICAL CENTER</t>
  </si>
  <si>
    <t>FJ0063191</t>
  </si>
  <si>
    <t>WALNUT CREEK CAMPUS PHARMACY</t>
  </si>
  <si>
    <t>FJ0093233</t>
  </si>
  <si>
    <t>JAVADI, HAMED H (DDS)</t>
  </si>
  <si>
    <t>666 THIRD STREET</t>
  </si>
  <si>
    <t>FJ0295611</t>
  </si>
  <si>
    <t>JOHNSON, JEFFREY A  DVM</t>
  </si>
  <si>
    <t>FJ0481298</t>
  </si>
  <si>
    <t>JOHNSON, SUZANNE, E. D.O.</t>
  </si>
  <si>
    <t>1230 ALDERWOOD AVENUE</t>
  </si>
  <si>
    <t>FJ0605038</t>
  </si>
  <si>
    <t>JEN, TRISHA L (DDS)</t>
  </si>
  <si>
    <t>FJ0684870</t>
  </si>
  <si>
    <t>JANOWITZ, LINDA, K.</t>
  </si>
  <si>
    <t>4000 MIDDLEFIELD ROAD</t>
  </si>
  <si>
    <t>FJ0778110</t>
  </si>
  <si>
    <t>JAMES, MICHELE  A  MD</t>
  </si>
  <si>
    <t>100 ROWLAND WAY</t>
  </si>
  <si>
    <t>FJ1080011</t>
  </si>
  <si>
    <t>JORDAN, ASHLEY GREGORY  (DVM)</t>
  </si>
  <si>
    <t>FJ1355242</t>
  </si>
  <si>
    <t>JOHNSON, ROGER K (DVM)</t>
  </si>
  <si>
    <t>FJ1358236</t>
  </si>
  <si>
    <t>JUERGENS, MARIANNA R  (DVM)</t>
  </si>
  <si>
    <t>1235 AARON STREET</t>
  </si>
  <si>
    <t>FJ1863528</t>
  </si>
  <si>
    <t>JAIN, SAMBHAV N (DMD)</t>
  </si>
  <si>
    <t>FJ2246557</t>
  </si>
  <si>
    <t>JACKSON LTC PHARMACY</t>
  </si>
  <si>
    <t>266 N.JACKSON AVE</t>
  </si>
  <si>
    <t>FJ2617403</t>
  </si>
  <si>
    <t>PENINSULA HUMANE SOCIETY &amp; SPCA</t>
  </si>
  <si>
    <t>FJ3045603</t>
  </si>
  <si>
    <t>JACOBS, BRADLY</t>
  </si>
  <si>
    <t>601 MURRAY CIRCLE</t>
  </si>
  <si>
    <t>FJ3767716</t>
  </si>
  <si>
    <t>JIULIANTI, JUSTIN</t>
  </si>
  <si>
    <t>5353 ALMADEN EXPY.</t>
  </si>
  <si>
    <t>FJ4755370</t>
  </si>
  <si>
    <t>JONES, SARAH K (DVM)</t>
  </si>
  <si>
    <t>373 WEST PORTAL AVENUE</t>
  </si>
  <si>
    <t>FK0011229</t>
  </si>
  <si>
    <t>KY, NGUYEN</t>
  </si>
  <si>
    <t>660 EAST SANTA CLARA STREET</t>
  </si>
  <si>
    <t>FK0052097</t>
  </si>
  <si>
    <t>KIVELA, PAUL MD</t>
  </si>
  <si>
    <t>506 COUCH STREET</t>
  </si>
  <si>
    <t>FK0053417</t>
  </si>
  <si>
    <t>KRUSE-ELLIOTT, KRIS T</t>
  </si>
  <si>
    <t>ANIMALSCAN</t>
  </si>
  <si>
    <t>FK0101799</t>
  </si>
  <si>
    <t>KRIENSKY, HEATHER J (DVM)</t>
  </si>
  <si>
    <t>ANIMAL CARE CLINIC</t>
  </si>
  <si>
    <t>FK0224131</t>
  </si>
  <si>
    <t>KAISER PERMANENTE PHARMACY #572</t>
  </si>
  <si>
    <t>4501 SAND CREEK RD, 1ST FLR, RM 1125</t>
  </si>
  <si>
    <t>FK0249311</t>
  </si>
  <si>
    <t>KAISER PERMANENTE PHRMCY 447</t>
  </si>
  <si>
    <t>700 LAWRENCE EXPY, 1ST FLR, DEPT #138</t>
  </si>
  <si>
    <t>FK0265707</t>
  </si>
  <si>
    <t>KAISER ONCOLOGY PHARMACY #573</t>
  </si>
  <si>
    <t>FK0281927</t>
  </si>
  <si>
    <t>KANG, TAEWOO (DVM)</t>
  </si>
  <si>
    <t>5 RAILROAD AVE</t>
  </si>
  <si>
    <t>FK0296346</t>
  </si>
  <si>
    <t>KHAZAIE, REZA (DDS)</t>
  </si>
  <si>
    <t>1255 WILLOW PASS ROAD</t>
  </si>
  <si>
    <t>FK0338562</t>
  </si>
  <si>
    <t>KAISER FOUND HOSPITAL PHARMACY #57A</t>
  </si>
  <si>
    <t>FK0501836</t>
  </si>
  <si>
    <t>KENT, JAMES J   MD</t>
  </si>
  <si>
    <t>109 TOMALES</t>
  </si>
  <si>
    <t>FK0583701</t>
  </si>
  <si>
    <t>KAISER FOUND HOSPITAL PHY #58B</t>
  </si>
  <si>
    <t>3975 OLD REDWOOD HIGHWAY</t>
  </si>
  <si>
    <t>FK0624571</t>
  </si>
  <si>
    <t>PHARMERICA</t>
  </si>
  <si>
    <t>145 EAST DANA STREET</t>
  </si>
  <si>
    <t>FK0781484</t>
  </si>
  <si>
    <t>KAUR, HARRUP</t>
  </si>
  <si>
    <t>555 KNOWLES DR</t>
  </si>
  <si>
    <t>FK0870344</t>
  </si>
  <si>
    <t>KAISER PERMANENTE PHRMCY #673</t>
  </si>
  <si>
    <t>1 QUALITY DR, SPECIALTY CARE BLDG 1ST FLR</t>
  </si>
  <si>
    <t>FK0920707</t>
  </si>
  <si>
    <t>KELMAN, TODD J DVM</t>
  </si>
  <si>
    <t>FK1054763</t>
  </si>
  <si>
    <t>KHOURY, SAM  F (DMD)</t>
  </si>
  <si>
    <t>3000 ALAMO DRIVE, SUITE 206</t>
  </si>
  <si>
    <t>FK1070589</t>
  </si>
  <si>
    <t>KAISER PERMANENTE PHRMCY #120</t>
  </si>
  <si>
    <t>FK1095707</t>
  </si>
  <si>
    <t>KAISER ONCOLOGY PHRMCY #638</t>
  </si>
  <si>
    <t>270 INTERNATIONAL CIR, 1ST FLR</t>
  </si>
  <si>
    <t>FK1096177</t>
  </si>
  <si>
    <t>KAISER FOUND HOSPITAL PHRMCY #67A / 67B</t>
  </si>
  <si>
    <t>FK1182803</t>
  </si>
  <si>
    <t>KHAYAT, SAMI</t>
  </si>
  <si>
    <t>1670 HILLSDALE AVE, SUITE 10</t>
  </si>
  <si>
    <t>FK1194644</t>
  </si>
  <si>
    <t>KANG, RAJGURU</t>
  </si>
  <si>
    <t>607 COLEMAN AVE</t>
  </si>
  <si>
    <t>FK1259248</t>
  </si>
  <si>
    <t>KAISER PERMAENENTE PHRMCY #102</t>
  </si>
  <si>
    <t>3701 BROADWAY</t>
  </si>
  <si>
    <t>FK1341180</t>
  </si>
  <si>
    <t>KAISER PERMAENENTE PHARMACY #103</t>
  </si>
  <si>
    <t>FK1358363</t>
  </si>
  <si>
    <t>KAISER ONCOLOGY PHARMACY #104</t>
  </si>
  <si>
    <t>FK1380930</t>
  </si>
  <si>
    <t>1220 HARBOR BAY PARKWAY</t>
  </si>
  <si>
    <t>FK1454115</t>
  </si>
  <si>
    <t>KENNEDY, DAVID, J, (M.D.)</t>
  </si>
  <si>
    <t>NOT VALID AT STANFORD MEDICINE OUTPATIENT CENTER</t>
  </si>
  <si>
    <t>FK1541209</t>
  </si>
  <si>
    <t>KLEIN, JESSICA R (DVM)</t>
  </si>
  <si>
    <t>FK1582914</t>
  </si>
  <si>
    <t>VALDEZ, ELIZABETH ALEXANDRIA DVM</t>
  </si>
  <si>
    <t>315 GELLERT BLVD</t>
  </si>
  <si>
    <t>FK1602641</t>
  </si>
  <si>
    <t>KONIK, ZITA, I, M.D.</t>
  </si>
  <si>
    <t>FK1638230</t>
  </si>
  <si>
    <t>KOSHLAND PHARM: CUSTOM COMPOUNDING PHARMACY</t>
  </si>
  <si>
    <t>301 FOLSOM ST.</t>
  </si>
  <si>
    <t>FK1668738</t>
  </si>
  <si>
    <t>KELLY, ROBIN H  (DVM)</t>
  </si>
  <si>
    <t>6563 MEADOWRIDGE DR.</t>
  </si>
  <si>
    <t>FK1677763</t>
  </si>
  <si>
    <t>KALRA, RUBEN (MD)</t>
  </si>
  <si>
    <t>FK1760645</t>
  </si>
  <si>
    <t>KIDANE, SENAI (MD)</t>
  </si>
  <si>
    <t>2333 POWELL STREET</t>
  </si>
  <si>
    <t>FK1799999</t>
  </si>
  <si>
    <t>KOSCHALK, JOSEPH  L  (DVM)</t>
  </si>
  <si>
    <t>FK2217289</t>
  </si>
  <si>
    <t>KAISER FOUND HOSPITAL PHRMCY #48B</t>
  </si>
  <si>
    <t>3840 HOMESTEAD ROAD</t>
  </si>
  <si>
    <t>FK2334883</t>
  </si>
  <si>
    <t>KISAMOV, BELA (DVM)</t>
  </si>
  <si>
    <t>2700 NINTH STREET</t>
  </si>
  <si>
    <t>FK2503046</t>
  </si>
  <si>
    <t>KAISER PERMANENTE PHARMACY #339</t>
  </si>
  <si>
    <t>1000 FRANKLIN PKWY W  FLOOR 1</t>
  </si>
  <si>
    <t>FK2503856</t>
  </si>
  <si>
    <t>575 MARINA BLVD.</t>
  </si>
  <si>
    <t>FK2725452</t>
  </si>
  <si>
    <t>FK2979702</t>
  </si>
  <si>
    <t>KHASHAYAR, BEHROUZ (DVM)</t>
  </si>
  <si>
    <t>BANFIELD PET HOSPITAL #1418</t>
  </si>
  <si>
    <t>FK3086546</t>
  </si>
  <si>
    <t>49 ORUMM STREET</t>
  </si>
  <si>
    <t>FK3341257</t>
  </si>
  <si>
    <t>SANDHU, HARVINDER</t>
  </si>
  <si>
    <t>ANIMAL CLINIC OF ANTIOCH</t>
  </si>
  <si>
    <t>FK3368924</t>
  </si>
  <si>
    <t>KOOPMANS, RYAN DAVID, DVM</t>
  </si>
  <si>
    <t>FK3509405</t>
  </si>
  <si>
    <t>KATHER, ELIZABETH, J (DVM)</t>
  </si>
  <si>
    <t>12370 MURPHY AVE</t>
  </si>
  <si>
    <t>FK3558686</t>
  </si>
  <si>
    <t>FK3615905</t>
  </si>
  <si>
    <t>KISAMOV, BELA</t>
  </si>
  <si>
    <t>1 BOLIVAR DRIVE</t>
  </si>
  <si>
    <t>FK3619319</t>
  </si>
  <si>
    <t>KROL, LANA</t>
  </si>
  <si>
    <t>VETERINARY HOSPITAL</t>
  </si>
  <si>
    <t>FK3815529</t>
  </si>
  <si>
    <t>KEREM, ASAF</t>
  </si>
  <si>
    <t>1570 BRYANT STREET</t>
  </si>
  <si>
    <t>FK3861639</t>
  </si>
  <si>
    <t>115 SANSOME ST,</t>
  </si>
  <si>
    <t>FK4041214</t>
  </si>
  <si>
    <t>KAISER PERMANENTE PHARMACY #931</t>
  </si>
  <si>
    <t>2300 CAMINO RAMON, FL 1</t>
  </si>
  <si>
    <t>FK4068373</t>
  </si>
  <si>
    <t>KAFKA, MATTHEW, J, DVM</t>
  </si>
  <si>
    <t>VCA BASCOM ANIMAL HOSPITAL #851</t>
  </si>
  <si>
    <t>FK4178958</t>
  </si>
  <si>
    <t>KAISER PERMANENTE PHARMACY #105</t>
  </si>
  <si>
    <t>3600 BROADWAY, FL 1</t>
  </si>
  <si>
    <t>FK4332881</t>
  </si>
  <si>
    <t>KAISER PERMANENTE PHARMACY #921</t>
  </si>
  <si>
    <t>2500 MERCED ST FL 1</t>
  </si>
  <si>
    <t>FK4358289</t>
  </si>
  <si>
    <t>KUCKER, JOSHUA S MD</t>
  </si>
  <si>
    <t>MEDICAL DIRECTOR HENRY 1</t>
  </si>
  <si>
    <t>FK4399514</t>
  </si>
  <si>
    <t>KAMIYA, CRISTIE</t>
  </si>
  <si>
    <t>901 AMES AVENUE</t>
  </si>
  <si>
    <t>FK4481785</t>
  </si>
  <si>
    <t>KAISER FOUNDATION HOSPITAL PHARMACY #92A</t>
  </si>
  <si>
    <t>2500 MERCED ST, HOSPITAL BLDG</t>
  </si>
  <si>
    <t>FK4505117</t>
  </si>
  <si>
    <t>KARLSSON, ELEANOR M (DVM)</t>
  </si>
  <si>
    <t>BERKELEY ANIMAL CARE SERVICES</t>
  </si>
  <si>
    <t>FK4549006</t>
  </si>
  <si>
    <t>KAISER FOUNDATION HOSPITAL PHARMACY #10A</t>
  </si>
  <si>
    <t>275 W MACARTHUR BLVD, HOSP BLDG RM 05300</t>
  </si>
  <si>
    <t>FK4566797</t>
  </si>
  <si>
    <t>KAISER PERMANENTE PHARMACY #181</t>
  </si>
  <si>
    <t>1795 SECOND ST SUITE B</t>
  </si>
  <si>
    <t>FK4905064</t>
  </si>
  <si>
    <t>KAISER FOUNDATION HOSPITAL PHARMACY #37B/378</t>
  </si>
  <si>
    <t>1100 VETERANS BLVD</t>
  </si>
  <si>
    <t>FL0096087</t>
  </si>
  <si>
    <t>LEE, MASON Y</t>
  </si>
  <si>
    <t>FL0102157</t>
  </si>
  <si>
    <t>FL0129292</t>
  </si>
  <si>
    <t>LONGS DRUG STORE #712</t>
  </si>
  <si>
    <t>3340 N. TEXAS STREET</t>
  </si>
  <si>
    <t>FL0167901</t>
  </si>
  <si>
    <t>LO, TIMOTHY S MD</t>
  </si>
  <si>
    <t>FL0389723</t>
  </si>
  <si>
    <t>LONGS DRUG STORE #705</t>
  </si>
  <si>
    <t>3171 BALFOUR RD</t>
  </si>
  <si>
    <t>FL0466056</t>
  </si>
  <si>
    <t>LONGS DRUG STORE #748</t>
  </si>
  <si>
    <t>6490 CLAYTON ROAD</t>
  </si>
  <si>
    <t>FL0477528</t>
  </si>
  <si>
    <t>LONGS DRUG STORE #761</t>
  </si>
  <si>
    <t>2100 COLUMBUS PKWY</t>
  </si>
  <si>
    <t>FL0487620</t>
  </si>
  <si>
    <t>LONGS DRUG STORE #765</t>
  </si>
  <si>
    <t>850 CALIFORNIA STREET</t>
  </si>
  <si>
    <t>FL0533681</t>
  </si>
  <si>
    <t>LEXANN PHARMACY INC.</t>
  </si>
  <si>
    <t>1569 LEXANN DR. #104</t>
  </si>
  <si>
    <t>FL0538819</t>
  </si>
  <si>
    <t>LINDA RX PHARMACY</t>
  </si>
  <si>
    <t>1569 LEXANN AVENUE #130</t>
  </si>
  <si>
    <t>FL0552263</t>
  </si>
  <si>
    <t>LOVE, TED, W, (M.D.)</t>
  </si>
  <si>
    <t>5 VIA DELIZIA</t>
  </si>
  <si>
    <t>FL0563797</t>
  </si>
  <si>
    <t>LOPEZ, KENNETH, R, DVM, MPH</t>
  </si>
  <si>
    <t>333 RAVENSWOOD AVENUE</t>
  </si>
  <si>
    <t>FL0572164</t>
  </si>
  <si>
    <t>LONGS DRUG STORE #771</t>
  </si>
  <si>
    <t>FL0577277</t>
  </si>
  <si>
    <t>LONGTON, WILLIAM C  MD</t>
  </si>
  <si>
    <t>100 N. WIGET LANE</t>
  </si>
  <si>
    <t>FL0620674</t>
  </si>
  <si>
    <t>LIN, MICHAEL</t>
  </si>
  <si>
    <t>1330 S. DE ANZA BLVD., SUITE#20</t>
  </si>
  <si>
    <t>FL0663826</t>
  </si>
  <si>
    <t>LIN, EMILY   DVM</t>
  </si>
  <si>
    <t>1400 SAN PABLO AVE.</t>
  </si>
  <si>
    <t>FL0761090</t>
  </si>
  <si>
    <t>LUKAS, ROBERT  A   DVM</t>
  </si>
  <si>
    <t>7121 AMADOR PLAZA DRIVE</t>
  </si>
  <si>
    <t>FL0781129</t>
  </si>
  <si>
    <t>LONGS DRUG STORE #778</t>
  </si>
  <si>
    <t>130 BROWNS VALLEY PKWY</t>
  </si>
  <si>
    <t>FL0818940</t>
  </si>
  <si>
    <t>LYNCH, GWENDOLYN L.</t>
  </si>
  <si>
    <t>210 INDUSTRIAL RD</t>
  </si>
  <si>
    <t>FL0890194</t>
  </si>
  <si>
    <t>LONGS DRUG STORE #791</t>
  </si>
  <si>
    <t>2025 VAN NESS AVE</t>
  </si>
  <si>
    <t>FL1002372</t>
  </si>
  <si>
    <t>LAWRENCE LIVERMORE NATIONAL LABORATORY HEALTH SERV</t>
  </si>
  <si>
    <t>P.O. BOX 808; L-650</t>
  </si>
  <si>
    <t>FL1027324</t>
  </si>
  <si>
    <t>LEWIS, JULIA</t>
  </si>
  <si>
    <t>838 QUETTA AVE</t>
  </si>
  <si>
    <t>FL1035345</t>
  </si>
  <si>
    <t>SYED, FATIMA (MD)</t>
  </si>
  <si>
    <t>4053 LONE TREE WAY</t>
  </si>
  <si>
    <t>FL1078787</t>
  </si>
  <si>
    <t>LUM, CALVIN, G.,  DVM</t>
  </si>
  <si>
    <t>5264 DIAMOND HEIGHTS BLVD.</t>
  </si>
  <si>
    <t>FL1138660</t>
  </si>
  <si>
    <t>LU, ANNA (DMD)</t>
  </si>
  <si>
    <t>7042 DUBLIN BOULEVARD</t>
  </si>
  <si>
    <t>FL1163550</t>
  </si>
  <si>
    <t>LONGS DRUG STORES CALIFORNIA, L.L.C.</t>
  </si>
  <si>
    <t>625 ELMIRA RD</t>
  </si>
  <si>
    <t>FL1163598</t>
  </si>
  <si>
    <t>FL1163625</t>
  </si>
  <si>
    <t>330 BON AIR SHOPPING CTR</t>
  </si>
  <si>
    <t>FL1163637</t>
  </si>
  <si>
    <t>855 EL CAMINO REAL</t>
  </si>
  <si>
    <t>FL1163649</t>
  </si>
  <si>
    <t>FL1163699</t>
  </si>
  <si>
    <t>2771 4TH ST</t>
  </si>
  <si>
    <t>FL1163702</t>
  </si>
  <si>
    <t>FL1163714</t>
  </si>
  <si>
    <t>2701 MIDDLEFIELD RD</t>
  </si>
  <si>
    <t>FL1163752</t>
  </si>
  <si>
    <t>FL1163788</t>
  </si>
  <si>
    <t>FL1163803</t>
  </si>
  <si>
    <t>FL1163815</t>
  </si>
  <si>
    <t>872 N DELAWARE ST</t>
  </si>
  <si>
    <t>FL1163839</t>
  </si>
  <si>
    <t>1193 ADMIRAL CALLAGHAN LANE</t>
  </si>
  <si>
    <t>FL1163841</t>
  </si>
  <si>
    <t>2035 NOVATO BLVD</t>
  </si>
  <si>
    <t>FL1163930</t>
  </si>
  <si>
    <t>2151 MEEKER AVE</t>
  </si>
  <si>
    <t>FL1163942</t>
  </si>
  <si>
    <t>FL1163978</t>
  </si>
  <si>
    <t>3678 SONOMA BLVD</t>
  </si>
  <si>
    <t>FL1163980</t>
  </si>
  <si>
    <t>77 BOVET RD</t>
  </si>
  <si>
    <t>FL1164007</t>
  </si>
  <si>
    <t>FL1164019</t>
  </si>
  <si>
    <t>2000 MOUNTAIN BLVD</t>
  </si>
  <si>
    <t>FL1164033</t>
  </si>
  <si>
    <t>1057 N 1ST ST</t>
  </si>
  <si>
    <t>FL1164071</t>
  </si>
  <si>
    <t>1301 BROADWAY ST</t>
  </si>
  <si>
    <t>FL1164083</t>
  </si>
  <si>
    <t>FL1164095</t>
  </si>
  <si>
    <t>FL1164134</t>
  </si>
  <si>
    <t>365 E WASHINGTON ST</t>
  </si>
  <si>
    <t>FL1164146</t>
  </si>
  <si>
    <t>14869 E 14TH ST</t>
  </si>
  <si>
    <t>FL1164172</t>
  </si>
  <si>
    <t>987 E HILLSDALE BLVD</t>
  </si>
  <si>
    <t>FL1164196</t>
  </si>
  <si>
    <t>291 N MCDOWELL BLVD</t>
  </si>
  <si>
    <t>FL1164235</t>
  </si>
  <si>
    <t>1550 EAST 14TH STREET</t>
  </si>
  <si>
    <t>FL1164247</t>
  </si>
  <si>
    <t>6877 SEBASTOPOL AVENUE</t>
  </si>
  <si>
    <t>FL1164259</t>
  </si>
  <si>
    <t>3300 WEBSTER ST STE 101</t>
  </si>
  <si>
    <t>FL1164273</t>
  </si>
  <si>
    <t>9030 BROOKS RD S</t>
  </si>
  <si>
    <t>FL1164300</t>
  </si>
  <si>
    <t>5059 BUSINESS CENTER DR</t>
  </si>
  <si>
    <t>FL1164324</t>
  </si>
  <si>
    <t>124 DE ANZA BLVD</t>
  </si>
  <si>
    <t>FL1164336</t>
  </si>
  <si>
    <t>3236 LAKESHORE AVE</t>
  </si>
  <si>
    <t>FL1164386</t>
  </si>
  <si>
    <t>1111 S CLOVERDALE BLVD</t>
  </si>
  <si>
    <t>FL1164398</t>
  </si>
  <si>
    <t>1401 WASHINGTON AVE</t>
  </si>
  <si>
    <t>FL1164413</t>
  </si>
  <si>
    <t>4242 S EL CAMINO REAL</t>
  </si>
  <si>
    <t>FL1164449</t>
  </si>
  <si>
    <t>2400 BALFOUR RD</t>
  </si>
  <si>
    <t>FL1164463</t>
  </si>
  <si>
    <t>201 W NAPA ST STE 35</t>
  </si>
  <si>
    <t>FL1164475</t>
  </si>
  <si>
    <t>931 MARINA VILLAGE PKWY</t>
  </si>
  <si>
    <t>FL1164514</t>
  </si>
  <si>
    <t>1324 SAN CARLOS AVE</t>
  </si>
  <si>
    <t>FL1164526</t>
  </si>
  <si>
    <t>2314 SANTA CLARA AVE</t>
  </si>
  <si>
    <t>FL1164552</t>
  </si>
  <si>
    <t>FL1164576</t>
  </si>
  <si>
    <t>14830 HIGHWAY 4</t>
  </si>
  <si>
    <t>FL1164588</t>
  </si>
  <si>
    <t>670 EL CERRITO PLZ</t>
  </si>
  <si>
    <t>FL1164627</t>
  </si>
  <si>
    <t>10650 SAN PABLO AVE</t>
  </si>
  <si>
    <t>FL1164641</t>
  </si>
  <si>
    <t>FL1164677</t>
  </si>
  <si>
    <t>FL1164778</t>
  </si>
  <si>
    <t>3625 MT DIABLO BLVD</t>
  </si>
  <si>
    <t>FL1164792</t>
  </si>
  <si>
    <t>FL1164879</t>
  </si>
  <si>
    <t>3158 DANVILLE BLVD</t>
  </si>
  <si>
    <t>FL1164881</t>
  </si>
  <si>
    <t>3667 CASTRO VALLEY BLVD</t>
  </si>
  <si>
    <t>FL1164994</t>
  </si>
  <si>
    <t>490 MARKET PL</t>
  </si>
  <si>
    <t>FL1165009</t>
  </si>
  <si>
    <t>2300 SHATTUCK AVE</t>
  </si>
  <si>
    <t>FL1165023</t>
  </si>
  <si>
    <t>1382 SOLANO AVE</t>
  </si>
  <si>
    <t>FL1165047</t>
  </si>
  <si>
    <t>560 CENTER AVE</t>
  </si>
  <si>
    <t>FL1165059</t>
  </si>
  <si>
    <t>4349 SAN PABLO AVE</t>
  </si>
  <si>
    <t>FL1165112</t>
  </si>
  <si>
    <t>4405 1ST ST</t>
  </si>
  <si>
    <t>FL1165148</t>
  </si>
  <si>
    <t>FL1165162</t>
  </si>
  <si>
    <t>1480 MORAGA RD STE D</t>
  </si>
  <si>
    <t>FL1165198</t>
  </si>
  <si>
    <t>FL1165213</t>
  </si>
  <si>
    <t>230 ATLANTIC AVE</t>
  </si>
  <si>
    <t>FL1165249</t>
  </si>
  <si>
    <t>1500 1ST ST</t>
  </si>
  <si>
    <t>FL1165251</t>
  </si>
  <si>
    <t>3999 SANTA RITA ROAD</t>
  </si>
  <si>
    <t>FL1165275</t>
  </si>
  <si>
    <t>FL1165299</t>
  </si>
  <si>
    <t>580 MORAGA RD</t>
  </si>
  <si>
    <t>FL1165314</t>
  </si>
  <si>
    <t>1175 2ND ST</t>
  </si>
  <si>
    <t>FL1165340</t>
  </si>
  <si>
    <t>FL1165352</t>
  </si>
  <si>
    <t>6490 CLAYTON RD</t>
  </si>
  <si>
    <t>FL1165530</t>
  </si>
  <si>
    <t>850 CALIFORNIA ST</t>
  </si>
  <si>
    <t>FL1165542</t>
  </si>
  <si>
    <t>FL1165554</t>
  </si>
  <si>
    <t>FL1165578</t>
  </si>
  <si>
    <t>1401 TARA HILLS DR</t>
  </si>
  <si>
    <t>FL1165592</t>
  </si>
  <si>
    <t>60 CABRILLO HWY N</t>
  </si>
  <si>
    <t>FL1165605</t>
  </si>
  <si>
    <t>FL1165617</t>
  </si>
  <si>
    <t>2000 DRISCOLL RD</t>
  </si>
  <si>
    <t>FL1165655</t>
  </si>
  <si>
    <t>243 W JACKSON ST</t>
  </si>
  <si>
    <t>FL1165679</t>
  </si>
  <si>
    <t>10 BAYHILL SHOPPING CTR</t>
  </si>
  <si>
    <t>FL1165681</t>
  </si>
  <si>
    <t>FL1165718</t>
  </si>
  <si>
    <t>FL1165845</t>
  </si>
  <si>
    <t>35080 NEWARK BLVD</t>
  </si>
  <si>
    <t>FL1165869</t>
  </si>
  <si>
    <t>2630 W EL CAMINO REAL</t>
  </si>
  <si>
    <t>FL1165908</t>
  </si>
  <si>
    <t>4020 FREMONT HUB</t>
  </si>
  <si>
    <t>FL1165922</t>
  </si>
  <si>
    <t>1041 EL MONTE AVE</t>
  </si>
  <si>
    <t>FL1165934</t>
  </si>
  <si>
    <t>3220 S WHITE RD</t>
  </si>
  <si>
    <t>FL1165946</t>
  </si>
  <si>
    <t>344 THOMAS L. BERKLEY WAY</t>
  </si>
  <si>
    <t>FL1165972</t>
  </si>
  <si>
    <t>375 GELLERT BLVD</t>
  </si>
  <si>
    <t>FL1165996</t>
  </si>
  <si>
    <t>4424 TREAT BLVD</t>
  </si>
  <si>
    <t>FL1166001</t>
  </si>
  <si>
    <t>FL1166013</t>
  </si>
  <si>
    <t>FL1166063</t>
  </si>
  <si>
    <t>885 ISLAND DR STE A</t>
  </si>
  <si>
    <t>FL1166075</t>
  </si>
  <si>
    <t>22501 FOOTHILL BLVD</t>
  </si>
  <si>
    <t>FL1166087</t>
  </si>
  <si>
    <t>222 SARATOGA AVE</t>
  </si>
  <si>
    <t>FL1166138</t>
  </si>
  <si>
    <t>FL1166188</t>
  </si>
  <si>
    <t>2700 HOMESTEAD RD</t>
  </si>
  <si>
    <t>FL1166227</t>
  </si>
  <si>
    <t>FL1166241</t>
  </si>
  <si>
    <t>1800 SARATOGA AVENUE</t>
  </si>
  <si>
    <t>FL1166289</t>
  </si>
  <si>
    <t>3130 BUCHANAN ROAD</t>
  </si>
  <si>
    <t>FL1166316</t>
  </si>
  <si>
    <t>5170 MOORPARK AVE</t>
  </si>
  <si>
    <t>FL1166330</t>
  </si>
  <si>
    <t>FL1166380</t>
  </si>
  <si>
    <t>3074 STORY RD</t>
  </si>
  <si>
    <t>FL1166417</t>
  </si>
  <si>
    <t>650 SAN RAMON VALLEY BLVD</t>
  </si>
  <si>
    <t>FL1166429</t>
  </si>
  <si>
    <t>FL1166431</t>
  </si>
  <si>
    <t>1405 FOXWORTHY AVE</t>
  </si>
  <si>
    <t>FL1166479</t>
  </si>
  <si>
    <t>FL1166493</t>
  </si>
  <si>
    <t>7201 REGIONAL ST</t>
  </si>
  <si>
    <t>FL1166518</t>
  </si>
  <si>
    <t>1125 BRANHAM LN</t>
  </si>
  <si>
    <t>FL1166532</t>
  </si>
  <si>
    <t>3340 N TEXAS ST</t>
  </si>
  <si>
    <t>FL1166544</t>
  </si>
  <si>
    <t>4550 MERIDIAN AVE</t>
  </si>
  <si>
    <t>FL1167344</t>
  </si>
  <si>
    <t>455 CENTER ST</t>
  </si>
  <si>
    <t>FL1167370</t>
  </si>
  <si>
    <t>5407 CAMDEN AVE</t>
  </si>
  <si>
    <t>FL1167421</t>
  </si>
  <si>
    <t>2514 BERRYESSA RD</t>
  </si>
  <si>
    <t>FL1167899</t>
  </si>
  <si>
    <t>FL1167902</t>
  </si>
  <si>
    <t>3475 MCKEE RD</t>
  </si>
  <si>
    <t>FL1167964</t>
  </si>
  <si>
    <t>191 DEPOT STREET</t>
  </si>
  <si>
    <t>FL1167990</t>
  </si>
  <si>
    <t>1285 LINCOLN AVE</t>
  </si>
  <si>
    <t>FL1168017</t>
  </si>
  <si>
    <t>675 TRANCAS ST</t>
  </si>
  <si>
    <t>FL1168029</t>
  </si>
  <si>
    <t>6668 ALHAMBRA AVE</t>
  </si>
  <si>
    <t>FL1168031</t>
  </si>
  <si>
    <t>FL1168079</t>
  </si>
  <si>
    <t>1558 TRANCAS ST</t>
  </si>
  <si>
    <t>FL1168118</t>
  </si>
  <si>
    <t>738 BANCROFT RD</t>
  </si>
  <si>
    <t>FL1168283</t>
  </si>
  <si>
    <t>1097 LEIGH AVE</t>
  </si>
  <si>
    <t>FL1168322</t>
  </si>
  <si>
    <t>FL1168358</t>
  </si>
  <si>
    <t>750 BLOSSOM HILL RD</t>
  </si>
  <si>
    <t>FL1168524</t>
  </si>
  <si>
    <t>1720 S BASCOM AVE</t>
  </si>
  <si>
    <t>FL1168562</t>
  </si>
  <si>
    <t>100 N SAN TOMAS AQUINO RD</t>
  </si>
  <si>
    <t>FL1169312</t>
  </si>
  <si>
    <t>1496 POLLARD RD</t>
  </si>
  <si>
    <t>FL1169398</t>
  </si>
  <si>
    <t>525 W CAPITOL EXPY</t>
  </si>
  <si>
    <t>FL1169449</t>
  </si>
  <si>
    <t>4850 SAN FELIPE RD</t>
  </si>
  <si>
    <t>FL1169502</t>
  </si>
  <si>
    <t>2069 CAMDEN AVE</t>
  </si>
  <si>
    <t>FL1169564</t>
  </si>
  <si>
    <t>470 BLOSSOM HILL RD</t>
  </si>
  <si>
    <t>FL1170389</t>
  </si>
  <si>
    <t>1165 W EL CAMINO REAL</t>
  </si>
  <si>
    <t>FL1170391</t>
  </si>
  <si>
    <t>1675 HOLLENBECK AVE</t>
  </si>
  <si>
    <t>FL1170416</t>
  </si>
  <si>
    <t>FL1170454</t>
  </si>
  <si>
    <t>16995 WALNUT GROVE DRIVE</t>
  </si>
  <si>
    <t>FL1170466</t>
  </si>
  <si>
    <t>800 FIRST STREET</t>
  </si>
  <si>
    <t>FL1170480</t>
  </si>
  <si>
    <t>12940 SARATOGA SUNNYVALE RD</t>
  </si>
  <si>
    <t>FL1170492</t>
  </si>
  <si>
    <t>FL1170517</t>
  </si>
  <si>
    <t>6910 ALMADEN EXPY</t>
  </si>
  <si>
    <t>FL1170531</t>
  </si>
  <si>
    <t>FL1170581</t>
  </si>
  <si>
    <t>10455 S DE ANZA BLVD</t>
  </si>
  <si>
    <t>FL1170606</t>
  </si>
  <si>
    <t>FL1170620</t>
  </si>
  <si>
    <t>FL1170644</t>
  </si>
  <si>
    <t>FL1170656</t>
  </si>
  <si>
    <t>FL1170884</t>
  </si>
  <si>
    <t>1798 MIRAMONTE AVE</t>
  </si>
  <si>
    <t>FL1183312</t>
  </si>
  <si>
    <t>2455 SAN RAMON VALLEY BLVD</t>
  </si>
  <si>
    <t>FL1185152</t>
  </si>
  <si>
    <t>1123 S CALIFORNIA BLVD</t>
  </si>
  <si>
    <t>FL1185203</t>
  </si>
  <si>
    <t>352 UNIVERSITY AVE</t>
  </si>
  <si>
    <t>FL1240996</t>
  </si>
  <si>
    <t>LUNA-REPOSE, JENNIFER (DVM)</t>
  </si>
  <si>
    <t>2501 MACARTHUR BLVD.</t>
  </si>
  <si>
    <t>FL1264403</t>
  </si>
  <si>
    <t>LLANES, STACEY  M (DVM)</t>
  </si>
  <si>
    <t>FL1267120</t>
  </si>
  <si>
    <t>LEWIN, MATTHEW R</t>
  </si>
  <si>
    <t>2570 BUSH STREET</t>
  </si>
  <si>
    <t>FL1275482</t>
  </si>
  <si>
    <t>LEVIN, DIANA, H (DVM)</t>
  </si>
  <si>
    <t>2501 CENTRAL AVENUE</t>
  </si>
  <si>
    <t>FL1436181</t>
  </si>
  <si>
    <t>291 S. COOMBS ST</t>
  </si>
  <si>
    <t>FL1766560</t>
  </si>
  <si>
    <t>LUTHER, TERESA</t>
  </si>
  <si>
    <t>175 RANCH DRIVE</t>
  </si>
  <si>
    <t>FL1802708</t>
  </si>
  <si>
    <t>LOS ALTOS PHARMACY AT EL CAMINO HOSPITAL</t>
  </si>
  <si>
    <t>2500 GRANT ROAD</t>
  </si>
  <si>
    <t>FL1833816</t>
  </si>
  <si>
    <t>LAU, GLEN  K  (MD)</t>
  </si>
  <si>
    <t>FL1968277</t>
  </si>
  <si>
    <t>LAY, PATRICK C</t>
  </si>
  <si>
    <t>2550 SAMARITAN DR. SUITE F</t>
  </si>
  <si>
    <t>FL2381767</t>
  </si>
  <si>
    <t>4028 LONE TREE WAY</t>
  </si>
  <si>
    <t>FL2631275</t>
  </si>
  <si>
    <t>MARGOLIS, LEWIS SANDY (MD)</t>
  </si>
  <si>
    <t>FL2961236</t>
  </si>
  <si>
    <t>LANGFORD, LAURIE</t>
  </si>
  <si>
    <t>1 BATES BLVD</t>
  </si>
  <si>
    <t>FL3294535</t>
  </si>
  <si>
    <t>LIN, KELLY, C</t>
  </si>
  <si>
    <t>907 DELL AVE</t>
  </si>
  <si>
    <t>FL3838298</t>
  </si>
  <si>
    <t>LEE, MICHELE, A. DVM</t>
  </si>
  <si>
    <t>1100 E. MONTE VISTA</t>
  </si>
  <si>
    <t>FL3897343</t>
  </si>
  <si>
    <t>LAVORINI-DOYLE, CASSIDY, M, DDS</t>
  </si>
  <si>
    <t>363 15TH ST.</t>
  </si>
  <si>
    <t>FL3942174</t>
  </si>
  <si>
    <t>GOUJON, KIMBERLY A (BVM&amp;S)</t>
  </si>
  <si>
    <t>12 AIRPORT BLVD.</t>
  </si>
  <si>
    <t>FL4334114</t>
  </si>
  <si>
    <t>LEITER'S COMPOUNDING</t>
  </si>
  <si>
    <t>17 GREAT OAKS BLVD.</t>
  </si>
  <si>
    <t>FL4505131</t>
  </si>
  <si>
    <t>LOMBARDI ROSA PHARMACY</t>
  </si>
  <si>
    <t>751B LOMBARDI CT</t>
  </si>
  <si>
    <t>FL4712382</t>
  </si>
  <si>
    <t>LIN, PHILIP</t>
  </si>
  <si>
    <t>2965 DUTTON AVE</t>
  </si>
  <si>
    <t>FL4780486</t>
  </si>
  <si>
    <t>LARK REXALL DRUGS INC</t>
  </si>
  <si>
    <t>FM0032641</t>
  </si>
  <si>
    <t>MARKUS, NEIL L DO</t>
  </si>
  <si>
    <t>RIO VISTA FIRE DEPARTMENT</t>
  </si>
  <si>
    <t>FM0062062</t>
  </si>
  <si>
    <t>MANCHESTER-JOHNSON, DVM, GENEVIEVE C</t>
  </si>
  <si>
    <t>2104 REDWOOD HIGHWAY</t>
  </si>
  <si>
    <t>FM0065284</t>
  </si>
  <si>
    <t>METAXAS, BILL J DPM</t>
  </si>
  <si>
    <t>1750 EL CAMINO REAL, SUITE 106</t>
  </si>
  <si>
    <t>FM0082747</t>
  </si>
  <si>
    <t>MAVI, PAVNEET S (DVM)</t>
  </si>
  <si>
    <t>15775 WASHINGTON AVENUE</t>
  </si>
  <si>
    <t>FM0085161</t>
  </si>
  <si>
    <t>CORDELIA FIRE PROTECTION DIST</t>
  </si>
  <si>
    <t>FM0191902</t>
  </si>
  <si>
    <t>MASSOOMI, NIMA S</t>
  </si>
  <si>
    <t>10393 TORRE AVE</t>
  </si>
  <si>
    <t>FM0198805</t>
  </si>
  <si>
    <t>MARASCO, MATTHEW J</t>
  </si>
  <si>
    <t>12840 SO SARATOGA-SUNNYVALE ROAD</t>
  </si>
  <si>
    <t>FM0232289</t>
  </si>
  <si>
    <t>MAGER, JUSTIN</t>
  </si>
  <si>
    <t>239 MILLER AVE #8</t>
  </si>
  <si>
    <t>FM0485094</t>
  </si>
  <si>
    <t>MED-CHEST LTC PHARMACY</t>
  </si>
  <si>
    <t>FM0501658</t>
  </si>
  <si>
    <t>MEZA, WILLIAM</t>
  </si>
  <si>
    <t>29 BIRCH ST. SUITE 3</t>
  </si>
  <si>
    <t>FM0548404</t>
  </si>
  <si>
    <t>MATZINGER, CAROLYN, A. M.D.</t>
  </si>
  <si>
    <t>509 7TH STREET</t>
  </si>
  <si>
    <t>FM0617437</t>
  </si>
  <si>
    <t>MEGA DRUGS</t>
  </si>
  <si>
    <t>696 E SANTA CLARA STREET</t>
  </si>
  <si>
    <t>FM0678877</t>
  </si>
  <si>
    <t>MOGANNAM, JIRIES P (DDS)</t>
  </si>
  <si>
    <t>FM0741632</t>
  </si>
  <si>
    <t>450 SUTTER ST.</t>
  </si>
  <si>
    <t>FM0799633</t>
  </si>
  <si>
    <t>MURRAY, SYBIL R. J., DVM</t>
  </si>
  <si>
    <t>1419 HEARST AVENUE</t>
  </si>
  <si>
    <t>FM0858184</t>
  </si>
  <si>
    <t>MAXOR NATIONAL PHARMACY SERVICES CORP</t>
  </si>
  <si>
    <t>5325 BRODER BOULEVARD</t>
  </si>
  <si>
    <t>FM0883086</t>
  </si>
  <si>
    <t>MCRAY, BLAKE  W  (DDS,MSD)</t>
  </si>
  <si>
    <t>1600 TRANCAS ST</t>
  </si>
  <si>
    <t>FM0954809</t>
  </si>
  <si>
    <t>MURRAY, SYBIL RUTH J  (DVM)</t>
  </si>
  <si>
    <t>FM0959037</t>
  </si>
  <si>
    <t>MALLAVARAM, NAVIN  A   (MD)</t>
  </si>
  <si>
    <t>5924 STONERIDGE DR.</t>
  </si>
  <si>
    <t>FM1147215</t>
  </si>
  <si>
    <t>MAGALLANES, MARLOWE B.  MD</t>
  </si>
  <si>
    <t>ALLIANCE OCCUPATIONAL MEDICINE</t>
  </si>
  <si>
    <t>FM1403942</t>
  </si>
  <si>
    <t>MILLS-PENINSULA HEALTH SERVICES</t>
  </si>
  <si>
    <t>FM1406936</t>
  </si>
  <si>
    <t>MORGANROTH, GREG S. MD</t>
  </si>
  <si>
    <t>2420 SAMARITAN DRIVE</t>
  </si>
  <si>
    <t>FM1437234</t>
  </si>
  <si>
    <t>MOREHOUSE, DAVE</t>
  </si>
  <si>
    <t>FM1490832</t>
  </si>
  <si>
    <t>MOLINA, RICARDO A (MD)</t>
  </si>
  <si>
    <t>27206 CALAROGA AVE.</t>
  </si>
  <si>
    <t>FM1679022</t>
  </si>
  <si>
    <t>5406 THORNWOOD DRIVE</t>
  </si>
  <si>
    <t>FM1740388</t>
  </si>
  <si>
    <t>MIKE'S PHARMACY</t>
  </si>
  <si>
    <t>FM1797729</t>
  </si>
  <si>
    <t>MILLS, JACK O (DDS)</t>
  </si>
  <si>
    <t>60 FENTON STREET</t>
  </si>
  <si>
    <t>FM1831420</t>
  </si>
  <si>
    <t>MEISELS, RICHARD A  (DVM)</t>
  </si>
  <si>
    <t>428 7TH STREET</t>
  </si>
  <si>
    <t>FM1845594</t>
  </si>
  <si>
    <t>MILVIA OUTPATIENT PHARMACY</t>
  </si>
  <si>
    <t>FM1960459</t>
  </si>
  <si>
    <t>MEYERS, GREGORY S (DDS)</t>
  </si>
  <si>
    <t>FM2037732</t>
  </si>
  <si>
    <t>FM2120246</t>
  </si>
  <si>
    <t>MAHAL, ANMOL S (M.D, MEDICAL DIRECTOR)</t>
  </si>
  <si>
    <t>FM2334225</t>
  </si>
  <si>
    <t>MACDONELL, GREGORY S.</t>
  </si>
  <si>
    <t>15195 NATIONAL AVENUE, SUITE 100</t>
  </si>
  <si>
    <t>FM2358340</t>
  </si>
  <si>
    <t>MARTINOVSKY, GARY (MD)</t>
  </si>
  <si>
    <t>3065 RICHMOND PARKWAY</t>
  </si>
  <si>
    <t>FM2397099</t>
  </si>
  <si>
    <t>MARETZKI, CRAIG</t>
  </si>
  <si>
    <t>600 ALABAMA STREET</t>
  </si>
  <si>
    <t>FM2476934</t>
  </si>
  <si>
    <t>MURRAY, SYBIL R J (DVM)</t>
  </si>
  <si>
    <t>2029 DAVIS DRIVE</t>
  </si>
  <si>
    <t>FM2477215</t>
  </si>
  <si>
    <t>MOGRE, ABHISHEK A (DMD)</t>
  </si>
  <si>
    <t>FM2503034</t>
  </si>
  <si>
    <t>MED-PLACE PHARMACY</t>
  </si>
  <si>
    <t>2101 FOREST AVE SUITE #122</t>
  </si>
  <si>
    <t>FM2562747</t>
  </si>
  <si>
    <t>MOORE, DAVID, L, MD</t>
  </si>
  <si>
    <t>FM2623038</t>
  </si>
  <si>
    <t>MODING, KRISTIN SHAWN</t>
  </si>
  <si>
    <t>FM2734083</t>
  </si>
  <si>
    <t>UHL, JENNIFER ALAYNE (DVM)</t>
  </si>
  <si>
    <t>FM2815275</t>
  </si>
  <si>
    <t>MCKEITH, JAMES J (MD)</t>
  </si>
  <si>
    <t>930 SOUTH A STREET</t>
  </si>
  <si>
    <t>FM2845482</t>
  </si>
  <si>
    <t>MITCHELL, BRIAN, T, D.O.</t>
  </si>
  <si>
    <t>100 SOUTH ELLSWORTH AVE</t>
  </si>
  <si>
    <t>FM2878986</t>
  </si>
  <si>
    <t>MOORE, HEATHER, S DVM</t>
  </si>
  <si>
    <t>2494 RAILROAD AVE</t>
  </si>
  <si>
    <t>FM2884244</t>
  </si>
  <si>
    <t>MASSOOMI, NIMA</t>
  </si>
  <si>
    <t>301 MAIN ST</t>
  </si>
  <si>
    <t>FM3045615</t>
  </si>
  <si>
    <t>MCC PHARMACY</t>
  </si>
  <si>
    <t>3110 KERNER BLVD</t>
  </si>
  <si>
    <t>FM3305946</t>
  </si>
  <si>
    <t>1409 WEBSTER ST.</t>
  </si>
  <si>
    <t>FM3468964</t>
  </si>
  <si>
    <t>MUMAH, EMMANUEL T.</t>
  </si>
  <si>
    <t>4 NORTH ABEL ST</t>
  </si>
  <si>
    <t>FM3482267</t>
  </si>
  <si>
    <t>MORRIS, JAMES B (DDS)</t>
  </si>
  <si>
    <t>1981 N. BROADWAY</t>
  </si>
  <si>
    <t>FM3517010</t>
  </si>
  <si>
    <t>668 MOWRY AVE</t>
  </si>
  <si>
    <t>FM3540475</t>
  </si>
  <si>
    <t>MARINER ADVANCED PHARMACY CORP</t>
  </si>
  <si>
    <t>43 EAST 3RD AVE</t>
  </si>
  <si>
    <t>FM3596129</t>
  </si>
  <si>
    <t>MUIR SPECIALTY PHARMACY</t>
  </si>
  <si>
    <t>1479 YGNACIO VALLEY RD STE 101</t>
  </si>
  <si>
    <t>FM3654820</t>
  </si>
  <si>
    <t>MCKINNEY, JORDAN</t>
  </si>
  <si>
    <t>3520 EL CAMINO REAL</t>
  </si>
  <si>
    <t>FM3692527</t>
  </si>
  <si>
    <t>FM4096613</t>
  </si>
  <si>
    <t>OLSZEWSKI, MELISSA</t>
  </si>
  <si>
    <t>5841 COTTLE ROAD</t>
  </si>
  <si>
    <t>FM4197453</t>
  </si>
  <si>
    <t>MISSION WELLNESS PHARMACY</t>
  </si>
  <si>
    <t>2424 MISSION STREET</t>
  </si>
  <si>
    <t>FM4228690</t>
  </si>
  <si>
    <t>MA, JUSTINE, DVM</t>
  </si>
  <si>
    <t>BANFIELD PET HOSPITAL # 1575</t>
  </si>
  <si>
    <t>FM4246686</t>
  </si>
  <si>
    <t>FM4365525</t>
  </si>
  <si>
    <t>MANN, RAVI, DVM</t>
  </si>
  <si>
    <t>PETCURA ANIMAL HOSPITAL</t>
  </si>
  <si>
    <t>FM4895237</t>
  </si>
  <si>
    <t>MALMUD, DAVID L (M.D.)</t>
  </si>
  <si>
    <t>1510 ROLLINS RD</t>
  </si>
  <si>
    <t>FM4905076</t>
  </si>
  <si>
    <t>MAXOR NATIONAL PHARMACY SERVICES LLC</t>
  </si>
  <si>
    <t>FN0140119</t>
  </si>
  <si>
    <t>NOB HILL PHARMACY #632</t>
  </si>
  <si>
    <t>2531 BLANDING AVENUE</t>
  </si>
  <si>
    <t>FN0199720</t>
  </si>
  <si>
    <t>NAQVI, SYED NAJAM RAZA DVM</t>
  </si>
  <si>
    <t>11800 SAN PABLO AVENUE</t>
  </si>
  <si>
    <t>FN0519845</t>
  </si>
  <si>
    <t>NORTH OAKLAND PHARMACY</t>
  </si>
  <si>
    <t>5705 MARKET STREET</t>
  </si>
  <si>
    <t>FN0521840</t>
  </si>
  <si>
    <t>NHAN, GIAN    P    (MD)</t>
  </si>
  <si>
    <t>1111 SONOMA AVE. #208</t>
  </si>
  <si>
    <t>FN1016446</t>
  </si>
  <si>
    <t>NOB HILL PHARMACY #635</t>
  </si>
  <si>
    <t>6061 SNELL AVENUE</t>
  </si>
  <si>
    <t>FN1091660</t>
  </si>
  <si>
    <t>NELSON, TYLER  ELLIOTT</t>
  </si>
  <si>
    <t>2801 WATERMAN BLVD. STE 240</t>
  </si>
  <si>
    <t>FN1217555</t>
  </si>
  <si>
    <t>NARAYANASWAMY, HARISH (DVM)</t>
  </si>
  <si>
    <t>548 GLENWOOD AVE.</t>
  </si>
  <si>
    <t>FN1435848</t>
  </si>
  <si>
    <t>NORTH BAY CUSTOM CARE PHARMACY</t>
  </si>
  <si>
    <t>FN1615408</t>
  </si>
  <si>
    <t>NGUYEN, ANH-THU THI (DVM)</t>
  </si>
  <si>
    <t>FN1670961</t>
  </si>
  <si>
    <t>NEMS-SAN BRUNO PHARMACY</t>
  </si>
  <si>
    <t>2574 SAN BRUNO AVENUE</t>
  </si>
  <si>
    <t>FN1705308</t>
  </si>
  <si>
    <t>MILLER, KRISTA</t>
  </si>
  <si>
    <t>301 TOSCANA WAY</t>
  </si>
  <si>
    <t>FN1824730</t>
  </si>
  <si>
    <t>NEMS-NORIEGA PHARMACY</t>
  </si>
  <si>
    <t>1400 NORIEGA STREET</t>
  </si>
  <si>
    <t>FN1868857</t>
  </si>
  <si>
    <t>NESSET, ALEISHA, D, (DVM)</t>
  </si>
  <si>
    <t>1360 S DEANZA BLVD</t>
  </si>
  <si>
    <t>FN1908877</t>
  </si>
  <si>
    <t>NAVANI, ANNU</t>
  </si>
  <si>
    <t>FN1980386</t>
  </si>
  <si>
    <t>NORTHBAY FAMILY COMPOUNDING PHARMACY, LLC</t>
  </si>
  <si>
    <t>690 E. TABOR AVE STE H</t>
  </si>
  <si>
    <t>FN1991492</t>
  </si>
  <si>
    <t>NAKAMURA, YUKO C (MD)</t>
  </si>
  <si>
    <t>FN2020650</t>
  </si>
  <si>
    <t>NAPA VALLEY PHARMACY</t>
  </si>
  <si>
    <t>980 TRANCAS STREET</t>
  </si>
  <si>
    <t>FN2060731</t>
  </si>
  <si>
    <t>NG, JOSHUA B (DDS)</t>
  </si>
  <si>
    <t>1070 BROADWAY</t>
  </si>
  <si>
    <t>FN2227494</t>
  </si>
  <si>
    <t>NAGY, SYLVIA</t>
  </si>
  <si>
    <t>SONOMA HUMANE SOCIETY</t>
  </si>
  <si>
    <t>FN2311467</t>
  </si>
  <si>
    <t>NAGEL, KEVIN H (DVM)</t>
  </si>
  <si>
    <t>699 LINCOLN AVENUE</t>
  </si>
  <si>
    <t>FN2357413</t>
  </si>
  <si>
    <t>NOTHMANN, ANDREW C (MD)</t>
  </si>
  <si>
    <t>CITY OF NAPA FIRE DEPARTMENT</t>
  </si>
  <si>
    <t>FN2399928</t>
  </si>
  <si>
    <t>NAVANI, ANNU H</t>
  </si>
  <si>
    <t>FN2913831</t>
  </si>
  <si>
    <t>NURANI, RIZWAN D MD</t>
  </si>
  <si>
    <t>2165 S. BASCOM AVE</t>
  </si>
  <si>
    <t>FN2978370</t>
  </si>
  <si>
    <t>NORD, STEPHEN R  MD</t>
  </si>
  <si>
    <t>3560 NEVADA STREET</t>
  </si>
  <si>
    <t>FN2984183</t>
  </si>
  <si>
    <t>NARAYAN, SUBHENDU, MD</t>
  </si>
  <si>
    <t>365 LENNON LANE, SUITE 100</t>
  </si>
  <si>
    <t>FN2988991</t>
  </si>
  <si>
    <t>NOTHMANN, ANDREW, C, MD</t>
  </si>
  <si>
    <t>841 LATOUR CT. STE. D</t>
  </si>
  <si>
    <t>FN3160936</t>
  </si>
  <si>
    <t>NEW OAKLAND PHARMACY - LAKE MERRITT</t>
  </si>
  <si>
    <t>250 E18TH ST</t>
  </si>
  <si>
    <t>FN3374422</t>
  </si>
  <si>
    <t>NGUYEN, MICHAEL, A, (D.D.S.)</t>
  </si>
  <si>
    <t>500 SOUTH MURPHY AVE.</t>
  </si>
  <si>
    <t>FN3726190</t>
  </si>
  <si>
    <t>NIGGEBRUGGE, FRANKLIN (DDS)</t>
  </si>
  <si>
    <t>1981 N BROADWAY SUITE 180</t>
  </si>
  <si>
    <t>FN4238730</t>
  </si>
  <si>
    <t>NAFTALIN, LEONARD W.</t>
  </si>
  <si>
    <t>1153 S KING ROAD</t>
  </si>
  <si>
    <t>FN4271677</t>
  </si>
  <si>
    <t>NOTHMANN, ANDREW</t>
  </si>
  <si>
    <t>AMERICAN CANYON FPD</t>
  </si>
  <si>
    <t>FN4313502</t>
  </si>
  <si>
    <t>NORTH BAY REGIONAL SURGERY CENTER LLC</t>
  </si>
  <si>
    <t>100 ROWLAND WAY SUITE 145</t>
  </si>
  <si>
    <t>FN4314489</t>
  </si>
  <si>
    <t>NEMS- EASTMOOR PHARMACY</t>
  </si>
  <si>
    <t>211 EASTMOOR AVE</t>
  </si>
  <si>
    <t>FN4354015</t>
  </si>
  <si>
    <t>NEMS- LUNDY PHARMACY</t>
  </si>
  <si>
    <t>FN4385123</t>
  </si>
  <si>
    <t>NISSEN, TEODORO</t>
  </si>
  <si>
    <t>FO0712009</t>
  </si>
  <si>
    <t>OGLESBY, ARABA P. (DVM)</t>
  </si>
  <si>
    <t>3347 SCOTT STREET</t>
  </si>
  <si>
    <t>FO0802466</t>
  </si>
  <si>
    <t>OMEGAMARG PHARMACY, INC</t>
  </si>
  <si>
    <t>121 TUNSTEAD AVENUE</t>
  </si>
  <si>
    <t>FO1060160</t>
  </si>
  <si>
    <t>OAKLAND PHARMACY INC.</t>
  </si>
  <si>
    <t>388 - 9TH STREET</t>
  </si>
  <si>
    <t>FO1182928</t>
  </si>
  <si>
    <t>OWENS, JUDITH E   DVM</t>
  </si>
  <si>
    <t>967 HAMLINE ST</t>
  </si>
  <si>
    <t>FO1580201</t>
  </si>
  <si>
    <t>OMIDNIA, BAYA</t>
  </si>
  <si>
    <t>FO2099655</t>
  </si>
  <si>
    <t>OTTEN, BENJAMIN A  (DVM)</t>
  </si>
  <si>
    <t>10305 SAN PABLO AVE</t>
  </si>
  <si>
    <t>FP0019100</t>
  </si>
  <si>
    <t>PALANISAMY, AKILESH</t>
  </si>
  <si>
    <t>2300 CALIFORNIA ST.</t>
  </si>
  <si>
    <t>FP0082014</t>
  </si>
  <si>
    <t>PARRAVI DDS, NEGAR</t>
  </si>
  <si>
    <t>1300 UNIVERSITY DRIVE</t>
  </si>
  <si>
    <t>FP0089157</t>
  </si>
  <si>
    <t>PATTON, ROBERT</t>
  </si>
  <si>
    <t>FP0173839</t>
  </si>
  <si>
    <t>PROCTOR, DEBORAH S (DVM)</t>
  </si>
  <si>
    <t>190 GOLF COURSE DRIVE</t>
  </si>
  <si>
    <t>FP0216071</t>
  </si>
  <si>
    <t>PROCEDURE SUITES FREMONT CENTER</t>
  </si>
  <si>
    <t>FP0334235</t>
  </si>
  <si>
    <t>PUSHKAR INTERNATIONAL, INC</t>
  </si>
  <si>
    <t>FP0350366</t>
  </si>
  <si>
    <t>PARASHAR, PUNEET</t>
  </si>
  <si>
    <t>3177 S BASCOM AV</t>
  </si>
  <si>
    <t>FP0466070</t>
  </si>
  <si>
    <t>4020 BELAIRE PLAZA</t>
  </si>
  <si>
    <t>FP0471261</t>
  </si>
  <si>
    <t>PAGTALUNAN, MARIA ENRICA D    MD</t>
  </si>
  <si>
    <t>127 HOSPITAL DRIVE</t>
  </si>
  <si>
    <t>FP0488785</t>
  </si>
  <si>
    <t>54 N SANTA CRUZ AVE</t>
  </si>
  <si>
    <t>FP0539760</t>
  </si>
  <si>
    <t>PAYNE CAMBLOR, CHRISTI</t>
  </si>
  <si>
    <t>1130 BUTLER AVENUE</t>
  </si>
  <si>
    <t>FP0605014</t>
  </si>
  <si>
    <t>PENINSULA PROCEDURE CENTER LP</t>
  </si>
  <si>
    <t>369 MAIN STREET</t>
  </si>
  <si>
    <t>FP0630283</t>
  </si>
  <si>
    <t>PERCHONOCK, PAUL R  MD</t>
  </si>
  <si>
    <t>FP0630295</t>
  </si>
  <si>
    <t>PERCHONOCK, PAUL R   MD</t>
  </si>
  <si>
    <t>CAMP PARKS FIRE DEPARTMENT</t>
  </si>
  <si>
    <t>FP0640537</t>
  </si>
  <si>
    <t>32980 ALVARADO-NILES ROAD</t>
  </si>
  <si>
    <t>FP0744777</t>
  </si>
  <si>
    <t>5729 COLLEGE AVENUE</t>
  </si>
  <si>
    <t>FP0908888</t>
  </si>
  <si>
    <t>PLEASANTON SURGERY CENTER</t>
  </si>
  <si>
    <t>1393 SANTA RITA ROAD STE F</t>
  </si>
  <si>
    <t>FP1086164</t>
  </si>
  <si>
    <t>3100 SUMMIT ST.</t>
  </si>
  <si>
    <t>FP1086188</t>
  </si>
  <si>
    <t>FP1086239</t>
  </si>
  <si>
    <t>FP1178169</t>
  </si>
  <si>
    <t>PIERT, STEVEN JEFFREY DVM</t>
  </si>
  <si>
    <t>830 KIELY BLVD</t>
  </si>
  <si>
    <t>FP1335973</t>
  </si>
  <si>
    <t>PESCH, LISA M (DVM)</t>
  </si>
  <si>
    <t>VETERINARY HEALING ARTS CENTER</t>
  </si>
  <si>
    <t>FP1355141</t>
  </si>
  <si>
    <t>PERPETUO, TAIS    (DVM)</t>
  </si>
  <si>
    <t>2179 JUNIPERO SERRA BLVD</t>
  </si>
  <si>
    <t>FP1531311</t>
  </si>
  <si>
    <t>PANJABI, RAVI S  (MD)</t>
  </si>
  <si>
    <t>1081 MARKET PLACE</t>
  </si>
  <si>
    <t>FP1531323</t>
  </si>
  <si>
    <t>FP1577189</t>
  </si>
  <si>
    <t>PALERMO, BETHANN  M (DVM)</t>
  </si>
  <si>
    <t>FP1723356</t>
  </si>
  <si>
    <t>PANJABI, RAVI  S  (MD)</t>
  </si>
  <si>
    <t>FP1740376</t>
  </si>
  <si>
    <t>PHARMACITY</t>
  </si>
  <si>
    <t>2030 DIAMOND BOULEVARD</t>
  </si>
  <si>
    <t>FP1765063</t>
  </si>
  <si>
    <t>PATCHETT, MARICA A  (DVM)</t>
  </si>
  <si>
    <t>FP1919212</t>
  </si>
  <si>
    <t>PANJABI, RAVI S (MD)</t>
  </si>
  <si>
    <t>FP1976248</t>
  </si>
  <si>
    <t>PETERSON, INGRID, G, (DVM)</t>
  </si>
  <si>
    <t>524 NORTH SANTA CRUZ AVE</t>
  </si>
  <si>
    <t>FP2094819</t>
  </si>
  <si>
    <t>PDI SURGERY CENTER</t>
  </si>
  <si>
    <t>FP2128432</t>
  </si>
  <si>
    <t>3300 WEBSTER ST, GROUND FL</t>
  </si>
  <si>
    <t>FP2246569</t>
  </si>
  <si>
    <t>PMC PHARMACY</t>
  </si>
  <si>
    <t>843 MALCOLM ROAD</t>
  </si>
  <si>
    <t>FP2253576</t>
  </si>
  <si>
    <t>SMITH, LAUREN E P (DVM)</t>
  </si>
  <si>
    <t>607 COLEMAN AVENUE</t>
  </si>
  <si>
    <t>FP2294382</t>
  </si>
  <si>
    <t>PHARMACA INTEGRATIVE PHARMACY, INC.</t>
  </si>
  <si>
    <t>871 SANTA CRUZ AVENUE</t>
  </si>
  <si>
    <t>FP2327458</t>
  </si>
  <si>
    <t>PIRIE, LINDA M, DVM</t>
  </si>
  <si>
    <t>17582 BLANCHARD DR</t>
  </si>
  <si>
    <t>FP2352095</t>
  </si>
  <si>
    <t>PLANNED PARENTHOOD: SHASTA-DIABLO</t>
  </si>
  <si>
    <t>1140 SONOMA AVE</t>
  </si>
  <si>
    <t>FP2421268</t>
  </si>
  <si>
    <t>PLANNED PARENTHOOD: SHASTA-DIABLO, INC.</t>
  </si>
  <si>
    <t>1650 VALENCIA STREET</t>
  </si>
  <si>
    <t>FP2564929</t>
  </si>
  <si>
    <t>FP2573031</t>
  </si>
  <si>
    <t>PEATMAN, THOMAS W (MD)</t>
  </si>
  <si>
    <t>3315 BROADWAY</t>
  </si>
  <si>
    <t>FP2590188</t>
  </si>
  <si>
    <t>POINT PHARMACY, INC.</t>
  </si>
  <si>
    <t>139 WEST RICHMOND AVE</t>
  </si>
  <si>
    <t>FP2772425</t>
  </si>
  <si>
    <t>PARK, ESTHER JYOUNGHYE</t>
  </si>
  <si>
    <t>BANFIELD PET HOSPITAL #5127</t>
  </si>
  <si>
    <t>FP2920874</t>
  </si>
  <si>
    <t>PAYLESS DRUG SPECIAL SERVICE PHARMACY</t>
  </si>
  <si>
    <t>10800 BIGGE ST</t>
  </si>
  <si>
    <t>FP3192060</t>
  </si>
  <si>
    <t>PANKHANIYA, RAVI R (MD)</t>
  </si>
  <si>
    <t>FP3410658</t>
  </si>
  <si>
    <t>FP3442871</t>
  </si>
  <si>
    <t>PRAMUKH HEALTHCARE, LLC</t>
  </si>
  <si>
    <t>393 BLOSSOM HILL RD</t>
  </si>
  <si>
    <t>FP3654806</t>
  </si>
  <si>
    <t>CRAWFORD, JILL, M, D.V.M.</t>
  </si>
  <si>
    <t>1025 COUNTRY CLUB DRIVE</t>
  </si>
  <si>
    <t>FP3749542</t>
  </si>
  <si>
    <t>PETROS, JAMES M.D.</t>
  </si>
  <si>
    <t>14777 LOS GATOS BLVD, SUITE 202</t>
  </si>
  <si>
    <t>FP3868140</t>
  </si>
  <si>
    <t>PARRA, ASHLEY</t>
  </si>
  <si>
    <t>5033 GRAVENSTEIN HWY</t>
  </si>
  <si>
    <t>FP3937820</t>
  </si>
  <si>
    <t>PERCHONOCK, PAUL, R, MD</t>
  </si>
  <si>
    <t>BERKELEY FIRE DEPARTMENT</t>
  </si>
  <si>
    <t>FP4002957</t>
  </si>
  <si>
    <t>PORTEOUS, GARRETT, C, (DDS)</t>
  </si>
  <si>
    <t>9500 CROW CANYON RD, STE A</t>
  </si>
  <si>
    <t>FP4068448</t>
  </si>
  <si>
    <t>PLEASANT CARE PHARMACY</t>
  </si>
  <si>
    <t>1652 B STREET</t>
  </si>
  <si>
    <t>FP4135352</t>
  </si>
  <si>
    <t>PURDIN, GUTHRUM J</t>
  </si>
  <si>
    <t>LINDSAY WILDLIFE MUSEUM</t>
  </si>
  <si>
    <t>FP4313071</t>
  </si>
  <si>
    <t>PERCHONOCK, PAUL R MD</t>
  </si>
  <si>
    <t>1000 SAN PABLO AVE</t>
  </si>
  <si>
    <t>FP4344723</t>
  </si>
  <si>
    <t>SAIJA, NEHA, J, DVM</t>
  </si>
  <si>
    <t>FP4442909</t>
  </si>
  <si>
    <t>PARVIZI, PAYVAND, DVM</t>
  </si>
  <si>
    <t>ELC VETERINARY CLINIC</t>
  </si>
  <si>
    <t>FP4446678</t>
  </si>
  <si>
    <t>FP4466187</t>
  </si>
  <si>
    <t>PHC PHARMACY</t>
  </si>
  <si>
    <t>1179 N MCDOWELL BLVD</t>
  </si>
  <si>
    <t>FP4716049</t>
  </si>
  <si>
    <t>PATEL, DHAVAL, T, DDS</t>
  </si>
  <si>
    <t>3779 E CASTRO VALLEY BLVD</t>
  </si>
  <si>
    <t>FP4740242</t>
  </si>
  <si>
    <t>PATEL, DHAVAL T.</t>
  </si>
  <si>
    <t>2380 MONUMENT BLVD, STE F</t>
  </si>
  <si>
    <t>FP4740266</t>
  </si>
  <si>
    <t>337 E LELAND RD</t>
  </si>
  <si>
    <t>FP4740278</t>
  </si>
  <si>
    <t>401 KENILWORTH DR, STE 960</t>
  </si>
  <si>
    <t>FP4751625</t>
  </si>
  <si>
    <t>ALAMO SMILES DENTAL GROUP</t>
  </si>
  <si>
    <t>FP4768745</t>
  </si>
  <si>
    <t>PELLEGRINI, CRISTINA, G, DVM</t>
  </si>
  <si>
    <t>1080 MONROE STREET SUITE 140</t>
  </si>
  <si>
    <t>FP4823729</t>
  </si>
  <si>
    <t>1340 TULLY ROAD</t>
  </si>
  <si>
    <t>FP4973738</t>
  </si>
  <si>
    <t>PATEL, DHAVAL T</t>
  </si>
  <si>
    <t>948 DIABLO AVE</t>
  </si>
  <si>
    <t>FQ0684642</t>
  </si>
  <si>
    <t>QUINCY, DAVID, R, MD</t>
  </si>
  <si>
    <t>3544 BASSETT ST</t>
  </si>
  <si>
    <t>FR0004503</t>
  </si>
  <si>
    <t>RIVERA, VERONICA R</t>
  </si>
  <si>
    <t>706 N.WINCHESTER BLVD</t>
  </si>
  <si>
    <t>FR0062074</t>
  </si>
  <si>
    <t>REGIONAL MEDICAL CENTER OF SAN JOSE</t>
  </si>
  <si>
    <t>225 NORTH JACKSON AVENUE</t>
  </si>
  <si>
    <t>FR0097394</t>
  </si>
  <si>
    <t>ROITMAN, IGOR DMD, MS</t>
  </si>
  <si>
    <t>625 MENLO AVE</t>
  </si>
  <si>
    <t>FR0100331</t>
  </si>
  <si>
    <t>RICHARDS, JOSHUA C. MD</t>
  </si>
  <si>
    <t>FR0156946</t>
  </si>
  <si>
    <t>RAMIREZ, CARLOS (MD)</t>
  </si>
  <si>
    <t>3608 INTERNATIONAL BOULEVARD</t>
  </si>
  <si>
    <t>FR0230312</t>
  </si>
  <si>
    <t>RETTIG, KAREN (DVM)</t>
  </si>
  <si>
    <t>919 MORAGA ROAD</t>
  </si>
  <si>
    <t>FR0230449</t>
  </si>
  <si>
    <t>RESOP, WILLIAM J. DVM</t>
  </si>
  <si>
    <t>EMERGENCY CLINIC</t>
  </si>
  <si>
    <t>FR0474596</t>
  </si>
  <si>
    <t>REED, JOHN D.</t>
  </si>
  <si>
    <t>FR0486868</t>
  </si>
  <si>
    <t>RAMACHANDRAN, DEEPA, MD</t>
  </si>
  <si>
    <t>FR0503640</t>
  </si>
  <si>
    <t>RICHARDS, JOSHUA C.  MD</t>
  </si>
  <si>
    <t>FR0763412</t>
  </si>
  <si>
    <t>REDFIELD, SHAY-ANN (DVM)</t>
  </si>
  <si>
    <t>FR1056868</t>
  </si>
  <si>
    <t>RADKE, EVA  H (DVM)</t>
  </si>
  <si>
    <t>FR1215842</t>
  </si>
  <si>
    <t>ROSENTHAL, GUY</t>
  </si>
  <si>
    <t>FR1221225</t>
  </si>
  <si>
    <t>REDWOOD EMPIRE SURGERY CENTER, INC.</t>
  </si>
  <si>
    <t>FR1249083</t>
  </si>
  <si>
    <t>RALEY'S PHARMACY #329</t>
  </si>
  <si>
    <t>157 N MCDOWELL BLVD</t>
  </si>
  <si>
    <t>FR1254274</t>
  </si>
  <si>
    <t>WEST COUNTY HEALTH CENTER</t>
  </si>
  <si>
    <t>13601 SAN PABLO AVENUE</t>
  </si>
  <si>
    <t>FR1299204</t>
  </si>
  <si>
    <t>RIBEIRO, WILLIAM V (MD)</t>
  </si>
  <si>
    <t>FR1505835</t>
  </si>
  <si>
    <t>RATTI, JYOTHI  (MD)</t>
  </si>
  <si>
    <t>1133 E.STANLEY BLVD</t>
  </si>
  <si>
    <t>FR1575224</t>
  </si>
  <si>
    <t>ROLLINS, CURTIS E. M.D.,D.M.D.</t>
  </si>
  <si>
    <t>1825 CIVIC CENTER DRIVE, SUITE 7@13</t>
  </si>
  <si>
    <t>FR1625512</t>
  </si>
  <si>
    <t>RATEKIN, SARA E., DVM</t>
  </si>
  <si>
    <t>3510 ACREAGE LANE</t>
  </si>
  <si>
    <t>FR1638090</t>
  </si>
  <si>
    <t>RHODES, PAUL R (DDS)</t>
  </si>
  <si>
    <t>10383 TORRE AVE, SUITE I</t>
  </si>
  <si>
    <t>FR1781257</t>
  </si>
  <si>
    <t>RICHARDS, JOSHUA  C (MD)</t>
  </si>
  <si>
    <t>FR1890006</t>
  </si>
  <si>
    <t>REICH, LAURA E (DVM)</t>
  </si>
  <si>
    <t>2890 MITCHELL DR.</t>
  </si>
  <si>
    <t>FR2134106</t>
  </si>
  <si>
    <t>ROGIER, STEFANIE</t>
  </si>
  <si>
    <t>FR2239906</t>
  </si>
  <si>
    <t>ROYAL PHARMACY</t>
  </si>
  <si>
    <t>MILLBREA</t>
  </si>
  <si>
    <t>FR2308220</t>
  </si>
  <si>
    <t>ROHRICH, PAMELA J (DVM)</t>
  </si>
  <si>
    <t>410 HEGENBERGER LOOP</t>
  </si>
  <si>
    <t>FR2408183</t>
  </si>
  <si>
    <t>ROTH, KEVIN M (MD)</t>
  </si>
  <si>
    <t>FR2495883</t>
  </si>
  <si>
    <t>ROVNER, ROBERT A (MD)</t>
  </si>
  <si>
    <t>FR2505761</t>
  </si>
  <si>
    <t>REGIONAL MED CENTER OF SAN JOSE INPATIENT PHARMACY</t>
  </si>
  <si>
    <t>FR2572762</t>
  </si>
  <si>
    <t>FR2572940</t>
  </si>
  <si>
    <t>RICHARDS, JOSHUA C (MD)</t>
  </si>
  <si>
    <t>FR2596407</t>
  </si>
  <si>
    <t>1125 MISSOURI ST</t>
  </si>
  <si>
    <t>FR2728561</t>
  </si>
  <si>
    <t>ROACH, REGINA A (DVM)</t>
  </si>
  <si>
    <t>2030 N BROADWAY</t>
  </si>
  <si>
    <t>FR2915481</t>
  </si>
  <si>
    <t>RANDAZZO, MARCO, R., M.D.</t>
  </si>
  <si>
    <t>14472 WICKS BLVD.</t>
  </si>
  <si>
    <t>FR2952922</t>
  </si>
  <si>
    <t>REDWOOD COMPOUNDING PHARMACY INC</t>
  </si>
  <si>
    <t>600 MARTIN AVE STE 125</t>
  </si>
  <si>
    <t>FR2959077</t>
  </si>
  <si>
    <t>RUBIN, CHARLOTTE</t>
  </si>
  <si>
    <t>871 FIFTH AVENUE</t>
  </si>
  <si>
    <t>FR3113874</t>
  </si>
  <si>
    <t>RANDLE, STEVEN</t>
  </si>
  <si>
    <t>4300 COAST HWY</t>
  </si>
  <si>
    <t>FR3220085</t>
  </si>
  <si>
    <t>RAMOS, PATRICIA (DDS)</t>
  </si>
  <si>
    <t>5050 HACIENDA DR.</t>
  </si>
  <si>
    <t>FR3493424</t>
  </si>
  <si>
    <t>MOORE, ALLISON, C, (DVM)</t>
  </si>
  <si>
    <t>158 SAN LAZARO AVE.</t>
  </si>
  <si>
    <t>FR3572181</t>
  </si>
  <si>
    <t>ROBERTS, ELIZABETH, V (DVM)</t>
  </si>
  <si>
    <t>1 BOLIVAR DR</t>
  </si>
  <si>
    <t>FR3708938</t>
  </si>
  <si>
    <t>RATHIE, CEARA S.</t>
  </si>
  <si>
    <t>BANFIELD PET HOSPITAL #2294</t>
  </si>
  <si>
    <t>FR3933098</t>
  </si>
  <si>
    <t>RATTAN, POOJA</t>
  </si>
  <si>
    <t>4044 NORRIS ROAD</t>
  </si>
  <si>
    <t>FR3954802</t>
  </si>
  <si>
    <t>ROTH, KEVIN</t>
  </si>
  <si>
    <t>FR3954814</t>
  </si>
  <si>
    <t>FR4026464</t>
  </si>
  <si>
    <t>RHEEM SPECIALTY PHARMACY, LLC</t>
  </si>
  <si>
    <t>346 RHEEM BLVD., STE 109</t>
  </si>
  <si>
    <t>FR4075190</t>
  </si>
  <si>
    <t>ROCKFORTH PHARMACY</t>
  </si>
  <si>
    <t>10500A  INTERNATIONAL BLVD</t>
  </si>
  <si>
    <t>FR4116922</t>
  </si>
  <si>
    <t>2412 MERCED ST</t>
  </si>
  <si>
    <t>FR4179049</t>
  </si>
  <si>
    <t>FR4410279</t>
  </si>
  <si>
    <t>RATCHET CAPITAL INC.</t>
  </si>
  <si>
    <t>480 REDWOOD STREET, SUITE 33</t>
  </si>
  <si>
    <t>FR4889208</t>
  </si>
  <si>
    <t>GILLON, RAJVIR S</t>
  </si>
  <si>
    <t>860 WILLOW ST.</t>
  </si>
  <si>
    <t>FS0034998</t>
  </si>
  <si>
    <t>SHUSTER, VLADIMIR V</t>
  </si>
  <si>
    <t>3113 GEARY BLVD</t>
  </si>
  <si>
    <t>FS0089335</t>
  </si>
  <si>
    <t>SMITH, CARLY DVM</t>
  </si>
  <si>
    <t>FS0132732</t>
  </si>
  <si>
    <t>MORGAN, LEEANN S, DVM</t>
  </si>
  <si>
    <t>1618 COURTLAND RD.</t>
  </si>
  <si>
    <t>FS0139419</t>
  </si>
  <si>
    <t>SCHLANGE, DON N DVM</t>
  </si>
  <si>
    <t>2723 HILLCREST AVE.</t>
  </si>
  <si>
    <t>FS0160313</t>
  </si>
  <si>
    <t>LUCKY PHARMACY # 709</t>
  </si>
  <si>
    <t>1000 EL CERRITO PLAZA</t>
  </si>
  <si>
    <t>FS0160337</t>
  </si>
  <si>
    <t>LUCKY PHARMACY #740</t>
  </si>
  <si>
    <t>939 LAKEVILLE HIGHWAY</t>
  </si>
  <si>
    <t>FS0160503</t>
  </si>
  <si>
    <t>LUCKY PHARMACY #701</t>
  </si>
  <si>
    <t>4500 LONE TREE WAY</t>
  </si>
  <si>
    <t>FS0160527</t>
  </si>
  <si>
    <t>LUCKY PHARMACY #705</t>
  </si>
  <si>
    <t>5190 CLAYTON ROAD</t>
  </si>
  <si>
    <t>FS0160539</t>
  </si>
  <si>
    <t>LUCKY CALIFORNIA PHARMACY #707</t>
  </si>
  <si>
    <t>6843 MISSION BLVD</t>
  </si>
  <si>
    <t>FS0160541</t>
  </si>
  <si>
    <t>LUCKY  PHARMACY #710</t>
  </si>
  <si>
    <t>919 EDGEWATER DRIVE</t>
  </si>
  <si>
    <t>FS0160565</t>
  </si>
  <si>
    <t>LUCKY PHARMACY #711</t>
  </si>
  <si>
    <t>40055 MISSION BLVD</t>
  </si>
  <si>
    <t>FS0160577</t>
  </si>
  <si>
    <t>LUCKY  PHARMACY #712</t>
  </si>
  <si>
    <t>34101 FREMONT BLVD</t>
  </si>
  <si>
    <t>FS0160589</t>
  </si>
  <si>
    <t>LUCKY PHARMACY #714</t>
  </si>
  <si>
    <t>5000 MOWRY AVENUE</t>
  </si>
  <si>
    <t>FS0160591</t>
  </si>
  <si>
    <t>LUCKY PHARMACY #715</t>
  </si>
  <si>
    <t>22555 MISSION BLVD</t>
  </si>
  <si>
    <t>FS0160604</t>
  </si>
  <si>
    <t>LUCKY PHARMACY #716</t>
  </si>
  <si>
    <t>25151 SANTA CLARA STREET</t>
  </si>
  <si>
    <t>FS0160616</t>
  </si>
  <si>
    <t>LUCKY PHARMACY #718</t>
  </si>
  <si>
    <t>1590 SYCAMORE AVENUE</t>
  </si>
  <si>
    <t>FS0160666</t>
  </si>
  <si>
    <t>LUCKY PHARMACY #720</t>
  </si>
  <si>
    <t>570 MAGNOLIA AVENUE</t>
  </si>
  <si>
    <t>FS0160678</t>
  </si>
  <si>
    <t>LUCKY PHARMACY #721</t>
  </si>
  <si>
    <t>2000 PORTOLA AVENUE</t>
  </si>
  <si>
    <t>FS0160692</t>
  </si>
  <si>
    <t>LUCKY PHARMACY #722</t>
  </si>
  <si>
    <t>1951 HOLMES STREET</t>
  </si>
  <si>
    <t>FS0160705</t>
  </si>
  <si>
    <t>LUCKY  PHARMACY #729</t>
  </si>
  <si>
    <t>715 EAST EL CAMINO REAL</t>
  </si>
  <si>
    <t>FS0160717</t>
  </si>
  <si>
    <t>LUCKY PHARMACY #730</t>
  </si>
  <si>
    <t>2355 CALIFORNIA BLVD</t>
  </si>
  <si>
    <t>FS0160729</t>
  </si>
  <si>
    <t>LUCKY PHARMACY #731</t>
  </si>
  <si>
    <t>1312 TRANCAS STREET</t>
  </si>
  <si>
    <t>FS0160731</t>
  </si>
  <si>
    <t>FOOD MAXX  PHARMACY #484</t>
  </si>
  <si>
    <t>3100 EAST 9TH STREET</t>
  </si>
  <si>
    <t>FS0160755</t>
  </si>
  <si>
    <t>LUCKY PHARMACY #736</t>
  </si>
  <si>
    <t>247 E. 18TH STREET</t>
  </si>
  <si>
    <t>FS0160767</t>
  </si>
  <si>
    <t>LUCKY  PHARMACY #737</t>
  </si>
  <si>
    <t>2545 MAIN STREET</t>
  </si>
  <si>
    <t>FS0160779</t>
  </si>
  <si>
    <t>LUCKY PHARMACY #742</t>
  </si>
  <si>
    <t>1530 FITZGERALD DRIVE</t>
  </si>
  <si>
    <t>FS0160781</t>
  </si>
  <si>
    <t>LUCKY  PHARMACY #743</t>
  </si>
  <si>
    <t>155 CRESCENT PLAZA</t>
  </si>
  <si>
    <t>FS0160818</t>
  </si>
  <si>
    <t>LUCKY PHARMACY #744</t>
  </si>
  <si>
    <t>6155 W. LAS POSITAS BLVD</t>
  </si>
  <si>
    <t>FS0160856</t>
  </si>
  <si>
    <t>LUCKY  PHARMACY #748</t>
  </si>
  <si>
    <t>1322 EL CAMINO REAL</t>
  </si>
  <si>
    <t>FS0160870</t>
  </si>
  <si>
    <t>LUCKY PHARMACY #782</t>
  </si>
  <si>
    <t>32300 DYER STREET</t>
  </si>
  <si>
    <t>FS0160882</t>
  </si>
  <si>
    <t>LUCKY PHARMACY #783</t>
  </si>
  <si>
    <t>777 E. MONTE VISTA AVE</t>
  </si>
  <si>
    <t>FS0160921</t>
  </si>
  <si>
    <t>LUCKY PHARMACY #784</t>
  </si>
  <si>
    <t>1979 PEABODY ROAD</t>
  </si>
  <si>
    <t>FS0160957</t>
  </si>
  <si>
    <t>LUCKY PHARMACY #786</t>
  </si>
  <si>
    <t>1740 TUOLUMNE</t>
  </si>
  <si>
    <t>FS0163357</t>
  </si>
  <si>
    <t>LUCKY  PHARMACY #756</t>
  </si>
  <si>
    <t>1750 FULTON STREET</t>
  </si>
  <si>
    <t>FS0163369</t>
  </si>
  <si>
    <t>LUCKY  PHARMACY #757</t>
  </si>
  <si>
    <t>2027 CAMDEN AVENUE</t>
  </si>
  <si>
    <t>FS0163371</t>
  </si>
  <si>
    <t>LUCKY PHARMACY #758</t>
  </si>
  <si>
    <t>565 WEST CAPITOL</t>
  </si>
  <si>
    <t>FS0163383</t>
  </si>
  <si>
    <t>LUCKY  PHARMACY #759</t>
  </si>
  <si>
    <t>129 BERNAL ROAD</t>
  </si>
  <si>
    <t>FS0163395</t>
  </si>
  <si>
    <t>LUCKY  PHARMACY #760</t>
  </si>
  <si>
    <t>5510 MONTEREY ROAD</t>
  </si>
  <si>
    <t>FS0163408</t>
  </si>
  <si>
    <t>LUCKY  PHARMACY #761</t>
  </si>
  <si>
    <t>200 EL PASEO DE SARATOGA</t>
  </si>
  <si>
    <t>FS0163410</t>
  </si>
  <si>
    <t>LUCKY  PHARMACY #763</t>
  </si>
  <si>
    <t>844 BLOSSOM HILL ROAD</t>
  </si>
  <si>
    <t>FS0163422</t>
  </si>
  <si>
    <t>LUCKY  PHARMACY #764</t>
  </si>
  <si>
    <t>2980 E. CAPITOL EXPRESSWAY</t>
  </si>
  <si>
    <t>FS0163434</t>
  </si>
  <si>
    <t>LUCKY PHARMACY #767</t>
  </si>
  <si>
    <t>1300 FAIRMONT DRIVE</t>
  </si>
  <si>
    <t>FS0163446</t>
  </si>
  <si>
    <t>LUCKY PHARMACY #768</t>
  </si>
  <si>
    <t>15840 HESPERIAN BLVD</t>
  </si>
  <si>
    <t>FS0163458</t>
  </si>
  <si>
    <t>LUCKY PHARMACY #770</t>
  </si>
  <si>
    <t>21001 SAN RAMON VALLEY BLVD</t>
  </si>
  <si>
    <t>FS0163484</t>
  </si>
  <si>
    <t>LUCKY PHARMACY #776</t>
  </si>
  <si>
    <t>915 MONTGOMERY VILLAGE CT</t>
  </si>
  <si>
    <t>FS0163496</t>
  </si>
  <si>
    <t>LUCKY PHARMACY #780</t>
  </si>
  <si>
    <t>484 NORTH MATHILDA</t>
  </si>
  <si>
    <t>FS0163725</t>
  </si>
  <si>
    <t>LUCKY  PHARMACY #749</t>
  </si>
  <si>
    <t>1133 OLD COUNTY ROAD</t>
  </si>
  <si>
    <t>FS0163737</t>
  </si>
  <si>
    <t>LUCKY PHARMACY #755</t>
  </si>
  <si>
    <t>1515 SLOAT BLVD</t>
  </si>
  <si>
    <t>FS0164525</t>
  </si>
  <si>
    <t>LUCKY PHARMACY #723</t>
  </si>
  <si>
    <t>2175 GRANT ROAD</t>
  </si>
  <si>
    <t>FS0164537</t>
  </si>
  <si>
    <t>FOOD MAXX PHARMACY #411</t>
  </si>
  <si>
    <t>13220 SAN PABLO AVE</t>
  </si>
  <si>
    <t>FS0166187</t>
  </si>
  <si>
    <t>STOCKTON, KELLY D DVM</t>
  </si>
  <si>
    <t>FS0166896</t>
  </si>
  <si>
    <t>LUCKY PHARMACY #773</t>
  </si>
  <si>
    <t>3705 EL CAMINO REAL</t>
  </si>
  <si>
    <t>FS0195190</t>
  </si>
  <si>
    <t>555 E CALAVERAS BLVD</t>
  </si>
  <si>
    <t>FS0199718</t>
  </si>
  <si>
    <t>SEKHON, HARPREET S (DVM)</t>
  </si>
  <si>
    <t>FS0243523</t>
  </si>
  <si>
    <t>SANDHU, GAGANDEEP S DDS</t>
  </si>
  <si>
    <t>3151 SOUTH WHITE ROAD # 101</t>
  </si>
  <si>
    <t>FS0259641</t>
  </si>
  <si>
    <t>SALWAN, SHANIMA</t>
  </si>
  <si>
    <t>FS0314308</t>
  </si>
  <si>
    <t>SKILLED NURSING PHARMACY - HAYWARD</t>
  </si>
  <si>
    <t>21150 CABOT BOULEVARD</t>
  </si>
  <si>
    <t>FS0340288</t>
  </si>
  <si>
    <t>SPORER, SARA E   DVM</t>
  </si>
  <si>
    <t>1100 EASTSHORE HIGHWAY</t>
  </si>
  <si>
    <t>FS0346569</t>
  </si>
  <si>
    <t>11050 BOLLINGER CANYON ROAD</t>
  </si>
  <si>
    <t>FS0408648</t>
  </si>
  <si>
    <t>STRATHMAN, JOHN T., DVM</t>
  </si>
  <si>
    <t>SONOMA COUNTY ANIMAL CARE &amp; CONTROL</t>
  </si>
  <si>
    <t>FS0422369</t>
  </si>
  <si>
    <t>CA PACIFIC MED CTR PHY - ST LUKE'S CAMPUS</t>
  </si>
  <si>
    <t>3555 CESAR CHAVEZ ST</t>
  </si>
  <si>
    <t>FS0432625</t>
  </si>
  <si>
    <t>SRINIVASA, PADMASHRI K, MD</t>
  </si>
  <si>
    <t>225 N JACKSON AVENUE</t>
  </si>
  <si>
    <t>FS0497974</t>
  </si>
  <si>
    <t>CONNOR, KARIN MAY (DVM)</t>
  </si>
  <si>
    <t>1172 MURRIETA BLVD</t>
  </si>
  <si>
    <t>FS0514946</t>
  </si>
  <si>
    <t>SUBRAMANIAN, BRINDHA, K, (BDS, MS)</t>
  </si>
  <si>
    <t>250 BLOSSOM HILL RD</t>
  </si>
  <si>
    <t>FS0529101</t>
  </si>
  <si>
    <t>SINGH, SWARNJIT</t>
  </si>
  <si>
    <t>AMERICAN CANYON VETERINARY HOSPITAL</t>
  </si>
  <si>
    <t>FS0530825</t>
  </si>
  <si>
    <t>SELLMEYER, TIMOTHY  ( DVM)</t>
  </si>
  <si>
    <t>7121 AMADOR PLAZA ROAD</t>
  </si>
  <si>
    <t>FS0543048</t>
  </si>
  <si>
    <t>SARATOGA PHARMACY LLC</t>
  </si>
  <si>
    <t>991 SARATOGA AVE #140</t>
  </si>
  <si>
    <t>FS0592851</t>
  </si>
  <si>
    <t>SUN, CHAO,   MD</t>
  </si>
  <si>
    <t>5700 STONERIDGE MALL ROAD STE 100</t>
  </si>
  <si>
    <t>FS0607979</t>
  </si>
  <si>
    <t>735 7TH AVENUE</t>
  </si>
  <si>
    <t>FS0618530</t>
  </si>
  <si>
    <t>HOFFMAN, TONYA</t>
  </si>
  <si>
    <t>175 CONCOURSE BLVD</t>
  </si>
  <si>
    <t>FS0621107</t>
  </si>
  <si>
    <t>SHELTON-GROSS, MARJORIE</t>
  </si>
  <si>
    <t>3317 CHANATE ROAD</t>
  </si>
  <si>
    <t>FS0710194</t>
  </si>
  <si>
    <t>SEQUOIA HOSPITAL</t>
  </si>
  <si>
    <t>170 ALAMEDA DE LAS PULGAS</t>
  </si>
  <si>
    <t>FS0738192</t>
  </si>
  <si>
    <t>SUTTER PROFESSIONAL PHARMACY</t>
  </si>
  <si>
    <t>2300 SUTTER STREET #101</t>
  </si>
  <si>
    <t>FS0753372</t>
  </si>
  <si>
    <t>SOLIMAN, HAZELMEI D (DDS)</t>
  </si>
  <si>
    <t>FS0851798</t>
  </si>
  <si>
    <t>STUART, KEVIN D MD</t>
  </si>
  <si>
    <t>FS0873302</t>
  </si>
  <si>
    <t>SHACOSKI, JULIE  COLE</t>
  </si>
  <si>
    <t>FS0933552</t>
  </si>
  <si>
    <t>SINGH, RUPINDER DVM</t>
  </si>
  <si>
    <t>500 ELMIRA ROAD STE F</t>
  </si>
  <si>
    <t>FS0983519</t>
  </si>
  <si>
    <t>SHLAIN, JORDAN L</t>
  </si>
  <si>
    <t>FS1022172</t>
  </si>
  <si>
    <t>5720 NAVE DRIVE</t>
  </si>
  <si>
    <t>FS1085340</t>
  </si>
  <si>
    <t>SINGH, SAMEEN</t>
  </si>
  <si>
    <t>1805 EDGEWATER DRIVE</t>
  </si>
  <si>
    <t>FS1150414</t>
  </si>
  <si>
    <t>SHARP, DEBORAH A  (DVM)</t>
  </si>
  <si>
    <t>4519 O'HARA AVENUE</t>
  </si>
  <si>
    <t>FS1228356</t>
  </si>
  <si>
    <t>STANFORD MEDICINE OUTPATIENT CENTER</t>
  </si>
  <si>
    <t>FS1249831</t>
  </si>
  <si>
    <t>SKALNYI, ALLA VILICHNA</t>
  </si>
  <si>
    <t>FS1318016</t>
  </si>
  <si>
    <t>SMITH, KELLY</t>
  </si>
  <si>
    <t>1032 IRVING ST #516</t>
  </si>
  <si>
    <t>FS1347930</t>
  </si>
  <si>
    <t>SORCI HEALTHCARE PHARMACY</t>
  </si>
  <si>
    <t>15714 LOS GATOS BLVD STE A</t>
  </si>
  <si>
    <t>FS1351307</t>
  </si>
  <si>
    <t>SCKOLNICK, JOSHUA S (MD)</t>
  </si>
  <si>
    <t>1501 TROUSDALE DRIVE, 3RD FLOOR</t>
  </si>
  <si>
    <t>FS1354389</t>
  </si>
  <si>
    <t>SEIFF, STUART</t>
  </si>
  <si>
    <t>1241 EAST HILLSDALE BLVD, SUITE 240</t>
  </si>
  <si>
    <t>FS1408360</t>
  </si>
  <si>
    <t>SONG, YEUMEE  (DVM)</t>
  </si>
  <si>
    <t>FS1510937</t>
  </si>
  <si>
    <t>SALYAPONGSE, AARON K (MD)</t>
  </si>
  <si>
    <t>FS1535016</t>
  </si>
  <si>
    <t>SKILLED NURSING PHARMACY</t>
  </si>
  <si>
    <t>FS1562227</t>
  </si>
  <si>
    <t>SIMS, LEROY</t>
  </si>
  <si>
    <t>MILLS PENINSULA EMERGENCY DEPARTMENT</t>
  </si>
  <si>
    <t>FS1607780</t>
  </si>
  <si>
    <t>SCHUMAN, CAROLYN ANN, MD</t>
  </si>
  <si>
    <t>450 SUTTER STREET, SUITE 300</t>
  </si>
  <si>
    <t>FS1638165</t>
  </si>
  <si>
    <t>SEARS, MARK</t>
  </si>
  <si>
    <t>TREASURE ISLAND JOB CORPS CENTER</t>
  </si>
  <si>
    <t>FS1660910</t>
  </si>
  <si>
    <t>SYCAMORE WEST PHARMACY</t>
  </si>
  <si>
    <t>452 NORTH WIGET LANE</t>
  </si>
  <si>
    <t>FS1672256</t>
  </si>
  <si>
    <t>SWAYAMPRAKASAM, LOGESH DDS</t>
  </si>
  <si>
    <t>43625 MISSION BLVD</t>
  </si>
  <si>
    <t>FS1691840</t>
  </si>
  <si>
    <t>SALWAN, DHARAM P (DVM)</t>
  </si>
  <si>
    <t>FS1696799</t>
  </si>
  <si>
    <t>SINGH, RAJDEEP</t>
  </si>
  <si>
    <t>3286 S. WHITE ROAD</t>
  </si>
  <si>
    <t>FS1728546</t>
  </si>
  <si>
    <t>SUTTER SOLANO MEDICAL CENTER</t>
  </si>
  <si>
    <t>FS1821607</t>
  </si>
  <si>
    <t>SUTTER  BAY  HOSPITALS</t>
  </si>
  <si>
    <t>180 ROWLAND WAY</t>
  </si>
  <si>
    <t>FS1828334</t>
  </si>
  <si>
    <t>SUTTER WEST BAY HOSPITALS</t>
  </si>
  <si>
    <t>FS1839527</t>
  </si>
  <si>
    <t>SUTTER EAST BAY HOSPITALS</t>
  </si>
  <si>
    <t>FS1841370</t>
  </si>
  <si>
    <t>SHINAMAN, RICHARD C (MD)</t>
  </si>
  <si>
    <t>FS1843728</t>
  </si>
  <si>
    <t>SCHMIDT, ERIC S (MD)</t>
  </si>
  <si>
    <t>730 BENNETT VALLEY ROAD</t>
  </si>
  <si>
    <t>FS1888568</t>
  </si>
  <si>
    <t>SCHWARTZ, JOHN TJR (MD)</t>
  </si>
  <si>
    <t>FS1892187</t>
  </si>
  <si>
    <t>SIEDLECKI, CECILE T (DVM)</t>
  </si>
  <si>
    <t>14790 WASHINGTON AVENUE</t>
  </si>
  <si>
    <t>FS1915264</t>
  </si>
  <si>
    <t>SALZMAN, NOAH, D  (DVM)</t>
  </si>
  <si>
    <t>2110 SOUTH WINCHESTER BLVD.</t>
  </si>
  <si>
    <t>FS1965308</t>
  </si>
  <si>
    <t>SCHWARTZ, JOHN T JR (MD)</t>
  </si>
  <si>
    <t>4487 STONERIDGE DRIVE</t>
  </si>
  <si>
    <t>FS2051972</t>
  </si>
  <si>
    <t>SHEARER, VALERIE A DVM</t>
  </si>
  <si>
    <t>FS2060755</t>
  </si>
  <si>
    <t>SCRIPTSITE PHARMACY</t>
  </si>
  <si>
    <t>870 MARKET STREET, SUITE 1028</t>
  </si>
  <si>
    <t>FS2099073</t>
  </si>
  <si>
    <t>VALLEY HEALTH CENTER AT MILPITAS PHARMACY</t>
  </si>
  <si>
    <t>143 N. MAIN ST</t>
  </si>
  <si>
    <t>FS2153132</t>
  </si>
  <si>
    <t>SHISHIDA, KOKO D (DVM)</t>
  </si>
  <si>
    <t>600 ALABAMA ST</t>
  </si>
  <si>
    <t>FS2194532</t>
  </si>
  <si>
    <t>SOLOMON, TAL</t>
  </si>
  <si>
    <t>FS2248448</t>
  </si>
  <si>
    <t>SINGER, CARL E (DVM)</t>
  </si>
  <si>
    <t>OAKLAND ANIMAL SERVICES</t>
  </si>
  <si>
    <t>FS2282844</t>
  </si>
  <si>
    <t>150 E. EL CAMINO REAL</t>
  </si>
  <si>
    <t>FS2394663</t>
  </si>
  <si>
    <t>SCHUTZMAN, HOWARD (DVM)</t>
  </si>
  <si>
    <t>5151 DEER VALLEY RD</t>
  </si>
  <si>
    <t>FS2423109</t>
  </si>
  <si>
    <t>SHERIFF, ZHENYA (DVM)</t>
  </si>
  <si>
    <t>VALLEY VETERINARY HOSPITAL</t>
  </si>
  <si>
    <t>FS2469357</t>
  </si>
  <si>
    <t>950 W HAMILTON AVE</t>
  </si>
  <si>
    <t>FS2517172</t>
  </si>
  <si>
    <t>STEMWEDEL, YVONNE M (DVM)</t>
  </si>
  <si>
    <t>408 MADISON ST.</t>
  </si>
  <si>
    <t>FS2549890</t>
  </si>
  <si>
    <t>SENIOR CARE PHARMACY SERVICES FAIRFIELD INC.</t>
  </si>
  <si>
    <t>4950 FULTON DRIVE, SUITE A AND B</t>
  </si>
  <si>
    <t>FS2602503</t>
  </si>
  <si>
    <t>SHIGIHARA DDS, PH.D, TAKASHI</t>
  </si>
  <si>
    <t>181 - 2ND AVENUE</t>
  </si>
  <si>
    <t>FS2675998</t>
  </si>
  <si>
    <t>SINGH, NAVDEEP (MD)</t>
  </si>
  <si>
    <t>3425 SOLANO AVENUE</t>
  </si>
  <si>
    <t>FS2735845</t>
  </si>
  <si>
    <t>6310 COLLEGE AVE</t>
  </si>
  <si>
    <t>FS2759439</t>
  </si>
  <si>
    <t>470 N. SANTA CRUZ AVE.</t>
  </si>
  <si>
    <t>FS2821406</t>
  </si>
  <si>
    <t>SCHRADER, GABRIELLE M</t>
  </si>
  <si>
    <t>VCA HOLLY STREET ANIMAL HOSPITAL</t>
  </si>
  <si>
    <t>FS2835556</t>
  </si>
  <si>
    <t>FS2870803</t>
  </si>
  <si>
    <t>1450 HOWARD AVE</t>
  </si>
  <si>
    <t>FS2885486</t>
  </si>
  <si>
    <t>6790 BERNAL AVE</t>
  </si>
  <si>
    <t>FS2904313</t>
  </si>
  <si>
    <t>301 MAIN STREET</t>
  </si>
  <si>
    <t>FS2908311</t>
  </si>
  <si>
    <t>SIMS, LEROY (MD)</t>
  </si>
  <si>
    <t>1011 BROADWAY</t>
  </si>
  <si>
    <t>FS2917930</t>
  </si>
  <si>
    <t>SINGH, SATINDERJIT (DVM)</t>
  </si>
  <si>
    <t>3832 PERALTA BLVD</t>
  </si>
  <si>
    <t>FS2971376</t>
  </si>
  <si>
    <t>SAL'S PHARMACY</t>
  </si>
  <si>
    <t>1831 A SOLANO AVE</t>
  </si>
  <si>
    <t>FS3001269</t>
  </si>
  <si>
    <t>707 CONTRA COSTA BLVD.</t>
  </si>
  <si>
    <t>FS3016119</t>
  </si>
  <si>
    <t>FS3027883</t>
  </si>
  <si>
    <t>SANDHU, AMANDEEP KAUR</t>
  </si>
  <si>
    <t>EAST BAY VETERINARY CLINIC</t>
  </si>
  <si>
    <t>FS3058775</t>
  </si>
  <si>
    <t>SABERZADEH, RAMIN</t>
  </si>
  <si>
    <t>1290 DANMANN AVE.</t>
  </si>
  <si>
    <t>FS3237612</t>
  </si>
  <si>
    <t>STONE, IAN H (DVM)</t>
  </si>
  <si>
    <t>971 E. HAMILTON AVE</t>
  </si>
  <si>
    <t>FS3393698</t>
  </si>
  <si>
    <t>DIPPON, RENEE D (DVM)</t>
  </si>
  <si>
    <t>FS3393725</t>
  </si>
  <si>
    <t>SANDHU, HARPAUL</t>
  </si>
  <si>
    <t>YGNACIO ANIMAL HOSPITAL</t>
  </si>
  <si>
    <t>FS3503528</t>
  </si>
  <si>
    <t>1444 SHATTUCK PLACE</t>
  </si>
  <si>
    <t>FS3531971</t>
  </si>
  <si>
    <t>ST CLAIR, LISA</t>
  </si>
  <si>
    <t>1618 WASHINGTON BLVD</t>
  </si>
  <si>
    <t>FS3539117</t>
  </si>
  <si>
    <t>SAVCO PHARMACY</t>
  </si>
  <si>
    <t>455 OCONNOR DR</t>
  </si>
  <si>
    <t>FS3601209</t>
  </si>
  <si>
    <t>SUTTER MEDICAL CENTER CASTRO VALLEY</t>
  </si>
  <si>
    <t>FS3613230</t>
  </si>
  <si>
    <t>SAFEWAY #4526</t>
  </si>
  <si>
    <t>FS3954876</t>
  </si>
  <si>
    <t>FS3967936</t>
  </si>
  <si>
    <t>SAN MATEO SURGERY CENTER</t>
  </si>
  <si>
    <t>FS4143575</t>
  </si>
  <si>
    <t>2453 FOREST AVE</t>
  </si>
  <si>
    <t>FS4243096</t>
  </si>
  <si>
    <t>3889 SAN PABLO AVE</t>
  </si>
  <si>
    <t>FS4265167</t>
  </si>
  <si>
    <t>SAN RAMON REGIONAL MEDICAL CENTER, LLC</t>
  </si>
  <si>
    <t>6001 NORRIS CANYON RD</t>
  </si>
  <si>
    <t>FS4295641</t>
  </si>
  <si>
    <t>SAFEWAY PHARMACY #4903</t>
  </si>
  <si>
    <t>2710 MIDDLEFIELD ROAD</t>
  </si>
  <si>
    <t>FS4383167</t>
  </si>
  <si>
    <t>SCHWARTZ, JOHN T</t>
  </si>
  <si>
    <t>200 PORTER DRIVE, STE 100</t>
  </si>
  <si>
    <t>FS4398904</t>
  </si>
  <si>
    <t>SAM'S CLUB PHARMACY 10-6612</t>
  </si>
  <si>
    <t>1225 CONCORD AVE</t>
  </si>
  <si>
    <t>FS4442959</t>
  </si>
  <si>
    <t>ST. JOSEPH HEALTH OUTPATIENT CANCER CENTER</t>
  </si>
  <si>
    <t>FS4475908</t>
  </si>
  <si>
    <t>20620 HOMESTEAD RD</t>
  </si>
  <si>
    <t>FS4532520</t>
  </si>
  <si>
    <t>STUFFMANN, ERIC, S.</t>
  </si>
  <si>
    <t>FS4532532</t>
  </si>
  <si>
    <t>STUFFMANN, ERIC, S</t>
  </si>
  <si>
    <t>FS4545630</t>
  </si>
  <si>
    <t>CAREKINESIS</t>
  </si>
  <si>
    <t>401 SOUTH CANAL STREET</t>
  </si>
  <si>
    <t>FS4600640</t>
  </si>
  <si>
    <t>SOZANSKI, MICHAEL</t>
  </si>
  <si>
    <t>531 VINCENTE AVENUE</t>
  </si>
  <si>
    <t>FS4620375</t>
  </si>
  <si>
    <t>SCHWARTZ JR, JOHN THEODORE</t>
  </si>
  <si>
    <t>100 PARK PLACE - SUITE 110</t>
  </si>
  <si>
    <t>FS4700250</t>
  </si>
  <si>
    <t>160 1ST STREET</t>
  </si>
  <si>
    <t>FS4820064</t>
  </si>
  <si>
    <t>SAN MATEO NEIGHBORHOOD PHARMACY</t>
  </si>
  <si>
    <t>9 37TH AVENUE</t>
  </si>
  <si>
    <t>FS4865626</t>
  </si>
  <si>
    <t>SUTTER BAY HOSPITALS</t>
  </si>
  <si>
    <t>30 MARK WEST SPRINGS ROAD</t>
  </si>
  <si>
    <t>FS4902498</t>
  </si>
  <si>
    <t>SOLANO PHARMACY</t>
  </si>
  <si>
    <t>2172 SOLANO WAY</t>
  </si>
  <si>
    <t>FS4955172</t>
  </si>
  <si>
    <t>5760 COTTLE ROAD</t>
  </si>
  <si>
    <t>FS5119703</t>
  </si>
  <si>
    <t>SHEN, ALISA (DVM)</t>
  </si>
  <si>
    <t>475 N JACKSON AVENUE</t>
  </si>
  <si>
    <t>FT0126107</t>
  </si>
  <si>
    <t>THAI, HELEN</t>
  </si>
  <si>
    <t>FT0207008</t>
  </si>
  <si>
    <t>TSE, DOMINIC H</t>
  </si>
  <si>
    <t>1199 BUSH STREET, SUITE 450</t>
  </si>
  <si>
    <t>FT0257178</t>
  </si>
  <si>
    <t>TRIVALLEY OUTPATIENT SURGERY CENTER</t>
  </si>
  <si>
    <t>FT0377778</t>
  </si>
  <si>
    <t>FT0499865</t>
  </si>
  <si>
    <t>TARGET STORE T-2281</t>
  </si>
  <si>
    <t>FT0501999</t>
  </si>
  <si>
    <t>TALWAR, VIKRAM   MD</t>
  </si>
  <si>
    <t>FT0767927</t>
  </si>
  <si>
    <t>TAHER, HEATHER, F (MD)</t>
  </si>
  <si>
    <t>225 NORTH JACKSON AVE</t>
  </si>
  <si>
    <t>FT0897504</t>
  </si>
  <si>
    <t>TRI-CITY PHARMACY</t>
  </si>
  <si>
    <t>1132 CADILLAC CT</t>
  </si>
  <si>
    <t>FT0926800</t>
  </si>
  <si>
    <t>TOLWANI, RAVI, J (DVM)</t>
  </si>
  <si>
    <t>FT0949618</t>
  </si>
  <si>
    <t>TARGET STORE T-1507</t>
  </si>
  <si>
    <t>FT1056743</t>
  </si>
  <si>
    <t>955 STONY POINT ROAD</t>
  </si>
  <si>
    <t>FT1155399</t>
  </si>
  <si>
    <t>TERRAZAS, RAMON, J, MD</t>
  </si>
  <si>
    <t>SAN FRANCISCO FIRE DEPT</t>
  </si>
  <si>
    <t>FT1174969</t>
  </si>
  <si>
    <t>TOWNSEND, JULIA, H, DDS</t>
  </si>
  <si>
    <t>15215 NATIONAL AVE.</t>
  </si>
  <si>
    <t>FT1242041</t>
  </si>
  <si>
    <t>TAGRA, SHASHI KANT</t>
  </si>
  <si>
    <t>FT1272587</t>
  </si>
  <si>
    <t>THOMAS, GREGORY P, DDS, MD</t>
  </si>
  <si>
    <t>101 TAYLOR BLVD.</t>
  </si>
  <si>
    <t>FT1338599</t>
  </si>
  <si>
    <t>TRUONG, VINNCENTE HG DPM</t>
  </si>
  <si>
    <t>1690 STORY ROAD</t>
  </si>
  <si>
    <t>FT1565540</t>
  </si>
  <si>
    <t>TSENG, MICHAEL, D, (M.D.)</t>
  </si>
  <si>
    <t>FT1648041</t>
  </si>
  <si>
    <t>TARGET STORE T-2584</t>
  </si>
  <si>
    <t>FT1797793</t>
  </si>
  <si>
    <t>FT1921786</t>
  </si>
  <si>
    <t>TSANG, DAVID L  (DDS MD)</t>
  </si>
  <si>
    <t>1500 SOUTHGATE AVE.</t>
  </si>
  <si>
    <t>FT2048418</t>
  </si>
  <si>
    <t>THAKUR, YOGITA B (DDS, MS)</t>
  </si>
  <si>
    <t>1807 BAY ROAD</t>
  </si>
  <si>
    <t>FT2156380</t>
  </si>
  <si>
    <t>THUR, CHERYL ELLEN (DVM)</t>
  </si>
  <si>
    <t>1393 SOUTH PARK VICTORIA DRIVE</t>
  </si>
  <si>
    <t>FT2178324</t>
  </si>
  <si>
    <t>TARGET STORE T-0320</t>
  </si>
  <si>
    <t>FT2241571</t>
  </si>
  <si>
    <t>TARGET STORE T-2581</t>
  </si>
  <si>
    <t>FT2273580</t>
  </si>
  <si>
    <t>TAYLOR, SCOTT MORRIS (MD)</t>
  </si>
  <si>
    <t>400 29TH STREET, #400</t>
  </si>
  <si>
    <t>FT2414059</t>
  </si>
  <si>
    <t>27453 HESPERIAN BLVD.</t>
  </si>
  <si>
    <t>FT2432831</t>
  </si>
  <si>
    <t>FT2465854</t>
  </si>
  <si>
    <t>TSENG, MICHAEL D (MD)</t>
  </si>
  <si>
    <t>4000 DUBLIN BLVD SUITE 100</t>
  </si>
  <si>
    <t>FT2572990</t>
  </si>
  <si>
    <t>FT2777209</t>
  </si>
  <si>
    <t>TANG, EDWARD Y (MD)</t>
  </si>
  <si>
    <t>CONTRA COSTA REGIONAL MEDICAL CENTER</t>
  </si>
  <si>
    <t>FT2783961</t>
  </si>
  <si>
    <t>TALWAR, VIKRAM (MD)</t>
  </si>
  <si>
    <t>3010 COLBY STREET</t>
  </si>
  <si>
    <t>FT2844923</t>
  </si>
  <si>
    <t>2800 DUBLIN BLVD</t>
  </si>
  <si>
    <t>FT3042962</t>
  </si>
  <si>
    <t>TAHER, HEATHER, F, MD</t>
  </si>
  <si>
    <t>13992 CATALINA STREET</t>
  </si>
  <si>
    <t>FT3058484</t>
  </si>
  <si>
    <t>FT3230620</t>
  </si>
  <si>
    <t>THABIT, GEORGE III, MD</t>
  </si>
  <si>
    <t>1849 BAYSHORE HWY 3RD FLOOR</t>
  </si>
  <si>
    <t>FT3237523</t>
  </si>
  <si>
    <t>TRAN, NGOC NHUNG</t>
  </si>
  <si>
    <t>1028 LAUREL ST</t>
  </si>
  <si>
    <t>FT3471947</t>
  </si>
  <si>
    <t>FT3515458</t>
  </si>
  <si>
    <t>FT3548851</t>
  </si>
  <si>
    <t>TANG, EDWARD Y., M.D.</t>
  </si>
  <si>
    <t>FT3583413</t>
  </si>
  <si>
    <t>TANG, EDWARD Y MD</t>
  </si>
  <si>
    <t>FT3646380</t>
  </si>
  <si>
    <t>TSAI, HELEN</t>
  </si>
  <si>
    <t>1467 DARTSHIRE CT</t>
  </si>
  <si>
    <t>FT3662358</t>
  </si>
  <si>
    <t>TAM, BRENDA</t>
  </si>
  <si>
    <t>15555 E 14TH ST</t>
  </si>
  <si>
    <t>FT3663994</t>
  </si>
  <si>
    <t>1345 VANDER WAY</t>
  </si>
  <si>
    <t>FT3688617</t>
  </si>
  <si>
    <t>THE CSU CALIFORNIA MARITIME ACADEMY</t>
  </si>
  <si>
    <t>200 MARITIME ACADEMY DRIVE</t>
  </si>
  <si>
    <t>FT3885463</t>
  </si>
  <si>
    <t>1693 FLANIGAN DRIVE</t>
  </si>
  <si>
    <t>FT3998753</t>
  </si>
  <si>
    <t>FT4170445</t>
  </si>
  <si>
    <t>FT4170457</t>
  </si>
  <si>
    <t>2700 FIFTH STREET</t>
  </si>
  <si>
    <t>FT4187072</t>
  </si>
  <si>
    <t>FT4369179</t>
  </si>
  <si>
    <t>FT4474300</t>
  </si>
  <si>
    <t>TANG, EDWARD, Y</t>
  </si>
  <si>
    <t>FT4754847</t>
  </si>
  <si>
    <t>39350 CIVIC CENTER DRIVE, SUITE 300</t>
  </si>
  <si>
    <t>FT4852427</t>
  </si>
  <si>
    <t>TARGET STORE T-2804</t>
  </si>
  <si>
    <t>FT4869307</t>
  </si>
  <si>
    <t>TARGET STORE T-2830</t>
  </si>
  <si>
    <t>FU0553924</t>
  </si>
  <si>
    <t>UNITED PHARMACY</t>
  </si>
  <si>
    <t>2929 TELEGRAPH AVENUE</t>
  </si>
  <si>
    <t>FU1494121</t>
  </si>
  <si>
    <t>UENO, JEREMY</t>
  </si>
  <si>
    <t>2160 S BASCOM AVE</t>
  </si>
  <si>
    <t>FU2144727</t>
  </si>
  <si>
    <t>UCSF MEDICAL CENTER MISSION BAY</t>
  </si>
  <si>
    <t>1500 OWENS STREET</t>
  </si>
  <si>
    <t>FU4939166</t>
  </si>
  <si>
    <t>UCSF MEDICAL CENTER BENIOFF</t>
  </si>
  <si>
    <t>1975 4TH ST. ROOM #C4411</t>
  </si>
  <si>
    <t>FV0014302</t>
  </si>
  <si>
    <t>VARSUHAWA, GURPAUL DVM</t>
  </si>
  <si>
    <t>3550-SAN PABLO DAM ROAD, SUITE-E</t>
  </si>
  <si>
    <t>FV0502004</t>
  </si>
  <si>
    <t>VIESS, STEPHEN R   MD</t>
  </si>
  <si>
    <t>FV1086378</t>
  </si>
  <si>
    <t>VALLEY HEALTH CENTER @ GILROY PHARMACY</t>
  </si>
  <si>
    <t>7475 CAMINO ARROYO</t>
  </si>
  <si>
    <t>FV1095719</t>
  </si>
  <si>
    <t>VALLEY HEALTH CENTER AT SUNNYVALE PHARMACY</t>
  </si>
  <si>
    <t>660 SOUTH FAIR OAKS AVENUE</t>
  </si>
  <si>
    <t>FV1152038</t>
  </si>
  <si>
    <t>VAIDYA, PARISH (MD)</t>
  </si>
  <si>
    <t>14777 LOS GATOS BLVD</t>
  </si>
  <si>
    <t>FV1432210</t>
  </si>
  <si>
    <t>VINCENT, MARGARET E. MD</t>
  </si>
  <si>
    <t>FV1602855</t>
  </si>
  <si>
    <t>VIEYRA, LYNN Y DVM</t>
  </si>
  <si>
    <t>REED ANIMAL HOSPITAL</t>
  </si>
  <si>
    <t>FV1758664</t>
  </si>
  <si>
    <t>VITALE, CHRISTINA LOUISA DVM</t>
  </si>
  <si>
    <t>907 DELL AVE.</t>
  </si>
  <si>
    <t>FV1799406</t>
  </si>
  <si>
    <t>VAN DYK, NATHAN  T  (MD)</t>
  </si>
  <si>
    <t>1200  B GALE WILSON</t>
  </si>
  <si>
    <t>FV2195368</t>
  </si>
  <si>
    <t>VANHORN, BRIAN, A (DVM)</t>
  </si>
  <si>
    <t>491 27TH AVENUE</t>
  </si>
  <si>
    <t>FV2202909</t>
  </si>
  <si>
    <t>BAIN, ALLISON, C (DVM)</t>
  </si>
  <si>
    <t>335 S. BAYVIEW AVE</t>
  </si>
  <si>
    <t>FV2462985</t>
  </si>
  <si>
    <t>VANDERWEKEN, WILLAM D (MD)</t>
  </si>
  <si>
    <t>1420 WILSON ROAD</t>
  </si>
  <si>
    <t>FV2513580</t>
  </si>
  <si>
    <t>VIVAR, RICHARD D (DVM)</t>
  </si>
  <si>
    <t>3741 NORIEGA ST</t>
  </si>
  <si>
    <t>FV2938112</t>
  </si>
  <si>
    <t>VASSILOPOULOS, PHILIP J (DDS/DMD)</t>
  </si>
  <si>
    <t>FV3393674</t>
  </si>
  <si>
    <t>VALDEZ, KECIA</t>
  </si>
  <si>
    <t>4467 FIRST ST</t>
  </si>
  <si>
    <t>FV3436640</t>
  </si>
  <si>
    <t>VIALE, CHRISTOPHER A., M.D.</t>
  </si>
  <si>
    <t>125 CIRO AVENUE</t>
  </si>
  <si>
    <t>FV4100626</t>
  </si>
  <si>
    <t>VITACARE PHARMACY</t>
  </si>
  <si>
    <t>2447 TELEGRAPH AVE</t>
  </si>
  <si>
    <t>FV4688884</t>
  </si>
  <si>
    <t>VISTA ROSA PHARMACY</t>
  </si>
  <si>
    <t>FV4744024</t>
  </si>
  <si>
    <t>VAYNBERG, HELENA, A, DVM</t>
  </si>
  <si>
    <t>65 WOODVALLEY DR.</t>
  </si>
  <si>
    <t>FV4948610</t>
  </si>
  <si>
    <t>MARIN APOTHECARIES, INC.</t>
  </si>
  <si>
    <t>3569A ROUND BARN CIRCLE</t>
  </si>
  <si>
    <t>FW0076770</t>
  </si>
  <si>
    <t>WALGREENS INFUSION SERVICES</t>
  </si>
  <si>
    <t>975 INDUSTRIAL ROAD</t>
  </si>
  <si>
    <t>FW0117831</t>
  </si>
  <si>
    <t>WHEELER, MATTHEW T</t>
  </si>
  <si>
    <t>870 QUARRY ROAD MC 5406</t>
  </si>
  <si>
    <t>FW0132299</t>
  </si>
  <si>
    <t>WANG, JOY</t>
  </si>
  <si>
    <t>877 WEST FREMONT AVE E-1</t>
  </si>
  <si>
    <t>FW0189034</t>
  </si>
  <si>
    <t>WAL-MART PHARMACY 10-3455</t>
  </si>
  <si>
    <t>1400 HILLTOP MALL RD</t>
  </si>
  <si>
    <t>FW0197586</t>
  </si>
  <si>
    <t>WEST MARIN PHARMACY INC.</t>
  </si>
  <si>
    <t>11 4TH STREET</t>
  </si>
  <si>
    <t>FW0275227</t>
  </si>
  <si>
    <t>WU, JAMES C. MD</t>
  </si>
  <si>
    <t>FW0549634</t>
  </si>
  <si>
    <t>WALKER, ANNE, E, (DVM)</t>
  </si>
  <si>
    <t>FW0658851</t>
  </si>
  <si>
    <t>WEINER, RONALD SHERWIN</t>
  </si>
  <si>
    <t>1241 STORY ROAD</t>
  </si>
  <si>
    <t>FW1088360</t>
  </si>
  <si>
    <t>WINNICK, JENNIFER LYNN DVM</t>
  </si>
  <si>
    <t>BANFIELD PET HOSPITAL #1575</t>
  </si>
  <si>
    <t>FW1180532</t>
  </si>
  <si>
    <t>WU, DANNY (MD)</t>
  </si>
  <si>
    <t>FW1184352</t>
  </si>
  <si>
    <t>WEHREN, PATRICE (DVM)</t>
  </si>
  <si>
    <t>3340 K SAN PABLO DAM ROAD</t>
  </si>
  <si>
    <t>FW1192260</t>
  </si>
  <si>
    <t>WAL-MART PHARMACY #5434</t>
  </si>
  <si>
    <t>15555 HESPERIAN BLVD.</t>
  </si>
  <si>
    <t>FW1479876</t>
  </si>
  <si>
    <t>WILLEY, ANDREA (MD)</t>
  </si>
  <si>
    <t>480 CHADBOURNE ROAD</t>
  </si>
  <si>
    <t>FW1528580</t>
  </si>
  <si>
    <t>WONG, CHRISTINE</t>
  </si>
  <si>
    <t>156 RAYMOND AVE</t>
  </si>
  <si>
    <t>FW1553660</t>
  </si>
  <si>
    <t>WOLFE, AMY NAMOHAI (DVM)</t>
  </si>
  <si>
    <t>FW1607095</t>
  </si>
  <si>
    <t>WAL-MART PHARMACY 10-5766</t>
  </si>
  <si>
    <t>170 COCHRANE PLAZA</t>
  </si>
  <si>
    <t>FW1615523</t>
  </si>
  <si>
    <t>WELLS, SEAN M  (DVM)</t>
  </si>
  <si>
    <t>2201 JUNIPERO SERRA BLVD.</t>
  </si>
  <si>
    <t>FW1719004</t>
  </si>
  <si>
    <t>WIDMAN, LARRY A     MD</t>
  </si>
  <si>
    <t>190 LEAVESLEY ROAD</t>
  </si>
  <si>
    <t>FW1719357</t>
  </si>
  <si>
    <t>WARWATKAR, SURUCHI L (DDS)</t>
  </si>
  <si>
    <t>2930 ABORN SQUARE ROAD</t>
  </si>
  <si>
    <t>FW1737975</t>
  </si>
  <si>
    <t>WOOD, ADRIENNE CHRISTINA</t>
  </si>
  <si>
    <t>FW2153093</t>
  </si>
  <si>
    <t>WILLIAMSON, JILL A (DVM)</t>
  </si>
  <si>
    <t>1333TH 9TH AVENUE</t>
  </si>
  <si>
    <t>FW2425379</t>
  </si>
  <si>
    <t>WADE, MARK, E (DVM)</t>
  </si>
  <si>
    <t>3329 BALBOA ST.</t>
  </si>
  <si>
    <t>FW2461894</t>
  </si>
  <si>
    <t>WELLNESS PHARMACY</t>
  </si>
  <si>
    <t>14777 LOS GATOS BLVD #101</t>
  </si>
  <si>
    <t>FW2835582</t>
  </si>
  <si>
    <t>WONG, ANTHONY L (BSC BVMS)</t>
  </si>
  <si>
    <t>6324 FAIRMONT AVE</t>
  </si>
  <si>
    <t>FW2871970</t>
  </si>
  <si>
    <t>265 SHORELINE HWY</t>
  </si>
  <si>
    <t>FW2892873</t>
  </si>
  <si>
    <t>FW2975639</t>
  </si>
  <si>
    <t>WEISS, DIANA M MD</t>
  </si>
  <si>
    <t>575 SIR FRANCIS DRAKE BLVD, SUITE 3</t>
  </si>
  <si>
    <t>FW3042912</t>
  </si>
  <si>
    <t>WILSON, LINDSAY</t>
  </si>
  <si>
    <t>BANFIELD PET HOSPITAL #1416</t>
  </si>
  <si>
    <t>FW3079250</t>
  </si>
  <si>
    <t>WELLSPRING PHARMACY</t>
  </si>
  <si>
    <t>4184 PIEDMONT AVE STE C</t>
  </si>
  <si>
    <t>FW3105663</t>
  </si>
  <si>
    <t>WAL-MART PHARMACY 10-5884</t>
  </si>
  <si>
    <t>5095 ALMADEN EXPY</t>
  </si>
  <si>
    <t>FW3163653</t>
  </si>
  <si>
    <t>WEISS-LAROCHE, ERICA E (DVM)</t>
  </si>
  <si>
    <t>1514 PALOS VERDES MALL</t>
  </si>
  <si>
    <t>FW3310303</t>
  </si>
  <si>
    <t>FW3441401</t>
  </si>
  <si>
    <t>WAL-MART PHARMACY 10-5610</t>
  </si>
  <si>
    <t>9100 ALCOSTA BLVD</t>
  </si>
  <si>
    <t>FW3448746</t>
  </si>
  <si>
    <t>WEST, LAURA</t>
  </si>
  <si>
    <t>14790 WASHINGTON AVE</t>
  </si>
  <si>
    <t>FW3473852</t>
  </si>
  <si>
    <t>WAL-MART PHARMACY10-3025</t>
  </si>
  <si>
    <t>1600 SARATOGA AVE UNIT 501</t>
  </si>
  <si>
    <t>FW3634373</t>
  </si>
  <si>
    <t>WAL-MART PHARMACY 10-3023</t>
  </si>
  <si>
    <t>4055 EVERGREEN VILLAGE SQUARE</t>
  </si>
  <si>
    <t>FW3915329</t>
  </si>
  <si>
    <t>WAL-MART PHARMACY 10-5609</t>
  </si>
  <si>
    <t>501 SERENO DR</t>
  </si>
  <si>
    <t>FW3941247</t>
  </si>
  <si>
    <t>WAL-MART PHARMACY 10-5608</t>
  </si>
  <si>
    <t>941 ALAMO DR.</t>
  </si>
  <si>
    <t>FW3941350</t>
  </si>
  <si>
    <t>WAL-MART PHARMACY 10-5611</t>
  </si>
  <si>
    <t>3112 SANTA RITA RD.</t>
  </si>
  <si>
    <t>FW4027353</t>
  </si>
  <si>
    <t>WAL-MART PHARMACY 10-5007</t>
  </si>
  <si>
    <t>2050 NUT TREE RD</t>
  </si>
  <si>
    <t>FW4398803</t>
  </si>
  <si>
    <t>WALMART PHARMACY 10-3123</t>
  </si>
  <si>
    <t>3255 MISSION COLLEGE BLVD</t>
  </si>
  <si>
    <t>FW4545438</t>
  </si>
  <si>
    <t>WATSON, LINDA, K, DVM</t>
  </si>
  <si>
    <t>FW4660595</t>
  </si>
  <si>
    <t>WALMART PHARMACY 10-2486</t>
  </si>
  <si>
    <t>4080 STEVENS CREEK BLVD.</t>
  </si>
  <si>
    <t>FW4790083</t>
  </si>
  <si>
    <t>1600 PARK ST</t>
  </si>
  <si>
    <t>FW4851057</t>
  </si>
  <si>
    <t>WALMART PHARMACY 10-2468</t>
  </si>
  <si>
    <t>901 GOLF COURSE DRIVE</t>
  </si>
  <si>
    <t>FW4960882</t>
  </si>
  <si>
    <t>WALMART PHARMACY 10-4174</t>
  </si>
  <si>
    <t>1450 MONTEREY RD.</t>
  </si>
  <si>
    <t>FY0523301</t>
  </si>
  <si>
    <t>YANG, BRIAN Y.</t>
  </si>
  <si>
    <t>1261 E. HILLSDALE BLVD.</t>
  </si>
  <si>
    <t>FY0913334</t>
  </si>
  <si>
    <t>YOON, ANDY S. DMD</t>
  </si>
  <si>
    <t>801 WOODSIDE ROAD</t>
  </si>
  <si>
    <t>FY1300021</t>
  </si>
  <si>
    <t>YELDING-SLOAN, ELLIE (M.D.)</t>
  </si>
  <si>
    <t>909 HYDE STREET, SUITE 317</t>
  </si>
  <si>
    <t>FY1849528</t>
  </si>
  <si>
    <t>YELLICH, GEORGE</t>
  </si>
  <si>
    <t>FY2153221</t>
  </si>
  <si>
    <t>YUEN, CHERI (DVM)</t>
  </si>
  <si>
    <t>107 LOMITAS AVENUE</t>
  </si>
  <si>
    <t>FY2488004</t>
  </si>
  <si>
    <t>YEE, CYNTHIA</t>
  </si>
  <si>
    <t>731 ALTOS OAKS DRIVE</t>
  </si>
  <si>
    <t>FY3250696</t>
  </si>
  <si>
    <t>YEH, CLEMENT, C, MD</t>
  </si>
  <si>
    <t>SAN FRANCISCO FIRE DEPT ONLY</t>
  </si>
  <si>
    <t>FY3616806</t>
  </si>
  <si>
    <t>YAN, ERIC</t>
  </si>
  <si>
    <t>829 NORIEGA STREET</t>
  </si>
  <si>
    <t>FY4600652</t>
  </si>
  <si>
    <t>YIP, JENNIFER, DVM</t>
  </si>
  <si>
    <t>KENSINGTON VET HOSPITAL</t>
  </si>
  <si>
    <t>FZ0017219</t>
  </si>
  <si>
    <t>ZHU, JIAHUA</t>
  </si>
  <si>
    <t>FZ0416570</t>
  </si>
  <si>
    <t>ZAND, KAMBIZ, K</t>
  </si>
  <si>
    <t>15899 LOS GATOS ALMADEN RD SUITE 5</t>
  </si>
  <si>
    <t>FZ1638088</t>
  </si>
  <si>
    <t>ZADEH, ALI DDS</t>
  </si>
  <si>
    <t>30204 INDUSTRIAL PKWAY SW</t>
  </si>
  <si>
    <t>MA0875370</t>
  </si>
  <si>
    <t>ANGEL, LARRY R PA</t>
  </si>
  <si>
    <t>MA1711729</t>
  </si>
  <si>
    <t>MB1122516</t>
  </si>
  <si>
    <t>BARTELS, SHARON L NP</t>
  </si>
  <si>
    <t>SAN MATEO COMMUNITY COLLEGE</t>
  </si>
  <si>
    <t>MB1620752</t>
  </si>
  <si>
    <t>BOYCE, JENNIFER D (MS, FNP)</t>
  </si>
  <si>
    <t>MC0014504</t>
  </si>
  <si>
    <t>CHANDLER, ROBERT L DVM</t>
  </si>
  <si>
    <t>5345 HWY 12 WEST</t>
  </si>
  <si>
    <t>MC0509147</t>
  </si>
  <si>
    <t>CLIFT, KATHY A PA</t>
  </si>
  <si>
    <t>220 HOSPITAL DR.</t>
  </si>
  <si>
    <t>MD0998952</t>
  </si>
  <si>
    <t>DOYLE-MATTA, KELLY</t>
  </si>
  <si>
    <t>53-A MANOR DRIVE</t>
  </si>
  <si>
    <t>MD2712431</t>
  </si>
  <si>
    <t>DONG, MATTHEW, J</t>
  </si>
  <si>
    <t>2231 GALAXY CT.</t>
  </si>
  <si>
    <t>ME0559863</t>
  </si>
  <si>
    <t>ERICKSON, PATRICIA L NP</t>
  </si>
  <si>
    <t>TENDERLOIN CLINIC</t>
  </si>
  <si>
    <t>MH0674336</t>
  </si>
  <si>
    <t>HANNA REESE, EDWINA L (NP)</t>
  </si>
  <si>
    <t>PRIMARY CARE NURSES FAMILY</t>
  </si>
  <si>
    <t>MH2061199</t>
  </si>
  <si>
    <t>KEILEH, RITA</t>
  </si>
  <si>
    <t>MJ1464382</t>
  </si>
  <si>
    <t>JOHNSTON, LYNN J</t>
  </si>
  <si>
    <t>3313 CHANATE RD</t>
  </si>
  <si>
    <t>MK0646375</t>
  </si>
  <si>
    <t>KAMENA, MARSHALL H OD</t>
  </si>
  <si>
    <t>MLP-OPTOMETRIST</t>
  </si>
  <si>
    <t>1171 MURRIETA BLVD.</t>
  </si>
  <si>
    <t>MK0673396</t>
  </si>
  <si>
    <t>KOPCHAK, JOHN P PA</t>
  </si>
  <si>
    <t>ML0470536</t>
  </si>
  <si>
    <t>LETZ, KEVIN, L, DNP</t>
  </si>
  <si>
    <t>ML0644117</t>
  </si>
  <si>
    <t>LARSEN, EDWIN K OD</t>
  </si>
  <si>
    <t>1737 FIRST STREET</t>
  </si>
  <si>
    <t>ML1920950</t>
  </si>
  <si>
    <t>LOMMEL, LISA (FNP)</t>
  </si>
  <si>
    <t>866 CAMPUS DRIVE</t>
  </si>
  <si>
    <t>MM0945545</t>
  </si>
  <si>
    <t>MONAGLE, JOHN K ND</t>
  </si>
  <si>
    <t>MLP-NATUROPATHIC PHYSICIAN</t>
  </si>
  <si>
    <t>MARIN CENTER FOR NATURAL MEDICINE</t>
  </si>
  <si>
    <t>MO0565157</t>
  </si>
  <si>
    <t>O'MALLEY, SUSAN E</t>
  </si>
  <si>
    <t>MP0720424</t>
  </si>
  <si>
    <t>PATEL, RIDDHI K PA</t>
  </si>
  <si>
    <t>MP1510519</t>
  </si>
  <si>
    <t>PARKIN, SEAN E  (PA)</t>
  </si>
  <si>
    <t>13690 E. 14TH ST. #100</t>
  </si>
  <si>
    <t>MP1550361</t>
  </si>
  <si>
    <t>PORTER, MICHELLE ANN (NP)</t>
  </si>
  <si>
    <t>JUVENILE HEALTH SERVICES</t>
  </si>
  <si>
    <t>MR0874479</t>
  </si>
  <si>
    <t>ROMERO, ROMULO M PA</t>
  </si>
  <si>
    <t>2060 ABORN RD #100</t>
  </si>
  <si>
    <t>MR1184415</t>
  </si>
  <si>
    <t>ROSS, DAVID G</t>
  </si>
  <si>
    <t>13939 E. 14TH ST. #150</t>
  </si>
  <si>
    <t>MR1264629</t>
  </si>
  <si>
    <t>ROY, MICHAEL A (OD)</t>
  </si>
  <si>
    <t>MS1577800</t>
  </si>
  <si>
    <t>SAUCEDO-ARREOLA, MARIA L.</t>
  </si>
  <si>
    <t>SCVMC</t>
  </si>
  <si>
    <t>MT1162281</t>
  </si>
  <si>
    <t>TOMPKINS, JAIME R</t>
  </si>
  <si>
    <t>MORGAN HILL MEDICAL ASSOCIATES</t>
  </si>
  <si>
    <t>MT2352538</t>
  </si>
  <si>
    <t>TRAN, NGOC-TUYEN</t>
  </si>
  <si>
    <t>777 E SANTA CLARA ST</t>
  </si>
  <si>
    <t>MV0966195</t>
  </si>
  <si>
    <t>VERGARA, DEL NP</t>
  </si>
  <si>
    <t>5300 CHIRON WAY</t>
  </si>
  <si>
    <t>MW0680264</t>
  </si>
  <si>
    <t>WONG, MICHELLE L PA</t>
  </si>
  <si>
    <t>MW1529304</t>
  </si>
  <si>
    <t>WACHS, EMILY</t>
  </si>
  <si>
    <t>MW1917840</t>
  </si>
  <si>
    <t>WHITE, JENNIFER ANN (PA)</t>
  </si>
  <si>
    <t>PA0145359</t>
  </si>
  <si>
    <t>FORT HELP</t>
  </si>
  <si>
    <t>MAINTENANCE</t>
  </si>
  <si>
    <t>PB0147959</t>
  </si>
  <si>
    <t>BAYVIEW HUNTERS POINT METHAD</t>
  </si>
  <si>
    <t>1625 CARROLL STREET</t>
  </si>
  <si>
    <t>PB0220412</t>
  </si>
  <si>
    <t>BERKELEY ADDICT TREAT SER</t>
  </si>
  <si>
    <t>2975 SACRAMENTO ST</t>
  </si>
  <si>
    <t>PC0026131</t>
  </si>
  <si>
    <t>BAYER HEALTHCARE LLC, BOB KOZAK</t>
  </si>
  <si>
    <t>800 DWIGHT WAY</t>
  </si>
  <si>
    <t>PC0175782</t>
  </si>
  <si>
    <t>INSTITUTE, CHILDREN'S</t>
  </si>
  <si>
    <t>5700 MARTIN LUTHER KING JR WAY</t>
  </si>
  <si>
    <t>PC0215980</t>
  </si>
  <si>
    <t>BAART BEHAVIORAL HEALTH SERVICES (BBHS)</t>
  </si>
  <si>
    <t>1111 MARKET STREET</t>
  </si>
  <si>
    <t>PC0216730</t>
  </si>
  <si>
    <t>BAART BEHAVIORAL HEALTH SERVICES</t>
  </si>
  <si>
    <t>433 TURK ST</t>
  </si>
  <si>
    <t>PC0235576</t>
  </si>
  <si>
    <t>SCIOS INC</t>
  </si>
  <si>
    <t>6422 COMMERCE DRIVE</t>
  </si>
  <si>
    <t>PF0180303</t>
  </si>
  <si>
    <t>FOURTEENTH STREET CLINIC</t>
  </si>
  <si>
    <t>1124 INTERNATIONAL BLVD</t>
  </si>
  <si>
    <t>PH0178396</t>
  </si>
  <si>
    <t>HAART - OAKLAND</t>
  </si>
  <si>
    <t>10850 MACARTHUR BLVD, STE 200</t>
  </si>
  <si>
    <t>PL0065652</t>
  </si>
  <si>
    <t>UNIVERSITY OF CALIFORNIA, UNIVERSITY OF CALIFORNIA</t>
  </si>
  <si>
    <t>EHS DIVISION DIRECTOR</t>
  </si>
  <si>
    <t>PM0123442</t>
  </si>
  <si>
    <t>MARIN TREATMENT CENTER</t>
  </si>
  <si>
    <t>1466 LINCOLN AVENUE</t>
  </si>
  <si>
    <t>PS0063115</t>
  </si>
  <si>
    <t>SRI INTERNATIONAL, ..</t>
  </si>
  <si>
    <t>ATTN: HEALTH &amp; SAFETY</t>
  </si>
  <si>
    <t>PS0138455</t>
  </si>
  <si>
    <t>SOUTH COUNTY CLINIC</t>
  </si>
  <si>
    <t>PS0140222</t>
  </si>
  <si>
    <t>CENTRAL VALLEY METH CLINIC</t>
  </si>
  <si>
    <t>2425 ENBORG LANE</t>
  </si>
  <si>
    <t>PS0142214</t>
  </si>
  <si>
    <t>ROCHE PALO ALTO LLC, ATTN: LEGAL SERVICES</t>
  </si>
  <si>
    <t>3431 HILLVIEW AVENUE</t>
  </si>
  <si>
    <t>PS0241872</t>
  </si>
  <si>
    <t>STANFORD UNV, DIV OF LAB ANML</t>
  </si>
  <si>
    <t>QUAD 7 BLD 330 ROOM AF067</t>
  </si>
  <si>
    <t>PU0065602</t>
  </si>
  <si>
    <t>UNIVERSITY OF CALIFORNIA, BERKELEY, ,</t>
  </si>
  <si>
    <t>203 NORTHWEST ANIMAL FACILITY MAIL CODE 7150</t>
  </si>
  <si>
    <t>PU0065664</t>
  </si>
  <si>
    <t>UNIV OF CALIF, SAN FRANCISCO</t>
  </si>
  <si>
    <t>ATTN:RADIO REC.(CSO), BOX 0942</t>
  </si>
  <si>
    <t>PV0123872</t>
  </si>
  <si>
    <t>VA NORTHERN CA HEALTH CARE SYSTEM (NCHCS)</t>
  </si>
  <si>
    <t>525 21ST STREET</t>
  </si>
  <si>
    <t>PV0151299</t>
  </si>
  <si>
    <t>VETERANS ADMINISTRATION ME CT</t>
  </si>
  <si>
    <t>SUBSTANCE ABUSE TREATMENT SAT</t>
  </si>
  <si>
    <t>PW0141250</t>
  </si>
  <si>
    <t>WESTSIDE METHADONE CLINIC</t>
  </si>
  <si>
    <t>1301 PIERCE STREET</t>
  </si>
  <si>
    <t>PW0225688</t>
  </si>
  <si>
    <t>WEST OAKLAND HEALTH CENTER</t>
  </si>
  <si>
    <t>R90378542</t>
  </si>
  <si>
    <t>ABBVIE STEMCENTRX, LLC</t>
  </si>
  <si>
    <t>450 E. JAMIE COURT</t>
  </si>
  <si>
    <t>RA0140587</t>
  </si>
  <si>
    <t>AFFYMAX INC, AFFYMAX INC</t>
  </si>
  <si>
    <t>4001 MIRANDA AVE</t>
  </si>
  <si>
    <t>RA0199946</t>
  </si>
  <si>
    <t>AVIGEN, INC.</t>
  </si>
  <si>
    <t>1201 HARBOR BAY PARKWAY</t>
  </si>
  <si>
    <t>RA0240111</t>
  </si>
  <si>
    <t>ADDICTION RESEARCH &amp; TREATMENT</t>
  </si>
  <si>
    <t>AREA ADDICTION RESEARCH &amp;</t>
  </si>
  <si>
    <t>RA0240123</t>
  </si>
  <si>
    <t>ADDICTION RESEARCH &amp; TREATMNT</t>
  </si>
  <si>
    <t>AREA ADDICTION RESEARCH&amp;</t>
  </si>
  <si>
    <t>RA0240135</t>
  </si>
  <si>
    <t>RA0240147</t>
  </si>
  <si>
    <t>RESEARCH &amp; TREATMENT (BAART)</t>
  </si>
  <si>
    <t>RA0241492</t>
  </si>
  <si>
    <t>THERAVANCE BIOPHARMA US, INC.</t>
  </si>
  <si>
    <t>901 GATEWAY BOULEVARD</t>
  </si>
  <si>
    <t>RA0249361</t>
  </si>
  <si>
    <t>LLC, MEDIMMUNE</t>
  </si>
  <si>
    <t>ATTN: DR. ROSEMARY BROOME</t>
  </si>
  <si>
    <t>RA0288654</t>
  </si>
  <si>
    <t>HERON THERAPEUTICS INC, HERON THERAPEUTICS INC</t>
  </si>
  <si>
    <t>123 SAGINAW DRIVE</t>
  </si>
  <si>
    <t>RA0340416</t>
  </si>
  <si>
    <t>ARYX THERAPEUTICS, ATTN: BIOANALYTICAL AND METABOLISM</t>
  </si>
  <si>
    <t>6300 DUMBARTION CIRCLE</t>
  </si>
  <si>
    <t>RA0350013</t>
  </si>
  <si>
    <t>ANESIVA, INC., -</t>
  </si>
  <si>
    <t>650 GATEWAY BLVD.</t>
  </si>
  <si>
    <t>RA0353019</t>
  </si>
  <si>
    <t>ARAGEN BIOSCIENCE, INC, ...</t>
  </si>
  <si>
    <t>260 COCHRANE CIRCLE</t>
  </si>
  <si>
    <t>RA0356697</t>
  </si>
  <si>
    <t>ADDICTION RESEARCH AND TREATMENT</t>
  </si>
  <si>
    <t>ART OAKLAND CLINIC</t>
  </si>
  <si>
    <t>RA0377300</t>
  </si>
  <si>
    <t>AKASSOGLOU, KATERINA</t>
  </si>
  <si>
    <t>GLADSTONE INSTITUTE OF NEUROLOGICAL DISEASE</t>
  </si>
  <si>
    <t>RA0387589</t>
  </si>
  <si>
    <t>TAKEDA CALIFORNIA, INC., TAKEDA CALIFORNIA, INC.</t>
  </si>
  <si>
    <t>285 E. GRAND AVE</t>
  </si>
  <si>
    <t>RA0421987</t>
  </si>
  <si>
    <t>ADDICTION RESEARCH AND TREATMENT, INC.</t>
  </si>
  <si>
    <t>795 WILLOW ROAD, BLDG. 332</t>
  </si>
  <si>
    <t>RB0176570</t>
  </si>
  <si>
    <t>BIOSTRIDE, INC</t>
  </si>
  <si>
    <t>1201 DOUGLAS AVENUE</t>
  </si>
  <si>
    <t>RB0287195</t>
  </si>
  <si>
    <t>NANNERY, NICOLE</t>
  </si>
  <si>
    <t>RB0323511</t>
  </si>
  <si>
    <t>BARRES, BEN A</t>
  </si>
  <si>
    <t>FAIRCHILD BUILDING D-235</t>
  </si>
  <si>
    <t>RB0355796</t>
  </si>
  <si>
    <t>BAYER HEALTHCARE, LLC</t>
  </si>
  <si>
    <t>ATTN:  H.S.E.S.</t>
  </si>
  <si>
    <t>RB0356700</t>
  </si>
  <si>
    <t>BBHS OAKLAND CLINIC</t>
  </si>
  <si>
    <t>RB0421999</t>
  </si>
  <si>
    <t>BAART BEHAVIORAL HEALTH SERVICES, INC.</t>
  </si>
  <si>
    <t>RB0447599</t>
  </si>
  <si>
    <t>NUCCITELLI, RICHARD, L, (PHD)</t>
  </si>
  <si>
    <t>849 MITTEN RD.</t>
  </si>
  <si>
    <t>RC0126575</t>
  </si>
  <si>
    <t>RC0126587</t>
  </si>
  <si>
    <t>1313 CUTTING BOULEVARD</t>
  </si>
  <si>
    <t>RC0215980</t>
  </si>
  <si>
    <t>RC0216730</t>
  </si>
  <si>
    <t>RC0245490</t>
  </si>
  <si>
    <t>COMPARATIVE BIOSCIENCES, INC</t>
  </si>
  <si>
    <t>786 LUCERNE DRIVE</t>
  </si>
  <si>
    <t>RC0251481</t>
  </si>
  <si>
    <t>TB HOLDINGS, LLC, '</t>
  </si>
  <si>
    <t>800 UNIVERSITY AVENUE</t>
  </si>
  <si>
    <t>RC0275897</t>
  </si>
  <si>
    <t>COMPOUND FOCUS, INC., .</t>
  </si>
  <si>
    <t>385 OYSTER POINT BLVD</t>
  </si>
  <si>
    <t>RC0278386</t>
  </si>
  <si>
    <t>CYTOKINETICS INC, CYTOKINETICS INC</t>
  </si>
  <si>
    <t>SAMPLE MANAGEMENT</t>
  </si>
  <si>
    <t>RC0280482</t>
  </si>
  <si>
    <t>CORIUM INTERNATIONAL INC, INC</t>
  </si>
  <si>
    <t>235 CONSTITUTION DR.</t>
  </si>
  <si>
    <t>RC0288185</t>
  </si>
  <si>
    <t>CHEMOCENTRYX, INC</t>
  </si>
  <si>
    <t>850 MAUDE AVENUE</t>
  </si>
  <si>
    <t>RC0335605</t>
  </si>
  <si>
    <t>CATALYST BIOSCIENCES INC., FAISAL M</t>
  </si>
  <si>
    <t>260 LITTLEFIELD AVENUE</t>
  </si>
  <si>
    <t>RC0346824</t>
  </si>
  <si>
    <t>CALIPER LIFE SCIENCES, CALIPER LIFE SCIENCES</t>
  </si>
  <si>
    <t>2061 CHALLENGER DRIVE</t>
  </si>
  <si>
    <t>RC0352550</t>
  </si>
  <si>
    <t>RUIZ, NORMA</t>
  </si>
  <si>
    <t>2260 CLOVE DRIVE</t>
  </si>
  <si>
    <t>RC0357663</t>
  </si>
  <si>
    <t>GILEAD SCIENCES, INC.</t>
  </si>
  <si>
    <t>7601 DUMBARTON CIRCLE</t>
  </si>
  <si>
    <t>RC0378376</t>
  </si>
  <si>
    <t>CELLECTA, INC.</t>
  </si>
  <si>
    <t>320 LOGUE AVE</t>
  </si>
  <si>
    <t>RC0407975</t>
  </si>
  <si>
    <t>CBHS PHARMACY SERVICES</t>
  </si>
  <si>
    <t>1380 HOWARD ST.</t>
  </si>
  <si>
    <t>RC0428967</t>
  </si>
  <si>
    <t>CIRCUIT THERAPEUTICS, CIRCUIT THERAPEUTICS</t>
  </si>
  <si>
    <t>1505 O'BRIEN DRIVE</t>
  </si>
  <si>
    <t>RD0113201</t>
  </si>
  <si>
    <t>SCHERING-PLOUGH BIOPHARMA - DNAX, -</t>
  </si>
  <si>
    <t>901 CALIFORNIA AVENUE</t>
  </si>
  <si>
    <t>RD0164854</t>
  </si>
  <si>
    <t>DRUG ABUSE ALTERNATIVES CTR</t>
  </si>
  <si>
    <t>2403 PROFESSIONAL DRIVE</t>
  </si>
  <si>
    <t>RD0254019</t>
  </si>
  <si>
    <t>DOW PHARMACEUTICAL SCIENCES, -</t>
  </si>
  <si>
    <t>1330  REDWOOD WAY</t>
  </si>
  <si>
    <t>RD0333081</t>
  </si>
  <si>
    <t>DEPOMED, INC, DEPOMED</t>
  </si>
  <si>
    <t>7999 GATEWAY BLVD</t>
  </si>
  <si>
    <t>RD0340733</t>
  </si>
  <si>
    <t>GILEAD SCIENCES, INC, INC.</t>
  </si>
  <si>
    <t>1651 PAGE MILL RD.</t>
  </si>
  <si>
    <t>RE0262561</t>
  </si>
  <si>
    <t>EXELIXIS, INC</t>
  </si>
  <si>
    <t>170 HARBOR WAY</t>
  </si>
  <si>
    <t>RE0264034</t>
  </si>
  <si>
    <t>ERNEST GALLO CLINIC AND, RESEARCH CENTER</t>
  </si>
  <si>
    <t>RE0278742</t>
  </si>
  <si>
    <t>INC, ELAN PHARMACEUTICALS</t>
  </si>
  <si>
    <t>ATTN: DAVID MEYER</t>
  </si>
  <si>
    <t>RE0279136</t>
  </si>
  <si>
    <t>EAST VALLEY CLINIC</t>
  </si>
  <si>
    <t>2101 ALEXIAN DR</t>
  </si>
  <si>
    <t>RF0207402</t>
  </si>
  <si>
    <t>FIBROGEN, INC</t>
  </si>
  <si>
    <t>409 ILLINOIS ST</t>
  </si>
  <si>
    <t>RF0272144</t>
  </si>
  <si>
    <t>ALEXZA PHARMACEUTICALS, COR</t>
  </si>
  <si>
    <t>2091 STIERLIN CT</t>
  </si>
  <si>
    <t>RF0340771</t>
  </si>
  <si>
    <t>INC, FIVE PRIME</t>
  </si>
  <si>
    <t>111 OYSTER POINT BLVD,</t>
  </si>
  <si>
    <t>RF0357980</t>
  </si>
  <si>
    <t>FORT HELP LLC</t>
  </si>
  <si>
    <t>915 BRYANT ST</t>
  </si>
  <si>
    <t>RF0396843</t>
  </si>
  <si>
    <t>FORT HELP MISSION INC</t>
  </si>
  <si>
    <t>1101 CAPP STREET</t>
  </si>
  <si>
    <t>RF0402266</t>
  </si>
  <si>
    <t>FELT, STEPHEN A D.V.M.,M.P.H.</t>
  </si>
  <si>
    <t>QUAD 7 BLD 330 ROOM AFO67</t>
  </si>
  <si>
    <t>RG0132441</t>
  </si>
  <si>
    <t>GENENTECH, INC</t>
  </si>
  <si>
    <t>1 DNA WAY</t>
  </si>
  <si>
    <t>RG0399798</t>
  </si>
  <si>
    <t>GILEAD SCIENCES, INC</t>
  </si>
  <si>
    <t>346 LAKESIDE DRIVE</t>
  </si>
  <si>
    <t>RH0213621</t>
  </si>
  <si>
    <t>HUMANISTIC ALTERNATIVES TO</t>
  </si>
  <si>
    <t>DBA HAART</t>
  </si>
  <si>
    <t>RI0203909</t>
  </si>
  <si>
    <t>NEKTAR THERAPEUTICS, NEKTAR THERAPEUTICS</t>
  </si>
  <si>
    <t>455 MISSION BAY SOUTH, SUITE 100</t>
  </si>
  <si>
    <t>RI0338043</t>
  </si>
  <si>
    <t>IN-VIVO TECHNOLOGIES, INC., IN-VIVO TECHNOLOGIES, INC.</t>
  </si>
  <si>
    <t>863A  MITTEN ROAD</t>
  </si>
  <si>
    <t>RI0366662</t>
  </si>
  <si>
    <t>INTUITIVE SURGICAL INC, CLINICAL RESEARCH</t>
  </si>
  <si>
    <t>1266 KIFER ROAD</t>
  </si>
  <si>
    <t>RI0366977</t>
  </si>
  <si>
    <t>PMI, .</t>
  </si>
  <si>
    <t>1031 BING STREET</t>
  </si>
  <si>
    <t>RI0443705</t>
  </si>
  <si>
    <t>INC, PROTHENA BIOSCIENCES</t>
  </si>
  <si>
    <t>331 OYSTER POINT BLVD</t>
  </si>
  <si>
    <t>RK0214318</t>
  </si>
  <si>
    <t>KIMIA CORPORATION, --</t>
  </si>
  <si>
    <t>2102 WALSH AVENUE</t>
  </si>
  <si>
    <t>RK0305169</t>
  </si>
  <si>
    <t>KOSAN BIOSCIENCES, INC</t>
  </si>
  <si>
    <t>3832 BAYCENTER PLACE</t>
  </si>
  <si>
    <t>RK0307199</t>
  </si>
  <si>
    <t>KINEMED, INC</t>
  </si>
  <si>
    <t>5980 HORTON STREET</t>
  </si>
  <si>
    <t>RK0320248</t>
  </si>
  <si>
    <t>KAI PHARMACEUTICALS, NO FIRST NAME</t>
  </si>
  <si>
    <t>270 LITTLEFIELD AVENUE</t>
  </si>
  <si>
    <t>RK0355140</t>
  </si>
  <si>
    <t>KREITZER, ANATOL, C, (PHD)</t>
  </si>
  <si>
    <t>RL0262838</t>
  </si>
  <si>
    <t>LIN-ZHI INTERNATIONAL, INC.</t>
  </si>
  <si>
    <t>2945 OAKMEAD VILLAGE COURT</t>
  </si>
  <si>
    <t>RL0282880</t>
  </si>
  <si>
    <t>LYCHRON, LLC</t>
  </si>
  <si>
    <t>2569 WYANDOTTE ST</t>
  </si>
  <si>
    <t>RL0325464</t>
  </si>
  <si>
    <t>LIFELINE TREATMENT SERVICES, IN</t>
  </si>
  <si>
    <t>9442 INTERNATIONAL BOULEVARD</t>
  </si>
  <si>
    <t>RL0361004</t>
  </si>
  <si>
    <t>LAWRENCE LIVERMORE NATIONAL SECURITY, LAWRENCE LIVERMORE NATIONAL SECURITY</t>
  </si>
  <si>
    <t>P.O. BOX 808; L - 650</t>
  </si>
  <si>
    <t>RL0370293</t>
  </si>
  <si>
    <t>LIFESOURCE BIOMEDICAL SERVICES LLC, N/A</t>
  </si>
  <si>
    <t>MAIL STOP 261-1</t>
  </si>
  <si>
    <t>RL0442032</t>
  </si>
  <si>
    <t>LIFELINE TREATMENT SERVICES INC</t>
  </si>
  <si>
    <t>10429 INTERNATIONAL BLVD.</t>
  </si>
  <si>
    <t>RM0140979</t>
  </si>
  <si>
    <t>MC CONNELL, SUSAN K PH D</t>
  </si>
  <si>
    <t>HERRIN RESEARCH LABS RM 115</t>
  </si>
  <si>
    <t>RM0185620</t>
  </si>
  <si>
    <t>METABOLEX, INC</t>
  </si>
  <si>
    <t>3876 BAY CENTER PLACE,</t>
  </si>
  <si>
    <t>RM0266432</t>
  </si>
  <si>
    <t>MICROGENICS CORPORATION, VANI B (PH.D)</t>
  </si>
  <si>
    <t>46360 FREMONT BOULEVARD</t>
  </si>
  <si>
    <t>RM0274580</t>
  </si>
  <si>
    <t>MICROGENICS CORPORATION, VANI B(PHD)</t>
  </si>
  <si>
    <t>46360 FREMONT BLVD</t>
  </si>
  <si>
    <t>RM0276457</t>
  </si>
  <si>
    <t>BRISTOL-MYERS SQUIBB COMPANY, .</t>
  </si>
  <si>
    <t>521 COTTONWOOD DRIVE</t>
  </si>
  <si>
    <t>RM0333625</t>
  </si>
  <si>
    <t>MAHLEY, ROBERT W</t>
  </si>
  <si>
    <t>RM0334502</t>
  </si>
  <si>
    <t>MUCKE, LENNART</t>
  </si>
  <si>
    <t>RM0341367</t>
  </si>
  <si>
    <t>MOLECULAR MEDICINE RESEARCH, INSTITUTE</t>
  </si>
  <si>
    <t>RM0341381</t>
  </si>
  <si>
    <t>552 DEL REY AVENUE</t>
  </si>
  <si>
    <t>RM0343739</t>
  </si>
  <si>
    <t>MEDMARK TREATMENT CENTERS - FAIRFIELD, INC.</t>
  </si>
  <si>
    <t>1143 MISSOURI STREET</t>
  </si>
  <si>
    <t>RN0342737</t>
  </si>
  <si>
    <t>NOVARTIS INSTITUTE, FOR BIOMEDICAL RESEARCH</t>
  </si>
  <si>
    <t>1450 53RD ST</t>
  </si>
  <si>
    <t>RN0354768</t>
  </si>
  <si>
    <t>NANOSCALE COMBINATOR SYNTHESIS INC, NANOSCALE COMBINATOR SYNTHESIS INC</t>
  </si>
  <si>
    <t>3100 CENTRAL EXPRESSWAY</t>
  </si>
  <si>
    <t>RN0359489</t>
  </si>
  <si>
    <t>333 RAVENSWOOD LW106</t>
  </si>
  <si>
    <t>RN0373592</t>
  </si>
  <si>
    <t>333 OYSTER POINT BLVD.</t>
  </si>
  <si>
    <t>RN0410554</t>
  </si>
  <si>
    <t>NAKAMURA, KEN</t>
  </si>
  <si>
    <t>RO0351813</t>
  </si>
  <si>
    <t>ONCOMED PHARMACEUTICALS, -</t>
  </si>
  <si>
    <t>800 CHESAPEAKE DRIVE</t>
  </si>
  <si>
    <t>RO0451536</t>
  </si>
  <si>
    <t>OMNIOX INC., OMNIOX INC.</t>
  </si>
  <si>
    <t>75 SHOREWAY RD, STE. B</t>
  </si>
  <si>
    <t>RP0193211</t>
  </si>
  <si>
    <t>FACET BIOTECH, INC</t>
  </si>
  <si>
    <t>1400 SEAPORT BLVD</t>
  </si>
  <si>
    <t>RP0249830</t>
  </si>
  <si>
    <t>PHARMACYCLICS, LLC</t>
  </si>
  <si>
    <t>995 E. ARQUES AVENUE</t>
  </si>
  <si>
    <t>RP0276635</t>
  </si>
  <si>
    <t>PHARMATOX INC</t>
  </si>
  <si>
    <t>RP0306832</t>
  </si>
  <si>
    <t>PORTOLA PHARMACEUTICALS, INC</t>
  </si>
  <si>
    <t>270 EAST GRAND AVENUE</t>
  </si>
  <si>
    <t>RP0343272</t>
  </si>
  <si>
    <t>PALO ALTO MEDICAL FOUNDATION, RESEARCH INSTITUTE</t>
  </si>
  <si>
    <t>RP0375495</t>
  </si>
  <si>
    <t>SIGNATURE THERAPEUTICS, INC.</t>
  </si>
  <si>
    <t>75 SHOREWAY ROAD</t>
  </si>
  <si>
    <t>RP0391879</t>
  </si>
  <si>
    <t>ZIEBA, ANITA</t>
  </si>
  <si>
    <t>3331-B INDUSTRIAL DRIVE</t>
  </si>
  <si>
    <t>RR0277841</t>
  </si>
  <si>
    <t>INC, RENOVIS</t>
  </si>
  <si>
    <t>TWO CORPORATE DRIVE</t>
  </si>
  <si>
    <t>RR0283173</t>
  </si>
  <si>
    <t>RIGEL PHARMACEUTICALS INC, RIGEL PHARMACEUTICALS INC</t>
  </si>
  <si>
    <t>1180 VETERANS BOULEVARD</t>
  </si>
  <si>
    <t>RR0283907</t>
  </si>
  <si>
    <t>RINAT NEUROSCIENCE CORPORATION, A WHOLLY OWNED SUBSIDIARY OF PFIZER</t>
  </si>
  <si>
    <t>230 EAST GRAND AVENUE</t>
  </si>
  <si>
    <t>RR0288046</t>
  </si>
  <si>
    <t>MACROGENICS, INC., COMPANY LICENSE</t>
  </si>
  <si>
    <t>1 CORPORATE DR.</t>
  </si>
  <si>
    <t>RS0119176</t>
  </si>
  <si>
    <t>SAPOLSKY, ROBERT M PHD</t>
  </si>
  <si>
    <t>GILBERT LABORATORY</t>
  </si>
  <si>
    <t>RS0140549</t>
  </si>
  <si>
    <t>CORIZON HEALTH, INC</t>
  </si>
  <si>
    <t>RS0213633</t>
  </si>
  <si>
    <t>S A A C S, INC</t>
  </si>
  <si>
    <t>795 FLETCHER LANE</t>
  </si>
  <si>
    <t>RS0239978</t>
  </si>
  <si>
    <t>STEMCELLS INC, NONE</t>
  </si>
  <si>
    <t>3155 PORTER DRIVE</t>
  </si>
  <si>
    <t>RS0249664</t>
  </si>
  <si>
    <t>SANTA ROSA TREATMENT PROGRAM INC.</t>
  </si>
  <si>
    <t>1901 CLEVELAND AVE., UNIT #B</t>
  </si>
  <si>
    <t>RS0261898</t>
  </si>
  <si>
    <t>METHADONE TREATMENT PROGRAM</t>
  </si>
  <si>
    <t>OF THE SAN MATEO MED CENTER</t>
  </si>
  <si>
    <t>RS0297413</t>
  </si>
  <si>
    <t>SAN FRAN HOSP MED CTR PHARM</t>
  </si>
  <si>
    <t>1001 POTRERO AVENUE</t>
  </si>
  <si>
    <t>RS0299075</t>
  </si>
  <si>
    <t>SMITH-KETTLEWELL, THE</t>
  </si>
  <si>
    <t>MAILING: 2318 FILLMORE STREET</t>
  </si>
  <si>
    <t>RS0300727</t>
  </si>
  <si>
    <t>SUCCESSFUL ALTERNATIVE FOR</t>
  </si>
  <si>
    <t>ADDICTION AND COUNSELING SERV</t>
  </si>
  <si>
    <t>RS0319271</t>
  </si>
  <si>
    <t>UNIVERSITY, STANFORD</t>
  </si>
  <si>
    <t>STANFORD UNIVERSITY - EH&amp;S</t>
  </si>
  <si>
    <t>RS0328167</t>
  </si>
  <si>
    <t>SCHMUCKER  PHD, DOUGLAS L</t>
  </si>
  <si>
    <t>4150 CLEMENT ST</t>
  </si>
  <si>
    <t>RS0333651</t>
  </si>
  <si>
    <t>SRIVASTAVA, DEEPAK</t>
  </si>
  <si>
    <t>RS0359782</t>
  </si>
  <si>
    <t>MERCK SHARP &amp; DOHME CORP, MERCK SHARP &amp; DOHME CORP</t>
  </si>
  <si>
    <t>1700 OWENS STREET 4TH FL</t>
  </si>
  <si>
    <t>RS0383098</t>
  </si>
  <si>
    <t>MEDMARK TREATMENT CENTERS-VALLEJO</t>
  </si>
  <si>
    <t>1628 BROADWAY STREET</t>
  </si>
  <si>
    <t>RS0383113</t>
  </si>
  <si>
    <t>MEDMARK TREATMENT CENTERS-HAYWARD</t>
  </si>
  <si>
    <t>RS0395550</t>
  </si>
  <si>
    <t>SAN JOSE STATE UNIVERSITY, SAN JOSE STATE UNIVERSITY</t>
  </si>
  <si>
    <t>ONE WASHINGTON SQUARE</t>
  </si>
  <si>
    <t>RS0413182</t>
  </si>
  <si>
    <t>SANTA CLARA CNTY DEPT OF ALCOHOL AND DRUG</t>
  </si>
  <si>
    <t>2101 ALEXIAN DRIVE-SUITE A &amp; B</t>
  </si>
  <si>
    <t>RS0414122</t>
  </si>
  <si>
    <t>SHIELDS, DAVID E</t>
  </si>
  <si>
    <t>665 THIRD STREET</t>
  </si>
  <si>
    <t>RS0439566</t>
  </si>
  <si>
    <t>SURPASS - SILICON VALLEY, LLC, N/A</t>
  </si>
  <si>
    <t>2569 WYANDOTTE STREET</t>
  </si>
  <si>
    <t>RT0203935</t>
  </si>
  <si>
    <t>AMGEN SF, LLC</t>
  </si>
  <si>
    <t>1120 VETERANS BOULEVARD</t>
  </si>
  <si>
    <t>RT0233584</t>
  </si>
  <si>
    <t>THE PARKINSON'S INSTITUTE, THE PARKINSON'S INSTITUTE</t>
  </si>
  <si>
    <t>VIVARIUM</t>
  </si>
  <si>
    <t>RT0285519</t>
  </si>
  <si>
    <t>TITAN PHARMACEUTICALS, INC</t>
  </si>
  <si>
    <t>400 OYSTER POINT BLVD STE 505</t>
  </si>
  <si>
    <t>RT0292968</t>
  </si>
  <si>
    <t>TEIKOKU PHARMA USA INC, TEIKOKU PHARMA USA INC</t>
  </si>
  <si>
    <t>1718 RINGWOOD AVENUE</t>
  </si>
  <si>
    <t>RT0332596</t>
  </si>
  <si>
    <t>THRESHOLD PHARMA., INC, INC</t>
  </si>
  <si>
    <t>1757 E. BAYSHORE</t>
  </si>
  <si>
    <t>RT0338182</t>
  </si>
  <si>
    <t>THE BIONETICS CORPORATION</t>
  </si>
  <si>
    <t>BUILDING 236</t>
  </si>
  <si>
    <t>RT0441371</t>
  </si>
  <si>
    <t>THERAPEUTICS INC, RESET</t>
  </si>
  <si>
    <t>260 LITTELFIELD AVENUE, SUITE 200</t>
  </si>
  <si>
    <t>RU0215865</t>
  </si>
  <si>
    <t>UNIV OF CA, SAN FRANCISCO</t>
  </si>
  <si>
    <t>RADIO RECEIVING(R4), BOX 0942</t>
  </si>
  <si>
    <t>RU0311186</t>
  </si>
  <si>
    <t>UNIVERSITY OF CALIFORNIA, SAN FRANCISCO</t>
  </si>
  <si>
    <t>GENENTECH HALL</t>
  </si>
  <si>
    <t>RX0174209</t>
  </si>
  <si>
    <t>XOMA (US) LLC, XOMA</t>
  </si>
  <si>
    <t>804 HEINZ STREET</t>
  </si>
  <si>
    <t>RX0280521</t>
  </si>
  <si>
    <t>XENOPORT INC, XENOPORT INC</t>
  </si>
  <si>
    <t>3410 CENTRAL EXPRESSWAY</t>
  </si>
  <si>
    <t>RY0335681</t>
  </si>
  <si>
    <t>YEOMANS, DAVID C</t>
  </si>
  <si>
    <t>AW0572683</t>
  </si>
  <si>
    <t>260 EL CAMINO REAL</t>
  </si>
  <si>
    <t>AW0572695</t>
  </si>
  <si>
    <t>2140 EL CAMINO REAL</t>
  </si>
  <si>
    <t>AW0572710</t>
  </si>
  <si>
    <t>1524 POLK STREET</t>
  </si>
  <si>
    <t>AW0572722</t>
  </si>
  <si>
    <t>2238 WESTBOROUGH BLVD</t>
  </si>
  <si>
    <t>AW1365356</t>
  </si>
  <si>
    <t>WALGREEN, CO #886</t>
  </si>
  <si>
    <t>2125 CHESTNUT STREET</t>
  </si>
  <si>
    <t>AW1365370</t>
  </si>
  <si>
    <t>135 POWELL STREET</t>
  </si>
  <si>
    <t>AW1365382</t>
  </si>
  <si>
    <t>216 WESTLAKE CENTER</t>
  </si>
  <si>
    <t>AW1606992</t>
  </si>
  <si>
    <t>1795 E. CAPITOL EXP</t>
  </si>
  <si>
    <t>AW1871854</t>
  </si>
  <si>
    <t>1979 MISSION STREET</t>
  </si>
  <si>
    <t>AW1878719</t>
  </si>
  <si>
    <t>1201 TARAVAL ST</t>
  </si>
  <si>
    <t>AW2067141</t>
  </si>
  <si>
    <t>498 CASTRO ST</t>
  </si>
  <si>
    <t>AW2142848</t>
  </si>
  <si>
    <t>4645 MISSION ST</t>
  </si>
  <si>
    <t>AW2653310</t>
  </si>
  <si>
    <t>500 GEARY ST</t>
  </si>
  <si>
    <t>AW2706882</t>
  </si>
  <si>
    <t>3201 DIVISADERO ST</t>
  </si>
  <si>
    <t>AW2829565</t>
  </si>
  <si>
    <t>423 N SANTA CRUZ AVE</t>
  </si>
  <si>
    <t>AW2851598</t>
  </si>
  <si>
    <t>AW2915847</t>
  </si>
  <si>
    <t>1630 OCEAN AVE</t>
  </si>
  <si>
    <t>AW3261447</t>
  </si>
  <si>
    <t>3434 HIGH STREET</t>
  </si>
  <si>
    <t>AW3476935</t>
  </si>
  <si>
    <t>2300 OTIS DRIVE</t>
  </si>
  <si>
    <t>AW3476959</t>
  </si>
  <si>
    <t>615 BROADWAY</t>
  </si>
  <si>
    <t>AW3476961</t>
  </si>
  <si>
    <t>121 E EL CAMINO REAL</t>
  </si>
  <si>
    <t>AW3476973</t>
  </si>
  <si>
    <t>300 UNIVERSITY AVE</t>
  </si>
  <si>
    <t>AW4571457</t>
  </si>
  <si>
    <t>3382 CASTRO VALLEY BLVD</t>
  </si>
  <si>
    <t>AW4808335</t>
  </si>
  <si>
    <t>350 N CAPITOL AVE</t>
  </si>
  <si>
    <t>AW5016236</t>
  </si>
  <si>
    <t>1344 STOCKTON ST</t>
  </si>
  <si>
    <t>AW5228716</t>
  </si>
  <si>
    <t>3601 CALIFORNIA ST</t>
  </si>
  <si>
    <t>AW5316650</t>
  </si>
  <si>
    <t>2105 MORRILL AVENUE</t>
  </si>
  <si>
    <t>AW5541708</t>
  </si>
  <si>
    <t>900 RALSTON AVENUE</t>
  </si>
  <si>
    <t>AW6397461</t>
  </si>
  <si>
    <t>5411 GEARY BLVD</t>
  </si>
  <si>
    <t>AW6641244</t>
  </si>
  <si>
    <t>1334 SARATOGA AVENUE</t>
  </si>
  <si>
    <t>BW0167329</t>
  </si>
  <si>
    <t>3232 FOOTHILL BLVD</t>
  </si>
  <si>
    <t>BW0171114</t>
  </si>
  <si>
    <t>3398 MISSION ST</t>
  </si>
  <si>
    <t>BW0171885</t>
  </si>
  <si>
    <t>301 E. 18TH STREET</t>
  </si>
  <si>
    <t>BW0613198</t>
  </si>
  <si>
    <t>2494 SAN BRUNO AVE</t>
  </si>
  <si>
    <t>BW0911835</t>
  </si>
  <si>
    <t>1760 STORY ROAD</t>
  </si>
  <si>
    <t>BW1082685</t>
  </si>
  <si>
    <t>1955 W TEXAS STREET</t>
  </si>
  <si>
    <t>BW1236620</t>
  </si>
  <si>
    <t>22 SAN PEDRO RD</t>
  </si>
  <si>
    <t>BW1264403</t>
  </si>
  <si>
    <t>1130 FOXWORTHY AVE.</t>
  </si>
  <si>
    <t>BW1453606</t>
  </si>
  <si>
    <t>2550 OCEAN AVE</t>
  </si>
  <si>
    <t>BW1615080</t>
  </si>
  <si>
    <t>1333 CASTRO STREET</t>
  </si>
  <si>
    <t>BW1712430</t>
  </si>
  <si>
    <t>320 BAY ST</t>
  </si>
  <si>
    <t>BW1712478</t>
  </si>
  <si>
    <t>1414 EL CAMINO REAL</t>
  </si>
  <si>
    <t>BW1920417</t>
  </si>
  <si>
    <t>1763 SANTA RITA RD</t>
  </si>
  <si>
    <t>BW1959482</t>
  </si>
  <si>
    <t>3801 3RD STREET, SUITE 550</t>
  </si>
  <si>
    <t>BW2184339</t>
  </si>
  <si>
    <t>1138 W TENNYSON RD</t>
  </si>
  <si>
    <t>BW2228319</t>
  </si>
  <si>
    <t>1899 FILLMORE ST</t>
  </si>
  <si>
    <t>BW2296615</t>
  </si>
  <si>
    <t>5437 CLAYTON ROAD</t>
  </si>
  <si>
    <t>BW2313308</t>
  </si>
  <si>
    <t>1130 BIRD AVE</t>
  </si>
  <si>
    <t>BW2345177</t>
  </si>
  <si>
    <t>790 VAN NESS AVE</t>
  </si>
  <si>
    <t>BW2489981</t>
  </si>
  <si>
    <t>5536 MONTEREY HWY</t>
  </si>
  <si>
    <t>BW2616588</t>
  </si>
  <si>
    <t>21463 FOOTHILL BLVD.</t>
  </si>
  <si>
    <t>BW2632417</t>
  </si>
  <si>
    <t>300 MONTGOMERY</t>
  </si>
  <si>
    <t>BW2658029</t>
  </si>
  <si>
    <t>1333 BROADWAY</t>
  </si>
  <si>
    <t>BW2669440</t>
  </si>
  <si>
    <t>2680 UNION AVE</t>
  </si>
  <si>
    <t>BW2734362</t>
  </si>
  <si>
    <t>611 SAN RAMON VALLEY BLVD</t>
  </si>
  <si>
    <t>BW2827802</t>
  </si>
  <si>
    <t>13691 SAN PABLO AVE</t>
  </si>
  <si>
    <t>BW2954774</t>
  </si>
  <si>
    <t>2647 SPRINGS ROAD</t>
  </si>
  <si>
    <t>BW3064134</t>
  </si>
  <si>
    <t>3460 EL CAMINO REAL</t>
  </si>
  <si>
    <t>BW3067089</t>
  </si>
  <si>
    <t>112 RENGSTORFF</t>
  </si>
  <si>
    <t>BW3067104</t>
  </si>
  <si>
    <t>2050 IRVING ST</t>
  </si>
  <si>
    <t>BW3171333</t>
  </si>
  <si>
    <t>2995 SAN PABLO AVE.</t>
  </si>
  <si>
    <t>BW3372909</t>
  </si>
  <si>
    <t>14100 BLOSSOM HILL ROAD</t>
  </si>
  <si>
    <t>BW3382619</t>
  </si>
  <si>
    <t>1050 GILMAN ST</t>
  </si>
  <si>
    <t>BW3457391</t>
  </si>
  <si>
    <t>440 BLOSSOM HILL</t>
  </si>
  <si>
    <t>BW3523823</t>
  </si>
  <si>
    <t>1660 WINCHESTER BLVD</t>
  </si>
  <si>
    <t>BW3659301</t>
  </si>
  <si>
    <t>200 N WINCHESTER BLVD</t>
  </si>
  <si>
    <t>BW3686334</t>
  </si>
  <si>
    <t>15500 WASHINGTON AVE</t>
  </si>
  <si>
    <t>BW3695270</t>
  </si>
  <si>
    <t>333 EL CAMINO REAL</t>
  </si>
  <si>
    <t>BW3799713</t>
  </si>
  <si>
    <t>2010 ALAMO DRIVE</t>
  </si>
  <si>
    <t>BW3826659</t>
  </si>
  <si>
    <t>1150 MACDONALD AVE</t>
  </si>
  <si>
    <t>BW3837335</t>
  </si>
  <si>
    <t>15850 E 14TH STREET</t>
  </si>
  <si>
    <t>BW3890628</t>
  </si>
  <si>
    <t>7800 OLD REDWOOD HWY</t>
  </si>
  <si>
    <t>BW3895945</t>
  </si>
  <si>
    <t>1363 DIVISADERO ST</t>
  </si>
  <si>
    <t>BW4030792</t>
  </si>
  <si>
    <t>10721 MACARTHUR BLVD.</t>
  </si>
  <si>
    <t>BW4044854</t>
  </si>
  <si>
    <t>3860 DECOTO ROAD</t>
  </si>
  <si>
    <t>BW4056037</t>
  </si>
  <si>
    <t>41400 BLACOW RD</t>
  </si>
  <si>
    <t>BW4078134</t>
  </si>
  <si>
    <t>1050 REDWOOD STREET</t>
  </si>
  <si>
    <t>BW4091562</t>
  </si>
  <si>
    <t>BW4150152</t>
  </si>
  <si>
    <t>2995 YGNACIO VALLEY RD</t>
  </si>
  <si>
    <t>BW4202571</t>
  </si>
  <si>
    <t>2190 SHATTUCK AVENUE</t>
  </si>
  <si>
    <t>BW4250825</t>
  </si>
  <si>
    <t>3400 TELEGRAPH AVENUE</t>
  </si>
  <si>
    <t>BW4291528</t>
  </si>
  <si>
    <t>1800 CONCORD AVE</t>
  </si>
  <si>
    <t>BW4334087</t>
  </si>
  <si>
    <t>1301 FRANKLIN ST</t>
  </si>
  <si>
    <t>BW4359104</t>
  </si>
  <si>
    <t>2100 WEBSTER STREET SUITE 105</t>
  </si>
  <si>
    <t>BW4359116</t>
  </si>
  <si>
    <t>BW4472988</t>
  </si>
  <si>
    <t>825 MARKET STREET</t>
  </si>
  <si>
    <t>BW4473029</t>
  </si>
  <si>
    <t>25 POINT LOBOS AVE</t>
  </si>
  <si>
    <t>BW4759493</t>
  </si>
  <si>
    <t>1376 KOOSER ROAD</t>
  </si>
  <si>
    <t>BW4809109</t>
  </si>
  <si>
    <t>399 EL CAMINO REAL</t>
  </si>
  <si>
    <t>BW4862757</t>
  </si>
  <si>
    <t>1750 NORIEGA ST</t>
  </si>
  <si>
    <t>BW4946969</t>
  </si>
  <si>
    <t>141 KEARNY ST</t>
  </si>
  <si>
    <t>BW4954079</t>
  </si>
  <si>
    <t>4170 EL CAMINO REAL</t>
  </si>
  <si>
    <t>BW4987612</t>
  </si>
  <si>
    <t>191 EAST 3RD AVE.</t>
  </si>
  <si>
    <t>BW5082552</t>
  </si>
  <si>
    <t>5055 TELEGRAPH AVE</t>
  </si>
  <si>
    <t>BW5082564</t>
  </si>
  <si>
    <t>3093 MARLOW ROAD</t>
  </si>
  <si>
    <t>BW5093961</t>
  </si>
  <si>
    <t>1306 S MARY AVE</t>
  </si>
  <si>
    <t>BW5112901</t>
  </si>
  <si>
    <t>1399 W SAN CARLOS</t>
  </si>
  <si>
    <t>BW5130480</t>
  </si>
  <si>
    <t>8102 INTERNATIONAL BLVD</t>
  </si>
  <si>
    <t>BW5151674</t>
  </si>
  <si>
    <t>1189 POTRERO AVE</t>
  </si>
  <si>
    <t>BW5209552</t>
  </si>
  <si>
    <t>3630 SAN PABLO DAM RD</t>
  </si>
  <si>
    <t>BW5388776</t>
  </si>
  <si>
    <t>4129 18TH STREET</t>
  </si>
  <si>
    <t>BW5700946</t>
  </si>
  <si>
    <t>342 W CALAVERAS BLVD</t>
  </si>
  <si>
    <t>BW5700984</t>
  </si>
  <si>
    <t>2799 S WHITE RD</t>
  </si>
  <si>
    <t>BW5742867</t>
  </si>
  <si>
    <t>2690 MISSION ST</t>
  </si>
  <si>
    <t>BW5889398</t>
  </si>
  <si>
    <t>2 WEST PORTAL</t>
  </si>
  <si>
    <t>BW5889401</t>
  </si>
  <si>
    <t>3001 TARAVAL STREET</t>
  </si>
  <si>
    <t>BW5953573</t>
  </si>
  <si>
    <t>164 W. JACKSON ST.</t>
  </si>
  <si>
    <t>BW6033029</t>
  </si>
  <si>
    <t>1916 WEBSTER ST.</t>
  </si>
  <si>
    <t>BW6033079</t>
  </si>
  <si>
    <t>456 MISSION STREET</t>
  </si>
  <si>
    <t>BW6033081</t>
  </si>
  <si>
    <t>WALGREEN CO, #04680,</t>
  </si>
  <si>
    <t>DBA: WALGREENS</t>
  </si>
  <si>
    <t>BW6160117</t>
  </si>
  <si>
    <t>11565 SAN PABLO AVE</t>
  </si>
  <si>
    <t>BW6160129</t>
  </si>
  <si>
    <t>15650 SAN PABLO AVE.</t>
  </si>
  <si>
    <t>BW6208157</t>
  </si>
  <si>
    <t>33 DRUMM ST.</t>
  </si>
  <si>
    <t>BW6210328</t>
  </si>
  <si>
    <t>830 3RD STREET</t>
  </si>
  <si>
    <t>BW6301092</t>
  </si>
  <si>
    <t>685 PORTOLA DRIVE</t>
  </si>
  <si>
    <t>BW6394085</t>
  </si>
  <si>
    <t>20011 BOLLINGER ROAD</t>
  </si>
  <si>
    <t>BW6403911</t>
  </si>
  <si>
    <t>4070 S EL CAMINO REAL</t>
  </si>
  <si>
    <t>BW6407503</t>
  </si>
  <si>
    <t>1301 MARKET STREET</t>
  </si>
  <si>
    <t>BW6502505</t>
  </si>
  <si>
    <t>3416 DEER VALLEY RD.</t>
  </si>
  <si>
    <t>BW6547307</t>
  </si>
  <si>
    <t>2145 MARKET STREET</t>
  </si>
  <si>
    <t>BW6623208</t>
  </si>
  <si>
    <t>1833 N. MILPITAS BLVD.</t>
  </si>
  <si>
    <t>BW6645684</t>
  </si>
  <si>
    <t>26781 MISSION BLVD.</t>
  </si>
  <si>
    <t>BW6664379</t>
  </si>
  <si>
    <t>300 GOUGH STREET</t>
  </si>
  <si>
    <t>BW6684927</t>
  </si>
  <si>
    <t>780 E SANTA CLARA STREET</t>
  </si>
  <si>
    <t>BW6698154</t>
  </si>
  <si>
    <t>6100 MISSION STREET</t>
  </si>
  <si>
    <t>BW6707460</t>
  </si>
  <si>
    <t>227 SHORELINE HWY</t>
  </si>
  <si>
    <t>BW6707472</t>
  </si>
  <si>
    <t>5300 3RD STREET</t>
  </si>
  <si>
    <t>BW6891154</t>
  </si>
  <si>
    <t>3655 ALHAMBRA AVE</t>
  </si>
  <si>
    <t>BW6960656</t>
  </si>
  <si>
    <t>2900 N MAIN ST</t>
  </si>
  <si>
    <t>BW6980052</t>
  </si>
  <si>
    <t>1661 MCKEE RD</t>
  </si>
  <si>
    <t>BW6980076</t>
  </si>
  <si>
    <t>5 S 1ST STREET</t>
  </si>
  <si>
    <t>BW7078353</t>
  </si>
  <si>
    <t>275 SACRAMENTO ST</t>
  </si>
  <si>
    <t>BW7103182</t>
  </si>
  <si>
    <t>2120 POLK STREET</t>
  </si>
  <si>
    <t>BW7140382</t>
  </si>
  <si>
    <t>2801 ADELINE ST</t>
  </si>
  <si>
    <t>BW7236789</t>
  </si>
  <si>
    <t>116 NEW MONTGOMERY ST</t>
  </si>
  <si>
    <t>BW7244053</t>
  </si>
  <si>
    <t>100 SANSOME ST</t>
  </si>
  <si>
    <t>BW7419787</t>
  </si>
  <si>
    <t>DBA: WALGREENS #05815</t>
  </si>
  <si>
    <t>BW7440770</t>
  </si>
  <si>
    <t>1456 136TH AVE</t>
  </si>
  <si>
    <t>BW7599193</t>
  </si>
  <si>
    <t>1570 W CAMPBELL AVE</t>
  </si>
  <si>
    <t>BW7601633</t>
  </si>
  <si>
    <t>745 E DUNNE AVE</t>
  </si>
  <si>
    <t>BW7608625</t>
  </si>
  <si>
    <t>643 SANTA CRUZ AVE</t>
  </si>
  <si>
    <t>BW7703627</t>
  </si>
  <si>
    <t>745 CLEMENT ST</t>
  </si>
  <si>
    <t>BW7751820</t>
  </si>
  <si>
    <t>1160 BROADWAY</t>
  </si>
  <si>
    <t>BW7795000</t>
  </si>
  <si>
    <t>1615 MERIDIAN AVE</t>
  </si>
  <si>
    <t>BW7861669</t>
  </si>
  <si>
    <t>4610 SONOMA HWY</t>
  </si>
  <si>
    <t>BW7905207</t>
  </si>
  <si>
    <t>23958 HESPERIAN BLVD</t>
  </si>
  <si>
    <t>BW7920374</t>
  </si>
  <si>
    <t>105 E EL CAMINO REAL</t>
  </si>
  <si>
    <t>BW7920398</t>
  </si>
  <si>
    <t>2600 MOWRY AVE</t>
  </si>
  <si>
    <t>BW8228276</t>
  </si>
  <si>
    <t>4520 BALFOUR RD</t>
  </si>
  <si>
    <t>BW8257811</t>
  </si>
  <si>
    <t>2605 MIDDLEFIELD ROAD</t>
  </si>
  <si>
    <t>BW8349412</t>
  </si>
  <si>
    <t>46844 MISSION BLVD</t>
  </si>
  <si>
    <t>BW8365707</t>
  </si>
  <si>
    <t>820 SIR FRANCIS DRAKE BLVD</t>
  </si>
  <si>
    <t>BW8394518</t>
  </si>
  <si>
    <t>303 2ND ST</t>
  </si>
  <si>
    <t>BW8397564</t>
  </si>
  <si>
    <t>199 PARNASSUS</t>
  </si>
  <si>
    <t>BW8597140</t>
  </si>
  <si>
    <t>721 GREGORY LANE</t>
  </si>
  <si>
    <t>BW8611774</t>
  </si>
  <si>
    <t>459 POWELL ST</t>
  </si>
  <si>
    <t>BW8675639</t>
  </si>
  <si>
    <t>875 BLAKE WILBUR DR</t>
  </si>
  <si>
    <t>BW8713908</t>
  </si>
  <si>
    <t>2901 RAILROAD AVE</t>
  </si>
  <si>
    <t>BW8853283</t>
  </si>
  <si>
    <t>88 SPEAR STREET</t>
  </si>
  <si>
    <t>BW8862369</t>
  </si>
  <si>
    <t>670 FOURTH STREET</t>
  </si>
  <si>
    <t>BW9087722</t>
  </si>
  <si>
    <t>965 GENEVA AVE</t>
  </si>
  <si>
    <t>BW9510365</t>
  </si>
  <si>
    <t>4095 EVERGREEN VILLAGE SQUARE</t>
  </si>
  <si>
    <t>BW9634987</t>
  </si>
  <si>
    <t>5260 DIAMOND HEIGHTS BLVD</t>
  </si>
  <si>
    <t>FM3192363</t>
  </si>
  <si>
    <t>MEDICATION ADHERENCE SOLUTIONS LLC</t>
  </si>
  <si>
    <t>975 INDUSTRIAL ROAD SUITE E &amp; G</t>
  </si>
  <si>
    <t>FW0195203</t>
  </si>
  <si>
    <t>2141 CHESTNUT STREET</t>
  </si>
  <si>
    <t>FW0247610</t>
  </si>
  <si>
    <t>1580 VALENCIA ST STE 101</t>
  </si>
  <si>
    <t>FW0262650</t>
  </si>
  <si>
    <t>2310 TELEGRAPH AVE</t>
  </si>
  <si>
    <t>FW0275215</t>
  </si>
  <si>
    <t>6570 LONE TREE WAY</t>
  </si>
  <si>
    <t>FW0313635</t>
  </si>
  <si>
    <t>2455 SAN PABLO DAM ROAD NO 800</t>
  </si>
  <si>
    <t>FW0325438</t>
  </si>
  <si>
    <t>45 S EL CAMINO REAL</t>
  </si>
  <si>
    <t>FW0552150</t>
  </si>
  <si>
    <t>3250 LAKESHORE AVE STE B</t>
  </si>
  <si>
    <t>FW0572138</t>
  </si>
  <si>
    <t>FW0775861</t>
  </si>
  <si>
    <t>2271 BALFOUR RD</t>
  </si>
  <si>
    <t>FW0971956</t>
  </si>
  <si>
    <t>2750 PINOLE VALLEY RD</t>
  </si>
  <si>
    <t>FW0998748</t>
  </si>
  <si>
    <t>780 E EL CAMINO REAL</t>
  </si>
  <si>
    <t>FW1102855</t>
  </si>
  <si>
    <t>3571 N 1ST ST</t>
  </si>
  <si>
    <t>FW1139991</t>
  </si>
  <si>
    <t>45 CASTRO ST SUITE 124</t>
  </si>
  <si>
    <t>FW1294975</t>
  </si>
  <si>
    <t>776 MARKET STREET</t>
  </si>
  <si>
    <t>FW1295016</t>
  </si>
  <si>
    <t>1496 MARKET STREET</t>
  </si>
  <si>
    <t>FW1295028</t>
  </si>
  <si>
    <t>5280 GEARY BLVD</t>
  </si>
  <si>
    <t>FW1295030</t>
  </si>
  <si>
    <t>200 WEST PORTAL AVE</t>
  </si>
  <si>
    <t>FW1295042</t>
  </si>
  <si>
    <t>1300 BUSH STREET</t>
  </si>
  <si>
    <t>FW1295054</t>
  </si>
  <si>
    <t>3931 ALEMANY BLVD SUITE 2001</t>
  </si>
  <si>
    <t>FW1436206</t>
  </si>
  <si>
    <t>770 1ST ST</t>
  </si>
  <si>
    <t>FW1465992</t>
  </si>
  <si>
    <t>520 PALMETTO AVE</t>
  </si>
  <si>
    <t>FW1580174</t>
  </si>
  <si>
    <t>FW1585124</t>
  </si>
  <si>
    <t>480 DIABLO RD</t>
  </si>
  <si>
    <t>FW1661962</t>
  </si>
  <si>
    <t>500 PARNASSUS, I LEVEL, RM MU-005</t>
  </si>
  <si>
    <t>FW1784885</t>
  </si>
  <si>
    <t>3400 CESAR CHAVEZ</t>
  </si>
  <si>
    <t>FW1897276</t>
  </si>
  <si>
    <t>FW2035106</t>
  </si>
  <si>
    <t>155 NORTHGATE ONE</t>
  </si>
  <si>
    <t>FW2362870</t>
  </si>
  <si>
    <t>730 MARKET ST</t>
  </si>
  <si>
    <t>FW2415164</t>
  </si>
  <si>
    <t>2700 WILLOW PASS RD</t>
  </si>
  <si>
    <t>FW2473421</t>
  </si>
  <si>
    <t>14280 SAN PABLO AVE</t>
  </si>
  <si>
    <t>FW2663309</t>
  </si>
  <si>
    <t>1607 SHATTUCK AVE.</t>
  </si>
  <si>
    <t>BERKLEY</t>
  </si>
  <si>
    <t>FW2795461</t>
  </si>
  <si>
    <t>210 AMERICAN CANYON RD.</t>
  </si>
  <si>
    <t>FW3003390</t>
  </si>
  <si>
    <t>1685 TRANCAS ST.</t>
  </si>
  <si>
    <t>FW3098616</t>
  </si>
  <si>
    <t>1905 W. EL CAMINO REAL</t>
  </si>
  <si>
    <t>FW3124308</t>
  </si>
  <si>
    <t>FW3202544</t>
  </si>
  <si>
    <t>1990 MONUMENT BLVD.</t>
  </si>
  <si>
    <t>FW3312408</t>
  </si>
  <si>
    <t>1175 COLUMBUS AVE.</t>
  </si>
  <si>
    <t>FW3610777</t>
  </si>
  <si>
    <t>1620 FIRST ST.</t>
  </si>
  <si>
    <t>FW3809223</t>
  </si>
  <si>
    <t>FW4097134</t>
  </si>
  <si>
    <t>2590 N TEXAS ST</t>
  </si>
  <si>
    <t>FW4199027</t>
  </si>
  <si>
    <t>6285 COMMERCE BLVD</t>
  </si>
  <si>
    <t>FW4321953</t>
  </si>
  <si>
    <t>500 PARNASSUS AVENUE</t>
  </si>
  <si>
    <t>RA0450015</t>
  </si>
  <si>
    <t>ANIMALGESIC LABS</t>
  </si>
  <si>
    <t>1121 BENFIELD BLVD</t>
  </si>
  <si>
    <t>MILLERSVILLE</t>
  </si>
  <si>
    <t>ANNE ARUNDEL</t>
  </si>
  <si>
    <t>RL0392465</t>
  </si>
  <si>
    <t>LIVING WELL PHARMACY INC</t>
  </si>
  <si>
    <t>381 VAN NESS AVE</t>
  </si>
  <si>
    <t>TORRANCE</t>
  </si>
  <si>
    <t>RE0256164</t>
  </si>
  <si>
    <t>EYE CARE AND CURE CORPORATION</t>
  </si>
  <si>
    <t>4646  S. OVERLAND DRIVE</t>
  </si>
  <si>
    <t>TUCSON</t>
  </si>
  <si>
    <t>RV0436596</t>
  </si>
  <si>
    <t>VALLEY WHOLESALE DRUG CO, INC.</t>
  </si>
  <si>
    <t>1401 WEST FREMONT STREET</t>
  </si>
  <si>
    <t>STOCKTON</t>
  </si>
  <si>
    <t>SAN JOAQUIN</t>
  </si>
  <si>
    <t>RA0411328</t>
  </si>
  <si>
    <t>AUBURN PHARMACEUTICAL COMPANY</t>
  </si>
  <si>
    <t>1979 SOUTH 4130 WEST</t>
  </si>
  <si>
    <t>SALT LAKE CITY</t>
  </si>
  <si>
    <t>SALT LAKE</t>
  </si>
  <si>
    <t>UT</t>
  </si>
  <si>
    <t>RS0361092</t>
  </si>
  <si>
    <t>STERIGENICS,</t>
  </si>
  <si>
    <t>2311 LINCOLN AVENUE</t>
  </si>
  <si>
    <t>PM0031550</t>
  </si>
  <si>
    <t>MIAMI-LUKEN</t>
  </si>
  <si>
    <t>265 S PIONEER BLVD</t>
  </si>
  <si>
    <t>SPRINGBORO</t>
  </si>
  <si>
    <t>WARREN</t>
  </si>
  <si>
    <t>RE0235083</t>
  </si>
  <si>
    <t>ETHICAL NUTRITIONALS</t>
  </si>
  <si>
    <t>176 UNIVERSITY PKWY</t>
  </si>
  <si>
    <t>POMONA</t>
  </si>
  <si>
    <t>RM0249056</t>
  </si>
  <si>
    <t>MILLER VETERINARY SUPPLY CO INC.</t>
  </si>
  <si>
    <t>201 SOUTH ADAMS</t>
  </si>
  <si>
    <t>RP0424010</t>
  </si>
  <si>
    <t>7360 EASTGATE RD., SUITE 120</t>
  </si>
  <si>
    <t>HENDERSON</t>
  </si>
  <si>
    <t>PM0023046</t>
  </si>
  <si>
    <t>RA0444682</t>
  </si>
  <si>
    <t>8711 W. DOE AVE.</t>
  </si>
  <si>
    <t>RK0285444</t>
  </si>
  <si>
    <t>5800 COLISEUM WAY</t>
  </si>
  <si>
    <t>RT0223874</t>
  </si>
  <si>
    <t>THRIFTY PAYLESS INC</t>
  </si>
  <si>
    <t>DBA WOODLAND DISTRIBUTION CTR</t>
  </si>
  <si>
    <t>RS0312188</t>
  </si>
  <si>
    <t>SOUTH POINTE WHOLESALE, INC.</t>
  </si>
  <si>
    <t>321 MATTHEWS MILL ROAD</t>
  </si>
  <si>
    <t>RF0245123</t>
  </si>
  <si>
    <t>FMC DISTRIBUTORS INC</t>
  </si>
  <si>
    <t>EL TUQUE INDUSTRIAL PARK</t>
  </si>
  <si>
    <t>PONCE</t>
  </si>
  <si>
    <t>RC0312683</t>
  </si>
  <si>
    <t>CONTROLLED HEALTHCARE L L C</t>
  </si>
  <si>
    <t>900 ROCKMEAD DRIVE</t>
  </si>
  <si>
    <t>KINGWOOD</t>
  </si>
  <si>
    <t>RM0324602</t>
  </si>
  <si>
    <t>385 MARSHALL AVENUE</t>
  </si>
  <si>
    <t>WEBSTER GROVES</t>
  </si>
  <si>
    <t>RM0138328</t>
  </si>
  <si>
    <t>RA0322824</t>
  </si>
  <si>
    <t>AMERISOURCEBERGEN DRUG</t>
  </si>
  <si>
    <t>1001 WEST TAYLOR ROAD</t>
  </si>
  <si>
    <t>ROMEOVILLE</t>
  </si>
  <si>
    <t>WILL</t>
  </si>
  <si>
    <t>RS0452968</t>
  </si>
  <si>
    <t>10860 N MAVINEE DR</t>
  </si>
  <si>
    <t>RP0313899</t>
  </si>
  <si>
    <t>PREFERRED PHARMACEUTICALS INC</t>
  </si>
  <si>
    <t>1250 N. LAKEVIEW AVE</t>
  </si>
  <si>
    <t>ANAHEIM</t>
  </si>
  <si>
    <t>PM0030849</t>
  </si>
  <si>
    <t>RD0328193</t>
  </si>
  <si>
    <t>DISPENSEXPRESS,INC.</t>
  </si>
  <si>
    <t>270 SOUTH FLOWER ST.</t>
  </si>
  <si>
    <t>PV0204634</t>
  </si>
  <si>
    <t>VALLEY WHOLESALE DRUG CO</t>
  </si>
  <si>
    <t>1401 WEST FREMONT ST</t>
  </si>
  <si>
    <t>RP0359528</t>
  </si>
  <si>
    <t>PHYSICIANS PHARMACEUTICAL CORP</t>
  </si>
  <si>
    <t>10360 DEERBORN LANE</t>
  </si>
  <si>
    <t>RS0431039</t>
  </si>
  <si>
    <t>SUNSET PHARMACEUTICALS, INC.</t>
  </si>
  <si>
    <t>5651 PALMER WAY STE F</t>
  </si>
  <si>
    <t>RC0385876</t>
  </si>
  <si>
    <t>NULINE PHARMACEUTICALS, INC.</t>
  </si>
  <si>
    <t>434 W. BROADWAY</t>
  </si>
  <si>
    <t>RA0373706</t>
  </si>
  <si>
    <t>ALLTECH ASSOCIATES INC</t>
  </si>
  <si>
    <t>2051 WAUKEGAN ROAD</t>
  </si>
  <si>
    <t>RM0173055</t>
  </si>
  <si>
    <t>DBA MCKESSON DRUG CO</t>
  </si>
  <si>
    <t>DELRAN</t>
  </si>
  <si>
    <t>RH0366460</t>
  </si>
  <si>
    <t>H D SMITH WHOLESALE DRUG COMPANY</t>
  </si>
  <si>
    <t>1370 VICTORIA STREET</t>
  </si>
  <si>
    <t>CARSON</t>
  </si>
  <si>
    <t>RM0381955</t>
  </si>
  <si>
    <t>MEDSOURCE PHARMACEUTICALS</t>
  </si>
  <si>
    <t>30336 ESPERANZA</t>
  </si>
  <si>
    <t>RANCHO SANTA MARGARITA</t>
  </si>
  <si>
    <t>RS0261379</t>
  </si>
  <si>
    <t>SMITH'S FOOD &amp; DRUG CTR'S INC</t>
  </si>
  <si>
    <t>D/B/A PEYTON'S PHOENIX</t>
  </si>
  <si>
    <t>PM0150538</t>
  </si>
  <si>
    <t>EVERETT</t>
  </si>
  <si>
    <t>SNOHOMISH</t>
  </si>
  <si>
    <t>PM0021131</t>
  </si>
  <si>
    <t>TOLLESON</t>
  </si>
  <si>
    <t>RS0271596</t>
  </si>
  <si>
    <t>CAMBREX CHARLES CITY</t>
  </si>
  <si>
    <t>1205 11TH STREET</t>
  </si>
  <si>
    <t>CHARLES CITY</t>
  </si>
  <si>
    <t>FLOYD</t>
  </si>
  <si>
    <t>RL0380725</t>
  </si>
  <si>
    <t>LONGS DRUG STORE CALIFORNIA LLC</t>
  </si>
  <si>
    <t>5721 EAST SANTA ANA UNIT E</t>
  </si>
  <si>
    <t>ONTARIO</t>
  </si>
  <si>
    <t>PA0016647</t>
  </si>
  <si>
    <t>ALLTECH ASSOCIATES, INC.</t>
  </si>
  <si>
    <t>RR0112514</t>
  </si>
  <si>
    <t>BOEHRINGER-INGELHEIM ROXANE, INC.</t>
  </si>
  <si>
    <t>RB0268486</t>
  </si>
  <si>
    <t>CALIFORNIA DIVISION</t>
  </si>
  <si>
    <t>INGLEWOOD</t>
  </si>
  <si>
    <t>RS0455243</t>
  </si>
  <si>
    <t>1155 S. ROCK BLVD., SUITE 460</t>
  </si>
  <si>
    <t>RENO</t>
  </si>
  <si>
    <t>RP0177798</t>
  </si>
  <si>
    <t>PRESCRIPT PHARMACEUTICALS</t>
  </si>
  <si>
    <t>39 CALIFORNIA AVENUE</t>
  </si>
  <si>
    <t>RE0305018</t>
  </si>
  <si>
    <t>EXPERT-MED INC</t>
  </si>
  <si>
    <t>101 PARK PLACE COURT</t>
  </si>
  <si>
    <t>RN0392934</t>
  </si>
  <si>
    <t>NEKTAR THERAPEUTICS</t>
  </si>
  <si>
    <t>1112 CHURCH STREET</t>
  </si>
  <si>
    <t>RA0332267</t>
  </si>
  <si>
    <t>APEX PHARMACEUTICALS, INC.</t>
  </si>
  <si>
    <t>28298 CONSTELLATION ROAD</t>
  </si>
  <si>
    <t>VALENCIA</t>
  </si>
  <si>
    <t>PF0000012</t>
  </si>
  <si>
    <t>PT0003549</t>
  </si>
  <si>
    <t>TRUXTON C O INC</t>
  </si>
  <si>
    <t>136 HARDING AVENUE</t>
  </si>
  <si>
    <t>BELLMAWR</t>
  </si>
  <si>
    <t>CAMDEN</t>
  </si>
  <si>
    <t>RN0419641</t>
  </si>
  <si>
    <t>RXCHANGE CO</t>
  </si>
  <si>
    <t>2545 N. ONTARIO ST.</t>
  </si>
  <si>
    <t>RB0303874</t>
  </si>
  <si>
    <t>BOUND TREE MEDICAL</t>
  </si>
  <si>
    <t>596 E. GERMANN ROAD</t>
  </si>
  <si>
    <t>GILBERT</t>
  </si>
  <si>
    <t>RL0387058</t>
  </si>
  <si>
    <t>LONGS DRUG STORES CALIFORNIA, LLC</t>
  </si>
  <si>
    <t>2400 KEYSTONE PACIFIC PKWY</t>
  </si>
  <si>
    <t>PATTERSON</t>
  </si>
  <si>
    <t>STANISLAUS</t>
  </si>
  <si>
    <t>PE0172786</t>
  </si>
  <si>
    <t>EDWARDS MEDICAL SUPPLY</t>
  </si>
  <si>
    <t>495 WOODCREEK DRIVE</t>
  </si>
  <si>
    <t>BOLINGBROOK</t>
  </si>
  <si>
    <t>RT0345416</t>
  </si>
  <si>
    <t>TEH BLUE RIVER CO.</t>
  </si>
  <si>
    <t>6255 BARFIELD ROAD</t>
  </si>
  <si>
    <t>PM0037374</t>
  </si>
  <si>
    <t>O'FALLON</t>
  </si>
  <si>
    <t>RM0281814</t>
  </si>
  <si>
    <t>MURTY PHARMACEUTICALS</t>
  </si>
  <si>
    <t>518 CODELL DRIVE</t>
  </si>
  <si>
    <t>RM0418031</t>
  </si>
  <si>
    <t>ASCLEMED USA, INC.</t>
  </si>
  <si>
    <t>379 VAN NESS AVE.  SUITE 1403-1406</t>
  </si>
  <si>
    <t>PC0012156</t>
  </si>
  <si>
    <t>COAST LABORATORIES INC</t>
  </si>
  <si>
    <t>DBA GREEN'S PHARMACEUTICALS</t>
  </si>
  <si>
    <t>LONG BEACH</t>
  </si>
  <si>
    <t>RA0310603</t>
  </si>
  <si>
    <t>1325 WEST STRIKER AVE</t>
  </si>
  <si>
    <t>SACRAMENTO</t>
  </si>
  <si>
    <t>RL0306072</t>
  </si>
  <si>
    <t>LIN ZHI INTERNATIONAL INC</t>
  </si>
  <si>
    <t>RN0276510</t>
  </si>
  <si>
    <t>14141 COVELLO ST</t>
  </si>
  <si>
    <t>RF0265163</t>
  </si>
  <si>
    <t>FMC DISTRIBUTORS OF NEVADA</t>
  </si>
  <si>
    <t>4145 WAGON TRAIL AVENUE</t>
  </si>
  <si>
    <t>RA0389343</t>
  </si>
  <si>
    <t>AIDAPAK SERVICES, LLC</t>
  </si>
  <si>
    <t>14301 SE FIRST STREET</t>
  </si>
  <si>
    <t>RP0447296</t>
  </si>
  <si>
    <t>PHARMPAK, INC.</t>
  </si>
  <si>
    <t>RI0301743</t>
  </si>
  <si>
    <t>INVENTORY MANAGEMENT CORP</t>
  </si>
  <si>
    <t>837 N. LOMBARD STREET</t>
  </si>
  <si>
    <t>ELMHURST</t>
  </si>
  <si>
    <t>RD0173675</t>
  </si>
  <si>
    <t>DPT LABORATORIES LTD</t>
  </si>
  <si>
    <t>307 E JOSEPHINE ST</t>
  </si>
  <si>
    <t>BEXAR</t>
  </si>
  <si>
    <t>RP0296586</t>
  </si>
  <si>
    <t>2110 E GALBRAITH ROAD</t>
  </si>
  <si>
    <t>RL0136362</t>
  </si>
  <si>
    <t>5721 E SANTA ANA</t>
  </si>
  <si>
    <t>RH0425884</t>
  </si>
  <si>
    <t>H J HARKINS COMPANY INC,</t>
  </si>
  <si>
    <t>1400 W. GRAND AVE</t>
  </si>
  <si>
    <t>GROVER BEACH</t>
  </si>
  <si>
    <t>PA0021179</t>
  </si>
  <si>
    <t>APOTHECA INC</t>
  </si>
  <si>
    <t>1622 N 16TH ST</t>
  </si>
  <si>
    <t>RW0186278</t>
  </si>
  <si>
    <t>WAL-MART WAREHOUSE #32</t>
  </si>
  <si>
    <t>13231 11TH AVENUE</t>
  </si>
  <si>
    <t>HANFORD</t>
  </si>
  <si>
    <t>RE0357271</t>
  </si>
  <si>
    <t>EMED MEDICAL COMPANY</t>
  </si>
  <si>
    <t>11551 ADIE RD</t>
  </si>
  <si>
    <t>MARYLAND HEIGHTS</t>
  </si>
  <si>
    <t>PU0188347</t>
  </si>
  <si>
    <t>MERIT HLTHCARE INTERNATIONAL</t>
  </si>
  <si>
    <t>MERIT PHARMACEUTICAL</t>
  </si>
  <si>
    <t>RC0348943</t>
  </si>
  <si>
    <t>CORE PHARMACEUTICALS INC</t>
  </si>
  <si>
    <t>434 W BROADWAY</t>
  </si>
  <si>
    <t>RW0216449</t>
  </si>
  <si>
    <t>27680 AVENUE MENTRY</t>
  </si>
  <si>
    <t>RM0387818</t>
  </si>
  <si>
    <t>MYODERM</t>
  </si>
  <si>
    <t>48 EAST MAIN STREET</t>
  </si>
  <si>
    <t>RF0329513</t>
  </si>
  <si>
    <t>FISHER BIOSERVICES INC.</t>
  </si>
  <si>
    <t>14665 ROTHGEB DRIVE</t>
  </si>
  <si>
    <t>RA0290938</t>
  </si>
  <si>
    <t>19220 64TH AVENUE SOUTH</t>
  </si>
  <si>
    <t>RP0413207</t>
  </si>
  <si>
    <t>PHARMACORR LLC</t>
  </si>
  <si>
    <t>6002 CORPORATE WAY</t>
  </si>
  <si>
    <t>RQ0105507</t>
  </si>
  <si>
    <t>QUALITY RESEARCH PHARMACEUTIC</t>
  </si>
  <si>
    <t>1117 3RD AVENUE SW</t>
  </si>
  <si>
    <t>CARMEL</t>
  </si>
  <si>
    <t>RC0347725</t>
  </si>
  <si>
    <t>CVS PHARMACY INC</t>
  </si>
  <si>
    <t>777 S HARBOR BLVD</t>
  </si>
  <si>
    <t>LA HABRA</t>
  </si>
  <si>
    <t>RA0203098</t>
  </si>
  <si>
    <t>ALZA CORPORATION</t>
  </si>
  <si>
    <t>ATTN: DEA COMPLIANCE</t>
  </si>
  <si>
    <t>RM0246339</t>
  </si>
  <si>
    <t>146 E. ZAVALA STREET</t>
  </si>
  <si>
    <t>RW0236009</t>
  </si>
  <si>
    <t>3238 DWIGHT RD</t>
  </si>
  <si>
    <t>ELK GROVE</t>
  </si>
  <si>
    <t>RS0105292</t>
  </si>
  <si>
    <t>AMERICAN DRUG STORES</t>
  </si>
  <si>
    <t>DBA ALBERTSONS, INC#8760</t>
  </si>
  <si>
    <t>RC0290762</t>
  </si>
  <si>
    <t>CORIUM INTERNATIONAL, INC.</t>
  </si>
  <si>
    <t>4558 50TH STREET SE</t>
  </si>
  <si>
    <t>RB0226527</t>
  </si>
  <si>
    <t>BOEHRINGER INGELHEIM CHEM INC</t>
  </si>
  <si>
    <t>2820 N NORMANDY DRIVE</t>
  </si>
  <si>
    <t>PETERSBURG</t>
  </si>
  <si>
    <t>PETERSBURG CITY</t>
  </si>
  <si>
    <t>RB0351700</t>
  </si>
  <si>
    <t>2237 NORTH PLAZA DR.</t>
  </si>
  <si>
    <t>RS0218671</t>
  </si>
  <si>
    <t>SAVMART PHARMACEUTICAL</t>
  </si>
  <si>
    <t>[3] No. of Buyers reflects the total count of buyers who received non-zero distribution amounts of either dosage units or MME under each drug group.</t>
  </si>
  <si>
    <t>No. of Buyers [3]</t>
  </si>
  <si>
    <t>\BIG \"\"A\"\" DRUG STORES, INC\""</t>
  </si>
  <si>
    <t>\BIG \"\"A\"\" DRUGS STORES, INC\""</t>
  </si>
  <si>
    <t>\NGM BIOPHARMACEUTICALS, INC., \"\"NGM\"\"\""</t>
  </si>
  <si>
    <t>[1] Source: McCann's processed CA ARCOS data (2006 - 2014); provided at SF - McCann Report (2021.10.05)\CA Processed ARCOS\CA_processed\CA_processed.csv</t>
  </si>
  <si>
    <t>Non-Defendants and Walgreens' Buyer Market Share for McCann's Adjusted ARCOS (2006 - 2014) - San Francisco</t>
  </si>
  <si>
    <t>All 14 Drug Types</t>
  </si>
  <si>
    <t>Total</t>
  </si>
  <si>
    <t>Dosage
Units</t>
  </si>
  <si>
    <t>% of 
Total MME (gm)</t>
  </si>
  <si>
    <t>% of
Total MME (gm)</t>
  </si>
  <si>
    <t>[2] Use of McCann's adjusted ARCOS data does not reflect acceptance of adjustments or calculations.</t>
  </si>
  <si>
    <t>Non-Defendants and Walgreens' Buyer Market Share for McCann's Adjusted ARCOS (2006 - 2014) - Bay Area Counties</t>
  </si>
  <si>
    <t>All Other Distributors</t>
  </si>
  <si>
    <t>MME (gm)</t>
  </si>
  <si>
    <t>% of 
Total Dosage Units</t>
  </si>
  <si>
    <t>Total ARCOS MME (gm)</t>
  </si>
  <si>
    <t>% of Total ARCOS MME (gm)</t>
  </si>
  <si>
    <t>Total ARCOS MME (gm) (Excl Treatment Drugs)</t>
  </si>
  <si>
    <t>% of Total ARCOS MME (gm) (Excl Treatment Drugs)</t>
  </si>
  <si>
    <t>Total Oxycodone and Hydrocodone MME (gm)</t>
  </si>
  <si>
    <t>% of Total Oxycodone and Hydrocodone MME (gm)</t>
  </si>
  <si>
    <t>Total Hydrocodone MME (gm)</t>
  </si>
  <si>
    <t>% of Total Hydrocodone MME (gm)</t>
  </si>
  <si>
    <t>Total Oxycodone MME (gm)</t>
  </si>
  <si>
    <t>% of Total Oxycodone MME (gm)</t>
  </si>
  <si>
    <t>Dosage 
Units</t>
  </si>
  <si>
    <t>San Francisco - Walgreens and Non-Defendants' Buyer Market Share in ARCOS 
(2006 - 2014)</t>
  </si>
  <si>
    <t>Bay Area Counties - Walgreens and Non-Defendants' Buyer Market Share in ARCOS 
(2006 - 2014)</t>
  </si>
  <si>
    <t>[3] Highlighted Buyers are Non-Defendants</t>
  </si>
  <si>
    <t>San Francisco - Walgreens and All Other Distributors' Market Share in ARCOS 
(2006 - 2014)</t>
  </si>
  <si>
    <t>Bay Area Counties - Walgreens and All Other Distributors' Market Share in ARCOS 
(2006 - 2014)</t>
  </si>
  <si>
    <t>Walgreens and All Other Distributors' Distribution Market Share for McCann's Adjusted ARCOS (2006 - 2014) - Bay Area Counties</t>
  </si>
  <si>
    <t>Walgreens and All Other Distributors' Distribution Market Share for McCann's Adjusted ARCOS (2006 - 2014) - San Francisco</t>
  </si>
  <si>
    <t>[3] Highlighted Reporters are Non-Defendants.</t>
  </si>
  <si>
    <t>Total ARCOS MME (gm)  (Excl Treatment Drugs)</t>
  </si>
  <si>
    <t>Anda</t>
  </si>
  <si>
    <t>Buyer Category</t>
  </si>
  <si>
    <t>Reporter 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</si>
</sst>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&quot;$&quot;#,##0.0_);\(&quot;$&quot;#,##0.0\)"/>
    <numFmt numFmtId="167" formatCode="#,##0.0_);\(#,##0.0\)"/>
    <numFmt numFmtId="168" formatCode="0.0%_);\(0.0%\)"/>
    <numFmt numFmtId="169" formatCode="\€#,##0.0_);\(\€#,##0.0\)"/>
    <numFmt numFmtId="170" formatCode="\£#,##0.0_);\(\£#,##0.0\)"/>
    <numFmt numFmtId="171" formatCode="0.0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0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FFFFFF"/>
      <name val="Times New Roman"/>
      <family val="1"/>
    </font>
    <font>
      <b/>
      <sz val="12"/>
      <name val="Times New Roman"/>
      <family val="1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0"/>
      <color rgb="FFFF000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i/>
      <sz val="12"/>
      <color rgb="FF000000"/>
      <name val="Times New Roman"/>
      <family val="1"/>
    </font>
    <font>
      <i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1"/>
      <color rgb="FFFFFFFF"/>
      <name val="Calibri"/>
      <family val="2"/>
      <scheme val="minor"/>
    </font>
    <font>
      <sz val="12"/>
      <color rgb="FF0067B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1"/>
      <name val="Times New Roman"/>
      <family val="1"/>
    </font>
    <font>
      <sz val="11"/>
      <color rgb="FFFF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00376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89999084444715716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4" tint="0.8999908444471571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rgb="FFCFD1D1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/>
      <top/>
      <bottom style="thin">
        <color theme="0" tint="-0.14999847407452621"/>
      </bottom>
      <diagonal/>
    </border>
    <border>
      <left style="medium">
        <color indexed="64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medium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9847407452621"/>
      </right>
      <top style="medium">
        <color indexed="64"/>
      </top>
      <bottom/>
      <diagonal/>
    </border>
    <border>
      <left style="thin">
        <color theme="0" tint="-0.1499984740745262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1499984740745262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indexed="64"/>
      </bottom>
      <diagonal/>
    </border>
    <border>
      <left/>
      <right style="thin">
        <color theme="0" tint="-0.249977111117893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14999847407452621"/>
      </right>
      <top/>
      <bottom/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3" borderId="0">
      <alignment horizontal="left"/>
    </xf>
    <xf numFmtId="0" fontId="17" fillId="4" borderId="8">
      <alignment horizontal="center"/>
    </xf>
    <xf numFmtId="0" fontId="18" fillId="4" borderId="0"/>
    <xf numFmtId="0" fontId="19" fillId="4" borderId="0"/>
    <xf numFmtId="0" fontId="18" fillId="4" borderId="9"/>
    <xf numFmtId="0" fontId="18" fillId="4" borderId="10"/>
    <xf numFmtId="166" fontId="19" fillId="4" borderId="0"/>
    <xf numFmtId="166" fontId="18" fillId="4" borderId="9"/>
    <xf numFmtId="166" fontId="18" fillId="4" borderId="10"/>
    <xf numFmtId="167" fontId="19" fillId="4" borderId="0"/>
    <xf numFmtId="167" fontId="18" fillId="4" borderId="9"/>
    <xf numFmtId="167" fontId="18" fillId="4" borderId="10"/>
    <xf numFmtId="168" fontId="21" fillId="4" borderId="0"/>
    <xf numFmtId="168" fontId="20" fillId="4" borderId="9"/>
    <xf numFmtId="168" fontId="20" fillId="4" borderId="10"/>
    <xf numFmtId="169" fontId="19" fillId="4" borderId="0"/>
    <xf numFmtId="170" fontId="19" fillId="4" borderId="0"/>
  </cellStyleXfs>
  <cellXfs count="257">
    <xf numFmtId="0" fontId="0" fillId="0" borderId="0" xfId="0"/>
    <xf numFmtId="0" fontId="0" fillId="0" borderId="0" xfId="0"/>
    <xf numFmtId="0" fontId="2" fillId="0" borderId="0" xfId="0" applyFont="1"/>
    <xf numFmtId="164" fontId="2" fillId="0" borderId="0" xfId="1" applyNumberFormat="1" applyFont="1"/>
    <xf numFmtId="0" fontId="4" fillId="0" borderId="0" xfId="0" applyFont="1"/>
    <xf numFmtId="0" fontId="5" fillId="0" borderId="0" xfId="0" applyFont="1"/>
    <xf numFmtId="0" fontId="0" fillId="0" borderId="0" xfId="0" applyFont="1"/>
    <xf numFmtId="0" fontId="10" fillId="0" borderId="0" xfId="0" applyFont="1"/>
    <xf numFmtId="0" fontId="12" fillId="0" borderId="0" xfId="0" applyFont="1"/>
    <xf numFmtId="164" fontId="9" fillId="0" borderId="0" xfId="1" applyNumberFormat="1" applyFont="1" applyBorder="1"/>
    <xf numFmtId="165" fontId="15" fillId="0" borderId="0" xfId="2" applyNumberFormat="1" applyFont="1" applyBorder="1"/>
    <xf numFmtId="0" fontId="11" fillId="0" borderId="0" xfId="0" applyFont="1" applyAlignment="1">
      <alignment vertical="center" wrapText="1"/>
    </xf>
    <xf numFmtId="164" fontId="5" fillId="0" borderId="11" xfId="1" applyNumberFormat="1" applyFont="1" applyBorder="1"/>
    <xf numFmtId="164" fontId="5" fillId="0" borderId="19" xfId="1" applyNumberFormat="1" applyFont="1" applyBorder="1"/>
    <xf numFmtId="164" fontId="9" fillId="6" borderId="13" xfId="1" applyNumberFormat="1" applyFont="1" applyFill="1" applyBorder="1"/>
    <xf numFmtId="165" fontId="5" fillId="0" borderId="12" xfId="2" applyNumberFormat="1" applyFont="1" applyBorder="1"/>
    <xf numFmtId="165" fontId="5" fillId="0" borderId="20" xfId="2" applyNumberFormat="1" applyFont="1" applyBorder="1"/>
    <xf numFmtId="165" fontId="9" fillId="6" borderId="15" xfId="2" applyNumberFormat="1" applyFont="1" applyFill="1" applyBorder="1"/>
    <xf numFmtId="164" fontId="5" fillId="0" borderId="21" xfId="1" applyNumberFormat="1" applyFont="1" applyBorder="1"/>
    <xf numFmtId="164" fontId="5" fillId="0" borderId="22" xfId="1" applyNumberFormat="1" applyFont="1" applyBorder="1"/>
    <xf numFmtId="164" fontId="9" fillId="6" borderId="1" xfId="1" applyNumberFormat="1" applyFont="1" applyFill="1" applyBorder="1"/>
    <xf numFmtId="164" fontId="5" fillId="0" borderId="24" xfId="1" applyNumberFormat="1" applyFont="1" applyBorder="1"/>
    <xf numFmtId="164" fontId="5" fillId="0" borderId="25" xfId="1" applyNumberFormat="1" applyFont="1" applyBorder="1"/>
    <xf numFmtId="164" fontId="9" fillId="6" borderId="23" xfId="1" applyNumberFormat="1" applyFont="1" applyFill="1" applyBorder="1"/>
    <xf numFmtId="164" fontId="5" fillId="0" borderId="26" xfId="1" applyNumberFormat="1" applyFont="1" applyBorder="1"/>
    <xf numFmtId="164" fontId="5" fillId="0" borderId="27" xfId="1" applyNumberFormat="1" applyFont="1" applyBorder="1"/>
    <xf numFmtId="164" fontId="5" fillId="0" borderId="32" xfId="1" applyNumberFormat="1" applyFont="1" applyBorder="1"/>
    <xf numFmtId="165" fontId="14" fillId="0" borderId="12" xfId="2" applyNumberFormat="1" applyFont="1" applyBorder="1"/>
    <xf numFmtId="164" fontId="5" fillId="0" borderId="34" xfId="1" applyNumberFormat="1" applyFont="1" applyBorder="1"/>
    <xf numFmtId="165" fontId="14" fillId="0" borderId="20" xfId="2" applyNumberFormat="1" applyFont="1" applyBorder="1"/>
    <xf numFmtId="165" fontId="15" fillId="6" borderId="15" xfId="2" applyNumberFormat="1" applyFont="1" applyFill="1" applyBorder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165" fontId="5" fillId="0" borderId="26" xfId="2" applyNumberFormat="1" applyFont="1" applyBorder="1"/>
    <xf numFmtId="165" fontId="5" fillId="0" borderId="28" xfId="2" applyNumberFormat="1" applyFont="1" applyBorder="1"/>
    <xf numFmtId="164" fontId="5" fillId="0" borderId="30" xfId="1" applyNumberFormat="1" applyFont="1" applyBorder="1"/>
    <xf numFmtId="165" fontId="5" fillId="0" borderId="30" xfId="2" applyNumberFormat="1" applyFont="1" applyBorder="1"/>
    <xf numFmtId="165" fontId="5" fillId="0" borderId="31" xfId="2" applyNumberFormat="1" applyFont="1" applyBorder="1"/>
    <xf numFmtId="165" fontId="5" fillId="0" borderId="32" xfId="2" applyNumberFormat="1" applyFont="1" applyBorder="1"/>
    <xf numFmtId="0" fontId="8" fillId="7" borderId="14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0" fontId="7" fillId="7" borderId="23" xfId="0" applyFont="1" applyFill="1" applyBorder="1" applyAlignment="1">
      <alignment horizontal="center" vertical="center" wrapText="1"/>
    </xf>
    <xf numFmtId="164" fontId="5" fillId="0" borderId="35" xfId="1" applyNumberFormat="1" applyFont="1" applyBorder="1"/>
    <xf numFmtId="0" fontId="7" fillId="7" borderId="13" xfId="0" applyFont="1" applyFill="1" applyBorder="1" applyAlignment="1">
      <alignment horizontal="center" vertical="center" wrapText="1"/>
    </xf>
    <xf numFmtId="164" fontId="5" fillId="0" borderId="29" xfId="1" applyNumberFormat="1" applyFont="1" applyBorder="1"/>
    <xf numFmtId="0" fontId="8" fillId="7" borderId="23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5" fillId="0" borderId="43" xfId="0" applyFont="1" applyBorder="1"/>
    <xf numFmtId="0" fontId="5" fillId="0" borderId="44" xfId="0" applyFont="1" applyBorder="1"/>
    <xf numFmtId="0" fontId="5" fillId="0" borderId="45" xfId="0" applyFont="1" applyBorder="1"/>
    <xf numFmtId="0" fontId="8" fillId="7" borderId="1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5" fillId="5" borderId="22" xfId="0" applyFont="1" applyFill="1" applyBorder="1"/>
    <xf numFmtId="0" fontId="5" fillId="0" borderId="21" xfId="0" applyFont="1" applyBorder="1"/>
    <xf numFmtId="0" fontId="5" fillId="0" borderId="33" xfId="0" applyFont="1" applyBorder="1"/>
    <xf numFmtId="0" fontId="5" fillId="0" borderId="46" xfId="0" applyFont="1" applyBorder="1"/>
    <xf numFmtId="0" fontId="8" fillId="9" borderId="1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 wrapText="1"/>
    </xf>
    <xf numFmtId="0" fontId="13" fillId="9" borderId="15" xfId="0" applyFont="1" applyFill="1" applyBorder="1" applyAlignment="1">
      <alignment horizontal="center" vertical="center" wrapText="1"/>
    </xf>
    <xf numFmtId="0" fontId="8" fillId="9" borderId="23" xfId="0" applyFont="1" applyFill="1" applyBorder="1" applyAlignment="1">
      <alignment horizontal="center" vertical="center" wrapText="1"/>
    </xf>
    <xf numFmtId="164" fontId="0" fillId="0" borderId="0" xfId="0" applyNumberFormat="1"/>
    <xf numFmtId="0" fontId="11" fillId="0" borderId="0" xfId="0" applyFont="1" applyAlignment="1">
      <alignment horizontal="left" wrapText="1"/>
    </xf>
    <xf numFmtId="0" fontId="2" fillId="2" borderId="26" xfId="0" applyFont="1" applyFill="1" applyBorder="1"/>
    <xf numFmtId="14" fontId="2" fillId="2" borderId="26" xfId="0" applyNumberFormat="1" applyFont="1" applyFill="1" applyBorder="1"/>
    <xf numFmtId="164" fontId="2" fillId="2" borderId="26" xfId="1" applyNumberFormat="1" applyFont="1" applyFill="1" applyBorder="1"/>
    <xf numFmtId="165" fontId="2" fillId="2" borderId="26" xfId="2" applyNumberFormat="1" applyFont="1" applyFill="1" applyBorder="1"/>
    <xf numFmtId="0" fontId="2" fillId="0" borderId="26" xfId="0" applyFont="1" applyFill="1" applyBorder="1"/>
    <xf numFmtId="14" fontId="2" fillId="0" borderId="26" xfId="0" applyNumberFormat="1" applyFont="1" applyFill="1" applyBorder="1"/>
    <xf numFmtId="164" fontId="2" fillId="0" borderId="26" xfId="1" applyNumberFormat="1" applyFont="1" applyFill="1" applyBorder="1"/>
    <xf numFmtId="165" fontId="2" fillId="0" borderId="26" xfId="2" applyNumberFormat="1" applyFont="1" applyFill="1" applyBorder="1"/>
    <xf numFmtId="0" fontId="2" fillId="2" borderId="27" xfId="0" applyFont="1" applyFill="1" applyBorder="1"/>
    <xf numFmtId="165" fontId="2" fillId="2" borderId="28" xfId="2" applyNumberFormat="1" applyFont="1" applyFill="1" applyBorder="1"/>
    <xf numFmtId="0" fontId="2" fillId="0" borderId="27" xfId="0" applyFont="1" applyFill="1" applyBorder="1"/>
    <xf numFmtId="165" fontId="2" fillId="0" borderId="28" xfId="2" applyNumberFormat="1" applyFont="1" applyFill="1" applyBorder="1"/>
    <xf numFmtId="0" fontId="2" fillId="2" borderId="29" xfId="0" applyFont="1" applyFill="1" applyBorder="1"/>
    <xf numFmtId="0" fontId="2" fillId="2" borderId="30" xfId="0" applyFont="1" applyFill="1" applyBorder="1"/>
    <xf numFmtId="14" fontId="2" fillId="2" borderId="30" xfId="0" applyNumberFormat="1" applyFont="1" applyFill="1" applyBorder="1"/>
    <xf numFmtId="165" fontId="2" fillId="2" borderId="30" xfId="2" applyNumberFormat="1" applyFont="1" applyFill="1" applyBorder="1"/>
    <xf numFmtId="164" fontId="2" fillId="2" borderId="30" xfId="1" applyNumberFormat="1" applyFont="1" applyFill="1" applyBorder="1"/>
    <xf numFmtId="165" fontId="2" fillId="2" borderId="31" xfId="2" applyNumberFormat="1" applyFont="1" applyFill="1" applyBorder="1"/>
    <xf numFmtId="0" fontId="2" fillId="2" borderId="11" xfId="0" applyFont="1" applyFill="1" applyBorder="1"/>
    <xf numFmtId="0" fontId="2" fillId="2" borderId="32" xfId="0" applyFont="1" applyFill="1" applyBorder="1"/>
    <xf numFmtId="14" fontId="2" fillId="2" borderId="32" xfId="0" applyNumberFormat="1" applyFont="1" applyFill="1" applyBorder="1"/>
    <xf numFmtId="164" fontId="2" fillId="2" borderId="32" xfId="1" applyNumberFormat="1" applyFont="1" applyFill="1" applyBorder="1"/>
    <xf numFmtId="165" fontId="2" fillId="2" borderId="32" xfId="2" applyNumberFormat="1" applyFont="1" applyFill="1" applyBorder="1"/>
    <xf numFmtId="165" fontId="2" fillId="2" borderId="12" xfId="2" applyNumberFormat="1" applyFont="1" applyFill="1" applyBorder="1"/>
    <xf numFmtId="0" fontId="22" fillId="9" borderId="13" xfId="0" applyFont="1" applyFill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2" fillId="9" borderId="15" xfId="0" applyFont="1" applyFill="1" applyBorder="1" applyAlignment="1">
      <alignment horizontal="center" vertical="center" wrapText="1"/>
    </xf>
    <xf numFmtId="0" fontId="22" fillId="9" borderId="36" xfId="0" applyFont="1" applyFill="1" applyBorder="1" applyAlignment="1">
      <alignment horizontal="center" vertical="center" wrapText="1"/>
    </xf>
    <xf numFmtId="0" fontId="2" fillId="2" borderId="37" xfId="0" applyFont="1" applyFill="1" applyBorder="1"/>
    <xf numFmtId="0" fontId="2" fillId="2" borderId="38" xfId="0" applyFont="1" applyFill="1" applyBorder="1"/>
    <xf numFmtId="0" fontId="2" fillId="0" borderId="38" xfId="0" applyFont="1" applyFill="1" applyBorder="1"/>
    <xf numFmtId="0" fontId="2" fillId="2" borderId="39" xfId="0" applyFont="1" applyFill="1" applyBorder="1"/>
    <xf numFmtId="0" fontId="22" fillId="9" borderId="23" xfId="0" applyFont="1" applyFill="1" applyBorder="1" applyAlignment="1">
      <alignment horizontal="center" vertical="center" wrapText="1"/>
    </xf>
    <xf numFmtId="164" fontId="2" fillId="2" borderId="24" xfId="1" applyNumberFormat="1" applyFont="1" applyFill="1" applyBorder="1"/>
    <xf numFmtId="164" fontId="2" fillId="2" borderId="34" xfId="1" applyNumberFormat="1" applyFont="1" applyFill="1" applyBorder="1"/>
    <xf numFmtId="164" fontId="2" fillId="0" borderId="34" xfId="1" applyNumberFormat="1" applyFont="1" applyFill="1" applyBorder="1"/>
    <xf numFmtId="164" fontId="2" fillId="2" borderId="11" xfId="1" applyNumberFormat="1" applyFont="1" applyFill="1" applyBorder="1"/>
    <xf numFmtId="164" fontId="2" fillId="2" borderId="27" xfId="1" applyNumberFormat="1" applyFont="1" applyFill="1" applyBorder="1"/>
    <xf numFmtId="164" fontId="2" fillId="0" borderId="27" xfId="1" applyNumberFormat="1" applyFont="1" applyFill="1" applyBorder="1"/>
    <xf numFmtId="1" fontId="2" fillId="0" borderId="27" xfId="1" applyNumberFormat="1" applyFont="1" applyFill="1" applyBorder="1"/>
    <xf numFmtId="165" fontId="2" fillId="2" borderId="37" xfId="2" applyNumberFormat="1" applyFont="1" applyFill="1" applyBorder="1"/>
    <xf numFmtId="165" fontId="2" fillId="2" borderId="38" xfId="2" applyNumberFormat="1" applyFont="1" applyFill="1" applyBorder="1"/>
    <xf numFmtId="165" fontId="2" fillId="0" borderId="38" xfId="2" applyNumberFormat="1" applyFont="1" applyFill="1" applyBorder="1"/>
    <xf numFmtId="165" fontId="2" fillId="2" borderId="39" xfId="2" applyNumberFormat="1" applyFont="1" applyFill="1" applyBorder="1"/>
    <xf numFmtId="0" fontId="2" fillId="0" borderId="26" xfId="0" applyFont="1" applyBorder="1"/>
    <xf numFmtId="14" fontId="2" fillId="0" borderId="26" xfId="0" applyNumberFormat="1" applyFont="1" applyBorder="1"/>
    <xf numFmtId="0" fontId="2" fillId="0" borderId="27" xfId="0" applyFont="1" applyBorder="1"/>
    <xf numFmtId="14" fontId="2" fillId="2" borderId="37" xfId="0" applyNumberFormat="1" applyFont="1" applyFill="1" applyBorder="1"/>
    <xf numFmtId="14" fontId="2" fillId="2" borderId="38" xfId="0" applyNumberFormat="1" applyFont="1" applyFill="1" applyBorder="1"/>
    <xf numFmtId="14" fontId="2" fillId="0" borderId="38" xfId="0" applyNumberFormat="1" applyFont="1" applyBorder="1"/>
    <xf numFmtId="14" fontId="2" fillId="2" borderId="39" xfId="0" applyNumberFormat="1" applyFont="1" applyFill="1" applyBorder="1"/>
    <xf numFmtId="0" fontId="5" fillId="5" borderId="7" xfId="0" applyFont="1" applyFill="1" applyBorder="1"/>
    <xf numFmtId="0" fontId="2" fillId="0" borderId="0" xfId="0" applyFont="1" applyBorder="1"/>
    <xf numFmtId="0" fontId="2" fillId="2" borderId="48" xfId="0" applyFont="1" applyFill="1" applyBorder="1"/>
    <xf numFmtId="14" fontId="2" fillId="2" borderId="48" xfId="0" applyNumberFormat="1" applyFont="1" applyFill="1" applyBorder="1"/>
    <xf numFmtId="164" fontId="2" fillId="2" borderId="48" xfId="1" applyNumberFormat="1" applyFont="1" applyFill="1" applyBorder="1"/>
    <xf numFmtId="165" fontId="2" fillId="2" borderId="48" xfId="2" applyNumberFormat="1" applyFont="1" applyFill="1" applyBorder="1"/>
    <xf numFmtId="0" fontId="2" fillId="0" borderId="48" xfId="0" applyFont="1" applyFill="1" applyBorder="1"/>
    <xf numFmtId="14" fontId="2" fillId="0" borderId="48" xfId="0" applyNumberFormat="1" applyFont="1" applyFill="1" applyBorder="1"/>
    <xf numFmtId="164" fontId="2" fillId="0" borderId="48" xfId="1" applyNumberFormat="1" applyFont="1" applyFill="1" applyBorder="1"/>
    <xf numFmtId="165" fontId="2" fillId="0" borderId="48" xfId="2" applyNumberFormat="1" applyFont="1" applyFill="1" applyBorder="1"/>
    <xf numFmtId="1" fontId="2" fillId="2" borderId="48" xfId="1" applyNumberFormat="1" applyFont="1" applyFill="1" applyBorder="1"/>
    <xf numFmtId="0" fontId="2" fillId="2" borderId="49" xfId="0" applyFont="1" applyFill="1" applyBorder="1"/>
    <xf numFmtId="165" fontId="2" fillId="2" borderId="50" xfId="2" applyNumberFormat="1" applyFont="1" applyFill="1" applyBorder="1"/>
    <xf numFmtId="0" fontId="2" fillId="0" borderId="49" xfId="0" applyFont="1" applyFill="1" applyBorder="1"/>
    <xf numFmtId="165" fontId="2" fillId="0" borderId="50" xfId="2" applyNumberFormat="1" applyFont="1" applyFill="1" applyBorder="1"/>
    <xf numFmtId="0" fontId="2" fillId="2" borderId="51" xfId="0" applyFont="1" applyFill="1" applyBorder="1"/>
    <xf numFmtId="0" fontId="2" fillId="2" borderId="52" xfId="0" applyFont="1" applyFill="1" applyBorder="1"/>
    <xf numFmtId="14" fontId="2" fillId="2" borderId="52" xfId="0" applyNumberFormat="1" applyFont="1" applyFill="1" applyBorder="1"/>
    <xf numFmtId="164" fontId="2" fillId="2" borderId="52" xfId="1" applyNumberFormat="1" applyFont="1" applyFill="1" applyBorder="1"/>
    <xf numFmtId="165" fontId="2" fillId="2" borderId="52" xfId="2" applyNumberFormat="1" applyFont="1" applyFill="1" applyBorder="1"/>
    <xf numFmtId="165" fontId="2" fillId="2" borderId="53" xfId="2" applyNumberFormat="1" applyFont="1" applyFill="1" applyBorder="1"/>
    <xf numFmtId="0" fontId="2" fillId="2" borderId="54" xfId="0" applyFont="1" applyFill="1" applyBorder="1"/>
    <xf numFmtId="0" fontId="2" fillId="2" borderId="55" xfId="0" applyFont="1" applyFill="1" applyBorder="1"/>
    <xf numFmtId="14" fontId="2" fillId="2" borderId="55" xfId="0" applyNumberFormat="1" applyFont="1" applyFill="1" applyBorder="1"/>
    <xf numFmtId="164" fontId="2" fillId="2" borderId="55" xfId="1" applyNumberFormat="1" applyFont="1" applyFill="1" applyBorder="1"/>
    <xf numFmtId="165" fontId="2" fillId="2" borderId="55" xfId="2" applyNumberFormat="1" applyFont="1" applyFill="1" applyBorder="1"/>
    <xf numFmtId="165" fontId="2" fillId="2" borderId="56" xfId="2" applyNumberFormat="1" applyFont="1" applyFill="1" applyBorder="1"/>
    <xf numFmtId="0" fontId="22" fillId="9" borderId="57" xfId="0" applyFont="1" applyFill="1" applyBorder="1" applyAlignment="1">
      <alignment horizontal="center" vertical="center" wrapText="1"/>
    </xf>
    <xf numFmtId="0" fontId="22" fillId="9" borderId="58" xfId="0" applyFont="1" applyFill="1" applyBorder="1" applyAlignment="1">
      <alignment horizontal="center" vertical="center" wrapText="1"/>
    </xf>
    <xf numFmtId="0" fontId="22" fillId="9" borderId="59" xfId="0" applyFont="1" applyFill="1" applyBorder="1" applyAlignment="1">
      <alignment horizontal="center" vertical="center" wrapText="1"/>
    </xf>
    <xf numFmtId="0" fontId="22" fillId="9" borderId="60" xfId="0" applyFont="1" applyFill="1" applyBorder="1" applyAlignment="1">
      <alignment horizontal="center" vertical="center" wrapText="1"/>
    </xf>
    <xf numFmtId="14" fontId="2" fillId="2" borderId="61" xfId="0" applyNumberFormat="1" applyFont="1" applyFill="1" applyBorder="1"/>
    <xf numFmtId="14" fontId="2" fillId="2" borderId="62" xfId="0" applyNumberFormat="1" applyFont="1" applyFill="1" applyBorder="1"/>
    <xf numFmtId="14" fontId="2" fillId="0" borderId="62" xfId="0" applyNumberFormat="1" applyFont="1" applyFill="1" applyBorder="1"/>
    <xf numFmtId="14" fontId="2" fillId="2" borderId="63" xfId="0" applyNumberFormat="1" applyFont="1" applyFill="1" applyBorder="1"/>
    <xf numFmtId="0" fontId="22" fillId="9" borderId="64" xfId="0" applyFont="1" applyFill="1" applyBorder="1" applyAlignment="1">
      <alignment horizontal="center" vertical="center" wrapText="1"/>
    </xf>
    <xf numFmtId="164" fontId="2" fillId="2" borderId="65" xfId="1" applyNumberFormat="1" applyFont="1" applyFill="1" applyBorder="1"/>
    <xf numFmtId="164" fontId="2" fillId="2" borderId="66" xfId="1" applyNumberFormat="1" applyFont="1" applyFill="1" applyBorder="1"/>
    <xf numFmtId="164" fontId="2" fillId="0" borderId="66" xfId="1" applyNumberFormat="1" applyFont="1" applyFill="1" applyBorder="1"/>
    <xf numFmtId="164" fontId="2" fillId="2" borderId="67" xfId="1" applyNumberFormat="1" applyFont="1" applyFill="1" applyBorder="1"/>
    <xf numFmtId="164" fontId="2" fillId="2" borderId="54" xfId="1" applyNumberFormat="1" applyFont="1" applyFill="1" applyBorder="1"/>
    <xf numFmtId="164" fontId="2" fillId="2" borderId="49" xfId="1" applyNumberFormat="1" applyFont="1" applyFill="1" applyBorder="1"/>
    <xf numFmtId="164" fontId="2" fillId="0" borderId="49" xfId="1" applyNumberFormat="1" applyFont="1" applyFill="1" applyBorder="1"/>
    <xf numFmtId="164" fontId="2" fillId="2" borderId="51" xfId="1" applyNumberFormat="1" applyFont="1" applyFill="1" applyBorder="1"/>
    <xf numFmtId="165" fontId="2" fillId="2" borderId="61" xfId="2" applyNumberFormat="1" applyFont="1" applyFill="1" applyBorder="1"/>
    <xf numFmtId="165" fontId="2" fillId="2" borderId="62" xfId="2" applyNumberFormat="1" applyFont="1" applyFill="1" applyBorder="1"/>
    <xf numFmtId="165" fontId="2" fillId="0" borderId="62" xfId="2" applyNumberFormat="1" applyFont="1" applyFill="1" applyBorder="1"/>
    <xf numFmtId="165" fontId="2" fillId="2" borderId="63" xfId="2" applyNumberFormat="1" applyFont="1" applyFill="1" applyBorder="1"/>
    <xf numFmtId="1" fontId="2" fillId="2" borderId="66" xfId="1" applyNumberFormat="1" applyFont="1" applyFill="1" applyBorder="1"/>
    <xf numFmtId="0" fontId="11" fillId="0" borderId="0" xfId="0" applyFont="1" applyAlignment="1">
      <alignment horizontal="left"/>
    </xf>
    <xf numFmtId="0" fontId="23" fillId="0" borderId="0" xfId="0" applyFont="1"/>
    <xf numFmtId="164" fontId="2" fillId="2" borderId="29" xfId="1" applyNumberFormat="1" applyFont="1" applyFill="1" applyBorder="1"/>
    <xf numFmtId="164" fontId="2" fillId="2" borderId="35" xfId="1" applyNumberFormat="1" applyFont="1" applyFill="1" applyBorder="1"/>
    <xf numFmtId="0" fontId="2" fillId="5" borderId="11" xfId="0" applyFont="1" applyFill="1" applyBorder="1"/>
    <xf numFmtId="0" fontId="2" fillId="5" borderId="32" xfId="0" applyFont="1" applyFill="1" applyBorder="1"/>
    <xf numFmtId="14" fontId="2" fillId="5" borderId="32" xfId="0" applyNumberFormat="1" applyFont="1" applyFill="1" applyBorder="1"/>
    <xf numFmtId="0" fontId="2" fillId="5" borderId="37" xfId="0" applyFont="1" applyFill="1" applyBorder="1"/>
    <xf numFmtId="164" fontId="2" fillId="5" borderId="11" xfId="1" applyNumberFormat="1" applyFont="1" applyFill="1" applyBorder="1"/>
    <xf numFmtId="165" fontId="2" fillId="5" borderId="32" xfId="2" applyNumberFormat="1" applyFont="1" applyFill="1" applyBorder="1"/>
    <xf numFmtId="164" fontId="2" fillId="5" borderId="32" xfId="1" applyNumberFormat="1" applyFont="1" applyFill="1" applyBorder="1"/>
    <xf numFmtId="165" fontId="2" fillId="5" borderId="12" xfId="2" applyNumberFormat="1" applyFont="1" applyFill="1" applyBorder="1"/>
    <xf numFmtId="164" fontId="2" fillId="5" borderId="24" xfId="1" applyNumberFormat="1" applyFont="1" applyFill="1" applyBorder="1"/>
    <xf numFmtId="165" fontId="2" fillId="5" borderId="37" xfId="2" applyNumberFormat="1" applyFont="1" applyFill="1" applyBorder="1"/>
    <xf numFmtId="0" fontId="2" fillId="5" borderId="27" xfId="0" applyFont="1" applyFill="1" applyBorder="1"/>
    <xf numFmtId="0" fontId="2" fillId="5" borderId="26" xfId="0" applyFont="1" applyFill="1" applyBorder="1"/>
    <xf numFmtId="14" fontId="2" fillId="5" borderId="26" xfId="0" applyNumberFormat="1" applyFont="1" applyFill="1" applyBorder="1"/>
    <xf numFmtId="0" fontId="2" fillId="5" borderId="38" xfId="0" applyFont="1" applyFill="1" applyBorder="1"/>
    <xf numFmtId="164" fontId="2" fillId="5" borderId="27" xfId="1" applyNumberFormat="1" applyFont="1" applyFill="1" applyBorder="1"/>
    <xf numFmtId="165" fontId="2" fillId="5" borderId="26" xfId="2" applyNumberFormat="1" applyFont="1" applyFill="1" applyBorder="1"/>
    <xf numFmtId="164" fontId="2" fillId="5" borderId="26" xfId="1" applyNumberFormat="1" applyFont="1" applyFill="1" applyBorder="1"/>
    <xf numFmtId="165" fontId="2" fillId="5" borderId="28" xfId="2" applyNumberFormat="1" applyFont="1" applyFill="1" applyBorder="1"/>
    <xf numFmtId="164" fontId="2" fillId="5" borderId="34" xfId="1" applyNumberFormat="1" applyFont="1" applyFill="1" applyBorder="1"/>
    <xf numFmtId="165" fontId="2" fillId="5" borderId="38" xfId="2" applyNumberFormat="1" applyFont="1" applyFill="1" applyBorder="1"/>
    <xf numFmtId="1" fontId="2" fillId="5" borderId="27" xfId="1" applyNumberFormat="1" applyFont="1" applyFill="1" applyBorder="1"/>
    <xf numFmtId="0" fontId="2" fillId="5" borderId="29" xfId="0" applyFont="1" applyFill="1" applyBorder="1"/>
    <xf numFmtId="0" fontId="2" fillId="5" borderId="30" xfId="0" applyFont="1" applyFill="1" applyBorder="1"/>
    <xf numFmtId="14" fontId="2" fillId="5" borderId="30" xfId="0" applyNumberFormat="1" applyFont="1" applyFill="1" applyBorder="1"/>
    <xf numFmtId="0" fontId="2" fillId="5" borderId="39" xfId="0" applyFont="1" applyFill="1" applyBorder="1"/>
    <xf numFmtId="1" fontId="2" fillId="5" borderId="29" xfId="1" applyNumberFormat="1" applyFont="1" applyFill="1" applyBorder="1"/>
    <xf numFmtId="165" fontId="2" fillId="5" borderId="30" xfId="2" applyNumberFormat="1" applyFont="1" applyFill="1" applyBorder="1"/>
    <xf numFmtId="164" fontId="2" fillId="5" borderId="30" xfId="1" applyNumberFormat="1" applyFont="1" applyFill="1" applyBorder="1"/>
    <xf numFmtId="165" fontId="2" fillId="5" borderId="31" xfId="2" applyNumberFormat="1" applyFont="1" applyFill="1" applyBorder="1"/>
    <xf numFmtId="165" fontId="2" fillId="5" borderId="39" xfId="2" applyNumberFormat="1" applyFont="1" applyFill="1" applyBorder="1"/>
    <xf numFmtId="171" fontId="2" fillId="2" borderId="28" xfId="2" applyNumberFormat="1" applyFont="1" applyFill="1" applyBorder="1"/>
    <xf numFmtId="0" fontId="2" fillId="0" borderId="0" xfId="0" applyFont="1" applyFill="1"/>
    <xf numFmtId="14" fontId="2" fillId="0" borderId="38" xfId="0" applyNumberFormat="1" applyFont="1" applyFill="1" applyBorder="1"/>
    <xf numFmtId="0" fontId="5" fillId="5" borderId="6" xfId="0" applyFont="1" applyFill="1" applyBorder="1"/>
    <xf numFmtId="0" fontId="5" fillId="5" borderId="68" xfId="0" applyFont="1" applyFill="1" applyBorder="1"/>
    <xf numFmtId="165" fontId="5" fillId="0" borderId="0" xfId="0" applyNumberFormat="1" applyFont="1"/>
    <xf numFmtId="165" fontId="0" fillId="0" borderId="0" xfId="0" applyNumberFormat="1"/>
    <xf numFmtId="0" fontId="4" fillId="0" borderId="0" xfId="0" applyFont="1" applyAlignment="1">
      <alignment horizontal="left" vertical="top" wrapText="1"/>
    </xf>
    <xf numFmtId="0" fontId="6" fillId="8" borderId="13" xfId="0" applyFont="1" applyFill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5" borderId="18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9" fillId="5" borderId="18" xfId="0" applyFont="1" applyFill="1" applyBorder="1" applyAlignment="1">
      <alignment horizontal="center"/>
    </xf>
    <xf numFmtId="0" fontId="7" fillId="5" borderId="69" xfId="0" applyFont="1" applyFill="1" applyBorder="1" applyAlignment="1">
      <alignment horizontal="center"/>
    </xf>
    <xf numFmtId="0" fontId="7" fillId="5" borderId="17" xfId="0" applyFont="1" applyFill="1" applyBorder="1" applyAlignment="1">
      <alignment horizontal="center"/>
    </xf>
    <xf numFmtId="0" fontId="7" fillId="5" borderId="18" xfId="0" applyFont="1" applyFill="1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6" fillId="8" borderId="13" xfId="0" applyFont="1" applyFill="1" applyBorder="1" applyAlignment="1">
      <alignment horizontal="center" vertical="center"/>
    </xf>
    <xf numFmtId="0" fontId="6" fillId="8" borderId="14" xfId="0" applyFont="1" applyFill="1" applyBorder="1" applyAlignment="1">
      <alignment horizontal="center" vertical="center"/>
    </xf>
    <xf numFmtId="0" fontId="6" fillId="8" borderId="15" xfId="0" applyFont="1" applyFill="1" applyBorder="1" applyAlignment="1">
      <alignment horizontal="center" vertical="center"/>
    </xf>
    <xf numFmtId="0" fontId="9" fillId="5" borderId="41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9" fillId="5" borderId="42" xfId="0" applyFont="1" applyFill="1" applyBorder="1" applyAlignment="1">
      <alignment horizontal="center"/>
    </xf>
    <xf numFmtId="0" fontId="7" fillId="5" borderId="13" xfId="0" applyFont="1" applyFill="1" applyBorder="1" applyAlignment="1">
      <alignment horizontal="center"/>
    </xf>
    <xf numFmtId="0" fontId="7" fillId="5" borderId="14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/>
    </xf>
    <xf numFmtId="164" fontId="3" fillId="8" borderId="1" xfId="1" applyNumberFormat="1" applyFont="1" applyFill="1" applyBorder="1" applyAlignment="1">
      <alignment horizontal="center"/>
    </xf>
    <xf numFmtId="164" fontId="3" fillId="8" borderId="2" xfId="1" applyNumberFormat="1" applyFont="1" applyFill="1" applyBorder="1" applyAlignment="1">
      <alignment horizontal="center"/>
    </xf>
    <xf numFmtId="164" fontId="3" fillId="8" borderId="3" xfId="1" applyNumberFormat="1" applyFont="1" applyFill="1" applyBorder="1" applyAlignment="1">
      <alignment horizontal="center"/>
    </xf>
    <xf numFmtId="164" fontId="3" fillId="8" borderId="4" xfId="1" applyNumberFormat="1" applyFont="1" applyFill="1" applyBorder="1" applyAlignment="1">
      <alignment horizontal="center"/>
    </xf>
    <xf numFmtId="164" fontId="3" fillId="8" borderId="5" xfId="1" applyNumberFormat="1" applyFont="1" applyFill="1" applyBorder="1" applyAlignment="1">
      <alignment horizontal="center"/>
    </xf>
    <xf numFmtId="164" fontId="3" fillId="8" borderId="47" xfId="1" applyNumberFormat="1" applyFont="1" applyFill="1" applyBorder="1" applyAlignment="1">
      <alignment horizontal="center"/>
    </xf>
    <xf numFmtId="0" fontId="9" fillId="5" borderId="13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/>
    </xf>
    <xf numFmtId="0" fontId="6" fillId="8" borderId="2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6" fillId="8" borderId="47" xfId="0" applyFont="1" applyFill="1" applyBorder="1" applyAlignment="1">
      <alignment horizontal="center"/>
    </xf>
    <xf numFmtId="0" fontId="7" fillId="5" borderId="41" xfId="0" applyFont="1" applyFill="1" applyBorder="1" applyAlignment="1">
      <alignment horizontal="center"/>
    </xf>
    <xf numFmtId="0" fontId="7" fillId="5" borderId="40" xfId="0" applyFont="1" applyFill="1" applyBorder="1" applyAlignment="1">
      <alignment horizontal="center"/>
    </xf>
    <xf numFmtId="0" fontId="7" fillId="5" borderId="42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164" fontId="3" fillId="8" borderId="1" xfId="1" applyNumberFormat="1" applyFont="1" applyFill="1" applyBorder="1" applyAlignment="1">
      <alignment horizontal="center" vertical="center"/>
    </xf>
    <xf numFmtId="164" fontId="3" fillId="8" borderId="2" xfId="1" applyNumberFormat="1" applyFont="1" applyFill="1" applyBorder="1" applyAlignment="1">
      <alignment horizontal="center" vertical="center"/>
    </xf>
    <xf numFmtId="164" fontId="3" fillId="8" borderId="3" xfId="1" applyNumberFormat="1" applyFont="1" applyFill="1" applyBorder="1" applyAlignment="1">
      <alignment horizontal="center" vertical="center"/>
    </xf>
    <xf numFmtId="43" fontId="2" fillId="2" borderId="32" xfId="1" applyFont="1" applyFill="1" applyBorder="1"/>
    <xf numFmtId="43" fontId="2" fillId="2" borderId="11" xfId="1" applyFont="1" applyFill="1" applyBorder="1"/>
    <xf numFmtId="164" fontId="2" fillId="5" borderId="35" xfId="1" applyNumberFormat="1" applyFont="1" applyFill="1" applyBorder="1"/>
    <xf numFmtId="164" fontId="2" fillId="5" borderId="29" xfId="1" applyNumberFormat="1" applyFont="1" applyFill="1" applyBorder="1"/>
    <xf numFmtId="164" fontId="22" fillId="9" borderId="57" xfId="1" applyNumberFormat="1" applyFont="1" applyFill="1" applyBorder="1" applyAlignment="1">
      <alignment horizontal="center" vertical="center" wrapText="1"/>
    </xf>
    <xf numFmtId="164" fontId="22" fillId="9" borderId="58" xfId="1" applyNumberFormat="1" applyFont="1" applyFill="1" applyBorder="1" applyAlignment="1">
      <alignment horizontal="center" vertical="center" wrapText="1"/>
    </xf>
  </cellXfs>
  <cellStyles count="20">
    <cellStyle name="Comma" xfId="1" builtinId="3"/>
    <cellStyle name="FTI Column Heading" xfId="4" xr:uid="{D9E495E8-C961-4229-9042-61C568A66DB5}"/>
    <cellStyle name="FTI Column Sub-Heading" xfId="5" xr:uid="{BEEE16D0-8A75-48DD-B617-56927BBE312D}"/>
    <cellStyle name="FTI Euro" xfId="18" xr:uid="{B9D64098-6DF5-4F2B-9230-E5F6AAFD0515}"/>
    <cellStyle name="FTI GBP" xfId="19" xr:uid="{D0F381CB-1BFD-4379-9A1A-DCBAFAE25913}"/>
    <cellStyle name="FTI Normal" xfId="6" xr:uid="{4D5D13FB-8468-4770-BE4A-A8CA5EBC3E9A}"/>
    <cellStyle name="FTI Normal w/ Currency Symbol" xfId="9" xr:uid="{67838839-F879-4531-8AE9-DE75F5D8E72F}"/>
    <cellStyle name="FTI Normal w/ Percent" xfId="15" xr:uid="{4543E5F3-BF50-42D6-A7D4-11C9411BF9D3}"/>
    <cellStyle name="FTI Normal w/o Currency Symbol" xfId="12" xr:uid="{F49C935F-DEA6-4D16-AD01-7425FF3286C2}"/>
    <cellStyle name="FTI Sub-Total" xfId="7" xr:uid="{B55B682D-9C23-4F37-80AF-404C08F31085}"/>
    <cellStyle name="FTI Sub-Total w/ Currency Symbol" xfId="10" xr:uid="{CCB918AD-2733-40C5-BB8E-6F7A4E2EDD20}"/>
    <cellStyle name="FTI Sub-Total w/ Percent" xfId="16" xr:uid="{98628896-1374-48F7-809B-318EBD78415E}"/>
    <cellStyle name="FTI Sub-Total w/o Currency Symbol" xfId="13" xr:uid="{2820D64E-588C-47C0-8FDB-7E27F2CD7FA5}"/>
    <cellStyle name="FTI Table Heading" xfId="3" xr:uid="{E2A87EFE-B4B4-4A29-80C8-832840BD4E89}"/>
    <cellStyle name="FTI Total" xfId="8" xr:uid="{41CB97E3-A52B-4047-87C4-AF77683BD9B5}"/>
    <cellStyle name="FTI Total w/ Currency Symbol" xfId="11" xr:uid="{AE8BE558-C858-49C9-8716-E0CF62F6D241}"/>
    <cellStyle name="FTI Total w/ Percent" xfId="17" xr:uid="{BB1DD355-065A-40DC-9E24-15FD18BECB9C}"/>
    <cellStyle name="FTI Total w/o Currency Symbol" xfId="14" xr:uid="{BCC30536-BDF1-4650-8866-129AB8754450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FTI Theme">
  <a:themeElements>
    <a:clrScheme name="FTI Colors">
      <a:dk1>
        <a:srgbClr val="000000"/>
      </a:dk1>
      <a:lt1>
        <a:srgbClr val="FFFFFF"/>
      </a:lt1>
      <a:dk2>
        <a:srgbClr val="58595B"/>
      </a:dk2>
      <a:lt2>
        <a:srgbClr val="F5F6F8"/>
      </a:lt2>
      <a:accent1>
        <a:srgbClr val="003763"/>
      </a:accent1>
      <a:accent2>
        <a:srgbClr val="0067B1"/>
      </a:accent2>
      <a:accent3>
        <a:srgbClr val="00C9D4"/>
      </a:accent3>
      <a:accent4>
        <a:srgbClr val="AFB2B3"/>
      </a:accent4>
      <a:accent5>
        <a:srgbClr val="1BB680"/>
      </a:accent5>
      <a:accent6>
        <a:srgbClr val="008FBE"/>
      </a:accent6>
      <a:hlink>
        <a:srgbClr val="71B7E4"/>
      </a:hlink>
      <a:folHlink>
        <a:srgbClr val="E1523D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Logo Corporate Blue">
      <a:srgbClr val="003863"/>
    </a:custClr>
    <a:custClr name="Medium Blue">
      <a:srgbClr val="0066B0"/>
    </a:custClr>
    <a:custClr name="Light Teal Blue">
      <a:srgbClr val="00C9D4"/>
    </a:custClr>
    <a:custClr name="Medium Gray">
      <a:srgbClr val="AFB2B3"/>
    </a:custClr>
    <a:custClr name="Green">
      <a:srgbClr val="1BB680"/>
    </a:custClr>
    <a:custClr name="Teal Blue">
      <a:srgbClr val="008FBF"/>
    </a:custClr>
    <a:custClr name="Slate">
      <a:srgbClr val="5781A6"/>
    </a:custClr>
    <a:custClr name="Text Gray">
      <a:srgbClr val="595A5C"/>
    </a:custClr>
    <a:custClr name="Black">
      <a:srgbClr val="000000"/>
    </a:custClr>
    <a:custClr name="Background Gray">
      <a:srgbClr val="F5F5F7"/>
    </a:custClr>
    <a:custClr name="Box Outline Gray">
      <a:srgbClr val="CFD1D1"/>
    </a:custClr>
    <a:custClr name="Tangerine">
      <a:srgbClr val="E0503D"/>
    </a:custClr>
  </a:custClrLst>
  <a:extLst>
    <a:ext uri="{05A4C25C-085E-4340-85A3-A5531E510DB2}">
      <thm15:themeFamily xmlns:thm15="http://schemas.microsoft.com/office/thememl/2012/main" name="FTI Theme" id="{292A731D-2353-4BD4-9B2F-D215683AF788}" vid="{5C7261FA-A40B-4EC7-AA77-AABBDB1DB8F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BDACA-DD94-43E5-9F3F-5A0BABF86EE5}">
  <sheetPr>
    <tabColor theme="4" tint="0.499984740745262"/>
  </sheetPr>
  <dimension ref="B1:H22"/>
  <sheetViews>
    <sheetView showGridLines="0" tabSelected="1" zoomScale="80" zoomScaleNormal="80" workbookViewId="0"/>
  </sheetViews>
  <sheetFormatPr defaultRowHeight="14.4" x14ac:dyDescent="0.3"/>
  <cols>
    <col min="1" max="1" width="3.6640625" customWidth="1"/>
    <col min="2" max="2" width="17.5546875" customWidth="1"/>
    <col min="3" max="3" width="16.6640625" customWidth="1"/>
    <col min="4" max="4" width="20.5546875" customWidth="1"/>
    <col min="5" max="5" width="16.6640625" customWidth="1"/>
    <col min="6" max="6" width="17.77734375" bestFit="1" customWidth="1"/>
    <col min="7" max="7" width="6.109375" customWidth="1"/>
    <col min="8" max="8" width="6.33203125" customWidth="1"/>
  </cols>
  <sheetData>
    <row r="1" spans="2:6" ht="15" thickBot="1" x14ac:dyDescent="0.35"/>
    <row r="2" spans="2:6" ht="33.6" customHeight="1" thickBot="1" x14ac:dyDescent="0.35">
      <c r="B2" s="206" t="s">
        <v>17218</v>
      </c>
      <c r="C2" s="207"/>
      <c r="D2" s="207"/>
      <c r="E2" s="207"/>
      <c r="F2" s="208"/>
    </row>
    <row r="3" spans="2:6" ht="16.2" thickBot="1" x14ac:dyDescent="0.35">
      <c r="B3" s="209" t="s">
        <v>17196</v>
      </c>
      <c r="C3" s="210"/>
      <c r="D3" s="210"/>
      <c r="E3" s="210"/>
      <c r="F3" s="211"/>
    </row>
    <row r="4" spans="2:6" ht="31.95" customHeight="1" thickBot="1" x14ac:dyDescent="0.35">
      <c r="B4" s="58" t="s">
        <v>12</v>
      </c>
      <c r="C4" s="59" t="s">
        <v>17198</v>
      </c>
      <c r="D4" s="60" t="s">
        <v>17205</v>
      </c>
      <c r="E4" s="61" t="s">
        <v>17204</v>
      </c>
      <c r="F4" s="60" t="s">
        <v>17199</v>
      </c>
    </row>
    <row r="5" spans="2:6" ht="15.6" x14ac:dyDescent="0.3">
      <c r="B5" s="18" t="s">
        <v>1174</v>
      </c>
      <c r="C5" s="12">
        <f>SUMIFS('1b. SF &amp; Bay Area Buyers'!K$4:K$5775,'1b. SF &amp; Bay Area Buyers'!$J$4:$J$5775,"Wags")</f>
        <v>479989672</v>
      </c>
      <c r="D5" s="27">
        <f>C5/C$7</f>
        <v>0.16316029042169025</v>
      </c>
      <c r="E5" s="21">
        <f>SUMIFS('1b. SF &amp; Bay Area Buyers'!M$4:M$5775,'1b. SF &amp; Bay Area Buyers'!$J$4:$J$5775,"Wags")</f>
        <v>7708257.0732102413</v>
      </c>
      <c r="F5" s="27">
        <f>E5/E$7</f>
        <v>0.14936817398963542</v>
      </c>
    </row>
    <row r="6" spans="2:6" ht="16.2" thickBot="1" x14ac:dyDescent="0.35">
      <c r="B6" s="19" t="s">
        <v>15</v>
      </c>
      <c r="C6" s="13">
        <f>SUMIFS('1b. SF &amp; Bay Area Buyers'!K$4:K$5775,'1b. SF &amp; Bay Area Buyers'!$J$4:$J$5775,"Non-Def")</f>
        <v>2461839315.6749997</v>
      </c>
      <c r="D6" s="29">
        <f t="shared" ref="D6:F6" si="0">C6/C$7</f>
        <v>0.83683970957830978</v>
      </c>
      <c r="E6" s="22">
        <f>SUMIFS('1b. SF &amp; Bay Area Buyers'!M$4:M$5775,'1b. SF &amp; Bay Area Buyers'!$J$4:$J$5775,"Non-Def")</f>
        <v>43897495.7944998</v>
      </c>
      <c r="F6" s="29">
        <f t="shared" si="0"/>
        <v>0.85063182601036447</v>
      </c>
    </row>
    <row r="7" spans="2:6" ht="16.8" thickBot="1" x14ac:dyDescent="0.4">
      <c r="B7" s="20" t="s">
        <v>17197</v>
      </c>
      <c r="C7" s="14">
        <f>'1b. SF &amp; Bay Area Buyers'!K5777</f>
        <v>2941828987.6749997</v>
      </c>
      <c r="D7" s="30">
        <f>SUM(D5:D6)</f>
        <v>1</v>
      </c>
      <c r="E7" s="23">
        <f>'1b. SF &amp; Bay Area Buyers'!M5777</f>
        <v>51605752.867710046</v>
      </c>
      <c r="F7" s="30">
        <f>SUM(F5:F6)</f>
        <v>0.99999999999999989</v>
      </c>
    </row>
    <row r="8" spans="2:6" s="1" customFormat="1" ht="16.2" x14ac:dyDescent="0.35">
      <c r="B8" s="9"/>
      <c r="C8" s="9"/>
      <c r="D8" s="10"/>
      <c r="E8" s="9"/>
      <c r="F8" s="10"/>
    </row>
    <row r="9" spans="2:6" s="1" customFormat="1" ht="28.2" customHeight="1" x14ac:dyDescent="0.3">
      <c r="B9" s="212" t="s">
        <v>17194</v>
      </c>
      <c r="C9" s="212"/>
      <c r="D9" s="212"/>
      <c r="E9" s="212"/>
      <c r="F9" s="212"/>
    </row>
    <row r="10" spans="2:6" s="1" customFormat="1" x14ac:dyDescent="0.3">
      <c r="B10" s="205" t="s">
        <v>17201</v>
      </c>
      <c r="C10" s="205"/>
      <c r="D10" s="205"/>
      <c r="E10" s="205"/>
      <c r="F10" s="205"/>
    </row>
    <row r="11" spans="2:6" s="1" customFormat="1" ht="28.2" customHeight="1" x14ac:dyDescent="0.3">
      <c r="B11" s="205"/>
      <c r="C11" s="205"/>
      <c r="D11" s="205"/>
      <c r="E11" s="205"/>
      <c r="F11" s="205"/>
    </row>
    <row r="12" spans="2:6" ht="15" thickBot="1" x14ac:dyDescent="0.35"/>
    <row r="13" spans="2:6" ht="33" customHeight="1" thickBot="1" x14ac:dyDescent="0.35">
      <c r="B13" s="206" t="s">
        <v>17217</v>
      </c>
      <c r="C13" s="207"/>
      <c r="D13" s="207"/>
      <c r="E13" s="207"/>
      <c r="F13" s="208"/>
    </row>
    <row r="14" spans="2:6" ht="16.2" thickBot="1" x14ac:dyDescent="0.35">
      <c r="B14" s="209" t="s">
        <v>17196</v>
      </c>
      <c r="C14" s="210"/>
      <c r="D14" s="210"/>
      <c r="E14" s="210"/>
      <c r="F14" s="211"/>
    </row>
    <row r="15" spans="2:6" ht="32.1" customHeight="1" thickBot="1" x14ac:dyDescent="0.35">
      <c r="B15" s="58" t="s">
        <v>12</v>
      </c>
      <c r="C15" s="59" t="s">
        <v>17216</v>
      </c>
      <c r="D15" s="60" t="s">
        <v>17205</v>
      </c>
      <c r="E15" s="61" t="s">
        <v>17204</v>
      </c>
      <c r="F15" s="60" t="s">
        <v>17200</v>
      </c>
    </row>
    <row r="16" spans="2:6" ht="15.6" x14ac:dyDescent="0.3">
      <c r="B16" s="18" t="s">
        <v>1174</v>
      </c>
      <c r="C16" s="12">
        <f>'1a. Buyer Summary'!I18</f>
        <v>126269760</v>
      </c>
      <c r="D16" s="15">
        <f>C16/C$18</f>
        <v>0.40352734123440326</v>
      </c>
      <c r="E16" s="21">
        <f>'1a. Buyer Summary'!K18</f>
        <v>2402377.3655999885</v>
      </c>
      <c r="F16" s="15">
        <f>E16/E$18</f>
        <v>0.27324530761678284</v>
      </c>
    </row>
    <row r="17" spans="2:8" ht="16.2" thickBot="1" x14ac:dyDescent="0.35">
      <c r="B17" s="19" t="s">
        <v>15</v>
      </c>
      <c r="C17" s="13">
        <f>'1a. Buyer Summary'!D18</f>
        <v>186645245</v>
      </c>
      <c r="D17" s="16">
        <f t="shared" ref="D17:F17" si="1">C17/C$18</f>
        <v>0.59647265876559674</v>
      </c>
      <c r="E17" s="22">
        <f>'1a. Buyer Summary'!F18</f>
        <v>6389639.5460654665</v>
      </c>
      <c r="F17" s="16">
        <f t="shared" si="1"/>
        <v>0.72675469238321533</v>
      </c>
    </row>
    <row r="18" spans="2:8" ht="16.2" thickBot="1" x14ac:dyDescent="0.35">
      <c r="B18" s="20" t="s">
        <v>17197</v>
      </c>
      <c r="C18" s="14">
        <f>'1c. SF Buyers'!K725</f>
        <v>312915005</v>
      </c>
      <c r="D18" s="17">
        <f>SUM(D16:D17)</f>
        <v>1</v>
      </c>
      <c r="E18" s="23">
        <f>'1c. SF Buyers'!M725</f>
        <v>8792016.9116654713</v>
      </c>
      <c r="F18" s="17">
        <f>SUM(F16:F17)</f>
        <v>0.99999999999999822</v>
      </c>
    </row>
    <row r="20" spans="2:8" ht="28.2" customHeight="1" x14ac:dyDescent="0.3">
      <c r="B20" s="212" t="s">
        <v>17194</v>
      </c>
      <c r="C20" s="212"/>
      <c r="D20" s="212"/>
      <c r="E20" s="212"/>
      <c r="F20" s="212"/>
      <c r="G20" s="11"/>
      <c r="H20" s="11"/>
    </row>
    <row r="21" spans="2:8" x14ac:dyDescent="0.3">
      <c r="B21" s="205" t="s">
        <v>17201</v>
      </c>
      <c r="C21" s="205"/>
      <c r="D21" s="205"/>
      <c r="E21" s="205"/>
      <c r="F21" s="205"/>
      <c r="G21" s="2"/>
      <c r="H21" s="2"/>
    </row>
    <row r="22" spans="2:8" ht="28.2" customHeight="1" x14ac:dyDescent="0.3">
      <c r="B22" s="205"/>
      <c r="C22" s="205"/>
      <c r="D22" s="205"/>
      <c r="E22" s="205"/>
      <c r="F22" s="205"/>
      <c r="G22" s="2"/>
      <c r="H22" s="2"/>
    </row>
  </sheetData>
  <mergeCells count="10">
    <mergeCell ref="B21:F21"/>
    <mergeCell ref="B22:F22"/>
    <mergeCell ref="B2:F2"/>
    <mergeCell ref="B3:F3"/>
    <mergeCell ref="B13:F13"/>
    <mergeCell ref="B14:F14"/>
    <mergeCell ref="B20:F20"/>
    <mergeCell ref="B9:F9"/>
    <mergeCell ref="B10:F10"/>
    <mergeCell ref="B11:F11"/>
  </mergeCells>
  <pageMargins left="0.7" right="0.7" top="0.75" bottom="0.75" header="0.3" footer="0.3"/>
  <pageSetup orientation="portrait" r:id="rId1"/>
  <headerFooter>
    <oddFooter>&amp;CHIGHLY CONFIDENTIAL - SUBJECT TO PROTECTIVE ORDER</oddFooter>
  </headerFooter>
  <ignoredErrors>
    <ignoredError sqref="E5:E7 E16:E1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FBDD4-E93B-44BF-BDF6-E6C60ADB0C01}">
  <sheetPr>
    <tabColor theme="4" tint="0.89999084444715716"/>
    <pageSetUpPr fitToPage="1"/>
  </sheetPr>
  <dimension ref="B1:P26"/>
  <sheetViews>
    <sheetView showGridLines="0" zoomScale="80" zoomScaleNormal="80" workbookViewId="0"/>
  </sheetViews>
  <sheetFormatPr defaultColWidth="8.88671875" defaultRowHeight="15.6" x14ac:dyDescent="0.3"/>
  <cols>
    <col min="1" max="1" width="3.6640625" style="5" customWidth="1"/>
    <col min="2" max="2" width="34.44140625" style="5" customWidth="1"/>
    <col min="3" max="3" width="11" style="5" customWidth="1"/>
    <col min="4" max="4" width="15.6640625" style="5" bestFit="1" customWidth="1"/>
    <col min="5" max="5" width="11" style="5" customWidth="1"/>
    <col min="6" max="6" width="14.109375" style="5" customWidth="1"/>
    <col min="7" max="7" width="13.6640625" style="5" customWidth="1"/>
    <col min="8" max="8" width="11" style="5" bestFit="1" customWidth="1"/>
    <col min="9" max="9" width="16" style="5" bestFit="1" customWidth="1"/>
    <col min="10" max="10" width="11.5546875" style="5" customWidth="1"/>
    <col min="11" max="11" width="14.5546875" style="5" bestFit="1" customWidth="1"/>
    <col min="12" max="12" width="12.6640625" style="5" customWidth="1"/>
    <col min="13" max="13" width="14.109375" style="5" bestFit="1" customWidth="1"/>
    <col min="14" max="16384" width="8.88671875" style="5"/>
  </cols>
  <sheetData>
    <row r="1" spans="2:16" ht="16.2" thickBot="1" x14ac:dyDescent="0.35"/>
    <row r="2" spans="2:16" ht="16.2" thickBot="1" x14ac:dyDescent="0.35">
      <c r="B2" s="220" t="s">
        <v>17202</v>
      </c>
      <c r="C2" s="221"/>
      <c r="D2" s="221"/>
      <c r="E2" s="221"/>
      <c r="F2" s="221"/>
      <c r="G2" s="221"/>
      <c r="H2" s="221"/>
      <c r="I2" s="221"/>
      <c r="J2" s="221"/>
      <c r="K2" s="221"/>
      <c r="L2" s="222"/>
    </row>
    <row r="3" spans="2:16" ht="16.2" thickBot="1" x14ac:dyDescent="0.35">
      <c r="B3" s="201"/>
      <c r="C3" s="223" t="s">
        <v>15</v>
      </c>
      <c r="D3" s="224"/>
      <c r="E3" s="224"/>
      <c r="F3" s="224"/>
      <c r="G3" s="225"/>
      <c r="H3" s="226" t="s">
        <v>1174</v>
      </c>
      <c r="I3" s="227"/>
      <c r="J3" s="227"/>
      <c r="K3" s="227"/>
      <c r="L3" s="228"/>
    </row>
    <row r="4" spans="2:16" ht="31.8" thickBot="1" x14ac:dyDescent="0.35">
      <c r="B4" s="52" t="s">
        <v>12</v>
      </c>
      <c r="C4" s="53" t="s">
        <v>17190</v>
      </c>
      <c r="D4" s="40" t="s">
        <v>13</v>
      </c>
      <c r="E4" s="40" t="s">
        <v>14</v>
      </c>
      <c r="F4" s="41" t="s">
        <v>17204</v>
      </c>
      <c r="G4" s="42" t="s">
        <v>1171</v>
      </c>
      <c r="H4" s="47" t="s">
        <v>17190</v>
      </c>
      <c r="I4" s="40" t="s">
        <v>13</v>
      </c>
      <c r="J4" s="40" t="s">
        <v>14</v>
      </c>
      <c r="K4" s="41" t="s">
        <v>17204</v>
      </c>
      <c r="L4" s="42" t="s">
        <v>1171</v>
      </c>
    </row>
    <row r="5" spans="2:16" x14ac:dyDescent="0.3">
      <c r="B5" s="55" t="s">
        <v>1175</v>
      </c>
      <c r="C5" s="12">
        <f>COUNTIFS('1b. SF &amp; Bay Area Buyers'!$J$4:$J$5775,"Non-Def")-COUNTIFS('1b. SF &amp; Bay Area Buyers'!$J$4:$J$5775,"Non-Def",'1b. SF &amp; Bay Area Buyers'!$K$4:$K$5775,0,'1b. SF &amp; Bay Area Buyers'!$M$4:$M$5775,0)</f>
        <v>5565</v>
      </c>
      <c r="D5" s="26">
        <f>SUMIFS('1b. SF &amp; Bay Area Buyers'!K$4:K$5775,'1b. SF &amp; Bay Area Buyers'!$J$4:$J$5775,"Non-Def")</f>
        <v>2461839315.6749997</v>
      </c>
      <c r="E5" s="39">
        <f>D5/'1b. SF &amp; Bay Area Buyers'!K$5777</f>
        <v>0.83683970957830978</v>
      </c>
      <c r="F5" s="26">
        <f>SUMIFS('1b. SF &amp; Bay Area Buyers'!M$4:M$5775,'1b. SF &amp; Bay Area Buyers'!$J$4:$J$5775,"Non-Def")</f>
        <v>43897495.7944998</v>
      </c>
      <c r="G5" s="15">
        <f>F5/'1b. SF &amp; Bay Area Buyers'!M$5777</f>
        <v>0.85063182601036447</v>
      </c>
      <c r="H5" s="21">
        <f>COUNTIFS('1b. SF &amp; Bay Area Buyers'!$J$4:$J$5775,"Wags")-COUNTIFS('1b. SF &amp; Bay Area Buyers'!$J$4:$J$5775,"Wags",'1b. SF &amp; Bay Area Buyers'!$K$4:$K$5775,0,'1b. SF &amp; Bay Area Buyers'!$M$4:$M$5775,0)</f>
        <v>207</v>
      </c>
      <c r="I5" s="26">
        <f>SUMIFS('1b. SF &amp; Bay Area Buyers'!K$4:K$5775,'1b. SF &amp; Bay Area Buyers'!$J$4:$J$5775,"Wags")</f>
        <v>479989672</v>
      </c>
      <c r="J5" s="39">
        <f>I5/'1b. SF &amp; Bay Area Buyers'!K$5777</f>
        <v>0.16316029042169025</v>
      </c>
      <c r="K5" s="26">
        <f>SUMIFS('1b. SF &amp; Bay Area Buyers'!M$4:M$5775,'1b. SF &amp; Bay Area Buyers'!$J$4:$J$5775,"Wags")</f>
        <v>7708257.0732102413</v>
      </c>
      <c r="L5" s="15">
        <f>K5/'1b. SF &amp; Bay Area Buyers'!M$5777</f>
        <v>0.14936817398963542</v>
      </c>
      <c r="M5" s="203"/>
      <c r="N5" s="203"/>
      <c r="P5" s="203"/>
    </row>
    <row r="6" spans="2:16" x14ac:dyDescent="0.3">
      <c r="B6" s="56" t="s">
        <v>1186</v>
      </c>
      <c r="C6" s="25">
        <f>COUNTIFS('1b. SF &amp; Bay Area Buyers'!$J$4:$J$5775,"Non-Def")-COUNTIFS('1b. SF &amp; Bay Area Buyers'!$J$4:$J$5775,"Non-Def",'1b. SF &amp; Bay Area Buyers'!$O$4:$O$5775,0,'1b. SF &amp; Bay Area Buyers'!$Q$4:$Q$5775,0)</f>
        <v>5174</v>
      </c>
      <c r="D6" s="24">
        <f>SUMIFS('1b. SF &amp; Bay Area Buyers'!O$4:O$5775,'1b. SF &amp; Bay Area Buyers'!$J$4:$J$5775,"Non-Def")</f>
        <v>2273681378.6749997</v>
      </c>
      <c r="E6" s="34">
        <f>D6/'1b. SF &amp; Bay Area Buyers'!O$5777</f>
        <v>0.83732874900876819</v>
      </c>
      <c r="F6" s="24">
        <f>SUMIFS('1b. SF &amp; Bay Area Buyers'!Q$4:Q$5775,'1b. SF &amp; Bay Area Buyers'!$J$4:$J$5775,"Non-Def")</f>
        <v>29304844.997628264</v>
      </c>
      <c r="G6" s="35">
        <f>F6/'1b. SF &amp; Bay Area Buyers'!Q$5777</f>
        <v>0.8396350091989101</v>
      </c>
      <c r="H6" s="28">
        <f>COUNTIFS('1b. SF &amp; Bay Area Buyers'!$J$4:$J$5775,"Wags")-COUNTIFS('1b. SF &amp; Bay Area Buyers'!$J$4:$J$5775,"Wags",'1b. SF &amp; Bay Area Buyers'!$O$4:$O$5775,0,'1b. SF &amp; Bay Area Buyers'!$Q$4:$Q$5775,0)</f>
        <v>207</v>
      </c>
      <c r="I6" s="24">
        <f>SUMIFS('1b. SF &amp; Bay Area Buyers'!O$4:O$5775,'1b. SF &amp; Bay Area Buyers'!$J$4:$J$5775,"Wags")</f>
        <v>441717300</v>
      </c>
      <c r="J6" s="34">
        <f>I6/'1b. SF &amp; Bay Area Buyers'!O$5777</f>
        <v>0.16267125099123178</v>
      </c>
      <c r="K6" s="24">
        <f>SUMIFS('1b. SF &amp; Bay Area Buyers'!Q$4:Q$5775,'1b. SF &amp; Bay Area Buyers'!$J$4:$J$5775,"Wags")</f>
        <v>5597040.555700751</v>
      </c>
      <c r="L6" s="35">
        <f>K6/'1b. SF &amp; Bay Area Buyers'!Q$5777</f>
        <v>0.16036499080110531</v>
      </c>
      <c r="M6" s="203"/>
      <c r="N6" s="203"/>
      <c r="P6" s="203"/>
    </row>
    <row r="7" spans="2:16" x14ac:dyDescent="0.3">
      <c r="B7" s="56" t="s">
        <v>1184</v>
      </c>
      <c r="C7" s="25">
        <f>COUNTIFS('1b. SF &amp; Bay Area Buyers'!$J$4:$J$5775,"Non-Def")-COUNTIFS('1b. SF &amp; Bay Area Buyers'!$J$4:$J$5775,"Non-Def",'1b. SF &amp; Bay Area Buyers'!$S$4:$S$5775,0,'1b. SF &amp; Bay Area Buyers'!$U$4:$U$5775,0)</f>
        <v>4127</v>
      </c>
      <c r="D7" s="24">
        <f>SUMIFS('1b. SF &amp; Bay Area Buyers'!S$4:S$5775,'1b. SF &amp; Bay Area Buyers'!$J$4:$J$5775,"Non-Def")</f>
        <v>1912167614.8</v>
      </c>
      <c r="E7" s="34">
        <f>D7/'1b. SF &amp; Bay Area Buyers'!S$5777</f>
        <v>0.83760810867946522</v>
      </c>
      <c r="F7" s="24">
        <f>SUMIFS('1b. SF &amp; Bay Area Buyers'!U$4:U$5775,'1b. SF &amp; Bay Area Buyers'!$J$4:$J$5775,"Non-Def")</f>
        <v>15400205.641561341</v>
      </c>
      <c r="G7" s="35">
        <f>F7/'1b. SF &amp; Bay Area Buyers'!U$5777</f>
        <v>0.82238096499619961</v>
      </c>
      <c r="H7" s="28">
        <f>COUNTIFS('1b. SF &amp; Bay Area Buyers'!$J$4:$J$5775,"Wags")-COUNTIFS('1b. SF &amp; Bay Area Buyers'!$J$4:$J$5775,"Wags",'1b. SF &amp; Bay Area Buyers'!$S$4:$S$5775,0,'1b. SF &amp; Bay Area Buyers'!$U$4:$U$5775,0)</f>
        <v>206</v>
      </c>
      <c r="I7" s="24">
        <f>SUMIFS('1b. SF &amp; Bay Area Buyers'!S$4:S$5775,'1b. SF &amp; Bay Area Buyers'!$J$4:$J$5775,"Wags")</f>
        <v>370722910</v>
      </c>
      <c r="J7" s="34">
        <f>I7/'1b. SF &amp; Bay Area Buyers'!S$5777</f>
        <v>0.16239189132053466</v>
      </c>
      <c r="K7" s="24">
        <f>SUMIFS('1b. SF &amp; Bay Area Buyers'!U$4:U$5775,'1b. SF &amp; Bay Area Buyers'!$J$4:$J$5775,"Wags")</f>
        <v>3326158.7771870312</v>
      </c>
      <c r="L7" s="35">
        <f>K7/'1b. SF &amp; Bay Area Buyers'!U$5777</f>
        <v>0.17761903500376416</v>
      </c>
      <c r="M7" s="203"/>
      <c r="N7" s="203"/>
      <c r="P7" s="203"/>
    </row>
    <row r="8" spans="2:16" x14ac:dyDescent="0.3">
      <c r="B8" s="56" t="s">
        <v>1176</v>
      </c>
      <c r="C8" s="25">
        <f>COUNTIFS('1b. SF &amp; Bay Area Buyers'!$J$4:$J$5775,"Non-Def")-COUNTIFS('1b. SF &amp; Bay Area Buyers'!$J$4:$J$5775,"Non-Def",'1b. SF &amp; Bay Area Buyers'!$W$4:$W$5775,0,'1b. SF &amp; Bay Area Buyers'!$Y$4:$Y$5775,0)</f>
        <v>4087</v>
      </c>
      <c r="D8" s="24">
        <f>SUMIFS('1b. SF &amp; Bay Area Buyers'!W$4:W$5775,'1b. SF &amp; Bay Area Buyers'!$J$4:$J$5775,"Non-Def")</f>
        <v>1481213143.8</v>
      </c>
      <c r="E8" s="34">
        <f>D8/'1b. SF &amp; Bay Area Buyers'!W$5777</f>
        <v>0.84156416288988711</v>
      </c>
      <c r="F8" s="24">
        <f>SUMIFS('1b. SF &amp; Bay Area Buyers'!Y$4:Y$5775,'1b. SF &amp; Bay Area Buyers'!$J$4:$J$5775,"Non-Def")</f>
        <v>6517370.511848663</v>
      </c>
      <c r="G8" s="35">
        <f>F8/'1b. SF &amp; Bay Area Buyers'!Y$5777</f>
        <v>0.84255495227240096</v>
      </c>
      <c r="H8" s="28">
        <f>COUNTIFS('1b. SF &amp; Bay Area Buyers'!$J$4:$J$5775,"Wags")-COUNTIFS('1b. SF &amp; Bay Area Buyers'!$J$4:$J$5775,"Wags",'1b. SF &amp; Bay Area Buyers'!$W$4:$W$5775,0,'1b. SF &amp; Bay Area Buyers'!$Y$4:$Y$5775,0)</f>
        <v>206</v>
      </c>
      <c r="I8" s="24">
        <f>SUMIFS('1b. SF &amp; Bay Area Buyers'!W$4:W$5775,'1b. SF &amp; Bay Area Buyers'!$J$4:$J$5775,"Wags")</f>
        <v>278858410</v>
      </c>
      <c r="J8" s="34">
        <f>I8/'1b. SF &amp; Bay Area Buyers'!W$5777</f>
        <v>0.15843583711011283</v>
      </c>
      <c r="K8" s="24">
        <f>SUMIFS('1b. SF &amp; Bay Area Buyers'!Y$4:Y$5775,'1b. SF &amp; Bay Area Buyers'!$J$4:$J$5775,"Wags")</f>
        <v>1217876.3041258706</v>
      </c>
      <c r="L8" s="35">
        <f>K8/'1b. SF &amp; Bay Area Buyers'!Y$5777</f>
        <v>0.15744504772759929</v>
      </c>
      <c r="M8" s="203"/>
      <c r="N8" s="203"/>
      <c r="P8" s="203"/>
    </row>
    <row r="9" spans="2:16" ht="16.2" thickBot="1" x14ac:dyDescent="0.35">
      <c r="B9" s="57" t="s">
        <v>1177</v>
      </c>
      <c r="C9" s="46">
        <f>COUNTIFS('1b. SF &amp; Bay Area Buyers'!$J$4:$J$5775,"Non-Def")-COUNTIFS('1b. SF &amp; Bay Area Buyers'!$J$4:$J$5775,"Non-Def",'1b. SF &amp; Bay Area Buyers'!$AA$4:$AA$5775,0,'1b. SF &amp; Bay Area Buyers'!$AC$4:$AC$5775,0)</f>
        <v>1548</v>
      </c>
      <c r="D9" s="36">
        <f>SUMIFS('1b. SF &amp; Bay Area Buyers'!AA$4:AA$5775,'1b. SF &amp; Bay Area Buyers'!$J$4:$J$5775,"Non-Def")</f>
        <v>430954471</v>
      </c>
      <c r="E9" s="37">
        <f>D9/'1b. SF &amp; Bay Area Buyers'!AA$5777</f>
        <v>0.82429004092125802</v>
      </c>
      <c r="F9" s="36">
        <f>SUMIFS('1b. SF &amp; Bay Area Buyers'!AC$4:AC$5775,'1b. SF &amp; Bay Area Buyers'!$J$4:$J$5775,"Non-Def")</f>
        <v>8882835.1297125742</v>
      </c>
      <c r="G9" s="38">
        <f>F9/'1b. SF &amp; Bay Area Buyers'!AC$5777</f>
        <v>0.80818306661288897</v>
      </c>
      <c r="H9" s="44">
        <f>COUNTIFS('1b. SF &amp; Bay Area Buyers'!$J$4:$J$5775,"Wags")-COUNTIFS('1b. SF &amp; Bay Area Buyers'!$J$4:$J$5775,"Wags",'1b. SF &amp; Bay Area Buyers'!$AA$4:$AA$5775,0,'1b. SF &amp; Bay Area Buyers'!$AC$4:$AC$5775,0)</f>
        <v>205</v>
      </c>
      <c r="I9" s="36">
        <f>SUMIFS('1b. SF &amp; Bay Area Buyers'!AA$4:AA$5775,'1b. SF &amp; Bay Area Buyers'!$J$4:$J$5775,"Wags")</f>
        <v>91864500</v>
      </c>
      <c r="J9" s="37">
        <f>I9/'1b. SF &amp; Bay Area Buyers'!AA$5777</f>
        <v>0.17570995907874201</v>
      </c>
      <c r="K9" s="36">
        <f>SUMIFS('1b. SF &amp; Bay Area Buyers'!AC$4:AC$5775,'1b. SF &amp; Bay Area Buyers'!$J$4:$J$5775,"Wags")</f>
        <v>2108282.4730611634</v>
      </c>
      <c r="L9" s="38">
        <f>K9/'1b. SF &amp; Bay Area Buyers'!AC$5777</f>
        <v>0.19181693338711214</v>
      </c>
      <c r="M9" s="203"/>
      <c r="N9" s="203"/>
      <c r="P9" s="203"/>
    </row>
    <row r="10" spans="2:16" x14ac:dyDescent="0.3">
      <c r="M10" s="203"/>
      <c r="N10" s="203"/>
      <c r="P10" s="203"/>
    </row>
    <row r="11" spans="2:16" x14ac:dyDescent="0.3">
      <c r="B11" s="219" t="s">
        <v>17194</v>
      </c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03"/>
      <c r="N11" s="203"/>
      <c r="P11" s="203"/>
    </row>
    <row r="12" spans="2:16" x14ac:dyDescent="0.3">
      <c r="B12" s="4" t="s">
        <v>411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203"/>
      <c r="N12" s="203"/>
      <c r="P12" s="203"/>
    </row>
    <row r="13" spans="2:16" x14ac:dyDescent="0.3">
      <c r="B13" s="4" t="s">
        <v>17189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203"/>
      <c r="N13" s="203"/>
      <c r="P13" s="203"/>
    </row>
    <row r="14" spans="2:16" ht="16.2" thickBot="1" x14ac:dyDescent="0.35">
      <c r="M14" s="203"/>
      <c r="N14" s="203"/>
      <c r="P14" s="203"/>
    </row>
    <row r="15" spans="2:16" ht="16.2" thickBot="1" x14ac:dyDescent="0.35">
      <c r="B15" s="220" t="s">
        <v>17195</v>
      </c>
      <c r="C15" s="221"/>
      <c r="D15" s="221"/>
      <c r="E15" s="221"/>
      <c r="F15" s="221"/>
      <c r="G15" s="221"/>
      <c r="H15" s="221"/>
      <c r="I15" s="221"/>
      <c r="J15" s="221"/>
      <c r="K15" s="221"/>
      <c r="L15" s="222"/>
      <c r="M15" s="203"/>
      <c r="N15" s="203"/>
      <c r="P15" s="203"/>
    </row>
    <row r="16" spans="2:16" ht="16.2" thickBot="1" x14ac:dyDescent="0.35">
      <c r="B16" s="202"/>
      <c r="C16" s="213" t="s">
        <v>15</v>
      </c>
      <c r="D16" s="214"/>
      <c r="E16" s="214"/>
      <c r="F16" s="214"/>
      <c r="G16" s="215"/>
      <c r="H16" s="216" t="s">
        <v>1174</v>
      </c>
      <c r="I16" s="217"/>
      <c r="J16" s="217"/>
      <c r="K16" s="217"/>
      <c r="L16" s="218"/>
      <c r="M16" s="203"/>
      <c r="N16" s="203"/>
      <c r="P16" s="203"/>
    </row>
    <row r="17" spans="2:16" ht="31.8" thickBot="1" x14ac:dyDescent="0.35">
      <c r="B17" s="52" t="s">
        <v>12</v>
      </c>
      <c r="C17" s="53" t="s">
        <v>17190</v>
      </c>
      <c r="D17" s="40" t="s">
        <v>13</v>
      </c>
      <c r="E17" s="40" t="s">
        <v>14</v>
      </c>
      <c r="F17" s="41" t="s">
        <v>17204</v>
      </c>
      <c r="G17" s="42" t="s">
        <v>1171</v>
      </c>
      <c r="H17" s="47" t="s">
        <v>17190</v>
      </c>
      <c r="I17" s="40" t="s">
        <v>13</v>
      </c>
      <c r="J17" s="40" t="s">
        <v>14</v>
      </c>
      <c r="K17" s="41" t="s">
        <v>17204</v>
      </c>
      <c r="L17" s="42" t="s">
        <v>1171</v>
      </c>
      <c r="M17" s="203"/>
      <c r="N17" s="203"/>
      <c r="P17" s="203"/>
    </row>
    <row r="18" spans="2:16" x14ac:dyDescent="0.3">
      <c r="B18" s="55" t="s">
        <v>1175</v>
      </c>
      <c r="C18" s="12">
        <f>COUNTIFS('1c. SF Buyers'!$J$4:$J$723,"Non-Def")-COUNTIFS('1c. SF Buyers'!$J$4:$J$723,"Non-Def",'1c. SF Buyers'!$K$4:$K$723,0,'1c. SF Buyers'!$M$4:$M$723,0)</f>
        <v>646</v>
      </c>
      <c r="D18" s="26">
        <f>SUMIFS('1c. SF Buyers'!K$4:K$723,'1c. SF Buyers'!$J$4:$J$723,"Non-Def")</f>
        <v>186645245</v>
      </c>
      <c r="E18" s="39">
        <f>D18/'1c. SF Buyers'!K$725</f>
        <v>0.59647265876559674</v>
      </c>
      <c r="F18" s="26">
        <f>SUMIFS('1c. SF Buyers'!M$4:M$723,'1c. SF Buyers'!$J$4:$J$723,"Non-Def")</f>
        <v>6389639.5460654665</v>
      </c>
      <c r="G18" s="15">
        <f>F18/'1c. SF Buyers'!M$725</f>
        <v>0.72675469238321533</v>
      </c>
      <c r="H18" s="21">
        <f>COUNTIFS('1c. SF Buyers'!$J$4:$J$723,"Wags")-COUNTIFS('1c. SF Buyers'!$J$4:$J$723,"Wags",'1c. SF Buyers'!$K$4:$K$723,0,'1c. SF Buyers'!$M$4:$M$723,0)</f>
        <v>74</v>
      </c>
      <c r="I18" s="26">
        <f>SUMIFS('1c. SF Buyers'!K$4:K$723,'1c. SF Buyers'!$J$4:$J$723,"Wags")</f>
        <v>126269760</v>
      </c>
      <c r="J18" s="39">
        <f>I18/'1c. SF Buyers'!K$725</f>
        <v>0.40352734123440326</v>
      </c>
      <c r="K18" s="26">
        <f>SUMIFS('1c. SF Buyers'!M$4:M$723,'1c. SF Buyers'!$J$4:$J$723,"Wags")</f>
        <v>2402377.3655999885</v>
      </c>
      <c r="L18" s="15">
        <f>K18/'1c. SF Buyers'!M$725</f>
        <v>0.27324530761678284</v>
      </c>
      <c r="M18" s="203"/>
      <c r="N18" s="203"/>
      <c r="P18" s="203"/>
    </row>
    <row r="19" spans="2:16" x14ac:dyDescent="0.3">
      <c r="B19" s="56" t="s">
        <v>1186</v>
      </c>
      <c r="C19" s="25">
        <f>COUNTIFS('1c. SF Buyers'!$J$4:$J$723,"Non-Def")-COUNTIFS('1c. SF Buyers'!$J$4:$J$723,"Non-Def",'1c. SF Buyers'!$O$4:$O$723,0,'1c. SF Buyers'!$Q$4:$Q$723,0)</f>
        <v>591</v>
      </c>
      <c r="D19" s="24">
        <f>SUMIFS('1c. SF Buyers'!O$4:O$723,'1c. SF Buyers'!$J$4:$J$723,"Non-Def")</f>
        <v>162769609</v>
      </c>
      <c r="E19" s="34">
        <f>D19/'1c. SF Buyers'!O$725</f>
        <v>0.58518991183952773</v>
      </c>
      <c r="F19" s="24">
        <f>SUMIFS('1c. SF Buyers'!Q$4:Q$723,'1c. SF Buyers'!$J$4:$J$723,"Non-Def")</f>
        <v>3088683.5181923835</v>
      </c>
      <c r="G19" s="35">
        <f>F19/'1c. SF Buyers'!Q$725</f>
        <v>0.62703896144126248</v>
      </c>
      <c r="H19" s="28">
        <f>COUNTIFS('1c. SF Buyers'!$J$4:$J$723,"Wags")-COUNTIFS('1c. SF Buyers'!$J$4:$J$723,"Wags",'1c. SF Buyers'!$O$4:$O$723,0,'1c. SF Buyers'!$Q$4:$Q$723,0)</f>
        <v>74</v>
      </c>
      <c r="I19" s="24">
        <f>SUMIFS('1c. SF Buyers'!O$4:O$723,'1c. SF Buyers'!$J$4:$J$723,"Wags")</f>
        <v>115378742</v>
      </c>
      <c r="J19" s="34">
        <f>I19/'1c. SF Buyers'!O$725</f>
        <v>0.41481008816047232</v>
      </c>
      <c r="K19" s="24">
        <f>SUMIFS('1c. SF Buyers'!Q$4:Q$723,'1c. SF Buyers'!$J$4:$J$723,"Wags")</f>
        <v>1837140.4068361155</v>
      </c>
      <c r="L19" s="35">
        <f>K19/'1c. SF Buyers'!Q$725</f>
        <v>0.37296103855874069</v>
      </c>
      <c r="M19" s="203"/>
      <c r="N19" s="203"/>
      <c r="P19" s="203"/>
    </row>
    <row r="20" spans="2:16" x14ac:dyDescent="0.3">
      <c r="B20" s="56" t="s">
        <v>1184</v>
      </c>
      <c r="C20" s="25">
        <f>COUNTIFS('1c. SF Buyers'!$J$4:$J$723,"Non-Def")-COUNTIFS('1c. SF Buyers'!$J$4:$J$723,"Non-Def",'1c. SF Buyers'!$S$4:$S$723,0,'1c. SF Buyers'!$U$4:$U$723,0)</f>
        <v>481</v>
      </c>
      <c r="D20" s="24">
        <f>SUMIFS('1c. SF Buyers'!S$4:S$723,'1c. SF Buyers'!$J$4:$J$723,"Non-Def")</f>
        <v>122599611</v>
      </c>
      <c r="E20" s="34">
        <f>D20/'1c. SF Buyers'!S$725</f>
        <v>0.57276056297982314</v>
      </c>
      <c r="F20" s="24">
        <f>SUMIFS('1c. SF Buyers'!U$4:U$723,'1c. SF Buyers'!$J$4:$J$723,"Non-Def")</f>
        <v>1462997.1789545075</v>
      </c>
      <c r="G20" s="35">
        <f>F20/'1c. SF Buyers'!U$725</f>
        <v>0.5806755983137355</v>
      </c>
      <c r="H20" s="28">
        <f>COUNTIFS('1c. SF Buyers'!$J$4:$J$723,"Wags")-COUNTIFS('1c. SF Buyers'!$J$4:$J$723,"Wags",'1c. SF Buyers'!$S$4:$S$723,0,'1c. SF Buyers'!$U$4:$U$723,0)</f>
        <v>74</v>
      </c>
      <c r="I20" s="24">
        <f>SUMIFS('1c. SF Buyers'!S$4:S$723,'1c. SF Buyers'!$J$4:$J$723,"Wags")</f>
        <v>91450760</v>
      </c>
      <c r="J20" s="34">
        <f>I20/'1c. SF Buyers'!S$725</f>
        <v>0.42723943702017692</v>
      </c>
      <c r="K20" s="24">
        <f>SUMIFS('1c. SF Buyers'!U$4:U$723,'1c. SF Buyers'!$J$4:$J$723,"Wags")</f>
        <v>1056477.0045707028</v>
      </c>
      <c r="L20" s="35">
        <f>K20/'1c. SF Buyers'!U$725</f>
        <v>0.41932440168626745</v>
      </c>
      <c r="M20" s="203"/>
      <c r="N20" s="203"/>
      <c r="P20" s="203"/>
    </row>
    <row r="21" spans="2:16" x14ac:dyDescent="0.3">
      <c r="B21" s="56" t="s">
        <v>1176</v>
      </c>
      <c r="C21" s="25">
        <f>COUNTIFS('1c. SF Buyers'!$J$4:$J$723,"Non-Def")-COUNTIFS('1c. SF Buyers'!$J$4:$J$723,"Non-Def",'1c. SF Buyers'!$W$4:$W$723,0,'1c. SF Buyers'!$Y$4:$Y$723,0)</f>
        <v>471</v>
      </c>
      <c r="D21" s="24">
        <f>SUMIFS('1c. SF Buyers'!W$4:W$723,'1c. SF Buyers'!$J$4:$J$723,"Non-Def")</f>
        <v>61940746</v>
      </c>
      <c r="E21" s="34">
        <f>D21/'1c. SF Buyers'!W$725</f>
        <v>0.51256228355282574</v>
      </c>
      <c r="F21" s="24">
        <f>SUMIFS('1c. SF Buyers'!Y$4:Y$723,'1c. SF Buyers'!$J$4:$J$723,"Non-Def")</f>
        <v>252760.51827522536</v>
      </c>
      <c r="G21" s="35">
        <f>F21/'1c. SF Buyers'!Y$725</f>
        <v>0.50692859160091186</v>
      </c>
      <c r="H21" s="28">
        <f>COUNTIFS('1c. SF Buyers'!$J$4:$J$723,"Wags")-COUNTIFS('1c. SF Buyers'!$J$4:$J$723,"Wags",'1c. SF Buyers'!$W$4:$W$723,0,'1c. SF Buyers'!$Y$4:$Y$723,0)</f>
        <v>74</v>
      </c>
      <c r="I21" s="24">
        <f>SUMIFS('1c. SF Buyers'!W$4:W$723,'1c. SF Buyers'!$J$4:$J$723,"Wags")</f>
        <v>58904560</v>
      </c>
      <c r="J21" s="34">
        <f>I21/'1c. SF Buyers'!W$725</f>
        <v>0.48743771644717421</v>
      </c>
      <c r="K21" s="24">
        <f>SUMIFS('1c. SF Buyers'!Y$4:Y$723,'1c. SF Buyers'!$J$4:$J$723,"Wags")</f>
        <v>245851.16483578639</v>
      </c>
      <c r="L21" s="35">
        <f>K21/'1c. SF Buyers'!Y$725</f>
        <v>0.49307140839908808</v>
      </c>
      <c r="M21" s="203"/>
      <c r="N21" s="203"/>
      <c r="P21" s="203"/>
    </row>
    <row r="22" spans="2:16" ht="16.2" thickBot="1" x14ac:dyDescent="0.35">
      <c r="B22" s="57" t="s">
        <v>1177</v>
      </c>
      <c r="C22" s="46">
        <f>COUNTIFS('1c. SF Buyers'!$J$4:$J$723,"Non-Def")-COUNTIFS('1c. SF Buyers'!$J$4:$J$723,"Non-Def",'1c. SF Buyers'!$AA$4:$AA$723,0,'1c. SF Buyers'!$AC$4:$AC$723,0)</f>
        <v>151</v>
      </c>
      <c r="D22" s="36">
        <f>SUMIFS('1c. SF Buyers'!AA$4:AA$723,'1c. SF Buyers'!$J$4:$J$723,"Non-Def")</f>
        <v>60658865</v>
      </c>
      <c r="E22" s="37">
        <f>D22/'1c. SF Buyers'!AA$725</f>
        <v>0.65081082235176813</v>
      </c>
      <c r="F22" s="36">
        <f>SUMIFS('1c. SF Buyers'!AC$4:AC$723,'1c. SF Buyers'!$J$4:$J$723,"Non-Def")</f>
        <v>1210236.6606792849</v>
      </c>
      <c r="G22" s="38">
        <f>F22/'1c. SF Buyers'!AC$725</f>
        <v>0.59887135341035558</v>
      </c>
      <c r="H22" s="44">
        <f>COUNTIFS('1c. SF Buyers'!$J$4:$J$723,"Wags")-COUNTIFS('1c. SF Buyers'!$J$4:$J$723,"Wags",'1c. SF Buyers'!$AA$4:$AA$723,0,'1c. SF Buyers'!$AC$4:$AC$723,0)</f>
        <v>73</v>
      </c>
      <c r="I22" s="36">
        <f>SUMIFS('1c. SF Buyers'!AA$4:AA$723,'1c. SF Buyers'!$J$4:$J$723,"Wags")</f>
        <v>32546200</v>
      </c>
      <c r="J22" s="37">
        <f>I22/'1c. SF Buyers'!AA$725</f>
        <v>0.34918917764823187</v>
      </c>
      <c r="K22" s="36">
        <f>SUMIFS('1c. SF Buyers'!AC$4:AC$723,'1c. SF Buyers'!$J$4:$J$723,"Wags")</f>
        <v>810625.83973491134</v>
      </c>
      <c r="L22" s="38">
        <f>K22/'1c. SF Buyers'!AC$725</f>
        <v>0.40112864658964442</v>
      </c>
      <c r="M22" s="203"/>
      <c r="N22" s="203"/>
      <c r="P22" s="203"/>
    </row>
    <row r="23" spans="2:16" x14ac:dyDescent="0.3">
      <c r="N23" s="203"/>
      <c r="P23" s="203"/>
    </row>
    <row r="24" spans="2:16" x14ac:dyDescent="0.3">
      <c r="B24" s="219" t="s">
        <v>17194</v>
      </c>
      <c r="C24" s="219"/>
      <c r="D24" s="219"/>
      <c r="E24" s="219"/>
      <c r="F24" s="219"/>
      <c r="G24" s="219"/>
      <c r="H24" s="219"/>
      <c r="I24" s="219"/>
      <c r="J24" s="219"/>
      <c r="K24" s="219"/>
      <c r="L24" s="219"/>
    </row>
    <row r="25" spans="2:16" x14ac:dyDescent="0.3">
      <c r="B25" s="4" t="s">
        <v>411</v>
      </c>
      <c r="C25" s="4"/>
      <c r="D25" s="4"/>
      <c r="E25" s="4"/>
      <c r="F25" s="4"/>
      <c r="G25" s="4"/>
      <c r="H25" s="4"/>
      <c r="I25" s="4"/>
      <c r="J25" s="4"/>
      <c r="K25" s="4"/>
      <c r="L25" s="4"/>
    </row>
    <row r="26" spans="2:16" x14ac:dyDescent="0.3">
      <c r="B26" s="4" t="s">
        <v>17189</v>
      </c>
      <c r="C26" s="4"/>
      <c r="D26" s="4"/>
      <c r="E26" s="4"/>
      <c r="F26" s="4"/>
      <c r="G26" s="4"/>
      <c r="H26" s="4"/>
      <c r="I26" s="4"/>
      <c r="J26" s="4"/>
      <c r="K26" s="4"/>
      <c r="L26" s="4"/>
    </row>
  </sheetData>
  <mergeCells count="8">
    <mergeCell ref="C16:G16"/>
    <mergeCell ref="H16:L16"/>
    <mergeCell ref="B24:L24"/>
    <mergeCell ref="B2:L2"/>
    <mergeCell ref="B11:L11"/>
    <mergeCell ref="C3:G3"/>
    <mergeCell ref="H3:L3"/>
    <mergeCell ref="B15:L15"/>
  </mergeCells>
  <pageMargins left="0.7" right="0.7" top="0.75" bottom="0.75" header="0.3" footer="0.3"/>
  <pageSetup scale="70" fitToHeight="0" orientation="landscape" horizontalDpi="1200" verticalDpi="1200" r:id="rId1"/>
  <headerFooter>
    <oddFooter>&amp;CHIGHLY CONFIDENTIAL - SUBJECT TO PROTECTIVE ORDER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745FB-D2F2-476C-815D-EE0C35A69385}">
  <sheetPr>
    <tabColor theme="4" tint="0.89999084444715716"/>
    <pageSetUpPr fitToPage="1"/>
  </sheetPr>
  <dimension ref="A1:AD5781"/>
  <sheetViews>
    <sheetView showGridLines="0" zoomScale="80" zoomScaleNormal="80" workbookViewId="0">
      <pane xSplit="3" ySplit="3" topLeftCell="K4" activePane="bottomRight" state="frozen"/>
      <selection pane="topRight" activeCell="D1" sqref="D1"/>
      <selection pane="bottomLeft" activeCell="A4" sqref="A4"/>
      <selection pane="bottomRight"/>
    </sheetView>
  </sheetViews>
  <sheetFormatPr defaultColWidth="8.88671875" defaultRowHeight="13.8" x14ac:dyDescent="0.25"/>
  <cols>
    <col min="1" max="1" width="3.6640625" style="2" customWidth="1"/>
    <col min="2" max="2" width="12.33203125" style="2" bestFit="1" customWidth="1"/>
    <col min="3" max="3" width="44.88671875" style="2" customWidth="1"/>
    <col min="4" max="4" width="22.6640625" style="2" customWidth="1"/>
    <col min="5" max="5" width="41.44140625" style="2" customWidth="1"/>
    <col min="6" max="6" width="29.88671875" style="2" bestFit="1" customWidth="1"/>
    <col min="7" max="7" width="23.44140625" style="2" customWidth="1"/>
    <col min="8" max="8" width="15.109375" style="2" bestFit="1" customWidth="1"/>
    <col min="9" max="9" width="15.33203125" style="2" bestFit="1" customWidth="1"/>
    <col min="10" max="10" width="11" style="2" customWidth="1"/>
    <col min="11" max="13" width="17.6640625" style="3" customWidth="1"/>
    <col min="14" max="14" width="19.44140625" style="3" customWidth="1"/>
    <col min="15" max="21" width="17.6640625" style="3" customWidth="1"/>
    <col min="22" max="22" width="18" style="3" customWidth="1"/>
    <col min="23" max="29" width="17.6640625" style="3" customWidth="1"/>
    <col min="30" max="30" width="15.88671875" style="2" customWidth="1"/>
    <col min="31" max="16384" width="8.88671875" style="2"/>
  </cols>
  <sheetData>
    <row r="1" spans="1:30" ht="14.4" thickBot="1" x14ac:dyDescent="0.3">
      <c r="A1" s="165"/>
    </row>
    <row r="2" spans="1:30" ht="14.4" thickBot="1" x14ac:dyDescent="0.3">
      <c r="K2" s="229" t="s">
        <v>1172</v>
      </c>
      <c r="L2" s="230"/>
      <c r="M2" s="230"/>
      <c r="N2" s="231"/>
      <c r="O2" s="230" t="s">
        <v>1185</v>
      </c>
      <c r="P2" s="230"/>
      <c r="Q2" s="230"/>
      <c r="R2" s="230"/>
      <c r="S2" s="229" t="s">
        <v>16</v>
      </c>
      <c r="T2" s="230"/>
      <c r="U2" s="230"/>
      <c r="V2" s="231"/>
      <c r="W2" s="230" t="s">
        <v>1176</v>
      </c>
      <c r="X2" s="230"/>
      <c r="Y2" s="230"/>
      <c r="Z2" s="230"/>
      <c r="AA2" s="229" t="s">
        <v>1177</v>
      </c>
      <c r="AB2" s="230"/>
      <c r="AC2" s="230"/>
      <c r="AD2" s="231"/>
    </row>
    <row r="3" spans="1:30" ht="55.8" thickBot="1" x14ac:dyDescent="0.3">
      <c r="B3" s="88" t="s">
        <v>25</v>
      </c>
      <c r="C3" s="89" t="s">
        <v>26</v>
      </c>
      <c r="D3" s="89" t="s">
        <v>27</v>
      </c>
      <c r="E3" s="89" t="s">
        <v>28</v>
      </c>
      <c r="F3" s="89" t="s">
        <v>29</v>
      </c>
      <c r="G3" s="89" t="s">
        <v>24</v>
      </c>
      <c r="H3" s="89" t="s">
        <v>34</v>
      </c>
      <c r="I3" s="89" t="s">
        <v>35</v>
      </c>
      <c r="J3" s="91" t="s">
        <v>17227</v>
      </c>
      <c r="K3" s="88" t="s">
        <v>31</v>
      </c>
      <c r="L3" s="89" t="s">
        <v>30</v>
      </c>
      <c r="M3" s="89" t="s">
        <v>17206</v>
      </c>
      <c r="N3" s="90" t="s">
        <v>17207</v>
      </c>
      <c r="O3" s="96" t="s">
        <v>1178</v>
      </c>
      <c r="P3" s="89" t="s">
        <v>1179</v>
      </c>
      <c r="Q3" s="89" t="s">
        <v>17208</v>
      </c>
      <c r="R3" s="91" t="s">
        <v>17209</v>
      </c>
      <c r="S3" s="88" t="s">
        <v>32</v>
      </c>
      <c r="T3" s="89" t="s">
        <v>33</v>
      </c>
      <c r="U3" s="89" t="s">
        <v>17210</v>
      </c>
      <c r="V3" s="90" t="s">
        <v>17211</v>
      </c>
      <c r="W3" s="96" t="s">
        <v>1180</v>
      </c>
      <c r="X3" s="89" t="s">
        <v>1181</v>
      </c>
      <c r="Y3" s="89" t="s">
        <v>17212</v>
      </c>
      <c r="Z3" s="91" t="s">
        <v>17213</v>
      </c>
      <c r="AA3" s="88" t="s">
        <v>1182</v>
      </c>
      <c r="AB3" s="89" t="s">
        <v>1183</v>
      </c>
      <c r="AC3" s="89" t="s">
        <v>17214</v>
      </c>
      <c r="AD3" s="90" t="s">
        <v>17215</v>
      </c>
    </row>
    <row r="4" spans="1:30" x14ac:dyDescent="0.25">
      <c r="A4" s="165"/>
      <c r="B4" s="82" t="s">
        <v>8860</v>
      </c>
      <c r="C4" s="83" t="s">
        <v>3277</v>
      </c>
      <c r="D4" s="83" t="s">
        <v>0</v>
      </c>
      <c r="E4" s="83" t="s">
        <v>8861</v>
      </c>
      <c r="F4" s="83" t="s">
        <v>1572</v>
      </c>
      <c r="G4" s="83" t="s">
        <v>1167</v>
      </c>
      <c r="H4" s="84">
        <v>38720</v>
      </c>
      <c r="I4" s="84">
        <v>42004</v>
      </c>
      <c r="J4" s="92" t="s">
        <v>1</v>
      </c>
      <c r="K4" s="100">
        <v>465793410</v>
      </c>
      <c r="L4" s="86">
        <f t="shared" ref="L4:L67" si="0">K4/$K$5777</f>
        <v>0.15833463194205863</v>
      </c>
      <c r="M4" s="85">
        <v>1965493.5532102699</v>
      </c>
      <c r="N4" s="87">
        <f t="shared" ref="N4:N67" si="1">M4/$M$5777</f>
        <v>3.8086714057805914E-2</v>
      </c>
      <c r="O4" s="97">
        <v>465791940</v>
      </c>
      <c r="P4" s="86">
        <f>O4/O$5777</f>
        <v>0.171537219804234</v>
      </c>
      <c r="Q4" s="85">
        <v>1965173.15321027</v>
      </c>
      <c r="R4" s="86">
        <f t="shared" ref="R4:R67" si="2">Q4/Q$5777</f>
        <v>5.6305644295566087E-2</v>
      </c>
      <c r="S4" s="100">
        <v>438153070</v>
      </c>
      <c r="T4" s="86">
        <f>S4/S$5777</f>
        <v>0.19192907642313939</v>
      </c>
      <c r="U4" s="85">
        <v>1857967.5640876801</v>
      </c>
      <c r="V4" s="87">
        <f>U4/U$5777</f>
        <v>9.9216672416534937E-2</v>
      </c>
      <c r="W4" s="97">
        <v>438153070</v>
      </c>
      <c r="X4" s="86">
        <f t="shared" ref="X4:X67" si="3">W4/$W$5777</f>
        <v>0.24894048713759742</v>
      </c>
      <c r="Y4" s="85">
        <v>1857967.5640876801</v>
      </c>
      <c r="Z4" s="104">
        <f t="shared" ref="Z4:Z67" si="4">Y4/$Y$5777</f>
        <v>0.24019499419859203</v>
      </c>
      <c r="AA4" s="252">
        <v>0</v>
      </c>
      <c r="AB4" s="86">
        <f t="shared" ref="AB4:AB67" si="5">AA4/$AA$5777</f>
        <v>0</v>
      </c>
      <c r="AC4" s="251">
        <v>0</v>
      </c>
      <c r="AD4" s="87">
        <f t="shared" ref="AD4:AD67" si="6">AC4/$AC$5777</f>
        <v>0</v>
      </c>
    </row>
    <row r="5" spans="1:30" x14ac:dyDescent="0.25">
      <c r="A5" s="165"/>
      <c r="B5" s="72" t="s">
        <v>12688</v>
      </c>
      <c r="C5" s="64" t="s">
        <v>494</v>
      </c>
      <c r="D5" s="64" t="s">
        <v>423</v>
      </c>
      <c r="E5" s="64" t="s">
        <v>12689</v>
      </c>
      <c r="F5" s="64" t="s">
        <v>1199</v>
      </c>
      <c r="G5" s="64" t="s">
        <v>1199</v>
      </c>
      <c r="H5" s="65">
        <v>38720</v>
      </c>
      <c r="I5" s="65">
        <v>42003</v>
      </c>
      <c r="J5" s="93" t="s">
        <v>1</v>
      </c>
      <c r="K5" s="101">
        <v>43147069</v>
      </c>
      <c r="L5" s="67">
        <f t="shared" si="0"/>
        <v>1.4666749556404431E-2</v>
      </c>
      <c r="M5" s="66">
        <v>702132.72909702698</v>
      </c>
      <c r="N5" s="73">
        <f t="shared" si="1"/>
        <v>1.3605706536186484E-2</v>
      </c>
      <c r="O5" s="98">
        <v>38728199</v>
      </c>
      <c r="P5" s="67">
        <f t="shared" ref="P5:P68" si="7">O5/$O$5777</f>
        <v>1.4262435679941381E-2</v>
      </c>
      <c r="Q5" s="66">
        <v>516520.67012202501</v>
      </c>
      <c r="R5" s="105">
        <f t="shared" si="2"/>
        <v>1.4799219639088129E-2</v>
      </c>
      <c r="S5" s="101">
        <v>28650670</v>
      </c>
      <c r="T5" s="67">
        <f t="shared" ref="T5:T68" si="8">S5/$S$5777</f>
        <v>1.2550172550438016E-2</v>
      </c>
      <c r="U5" s="66">
        <v>233698.296234598</v>
      </c>
      <c r="V5" s="73">
        <f t="shared" ref="V5:V68" si="9">U5/$U$5777</f>
        <v>1.2479640522247693E-2</v>
      </c>
      <c r="W5" s="98">
        <v>6049080</v>
      </c>
      <c r="X5" s="67">
        <f t="shared" si="3"/>
        <v>3.4368375461440856E-3</v>
      </c>
      <c r="Y5" s="66">
        <v>18312.855993599998</v>
      </c>
      <c r="Z5" s="105">
        <f t="shared" si="4"/>
        <v>2.3674559363485335E-3</v>
      </c>
      <c r="AA5" s="101">
        <v>22601590</v>
      </c>
      <c r="AB5" s="67">
        <f t="shared" si="5"/>
        <v>4.3230240778695847E-2</v>
      </c>
      <c r="AC5" s="66">
        <v>215385.44024099701</v>
      </c>
      <c r="AD5" s="73">
        <f t="shared" si="6"/>
        <v>1.9596318411390867E-2</v>
      </c>
    </row>
    <row r="6" spans="1:30" x14ac:dyDescent="0.25">
      <c r="A6" s="165"/>
      <c r="B6" s="72" t="s">
        <v>8947</v>
      </c>
      <c r="C6" s="64" t="s">
        <v>8948</v>
      </c>
      <c r="D6" s="64" t="s">
        <v>0</v>
      </c>
      <c r="E6" s="64" t="s">
        <v>8949</v>
      </c>
      <c r="F6" s="64" t="s">
        <v>1166</v>
      </c>
      <c r="G6" s="64" t="s">
        <v>1167</v>
      </c>
      <c r="H6" s="65">
        <v>38720</v>
      </c>
      <c r="I6" s="65">
        <v>42003</v>
      </c>
      <c r="J6" s="93" t="s">
        <v>1</v>
      </c>
      <c r="K6" s="101">
        <v>22908436</v>
      </c>
      <c r="L6" s="67">
        <f t="shared" si="0"/>
        <v>7.7871406176145894E-3</v>
      </c>
      <c r="M6" s="66">
        <v>700196.72562886903</v>
      </c>
      <c r="N6" s="73">
        <f t="shared" si="1"/>
        <v>1.3568191271694154E-2</v>
      </c>
      <c r="O6" s="98">
        <v>19243076</v>
      </c>
      <c r="P6" s="67">
        <f t="shared" si="7"/>
        <v>7.0866485098938807E-3</v>
      </c>
      <c r="Q6" s="66">
        <v>546190.66831886303</v>
      </c>
      <c r="R6" s="105">
        <f t="shared" si="2"/>
        <v>1.564931692542252E-2</v>
      </c>
      <c r="S6" s="101">
        <v>13023180</v>
      </c>
      <c r="T6" s="67">
        <f t="shared" si="8"/>
        <v>5.7046887962973764E-3</v>
      </c>
      <c r="U6" s="66">
        <v>248933.33754700399</v>
      </c>
      <c r="V6" s="73">
        <f t="shared" si="9"/>
        <v>1.3293201604993284E-2</v>
      </c>
      <c r="W6" s="98">
        <v>6079880</v>
      </c>
      <c r="X6" s="67">
        <f t="shared" si="3"/>
        <v>3.4543368347005666E-3</v>
      </c>
      <c r="Y6" s="66">
        <v>27580.4927507867</v>
      </c>
      <c r="Z6" s="105">
        <f t="shared" si="4"/>
        <v>3.5655607903588202E-3</v>
      </c>
      <c r="AA6" s="101">
        <v>6943300</v>
      </c>
      <c r="AB6" s="67">
        <f t="shared" si="5"/>
        <v>1.3280505079453209E-2</v>
      </c>
      <c r="AC6" s="66">
        <v>221352.84479621</v>
      </c>
      <c r="AD6" s="73">
        <f t="shared" si="6"/>
        <v>2.0139248145279533E-2</v>
      </c>
    </row>
    <row r="7" spans="1:30" x14ac:dyDescent="0.25">
      <c r="A7" s="165"/>
      <c r="B7" s="72" t="s">
        <v>1938</v>
      </c>
      <c r="C7" s="64" t="s">
        <v>1939</v>
      </c>
      <c r="D7" s="64" t="s">
        <v>4</v>
      </c>
      <c r="E7" s="64" t="s">
        <v>1940</v>
      </c>
      <c r="F7" s="64" t="s">
        <v>1199</v>
      </c>
      <c r="G7" s="64" t="s">
        <v>1199</v>
      </c>
      <c r="H7" s="65">
        <v>38721</v>
      </c>
      <c r="I7" s="65">
        <v>42004</v>
      </c>
      <c r="J7" s="93" t="s">
        <v>1</v>
      </c>
      <c r="K7" s="101">
        <v>6865038</v>
      </c>
      <c r="L7" s="67">
        <f t="shared" si="0"/>
        <v>2.3335951983482254E-3</v>
      </c>
      <c r="M7" s="66">
        <v>499800.37975825602</v>
      </c>
      <c r="N7" s="73">
        <f t="shared" si="1"/>
        <v>9.6849740965795194E-3</v>
      </c>
      <c r="O7" s="98">
        <v>6292648</v>
      </c>
      <c r="P7" s="67">
        <f t="shared" si="7"/>
        <v>2.3173937769869384E-3</v>
      </c>
      <c r="Q7" s="66">
        <v>85623.945898253398</v>
      </c>
      <c r="R7" s="105">
        <f t="shared" si="2"/>
        <v>2.4532756480283549E-3</v>
      </c>
      <c r="S7" s="101">
        <v>4091100</v>
      </c>
      <c r="T7" s="67">
        <f t="shared" si="8"/>
        <v>1.7920701652386129E-3</v>
      </c>
      <c r="U7" s="66">
        <v>35577.050183146901</v>
      </c>
      <c r="V7" s="73">
        <f t="shared" si="9"/>
        <v>1.8998375438815424E-3</v>
      </c>
      <c r="W7" s="98">
        <v>1670600</v>
      </c>
      <c r="X7" s="67">
        <f t="shared" si="3"/>
        <v>9.4916595657328214E-4</v>
      </c>
      <c r="Y7" s="66">
        <v>5100.9899331470197</v>
      </c>
      <c r="Z7" s="105">
        <f t="shared" si="4"/>
        <v>6.594475980537109E-4</v>
      </c>
      <c r="AA7" s="101">
        <v>2420500</v>
      </c>
      <c r="AB7" s="67">
        <f t="shared" si="5"/>
        <v>4.6297095825927866E-3</v>
      </c>
      <c r="AC7" s="66">
        <v>30476.060249999799</v>
      </c>
      <c r="AD7" s="73">
        <f t="shared" si="6"/>
        <v>2.7727899337833344E-3</v>
      </c>
    </row>
    <row r="8" spans="1:30" x14ac:dyDescent="0.25">
      <c r="A8" s="165"/>
      <c r="B8" s="72" t="s">
        <v>3208</v>
      </c>
      <c r="C8" s="64" t="s">
        <v>3209</v>
      </c>
      <c r="D8" s="64" t="s">
        <v>4</v>
      </c>
      <c r="E8" s="64" t="s">
        <v>3210</v>
      </c>
      <c r="F8" s="64" t="s">
        <v>437</v>
      </c>
      <c r="G8" s="64" t="s">
        <v>1269</v>
      </c>
      <c r="H8" s="65">
        <v>38720</v>
      </c>
      <c r="I8" s="65">
        <v>42004</v>
      </c>
      <c r="J8" s="93" t="s">
        <v>1</v>
      </c>
      <c r="K8" s="101">
        <v>25540527</v>
      </c>
      <c r="L8" s="67">
        <f t="shared" si="0"/>
        <v>8.6818530604613128E-3</v>
      </c>
      <c r="M8" s="66">
        <v>494054.10783525201</v>
      </c>
      <c r="N8" s="73">
        <f t="shared" si="1"/>
        <v>9.5736246519210061E-3</v>
      </c>
      <c r="O8" s="98">
        <v>21312877</v>
      </c>
      <c r="P8" s="67">
        <f t="shared" si="7"/>
        <v>7.8488942221920013E-3</v>
      </c>
      <c r="Q8" s="66">
        <v>309923.55614524201</v>
      </c>
      <c r="R8" s="105">
        <f t="shared" si="2"/>
        <v>8.8798513671043099E-3</v>
      </c>
      <c r="S8" s="101">
        <v>16520240</v>
      </c>
      <c r="T8" s="67">
        <f t="shared" si="8"/>
        <v>7.2365449943979721E-3</v>
      </c>
      <c r="U8" s="66">
        <v>158491.021164576</v>
      </c>
      <c r="V8" s="73">
        <f t="shared" si="9"/>
        <v>8.4635232776893408E-3</v>
      </c>
      <c r="W8" s="98">
        <v>9600440</v>
      </c>
      <c r="X8" s="67">
        <f t="shared" si="3"/>
        <v>5.4545736957526646E-3</v>
      </c>
      <c r="Y8" s="66">
        <v>42839.447410585301</v>
      </c>
      <c r="Z8" s="105">
        <f t="shared" si="4"/>
        <v>5.5382133795802008E-3</v>
      </c>
      <c r="AA8" s="101">
        <v>6919800</v>
      </c>
      <c r="AB8" s="67">
        <f t="shared" si="5"/>
        <v>1.3235556442729007E-2</v>
      </c>
      <c r="AC8" s="66">
        <v>115651.573753987</v>
      </c>
      <c r="AD8" s="73">
        <f t="shared" si="6"/>
        <v>1.0522276071798294E-2</v>
      </c>
    </row>
    <row r="9" spans="1:30" x14ac:dyDescent="0.25">
      <c r="A9" s="165"/>
      <c r="B9" s="72" t="s">
        <v>16292</v>
      </c>
      <c r="C9" s="64" t="s">
        <v>16293</v>
      </c>
      <c r="D9" s="64" t="s">
        <v>16067</v>
      </c>
      <c r="E9" s="64" t="s">
        <v>16294</v>
      </c>
      <c r="F9" s="64" t="s">
        <v>2040</v>
      </c>
      <c r="G9" s="64" t="s">
        <v>1167</v>
      </c>
      <c r="H9" s="65">
        <v>38720</v>
      </c>
      <c r="I9" s="65">
        <v>41995</v>
      </c>
      <c r="J9" s="93" t="s">
        <v>1</v>
      </c>
      <c r="K9" s="101">
        <v>975200</v>
      </c>
      <c r="L9" s="67">
        <f t="shared" si="0"/>
        <v>3.3149445602911296E-4</v>
      </c>
      <c r="M9" s="66">
        <v>441071.86304000003</v>
      </c>
      <c r="N9" s="73">
        <f t="shared" si="1"/>
        <v>8.5469514255644297E-3</v>
      </c>
      <c r="O9" s="98">
        <v>0</v>
      </c>
      <c r="P9" s="67">
        <f t="shared" si="7"/>
        <v>0</v>
      </c>
      <c r="Q9" s="66">
        <v>0</v>
      </c>
      <c r="R9" s="105">
        <f t="shared" si="2"/>
        <v>0</v>
      </c>
      <c r="S9" s="101">
        <v>0</v>
      </c>
      <c r="T9" s="67">
        <f t="shared" si="8"/>
        <v>0</v>
      </c>
      <c r="U9" s="66">
        <v>0</v>
      </c>
      <c r="V9" s="73">
        <f t="shared" si="9"/>
        <v>0</v>
      </c>
      <c r="W9" s="98">
        <v>0</v>
      </c>
      <c r="X9" s="67">
        <f t="shared" si="3"/>
        <v>0</v>
      </c>
      <c r="Y9" s="66">
        <v>0</v>
      </c>
      <c r="Z9" s="105">
        <f t="shared" si="4"/>
        <v>0</v>
      </c>
      <c r="AA9" s="101">
        <v>0</v>
      </c>
      <c r="AB9" s="67">
        <f t="shared" si="5"/>
        <v>0</v>
      </c>
      <c r="AC9" s="66">
        <v>0</v>
      </c>
      <c r="AD9" s="73">
        <f t="shared" si="6"/>
        <v>0</v>
      </c>
    </row>
    <row r="10" spans="1:30" x14ac:dyDescent="0.25">
      <c r="A10" s="165"/>
      <c r="B10" s="72" t="s">
        <v>7356</v>
      </c>
      <c r="C10" s="64" t="s">
        <v>7357</v>
      </c>
      <c r="D10" s="64" t="s">
        <v>0</v>
      </c>
      <c r="E10" s="64" t="s">
        <v>7358</v>
      </c>
      <c r="F10" s="64" t="s">
        <v>437</v>
      </c>
      <c r="G10" s="64" t="s">
        <v>1269</v>
      </c>
      <c r="H10" s="65">
        <v>38721</v>
      </c>
      <c r="I10" s="65">
        <v>42004</v>
      </c>
      <c r="J10" s="93" t="s">
        <v>1</v>
      </c>
      <c r="K10" s="101">
        <v>9074954</v>
      </c>
      <c r="L10" s="67">
        <f t="shared" si="0"/>
        <v>3.0847999792034684E-3</v>
      </c>
      <c r="M10" s="66">
        <v>424521.450973119</v>
      </c>
      <c r="N10" s="73">
        <f t="shared" si="1"/>
        <v>8.2262427613713583E-3</v>
      </c>
      <c r="O10" s="98">
        <v>6748672</v>
      </c>
      <c r="P10" s="67">
        <f t="shared" si="7"/>
        <v>2.4853337570647518E-3</v>
      </c>
      <c r="Q10" s="66">
        <v>200312.98744811301</v>
      </c>
      <c r="R10" s="105">
        <f t="shared" si="2"/>
        <v>5.7393170676135526E-3</v>
      </c>
      <c r="S10" s="101">
        <v>4927590</v>
      </c>
      <c r="T10" s="67">
        <f t="shared" si="8"/>
        <v>2.1584872101704034E-3</v>
      </c>
      <c r="U10" s="66">
        <v>78370.677387553995</v>
      </c>
      <c r="V10" s="73">
        <f t="shared" si="9"/>
        <v>4.1850449791038125E-3</v>
      </c>
      <c r="W10" s="98">
        <v>3053170</v>
      </c>
      <c r="X10" s="67">
        <f t="shared" si="3"/>
        <v>1.7346851572074991E-3</v>
      </c>
      <c r="Y10" s="66">
        <v>18186.4009332811</v>
      </c>
      <c r="Z10" s="105">
        <f t="shared" si="4"/>
        <v>2.3511080339056862E-3</v>
      </c>
      <c r="AA10" s="101">
        <v>1874420</v>
      </c>
      <c r="AB10" s="67">
        <f t="shared" si="5"/>
        <v>3.5852180275990787E-3</v>
      </c>
      <c r="AC10" s="66">
        <v>60184.276454273502</v>
      </c>
      <c r="AD10" s="73">
        <f t="shared" si="6"/>
        <v>5.4757194517767111E-3</v>
      </c>
    </row>
    <row r="11" spans="1:30" x14ac:dyDescent="0.25">
      <c r="A11" s="165"/>
      <c r="B11" s="72" t="s">
        <v>16277</v>
      </c>
      <c r="C11" s="64" t="s">
        <v>16278</v>
      </c>
      <c r="D11" s="64" t="s">
        <v>426</v>
      </c>
      <c r="E11" s="64" t="s">
        <v>16279</v>
      </c>
      <c r="F11" s="64" t="s">
        <v>1199</v>
      </c>
      <c r="G11" s="64" t="s">
        <v>1199</v>
      </c>
      <c r="H11" s="65">
        <v>39412</v>
      </c>
      <c r="I11" s="65">
        <v>42003</v>
      </c>
      <c r="J11" s="93" t="s">
        <v>1</v>
      </c>
      <c r="K11" s="101">
        <v>1115900</v>
      </c>
      <c r="L11" s="67">
        <f t="shared" si="0"/>
        <v>3.7932184524496219E-4</v>
      </c>
      <c r="M11" s="66">
        <v>410579.68640000001</v>
      </c>
      <c r="N11" s="73">
        <f t="shared" si="1"/>
        <v>7.9560836454127502E-3</v>
      </c>
      <c r="O11" s="98">
        <v>0</v>
      </c>
      <c r="P11" s="67">
        <f t="shared" si="7"/>
        <v>0</v>
      </c>
      <c r="Q11" s="66">
        <v>0</v>
      </c>
      <c r="R11" s="105">
        <f t="shared" si="2"/>
        <v>0</v>
      </c>
      <c r="S11" s="101">
        <v>0</v>
      </c>
      <c r="T11" s="67">
        <f t="shared" si="8"/>
        <v>0</v>
      </c>
      <c r="U11" s="66">
        <v>0</v>
      </c>
      <c r="V11" s="73">
        <f t="shared" si="9"/>
        <v>0</v>
      </c>
      <c r="W11" s="98">
        <v>0</v>
      </c>
      <c r="X11" s="67">
        <f t="shared" si="3"/>
        <v>0</v>
      </c>
      <c r="Y11" s="66">
        <v>0</v>
      </c>
      <c r="Z11" s="105">
        <f t="shared" si="4"/>
        <v>0</v>
      </c>
      <c r="AA11" s="101">
        <v>0</v>
      </c>
      <c r="AB11" s="67">
        <f t="shared" si="5"/>
        <v>0</v>
      </c>
      <c r="AC11" s="66">
        <v>0</v>
      </c>
      <c r="AD11" s="73">
        <f t="shared" si="6"/>
        <v>0</v>
      </c>
    </row>
    <row r="12" spans="1:30" x14ac:dyDescent="0.25">
      <c r="A12" s="165"/>
      <c r="B12" s="74" t="s">
        <v>16527</v>
      </c>
      <c r="C12" s="68" t="s">
        <v>3</v>
      </c>
      <c r="D12" s="68" t="s">
        <v>2</v>
      </c>
      <c r="E12" s="68" t="s">
        <v>16528</v>
      </c>
      <c r="F12" s="68" t="s">
        <v>1199</v>
      </c>
      <c r="G12" s="68" t="s">
        <v>1199</v>
      </c>
      <c r="H12" s="69">
        <v>38720</v>
      </c>
      <c r="I12" s="69">
        <v>42004</v>
      </c>
      <c r="J12" s="94" t="s">
        <v>1173</v>
      </c>
      <c r="K12" s="102">
        <v>10428655</v>
      </c>
      <c r="L12" s="71">
        <f t="shared" si="0"/>
        <v>3.5449562308657594E-3</v>
      </c>
      <c r="M12" s="70">
        <v>358084.10989246698</v>
      </c>
      <c r="N12" s="75">
        <f t="shared" si="1"/>
        <v>6.9388409236157437E-3</v>
      </c>
      <c r="O12" s="99">
        <v>9344677</v>
      </c>
      <c r="P12" s="71">
        <f t="shared" si="7"/>
        <v>3.4413646413644899E-3</v>
      </c>
      <c r="Q12" s="70">
        <v>298031.34019796603</v>
      </c>
      <c r="R12" s="106">
        <f t="shared" si="2"/>
        <v>8.5391186027066607E-3</v>
      </c>
      <c r="S12" s="102">
        <v>7017520</v>
      </c>
      <c r="T12" s="71">
        <f t="shared" si="8"/>
        <v>3.0739625592054141E-3</v>
      </c>
      <c r="U12" s="70">
        <v>161564.24501003901</v>
      </c>
      <c r="V12" s="75">
        <f t="shared" si="9"/>
        <v>8.6276354233648812E-3</v>
      </c>
      <c r="W12" s="99">
        <v>3263920</v>
      </c>
      <c r="X12" s="71">
        <f t="shared" si="3"/>
        <v>1.8544246073139393E-3</v>
      </c>
      <c r="Y12" s="70">
        <v>14294.627726341099</v>
      </c>
      <c r="Z12" s="106">
        <f t="shared" si="4"/>
        <v>1.8479859875731939E-3</v>
      </c>
      <c r="AA12" s="102">
        <v>3753600</v>
      </c>
      <c r="AB12" s="71">
        <f t="shared" si="5"/>
        <v>7.179540545019741E-3</v>
      </c>
      <c r="AC12" s="70">
        <v>147269.617283692</v>
      </c>
      <c r="AD12" s="75">
        <f t="shared" si="6"/>
        <v>1.3398966566104883E-2</v>
      </c>
    </row>
    <row r="13" spans="1:30" x14ac:dyDescent="0.25">
      <c r="A13" s="165"/>
      <c r="B13" s="72" t="s">
        <v>16141</v>
      </c>
      <c r="C13" s="64" t="s">
        <v>16142</v>
      </c>
      <c r="D13" s="64" t="s">
        <v>16067</v>
      </c>
      <c r="E13" s="64" t="s">
        <v>16143</v>
      </c>
      <c r="F13" s="64" t="s">
        <v>1199</v>
      </c>
      <c r="G13" s="64" t="s">
        <v>1199</v>
      </c>
      <c r="H13" s="65">
        <v>38729</v>
      </c>
      <c r="I13" s="65">
        <v>41991</v>
      </c>
      <c r="J13" s="93" t="s">
        <v>1</v>
      </c>
      <c r="K13" s="101">
        <v>0</v>
      </c>
      <c r="L13" s="67">
        <f t="shared" si="0"/>
        <v>0</v>
      </c>
      <c r="M13" s="66">
        <v>353109.12</v>
      </c>
      <c r="N13" s="73">
        <f t="shared" si="1"/>
        <v>6.8424371388435259E-3</v>
      </c>
      <c r="O13" s="98">
        <v>0</v>
      </c>
      <c r="P13" s="67">
        <f t="shared" si="7"/>
        <v>0</v>
      </c>
      <c r="Q13" s="66">
        <v>0</v>
      </c>
      <c r="R13" s="105">
        <f t="shared" si="2"/>
        <v>0</v>
      </c>
      <c r="S13" s="101">
        <v>0</v>
      </c>
      <c r="T13" s="67">
        <f t="shared" si="8"/>
        <v>0</v>
      </c>
      <c r="U13" s="66">
        <v>0</v>
      </c>
      <c r="V13" s="73">
        <f t="shared" si="9"/>
        <v>0</v>
      </c>
      <c r="W13" s="98">
        <v>0</v>
      </c>
      <c r="X13" s="67">
        <f t="shared" si="3"/>
        <v>0</v>
      </c>
      <c r="Y13" s="66">
        <v>0</v>
      </c>
      <c r="Z13" s="105">
        <f t="shared" si="4"/>
        <v>0</v>
      </c>
      <c r="AA13" s="101">
        <v>0</v>
      </c>
      <c r="AB13" s="67">
        <f t="shared" si="5"/>
        <v>0</v>
      </c>
      <c r="AC13" s="66">
        <v>0</v>
      </c>
      <c r="AD13" s="73">
        <f t="shared" si="6"/>
        <v>0</v>
      </c>
    </row>
    <row r="14" spans="1:30" x14ac:dyDescent="0.25">
      <c r="A14" s="165"/>
      <c r="B14" s="72" t="s">
        <v>8804</v>
      </c>
      <c r="C14" s="64" t="s">
        <v>3209</v>
      </c>
      <c r="D14" s="64" t="s">
        <v>0</v>
      </c>
      <c r="E14" s="64" t="s">
        <v>8805</v>
      </c>
      <c r="F14" s="64" t="s">
        <v>1313</v>
      </c>
      <c r="G14" s="64" t="s">
        <v>1193</v>
      </c>
      <c r="H14" s="65">
        <v>38720</v>
      </c>
      <c r="I14" s="65">
        <v>42004</v>
      </c>
      <c r="J14" s="93" t="s">
        <v>1</v>
      </c>
      <c r="K14" s="101">
        <v>15442963</v>
      </c>
      <c r="L14" s="67">
        <f t="shared" si="0"/>
        <v>5.2494428006180458E-3</v>
      </c>
      <c r="M14" s="66">
        <v>348960.051564453</v>
      </c>
      <c r="N14" s="73">
        <f t="shared" si="1"/>
        <v>6.7620377995260073E-3</v>
      </c>
      <c r="O14" s="98">
        <v>12675961</v>
      </c>
      <c r="P14" s="67">
        <f t="shared" si="7"/>
        <v>4.668176757817874E-3</v>
      </c>
      <c r="Q14" s="66">
        <v>202560.98196445001</v>
      </c>
      <c r="R14" s="105">
        <f t="shared" si="2"/>
        <v>5.8037260380945938E-3</v>
      </c>
      <c r="S14" s="101">
        <v>8459010</v>
      </c>
      <c r="T14" s="67">
        <f t="shared" si="8"/>
        <v>3.7053945023233551E-3</v>
      </c>
      <c r="U14" s="66">
        <v>64818.188452979099</v>
      </c>
      <c r="V14" s="73">
        <f t="shared" si="9"/>
        <v>3.4613332841094552E-3</v>
      </c>
      <c r="W14" s="98">
        <v>5329610</v>
      </c>
      <c r="X14" s="67">
        <f t="shared" si="3"/>
        <v>3.0280643923216392E-3</v>
      </c>
      <c r="Y14" s="66">
        <v>23260.596362915101</v>
      </c>
      <c r="Z14" s="105">
        <f t="shared" si="4"/>
        <v>3.0070916825663818E-3</v>
      </c>
      <c r="AA14" s="101">
        <v>3129400</v>
      </c>
      <c r="AB14" s="67">
        <f t="shared" si="5"/>
        <v>5.9856282453071121E-3</v>
      </c>
      <c r="AC14" s="66">
        <v>41557.592090062702</v>
      </c>
      <c r="AD14" s="73">
        <f t="shared" si="6"/>
        <v>3.7810160524144698E-3</v>
      </c>
    </row>
    <row r="15" spans="1:30" x14ac:dyDescent="0.25">
      <c r="A15" s="165"/>
      <c r="B15" s="72" t="s">
        <v>5954</v>
      </c>
      <c r="C15" s="64" t="s">
        <v>5955</v>
      </c>
      <c r="D15" s="64" t="s">
        <v>0</v>
      </c>
      <c r="E15" s="64" t="s">
        <v>5956</v>
      </c>
      <c r="F15" s="64" t="s">
        <v>1743</v>
      </c>
      <c r="G15" s="64" t="s">
        <v>1193</v>
      </c>
      <c r="H15" s="65">
        <v>38720</v>
      </c>
      <c r="I15" s="65">
        <v>42004</v>
      </c>
      <c r="J15" s="93" t="s">
        <v>1</v>
      </c>
      <c r="K15" s="101">
        <v>6455307</v>
      </c>
      <c r="L15" s="67">
        <f t="shared" si="0"/>
        <v>2.1943175579018917E-3</v>
      </c>
      <c r="M15" s="66">
        <v>344301.20586643397</v>
      </c>
      <c r="N15" s="73">
        <f t="shared" si="1"/>
        <v>6.6717601572258969E-3</v>
      </c>
      <c r="O15" s="98">
        <v>5079283</v>
      </c>
      <c r="P15" s="67">
        <f t="shared" si="7"/>
        <v>1.8705477909705976E-3</v>
      </c>
      <c r="Q15" s="66">
        <v>183382.28009392999</v>
      </c>
      <c r="R15" s="105">
        <f t="shared" si="2"/>
        <v>5.2542227213979685E-3</v>
      </c>
      <c r="S15" s="101">
        <v>3817780</v>
      </c>
      <c r="T15" s="67">
        <f t="shared" si="8"/>
        <v>1.6723447570200366E-3</v>
      </c>
      <c r="U15" s="66">
        <v>76939.804546629704</v>
      </c>
      <c r="V15" s="73">
        <f t="shared" si="9"/>
        <v>4.1086354417837079E-3</v>
      </c>
      <c r="W15" s="98">
        <v>2118360</v>
      </c>
      <c r="X15" s="67">
        <f t="shared" si="3"/>
        <v>1.2035647047567209E-3</v>
      </c>
      <c r="Y15" s="66">
        <v>13037.3577618662</v>
      </c>
      <c r="Z15" s="105">
        <f t="shared" si="4"/>
        <v>1.68544819215619E-3</v>
      </c>
      <c r="AA15" s="101">
        <v>1699420</v>
      </c>
      <c r="AB15" s="67">
        <f t="shared" si="5"/>
        <v>3.2504941370997036E-3</v>
      </c>
      <c r="AC15" s="66">
        <v>63902.446784763997</v>
      </c>
      <c r="AD15" s="73">
        <f t="shared" si="6"/>
        <v>5.8140081012905851E-3</v>
      </c>
    </row>
    <row r="16" spans="1:30" x14ac:dyDescent="0.25">
      <c r="A16" s="165"/>
      <c r="B16" s="72" t="s">
        <v>8688</v>
      </c>
      <c r="C16" s="64" t="s">
        <v>3209</v>
      </c>
      <c r="D16" s="64" t="s">
        <v>0</v>
      </c>
      <c r="E16" s="64" t="s">
        <v>8689</v>
      </c>
      <c r="F16" s="64" t="s">
        <v>1415</v>
      </c>
      <c r="G16" s="64" t="s">
        <v>1416</v>
      </c>
      <c r="H16" s="65">
        <v>38720</v>
      </c>
      <c r="I16" s="65">
        <v>42004</v>
      </c>
      <c r="J16" s="93" t="s">
        <v>1</v>
      </c>
      <c r="K16" s="101">
        <v>16206558</v>
      </c>
      <c r="L16" s="67">
        <f t="shared" si="0"/>
        <v>5.5090075146782902E-3</v>
      </c>
      <c r="M16" s="66">
        <v>328451.54329290398</v>
      </c>
      <c r="N16" s="73">
        <f t="shared" si="1"/>
        <v>6.3646303956630696E-3</v>
      </c>
      <c r="O16" s="98">
        <v>13547900</v>
      </c>
      <c r="P16" s="67">
        <f t="shared" si="7"/>
        <v>4.9892857746438929E-3</v>
      </c>
      <c r="Q16" s="66">
        <v>214450.95927290301</v>
      </c>
      <c r="R16" s="105">
        <f t="shared" si="2"/>
        <v>6.1443946615787216E-3</v>
      </c>
      <c r="S16" s="101">
        <v>9337120</v>
      </c>
      <c r="T16" s="67">
        <f t="shared" si="8"/>
        <v>4.0900428200857366E-3</v>
      </c>
      <c r="U16" s="66">
        <v>65103.027182120801</v>
      </c>
      <c r="V16" s="73">
        <f t="shared" si="9"/>
        <v>3.4765438569025662E-3</v>
      </c>
      <c r="W16" s="98">
        <v>5832920</v>
      </c>
      <c r="X16" s="67">
        <f t="shared" si="3"/>
        <v>3.3140243573658739E-3</v>
      </c>
      <c r="Y16" s="66">
        <v>25602.985952270101</v>
      </c>
      <c r="Z16" s="105">
        <f t="shared" si="4"/>
        <v>3.3099119603263089E-3</v>
      </c>
      <c r="AA16" s="101">
        <v>3504200</v>
      </c>
      <c r="AB16" s="67">
        <f t="shared" si="5"/>
        <v>6.7025111833594886E-3</v>
      </c>
      <c r="AC16" s="66">
        <v>39500.0412298499</v>
      </c>
      <c r="AD16" s="73">
        <f t="shared" si="6"/>
        <v>3.5938148109598647E-3</v>
      </c>
    </row>
    <row r="17" spans="1:30" x14ac:dyDescent="0.25">
      <c r="A17" s="165"/>
      <c r="B17" s="72" t="s">
        <v>16148</v>
      </c>
      <c r="C17" s="64" t="s">
        <v>16145</v>
      </c>
      <c r="D17" s="64" t="s">
        <v>16067</v>
      </c>
      <c r="E17" s="64" t="s">
        <v>16149</v>
      </c>
      <c r="F17" s="64" t="s">
        <v>1519</v>
      </c>
      <c r="G17" s="64" t="s">
        <v>1193</v>
      </c>
      <c r="H17" s="65">
        <v>38726</v>
      </c>
      <c r="I17" s="65">
        <v>41984</v>
      </c>
      <c r="J17" s="93" t="s">
        <v>1</v>
      </c>
      <c r="K17" s="101">
        <v>0</v>
      </c>
      <c r="L17" s="67">
        <f t="shared" si="0"/>
        <v>0</v>
      </c>
      <c r="M17" s="66">
        <v>321984</v>
      </c>
      <c r="N17" s="73">
        <f t="shared" si="1"/>
        <v>6.2393043819241878E-3</v>
      </c>
      <c r="O17" s="98">
        <v>0</v>
      </c>
      <c r="P17" s="67">
        <f t="shared" si="7"/>
        <v>0</v>
      </c>
      <c r="Q17" s="66">
        <v>0</v>
      </c>
      <c r="R17" s="105">
        <f t="shared" si="2"/>
        <v>0</v>
      </c>
      <c r="S17" s="101">
        <v>0</v>
      </c>
      <c r="T17" s="67">
        <f t="shared" si="8"/>
        <v>0</v>
      </c>
      <c r="U17" s="66">
        <v>0</v>
      </c>
      <c r="V17" s="73">
        <f t="shared" si="9"/>
        <v>0</v>
      </c>
      <c r="W17" s="98">
        <v>0</v>
      </c>
      <c r="X17" s="67">
        <f t="shared" si="3"/>
        <v>0</v>
      </c>
      <c r="Y17" s="66">
        <v>0</v>
      </c>
      <c r="Z17" s="105">
        <f t="shared" si="4"/>
        <v>0</v>
      </c>
      <c r="AA17" s="101">
        <v>0</v>
      </c>
      <c r="AB17" s="67">
        <f t="shared" si="5"/>
        <v>0</v>
      </c>
      <c r="AC17" s="66">
        <v>0</v>
      </c>
      <c r="AD17" s="73">
        <f t="shared" si="6"/>
        <v>0</v>
      </c>
    </row>
    <row r="18" spans="1:30" x14ac:dyDescent="0.25">
      <c r="A18" s="165"/>
      <c r="B18" s="72" t="s">
        <v>8696</v>
      </c>
      <c r="C18" s="64" t="s">
        <v>3209</v>
      </c>
      <c r="D18" s="64" t="s">
        <v>0</v>
      </c>
      <c r="E18" s="64" t="s">
        <v>8697</v>
      </c>
      <c r="F18" s="64" t="s">
        <v>1562</v>
      </c>
      <c r="G18" s="64" t="s">
        <v>1167</v>
      </c>
      <c r="H18" s="65">
        <v>38720</v>
      </c>
      <c r="I18" s="65">
        <v>42004</v>
      </c>
      <c r="J18" s="93" t="s">
        <v>1</v>
      </c>
      <c r="K18" s="101">
        <v>11432395</v>
      </c>
      <c r="L18" s="67">
        <f t="shared" si="0"/>
        <v>3.8861521345723445E-3</v>
      </c>
      <c r="M18" s="66">
        <v>308551.65051992302</v>
      </c>
      <c r="N18" s="73">
        <f t="shared" si="1"/>
        <v>5.9790165509432027E-3</v>
      </c>
      <c r="O18" s="98">
        <v>9812755</v>
      </c>
      <c r="P18" s="67">
        <f t="shared" si="7"/>
        <v>3.6137437485931944E-3</v>
      </c>
      <c r="Q18" s="66">
        <v>244954.317229918</v>
      </c>
      <c r="R18" s="105">
        <f t="shared" si="2"/>
        <v>7.0183691610483066E-3</v>
      </c>
      <c r="S18" s="101">
        <v>7001490</v>
      </c>
      <c r="T18" s="67">
        <f t="shared" si="8"/>
        <v>3.0669407595063664E-3</v>
      </c>
      <c r="U18" s="66">
        <v>93397.997392762802</v>
      </c>
      <c r="V18" s="73">
        <f t="shared" si="9"/>
        <v>4.987513609382271E-3</v>
      </c>
      <c r="W18" s="98">
        <v>4284190</v>
      </c>
      <c r="X18" s="67">
        <f t="shared" si="3"/>
        <v>2.4340999039217585E-3</v>
      </c>
      <c r="Y18" s="66">
        <v>18346.641908885202</v>
      </c>
      <c r="Z18" s="105">
        <f t="shared" si="4"/>
        <v>2.3718237239691471E-3</v>
      </c>
      <c r="AA18" s="101">
        <v>2717300</v>
      </c>
      <c r="AB18" s="67">
        <f t="shared" si="5"/>
        <v>5.1974013008797264E-3</v>
      </c>
      <c r="AC18" s="66">
        <v>75051.355483875101</v>
      </c>
      <c r="AD18" s="73">
        <f t="shared" si="6"/>
        <v>6.8283643389399351E-3</v>
      </c>
    </row>
    <row r="19" spans="1:30" x14ac:dyDescent="0.25">
      <c r="A19" s="165"/>
      <c r="B19" s="72" t="s">
        <v>3346</v>
      </c>
      <c r="C19" s="64" t="s">
        <v>3277</v>
      </c>
      <c r="D19" s="64" t="s">
        <v>0</v>
      </c>
      <c r="E19" s="64" t="s">
        <v>3347</v>
      </c>
      <c r="F19" s="64" t="s">
        <v>1138</v>
      </c>
      <c r="G19" s="64" t="s">
        <v>1139</v>
      </c>
      <c r="H19" s="65">
        <v>38720</v>
      </c>
      <c r="I19" s="65">
        <v>42004</v>
      </c>
      <c r="J19" s="93" t="s">
        <v>1</v>
      </c>
      <c r="K19" s="101">
        <v>13310732</v>
      </c>
      <c r="L19" s="67">
        <f t="shared" si="0"/>
        <v>4.5246450612072458E-3</v>
      </c>
      <c r="M19" s="66">
        <v>296393.35476169002</v>
      </c>
      <c r="N19" s="73">
        <f t="shared" si="1"/>
        <v>5.7434169310829819E-3</v>
      </c>
      <c r="O19" s="98">
        <v>11611342</v>
      </c>
      <c r="P19" s="67">
        <f t="shared" si="7"/>
        <v>4.2761094682663122E-3</v>
      </c>
      <c r="Q19" s="66">
        <v>195024.056601691</v>
      </c>
      <c r="R19" s="105">
        <f t="shared" si="2"/>
        <v>5.5877799582977608E-3</v>
      </c>
      <c r="S19" s="101">
        <v>8944120</v>
      </c>
      <c r="T19" s="67">
        <f t="shared" si="8"/>
        <v>3.917892646553245E-3</v>
      </c>
      <c r="U19" s="66">
        <v>87943.865793205594</v>
      </c>
      <c r="V19" s="73">
        <f t="shared" si="9"/>
        <v>4.6962594461290733E-3</v>
      </c>
      <c r="W19" s="98">
        <v>4536620</v>
      </c>
      <c r="X19" s="67">
        <f t="shared" si="3"/>
        <v>2.5775202094513849E-3</v>
      </c>
      <c r="Y19" s="66">
        <v>17874.502360330102</v>
      </c>
      <c r="Z19" s="105">
        <f t="shared" si="4"/>
        <v>2.3107862988180766E-3</v>
      </c>
      <c r="AA19" s="101">
        <v>4407500</v>
      </c>
      <c r="AB19" s="67">
        <f t="shared" si="5"/>
        <v>8.4302602707199779E-3</v>
      </c>
      <c r="AC19" s="66">
        <v>70069.363432874903</v>
      </c>
      <c r="AD19" s="73">
        <f t="shared" si="6"/>
        <v>6.3750899558378078E-3</v>
      </c>
    </row>
    <row r="20" spans="1:30" x14ac:dyDescent="0.25">
      <c r="A20" s="165"/>
      <c r="B20" s="72" t="s">
        <v>10509</v>
      </c>
      <c r="C20" s="64" t="s">
        <v>10510</v>
      </c>
      <c r="D20" s="64" t="s">
        <v>423</v>
      </c>
      <c r="E20" s="64" t="s">
        <v>10511</v>
      </c>
      <c r="F20" s="64" t="s">
        <v>1306</v>
      </c>
      <c r="G20" s="64" t="s">
        <v>1216</v>
      </c>
      <c r="H20" s="65">
        <v>38721</v>
      </c>
      <c r="I20" s="65">
        <v>42004</v>
      </c>
      <c r="J20" s="93" t="s">
        <v>1</v>
      </c>
      <c r="K20" s="101">
        <v>15318869</v>
      </c>
      <c r="L20" s="67">
        <f t="shared" si="0"/>
        <v>5.2072601990732579E-3</v>
      </c>
      <c r="M20" s="66">
        <v>294008.048811396</v>
      </c>
      <c r="N20" s="73">
        <f t="shared" si="1"/>
        <v>5.6971952248245986E-3</v>
      </c>
      <c r="O20" s="98">
        <v>12999009</v>
      </c>
      <c r="P20" s="67">
        <f t="shared" si="7"/>
        <v>4.7871456600777932E-3</v>
      </c>
      <c r="Q20" s="66">
        <v>211835.17561139399</v>
      </c>
      <c r="R20" s="105">
        <f t="shared" si="2"/>
        <v>6.0694478895049831E-3</v>
      </c>
      <c r="S20" s="101">
        <v>9860260</v>
      </c>
      <c r="T20" s="67">
        <f t="shared" si="8"/>
        <v>4.3191996694032621E-3</v>
      </c>
      <c r="U20" s="66">
        <v>97869.219668826103</v>
      </c>
      <c r="V20" s="73">
        <f t="shared" si="9"/>
        <v>5.2262797775545974E-3</v>
      </c>
      <c r="W20" s="98">
        <v>3774310</v>
      </c>
      <c r="X20" s="67">
        <f t="shared" si="3"/>
        <v>2.1444071360912872E-3</v>
      </c>
      <c r="Y20" s="66">
        <v>12312.5154383511</v>
      </c>
      <c r="Z20" s="105">
        <f t="shared" si="4"/>
        <v>1.5917417674279986E-3</v>
      </c>
      <c r="AA20" s="101">
        <v>6085950</v>
      </c>
      <c r="AB20" s="67">
        <f t="shared" si="5"/>
        <v>1.1640644922198127E-2</v>
      </c>
      <c r="AC20" s="66">
        <v>85556.704230474294</v>
      </c>
      <c r="AD20" s="73">
        <f t="shared" si="6"/>
        <v>7.7841678455777006E-3</v>
      </c>
    </row>
    <row r="21" spans="1:30" x14ac:dyDescent="0.25">
      <c r="A21" s="165"/>
      <c r="B21" s="72" t="s">
        <v>12075</v>
      </c>
      <c r="C21" s="64" t="s">
        <v>12076</v>
      </c>
      <c r="D21" s="64" t="s">
        <v>0</v>
      </c>
      <c r="E21" s="64" t="s">
        <v>12077</v>
      </c>
      <c r="F21" s="64" t="s">
        <v>1199</v>
      </c>
      <c r="G21" s="64" t="s">
        <v>1199</v>
      </c>
      <c r="H21" s="65">
        <v>38721</v>
      </c>
      <c r="I21" s="65">
        <v>40358</v>
      </c>
      <c r="J21" s="93" t="s">
        <v>1</v>
      </c>
      <c r="K21" s="101">
        <v>6036929</v>
      </c>
      <c r="L21" s="67">
        <f t="shared" si="0"/>
        <v>2.0521005895625275E-3</v>
      </c>
      <c r="M21" s="66">
        <v>283351.06122470601</v>
      </c>
      <c r="N21" s="73">
        <f t="shared" si="1"/>
        <v>5.4906874811238354E-3</v>
      </c>
      <c r="O21" s="98">
        <v>4290709</v>
      </c>
      <c r="P21" s="67">
        <f t="shared" si="7"/>
        <v>1.5801396066428394E-3</v>
      </c>
      <c r="Q21" s="66">
        <v>211857.229834706</v>
      </c>
      <c r="R21" s="105">
        <f t="shared" si="2"/>
        <v>6.0700797815349513E-3</v>
      </c>
      <c r="S21" s="101">
        <v>3246380</v>
      </c>
      <c r="T21" s="67">
        <f t="shared" si="8"/>
        <v>1.4220480416091829E-3</v>
      </c>
      <c r="U21" s="66">
        <v>136741.46218285299</v>
      </c>
      <c r="V21" s="73">
        <f t="shared" si="9"/>
        <v>7.3020827281319953E-3</v>
      </c>
      <c r="W21" s="98">
        <v>1026280</v>
      </c>
      <c r="X21" s="67">
        <f t="shared" si="3"/>
        <v>5.8308993051121036E-4</v>
      </c>
      <c r="Y21" s="66">
        <v>3693.2002685900302</v>
      </c>
      <c r="Z21" s="105">
        <f t="shared" si="4"/>
        <v>4.7745086310148192E-4</v>
      </c>
      <c r="AA21" s="101">
        <v>2220100</v>
      </c>
      <c r="AB21" s="67">
        <f t="shared" si="5"/>
        <v>4.246402910272359E-3</v>
      </c>
      <c r="AC21" s="66">
        <v>133048.261914262</v>
      </c>
      <c r="AD21" s="73">
        <f t="shared" si="6"/>
        <v>1.2105071269611913E-2</v>
      </c>
    </row>
    <row r="22" spans="1:30" x14ac:dyDescent="0.25">
      <c r="A22" s="165"/>
      <c r="B22" s="72" t="s">
        <v>8919</v>
      </c>
      <c r="C22" s="64" t="s">
        <v>8915</v>
      </c>
      <c r="D22" s="64" t="s">
        <v>0</v>
      </c>
      <c r="E22" s="64" t="s">
        <v>8918</v>
      </c>
      <c r="F22" s="64" t="s">
        <v>1199</v>
      </c>
      <c r="G22" s="64" t="s">
        <v>1199</v>
      </c>
      <c r="H22" s="65">
        <v>38720</v>
      </c>
      <c r="I22" s="65">
        <v>42003</v>
      </c>
      <c r="J22" s="93" t="s">
        <v>1</v>
      </c>
      <c r="K22" s="101">
        <v>13571953</v>
      </c>
      <c r="L22" s="67">
        <f t="shared" si="0"/>
        <v>4.6134405014229768E-3</v>
      </c>
      <c r="M22" s="66">
        <v>281247.37258839898</v>
      </c>
      <c r="N22" s="73">
        <f t="shared" si="1"/>
        <v>5.4499228663395152E-3</v>
      </c>
      <c r="O22" s="98">
        <v>12339581</v>
      </c>
      <c r="P22" s="67">
        <f t="shared" si="7"/>
        <v>4.5442980792865361E-3</v>
      </c>
      <c r="Q22" s="66">
        <v>208658.65304840001</v>
      </c>
      <c r="R22" s="105">
        <f t="shared" si="2"/>
        <v>5.9784349682076394E-3</v>
      </c>
      <c r="S22" s="101">
        <v>9369350</v>
      </c>
      <c r="T22" s="67">
        <f t="shared" si="8"/>
        <v>4.1041608864800169E-3</v>
      </c>
      <c r="U22" s="66">
        <v>74662.136674971203</v>
      </c>
      <c r="V22" s="73">
        <f t="shared" si="9"/>
        <v>3.9870065008570819E-3</v>
      </c>
      <c r="W22" s="98">
        <v>5375350</v>
      </c>
      <c r="X22" s="67">
        <f t="shared" si="3"/>
        <v>3.0540519721454521E-3</v>
      </c>
      <c r="Y22" s="66">
        <v>21692.455954895198</v>
      </c>
      <c r="Z22" s="105">
        <f t="shared" si="4"/>
        <v>2.8043650669422439E-3</v>
      </c>
      <c r="AA22" s="101">
        <v>3994000</v>
      </c>
      <c r="AB22" s="67">
        <f t="shared" si="5"/>
        <v>7.6393555351685965E-3</v>
      </c>
      <c r="AC22" s="66">
        <v>52969.680720075201</v>
      </c>
      <c r="AD22" s="73">
        <f t="shared" si="6"/>
        <v>4.8193170735165037E-3</v>
      </c>
    </row>
    <row r="23" spans="1:30" x14ac:dyDescent="0.25">
      <c r="A23" s="165"/>
      <c r="B23" s="72" t="s">
        <v>8771</v>
      </c>
      <c r="C23" s="64" t="s">
        <v>8762</v>
      </c>
      <c r="D23" s="64" t="s">
        <v>0</v>
      </c>
      <c r="E23" s="64" t="s">
        <v>8772</v>
      </c>
      <c r="F23" s="64" t="s">
        <v>493</v>
      </c>
      <c r="G23" s="64" t="s">
        <v>1167</v>
      </c>
      <c r="H23" s="65">
        <v>38720</v>
      </c>
      <c r="I23" s="65">
        <v>42004</v>
      </c>
      <c r="J23" s="93" t="s">
        <v>1</v>
      </c>
      <c r="K23" s="101">
        <v>14847876</v>
      </c>
      <c r="L23" s="67">
        <f t="shared" si="0"/>
        <v>5.047158098654349E-3</v>
      </c>
      <c r="M23" s="66">
        <v>275461.13024586998</v>
      </c>
      <c r="N23" s="73">
        <f t="shared" si="1"/>
        <v>5.3377988875001423E-3</v>
      </c>
      <c r="O23" s="98">
        <v>12947766</v>
      </c>
      <c r="P23" s="67">
        <f t="shared" si="7"/>
        <v>4.7682743980408671E-3</v>
      </c>
      <c r="Q23" s="66">
        <v>190007.74107586799</v>
      </c>
      <c r="R23" s="105">
        <f t="shared" si="2"/>
        <v>5.4440537542175165E-3</v>
      </c>
      <c r="S23" s="101">
        <v>9283270</v>
      </c>
      <c r="T23" s="67">
        <f t="shared" si="8"/>
        <v>4.0664543039413987E-3</v>
      </c>
      <c r="U23" s="66">
        <v>70022.216117236996</v>
      </c>
      <c r="V23" s="73">
        <f t="shared" si="9"/>
        <v>3.7392317350788047E-3</v>
      </c>
      <c r="W23" s="98">
        <v>6180370</v>
      </c>
      <c r="X23" s="67">
        <f t="shared" si="3"/>
        <v>3.5114311044096825E-3</v>
      </c>
      <c r="Y23" s="66">
        <v>26128.977064560699</v>
      </c>
      <c r="Z23" s="105">
        <f t="shared" si="4"/>
        <v>3.3779112271634499E-3</v>
      </c>
      <c r="AA23" s="101">
        <v>3102900</v>
      </c>
      <c r="AB23" s="67">
        <f t="shared" si="5"/>
        <v>5.9349414847457782E-3</v>
      </c>
      <c r="AC23" s="66">
        <v>43893.239052675002</v>
      </c>
      <c r="AD23" s="73">
        <f t="shared" si="6"/>
        <v>3.9935191887673074E-3</v>
      </c>
    </row>
    <row r="24" spans="1:30" x14ac:dyDescent="0.25">
      <c r="A24" s="165"/>
      <c r="B24" s="72" t="s">
        <v>12094</v>
      </c>
      <c r="C24" s="64" t="s">
        <v>12095</v>
      </c>
      <c r="D24" s="64" t="s">
        <v>0</v>
      </c>
      <c r="E24" s="64" t="s">
        <v>12096</v>
      </c>
      <c r="F24" s="64" t="s">
        <v>1199</v>
      </c>
      <c r="G24" s="64" t="s">
        <v>1199</v>
      </c>
      <c r="H24" s="65">
        <v>38720</v>
      </c>
      <c r="I24" s="65">
        <v>40372</v>
      </c>
      <c r="J24" s="93" t="s">
        <v>1</v>
      </c>
      <c r="K24" s="101">
        <v>4860400</v>
      </c>
      <c r="L24" s="67">
        <f t="shared" si="0"/>
        <v>1.6521694566077733E-3</v>
      </c>
      <c r="M24" s="66">
        <v>271355.56885878003</v>
      </c>
      <c r="N24" s="73">
        <f t="shared" si="1"/>
        <v>5.2582426140432969E-3</v>
      </c>
      <c r="O24" s="98">
        <v>3820220</v>
      </c>
      <c r="P24" s="67">
        <f t="shared" si="7"/>
        <v>1.4068726003299474E-3</v>
      </c>
      <c r="Q24" s="66">
        <v>224631.801436779</v>
      </c>
      <c r="R24" s="105">
        <f t="shared" si="2"/>
        <v>6.4360935770519309E-3</v>
      </c>
      <c r="S24" s="101">
        <v>2987360</v>
      </c>
      <c r="T24" s="67">
        <f t="shared" si="8"/>
        <v>1.3085866218931882E-3</v>
      </c>
      <c r="U24" s="66">
        <v>154507.82181620301</v>
      </c>
      <c r="V24" s="73">
        <f t="shared" si="9"/>
        <v>8.2508178502340799E-3</v>
      </c>
      <c r="W24" s="98">
        <v>697160</v>
      </c>
      <c r="X24" s="67">
        <f t="shared" si="3"/>
        <v>3.9609753279338524E-4</v>
      </c>
      <c r="Y24" s="66">
        <v>3162.1603933270098</v>
      </c>
      <c r="Z24" s="105">
        <f t="shared" si="4"/>
        <v>4.0879890048196507E-4</v>
      </c>
      <c r="AA24" s="101">
        <v>2290200</v>
      </c>
      <c r="AB24" s="67">
        <f t="shared" si="5"/>
        <v>4.3804837372666801E-3</v>
      </c>
      <c r="AC24" s="66">
        <v>151345.66142287501</v>
      </c>
      <c r="AD24" s="73">
        <f t="shared" si="6"/>
        <v>1.3769815490344796E-2</v>
      </c>
    </row>
    <row r="25" spans="1:30" x14ac:dyDescent="0.25">
      <c r="A25" s="165"/>
      <c r="B25" s="72" t="s">
        <v>16144</v>
      </c>
      <c r="C25" s="64" t="s">
        <v>16145</v>
      </c>
      <c r="D25" s="64" t="s">
        <v>16067</v>
      </c>
      <c r="E25" s="64" t="s">
        <v>16146</v>
      </c>
      <c r="F25" s="64" t="s">
        <v>1199</v>
      </c>
      <c r="G25" s="64" t="s">
        <v>1199</v>
      </c>
      <c r="H25" s="65">
        <v>38741</v>
      </c>
      <c r="I25" s="65">
        <v>41995</v>
      </c>
      <c r="J25" s="93" t="s">
        <v>1</v>
      </c>
      <c r="K25" s="101">
        <v>0</v>
      </c>
      <c r="L25" s="67">
        <f t="shared" si="0"/>
        <v>0</v>
      </c>
      <c r="M25" s="66">
        <v>267246.71999999997</v>
      </c>
      <c r="N25" s="73">
        <f t="shared" si="1"/>
        <v>5.1786226369970748E-3</v>
      </c>
      <c r="O25" s="98">
        <v>0</v>
      </c>
      <c r="P25" s="67">
        <f t="shared" si="7"/>
        <v>0</v>
      </c>
      <c r="Q25" s="66">
        <v>0</v>
      </c>
      <c r="R25" s="105">
        <f t="shared" si="2"/>
        <v>0</v>
      </c>
      <c r="S25" s="101">
        <v>0</v>
      </c>
      <c r="T25" s="67">
        <f t="shared" si="8"/>
        <v>0</v>
      </c>
      <c r="U25" s="66">
        <v>0</v>
      </c>
      <c r="V25" s="73">
        <f t="shared" si="9"/>
        <v>0</v>
      </c>
      <c r="W25" s="98">
        <v>0</v>
      </c>
      <c r="X25" s="67">
        <f t="shared" si="3"/>
        <v>0</v>
      </c>
      <c r="Y25" s="66">
        <v>0</v>
      </c>
      <c r="Z25" s="105">
        <f t="shared" si="4"/>
        <v>0</v>
      </c>
      <c r="AA25" s="101">
        <v>0</v>
      </c>
      <c r="AB25" s="67">
        <f t="shared" si="5"/>
        <v>0</v>
      </c>
      <c r="AC25" s="66">
        <v>0</v>
      </c>
      <c r="AD25" s="73">
        <f t="shared" si="6"/>
        <v>0</v>
      </c>
    </row>
    <row r="26" spans="1:30" x14ac:dyDescent="0.25">
      <c r="A26" s="165"/>
      <c r="B26" s="72" t="s">
        <v>16092</v>
      </c>
      <c r="C26" s="64" t="s">
        <v>16093</v>
      </c>
      <c r="D26" s="64" t="s">
        <v>426</v>
      </c>
      <c r="E26" s="64" t="s">
        <v>16094</v>
      </c>
      <c r="F26" s="64" t="s">
        <v>493</v>
      </c>
      <c r="G26" s="64" t="s">
        <v>1167</v>
      </c>
      <c r="H26" s="65">
        <v>38743</v>
      </c>
      <c r="I26" s="65">
        <v>41991</v>
      </c>
      <c r="J26" s="93" t="s">
        <v>1</v>
      </c>
      <c r="K26" s="101">
        <v>387600</v>
      </c>
      <c r="L26" s="67">
        <f t="shared" si="0"/>
        <v>1.3175476943897064E-4</v>
      </c>
      <c r="M26" s="66">
        <v>258465.18239999999</v>
      </c>
      <c r="N26" s="73">
        <f t="shared" si="1"/>
        <v>5.0084567715263937E-3</v>
      </c>
      <c r="O26" s="98">
        <v>0</v>
      </c>
      <c r="P26" s="67">
        <f t="shared" si="7"/>
        <v>0</v>
      </c>
      <c r="Q26" s="66">
        <v>0</v>
      </c>
      <c r="R26" s="105">
        <f t="shared" si="2"/>
        <v>0</v>
      </c>
      <c r="S26" s="101">
        <v>0</v>
      </c>
      <c r="T26" s="67">
        <f t="shared" si="8"/>
        <v>0</v>
      </c>
      <c r="U26" s="66">
        <v>0</v>
      </c>
      <c r="V26" s="73">
        <f t="shared" si="9"/>
        <v>0</v>
      </c>
      <c r="W26" s="98">
        <v>0</v>
      </c>
      <c r="X26" s="67">
        <f t="shared" si="3"/>
        <v>0</v>
      </c>
      <c r="Y26" s="66">
        <v>0</v>
      </c>
      <c r="Z26" s="105">
        <f t="shared" si="4"/>
        <v>0</v>
      </c>
      <c r="AA26" s="101">
        <v>0</v>
      </c>
      <c r="AB26" s="67">
        <f t="shared" si="5"/>
        <v>0</v>
      </c>
      <c r="AC26" s="66">
        <v>0</v>
      </c>
      <c r="AD26" s="73">
        <f t="shared" si="6"/>
        <v>0</v>
      </c>
    </row>
    <row r="27" spans="1:30" x14ac:dyDescent="0.25">
      <c r="A27" s="165"/>
      <c r="B27" s="72" t="s">
        <v>8607</v>
      </c>
      <c r="C27" s="64" t="s">
        <v>3209</v>
      </c>
      <c r="D27" s="64" t="s">
        <v>0</v>
      </c>
      <c r="E27" s="64" t="s">
        <v>8608</v>
      </c>
      <c r="F27" s="64" t="s">
        <v>2321</v>
      </c>
      <c r="G27" s="64" t="s">
        <v>1193</v>
      </c>
      <c r="H27" s="65">
        <v>38720</v>
      </c>
      <c r="I27" s="65">
        <v>42004</v>
      </c>
      <c r="J27" s="93" t="s">
        <v>1</v>
      </c>
      <c r="K27" s="101">
        <v>14596535</v>
      </c>
      <c r="L27" s="67">
        <f t="shared" si="0"/>
        <v>4.9617211133458862E-3</v>
      </c>
      <c r="M27" s="66">
        <v>247487.04172090199</v>
      </c>
      <c r="N27" s="73">
        <f t="shared" si="1"/>
        <v>4.7957258245089132E-3</v>
      </c>
      <c r="O27" s="98">
        <v>12825167</v>
      </c>
      <c r="P27" s="67">
        <f t="shared" si="7"/>
        <v>4.7231248585044398E-3</v>
      </c>
      <c r="Q27" s="66">
        <v>186874.03373090201</v>
      </c>
      <c r="R27" s="105">
        <f t="shared" si="2"/>
        <v>5.3542675637213658E-3</v>
      </c>
      <c r="S27" s="101">
        <v>8907740</v>
      </c>
      <c r="T27" s="67">
        <f t="shared" si="8"/>
        <v>3.9019567093697542E-3</v>
      </c>
      <c r="U27" s="66">
        <v>68204.010682170498</v>
      </c>
      <c r="V27" s="73">
        <f t="shared" si="9"/>
        <v>3.6421383861292298E-3</v>
      </c>
      <c r="W27" s="98">
        <v>5384940</v>
      </c>
      <c r="X27" s="67">
        <f t="shared" si="3"/>
        <v>3.0595006142641744E-3</v>
      </c>
      <c r="Y27" s="66">
        <v>24504.277255770299</v>
      </c>
      <c r="Z27" s="105">
        <f t="shared" si="4"/>
        <v>3.1678727051301088E-3</v>
      </c>
      <c r="AA27" s="101">
        <v>3522800</v>
      </c>
      <c r="AB27" s="67">
        <f t="shared" si="5"/>
        <v>6.7380875511497077E-3</v>
      </c>
      <c r="AC27" s="66">
        <v>43699.733426400002</v>
      </c>
      <c r="AD27" s="73">
        <f t="shared" si="6"/>
        <v>3.9759135518095002E-3</v>
      </c>
    </row>
    <row r="28" spans="1:30" x14ac:dyDescent="0.25">
      <c r="A28" s="165"/>
      <c r="B28" s="72" t="s">
        <v>7205</v>
      </c>
      <c r="C28" s="64" t="s">
        <v>7206</v>
      </c>
      <c r="D28" s="64" t="s">
        <v>0</v>
      </c>
      <c r="E28" s="64" t="s">
        <v>7207</v>
      </c>
      <c r="F28" s="64" t="s">
        <v>1199</v>
      </c>
      <c r="G28" s="64" t="s">
        <v>1199</v>
      </c>
      <c r="H28" s="65">
        <v>38736</v>
      </c>
      <c r="I28" s="65">
        <v>41996</v>
      </c>
      <c r="J28" s="93" t="s">
        <v>1</v>
      </c>
      <c r="K28" s="101">
        <v>1067160</v>
      </c>
      <c r="L28" s="67">
        <f t="shared" si="0"/>
        <v>3.6275392093522164E-4</v>
      </c>
      <c r="M28" s="66">
        <v>243142.66511999999</v>
      </c>
      <c r="N28" s="73">
        <f t="shared" si="1"/>
        <v>4.7115418651732426E-3</v>
      </c>
      <c r="O28" s="98">
        <v>0</v>
      </c>
      <c r="P28" s="67">
        <f t="shared" si="7"/>
        <v>0</v>
      </c>
      <c r="Q28" s="66">
        <v>0</v>
      </c>
      <c r="R28" s="105">
        <f t="shared" si="2"/>
        <v>0</v>
      </c>
      <c r="S28" s="101">
        <v>0</v>
      </c>
      <c r="T28" s="67">
        <f t="shared" si="8"/>
        <v>0</v>
      </c>
      <c r="U28" s="66">
        <v>0</v>
      </c>
      <c r="V28" s="73">
        <f t="shared" si="9"/>
        <v>0</v>
      </c>
      <c r="W28" s="98">
        <v>0</v>
      </c>
      <c r="X28" s="67">
        <f t="shared" si="3"/>
        <v>0</v>
      </c>
      <c r="Y28" s="66">
        <v>0</v>
      </c>
      <c r="Z28" s="105">
        <f t="shared" si="4"/>
        <v>0</v>
      </c>
      <c r="AA28" s="101">
        <v>0</v>
      </c>
      <c r="AB28" s="67">
        <f t="shared" si="5"/>
        <v>0</v>
      </c>
      <c r="AC28" s="66">
        <v>0</v>
      </c>
      <c r="AD28" s="73">
        <f t="shared" si="6"/>
        <v>0</v>
      </c>
    </row>
    <row r="29" spans="1:30" x14ac:dyDescent="0.25">
      <c r="A29" s="165"/>
      <c r="B29" s="72" t="s">
        <v>8862</v>
      </c>
      <c r="C29" s="64" t="s">
        <v>8863</v>
      </c>
      <c r="D29" s="64" t="s">
        <v>0</v>
      </c>
      <c r="E29" s="64" t="s">
        <v>3261</v>
      </c>
      <c r="F29" s="64" t="s">
        <v>1216</v>
      </c>
      <c r="G29" s="64" t="s">
        <v>1216</v>
      </c>
      <c r="H29" s="65">
        <v>38720</v>
      </c>
      <c r="I29" s="65">
        <v>42003</v>
      </c>
      <c r="J29" s="93" t="s">
        <v>1</v>
      </c>
      <c r="K29" s="101">
        <v>10596070</v>
      </c>
      <c r="L29" s="67">
        <f t="shared" si="0"/>
        <v>3.6018647053900764E-3</v>
      </c>
      <c r="M29" s="66">
        <v>226586.456334913</v>
      </c>
      <c r="N29" s="73">
        <f t="shared" si="1"/>
        <v>4.3907208740033548E-3</v>
      </c>
      <c r="O29" s="98">
        <v>9924692</v>
      </c>
      <c r="P29" s="67">
        <f t="shared" si="7"/>
        <v>3.6549667928846572E-3</v>
      </c>
      <c r="Q29" s="66">
        <v>195405.54729491199</v>
      </c>
      <c r="R29" s="105">
        <f t="shared" si="2"/>
        <v>5.5987103331807475E-3</v>
      </c>
      <c r="S29" s="101">
        <v>7504950</v>
      </c>
      <c r="T29" s="67">
        <f t="shared" si="8"/>
        <v>3.2874769589126464E-3</v>
      </c>
      <c r="U29" s="66">
        <v>85786.586698440704</v>
      </c>
      <c r="V29" s="73">
        <f t="shared" si="9"/>
        <v>4.5810593439349172E-3</v>
      </c>
      <c r="W29" s="98">
        <v>4409850</v>
      </c>
      <c r="X29" s="67">
        <f t="shared" si="3"/>
        <v>2.5054947285973231E-3</v>
      </c>
      <c r="Y29" s="66">
        <v>17947.181191252199</v>
      </c>
      <c r="Z29" s="105">
        <f t="shared" si="4"/>
        <v>2.3201820986743921E-3</v>
      </c>
      <c r="AA29" s="101">
        <v>3095100</v>
      </c>
      <c r="AB29" s="67">
        <f t="shared" si="5"/>
        <v>5.9200223627692344E-3</v>
      </c>
      <c r="AC29" s="66">
        <v>67839.405507187606</v>
      </c>
      <c r="AD29" s="73">
        <f t="shared" si="6"/>
        <v>6.172202678467166E-3</v>
      </c>
    </row>
    <row r="30" spans="1:30" x14ac:dyDescent="0.25">
      <c r="A30" s="165"/>
      <c r="B30" s="72" t="s">
        <v>7047</v>
      </c>
      <c r="C30" s="64" t="s">
        <v>6990</v>
      </c>
      <c r="D30" s="64" t="s">
        <v>0</v>
      </c>
      <c r="E30" s="64" t="s">
        <v>6991</v>
      </c>
      <c r="F30" s="64" t="s">
        <v>1657</v>
      </c>
      <c r="G30" s="64" t="s">
        <v>1167</v>
      </c>
      <c r="H30" s="65">
        <v>38720</v>
      </c>
      <c r="I30" s="65">
        <v>41509</v>
      </c>
      <c r="J30" s="93" t="s">
        <v>1</v>
      </c>
      <c r="K30" s="101">
        <v>4635233</v>
      </c>
      <c r="L30" s="67">
        <f t="shared" si="0"/>
        <v>1.575629657406884E-3</v>
      </c>
      <c r="M30" s="66">
        <v>225085.84976134499</v>
      </c>
      <c r="N30" s="73">
        <f t="shared" si="1"/>
        <v>4.3616425931881373E-3</v>
      </c>
      <c r="O30" s="98">
        <v>3798911</v>
      </c>
      <c r="P30" s="67">
        <f t="shared" si="7"/>
        <v>1.3990251338907289E-3</v>
      </c>
      <c r="Q30" s="66">
        <v>182553.41454734601</v>
      </c>
      <c r="R30" s="105">
        <f t="shared" si="2"/>
        <v>5.2304742753342881E-3</v>
      </c>
      <c r="S30" s="101">
        <v>2549630</v>
      </c>
      <c r="T30" s="67">
        <f t="shared" si="8"/>
        <v>1.1168428675410831E-3</v>
      </c>
      <c r="U30" s="66">
        <v>93953.814361689903</v>
      </c>
      <c r="V30" s="73">
        <f t="shared" si="9"/>
        <v>5.0171945958513058E-3</v>
      </c>
      <c r="W30" s="98">
        <v>857610</v>
      </c>
      <c r="X30" s="67">
        <f t="shared" si="3"/>
        <v>4.8725859931570244E-4</v>
      </c>
      <c r="Y30" s="66">
        <v>4672.4621365870498</v>
      </c>
      <c r="Z30" s="105">
        <f t="shared" si="4"/>
        <v>6.0404822855007832E-4</v>
      </c>
      <c r="AA30" s="101">
        <v>1692020</v>
      </c>
      <c r="AB30" s="67">
        <f t="shared" si="5"/>
        <v>3.2363400983014446E-3</v>
      </c>
      <c r="AC30" s="66">
        <v>89281.352225102499</v>
      </c>
      <c r="AD30" s="73">
        <f t="shared" si="6"/>
        <v>8.1230458495477661E-3</v>
      </c>
    </row>
    <row r="31" spans="1:30" x14ac:dyDescent="0.25">
      <c r="A31" s="165"/>
      <c r="B31" s="72" t="s">
        <v>8684</v>
      </c>
      <c r="C31" s="64" t="s">
        <v>3209</v>
      </c>
      <c r="D31" s="64" t="s">
        <v>0</v>
      </c>
      <c r="E31" s="64" t="s">
        <v>8685</v>
      </c>
      <c r="F31" s="64" t="s">
        <v>1221</v>
      </c>
      <c r="G31" s="64" t="s">
        <v>1167</v>
      </c>
      <c r="H31" s="65">
        <v>38720</v>
      </c>
      <c r="I31" s="65">
        <v>42004</v>
      </c>
      <c r="J31" s="93" t="s">
        <v>1</v>
      </c>
      <c r="K31" s="101">
        <v>10325852</v>
      </c>
      <c r="L31" s="67">
        <f t="shared" si="0"/>
        <v>3.5100109636763003E-3</v>
      </c>
      <c r="M31" s="66">
        <v>221544.721508566</v>
      </c>
      <c r="N31" s="73">
        <f t="shared" si="1"/>
        <v>4.2930237269571455E-3</v>
      </c>
      <c r="O31" s="98">
        <v>8955812</v>
      </c>
      <c r="P31" s="67">
        <f t="shared" si="7"/>
        <v>3.298157309397403E-3</v>
      </c>
      <c r="Q31" s="66">
        <v>157318.65124856701</v>
      </c>
      <c r="R31" s="105">
        <f t="shared" si="2"/>
        <v>4.5074542178585551E-3</v>
      </c>
      <c r="S31" s="101">
        <v>6048310</v>
      </c>
      <c r="T31" s="67">
        <f t="shared" si="8"/>
        <v>2.6494086923112012E-3</v>
      </c>
      <c r="U31" s="66">
        <v>53645.2787952691</v>
      </c>
      <c r="V31" s="73">
        <f t="shared" si="9"/>
        <v>2.8646926651474769E-3</v>
      </c>
      <c r="W31" s="98">
        <v>3878010</v>
      </c>
      <c r="X31" s="67">
        <f t="shared" si="3"/>
        <v>2.2033251952895691E-3</v>
      </c>
      <c r="Y31" s="66">
        <v>17844.522643043001</v>
      </c>
      <c r="Z31" s="105">
        <f t="shared" si="4"/>
        <v>2.3069105702213902E-3</v>
      </c>
      <c r="AA31" s="101">
        <v>2170300</v>
      </c>
      <c r="AB31" s="67">
        <f t="shared" si="5"/>
        <v>4.1511500545759654E-3</v>
      </c>
      <c r="AC31" s="66">
        <v>35800.756152225003</v>
      </c>
      <c r="AD31" s="73">
        <f t="shared" si="6"/>
        <v>3.25724439006915E-3</v>
      </c>
    </row>
    <row r="32" spans="1:30" x14ac:dyDescent="0.25">
      <c r="A32" s="165"/>
      <c r="B32" s="72" t="s">
        <v>16147</v>
      </c>
      <c r="C32" s="64" t="s">
        <v>16145</v>
      </c>
      <c r="D32" s="64" t="s">
        <v>16067</v>
      </c>
      <c r="E32" s="64" t="s">
        <v>16143</v>
      </c>
      <c r="F32" s="64" t="s">
        <v>228</v>
      </c>
      <c r="G32" s="64" t="s">
        <v>1193</v>
      </c>
      <c r="H32" s="65">
        <v>38722</v>
      </c>
      <c r="I32" s="65">
        <v>41919</v>
      </c>
      <c r="J32" s="93" t="s">
        <v>1</v>
      </c>
      <c r="K32" s="101">
        <v>0</v>
      </c>
      <c r="L32" s="67">
        <f t="shared" si="0"/>
        <v>0</v>
      </c>
      <c r="M32" s="66">
        <v>218949.12</v>
      </c>
      <c r="N32" s="73">
        <f t="shared" si="1"/>
        <v>4.2427269797084477E-3</v>
      </c>
      <c r="O32" s="98">
        <v>0</v>
      </c>
      <c r="P32" s="67">
        <f t="shared" si="7"/>
        <v>0</v>
      </c>
      <c r="Q32" s="66">
        <v>0</v>
      </c>
      <c r="R32" s="105">
        <f t="shared" si="2"/>
        <v>0</v>
      </c>
      <c r="S32" s="101">
        <v>0</v>
      </c>
      <c r="T32" s="67">
        <f t="shared" si="8"/>
        <v>0</v>
      </c>
      <c r="U32" s="66">
        <v>0</v>
      </c>
      <c r="V32" s="73">
        <f t="shared" si="9"/>
        <v>0</v>
      </c>
      <c r="W32" s="98">
        <v>0</v>
      </c>
      <c r="X32" s="67">
        <f t="shared" si="3"/>
        <v>0</v>
      </c>
      <c r="Y32" s="66">
        <v>0</v>
      </c>
      <c r="Z32" s="105">
        <f t="shared" si="4"/>
        <v>0</v>
      </c>
      <c r="AA32" s="101">
        <v>0</v>
      </c>
      <c r="AB32" s="67">
        <f t="shared" si="5"/>
        <v>0</v>
      </c>
      <c r="AC32" s="66">
        <v>0</v>
      </c>
      <c r="AD32" s="73">
        <f t="shared" si="6"/>
        <v>0</v>
      </c>
    </row>
    <row r="33" spans="1:30" x14ac:dyDescent="0.25">
      <c r="A33" s="165"/>
      <c r="B33" s="72" t="s">
        <v>16106</v>
      </c>
      <c r="C33" s="64" t="s">
        <v>16107</v>
      </c>
      <c r="D33" s="64" t="s">
        <v>426</v>
      </c>
      <c r="E33" s="64" t="s">
        <v>16108</v>
      </c>
      <c r="F33" s="64" t="s">
        <v>1215</v>
      </c>
      <c r="G33" s="64" t="s">
        <v>1216</v>
      </c>
      <c r="H33" s="65">
        <v>38757</v>
      </c>
      <c r="I33" s="65">
        <v>41990</v>
      </c>
      <c r="J33" s="93" t="s">
        <v>1</v>
      </c>
      <c r="K33" s="101">
        <v>8860</v>
      </c>
      <c r="L33" s="67">
        <f t="shared" si="0"/>
        <v>3.0117318297969039E-6</v>
      </c>
      <c r="M33" s="66">
        <v>212325.84820000001</v>
      </c>
      <c r="N33" s="73">
        <f t="shared" si="1"/>
        <v>4.1143833080837244E-3</v>
      </c>
      <c r="O33" s="98">
        <v>0</v>
      </c>
      <c r="P33" s="67">
        <f t="shared" si="7"/>
        <v>0</v>
      </c>
      <c r="Q33" s="66">
        <v>0</v>
      </c>
      <c r="R33" s="105">
        <f t="shared" si="2"/>
        <v>0</v>
      </c>
      <c r="S33" s="101">
        <v>0</v>
      </c>
      <c r="T33" s="67">
        <f t="shared" si="8"/>
        <v>0</v>
      </c>
      <c r="U33" s="66">
        <v>0</v>
      </c>
      <c r="V33" s="73">
        <f t="shared" si="9"/>
        <v>0</v>
      </c>
      <c r="W33" s="98">
        <v>0</v>
      </c>
      <c r="X33" s="67">
        <f t="shared" si="3"/>
        <v>0</v>
      </c>
      <c r="Y33" s="66">
        <v>0</v>
      </c>
      <c r="Z33" s="105">
        <f t="shared" si="4"/>
        <v>0</v>
      </c>
      <c r="AA33" s="101">
        <v>0</v>
      </c>
      <c r="AB33" s="67">
        <f t="shared" si="5"/>
        <v>0</v>
      </c>
      <c r="AC33" s="66">
        <v>0</v>
      </c>
      <c r="AD33" s="73">
        <f t="shared" si="6"/>
        <v>0</v>
      </c>
    </row>
    <row r="34" spans="1:30" x14ac:dyDescent="0.25">
      <c r="A34" s="165"/>
      <c r="B34" s="72" t="s">
        <v>8679</v>
      </c>
      <c r="C34" s="64" t="s">
        <v>3209</v>
      </c>
      <c r="D34" s="64" t="s">
        <v>0</v>
      </c>
      <c r="E34" s="64" t="s">
        <v>8680</v>
      </c>
      <c r="F34" s="64" t="s">
        <v>1515</v>
      </c>
      <c r="G34" s="64" t="s">
        <v>1515</v>
      </c>
      <c r="H34" s="65">
        <v>38720</v>
      </c>
      <c r="I34" s="65">
        <v>42004</v>
      </c>
      <c r="J34" s="93" t="s">
        <v>1</v>
      </c>
      <c r="K34" s="101">
        <v>11163703</v>
      </c>
      <c r="L34" s="67">
        <f t="shared" si="0"/>
        <v>3.7948171177764316E-3</v>
      </c>
      <c r="M34" s="66">
        <v>209413.72279631899</v>
      </c>
      <c r="N34" s="73">
        <f t="shared" si="1"/>
        <v>4.0579530606431697E-3</v>
      </c>
      <c r="O34" s="98">
        <v>9561209</v>
      </c>
      <c r="P34" s="67">
        <f t="shared" si="7"/>
        <v>3.5211068912596906E-3</v>
      </c>
      <c r="Q34" s="66">
        <v>150283.34371631901</v>
      </c>
      <c r="R34" s="105">
        <f t="shared" si="2"/>
        <v>4.3058803653084291E-3</v>
      </c>
      <c r="S34" s="101">
        <v>6814980</v>
      </c>
      <c r="T34" s="67">
        <f t="shared" si="8"/>
        <v>2.9852417038688473E-3</v>
      </c>
      <c r="U34" s="66">
        <v>49604.728526359897</v>
      </c>
      <c r="V34" s="73">
        <f t="shared" si="9"/>
        <v>2.6489246613557878E-3</v>
      </c>
      <c r="W34" s="98">
        <v>3837180</v>
      </c>
      <c r="X34" s="67">
        <f t="shared" si="3"/>
        <v>2.1801272747778442E-3</v>
      </c>
      <c r="Y34" s="66">
        <v>17171.031998697101</v>
      </c>
      <c r="Z34" s="105">
        <f t="shared" si="4"/>
        <v>2.2198428062096417E-3</v>
      </c>
      <c r="AA34" s="101">
        <v>2977800</v>
      </c>
      <c r="AB34" s="67">
        <f t="shared" si="5"/>
        <v>5.6956617207373677E-3</v>
      </c>
      <c r="AC34" s="66">
        <v>32433.6965276626</v>
      </c>
      <c r="AD34" s="73">
        <f t="shared" si="6"/>
        <v>2.9509006908885779E-3</v>
      </c>
    </row>
    <row r="35" spans="1:30" x14ac:dyDescent="0.25">
      <c r="A35" s="165"/>
      <c r="B35" s="72" t="s">
        <v>14089</v>
      </c>
      <c r="C35" s="64" t="s">
        <v>14090</v>
      </c>
      <c r="D35" s="64" t="s">
        <v>0</v>
      </c>
      <c r="E35" s="64" t="s">
        <v>14091</v>
      </c>
      <c r="F35" s="64" t="s">
        <v>1519</v>
      </c>
      <c r="G35" s="64" t="s">
        <v>1193</v>
      </c>
      <c r="H35" s="65">
        <v>39262</v>
      </c>
      <c r="I35" s="65">
        <v>42004</v>
      </c>
      <c r="J35" s="93" t="s">
        <v>1</v>
      </c>
      <c r="K35" s="101">
        <v>13859756</v>
      </c>
      <c r="L35" s="67">
        <f t="shared" si="0"/>
        <v>4.7112718169772701E-3</v>
      </c>
      <c r="M35" s="66">
        <v>199402.353547067</v>
      </c>
      <c r="N35" s="73">
        <f t="shared" si="1"/>
        <v>3.863955905424528E-3</v>
      </c>
      <c r="O35" s="98">
        <v>12972384</v>
      </c>
      <c r="P35" s="67">
        <f t="shared" si="7"/>
        <v>4.7773404700668038E-3</v>
      </c>
      <c r="Q35" s="66">
        <v>148243.362257067</v>
      </c>
      <c r="R35" s="105">
        <f t="shared" si="2"/>
        <v>4.2474313323432903E-3</v>
      </c>
      <c r="S35" s="101">
        <v>10491050</v>
      </c>
      <c r="T35" s="67">
        <f t="shared" si="8"/>
        <v>4.5955116489517613E-3</v>
      </c>
      <c r="U35" s="66">
        <v>70528.476210029505</v>
      </c>
      <c r="V35" s="73">
        <f t="shared" si="9"/>
        <v>3.7662663522352257E-3</v>
      </c>
      <c r="W35" s="98">
        <v>7821650</v>
      </c>
      <c r="X35" s="67">
        <f t="shared" si="3"/>
        <v>4.4439386473311459E-3</v>
      </c>
      <c r="Y35" s="66">
        <v>36235.511303879</v>
      </c>
      <c r="Z35" s="105">
        <f t="shared" si="4"/>
        <v>4.6844673694247004E-3</v>
      </c>
      <c r="AA35" s="101">
        <v>2669400</v>
      </c>
      <c r="AB35" s="67">
        <f t="shared" si="5"/>
        <v>5.1057825902801829E-3</v>
      </c>
      <c r="AC35" s="66">
        <v>34292.9649061499</v>
      </c>
      <c r="AD35" s="73">
        <f t="shared" si="6"/>
        <v>3.1200616848550237E-3</v>
      </c>
    </row>
    <row r="36" spans="1:30" x14ac:dyDescent="0.25">
      <c r="A36" s="165"/>
      <c r="B36" s="72" t="s">
        <v>8870</v>
      </c>
      <c r="C36" s="64" t="s">
        <v>3209</v>
      </c>
      <c r="D36" s="64" t="s">
        <v>0</v>
      </c>
      <c r="E36" s="64" t="s">
        <v>8871</v>
      </c>
      <c r="F36" s="64" t="s">
        <v>1074</v>
      </c>
      <c r="G36" s="64" t="s">
        <v>1416</v>
      </c>
      <c r="H36" s="65">
        <v>38720</v>
      </c>
      <c r="I36" s="65">
        <v>42004</v>
      </c>
      <c r="J36" s="93" t="s">
        <v>1</v>
      </c>
      <c r="K36" s="101">
        <v>11586294</v>
      </c>
      <c r="L36" s="67">
        <f t="shared" si="0"/>
        <v>3.9384661883955854E-3</v>
      </c>
      <c r="M36" s="66">
        <v>196745.24014832301</v>
      </c>
      <c r="N36" s="73">
        <f t="shared" si="1"/>
        <v>3.8124672001719289E-3</v>
      </c>
      <c r="O36" s="98">
        <v>9859872</v>
      </c>
      <c r="P36" s="67">
        <f t="shared" si="7"/>
        <v>3.6310955284147087E-3</v>
      </c>
      <c r="Q36" s="66">
        <v>137645.94601632099</v>
      </c>
      <c r="R36" s="105">
        <f t="shared" si="2"/>
        <v>3.9437968417495471E-3</v>
      </c>
      <c r="S36" s="101">
        <v>7300660</v>
      </c>
      <c r="T36" s="67">
        <f t="shared" si="8"/>
        <v>3.1979895315565328E-3</v>
      </c>
      <c r="U36" s="66">
        <v>50313.094607330102</v>
      </c>
      <c r="V36" s="73">
        <f t="shared" si="9"/>
        <v>2.6867518693033687E-3</v>
      </c>
      <c r="W36" s="98">
        <v>5020060</v>
      </c>
      <c r="X36" s="67">
        <f t="shared" si="3"/>
        <v>2.8521908607418117E-3</v>
      </c>
      <c r="Y36" s="66">
        <v>22390.284366942298</v>
      </c>
      <c r="Z36" s="105">
        <f t="shared" si="4"/>
        <v>2.8945791775774692E-3</v>
      </c>
      <c r="AA36" s="101">
        <v>2280600</v>
      </c>
      <c r="AB36" s="67">
        <f t="shared" si="5"/>
        <v>4.3621217409878571E-3</v>
      </c>
      <c r="AC36" s="66">
        <v>27922.8102403876</v>
      </c>
      <c r="AD36" s="73">
        <f t="shared" si="6"/>
        <v>2.5404887154824893E-3</v>
      </c>
    </row>
    <row r="37" spans="1:30" x14ac:dyDescent="0.25">
      <c r="A37" s="165"/>
      <c r="B37" s="72" t="s">
        <v>6198</v>
      </c>
      <c r="C37" s="64" t="s">
        <v>6199</v>
      </c>
      <c r="D37" s="64" t="s">
        <v>0</v>
      </c>
      <c r="E37" s="64" t="s">
        <v>1809</v>
      </c>
      <c r="F37" s="64" t="s">
        <v>20</v>
      </c>
      <c r="G37" s="64" t="s">
        <v>1193</v>
      </c>
      <c r="H37" s="65">
        <v>38720</v>
      </c>
      <c r="I37" s="65">
        <v>40756</v>
      </c>
      <c r="J37" s="93" t="s">
        <v>1</v>
      </c>
      <c r="K37" s="101">
        <v>5135150</v>
      </c>
      <c r="L37" s="67">
        <f t="shared" si="0"/>
        <v>1.7455637365441953E-3</v>
      </c>
      <c r="M37" s="66">
        <v>195832.51142877201</v>
      </c>
      <c r="N37" s="73">
        <f t="shared" si="1"/>
        <v>3.7947806309653761E-3</v>
      </c>
      <c r="O37" s="98">
        <v>3713060</v>
      </c>
      <c r="P37" s="67">
        <f t="shared" si="7"/>
        <v>1.3674087820547283E-3</v>
      </c>
      <c r="Q37" s="66">
        <v>120220.67431415099</v>
      </c>
      <c r="R37" s="105">
        <f t="shared" si="2"/>
        <v>3.4445323628850746E-3</v>
      </c>
      <c r="S37" s="101">
        <v>2700040</v>
      </c>
      <c r="T37" s="67">
        <f t="shared" si="8"/>
        <v>1.1827286375182381E-3</v>
      </c>
      <c r="U37" s="66">
        <v>50048.615825249202</v>
      </c>
      <c r="V37" s="73">
        <f t="shared" si="9"/>
        <v>2.6726285308823722E-3</v>
      </c>
      <c r="W37" s="98">
        <v>1668900</v>
      </c>
      <c r="X37" s="67">
        <f t="shared" si="3"/>
        <v>9.4820008675035945E-4</v>
      </c>
      <c r="Y37" s="66">
        <v>9050.9007943300694</v>
      </c>
      <c r="Z37" s="105">
        <f t="shared" si="4"/>
        <v>1.1700855848113987E-3</v>
      </c>
      <c r="AA37" s="101">
        <v>1031140</v>
      </c>
      <c r="AB37" s="67">
        <f t="shared" si="5"/>
        <v>1.9722696711401469E-3</v>
      </c>
      <c r="AC37" s="66">
        <v>40997.715030919499</v>
      </c>
      <c r="AD37" s="73">
        <f t="shared" si="6"/>
        <v>3.7300770051421602E-3</v>
      </c>
    </row>
    <row r="38" spans="1:30" x14ac:dyDescent="0.25">
      <c r="A38" s="165"/>
      <c r="B38" s="72" t="s">
        <v>14111</v>
      </c>
      <c r="C38" s="64" t="s">
        <v>14112</v>
      </c>
      <c r="D38" s="64" t="s">
        <v>0</v>
      </c>
      <c r="E38" s="64" t="s">
        <v>14113</v>
      </c>
      <c r="F38" s="64" t="s">
        <v>1677</v>
      </c>
      <c r="G38" s="64" t="s">
        <v>1216</v>
      </c>
      <c r="H38" s="65">
        <v>39443</v>
      </c>
      <c r="I38" s="65">
        <v>42003</v>
      </c>
      <c r="J38" s="93" t="s">
        <v>1</v>
      </c>
      <c r="K38" s="101">
        <v>10443088</v>
      </c>
      <c r="L38" s="67">
        <f t="shared" si="0"/>
        <v>3.5498623624119737E-3</v>
      </c>
      <c r="M38" s="66">
        <v>191687.40622596999</v>
      </c>
      <c r="N38" s="73">
        <f t="shared" si="1"/>
        <v>3.7144580899217861E-3</v>
      </c>
      <c r="O38" s="98">
        <v>9731814</v>
      </c>
      <c r="P38" s="67">
        <f t="shared" si="7"/>
        <v>3.583935602689737E-3</v>
      </c>
      <c r="Q38" s="66">
        <v>166084.73326596801</v>
      </c>
      <c r="R38" s="105">
        <f t="shared" si="2"/>
        <v>4.7586177833343181E-3</v>
      </c>
      <c r="S38" s="101">
        <v>7699850</v>
      </c>
      <c r="T38" s="67">
        <f t="shared" si="8"/>
        <v>3.3728511798324493E-3</v>
      </c>
      <c r="U38" s="66">
        <v>53326.7642010493</v>
      </c>
      <c r="V38" s="73">
        <f t="shared" si="9"/>
        <v>2.8476837793276061E-3</v>
      </c>
      <c r="W38" s="98">
        <v>5027410</v>
      </c>
      <c r="X38" s="67">
        <f t="shared" si="3"/>
        <v>2.8563668273291539E-3</v>
      </c>
      <c r="Y38" s="66">
        <v>19642.233545636002</v>
      </c>
      <c r="Z38" s="105">
        <f t="shared" si="4"/>
        <v>2.5393156822186491E-3</v>
      </c>
      <c r="AA38" s="101">
        <v>2672440</v>
      </c>
      <c r="AB38" s="67">
        <f t="shared" si="5"/>
        <v>5.1115972224351439E-3</v>
      </c>
      <c r="AC38" s="66">
        <v>33684.530655414201</v>
      </c>
      <c r="AD38" s="73">
        <f t="shared" si="6"/>
        <v>3.0647047800592682E-3</v>
      </c>
    </row>
    <row r="39" spans="1:30" x14ac:dyDescent="0.25">
      <c r="A39" s="165"/>
      <c r="B39" s="72" t="s">
        <v>16127</v>
      </c>
      <c r="C39" s="64" t="s">
        <v>16128</v>
      </c>
      <c r="D39" s="64" t="s">
        <v>426</v>
      </c>
      <c r="E39" s="64" t="s">
        <v>16129</v>
      </c>
      <c r="F39" s="64" t="s">
        <v>1199</v>
      </c>
      <c r="G39" s="64" t="s">
        <v>1199</v>
      </c>
      <c r="H39" s="65">
        <v>38720</v>
      </c>
      <c r="I39" s="65">
        <v>41989</v>
      </c>
      <c r="J39" s="93" t="s">
        <v>1</v>
      </c>
      <c r="K39" s="101">
        <v>200</v>
      </c>
      <c r="L39" s="67">
        <f t="shared" si="0"/>
        <v>6.7984917151171637E-8</v>
      </c>
      <c r="M39" s="66">
        <v>189977.71679999999</v>
      </c>
      <c r="N39" s="73">
        <f t="shared" si="1"/>
        <v>3.6813282675480529E-3</v>
      </c>
      <c r="O39" s="98">
        <v>0</v>
      </c>
      <c r="P39" s="67">
        <f t="shared" si="7"/>
        <v>0</v>
      </c>
      <c r="Q39" s="66">
        <v>0</v>
      </c>
      <c r="R39" s="105">
        <f t="shared" si="2"/>
        <v>0</v>
      </c>
      <c r="S39" s="101">
        <v>0</v>
      </c>
      <c r="T39" s="67">
        <f t="shared" si="8"/>
        <v>0</v>
      </c>
      <c r="U39" s="66">
        <v>0</v>
      </c>
      <c r="V39" s="73">
        <f t="shared" si="9"/>
        <v>0</v>
      </c>
      <c r="W39" s="98">
        <v>0</v>
      </c>
      <c r="X39" s="67">
        <f t="shared" si="3"/>
        <v>0</v>
      </c>
      <c r="Y39" s="66">
        <v>0</v>
      </c>
      <c r="Z39" s="105">
        <f t="shared" si="4"/>
        <v>0</v>
      </c>
      <c r="AA39" s="101">
        <v>0</v>
      </c>
      <c r="AB39" s="67">
        <f t="shared" si="5"/>
        <v>0</v>
      </c>
      <c r="AC39" s="66">
        <v>0</v>
      </c>
      <c r="AD39" s="73">
        <f t="shared" si="6"/>
        <v>0</v>
      </c>
    </row>
    <row r="40" spans="1:30" x14ac:dyDescent="0.25">
      <c r="A40" s="165"/>
      <c r="B40" s="72" t="s">
        <v>12699</v>
      </c>
      <c r="C40" s="64" t="s">
        <v>3804</v>
      </c>
      <c r="D40" s="64" t="s">
        <v>423</v>
      </c>
      <c r="E40" s="64" t="s">
        <v>12700</v>
      </c>
      <c r="F40" s="64" t="s">
        <v>1572</v>
      </c>
      <c r="G40" s="64" t="s">
        <v>1167</v>
      </c>
      <c r="H40" s="65">
        <v>38720</v>
      </c>
      <c r="I40" s="65">
        <v>42004</v>
      </c>
      <c r="J40" s="93" t="s">
        <v>1</v>
      </c>
      <c r="K40" s="101">
        <v>10566635</v>
      </c>
      <c r="L40" s="67">
        <f t="shared" si="0"/>
        <v>3.591859025208353E-3</v>
      </c>
      <c r="M40" s="66">
        <v>189764.16685032201</v>
      </c>
      <c r="N40" s="73">
        <f t="shared" si="1"/>
        <v>3.6771901639876727E-3</v>
      </c>
      <c r="O40" s="98">
        <v>8872115</v>
      </c>
      <c r="P40" s="67">
        <f t="shared" si="7"/>
        <v>3.2673342112434179E-3</v>
      </c>
      <c r="Q40" s="66">
        <v>132145.92485032199</v>
      </c>
      <c r="R40" s="105">
        <f t="shared" si="2"/>
        <v>3.7862116259710118E-3</v>
      </c>
      <c r="S40" s="101">
        <v>6565045</v>
      </c>
      <c r="T40" s="67">
        <f t="shared" si="8"/>
        <v>2.8757598880371853E-3</v>
      </c>
      <c r="U40" s="66">
        <v>69762.951754499605</v>
      </c>
      <c r="V40" s="73">
        <f t="shared" si="9"/>
        <v>3.7253868500311863E-3</v>
      </c>
      <c r="W40" s="98">
        <v>1272140</v>
      </c>
      <c r="X40" s="67">
        <f t="shared" si="3"/>
        <v>7.2277743325460024E-4</v>
      </c>
      <c r="Y40" s="66">
        <v>4431.6490800000001</v>
      </c>
      <c r="Z40" s="105">
        <f t="shared" si="4"/>
        <v>5.7291631223039066E-4</v>
      </c>
      <c r="AA40" s="101">
        <v>5292905</v>
      </c>
      <c r="AB40" s="67">
        <f t="shared" si="5"/>
        <v>1.0123781449391973E-2</v>
      </c>
      <c r="AC40" s="66">
        <v>65331.3026744995</v>
      </c>
      <c r="AD40" s="73">
        <f t="shared" si="6"/>
        <v>5.9440090658307984E-3</v>
      </c>
    </row>
    <row r="41" spans="1:30" x14ac:dyDescent="0.25">
      <c r="A41" s="165"/>
      <c r="B41" s="72" t="s">
        <v>4993</v>
      </c>
      <c r="C41" s="64" t="s">
        <v>4994</v>
      </c>
      <c r="D41" s="64" t="s">
        <v>0</v>
      </c>
      <c r="E41" s="64" t="s">
        <v>3061</v>
      </c>
      <c r="F41" s="64" t="s">
        <v>20</v>
      </c>
      <c r="G41" s="64" t="s">
        <v>1193</v>
      </c>
      <c r="H41" s="65">
        <v>38720</v>
      </c>
      <c r="I41" s="65">
        <v>42004</v>
      </c>
      <c r="J41" s="93" t="s">
        <v>1</v>
      </c>
      <c r="K41" s="101">
        <v>5363729</v>
      </c>
      <c r="L41" s="67">
        <f t="shared" si="0"/>
        <v>1.8232633584316835E-3</v>
      </c>
      <c r="M41" s="66">
        <v>187806.796937387</v>
      </c>
      <c r="N41" s="73">
        <f t="shared" si="1"/>
        <v>3.6392608672685127E-3</v>
      </c>
      <c r="O41" s="98">
        <v>4488699</v>
      </c>
      <c r="P41" s="67">
        <f t="shared" si="7"/>
        <v>1.6530533933198702E-3</v>
      </c>
      <c r="Q41" s="66">
        <v>150263.00541738799</v>
      </c>
      <c r="R41" s="105">
        <f t="shared" si="2"/>
        <v>4.3052976375099567E-3</v>
      </c>
      <c r="S41" s="101">
        <v>3527480</v>
      </c>
      <c r="T41" s="67">
        <f t="shared" si="8"/>
        <v>1.5451814100060869E-3</v>
      </c>
      <c r="U41" s="66">
        <v>69451.6732546079</v>
      </c>
      <c r="V41" s="73">
        <f t="shared" si="9"/>
        <v>3.7087643763394937E-3</v>
      </c>
      <c r="W41" s="98">
        <v>1898500</v>
      </c>
      <c r="X41" s="67">
        <f t="shared" si="3"/>
        <v>1.078649328716854E-3</v>
      </c>
      <c r="Y41" s="66">
        <v>10970.643816379101</v>
      </c>
      <c r="Z41" s="105">
        <f t="shared" si="4"/>
        <v>1.4182668087232785E-3</v>
      </c>
      <c r="AA41" s="101">
        <v>1628980</v>
      </c>
      <c r="AB41" s="67">
        <f t="shared" si="5"/>
        <v>3.1157629894038408E-3</v>
      </c>
      <c r="AC41" s="66">
        <v>58481.0294382293</v>
      </c>
      <c r="AD41" s="73">
        <f t="shared" si="6"/>
        <v>5.3207536805420941E-3</v>
      </c>
    </row>
    <row r="42" spans="1:30" x14ac:dyDescent="0.25">
      <c r="A42" s="165"/>
      <c r="B42" s="72" t="s">
        <v>16168</v>
      </c>
      <c r="C42" s="64" t="s">
        <v>16169</v>
      </c>
      <c r="D42" s="64" t="s">
        <v>426</v>
      </c>
      <c r="E42" s="64" t="s">
        <v>16170</v>
      </c>
      <c r="F42" s="64" t="s">
        <v>493</v>
      </c>
      <c r="G42" s="64" t="s">
        <v>1167</v>
      </c>
      <c r="H42" s="65">
        <v>39352</v>
      </c>
      <c r="I42" s="65">
        <v>41981</v>
      </c>
      <c r="J42" s="93" t="s">
        <v>1</v>
      </c>
      <c r="K42" s="101">
        <v>3590</v>
      </c>
      <c r="L42" s="67">
        <f t="shared" si="0"/>
        <v>1.2203292628635311E-6</v>
      </c>
      <c r="M42" s="66">
        <v>183801.6372</v>
      </c>
      <c r="N42" s="73">
        <f t="shared" si="1"/>
        <v>3.5616501453078404E-3</v>
      </c>
      <c r="O42" s="98">
        <v>0</v>
      </c>
      <c r="P42" s="67">
        <f t="shared" si="7"/>
        <v>0</v>
      </c>
      <c r="Q42" s="66">
        <v>0</v>
      </c>
      <c r="R42" s="105">
        <f t="shared" si="2"/>
        <v>0</v>
      </c>
      <c r="S42" s="101">
        <v>0</v>
      </c>
      <c r="T42" s="67">
        <f t="shared" si="8"/>
        <v>0</v>
      </c>
      <c r="U42" s="66">
        <v>0</v>
      </c>
      <c r="V42" s="73">
        <f t="shared" si="9"/>
        <v>0</v>
      </c>
      <c r="W42" s="98">
        <v>0</v>
      </c>
      <c r="X42" s="67">
        <f t="shared" si="3"/>
        <v>0</v>
      </c>
      <c r="Y42" s="66">
        <v>0</v>
      </c>
      <c r="Z42" s="105">
        <f t="shared" si="4"/>
        <v>0</v>
      </c>
      <c r="AA42" s="101">
        <v>0</v>
      </c>
      <c r="AB42" s="67">
        <f t="shared" si="5"/>
        <v>0</v>
      </c>
      <c r="AC42" s="66">
        <v>0</v>
      </c>
      <c r="AD42" s="73">
        <f t="shared" si="6"/>
        <v>0</v>
      </c>
    </row>
    <row r="43" spans="1:30" x14ac:dyDescent="0.25">
      <c r="A43" s="165"/>
      <c r="B43" s="72" t="s">
        <v>14117</v>
      </c>
      <c r="C43" s="64" t="s">
        <v>14118</v>
      </c>
      <c r="D43" s="64" t="s">
        <v>0</v>
      </c>
      <c r="E43" s="64" t="s">
        <v>14119</v>
      </c>
      <c r="F43" s="64" t="s">
        <v>1522</v>
      </c>
      <c r="G43" s="64" t="s">
        <v>1416</v>
      </c>
      <c r="H43" s="65">
        <v>39748</v>
      </c>
      <c r="I43" s="65">
        <v>42004</v>
      </c>
      <c r="J43" s="93" t="s">
        <v>1</v>
      </c>
      <c r="K43" s="101">
        <v>10577391</v>
      </c>
      <c r="L43" s="67">
        <f t="shared" si="0"/>
        <v>3.5955152540527429E-3</v>
      </c>
      <c r="M43" s="66">
        <v>182475.597536238</v>
      </c>
      <c r="N43" s="73">
        <f t="shared" si="1"/>
        <v>3.5359545670035908E-3</v>
      </c>
      <c r="O43" s="98">
        <v>9470535</v>
      </c>
      <c r="P43" s="67">
        <f t="shared" si="7"/>
        <v>3.4877143729852675E-3</v>
      </c>
      <c r="Q43" s="66">
        <v>134405.97601623699</v>
      </c>
      <c r="R43" s="105">
        <f t="shared" si="2"/>
        <v>3.8509660405272616E-3</v>
      </c>
      <c r="S43" s="101">
        <v>7520740</v>
      </c>
      <c r="T43" s="67">
        <f t="shared" si="8"/>
        <v>3.294393628734728E-3</v>
      </c>
      <c r="U43" s="66">
        <v>50280.648220098497</v>
      </c>
      <c r="V43" s="73">
        <f t="shared" si="9"/>
        <v>2.6850192111906642E-3</v>
      </c>
      <c r="W43" s="98">
        <v>5158240</v>
      </c>
      <c r="X43" s="67">
        <f t="shared" si="3"/>
        <v>2.9306990325838425E-3</v>
      </c>
      <c r="Y43" s="66">
        <v>24412.672792848</v>
      </c>
      <c r="Z43" s="105">
        <f t="shared" si="4"/>
        <v>3.1560302306620513E-3</v>
      </c>
      <c r="AA43" s="101">
        <v>2362500</v>
      </c>
      <c r="AB43" s="67">
        <f t="shared" si="5"/>
        <v>4.5187725217415648E-3</v>
      </c>
      <c r="AC43" s="66">
        <v>25867.975427249999</v>
      </c>
      <c r="AD43" s="73">
        <f t="shared" si="6"/>
        <v>2.3535345869397247E-3</v>
      </c>
    </row>
    <row r="44" spans="1:30" x14ac:dyDescent="0.25">
      <c r="A44" s="165"/>
      <c r="B44" s="72" t="s">
        <v>8833</v>
      </c>
      <c r="C44" s="64" t="s">
        <v>3209</v>
      </c>
      <c r="D44" s="64" t="s">
        <v>0</v>
      </c>
      <c r="E44" s="64" t="s">
        <v>8834</v>
      </c>
      <c r="F44" s="64" t="s">
        <v>1199</v>
      </c>
      <c r="G44" s="64" t="s">
        <v>1199</v>
      </c>
      <c r="H44" s="65">
        <v>38720</v>
      </c>
      <c r="I44" s="65">
        <v>42004</v>
      </c>
      <c r="J44" s="93" t="s">
        <v>1</v>
      </c>
      <c r="K44" s="101">
        <v>7291569</v>
      </c>
      <c r="L44" s="67">
        <f t="shared" si="0"/>
        <v>2.4785835718352574E-3</v>
      </c>
      <c r="M44" s="66">
        <v>182200.414648181</v>
      </c>
      <c r="N44" s="73">
        <f t="shared" si="1"/>
        <v>3.5306221598054551E-3</v>
      </c>
      <c r="O44" s="98">
        <v>5745537</v>
      </c>
      <c r="P44" s="67">
        <f t="shared" si="7"/>
        <v>2.1159091831051417E-3</v>
      </c>
      <c r="Q44" s="66">
        <v>128055.235536184</v>
      </c>
      <c r="R44" s="105">
        <f t="shared" si="2"/>
        <v>3.6690062300651777E-3</v>
      </c>
      <c r="S44" s="101">
        <v>3431110</v>
      </c>
      <c r="T44" s="67">
        <f t="shared" si="8"/>
        <v>1.5029673839925342E-3</v>
      </c>
      <c r="U44" s="66">
        <v>41380.496651148504</v>
      </c>
      <c r="V44" s="73">
        <f t="shared" si="9"/>
        <v>2.2097453475655895E-3</v>
      </c>
      <c r="W44" s="98">
        <v>1462410</v>
      </c>
      <c r="X44" s="67">
        <f t="shared" si="3"/>
        <v>8.3088099278841949E-4</v>
      </c>
      <c r="Y44" s="66">
        <v>6417.1625088479896</v>
      </c>
      <c r="Z44" s="105">
        <f t="shared" si="4"/>
        <v>8.2960022627791459E-4</v>
      </c>
      <c r="AA44" s="101">
        <v>1968700</v>
      </c>
      <c r="AB44" s="67">
        <f t="shared" si="5"/>
        <v>3.7655481327206852E-3</v>
      </c>
      <c r="AC44" s="66">
        <v>34963.334142300002</v>
      </c>
      <c r="AD44" s="73">
        <f t="shared" si="6"/>
        <v>3.1810535930828937E-3</v>
      </c>
    </row>
    <row r="45" spans="1:30" x14ac:dyDescent="0.25">
      <c r="A45" s="165"/>
      <c r="B45" s="72" t="s">
        <v>8654</v>
      </c>
      <c r="C45" s="64" t="s">
        <v>3209</v>
      </c>
      <c r="D45" s="64" t="s">
        <v>0</v>
      </c>
      <c r="E45" s="64" t="s">
        <v>8655</v>
      </c>
      <c r="F45" s="64" t="s">
        <v>1286</v>
      </c>
      <c r="G45" s="64" t="s">
        <v>1269</v>
      </c>
      <c r="H45" s="65">
        <v>38720</v>
      </c>
      <c r="I45" s="65">
        <v>42004</v>
      </c>
      <c r="J45" s="93" t="s">
        <v>1</v>
      </c>
      <c r="K45" s="101">
        <v>8738105</v>
      </c>
      <c r="L45" s="67">
        <f t="shared" si="0"/>
        <v>2.9702967224161936E-3</v>
      </c>
      <c r="M45" s="66">
        <v>181314.708299038</v>
      </c>
      <c r="N45" s="73">
        <f t="shared" si="1"/>
        <v>3.5134592215684433E-3</v>
      </c>
      <c r="O45" s="98">
        <v>7510061</v>
      </c>
      <c r="P45" s="67">
        <f t="shared" si="7"/>
        <v>2.7657305201549977E-3</v>
      </c>
      <c r="Q45" s="66">
        <v>125302.16452904</v>
      </c>
      <c r="R45" s="105">
        <f t="shared" si="2"/>
        <v>3.5901259356771443E-3</v>
      </c>
      <c r="S45" s="101">
        <v>5627270</v>
      </c>
      <c r="T45" s="67">
        <f t="shared" si="8"/>
        <v>2.4649758448198012E-3</v>
      </c>
      <c r="U45" s="66">
        <v>51338.7733813425</v>
      </c>
      <c r="V45" s="73">
        <f t="shared" si="9"/>
        <v>2.7415237807687613E-3</v>
      </c>
      <c r="W45" s="98">
        <v>2883070</v>
      </c>
      <c r="X45" s="67">
        <f t="shared" si="3"/>
        <v>1.6380413590432973E-3</v>
      </c>
      <c r="Y45" s="66">
        <v>12901.0235542791</v>
      </c>
      <c r="Z45" s="105">
        <f t="shared" si="4"/>
        <v>1.6678231297851294E-3</v>
      </c>
      <c r="AA45" s="101">
        <v>2744200</v>
      </c>
      <c r="AB45" s="67">
        <f t="shared" si="5"/>
        <v>5.2488531446193447E-3</v>
      </c>
      <c r="AC45" s="66">
        <v>38437.7498270625</v>
      </c>
      <c r="AD45" s="73">
        <f t="shared" si="6"/>
        <v>3.4971648212882666E-3</v>
      </c>
    </row>
    <row r="46" spans="1:30" x14ac:dyDescent="0.25">
      <c r="A46" s="165"/>
      <c r="B46" s="72" t="s">
        <v>16098</v>
      </c>
      <c r="C46" s="64" t="s">
        <v>16099</v>
      </c>
      <c r="D46" s="64" t="s">
        <v>426</v>
      </c>
      <c r="E46" s="64" t="s">
        <v>16100</v>
      </c>
      <c r="F46" s="64" t="s">
        <v>1138</v>
      </c>
      <c r="G46" s="64" t="s">
        <v>1139</v>
      </c>
      <c r="H46" s="65">
        <v>38727</v>
      </c>
      <c r="I46" s="65">
        <v>41949</v>
      </c>
      <c r="J46" s="93" t="s">
        <v>1</v>
      </c>
      <c r="K46" s="101">
        <v>190600</v>
      </c>
      <c r="L46" s="67">
        <f t="shared" si="0"/>
        <v>6.4789626045066569E-5</v>
      </c>
      <c r="M46" s="66">
        <v>175835.0336</v>
      </c>
      <c r="N46" s="73">
        <f t="shared" si="1"/>
        <v>3.4072758138176638E-3</v>
      </c>
      <c r="O46" s="98">
        <v>0</v>
      </c>
      <c r="P46" s="67">
        <f t="shared" si="7"/>
        <v>0</v>
      </c>
      <c r="Q46" s="66">
        <v>0</v>
      </c>
      <c r="R46" s="105">
        <f t="shared" si="2"/>
        <v>0</v>
      </c>
      <c r="S46" s="101">
        <v>0</v>
      </c>
      <c r="T46" s="67">
        <f t="shared" si="8"/>
        <v>0</v>
      </c>
      <c r="U46" s="66">
        <v>0</v>
      </c>
      <c r="V46" s="73">
        <f t="shared" si="9"/>
        <v>0</v>
      </c>
      <c r="W46" s="98">
        <v>0</v>
      </c>
      <c r="X46" s="67">
        <f t="shared" si="3"/>
        <v>0</v>
      </c>
      <c r="Y46" s="66">
        <v>0</v>
      </c>
      <c r="Z46" s="105">
        <f t="shared" si="4"/>
        <v>0</v>
      </c>
      <c r="AA46" s="101">
        <v>0</v>
      </c>
      <c r="AB46" s="67">
        <f t="shared" si="5"/>
        <v>0</v>
      </c>
      <c r="AC46" s="66">
        <v>0</v>
      </c>
      <c r="AD46" s="73">
        <f t="shared" si="6"/>
        <v>0</v>
      </c>
    </row>
    <row r="47" spans="1:30" x14ac:dyDescent="0.25">
      <c r="A47" s="165"/>
      <c r="B47" s="72" t="s">
        <v>4009</v>
      </c>
      <c r="C47" s="64" t="s">
        <v>4010</v>
      </c>
      <c r="D47" s="64" t="s">
        <v>0</v>
      </c>
      <c r="E47" s="64" t="s">
        <v>4011</v>
      </c>
      <c r="F47" s="64" t="s">
        <v>1374</v>
      </c>
      <c r="G47" s="64" t="s">
        <v>1227</v>
      </c>
      <c r="H47" s="65">
        <v>38720</v>
      </c>
      <c r="I47" s="65">
        <v>42004</v>
      </c>
      <c r="J47" s="93" t="s">
        <v>1</v>
      </c>
      <c r="K47" s="101">
        <v>4100383</v>
      </c>
      <c r="L47" s="67">
        <f t="shared" si="0"/>
        <v>1.3938209927153631E-3</v>
      </c>
      <c r="M47" s="66">
        <v>175412.76782404099</v>
      </c>
      <c r="N47" s="73">
        <f t="shared" si="1"/>
        <v>3.3990932808151617E-3</v>
      </c>
      <c r="O47" s="98">
        <v>3595953</v>
      </c>
      <c r="P47" s="67">
        <f t="shared" si="7"/>
        <v>1.3242817816184081E-3</v>
      </c>
      <c r="Q47" s="66">
        <v>150832.410104043</v>
      </c>
      <c r="R47" s="105">
        <f t="shared" si="2"/>
        <v>4.3216120766191276E-3</v>
      </c>
      <c r="S47" s="101">
        <v>2746240</v>
      </c>
      <c r="T47" s="67">
        <f t="shared" si="8"/>
        <v>1.2029661388342715E-3</v>
      </c>
      <c r="U47" s="66">
        <v>78608.708237072497</v>
      </c>
      <c r="V47" s="73">
        <f t="shared" si="9"/>
        <v>4.1977559807801542E-3</v>
      </c>
      <c r="W47" s="98">
        <v>955380</v>
      </c>
      <c r="X47" s="67">
        <f t="shared" si="3"/>
        <v>5.428074773081422E-4</v>
      </c>
      <c r="Y47" s="66">
        <v>4783.7230158810598</v>
      </c>
      <c r="Z47" s="105">
        <f t="shared" si="4"/>
        <v>6.1843185223280799E-4</v>
      </c>
      <c r="AA47" s="101">
        <v>1790860</v>
      </c>
      <c r="AB47" s="67">
        <f t="shared" si="5"/>
        <v>3.4253921516554913E-3</v>
      </c>
      <c r="AC47" s="66">
        <v>73824.985221190902</v>
      </c>
      <c r="AD47" s="73">
        <f t="shared" si="6"/>
        <v>6.7167860348032651E-3</v>
      </c>
    </row>
    <row r="48" spans="1:30" x14ac:dyDescent="0.25">
      <c r="A48" s="165"/>
      <c r="B48" s="72" t="s">
        <v>3302</v>
      </c>
      <c r="C48" s="64" t="s">
        <v>3209</v>
      </c>
      <c r="D48" s="64" t="s">
        <v>0</v>
      </c>
      <c r="E48" s="64" t="s">
        <v>3303</v>
      </c>
      <c r="F48" s="64" t="s">
        <v>1374</v>
      </c>
      <c r="G48" s="64" t="s">
        <v>1227</v>
      </c>
      <c r="H48" s="65">
        <v>38720</v>
      </c>
      <c r="I48" s="65">
        <v>42004</v>
      </c>
      <c r="J48" s="93" t="s">
        <v>1</v>
      </c>
      <c r="K48" s="101">
        <v>10190459</v>
      </c>
      <c r="L48" s="67">
        <f t="shared" si="0"/>
        <v>3.4639875542370573E-3</v>
      </c>
      <c r="M48" s="66">
        <v>174905.90022138099</v>
      </c>
      <c r="N48" s="73">
        <f t="shared" si="1"/>
        <v>3.3892713603025527E-3</v>
      </c>
      <c r="O48" s="98">
        <v>9228989</v>
      </c>
      <c r="P48" s="67">
        <f t="shared" si="7"/>
        <v>3.3987602161253752E-3</v>
      </c>
      <c r="Q48" s="66">
        <v>133540.52218137999</v>
      </c>
      <c r="R48" s="105">
        <f t="shared" si="2"/>
        <v>3.8261692760792596E-3</v>
      </c>
      <c r="S48" s="101">
        <v>7096180</v>
      </c>
      <c r="T48" s="67">
        <f t="shared" si="8"/>
        <v>3.1084188763811542E-3</v>
      </c>
      <c r="U48" s="66">
        <v>47882.316190092301</v>
      </c>
      <c r="V48" s="73">
        <f t="shared" si="9"/>
        <v>2.5569467259833937E-3</v>
      </c>
      <c r="W48" s="98">
        <v>4541280</v>
      </c>
      <c r="X48" s="67">
        <f t="shared" si="3"/>
        <v>2.5801678290836316E-3</v>
      </c>
      <c r="Y48" s="66">
        <v>16870.339528365301</v>
      </c>
      <c r="Z48" s="105">
        <f t="shared" si="4"/>
        <v>2.180969777657945E-3</v>
      </c>
      <c r="AA48" s="101">
        <v>2554900</v>
      </c>
      <c r="AB48" s="67">
        <f t="shared" si="5"/>
        <v>4.8867775304963067E-3</v>
      </c>
      <c r="AC48" s="66">
        <v>31011.976661727302</v>
      </c>
      <c r="AD48" s="73">
        <f t="shared" si="6"/>
        <v>2.8215489800510456E-3</v>
      </c>
    </row>
    <row r="49" spans="1:30" x14ac:dyDescent="0.25">
      <c r="A49" s="165"/>
      <c r="B49" s="72" t="s">
        <v>14934</v>
      </c>
      <c r="C49" s="64" t="s">
        <v>14112</v>
      </c>
      <c r="D49" s="64" t="s">
        <v>0</v>
      </c>
      <c r="E49" s="64" t="s">
        <v>14935</v>
      </c>
      <c r="F49" s="64" t="s">
        <v>1166</v>
      </c>
      <c r="G49" s="64" t="s">
        <v>1167</v>
      </c>
      <c r="H49" s="65">
        <v>39463</v>
      </c>
      <c r="I49" s="65">
        <v>42004</v>
      </c>
      <c r="J49" s="93" t="s">
        <v>1</v>
      </c>
      <c r="K49" s="101">
        <v>10100237</v>
      </c>
      <c r="L49" s="67">
        <f t="shared" si="0"/>
        <v>3.433318878260992E-3</v>
      </c>
      <c r="M49" s="66">
        <v>174728.08381629299</v>
      </c>
      <c r="N49" s="73">
        <f t="shared" si="1"/>
        <v>3.3858256900970657E-3</v>
      </c>
      <c r="O49" s="98">
        <v>9341127</v>
      </c>
      <c r="P49" s="67">
        <f t="shared" si="7"/>
        <v>3.4400572826963579E-3</v>
      </c>
      <c r="Q49" s="66">
        <v>147312.426581293</v>
      </c>
      <c r="R49" s="105">
        <f t="shared" si="2"/>
        <v>4.220758398746291E-3</v>
      </c>
      <c r="S49" s="101">
        <v>7541180</v>
      </c>
      <c r="T49" s="67">
        <f t="shared" si="8"/>
        <v>3.3033471899230338E-3</v>
      </c>
      <c r="U49" s="66">
        <v>46397.755826802299</v>
      </c>
      <c r="V49" s="73">
        <f t="shared" si="9"/>
        <v>2.4776702401640939E-3</v>
      </c>
      <c r="W49" s="98">
        <v>5490980</v>
      </c>
      <c r="X49" s="67">
        <f t="shared" si="3"/>
        <v>3.1197481648657733E-3</v>
      </c>
      <c r="Y49" s="66">
        <v>20901.3578199601</v>
      </c>
      <c r="Z49" s="105">
        <f t="shared" si="4"/>
        <v>2.7020931997664803E-3</v>
      </c>
      <c r="AA49" s="101">
        <v>2050200</v>
      </c>
      <c r="AB49" s="67">
        <f t="shared" si="5"/>
        <v>3.9214338302961081E-3</v>
      </c>
      <c r="AC49" s="66">
        <v>25496.398006842399</v>
      </c>
      <c r="AD49" s="73">
        <f t="shared" si="6"/>
        <v>2.3197275225594993E-3</v>
      </c>
    </row>
    <row r="50" spans="1:30" x14ac:dyDescent="0.25">
      <c r="A50" s="165"/>
      <c r="B50" s="72" t="s">
        <v>3350</v>
      </c>
      <c r="C50" s="64" t="s">
        <v>3351</v>
      </c>
      <c r="D50" s="64" t="s">
        <v>0</v>
      </c>
      <c r="E50" s="64" t="s">
        <v>3352</v>
      </c>
      <c r="F50" s="64" t="s">
        <v>3255</v>
      </c>
      <c r="G50" s="64" t="s">
        <v>1227</v>
      </c>
      <c r="H50" s="65">
        <v>38720</v>
      </c>
      <c r="I50" s="65">
        <v>42004</v>
      </c>
      <c r="J50" s="93" t="s">
        <v>1</v>
      </c>
      <c r="K50" s="101">
        <v>11467146</v>
      </c>
      <c r="L50" s="67">
        <f t="shared" si="0"/>
        <v>3.8979648538519465E-3</v>
      </c>
      <c r="M50" s="66">
        <v>174096.701398812</v>
      </c>
      <c r="N50" s="73">
        <f t="shared" si="1"/>
        <v>3.3735909607811401E-3</v>
      </c>
      <c r="O50" s="98">
        <v>10820086</v>
      </c>
      <c r="P50" s="67">
        <f t="shared" si="7"/>
        <v>3.9847135836715321E-3</v>
      </c>
      <c r="Q50" s="66">
        <v>137799.82577881301</v>
      </c>
      <c r="R50" s="105">
        <f t="shared" si="2"/>
        <v>3.9482057657962699E-3</v>
      </c>
      <c r="S50" s="101">
        <v>9015280</v>
      </c>
      <c r="T50" s="67">
        <f t="shared" si="8"/>
        <v>3.9490636550737852E-3</v>
      </c>
      <c r="U50" s="66">
        <v>62961.3715490338</v>
      </c>
      <c r="V50" s="73">
        <f t="shared" si="9"/>
        <v>3.3621780576904804E-3</v>
      </c>
      <c r="W50" s="98">
        <v>5995000</v>
      </c>
      <c r="X50" s="67">
        <f t="shared" si="3"/>
        <v>3.4061115226007581E-3</v>
      </c>
      <c r="Y50" s="66">
        <v>23928.897836446198</v>
      </c>
      <c r="Z50" s="105">
        <f t="shared" si="4"/>
        <v>3.0934885991005701E-3</v>
      </c>
      <c r="AA50" s="101">
        <v>3020280</v>
      </c>
      <c r="AB50" s="67">
        <f t="shared" si="5"/>
        <v>5.7769135542711592E-3</v>
      </c>
      <c r="AC50" s="66">
        <v>39032.473712587504</v>
      </c>
      <c r="AD50" s="73">
        <f t="shared" si="6"/>
        <v>3.5512743219795265E-3</v>
      </c>
    </row>
    <row r="51" spans="1:30" x14ac:dyDescent="0.25">
      <c r="A51" s="165"/>
      <c r="B51" s="72" t="s">
        <v>3361</v>
      </c>
      <c r="C51" s="64" t="s">
        <v>3362</v>
      </c>
      <c r="D51" s="64" t="s">
        <v>4</v>
      </c>
      <c r="E51" s="64" t="s">
        <v>3363</v>
      </c>
      <c r="F51" s="64" t="s">
        <v>1519</v>
      </c>
      <c r="G51" s="64" t="s">
        <v>1193</v>
      </c>
      <c r="H51" s="65">
        <v>38720</v>
      </c>
      <c r="I51" s="65">
        <v>42004</v>
      </c>
      <c r="J51" s="93" t="s">
        <v>1</v>
      </c>
      <c r="K51" s="101">
        <v>9056889</v>
      </c>
      <c r="L51" s="67">
        <f t="shared" si="0"/>
        <v>3.0786592415617889E-3</v>
      </c>
      <c r="M51" s="66">
        <v>172934.28156330099</v>
      </c>
      <c r="N51" s="73">
        <f t="shared" si="1"/>
        <v>3.3510659558947499E-3</v>
      </c>
      <c r="O51" s="98">
        <v>7593733</v>
      </c>
      <c r="P51" s="67">
        <f t="shared" si="7"/>
        <v>2.7965444115577985E-3</v>
      </c>
      <c r="Q51" s="66">
        <v>121021.062623301</v>
      </c>
      <c r="R51" s="105">
        <f t="shared" si="2"/>
        <v>3.4674648863422114E-3</v>
      </c>
      <c r="S51" s="101">
        <v>5332690</v>
      </c>
      <c r="T51" s="67">
        <f t="shared" si="8"/>
        <v>2.3359376816666174E-3</v>
      </c>
      <c r="U51" s="66">
        <v>52783.248071327798</v>
      </c>
      <c r="V51" s="73">
        <f t="shared" si="9"/>
        <v>2.8186596656466115E-3</v>
      </c>
      <c r="W51" s="98">
        <v>3250990</v>
      </c>
      <c r="X51" s="67">
        <f t="shared" si="3"/>
        <v>1.8470783150725336E-3</v>
      </c>
      <c r="Y51" s="66">
        <v>14704.343351027001</v>
      </c>
      <c r="Z51" s="105">
        <f t="shared" si="4"/>
        <v>1.9009533504037856E-3</v>
      </c>
      <c r="AA51" s="101">
        <v>2081700</v>
      </c>
      <c r="AB51" s="67">
        <f t="shared" si="5"/>
        <v>3.9816841305859961E-3</v>
      </c>
      <c r="AC51" s="66">
        <v>38078.904720300001</v>
      </c>
      <c r="AD51" s="73">
        <f t="shared" si="6"/>
        <v>3.4645161753787787E-3</v>
      </c>
    </row>
    <row r="52" spans="1:30" x14ac:dyDescent="0.25">
      <c r="A52" s="165"/>
      <c r="B52" s="72" t="s">
        <v>5393</v>
      </c>
      <c r="C52" s="64" t="s">
        <v>5394</v>
      </c>
      <c r="D52" s="64" t="s">
        <v>0</v>
      </c>
      <c r="E52" s="64" t="s">
        <v>5395</v>
      </c>
      <c r="F52" s="64" t="s">
        <v>437</v>
      </c>
      <c r="G52" s="64" t="s">
        <v>1269</v>
      </c>
      <c r="H52" s="65">
        <v>38720</v>
      </c>
      <c r="I52" s="65">
        <v>42004</v>
      </c>
      <c r="J52" s="93" t="s">
        <v>1</v>
      </c>
      <c r="K52" s="101">
        <v>7163637</v>
      </c>
      <c r="L52" s="67">
        <f t="shared" si="0"/>
        <v>2.4350963397303388E-3</v>
      </c>
      <c r="M52" s="66">
        <v>170845.07848406199</v>
      </c>
      <c r="N52" s="73">
        <f t="shared" si="1"/>
        <v>3.3105820376658148E-3</v>
      </c>
      <c r="O52" s="98">
        <v>6428627</v>
      </c>
      <c r="P52" s="67">
        <f t="shared" si="7"/>
        <v>2.367470769757058E-3</v>
      </c>
      <c r="Q52" s="66">
        <v>138787.21878156299</v>
      </c>
      <c r="R52" s="105">
        <f t="shared" si="2"/>
        <v>3.9764963004506586E-3</v>
      </c>
      <c r="S52" s="101">
        <v>5117700</v>
      </c>
      <c r="T52" s="67">
        <f t="shared" si="8"/>
        <v>2.241763213962418E-3</v>
      </c>
      <c r="U52" s="66">
        <v>66757.780528440198</v>
      </c>
      <c r="V52" s="73">
        <f t="shared" si="9"/>
        <v>3.5649087583493541E-3</v>
      </c>
      <c r="W52" s="98">
        <v>3047640</v>
      </c>
      <c r="X52" s="67">
        <f t="shared" si="3"/>
        <v>1.7315432394894037E-3</v>
      </c>
      <c r="Y52" s="66">
        <v>14762.017806784401</v>
      </c>
      <c r="Z52" s="105">
        <f t="shared" si="4"/>
        <v>1.9084094092897534E-3</v>
      </c>
      <c r="AA52" s="101">
        <v>2070060</v>
      </c>
      <c r="AB52" s="67">
        <f t="shared" si="5"/>
        <v>3.9594202100979234E-3</v>
      </c>
      <c r="AC52" s="66">
        <v>51995.762721656698</v>
      </c>
      <c r="AD52" s="73">
        <f t="shared" si="6"/>
        <v>4.7307075222755334E-3</v>
      </c>
    </row>
    <row r="53" spans="1:30" x14ac:dyDescent="0.25">
      <c r="A53" s="165"/>
      <c r="B53" s="72" t="s">
        <v>16068</v>
      </c>
      <c r="C53" s="64" t="s">
        <v>16069</v>
      </c>
      <c r="D53" s="64" t="s">
        <v>426</v>
      </c>
      <c r="E53" s="64" t="s">
        <v>16070</v>
      </c>
      <c r="F53" s="64" t="s">
        <v>1199</v>
      </c>
      <c r="G53" s="64" t="s">
        <v>1199</v>
      </c>
      <c r="H53" s="65">
        <v>38727</v>
      </c>
      <c r="I53" s="65">
        <v>41981</v>
      </c>
      <c r="J53" s="93" t="s">
        <v>1</v>
      </c>
      <c r="K53" s="101">
        <v>0</v>
      </c>
      <c r="L53" s="67">
        <f t="shared" si="0"/>
        <v>0</v>
      </c>
      <c r="M53" s="66">
        <v>163353.21599999999</v>
      </c>
      <c r="N53" s="73">
        <f t="shared" si="1"/>
        <v>3.165407089762871E-3</v>
      </c>
      <c r="O53" s="98">
        <v>0</v>
      </c>
      <c r="P53" s="67">
        <f t="shared" si="7"/>
        <v>0</v>
      </c>
      <c r="Q53" s="66">
        <v>0</v>
      </c>
      <c r="R53" s="105">
        <f t="shared" si="2"/>
        <v>0</v>
      </c>
      <c r="S53" s="101">
        <v>0</v>
      </c>
      <c r="T53" s="67">
        <f t="shared" si="8"/>
        <v>0</v>
      </c>
      <c r="U53" s="66">
        <v>0</v>
      </c>
      <c r="V53" s="73">
        <f t="shared" si="9"/>
        <v>0</v>
      </c>
      <c r="W53" s="98">
        <v>0</v>
      </c>
      <c r="X53" s="67">
        <f t="shared" si="3"/>
        <v>0</v>
      </c>
      <c r="Y53" s="66">
        <v>0</v>
      </c>
      <c r="Z53" s="105">
        <f t="shared" si="4"/>
        <v>0</v>
      </c>
      <c r="AA53" s="101">
        <v>0</v>
      </c>
      <c r="AB53" s="67">
        <f t="shared" si="5"/>
        <v>0</v>
      </c>
      <c r="AC53" s="66">
        <v>0</v>
      </c>
      <c r="AD53" s="73">
        <f t="shared" si="6"/>
        <v>0</v>
      </c>
    </row>
    <row r="54" spans="1:30" x14ac:dyDescent="0.25">
      <c r="A54" s="165"/>
      <c r="B54" s="72" t="s">
        <v>7230</v>
      </c>
      <c r="C54" s="64" t="s">
        <v>7231</v>
      </c>
      <c r="D54" s="64" t="s">
        <v>423</v>
      </c>
      <c r="E54" s="64" t="s">
        <v>7232</v>
      </c>
      <c r="F54" s="64" t="s">
        <v>2321</v>
      </c>
      <c r="G54" s="64" t="s">
        <v>1193</v>
      </c>
      <c r="H54" s="65">
        <v>38720</v>
      </c>
      <c r="I54" s="65">
        <v>42003</v>
      </c>
      <c r="J54" s="93" t="s">
        <v>1</v>
      </c>
      <c r="K54" s="101">
        <v>9505775</v>
      </c>
      <c r="L54" s="67">
        <f t="shared" si="0"/>
        <v>3.2312466291633929E-3</v>
      </c>
      <c r="M54" s="66">
        <v>159832.22233645499</v>
      </c>
      <c r="N54" s="73">
        <f t="shared" si="1"/>
        <v>3.0971783852505857E-3</v>
      </c>
      <c r="O54" s="98">
        <v>8277345</v>
      </c>
      <c r="P54" s="67">
        <f t="shared" si="7"/>
        <v>3.0482982351744373E-3</v>
      </c>
      <c r="Q54" s="66">
        <v>114989.43043645599</v>
      </c>
      <c r="R54" s="105">
        <f t="shared" si="2"/>
        <v>3.2946480860112106E-3</v>
      </c>
      <c r="S54" s="101">
        <v>5987160</v>
      </c>
      <c r="T54" s="67">
        <f t="shared" si="8"/>
        <v>2.6226224757424687E-3</v>
      </c>
      <c r="U54" s="66">
        <v>38784.365823081796</v>
      </c>
      <c r="V54" s="73">
        <f t="shared" si="9"/>
        <v>2.0711102783117072E-3</v>
      </c>
      <c r="W54" s="98">
        <v>2075360</v>
      </c>
      <c r="X54" s="67">
        <f t="shared" si="3"/>
        <v>1.1791338798239715E-3</v>
      </c>
      <c r="Y54" s="66">
        <v>7277.8138920820102</v>
      </c>
      <c r="Z54" s="105">
        <f t="shared" si="4"/>
        <v>9.4086382312354286E-4</v>
      </c>
      <c r="AA54" s="101">
        <v>3911800</v>
      </c>
      <c r="AB54" s="67">
        <f t="shared" si="5"/>
        <v>7.4821309420311762E-3</v>
      </c>
      <c r="AC54" s="66">
        <v>31506.551930999802</v>
      </c>
      <c r="AD54" s="73">
        <f t="shared" si="6"/>
        <v>2.8665467034079215E-3</v>
      </c>
    </row>
    <row r="55" spans="1:30" x14ac:dyDescent="0.25">
      <c r="A55" s="165"/>
      <c r="B55" s="72" t="s">
        <v>16428</v>
      </c>
      <c r="C55" s="64" t="s">
        <v>16429</v>
      </c>
      <c r="D55" s="64" t="s">
        <v>426</v>
      </c>
      <c r="E55" s="64" t="s">
        <v>16430</v>
      </c>
      <c r="F55" s="64" t="s">
        <v>437</v>
      </c>
      <c r="G55" s="64" t="s">
        <v>1269</v>
      </c>
      <c r="H55" s="65">
        <v>38733</v>
      </c>
      <c r="I55" s="65">
        <v>41990</v>
      </c>
      <c r="J55" s="93" t="s">
        <v>1</v>
      </c>
      <c r="K55" s="101">
        <v>0</v>
      </c>
      <c r="L55" s="67">
        <f t="shared" si="0"/>
        <v>0</v>
      </c>
      <c r="M55" s="66">
        <v>158994.45574032099</v>
      </c>
      <c r="N55" s="73">
        <f t="shared" si="1"/>
        <v>3.080944408424754E-3</v>
      </c>
      <c r="O55" s="98">
        <v>0</v>
      </c>
      <c r="P55" s="67">
        <f t="shared" si="7"/>
        <v>0</v>
      </c>
      <c r="Q55" s="66">
        <v>0</v>
      </c>
      <c r="R55" s="105">
        <f t="shared" si="2"/>
        <v>0</v>
      </c>
      <c r="S55" s="101">
        <v>0</v>
      </c>
      <c r="T55" s="67">
        <f t="shared" si="8"/>
        <v>0</v>
      </c>
      <c r="U55" s="66">
        <v>0</v>
      </c>
      <c r="V55" s="73">
        <f t="shared" si="9"/>
        <v>0</v>
      </c>
      <c r="W55" s="98">
        <v>0</v>
      </c>
      <c r="X55" s="67">
        <f t="shared" si="3"/>
        <v>0</v>
      </c>
      <c r="Y55" s="66">
        <v>0</v>
      </c>
      <c r="Z55" s="105">
        <f t="shared" si="4"/>
        <v>0</v>
      </c>
      <c r="AA55" s="101">
        <v>0</v>
      </c>
      <c r="AB55" s="67">
        <f t="shared" si="5"/>
        <v>0</v>
      </c>
      <c r="AC55" s="66">
        <v>0</v>
      </c>
      <c r="AD55" s="73">
        <f t="shared" si="6"/>
        <v>0</v>
      </c>
    </row>
    <row r="56" spans="1:30" x14ac:dyDescent="0.25">
      <c r="A56" s="165"/>
      <c r="B56" s="72" t="s">
        <v>6103</v>
      </c>
      <c r="C56" s="64" t="s">
        <v>6104</v>
      </c>
      <c r="D56" s="64" t="s">
        <v>0</v>
      </c>
      <c r="E56" s="64" t="s">
        <v>2848</v>
      </c>
      <c r="F56" s="64" t="s">
        <v>1313</v>
      </c>
      <c r="G56" s="64" t="s">
        <v>1193</v>
      </c>
      <c r="H56" s="65">
        <v>38720</v>
      </c>
      <c r="I56" s="65">
        <v>42004</v>
      </c>
      <c r="J56" s="93" t="s">
        <v>1</v>
      </c>
      <c r="K56" s="101">
        <v>4671280</v>
      </c>
      <c r="L56" s="67">
        <f t="shared" si="0"/>
        <v>1.5878829189496253E-3</v>
      </c>
      <c r="M56" s="66">
        <v>151256.20993289701</v>
      </c>
      <c r="N56" s="73">
        <f t="shared" si="1"/>
        <v>2.9309951222034917E-3</v>
      </c>
      <c r="O56" s="98">
        <v>4180698</v>
      </c>
      <c r="P56" s="67">
        <f t="shared" si="7"/>
        <v>1.5396258504625938E-3</v>
      </c>
      <c r="Q56" s="66">
        <v>130661.516112896</v>
      </c>
      <c r="R56" s="105">
        <f t="shared" si="2"/>
        <v>3.7436807221561488E-3</v>
      </c>
      <c r="S56" s="101">
        <v>3557020</v>
      </c>
      <c r="T56" s="67">
        <f t="shared" si="8"/>
        <v>1.5581211456960355E-3</v>
      </c>
      <c r="U56" s="66">
        <v>84340.533364057905</v>
      </c>
      <c r="V56" s="73">
        <f t="shared" si="9"/>
        <v>4.5038391584228277E-3</v>
      </c>
      <c r="W56" s="98">
        <v>2126860</v>
      </c>
      <c r="X56" s="67">
        <f t="shared" si="3"/>
        <v>1.2083940538713343E-3</v>
      </c>
      <c r="Y56" s="66">
        <v>12152.156358814</v>
      </c>
      <c r="Z56" s="105">
        <f t="shared" si="4"/>
        <v>1.5710108090821145E-3</v>
      </c>
      <c r="AA56" s="101">
        <v>1430160</v>
      </c>
      <c r="AB56" s="67">
        <f t="shared" si="5"/>
        <v>2.7354783956376363E-3</v>
      </c>
      <c r="AC56" s="66">
        <v>72188.377005243703</v>
      </c>
      <c r="AD56" s="73">
        <f t="shared" si="6"/>
        <v>6.5678832320951782E-3</v>
      </c>
    </row>
    <row r="57" spans="1:30" x14ac:dyDescent="0.25">
      <c r="A57" s="165"/>
      <c r="B57" s="72" t="s">
        <v>12058</v>
      </c>
      <c r="C57" s="64" t="s">
        <v>12059</v>
      </c>
      <c r="D57" s="64" t="s">
        <v>0</v>
      </c>
      <c r="E57" s="64" t="s">
        <v>12060</v>
      </c>
      <c r="F57" s="64" t="s">
        <v>3255</v>
      </c>
      <c r="G57" s="64" t="s">
        <v>1227</v>
      </c>
      <c r="H57" s="65">
        <v>38720</v>
      </c>
      <c r="I57" s="65">
        <v>42004</v>
      </c>
      <c r="J57" s="93" t="s">
        <v>1</v>
      </c>
      <c r="K57" s="101">
        <v>4736476</v>
      </c>
      <c r="L57" s="67">
        <f t="shared" si="0"/>
        <v>1.6100446422425644E-3</v>
      </c>
      <c r="M57" s="66">
        <v>146344.07561599</v>
      </c>
      <c r="N57" s="73">
        <f t="shared" si="1"/>
        <v>2.8358093329466406E-3</v>
      </c>
      <c r="O57" s="98">
        <v>3969914</v>
      </c>
      <c r="P57" s="67">
        <f t="shared" si="7"/>
        <v>1.4620004167996247E-3</v>
      </c>
      <c r="Q57" s="66">
        <v>103465.71146223901</v>
      </c>
      <c r="R57" s="105">
        <f t="shared" si="2"/>
        <v>2.9644734037119042E-3</v>
      </c>
      <c r="S57" s="101">
        <v>3302300</v>
      </c>
      <c r="T57" s="67">
        <f t="shared" si="8"/>
        <v>1.4465433029423557E-3</v>
      </c>
      <c r="U57" s="66">
        <v>57536.235758007097</v>
      </c>
      <c r="V57" s="73">
        <f t="shared" si="9"/>
        <v>3.0724722894103869E-3</v>
      </c>
      <c r="W57" s="98">
        <v>2274000</v>
      </c>
      <c r="X57" s="67">
        <f t="shared" si="3"/>
        <v>1.2919929278388865E-3</v>
      </c>
      <c r="Y57" s="66">
        <v>12151.710112781901</v>
      </c>
      <c r="Z57" s="105">
        <f t="shared" si="4"/>
        <v>1.57095311912823E-3</v>
      </c>
      <c r="AA57" s="101">
        <v>1028300</v>
      </c>
      <c r="AB57" s="67">
        <f t="shared" si="5"/>
        <v>1.9668375805743286E-3</v>
      </c>
      <c r="AC57" s="66">
        <v>45384.525645225003</v>
      </c>
      <c r="AD57" s="73">
        <f t="shared" si="6"/>
        <v>4.1292002583769765E-3</v>
      </c>
    </row>
    <row r="58" spans="1:30" x14ac:dyDescent="0.25">
      <c r="A58" s="165"/>
      <c r="B58" s="72" t="s">
        <v>14519</v>
      </c>
      <c r="C58" s="64" t="s">
        <v>14311</v>
      </c>
      <c r="D58" s="64" t="s">
        <v>2</v>
      </c>
      <c r="E58" s="64" t="s">
        <v>14520</v>
      </c>
      <c r="F58" s="64" t="s">
        <v>1515</v>
      </c>
      <c r="G58" s="64" t="s">
        <v>1515</v>
      </c>
      <c r="H58" s="65">
        <v>39784</v>
      </c>
      <c r="I58" s="65">
        <v>42004</v>
      </c>
      <c r="J58" s="93" t="s">
        <v>1</v>
      </c>
      <c r="K58" s="101">
        <v>6348254</v>
      </c>
      <c r="L58" s="67">
        <f t="shared" si="0"/>
        <v>2.1579276112229698E-3</v>
      </c>
      <c r="M58" s="66">
        <v>144352.66459169801</v>
      </c>
      <c r="N58" s="73">
        <f t="shared" si="1"/>
        <v>2.7972203983098968E-3</v>
      </c>
      <c r="O58" s="98">
        <v>5779758</v>
      </c>
      <c r="P58" s="67">
        <f t="shared" si="7"/>
        <v>2.1285117523958869E-3</v>
      </c>
      <c r="Q58" s="66">
        <v>108985.089651699</v>
      </c>
      <c r="R58" s="105">
        <f t="shared" si="2"/>
        <v>3.1226132320322578E-3</v>
      </c>
      <c r="S58" s="101">
        <v>4812050</v>
      </c>
      <c r="T58" s="67">
        <f t="shared" si="8"/>
        <v>2.1078759352341587E-3</v>
      </c>
      <c r="U58" s="66">
        <v>51785.078081762302</v>
      </c>
      <c r="V58" s="73">
        <f t="shared" si="9"/>
        <v>2.7653567411042418E-3</v>
      </c>
      <c r="W58" s="98">
        <v>3136050</v>
      </c>
      <c r="X58" s="67">
        <f t="shared" si="3"/>
        <v>1.7817741518685751E-3</v>
      </c>
      <c r="Y58" s="66">
        <v>15271.3552573371</v>
      </c>
      <c r="Z58" s="105">
        <f t="shared" si="4"/>
        <v>1.9742557180980041E-3</v>
      </c>
      <c r="AA58" s="101">
        <v>1676000</v>
      </c>
      <c r="AB58" s="67">
        <f t="shared" si="5"/>
        <v>3.2056985170111586E-3</v>
      </c>
      <c r="AC58" s="66">
        <v>36513.722824425196</v>
      </c>
      <c r="AD58" s="73">
        <f t="shared" si="6"/>
        <v>3.3221119220133329E-3</v>
      </c>
    </row>
    <row r="59" spans="1:30" x14ac:dyDescent="0.25">
      <c r="A59" s="165"/>
      <c r="B59" s="72" t="s">
        <v>2176</v>
      </c>
      <c r="C59" s="64" t="s">
        <v>2177</v>
      </c>
      <c r="D59" s="64" t="s">
        <v>443</v>
      </c>
      <c r="E59" s="64" t="s">
        <v>2178</v>
      </c>
      <c r="F59" s="64" t="s">
        <v>2179</v>
      </c>
      <c r="G59" s="64" t="s">
        <v>1416</v>
      </c>
      <c r="H59" s="65">
        <v>38720</v>
      </c>
      <c r="I59" s="65">
        <v>42002</v>
      </c>
      <c r="J59" s="93" t="s">
        <v>1</v>
      </c>
      <c r="K59" s="101">
        <v>10287474</v>
      </c>
      <c r="L59" s="67">
        <f t="shared" si="0"/>
        <v>3.4969653379241616E-3</v>
      </c>
      <c r="M59" s="66">
        <v>144160.62346186399</v>
      </c>
      <c r="N59" s="73">
        <f t="shared" si="1"/>
        <v>2.7934990858754808E-3</v>
      </c>
      <c r="O59" s="98">
        <v>10072248</v>
      </c>
      <c r="P59" s="67">
        <f t="shared" si="7"/>
        <v>3.7093072479930768E-3</v>
      </c>
      <c r="Q59" s="66">
        <v>135470.15551561399</v>
      </c>
      <c r="R59" s="105">
        <f t="shared" si="2"/>
        <v>3.881456642467692E-3</v>
      </c>
      <c r="S59" s="101">
        <v>8452273</v>
      </c>
      <c r="T59" s="67">
        <f t="shared" si="8"/>
        <v>3.7024434190686775E-3</v>
      </c>
      <c r="U59" s="66">
        <v>69545.561707335903</v>
      </c>
      <c r="V59" s="73">
        <f t="shared" si="9"/>
        <v>3.7137780805817327E-3</v>
      </c>
      <c r="W59" s="98">
        <v>3556660</v>
      </c>
      <c r="X59" s="67">
        <f t="shared" si="3"/>
        <v>2.0207473908212198E-3</v>
      </c>
      <c r="Y59" s="66">
        <v>13499.784899836101</v>
      </c>
      <c r="Z59" s="105">
        <f t="shared" si="4"/>
        <v>1.7452300128234911E-3</v>
      </c>
      <c r="AA59" s="101">
        <v>4895613</v>
      </c>
      <c r="AB59" s="67">
        <f t="shared" si="5"/>
        <v>9.3638778842246723E-3</v>
      </c>
      <c r="AC59" s="66">
        <v>56045.776807499897</v>
      </c>
      <c r="AD59" s="73">
        <f t="shared" si="6"/>
        <v>5.0991881656653505E-3</v>
      </c>
    </row>
    <row r="60" spans="1:30" x14ac:dyDescent="0.25">
      <c r="A60" s="165"/>
      <c r="B60" s="72" t="s">
        <v>8806</v>
      </c>
      <c r="C60" s="64" t="s">
        <v>8807</v>
      </c>
      <c r="D60" s="64" t="s">
        <v>0</v>
      </c>
      <c r="E60" s="64" t="s">
        <v>8808</v>
      </c>
      <c r="F60" s="64" t="s">
        <v>1313</v>
      </c>
      <c r="G60" s="64" t="s">
        <v>1193</v>
      </c>
      <c r="H60" s="65">
        <v>38720</v>
      </c>
      <c r="I60" s="65">
        <v>42002</v>
      </c>
      <c r="J60" s="93" t="s">
        <v>1</v>
      </c>
      <c r="K60" s="101">
        <v>7158050</v>
      </c>
      <c r="L60" s="67">
        <f t="shared" si="0"/>
        <v>2.4331971810697211E-3</v>
      </c>
      <c r="M60" s="66">
        <v>143981.89207283501</v>
      </c>
      <c r="N60" s="73">
        <f t="shared" si="1"/>
        <v>2.7900356853998178E-3</v>
      </c>
      <c r="O60" s="98">
        <v>5743112</v>
      </c>
      <c r="P60" s="67">
        <f t="shared" si="7"/>
        <v>2.1150161282402912E-3</v>
      </c>
      <c r="Q60" s="66">
        <v>94865.681142834903</v>
      </c>
      <c r="R60" s="105">
        <f t="shared" si="2"/>
        <v>2.718067509501299E-3</v>
      </c>
      <c r="S60" s="101">
        <v>3672020</v>
      </c>
      <c r="T60" s="67">
        <f t="shared" si="8"/>
        <v>1.6084958784091054E-3</v>
      </c>
      <c r="U60" s="66">
        <v>32529.094656817499</v>
      </c>
      <c r="V60" s="73">
        <f t="shared" si="9"/>
        <v>1.7370747428288322E-3</v>
      </c>
      <c r="W60" s="98">
        <v>2074520</v>
      </c>
      <c r="X60" s="67">
        <f t="shared" si="3"/>
        <v>1.1786566264997038E-3</v>
      </c>
      <c r="Y60" s="66">
        <v>9209.8094602420206</v>
      </c>
      <c r="Z60" s="105">
        <f t="shared" si="4"/>
        <v>1.1906290360667328E-3</v>
      </c>
      <c r="AA60" s="101">
        <v>1597500</v>
      </c>
      <c r="AB60" s="67">
        <f t="shared" si="5"/>
        <v>3.0555509432728676E-3</v>
      </c>
      <c r="AC60" s="66">
        <v>23319.2851965751</v>
      </c>
      <c r="AD60" s="73">
        <f t="shared" si="6"/>
        <v>2.1216482289926758E-3</v>
      </c>
    </row>
    <row r="61" spans="1:30" x14ac:dyDescent="0.25">
      <c r="A61" s="165"/>
      <c r="B61" s="72" t="s">
        <v>9693</v>
      </c>
      <c r="C61" s="64" t="s">
        <v>9694</v>
      </c>
      <c r="D61" s="64" t="s">
        <v>0</v>
      </c>
      <c r="E61" s="64" t="s">
        <v>9695</v>
      </c>
      <c r="F61" s="64" t="s">
        <v>1215</v>
      </c>
      <c r="G61" s="64" t="s">
        <v>1216</v>
      </c>
      <c r="H61" s="65">
        <v>38720</v>
      </c>
      <c r="I61" s="65">
        <v>42004</v>
      </c>
      <c r="J61" s="93" t="s">
        <v>1</v>
      </c>
      <c r="K61" s="101">
        <v>3061304</v>
      </c>
      <c r="L61" s="67">
        <f t="shared" si="0"/>
        <v>1.0406124940727517E-3</v>
      </c>
      <c r="M61" s="66">
        <v>143860.58546882099</v>
      </c>
      <c r="N61" s="73">
        <f t="shared" si="1"/>
        <v>2.7876850442934862E-3</v>
      </c>
      <c r="O61" s="98">
        <v>2622328</v>
      </c>
      <c r="P61" s="67">
        <f t="shared" si="7"/>
        <v>9.6572485675642508E-4</v>
      </c>
      <c r="Q61" s="66">
        <v>112101.023231072</v>
      </c>
      <c r="R61" s="105">
        <f t="shared" si="2"/>
        <v>3.2118901730907E-3</v>
      </c>
      <c r="S61" s="101">
        <v>1710920</v>
      </c>
      <c r="T61" s="67">
        <f t="shared" si="8"/>
        <v>7.4945337124735336E-4</v>
      </c>
      <c r="U61" s="66">
        <v>37671.4969092807</v>
      </c>
      <c r="V61" s="73">
        <f t="shared" si="9"/>
        <v>2.0116823568574567E-3</v>
      </c>
      <c r="W61" s="98">
        <v>959660</v>
      </c>
      <c r="X61" s="67">
        <f t="shared" si="3"/>
        <v>5.4523919662702975E-4</v>
      </c>
      <c r="Y61" s="66">
        <v>7995.84120381103</v>
      </c>
      <c r="Z61" s="105">
        <f t="shared" si="4"/>
        <v>1.0336892143245292E-3</v>
      </c>
      <c r="AA61" s="101">
        <v>751260</v>
      </c>
      <c r="AB61" s="67">
        <f t="shared" si="5"/>
        <v>1.436940971294632E-3</v>
      </c>
      <c r="AC61" s="66">
        <v>29675.655705469799</v>
      </c>
      <c r="AD61" s="73">
        <f t="shared" si="6"/>
        <v>2.699967080506975E-3</v>
      </c>
    </row>
    <row r="62" spans="1:30" x14ac:dyDescent="0.25">
      <c r="A62" s="165"/>
      <c r="B62" s="72" t="s">
        <v>10883</v>
      </c>
      <c r="C62" s="64" t="s">
        <v>7129</v>
      </c>
      <c r="D62" s="64" t="s">
        <v>0</v>
      </c>
      <c r="E62" s="64" t="s">
        <v>10884</v>
      </c>
      <c r="F62" s="64" t="s">
        <v>2040</v>
      </c>
      <c r="G62" s="64" t="s">
        <v>1167</v>
      </c>
      <c r="H62" s="65">
        <v>38721</v>
      </c>
      <c r="I62" s="65">
        <v>42004</v>
      </c>
      <c r="J62" s="93" t="s">
        <v>1</v>
      </c>
      <c r="K62" s="101">
        <v>8489319</v>
      </c>
      <c r="L62" s="67">
        <f t="shared" si="0"/>
        <v>2.8857282444243364E-3</v>
      </c>
      <c r="M62" s="66">
        <v>142441.87834064901</v>
      </c>
      <c r="N62" s="73">
        <f t="shared" si="1"/>
        <v>2.760193785095916E-3</v>
      </c>
      <c r="O62" s="98">
        <v>7888709</v>
      </c>
      <c r="P62" s="67">
        <f t="shared" si="7"/>
        <v>2.905175237048196E-3</v>
      </c>
      <c r="Q62" s="66">
        <v>120239.63314064901</v>
      </c>
      <c r="R62" s="105">
        <f t="shared" si="2"/>
        <v>3.4450755663881934E-3</v>
      </c>
      <c r="S62" s="101">
        <v>6329170</v>
      </c>
      <c r="T62" s="67">
        <f t="shared" si="8"/>
        <v>2.7724369308311388E-3</v>
      </c>
      <c r="U62" s="66">
        <v>43908.599375181497</v>
      </c>
      <c r="V62" s="73">
        <f t="shared" si="9"/>
        <v>2.3447476719624075E-3</v>
      </c>
      <c r="W62" s="98">
        <v>4575370</v>
      </c>
      <c r="X62" s="67">
        <f t="shared" si="3"/>
        <v>2.5995363598268276E-3</v>
      </c>
      <c r="Y62" s="66">
        <v>17155.421710696999</v>
      </c>
      <c r="Z62" s="105">
        <f t="shared" si="4"/>
        <v>2.2178247338233976E-3</v>
      </c>
      <c r="AA62" s="101">
        <v>1753800</v>
      </c>
      <c r="AB62" s="67">
        <f t="shared" si="5"/>
        <v>3.3545071951874522E-3</v>
      </c>
      <c r="AC62" s="66">
        <v>26753.177664484901</v>
      </c>
      <c r="AD62" s="73">
        <f t="shared" si="6"/>
        <v>2.434072551251153E-3</v>
      </c>
    </row>
    <row r="63" spans="1:30" x14ac:dyDescent="0.25">
      <c r="A63" s="165"/>
      <c r="B63" s="72" t="s">
        <v>9067</v>
      </c>
      <c r="C63" s="64" t="s">
        <v>9068</v>
      </c>
      <c r="D63" s="64" t="s">
        <v>0</v>
      </c>
      <c r="E63" s="64" t="s">
        <v>9069</v>
      </c>
      <c r="F63" s="64" t="s">
        <v>1415</v>
      </c>
      <c r="G63" s="64" t="s">
        <v>1416</v>
      </c>
      <c r="H63" s="65">
        <v>38720</v>
      </c>
      <c r="I63" s="65">
        <v>42004</v>
      </c>
      <c r="J63" s="93" t="s">
        <v>1</v>
      </c>
      <c r="K63" s="101">
        <v>9878722</v>
      </c>
      <c r="L63" s="67">
        <f t="shared" si="0"/>
        <v>3.358020483647283E-3</v>
      </c>
      <c r="M63" s="66">
        <v>141831.59772921301</v>
      </c>
      <c r="N63" s="73">
        <f t="shared" si="1"/>
        <v>2.7483679599209507E-3</v>
      </c>
      <c r="O63" s="98">
        <v>9168638</v>
      </c>
      <c r="P63" s="67">
        <f t="shared" si="7"/>
        <v>3.3765347504970834E-3</v>
      </c>
      <c r="Q63" s="66">
        <v>92633.795749212397</v>
      </c>
      <c r="R63" s="105">
        <f t="shared" si="2"/>
        <v>2.6541200935311137E-3</v>
      </c>
      <c r="S63" s="101">
        <v>7407300</v>
      </c>
      <c r="T63" s="67">
        <f t="shared" si="8"/>
        <v>3.2447022402219395E-3</v>
      </c>
      <c r="U63" s="66">
        <v>39617.7141961425</v>
      </c>
      <c r="V63" s="73">
        <f t="shared" si="9"/>
        <v>2.1156116216811843E-3</v>
      </c>
      <c r="W63" s="98">
        <v>5866700</v>
      </c>
      <c r="X63" s="67">
        <f t="shared" si="3"/>
        <v>3.3332167589060664E-3</v>
      </c>
      <c r="Y63" s="66">
        <v>25336.480611104998</v>
      </c>
      <c r="Z63" s="105">
        <f t="shared" si="4"/>
        <v>3.2754585876666638E-3</v>
      </c>
      <c r="AA63" s="101">
        <v>1540600</v>
      </c>
      <c r="AB63" s="67">
        <f t="shared" si="5"/>
        <v>2.946717861161928E-3</v>
      </c>
      <c r="AC63" s="66">
        <v>14281.2335850375</v>
      </c>
      <c r="AD63" s="73">
        <f t="shared" si="6"/>
        <v>1.2993431697458572E-3</v>
      </c>
    </row>
    <row r="64" spans="1:30" x14ac:dyDescent="0.25">
      <c r="A64" s="165"/>
      <c r="B64" s="72" t="s">
        <v>14138</v>
      </c>
      <c r="C64" s="64" t="s">
        <v>14139</v>
      </c>
      <c r="D64" s="64" t="s">
        <v>0</v>
      </c>
      <c r="E64" s="64" t="s">
        <v>14140</v>
      </c>
      <c r="F64" s="64" t="s">
        <v>493</v>
      </c>
      <c r="G64" s="64" t="s">
        <v>1167</v>
      </c>
      <c r="H64" s="65">
        <v>39931</v>
      </c>
      <c r="I64" s="65">
        <v>42004</v>
      </c>
      <c r="J64" s="93" t="s">
        <v>1</v>
      </c>
      <c r="K64" s="101">
        <v>6102207</v>
      </c>
      <c r="L64" s="67">
        <f t="shared" si="0"/>
        <v>2.0742901866714985E-3</v>
      </c>
      <c r="M64" s="66">
        <v>139400.506628637</v>
      </c>
      <c r="N64" s="73">
        <f t="shared" si="1"/>
        <v>2.7012590434633602E-3</v>
      </c>
      <c r="O64" s="98">
        <v>5368897</v>
      </c>
      <c r="P64" s="67">
        <f t="shared" si="7"/>
        <v>1.9772039524670448E-3</v>
      </c>
      <c r="Q64" s="66">
        <v>92299.274408636804</v>
      </c>
      <c r="R64" s="105">
        <f t="shared" si="2"/>
        <v>2.6445354726640129E-3</v>
      </c>
      <c r="S64" s="101">
        <v>3851900</v>
      </c>
      <c r="T64" s="67">
        <f t="shared" si="8"/>
        <v>1.6872907211954273E-3</v>
      </c>
      <c r="U64" s="66">
        <v>34484.4859070561</v>
      </c>
      <c r="V64" s="73">
        <f t="shared" si="9"/>
        <v>1.8414939032442325E-3</v>
      </c>
      <c r="W64" s="98">
        <v>2500300</v>
      </c>
      <c r="X64" s="67">
        <f t="shared" si="3"/>
        <v>1.4205672460314721E-3</v>
      </c>
      <c r="Y64" s="66">
        <v>11313.897640268</v>
      </c>
      <c r="Z64" s="105">
        <f t="shared" si="4"/>
        <v>1.462642099138062E-3</v>
      </c>
      <c r="AA64" s="101">
        <v>1351600</v>
      </c>
      <c r="AB64" s="67">
        <f t="shared" si="5"/>
        <v>2.5852160594226027E-3</v>
      </c>
      <c r="AC64" s="66">
        <v>23170.588266787599</v>
      </c>
      <c r="AD64" s="73">
        <f t="shared" si="6"/>
        <v>2.108119401883231E-3</v>
      </c>
    </row>
    <row r="65" spans="1:30" x14ac:dyDescent="0.25">
      <c r="A65" s="165"/>
      <c r="B65" s="72" t="s">
        <v>11627</v>
      </c>
      <c r="C65" s="64" t="s">
        <v>11342</v>
      </c>
      <c r="D65" s="64" t="s">
        <v>2</v>
      </c>
      <c r="E65" s="64" t="s">
        <v>11628</v>
      </c>
      <c r="F65" s="64" t="s">
        <v>1374</v>
      </c>
      <c r="G65" s="64" t="s">
        <v>1227</v>
      </c>
      <c r="H65" s="65">
        <v>38720</v>
      </c>
      <c r="I65" s="65">
        <v>42003</v>
      </c>
      <c r="J65" s="93" t="s">
        <v>1</v>
      </c>
      <c r="K65" s="101">
        <v>3495734</v>
      </c>
      <c r="L65" s="67">
        <f t="shared" si="0"/>
        <v>1.1882859318626694E-3</v>
      </c>
      <c r="M65" s="66">
        <v>138741.871364194</v>
      </c>
      <c r="N65" s="73">
        <f t="shared" si="1"/>
        <v>2.6884962170759339E-3</v>
      </c>
      <c r="O65" s="98">
        <v>2834740</v>
      </c>
      <c r="P65" s="67">
        <f t="shared" si="7"/>
        <v>1.0439498340564981E-3</v>
      </c>
      <c r="Q65" s="66">
        <v>88005.600941695506</v>
      </c>
      <c r="R65" s="105">
        <f t="shared" si="2"/>
        <v>2.5215142261362069E-3</v>
      </c>
      <c r="S65" s="101">
        <v>2186780</v>
      </c>
      <c r="T65" s="67">
        <f t="shared" si="8"/>
        <v>9.578996348024966E-4</v>
      </c>
      <c r="U65" s="66">
        <v>45182.175074964303</v>
      </c>
      <c r="V65" s="73">
        <f t="shared" si="9"/>
        <v>2.4127574399720321E-3</v>
      </c>
      <c r="W65" s="98">
        <v>1171680</v>
      </c>
      <c r="X65" s="67">
        <f t="shared" si="3"/>
        <v>6.6570020830706525E-4</v>
      </c>
      <c r="Y65" s="66">
        <v>5158.7280400800701</v>
      </c>
      <c r="Z65" s="105">
        <f t="shared" si="4"/>
        <v>6.6691188565909301E-4</v>
      </c>
      <c r="AA65" s="101">
        <v>1015100</v>
      </c>
      <c r="AB65" s="67">
        <f t="shared" si="5"/>
        <v>1.9415898356909471E-3</v>
      </c>
      <c r="AC65" s="66">
        <v>40023.4470348838</v>
      </c>
      <c r="AD65" s="73">
        <f t="shared" si="6"/>
        <v>3.6414356102225176E-3</v>
      </c>
    </row>
    <row r="66" spans="1:30" x14ac:dyDescent="0.25">
      <c r="A66" s="165"/>
      <c r="B66" s="72" t="s">
        <v>1277</v>
      </c>
      <c r="C66" s="64" t="s">
        <v>1278</v>
      </c>
      <c r="D66" s="64" t="s">
        <v>0</v>
      </c>
      <c r="E66" s="64" t="s">
        <v>1279</v>
      </c>
      <c r="F66" s="64" t="s">
        <v>1199</v>
      </c>
      <c r="G66" s="64" t="s">
        <v>1199</v>
      </c>
      <c r="H66" s="65">
        <v>38722</v>
      </c>
      <c r="I66" s="65">
        <v>41753</v>
      </c>
      <c r="J66" s="93" t="s">
        <v>1</v>
      </c>
      <c r="K66" s="101">
        <v>3410039</v>
      </c>
      <c r="L66" s="67">
        <f t="shared" si="0"/>
        <v>1.1591560944863211E-3</v>
      </c>
      <c r="M66" s="66">
        <v>137191.175667606</v>
      </c>
      <c r="N66" s="73">
        <f t="shared" si="1"/>
        <v>2.6584473250354833E-3</v>
      </c>
      <c r="O66" s="98">
        <v>2893061</v>
      </c>
      <c r="P66" s="67">
        <f t="shared" si="7"/>
        <v>1.0654277114886467E-3</v>
      </c>
      <c r="Q66" s="66">
        <v>104533.868808607</v>
      </c>
      <c r="R66" s="105">
        <f t="shared" si="2"/>
        <v>2.9950779779185296E-3</v>
      </c>
      <c r="S66" s="101">
        <v>1808980</v>
      </c>
      <c r="T66" s="67">
        <f t="shared" si="8"/>
        <v>7.9240768681121117E-4</v>
      </c>
      <c r="U66" s="66">
        <v>30887.531163900901</v>
      </c>
      <c r="V66" s="73">
        <f t="shared" si="9"/>
        <v>1.6494141881045503E-3</v>
      </c>
      <c r="W66" s="98">
        <v>966800</v>
      </c>
      <c r="X66" s="67">
        <f t="shared" si="3"/>
        <v>5.4929584988330489E-4</v>
      </c>
      <c r="Y66" s="66">
        <v>4301.9246095280296</v>
      </c>
      <c r="Z66" s="105">
        <f t="shared" si="4"/>
        <v>5.5614574581432379E-4</v>
      </c>
      <c r="AA66" s="101">
        <v>842180</v>
      </c>
      <c r="AB66" s="67">
        <f t="shared" si="5"/>
        <v>1.6108443777186501E-3</v>
      </c>
      <c r="AC66" s="66">
        <v>26585.606554372702</v>
      </c>
      <c r="AD66" s="73">
        <f t="shared" si="6"/>
        <v>2.4188265029266489E-3</v>
      </c>
    </row>
    <row r="67" spans="1:30" x14ac:dyDescent="0.25">
      <c r="A67" s="165"/>
      <c r="B67" s="74" t="s">
        <v>16700</v>
      </c>
      <c r="C67" s="68" t="s">
        <v>3</v>
      </c>
      <c r="D67" s="68" t="s">
        <v>2</v>
      </c>
      <c r="E67" s="68" t="s">
        <v>16701</v>
      </c>
      <c r="F67" s="68" t="s">
        <v>1199</v>
      </c>
      <c r="G67" s="68" t="s">
        <v>1199</v>
      </c>
      <c r="H67" s="69">
        <v>38720</v>
      </c>
      <c r="I67" s="69">
        <v>42004</v>
      </c>
      <c r="J67" s="94" t="s">
        <v>1173</v>
      </c>
      <c r="K67" s="102">
        <v>6748356</v>
      </c>
      <c r="L67" s="71">
        <f t="shared" si="0"/>
        <v>2.2939321178330604E-3</v>
      </c>
      <c r="M67" s="70">
        <v>136748.38838096301</v>
      </c>
      <c r="N67" s="75">
        <f t="shared" si="1"/>
        <v>2.6498671326724717E-3</v>
      </c>
      <c r="O67" s="99">
        <v>6223838</v>
      </c>
      <c r="P67" s="71">
        <f t="shared" si="7"/>
        <v>2.2920531150280189E-3</v>
      </c>
      <c r="Q67" s="70">
        <v>111662.941740964</v>
      </c>
      <c r="R67" s="106">
        <f t="shared" si="2"/>
        <v>3.1993383730041795E-3</v>
      </c>
      <c r="S67" s="102">
        <v>4406790</v>
      </c>
      <c r="T67" s="71">
        <f t="shared" si="8"/>
        <v>1.9303553771533003E-3</v>
      </c>
      <c r="U67" s="70">
        <v>63617.841372475399</v>
      </c>
      <c r="V67" s="75">
        <f t="shared" si="9"/>
        <v>3.3972339718424198E-3</v>
      </c>
      <c r="W67" s="99">
        <v>2455790</v>
      </c>
      <c r="X67" s="71">
        <f t="shared" si="3"/>
        <v>1.3952785014324798E-3</v>
      </c>
      <c r="Y67" s="70">
        <v>9726.2949004050697</v>
      </c>
      <c r="Z67" s="106">
        <f t="shared" si="4"/>
        <v>1.2573994252282556E-3</v>
      </c>
      <c r="AA67" s="102">
        <v>1951000</v>
      </c>
      <c r="AB67" s="71">
        <f t="shared" si="5"/>
        <v>3.7316932020816053E-3</v>
      </c>
      <c r="AC67" s="70">
        <v>53891.546472070098</v>
      </c>
      <c r="AD67" s="75">
        <f t="shared" si="6"/>
        <v>4.9031907782034825E-3</v>
      </c>
    </row>
    <row r="68" spans="1:30" x14ac:dyDescent="0.25">
      <c r="A68" s="165"/>
      <c r="B68" s="72" t="s">
        <v>3279</v>
      </c>
      <c r="C68" s="64" t="s">
        <v>3280</v>
      </c>
      <c r="D68" s="64" t="s">
        <v>4</v>
      </c>
      <c r="E68" s="64" t="s">
        <v>3281</v>
      </c>
      <c r="F68" s="64" t="s">
        <v>1215</v>
      </c>
      <c r="G68" s="64" t="s">
        <v>1216</v>
      </c>
      <c r="H68" s="65">
        <v>38720</v>
      </c>
      <c r="I68" s="65">
        <v>42004</v>
      </c>
      <c r="J68" s="93" t="s">
        <v>1</v>
      </c>
      <c r="K68" s="101">
        <v>10164879</v>
      </c>
      <c r="L68" s="67">
        <f t="shared" ref="L68:L131" si="10">K68/$K$5777</f>
        <v>3.4552922833334223E-3</v>
      </c>
      <c r="M68" s="66">
        <v>135926.33155540199</v>
      </c>
      <c r="N68" s="73">
        <f t="shared" ref="N68:N131" si="11">M68/$M$5777</f>
        <v>2.6339375748251456E-3</v>
      </c>
      <c r="O68" s="98">
        <v>9316749</v>
      </c>
      <c r="P68" s="67">
        <f t="shared" si="7"/>
        <v>3.4310795954817881E-3</v>
      </c>
      <c r="Q68" s="66">
        <v>103918.067955402</v>
      </c>
      <c r="R68" s="105">
        <f t="shared" ref="R68:R131" si="12">Q68/Q$5777</f>
        <v>2.9774342075765499E-3</v>
      </c>
      <c r="S68" s="101">
        <v>7771050</v>
      </c>
      <c r="T68" s="67">
        <f t="shared" si="8"/>
        <v>3.4040397099991499E-3</v>
      </c>
      <c r="U68" s="66">
        <v>61433.0901627239</v>
      </c>
      <c r="V68" s="73">
        <f t="shared" si="9"/>
        <v>3.2805668408981935E-3</v>
      </c>
      <c r="W68" s="98">
        <v>5747450</v>
      </c>
      <c r="X68" s="67">
        <f t="shared" ref="X68:X131" si="13">W68/$W$5777</f>
        <v>3.2654638316216393E-3</v>
      </c>
      <c r="Y68" s="66">
        <v>24190.762149060301</v>
      </c>
      <c r="Z68" s="105">
        <f t="shared" ref="Z68:Z131" si="14">Y68/$Y$5777</f>
        <v>3.1273419872139669E-3</v>
      </c>
      <c r="AA68" s="101">
        <v>2023600</v>
      </c>
      <c r="AB68" s="67">
        <f t="shared" ref="AB68:AB131" si="15">AA68/$AA$5777</f>
        <v>3.8705557989402034E-3</v>
      </c>
      <c r="AC68" s="66">
        <v>37242.328013662504</v>
      </c>
      <c r="AD68" s="73">
        <f t="shared" ref="AD68:AD131" si="16">AC68/$AC$5777</f>
        <v>3.3884022862483067E-3</v>
      </c>
    </row>
    <row r="69" spans="1:30" x14ac:dyDescent="0.25">
      <c r="A69" s="165"/>
      <c r="B69" s="72" t="s">
        <v>2019</v>
      </c>
      <c r="C69" s="64" t="s">
        <v>2020</v>
      </c>
      <c r="D69" s="64" t="s">
        <v>4</v>
      </c>
      <c r="E69" s="64" t="s">
        <v>2021</v>
      </c>
      <c r="F69" s="64" t="s">
        <v>1522</v>
      </c>
      <c r="G69" s="64" t="s">
        <v>1416</v>
      </c>
      <c r="H69" s="65">
        <v>38720</v>
      </c>
      <c r="I69" s="65">
        <v>42004</v>
      </c>
      <c r="J69" s="93" t="s">
        <v>1</v>
      </c>
      <c r="K69" s="101">
        <v>6421875</v>
      </c>
      <c r="L69" s="67">
        <f t="shared" si="10"/>
        <v>2.182953199150902E-3</v>
      </c>
      <c r="M69" s="66">
        <v>134413.13713839799</v>
      </c>
      <c r="N69" s="73">
        <f t="shared" si="11"/>
        <v>2.6046153707506687E-3</v>
      </c>
      <c r="O69" s="98">
        <v>3994475</v>
      </c>
      <c r="P69" s="67">
        <f t="shared" ref="P69:P132" si="17">O69/$O$5777</f>
        <v>1.4710454974328616E-3</v>
      </c>
      <c r="Q69" s="66">
        <v>59663.9425944006</v>
      </c>
      <c r="R69" s="105">
        <f t="shared" si="12"/>
        <v>1.7094761973027743E-3</v>
      </c>
      <c r="S69" s="101">
        <v>490500</v>
      </c>
      <c r="T69" s="67">
        <f t="shared" ref="T69:T132" si="18">S69/$S$5777</f>
        <v>2.14859186050094E-4</v>
      </c>
      <c r="U69" s="66">
        <v>3291.7707534000001</v>
      </c>
      <c r="V69" s="73">
        <f t="shared" ref="V69:V132" si="19">U69/$U$5777</f>
        <v>1.757826922402643E-4</v>
      </c>
      <c r="W69" s="98">
        <v>25800</v>
      </c>
      <c r="X69" s="67">
        <f t="shared" si="13"/>
        <v>1.4658494959649634E-5</v>
      </c>
      <c r="Y69" s="66">
        <v>81.090908400000004</v>
      </c>
      <c r="Z69" s="105">
        <f t="shared" si="14"/>
        <v>1.0483299412312766E-5</v>
      </c>
      <c r="AA69" s="101">
        <v>464700</v>
      </c>
      <c r="AB69" s="67">
        <f t="shared" si="15"/>
        <v>8.8883538237176938E-4</v>
      </c>
      <c r="AC69" s="66">
        <v>3210.6798450000001</v>
      </c>
      <c r="AD69" s="73">
        <f t="shared" si="16"/>
        <v>2.9211586674222743E-4</v>
      </c>
    </row>
    <row r="70" spans="1:30" x14ac:dyDescent="0.25">
      <c r="A70" s="165"/>
      <c r="B70" s="72" t="s">
        <v>7727</v>
      </c>
      <c r="C70" s="64" t="s">
        <v>7728</v>
      </c>
      <c r="D70" s="64" t="s">
        <v>0</v>
      </c>
      <c r="E70" s="64" t="s">
        <v>7729</v>
      </c>
      <c r="F70" s="64" t="s">
        <v>1515</v>
      </c>
      <c r="G70" s="64" t="s">
        <v>1515</v>
      </c>
      <c r="H70" s="65">
        <v>38720</v>
      </c>
      <c r="I70" s="65">
        <v>42004</v>
      </c>
      <c r="J70" s="93" t="s">
        <v>1</v>
      </c>
      <c r="K70" s="101">
        <v>5390633</v>
      </c>
      <c r="L70" s="67">
        <f t="shared" si="10"/>
        <v>1.8324086894868593E-3</v>
      </c>
      <c r="M70" s="66">
        <v>133716.46965280999</v>
      </c>
      <c r="N70" s="73">
        <f t="shared" si="11"/>
        <v>2.5911155679791851E-3</v>
      </c>
      <c r="O70" s="98">
        <v>4734537</v>
      </c>
      <c r="P70" s="67">
        <f t="shared" si="17"/>
        <v>1.7435881652230363E-3</v>
      </c>
      <c r="Q70" s="66">
        <v>96619.931692810598</v>
      </c>
      <c r="R70" s="105">
        <f t="shared" si="12"/>
        <v>2.7683298527003586E-3</v>
      </c>
      <c r="S70" s="101">
        <v>3770540</v>
      </c>
      <c r="T70" s="67">
        <f t="shared" si="18"/>
        <v>1.6516516929038153E-3</v>
      </c>
      <c r="U70" s="66">
        <v>37364.261234914702</v>
      </c>
      <c r="V70" s="73">
        <f t="shared" si="19"/>
        <v>1.9952757726697436E-3</v>
      </c>
      <c r="W70" s="98">
        <v>2758440</v>
      </c>
      <c r="X70" s="67">
        <f t="shared" si="13"/>
        <v>1.5672317378486798E-3</v>
      </c>
      <c r="Y70" s="66">
        <v>13253.2402738202</v>
      </c>
      <c r="Z70" s="105">
        <f t="shared" si="14"/>
        <v>1.7133571286245348E-3</v>
      </c>
      <c r="AA70" s="101">
        <v>1012100</v>
      </c>
      <c r="AB70" s="67">
        <f t="shared" si="15"/>
        <v>1.935851711853815E-3</v>
      </c>
      <c r="AC70" s="66">
        <v>24111.020961094699</v>
      </c>
      <c r="AD70" s="73">
        <f t="shared" si="16"/>
        <v>2.1936823744848318E-3</v>
      </c>
    </row>
    <row r="71" spans="1:30" x14ac:dyDescent="0.25">
      <c r="A71" s="165"/>
      <c r="B71" s="74" t="s">
        <v>16638</v>
      </c>
      <c r="C71" s="68" t="s">
        <v>3</v>
      </c>
      <c r="D71" s="68" t="s">
        <v>2</v>
      </c>
      <c r="E71" s="68" t="s">
        <v>16639</v>
      </c>
      <c r="F71" s="68" t="s">
        <v>1411</v>
      </c>
      <c r="G71" s="68" t="s">
        <v>1167</v>
      </c>
      <c r="H71" s="69">
        <v>38721</v>
      </c>
      <c r="I71" s="69">
        <v>42003</v>
      </c>
      <c r="J71" s="94" t="s">
        <v>1173</v>
      </c>
      <c r="K71" s="102">
        <v>7989932</v>
      </c>
      <c r="L71" s="71">
        <f t="shared" si="10"/>
        <v>2.7159743253174756E-3</v>
      </c>
      <c r="M71" s="70">
        <v>131285.48647642901</v>
      </c>
      <c r="N71" s="75">
        <f t="shared" si="11"/>
        <v>2.5440087428426016E-3</v>
      </c>
      <c r="O71" s="99">
        <v>7478176</v>
      </c>
      <c r="P71" s="71">
        <f t="shared" si="17"/>
        <v>2.7539882296948879E-3</v>
      </c>
      <c r="Q71" s="70">
        <v>106611.30350443</v>
      </c>
      <c r="R71" s="106">
        <f t="shared" si="12"/>
        <v>3.054600111547923E-3</v>
      </c>
      <c r="S71" s="102">
        <v>6372020</v>
      </c>
      <c r="T71" s="71">
        <f t="shared" si="18"/>
        <v>2.7912069942811826E-3</v>
      </c>
      <c r="U71" s="70">
        <v>63887.885002108698</v>
      </c>
      <c r="V71" s="75">
        <f t="shared" si="19"/>
        <v>3.4116544767303267E-3</v>
      </c>
      <c r="W71" s="99">
        <v>4988520</v>
      </c>
      <c r="X71" s="71">
        <f t="shared" si="13"/>
        <v>2.8342711347329997E-3</v>
      </c>
      <c r="Y71" s="70">
        <v>22875.5806561512</v>
      </c>
      <c r="Z71" s="106">
        <f t="shared" si="14"/>
        <v>2.9573174845448288E-3</v>
      </c>
      <c r="AA71" s="102">
        <v>1383500</v>
      </c>
      <c r="AB71" s="71">
        <f t="shared" si="15"/>
        <v>2.6462314428907746E-3</v>
      </c>
      <c r="AC71" s="70">
        <v>41012.304345957004</v>
      </c>
      <c r="AD71" s="75">
        <f t="shared" si="16"/>
        <v>3.73140437835067E-3</v>
      </c>
    </row>
    <row r="72" spans="1:30" x14ac:dyDescent="0.25">
      <c r="A72" s="165"/>
      <c r="B72" s="72" t="s">
        <v>9022</v>
      </c>
      <c r="C72" s="64" t="s">
        <v>9023</v>
      </c>
      <c r="D72" s="64" t="s">
        <v>0</v>
      </c>
      <c r="E72" s="64" t="s">
        <v>9024</v>
      </c>
      <c r="F72" s="64" t="s">
        <v>1572</v>
      </c>
      <c r="G72" s="64" t="s">
        <v>1167</v>
      </c>
      <c r="H72" s="65">
        <v>38720</v>
      </c>
      <c r="I72" s="65">
        <v>42004</v>
      </c>
      <c r="J72" s="93" t="s">
        <v>1</v>
      </c>
      <c r="K72" s="101">
        <v>6526747</v>
      </c>
      <c r="L72" s="67">
        <f t="shared" si="10"/>
        <v>2.2186017703082904E-3</v>
      </c>
      <c r="M72" s="66">
        <v>128710.342320861</v>
      </c>
      <c r="N72" s="73">
        <f t="shared" si="11"/>
        <v>2.4941084117270119E-3</v>
      </c>
      <c r="O72" s="98">
        <v>5399231</v>
      </c>
      <c r="P72" s="67">
        <f t="shared" si="17"/>
        <v>1.9883750560836973E-3</v>
      </c>
      <c r="Q72" s="66">
        <v>88914.985650861505</v>
      </c>
      <c r="R72" s="105">
        <f t="shared" si="12"/>
        <v>2.5475696868870737E-3</v>
      </c>
      <c r="S72" s="101">
        <v>3825860</v>
      </c>
      <c r="T72" s="67">
        <f t="shared" si="18"/>
        <v>1.6758841295445722E-3</v>
      </c>
      <c r="U72" s="66">
        <v>35877.463035026398</v>
      </c>
      <c r="V72" s="73">
        <f t="shared" si="19"/>
        <v>1.9158797849253362E-3</v>
      </c>
      <c r="W72" s="98">
        <v>2321060</v>
      </c>
      <c r="X72" s="67">
        <f t="shared" si="13"/>
        <v>1.3187304771722628E-3</v>
      </c>
      <c r="Y72" s="66">
        <v>10547.707161550999</v>
      </c>
      <c r="Z72" s="105">
        <f t="shared" si="14"/>
        <v>1.3635902528369597E-3</v>
      </c>
      <c r="AA72" s="101">
        <v>1504800</v>
      </c>
      <c r="AB72" s="67">
        <f t="shared" si="15"/>
        <v>2.8782429167054841E-3</v>
      </c>
      <c r="AC72" s="66">
        <v>25329.755873474998</v>
      </c>
      <c r="AD72" s="73">
        <f t="shared" si="16"/>
        <v>2.3045659949160005E-3</v>
      </c>
    </row>
    <row r="73" spans="1:30" x14ac:dyDescent="0.25">
      <c r="A73" s="165"/>
      <c r="B73" s="74" t="s">
        <v>16793</v>
      </c>
      <c r="C73" s="68" t="s">
        <v>3</v>
      </c>
      <c r="D73" s="68" t="s">
        <v>2</v>
      </c>
      <c r="E73" s="68" t="s">
        <v>16794</v>
      </c>
      <c r="F73" s="68" t="s">
        <v>437</v>
      </c>
      <c r="G73" s="68" t="s">
        <v>1269</v>
      </c>
      <c r="H73" s="69">
        <v>38721</v>
      </c>
      <c r="I73" s="69">
        <v>42004</v>
      </c>
      <c r="J73" s="94" t="s">
        <v>1173</v>
      </c>
      <c r="K73" s="102">
        <v>7928975</v>
      </c>
      <c r="L73" s="71">
        <f t="shared" si="10"/>
        <v>2.6952535423435558E-3</v>
      </c>
      <c r="M73" s="70">
        <v>128708.24823410501</v>
      </c>
      <c r="N73" s="75">
        <f t="shared" si="11"/>
        <v>2.4940678331744357E-3</v>
      </c>
      <c r="O73" s="99">
        <v>7227007</v>
      </c>
      <c r="P73" s="71">
        <f t="shared" si="17"/>
        <v>2.6614902101692395E-3</v>
      </c>
      <c r="Q73" s="70">
        <v>89081.862388355497</v>
      </c>
      <c r="R73" s="106">
        <f t="shared" si="12"/>
        <v>2.5523509969752924E-3</v>
      </c>
      <c r="S73" s="102">
        <v>6424860</v>
      </c>
      <c r="T73" s="71">
        <f t="shared" si="18"/>
        <v>2.8143530888599532E-3</v>
      </c>
      <c r="U73" s="70">
        <v>62922.699608988303</v>
      </c>
      <c r="V73" s="75">
        <f t="shared" si="19"/>
        <v>3.3601129510215759E-3</v>
      </c>
      <c r="W73" s="99">
        <v>4658560</v>
      </c>
      <c r="X73" s="71">
        <f t="shared" si="13"/>
        <v>2.646801483690907E-3</v>
      </c>
      <c r="Y73" s="70">
        <v>21796.021012658999</v>
      </c>
      <c r="Z73" s="106">
        <f t="shared" si="14"/>
        <v>2.817753787461145E-3</v>
      </c>
      <c r="AA73" s="102">
        <v>1766300</v>
      </c>
      <c r="AB73" s="71">
        <f t="shared" si="15"/>
        <v>3.3784160445088363E-3</v>
      </c>
      <c r="AC73" s="70">
        <v>41126.678596329002</v>
      </c>
      <c r="AD73" s="75">
        <f t="shared" si="16"/>
        <v>3.7418104402731751E-3</v>
      </c>
    </row>
    <row r="74" spans="1:30" x14ac:dyDescent="0.25">
      <c r="A74" s="165"/>
      <c r="B74" s="72" t="s">
        <v>14355</v>
      </c>
      <c r="C74" s="64" t="s">
        <v>14311</v>
      </c>
      <c r="D74" s="64" t="s">
        <v>2</v>
      </c>
      <c r="E74" s="64" t="s">
        <v>14356</v>
      </c>
      <c r="F74" s="64" t="s">
        <v>1286</v>
      </c>
      <c r="G74" s="64" t="s">
        <v>1269</v>
      </c>
      <c r="H74" s="65">
        <v>39785</v>
      </c>
      <c r="I74" s="65">
        <v>42004</v>
      </c>
      <c r="J74" s="93" t="s">
        <v>1</v>
      </c>
      <c r="K74" s="101">
        <v>5682308</v>
      </c>
      <c r="L74" s="67">
        <f t="shared" si="10"/>
        <v>1.9315561930371991E-3</v>
      </c>
      <c r="M74" s="66">
        <v>127755.551432286</v>
      </c>
      <c r="N74" s="73">
        <f t="shared" si="11"/>
        <v>2.4756067750776527E-3</v>
      </c>
      <c r="O74" s="98">
        <v>5086122</v>
      </c>
      <c r="P74" s="67">
        <f t="shared" si="17"/>
        <v>1.8730663898245002E-3</v>
      </c>
      <c r="Q74" s="66">
        <v>89494.938532286906</v>
      </c>
      <c r="R74" s="105">
        <f t="shared" si="12"/>
        <v>2.5641863502057147E-3</v>
      </c>
      <c r="S74" s="101">
        <v>4284520</v>
      </c>
      <c r="T74" s="67">
        <f t="shared" si="18"/>
        <v>1.8767960852504562E-3</v>
      </c>
      <c r="U74" s="66">
        <v>44841.547012392897</v>
      </c>
      <c r="V74" s="73">
        <f t="shared" si="19"/>
        <v>2.3945676806063345E-3</v>
      </c>
      <c r="W74" s="98">
        <v>2904020</v>
      </c>
      <c r="X74" s="67">
        <f t="shared" si="13"/>
        <v>1.6499442842140206E-3</v>
      </c>
      <c r="Y74" s="66">
        <v>13853.4598294551</v>
      </c>
      <c r="Z74" s="105">
        <f t="shared" si="14"/>
        <v>1.7909525266660493E-3</v>
      </c>
      <c r="AA74" s="101">
        <v>1380500</v>
      </c>
      <c r="AB74" s="67">
        <f t="shared" si="15"/>
        <v>2.6404933190536423E-3</v>
      </c>
      <c r="AC74" s="66">
        <v>30988.087182937699</v>
      </c>
      <c r="AD74" s="73">
        <f t="shared" si="16"/>
        <v>2.8193754541501336E-3</v>
      </c>
    </row>
    <row r="75" spans="1:30" x14ac:dyDescent="0.25">
      <c r="A75" s="165"/>
      <c r="B75" s="72" t="s">
        <v>12505</v>
      </c>
      <c r="C75" s="64" t="s">
        <v>12264</v>
      </c>
      <c r="D75" s="64" t="s">
        <v>2</v>
      </c>
      <c r="E75" s="64" t="s">
        <v>12506</v>
      </c>
      <c r="F75" s="64" t="s">
        <v>1519</v>
      </c>
      <c r="G75" s="64" t="s">
        <v>1193</v>
      </c>
      <c r="H75" s="65">
        <v>38720</v>
      </c>
      <c r="I75" s="65">
        <v>42004</v>
      </c>
      <c r="J75" s="93" t="s">
        <v>1</v>
      </c>
      <c r="K75" s="101">
        <v>5183128</v>
      </c>
      <c r="L75" s="67">
        <f t="shared" si="10"/>
        <v>1.7618726383195899E-3</v>
      </c>
      <c r="M75" s="66">
        <v>125458.17112231901</v>
      </c>
      <c r="N75" s="73">
        <f t="shared" si="11"/>
        <v>2.4310888641413224E-3</v>
      </c>
      <c r="O75" s="98">
        <v>4467548</v>
      </c>
      <c r="P75" s="67">
        <f t="shared" si="17"/>
        <v>1.6452641135481349E-3</v>
      </c>
      <c r="Q75" s="66">
        <v>94103.454082318902</v>
      </c>
      <c r="R75" s="105">
        <f t="shared" si="12"/>
        <v>2.6962283724910265E-3</v>
      </c>
      <c r="S75" s="101">
        <v>3684700</v>
      </c>
      <c r="T75" s="67">
        <f t="shared" si="18"/>
        <v>1.614050240242164E-3</v>
      </c>
      <c r="U75" s="66">
        <v>52864.738114638698</v>
      </c>
      <c r="V75" s="73">
        <f t="shared" si="19"/>
        <v>2.8230112867882631E-3</v>
      </c>
      <c r="W75" s="98">
        <v>2617000</v>
      </c>
      <c r="X75" s="67">
        <f t="shared" si="13"/>
        <v>1.4868713685815152E-3</v>
      </c>
      <c r="Y75" s="66">
        <v>13218.1026491881</v>
      </c>
      <c r="Z75" s="105">
        <f t="shared" si="14"/>
        <v>1.7088145942403012E-3</v>
      </c>
      <c r="AA75" s="101">
        <v>1067700</v>
      </c>
      <c r="AB75" s="67">
        <f t="shared" si="15"/>
        <v>2.0421982736353308E-3</v>
      </c>
      <c r="AC75" s="66">
        <v>39646.635465450003</v>
      </c>
      <c r="AD75" s="73">
        <f t="shared" si="16"/>
        <v>3.6071523295724494E-3</v>
      </c>
    </row>
    <row r="76" spans="1:30" x14ac:dyDescent="0.25">
      <c r="A76" s="165"/>
      <c r="B76" s="72" t="s">
        <v>8323</v>
      </c>
      <c r="C76" s="64" t="s">
        <v>8324</v>
      </c>
      <c r="D76" s="64" t="s">
        <v>0</v>
      </c>
      <c r="E76" s="64" t="s">
        <v>8325</v>
      </c>
      <c r="F76" s="64" t="s">
        <v>1562</v>
      </c>
      <c r="G76" s="64" t="s">
        <v>1167</v>
      </c>
      <c r="H76" s="65">
        <v>38720</v>
      </c>
      <c r="I76" s="65">
        <v>42004</v>
      </c>
      <c r="J76" s="93" t="s">
        <v>1</v>
      </c>
      <c r="K76" s="101">
        <v>5143328</v>
      </c>
      <c r="L76" s="67">
        <f t="shared" si="10"/>
        <v>1.7483436398065067E-3</v>
      </c>
      <c r="M76" s="66">
        <v>125326.66553416599</v>
      </c>
      <c r="N76" s="73">
        <f t="shared" si="11"/>
        <v>2.428540590337622E-3</v>
      </c>
      <c r="O76" s="98">
        <v>4460166</v>
      </c>
      <c r="P76" s="67">
        <f t="shared" si="17"/>
        <v>1.6425455440585148E-3</v>
      </c>
      <c r="Q76" s="66">
        <v>96320.532634166797</v>
      </c>
      <c r="R76" s="105">
        <f t="shared" si="12"/>
        <v>2.7597515465745668E-3</v>
      </c>
      <c r="S76" s="101">
        <v>3254860</v>
      </c>
      <c r="T76" s="67">
        <f t="shared" si="18"/>
        <v>1.4257626305953293E-3</v>
      </c>
      <c r="U76" s="66">
        <v>43728.508995900498</v>
      </c>
      <c r="V76" s="73">
        <f t="shared" si="19"/>
        <v>2.335130728958741E-3</v>
      </c>
      <c r="W76" s="98">
        <v>2010160</v>
      </c>
      <c r="X76" s="67">
        <f t="shared" si="13"/>
        <v>1.1420899313212911E-3</v>
      </c>
      <c r="Y76" s="66">
        <v>10331.543949225101</v>
      </c>
      <c r="Z76" s="105">
        <f t="shared" si="14"/>
        <v>1.3356450278857032E-3</v>
      </c>
      <c r="AA76" s="101">
        <v>1244700</v>
      </c>
      <c r="AB76" s="67">
        <f t="shared" si="15"/>
        <v>2.3807475800261273E-3</v>
      </c>
      <c r="AC76" s="66">
        <v>33396.965046675199</v>
      </c>
      <c r="AD76" s="73">
        <f t="shared" si="16"/>
        <v>3.0385413252467719E-3</v>
      </c>
    </row>
    <row r="77" spans="1:30" x14ac:dyDescent="0.25">
      <c r="A77" s="165"/>
      <c r="B77" s="74" t="s">
        <v>16799</v>
      </c>
      <c r="C77" s="68" t="s">
        <v>3</v>
      </c>
      <c r="D77" s="68" t="s">
        <v>2</v>
      </c>
      <c r="E77" s="68" t="s">
        <v>16800</v>
      </c>
      <c r="F77" s="68" t="s">
        <v>1562</v>
      </c>
      <c r="G77" s="68" t="s">
        <v>1167</v>
      </c>
      <c r="H77" s="69">
        <v>38720</v>
      </c>
      <c r="I77" s="69">
        <v>42004</v>
      </c>
      <c r="J77" s="94" t="s">
        <v>1173</v>
      </c>
      <c r="K77" s="102">
        <v>8412776</v>
      </c>
      <c r="L77" s="71">
        <f t="shared" si="10"/>
        <v>2.8597093968568258E-3</v>
      </c>
      <c r="M77" s="70">
        <v>125103.669804066</v>
      </c>
      <c r="N77" s="75">
        <f t="shared" si="11"/>
        <v>2.4242194494239018E-3</v>
      </c>
      <c r="O77" s="99">
        <v>7710760</v>
      </c>
      <c r="P77" s="71">
        <f t="shared" si="17"/>
        <v>2.8396419503903298E-3</v>
      </c>
      <c r="Q77" s="70">
        <v>93494.024884067301</v>
      </c>
      <c r="R77" s="106">
        <f t="shared" si="12"/>
        <v>2.6787671611957103E-3</v>
      </c>
      <c r="S77" s="102">
        <v>6659580</v>
      </c>
      <c r="T77" s="71">
        <f t="shared" si="18"/>
        <v>2.9171701085330989E-3</v>
      </c>
      <c r="U77" s="70">
        <v>58809.7124230427</v>
      </c>
      <c r="V77" s="75">
        <f t="shared" si="19"/>
        <v>3.1404767689003077E-3</v>
      </c>
      <c r="W77" s="99">
        <v>4969280</v>
      </c>
      <c r="X77" s="71">
        <f t="shared" si="13"/>
        <v>2.823339760972393E-3</v>
      </c>
      <c r="Y77" s="70">
        <v>21737.602797879001</v>
      </c>
      <c r="Z77" s="106">
        <f t="shared" si="14"/>
        <v>2.8102015766306703E-3</v>
      </c>
      <c r="AA77" s="102">
        <v>1690300</v>
      </c>
      <c r="AB77" s="71">
        <f t="shared" si="15"/>
        <v>3.2330502406348219E-3</v>
      </c>
      <c r="AC77" s="70">
        <v>37072.109625163699</v>
      </c>
      <c r="AD77" s="75">
        <f t="shared" si="16"/>
        <v>3.3729153817631937E-3</v>
      </c>
    </row>
    <row r="78" spans="1:30" x14ac:dyDescent="0.25">
      <c r="A78" s="165"/>
      <c r="B78" s="72" t="s">
        <v>15446</v>
      </c>
      <c r="C78" s="64" t="s">
        <v>15447</v>
      </c>
      <c r="D78" s="64" t="s">
        <v>0</v>
      </c>
      <c r="E78" s="64" t="s">
        <v>15360</v>
      </c>
      <c r="F78" s="64" t="s">
        <v>2040</v>
      </c>
      <c r="G78" s="64" t="s">
        <v>1167</v>
      </c>
      <c r="H78" s="65">
        <v>40115</v>
      </c>
      <c r="I78" s="65">
        <v>42004</v>
      </c>
      <c r="J78" s="93" t="s">
        <v>1</v>
      </c>
      <c r="K78" s="101">
        <v>7888738</v>
      </c>
      <c r="L78" s="67">
        <f t="shared" si="10"/>
        <v>2.6815759967864974E-3</v>
      </c>
      <c r="M78" s="66">
        <v>124934.467562169</v>
      </c>
      <c r="N78" s="73">
        <f t="shared" si="11"/>
        <v>2.4209407017553863E-3</v>
      </c>
      <c r="O78" s="98">
        <v>7361228</v>
      </c>
      <c r="P78" s="67">
        <f t="shared" si="17"/>
        <v>2.7109197841960983E-3</v>
      </c>
      <c r="Q78" s="66">
        <v>107219.833667169</v>
      </c>
      <c r="R78" s="105">
        <f t="shared" si="12"/>
        <v>3.072035563905051E-3</v>
      </c>
      <c r="S78" s="101">
        <v>6090800</v>
      </c>
      <c r="T78" s="67">
        <f t="shared" si="18"/>
        <v>2.6680210609457953E-3</v>
      </c>
      <c r="U78" s="66">
        <v>40781.494303812797</v>
      </c>
      <c r="V78" s="73">
        <f t="shared" si="19"/>
        <v>2.1777582338930613E-3</v>
      </c>
      <c r="W78" s="98">
        <v>4351580</v>
      </c>
      <c r="X78" s="67">
        <f t="shared" si="13"/>
        <v>2.4723881200198511E-3</v>
      </c>
      <c r="Y78" s="66">
        <v>17971.572357461999</v>
      </c>
      <c r="Z78" s="105">
        <f t="shared" si="14"/>
        <v>2.3233353485693311E-3</v>
      </c>
      <c r="AA78" s="101">
        <v>1739220</v>
      </c>
      <c r="AB78" s="67">
        <f t="shared" si="15"/>
        <v>3.3266199133389902E-3</v>
      </c>
      <c r="AC78" s="66">
        <v>22809.9219463505</v>
      </c>
      <c r="AD78" s="73">
        <f t="shared" si="16"/>
        <v>2.0753050572940982E-3</v>
      </c>
    </row>
    <row r="79" spans="1:30" x14ac:dyDescent="0.25">
      <c r="A79" s="165"/>
      <c r="B79" s="72" t="s">
        <v>11753</v>
      </c>
      <c r="C79" s="64" t="s">
        <v>11342</v>
      </c>
      <c r="D79" s="64" t="s">
        <v>2</v>
      </c>
      <c r="E79" s="64" t="s">
        <v>11754</v>
      </c>
      <c r="F79" s="64" t="s">
        <v>1199</v>
      </c>
      <c r="G79" s="64" t="s">
        <v>1199</v>
      </c>
      <c r="H79" s="65">
        <v>38720</v>
      </c>
      <c r="I79" s="65">
        <v>42004</v>
      </c>
      <c r="J79" s="93" t="s">
        <v>1</v>
      </c>
      <c r="K79" s="101">
        <v>4977568</v>
      </c>
      <c r="L79" s="67">
        <f t="shared" si="10"/>
        <v>1.6919977404716157E-3</v>
      </c>
      <c r="M79" s="66">
        <v>124851.70517924899</v>
      </c>
      <c r="N79" s="73">
        <f t="shared" si="11"/>
        <v>2.4193369584066134E-3</v>
      </c>
      <c r="O79" s="98">
        <v>4240838</v>
      </c>
      <c r="P79" s="67">
        <f t="shared" si="17"/>
        <v>1.5617736111108924E-3</v>
      </c>
      <c r="Q79" s="66">
        <v>92303.412489250506</v>
      </c>
      <c r="R79" s="105">
        <f t="shared" si="12"/>
        <v>2.644654035903451E-3</v>
      </c>
      <c r="S79" s="101">
        <v>3454120</v>
      </c>
      <c r="T79" s="67">
        <f t="shared" si="18"/>
        <v>1.5130467109466886E-3</v>
      </c>
      <c r="U79" s="66">
        <v>61778.231302988803</v>
      </c>
      <c r="V79" s="73">
        <f t="shared" si="19"/>
        <v>3.2989976015384884E-3</v>
      </c>
      <c r="W79" s="98">
        <v>1973420</v>
      </c>
      <c r="X79" s="67">
        <f t="shared" si="13"/>
        <v>1.1212157799717745E-3</v>
      </c>
      <c r="Y79" s="66">
        <v>8686.38732321916</v>
      </c>
      <c r="Z79" s="105">
        <f t="shared" si="14"/>
        <v>1.1229618821315915E-3</v>
      </c>
      <c r="AA79" s="101">
        <v>1480700</v>
      </c>
      <c r="AB79" s="67">
        <f t="shared" si="15"/>
        <v>2.8321466552138561E-3</v>
      </c>
      <c r="AC79" s="66">
        <v>53091.843979768397</v>
      </c>
      <c r="AD79" s="73">
        <f t="shared" si="16"/>
        <v>4.8304317994350369E-3</v>
      </c>
    </row>
    <row r="80" spans="1:30" x14ac:dyDescent="0.25">
      <c r="A80" s="165"/>
      <c r="B80" s="72" t="s">
        <v>8812</v>
      </c>
      <c r="C80" s="64" t="s">
        <v>8813</v>
      </c>
      <c r="D80" s="64" t="s">
        <v>0</v>
      </c>
      <c r="E80" s="64" t="s">
        <v>8814</v>
      </c>
      <c r="F80" s="64" t="s">
        <v>228</v>
      </c>
      <c r="G80" s="64" t="s">
        <v>1193</v>
      </c>
      <c r="H80" s="65">
        <v>38720</v>
      </c>
      <c r="I80" s="65">
        <v>42004</v>
      </c>
      <c r="J80" s="93" t="s">
        <v>1</v>
      </c>
      <c r="K80" s="101">
        <v>8164673</v>
      </c>
      <c r="L80" s="67">
        <f t="shared" si="10"/>
        <v>2.7753730873570403E-3</v>
      </c>
      <c r="M80" s="66">
        <v>124560.103948017</v>
      </c>
      <c r="N80" s="73">
        <f t="shared" si="11"/>
        <v>2.4136864017336103E-3</v>
      </c>
      <c r="O80" s="98">
        <v>7225205</v>
      </c>
      <c r="P80" s="67">
        <f t="shared" si="17"/>
        <v>2.6608265875438949E-3</v>
      </c>
      <c r="Q80" s="66">
        <v>91078.754198017094</v>
      </c>
      <c r="R80" s="105">
        <f t="shared" si="12"/>
        <v>2.6095654361955015E-3</v>
      </c>
      <c r="S80" s="101">
        <v>5521130</v>
      </c>
      <c r="T80" s="67">
        <f t="shared" si="18"/>
        <v>2.4184821567314078E-3</v>
      </c>
      <c r="U80" s="66">
        <v>30757.969064880399</v>
      </c>
      <c r="V80" s="73">
        <f t="shared" si="19"/>
        <v>1.6424954880235681E-3</v>
      </c>
      <c r="W80" s="98">
        <v>4480430</v>
      </c>
      <c r="X80" s="67">
        <f t="shared" si="13"/>
        <v>2.5455953710101942E-3</v>
      </c>
      <c r="Y80" s="66">
        <v>18832.232710530199</v>
      </c>
      <c r="Z80" s="105">
        <f t="shared" si="14"/>
        <v>2.4346001050203859E-3</v>
      </c>
      <c r="AA80" s="101">
        <v>1040700</v>
      </c>
      <c r="AB80" s="67">
        <f t="shared" si="15"/>
        <v>1.9905551591011413E-3</v>
      </c>
      <c r="AC80" s="66">
        <v>11925.73635435</v>
      </c>
      <c r="AD80" s="73">
        <f t="shared" si="16"/>
        <v>1.0850340052171231E-3</v>
      </c>
    </row>
    <row r="81" spans="1:30" x14ac:dyDescent="0.25">
      <c r="A81" s="165"/>
      <c r="B81" s="74" t="s">
        <v>16731</v>
      </c>
      <c r="C81" s="68" t="s">
        <v>3</v>
      </c>
      <c r="D81" s="68" t="s">
        <v>2</v>
      </c>
      <c r="E81" s="68" t="s">
        <v>16732</v>
      </c>
      <c r="F81" s="68" t="s">
        <v>1138</v>
      </c>
      <c r="G81" s="68" t="s">
        <v>1139</v>
      </c>
      <c r="H81" s="69">
        <v>38720</v>
      </c>
      <c r="I81" s="69">
        <v>42004</v>
      </c>
      <c r="J81" s="94" t="s">
        <v>1173</v>
      </c>
      <c r="K81" s="102">
        <v>6376246</v>
      </c>
      <c r="L81" s="71">
        <f t="shared" si="10"/>
        <v>2.1674427802274481E-3</v>
      </c>
      <c r="M81" s="70">
        <v>124360.23927020701</v>
      </c>
      <c r="N81" s="75">
        <f t="shared" si="11"/>
        <v>2.4098134870544591E-3</v>
      </c>
      <c r="O81" s="99">
        <v>5628956</v>
      </c>
      <c r="P81" s="71">
        <f t="shared" si="17"/>
        <v>2.0729758927137336E-3</v>
      </c>
      <c r="Q81" s="70">
        <v>69600.924110206499</v>
      </c>
      <c r="R81" s="106">
        <f t="shared" si="12"/>
        <v>1.9941880791471706E-3</v>
      </c>
      <c r="S81" s="102">
        <v>4781200</v>
      </c>
      <c r="T81" s="71">
        <f t="shared" si="18"/>
        <v>2.0943623656324351E-3</v>
      </c>
      <c r="U81" s="70">
        <v>43840.1385434845</v>
      </c>
      <c r="V81" s="75">
        <f t="shared" si="19"/>
        <v>2.3410918191675931E-3</v>
      </c>
      <c r="W81" s="99">
        <v>3415000</v>
      </c>
      <c r="X81" s="71">
        <f t="shared" si="13"/>
        <v>1.9402620266357946E-3</v>
      </c>
      <c r="Y81" s="70">
        <v>15230.395801303101</v>
      </c>
      <c r="Z81" s="106">
        <f t="shared" si="14"/>
        <v>1.9689605469149192E-3</v>
      </c>
      <c r="AA81" s="102">
        <v>1366200</v>
      </c>
      <c r="AB81" s="71">
        <f t="shared" si="15"/>
        <v>2.613141595429979E-3</v>
      </c>
      <c r="AC81" s="70">
        <v>28609.742742181799</v>
      </c>
      <c r="AD81" s="75">
        <f t="shared" si="16"/>
        <v>2.6029875919953605E-3</v>
      </c>
    </row>
    <row r="82" spans="1:30" x14ac:dyDescent="0.25">
      <c r="A82" s="165"/>
      <c r="B82" s="74" t="s">
        <v>16550</v>
      </c>
      <c r="C82" s="68" t="s">
        <v>3</v>
      </c>
      <c r="D82" s="68" t="s">
        <v>2</v>
      </c>
      <c r="E82" s="68" t="s">
        <v>16551</v>
      </c>
      <c r="F82" s="68" t="s">
        <v>1657</v>
      </c>
      <c r="G82" s="68" t="s">
        <v>1167</v>
      </c>
      <c r="H82" s="69">
        <v>38720</v>
      </c>
      <c r="I82" s="69">
        <v>42003</v>
      </c>
      <c r="J82" s="94" t="s">
        <v>1173</v>
      </c>
      <c r="K82" s="102">
        <v>6596156</v>
      </c>
      <c r="L82" s="71">
        <f t="shared" si="10"/>
        <v>2.2421955958810188E-3</v>
      </c>
      <c r="M82" s="70">
        <v>124149.497260064</v>
      </c>
      <c r="N82" s="75">
        <f t="shared" si="11"/>
        <v>2.405729794860621E-3</v>
      </c>
      <c r="O82" s="99">
        <v>6076914</v>
      </c>
      <c r="P82" s="71">
        <f t="shared" si="17"/>
        <v>2.2379454065895319E-3</v>
      </c>
      <c r="Q82" s="70">
        <v>100478.419620064</v>
      </c>
      <c r="R82" s="106">
        <f t="shared" si="12"/>
        <v>2.8788822731808457E-3</v>
      </c>
      <c r="S82" s="102">
        <v>5082040</v>
      </c>
      <c r="T82" s="71">
        <f t="shared" si="18"/>
        <v>2.2261426664098262E-3</v>
      </c>
      <c r="U82" s="70">
        <v>55363.808609398198</v>
      </c>
      <c r="V82" s="75">
        <f t="shared" si="19"/>
        <v>2.9564632713206906E-3</v>
      </c>
      <c r="W82" s="99">
        <v>3888840</v>
      </c>
      <c r="X82" s="71">
        <f t="shared" si="13"/>
        <v>2.2094783542203058E-3</v>
      </c>
      <c r="Y82" s="70">
        <v>18929.545643735</v>
      </c>
      <c r="Z82" s="106">
        <f t="shared" si="14"/>
        <v>2.4471805611480215E-3</v>
      </c>
      <c r="AA82" s="102">
        <v>1193200</v>
      </c>
      <c r="AB82" s="71">
        <f t="shared" si="15"/>
        <v>2.2822431208220253E-3</v>
      </c>
      <c r="AC82" s="70">
        <v>36434.262965662601</v>
      </c>
      <c r="AD82" s="75">
        <f t="shared" si="16"/>
        <v>3.3148824607670494E-3</v>
      </c>
    </row>
    <row r="83" spans="1:30" x14ac:dyDescent="0.25">
      <c r="A83" s="165"/>
      <c r="B83" s="72" t="s">
        <v>11508</v>
      </c>
      <c r="C83" s="64" t="s">
        <v>11342</v>
      </c>
      <c r="D83" s="64" t="s">
        <v>2</v>
      </c>
      <c r="E83" s="64" t="s">
        <v>11509</v>
      </c>
      <c r="F83" s="64" t="s">
        <v>1693</v>
      </c>
      <c r="G83" s="64" t="s">
        <v>1269</v>
      </c>
      <c r="H83" s="65">
        <v>38720</v>
      </c>
      <c r="I83" s="65">
        <v>42004</v>
      </c>
      <c r="J83" s="93" t="s">
        <v>1</v>
      </c>
      <c r="K83" s="101">
        <v>5200044</v>
      </c>
      <c r="L83" s="67">
        <f t="shared" si="10"/>
        <v>1.7676228026122359E-3</v>
      </c>
      <c r="M83" s="66">
        <v>123264.281064353</v>
      </c>
      <c r="N83" s="73">
        <f t="shared" si="11"/>
        <v>2.3885763546621953E-3</v>
      </c>
      <c r="O83" s="98">
        <v>4646832</v>
      </c>
      <c r="P83" s="67">
        <f t="shared" si="17"/>
        <v>1.7112890407192283E-3</v>
      </c>
      <c r="Q83" s="66">
        <v>75108.106899352395</v>
      </c>
      <c r="R83" s="105">
        <f t="shared" si="12"/>
        <v>2.1519784879413077E-3</v>
      </c>
      <c r="S83" s="101">
        <v>4002720</v>
      </c>
      <c r="T83" s="67">
        <f t="shared" si="18"/>
        <v>1.7533560880457336E-3</v>
      </c>
      <c r="U83" s="66">
        <v>44373.830875174601</v>
      </c>
      <c r="V83" s="73">
        <f t="shared" si="19"/>
        <v>2.3695913356650807E-3</v>
      </c>
      <c r="W83" s="98">
        <v>2460020</v>
      </c>
      <c r="X83" s="67">
        <f t="shared" si="13"/>
        <v>1.397681812815399E-3</v>
      </c>
      <c r="Y83" s="66">
        <v>11809.741401295199</v>
      </c>
      <c r="Z83" s="105">
        <f t="shared" si="14"/>
        <v>1.5267439659334696E-3</v>
      </c>
      <c r="AA83" s="101">
        <v>1542700</v>
      </c>
      <c r="AB83" s="67">
        <f t="shared" si="15"/>
        <v>2.9507345478479202E-3</v>
      </c>
      <c r="AC83" s="66">
        <v>32564.089473879201</v>
      </c>
      <c r="AD83" s="73">
        <f t="shared" si="16"/>
        <v>2.962764174742458E-3</v>
      </c>
    </row>
    <row r="84" spans="1:30" x14ac:dyDescent="0.25">
      <c r="A84" s="165"/>
      <c r="B84" s="74" t="s">
        <v>16741</v>
      </c>
      <c r="C84" s="68" t="s">
        <v>3</v>
      </c>
      <c r="D84" s="68" t="s">
        <v>2</v>
      </c>
      <c r="E84" s="68" t="s">
        <v>16742</v>
      </c>
      <c r="F84" s="68" t="s">
        <v>1519</v>
      </c>
      <c r="G84" s="68" t="s">
        <v>1193</v>
      </c>
      <c r="H84" s="69">
        <v>38720</v>
      </c>
      <c r="I84" s="69">
        <v>42004</v>
      </c>
      <c r="J84" s="94" t="s">
        <v>1173</v>
      </c>
      <c r="K84" s="102">
        <v>7854816</v>
      </c>
      <c r="L84" s="71">
        <f t="shared" si="10"/>
        <v>2.670045074988487E-3</v>
      </c>
      <c r="M84" s="70">
        <v>121397.237583678</v>
      </c>
      <c r="N84" s="75">
        <f t="shared" si="11"/>
        <v>2.3523973750538343E-3</v>
      </c>
      <c r="O84" s="99">
        <v>7134368</v>
      </c>
      <c r="P84" s="71">
        <f t="shared" si="17"/>
        <v>2.6273740412517516E-3</v>
      </c>
      <c r="Q84" s="70">
        <v>84004.682023678804</v>
      </c>
      <c r="R84" s="106">
        <f t="shared" si="12"/>
        <v>2.4068809089217691E-3</v>
      </c>
      <c r="S84" s="102">
        <v>6164220</v>
      </c>
      <c r="T84" s="71">
        <f t="shared" si="18"/>
        <v>2.7001820424744352E-3</v>
      </c>
      <c r="U84" s="70">
        <v>52745.751595144196</v>
      </c>
      <c r="V84" s="75">
        <f t="shared" si="19"/>
        <v>2.816657329509969E-3</v>
      </c>
      <c r="W84" s="99">
        <v>5013420</v>
      </c>
      <c r="X84" s="71">
        <f t="shared" si="13"/>
        <v>2.84841828684522E-3</v>
      </c>
      <c r="Y84" s="70">
        <v>23988.693032440198</v>
      </c>
      <c r="Z84" s="106">
        <f t="shared" si="14"/>
        <v>3.1012188238001247E-3</v>
      </c>
      <c r="AA84" s="102">
        <v>1150800</v>
      </c>
      <c r="AB84" s="71">
        <f t="shared" si="15"/>
        <v>2.2011443039238912E-3</v>
      </c>
      <c r="AC84" s="70">
        <v>28757.0585627041</v>
      </c>
      <c r="AD84" s="75">
        <f t="shared" si="16"/>
        <v>2.6163907622503237E-3</v>
      </c>
    </row>
    <row r="85" spans="1:30" x14ac:dyDescent="0.25">
      <c r="A85" s="165"/>
      <c r="B85" s="72" t="s">
        <v>15457</v>
      </c>
      <c r="C85" s="64" t="s">
        <v>15458</v>
      </c>
      <c r="D85" s="64" t="s">
        <v>0</v>
      </c>
      <c r="E85" s="64" t="s">
        <v>15459</v>
      </c>
      <c r="F85" s="64" t="s">
        <v>1313</v>
      </c>
      <c r="G85" s="64" t="s">
        <v>1193</v>
      </c>
      <c r="H85" s="65">
        <v>40130</v>
      </c>
      <c r="I85" s="65">
        <v>42004</v>
      </c>
      <c r="J85" s="93" t="s">
        <v>1</v>
      </c>
      <c r="K85" s="101">
        <v>3576158</v>
      </c>
      <c r="L85" s="67">
        <f t="shared" si="10"/>
        <v>1.2156240267474983E-3</v>
      </c>
      <c r="M85" s="66">
        <v>120933.960896748</v>
      </c>
      <c r="N85" s="73">
        <f t="shared" si="11"/>
        <v>2.3434201455554567E-3</v>
      </c>
      <c r="O85" s="98">
        <v>3179758</v>
      </c>
      <c r="P85" s="67">
        <f t="shared" si="17"/>
        <v>1.1710096292569415E-3</v>
      </c>
      <c r="Q85" s="66">
        <v>106337.491296748</v>
      </c>
      <c r="R85" s="105">
        <f t="shared" si="12"/>
        <v>3.0467549134063033E-3</v>
      </c>
      <c r="S85" s="101">
        <v>2413000</v>
      </c>
      <c r="T85" s="67">
        <f t="shared" si="18"/>
        <v>1.0569933046664156E-3</v>
      </c>
      <c r="U85" s="66">
        <v>50120.694602249299</v>
      </c>
      <c r="V85" s="73">
        <f t="shared" si="19"/>
        <v>2.6764775843018352E-3</v>
      </c>
      <c r="W85" s="98">
        <v>1090400</v>
      </c>
      <c r="X85" s="67">
        <f t="shared" si="13"/>
        <v>6.1952026759697521E-4</v>
      </c>
      <c r="Y85" s="66">
        <v>6516.6769500000801</v>
      </c>
      <c r="Z85" s="105">
        <f t="shared" si="14"/>
        <v>8.4246528973608075E-4</v>
      </c>
      <c r="AA85" s="101">
        <v>1322600</v>
      </c>
      <c r="AB85" s="67">
        <f t="shared" si="15"/>
        <v>2.5297475289969918E-3</v>
      </c>
      <c r="AC85" s="66">
        <v>43604.017652249902</v>
      </c>
      <c r="AD85" s="73">
        <f t="shared" si="16"/>
        <v>3.9672050857909079E-3</v>
      </c>
    </row>
    <row r="86" spans="1:30" x14ac:dyDescent="0.25">
      <c r="A86" s="165"/>
      <c r="B86" s="72" t="s">
        <v>12309</v>
      </c>
      <c r="C86" s="64" t="s">
        <v>12264</v>
      </c>
      <c r="D86" s="64" t="s">
        <v>2</v>
      </c>
      <c r="E86" s="64" t="s">
        <v>12310</v>
      </c>
      <c r="F86" s="64" t="s">
        <v>2842</v>
      </c>
      <c r="G86" s="64" t="s">
        <v>1416</v>
      </c>
      <c r="H86" s="65">
        <v>38720</v>
      </c>
      <c r="I86" s="65">
        <v>42004</v>
      </c>
      <c r="J86" s="93" t="s">
        <v>1</v>
      </c>
      <c r="K86" s="101">
        <v>5318430</v>
      </c>
      <c r="L86" s="67">
        <f t="shared" si="10"/>
        <v>1.8078651146215289E-3</v>
      </c>
      <c r="M86" s="66">
        <v>120485.654959733</v>
      </c>
      <c r="N86" s="73">
        <f t="shared" si="11"/>
        <v>2.3347330145263982E-3</v>
      </c>
      <c r="O86" s="98">
        <v>4891524</v>
      </c>
      <c r="P86" s="67">
        <f t="shared" si="17"/>
        <v>1.8014017751481184E-3</v>
      </c>
      <c r="Q86" s="66">
        <v>92521.2911597333</v>
      </c>
      <c r="R86" s="105">
        <f t="shared" si="12"/>
        <v>2.6508966404799254E-3</v>
      </c>
      <c r="S86" s="101">
        <v>4301350</v>
      </c>
      <c r="T86" s="67">
        <f t="shared" si="18"/>
        <v>1.8841683178727256E-3</v>
      </c>
      <c r="U86" s="66">
        <v>63003.554369789497</v>
      </c>
      <c r="V86" s="73">
        <f t="shared" si="19"/>
        <v>3.3644306476653643E-3</v>
      </c>
      <c r="W86" s="98">
        <v>2841350</v>
      </c>
      <c r="X86" s="67">
        <f t="shared" si="13"/>
        <v>1.6143377772713369E-3</v>
      </c>
      <c r="Y86" s="66">
        <v>14515.2912530021</v>
      </c>
      <c r="Z86" s="105">
        <f t="shared" si="14"/>
        <v>1.8765130057680492E-3</v>
      </c>
      <c r="AA86" s="101">
        <v>1460000</v>
      </c>
      <c r="AB86" s="67">
        <f t="shared" si="15"/>
        <v>2.7925536007376442E-3</v>
      </c>
      <c r="AC86" s="66">
        <v>48488.2631167871</v>
      </c>
      <c r="AD86" s="73">
        <f t="shared" si="16"/>
        <v>4.4115862343744342E-3</v>
      </c>
    </row>
    <row r="87" spans="1:30" x14ac:dyDescent="0.25">
      <c r="A87" s="165"/>
      <c r="B87" s="72" t="s">
        <v>1300</v>
      </c>
      <c r="C87" s="64" t="s">
        <v>1301</v>
      </c>
      <c r="D87" s="64" t="s">
        <v>0</v>
      </c>
      <c r="E87" s="64" t="s">
        <v>1302</v>
      </c>
      <c r="F87" s="64" t="s">
        <v>1221</v>
      </c>
      <c r="G87" s="64" t="s">
        <v>1167</v>
      </c>
      <c r="H87" s="65">
        <v>38720</v>
      </c>
      <c r="I87" s="65">
        <v>42004</v>
      </c>
      <c r="J87" s="93" t="s">
        <v>1</v>
      </c>
      <c r="K87" s="101">
        <v>4712994</v>
      </c>
      <c r="L87" s="67">
        <f t="shared" si="10"/>
        <v>1.6020625331198452E-3</v>
      </c>
      <c r="M87" s="66">
        <v>119195.77196481499</v>
      </c>
      <c r="N87" s="73">
        <f t="shared" si="11"/>
        <v>2.3097380687453614E-3</v>
      </c>
      <c r="O87" s="98">
        <v>3964920</v>
      </c>
      <c r="P87" s="67">
        <f t="shared" si="17"/>
        <v>1.4601612761831033E-3</v>
      </c>
      <c r="Q87" s="66">
        <v>80836.138483566407</v>
      </c>
      <c r="R87" s="105">
        <f t="shared" si="12"/>
        <v>2.3160966005705478E-3</v>
      </c>
      <c r="S87" s="101">
        <v>3386980</v>
      </c>
      <c r="T87" s="67">
        <f t="shared" si="18"/>
        <v>1.4836366278653363E-3</v>
      </c>
      <c r="U87" s="66">
        <v>39890.7453452216</v>
      </c>
      <c r="V87" s="73">
        <f t="shared" si="19"/>
        <v>2.1301916620442636E-3</v>
      </c>
      <c r="W87" s="98">
        <v>2533920</v>
      </c>
      <c r="X87" s="67">
        <f t="shared" si="13"/>
        <v>1.4396687421765659E-3</v>
      </c>
      <c r="Y87" s="66">
        <v>13813.211255935101</v>
      </c>
      <c r="Z87" s="105">
        <f t="shared" si="14"/>
        <v>1.7857492572064531E-3</v>
      </c>
      <c r="AA87" s="101">
        <v>853060</v>
      </c>
      <c r="AB87" s="67">
        <f t="shared" si="15"/>
        <v>1.6316546401679828E-3</v>
      </c>
      <c r="AC87" s="66">
        <v>26077.534089287001</v>
      </c>
      <c r="AD87" s="73">
        <f t="shared" si="16"/>
        <v>2.3726007701624498E-3</v>
      </c>
    </row>
    <row r="88" spans="1:30" x14ac:dyDescent="0.25">
      <c r="A88" s="165"/>
      <c r="B88" s="74" t="s">
        <v>16692</v>
      </c>
      <c r="C88" s="68" t="s">
        <v>3</v>
      </c>
      <c r="D88" s="68" t="s">
        <v>2</v>
      </c>
      <c r="E88" s="68" t="s">
        <v>16693</v>
      </c>
      <c r="F88" s="68" t="s">
        <v>437</v>
      </c>
      <c r="G88" s="68" t="s">
        <v>1269</v>
      </c>
      <c r="H88" s="69">
        <v>38721</v>
      </c>
      <c r="I88" s="69">
        <v>42003</v>
      </c>
      <c r="J88" s="94" t="s">
        <v>1173</v>
      </c>
      <c r="K88" s="102">
        <v>6200131</v>
      </c>
      <c r="L88" s="71">
        <f t="shared" si="10"/>
        <v>2.1075769618070549E-3</v>
      </c>
      <c r="M88" s="70">
        <v>118774.65484644</v>
      </c>
      <c r="N88" s="75">
        <f t="shared" si="11"/>
        <v>2.3015777940671774E-3</v>
      </c>
      <c r="O88" s="99">
        <v>5586249</v>
      </c>
      <c r="P88" s="71">
        <f t="shared" si="17"/>
        <v>2.0572481838010818E-3</v>
      </c>
      <c r="Q88" s="70">
        <v>78536.657906439897</v>
      </c>
      <c r="R88" s="106">
        <f t="shared" si="12"/>
        <v>2.2502124644939166E-3</v>
      </c>
      <c r="S88" s="102">
        <v>4886970</v>
      </c>
      <c r="T88" s="71">
        <f t="shared" si="18"/>
        <v>2.1406939784938388E-3</v>
      </c>
      <c r="U88" s="70">
        <v>45142.859137635598</v>
      </c>
      <c r="V88" s="75">
        <f t="shared" si="19"/>
        <v>2.4106579434307095E-3</v>
      </c>
      <c r="W88" s="99">
        <v>3609170</v>
      </c>
      <c r="X88" s="71">
        <f t="shared" si="13"/>
        <v>2.0505814051751422E-3</v>
      </c>
      <c r="Y88" s="70">
        <v>17348.072005016002</v>
      </c>
      <c r="Z88" s="106">
        <f t="shared" si="14"/>
        <v>2.2427302473644974E-3</v>
      </c>
      <c r="AA88" s="102">
        <v>1277800</v>
      </c>
      <c r="AB88" s="71">
        <f t="shared" si="15"/>
        <v>2.4440582130291519E-3</v>
      </c>
      <c r="AC88" s="70">
        <v>27794.787132619698</v>
      </c>
      <c r="AD88" s="75">
        <f t="shared" si="16"/>
        <v>2.5288408455938446E-3</v>
      </c>
    </row>
    <row r="89" spans="1:30" x14ac:dyDescent="0.25">
      <c r="A89" s="165"/>
      <c r="B89" s="72" t="s">
        <v>16245</v>
      </c>
      <c r="C89" s="64" t="s">
        <v>16246</v>
      </c>
      <c r="D89" s="64" t="s">
        <v>426</v>
      </c>
      <c r="E89" s="64" t="s">
        <v>16247</v>
      </c>
      <c r="F89" s="64" t="s">
        <v>437</v>
      </c>
      <c r="G89" s="64" t="s">
        <v>1269</v>
      </c>
      <c r="H89" s="65">
        <v>38721</v>
      </c>
      <c r="I89" s="65">
        <v>42004</v>
      </c>
      <c r="J89" s="93" t="s">
        <v>1</v>
      </c>
      <c r="K89" s="101">
        <v>100</v>
      </c>
      <c r="L89" s="67">
        <f t="shared" si="10"/>
        <v>3.3992458575585819E-8</v>
      </c>
      <c r="M89" s="66">
        <v>116415.14199295999</v>
      </c>
      <c r="N89" s="73">
        <f t="shared" si="11"/>
        <v>2.2558558983024057E-3</v>
      </c>
      <c r="O89" s="98">
        <v>0</v>
      </c>
      <c r="P89" s="67">
        <f t="shared" si="17"/>
        <v>0</v>
      </c>
      <c r="Q89" s="66">
        <v>0</v>
      </c>
      <c r="R89" s="105">
        <f t="shared" si="12"/>
        <v>0</v>
      </c>
      <c r="S89" s="101">
        <v>0</v>
      </c>
      <c r="T89" s="67">
        <f t="shared" si="18"/>
        <v>0</v>
      </c>
      <c r="U89" s="66">
        <v>0</v>
      </c>
      <c r="V89" s="73">
        <f t="shared" si="19"/>
        <v>0</v>
      </c>
      <c r="W89" s="98">
        <v>0</v>
      </c>
      <c r="X89" s="67">
        <f t="shared" si="13"/>
        <v>0</v>
      </c>
      <c r="Y89" s="66">
        <v>0</v>
      </c>
      <c r="Z89" s="105">
        <f t="shared" si="14"/>
        <v>0</v>
      </c>
      <c r="AA89" s="101">
        <v>0</v>
      </c>
      <c r="AB89" s="67">
        <f t="shared" si="15"/>
        <v>0</v>
      </c>
      <c r="AC89" s="66">
        <v>0</v>
      </c>
      <c r="AD89" s="73">
        <f t="shared" si="16"/>
        <v>0</v>
      </c>
    </row>
    <row r="90" spans="1:30" x14ac:dyDescent="0.25">
      <c r="A90" s="165"/>
      <c r="B90" s="72" t="s">
        <v>8909</v>
      </c>
      <c r="C90" s="64" t="s">
        <v>8910</v>
      </c>
      <c r="D90" s="64" t="s">
        <v>4</v>
      </c>
      <c r="E90" s="64" t="s">
        <v>8911</v>
      </c>
      <c r="F90" s="64" t="s">
        <v>1138</v>
      </c>
      <c r="G90" s="64" t="s">
        <v>1139</v>
      </c>
      <c r="H90" s="65">
        <v>38720</v>
      </c>
      <c r="I90" s="65">
        <v>41997</v>
      </c>
      <c r="J90" s="93" t="s">
        <v>1</v>
      </c>
      <c r="K90" s="101">
        <v>5687256</v>
      </c>
      <c r="L90" s="67">
        <f t="shared" si="10"/>
        <v>1.9332381398875192E-3</v>
      </c>
      <c r="M90" s="66">
        <v>114491.413679584</v>
      </c>
      <c r="N90" s="73">
        <f t="shared" si="11"/>
        <v>2.2185784978872346E-3</v>
      </c>
      <c r="O90" s="98">
        <v>5037580</v>
      </c>
      <c r="P90" s="67">
        <f t="shared" si="17"/>
        <v>1.8551898251854962E-3</v>
      </c>
      <c r="Q90" s="66">
        <v>82020.950929584404</v>
      </c>
      <c r="R90" s="105">
        <f t="shared" si="12"/>
        <v>2.3500435471963304E-3</v>
      </c>
      <c r="S90" s="101">
        <v>3651390</v>
      </c>
      <c r="T90" s="67">
        <f t="shared" si="18"/>
        <v>1.5994590894015347E-3</v>
      </c>
      <c r="U90" s="66">
        <v>34933.141543017002</v>
      </c>
      <c r="V90" s="73">
        <f t="shared" si="19"/>
        <v>1.8654524050616863E-3</v>
      </c>
      <c r="W90" s="98">
        <v>1586690</v>
      </c>
      <c r="X90" s="67">
        <f t="shared" si="13"/>
        <v>9.0149175843125891E-4</v>
      </c>
      <c r="Y90" s="66">
        <v>6672.3229465539998</v>
      </c>
      <c r="Z90" s="105">
        <f t="shared" si="14"/>
        <v>8.625869484571038E-4</v>
      </c>
      <c r="AA90" s="101">
        <v>2064700</v>
      </c>
      <c r="AB90" s="67">
        <f t="shared" si="15"/>
        <v>3.9491680955089136E-3</v>
      </c>
      <c r="AC90" s="66">
        <v>28260.818596462599</v>
      </c>
      <c r="AD90" s="73">
        <f t="shared" si="16"/>
        <v>2.5712415805041228E-3</v>
      </c>
    </row>
    <row r="91" spans="1:30" x14ac:dyDescent="0.25">
      <c r="A91" s="165"/>
      <c r="B91" s="74" t="s">
        <v>16759</v>
      </c>
      <c r="C91" s="68" t="s">
        <v>3</v>
      </c>
      <c r="D91" s="68" t="s">
        <v>2</v>
      </c>
      <c r="E91" s="68" t="s">
        <v>16760</v>
      </c>
      <c r="F91" s="68" t="s">
        <v>2321</v>
      </c>
      <c r="G91" s="68" t="s">
        <v>1193</v>
      </c>
      <c r="H91" s="69">
        <v>38721</v>
      </c>
      <c r="I91" s="69">
        <v>42004</v>
      </c>
      <c r="J91" s="94" t="s">
        <v>1173</v>
      </c>
      <c r="K91" s="102">
        <v>6717871</v>
      </c>
      <c r="L91" s="71">
        <f t="shared" si="10"/>
        <v>2.283569516836293E-3</v>
      </c>
      <c r="M91" s="70">
        <v>113541.06778041</v>
      </c>
      <c r="N91" s="75">
        <f t="shared" si="11"/>
        <v>2.2001629948403129E-3</v>
      </c>
      <c r="O91" s="99">
        <v>5520295</v>
      </c>
      <c r="P91" s="71">
        <f t="shared" si="17"/>
        <v>2.0329593010974256E-3</v>
      </c>
      <c r="Q91" s="70">
        <v>46484.880340410098</v>
      </c>
      <c r="R91" s="106">
        <f t="shared" si="12"/>
        <v>1.3318730379017298E-3</v>
      </c>
      <c r="S91" s="102">
        <v>4780480</v>
      </c>
      <c r="T91" s="71">
        <f t="shared" si="18"/>
        <v>2.0940469760015361E-3</v>
      </c>
      <c r="U91" s="70">
        <v>27649.245957036601</v>
      </c>
      <c r="V91" s="75">
        <f t="shared" si="19"/>
        <v>1.4764876587232201E-3</v>
      </c>
      <c r="W91" s="99">
        <v>4016080</v>
      </c>
      <c r="X91" s="71">
        <f t="shared" si="13"/>
        <v>2.2817708696724693E-3</v>
      </c>
      <c r="Y91" s="70">
        <v>17552.4353163739</v>
      </c>
      <c r="Z91" s="106">
        <f t="shared" si="14"/>
        <v>2.2691500005048697E-3</v>
      </c>
      <c r="AA91" s="102">
        <v>764400</v>
      </c>
      <c r="AB91" s="71">
        <f t="shared" si="15"/>
        <v>1.4620739537012707E-3</v>
      </c>
      <c r="AC91" s="70">
        <v>10096.810640662599</v>
      </c>
      <c r="AD91" s="75">
        <f t="shared" si="16"/>
        <v>9.1863366452512175E-4</v>
      </c>
    </row>
    <row r="92" spans="1:30" x14ac:dyDescent="0.25">
      <c r="A92" s="165"/>
      <c r="B92" s="72" t="s">
        <v>12325</v>
      </c>
      <c r="C92" s="64" t="s">
        <v>12264</v>
      </c>
      <c r="D92" s="64" t="s">
        <v>2</v>
      </c>
      <c r="E92" s="64" t="s">
        <v>12326</v>
      </c>
      <c r="F92" s="64" t="s">
        <v>1572</v>
      </c>
      <c r="G92" s="64" t="s">
        <v>1167</v>
      </c>
      <c r="H92" s="65">
        <v>38721</v>
      </c>
      <c r="I92" s="65">
        <v>42003</v>
      </c>
      <c r="J92" s="93" t="s">
        <v>1</v>
      </c>
      <c r="K92" s="101">
        <v>4626039</v>
      </c>
      <c r="L92" s="67">
        <f t="shared" si="10"/>
        <v>1.5725043907654445E-3</v>
      </c>
      <c r="M92" s="66">
        <v>113202.27929119401</v>
      </c>
      <c r="N92" s="73">
        <f t="shared" si="11"/>
        <v>2.1935980583673489E-3</v>
      </c>
      <c r="O92" s="98">
        <v>4262829</v>
      </c>
      <c r="P92" s="67">
        <f t="shared" si="17"/>
        <v>1.5698722377224111E-3</v>
      </c>
      <c r="Q92" s="66">
        <v>90369.499991193894</v>
      </c>
      <c r="R92" s="105">
        <f t="shared" si="12"/>
        <v>2.5892440639951517E-3</v>
      </c>
      <c r="S92" s="101">
        <v>3701830</v>
      </c>
      <c r="T92" s="67">
        <f t="shared" si="18"/>
        <v>1.6215538852106413E-3</v>
      </c>
      <c r="U92" s="66">
        <v>54113.640312894298</v>
      </c>
      <c r="V92" s="73">
        <f t="shared" si="19"/>
        <v>2.8897034738208506E-3</v>
      </c>
      <c r="W92" s="98">
        <v>2634030</v>
      </c>
      <c r="X92" s="67">
        <f t="shared" si="13"/>
        <v>1.4965471115723228E-3</v>
      </c>
      <c r="Y92" s="66">
        <v>13749.123013381</v>
      </c>
      <c r="Z92" s="105">
        <f t="shared" si="14"/>
        <v>1.7774640345007279E-3</v>
      </c>
      <c r="AA92" s="101">
        <v>1067800</v>
      </c>
      <c r="AB92" s="67">
        <f t="shared" si="15"/>
        <v>2.0423895444299017E-3</v>
      </c>
      <c r="AC92" s="66">
        <v>40364.517299512598</v>
      </c>
      <c r="AD92" s="73">
        <f t="shared" si="16"/>
        <v>3.6724670555181925E-3</v>
      </c>
    </row>
    <row r="93" spans="1:30" x14ac:dyDescent="0.25">
      <c r="A93" s="165"/>
      <c r="B93" s="74" t="s">
        <v>16690</v>
      </c>
      <c r="C93" s="68" t="s">
        <v>3</v>
      </c>
      <c r="D93" s="68" t="s">
        <v>2</v>
      </c>
      <c r="E93" s="68" t="s">
        <v>16691</v>
      </c>
      <c r="F93" s="68" t="s">
        <v>493</v>
      </c>
      <c r="G93" s="68" t="s">
        <v>1167</v>
      </c>
      <c r="H93" s="69">
        <v>38720</v>
      </c>
      <c r="I93" s="69">
        <v>42004</v>
      </c>
      <c r="J93" s="94" t="s">
        <v>1173</v>
      </c>
      <c r="K93" s="102">
        <v>5849113</v>
      </c>
      <c r="L93" s="71">
        <f t="shared" si="10"/>
        <v>1.9882573135642052E-3</v>
      </c>
      <c r="M93" s="70">
        <v>112863.908613885</v>
      </c>
      <c r="N93" s="75">
        <f t="shared" si="11"/>
        <v>2.1870412181217193E-3</v>
      </c>
      <c r="O93" s="99">
        <v>5302187</v>
      </c>
      <c r="P93" s="71">
        <f t="shared" si="17"/>
        <v>1.9526366576075834E-3</v>
      </c>
      <c r="Q93" s="70">
        <v>82877.349271885003</v>
      </c>
      <c r="R93" s="106">
        <f t="shared" si="12"/>
        <v>2.3745808559612696E-3</v>
      </c>
      <c r="S93" s="102">
        <v>4377710</v>
      </c>
      <c r="T93" s="71">
        <f t="shared" si="18"/>
        <v>1.917617140394204E-3</v>
      </c>
      <c r="U93" s="70">
        <v>50641.396475405701</v>
      </c>
      <c r="V93" s="75">
        <f t="shared" si="19"/>
        <v>2.7042834018920917E-3</v>
      </c>
      <c r="W93" s="99">
        <v>3227510</v>
      </c>
      <c r="X93" s="71">
        <f t="shared" si="13"/>
        <v>1.8337379483418137E-3</v>
      </c>
      <c r="Y93" s="70">
        <v>13828.74686863</v>
      </c>
      <c r="Z93" s="106">
        <f t="shared" si="14"/>
        <v>1.7877576756919261E-3</v>
      </c>
      <c r="AA93" s="102">
        <v>1150200</v>
      </c>
      <c r="AB93" s="71">
        <f t="shared" si="15"/>
        <v>2.1999966791564646E-3</v>
      </c>
      <c r="AC93" s="70">
        <v>36812.6496067755</v>
      </c>
      <c r="AD93" s="75">
        <f t="shared" si="16"/>
        <v>3.3493090454682637E-3</v>
      </c>
    </row>
    <row r="94" spans="1:30" x14ac:dyDescent="0.25">
      <c r="A94" s="165"/>
      <c r="B94" s="72" t="s">
        <v>16365</v>
      </c>
      <c r="C94" s="64" t="s">
        <v>16366</v>
      </c>
      <c r="D94" s="64" t="s">
        <v>426</v>
      </c>
      <c r="E94" s="64" t="s">
        <v>16367</v>
      </c>
      <c r="F94" s="64" t="s">
        <v>1074</v>
      </c>
      <c r="G94" s="64" t="s">
        <v>1416</v>
      </c>
      <c r="H94" s="65">
        <v>39090</v>
      </c>
      <c r="I94" s="65">
        <v>41974</v>
      </c>
      <c r="J94" s="93" t="s">
        <v>1</v>
      </c>
      <c r="K94" s="101">
        <v>120</v>
      </c>
      <c r="L94" s="67">
        <f t="shared" si="10"/>
        <v>4.0790950290702986E-8</v>
      </c>
      <c r="M94" s="66">
        <v>112068.432</v>
      </c>
      <c r="N94" s="73">
        <f t="shared" si="11"/>
        <v>2.1716267232315049E-3</v>
      </c>
      <c r="O94" s="98">
        <v>0</v>
      </c>
      <c r="P94" s="67">
        <f t="shared" si="17"/>
        <v>0</v>
      </c>
      <c r="Q94" s="66">
        <v>0</v>
      </c>
      <c r="R94" s="105">
        <f t="shared" si="12"/>
        <v>0</v>
      </c>
      <c r="S94" s="101">
        <v>0</v>
      </c>
      <c r="T94" s="67">
        <f t="shared" si="18"/>
        <v>0</v>
      </c>
      <c r="U94" s="66">
        <v>0</v>
      </c>
      <c r="V94" s="73">
        <f t="shared" si="19"/>
        <v>0</v>
      </c>
      <c r="W94" s="98">
        <v>0</v>
      </c>
      <c r="X94" s="67">
        <f t="shared" si="13"/>
        <v>0</v>
      </c>
      <c r="Y94" s="66">
        <v>0</v>
      </c>
      <c r="Z94" s="105">
        <f t="shared" si="14"/>
        <v>0</v>
      </c>
      <c r="AA94" s="101">
        <v>0</v>
      </c>
      <c r="AB94" s="67">
        <f t="shared" si="15"/>
        <v>0</v>
      </c>
      <c r="AC94" s="66">
        <v>0</v>
      </c>
      <c r="AD94" s="73">
        <f t="shared" si="16"/>
        <v>0</v>
      </c>
    </row>
    <row r="95" spans="1:30" x14ac:dyDescent="0.25">
      <c r="A95" s="165"/>
      <c r="B95" s="74" t="s">
        <v>16819</v>
      </c>
      <c r="C95" s="68" t="s">
        <v>3</v>
      </c>
      <c r="D95" s="68" t="s">
        <v>2</v>
      </c>
      <c r="E95" s="68" t="s">
        <v>16820</v>
      </c>
      <c r="F95" s="68" t="s">
        <v>1370</v>
      </c>
      <c r="G95" s="68" t="s">
        <v>1193</v>
      </c>
      <c r="H95" s="69">
        <v>38720</v>
      </c>
      <c r="I95" s="69">
        <v>42004</v>
      </c>
      <c r="J95" s="94" t="s">
        <v>1173</v>
      </c>
      <c r="K95" s="102">
        <v>8165075</v>
      </c>
      <c r="L95" s="71">
        <f t="shared" si="10"/>
        <v>2.7755097370405139E-3</v>
      </c>
      <c r="M95" s="70">
        <v>109603.204113727</v>
      </c>
      <c r="N95" s="75">
        <f t="shared" si="11"/>
        <v>2.1238563149091508E-3</v>
      </c>
      <c r="O95" s="99">
        <v>7185827</v>
      </c>
      <c r="P95" s="71">
        <f t="shared" si="17"/>
        <v>2.646324849618908E-3</v>
      </c>
      <c r="Q95" s="70">
        <v>68560.911833727398</v>
      </c>
      <c r="R95" s="106">
        <f t="shared" si="12"/>
        <v>1.9643899103665755E-3</v>
      </c>
      <c r="S95" s="102">
        <v>6244520</v>
      </c>
      <c r="T95" s="71">
        <f t="shared" si="18"/>
        <v>2.7353567471427791E-3</v>
      </c>
      <c r="U95" s="70">
        <v>43645.289516274803</v>
      </c>
      <c r="V95" s="75">
        <f t="shared" si="19"/>
        <v>2.3306867547967102E-3</v>
      </c>
      <c r="W95" s="99">
        <v>5265220</v>
      </c>
      <c r="X95" s="71">
        <f t="shared" si="13"/>
        <v>2.9914806523816452E-3</v>
      </c>
      <c r="Y95" s="70">
        <v>23832.2458943239</v>
      </c>
      <c r="Z95" s="106">
        <f t="shared" si="14"/>
        <v>3.0809935948141265E-3</v>
      </c>
      <c r="AA95" s="102">
        <v>979300</v>
      </c>
      <c r="AB95" s="71">
        <f t="shared" si="15"/>
        <v>1.8731148912345035E-3</v>
      </c>
      <c r="AC95" s="70">
        <v>19813.043621950601</v>
      </c>
      <c r="AD95" s="75">
        <f t="shared" si="16"/>
        <v>1.8026413999019143E-3</v>
      </c>
    </row>
    <row r="96" spans="1:30" x14ac:dyDescent="0.25">
      <c r="A96" s="165"/>
      <c r="B96" s="74" t="s">
        <v>16588</v>
      </c>
      <c r="C96" s="68" t="s">
        <v>3</v>
      </c>
      <c r="D96" s="68" t="s">
        <v>2</v>
      </c>
      <c r="E96" s="68" t="s">
        <v>16589</v>
      </c>
      <c r="F96" s="68" t="s">
        <v>1647</v>
      </c>
      <c r="G96" s="68" t="s">
        <v>1227</v>
      </c>
      <c r="H96" s="69">
        <v>38720</v>
      </c>
      <c r="I96" s="69">
        <v>42004</v>
      </c>
      <c r="J96" s="94" t="s">
        <v>1173</v>
      </c>
      <c r="K96" s="102">
        <v>5847422</v>
      </c>
      <c r="L96" s="71">
        <f t="shared" si="10"/>
        <v>1.987682501089692E-3</v>
      </c>
      <c r="M96" s="70">
        <v>108513.43525598</v>
      </c>
      <c r="N96" s="75">
        <f t="shared" si="11"/>
        <v>2.1027391177520704E-3</v>
      </c>
      <c r="O96" s="99">
        <v>5374280</v>
      </c>
      <c r="P96" s="71">
        <f t="shared" si="17"/>
        <v>1.9791863501319898E-3</v>
      </c>
      <c r="Q96" s="70">
        <v>75644.343103978201</v>
      </c>
      <c r="R96" s="106">
        <f t="shared" si="12"/>
        <v>2.1673425920899639E-3</v>
      </c>
      <c r="S96" s="102">
        <v>4655820</v>
      </c>
      <c r="T96" s="71">
        <f t="shared" si="18"/>
        <v>2.0394407657405682E-3</v>
      </c>
      <c r="U96" s="70">
        <v>43167.8545449585</v>
      </c>
      <c r="V96" s="75">
        <f t="shared" si="19"/>
        <v>2.3051914178140393E-3</v>
      </c>
      <c r="W96" s="99">
        <v>3257520</v>
      </c>
      <c r="X96" s="71">
        <f t="shared" si="13"/>
        <v>1.8507883915099953E-3</v>
      </c>
      <c r="Y96" s="70">
        <v>13841.732375880099</v>
      </c>
      <c r="Z96" s="106">
        <f t="shared" si="14"/>
        <v>1.7894364207351071E-3</v>
      </c>
      <c r="AA96" s="102">
        <v>1398300</v>
      </c>
      <c r="AB96" s="71">
        <f t="shared" si="15"/>
        <v>2.6745395204872931E-3</v>
      </c>
      <c r="AC96" s="70">
        <v>29326.122169078699</v>
      </c>
      <c r="AD96" s="75">
        <f t="shared" si="16"/>
        <v>2.6681656250932971E-3</v>
      </c>
    </row>
    <row r="97" spans="1:30" x14ac:dyDescent="0.25">
      <c r="A97" s="165"/>
      <c r="B97" s="74" t="s">
        <v>16648</v>
      </c>
      <c r="C97" s="68" t="s">
        <v>3</v>
      </c>
      <c r="D97" s="68" t="s">
        <v>2</v>
      </c>
      <c r="E97" s="68" t="s">
        <v>16649</v>
      </c>
      <c r="F97" s="68" t="s">
        <v>2010</v>
      </c>
      <c r="G97" s="68" t="s">
        <v>1269</v>
      </c>
      <c r="H97" s="69">
        <v>38721</v>
      </c>
      <c r="I97" s="69">
        <v>42002</v>
      </c>
      <c r="J97" s="94" t="s">
        <v>1173</v>
      </c>
      <c r="K97" s="102">
        <v>6135119</v>
      </c>
      <c r="L97" s="71">
        <f t="shared" si="10"/>
        <v>2.0854777846378951E-3</v>
      </c>
      <c r="M97" s="70">
        <v>108239.99915286701</v>
      </c>
      <c r="N97" s="75">
        <f t="shared" si="11"/>
        <v>2.0974405592015547E-3</v>
      </c>
      <c r="O97" s="99">
        <v>5611565</v>
      </c>
      <c r="P97" s="71">
        <f t="shared" si="17"/>
        <v>2.0665713083200762E-3</v>
      </c>
      <c r="Q97" s="70">
        <v>76475.550152866694</v>
      </c>
      <c r="R97" s="106">
        <f t="shared" si="12"/>
        <v>2.191158126285629E-3</v>
      </c>
      <c r="S97" s="102">
        <v>4876830</v>
      </c>
      <c r="T97" s="71">
        <f t="shared" si="18"/>
        <v>2.1362522411920081E-3</v>
      </c>
      <c r="U97" s="70">
        <v>47560.518515457901</v>
      </c>
      <c r="V97" s="75">
        <f t="shared" si="19"/>
        <v>2.539762521541008E-3</v>
      </c>
      <c r="W97" s="99">
        <v>3569730</v>
      </c>
      <c r="X97" s="71">
        <f t="shared" si="13"/>
        <v>2.028173225283337E-3</v>
      </c>
      <c r="Y97" s="70">
        <v>17296.388500106099</v>
      </c>
      <c r="Z97" s="106">
        <f t="shared" si="14"/>
        <v>2.2360486887614585E-3</v>
      </c>
      <c r="AA97" s="102">
        <v>1307100</v>
      </c>
      <c r="AB97" s="71">
        <f t="shared" si="15"/>
        <v>2.5001005558384758E-3</v>
      </c>
      <c r="AC97" s="70">
        <v>30264.1300153517</v>
      </c>
      <c r="AD97" s="75">
        <f t="shared" si="16"/>
        <v>2.7535079788168423E-3</v>
      </c>
    </row>
    <row r="98" spans="1:30" x14ac:dyDescent="0.25">
      <c r="A98" s="165"/>
      <c r="B98" s="72" t="s">
        <v>13942</v>
      </c>
      <c r="C98" s="64" t="s">
        <v>13943</v>
      </c>
      <c r="D98" s="64" t="s">
        <v>0</v>
      </c>
      <c r="E98" s="64" t="s">
        <v>13944</v>
      </c>
      <c r="F98" s="64" t="s">
        <v>493</v>
      </c>
      <c r="G98" s="64" t="s">
        <v>1167</v>
      </c>
      <c r="H98" s="65">
        <v>39387</v>
      </c>
      <c r="I98" s="65">
        <v>42003</v>
      </c>
      <c r="J98" s="93" t="s">
        <v>1</v>
      </c>
      <c r="K98" s="101">
        <v>5423737</v>
      </c>
      <c r="L98" s="67">
        <f t="shared" si="10"/>
        <v>1.8436615529737212E-3</v>
      </c>
      <c r="M98" s="66">
        <v>107175.84435277199</v>
      </c>
      <c r="N98" s="73">
        <f t="shared" si="11"/>
        <v>2.0768197031736826E-3</v>
      </c>
      <c r="O98" s="98">
        <v>4859951</v>
      </c>
      <c r="P98" s="67">
        <f t="shared" si="17"/>
        <v>1.7897743849427854E-3</v>
      </c>
      <c r="Q98" s="66">
        <v>85567.371240772001</v>
      </c>
      <c r="R98" s="105">
        <f t="shared" si="12"/>
        <v>2.4516546852469904E-3</v>
      </c>
      <c r="S98" s="101">
        <v>4204520</v>
      </c>
      <c r="T98" s="67">
        <f t="shared" si="18"/>
        <v>1.8417527929283205E-3</v>
      </c>
      <c r="U98" s="66">
        <v>72014.614327840507</v>
      </c>
      <c r="V98" s="73">
        <f t="shared" si="19"/>
        <v>3.8456270911687834E-3</v>
      </c>
      <c r="W98" s="98">
        <v>3149720</v>
      </c>
      <c r="X98" s="67">
        <f t="shared" si="13"/>
        <v>1.7895408815623119E-3</v>
      </c>
      <c r="Y98" s="66">
        <v>15078.423291798899</v>
      </c>
      <c r="Z98" s="105">
        <f t="shared" si="14"/>
        <v>1.949313790564449E-3</v>
      </c>
      <c r="AA98" s="101">
        <v>1054800</v>
      </c>
      <c r="AB98" s="67">
        <f t="shared" si="15"/>
        <v>2.0175243411356624E-3</v>
      </c>
      <c r="AC98" s="66">
        <v>56936.1910360408</v>
      </c>
      <c r="AD98" s="73">
        <f t="shared" si="16"/>
        <v>5.180200330280548E-3</v>
      </c>
    </row>
    <row r="99" spans="1:30" x14ac:dyDescent="0.25">
      <c r="A99" s="165"/>
      <c r="B99" s="72" t="s">
        <v>11858</v>
      </c>
      <c r="C99" s="64" t="s">
        <v>11342</v>
      </c>
      <c r="D99" s="64" t="s">
        <v>2</v>
      </c>
      <c r="E99" s="64" t="s">
        <v>11859</v>
      </c>
      <c r="F99" s="64" t="s">
        <v>1268</v>
      </c>
      <c r="G99" s="64" t="s">
        <v>1269</v>
      </c>
      <c r="H99" s="65">
        <v>38720</v>
      </c>
      <c r="I99" s="65">
        <v>42003</v>
      </c>
      <c r="J99" s="93" t="s">
        <v>1</v>
      </c>
      <c r="K99" s="101">
        <v>5063363</v>
      </c>
      <c r="L99" s="67">
        <f t="shared" si="10"/>
        <v>1.7211615703065395E-3</v>
      </c>
      <c r="M99" s="66">
        <v>107173.42380692301</v>
      </c>
      <c r="N99" s="73">
        <f t="shared" si="11"/>
        <v>2.0767727985997837E-3</v>
      </c>
      <c r="O99" s="98">
        <v>4123451</v>
      </c>
      <c r="P99" s="67">
        <f t="shared" si="17"/>
        <v>1.518543495061311E-3</v>
      </c>
      <c r="Q99" s="66">
        <v>70390.915286922798</v>
      </c>
      <c r="R99" s="105">
        <f t="shared" si="12"/>
        <v>2.0168227065947113E-3</v>
      </c>
      <c r="S99" s="101">
        <v>3506100</v>
      </c>
      <c r="T99" s="67">
        <f t="shared" si="18"/>
        <v>1.5358160901329961E-3</v>
      </c>
      <c r="U99" s="66">
        <v>37019.817731114701</v>
      </c>
      <c r="V99" s="73">
        <f t="shared" si="19"/>
        <v>1.9768822662689419E-3</v>
      </c>
      <c r="W99" s="98">
        <v>2515000</v>
      </c>
      <c r="X99" s="67">
        <f t="shared" si="13"/>
        <v>1.4289191792061563E-3</v>
      </c>
      <c r="Y99" s="66">
        <v>12743.1110088521</v>
      </c>
      <c r="Z99" s="105">
        <f t="shared" si="14"/>
        <v>1.6474084553495464E-3</v>
      </c>
      <c r="AA99" s="101">
        <v>991100</v>
      </c>
      <c r="AB99" s="67">
        <f t="shared" si="15"/>
        <v>1.8956848449938899E-3</v>
      </c>
      <c r="AC99" s="66">
        <v>24276.706722262799</v>
      </c>
      <c r="AD99" s="73">
        <f t="shared" si="16"/>
        <v>2.2087568889387838E-3</v>
      </c>
    </row>
    <row r="100" spans="1:30" x14ac:dyDescent="0.25">
      <c r="A100" s="165"/>
      <c r="B100" s="74" t="s">
        <v>16704</v>
      </c>
      <c r="C100" s="68" t="s">
        <v>3</v>
      </c>
      <c r="D100" s="68" t="s">
        <v>2</v>
      </c>
      <c r="E100" s="68" t="s">
        <v>16705</v>
      </c>
      <c r="F100" s="68" t="s">
        <v>1199</v>
      </c>
      <c r="G100" s="68" t="s">
        <v>1199</v>
      </c>
      <c r="H100" s="69">
        <v>38720</v>
      </c>
      <c r="I100" s="69">
        <v>42004</v>
      </c>
      <c r="J100" s="94" t="s">
        <v>1173</v>
      </c>
      <c r="K100" s="102">
        <v>3321249</v>
      </c>
      <c r="L100" s="71">
        <f t="shared" si="10"/>
        <v>1.1289741905170583E-3</v>
      </c>
      <c r="M100" s="70">
        <v>107153.75846762701</v>
      </c>
      <c r="N100" s="75">
        <f t="shared" si="11"/>
        <v>2.0763917298583508E-3</v>
      </c>
      <c r="O100" s="99">
        <v>2855847</v>
      </c>
      <c r="P100" s="71">
        <f t="shared" si="17"/>
        <v>1.0517229099461494E-3</v>
      </c>
      <c r="Q100" s="70">
        <v>85922.2325086278</v>
      </c>
      <c r="R100" s="106">
        <f t="shared" si="12"/>
        <v>2.4618220805676123E-3</v>
      </c>
      <c r="S100" s="102">
        <v>2196400</v>
      </c>
      <c r="T100" s="71">
        <f t="shared" si="18"/>
        <v>9.6211359070423337E-4</v>
      </c>
      <c r="U100" s="70">
        <v>54545.004791799001</v>
      </c>
      <c r="V100" s="75">
        <f t="shared" si="19"/>
        <v>2.9127386166418892E-3</v>
      </c>
      <c r="W100" s="99">
        <v>923600</v>
      </c>
      <c r="X100" s="71">
        <f t="shared" si="13"/>
        <v>5.2475139320668223E-4</v>
      </c>
      <c r="Y100" s="70">
        <v>4547.5489392460304</v>
      </c>
      <c r="Z100" s="106">
        <f t="shared" si="14"/>
        <v>5.8789965561985801E-4</v>
      </c>
      <c r="AA100" s="102">
        <v>1272800</v>
      </c>
      <c r="AB100" s="71">
        <f t="shared" si="15"/>
        <v>2.4344946733005982E-3</v>
      </c>
      <c r="AC100" s="70">
        <v>49997.455852552601</v>
      </c>
      <c r="AD100" s="75">
        <f t="shared" si="16"/>
        <v>4.5488964507062694E-3</v>
      </c>
    </row>
    <row r="101" spans="1:30" x14ac:dyDescent="0.25">
      <c r="A101" s="165"/>
      <c r="B101" s="72" t="s">
        <v>3262</v>
      </c>
      <c r="C101" s="64" t="s">
        <v>3253</v>
      </c>
      <c r="D101" s="64" t="s">
        <v>4</v>
      </c>
      <c r="E101" s="64" t="s">
        <v>3263</v>
      </c>
      <c r="F101" s="64" t="s">
        <v>2040</v>
      </c>
      <c r="G101" s="64" t="s">
        <v>1167</v>
      </c>
      <c r="H101" s="65">
        <v>38720</v>
      </c>
      <c r="I101" s="65">
        <v>41788</v>
      </c>
      <c r="J101" s="93" t="s">
        <v>1</v>
      </c>
      <c r="K101" s="101">
        <v>8059924</v>
      </c>
      <c r="L101" s="67">
        <f t="shared" si="10"/>
        <v>2.7397663269236997E-3</v>
      </c>
      <c r="M101" s="66">
        <v>107002.113293405</v>
      </c>
      <c r="N101" s="73">
        <f t="shared" si="11"/>
        <v>2.073453197508852E-3</v>
      </c>
      <c r="O101" s="98">
        <v>7727116</v>
      </c>
      <c r="P101" s="67">
        <f t="shared" si="17"/>
        <v>2.8456653752849683E-3</v>
      </c>
      <c r="Q101" s="66">
        <v>83663.388233405902</v>
      </c>
      <c r="R101" s="105">
        <f t="shared" si="12"/>
        <v>2.3971022455383417E-3</v>
      </c>
      <c r="S101" s="101">
        <v>6515690</v>
      </c>
      <c r="T101" s="67">
        <f t="shared" si="18"/>
        <v>2.8541403668801979E-3</v>
      </c>
      <c r="U101" s="66">
        <v>37925.560562302999</v>
      </c>
      <c r="V101" s="73">
        <f t="shared" si="19"/>
        <v>2.0252495206347417E-3</v>
      </c>
      <c r="W101" s="98">
        <v>5592990</v>
      </c>
      <c r="X101" s="67">
        <f t="shared" si="13"/>
        <v>3.1777060358283262E-3</v>
      </c>
      <c r="Y101" s="66">
        <v>23258.971846478202</v>
      </c>
      <c r="Z101" s="105">
        <f t="shared" si="14"/>
        <v>3.0068816677503653E-3</v>
      </c>
      <c r="AA101" s="101">
        <v>922700</v>
      </c>
      <c r="AB101" s="67">
        <f t="shared" si="15"/>
        <v>1.7648556215072769E-3</v>
      </c>
      <c r="AC101" s="66">
        <v>14666.588715825001</v>
      </c>
      <c r="AD101" s="73">
        <f t="shared" si="16"/>
        <v>1.3344037654663735E-3</v>
      </c>
    </row>
    <row r="102" spans="1:30" x14ac:dyDescent="0.25">
      <c r="A102" s="165"/>
      <c r="B102" s="72" t="s">
        <v>12639</v>
      </c>
      <c r="C102" s="64" t="s">
        <v>12640</v>
      </c>
      <c r="D102" s="64" t="s">
        <v>4</v>
      </c>
      <c r="E102" s="64" t="s">
        <v>12498</v>
      </c>
      <c r="F102" s="64" t="s">
        <v>1199</v>
      </c>
      <c r="G102" s="64" t="s">
        <v>1199</v>
      </c>
      <c r="H102" s="65">
        <v>38720</v>
      </c>
      <c r="I102" s="65">
        <v>42004</v>
      </c>
      <c r="J102" s="93" t="s">
        <v>1</v>
      </c>
      <c r="K102" s="101">
        <v>3855187</v>
      </c>
      <c r="L102" s="67">
        <f t="shared" si="10"/>
        <v>1.3104728439863697E-3</v>
      </c>
      <c r="M102" s="66">
        <v>106198.428970472</v>
      </c>
      <c r="N102" s="73">
        <f t="shared" si="11"/>
        <v>2.0578796562218324E-3</v>
      </c>
      <c r="O102" s="98">
        <v>3612447</v>
      </c>
      <c r="P102" s="67">
        <f t="shared" si="17"/>
        <v>1.3303560277795827E-3</v>
      </c>
      <c r="Q102" s="66">
        <v>96747.397160972105</v>
      </c>
      <c r="R102" s="105">
        <f t="shared" si="12"/>
        <v>2.7719819610647262E-3</v>
      </c>
      <c r="S102" s="101">
        <v>3057920</v>
      </c>
      <c r="T102" s="67">
        <f t="shared" si="18"/>
        <v>1.3394948057213118E-3</v>
      </c>
      <c r="U102" s="66">
        <v>24927.447262477101</v>
      </c>
      <c r="V102" s="73">
        <f t="shared" si="19"/>
        <v>1.3311418439299117E-3</v>
      </c>
      <c r="W102" s="98">
        <v>1040500</v>
      </c>
      <c r="X102" s="67">
        <f t="shared" si="13"/>
        <v>5.9116914750059865E-4</v>
      </c>
      <c r="Y102" s="66">
        <v>4831.8236935690102</v>
      </c>
      <c r="Z102" s="105">
        <f t="shared" si="14"/>
        <v>6.2465022881888076E-4</v>
      </c>
      <c r="AA102" s="101">
        <v>2017420</v>
      </c>
      <c r="AB102" s="67">
        <f t="shared" si="15"/>
        <v>3.8587352638357109E-3</v>
      </c>
      <c r="AC102" s="66">
        <v>20095.623568907999</v>
      </c>
      <c r="AD102" s="73">
        <f t="shared" si="16"/>
        <v>1.8283512464498291E-3</v>
      </c>
    </row>
    <row r="103" spans="1:30" x14ac:dyDescent="0.25">
      <c r="A103" s="165"/>
      <c r="B103" s="74" t="s">
        <v>16658</v>
      </c>
      <c r="C103" s="68" t="s">
        <v>3</v>
      </c>
      <c r="D103" s="68" t="s">
        <v>2</v>
      </c>
      <c r="E103" s="68" t="s">
        <v>16659</v>
      </c>
      <c r="F103" s="68" t="s">
        <v>1415</v>
      </c>
      <c r="G103" s="68" t="s">
        <v>1416</v>
      </c>
      <c r="H103" s="69">
        <v>38720</v>
      </c>
      <c r="I103" s="69">
        <v>42004</v>
      </c>
      <c r="J103" s="94" t="s">
        <v>1173</v>
      </c>
      <c r="K103" s="102">
        <v>9575747</v>
      </c>
      <c r="L103" s="71">
        <f t="shared" si="10"/>
        <v>3.2550318322779022E-3</v>
      </c>
      <c r="M103" s="70">
        <v>104893.85709684101</v>
      </c>
      <c r="N103" s="75">
        <f t="shared" si="11"/>
        <v>2.0326000739827122E-3</v>
      </c>
      <c r="O103" s="99">
        <v>8947375</v>
      </c>
      <c r="P103" s="71">
        <f t="shared" si="17"/>
        <v>3.295050215007817E-3</v>
      </c>
      <c r="Q103" s="70">
        <v>78800.619496842395</v>
      </c>
      <c r="R103" s="106">
        <f t="shared" si="12"/>
        <v>2.2577754252399536E-3</v>
      </c>
      <c r="S103" s="102">
        <v>7698490</v>
      </c>
      <c r="T103" s="71">
        <f t="shared" si="18"/>
        <v>3.3722554438629731E-3</v>
      </c>
      <c r="U103" s="70">
        <v>51212.950089788697</v>
      </c>
      <c r="V103" s="75">
        <f t="shared" si="19"/>
        <v>2.7348047354303169E-3</v>
      </c>
      <c r="W103" s="99">
        <v>6637890</v>
      </c>
      <c r="X103" s="71">
        <f t="shared" si="13"/>
        <v>3.7713750816941363E-3</v>
      </c>
      <c r="Y103" s="70">
        <v>29849.166848899</v>
      </c>
      <c r="Z103" s="106">
        <f t="shared" si="14"/>
        <v>3.8588512505193318E-3</v>
      </c>
      <c r="AA103" s="102">
        <v>1060600</v>
      </c>
      <c r="AB103" s="71">
        <f t="shared" si="15"/>
        <v>2.0286180472207844E-3</v>
      </c>
      <c r="AC103" s="70">
        <v>21363.783240889701</v>
      </c>
      <c r="AD103" s="75">
        <f t="shared" si="16"/>
        <v>1.9437316579615455E-3</v>
      </c>
    </row>
    <row r="104" spans="1:30" x14ac:dyDescent="0.25">
      <c r="A104" s="165"/>
      <c r="B104" s="72" t="s">
        <v>16071</v>
      </c>
      <c r="C104" s="64" t="s">
        <v>16072</v>
      </c>
      <c r="D104" s="64" t="s">
        <v>426</v>
      </c>
      <c r="E104" s="64" t="s">
        <v>16073</v>
      </c>
      <c r="F104" s="64" t="s">
        <v>1230</v>
      </c>
      <c r="G104" s="64" t="s">
        <v>1167</v>
      </c>
      <c r="H104" s="65">
        <v>38728</v>
      </c>
      <c r="I104" s="65">
        <v>41981</v>
      </c>
      <c r="J104" s="93" t="s">
        <v>1</v>
      </c>
      <c r="K104" s="101">
        <v>600</v>
      </c>
      <c r="L104" s="67">
        <f t="shared" si="10"/>
        <v>2.0395475145351494E-7</v>
      </c>
      <c r="M104" s="66">
        <v>104152.88</v>
      </c>
      <c r="N104" s="73">
        <f t="shared" si="11"/>
        <v>2.0182416535418656E-3</v>
      </c>
      <c r="O104" s="98">
        <v>0</v>
      </c>
      <c r="P104" s="67">
        <f t="shared" si="17"/>
        <v>0</v>
      </c>
      <c r="Q104" s="66">
        <v>0</v>
      </c>
      <c r="R104" s="105">
        <f t="shared" si="12"/>
        <v>0</v>
      </c>
      <c r="S104" s="101">
        <v>0</v>
      </c>
      <c r="T104" s="67">
        <f t="shared" si="18"/>
        <v>0</v>
      </c>
      <c r="U104" s="66">
        <v>0</v>
      </c>
      <c r="V104" s="73">
        <f t="shared" si="19"/>
        <v>0</v>
      </c>
      <c r="W104" s="98">
        <v>0</v>
      </c>
      <c r="X104" s="67">
        <f t="shared" si="13"/>
        <v>0</v>
      </c>
      <c r="Y104" s="66">
        <v>0</v>
      </c>
      <c r="Z104" s="105">
        <f t="shared" si="14"/>
        <v>0</v>
      </c>
      <c r="AA104" s="101">
        <v>0</v>
      </c>
      <c r="AB104" s="67">
        <f t="shared" si="15"/>
        <v>0</v>
      </c>
      <c r="AC104" s="66">
        <v>0</v>
      </c>
      <c r="AD104" s="73">
        <f t="shared" si="16"/>
        <v>0</v>
      </c>
    </row>
    <row r="105" spans="1:30" x14ac:dyDescent="0.25">
      <c r="A105" s="165"/>
      <c r="B105" s="72" t="s">
        <v>14562</v>
      </c>
      <c r="C105" s="64" t="s">
        <v>14311</v>
      </c>
      <c r="D105" s="64" t="s">
        <v>2</v>
      </c>
      <c r="E105" s="64" t="s">
        <v>3471</v>
      </c>
      <c r="F105" s="64" t="s">
        <v>1526</v>
      </c>
      <c r="G105" s="64" t="s">
        <v>1139</v>
      </c>
      <c r="H105" s="65">
        <v>39786</v>
      </c>
      <c r="I105" s="65">
        <v>42004</v>
      </c>
      <c r="J105" s="93" t="s">
        <v>1</v>
      </c>
      <c r="K105" s="101">
        <v>4005815</v>
      </c>
      <c r="L105" s="67">
        <f t="shared" si="10"/>
        <v>1.3616750044896033E-3</v>
      </c>
      <c r="M105" s="66">
        <v>102594.906300424</v>
      </c>
      <c r="N105" s="73">
        <f t="shared" si="11"/>
        <v>1.9880517306553646E-3</v>
      </c>
      <c r="O105" s="98">
        <v>3598189</v>
      </c>
      <c r="P105" s="67">
        <f t="shared" si="17"/>
        <v>1.3251052334443075E-3</v>
      </c>
      <c r="Q105" s="66">
        <v>76960.857333935302</v>
      </c>
      <c r="R105" s="105">
        <f t="shared" si="12"/>
        <v>2.2050630249286288E-3</v>
      </c>
      <c r="S105" s="101">
        <v>2858620</v>
      </c>
      <c r="T105" s="67">
        <f t="shared" si="18"/>
        <v>1.2521932037237915E-3</v>
      </c>
      <c r="U105" s="66">
        <v>39299.975976488298</v>
      </c>
      <c r="V105" s="73">
        <f t="shared" si="19"/>
        <v>2.0986441947664284E-3</v>
      </c>
      <c r="W105" s="98">
        <v>1559420</v>
      </c>
      <c r="X105" s="67">
        <f t="shared" si="13"/>
        <v>8.8599807015414078E-4</v>
      </c>
      <c r="Y105" s="66">
        <v>7384.8937857380097</v>
      </c>
      <c r="Z105" s="105">
        <f t="shared" si="14"/>
        <v>9.5470693585200325E-4</v>
      </c>
      <c r="AA105" s="101">
        <v>1299200</v>
      </c>
      <c r="AB105" s="67">
        <f t="shared" si="15"/>
        <v>2.4849901630673611E-3</v>
      </c>
      <c r="AC105" s="66">
        <v>31915.0821907502</v>
      </c>
      <c r="AD105" s="73">
        <f t="shared" si="16"/>
        <v>2.9037158316544704E-3</v>
      </c>
    </row>
    <row r="106" spans="1:30" x14ac:dyDescent="0.25">
      <c r="A106" s="165"/>
      <c r="B106" s="72" t="s">
        <v>6655</v>
      </c>
      <c r="C106" s="64" t="s">
        <v>9</v>
      </c>
      <c r="D106" s="64" t="s">
        <v>0</v>
      </c>
      <c r="E106" s="64" t="s">
        <v>6656</v>
      </c>
      <c r="F106" s="64" t="s">
        <v>228</v>
      </c>
      <c r="G106" s="64" t="s">
        <v>1193</v>
      </c>
      <c r="H106" s="65">
        <v>38721</v>
      </c>
      <c r="I106" s="65">
        <v>42003</v>
      </c>
      <c r="J106" s="93" t="s">
        <v>1</v>
      </c>
      <c r="K106" s="101">
        <v>7317451</v>
      </c>
      <c r="L106" s="67">
        <f t="shared" si="10"/>
        <v>2.4873814999637903E-3</v>
      </c>
      <c r="M106" s="66">
        <v>101699.68826715001</v>
      </c>
      <c r="N106" s="73">
        <f t="shared" si="11"/>
        <v>1.9707044780037297E-3</v>
      </c>
      <c r="O106" s="98">
        <v>5943125</v>
      </c>
      <c r="P106" s="67">
        <f t="shared" si="17"/>
        <v>2.1886749252231332E-3</v>
      </c>
      <c r="Q106" s="66">
        <v>50486.364427148503</v>
      </c>
      <c r="R106" s="105">
        <f t="shared" si="12"/>
        <v>1.44652254818748E-3</v>
      </c>
      <c r="S106" s="101">
        <v>5032700</v>
      </c>
      <c r="T106" s="67">
        <f t="shared" si="18"/>
        <v>2.204529715870149E-3</v>
      </c>
      <c r="U106" s="66">
        <v>28281.9854175537</v>
      </c>
      <c r="V106" s="73">
        <f t="shared" si="19"/>
        <v>1.5102763561109307E-3</v>
      </c>
      <c r="W106" s="98">
        <v>4545800</v>
      </c>
      <c r="X106" s="67">
        <f t="shared" si="13"/>
        <v>2.5827359064951672E-3</v>
      </c>
      <c r="Y106" s="66">
        <v>20333.329918328898</v>
      </c>
      <c r="Z106" s="105">
        <f t="shared" si="14"/>
        <v>2.6286594858663456E-3</v>
      </c>
      <c r="AA106" s="101">
        <v>486900</v>
      </c>
      <c r="AB106" s="67">
        <f t="shared" si="15"/>
        <v>9.3129749876654725E-4</v>
      </c>
      <c r="AC106" s="66">
        <v>7948.6554992250003</v>
      </c>
      <c r="AD106" s="73">
        <f t="shared" si="16"/>
        <v>7.2318901375589611E-4</v>
      </c>
    </row>
    <row r="107" spans="1:30" x14ac:dyDescent="0.25">
      <c r="A107" s="165"/>
      <c r="B107" s="72" t="s">
        <v>11077</v>
      </c>
      <c r="C107" s="64" t="s">
        <v>11078</v>
      </c>
      <c r="D107" s="64" t="s">
        <v>0</v>
      </c>
      <c r="E107" s="64" t="s">
        <v>11079</v>
      </c>
      <c r="F107" s="64" t="s">
        <v>1138</v>
      </c>
      <c r="G107" s="64" t="s">
        <v>1139</v>
      </c>
      <c r="H107" s="65">
        <v>38720</v>
      </c>
      <c r="I107" s="65">
        <v>41922</v>
      </c>
      <c r="J107" s="93" t="s">
        <v>1</v>
      </c>
      <c r="K107" s="101">
        <v>2940453</v>
      </c>
      <c r="L107" s="67">
        <f t="shared" si="10"/>
        <v>9.9953226795957057E-4</v>
      </c>
      <c r="M107" s="66">
        <v>101207.802408662</v>
      </c>
      <c r="N107" s="73">
        <f t="shared" si="11"/>
        <v>1.9611728690036839E-3</v>
      </c>
      <c r="O107" s="98">
        <v>2522857</v>
      </c>
      <c r="P107" s="67">
        <f t="shared" si="17"/>
        <v>9.2909266687536576E-4</v>
      </c>
      <c r="Q107" s="66">
        <v>77549.699046557696</v>
      </c>
      <c r="R107" s="105">
        <f t="shared" si="12"/>
        <v>2.2219343687912025E-3</v>
      </c>
      <c r="S107" s="101">
        <v>1700160</v>
      </c>
      <c r="T107" s="67">
        <f t="shared" si="18"/>
        <v>7.4474004843002619E-4</v>
      </c>
      <c r="U107" s="66">
        <v>24555.911939127</v>
      </c>
      <c r="V107" s="73">
        <f t="shared" si="19"/>
        <v>1.3113016168018893E-3</v>
      </c>
      <c r="W107" s="98">
        <v>1024260</v>
      </c>
      <c r="X107" s="67">
        <f t="shared" si="13"/>
        <v>5.8194224989809051E-4</v>
      </c>
      <c r="Y107" s="66">
        <v>5312.1293780400501</v>
      </c>
      <c r="Z107" s="105">
        <f t="shared" si="14"/>
        <v>6.8674335860487948E-4</v>
      </c>
      <c r="AA107" s="101">
        <v>675900</v>
      </c>
      <c r="AB107" s="67">
        <f t="shared" si="15"/>
        <v>1.2927993005058724E-3</v>
      </c>
      <c r="AC107" s="66">
        <v>19243.782561087199</v>
      </c>
      <c r="AD107" s="73">
        <f t="shared" si="16"/>
        <v>1.7508485721443672E-3</v>
      </c>
    </row>
    <row r="108" spans="1:30" x14ac:dyDescent="0.25">
      <c r="A108" s="165"/>
      <c r="B108" s="72" t="s">
        <v>9677</v>
      </c>
      <c r="C108" s="64" t="s">
        <v>9678</v>
      </c>
      <c r="D108" s="64" t="s">
        <v>0</v>
      </c>
      <c r="E108" s="64" t="s">
        <v>9679</v>
      </c>
      <c r="F108" s="64" t="s">
        <v>9680</v>
      </c>
      <c r="G108" s="64" t="s">
        <v>1269</v>
      </c>
      <c r="H108" s="65">
        <v>38720</v>
      </c>
      <c r="I108" s="65">
        <v>41873</v>
      </c>
      <c r="J108" s="93" t="s">
        <v>1</v>
      </c>
      <c r="K108" s="101">
        <v>4849277</v>
      </c>
      <c r="L108" s="67">
        <f t="shared" si="10"/>
        <v>1.6483884754404108E-3</v>
      </c>
      <c r="M108" s="66">
        <v>100596.17156830399</v>
      </c>
      <c r="N108" s="73">
        <f t="shared" si="11"/>
        <v>1.9493208795185986E-3</v>
      </c>
      <c r="O108" s="98">
        <v>4310947</v>
      </c>
      <c r="P108" s="67">
        <f t="shared" si="17"/>
        <v>1.5875926558613341E-3</v>
      </c>
      <c r="Q108" s="66">
        <v>67727.243936306404</v>
      </c>
      <c r="R108" s="105">
        <f t="shared" si="12"/>
        <v>1.9405038685609776E-3</v>
      </c>
      <c r="S108" s="101">
        <v>3480620</v>
      </c>
      <c r="T108" s="67">
        <f t="shared" si="18"/>
        <v>1.524654801528396E-3</v>
      </c>
      <c r="U108" s="66">
        <v>38215.973381473203</v>
      </c>
      <c r="V108" s="73">
        <f t="shared" si="19"/>
        <v>2.0407577534489788E-3</v>
      </c>
      <c r="W108" s="98">
        <v>2031600</v>
      </c>
      <c r="X108" s="67">
        <f t="shared" si="13"/>
        <v>1.1542712542645039E-3</v>
      </c>
      <c r="Y108" s="66">
        <v>9387.1867195340801</v>
      </c>
      <c r="Z108" s="105">
        <f t="shared" si="14"/>
        <v>1.2135600767318796E-3</v>
      </c>
      <c r="AA108" s="101">
        <v>1449020</v>
      </c>
      <c r="AB108" s="67">
        <f t="shared" si="15"/>
        <v>2.7715520674937407E-3</v>
      </c>
      <c r="AC108" s="66">
        <v>28828.786661939099</v>
      </c>
      <c r="AD108" s="73">
        <f t="shared" si="16"/>
        <v>2.6229167682332729E-3</v>
      </c>
    </row>
    <row r="109" spans="1:30" x14ac:dyDescent="0.25">
      <c r="A109" s="165"/>
      <c r="B109" s="72" t="s">
        <v>6711</v>
      </c>
      <c r="C109" s="64" t="s">
        <v>6712</v>
      </c>
      <c r="D109" s="64" t="s">
        <v>0</v>
      </c>
      <c r="E109" s="64" t="s">
        <v>6713</v>
      </c>
      <c r="F109" s="64" t="s">
        <v>1451</v>
      </c>
      <c r="G109" s="64" t="s">
        <v>1269</v>
      </c>
      <c r="H109" s="65">
        <v>38722</v>
      </c>
      <c r="I109" s="65">
        <v>42004</v>
      </c>
      <c r="J109" s="93" t="s">
        <v>1</v>
      </c>
      <c r="K109" s="101">
        <v>4313135</v>
      </c>
      <c r="L109" s="67">
        <f t="shared" si="10"/>
        <v>1.4661406281840936E-3</v>
      </c>
      <c r="M109" s="66">
        <v>100199.669500987</v>
      </c>
      <c r="N109" s="73">
        <f t="shared" si="11"/>
        <v>1.9416375875349818E-3</v>
      </c>
      <c r="O109" s="98">
        <v>3617393</v>
      </c>
      <c r="P109" s="67">
        <f t="shared" si="17"/>
        <v>1.3321774914338308E-3</v>
      </c>
      <c r="Q109" s="66">
        <v>72519.895840988305</v>
      </c>
      <c r="R109" s="105">
        <f t="shared" si="12"/>
        <v>2.0778217191211989E-3</v>
      </c>
      <c r="S109" s="101">
        <v>3020040</v>
      </c>
      <c r="T109" s="67">
        <f t="shared" si="18"/>
        <v>1.3229018068067807E-3</v>
      </c>
      <c r="U109" s="66">
        <v>45774.453858902998</v>
      </c>
      <c r="V109" s="73">
        <f t="shared" si="19"/>
        <v>2.4443855110003678E-3</v>
      </c>
      <c r="W109" s="98">
        <v>1732790</v>
      </c>
      <c r="X109" s="67">
        <f t="shared" si="13"/>
        <v>9.8449974733067023E-4</v>
      </c>
      <c r="Y109" s="66">
        <v>8732.8474826091206</v>
      </c>
      <c r="Z109" s="105">
        <f t="shared" si="14"/>
        <v>1.1289681752073358E-3</v>
      </c>
      <c r="AA109" s="101">
        <v>1287250</v>
      </c>
      <c r="AB109" s="67">
        <f t="shared" si="15"/>
        <v>2.4621333031161182E-3</v>
      </c>
      <c r="AC109" s="66">
        <v>37041.606376294403</v>
      </c>
      <c r="AD109" s="73">
        <f t="shared" si="16"/>
        <v>3.3701401181392655E-3</v>
      </c>
    </row>
    <row r="110" spans="1:30" x14ac:dyDescent="0.25">
      <c r="A110" s="165"/>
      <c r="B110" s="74" t="s">
        <v>16519</v>
      </c>
      <c r="C110" s="68" t="s">
        <v>3</v>
      </c>
      <c r="D110" s="68" t="s">
        <v>2</v>
      </c>
      <c r="E110" s="68" t="s">
        <v>16520</v>
      </c>
      <c r="F110" s="68" t="s">
        <v>1237</v>
      </c>
      <c r="G110" s="68" t="s">
        <v>1227</v>
      </c>
      <c r="H110" s="69">
        <v>38720</v>
      </c>
      <c r="I110" s="69">
        <v>42004</v>
      </c>
      <c r="J110" s="94" t="s">
        <v>1173</v>
      </c>
      <c r="K110" s="102">
        <v>5432813</v>
      </c>
      <c r="L110" s="71">
        <f t="shared" si="10"/>
        <v>1.8467467085140413E-3</v>
      </c>
      <c r="M110" s="70">
        <v>99763.402500010605</v>
      </c>
      <c r="N110" s="75">
        <f t="shared" si="11"/>
        <v>1.9331837432107887E-3</v>
      </c>
      <c r="O110" s="99">
        <v>5071831</v>
      </c>
      <c r="P110" s="71">
        <f t="shared" si="17"/>
        <v>1.8678034425776624E-3</v>
      </c>
      <c r="Q110" s="70">
        <v>79194.993408760798</v>
      </c>
      <c r="R110" s="106">
        <f t="shared" si="12"/>
        <v>2.2690749268475621E-3</v>
      </c>
      <c r="S110" s="102">
        <v>4229470</v>
      </c>
      <c r="T110" s="71">
        <f t="shared" si="18"/>
        <v>1.8526819197212867E-3</v>
      </c>
      <c r="U110" s="70">
        <v>53841.4060061653</v>
      </c>
      <c r="V110" s="75">
        <f t="shared" si="19"/>
        <v>2.875165985355848E-3</v>
      </c>
      <c r="W110" s="99">
        <v>2856770</v>
      </c>
      <c r="X110" s="71">
        <f t="shared" si="13"/>
        <v>1.6230987847239645E-3</v>
      </c>
      <c r="Y110" s="70">
        <v>12189.734310796101</v>
      </c>
      <c r="Z110" s="106">
        <f t="shared" si="14"/>
        <v>1.575868824976901E-3</v>
      </c>
      <c r="AA110" s="102">
        <v>1372700</v>
      </c>
      <c r="AB110" s="71">
        <f t="shared" si="15"/>
        <v>2.6255741970770989E-3</v>
      </c>
      <c r="AC110" s="70">
        <v>41651.671695368997</v>
      </c>
      <c r="AD110" s="75">
        <f t="shared" si="16"/>
        <v>3.789575655605555E-3</v>
      </c>
    </row>
    <row r="111" spans="1:30" x14ac:dyDescent="0.25">
      <c r="A111" s="165"/>
      <c r="B111" s="72" t="s">
        <v>10784</v>
      </c>
      <c r="C111" s="64" t="s">
        <v>470</v>
      </c>
      <c r="D111" s="64" t="s">
        <v>0</v>
      </c>
      <c r="E111" s="64" t="s">
        <v>10785</v>
      </c>
      <c r="F111" s="64" t="s">
        <v>1743</v>
      </c>
      <c r="G111" s="64" t="s">
        <v>1193</v>
      </c>
      <c r="H111" s="65">
        <v>38720</v>
      </c>
      <c r="I111" s="65">
        <v>42004</v>
      </c>
      <c r="J111" s="93" t="s">
        <v>1</v>
      </c>
      <c r="K111" s="101">
        <v>1704552</v>
      </c>
      <c r="L111" s="67">
        <f t="shared" si="10"/>
        <v>5.7941913249931964E-4</v>
      </c>
      <c r="M111" s="66">
        <v>99081.357239841105</v>
      </c>
      <c r="N111" s="73">
        <f t="shared" si="11"/>
        <v>1.919967285310874E-3</v>
      </c>
      <c r="O111" s="98">
        <v>1621154</v>
      </c>
      <c r="P111" s="67">
        <f t="shared" si="17"/>
        <v>5.9702246035969015E-4</v>
      </c>
      <c r="Q111" s="66">
        <v>96401.339239841298</v>
      </c>
      <c r="R111" s="105">
        <f t="shared" si="12"/>
        <v>2.7620667970085595E-3</v>
      </c>
      <c r="S111" s="101">
        <v>1158000</v>
      </c>
      <c r="T111" s="67">
        <f t="shared" si="18"/>
        <v>5.0725165636291304E-4</v>
      </c>
      <c r="U111" s="66">
        <v>29643.282409397001</v>
      </c>
      <c r="V111" s="73">
        <f t="shared" si="19"/>
        <v>1.5829704979850659E-3</v>
      </c>
      <c r="W111" s="98">
        <v>608000</v>
      </c>
      <c r="X111" s="67">
        <f t="shared" si="13"/>
        <v>3.4544050137468908E-4</v>
      </c>
      <c r="Y111" s="66">
        <v>2531.3829343970301</v>
      </c>
      <c r="Z111" s="105">
        <f t="shared" si="14"/>
        <v>3.2725302690656438E-4</v>
      </c>
      <c r="AA111" s="101">
        <v>550000</v>
      </c>
      <c r="AB111" s="67">
        <f t="shared" si="15"/>
        <v>1.0519893701408933E-3</v>
      </c>
      <c r="AC111" s="66">
        <v>27111.899475000198</v>
      </c>
      <c r="AD111" s="73">
        <f t="shared" si="16"/>
        <v>2.4667099793526204E-3</v>
      </c>
    </row>
    <row r="112" spans="1:30" x14ac:dyDescent="0.25">
      <c r="A112" s="165"/>
      <c r="B112" s="74" t="s">
        <v>16546</v>
      </c>
      <c r="C112" s="68" t="s">
        <v>3</v>
      </c>
      <c r="D112" s="68" t="s">
        <v>2</v>
      </c>
      <c r="E112" s="68" t="s">
        <v>16547</v>
      </c>
      <c r="F112" s="68" t="s">
        <v>1677</v>
      </c>
      <c r="G112" s="68" t="s">
        <v>1216</v>
      </c>
      <c r="H112" s="69">
        <v>38721</v>
      </c>
      <c r="I112" s="69">
        <v>42003</v>
      </c>
      <c r="J112" s="94" t="s">
        <v>1173</v>
      </c>
      <c r="K112" s="102">
        <v>5501741</v>
      </c>
      <c r="L112" s="71">
        <f t="shared" si="10"/>
        <v>1.8701770303610212E-3</v>
      </c>
      <c r="M112" s="70">
        <v>98922.228822999707</v>
      </c>
      <c r="N112" s="75">
        <f t="shared" si="11"/>
        <v>1.9168837450464905E-3</v>
      </c>
      <c r="O112" s="99">
        <v>4947789</v>
      </c>
      <c r="P112" s="71">
        <f t="shared" si="17"/>
        <v>1.8221224893628927E-3</v>
      </c>
      <c r="Q112" s="70">
        <v>66050.170840999301</v>
      </c>
      <c r="R112" s="106">
        <f t="shared" si="12"/>
        <v>1.892452794278913E-3</v>
      </c>
      <c r="S112" s="102">
        <v>4179540</v>
      </c>
      <c r="T112" s="71">
        <f t="shared" si="18"/>
        <v>1.8308105249007338E-3</v>
      </c>
      <c r="U112" s="70">
        <v>37245.305847446602</v>
      </c>
      <c r="V112" s="75">
        <f t="shared" si="19"/>
        <v>1.9889234778618413E-3</v>
      </c>
      <c r="W112" s="99">
        <v>3125640</v>
      </c>
      <c r="X112" s="71">
        <f t="shared" si="13"/>
        <v>1.7758596195999723E-3</v>
      </c>
      <c r="Y112" s="70">
        <v>13182.446115631001</v>
      </c>
      <c r="Z112" s="106">
        <f t="shared" si="14"/>
        <v>1.7042049761627676E-3</v>
      </c>
      <c r="AA112" s="102">
        <v>1053900</v>
      </c>
      <c r="AB112" s="71">
        <f t="shared" si="15"/>
        <v>2.0158029039845228E-3</v>
      </c>
      <c r="AC112" s="70">
        <v>24062.859731815701</v>
      </c>
      <c r="AD112" s="75">
        <f t="shared" si="16"/>
        <v>2.1893005426257273E-3</v>
      </c>
    </row>
    <row r="113" spans="1:30" x14ac:dyDescent="0.25">
      <c r="A113" s="165"/>
      <c r="B113" s="72" t="s">
        <v>8677</v>
      </c>
      <c r="C113" s="64" t="s">
        <v>3209</v>
      </c>
      <c r="D113" s="64" t="s">
        <v>0</v>
      </c>
      <c r="E113" s="64" t="s">
        <v>8678</v>
      </c>
      <c r="F113" s="64" t="s">
        <v>1790</v>
      </c>
      <c r="G113" s="64" t="s">
        <v>1139</v>
      </c>
      <c r="H113" s="65">
        <v>38720</v>
      </c>
      <c r="I113" s="65">
        <v>42004</v>
      </c>
      <c r="J113" s="93" t="s">
        <v>1</v>
      </c>
      <c r="K113" s="101">
        <v>4507814</v>
      </c>
      <c r="L113" s="67">
        <f t="shared" si="10"/>
        <v>1.5323168066144583E-3</v>
      </c>
      <c r="M113" s="66">
        <v>98326.942222693106</v>
      </c>
      <c r="N113" s="73">
        <f t="shared" si="11"/>
        <v>1.9053484690893198E-3</v>
      </c>
      <c r="O113" s="98">
        <v>3922966</v>
      </c>
      <c r="P113" s="67">
        <f t="shared" si="17"/>
        <v>1.4447108746161142E-3</v>
      </c>
      <c r="Q113" s="66">
        <v>64309.534382693098</v>
      </c>
      <c r="R113" s="105">
        <f t="shared" si="12"/>
        <v>1.8425805185920711E-3</v>
      </c>
      <c r="S113" s="101">
        <v>2822910</v>
      </c>
      <c r="T113" s="67">
        <f t="shared" si="18"/>
        <v>1.2365507541134983E-3</v>
      </c>
      <c r="U113" s="66">
        <v>23978.673565027701</v>
      </c>
      <c r="V113" s="73">
        <f t="shared" si="19"/>
        <v>1.2804767134094635E-3</v>
      </c>
      <c r="W113" s="98">
        <v>1386710</v>
      </c>
      <c r="X113" s="67">
        <f t="shared" si="13"/>
        <v>7.8787137773239321E-4</v>
      </c>
      <c r="Y113" s="66">
        <v>5833.3065920399604</v>
      </c>
      <c r="Z113" s="105">
        <f t="shared" si="14"/>
        <v>7.5412029257983617E-4</v>
      </c>
      <c r="AA113" s="101">
        <v>1436200</v>
      </c>
      <c r="AB113" s="67">
        <f t="shared" si="15"/>
        <v>2.7470311516297292E-3</v>
      </c>
      <c r="AC113" s="66">
        <v>18145.366972987598</v>
      </c>
      <c r="AD113" s="73">
        <f t="shared" si="16"/>
        <v>1.6509119116702401E-3</v>
      </c>
    </row>
    <row r="114" spans="1:30" x14ac:dyDescent="0.25">
      <c r="A114" s="165"/>
      <c r="B114" s="72" t="s">
        <v>11872</v>
      </c>
      <c r="C114" s="64" t="s">
        <v>11873</v>
      </c>
      <c r="D114" s="64" t="s">
        <v>4</v>
      </c>
      <c r="E114" s="64" t="s">
        <v>11874</v>
      </c>
      <c r="F114" s="64" t="s">
        <v>2158</v>
      </c>
      <c r="G114" s="64" t="s">
        <v>1216</v>
      </c>
      <c r="H114" s="65">
        <v>38720</v>
      </c>
      <c r="I114" s="65">
        <v>42004</v>
      </c>
      <c r="J114" s="93" t="s">
        <v>1</v>
      </c>
      <c r="K114" s="101">
        <v>2504007</v>
      </c>
      <c r="L114" s="67">
        <f t="shared" si="10"/>
        <v>8.5117354220476925E-4</v>
      </c>
      <c r="M114" s="66">
        <v>97664.077477995204</v>
      </c>
      <c r="N114" s="73">
        <f t="shared" si="11"/>
        <v>1.8925036851677067E-3</v>
      </c>
      <c r="O114" s="98">
        <v>2404647</v>
      </c>
      <c r="P114" s="67">
        <f t="shared" si="17"/>
        <v>8.8555946457680623E-4</v>
      </c>
      <c r="Q114" s="66">
        <v>92596.681854745199</v>
      </c>
      <c r="R114" s="105">
        <f t="shared" si="12"/>
        <v>2.6530567156110153E-3</v>
      </c>
      <c r="S114" s="101">
        <v>2125740</v>
      </c>
      <c r="T114" s="67">
        <f t="shared" si="18"/>
        <v>9.3116160276070714E-4</v>
      </c>
      <c r="U114" s="66">
        <v>17006.261545797301</v>
      </c>
      <c r="V114" s="73">
        <f t="shared" si="19"/>
        <v>9.08145391465865E-4</v>
      </c>
      <c r="W114" s="98">
        <v>796060</v>
      </c>
      <c r="X114" s="67">
        <f t="shared" si="13"/>
        <v>4.5228843013870885E-4</v>
      </c>
      <c r="Y114" s="66">
        <v>2937.3087970470301</v>
      </c>
      <c r="Z114" s="105">
        <f t="shared" si="14"/>
        <v>3.7973045552741949E-4</v>
      </c>
      <c r="AA114" s="101">
        <v>1329680</v>
      </c>
      <c r="AB114" s="67">
        <f t="shared" si="15"/>
        <v>2.5432895012526238E-3</v>
      </c>
      <c r="AC114" s="66">
        <v>14068.9527487501</v>
      </c>
      <c r="AD114" s="73">
        <f t="shared" si="16"/>
        <v>1.2800293161452161E-3</v>
      </c>
    </row>
    <row r="115" spans="1:30" x14ac:dyDescent="0.25">
      <c r="A115" s="165"/>
      <c r="B115" s="74" t="s">
        <v>16667</v>
      </c>
      <c r="C115" s="68" t="s">
        <v>3</v>
      </c>
      <c r="D115" s="68" t="s">
        <v>2</v>
      </c>
      <c r="E115" s="68" t="s">
        <v>16668</v>
      </c>
      <c r="F115" s="68" t="s">
        <v>20</v>
      </c>
      <c r="G115" s="68" t="s">
        <v>1193</v>
      </c>
      <c r="H115" s="69">
        <v>38721</v>
      </c>
      <c r="I115" s="69">
        <v>42004</v>
      </c>
      <c r="J115" s="94" t="s">
        <v>1173</v>
      </c>
      <c r="K115" s="102">
        <v>6123654</v>
      </c>
      <c r="L115" s="71">
        <f t="shared" si="10"/>
        <v>2.0815805492622043E-3</v>
      </c>
      <c r="M115" s="70">
        <v>97274.700015077906</v>
      </c>
      <c r="N115" s="75">
        <f t="shared" si="11"/>
        <v>1.8849584515206856E-3</v>
      </c>
      <c r="O115" s="99">
        <v>5334604</v>
      </c>
      <c r="P115" s="71">
        <f t="shared" si="17"/>
        <v>1.9645748677328892E-3</v>
      </c>
      <c r="Q115" s="70">
        <v>46083.580903077898</v>
      </c>
      <c r="R115" s="106">
        <f t="shared" si="12"/>
        <v>1.320375107891071E-3</v>
      </c>
      <c r="S115" s="102">
        <v>4684600</v>
      </c>
      <c r="T115" s="71">
        <f t="shared" si="18"/>
        <v>2.0520475901534565E-3</v>
      </c>
      <c r="U115" s="70">
        <v>28641.1140745501</v>
      </c>
      <c r="V115" s="75">
        <f t="shared" si="19"/>
        <v>1.5294540592125981E-3</v>
      </c>
      <c r="W115" s="99">
        <v>4054200</v>
      </c>
      <c r="X115" s="71">
        <f t="shared" si="13"/>
        <v>2.3034290800547112E-3</v>
      </c>
      <c r="Y115" s="70">
        <v>18244.466766237001</v>
      </c>
      <c r="Z115" s="106">
        <f t="shared" si="14"/>
        <v>2.3586146893928759E-3</v>
      </c>
      <c r="AA115" s="102">
        <v>630400</v>
      </c>
      <c r="AB115" s="71">
        <f t="shared" si="15"/>
        <v>1.2057710889760349E-3</v>
      </c>
      <c r="AC115" s="70">
        <v>10396.6473083131</v>
      </c>
      <c r="AD115" s="75">
        <f t="shared" si="16"/>
        <v>9.4591357167258367E-4</v>
      </c>
    </row>
    <row r="116" spans="1:30" x14ac:dyDescent="0.25">
      <c r="A116" s="165"/>
      <c r="B116" s="72" t="s">
        <v>10796</v>
      </c>
      <c r="C116" s="64" t="s">
        <v>10797</v>
      </c>
      <c r="D116" s="64" t="s">
        <v>0</v>
      </c>
      <c r="E116" s="64" t="s">
        <v>10798</v>
      </c>
      <c r="F116" s="64" t="s">
        <v>1306</v>
      </c>
      <c r="G116" s="64" t="s">
        <v>1216</v>
      </c>
      <c r="H116" s="65">
        <v>38721</v>
      </c>
      <c r="I116" s="65">
        <v>42004</v>
      </c>
      <c r="J116" s="93" t="s">
        <v>1</v>
      </c>
      <c r="K116" s="101">
        <v>4331883</v>
      </c>
      <c r="L116" s="67">
        <f t="shared" si="10"/>
        <v>1.4725135343178443E-3</v>
      </c>
      <c r="M116" s="66">
        <v>96916.031603806303</v>
      </c>
      <c r="N116" s="73">
        <f t="shared" si="11"/>
        <v>1.8780082881892631E-3</v>
      </c>
      <c r="O116" s="98">
        <v>4031725</v>
      </c>
      <c r="P116" s="67">
        <f t="shared" si="17"/>
        <v>1.4847635566970637E-3</v>
      </c>
      <c r="Q116" s="66">
        <v>87593.404963805995</v>
      </c>
      <c r="R116" s="105">
        <f t="shared" si="12"/>
        <v>2.5097040912006687E-3</v>
      </c>
      <c r="S116" s="101">
        <v>3280500</v>
      </c>
      <c r="T116" s="67">
        <f t="shared" si="18"/>
        <v>1.4369940057845738E-3</v>
      </c>
      <c r="U116" s="66">
        <v>46694.483531436097</v>
      </c>
      <c r="V116" s="73">
        <f t="shared" si="19"/>
        <v>2.4935156919559383E-3</v>
      </c>
      <c r="W116" s="98">
        <v>1330800</v>
      </c>
      <c r="X116" s="67">
        <f t="shared" si="13"/>
        <v>7.5610562373262531E-4</v>
      </c>
      <c r="Y116" s="66">
        <v>5736.6508303110304</v>
      </c>
      <c r="Z116" s="105">
        <f t="shared" si="14"/>
        <v>7.4162479450092292E-4</v>
      </c>
      <c r="AA116" s="101">
        <v>1949700</v>
      </c>
      <c r="AB116" s="67">
        <f t="shared" si="15"/>
        <v>3.7292066817521813E-3</v>
      </c>
      <c r="AC116" s="66">
        <v>40957.832701125197</v>
      </c>
      <c r="AD116" s="73">
        <f t="shared" si="16"/>
        <v>3.7264484087395308E-3</v>
      </c>
    </row>
    <row r="117" spans="1:30" x14ac:dyDescent="0.25">
      <c r="A117" s="165"/>
      <c r="B117" s="72" t="s">
        <v>11662</v>
      </c>
      <c r="C117" s="64" t="s">
        <v>11342</v>
      </c>
      <c r="D117" s="64" t="s">
        <v>2</v>
      </c>
      <c r="E117" s="64" t="s">
        <v>11663</v>
      </c>
      <c r="F117" s="64" t="s">
        <v>1286</v>
      </c>
      <c r="G117" s="64" t="s">
        <v>1269</v>
      </c>
      <c r="H117" s="65">
        <v>38720</v>
      </c>
      <c r="I117" s="65">
        <v>42004</v>
      </c>
      <c r="J117" s="93" t="s">
        <v>1</v>
      </c>
      <c r="K117" s="101">
        <v>4707123</v>
      </c>
      <c r="L117" s="67">
        <f t="shared" si="10"/>
        <v>1.6000668358768725E-3</v>
      </c>
      <c r="M117" s="66">
        <v>95387.208383450503</v>
      </c>
      <c r="N117" s="73">
        <f t="shared" si="11"/>
        <v>1.8483832340935522E-3</v>
      </c>
      <c r="O117" s="98">
        <v>4212817</v>
      </c>
      <c r="P117" s="67">
        <f t="shared" si="17"/>
        <v>1.551454316113786E-3</v>
      </c>
      <c r="Q117" s="66">
        <v>68641.083552201002</v>
      </c>
      <c r="R117" s="105">
        <f t="shared" si="12"/>
        <v>1.9666869701730179E-3</v>
      </c>
      <c r="S117" s="101">
        <v>3525380</v>
      </c>
      <c r="T117" s="67">
        <f t="shared" si="18"/>
        <v>1.5442615235826309E-3</v>
      </c>
      <c r="U117" s="66">
        <v>37219.010829093997</v>
      </c>
      <c r="V117" s="73">
        <f t="shared" si="19"/>
        <v>1.9875193068351216E-3</v>
      </c>
      <c r="W117" s="98">
        <v>2521380</v>
      </c>
      <c r="X117" s="67">
        <f t="shared" si="13"/>
        <v>1.4325440318357131E-3</v>
      </c>
      <c r="Y117" s="66">
        <v>12359.7827377311</v>
      </c>
      <c r="Z117" s="105">
        <f t="shared" si="14"/>
        <v>1.5978524062355913E-3</v>
      </c>
      <c r="AA117" s="101">
        <v>1004000</v>
      </c>
      <c r="AB117" s="67">
        <f t="shared" si="15"/>
        <v>1.9203587774935581E-3</v>
      </c>
      <c r="AC117" s="66">
        <v>24859.2280913629</v>
      </c>
      <c r="AD117" s="73">
        <f t="shared" si="16"/>
        <v>2.2617561734658729E-3</v>
      </c>
    </row>
    <row r="118" spans="1:30" x14ac:dyDescent="0.25">
      <c r="A118" s="165"/>
      <c r="B118" s="74" t="s">
        <v>16688</v>
      </c>
      <c r="C118" s="68" t="s">
        <v>3</v>
      </c>
      <c r="D118" s="68" t="s">
        <v>2</v>
      </c>
      <c r="E118" s="68" t="s">
        <v>16689</v>
      </c>
      <c r="F118" s="68" t="s">
        <v>1227</v>
      </c>
      <c r="G118" s="68" t="s">
        <v>1227</v>
      </c>
      <c r="H118" s="69">
        <v>38720</v>
      </c>
      <c r="I118" s="69">
        <v>42004</v>
      </c>
      <c r="J118" s="94" t="s">
        <v>1173</v>
      </c>
      <c r="K118" s="102">
        <v>4722401</v>
      </c>
      <c r="L118" s="71">
        <f t="shared" si="10"/>
        <v>1.6052602036980507E-3</v>
      </c>
      <c r="M118" s="70">
        <v>95081.385313194201</v>
      </c>
      <c r="N118" s="75">
        <f t="shared" si="11"/>
        <v>1.8424570911102249E-3</v>
      </c>
      <c r="O118" s="99">
        <v>4352647</v>
      </c>
      <c r="P118" s="71">
        <f t="shared" si="17"/>
        <v>1.6029495168362934E-3</v>
      </c>
      <c r="Q118" s="70">
        <v>64959.927553193098</v>
      </c>
      <c r="R118" s="106">
        <f t="shared" si="12"/>
        <v>1.8612154192625872E-3</v>
      </c>
      <c r="S118" s="102">
        <v>3725980</v>
      </c>
      <c r="T118" s="71">
        <f t="shared" si="18"/>
        <v>1.632132579080386E-3</v>
      </c>
      <c r="U118" s="70">
        <v>33962.972224357902</v>
      </c>
      <c r="V118" s="75">
        <f t="shared" si="19"/>
        <v>1.8136447344981597E-3</v>
      </c>
      <c r="W118" s="99">
        <v>2765580</v>
      </c>
      <c r="X118" s="71">
        <f t="shared" si="13"/>
        <v>1.571288391104955E-3</v>
      </c>
      <c r="Y118" s="70">
        <v>12063.428182379101</v>
      </c>
      <c r="Z118" s="106">
        <f t="shared" si="14"/>
        <v>1.5595401762056483E-3</v>
      </c>
      <c r="AA118" s="102">
        <v>960400</v>
      </c>
      <c r="AB118" s="71">
        <f t="shared" si="15"/>
        <v>1.8369647110605708E-3</v>
      </c>
      <c r="AC118" s="70">
        <v>21899.544041979101</v>
      </c>
      <c r="AD118" s="75">
        <f t="shared" si="16"/>
        <v>1.9924765463752766E-3</v>
      </c>
    </row>
    <row r="119" spans="1:30" x14ac:dyDescent="0.25">
      <c r="A119" s="165"/>
      <c r="B119" s="72" t="s">
        <v>5246</v>
      </c>
      <c r="C119" s="64" t="s">
        <v>5247</v>
      </c>
      <c r="D119" s="64" t="s">
        <v>0</v>
      </c>
      <c r="E119" s="64" t="s">
        <v>4708</v>
      </c>
      <c r="F119" s="64" t="s">
        <v>1215</v>
      </c>
      <c r="G119" s="64" t="s">
        <v>1216</v>
      </c>
      <c r="H119" s="65">
        <v>38720</v>
      </c>
      <c r="I119" s="65">
        <v>41722</v>
      </c>
      <c r="J119" s="93" t="s">
        <v>1</v>
      </c>
      <c r="K119" s="101">
        <v>2897589</v>
      </c>
      <c r="L119" s="67">
        <f t="shared" si="10"/>
        <v>9.8496174051573154E-4</v>
      </c>
      <c r="M119" s="66">
        <v>94059.522610195403</v>
      </c>
      <c r="N119" s="73">
        <f t="shared" si="11"/>
        <v>1.8226557579988116E-3</v>
      </c>
      <c r="O119" s="98">
        <v>2334349</v>
      </c>
      <c r="P119" s="67">
        <f t="shared" si="17"/>
        <v>8.5967081678741341E-4</v>
      </c>
      <c r="Q119" s="66">
        <v>47333.107881447198</v>
      </c>
      <c r="R119" s="105">
        <f t="shared" si="12"/>
        <v>1.3561762389348389E-3</v>
      </c>
      <c r="S119" s="101">
        <v>1895920</v>
      </c>
      <c r="T119" s="67">
        <f t="shared" si="18"/>
        <v>8.3049098474229208E-4</v>
      </c>
      <c r="U119" s="66">
        <v>27260.118032972001</v>
      </c>
      <c r="V119" s="73">
        <f t="shared" si="19"/>
        <v>1.4557079753120077E-3</v>
      </c>
      <c r="W119" s="98">
        <v>1123400</v>
      </c>
      <c r="X119" s="67">
        <f t="shared" si="13"/>
        <v>6.3826950533606196E-4</v>
      </c>
      <c r="Y119" s="66">
        <v>5328.5306440590603</v>
      </c>
      <c r="Z119" s="105">
        <f t="shared" si="14"/>
        <v>6.8886368732989684E-4</v>
      </c>
      <c r="AA119" s="101">
        <v>772520</v>
      </c>
      <c r="AB119" s="67">
        <f t="shared" si="15"/>
        <v>1.4776051422204417E-3</v>
      </c>
      <c r="AC119" s="66">
        <v>21931.5873889129</v>
      </c>
      <c r="AD119" s="73">
        <f t="shared" si="16"/>
        <v>1.9953919320614155E-3</v>
      </c>
    </row>
    <row r="120" spans="1:30" x14ac:dyDescent="0.25">
      <c r="A120" s="165"/>
      <c r="B120" s="72" t="s">
        <v>14379</v>
      </c>
      <c r="C120" s="64" t="s">
        <v>14311</v>
      </c>
      <c r="D120" s="64" t="s">
        <v>2</v>
      </c>
      <c r="E120" s="64" t="s">
        <v>14380</v>
      </c>
      <c r="F120" s="64" t="s">
        <v>1269</v>
      </c>
      <c r="G120" s="64" t="s">
        <v>1269</v>
      </c>
      <c r="H120" s="65">
        <v>39785</v>
      </c>
      <c r="I120" s="65">
        <v>42003</v>
      </c>
      <c r="J120" s="93" t="s">
        <v>1</v>
      </c>
      <c r="K120" s="101">
        <v>4651158</v>
      </c>
      <c r="L120" s="67">
        <f t="shared" si="10"/>
        <v>1.5810429564350459E-3</v>
      </c>
      <c r="M120" s="66">
        <v>93485.586606797297</v>
      </c>
      <c r="N120" s="73">
        <f t="shared" si="11"/>
        <v>1.8115342071734729E-3</v>
      </c>
      <c r="O120" s="98">
        <v>4372530</v>
      </c>
      <c r="P120" s="67">
        <f t="shared" si="17"/>
        <v>1.6102718301879747E-3</v>
      </c>
      <c r="Q120" s="66">
        <v>77604.690806797706</v>
      </c>
      <c r="R120" s="105">
        <f t="shared" si="12"/>
        <v>2.2235099788010396E-3</v>
      </c>
      <c r="S120" s="101">
        <v>3856420</v>
      </c>
      <c r="T120" s="67">
        <f t="shared" si="18"/>
        <v>1.6892706672116281E-3</v>
      </c>
      <c r="U120" s="66">
        <v>48604.978645616102</v>
      </c>
      <c r="V120" s="73">
        <f t="shared" si="19"/>
        <v>2.5955373696002755E-3</v>
      </c>
      <c r="W120" s="98">
        <v>2541020</v>
      </c>
      <c r="X120" s="67">
        <f t="shared" si="13"/>
        <v>1.4437026690840664E-3</v>
      </c>
      <c r="Y120" s="66">
        <v>12512.732140053</v>
      </c>
      <c r="Z120" s="105">
        <f t="shared" si="14"/>
        <v>1.6176254536845794E-3</v>
      </c>
      <c r="AA120" s="101">
        <v>1315400</v>
      </c>
      <c r="AB120" s="67">
        <f t="shared" si="15"/>
        <v>2.5159760317878749E-3</v>
      </c>
      <c r="AC120" s="66">
        <v>36092.246505562602</v>
      </c>
      <c r="AD120" s="73">
        <f t="shared" si="16"/>
        <v>3.2837649281865873E-3</v>
      </c>
    </row>
    <row r="121" spans="1:30" x14ac:dyDescent="0.25">
      <c r="A121" s="165"/>
      <c r="B121" s="74" t="s">
        <v>16861</v>
      </c>
      <c r="C121" s="68" t="s">
        <v>3</v>
      </c>
      <c r="D121" s="68" t="s">
        <v>2</v>
      </c>
      <c r="E121" s="68" t="s">
        <v>16862</v>
      </c>
      <c r="F121" s="68" t="s">
        <v>1199</v>
      </c>
      <c r="G121" s="68" t="s">
        <v>1199</v>
      </c>
      <c r="H121" s="69">
        <v>39960</v>
      </c>
      <c r="I121" s="69">
        <v>42004</v>
      </c>
      <c r="J121" s="94" t="s">
        <v>1173</v>
      </c>
      <c r="K121" s="102">
        <v>3489226</v>
      </c>
      <c r="L121" s="71">
        <f t="shared" si="10"/>
        <v>1.1860737026585702E-3</v>
      </c>
      <c r="M121" s="70">
        <v>93322.7036984109</v>
      </c>
      <c r="N121" s="75">
        <f t="shared" si="11"/>
        <v>1.8083779135562876E-3</v>
      </c>
      <c r="O121" s="99">
        <v>2814522</v>
      </c>
      <c r="P121" s="71">
        <f t="shared" si="17"/>
        <v>1.0365041502389506E-3</v>
      </c>
      <c r="Q121" s="70">
        <v>65911.514098412299</v>
      </c>
      <c r="R121" s="106">
        <f t="shared" si="12"/>
        <v>1.8884800363493982E-3</v>
      </c>
      <c r="S121" s="102">
        <v>1720420</v>
      </c>
      <c r="T121" s="71">
        <f t="shared" si="18"/>
        <v>7.5361476221060702E-4</v>
      </c>
      <c r="U121" s="70">
        <v>26213.784402227899</v>
      </c>
      <c r="V121" s="75">
        <f t="shared" si="19"/>
        <v>1.3998330811068891E-3</v>
      </c>
      <c r="W121" s="99">
        <v>592920</v>
      </c>
      <c r="X121" s="71">
        <f t="shared" si="13"/>
        <v>3.3687266788664578E-4</v>
      </c>
      <c r="Y121" s="70">
        <v>2262.4191570030198</v>
      </c>
      <c r="Z121" s="106">
        <f t="shared" si="14"/>
        <v>2.9248183165025315E-4</v>
      </c>
      <c r="AA121" s="102">
        <v>1127500</v>
      </c>
      <c r="AB121" s="71">
        <f t="shared" si="15"/>
        <v>2.1565782087888314E-3</v>
      </c>
      <c r="AC121" s="70">
        <v>23951.365245224999</v>
      </c>
      <c r="AD121" s="75">
        <f t="shared" si="16"/>
        <v>2.1791564889798482E-3</v>
      </c>
    </row>
    <row r="122" spans="1:30" x14ac:dyDescent="0.25">
      <c r="A122" s="165"/>
      <c r="B122" s="72" t="s">
        <v>9105</v>
      </c>
      <c r="C122" s="64" t="s">
        <v>9106</v>
      </c>
      <c r="D122" s="64" t="s">
        <v>0</v>
      </c>
      <c r="E122" s="64" t="s">
        <v>9107</v>
      </c>
      <c r="F122" s="64" t="s">
        <v>1215</v>
      </c>
      <c r="G122" s="64" t="s">
        <v>1216</v>
      </c>
      <c r="H122" s="65">
        <v>39020</v>
      </c>
      <c r="I122" s="65">
        <v>42004</v>
      </c>
      <c r="J122" s="93" t="s">
        <v>1</v>
      </c>
      <c r="K122" s="101">
        <v>6609849</v>
      </c>
      <c r="L122" s="67">
        <f t="shared" si="10"/>
        <v>2.2468501832337735E-3</v>
      </c>
      <c r="M122" s="66">
        <v>92318.074466163802</v>
      </c>
      <c r="N122" s="73">
        <f t="shared" si="11"/>
        <v>1.7889105252047906E-3</v>
      </c>
      <c r="O122" s="98">
        <v>6243769</v>
      </c>
      <c r="P122" s="67">
        <f t="shared" si="17"/>
        <v>2.2993931053419737E-3</v>
      </c>
      <c r="Q122" s="66">
        <v>72652.318886163994</v>
      </c>
      <c r="R122" s="105">
        <f t="shared" si="12"/>
        <v>2.081615870728663E-3</v>
      </c>
      <c r="S122" s="101">
        <v>5153760</v>
      </c>
      <c r="T122" s="67">
        <f t="shared" si="18"/>
        <v>2.2575589779766209E-3</v>
      </c>
      <c r="U122" s="66">
        <v>35720.734350146799</v>
      </c>
      <c r="V122" s="73">
        <f t="shared" si="19"/>
        <v>1.9075103715477625E-3</v>
      </c>
      <c r="W122" s="98">
        <v>3781660</v>
      </c>
      <c r="X122" s="67">
        <f t="shared" si="13"/>
        <v>2.1485831026786294E-3</v>
      </c>
      <c r="Y122" s="66">
        <v>14951.974159608901</v>
      </c>
      <c r="Z122" s="105">
        <f t="shared" si="14"/>
        <v>1.9329666545003662E-3</v>
      </c>
      <c r="AA122" s="101">
        <v>1372100</v>
      </c>
      <c r="AB122" s="67">
        <f t="shared" si="15"/>
        <v>2.6244265723096723E-3</v>
      </c>
      <c r="AC122" s="66">
        <v>20768.760190537501</v>
      </c>
      <c r="AD122" s="73">
        <f t="shared" si="16"/>
        <v>1.8895949384889015E-3</v>
      </c>
    </row>
    <row r="123" spans="1:30" x14ac:dyDescent="0.25">
      <c r="A123" s="165"/>
      <c r="B123" s="72" t="s">
        <v>4647</v>
      </c>
      <c r="C123" s="64" t="s">
        <v>4648</v>
      </c>
      <c r="D123" s="64" t="s">
        <v>2</v>
      </c>
      <c r="E123" s="64" t="s">
        <v>4649</v>
      </c>
      <c r="F123" s="64" t="s">
        <v>1522</v>
      </c>
      <c r="G123" s="64" t="s">
        <v>1416</v>
      </c>
      <c r="H123" s="65">
        <v>38721</v>
      </c>
      <c r="I123" s="65">
        <v>42004</v>
      </c>
      <c r="J123" s="93" t="s">
        <v>1</v>
      </c>
      <c r="K123" s="101">
        <v>3798182</v>
      </c>
      <c r="L123" s="67">
        <f t="shared" si="10"/>
        <v>1.291095442975357E-3</v>
      </c>
      <c r="M123" s="66">
        <v>90437.512841084506</v>
      </c>
      <c r="N123" s="73">
        <f t="shared" si="11"/>
        <v>1.752469595258471E-3</v>
      </c>
      <c r="O123" s="98">
        <v>3576598</v>
      </c>
      <c r="P123" s="67">
        <f t="shared" si="17"/>
        <v>1.3171539148517334E-3</v>
      </c>
      <c r="Q123" s="66">
        <v>79075.218681084603</v>
      </c>
      <c r="R123" s="105">
        <f t="shared" si="12"/>
        <v>2.2656431716349909E-3</v>
      </c>
      <c r="S123" s="101">
        <v>2893010</v>
      </c>
      <c r="T123" s="67">
        <f t="shared" si="18"/>
        <v>1.2672574390107695E-3</v>
      </c>
      <c r="U123" s="66">
        <v>45574.502565984098</v>
      </c>
      <c r="V123" s="73">
        <f t="shared" si="19"/>
        <v>2.4337079823328863E-3</v>
      </c>
      <c r="W123" s="98">
        <v>1554510</v>
      </c>
      <c r="X123" s="67">
        <f t="shared" si="13"/>
        <v>8.8320841084205245E-4</v>
      </c>
      <c r="Y123" s="66">
        <v>7576.5496146461601</v>
      </c>
      <c r="Z123" s="105">
        <f t="shared" si="14"/>
        <v>9.7948388653861223E-4</v>
      </c>
      <c r="AA123" s="101">
        <v>1338500</v>
      </c>
      <c r="AB123" s="67">
        <f t="shared" si="15"/>
        <v>2.5601595853337925E-3</v>
      </c>
      <c r="AC123" s="66">
        <v>37997.952951337596</v>
      </c>
      <c r="AD123" s="73">
        <f t="shared" si="16"/>
        <v>3.4571509763255018E-3</v>
      </c>
    </row>
    <row r="124" spans="1:30" x14ac:dyDescent="0.25">
      <c r="A124" s="165"/>
      <c r="B124" s="74" t="s">
        <v>16632</v>
      </c>
      <c r="C124" s="68" t="s">
        <v>3</v>
      </c>
      <c r="D124" s="68" t="s">
        <v>2</v>
      </c>
      <c r="E124" s="68" t="s">
        <v>16633</v>
      </c>
      <c r="F124" s="68" t="s">
        <v>1215</v>
      </c>
      <c r="G124" s="68" t="s">
        <v>1216</v>
      </c>
      <c r="H124" s="69">
        <v>38720</v>
      </c>
      <c r="I124" s="69">
        <v>42002</v>
      </c>
      <c r="J124" s="94" t="s">
        <v>1173</v>
      </c>
      <c r="K124" s="102">
        <v>5924449</v>
      </c>
      <c r="L124" s="71">
        <f t="shared" si="10"/>
        <v>2.0138658721567085E-3</v>
      </c>
      <c r="M124" s="70">
        <v>88959.340017556606</v>
      </c>
      <c r="N124" s="75">
        <f t="shared" si="11"/>
        <v>1.7238260285747883E-3</v>
      </c>
      <c r="O124" s="99">
        <v>5556381</v>
      </c>
      <c r="P124" s="71">
        <f t="shared" si="17"/>
        <v>2.0462486940264991E-3</v>
      </c>
      <c r="Q124" s="70">
        <v>66556.064797556304</v>
      </c>
      <c r="R124" s="106">
        <f t="shared" si="12"/>
        <v>1.90694754000788E-3</v>
      </c>
      <c r="S124" s="102">
        <v>4836450</v>
      </c>
      <c r="T124" s="71">
        <f t="shared" si="18"/>
        <v>2.1185641393924102E-3</v>
      </c>
      <c r="U124" s="70">
        <v>41248.8556621518</v>
      </c>
      <c r="V124" s="75">
        <f t="shared" si="19"/>
        <v>2.2027156334121626E-3</v>
      </c>
      <c r="W124" s="99">
        <v>3677550</v>
      </c>
      <c r="X124" s="71">
        <f t="shared" si="13"/>
        <v>2.0894320984054075E-3</v>
      </c>
      <c r="Y124" s="70">
        <v>15822.918839174999</v>
      </c>
      <c r="Z124" s="106">
        <f t="shared" si="14"/>
        <v>2.045560951784773E-3</v>
      </c>
      <c r="AA124" s="102">
        <v>1158900</v>
      </c>
      <c r="AB124" s="71">
        <f t="shared" si="15"/>
        <v>2.2166372382841481E-3</v>
      </c>
      <c r="AC124" s="70">
        <v>25425.936822976801</v>
      </c>
      <c r="AD124" s="75">
        <f t="shared" si="16"/>
        <v>2.3133167837782295E-3</v>
      </c>
    </row>
    <row r="125" spans="1:30" x14ac:dyDescent="0.25">
      <c r="A125" s="165"/>
      <c r="B125" s="72" t="s">
        <v>16431</v>
      </c>
      <c r="C125" s="64" t="s">
        <v>16432</v>
      </c>
      <c r="D125" s="64" t="s">
        <v>426</v>
      </c>
      <c r="E125" s="64" t="s">
        <v>16433</v>
      </c>
      <c r="F125" s="64" t="s">
        <v>1226</v>
      </c>
      <c r="G125" s="64" t="s">
        <v>1227</v>
      </c>
      <c r="H125" s="65">
        <v>38757</v>
      </c>
      <c r="I125" s="65">
        <v>40847</v>
      </c>
      <c r="J125" s="93" t="s">
        <v>1</v>
      </c>
      <c r="K125" s="101">
        <v>0</v>
      </c>
      <c r="L125" s="67">
        <f t="shared" si="10"/>
        <v>0</v>
      </c>
      <c r="M125" s="66">
        <v>88867.584000000003</v>
      </c>
      <c r="N125" s="73">
        <f t="shared" si="11"/>
        <v>1.7220480094110758E-3</v>
      </c>
      <c r="O125" s="98">
        <v>0</v>
      </c>
      <c r="P125" s="67">
        <f t="shared" si="17"/>
        <v>0</v>
      </c>
      <c r="Q125" s="66">
        <v>0</v>
      </c>
      <c r="R125" s="105">
        <f t="shared" si="12"/>
        <v>0</v>
      </c>
      <c r="S125" s="101">
        <v>0</v>
      </c>
      <c r="T125" s="67">
        <f t="shared" si="18"/>
        <v>0</v>
      </c>
      <c r="U125" s="66">
        <v>0</v>
      </c>
      <c r="V125" s="73">
        <f t="shared" si="19"/>
        <v>0</v>
      </c>
      <c r="W125" s="98">
        <v>0</v>
      </c>
      <c r="X125" s="67">
        <f t="shared" si="13"/>
        <v>0</v>
      </c>
      <c r="Y125" s="66">
        <v>0</v>
      </c>
      <c r="Z125" s="105">
        <f t="shared" si="14"/>
        <v>0</v>
      </c>
      <c r="AA125" s="101">
        <v>0</v>
      </c>
      <c r="AB125" s="67">
        <f t="shared" si="15"/>
        <v>0</v>
      </c>
      <c r="AC125" s="66">
        <v>0</v>
      </c>
      <c r="AD125" s="73">
        <f t="shared" si="16"/>
        <v>0</v>
      </c>
    </row>
    <row r="126" spans="1:30" x14ac:dyDescent="0.25">
      <c r="A126" s="165"/>
      <c r="B126" s="72" t="s">
        <v>14704</v>
      </c>
      <c r="C126" s="64" t="s">
        <v>12095</v>
      </c>
      <c r="D126" s="64" t="s">
        <v>0</v>
      </c>
      <c r="E126" s="64" t="s">
        <v>12096</v>
      </c>
      <c r="F126" s="64" t="s">
        <v>1199</v>
      </c>
      <c r="G126" s="64" t="s">
        <v>1199</v>
      </c>
      <c r="H126" s="65">
        <v>40373</v>
      </c>
      <c r="I126" s="65">
        <v>41299</v>
      </c>
      <c r="J126" s="93" t="s">
        <v>1</v>
      </c>
      <c r="K126" s="101">
        <v>1717480</v>
      </c>
      <c r="L126" s="67">
        <f t="shared" si="10"/>
        <v>5.8381367754397132E-4</v>
      </c>
      <c r="M126" s="66">
        <v>85453.399606782201</v>
      </c>
      <c r="N126" s="73">
        <f t="shared" si="11"/>
        <v>1.6558890212461329E-3</v>
      </c>
      <c r="O126" s="98">
        <v>1244176</v>
      </c>
      <c r="P126" s="67">
        <f t="shared" si="17"/>
        <v>4.5819275444558495E-4</v>
      </c>
      <c r="Q126" s="66">
        <v>60404.728326782497</v>
      </c>
      <c r="R126" s="105">
        <f t="shared" si="12"/>
        <v>1.7307010028007469E-3</v>
      </c>
      <c r="S126" s="101">
        <v>920400</v>
      </c>
      <c r="T126" s="67">
        <f t="shared" si="18"/>
        <v>4.0317307816617031E-4</v>
      </c>
      <c r="U126" s="66">
        <v>31566.309517182599</v>
      </c>
      <c r="V126" s="73">
        <f t="shared" si="19"/>
        <v>1.6856613922122572E-3</v>
      </c>
      <c r="W126" s="98">
        <v>301900</v>
      </c>
      <c r="X126" s="67">
        <f t="shared" si="13"/>
        <v>1.7152711737667537E-4</v>
      </c>
      <c r="Y126" s="66">
        <v>1383.5736103700001</v>
      </c>
      <c r="Z126" s="105">
        <f t="shared" si="14"/>
        <v>1.788661232519042E-4</v>
      </c>
      <c r="AA126" s="101">
        <v>618500</v>
      </c>
      <c r="AB126" s="67">
        <f t="shared" si="15"/>
        <v>1.1830098644220774E-3</v>
      </c>
      <c r="AC126" s="66">
        <v>30182.735906812599</v>
      </c>
      <c r="AD126" s="73">
        <f t="shared" si="16"/>
        <v>2.7461025345771627E-3</v>
      </c>
    </row>
    <row r="127" spans="1:30" x14ac:dyDescent="0.25">
      <c r="A127" s="165"/>
      <c r="B127" s="72" t="s">
        <v>14324</v>
      </c>
      <c r="C127" s="64" t="s">
        <v>14311</v>
      </c>
      <c r="D127" s="64" t="s">
        <v>2</v>
      </c>
      <c r="E127" s="64" t="s">
        <v>3447</v>
      </c>
      <c r="F127" s="64" t="s">
        <v>437</v>
      </c>
      <c r="G127" s="64" t="s">
        <v>1269</v>
      </c>
      <c r="H127" s="65">
        <v>39794</v>
      </c>
      <c r="I127" s="65">
        <v>42004</v>
      </c>
      <c r="J127" s="93" t="s">
        <v>1</v>
      </c>
      <c r="K127" s="101">
        <v>4641843</v>
      </c>
      <c r="L127" s="67">
        <f t="shared" si="10"/>
        <v>1.5778765589187301E-3</v>
      </c>
      <c r="M127" s="66">
        <v>85440.389547158004</v>
      </c>
      <c r="N127" s="73">
        <f t="shared" si="11"/>
        <v>1.6556369164147675E-3</v>
      </c>
      <c r="O127" s="98">
        <v>4097163</v>
      </c>
      <c r="P127" s="67">
        <f t="shared" si="17"/>
        <v>1.5088624120562816E-3</v>
      </c>
      <c r="Q127" s="66">
        <v>56476.068107158397</v>
      </c>
      <c r="R127" s="105">
        <f t="shared" si="12"/>
        <v>1.6181380235421826E-3</v>
      </c>
      <c r="S127" s="101">
        <v>3531600</v>
      </c>
      <c r="T127" s="67">
        <f t="shared" si="18"/>
        <v>1.5469861395606768E-3</v>
      </c>
      <c r="U127" s="66">
        <v>35982.027662546403</v>
      </c>
      <c r="V127" s="73">
        <f t="shared" si="19"/>
        <v>1.9214636038226826E-3</v>
      </c>
      <c r="W127" s="98">
        <v>2431400</v>
      </c>
      <c r="X127" s="67">
        <f t="shared" si="13"/>
        <v>1.3814211102671364E-3</v>
      </c>
      <c r="Y127" s="66">
        <v>11732.769430309099</v>
      </c>
      <c r="Z127" s="105">
        <f t="shared" si="14"/>
        <v>1.5167931559829531E-3</v>
      </c>
      <c r="AA127" s="101">
        <v>1100200</v>
      </c>
      <c r="AB127" s="67">
        <f t="shared" si="15"/>
        <v>2.1043612818709288E-3</v>
      </c>
      <c r="AC127" s="66">
        <v>24249.258232237498</v>
      </c>
      <c r="AD127" s="73">
        <f t="shared" si="16"/>
        <v>2.2062595550900064E-3</v>
      </c>
    </row>
    <row r="128" spans="1:30" x14ac:dyDescent="0.25">
      <c r="A128" s="165"/>
      <c r="B128" s="72" t="s">
        <v>14526</v>
      </c>
      <c r="C128" s="64" t="s">
        <v>14311</v>
      </c>
      <c r="D128" s="64" t="s">
        <v>2</v>
      </c>
      <c r="E128" s="64" t="s">
        <v>14527</v>
      </c>
      <c r="F128" s="64" t="s">
        <v>1330</v>
      </c>
      <c r="G128" s="64" t="s">
        <v>1216</v>
      </c>
      <c r="H128" s="65">
        <v>39784</v>
      </c>
      <c r="I128" s="65">
        <v>42004</v>
      </c>
      <c r="J128" s="93" t="s">
        <v>1</v>
      </c>
      <c r="K128" s="101">
        <v>2852481</v>
      </c>
      <c r="L128" s="67">
        <f t="shared" si="10"/>
        <v>9.6962842230145622E-4</v>
      </c>
      <c r="M128" s="66">
        <v>85012.324723485493</v>
      </c>
      <c r="N128" s="73">
        <f t="shared" si="11"/>
        <v>1.6473420112949866E-3</v>
      </c>
      <c r="O128" s="98">
        <v>2453697</v>
      </c>
      <c r="P128" s="67">
        <f t="shared" si="17"/>
        <v>9.036231103998699E-4</v>
      </c>
      <c r="Q128" s="66">
        <v>57574.5199864858</v>
      </c>
      <c r="R128" s="105">
        <f t="shared" si="12"/>
        <v>1.6496105890472473E-3</v>
      </c>
      <c r="S128" s="101">
        <v>2032900</v>
      </c>
      <c r="T128" s="67">
        <f t="shared" si="18"/>
        <v>8.9049386202086876E-4</v>
      </c>
      <c r="U128" s="66">
        <v>28147.219615513801</v>
      </c>
      <c r="V128" s="73">
        <f t="shared" si="19"/>
        <v>1.5030797749152251E-3</v>
      </c>
      <c r="W128" s="98">
        <v>1206800</v>
      </c>
      <c r="X128" s="67">
        <f t="shared" si="13"/>
        <v>6.8565394253120851E-4</v>
      </c>
      <c r="Y128" s="66">
        <v>5607.7190273760398</v>
      </c>
      <c r="Z128" s="105">
        <f t="shared" si="14"/>
        <v>7.2495670284174977E-4</v>
      </c>
      <c r="AA128" s="101">
        <v>826100</v>
      </c>
      <c r="AB128" s="67">
        <f t="shared" si="15"/>
        <v>1.5800880339516218E-3</v>
      </c>
      <c r="AC128" s="66">
        <v>22539.500588137598</v>
      </c>
      <c r="AD128" s="73">
        <f t="shared" si="16"/>
        <v>2.0507014302576032E-3</v>
      </c>
    </row>
    <row r="129" spans="1:30" x14ac:dyDescent="0.25">
      <c r="A129" s="165"/>
      <c r="B129" s="72" t="s">
        <v>11407</v>
      </c>
      <c r="C129" s="64" t="s">
        <v>11342</v>
      </c>
      <c r="D129" s="64" t="s">
        <v>2</v>
      </c>
      <c r="E129" s="64" t="s">
        <v>11408</v>
      </c>
      <c r="F129" s="64" t="s">
        <v>1269</v>
      </c>
      <c r="G129" s="64" t="s">
        <v>1269</v>
      </c>
      <c r="H129" s="65">
        <v>38720</v>
      </c>
      <c r="I129" s="65">
        <v>42004</v>
      </c>
      <c r="J129" s="93" t="s">
        <v>1</v>
      </c>
      <c r="K129" s="101">
        <v>4443245</v>
      </c>
      <c r="L129" s="67">
        <f t="shared" si="10"/>
        <v>1.5103682160367883E-3</v>
      </c>
      <c r="M129" s="66">
        <v>84407.361944465301</v>
      </c>
      <c r="N129" s="73">
        <f t="shared" si="11"/>
        <v>1.635619233399061E-3</v>
      </c>
      <c r="O129" s="98">
        <v>4176515</v>
      </c>
      <c r="P129" s="67">
        <f t="shared" si="17"/>
        <v>1.5380853768544823E-3</v>
      </c>
      <c r="Q129" s="66">
        <v>72196.398524464807</v>
      </c>
      <c r="R129" s="105">
        <f t="shared" si="12"/>
        <v>2.0685529558038354E-3</v>
      </c>
      <c r="S129" s="101">
        <v>3684960</v>
      </c>
      <c r="T129" s="67">
        <f t="shared" si="18"/>
        <v>1.6141641309422108E-3</v>
      </c>
      <c r="U129" s="66">
        <v>52669.4655954892</v>
      </c>
      <c r="V129" s="73">
        <f t="shared" si="19"/>
        <v>2.8125836076732507E-3</v>
      </c>
      <c r="W129" s="98">
        <v>2453360</v>
      </c>
      <c r="X129" s="67">
        <f t="shared" si="13"/>
        <v>1.3938978757444198E-3</v>
      </c>
      <c r="Y129" s="66">
        <v>11806.631515814001</v>
      </c>
      <c r="Z129" s="105">
        <f t="shared" si="14"/>
        <v>1.5263419250477442E-3</v>
      </c>
      <c r="AA129" s="101">
        <v>1231600</v>
      </c>
      <c r="AB129" s="67">
        <f t="shared" si="15"/>
        <v>2.3556911059373167E-3</v>
      </c>
      <c r="AC129" s="66">
        <v>40862.834079674998</v>
      </c>
      <c r="AD129" s="73">
        <f t="shared" si="16"/>
        <v>3.7178051911083932E-3</v>
      </c>
    </row>
    <row r="130" spans="1:30" x14ac:dyDescent="0.25">
      <c r="A130" s="165"/>
      <c r="B130" s="72" t="s">
        <v>8854</v>
      </c>
      <c r="C130" s="64" t="s">
        <v>8839</v>
      </c>
      <c r="D130" s="64" t="s">
        <v>0</v>
      </c>
      <c r="E130" s="64" t="s">
        <v>8855</v>
      </c>
      <c r="F130" s="64" t="s">
        <v>1522</v>
      </c>
      <c r="G130" s="64" t="s">
        <v>1416</v>
      </c>
      <c r="H130" s="65">
        <v>38720</v>
      </c>
      <c r="I130" s="65">
        <v>42004</v>
      </c>
      <c r="J130" s="93" t="s">
        <v>1</v>
      </c>
      <c r="K130" s="101">
        <v>4411185</v>
      </c>
      <c r="L130" s="67">
        <f t="shared" si="10"/>
        <v>1.4994702338174553E-3</v>
      </c>
      <c r="M130" s="66">
        <v>83721.548120372303</v>
      </c>
      <c r="N130" s="73">
        <f t="shared" si="11"/>
        <v>1.6223297494562328E-3</v>
      </c>
      <c r="O130" s="98">
        <v>3712315</v>
      </c>
      <c r="P130" s="67">
        <f t="shared" si="17"/>
        <v>1.3671344208694442E-3</v>
      </c>
      <c r="Q130" s="66">
        <v>56974.870488372901</v>
      </c>
      <c r="R130" s="105">
        <f t="shared" si="12"/>
        <v>1.6324295832475274E-3</v>
      </c>
      <c r="S130" s="101">
        <v>2969320</v>
      </c>
      <c r="T130" s="67">
        <f t="shared" si="18"/>
        <v>1.3006843594745468E-3</v>
      </c>
      <c r="U130" s="66">
        <v>17405.410324734501</v>
      </c>
      <c r="V130" s="73">
        <f t="shared" si="19"/>
        <v>9.294601950236537E-4</v>
      </c>
      <c r="W130" s="98">
        <v>2103520</v>
      </c>
      <c r="X130" s="67">
        <f t="shared" si="13"/>
        <v>1.1951332293613256E-3</v>
      </c>
      <c r="Y130" s="66">
        <v>8864.9353846969298</v>
      </c>
      <c r="Z130" s="105">
        <f t="shared" si="14"/>
        <v>1.146044282179776E-3</v>
      </c>
      <c r="AA130" s="101">
        <v>865800</v>
      </c>
      <c r="AB130" s="67">
        <f t="shared" si="15"/>
        <v>1.6560225393963373E-3</v>
      </c>
      <c r="AC130" s="66">
        <v>8540.4749400375003</v>
      </c>
      <c r="AD130" s="73">
        <f t="shared" si="16"/>
        <v>7.7703426063626324E-4</v>
      </c>
    </row>
    <row r="131" spans="1:30" x14ac:dyDescent="0.25">
      <c r="A131" s="165"/>
      <c r="B131" s="72" t="s">
        <v>3780</v>
      </c>
      <c r="C131" s="64" t="s">
        <v>3781</v>
      </c>
      <c r="D131" s="64" t="s">
        <v>4</v>
      </c>
      <c r="E131" s="64" t="s">
        <v>3782</v>
      </c>
      <c r="F131" s="64" t="s">
        <v>1199</v>
      </c>
      <c r="G131" s="64" t="s">
        <v>1199</v>
      </c>
      <c r="H131" s="65">
        <v>38720</v>
      </c>
      <c r="I131" s="65">
        <v>42002</v>
      </c>
      <c r="J131" s="93" t="s">
        <v>1</v>
      </c>
      <c r="K131" s="101">
        <v>2663355</v>
      </c>
      <c r="L131" s="67">
        <f t="shared" si="10"/>
        <v>9.0533984509579371E-4</v>
      </c>
      <c r="M131" s="66">
        <v>83094.181789769296</v>
      </c>
      <c r="N131" s="73">
        <f t="shared" si="11"/>
        <v>1.6101728426049511E-3</v>
      </c>
      <c r="O131" s="98">
        <v>2380295</v>
      </c>
      <c r="P131" s="67">
        <f t="shared" si="17"/>
        <v>8.7659135238346802E-4</v>
      </c>
      <c r="Q131" s="66">
        <v>64018.285949769503</v>
      </c>
      <c r="R131" s="105">
        <f t="shared" si="12"/>
        <v>1.8342357421335448E-3</v>
      </c>
      <c r="S131" s="101">
        <v>1330780</v>
      </c>
      <c r="T131" s="67">
        <f t="shared" si="18"/>
        <v>5.8293640695564544E-4</v>
      </c>
      <c r="U131" s="66">
        <v>11749.412085</v>
      </c>
      <c r="V131" s="73">
        <f t="shared" si="19"/>
        <v>6.2742622231768352E-4</v>
      </c>
      <c r="W131" s="98">
        <v>407900</v>
      </c>
      <c r="X131" s="67">
        <f t="shared" si="13"/>
        <v>2.3175194162949946E-4</v>
      </c>
      <c r="Y131" s="66">
        <v>1240.4646</v>
      </c>
      <c r="Z131" s="105">
        <f t="shared" si="14"/>
        <v>1.6036522550750944E-4</v>
      </c>
      <c r="AA131" s="101">
        <v>922880</v>
      </c>
      <c r="AB131" s="67">
        <f t="shared" si="15"/>
        <v>1.765199908937505E-3</v>
      </c>
      <c r="AC131" s="66">
        <v>10508.947485000001</v>
      </c>
      <c r="AD131" s="73">
        <f t="shared" si="16"/>
        <v>9.5613092906475278E-4</v>
      </c>
    </row>
    <row r="132" spans="1:30" x14ac:dyDescent="0.25">
      <c r="A132" s="165"/>
      <c r="B132" s="72" t="s">
        <v>12392</v>
      </c>
      <c r="C132" s="64" t="s">
        <v>12264</v>
      </c>
      <c r="D132" s="64" t="s">
        <v>2</v>
      </c>
      <c r="E132" s="64" t="s">
        <v>12393</v>
      </c>
      <c r="F132" s="64" t="s">
        <v>1718</v>
      </c>
      <c r="G132" s="64" t="s">
        <v>1227</v>
      </c>
      <c r="H132" s="65">
        <v>38720</v>
      </c>
      <c r="I132" s="65">
        <v>42004</v>
      </c>
      <c r="J132" s="93" t="s">
        <v>1</v>
      </c>
      <c r="K132" s="101">
        <v>4022264</v>
      </c>
      <c r="L132" s="67">
        <f t="shared" ref="L132:L195" si="20">K132/$K$5777</f>
        <v>1.3672664240007013E-3</v>
      </c>
      <c r="M132" s="66">
        <v>82721.051736735593</v>
      </c>
      <c r="N132" s="73">
        <f t="shared" ref="N132:N195" si="21">M132/$M$5777</f>
        <v>1.6029424461413977E-3</v>
      </c>
      <c r="O132" s="98">
        <v>3519712</v>
      </c>
      <c r="P132" s="67">
        <f t="shared" si="17"/>
        <v>1.296204504937548E-3</v>
      </c>
      <c r="Q132" s="66">
        <v>62773.374256736002</v>
      </c>
      <c r="R132" s="105">
        <f t="shared" ref="R132:R195" si="22">Q132/Q$5777</f>
        <v>1.7985668470782523E-3</v>
      </c>
      <c r="S132" s="101">
        <v>2847760</v>
      </c>
      <c r="T132" s="67">
        <f t="shared" si="18"/>
        <v>1.2474360767910616E-3</v>
      </c>
      <c r="U132" s="66">
        <v>29431.024679423001</v>
      </c>
      <c r="V132" s="73">
        <f t="shared" si="19"/>
        <v>1.5716357976007518E-3</v>
      </c>
      <c r="W132" s="98">
        <v>2087360</v>
      </c>
      <c r="X132" s="67">
        <f t="shared" ref="X132:X195" si="23">W132/$W$5777</f>
        <v>1.1859517844563668E-3</v>
      </c>
      <c r="Y132" s="66">
        <v>9395.7614624520902</v>
      </c>
      <c r="Z132" s="105">
        <f t="shared" ref="Z132:Z195" si="24">Y132/$Y$5777</f>
        <v>1.2146686054087283E-3</v>
      </c>
      <c r="AA132" s="101">
        <v>760400</v>
      </c>
      <c r="AB132" s="67">
        <f t="shared" ref="AB132:AB195" si="25">AA132/$AA$5777</f>
        <v>1.4544231219184279E-3</v>
      </c>
      <c r="AC132" s="66">
        <v>20035.263216970601</v>
      </c>
      <c r="AD132" s="73">
        <f t="shared" ref="AD132:AD195" si="26">AC132/$AC$5777</f>
        <v>1.8228595072001129E-3</v>
      </c>
    </row>
    <row r="133" spans="1:30" x14ac:dyDescent="0.25">
      <c r="A133" s="165"/>
      <c r="B133" s="72" t="s">
        <v>11913</v>
      </c>
      <c r="C133" s="64" t="s">
        <v>11914</v>
      </c>
      <c r="D133" s="64" t="s">
        <v>0</v>
      </c>
      <c r="E133" s="64" t="s">
        <v>11915</v>
      </c>
      <c r="F133" s="64" t="s">
        <v>1215</v>
      </c>
      <c r="G133" s="64" t="s">
        <v>1216</v>
      </c>
      <c r="H133" s="65">
        <v>38721</v>
      </c>
      <c r="I133" s="65">
        <v>42004</v>
      </c>
      <c r="J133" s="93" t="s">
        <v>1</v>
      </c>
      <c r="K133" s="101">
        <v>6742695</v>
      </c>
      <c r="L133" s="67">
        <f t="shared" si="20"/>
        <v>2.2920078047530966E-3</v>
      </c>
      <c r="M133" s="66">
        <v>82496.076590048106</v>
      </c>
      <c r="N133" s="73">
        <f t="shared" si="21"/>
        <v>1.5985829487174534E-3</v>
      </c>
      <c r="O133" s="98">
        <v>6538755</v>
      </c>
      <c r="P133" s="67">
        <f t="shared" ref="P133:P196" si="27">O133/$O$5777</f>
        <v>2.4080276135328448E-3</v>
      </c>
      <c r="Q133" s="66">
        <v>68924.1812200485</v>
      </c>
      <c r="R133" s="105">
        <f t="shared" si="22"/>
        <v>1.9747982129714888E-3</v>
      </c>
      <c r="S133" s="101">
        <v>5813100</v>
      </c>
      <c r="T133" s="67">
        <f t="shared" ref="T133:T196" si="28">S133/$S$5777</f>
        <v>2.5463770324725822E-3</v>
      </c>
      <c r="U133" s="66">
        <v>37723.319955776897</v>
      </c>
      <c r="V133" s="73">
        <f t="shared" ref="V133:V196" si="29">U133/$U$5777</f>
        <v>2.0144497411365061E-3</v>
      </c>
      <c r="W133" s="98">
        <v>3928800</v>
      </c>
      <c r="X133" s="67">
        <f t="shared" si="23"/>
        <v>2.2321819766461816E-3</v>
      </c>
      <c r="Y133" s="66">
        <v>12266.1266557771</v>
      </c>
      <c r="Z133" s="105">
        <f t="shared" si="24"/>
        <v>1.5857447018297556E-3</v>
      </c>
      <c r="AA133" s="101">
        <v>1884300</v>
      </c>
      <c r="AB133" s="67">
        <f t="shared" si="25"/>
        <v>3.6041155821027009E-3</v>
      </c>
      <c r="AC133" s="66">
        <v>25457.193299999999</v>
      </c>
      <c r="AD133" s="73">
        <f t="shared" si="26"/>
        <v>2.3161605780267153E-3</v>
      </c>
    </row>
    <row r="134" spans="1:30" x14ac:dyDescent="0.25">
      <c r="A134" s="165"/>
      <c r="B134" s="72" t="s">
        <v>9005</v>
      </c>
      <c r="C134" s="64" t="s">
        <v>9006</v>
      </c>
      <c r="D134" s="64" t="s">
        <v>0</v>
      </c>
      <c r="E134" s="64" t="s">
        <v>9007</v>
      </c>
      <c r="F134" s="64" t="s">
        <v>1268</v>
      </c>
      <c r="G134" s="64" t="s">
        <v>1269</v>
      </c>
      <c r="H134" s="65">
        <v>38721</v>
      </c>
      <c r="I134" s="65">
        <v>42004</v>
      </c>
      <c r="J134" s="93" t="s">
        <v>1</v>
      </c>
      <c r="K134" s="101">
        <v>5191560</v>
      </c>
      <c r="L134" s="67">
        <f t="shared" si="20"/>
        <v>1.7647388824266832E-3</v>
      </c>
      <c r="M134" s="66">
        <v>81269.4175247768</v>
      </c>
      <c r="N134" s="73">
        <f t="shared" si="21"/>
        <v>1.5748131363010778E-3</v>
      </c>
      <c r="O134" s="98">
        <v>4622816</v>
      </c>
      <c r="P134" s="67">
        <f t="shared" si="27"/>
        <v>1.7024446672618033E-3</v>
      </c>
      <c r="Q134" s="66">
        <v>59485.901404776901</v>
      </c>
      <c r="R134" s="105">
        <f t="shared" si="22"/>
        <v>1.7043750061550452E-3</v>
      </c>
      <c r="S134" s="101">
        <v>3667240</v>
      </c>
      <c r="T134" s="67">
        <f t="shared" si="28"/>
        <v>1.6064020416928578E-3</v>
      </c>
      <c r="U134" s="66">
        <v>26981.9762191714</v>
      </c>
      <c r="V134" s="73">
        <f t="shared" si="29"/>
        <v>1.4408550221396278E-3</v>
      </c>
      <c r="W134" s="98">
        <v>2359640</v>
      </c>
      <c r="X134" s="67">
        <f t="shared" si="23"/>
        <v>1.3406500405654133E-3</v>
      </c>
      <c r="Y134" s="66">
        <v>10455.929221146</v>
      </c>
      <c r="Z134" s="105">
        <f t="shared" si="24"/>
        <v>1.3517253514849482E-3</v>
      </c>
      <c r="AA134" s="101">
        <v>1307600</v>
      </c>
      <c r="AB134" s="67">
        <f t="shared" si="25"/>
        <v>2.5010569098113311E-3</v>
      </c>
      <c r="AC134" s="66">
        <v>16526.046998025002</v>
      </c>
      <c r="AD134" s="73">
        <f t="shared" si="26"/>
        <v>1.5035820373584645E-3</v>
      </c>
    </row>
    <row r="135" spans="1:30" x14ac:dyDescent="0.25">
      <c r="A135" s="165"/>
      <c r="B135" s="74" t="s">
        <v>16725</v>
      </c>
      <c r="C135" s="68" t="s">
        <v>3</v>
      </c>
      <c r="D135" s="68" t="s">
        <v>2</v>
      </c>
      <c r="E135" s="68" t="s">
        <v>16726</v>
      </c>
      <c r="F135" s="68" t="s">
        <v>1464</v>
      </c>
      <c r="G135" s="68" t="s">
        <v>1193</v>
      </c>
      <c r="H135" s="69">
        <v>38720</v>
      </c>
      <c r="I135" s="69">
        <v>42002</v>
      </c>
      <c r="J135" s="94" t="s">
        <v>1173</v>
      </c>
      <c r="K135" s="102">
        <v>4830116</v>
      </c>
      <c r="L135" s="71">
        <f t="shared" si="20"/>
        <v>1.6418751804527429E-3</v>
      </c>
      <c r="M135" s="70">
        <v>81054.050875774497</v>
      </c>
      <c r="N135" s="75">
        <f t="shared" si="21"/>
        <v>1.5706398293142698E-3</v>
      </c>
      <c r="O135" s="99">
        <v>4316884</v>
      </c>
      <c r="P135" s="71">
        <f t="shared" si="27"/>
        <v>1.5897790751325171E-3</v>
      </c>
      <c r="Q135" s="70">
        <v>56085.160955774598</v>
      </c>
      <c r="R135" s="106">
        <f t="shared" si="22"/>
        <v>1.6069378506808479E-3</v>
      </c>
      <c r="S135" s="102">
        <v>3648310</v>
      </c>
      <c r="T135" s="71">
        <f t="shared" si="28"/>
        <v>1.5981099226471324E-3</v>
      </c>
      <c r="U135" s="70">
        <v>36366.899255088298</v>
      </c>
      <c r="V135" s="75">
        <f t="shared" si="29"/>
        <v>1.9420159963712627E-3</v>
      </c>
      <c r="W135" s="99">
        <v>2780110</v>
      </c>
      <c r="X135" s="71">
        <f t="shared" si="23"/>
        <v>1.5795437372973467E-3</v>
      </c>
      <c r="Y135" s="70">
        <v>12101.830203251</v>
      </c>
      <c r="Z135" s="106">
        <f t="shared" si="24"/>
        <v>1.5645047263726311E-3</v>
      </c>
      <c r="AA135" s="102">
        <v>868200</v>
      </c>
      <c r="AB135" s="71">
        <f t="shared" si="25"/>
        <v>1.6606130384660429E-3</v>
      </c>
      <c r="AC135" s="70">
        <v>24265.0690518376</v>
      </c>
      <c r="AD135" s="75">
        <f t="shared" si="26"/>
        <v>2.2076980639088102E-3</v>
      </c>
    </row>
    <row r="136" spans="1:30" x14ac:dyDescent="0.25">
      <c r="A136" s="165"/>
      <c r="B136" s="72" t="s">
        <v>16457</v>
      </c>
      <c r="C136" s="64" t="s">
        <v>16458</v>
      </c>
      <c r="D136" s="64" t="s">
        <v>426</v>
      </c>
      <c r="E136" s="64" t="s">
        <v>16424</v>
      </c>
      <c r="F136" s="64" t="s">
        <v>2040</v>
      </c>
      <c r="G136" s="64" t="s">
        <v>1167</v>
      </c>
      <c r="H136" s="65">
        <v>39987</v>
      </c>
      <c r="I136" s="65">
        <v>42002</v>
      </c>
      <c r="J136" s="93" t="s">
        <v>1</v>
      </c>
      <c r="K136" s="101">
        <v>120</v>
      </c>
      <c r="L136" s="67">
        <f t="shared" si="20"/>
        <v>4.0790950290702986E-8</v>
      </c>
      <c r="M136" s="66">
        <v>80514</v>
      </c>
      <c r="N136" s="73">
        <f t="shared" si="21"/>
        <v>1.5601748938029343E-3</v>
      </c>
      <c r="O136" s="98">
        <v>0</v>
      </c>
      <c r="P136" s="67">
        <f t="shared" si="27"/>
        <v>0</v>
      </c>
      <c r="Q136" s="66">
        <v>0</v>
      </c>
      <c r="R136" s="105">
        <f t="shared" si="22"/>
        <v>0</v>
      </c>
      <c r="S136" s="101">
        <v>0</v>
      </c>
      <c r="T136" s="67">
        <f t="shared" si="28"/>
        <v>0</v>
      </c>
      <c r="U136" s="66">
        <v>0</v>
      </c>
      <c r="V136" s="73">
        <f t="shared" si="29"/>
        <v>0</v>
      </c>
      <c r="W136" s="98">
        <v>0</v>
      </c>
      <c r="X136" s="67">
        <f t="shared" si="23"/>
        <v>0</v>
      </c>
      <c r="Y136" s="66">
        <v>0</v>
      </c>
      <c r="Z136" s="105">
        <f t="shared" si="24"/>
        <v>0</v>
      </c>
      <c r="AA136" s="101">
        <v>0</v>
      </c>
      <c r="AB136" s="67">
        <f t="shared" si="25"/>
        <v>0</v>
      </c>
      <c r="AC136" s="66">
        <v>0</v>
      </c>
      <c r="AD136" s="73">
        <f t="shared" si="26"/>
        <v>0</v>
      </c>
    </row>
    <row r="137" spans="1:30" x14ac:dyDescent="0.25">
      <c r="A137" s="165"/>
      <c r="B137" s="72" t="s">
        <v>10291</v>
      </c>
      <c r="C137" s="64" t="s">
        <v>10292</v>
      </c>
      <c r="D137" s="64" t="s">
        <v>4</v>
      </c>
      <c r="E137" s="64" t="s">
        <v>10293</v>
      </c>
      <c r="F137" s="64" t="s">
        <v>4087</v>
      </c>
      <c r="G137" s="64" t="s">
        <v>1139</v>
      </c>
      <c r="H137" s="65">
        <v>38726</v>
      </c>
      <c r="I137" s="65">
        <v>42003</v>
      </c>
      <c r="J137" s="93" t="s">
        <v>1</v>
      </c>
      <c r="K137" s="101">
        <v>3806210</v>
      </c>
      <c r="L137" s="67">
        <f t="shared" si="20"/>
        <v>1.2938243575498051E-3</v>
      </c>
      <c r="M137" s="66">
        <v>80347.291747451396</v>
      </c>
      <c r="N137" s="73">
        <f t="shared" si="21"/>
        <v>1.5569444738732813E-3</v>
      </c>
      <c r="O137" s="98">
        <v>2865210</v>
      </c>
      <c r="P137" s="67">
        <f t="shared" si="27"/>
        <v>1.0551710223995917E-3</v>
      </c>
      <c r="Q137" s="66">
        <v>49598.010547451799</v>
      </c>
      <c r="R137" s="105">
        <f t="shared" si="22"/>
        <v>1.4210696574449629E-3</v>
      </c>
      <c r="S137" s="101">
        <v>196600</v>
      </c>
      <c r="T137" s="67">
        <f t="shared" si="28"/>
        <v>8.6118890881648283E-5</v>
      </c>
      <c r="U137" s="66">
        <v>1190.50286104</v>
      </c>
      <c r="V137" s="73">
        <f t="shared" si="29"/>
        <v>6.3573624565804927E-5</v>
      </c>
      <c r="W137" s="98">
        <v>196600</v>
      </c>
      <c r="X137" s="67">
        <f t="shared" si="23"/>
        <v>1.1170000422740768E-4</v>
      </c>
      <c r="Y137" s="66">
        <v>1190.50286104</v>
      </c>
      <c r="Z137" s="105">
        <f t="shared" si="24"/>
        <v>1.539062539777554E-4</v>
      </c>
      <c r="AA137" s="101">
        <v>0</v>
      </c>
      <c r="AB137" s="67">
        <f t="shared" si="25"/>
        <v>0</v>
      </c>
      <c r="AC137" s="66">
        <v>0</v>
      </c>
      <c r="AD137" s="73">
        <f t="shared" si="26"/>
        <v>0</v>
      </c>
    </row>
    <row r="138" spans="1:30" x14ac:dyDescent="0.25">
      <c r="A138" s="165"/>
      <c r="B138" s="72" t="s">
        <v>14318</v>
      </c>
      <c r="C138" s="64" t="s">
        <v>14311</v>
      </c>
      <c r="D138" s="64" t="s">
        <v>2</v>
      </c>
      <c r="E138" s="64" t="s">
        <v>9346</v>
      </c>
      <c r="F138" s="64" t="s">
        <v>437</v>
      </c>
      <c r="G138" s="64" t="s">
        <v>1269</v>
      </c>
      <c r="H138" s="65">
        <v>39794</v>
      </c>
      <c r="I138" s="65">
        <v>42003</v>
      </c>
      <c r="J138" s="93" t="s">
        <v>1</v>
      </c>
      <c r="K138" s="101">
        <v>4789302</v>
      </c>
      <c r="L138" s="67">
        <f t="shared" si="20"/>
        <v>1.6280014984097033E-3</v>
      </c>
      <c r="M138" s="66">
        <v>80241.215113305007</v>
      </c>
      <c r="N138" s="73">
        <f t="shared" si="21"/>
        <v>1.5548889543187403E-3</v>
      </c>
      <c r="O138" s="98">
        <v>4278246</v>
      </c>
      <c r="P138" s="67">
        <f t="shared" si="27"/>
        <v>1.5755498570425776E-3</v>
      </c>
      <c r="Q138" s="66">
        <v>56526.355913305</v>
      </c>
      <c r="R138" s="105">
        <f t="shared" si="22"/>
        <v>1.619578857048721E-3</v>
      </c>
      <c r="S138" s="101">
        <v>3738380</v>
      </c>
      <c r="T138" s="67">
        <f t="shared" si="28"/>
        <v>1.6375642893903168E-3</v>
      </c>
      <c r="U138" s="66">
        <v>35358.841737109797</v>
      </c>
      <c r="V138" s="73">
        <f t="shared" si="29"/>
        <v>1.8881850714016931E-3</v>
      </c>
      <c r="W138" s="98">
        <v>2770680</v>
      </c>
      <c r="X138" s="67">
        <f t="shared" si="23"/>
        <v>1.5741860005737229E-3</v>
      </c>
      <c r="Y138" s="66">
        <v>13494.954912110001</v>
      </c>
      <c r="Z138" s="105">
        <f t="shared" si="24"/>
        <v>1.7446055999455303E-3</v>
      </c>
      <c r="AA138" s="101">
        <v>967700</v>
      </c>
      <c r="AB138" s="67">
        <f t="shared" si="25"/>
        <v>1.8509274790642592E-3</v>
      </c>
      <c r="AC138" s="66">
        <v>21863.886825000001</v>
      </c>
      <c r="AD138" s="73">
        <f t="shared" si="26"/>
        <v>1.9892323615464196E-3</v>
      </c>
    </row>
    <row r="139" spans="1:30" x14ac:dyDescent="0.25">
      <c r="A139" s="165"/>
      <c r="B139" s="72" t="s">
        <v>4747</v>
      </c>
      <c r="C139" s="64" t="s">
        <v>4748</v>
      </c>
      <c r="D139" s="64" t="s">
        <v>2</v>
      </c>
      <c r="E139" s="64" t="s">
        <v>4749</v>
      </c>
      <c r="F139" s="64" t="s">
        <v>1074</v>
      </c>
      <c r="G139" s="64" t="s">
        <v>1416</v>
      </c>
      <c r="H139" s="65">
        <v>38720</v>
      </c>
      <c r="I139" s="65">
        <v>42004</v>
      </c>
      <c r="J139" s="93" t="s">
        <v>1</v>
      </c>
      <c r="K139" s="101">
        <v>3267682</v>
      </c>
      <c r="L139" s="67">
        <f t="shared" si="20"/>
        <v>1.1107654502318742E-3</v>
      </c>
      <c r="M139" s="66">
        <v>78828.780359915094</v>
      </c>
      <c r="N139" s="73">
        <f t="shared" si="21"/>
        <v>1.5275192392210717E-3</v>
      </c>
      <c r="O139" s="98">
        <v>2925528</v>
      </c>
      <c r="P139" s="67">
        <f t="shared" si="27"/>
        <v>1.0773843351163206E-3</v>
      </c>
      <c r="Q139" s="66">
        <v>65274.203959915198</v>
      </c>
      <c r="R139" s="105">
        <f t="shared" si="22"/>
        <v>1.8702199874038098E-3</v>
      </c>
      <c r="S139" s="101">
        <v>2259800</v>
      </c>
      <c r="T139" s="67">
        <f t="shared" si="28"/>
        <v>9.8988539986952597E-4</v>
      </c>
      <c r="U139" s="66">
        <v>34904.223628139203</v>
      </c>
      <c r="V139" s="73">
        <f t="shared" si="29"/>
        <v>1.8639081696601343E-3</v>
      </c>
      <c r="W139" s="98">
        <v>1354300</v>
      </c>
      <c r="X139" s="67">
        <f t="shared" si="23"/>
        <v>7.6945735363773257E-4</v>
      </c>
      <c r="Y139" s="66">
        <v>6166.8825286081101</v>
      </c>
      <c r="Z139" s="105">
        <f t="shared" si="24"/>
        <v>7.9724444162175968E-4</v>
      </c>
      <c r="AA139" s="101">
        <v>905500</v>
      </c>
      <c r="AB139" s="67">
        <f t="shared" si="25"/>
        <v>1.7319570448410526E-3</v>
      </c>
      <c r="AC139" s="66">
        <v>28737.341099530899</v>
      </c>
      <c r="AD139" s="73">
        <f t="shared" si="26"/>
        <v>2.6145968170041894E-3</v>
      </c>
    </row>
    <row r="140" spans="1:30" x14ac:dyDescent="0.25">
      <c r="A140" s="165"/>
      <c r="B140" s="72" t="s">
        <v>16330</v>
      </c>
      <c r="C140" s="64" t="s">
        <v>16331</v>
      </c>
      <c r="D140" s="64" t="s">
        <v>426</v>
      </c>
      <c r="E140" s="64" t="s">
        <v>16332</v>
      </c>
      <c r="F140" s="64" t="s">
        <v>493</v>
      </c>
      <c r="G140" s="64" t="s">
        <v>1167</v>
      </c>
      <c r="H140" s="65">
        <v>38740</v>
      </c>
      <c r="I140" s="65">
        <v>41326</v>
      </c>
      <c r="J140" s="93" t="s">
        <v>1</v>
      </c>
      <c r="K140" s="101">
        <v>0</v>
      </c>
      <c r="L140" s="67">
        <f t="shared" si="20"/>
        <v>0</v>
      </c>
      <c r="M140" s="66">
        <v>78456.767999999996</v>
      </c>
      <c r="N140" s="73">
        <f t="shared" si="21"/>
        <v>1.5203105010621937E-3</v>
      </c>
      <c r="O140" s="98">
        <v>0</v>
      </c>
      <c r="P140" s="67">
        <f t="shared" si="27"/>
        <v>0</v>
      </c>
      <c r="Q140" s="66">
        <v>0</v>
      </c>
      <c r="R140" s="105">
        <f t="shared" si="22"/>
        <v>0</v>
      </c>
      <c r="S140" s="101">
        <v>0</v>
      </c>
      <c r="T140" s="67">
        <f t="shared" si="28"/>
        <v>0</v>
      </c>
      <c r="U140" s="66">
        <v>0</v>
      </c>
      <c r="V140" s="73">
        <f t="shared" si="29"/>
        <v>0</v>
      </c>
      <c r="W140" s="98">
        <v>0</v>
      </c>
      <c r="X140" s="67">
        <f t="shared" si="23"/>
        <v>0</v>
      </c>
      <c r="Y140" s="66">
        <v>0</v>
      </c>
      <c r="Z140" s="105">
        <f t="shared" si="24"/>
        <v>0</v>
      </c>
      <c r="AA140" s="101">
        <v>0</v>
      </c>
      <c r="AB140" s="67">
        <f t="shared" si="25"/>
        <v>0</v>
      </c>
      <c r="AC140" s="66">
        <v>0</v>
      </c>
      <c r="AD140" s="73">
        <f t="shared" si="26"/>
        <v>0</v>
      </c>
    </row>
    <row r="141" spans="1:30" x14ac:dyDescent="0.25">
      <c r="A141" s="165"/>
      <c r="B141" s="72" t="s">
        <v>5474</v>
      </c>
      <c r="C141" s="64" t="s">
        <v>5475</v>
      </c>
      <c r="D141" s="64" t="s">
        <v>423</v>
      </c>
      <c r="E141" s="64" t="s">
        <v>5476</v>
      </c>
      <c r="F141" s="64" t="s">
        <v>493</v>
      </c>
      <c r="G141" s="64" t="s">
        <v>1167</v>
      </c>
      <c r="H141" s="65">
        <v>38726</v>
      </c>
      <c r="I141" s="65">
        <v>42004</v>
      </c>
      <c r="J141" s="93" t="s">
        <v>1</v>
      </c>
      <c r="K141" s="101">
        <v>7314328</v>
      </c>
      <c r="L141" s="67">
        <f t="shared" si="20"/>
        <v>2.4863199154824748E-3</v>
      </c>
      <c r="M141" s="66">
        <v>78316.547769435507</v>
      </c>
      <c r="N141" s="73">
        <f t="shared" si="21"/>
        <v>1.5175933576668838E-3</v>
      </c>
      <c r="O141" s="98">
        <v>6746718</v>
      </c>
      <c r="P141" s="67">
        <f t="shared" si="27"/>
        <v>2.4846141573922082E-3</v>
      </c>
      <c r="Q141" s="66">
        <v>50681.594849435802</v>
      </c>
      <c r="R141" s="105">
        <f t="shared" si="22"/>
        <v>1.4521162408832227E-3</v>
      </c>
      <c r="S141" s="101">
        <v>5556860</v>
      </c>
      <c r="T141" s="67">
        <f t="shared" si="28"/>
        <v>2.4341333671647819E-3</v>
      </c>
      <c r="U141" s="66">
        <v>27305.69306026</v>
      </c>
      <c r="V141" s="73">
        <f t="shared" si="29"/>
        <v>1.4581417113148365E-3</v>
      </c>
      <c r="W141" s="98">
        <v>3528160</v>
      </c>
      <c r="X141" s="67">
        <f t="shared" si="23"/>
        <v>2.004554867319281E-3</v>
      </c>
      <c r="Y141" s="66">
        <v>12766.928435260101</v>
      </c>
      <c r="Z141" s="105">
        <f t="shared" si="24"/>
        <v>1.6504875331055159E-3</v>
      </c>
      <c r="AA141" s="101">
        <v>2028700</v>
      </c>
      <c r="AB141" s="67">
        <f t="shared" si="25"/>
        <v>3.880310609463328E-3</v>
      </c>
      <c r="AC141" s="66">
        <v>14538.7646250001</v>
      </c>
      <c r="AD141" s="73">
        <f t="shared" si="26"/>
        <v>1.3227740026483829E-3</v>
      </c>
    </row>
    <row r="142" spans="1:30" x14ac:dyDescent="0.25">
      <c r="A142" s="165"/>
      <c r="B142" s="74" t="s">
        <v>16836</v>
      </c>
      <c r="C142" s="68" t="s">
        <v>41</v>
      </c>
      <c r="D142" s="68" t="s">
        <v>2</v>
      </c>
      <c r="E142" s="68" t="s">
        <v>16837</v>
      </c>
      <c r="F142" s="68" t="s">
        <v>1199</v>
      </c>
      <c r="G142" s="68" t="s">
        <v>1199</v>
      </c>
      <c r="H142" s="69">
        <v>39211</v>
      </c>
      <c r="I142" s="69">
        <v>42004</v>
      </c>
      <c r="J142" s="94" t="s">
        <v>1173</v>
      </c>
      <c r="K142" s="102">
        <v>3334229</v>
      </c>
      <c r="L142" s="71">
        <f t="shared" si="20"/>
        <v>1.1333864116401693E-3</v>
      </c>
      <c r="M142" s="70">
        <v>77841.343302650101</v>
      </c>
      <c r="N142" s="75">
        <f t="shared" si="21"/>
        <v>1.5083849954130944E-3</v>
      </c>
      <c r="O142" s="99">
        <v>3114665</v>
      </c>
      <c r="P142" s="71">
        <f t="shared" si="27"/>
        <v>1.1470378270640631E-3</v>
      </c>
      <c r="Q142" s="70">
        <v>69390.158502650098</v>
      </c>
      <c r="R142" s="106">
        <f t="shared" si="22"/>
        <v>1.988149276251139E-3</v>
      </c>
      <c r="S142" s="102">
        <v>2388220</v>
      </c>
      <c r="T142" s="71">
        <f t="shared" si="28"/>
        <v>1.0461386448696341E-3</v>
      </c>
      <c r="U142" s="70">
        <v>39985.569135063502</v>
      </c>
      <c r="V142" s="75">
        <f t="shared" si="29"/>
        <v>2.1352553138947513E-3</v>
      </c>
      <c r="W142" s="99">
        <v>1246920</v>
      </c>
      <c r="X142" s="71">
        <f t="shared" si="23"/>
        <v>7.0844847035218307E-4</v>
      </c>
      <c r="Y142" s="70">
        <v>5586.6438427010298</v>
      </c>
      <c r="Z142" s="106">
        <f t="shared" si="24"/>
        <v>7.2223213759174557E-4</v>
      </c>
      <c r="AA142" s="102">
        <v>1141300</v>
      </c>
      <c r="AB142" s="71">
        <f t="shared" si="25"/>
        <v>2.1829735784396394E-3</v>
      </c>
      <c r="AC142" s="70">
        <v>34398.925292362597</v>
      </c>
      <c r="AD142" s="75">
        <f t="shared" si="26"/>
        <v>3.1297022318896544E-3</v>
      </c>
    </row>
    <row r="143" spans="1:30" x14ac:dyDescent="0.25">
      <c r="A143" s="165"/>
      <c r="B143" s="72" t="s">
        <v>14319</v>
      </c>
      <c r="C143" s="64" t="s">
        <v>14311</v>
      </c>
      <c r="D143" s="64" t="s">
        <v>2</v>
      </c>
      <c r="E143" s="64" t="s">
        <v>14320</v>
      </c>
      <c r="F143" s="64" t="s">
        <v>437</v>
      </c>
      <c r="G143" s="64" t="s">
        <v>1269</v>
      </c>
      <c r="H143" s="65">
        <v>39785</v>
      </c>
      <c r="I143" s="65">
        <v>42004</v>
      </c>
      <c r="J143" s="93" t="s">
        <v>1</v>
      </c>
      <c r="K143" s="101">
        <v>4376948</v>
      </c>
      <c r="L143" s="67">
        <f t="shared" si="20"/>
        <v>1.487832235774932E-3</v>
      </c>
      <c r="M143" s="66">
        <v>77413.255745399802</v>
      </c>
      <c r="N143" s="73">
        <f t="shared" si="21"/>
        <v>1.5000896497692146E-3</v>
      </c>
      <c r="O143" s="98">
        <v>3989952</v>
      </c>
      <c r="P143" s="67">
        <f t="shared" si="27"/>
        <v>1.4693798120086472E-3</v>
      </c>
      <c r="Q143" s="66">
        <v>55294.018165400601</v>
      </c>
      <c r="R143" s="105">
        <f t="shared" si="22"/>
        <v>1.5842702274899698E-3</v>
      </c>
      <c r="S143" s="101">
        <v>3481760</v>
      </c>
      <c r="T143" s="67">
        <f t="shared" si="28"/>
        <v>1.5251541684439863E-3</v>
      </c>
      <c r="U143" s="66">
        <v>34970.761308401401</v>
      </c>
      <c r="V143" s="73">
        <f t="shared" si="29"/>
        <v>1.8674613249215783E-3</v>
      </c>
      <c r="W143" s="98">
        <v>2348060</v>
      </c>
      <c r="X143" s="67">
        <f t="shared" si="23"/>
        <v>1.3340707625951519E-3</v>
      </c>
      <c r="Y143" s="66">
        <v>11179.6000304511</v>
      </c>
      <c r="Z143" s="105">
        <f t="shared" si="24"/>
        <v>1.4452803247807715E-3</v>
      </c>
      <c r="AA143" s="101">
        <v>1133700</v>
      </c>
      <c r="AB143" s="67">
        <f t="shared" si="25"/>
        <v>2.1684369980522378E-3</v>
      </c>
      <c r="AC143" s="66">
        <v>23791.161277950199</v>
      </c>
      <c r="AD143" s="73">
        <f t="shared" si="26"/>
        <v>2.1645807221593412E-3</v>
      </c>
    </row>
    <row r="144" spans="1:30" x14ac:dyDescent="0.25">
      <c r="A144" s="165"/>
      <c r="B144" s="72" t="s">
        <v>12315</v>
      </c>
      <c r="C144" s="64" t="s">
        <v>12264</v>
      </c>
      <c r="D144" s="64" t="s">
        <v>2</v>
      </c>
      <c r="E144" s="64" t="s">
        <v>12316</v>
      </c>
      <c r="F144" s="64" t="s">
        <v>1562</v>
      </c>
      <c r="G144" s="64" t="s">
        <v>1167</v>
      </c>
      <c r="H144" s="65">
        <v>38721</v>
      </c>
      <c r="I144" s="65">
        <v>42004</v>
      </c>
      <c r="J144" s="93" t="s">
        <v>1</v>
      </c>
      <c r="K144" s="101">
        <v>3478918</v>
      </c>
      <c r="L144" s="67">
        <f t="shared" si="20"/>
        <v>1.1825697600285987E-3</v>
      </c>
      <c r="M144" s="66">
        <v>77404.9083425219</v>
      </c>
      <c r="N144" s="73">
        <f t="shared" si="21"/>
        <v>1.4999278964294405E-3</v>
      </c>
      <c r="O144" s="98">
        <v>3068048</v>
      </c>
      <c r="P144" s="67">
        <f t="shared" si="27"/>
        <v>1.1298701822662293E-3</v>
      </c>
      <c r="Q144" s="66">
        <v>56634.769942521998</v>
      </c>
      <c r="R144" s="105">
        <f t="shared" si="22"/>
        <v>1.6226851084015696E-3</v>
      </c>
      <c r="S144" s="101">
        <v>2523510</v>
      </c>
      <c r="T144" s="67">
        <f t="shared" si="28"/>
        <v>1.1054012325979058E-3</v>
      </c>
      <c r="U144" s="66">
        <v>34552.641910329803</v>
      </c>
      <c r="V144" s="73">
        <f t="shared" si="29"/>
        <v>1.845133478003627E-3</v>
      </c>
      <c r="W144" s="98">
        <v>1694970</v>
      </c>
      <c r="X144" s="67">
        <f t="shared" si="23"/>
        <v>9.6301198456423803E-4</v>
      </c>
      <c r="Y144" s="66">
        <v>8235.4365439670692</v>
      </c>
      <c r="Z144" s="105">
        <f t="shared" si="24"/>
        <v>1.0646637062646229E-3</v>
      </c>
      <c r="AA144" s="101">
        <v>828540</v>
      </c>
      <c r="AB144" s="67">
        <f t="shared" si="25"/>
        <v>1.584755041339156E-3</v>
      </c>
      <c r="AC144" s="66">
        <v>26317.205366362701</v>
      </c>
      <c r="AD144" s="73">
        <f t="shared" si="26"/>
        <v>2.3944066761437685E-3</v>
      </c>
    </row>
    <row r="145" spans="1:30" x14ac:dyDescent="0.25">
      <c r="A145" s="165"/>
      <c r="B145" s="72" t="s">
        <v>9309</v>
      </c>
      <c r="C145" s="64" t="s">
        <v>9310</v>
      </c>
      <c r="D145" s="64" t="s">
        <v>8</v>
      </c>
      <c r="E145" s="64" t="s">
        <v>9311</v>
      </c>
      <c r="F145" s="64" t="s">
        <v>1763</v>
      </c>
      <c r="G145" s="64" t="s">
        <v>1193</v>
      </c>
      <c r="H145" s="65">
        <v>39545</v>
      </c>
      <c r="I145" s="65">
        <v>41660</v>
      </c>
      <c r="J145" s="93" t="s">
        <v>1</v>
      </c>
      <c r="K145" s="101">
        <v>2475686</v>
      </c>
      <c r="L145" s="67">
        <f t="shared" si="20"/>
        <v>8.4154653801157765E-4</v>
      </c>
      <c r="M145" s="66">
        <v>76603.7162371374</v>
      </c>
      <c r="N145" s="73">
        <f t="shared" si="21"/>
        <v>1.4844026485479043E-3</v>
      </c>
      <c r="O145" s="98">
        <v>2418018</v>
      </c>
      <c r="P145" s="67">
        <f t="shared" si="27"/>
        <v>8.90483603380072E-4</v>
      </c>
      <c r="Q145" s="66">
        <v>73724.724237137401</v>
      </c>
      <c r="R145" s="105">
        <f t="shared" si="22"/>
        <v>2.1123421576891431E-3</v>
      </c>
      <c r="S145" s="101">
        <v>1913260</v>
      </c>
      <c r="T145" s="67">
        <f t="shared" si="28"/>
        <v>8.3808661835311495E-4</v>
      </c>
      <c r="U145" s="66">
        <v>27867.049430323899</v>
      </c>
      <c r="V145" s="73">
        <f t="shared" si="29"/>
        <v>1.488118505395692E-3</v>
      </c>
      <c r="W145" s="98">
        <v>925360</v>
      </c>
      <c r="X145" s="67">
        <f t="shared" si="23"/>
        <v>5.257513525527669E-4</v>
      </c>
      <c r="Y145" s="66">
        <v>5439.0524864990502</v>
      </c>
      <c r="Z145" s="105">
        <f t="shared" si="24"/>
        <v>7.0315176954231502E-4</v>
      </c>
      <c r="AA145" s="101">
        <v>987900</v>
      </c>
      <c r="AB145" s="67">
        <f t="shared" si="25"/>
        <v>1.8895641795676156E-3</v>
      </c>
      <c r="AC145" s="66">
        <v>22427.996943824899</v>
      </c>
      <c r="AD145" s="73">
        <f t="shared" si="26"/>
        <v>2.0405565434187469E-3</v>
      </c>
    </row>
    <row r="146" spans="1:30" x14ac:dyDescent="0.25">
      <c r="A146" s="165"/>
      <c r="B146" s="72" t="s">
        <v>13501</v>
      </c>
      <c r="C146" s="64" t="s">
        <v>13502</v>
      </c>
      <c r="D146" s="64" t="s">
        <v>0</v>
      </c>
      <c r="E146" s="64" t="s">
        <v>13503</v>
      </c>
      <c r="F146" s="64" t="s">
        <v>1522</v>
      </c>
      <c r="G146" s="64" t="s">
        <v>1416</v>
      </c>
      <c r="H146" s="65">
        <v>39763</v>
      </c>
      <c r="I146" s="65">
        <v>42003</v>
      </c>
      <c r="J146" s="93" t="s">
        <v>1</v>
      </c>
      <c r="K146" s="101">
        <v>4828806.25</v>
      </c>
      <c r="L146" s="67">
        <f t="shared" si="20"/>
        <v>1.6414299642265491E-3</v>
      </c>
      <c r="M146" s="66">
        <v>76467.230518262004</v>
      </c>
      <c r="N146" s="73">
        <f t="shared" si="21"/>
        <v>1.4817578713420515E-3</v>
      </c>
      <c r="O146" s="98">
        <v>4601312.25</v>
      </c>
      <c r="P146" s="67">
        <f t="shared" si="27"/>
        <v>1.6945254802308613E-3</v>
      </c>
      <c r="Q146" s="66">
        <v>68192.182838262801</v>
      </c>
      <c r="R146" s="105">
        <f t="shared" si="22"/>
        <v>1.953825180420934E-3</v>
      </c>
      <c r="S146" s="101">
        <v>3914751</v>
      </c>
      <c r="T146" s="67">
        <f t="shared" si="28"/>
        <v>1.7148220457671591E-3</v>
      </c>
      <c r="U146" s="66">
        <v>25047.6217275948</v>
      </c>
      <c r="V146" s="73">
        <f t="shared" si="29"/>
        <v>1.3375592382746132E-3</v>
      </c>
      <c r="W146" s="98">
        <v>2977371</v>
      </c>
      <c r="X146" s="67">
        <f t="shared" si="23"/>
        <v>1.6916192944382556E-3</v>
      </c>
      <c r="Y146" s="66">
        <v>12619.733298732101</v>
      </c>
      <c r="Z146" s="105">
        <f t="shared" si="24"/>
        <v>1.6314583876845814E-3</v>
      </c>
      <c r="AA146" s="101">
        <v>937380</v>
      </c>
      <c r="AB146" s="67">
        <f t="shared" si="25"/>
        <v>1.7929341741503102E-3</v>
      </c>
      <c r="AC146" s="66">
        <v>12427.8884288627</v>
      </c>
      <c r="AD146" s="73">
        <f t="shared" si="26"/>
        <v>1.1307210856998191E-3</v>
      </c>
    </row>
    <row r="147" spans="1:30" x14ac:dyDescent="0.25">
      <c r="A147" s="165"/>
      <c r="B147" s="72" t="s">
        <v>14340</v>
      </c>
      <c r="C147" s="64" t="s">
        <v>14311</v>
      </c>
      <c r="D147" s="64" t="s">
        <v>2</v>
      </c>
      <c r="E147" s="64" t="s">
        <v>9278</v>
      </c>
      <c r="F147" s="64" t="s">
        <v>1268</v>
      </c>
      <c r="G147" s="64" t="s">
        <v>1269</v>
      </c>
      <c r="H147" s="65">
        <v>39785</v>
      </c>
      <c r="I147" s="65">
        <v>42003</v>
      </c>
      <c r="J147" s="93" t="s">
        <v>1</v>
      </c>
      <c r="K147" s="101">
        <v>4050655</v>
      </c>
      <c r="L147" s="67">
        <f t="shared" si="20"/>
        <v>1.3769172229148958E-3</v>
      </c>
      <c r="M147" s="66">
        <v>76416.697465494202</v>
      </c>
      <c r="N147" s="73">
        <f t="shared" si="21"/>
        <v>1.4807786577862034E-3</v>
      </c>
      <c r="O147" s="98">
        <v>3603673</v>
      </c>
      <c r="P147" s="67">
        <f t="shared" si="27"/>
        <v>1.3271248263840361E-3</v>
      </c>
      <c r="Q147" s="66">
        <v>55593.143225494903</v>
      </c>
      <c r="R147" s="105">
        <f t="shared" si="22"/>
        <v>1.5928406830786014E-3</v>
      </c>
      <c r="S147" s="101">
        <v>3121000</v>
      </c>
      <c r="T147" s="67">
        <f t="shared" si="28"/>
        <v>1.3671264417173159E-3</v>
      </c>
      <c r="U147" s="66">
        <v>35985.282518494903</v>
      </c>
      <c r="V147" s="73">
        <f t="shared" si="29"/>
        <v>1.9216374152404099E-3</v>
      </c>
      <c r="W147" s="98">
        <v>2196300</v>
      </c>
      <c r="X147" s="67">
        <f t="shared" si="23"/>
        <v>1.2478469953441276E-3</v>
      </c>
      <c r="Y147" s="66">
        <v>10908.994564332101</v>
      </c>
      <c r="Z147" s="105">
        <f t="shared" si="24"/>
        <v>1.4102968947032521E-3</v>
      </c>
      <c r="AA147" s="101">
        <v>924700</v>
      </c>
      <c r="AB147" s="67">
        <f t="shared" si="25"/>
        <v>1.7686810373986983E-3</v>
      </c>
      <c r="AC147" s="66">
        <v>25076.287954162701</v>
      </c>
      <c r="AD147" s="73">
        <f t="shared" si="26"/>
        <v>2.281504835125632E-3</v>
      </c>
    </row>
    <row r="148" spans="1:30" x14ac:dyDescent="0.25">
      <c r="A148" s="165"/>
      <c r="B148" s="72" t="s">
        <v>7274</v>
      </c>
      <c r="C148" s="64" t="s">
        <v>7275</v>
      </c>
      <c r="D148" s="64" t="s">
        <v>4</v>
      </c>
      <c r="E148" s="64" t="s">
        <v>7276</v>
      </c>
      <c r="F148" s="64" t="s">
        <v>1199</v>
      </c>
      <c r="G148" s="64" t="s">
        <v>1199</v>
      </c>
      <c r="H148" s="65">
        <v>38720</v>
      </c>
      <c r="I148" s="65">
        <v>42004</v>
      </c>
      <c r="J148" s="93" t="s">
        <v>1</v>
      </c>
      <c r="K148" s="101">
        <v>3146857</v>
      </c>
      <c r="L148" s="67">
        <f t="shared" si="20"/>
        <v>1.0696940621579226E-3</v>
      </c>
      <c r="M148" s="66">
        <v>76090.149519512706</v>
      </c>
      <c r="N148" s="73">
        <f t="shared" si="21"/>
        <v>1.4744509146987497E-3</v>
      </c>
      <c r="O148" s="98">
        <v>2661177</v>
      </c>
      <c r="P148" s="67">
        <f t="shared" si="27"/>
        <v>9.800317798263577E-4</v>
      </c>
      <c r="Q148" s="66">
        <v>56957.023123262799</v>
      </c>
      <c r="R148" s="105">
        <f t="shared" si="22"/>
        <v>1.6319182250550644E-3</v>
      </c>
      <c r="S148" s="101">
        <v>1944440</v>
      </c>
      <c r="T148" s="67">
        <f t="shared" si="28"/>
        <v>8.5174474153566727E-4</v>
      </c>
      <c r="U148" s="66">
        <v>16660.2645825199</v>
      </c>
      <c r="V148" s="73">
        <f t="shared" si="29"/>
        <v>8.8966892932188445E-4</v>
      </c>
      <c r="W148" s="98">
        <v>490880</v>
      </c>
      <c r="X148" s="67">
        <f t="shared" si="23"/>
        <v>2.7889775216251213E-4</v>
      </c>
      <c r="Y148" s="66">
        <v>1487.5762200200099</v>
      </c>
      <c r="Z148" s="105">
        <f t="shared" si="24"/>
        <v>1.9231140975979269E-4</v>
      </c>
      <c r="AA148" s="101">
        <v>1453560</v>
      </c>
      <c r="AB148" s="67">
        <f t="shared" si="25"/>
        <v>2.7802357615672674E-3</v>
      </c>
      <c r="AC148" s="66">
        <v>15172.688362499901</v>
      </c>
      <c r="AD148" s="73">
        <f t="shared" si="26"/>
        <v>1.3804500061641513E-3</v>
      </c>
    </row>
    <row r="149" spans="1:30" x14ac:dyDescent="0.25">
      <c r="A149" s="165"/>
      <c r="B149" s="74" t="s">
        <v>16755</v>
      </c>
      <c r="C149" s="68" t="s">
        <v>3</v>
      </c>
      <c r="D149" s="68" t="s">
        <v>2</v>
      </c>
      <c r="E149" s="68" t="s">
        <v>16756</v>
      </c>
      <c r="F149" s="68" t="s">
        <v>1477</v>
      </c>
      <c r="G149" s="68" t="s">
        <v>1139</v>
      </c>
      <c r="H149" s="69">
        <v>38721</v>
      </c>
      <c r="I149" s="69">
        <v>42003</v>
      </c>
      <c r="J149" s="94" t="s">
        <v>1173</v>
      </c>
      <c r="K149" s="102">
        <v>3610533</v>
      </c>
      <c r="L149" s="71">
        <f t="shared" si="20"/>
        <v>1.2273089343828561E-3</v>
      </c>
      <c r="M149" s="70">
        <v>75990.749319314695</v>
      </c>
      <c r="N149" s="75">
        <f t="shared" si="21"/>
        <v>1.4725247689751748E-3</v>
      </c>
      <c r="O149" s="99">
        <v>3293137</v>
      </c>
      <c r="P149" s="71">
        <f t="shared" si="27"/>
        <v>1.2127637189566992E-3</v>
      </c>
      <c r="Q149" s="70">
        <v>52177.090028064798</v>
      </c>
      <c r="R149" s="106">
        <f t="shared" si="22"/>
        <v>1.4949647906082495E-3</v>
      </c>
      <c r="S149" s="102">
        <v>2758590</v>
      </c>
      <c r="T149" s="71">
        <f t="shared" si="28"/>
        <v>1.2083759470865013E-3</v>
      </c>
      <c r="U149" s="70">
        <v>28617.178109781202</v>
      </c>
      <c r="V149" s="75">
        <f t="shared" si="29"/>
        <v>1.5281758631765896E-3</v>
      </c>
      <c r="W149" s="99">
        <v>1733690</v>
      </c>
      <c r="X149" s="71">
        <f t="shared" si="23"/>
        <v>9.8501109017809984E-4</v>
      </c>
      <c r="Y149" s="70">
        <v>7714.8848335201201</v>
      </c>
      <c r="Z149" s="106">
        <f t="shared" si="24"/>
        <v>9.9736763636134262E-4</v>
      </c>
      <c r="AA149" s="102">
        <v>1024900</v>
      </c>
      <c r="AB149" s="71">
        <f t="shared" si="25"/>
        <v>1.9603343735589119E-3</v>
      </c>
      <c r="AC149" s="70">
        <v>20902.2932762612</v>
      </c>
      <c r="AD149" s="75">
        <f t="shared" si="26"/>
        <v>1.9017441202691056E-3</v>
      </c>
    </row>
    <row r="150" spans="1:30" x14ac:dyDescent="0.25">
      <c r="A150" s="165"/>
      <c r="B150" s="72" t="s">
        <v>7196</v>
      </c>
      <c r="C150" s="64" t="s">
        <v>7197</v>
      </c>
      <c r="D150" s="64" t="s">
        <v>0</v>
      </c>
      <c r="E150" s="64" t="s">
        <v>7198</v>
      </c>
      <c r="F150" s="64" t="s">
        <v>1199</v>
      </c>
      <c r="G150" s="64" t="s">
        <v>1199</v>
      </c>
      <c r="H150" s="65">
        <v>38722</v>
      </c>
      <c r="I150" s="65">
        <v>42004</v>
      </c>
      <c r="J150" s="93" t="s">
        <v>1</v>
      </c>
      <c r="K150" s="101">
        <v>2856888</v>
      </c>
      <c r="L150" s="67">
        <f t="shared" si="20"/>
        <v>9.7112646995088224E-4</v>
      </c>
      <c r="M150" s="66">
        <v>75538.804618424096</v>
      </c>
      <c r="N150" s="73">
        <f t="shared" si="21"/>
        <v>1.4637671271275855E-3</v>
      </c>
      <c r="O150" s="98">
        <v>2593918</v>
      </c>
      <c r="P150" s="67">
        <f t="shared" si="27"/>
        <v>9.5526230471089531E-4</v>
      </c>
      <c r="Q150" s="66">
        <v>64386.966218424197</v>
      </c>
      <c r="R150" s="105">
        <f t="shared" si="22"/>
        <v>1.8447990759709492E-3</v>
      </c>
      <c r="S150" s="101">
        <v>1907200</v>
      </c>
      <c r="T150" s="67">
        <f t="shared" si="28"/>
        <v>8.3543208895971318E-4</v>
      </c>
      <c r="U150" s="66">
        <v>33325.638430113097</v>
      </c>
      <c r="V150" s="73">
        <f t="shared" si="29"/>
        <v>1.7796106967109477E-3</v>
      </c>
      <c r="W150" s="98">
        <v>1158100</v>
      </c>
      <c r="X150" s="67">
        <f t="shared" si="23"/>
        <v>6.579846128980714E-4</v>
      </c>
      <c r="Y150" s="66">
        <v>5076.2625833130496</v>
      </c>
      <c r="Z150" s="105">
        <f t="shared" si="24"/>
        <v>6.5625088689216088E-4</v>
      </c>
      <c r="AA150" s="101">
        <v>749100</v>
      </c>
      <c r="AB150" s="67">
        <f t="shared" si="25"/>
        <v>1.4328095221318967E-3</v>
      </c>
      <c r="AC150" s="66">
        <v>28249.375846800202</v>
      </c>
      <c r="AD150" s="73">
        <f t="shared" si="26"/>
        <v>2.5702004898638486E-3</v>
      </c>
    </row>
    <row r="151" spans="1:30" x14ac:dyDescent="0.25">
      <c r="A151" s="165"/>
      <c r="B151" s="72" t="s">
        <v>12291</v>
      </c>
      <c r="C151" s="64" t="s">
        <v>12264</v>
      </c>
      <c r="D151" s="64" t="s">
        <v>2</v>
      </c>
      <c r="E151" s="64" t="s">
        <v>12292</v>
      </c>
      <c r="F151" s="64" t="s">
        <v>437</v>
      </c>
      <c r="G151" s="64" t="s">
        <v>1269</v>
      </c>
      <c r="H151" s="65">
        <v>38721</v>
      </c>
      <c r="I151" s="65">
        <v>42004</v>
      </c>
      <c r="J151" s="93" t="s">
        <v>1</v>
      </c>
      <c r="K151" s="101">
        <v>3618435</v>
      </c>
      <c r="L151" s="67">
        <f t="shared" si="20"/>
        <v>1.2299950184594989E-3</v>
      </c>
      <c r="M151" s="66">
        <v>74950.701405172294</v>
      </c>
      <c r="N151" s="73">
        <f t="shared" si="21"/>
        <v>1.452371048578758E-3</v>
      </c>
      <c r="O151" s="98">
        <v>3172933</v>
      </c>
      <c r="P151" s="67">
        <f t="shared" si="27"/>
        <v>1.1684961861837017E-3</v>
      </c>
      <c r="Q151" s="66">
        <v>54792.602685172496</v>
      </c>
      <c r="R151" s="105">
        <f t="shared" si="22"/>
        <v>1.5699037979324045E-3</v>
      </c>
      <c r="S151" s="101">
        <v>2792950</v>
      </c>
      <c r="T151" s="67">
        <f t="shared" si="28"/>
        <v>1.2234270411388584E-3</v>
      </c>
      <c r="U151" s="66">
        <v>36788.405047633401</v>
      </c>
      <c r="V151" s="73">
        <f t="shared" si="29"/>
        <v>1.964524678949451E-3</v>
      </c>
      <c r="W151" s="98">
        <v>1823650</v>
      </c>
      <c r="X151" s="67">
        <f t="shared" si="23"/>
        <v>1.036122648572289E-3</v>
      </c>
      <c r="Y151" s="66">
        <v>8925.5631189580599</v>
      </c>
      <c r="Z151" s="105">
        <f t="shared" si="24"/>
        <v>1.1538821360587142E-3</v>
      </c>
      <c r="AA151" s="101">
        <v>969300</v>
      </c>
      <c r="AB151" s="67">
        <f t="shared" si="25"/>
        <v>1.8539878117773963E-3</v>
      </c>
      <c r="AC151" s="66">
        <v>27862.8419286752</v>
      </c>
      <c r="AD151" s="73">
        <f t="shared" si="26"/>
        <v>2.5350326450554687E-3</v>
      </c>
    </row>
    <row r="152" spans="1:30" x14ac:dyDescent="0.25">
      <c r="A152" s="165"/>
      <c r="B152" s="74" t="s">
        <v>16576</v>
      </c>
      <c r="C152" s="68" t="s">
        <v>3</v>
      </c>
      <c r="D152" s="68" t="s">
        <v>2</v>
      </c>
      <c r="E152" s="68" t="s">
        <v>16577</v>
      </c>
      <c r="F152" s="68" t="s">
        <v>1074</v>
      </c>
      <c r="G152" s="68" t="s">
        <v>1416</v>
      </c>
      <c r="H152" s="69">
        <v>38720</v>
      </c>
      <c r="I152" s="69">
        <v>42003</v>
      </c>
      <c r="J152" s="94" t="s">
        <v>1173</v>
      </c>
      <c r="K152" s="102">
        <v>5473785</v>
      </c>
      <c r="L152" s="71">
        <f t="shared" si="20"/>
        <v>1.8606740986416303E-3</v>
      </c>
      <c r="M152" s="70">
        <v>74791.132419845497</v>
      </c>
      <c r="N152" s="75">
        <f t="shared" si="21"/>
        <v>1.4492789711172424E-3</v>
      </c>
      <c r="O152" s="99">
        <v>4989557</v>
      </c>
      <c r="P152" s="71">
        <f t="shared" si="27"/>
        <v>1.8375043927010724E-3</v>
      </c>
      <c r="Q152" s="70">
        <v>54285.633979845799</v>
      </c>
      <c r="R152" s="106">
        <f t="shared" si="22"/>
        <v>1.5553782587734363E-3</v>
      </c>
      <c r="S152" s="102">
        <v>4293560</v>
      </c>
      <c r="T152" s="71">
        <f t="shared" si="28"/>
        <v>1.8807559772828575E-3</v>
      </c>
      <c r="U152" s="70">
        <v>32408.253422755501</v>
      </c>
      <c r="V152" s="75">
        <f t="shared" si="29"/>
        <v>1.7306217425902483E-3</v>
      </c>
      <c r="W152" s="99">
        <v>3601160</v>
      </c>
      <c r="X152" s="71">
        <f t="shared" si="23"/>
        <v>2.0460304538330184E-3</v>
      </c>
      <c r="Y152" s="70">
        <v>16704.0739803211</v>
      </c>
      <c r="Z152" s="106">
        <f t="shared" si="24"/>
        <v>2.1594752407673012E-3</v>
      </c>
      <c r="AA152" s="102">
        <v>692400</v>
      </c>
      <c r="AB152" s="71">
        <f t="shared" si="25"/>
        <v>1.3243589816100993E-3</v>
      </c>
      <c r="AC152" s="70">
        <v>15704.179442434601</v>
      </c>
      <c r="AD152" s="75">
        <f t="shared" si="26"/>
        <v>1.4288064244232527E-3</v>
      </c>
    </row>
    <row r="153" spans="1:30" x14ac:dyDescent="0.25">
      <c r="A153" s="165"/>
      <c r="B153" s="72" t="s">
        <v>4768</v>
      </c>
      <c r="C153" s="64" t="s">
        <v>4769</v>
      </c>
      <c r="D153" s="64" t="s">
        <v>2</v>
      </c>
      <c r="E153" s="64" t="s">
        <v>4770</v>
      </c>
      <c r="F153" s="64" t="s">
        <v>1519</v>
      </c>
      <c r="G153" s="64" t="s">
        <v>1193</v>
      </c>
      <c r="H153" s="65">
        <v>38720</v>
      </c>
      <c r="I153" s="65">
        <v>42004</v>
      </c>
      <c r="J153" s="93" t="s">
        <v>1</v>
      </c>
      <c r="K153" s="101">
        <v>2999987</v>
      </c>
      <c r="L153" s="67">
        <f t="shared" si="20"/>
        <v>1.0197693382479598E-3</v>
      </c>
      <c r="M153" s="66">
        <v>74665.131014167404</v>
      </c>
      <c r="N153" s="73">
        <f t="shared" si="21"/>
        <v>1.4468373556252431E-3</v>
      </c>
      <c r="O153" s="98">
        <v>2575227</v>
      </c>
      <c r="P153" s="67">
        <f t="shared" si="27"/>
        <v>9.4837896925566839E-4</v>
      </c>
      <c r="Q153" s="66">
        <v>58092.638774167302</v>
      </c>
      <c r="R153" s="105">
        <f t="shared" si="22"/>
        <v>1.6644555975465687E-3</v>
      </c>
      <c r="S153" s="101">
        <v>2139430</v>
      </c>
      <c r="T153" s="67">
        <f t="shared" si="28"/>
        <v>9.3715838615933259E-4</v>
      </c>
      <c r="U153" s="66">
        <v>32003.363219541599</v>
      </c>
      <c r="V153" s="73">
        <f t="shared" si="29"/>
        <v>1.709000343253999E-3</v>
      </c>
      <c r="W153" s="98">
        <v>1469030</v>
      </c>
      <c r="X153" s="67">
        <f t="shared" si="23"/>
        <v>8.3464220351062417E-4</v>
      </c>
      <c r="Y153" s="66">
        <v>7428.6186406792003</v>
      </c>
      <c r="Z153" s="105">
        <f t="shared" si="24"/>
        <v>9.6035961326248901E-4</v>
      </c>
      <c r="AA153" s="101">
        <v>670400</v>
      </c>
      <c r="AB153" s="67">
        <f t="shared" si="25"/>
        <v>1.2822794068044635E-3</v>
      </c>
      <c r="AC153" s="66">
        <v>24574.744578862701</v>
      </c>
      <c r="AD153" s="73">
        <f t="shared" si="26"/>
        <v>2.2358731356546492E-3</v>
      </c>
    </row>
    <row r="154" spans="1:30" x14ac:dyDescent="0.25">
      <c r="A154" s="165"/>
      <c r="B154" s="72" t="s">
        <v>13378</v>
      </c>
      <c r="C154" s="64" t="s">
        <v>6199</v>
      </c>
      <c r="D154" s="64" t="s">
        <v>0</v>
      </c>
      <c r="E154" s="64" t="s">
        <v>1809</v>
      </c>
      <c r="F154" s="64" t="s">
        <v>20</v>
      </c>
      <c r="G154" s="64" t="s">
        <v>1193</v>
      </c>
      <c r="H154" s="65">
        <v>40724</v>
      </c>
      <c r="I154" s="65">
        <v>42004</v>
      </c>
      <c r="J154" s="93" t="s">
        <v>1</v>
      </c>
      <c r="K154" s="101">
        <v>2219155</v>
      </c>
      <c r="L154" s="67">
        <f t="shared" si="20"/>
        <v>7.5434534410304154E-4</v>
      </c>
      <c r="M154" s="66">
        <v>74606.657364626502</v>
      </c>
      <c r="N154" s="73">
        <f t="shared" si="21"/>
        <v>1.4457042716899927E-3</v>
      </c>
      <c r="O154" s="98">
        <v>1682119</v>
      </c>
      <c r="P154" s="67">
        <f t="shared" si="27"/>
        <v>6.1947404379706164E-4</v>
      </c>
      <c r="Q154" s="66">
        <v>52628.586964626702</v>
      </c>
      <c r="R154" s="105">
        <f t="shared" si="22"/>
        <v>1.5079009666744978E-3</v>
      </c>
      <c r="S154" s="101">
        <v>1257300</v>
      </c>
      <c r="T154" s="67">
        <f t="shared" si="28"/>
        <v>5.5074914295776391E-4</v>
      </c>
      <c r="U154" s="66">
        <v>22455.564033759099</v>
      </c>
      <c r="V154" s="73">
        <f t="shared" si="29"/>
        <v>1.1991416770292228E-3</v>
      </c>
      <c r="W154" s="98">
        <v>739800</v>
      </c>
      <c r="X154" s="67">
        <f t="shared" si="23"/>
        <v>4.2032382058716279E-4</v>
      </c>
      <c r="Y154" s="66">
        <v>4061.0844701340302</v>
      </c>
      <c r="Z154" s="105">
        <f t="shared" si="24"/>
        <v>5.2501032827384844E-4</v>
      </c>
      <c r="AA154" s="101">
        <v>517500</v>
      </c>
      <c r="AB154" s="67">
        <f t="shared" si="25"/>
        <v>9.8982636190529509E-4</v>
      </c>
      <c r="AC154" s="66">
        <v>18394.4795636251</v>
      </c>
      <c r="AD154" s="73">
        <f t="shared" si="26"/>
        <v>1.6735768125147761E-3</v>
      </c>
    </row>
    <row r="155" spans="1:30" x14ac:dyDescent="0.25">
      <c r="A155" s="165"/>
      <c r="B155" s="74" t="s">
        <v>16665</v>
      </c>
      <c r="C155" s="68" t="s">
        <v>3</v>
      </c>
      <c r="D155" s="68" t="s">
        <v>2</v>
      </c>
      <c r="E155" s="68" t="s">
        <v>16666</v>
      </c>
      <c r="F155" s="68" t="s">
        <v>493</v>
      </c>
      <c r="G155" s="68" t="s">
        <v>1167</v>
      </c>
      <c r="H155" s="69">
        <v>38720</v>
      </c>
      <c r="I155" s="69">
        <v>42003</v>
      </c>
      <c r="J155" s="94" t="s">
        <v>1173</v>
      </c>
      <c r="K155" s="102">
        <v>4720959</v>
      </c>
      <c r="L155" s="71">
        <f t="shared" si="20"/>
        <v>1.6047700324453907E-3</v>
      </c>
      <c r="M155" s="70">
        <v>74590.355978058695</v>
      </c>
      <c r="N155" s="75">
        <f t="shared" si="21"/>
        <v>1.4453883885633654E-3</v>
      </c>
      <c r="O155" s="99">
        <v>4127003</v>
      </c>
      <c r="P155" s="71">
        <f t="shared" si="27"/>
        <v>1.5198515902695379E-3</v>
      </c>
      <c r="Q155" s="70">
        <v>49021.025266058699</v>
      </c>
      <c r="R155" s="106">
        <f t="shared" si="22"/>
        <v>1.4045380210520955E-3</v>
      </c>
      <c r="S155" s="102">
        <v>3408560</v>
      </c>
      <c r="T155" s="71">
        <f t="shared" si="28"/>
        <v>1.4930895559692322E-3</v>
      </c>
      <c r="U155" s="70">
        <v>30658.016472234001</v>
      </c>
      <c r="V155" s="75">
        <f t="shared" si="29"/>
        <v>1.6371579547783896E-3</v>
      </c>
      <c r="W155" s="99">
        <v>2778960</v>
      </c>
      <c r="X155" s="71">
        <f t="shared" si="23"/>
        <v>1.5788903547700756E-3</v>
      </c>
      <c r="Y155" s="70">
        <v>11688.002671734001</v>
      </c>
      <c r="Z155" s="106">
        <f t="shared" si="24"/>
        <v>1.5110057829824371E-3</v>
      </c>
      <c r="AA155" s="102">
        <v>629600</v>
      </c>
      <c r="AB155" s="71">
        <f t="shared" si="25"/>
        <v>1.2042409226194664E-3</v>
      </c>
      <c r="AC155" s="70">
        <v>18970.013800500201</v>
      </c>
      <c r="AD155" s="75">
        <f t="shared" si="26"/>
        <v>1.7259403898756316E-3</v>
      </c>
    </row>
    <row r="156" spans="1:30" x14ac:dyDescent="0.25">
      <c r="A156" s="165"/>
      <c r="B156" s="72" t="s">
        <v>14325</v>
      </c>
      <c r="C156" s="64" t="s">
        <v>14311</v>
      </c>
      <c r="D156" s="64" t="s">
        <v>2</v>
      </c>
      <c r="E156" s="64" t="s">
        <v>3468</v>
      </c>
      <c r="F156" s="64" t="s">
        <v>1790</v>
      </c>
      <c r="G156" s="64" t="s">
        <v>1139</v>
      </c>
      <c r="H156" s="65">
        <v>39784</v>
      </c>
      <c r="I156" s="65">
        <v>42004</v>
      </c>
      <c r="J156" s="93" t="s">
        <v>1</v>
      </c>
      <c r="K156" s="101">
        <v>3315678</v>
      </c>
      <c r="L156" s="67">
        <f t="shared" si="20"/>
        <v>1.1270804706498124E-3</v>
      </c>
      <c r="M156" s="66">
        <v>74343.639595400193</v>
      </c>
      <c r="N156" s="73">
        <f t="shared" si="21"/>
        <v>1.4406075963270626E-3</v>
      </c>
      <c r="O156" s="98">
        <v>2979206</v>
      </c>
      <c r="P156" s="67">
        <f t="shared" si="27"/>
        <v>1.0971523347185715E-3</v>
      </c>
      <c r="Q156" s="66">
        <v>52627.421655400402</v>
      </c>
      <c r="R156" s="105">
        <f t="shared" si="22"/>
        <v>1.507867578529192E-3</v>
      </c>
      <c r="S156" s="101">
        <v>2519700</v>
      </c>
      <c r="T156" s="67">
        <f t="shared" si="28"/>
        <v>1.103732295801064E-3</v>
      </c>
      <c r="U156" s="66">
        <v>24975.514347211199</v>
      </c>
      <c r="V156" s="73">
        <f t="shared" si="29"/>
        <v>1.333708657415928E-3</v>
      </c>
      <c r="W156" s="98">
        <v>1643800</v>
      </c>
      <c r="X156" s="67">
        <f t="shared" si="23"/>
        <v>9.3393930289426626E-4</v>
      </c>
      <c r="Y156" s="66">
        <v>7620.7282460860697</v>
      </c>
      <c r="Z156" s="105">
        <f t="shared" si="24"/>
        <v>9.8519522742933525E-4</v>
      </c>
      <c r="AA156" s="101">
        <v>875900</v>
      </c>
      <c r="AB156" s="67">
        <f t="shared" si="25"/>
        <v>1.6753408896480154E-3</v>
      </c>
      <c r="AC156" s="66">
        <v>17354.786101124999</v>
      </c>
      <c r="AD156" s="73">
        <f t="shared" si="26"/>
        <v>1.578982841266782E-3</v>
      </c>
    </row>
    <row r="157" spans="1:30" x14ac:dyDescent="0.25">
      <c r="A157" s="165"/>
      <c r="B157" s="72" t="s">
        <v>3795</v>
      </c>
      <c r="C157" s="64" t="s">
        <v>3796</v>
      </c>
      <c r="D157" s="64" t="s">
        <v>0</v>
      </c>
      <c r="E157" s="64" t="s">
        <v>3797</v>
      </c>
      <c r="F157" s="64" t="s">
        <v>3798</v>
      </c>
      <c r="G157" s="64" t="s">
        <v>1416</v>
      </c>
      <c r="H157" s="65">
        <v>38720</v>
      </c>
      <c r="I157" s="65">
        <v>42004</v>
      </c>
      <c r="J157" s="93" t="s">
        <v>1</v>
      </c>
      <c r="K157" s="101">
        <v>4110676</v>
      </c>
      <c r="L157" s="67">
        <f t="shared" si="20"/>
        <v>1.3973198364765481E-3</v>
      </c>
      <c r="M157" s="66">
        <v>73758.0099402622</v>
      </c>
      <c r="N157" s="73">
        <f t="shared" si="21"/>
        <v>1.429259449607079E-3</v>
      </c>
      <c r="O157" s="98">
        <v>3870784</v>
      </c>
      <c r="P157" s="67">
        <f t="shared" si="27"/>
        <v>1.4254938070047158E-3</v>
      </c>
      <c r="Q157" s="66">
        <v>60362.105520262303</v>
      </c>
      <c r="R157" s="105">
        <f t="shared" si="22"/>
        <v>1.7294797849254243E-3</v>
      </c>
      <c r="S157" s="101">
        <v>3253220</v>
      </c>
      <c r="T157" s="67">
        <f t="shared" si="28"/>
        <v>1.4250442431027255E-3</v>
      </c>
      <c r="U157" s="66">
        <v>30960.603338947902</v>
      </c>
      <c r="V157" s="73">
        <f t="shared" si="29"/>
        <v>1.6533162896237238E-3</v>
      </c>
      <c r="W157" s="98">
        <v>2538820</v>
      </c>
      <c r="X157" s="67">
        <f t="shared" si="23"/>
        <v>1.4424527199014606E-3</v>
      </c>
      <c r="Y157" s="66">
        <v>11791.769699277</v>
      </c>
      <c r="Z157" s="105">
        <f t="shared" si="24"/>
        <v>1.5244206138225731E-3</v>
      </c>
      <c r="AA157" s="101">
        <v>714400</v>
      </c>
      <c r="AB157" s="67">
        <f t="shared" si="25"/>
        <v>1.3664385564157349E-3</v>
      </c>
      <c r="AC157" s="66">
        <v>19168.8336396708</v>
      </c>
      <c r="AD157" s="73">
        <f t="shared" si="26"/>
        <v>1.7440295275189613E-3</v>
      </c>
    </row>
    <row r="158" spans="1:30" x14ac:dyDescent="0.25">
      <c r="A158" s="165"/>
      <c r="B158" s="72" t="s">
        <v>14314</v>
      </c>
      <c r="C158" s="64" t="s">
        <v>14311</v>
      </c>
      <c r="D158" s="64" t="s">
        <v>2</v>
      </c>
      <c r="E158" s="64" t="s">
        <v>14315</v>
      </c>
      <c r="F158" s="64" t="s">
        <v>1337</v>
      </c>
      <c r="G158" s="64" t="s">
        <v>1139</v>
      </c>
      <c r="H158" s="65">
        <v>39784</v>
      </c>
      <c r="I158" s="65">
        <v>42004</v>
      </c>
      <c r="J158" s="93" t="s">
        <v>1</v>
      </c>
      <c r="K158" s="101">
        <v>3629896</v>
      </c>
      <c r="L158" s="67">
        <f t="shared" si="20"/>
        <v>1.2338908941368467E-3</v>
      </c>
      <c r="M158" s="66">
        <v>73517.622037643494</v>
      </c>
      <c r="N158" s="73">
        <f t="shared" si="21"/>
        <v>1.4246012886606641E-3</v>
      </c>
      <c r="O158" s="98">
        <v>3280428</v>
      </c>
      <c r="P158" s="67">
        <f t="shared" si="27"/>
        <v>1.2080833749247867E-3</v>
      </c>
      <c r="Q158" s="66">
        <v>49575.628657643902</v>
      </c>
      <c r="R158" s="105">
        <f t="shared" si="22"/>
        <v>1.4204283771974044E-3</v>
      </c>
      <c r="S158" s="101">
        <v>2792120</v>
      </c>
      <c r="T158" s="67">
        <f t="shared" si="28"/>
        <v>1.2230634669810163E-3</v>
      </c>
      <c r="U158" s="66">
        <v>29386.499506743599</v>
      </c>
      <c r="V158" s="73">
        <f t="shared" si="29"/>
        <v>1.5692581245146282E-3</v>
      </c>
      <c r="W158" s="98">
        <v>1615120</v>
      </c>
      <c r="X158" s="67">
        <f t="shared" si="23"/>
        <v>9.1764451082284183E-4</v>
      </c>
      <c r="Y158" s="66">
        <v>7162.8824417810602</v>
      </c>
      <c r="Z158" s="105">
        <f t="shared" si="24"/>
        <v>9.2600567405147992E-4</v>
      </c>
      <c r="AA158" s="101">
        <v>1177000</v>
      </c>
      <c r="AB158" s="67">
        <f t="shared" si="25"/>
        <v>2.251257252101512E-3</v>
      </c>
      <c r="AC158" s="66">
        <v>22223.617064962498</v>
      </c>
      <c r="AD158" s="73">
        <f t="shared" si="26"/>
        <v>2.0219615391390347E-3</v>
      </c>
    </row>
    <row r="159" spans="1:30" x14ac:dyDescent="0.25">
      <c r="A159" s="165"/>
      <c r="B159" s="72" t="s">
        <v>10902</v>
      </c>
      <c r="C159" s="64" t="s">
        <v>10836</v>
      </c>
      <c r="D159" s="64" t="s">
        <v>0</v>
      </c>
      <c r="E159" s="64" t="s">
        <v>10903</v>
      </c>
      <c r="F159" s="64" t="s">
        <v>1269</v>
      </c>
      <c r="G159" s="64" t="s">
        <v>1269</v>
      </c>
      <c r="H159" s="65">
        <v>38720</v>
      </c>
      <c r="I159" s="65">
        <v>42004</v>
      </c>
      <c r="J159" s="93" t="s">
        <v>1</v>
      </c>
      <c r="K159" s="101">
        <v>3371968</v>
      </c>
      <c r="L159" s="67">
        <f t="shared" si="20"/>
        <v>1.1462148255820097E-3</v>
      </c>
      <c r="M159" s="66">
        <v>73408.967286403204</v>
      </c>
      <c r="N159" s="73">
        <f t="shared" si="21"/>
        <v>1.4224958111663463E-3</v>
      </c>
      <c r="O159" s="98">
        <v>3143668</v>
      </c>
      <c r="P159" s="67">
        <f t="shared" si="27"/>
        <v>1.157718763247678E-3</v>
      </c>
      <c r="Q159" s="66">
        <v>62165.834406403199</v>
      </c>
      <c r="R159" s="105">
        <f t="shared" si="22"/>
        <v>1.781159768901788E-3</v>
      </c>
      <c r="S159" s="101">
        <v>2656310</v>
      </c>
      <c r="T159" s="67">
        <f t="shared" si="28"/>
        <v>1.1635730978526509E-3</v>
      </c>
      <c r="U159" s="66">
        <v>37053.477660962002</v>
      </c>
      <c r="V159" s="73">
        <f t="shared" si="29"/>
        <v>1.9786797283440475E-3</v>
      </c>
      <c r="W159" s="98">
        <v>1744110</v>
      </c>
      <c r="X159" s="67">
        <f t="shared" si="23"/>
        <v>9.9093130403389638E-4</v>
      </c>
      <c r="Y159" s="66">
        <v>8778.82109545811</v>
      </c>
      <c r="Z159" s="105">
        <f t="shared" si="24"/>
        <v>1.1349115683456188E-3</v>
      </c>
      <c r="AA159" s="101">
        <v>912200</v>
      </c>
      <c r="AB159" s="67">
        <f t="shared" si="25"/>
        <v>1.7447721880773145E-3</v>
      </c>
      <c r="AC159" s="66">
        <v>28274.656565503799</v>
      </c>
      <c r="AD159" s="73">
        <f t="shared" si="26"/>
        <v>2.5725005943315889E-3</v>
      </c>
    </row>
    <row r="160" spans="1:30" x14ac:dyDescent="0.25">
      <c r="A160" s="165"/>
      <c r="B160" s="72" t="s">
        <v>12297</v>
      </c>
      <c r="C160" s="64" t="s">
        <v>12264</v>
      </c>
      <c r="D160" s="64" t="s">
        <v>2</v>
      </c>
      <c r="E160" s="64" t="s">
        <v>12298</v>
      </c>
      <c r="F160" s="64" t="s">
        <v>1269</v>
      </c>
      <c r="G160" s="64" t="s">
        <v>1269</v>
      </c>
      <c r="H160" s="65">
        <v>38721</v>
      </c>
      <c r="I160" s="65">
        <v>42003</v>
      </c>
      <c r="J160" s="93" t="s">
        <v>1</v>
      </c>
      <c r="K160" s="101">
        <v>4140189</v>
      </c>
      <c r="L160" s="67">
        <f t="shared" si="20"/>
        <v>1.4073520307759609E-3</v>
      </c>
      <c r="M160" s="66">
        <v>72798.491812593697</v>
      </c>
      <c r="N160" s="73">
        <f t="shared" si="21"/>
        <v>1.4106662100097768E-3</v>
      </c>
      <c r="O160" s="98">
        <v>3952165</v>
      </c>
      <c r="P160" s="67">
        <f t="shared" si="27"/>
        <v>1.455463991729012E-3</v>
      </c>
      <c r="Q160" s="66">
        <v>63855.254072593598</v>
      </c>
      <c r="R160" s="105">
        <f t="shared" si="22"/>
        <v>1.8295645940109941E-3</v>
      </c>
      <c r="S160" s="101">
        <v>3500080</v>
      </c>
      <c r="T160" s="67">
        <f t="shared" si="28"/>
        <v>1.5331790823857555E-3</v>
      </c>
      <c r="U160" s="66">
        <v>47280.606188702797</v>
      </c>
      <c r="V160" s="73">
        <f t="shared" si="29"/>
        <v>2.5248150218290591E-3</v>
      </c>
      <c r="W160" s="98">
        <v>2385580</v>
      </c>
      <c r="X160" s="67">
        <f t="shared" si="23"/>
        <v>1.3553880777457741E-3</v>
      </c>
      <c r="Y160" s="66">
        <v>11675.009881352</v>
      </c>
      <c r="Z160" s="105">
        <f t="shared" si="24"/>
        <v>1.5093260963879294E-3</v>
      </c>
      <c r="AA160" s="101">
        <v>1114500</v>
      </c>
      <c r="AB160" s="67">
        <f t="shared" si="25"/>
        <v>2.1317130054945921E-3</v>
      </c>
      <c r="AC160" s="66">
        <v>35605.596307350199</v>
      </c>
      <c r="AD160" s="73">
        <f t="shared" si="26"/>
        <v>3.2394882480708555E-3</v>
      </c>
    </row>
    <row r="161" spans="1:30" x14ac:dyDescent="0.25">
      <c r="A161" s="165"/>
      <c r="B161" s="72" t="s">
        <v>12293</v>
      </c>
      <c r="C161" s="64" t="s">
        <v>12264</v>
      </c>
      <c r="D161" s="64" t="s">
        <v>2</v>
      </c>
      <c r="E161" s="64" t="s">
        <v>12294</v>
      </c>
      <c r="F161" s="64" t="s">
        <v>2679</v>
      </c>
      <c r="G161" s="64" t="s">
        <v>1269</v>
      </c>
      <c r="H161" s="65">
        <v>38721</v>
      </c>
      <c r="I161" s="65">
        <v>42004</v>
      </c>
      <c r="J161" s="93" t="s">
        <v>1</v>
      </c>
      <c r="K161" s="101">
        <v>3149683</v>
      </c>
      <c r="L161" s="67">
        <f t="shared" si="20"/>
        <v>1.0706546890372687E-3</v>
      </c>
      <c r="M161" s="66">
        <v>72677.038081168997</v>
      </c>
      <c r="N161" s="73">
        <f t="shared" si="21"/>
        <v>1.4083127179148926E-3</v>
      </c>
      <c r="O161" s="98">
        <v>2676997</v>
      </c>
      <c r="P161" s="67">
        <f t="shared" si="27"/>
        <v>9.858578119756108E-4</v>
      </c>
      <c r="Q161" s="66">
        <v>53915.893691169404</v>
      </c>
      <c r="R161" s="105">
        <f t="shared" si="22"/>
        <v>1.544784553510394E-3</v>
      </c>
      <c r="S161" s="101">
        <v>2268720</v>
      </c>
      <c r="T161" s="67">
        <f t="shared" si="28"/>
        <v>9.9379272696344394E-4</v>
      </c>
      <c r="U161" s="66">
        <v>37697.321632776497</v>
      </c>
      <c r="V161" s="73">
        <f t="shared" si="29"/>
        <v>2.0130614138339372E-3</v>
      </c>
      <c r="W161" s="98">
        <v>1287820</v>
      </c>
      <c r="X161" s="67">
        <f t="shared" si="23"/>
        <v>7.3168616197426327E-4</v>
      </c>
      <c r="Y161" s="66">
        <v>5819.8262439390601</v>
      </c>
      <c r="Z161" s="105">
        <f t="shared" si="24"/>
        <v>7.5237757532444611E-4</v>
      </c>
      <c r="AA161" s="101">
        <v>980900</v>
      </c>
      <c r="AB161" s="67">
        <f t="shared" si="25"/>
        <v>1.8761752239476405E-3</v>
      </c>
      <c r="AC161" s="66">
        <v>31877.495388837298</v>
      </c>
      <c r="AD161" s="73">
        <f t="shared" si="26"/>
        <v>2.9002960882515416E-3</v>
      </c>
    </row>
    <row r="162" spans="1:30" x14ac:dyDescent="0.25">
      <c r="A162" s="165"/>
      <c r="B162" s="72" t="s">
        <v>10036</v>
      </c>
      <c r="C162" s="64" t="s">
        <v>10037</v>
      </c>
      <c r="D162" s="64" t="s">
        <v>0</v>
      </c>
      <c r="E162" s="64" t="s">
        <v>10038</v>
      </c>
      <c r="F162" s="64" t="s">
        <v>1330</v>
      </c>
      <c r="G162" s="64" t="s">
        <v>1216</v>
      </c>
      <c r="H162" s="65">
        <v>38720</v>
      </c>
      <c r="I162" s="65">
        <v>41995</v>
      </c>
      <c r="J162" s="93" t="s">
        <v>1</v>
      </c>
      <c r="K162" s="101">
        <v>256786</v>
      </c>
      <c r="L162" s="67">
        <f t="shared" si="20"/>
        <v>8.7287874677903802E-5</v>
      </c>
      <c r="M162" s="66">
        <v>72321.199055353994</v>
      </c>
      <c r="N162" s="73">
        <f t="shared" si="21"/>
        <v>1.4014173815223166E-3</v>
      </c>
      <c r="O162" s="98">
        <v>191526</v>
      </c>
      <c r="P162" s="67">
        <f t="shared" si="27"/>
        <v>7.0533289090888351E-5</v>
      </c>
      <c r="Q162" s="66">
        <v>41160.903970354098</v>
      </c>
      <c r="R162" s="105">
        <f t="shared" si="22"/>
        <v>1.1793318131039692E-3</v>
      </c>
      <c r="S162" s="101">
        <v>146800</v>
      </c>
      <c r="T162" s="67">
        <f t="shared" si="28"/>
        <v>6.4304441411118865E-5</v>
      </c>
      <c r="U162" s="66">
        <v>14614.294252924101</v>
      </c>
      <c r="V162" s="73">
        <f t="shared" si="29"/>
        <v>7.8041278734766598E-4</v>
      </c>
      <c r="W162" s="98">
        <v>120500</v>
      </c>
      <c r="X162" s="67">
        <f t="shared" si="23"/>
        <v>6.8463125683634925E-5</v>
      </c>
      <c r="Y162" s="66">
        <v>4883.347065424</v>
      </c>
      <c r="Z162" s="105">
        <f t="shared" si="24"/>
        <v>6.3131108568366574E-4</v>
      </c>
      <c r="AA162" s="101">
        <v>26300</v>
      </c>
      <c r="AB162" s="67">
        <f t="shared" si="25"/>
        <v>5.0304218972191811E-5</v>
      </c>
      <c r="AC162" s="66">
        <v>9730.9471875000199</v>
      </c>
      <c r="AD162" s="73">
        <f t="shared" si="26"/>
        <v>8.8534647150389069E-4</v>
      </c>
    </row>
    <row r="163" spans="1:30" x14ac:dyDescent="0.25">
      <c r="A163" s="165"/>
      <c r="B163" s="72" t="s">
        <v>14310</v>
      </c>
      <c r="C163" s="64" t="s">
        <v>14311</v>
      </c>
      <c r="D163" s="64" t="s">
        <v>2</v>
      </c>
      <c r="E163" s="64" t="s">
        <v>14312</v>
      </c>
      <c r="F163" s="64" t="s">
        <v>1522</v>
      </c>
      <c r="G163" s="64" t="s">
        <v>1416</v>
      </c>
      <c r="H163" s="65">
        <v>39789</v>
      </c>
      <c r="I163" s="65">
        <v>42004</v>
      </c>
      <c r="J163" s="93" t="s">
        <v>1</v>
      </c>
      <c r="K163" s="101">
        <v>4480386</v>
      </c>
      <c r="L163" s="67">
        <f t="shared" si="20"/>
        <v>1.5229933550763466E-3</v>
      </c>
      <c r="M163" s="66">
        <v>71887.410488738504</v>
      </c>
      <c r="N163" s="73">
        <f t="shared" si="21"/>
        <v>1.3930115635173454E-3</v>
      </c>
      <c r="O163" s="98">
        <v>4225208</v>
      </c>
      <c r="P163" s="67">
        <f t="shared" si="27"/>
        <v>1.5560175502706379E-3</v>
      </c>
      <c r="Q163" s="66">
        <v>57431.399066116501</v>
      </c>
      <c r="R163" s="105">
        <f t="shared" si="22"/>
        <v>1.6455099246246729E-3</v>
      </c>
      <c r="S163" s="101">
        <v>3599100</v>
      </c>
      <c r="T163" s="67">
        <f t="shared" si="28"/>
        <v>1.5765539174574788E-3</v>
      </c>
      <c r="U163" s="66">
        <v>33237.480150035102</v>
      </c>
      <c r="V163" s="73">
        <f t="shared" si="29"/>
        <v>1.774902987403009E-3</v>
      </c>
      <c r="W163" s="98">
        <v>2679100</v>
      </c>
      <c r="X163" s="67">
        <f t="shared" si="23"/>
        <v>1.5221540250541603E-3</v>
      </c>
      <c r="Y163" s="66">
        <v>13003.150885985</v>
      </c>
      <c r="Z163" s="105">
        <f t="shared" si="24"/>
        <v>1.6810259834413295E-3</v>
      </c>
      <c r="AA163" s="101">
        <v>920000</v>
      </c>
      <c r="AB163" s="67">
        <f t="shared" si="25"/>
        <v>1.7596913100538581E-3</v>
      </c>
      <c r="AC163" s="66">
        <v>20234.329264050099</v>
      </c>
      <c r="AD163" s="73">
        <f t="shared" si="26"/>
        <v>1.840971045468911E-3</v>
      </c>
    </row>
    <row r="164" spans="1:30" x14ac:dyDescent="0.25">
      <c r="A164" s="165"/>
      <c r="B164" s="72" t="s">
        <v>8167</v>
      </c>
      <c r="C164" s="64" t="s">
        <v>8168</v>
      </c>
      <c r="D164" s="64" t="s">
        <v>4</v>
      </c>
      <c r="E164" s="64" t="s">
        <v>432</v>
      </c>
      <c r="F164" s="64" t="s">
        <v>493</v>
      </c>
      <c r="G164" s="64" t="s">
        <v>1167</v>
      </c>
      <c r="H164" s="65">
        <v>38722</v>
      </c>
      <c r="I164" s="65">
        <v>42004</v>
      </c>
      <c r="J164" s="93" t="s">
        <v>1</v>
      </c>
      <c r="K164" s="101">
        <v>8487392</v>
      </c>
      <c r="L164" s="67">
        <f t="shared" si="20"/>
        <v>2.8850732097475849E-3</v>
      </c>
      <c r="M164" s="66">
        <v>71612.893831740497</v>
      </c>
      <c r="N164" s="73">
        <f t="shared" si="21"/>
        <v>1.3876920663345076E-3</v>
      </c>
      <c r="O164" s="98">
        <v>8167730</v>
      </c>
      <c r="P164" s="67">
        <f t="shared" si="27"/>
        <v>3.0079303139329463E-3</v>
      </c>
      <c r="Q164" s="66">
        <v>54642.319971741097</v>
      </c>
      <c r="R164" s="105">
        <f t="shared" si="22"/>
        <v>1.5655979356258602E-3</v>
      </c>
      <c r="S164" s="101">
        <v>6716740</v>
      </c>
      <c r="T164" s="67">
        <f t="shared" si="28"/>
        <v>2.9422085408972649E-3</v>
      </c>
      <c r="U164" s="66">
        <v>21069.890162724201</v>
      </c>
      <c r="V164" s="73">
        <f t="shared" si="29"/>
        <v>1.1251457940030681E-3</v>
      </c>
      <c r="W164" s="98">
        <v>6693940</v>
      </c>
      <c r="X164" s="67">
        <f t="shared" si="23"/>
        <v>3.8032203779146154E-3</v>
      </c>
      <c r="Y164" s="66">
        <v>20717.2294752241</v>
      </c>
      <c r="Z164" s="105">
        <f t="shared" si="24"/>
        <v>2.6782893898666142E-3</v>
      </c>
      <c r="AA164" s="101">
        <v>22800</v>
      </c>
      <c r="AB164" s="67">
        <f t="shared" si="25"/>
        <v>4.3609741162204305E-5</v>
      </c>
      <c r="AC164" s="66">
        <v>352.66068749999999</v>
      </c>
      <c r="AD164" s="73">
        <f t="shared" si="26"/>
        <v>3.2085971622303659E-5</v>
      </c>
    </row>
    <row r="165" spans="1:30" x14ac:dyDescent="0.25">
      <c r="A165" s="165"/>
      <c r="B165" s="72" t="s">
        <v>10045</v>
      </c>
      <c r="C165" s="64" t="s">
        <v>439</v>
      </c>
      <c r="D165" s="64" t="s">
        <v>0</v>
      </c>
      <c r="E165" s="64" t="s">
        <v>10046</v>
      </c>
      <c r="F165" s="64" t="s">
        <v>1306</v>
      </c>
      <c r="G165" s="64" t="s">
        <v>1216</v>
      </c>
      <c r="H165" s="65">
        <v>38721</v>
      </c>
      <c r="I165" s="65">
        <v>42004</v>
      </c>
      <c r="J165" s="93" t="s">
        <v>1</v>
      </c>
      <c r="K165" s="101">
        <v>2847437</v>
      </c>
      <c r="L165" s="67">
        <f t="shared" si="20"/>
        <v>9.6791384269090364E-4</v>
      </c>
      <c r="M165" s="66">
        <v>71424.454463563598</v>
      </c>
      <c r="N165" s="73">
        <f t="shared" si="21"/>
        <v>1.3840405477013049E-3</v>
      </c>
      <c r="O165" s="98">
        <v>2370239</v>
      </c>
      <c r="P165" s="67">
        <f t="shared" si="27"/>
        <v>8.7288802878720444E-4</v>
      </c>
      <c r="Q165" s="66">
        <v>51863.293587313798</v>
      </c>
      <c r="R165" s="105">
        <f t="shared" si="22"/>
        <v>1.4859739743306724E-3</v>
      </c>
      <c r="S165" s="101">
        <v>1911800</v>
      </c>
      <c r="T165" s="67">
        <f t="shared" si="28"/>
        <v>8.3744707826823592E-4</v>
      </c>
      <c r="U165" s="66">
        <v>30103.258962699001</v>
      </c>
      <c r="V165" s="73">
        <f t="shared" si="29"/>
        <v>1.6075335441277259E-3</v>
      </c>
      <c r="W165" s="98">
        <v>971100</v>
      </c>
      <c r="X165" s="67">
        <f t="shared" si="23"/>
        <v>5.5173893237657988E-4</v>
      </c>
      <c r="Y165" s="66">
        <v>4526.3250070170598</v>
      </c>
      <c r="Z165" s="105">
        <f t="shared" si="24"/>
        <v>5.8515586053045762E-4</v>
      </c>
      <c r="AA165" s="101">
        <v>940700</v>
      </c>
      <c r="AB165" s="67">
        <f t="shared" si="25"/>
        <v>1.7992843645300697E-3</v>
      </c>
      <c r="AC165" s="66">
        <v>25576.9339556823</v>
      </c>
      <c r="AD165" s="73">
        <f t="shared" si="26"/>
        <v>2.3270548892341653E-3</v>
      </c>
    </row>
    <row r="166" spans="1:30" x14ac:dyDescent="0.25">
      <c r="A166" s="165"/>
      <c r="B166" s="72" t="s">
        <v>3282</v>
      </c>
      <c r="C166" s="64" t="s">
        <v>3209</v>
      </c>
      <c r="D166" s="64" t="s">
        <v>0</v>
      </c>
      <c r="E166" s="64" t="s">
        <v>3283</v>
      </c>
      <c r="F166" s="64" t="s">
        <v>1400</v>
      </c>
      <c r="G166" s="64" t="s">
        <v>1216</v>
      </c>
      <c r="H166" s="65">
        <v>38720</v>
      </c>
      <c r="I166" s="65">
        <v>42002</v>
      </c>
      <c r="J166" s="93" t="s">
        <v>1</v>
      </c>
      <c r="K166" s="101">
        <v>4933233</v>
      </c>
      <c r="L166" s="67">
        <f t="shared" si="20"/>
        <v>1.6769271839621297E-3</v>
      </c>
      <c r="M166" s="66">
        <v>71102.0585301174</v>
      </c>
      <c r="N166" s="73">
        <f t="shared" si="21"/>
        <v>1.377793261003005E-3</v>
      </c>
      <c r="O166" s="98">
        <v>4695269</v>
      </c>
      <c r="P166" s="67">
        <f t="shared" si="27"/>
        <v>1.7291269370032594E-3</v>
      </c>
      <c r="Q166" s="66">
        <v>62935.489930117001</v>
      </c>
      <c r="R166" s="105">
        <f t="shared" si="22"/>
        <v>1.8032117443613316E-3</v>
      </c>
      <c r="S166" s="101">
        <v>3767200</v>
      </c>
      <c r="T166" s="67">
        <f t="shared" si="28"/>
        <v>1.6501886354493662E-3</v>
      </c>
      <c r="U166" s="66">
        <v>24718.195768735699</v>
      </c>
      <c r="V166" s="73">
        <f t="shared" si="29"/>
        <v>1.3199676785093193E-3</v>
      </c>
      <c r="W166" s="98">
        <v>2757800</v>
      </c>
      <c r="X166" s="67">
        <f t="shared" si="23"/>
        <v>1.5668681162682853E-3</v>
      </c>
      <c r="Y166" s="66">
        <v>10696.8216063481</v>
      </c>
      <c r="Z166" s="105">
        <f t="shared" si="24"/>
        <v>1.3828675232776591E-3</v>
      </c>
      <c r="AA166" s="101">
        <v>1009400</v>
      </c>
      <c r="AB166" s="67">
        <f t="shared" si="25"/>
        <v>1.9306874004003959E-3</v>
      </c>
      <c r="AC166" s="66">
        <v>14021.374162387499</v>
      </c>
      <c r="AD166" s="73">
        <f t="shared" si="26"/>
        <v>1.2757004946293228E-3</v>
      </c>
    </row>
    <row r="167" spans="1:30" x14ac:dyDescent="0.25">
      <c r="A167" s="165"/>
      <c r="B167" s="72" t="s">
        <v>9969</v>
      </c>
      <c r="C167" s="64" t="s">
        <v>9970</v>
      </c>
      <c r="D167" s="64" t="s">
        <v>4</v>
      </c>
      <c r="E167" s="64" t="s">
        <v>9971</v>
      </c>
      <c r="F167" s="64" t="s">
        <v>1215</v>
      </c>
      <c r="G167" s="64" t="s">
        <v>1216</v>
      </c>
      <c r="H167" s="65">
        <v>38720</v>
      </c>
      <c r="I167" s="65">
        <v>42004</v>
      </c>
      <c r="J167" s="93" t="s">
        <v>1</v>
      </c>
      <c r="K167" s="101">
        <v>4592395</v>
      </c>
      <c r="L167" s="67">
        <f t="shared" si="20"/>
        <v>1.5610679680022744E-3</v>
      </c>
      <c r="M167" s="66">
        <v>70487.767275854101</v>
      </c>
      <c r="N167" s="73">
        <f t="shared" si="21"/>
        <v>1.3658897188564925E-3</v>
      </c>
      <c r="O167" s="98">
        <v>4217895</v>
      </c>
      <c r="P167" s="67">
        <f t="shared" si="27"/>
        <v>1.553324391414286E-3</v>
      </c>
      <c r="Q167" s="66">
        <v>58407.236275854499</v>
      </c>
      <c r="R167" s="105">
        <f t="shared" si="22"/>
        <v>1.673469365619543E-3</v>
      </c>
      <c r="S167" s="101">
        <v>3428900</v>
      </c>
      <c r="T167" s="67">
        <f t="shared" si="28"/>
        <v>1.5019993130421354E-3</v>
      </c>
      <c r="U167" s="66">
        <v>34191.813298503803</v>
      </c>
      <c r="V167" s="73">
        <f t="shared" si="29"/>
        <v>1.825864996212002E-3</v>
      </c>
      <c r="W167" s="98">
        <v>1898100</v>
      </c>
      <c r="X167" s="67">
        <f t="shared" si="23"/>
        <v>1.0784220652291074E-3</v>
      </c>
      <c r="Y167" s="66">
        <v>6241.0255810160297</v>
      </c>
      <c r="Z167" s="105">
        <f t="shared" si="24"/>
        <v>8.0682953362616768E-4</v>
      </c>
      <c r="AA167" s="101">
        <v>1530800</v>
      </c>
      <c r="AB167" s="67">
        <f t="shared" si="25"/>
        <v>2.9279733232939627E-3</v>
      </c>
      <c r="AC167" s="66">
        <v>27950.787717487601</v>
      </c>
      <c r="AD167" s="73">
        <f t="shared" si="26"/>
        <v>2.5430341779287234E-3</v>
      </c>
    </row>
    <row r="168" spans="1:30" x14ac:dyDescent="0.25">
      <c r="A168" s="165"/>
      <c r="B168" s="74" t="s">
        <v>16642</v>
      </c>
      <c r="C168" s="68" t="s">
        <v>3</v>
      </c>
      <c r="D168" s="68" t="s">
        <v>2</v>
      </c>
      <c r="E168" s="68" t="s">
        <v>16643</v>
      </c>
      <c r="F168" s="68" t="s">
        <v>1522</v>
      </c>
      <c r="G168" s="68" t="s">
        <v>1416</v>
      </c>
      <c r="H168" s="69">
        <v>38720</v>
      </c>
      <c r="I168" s="69">
        <v>42004</v>
      </c>
      <c r="J168" s="94" t="s">
        <v>1173</v>
      </c>
      <c r="K168" s="102">
        <v>5453357</v>
      </c>
      <c r="L168" s="71">
        <f t="shared" si="20"/>
        <v>1.8537301192038096E-3</v>
      </c>
      <c r="M168" s="70">
        <v>70453.609726931696</v>
      </c>
      <c r="N168" s="75">
        <f t="shared" si="21"/>
        <v>1.3652278246484965E-3</v>
      </c>
      <c r="O168" s="99">
        <v>5219565</v>
      </c>
      <c r="P168" s="71">
        <f t="shared" si="27"/>
        <v>1.9222094497545119E-3</v>
      </c>
      <c r="Q168" s="70">
        <v>57537.316586931702</v>
      </c>
      <c r="R168" s="106">
        <f t="shared" si="22"/>
        <v>1.6485446466500307E-3</v>
      </c>
      <c r="S168" s="102">
        <v>4573460</v>
      </c>
      <c r="T168" s="71">
        <f t="shared" si="28"/>
        <v>2.0033636962949295E-3</v>
      </c>
      <c r="U168" s="70">
        <v>35555.948730698998</v>
      </c>
      <c r="V168" s="75">
        <f t="shared" si="29"/>
        <v>1.8987107126410493E-3</v>
      </c>
      <c r="W168" s="99">
        <v>3634360</v>
      </c>
      <c r="X168" s="71">
        <f t="shared" si="23"/>
        <v>2.0648933233159785E-3</v>
      </c>
      <c r="Y168" s="70">
        <v>17100.729271923101</v>
      </c>
      <c r="Z168" s="106">
        <f t="shared" si="24"/>
        <v>2.2107541851938504E-3</v>
      </c>
      <c r="AA168" s="102">
        <v>939100</v>
      </c>
      <c r="AB168" s="71">
        <f t="shared" si="25"/>
        <v>1.7962240318169327E-3</v>
      </c>
      <c r="AC168" s="70">
        <v>18455.219458776101</v>
      </c>
      <c r="AD168" s="75">
        <f t="shared" si="26"/>
        <v>1.6791030835771176E-3</v>
      </c>
    </row>
    <row r="169" spans="1:30" x14ac:dyDescent="0.25">
      <c r="A169" s="165"/>
      <c r="B169" s="74" t="s">
        <v>16680</v>
      </c>
      <c r="C169" s="68" t="s">
        <v>3</v>
      </c>
      <c r="D169" s="68" t="s">
        <v>2</v>
      </c>
      <c r="E169" s="68" t="s">
        <v>16681</v>
      </c>
      <c r="F169" s="68" t="s">
        <v>3255</v>
      </c>
      <c r="G169" s="68" t="s">
        <v>1227</v>
      </c>
      <c r="H169" s="69">
        <v>38720</v>
      </c>
      <c r="I169" s="69">
        <v>42004</v>
      </c>
      <c r="J169" s="94" t="s">
        <v>1173</v>
      </c>
      <c r="K169" s="102">
        <v>4102540</v>
      </c>
      <c r="L169" s="71">
        <f t="shared" si="20"/>
        <v>1.3945542100468385E-3</v>
      </c>
      <c r="M169" s="70">
        <v>70200.095471423105</v>
      </c>
      <c r="N169" s="75">
        <f t="shared" si="21"/>
        <v>1.3603153053764986E-3</v>
      </c>
      <c r="O169" s="99">
        <v>3704742</v>
      </c>
      <c r="P169" s="71">
        <f t="shared" si="27"/>
        <v>1.3643455118007785E-3</v>
      </c>
      <c r="Q169" s="70">
        <v>38578.130670172599</v>
      </c>
      <c r="R169" s="106">
        <f t="shared" si="22"/>
        <v>1.1053308455563808E-3</v>
      </c>
      <c r="S169" s="102">
        <v>3270470</v>
      </c>
      <c r="T169" s="71">
        <f t="shared" si="28"/>
        <v>1.432600453009686E-3</v>
      </c>
      <c r="U169" s="70">
        <v>24528.368707461501</v>
      </c>
      <c r="V169" s="75">
        <f t="shared" si="29"/>
        <v>1.3098307903750617E-3</v>
      </c>
      <c r="W169" s="99">
        <v>2707570</v>
      </c>
      <c r="X169" s="71">
        <f t="shared" si="23"/>
        <v>1.5383295037945178E-3</v>
      </c>
      <c r="Y169" s="70">
        <v>11912.6106648351</v>
      </c>
      <c r="Z169" s="106">
        <f t="shared" si="24"/>
        <v>1.5400427353182368E-3</v>
      </c>
      <c r="AA169" s="102">
        <v>562900</v>
      </c>
      <c r="AB169" s="71">
        <f t="shared" si="25"/>
        <v>1.0766633026405615E-3</v>
      </c>
      <c r="AC169" s="70">
        <v>12615.758042626599</v>
      </c>
      <c r="AD169" s="75">
        <f t="shared" si="26"/>
        <v>1.1478139438197694E-3</v>
      </c>
    </row>
    <row r="170" spans="1:30" x14ac:dyDescent="0.25">
      <c r="A170" s="165"/>
      <c r="B170" s="72" t="s">
        <v>10068</v>
      </c>
      <c r="C170" s="64" t="s">
        <v>10069</v>
      </c>
      <c r="D170" s="64" t="s">
        <v>0</v>
      </c>
      <c r="E170" s="64" t="s">
        <v>10070</v>
      </c>
      <c r="F170" s="64" t="s">
        <v>2293</v>
      </c>
      <c r="G170" s="64" t="s">
        <v>1227</v>
      </c>
      <c r="H170" s="65">
        <v>38720</v>
      </c>
      <c r="I170" s="65">
        <v>42004</v>
      </c>
      <c r="J170" s="93" t="s">
        <v>1</v>
      </c>
      <c r="K170" s="101">
        <v>2928859</v>
      </c>
      <c r="L170" s="67">
        <f t="shared" si="20"/>
        <v>9.9559118231231703E-4</v>
      </c>
      <c r="M170" s="66">
        <v>70010.795349009699</v>
      </c>
      <c r="N170" s="73">
        <f t="shared" si="21"/>
        <v>1.3566471073192263E-3</v>
      </c>
      <c r="O170" s="98">
        <v>2625789</v>
      </c>
      <c r="P170" s="67">
        <f t="shared" si="27"/>
        <v>9.66999439390342E-4</v>
      </c>
      <c r="Q170" s="66">
        <v>51873.618269010003</v>
      </c>
      <c r="R170" s="105">
        <f t="shared" si="22"/>
        <v>1.4862697945000564E-3</v>
      </c>
      <c r="S170" s="101">
        <v>2191480</v>
      </c>
      <c r="T170" s="67">
        <f t="shared" si="28"/>
        <v>9.5995842822642211E-4</v>
      </c>
      <c r="U170" s="66">
        <v>22493.3800608532</v>
      </c>
      <c r="V170" s="73">
        <f t="shared" si="29"/>
        <v>1.2011610773916463E-3</v>
      </c>
      <c r="W170" s="98">
        <v>1514620</v>
      </c>
      <c r="X170" s="67">
        <f t="shared" si="23"/>
        <v>8.6054455952653218E-4</v>
      </c>
      <c r="Y170" s="66">
        <v>6829.45849382908</v>
      </c>
      <c r="Z170" s="105">
        <f t="shared" si="24"/>
        <v>8.8290117384815013E-4</v>
      </c>
      <c r="AA170" s="101">
        <v>676860</v>
      </c>
      <c r="AB170" s="67">
        <f t="shared" si="25"/>
        <v>1.2946355001337546E-3</v>
      </c>
      <c r="AC170" s="66">
        <v>15663.921567024399</v>
      </c>
      <c r="AD170" s="73">
        <f t="shared" si="26"/>
        <v>1.4251436599196647E-3</v>
      </c>
    </row>
    <row r="171" spans="1:30" x14ac:dyDescent="0.25">
      <c r="A171" s="165"/>
      <c r="B171" s="72" t="s">
        <v>9014</v>
      </c>
      <c r="C171" s="64" t="s">
        <v>9015</v>
      </c>
      <c r="D171" s="64" t="s">
        <v>0</v>
      </c>
      <c r="E171" s="64" t="s">
        <v>9016</v>
      </c>
      <c r="F171" s="64" t="s">
        <v>1519</v>
      </c>
      <c r="G171" s="64" t="s">
        <v>1193</v>
      </c>
      <c r="H171" s="65">
        <v>38720</v>
      </c>
      <c r="I171" s="65">
        <v>42004</v>
      </c>
      <c r="J171" s="93" t="s">
        <v>1</v>
      </c>
      <c r="K171" s="101">
        <v>4583685</v>
      </c>
      <c r="L171" s="67">
        <f t="shared" si="20"/>
        <v>1.558107224860341E-3</v>
      </c>
      <c r="M171" s="66">
        <v>69947.477135219495</v>
      </c>
      <c r="N171" s="73">
        <f t="shared" si="21"/>
        <v>1.3554201469461742E-3</v>
      </c>
      <c r="O171" s="98">
        <v>4019859</v>
      </c>
      <c r="P171" s="67">
        <f t="shared" si="27"/>
        <v>1.4803936643150767E-3</v>
      </c>
      <c r="Q171" s="66">
        <v>51669.413435219598</v>
      </c>
      <c r="R171" s="105">
        <f t="shared" si="22"/>
        <v>1.4804189692350894E-3</v>
      </c>
      <c r="S171" s="101">
        <v>2958150</v>
      </c>
      <c r="T171" s="67">
        <f t="shared" si="28"/>
        <v>1.2957914397840685E-3</v>
      </c>
      <c r="U171" s="66">
        <v>22569.448063620799</v>
      </c>
      <c r="V171" s="73">
        <f t="shared" si="29"/>
        <v>1.2052231580532531E-3</v>
      </c>
      <c r="W171" s="98">
        <v>1786750</v>
      </c>
      <c r="X171" s="67">
        <f t="shared" si="23"/>
        <v>1.0151575918276739E-3</v>
      </c>
      <c r="Y171" s="66">
        <v>7731.5343775579704</v>
      </c>
      <c r="Z171" s="105">
        <f t="shared" si="24"/>
        <v>9.9952006206073551E-4</v>
      </c>
      <c r="AA171" s="101">
        <v>1171400</v>
      </c>
      <c r="AB171" s="67">
        <f t="shared" si="25"/>
        <v>2.2405460876055317E-3</v>
      </c>
      <c r="AC171" s="66">
        <v>14837.9136860625</v>
      </c>
      <c r="AD171" s="73">
        <f t="shared" si="26"/>
        <v>1.349991349589235E-3</v>
      </c>
    </row>
    <row r="172" spans="1:30" x14ac:dyDescent="0.25">
      <c r="A172" s="165"/>
      <c r="B172" s="72" t="s">
        <v>13541</v>
      </c>
      <c r="C172" s="64" t="s">
        <v>13542</v>
      </c>
      <c r="D172" s="64" t="s">
        <v>0</v>
      </c>
      <c r="E172" s="64" t="s">
        <v>12077</v>
      </c>
      <c r="F172" s="64" t="s">
        <v>1199</v>
      </c>
      <c r="G172" s="64" t="s">
        <v>1199</v>
      </c>
      <c r="H172" s="65">
        <v>40359</v>
      </c>
      <c r="I172" s="65">
        <v>40948</v>
      </c>
      <c r="J172" s="93" t="s">
        <v>1</v>
      </c>
      <c r="K172" s="101">
        <v>1773490</v>
      </c>
      <c r="L172" s="67">
        <f t="shared" si="20"/>
        <v>6.0285285359215699E-4</v>
      </c>
      <c r="M172" s="66">
        <v>69831.189678780007</v>
      </c>
      <c r="N172" s="73">
        <f t="shared" si="21"/>
        <v>1.3531667652982484E-3</v>
      </c>
      <c r="O172" s="98">
        <v>1254570</v>
      </c>
      <c r="P172" s="67">
        <f t="shared" si="27"/>
        <v>4.6202055331785659E-4</v>
      </c>
      <c r="Q172" s="66">
        <v>49318.277678780301</v>
      </c>
      <c r="R172" s="105">
        <f t="shared" si="22"/>
        <v>1.4130548220216996E-3</v>
      </c>
      <c r="S172" s="101">
        <v>882300</v>
      </c>
      <c r="T172" s="67">
        <f t="shared" si="28"/>
        <v>3.8648371019775322E-4</v>
      </c>
      <c r="U172" s="66">
        <v>23742.495495780098</v>
      </c>
      <c r="V172" s="73">
        <f t="shared" si="29"/>
        <v>1.2678646514007194E-3</v>
      </c>
      <c r="W172" s="98">
        <v>289100</v>
      </c>
      <c r="X172" s="67">
        <f t="shared" si="23"/>
        <v>1.6425468576878718E-4</v>
      </c>
      <c r="Y172" s="66">
        <v>1039.08124578</v>
      </c>
      <c r="Z172" s="105">
        <f t="shared" si="24"/>
        <v>1.3433071633010206E-4</v>
      </c>
      <c r="AA172" s="101">
        <v>593200</v>
      </c>
      <c r="AB172" s="67">
        <f t="shared" si="25"/>
        <v>1.1346183533955962E-3</v>
      </c>
      <c r="AC172" s="66">
        <v>22703.414250000002</v>
      </c>
      <c r="AD172" s="73">
        <f t="shared" si="26"/>
        <v>2.0656147145828511E-3</v>
      </c>
    </row>
    <row r="173" spans="1:30" x14ac:dyDescent="0.25">
      <c r="A173" s="165"/>
      <c r="B173" s="72" t="s">
        <v>16104</v>
      </c>
      <c r="C173" s="64" t="s">
        <v>16105</v>
      </c>
      <c r="D173" s="64" t="s">
        <v>426</v>
      </c>
      <c r="E173" s="64" t="s">
        <v>5037</v>
      </c>
      <c r="F173" s="64" t="s">
        <v>3438</v>
      </c>
      <c r="G173" s="64" t="s">
        <v>1216</v>
      </c>
      <c r="H173" s="65">
        <v>38749</v>
      </c>
      <c r="I173" s="65">
        <v>41920</v>
      </c>
      <c r="J173" s="93" t="s">
        <v>1</v>
      </c>
      <c r="K173" s="101">
        <v>4400</v>
      </c>
      <c r="L173" s="67">
        <f t="shared" si="20"/>
        <v>1.4956681773257761E-6</v>
      </c>
      <c r="M173" s="66">
        <v>69614.936400000006</v>
      </c>
      <c r="N173" s="73">
        <f t="shared" si="21"/>
        <v>1.348976277479296E-3</v>
      </c>
      <c r="O173" s="98">
        <v>0</v>
      </c>
      <c r="P173" s="67">
        <f t="shared" si="27"/>
        <v>0</v>
      </c>
      <c r="Q173" s="66">
        <v>0</v>
      </c>
      <c r="R173" s="105">
        <f t="shared" si="22"/>
        <v>0</v>
      </c>
      <c r="S173" s="101">
        <v>0</v>
      </c>
      <c r="T173" s="67">
        <f t="shared" si="28"/>
        <v>0</v>
      </c>
      <c r="U173" s="66">
        <v>0</v>
      </c>
      <c r="V173" s="73">
        <f t="shared" si="29"/>
        <v>0</v>
      </c>
      <c r="W173" s="98">
        <v>0</v>
      </c>
      <c r="X173" s="67">
        <f t="shared" si="23"/>
        <v>0</v>
      </c>
      <c r="Y173" s="66">
        <v>0</v>
      </c>
      <c r="Z173" s="105">
        <f t="shared" si="24"/>
        <v>0</v>
      </c>
      <c r="AA173" s="101">
        <v>0</v>
      </c>
      <c r="AB173" s="67">
        <f t="shared" si="25"/>
        <v>0</v>
      </c>
      <c r="AC173" s="66">
        <v>0</v>
      </c>
      <c r="AD173" s="73">
        <f t="shared" si="26"/>
        <v>0</v>
      </c>
    </row>
    <row r="174" spans="1:30" x14ac:dyDescent="0.25">
      <c r="A174" s="165"/>
      <c r="B174" s="72" t="s">
        <v>15245</v>
      </c>
      <c r="C174" s="64" t="s">
        <v>15246</v>
      </c>
      <c r="D174" s="64" t="s">
        <v>2</v>
      </c>
      <c r="E174" s="64" t="s">
        <v>15247</v>
      </c>
      <c r="F174" s="64" t="s">
        <v>1572</v>
      </c>
      <c r="G174" s="64" t="s">
        <v>1167</v>
      </c>
      <c r="H174" s="65">
        <v>39148</v>
      </c>
      <c r="I174" s="65">
        <v>42002</v>
      </c>
      <c r="J174" s="93" t="s">
        <v>1</v>
      </c>
      <c r="K174" s="101">
        <v>2727349</v>
      </c>
      <c r="L174" s="67">
        <f t="shared" si="20"/>
        <v>9.2709297903665418E-4</v>
      </c>
      <c r="M174" s="66">
        <v>69604.857209691603</v>
      </c>
      <c r="N174" s="73">
        <f t="shared" si="21"/>
        <v>1.3487809661089875E-3</v>
      </c>
      <c r="O174" s="98">
        <v>2487583</v>
      </c>
      <c r="P174" s="67">
        <f t="shared" si="27"/>
        <v>9.1610230922474923E-4</v>
      </c>
      <c r="Q174" s="66">
        <v>59740.561429691697</v>
      </c>
      <c r="R174" s="105">
        <f t="shared" si="22"/>
        <v>1.7116714607986112E-3</v>
      </c>
      <c r="S174" s="101">
        <v>2127820</v>
      </c>
      <c r="T174" s="67">
        <f t="shared" si="28"/>
        <v>9.3207272836108265E-4</v>
      </c>
      <c r="U174" s="66">
        <v>33507.897294059097</v>
      </c>
      <c r="V174" s="73">
        <f t="shared" si="29"/>
        <v>1.7893434382015236E-3</v>
      </c>
      <c r="W174" s="98">
        <v>1485820</v>
      </c>
      <c r="X174" s="67">
        <f t="shared" si="23"/>
        <v>8.4418158840878377E-4</v>
      </c>
      <c r="Y174" s="66">
        <v>8078.2807764650897</v>
      </c>
      <c r="Z174" s="105">
        <f t="shared" si="24"/>
        <v>1.0443468668358633E-3</v>
      </c>
      <c r="AA174" s="101">
        <v>642000</v>
      </c>
      <c r="AB174" s="67">
        <f t="shared" si="25"/>
        <v>1.2279585011462791E-3</v>
      </c>
      <c r="AC174" s="66">
        <v>25429.616517594201</v>
      </c>
      <c r="AD174" s="73">
        <f t="shared" si="26"/>
        <v>2.3136515718089274E-3</v>
      </c>
    </row>
    <row r="175" spans="1:30" x14ac:dyDescent="0.25">
      <c r="A175" s="165"/>
      <c r="B175" s="72" t="s">
        <v>12344</v>
      </c>
      <c r="C175" s="64" t="s">
        <v>12264</v>
      </c>
      <c r="D175" s="64" t="s">
        <v>2</v>
      </c>
      <c r="E175" s="64" t="s">
        <v>12345</v>
      </c>
      <c r="F175" s="64" t="s">
        <v>1477</v>
      </c>
      <c r="G175" s="64" t="s">
        <v>1139</v>
      </c>
      <c r="H175" s="65">
        <v>38721</v>
      </c>
      <c r="I175" s="65">
        <v>42004</v>
      </c>
      <c r="J175" s="93" t="s">
        <v>1</v>
      </c>
      <c r="K175" s="101">
        <v>2591115</v>
      </c>
      <c r="L175" s="67">
        <f t="shared" si="20"/>
        <v>8.807836930207906E-4</v>
      </c>
      <c r="M175" s="66">
        <v>69243.364461273697</v>
      </c>
      <c r="N175" s="73">
        <f t="shared" si="21"/>
        <v>1.341776073663283E-3</v>
      </c>
      <c r="O175" s="98">
        <v>2297627</v>
      </c>
      <c r="P175" s="67">
        <f t="shared" si="27"/>
        <v>8.4614720410821785E-4</v>
      </c>
      <c r="Q175" s="66">
        <v>51760.8695212737</v>
      </c>
      <c r="R175" s="105">
        <f t="shared" si="22"/>
        <v>1.4830393458882178E-3</v>
      </c>
      <c r="S175" s="101">
        <v>1867180</v>
      </c>
      <c r="T175" s="67">
        <f t="shared" si="28"/>
        <v>8.1790168197556478E-4</v>
      </c>
      <c r="U175" s="66">
        <v>29900.017749524901</v>
      </c>
      <c r="V175" s="73">
        <f t="shared" si="29"/>
        <v>1.5966803315858075E-3</v>
      </c>
      <c r="W175" s="98">
        <v>907280</v>
      </c>
      <c r="X175" s="67">
        <f t="shared" si="23"/>
        <v>5.1547904290662487E-4</v>
      </c>
      <c r="Y175" s="66">
        <v>4325.1057199120096</v>
      </c>
      <c r="Z175" s="105">
        <f t="shared" si="24"/>
        <v>5.5914256168012233E-4</v>
      </c>
      <c r="AA175" s="101">
        <v>959900</v>
      </c>
      <c r="AB175" s="67">
        <f t="shared" si="25"/>
        <v>1.8360083570877156E-3</v>
      </c>
      <c r="AC175" s="66">
        <v>25574.912029612598</v>
      </c>
      <c r="AD175" s="73">
        <f t="shared" si="26"/>
        <v>2.3268709292272967E-3</v>
      </c>
    </row>
    <row r="176" spans="1:30" x14ac:dyDescent="0.25">
      <c r="A176" s="165"/>
      <c r="B176" s="72" t="s">
        <v>16202</v>
      </c>
      <c r="C176" s="64" t="s">
        <v>16084</v>
      </c>
      <c r="D176" s="64" t="s">
        <v>426</v>
      </c>
      <c r="E176" s="64" t="s">
        <v>16085</v>
      </c>
      <c r="F176" s="64" t="s">
        <v>1199</v>
      </c>
      <c r="G176" s="64" t="s">
        <v>1199</v>
      </c>
      <c r="H176" s="65">
        <v>39112</v>
      </c>
      <c r="I176" s="65">
        <v>41939</v>
      </c>
      <c r="J176" s="93" t="s">
        <v>1</v>
      </c>
      <c r="K176" s="101">
        <v>0</v>
      </c>
      <c r="L176" s="67">
        <f t="shared" si="20"/>
        <v>0</v>
      </c>
      <c r="M176" s="66">
        <v>68367.936000000002</v>
      </c>
      <c r="N176" s="73">
        <f t="shared" si="21"/>
        <v>1.3248122970952359E-3</v>
      </c>
      <c r="O176" s="98">
        <v>0</v>
      </c>
      <c r="P176" s="67">
        <f t="shared" si="27"/>
        <v>0</v>
      </c>
      <c r="Q176" s="66">
        <v>0</v>
      </c>
      <c r="R176" s="105">
        <f t="shared" si="22"/>
        <v>0</v>
      </c>
      <c r="S176" s="101">
        <v>0</v>
      </c>
      <c r="T176" s="67">
        <f t="shared" si="28"/>
        <v>0</v>
      </c>
      <c r="U176" s="66">
        <v>0</v>
      </c>
      <c r="V176" s="73">
        <f t="shared" si="29"/>
        <v>0</v>
      </c>
      <c r="W176" s="98">
        <v>0</v>
      </c>
      <c r="X176" s="67">
        <f t="shared" si="23"/>
        <v>0</v>
      </c>
      <c r="Y176" s="66">
        <v>0</v>
      </c>
      <c r="Z176" s="105">
        <f t="shared" si="24"/>
        <v>0</v>
      </c>
      <c r="AA176" s="101">
        <v>0</v>
      </c>
      <c r="AB176" s="67">
        <f t="shared" si="25"/>
        <v>0</v>
      </c>
      <c r="AC176" s="66">
        <v>0</v>
      </c>
      <c r="AD176" s="73">
        <f t="shared" si="26"/>
        <v>0</v>
      </c>
    </row>
    <row r="177" spans="1:30" x14ac:dyDescent="0.25">
      <c r="A177" s="165"/>
      <c r="B177" s="72" t="s">
        <v>11637</v>
      </c>
      <c r="C177" s="64" t="s">
        <v>11342</v>
      </c>
      <c r="D177" s="64" t="s">
        <v>2</v>
      </c>
      <c r="E177" s="64" t="s">
        <v>11638</v>
      </c>
      <c r="F177" s="64" t="s">
        <v>1572</v>
      </c>
      <c r="G177" s="64" t="s">
        <v>1167</v>
      </c>
      <c r="H177" s="65">
        <v>38720</v>
      </c>
      <c r="I177" s="65">
        <v>42004</v>
      </c>
      <c r="J177" s="93" t="s">
        <v>1</v>
      </c>
      <c r="K177" s="101">
        <v>2757374</v>
      </c>
      <c r="L177" s="67">
        <f t="shared" si="20"/>
        <v>9.3729921472397379E-4</v>
      </c>
      <c r="M177" s="66">
        <v>68121.584723280801</v>
      </c>
      <c r="N177" s="73">
        <f t="shared" si="21"/>
        <v>1.3200385797666519E-3</v>
      </c>
      <c r="O177" s="98">
        <v>2560598</v>
      </c>
      <c r="P177" s="67">
        <f t="shared" si="27"/>
        <v>9.4299154673282233E-4</v>
      </c>
      <c r="Q177" s="66">
        <v>55192.081143280899</v>
      </c>
      <c r="R177" s="105">
        <f t="shared" si="22"/>
        <v>1.5813495537067743E-3</v>
      </c>
      <c r="S177" s="101">
        <v>2213020</v>
      </c>
      <c r="T177" s="67">
        <f t="shared" si="28"/>
        <v>9.6939383468415711E-4</v>
      </c>
      <c r="U177" s="66">
        <v>28667.3510018122</v>
      </c>
      <c r="V177" s="73">
        <f t="shared" si="29"/>
        <v>1.5308551281374254E-3</v>
      </c>
      <c r="W177" s="98">
        <v>1623120</v>
      </c>
      <c r="X177" s="67">
        <f t="shared" si="23"/>
        <v>9.2218978057777192E-4</v>
      </c>
      <c r="Y177" s="66">
        <v>8430.7992203451304</v>
      </c>
      <c r="Z177" s="105">
        <f t="shared" si="24"/>
        <v>1.089919872102099E-3</v>
      </c>
      <c r="AA177" s="101">
        <v>589900</v>
      </c>
      <c r="AB177" s="67">
        <f t="shared" si="25"/>
        <v>1.1283064171747508E-3</v>
      </c>
      <c r="AC177" s="66">
        <v>20236.551781467198</v>
      </c>
      <c r="AD177" s="73">
        <f t="shared" si="26"/>
        <v>1.8411732557897741E-3</v>
      </c>
    </row>
    <row r="178" spans="1:30" x14ac:dyDescent="0.25">
      <c r="A178" s="165"/>
      <c r="B178" s="72" t="s">
        <v>14567</v>
      </c>
      <c r="C178" s="64" t="s">
        <v>14311</v>
      </c>
      <c r="D178" s="64" t="s">
        <v>2</v>
      </c>
      <c r="E178" s="64" t="s">
        <v>14568</v>
      </c>
      <c r="F178" s="64" t="s">
        <v>1313</v>
      </c>
      <c r="G178" s="64" t="s">
        <v>1193</v>
      </c>
      <c r="H178" s="65">
        <v>39802</v>
      </c>
      <c r="I178" s="65">
        <v>42003</v>
      </c>
      <c r="J178" s="93" t="s">
        <v>1</v>
      </c>
      <c r="K178" s="101">
        <v>3209658</v>
      </c>
      <c r="L178" s="67">
        <f t="shared" si="20"/>
        <v>1.0910416660679764E-3</v>
      </c>
      <c r="M178" s="66">
        <v>67892.593099890597</v>
      </c>
      <c r="N178" s="73">
        <f t="shared" si="21"/>
        <v>1.3156012523241629E-3</v>
      </c>
      <c r="O178" s="98">
        <v>2953592</v>
      </c>
      <c r="P178" s="67">
        <f t="shared" si="27"/>
        <v>1.0877194657254634E-3</v>
      </c>
      <c r="Q178" s="66">
        <v>44203.6087398905</v>
      </c>
      <c r="R178" s="105">
        <f t="shared" si="22"/>
        <v>1.2665106208187354E-3</v>
      </c>
      <c r="S178" s="101">
        <v>2532760</v>
      </c>
      <c r="T178" s="67">
        <f t="shared" si="28"/>
        <v>1.1094531132726526E-3</v>
      </c>
      <c r="U178" s="66">
        <v>24025.571182768199</v>
      </c>
      <c r="V178" s="73">
        <f t="shared" si="29"/>
        <v>1.2829810765998724E-3</v>
      </c>
      <c r="W178" s="98">
        <v>1853860</v>
      </c>
      <c r="X178" s="67">
        <f t="shared" si="23"/>
        <v>1.0532867234843439E-3</v>
      </c>
      <c r="Y178" s="66">
        <v>8683.82984119305</v>
      </c>
      <c r="Z178" s="105">
        <f t="shared" si="24"/>
        <v>1.1226312550569868E-3</v>
      </c>
      <c r="AA178" s="101">
        <v>678900</v>
      </c>
      <c r="AB178" s="67">
        <f t="shared" si="25"/>
        <v>1.2985374243430045E-3</v>
      </c>
      <c r="AC178" s="66">
        <v>15341.7413415751</v>
      </c>
      <c r="AD178" s="73">
        <f t="shared" si="26"/>
        <v>1.3958308787182341E-3</v>
      </c>
    </row>
    <row r="179" spans="1:30" x14ac:dyDescent="0.25">
      <c r="A179" s="165"/>
      <c r="B179" s="74" t="s">
        <v>16761</v>
      </c>
      <c r="C179" s="68" t="s">
        <v>3</v>
      </c>
      <c r="D179" s="68" t="s">
        <v>2</v>
      </c>
      <c r="E179" s="68" t="s">
        <v>16762</v>
      </c>
      <c r="F179" s="68" t="s">
        <v>1313</v>
      </c>
      <c r="G179" s="68" t="s">
        <v>1193</v>
      </c>
      <c r="H179" s="69">
        <v>38721</v>
      </c>
      <c r="I179" s="69">
        <v>42004</v>
      </c>
      <c r="J179" s="94" t="s">
        <v>1173</v>
      </c>
      <c r="K179" s="102">
        <v>3821176</v>
      </c>
      <c r="L179" s="71">
        <f t="shared" si="20"/>
        <v>1.2989116689002273E-3</v>
      </c>
      <c r="M179" s="70">
        <v>67445.155043474093</v>
      </c>
      <c r="N179" s="75">
        <f t="shared" si="21"/>
        <v>1.3069309388115686E-3</v>
      </c>
      <c r="O179" s="99">
        <v>3384584</v>
      </c>
      <c r="P179" s="71">
        <f t="shared" si="27"/>
        <v>1.2464409099777328E-3</v>
      </c>
      <c r="Q179" s="70">
        <v>38261.888983473902</v>
      </c>
      <c r="R179" s="106">
        <f t="shared" si="22"/>
        <v>1.096269968710186E-3</v>
      </c>
      <c r="S179" s="102">
        <v>2902230</v>
      </c>
      <c r="T179" s="71">
        <f t="shared" si="28"/>
        <v>1.2712961784508957E-3</v>
      </c>
      <c r="U179" s="70">
        <v>22132.0761684342</v>
      </c>
      <c r="V179" s="75">
        <f t="shared" si="29"/>
        <v>1.1818672153082375E-3</v>
      </c>
      <c r="W179" s="99">
        <v>2330830</v>
      </c>
      <c r="X179" s="71">
        <f t="shared" si="23"/>
        <v>1.3242813878604712E-3</v>
      </c>
      <c r="Y179" s="70">
        <v>10820.8987345931</v>
      </c>
      <c r="Z179" s="106">
        <f t="shared" si="24"/>
        <v>1.3989080105687383E-3</v>
      </c>
      <c r="AA179" s="102">
        <v>571400</v>
      </c>
      <c r="AB179" s="71">
        <f t="shared" si="25"/>
        <v>1.0929213201791026E-3</v>
      </c>
      <c r="AC179" s="70">
        <v>11311.1774338411</v>
      </c>
      <c r="AD179" s="75">
        <f t="shared" si="26"/>
        <v>1.0291198622955871E-3</v>
      </c>
    </row>
    <row r="180" spans="1:30" x14ac:dyDescent="0.25">
      <c r="A180" s="165"/>
      <c r="B180" s="74" t="s">
        <v>16757</v>
      </c>
      <c r="C180" s="68" t="s">
        <v>3</v>
      </c>
      <c r="D180" s="68" t="s">
        <v>2</v>
      </c>
      <c r="E180" s="68" t="s">
        <v>16758</v>
      </c>
      <c r="F180" s="68" t="s">
        <v>1199</v>
      </c>
      <c r="G180" s="68" t="s">
        <v>1199</v>
      </c>
      <c r="H180" s="69">
        <v>38720</v>
      </c>
      <c r="I180" s="69">
        <v>42003</v>
      </c>
      <c r="J180" s="94" t="s">
        <v>1173</v>
      </c>
      <c r="K180" s="102">
        <v>4383815</v>
      </c>
      <c r="L180" s="71">
        <f t="shared" si="20"/>
        <v>1.4901664979053177E-3</v>
      </c>
      <c r="M180" s="70">
        <v>66696.728857898503</v>
      </c>
      <c r="N180" s="75">
        <f t="shared" si="21"/>
        <v>1.2924281722790434E-3</v>
      </c>
      <c r="O180" s="99">
        <v>4058709</v>
      </c>
      <c r="P180" s="71">
        <f t="shared" si="27"/>
        <v>1.4947009556550567E-3</v>
      </c>
      <c r="Q180" s="70">
        <v>54096.930857898398</v>
      </c>
      <c r="R180" s="106">
        <f t="shared" si="22"/>
        <v>1.5499715846366174E-3</v>
      </c>
      <c r="S180" s="102">
        <v>3175960</v>
      </c>
      <c r="T180" s="71">
        <f t="shared" si="28"/>
        <v>1.3912011835426231E-3</v>
      </c>
      <c r="U180" s="70">
        <v>29995.333207901502</v>
      </c>
      <c r="V180" s="75">
        <f t="shared" si="29"/>
        <v>1.6017702388547899E-3</v>
      </c>
      <c r="W180" s="99">
        <v>2277160</v>
      </c>
      <c r="X180" s="71">
        <f t="shared" si="23"/>
        <v>1.2937883093920837E-3</v>
      </c>
      <c r="Y180" s="70">
        <v>9323.3347929130396</v>
      </c>
      <c r="Z180" s="106">
        <f t="shared" si="24"/>
        <v>1.2053054045617329E-3</v>
      </c>
      <c r="AA180" s="102">
        <v>898800</v>
      </c>
      <c r="AB180" s="71">
        <f t="shared" si="25"/>
        <v>1.7191419016047908E-3</v>
      </c>
      <c r="AC180" s="70">
        <v>20671.998414988699</v>
      </c>
      <c r="AD180" s="75">
        <f t="shared" si="26"/>
        <v>1.8807913045868873E-3</v>
      </c>
    </row>
    <row r="181" spans="1:30" x14ac:dyDescent="0.25">
      <c r="A181" s="165"/>
      <c r="B181" s="72" t="s">
        <v>10775</v>
      </c>
      <c r="C181" s="64" t="s">
        <v>10776</v>
      </c>
      <c r="D181" s="64" t="s">
        <v>0</v>
      </c>
      <c r="E181" s="64" t="s">
        <v>10777</v>
      </c>
      <c r="F181" s="64" t="s">
        <v>1166</v>
      </c>
      <c r="G181" s="64" t="s">
        <v>1167</v>
      </c>
      <c r="H181" s="65">
        <v>38720</v>
      </c>
      <c r="I181" s="65">
        <v>39462</v>
      </c>
      <c r="J181" s="93" t="s">
        <v>1</v>
      </c>
      <c r="K181" s="101">
        <v>2949649</v>
      </c>
      <c r="L181" s="67">
        <f t="shared" si="20"/>
        <v>1.0026582144501814E-3</v>
      </c>
      <c r="M181" s="66">
        <v>65921.2991966095</v>
      </c>
      <c r="N181" s="73">
        <f t="shared" si="21"/>
        <v>1.2774021409124089E-3</v>
      </c>
      <c r="O181" s="98">
        <v>2695219</v>
      </c>
      <c r="P181" s="67">
        <f t="shared" si="27"/>
        <v>9.9256842877862533E-4</v>
      </c>
      <c r="Q181" s="66">
        <v>56658.3765266095</v>
      </c>
      <c r="R181" s="105">
        <f t="shared" si="22"/>
        <v>1.6233614782799658E-3</v>
      </c>
      <c r="S181" s="101">
        <v>2091300</v>
      </c>
      <c r="T181" s="67">
        <f t="shared" si="28"/>
        <v>9.1607546541602779E-4</v>
      </c>
      <c r="U181" s="66">
        <v>12823.636959842601</v>
      </c>
      <c r="V181" s="73">
        <f t="shared" si="29"/>
        <v>6.8479052703916351E-4</v>
      </c>
      <c r="W181" s="98">
        <v>1553900</v>
      </c>
      <c r="X181" s="67">
        <f t="shared" si="23"/>
        <v>8.8286183402323901E-4</v>
      </c>
      <c r="Y181" s="66">
        <v>5296.76390008001</v>
      </c>
      <c r="Z181" s="105">
        <f t="shared" si="24"/>
        <v>6.8475693485841183E-4</v>
      </c>
      <c r="AA181" s="101">
        <v>537400</v>
      </c>
      <c r="AB181" s="67">
        <f t="shared" si="25"/>
        <v>1.0278892500249384E-3</v>
      </c>
      <c r="AC181" s="66">
        <v>7526.8730597624899</v>
      </c>
      <c r="AD181" s="73">
        <f t="shared" si="26"/>
        <v>6.8481416829376874E-4</v>
      </c>
    </row>
    <row r="182" spans="1:30" x14ac:dyDescent="0.25">
      <c r="A182" s="165"/>
      <c r="B182" s="72" t="s">
        <v>14521</v>
      </c>
      <c r="C182" s="64" t="s">
        <v>14311</v>
      </c>
      <c r="D182" s="64" t="s">
        <v>2</v>
      </c>
      <c r="E182" s="64" t="s">
        <v>14522</v>
      </c>
      <c r="F182" s="64" t="s">
        <v>1313</v>
      </c>
      <c r="G182" s="64" t="s">
        <v>1193</v>
      </c>
      <c r="H182" s="65">
        <v>39786</v>
      </c>
      <c r="I182" s="65">
        <v>42004</v>
      </c>
      <c r="J182" s="93" t="s">
        <v>1</v>
      </c>
      <c r="K182" s="101">
        <v>3629500</v>
      </c>
      <c r="L182" s="67">
        <f t="shared" si="20"/>
        <v>1.2337562840008874E-3</v>
      </c>
      <c r="M182" s="66">
        <v>65581.324176430498</v>
      </c>
      <c r="N182" s="73">
        <f t="shared" si="21"/>
        <v>1.2708142122167358E-3</v>
      </c>
      <c r="O182" s="98">
        <v>3452876</v>
      </c>
      <c r="P182" s="67">
        <f t="shared" si="27"/>
        <v>1.2715908080521193E-3</v>
      </c>
      <c r="Q182" s="66">
        <v>48558.1888164306</v>
      </c>
      <c r="R182" s="105">
        <f t="shared" si="22"/>
        <v>1.3912769481246483E-3</v>
      </c>
      <c r="S182" s="101">
        <v>2978940</v>
      </c>
      <c r="T182" s="67">
        <f t="shared" si="28"/>
        <v>1.3048983153762835E-3</v>
      </c>
      <c r="U182" s="66">
        <v>25367.578066636099</v>
      </c>
      <c r="V182" s="73">
        <f t="shared" si="29"/>
        <v>1.3546451142026153E-3</v>
      </c>
      <c r="W182" s="98">
        <v>2207040</v>
      </c>
      <c r="X182" s="67">
        <f t="shared" si="23"/>
        <v>1.2539490199901214E-3</v>
      </c>
      <c r="Y182" s="66">
        <v>10393.517866636001</v>
      </c>
      <c r="Z182" s="105">
        <f t="shared" si="24"/>
        <v>1.3436569141105764E-3</v>
      </c>
      <c r="AA182" s="101">
        <v>771900</v>
      </c>
      <c r="AB182" s="67">
        <f t="shared" si="25"/>
        <v>1.476419263294101E-3</v>
      </c>
      <c r="AC182" s="66">
        <v>14974.0602</v>
      </c>
      <c r="AD182" s="73">
        <f t="shared" si="26"/>
        <v>1.3623783077547215E-3</v>
      </c>
    </row>
    <row r="183" spans="1:30" x14ac:dyDescent="0.25">
      <c r="A183" s="165"/>
      <c r="B183" s="74" t="s">
        <v>16542</v>
      </c>
      <c r="C183" s="68" t="s">
        <v>3</v>
      </c>
      <c r="D183" s="68" t="s">
        <v>2</v>
      </c>
      <c r="E183" s="68" t="s">
        <v>16543</v>
      </c>
      <c r="F183" s="68" t="s">
        <v>1167</v>
      </c>
      <c r="G183" s="68" t="s">
        <v>1167</v>
      </c>
      <c r="H183" s="69">
        <v>38720</v>
      </c>
      <c r="I183" s="69">
        <v>42004</v>
      </c>
      <c r="J183" s="94" t="s">
        <v>1173</v>
      </c>
      <c r="K183" s="102">
        <v>4389868</v>
      </c>
      <c r="L183" s="71">
        <f t="shared" si="20"/>
        <v>1.4922240614228977E-3</v>
      </c>
      <c r="M183" s="70">
        <v>65580.702758985193</v>
      </c>
      <c r="N183" s="75">
        <f t="shared" si="21"/>
        <v>1.2708021705855072E-3</v>
      </c>
      <c r="O183" s="99">
        <v>4130714</v>
      </c>
      <c r="P183" s="71">
        <f t="shared" si="27"/>
        <v>1.5212182404152951E-3</v>
      </c>
      <c r="Q183" s="70">
        <v>49009.372450363298</v>
      </c>
      <c r="R183" s="106">
        <f t="shared" si="22"/>
        <v>1.4042041475231827E-3</v>
      </c>
      <c r="S183" s="102">
        <v>3448420</v>
      </c>
      <c r="T183" s="71">
        <f t="shared" si="28"/>
        <v>1.5105498763687364E-3</v>
      </c>
      <c r="U183" s="70">
        <v>26108.716256108401</v>
      </c>
      <c r="V183" s="75">
        <f t="shared" si="29"/>
        <v>1.3942223739899058E-3</v>
      </c>
      <c r="W183" s="99">
        <v>2747120</v>
      </c>
      <c r="X183" s="71">
        <f t="shared" si="23"/>
        <v>1.5608001811454537E-3</v>
      </c>
      <c r="Y183" s="70">
        <v>11963.793365188099</v>
      </c>
      <c r="Z183" s="106">
        <f t="shared" si="24"/>
        <v>1.5466595507309395E-3</v>
      </c>
      <c r="AA183" s="102">
        <v>701300</v>
      </c>
      <c r="AB183" s="71">
        <f t="shared" si="25"/>
        <v>1.3413820823269247E-3</v>
      </c>
      <c r="AC183" s="70">
        <v>14144.922890920599</v>
      </c>
      <c r="AD183" s="75">
        <f t="shared" si="26"/>
        <v>1.286941274047598E-3</v>
      </c>
    </row>
    <row r="184" spans="1:30" x14ac:dyDescent="0.25">
      <c r="A184" s="165"/>
      <c r="B184" s="74" t="s">
        <v>16779</v>
      </c>
      <c r="C184" s="68" t="s">
        <v>3</v>
      </c>
      <c r="D184" s="68" t="s">
        <v>2</v>
      </c>
      <c r="E184" s="68" t="s">
        <v>16780</v>
      </c>
      <c r="F184" s="68" t="s">
        <v>1411</v>
      </c>
      <c r="G184" s="68" t="s">
        <v>1167</v>
      </c>
      <c r="H184" s="69">
        <v>38720</v>
      </c>
      <c r="I184" s="69">
        <v>42004</v>
      </c>
      <c r="J184" s="94" t="s">
        <v>1173</v>
      </c>
      <c r="K184" s="102">
        <v>3944062</v>
      </c>
      <c r="L184" s="71">
        <f t="shared" si="20"/>
        <v>1.3406836415454217E-3</v>
      </c>
      <c r="M184" s="70">
        <v>65209.489735254501</v>
      </c>
      <c r="N184" s="75">
        <f t="shared" si="21"/>
        <v>1.2636089217110593E-3</v>
      </c>
      <c r="O184" s="99">
        <v>3679492</v>
      </c>
      <c r="P184" s="71">
        <f t="shared" si="27"/>
        <v>1.3550466931049098E-3</v>
      </c>
      <c r="Q184" s="70">
        <v>51863.439705254597</v>
      </c>
      <c r="R184" s="106">
        <f t="shared" si="22"/>
        <v>1.4859781608649665E-3</v>
      </c>
      <c r="S184" s="102">
        <v>3070450</v>
      </c>
      <c r="T184" s="71">
        <f t="shared" si="28"/>
        <v>1.3449834613812664E-3</v>
      </c>
      <c r="U184" s="70">
        <v>32203.2201107318</v>
      </c>
      <c r="V184" s="75">
        <f t="shared" si="29"/>
        <v>1.7196728308079686E-3</v>
      </c>
      <c r="W184" s="99">
        <v>2377250</v>
      </c>
      <c r="X184" s="71">
        <f t="shared" si="23"/>
        <v>1.3506553156134532E-3</v>
      </c>
      <c r="Y184" s="70">
        <v>10933.502333070999</v>
      </c>
      <c r="Z184" s="106">
        <f t="shared" si="24"/>
        <v>1.4134652187815849E-3</v>
      </c>
      <c r="AA184" s="102">
        <v>693200</v>
      </c>
      <c r="AB184" s="71">
        <f t="shared" si="25"/>
        <v>1.3258891479666678E-3</v>
      </c>
      <c r="AC184" s="70">
        <v>21269.717777661099</v>
      </c>
      <c r="AD184" s="75">
        <f t="shared" si="26"/>
        <v>1.9351733414528709E-3</v>
      </c>
    </row>
    <row r="185" spans="1:30" x14ac:dyDescent="0.25">
      <c r="A185" s="165"/>
      <c r="B185" s="72" t="s">
        <v>14492</v>
      </c>
      <c r="C185" s="64" t="s">
        <v>14311</v>
      </c>
      <c r="D185" s="64" t="s">
        <v>2</v>
      </c>
      <c r="E185" s="64" t="s">
        <v>3474</v>
      </c>
      <c r="F185" s="64" t="s">
        <v>1074</v>
      </c>
      <c r="G185" s="64" t="s">
        <v>1416</v>
      </c>
      <c r="H185" s="65">
        <v>39792</v>
      </c>
      <c r="I185" s="65">
        <v>42004</v>
      </c>
      <c r="J185" s="93" t="s">
        <v>1</v>
      </c>
      <c r="K185" s="101">
        <v>5320564</v>
      </c>
      <c r="L185" s="67">
        <f t="shared" si="20"/>
        <v>1.8085905136875321E-3</v>
      </c>
      <c r="M185" s="66">
        <v>65131.650815101202</v>
      </c>
      <c r="N185" s="73">
        <f t="shared" si="21"/>
        <v>1.2621005836706701E-3</v>
      </c>
      <c r="O185" s="98">
        <v>5067256</v>
      </c>
      <c r="P185" s="67">
        <f t="shared" si="27"/>
        <v>1.8661186071109851E-3</v>
      </c>
      <c r="Q185" s="66">
        <v>53677.532255101403</v>
      </c>
      <c r="R185" s="105">
        <f t="shared" si="22"/>
        <v>1.5379550819133998E-3</v>
      </c>
      <c r="S185" s="101">
        <v>4311300</v>
      </c>
      <c r="T185" s="67">
        <f t="shared" si="28"/>
        <v>1.8885268273552912E-3</v>
      </c>
      <c r="U185" s="66">
        <v>31725.961403541402</v>
      </c>
      <c r="V185" s="73">
        <f t="shared" si="29"/>
        <v>1.6941869064438907E-3</v>
      </c>
      <c r="W185" s="98">
        <v>3399700</v>
      </c>
      <c r="X185" s="67">
        <f t="shared" si="23"/>
        <v>1.9315691982294907E-3</v>
      </c>
      <c r="Y185" s="66">
        <v>16081.919387879099</v>
      </c>
      <c r="Z185" s="105">
        <f t="shared" si="24"/>
        <v>2.0790441172048113E-3</v>
      </c>
      <c r="AA185" s="101">
        <v>911600</v>
      </c>
      <c r="AB185" s="67">
        <f t="shared" si="25"/>
        <v>1.7436245633098879E-3</v>
      </c>
      <c r="AC185" s="66">
        <v>15644.0420156625</v>
      </c>
      <c r="AD185" s="73">
        <f t="shared" si="26"/>
        <v>1.4233349674754238E-3</v>
      </c>
    </row>
    <row r="186" spans="1:30" x14ac:dyDescent="0.25">
      <c r="A186" s="165"/>
      <c r="B186" s="72" t="s">
        <v>12010</v>
      </c>
      <c r="C186" s="64" t="s">
        <v>11342</v>
      </c>
      <c r="D186" s="64" t="s">
        <v>2</v>
      </c>
      <c r="E186" s="64" t="s">
        <v>12011</v>
      </c>
      <c r="F186" s="64" t="s">
        <v>437</v>
      </c>
      <c r="G186" s="64" t="s">
        <v>1269</v>
      </c>
      <c r="H186" s="65">
        <v>38720</v>
      </c>
      <c r="I186" s="65">
        <v>42004</v>
      </c>
      <c r="J186" s="93" t="s">
        <v>1</v>
      </c>
      <c r="K186" s="101">
        <v>3647289</v>
      </c>
      <c r="L186" s="67">
        <f t="shared" si="20"/>
        <v>1.2398032024568983E-3</v>
      </c>
      <c r="M186" s="66">
        <v>65100.967543267398</v>
      </c>
      <c r="N186" s="73">
        <f t="shared" si="21"/>
        <v>1.2615060129081339E-3</v>
      </c>
      <c r="O186" s="98">
        <v>3181855</v>
      </c>
      <c r="P186" s="67">
        <f t="shared" si="27"/>
        <v>1.1717818915462576E-3</v>
      </c>
      <c r="Q186" s="66">
        <v>40421.532743268399</v>
      </c>
      <c r="R186" s="105">
        <f t="shared" si="22"/>
        <v>1.1581475356540881E-3</v>
      </c>
      <c r="S186" s="101">
        <v>2850000</v>
      </c>
      <c r="T186" s="67">
        <f t="shared" si="28"/>
        <v>1.2484172889760815E-3</v>
      </c>
      <c r="U186" s="66">
        <v>27649.457750179001</v>
      </c>
      <c r="V186" s="73">
        <f t="shared" si="29"/>
        <v>1.4764989686143269E-3</v>
      </c>
      <c r="W186" s="98">
        <v>2059900</v>
      </c>
      <c r="X186" s="67">
        <f t="shared" si="23"/>
        <v>1.1703501460225692E-3</v>
      </c>
      <c r="Y186" s="66">
        <v>10185.9576870411</v>
      </c>
      <c r="Z186" s="105">
        <f t="shared" si="24"/>
        <v>1.3168238750967138E-3</v>
      </c>
      <c r="AA186" s="101">
        <v>790100</v>
      </c>
      <c r="AB186" s="67">
        <f t="shared" si="25"/>
        <v>1.5112305479060362E-3</v>
      </c>
      <c r="AC186" s="66">
        <v>17463.500063137901</v>
      </c>
      <c r="AD186" s="73">
        <f t="shared" si="26"/>
        <v>1.58887391567267E-3</v>
      </c>
    </row>
    <row r="187" spans="1:30" x14ac:dyDescent="0.25">
      <c r="A187" s="165"/>
      <c r="B187" s="72" t="s">
        <v>15266</v>
      </c>
      <c r="C187" s="64" t="s">
        <v>15267</v>
      </c>
      <c r="D187" s="64" t="s">
        <v>2</v>
      </c>
      <c r="E187" s="64" t="s">
        <v>15268</v>
      </c>
      <c r="F187" s="64" t="s">
        <v>2766</v>
      </c>
      <c r="G187" s="64" t="s">
        <v>1193</v>
      </c>
      <c r="H187" s="65">
        <v>39147</v>
      </c>
      <c r="I187" s="65">
        <v>42004</v>
      </c>
      <c r="J187" s="93" t="s">
        <v>1</v>
      </c>
      <c r="K187" s="101">
        <v>3679533</v>
      </c>
      <c r="L187" s="67">
        <f t="shared" si="20"/>
        <v>1.2507637308000101E-3</v>
      </c>
      <c r="M187" s="66">
        <v>64845.1359128521</v>
      </c>
      <c r="N187" s="73">
        <f t="shared" si="21"/>
        <v>1.2565485882762113E-3</v>
      </c>
      <c r="O187" s="98">
        <v>3390145</v>
      </c>
      <c r="P187" s="67">
        <f t="shared" si="27"/>
        <v>1.2484888597111081E-3</v>
      </c>
      <c r="Q187" s="66">
        <v>54071.021752852401</v>
      </c>
      <c r="R187" s="105">
        <f t="shared" si="22"/>
        <v>1.5492292435099063E-3</v>
      </c>
      <c r="S187" s="101">
        <v>2877740</v>
      </c>
      <c r="T187" s="67">
        <f t="shared" si="28"/>
        <v>1.2605685505887819E-3</v>
      </c>
      <c r="U187" s="66">
        <v>31531.077002592501</v>
      </c>
      <c r="V187" s="73">
        <f t="shared" si="29"/>
        <v>1.6837799530924021E-3</v>
      </c>
      <c r="W187" s="98">
        <v>2051740</v>
      </c>
      <c r="X187" s="67">
        <f t="shared" si="23"/>
        <v>1.1657139708725404E-3</v>
      </c>
      <c r="Y187" s="66">
        <v>10712.552837142101</v>
      </c>
      <c r="Z187" s="105">
        <f t="shared" si="24"/>
        <v>1.3849012309495997E-3</v>
      </c>
      <c r="AA187" s="101">
        <v>826000</v>
      </c>
      <c r="AB187" s="67">
        <f t="shared" si="25"/>
        <v>1.5798967631570507E-3</v>
      </c>
      <c r="AC187" s="66">
        <v>20818.524165450101</v>
      </c>
      <c r="AD187" s="73">
        <f t="shared" si="26"/>
        <v>1.8941225922463356E-3</v>
      </c>
    </row>
    <row r="188" spans="1:30" x14ac:dyDescent="0.25">
      <c r="A188" s="165"/>
      <c r="B188" s="72" t="s">
        <v>15242</v>
      </c>
      <c r="C188" s="64" t="s">
        <v>15243</v>
      </c>
      <c r="D188" s="64" t="s">
        <v>2</v>
      </c>
      <c r="E188" s="64" t="s">
        <v>15244</v>
      </c>
      <c r="F188" s="64" t="s">
        <v>2233</v>
      </c>
      <c r="G188" s="64" t="s">
        <v>1139</v>
      </c>
      <c r="H188" s="65">
        <v>39151</v>
      </c>
      <c r="I188" s="65">
        <v>42004</v>
      </c>
      <c r="J188" s="93" t="s">
        <v>1</v>
      </c>
      <c r="K188" s="101">
        <v>2216058</v>
      </c>
      <c r="L188" s="67">
        <f t="shared" si="20"/>
        <v>7.5329259766095569E-4</v>
      </c>
      <c r="M188" s="66">
        <v>64380.916523299697</v>
      </c>
      <c r="N188" s="73">
        <f t="shared" si="21"/>
        <v>1.2475530913837927E-3</v>
      </c>
      <c r="O188" s="98">
        <v>1943198</v>
      </c>
      <c r="P188" s="67">
        <f t="shared" si="27"/>
        <v>7.1562161949205883E-4</v>
      </c>
      <c r="Q188" s="66">
        <v>44327.972723299397</v>
      </c>
      <c r="R188" s="105">
        <f t="shared" si="22"/>
        <v>1.2700738662261755E-3</v>
      </c>
      <c r="S188" s="101">
        <v>1601400</v>
      </c>
      <c r="T188" s="67">
        <f t="shared" si="28"/>
        <v>7.014791040583498E-4</v>
      </c>
      <c r="U188" s="66">
        <v>24312.615864065199</v>
      </c>
      <c r="V188" s="73">
        <f t="shared" si="29"/>
        <v>1.2983094486681639E-3</v>
      </c>
      <c r="W188" s="98">
        <v>854400</v>
      </c>
      <c r="X188" s="67">
        <f t="shared" si="23"/>
        <v>4.8543480982653675E-4</v>
      </c>
      <c r="Y188" s="66">
        <v>4052.2651990940299</v>
      </c>
      <c r="Z188" s="105">
        <f t="shared" si="24"/>
        <v>5.2387018740312835E-4</v>
      </c>
      <c r="AA188" s="101">
        <v>747000</v>
      </c>
      <c r="AB188" s="67">
        <f t="shared" si="25"/>
        <v>1.4287928354459042E-3</v>
      </c>
      <c r="AC188" s="66">
        <v>20260.350664971302</v>
      </c>
      <c r="AD188" s="73">
        <f t="shared" si="26"/>
        <v>1.8433385390998259E-3</v>
      </c>
    </row>
    <row r="189" spans="1:30" x14ac:dyDescent="0.25">
      <c r="A189" s="165"/>
      <c r="B189" s="72" t="s">
        <v>13549</v>
      </c>
      <c r="C189" s="64" t="s">
        <v>6661</v>
      </c>
      <c r="D189" s="64" t="s">
        <v>0</v>
      </c>
      <c r="E189" s="64" t="s">
        <v>6662</v>
      </c>
      <c r="F189" s="64" t="s">
        <v>437</v>
      </c>
      <c r="G189" s="64" t="s">
        <v>1269</v>
      </c>
      <c r="H189" s="65">
        <v>40436</v>
      </c>
      <c r="I189" s="65">
        <v>42004</v>
      </c>
      <c r="J189" s="93" t="s">
        <v>1</v>
      </c>
      <c r="K189" s="101">
        <v>2791800</v>
      </c>
      <c r="L189" s="67">
        <f t="shared" si="20"/>
        <v>9.4900145851320493E-4</v>
      </c>
      <c r="M189" s="66">
        <v>64015.392787276403</v>
      </c>
      <c r="N189" s="73">
        <f t="shared" si="21"/>
        <v>1.2404700877318492E-3</v>
      </c>
      <c r="O189" s="98">
        <v>2356332</v>
      </c>
      <c r="P189" s="67">
        <f t="shared" si="27"/>
        <v>8.6776649723855313E-4</v>
      </c>
      <c r="Q189" s="66">
        <v>46293.609587276602</v>
      </c>
      <c r="R189" s="105">
        <f t="shared" si="22"/>
        <v>1.3263927966453873E-3</v>
      </c>
      <c r="S189" s="101">
        <v>1928000</v>
      </c>
      <c r="T189" s="67">
        <f t="shared" si="28"/>
        <v>8.4454334496346839E-4</v>
      </c>
      <c r="U189" s="66">
        <v>24574.2775615274</v>
      </c>
      <c r="V189" s="73">
        <f t="shared" si="29"/>
        <v>1.3122823529442456E-3</v>
      </c>
      <c r="W189" s="98">
        <v>1204500</v>
      </c>
      <c r="X189" s="67">
        <f t="shared" si="23"/>
        <v>6.8434717747666604E-4</v>
      </c>
      <c r="Y189" s="66">
        <v>6183.4943122270597</v>
      </c>
      <c r="Z189" s="105">
        <f t="shared" si="24"/>
        <v>7.9939198571623432E-4</v>
      </c>
      <c r="AA189" s="101">
        <v>723500</v>
      </c>
      <c r="AB189" s="67">
        <f t="shared" si="25"/>
        <v>1.3838441987217025E-3</v>
      </c>
      <c r="AC189" s="66">
        <v>18390.783249300199</v>
      </c>
      <c r="AD189" s="73">
        <f t="shared" si="26"/>
        <v>1.6732405123805688E-3</v>
      </c>
    </row>
    <row r="190" spans="1:30" x14ac:dyDescent="0.25">
      <c r="A190" s="165"/>
      <c r="B190" s="74" t="s">
        <v>16840</v>
      </c>
      <c r="C190" s="68" t="s">
        <v>41</v>
      </c>
      <c r="D190" s="68" t="s">
        <v>2</v>
      </c>
      <c r="E190" s="68" t="s">
        <v>16841</v>
      </c>
      <c r="F190" s="68" t="s">
        <v>1192</v>
      </c>
      <c r="G190" s="68" t="s">
        <v>1193</v>
      </c>
      <c r="H190" s="69">
        <v>39234</v>
      </c>
      <c r="I190" s="69">
        <v>42004</v>
      </c>
      <c r="J190" s="94" t="s">
        <v>1173</v>
      </c>
      <c r="K190" s="102">
        <v>4097368</v>
      </c>
      <c r="L190" s="71">
        <f t="shared" si="20"/>
        <v>1.3927961200893093E-3</v>
      </c>
      <c r="M190" s="70">
        <v>63950.348387161197</v>
      </c>
      <c r="N190" s="75">
        <f t="shared" si="21"/>
        <v>1.2392096778647177E-3</v>
      </c>
      <c r="O190" s="99">
        <v>3631662</v>
      </c>
      <c r="P190" s="71">
        <f t="shared" si="27"/>
        <v>1.3374323367396268E-3</v>
      </c>
      <c r="Q190" s="70">
        <v>45125.4651871612</v>
      </c>
      <c r="R190" s="106">
        <f t="shared" si="22"/>
        <v>1.2929234186563234E-3</v>
      </c>
      <c r="S190" s="102">
        <v>3147870</v>
      </c>
      <c r="T190" s="71">
        <f t="shared" si="28"/>
        <v>1.3788966075260131E-3</v>
      </c>
      <c r="U190" s="70">
        <v>25441.268020370098</v>
      </c>
      <c r="V190" s="75">
        <f t="shared" si="29"/>
        <v>1.3585802055041721E-3</v>
      </c>
      <c r="W190" s="99">
        <v>2516770</v>
      </c>
      <c r="X190" s="71">
        <f t="shared" si="23"/>
        <v>1.4299248201394346E-3</v>
      </c>
      <c r="Y190" s="70">
        <v>12350.283397196001</v>
      </c>
      <c r="Z190" s="106">
        <f t="shared" si="24"/>
        <v>1.5966243470978425E-3</v>
      </c>
      <c r="AA190" s="102">
        <v>631100</v>
      </c>
      <c r="AB190" s="71">
        <f t="shared" si="25"/>
        <v>1.2071099845380323E-3</v>
      </c>
      <c r="AC190" s="70">
        <v>13090.984623174099</v>
      </c>
      <c r="AD190" s="75">
        <f t="shared" si="26"/>
        <v>1.1910512739733083E-3</v>
      </c>
    </row>
    <row r="191" spans="1:30" x14ac:dyDescent="0.25">
      <c r="A191" s="165"/>
      <c r="B191" s="74" t="s">
        <v>16535</v>
      </c>
      <c r="C191" s="68" t="s">
        <v>3</v>
      </c>
      <c r="D191" s="68" t="s">
        <v>2</v>
      </c>
      <c r="E191" s="68" t="s">
        <v>16536</v>
      </c>
      <c r="F191" s="68" t="s">
        <v>1330</v>
      </c>
      <c r="G191" s="68" t="s">
        <v>1216</v>
      </c>
      <c r="H191" s="69">
        <v>38720</v>
      </c>
      <c r="I191" s="69">
        <v>42003</v>
      </c>
      <c r="J191" s="94" t="s">
        <v>1173</v>
      </c>
      <c r="K191" s="102">
        <v>4120328</v>
      </c>
      <c r="L191" s="71">
        <f t="shared" si="20"/>
        <v>1.4006007885782638E-3</v>
      </c>
      <c r="M191" s="70">
        <v>63654.9500394446</v>
      </c>
      <c r="N191" s="75">
        <f t="shared" si="21"/>
        <v>1.2334855418662789E-3</v>
      </c>
      <c r="O191" s="99">
        <v>3904778</v>
      </c>
      <c r="P191" s="71">
        <f t="shared" si="27"/>
        <v>1.4380127789947101E-3</v>
      </c>
      <c r="Q191" s="70">
        <v>44367.674274444602</v>
      </c>
      <c r="R191" s="106">
        <f t="shared" si="22"/>
        <v>1.2712113850311278E-3</v>
      </c>
      <c r="S191" s="102">
        <v>3374250</v>
      </c>
      <c r="T191" s="71">
        <f t="shared" si="28"/>
        <v>1.4780603639745764E-3</v>
      </c>
      <c r="U191" s="70">
        <v>27875.007142330502</v>
      </c>
      <c r="V191" s="75">
        <f t="shared" si="29"/>
        <v>1.4885434523757173E-3</v>
      </c>
      <c r="W191" s="99">
        <v>2448150</v>
      </c>
      <c r="X191" s="71">
        <f t="shared" si="23"/>
        <v>1.3909377688165214E-3</v>
      </c>
      <c r="Y191" s="70">
        <v>10944.5609910781</v>
      </c>
      <c r="Z191" s="106">
        <f t="shared" si="24"/>
        <v>1.4148948639202846E-3</v>
      </c>
      <c r="AA191" s="102">
        <v>926100</v>
      </c>
      <c r="AB191" s="71">
        <f t="shared" si="25"/>
        <v>1.7713588285226934E-3</v>
      </c>
      <c r="AC191" s="70">
        <v>16930.446151252701</v>
      </c>
      <c r="AD191" s="75">
        <f t="shared" si="26"/>
        <v>1.5403753069642455E-3</v>
      </c>
    </row>
    <row r="192" spans="1:30" x14ac:dyDescent="0.25">
      <c r="A192" s="165"/>
      <c r="B192" s="72" t="s">
        <v>11153</v>
      </c>
      <c r="C192" s="64" t="s">
        <v>11154</v>
      </c>
      <c r="D192" s="64" t="s">
        <v>2</v>
      </c>
      <c r="E192" s="64" t="s">
        <v>11155</v>
      </c>
      <c r="F192" s="64" t="s">
        <v>1074</v>
      </c>
      <c r="G192" s="64" t="s">
        <v>1416</v>
      </c>
      <c r="H192" s="65">
        <v>38720</v>
      </c>
      <c r="I192" s="65">
        <v>42003</v>
      </c>
      <c r="J192" s="93" t="s">
        <v>1</v>
      </c>
      <c r="K192" s="101">
        <v>3195077</v>
      </c>
      <c r="L192" s="67">
        <f t="shared" si="20"/>
        <v>1.0860852256830702E-3</v>
      </c>
      <c r="M192" s="66">
        <v>63232.381206863698</v>
      </c>
      <c r="N192" s="73">
        <f t="shared" si="21"/>
        <v>1.2252971363281571E-3</v>
      </c>
      <c r="O192" s="98">
        <v>2922245</v>
      </c>
      <c r="P192" s="67">
        <f t="shared" si="27"/>
        <v>1.0761753045508339E-3</v>
      </c>
      <c r="Q192" s="66">
        <v>52880.025046863702</v>
      </c>
      <c r="R192" s="105">
        <f t="shared" si="22"/>
        <v>1.5151051070311217E-3</v>
      </c>
      <c r="S192" s="101">
        <v>2263380</v>
      </c>
      <c r="T192" s="67">
        <f t="shared" si="28"/>
        <v>9.9145358720094151E-4</v>
      </c>
      <c r="U192" s="66">
        <v>25676.008546151101</v>
      </c>
      <c r="V192" s="73">
        <f t="shared" si="29"/>
        <v>1.3711155017598604E-3</v>
      </c>
      <c r="W192" s="98">
        <v>1334380</v>
      </c>
      <c r="X192" s="67">
        <f t="shared" si="23"/>
        <v>7.5813963194795654E-4</v>
      </c>
      <c r="Y192" s="66">
        <v>6141.4328781230697</v>
      </c>
      <c r="Z192" s="105">
        <f t="shared" si="24"/>
        <v>7.9395435261871942E-4</v>
      </c>
      <c r="AA192" s="101">
        <v>929000</v>
      </c>
      <c r="AB192" s="67">
        <f t="shared" si="25"/>
        <v>1.7769056815652544E-3</v>
      </c>
      <c r="AC192" s="66">
        <v>19534.575668028101</v>
      </c>
      <c r="AD192" s="73">
        <f t="shared" si="26"/>
        <v>1.7773056730007459E-3</v>
      </c>
    </row>
    <row r="193" spans="1:30" x14ac:dyDescent="0.25">
      <c r="A193" s="165"/>
      <c r="B193" s="72" t="s">
        <v>12278</v>
      </c>
      <c r="C193" s="64" t="s">
        <v>12264</v>
      </c>
      <c r="D193" s="64" t="s">
        <v>2</v>
      </c>
      <c r="E193" s="64" t="s">
        <v>12279</v>
      </c>
      <c r="F193" s="64" t="s">
        <v>1415</v>
      </c>
      <c r="G193" s="64" t="s">
        <v>1416</v>
      </c>
      <c r="H193" s="65">
        <v>38722</v>
      </c>
      <c r="I193" s="65">
        <v>42003</v>
      </c>
      <c r="J193" s="93" t="s">
        <v>1</v>
      </c>
      <c r="K193" s="101">
        <v>4510175</v>
      </c>
      <c r="L193" s="67">
        <f t="shared" si="20"/>
        <v>1.5331193685614278E-3</v>
      </c>
      <c r="M193" s="66">
        <v>63230.2701844802</v>
      </c>
      <c r="N193" s="73">
        <f t="shared" si="21"/>
        <v>1.2252562296023331E-3</v>
      </c>
      <c r="O193" s="98">
        <v>4127565</v>
      </c>
      <c r="P193" s="67">
        <f t="shared" si="27"/>
        <v>1.5200585580361547E-3</v>
      </c>
      <c r="Q193" s="66">
        <v>48393.441784480499</v>
      </c>
      <c r="R193" s="105">
        <f t="shared" si="22"/>
        <v>1.3865566578211812E-3</v>
      </c>
      <c r="S193" s="101">
        <v>3564120</v>
      </c>
      <c r="T193" s="67">
        <f t="shared" si="28"/>
        <v>1.561231237889625E-3</v>
      </c>
      <c r="U193" s="66">
        <v>30325.299480756999</v>
      </c>
      <c r="V193" s="73">
        <f t="shared" si="29"/>
        <v>1.6193906517377695E-3</v>
      </c>
      <c r="W193" s="98">
        <v>2882920</v>
      </c>
      <c r="X193" s="67">
        <f t="shared" si="23"/>
        <v>1.6379561352353924E-3</v>
      </c>
      <c r="Y193" s="66">
        <v>13578.0926302191</v>
      </c>
      <c r="Z193" s="105">
        <f t="shared" si="24"/>
        <v>1.7553535075542968E-3</v>
      </c>
      <c r="AA193" s="101">
        <v>681200</v>
      </c>
      <c r="AB193" s="67">
        <f t="shared" si="25"/>
        <v>1.3029366526181392E-3</v>
      </c>
      <c r="AC193" s="66">
        <v>16747.206850537601</v>
      </c>
      <c r="AD193" s="73">
        <f t="shared" si="26"/>
        <v>1.5237037265720152E-3</v>
      </c>
    </row>
    <row r="194" spans="1:30" x14ac:dyDescent="0.25">
      <c r="A194" s="165"/>
      <c r="B194" s="74" t="s">
        <v>16817</v>
      </c>
      <c r="C194" s="68" t="s">
        <v>3</v>
      </c>
      <c r="D194" s="68" t="s">
        <v>2</v>
      </c>
      <c r="E194" s="68" t="s">
        <v>16818</v>
      </c>
      <c r="F194" s="68" t="s">
        <v>1306</v>
      </c>
      <c r="G194" s="68" t="s">
        <v>1216</v>
      </c>
      <c r="H194" s="69">
        <v>38720</v>
      </c>
      <c r="I194" s="69">
        <v>42003</v>
      </c>
      <c r="J194" s="94" t="s">
        <v>1173</v>
      </c>
      <c r="K194" s="102">
        <v>3317808</v>
      </c>
      <c r="L194" s="71">
        <f t="shared" si="20"/>
        <v>1.1278045100174725E-3</v>
      </c>
      <c r="M194" s="70">
        <v>63193.106448287203</v>
      </c>
      <c r="N194" s="75">
        <f t="shared" si="21"/>
        <v>1.2245360824457115E-3</v>
      </c>
      <c r="O194" s="99">
        <v>3175214</v>
      </c>
      <c r="P194" s="71">
        <f t="shared" si="27"/>
        <v>1.1693362101617324E-3</v>
      </c>
      <c r="Q194" s="70">
        <v>58596.512468287299</v>
      </c>
      <c r="R194" s="106">
        <f t="shared" si="22"/>
        <v>1.6788924592270099E-3</v>
      </c>
      <c r="S194" s="102">
        <v>2541800</v>
      </c>
      <c r="T194" s="71">
        <f t="shared" si="28"/>
        <v>1.1134130053050539E-3</v>
      </c>
      <c r="U194" s="70">
        <v>29800.438032776499</v>
      </c>
      <c r="V194" s="75">
        <f t="shared" si="29"/>
        <v>1.5913627101553124E-3</v>
      </c>
      <c r="W194" s="99">
        <v>1102300</v>
      </c>
      <c r="X194" s="71">
        <f t="shared" si="23"/>
        <v>6.2628135635743381E-4</v>
      </c>
      <c r="Y194" s="70">
        <v>4259.6657279620504</v>
      </c>
      <c r="Z194" s="106">
        <f t="shared" si="24"/>
        <v>5.5068258703331273E-4</v>
      </c>
      <c r="AA194" s="102">
        <v>1439500</v>
      </c>
      <c r="AB194" s="71">
        <f t="shared" si="25"/>
        <v>2.7533430878505746E-3</v>
      </c>
      <c r="AC194" s="70">
        <v>25540.7723048148</v>
      </c>
      <c r="AD194" s="75">
        <f t="shared" si="26"/>
        <v>2.3237648097195604E-3</v>
      </c>
    </row>
    <row r="195" spans="1:30" x14ac:dyDescent="0.25">
      <c r="A195" s="165"/>
      <c r="B195" s="72" t="s">
        <v>4406</v>
      </c>
      <c r="C195" s="64" t="s">
        <v>4407</v>
      </c>
      <c r="D195" s="64" t="s">
        <v>0</v>
      </c>
      <c r="E195" s="64" t="s">
        <v>4408</v>
      </c>
      <c r="F195" s="64" t="s">
        <v>1776</v>
      </c>
      <c r="G195" s="64" t="s">
        <v>1193</v>
      </c>
      <c r="H195" s="65">
        <v>38720</v>
      </c>
      <c r="I195" s="65">
        <v>42004</v>
      </c>
      <c r="J195" s="93" t="s">
        <v>1</v>
      </c>
      <c r="K195" s="101">
        <v>3302674</v>
      </c>
      <c r="L195" s="67">
        <f t="shared" si="20"/>
        <v>1.1226600913366433E-3</v>
      </c>
      <c r="M195" s="66">
        <v>62900.937705545803</v>
      </c>
      <c r="N195" s="73">
        <f t="shared" si="21"/>
        <v>1.2188745287137009E-3</v>
      </c>
      <c r="O195" s="98">
        <v>2935390</v>
      </c>
      <c r="P195" s="67">
        <f t="shared" si="27"/>
        <v>1.081016214323396E-3</v>
      </c>
      <c r="Q195" s="66">
        <v>49669.432545545998</v>
      </c>
      <c r="R195" s="105">
        <f t="shared" si="22"/>
        <v>1.4231160224754443E-3</v>
      </c>
      <c r="S195" s="101">
        <v>2455540</v>
      </c>
      <c r="T195" s="67">
        <f t="shared" si="28"/>
        <v>1.0756275753587112E-3</v>
      </c>
      <c r="U195" s="66">
        <v>27059.5986086464</v>
      </c>
      <c r="V195" s="73">
        <f t="shared" si="29"/>
        <v>1.4450001080590967E-3</v>
      </c>
      <c r="W195" s="98">
        <v>1861200</v>
      </c>
      <c r="X195" s="67">
        <f t="shared" si="23"/>
        <v>1.0574570084844923E-3</v>
      </c>
      <c r="Y195" s="66">
        <v>8995.3225414620592</v>
      </c>
      <c r="Z195" s="105">
        <f t="shared" si="24"/>
        <v>1.1629005195910838E-3</v>
      </c>
      <c r="AA195" s="101">
        <v>594340</v>
      </c>
      <c r="AB195" s="67">
        <f t="shared" si="25"/>
        <v>1.1367988404537065E-3</v>
      </c>
      <c r="AC195" s="66">
        <v>18064.276067184299</v>
      </c>
      <c r="AD195" s="73">
        <f t="shared" si="26"/>
        <v>1.6435340535912004E-3</v>
      </c>
    </row>
    <row r="196" spans="1:30" x14ac:dyDescent="0.25">
      <c r="A196" s="165"/>
      <c r="B196" s="72" t="s">
        <v>12289</v>
      </c>
      <c r="C196" s="64" t="s">
        <v>12264</v>
      </c>
      <c r="D196" s="64" t="s">
        <v>2</v>
      </c>
      <c r="E196" s="64" t="s">
        <v>12290</v>
      </c>
      <c r="F196" s="64" t="s">
        <v>437</v>
      </c>
      <c r="G196" s="64" t="s">
        <v>1269</v>
      </c>
      <c r="H196" s="65">
        <v>38720</v>
      </c>
      <c r="I196" s="65">
        <v>42003</v>
      </c>
      <c r="J196" s="93" t="s">
        <v>1</v>
      </c>
      <c r="K196" s="101">
        <v>3040371</v>
      </c>
      <c r="L196" s="67">
        <f t="shared" ref="L196:L259" si="30">K196/$K$5777</f>
        <v>1.0334968527191243E-3</v>
      </c>
      <c r="M196" s="66">
        <v>62760.001743499997</v>
      </c>
      <c r="N196" s="73">
        <f t="shared" ref="N196:N259" si="31">M196/$M$5777</f>
        <v>1.2161435160995241E-3</v>
      </c>
      <c r="O196" s="98">
        <v>2705755</v>
      </c>
      <c r="P196" s="67">
        <f t="shared" si="27"/>
        <v>9.9644852199762225E-4</v>
      </c>
      <c r="Q196" s="66">
        <v>46304.456643500103</v>
      </c>
      <c r="R196" s="105">
        <f t="shared" ref="R196:R259" si="32">Q196/Q$5777</f>
        <v>1.326703583757646E-3</v>
      </c>
      <c r="S196" s="101">
        <v>2312750</v>
      </c>
      <c r="T196" s="67">
        <f t="shared" si="28"/>
        <v>1.0130796789752394E-3</v>
      </c>
      <c r="U196" s="66">
        <v>30645.8185516298</v>
      </c>
      <c r="V196" s="73">
        <f t="shared" si="29"/>
        <v>1.6365065779103849E-3</v>
      </c>
      <c r="W196" s="98">
        <v>1506850</v>
      </c>
      <c r="X196" s="67">
        <f t="shared" ref="X196:X259" si="33">W196/$W$5777</f>
        <v>8.5612996627705627E-4</v>
      </c>
      <c r="Y196" s="66">
        <v>7524.2304198170496</v>
      </c>
      <c r="Z196" s="105">
        <f t="shared" ref="Z196:Z259" si="34">Y196/$Y$5777</f>
        <v>9.7272014698720414E-4</v>
      </c>
      <c r="AA196" s="101">
        <v>805900</v>
      </c>
      <c r="AB196" s="67">
        <f t="shared" ref="AB196:AB259" si="35">AA196/$AA$5777</f>
        <v>1.5414513334482654E-3</v>
      </c>
      <c r="AC196" s="66">
        <v>23121.588131812601</v>
      </c>
      <c r="AD196" s="73">
        <f t="shared" ref="AD196:AD259" si="36">AC196/$AC$5777</f>
        <v>2.1036612442375852E-3</v>
      </c>
    </row>
    <row r="197" spans="1:30" x14ac:dyDescent="0.25">
      <c r="A197" s="165"/>
      <c r="B197" s="72" t="s">
        <v>10014</v>
      </c>
      <c r="C197" s="64" t="s">
        <v>10015</v>
      </c>
      <c r="D197" s="64" t="s">
        <v>0</v>
      </c>
      <c r="E197" s="64" t="s">
        <v>10016</v>
      </c>
      <c r="F197" s="64" t="s">
        <v>1411</v>
      </c>
      <c r="G197" s="64" t="s">
        <v>1167</v>
      </c>
      <c r="H197" s="65">
        <v>38720</v>
      </c>
      <c r="I197" s="65">
        <v>42004</v>
      </c>
      <c r="J197" s="93" t="s">
        <v>1</v>
      </c>
      <c r="K197" s="101">
        <v>2854467</v>
      </c>
      <c r="L197" s="67">
        <f t="shared" si="30"/>
        <v>9.7030351252876731E-4</v>
      </c>
      <c r="M197" s="66">
        <v>62237.792729250999</v>
      </c>
      <c r="N197" s="73">
        <f t="shared" si="31"/>
        <v>1.2060243145526023E-3</v>
      </c>
      <c r="O197" s="98">
        <v>2614547</v>
      </c>
      <c r="P197" s="67">
        <f t="shared" ref="P197:P260" si="37">O197/$O$5777</f>
        <v>9.6285934751790805E-4</v>
      </c>
      <c r="Q197" s="66">
        <v>52706.962809251003</v>
      </c>
      <c r="R197" s="105">
        <f t="shared" si="32"/>
        <v>1.5101465715574934E-3</v>
      </c>
      <c r="S197" s="101">
        <v>2211320</v>
      </c>
      <c r="T197" s="67">
        <f t="shared" ref="T197:T260" si="38">S197/$S$5777</f>
        <v>9.6864916472231167E-4</v>
      </c>
      <c r="U197" s="66">
        <v>24307.5308109949</v>
      </c>
      <c r="V197" s="73">
        <f t="shared" ref="V197:V260" si="39">U197/$U$5777</f>
        <v>1.2980379035376416E-3</v>
      </c>
      <c r="W197" s="98">
        <v>1707980</v>
      </c>
      <c r="X197" s="67">
        <f t="shared" si="33"/>
        <v>9.704037295031931E-4</v>
      </c>
      <c r="Y197" s="66">
        <v>8260.8341512320403</v>
      </c>
      <c r="Z197" s="105">
        <f t="shared" si="34"/>
        <v>1.0679470672056756E-3</v>
      </c>
      <c r="AA197" s="101">
        <v>503340</v>
      </c>
      <c r="AB197" s="67">
        <f t="shared" si="35"/>
        <v>9.6274241739403139E-4</v>
      </c>
      <c r="AC197" s="66">
        <v>16046.6966597626</v>
      </c>
      <c r="AD197" s="73">
        <f t="shared" si="36"/>
        <v>1.4599695171774929E-3</v>
      </c>
    </row>
    <row r="198" spans="1:30" x14ac:dyDescent="0.25">
      <c r="A198" s="165"/>
      <c r="B198" s="74" t="s">
        <v>16813</v>
      </c>
      <c r="C198" s="68" t="s">
        <v>3</v>
      </c>
      <c r="D198" s="68" t="s">
        <v>2</v>
      </c>
      <c r="E198" s="68" t="s">
        <v>16814</v>
      </c>
      <c r="F198" s="68" t="s">
        <v>1763</v>
      </c>
      <c r="G198" s="68" t="s">
        <v>1193</v>
      </c>
      <c r="H198" s="69">
        <v>38720</v>
      </c>
      <c r="I198" s="69">
        <v>42004</v>
      </c>
      <c r="J198" s="94" t="s">
        <v>1173</v>
      </c>
      <c r="K198" s="102">
        <v>2850939</v>
      </c>
      <c r="L198" s="71">
        <f t="shared" si="30"/>
        <v>9.6910425859022067E-4</v>
      </c>
      <c r="M198" s="70">
        <v>61964.753440380497</v>
      </c>
      <c r="N198" s="75">
        <f t="shared" si="31"/>
        <v>1.2007334453433024E-3</v>
      </c>
      <c r="O198" s="99">
        <v>2526549</v>
      </c>
      <c r="P198" s="71">
        <f t="shared" si="37"/>
        <v>9.3045231989022316E-4</v>
      </c>
      <c r="Q198" s="70">
        <v>40238.535909130303</v>
      </c>
      <c r="R198" s="106">
        <f t="shared" si="32"/>
        <v>1.1529043566327576E-3</v>
      </c>
      <c r="S198" s="102">
        <v>2114610</v>
      </c>
      <c r="T198" s="71">
        <f t="shared" si="38"/>
        <v>9.2628620471639001E-4</v>
      </c>
      <c r="U198" s="70">
        <v>20871.893722032099</v>
      </c>
      <c r="V198" s="75">
        <f t="shared" si="39"/>
        <v>1.1145726557118007E-3</v>
      </c>
      <c r="W198" s="99">
        <v>1551410</v>
      </c>
      <c r="X198" s="71">
        <f t="shared" si="33"/>
        <v>8.8144711881201702E-4</v>
      </c>
      <c r="Y198" s="70">
        <v>7144.8397823071</v>
      </c>
      <c r="Z198" s="106">
        <f t="shared" si="34"/>
        <v>9.2367314867727998E-4</v>
      </c>
      <c r="AA198" s="102">
        <v>563200</v>
      </c>
      <c r="AB198" s="71">
        <f t="shared" si="35"/>
        <v>1.0772371150242748E-3</v>
      </c>
      <c r="AC198" s="70">
        <v>13727.0539397252</v>
      </c>
      <c r="AD198" s="75">
        <f t="shared" si="36"/>
        <v>1.2489224877605741E-3</v>
      </c>
    </row>
    <row r="199" spans="1:30" x14ac:dyDescent="0.25">
      <c r="A199" s="165"/>
      <c r="B199" s="72" t="s">
        <v>11609</v>
      </c>
      <c r="C199" s="64" t="s">
        <v>11342</v>
      </c>
      <c r="D199" s="64" t="s">
        <v>2</v>
      </c>
      <c r="E199" s="64" t="s">
        <v>11610</v>
      </c>
      <c r="F199" s="64" t="s">
        <v>910</v>
      </c>
      <c r="G199" s="64" t="s">
        <v>1269</v>
      </c>
      <c r="H199" s="65">
        <v>38720</v>
      </c>
      <c r="I199" s="65">
        <v>42004</v>
      </c>
      <c r="J199" s="93" t="s">
        <v>1</v>
      </c>
      <c r="K199" s="101">
        <v>3017795</v>
      </c>
      <c r="L199" s="67">
        <f t="shared" si="30"/>
        <v>1.0258227152711002E-3</v>
      </c>
      <c r="M199" s="66">
        <v>61902.184806483499</v>
      </c>
      <c r="N199" s="73">
        <f t="shared" si="31"/>
        <v>1.1995210100929654E-3</v>
      </c>
      <c r="O199" s="98">
        <v>2761921</v>
      </c>
      <c r="P199" s="67">
        <f t="shared" si="37"/>
        <v>1.0171327774777077E-3</v>
      </c>
      <c r="Q199" s="66">
        <v>46477.547306483801</v>
      </c>
      <c r="R199" s="105">
        <f t="shared" si="32"/>
        <v>1.3316629336678171E-3</v>
      </c>
      <c r="S199" s="101">
        <v>2358820</v>
      </c>
      <c r="T199" s="67">
        <f t="shared" si="38"/>
        <v>1.0332602349412492E-3</v>
      </c>
      <c r="U199" s="66">
        <v>22314.386525584901</v>
      </c>
      <c r="V199" s="73">
        <f t="shared" si="39"/>
        <v>1.1916027065693266E-3</v>
      </c>
      <c r="W199" s="98">
        <v>1670920</v>
      </c>
      <c r="X199" s="67">
        <f t="shared" si="33"/>
        <v>9.4934776736347931E-4</v>
      </c>
      <c r="Y199" s="66">
        <v>8009.8761666091996</v>
      </c>
      <c r="Z199" s="105">
        <f t="shared" si="34"/>
        <v>1.0355036312567963E-3</v>
      </c>
      <c r="AA199" s="101">
        <v>687900</v>
      </c>
      <c r="AB199" s="67">
        <f t="shared" si="35"/>
        <v>1.315751795854401E-3</v>
      </c>
      <c r="AC199" s="66">
        <v>14304.5103589758</v>
      </c>
      <c r="AD199" s="73">
        <f t="shared" si="36"/>
        <v>1.301460950191808E-3</v>
      </c>
    </row>
    <row r="200" spans="1:30" x14ac:dyDescent="0.25">
      <c r="A200" s="165"/>
      <c r="B200" s="72" t="s">
        <v>11424</v>
      </c>
      <c r="C200" s="64" t="s">
        <v>11425</v>
      </c>
      <c r="D200" s="64" t="s">
        <v>2</v>
      </c>
      <c r="E200" s="64" t="s">
        <v>11426</v>
      </c>
      <c r="F200" s="64" t="s">
        <v>1519</v>
      </c>
      <c r="G200" s="64" t="s">
        <v>1193</v>
      </c>
      <c r="H200" s="65">
        <v>38721</v>
      </c>
      <c r="I200" s="65">
        <v>42004</v>
      </c>
      <c r="J200" s="93" t="s">
        <v>1</v>
      </c>
      <c r="K200" s="101">
        <v>2667726</v>
      </c>
      <c r="L200" s="67">
        <f t="shared" si="30"/>
        <v>9.0682565546013256E-4</v>
      </c>
      <c r="M200" s="66">
        <v>61787.794359859603</v>
      </c>
      <c r="N200" s="73">
        <f t="shared" si="31"/>
        <v>1.197304388102833E-3</v>
      </c>
      <c r="O200" s="98">
        <v>2295040</v>
      </c>
      <c r="P200" s="67">
        <f t="shared" si="37"/>
        <v>8.4519448949569459E-4</v>
      </c>
      <c r="Q200" s="66">
        <v>48334.278359859403</v>
      </c>
      <c r="R200" s="105">
        <f t="shared" si="32"/>
        <v>1.3848615223382946E-3</v>
      </c>
      <c r="S200" s="101">
        <v>1879600</v>
      </c>
      <c r="T200" s="67">
        <f t="shared" si="38"/>
        <v>8.233421531085764E-4</v>
      </c>
      <c r="U200" s="66">
        <v>21158.7563432194</v>
      </c>
      <c r="V200" s="73">
        <f t="shared" si="39"/>
        <v>1.1298913056522072E-3</v>
      </c>
      <c r="W200" s="98">
        <v>1423000</v>
      </c>
      <c r="X200" s="67">
        <f t="shared" si="33"/>
        <v>8.0848985765819492E-4</v>
      </c>
      <c r="Y200" s="66">
        <v>7135.5167591570798</v>
      </c>
      <c r="Z200" s="105">
        <f t="shared" si="34"/>
        <v>9.2246788356139945E-4</v>
      </c>
      <c r="AA200" s="101">
        <v>456600</v>
      </c>
      <c r="AB200" s="67">
        <f t="shared" si="35"/>
        <v>8.7334244801151259E-4</v>
      </c>
      <c r="AC200" s="66">
        <v>14023.239584062499</v>
      </c>
      <c r="AD200" s="73">
        <f t="shared" si="36"/>
        <v>1.275870215465949E-3</v>
      </c>
    </row>
    <row r="201" spans="1:30" x14ac:dyDescent="0.25">
      <c r="A201" s="165"/>
      <c r="B201" s="72" t="s">
        <v>12346</v>
      </c>
      <c r="C201" s="64" t="s">
        <v>12264</v>
      </c>
      <c r="D201" s="64" t="s">
        <v>2</v>
      </c>
      <c r="E201" s="64" t="s">
        <v>12347</v>
      </c>
      <c r="F201" s="64" t="s">
        <v>1790</v>
      </c>
      <c r="G201" s="64" t="s">
        <v>1139</v>
      </c>
      <c r="H201" s="65">
        <v>38720</v>
      </c>
      <c r="I201" s="65">
        <v>42004</v>
      </c>
      <c r="J201" s="93" t="s">
        <v>1</v>
      </c>
      <c r="K201" s="101">
        <v>3311233</v>
      </c>
      <c r="L201" s="67">
        <f t="shared" si="30"/>
        <v>1.1255695058661277E-3</v>
      </c>
      <c r="M201" s="66">
        <v>61196.872508781198</v>
      </c>
      <c r="N201" s="73">
        <f t="shared" si="31"/>
        <v>1.1858536908793431E-3</v>
      </c>
      <c r="O201" s="98">
        <v>3040021</v>
      </c>
      <c r="P201" s="67">
        <f t="shared" si="37"/>
        <v>1.1195486776488387E-3</v>
      </c>
      <c r="Q201" s="66">
        <v>42048.644268781703</v>
      </c>
      <c r="R201" s="105">
        <f t="shared" si="32"/>
        <v>1.2047671236711068E-3</v>
      </c>
      <c r="S201" s="101">
        <v>2514850</v>
      </c>
      <c r="T201" s="67">
        <f t="shared" si="38"/>
        <v>1.1016077962040345E-3</v>
      </c>
      <c r="U201" s="66">
        <v>24382.942112521901</v>
      </c>
      <c r="V201" s="73">
        <f t="shared" si="39"/>
        <v>1.3020649159272699E-3</v>
      </c>
      <c r="W201" s="98">
        <v>1690250</v>
      </c>
      <c r="X201" s="67">
        <f t="shared" si="33"/>
        <v>9.6033027540882922E-4</v>
      </c>
      <c r="Y201" s="66">
        <v>7529.2777998090496</v>
      </c>
      <c r="Z201" s="105">
        <f t="shared" si="34"/>
        <v>9.7337266398014313E-4</v>
      </c>
      <c r="AA201" s="101">
        <v>824600</v>
      </c>
      <c r="AB201" s="67">
        <f t="shared" si="35"/>
        <v>1.5772189720330558E-3</v>
      </c>
      <c r="AC201" s="66">
        <v>16853.664312712699</v>
      </c>
      <c r="AD201" s="73">
        <f t="shared" si="36"/>
        <v>1.5333894988494615E-3</v>
      </c>
    </row>
    <row r="202" spans="1:30" x14ac:dyDescent="0.25">
      <c r="A202" s="165"/>
      <c r="B202" s="72" t="s">
        <v>11440</v>
      </c>
      <c r="C202" s="64" t="s">
        <v>11342</v>
      </c>
      <c r="D202" s="64" t="s">
        <v>2</v>
      </c>
      <c r="E202" s="64" t="s">
        <v>11441</v>
      </c>
      <c r="F202" s="64" t="s">
        <v>1199</v>
      </c>
      <c r="G202" s="64" t="s">
        <v>1199</v>
      </c>
      <c r="H202" s="65">
        <v>38720</v>
      </c>
      <c r="I202" s="65">
        <v>42004</v>
      </c>
      <c r="J202" s="93" t="s">
        <v>1</v>
      </c>
      <c r="K202" s="101">
        <v>2338865</v>
      </c>
      <c r="L202" s="67">
        <f t="shared" si="30"/>
        <v>7.9503771626387532E-4</v>
      </c>
      <c r="M202" s="66">
        <v>61105.2589720494</v>
      </c>
      <c r="N202" s="73">
        <f t="shared" si="31"/>
        <v>1.1840784326641077E-3</v>
      </c>
      <c r="O202" s="98">
        <v>2171485</v>
      </c>
      <c r="P202" s="67">
        <f t="shared" si="37"/>
        <v>7.9969288379398977E-4</v>
      </c>
      <c r="Q202" s="66">
        <v>54619.426285799302</v>
      </c>
      <c r="R202" s="105">
        <f t="shared" si="32"/>
        <v>1.5649419915248798E-3</v>
      </c>
      <c r="S202" s="101">
        <v>1537280</v>
      </c>
      <c r="T202" s="67">
        <f t="shared" si="38"/>
        <v>6.7339190526215806E-4</v>
      </c>
      <c r="U202" s="66">
        <v>28909.139741363098</v>
      </c>
      <c r="V202" s="73">
        <f t="shared" si="39"/>
        <v>1.5437668035776842E-3</v>
      </c>
      <c r="W202" s="98">
        <v>931580</v>
      </c>
      <c r="X202" s="67">
        <f t="shared" si="33"/>
        <v>5.292852997872251E-4</v>
      </c>
      <c r="Y202" s="66">
        <v>4189.3931605430398</v>
      </c>
      <c r="Z202" s="105">
        <f t="shared" si="34"/>
        <v>5.4159786496938507E-4</v>
      </c>
      <c r="AA202" s="101">
        <v>605700</v>
      </c>
      <c r="AB202" s="67">
        <f t="shared" si="35"/>
        <v>1.1585272027169803E-3</v>
      </c>
      <c r="AC202" s="66">
        <v>24719.746580820101</v>
      </c>
      <c r="AD202" s="73">
        <f t="shared" si="36"/>
        <v>2.2490657887767307E-3</v>
      </c>
    </row>
    <row r="203" spans="1:30" x14ac:dyDescent="0.25">
      <c r="A203" s="165"/>
      <c r="B203" s="72" t="s">
        <v>16201</v>
      </c>
      <c r="C203" s="64" t="s">
        <v>16081</v>
      </c>
      <c r="D203" s="64" t="s">
        <v>426</v>
      </c>
      <c r="E203" s="64" t="s">
        <v>16082</v>
      </c>
      <c r="F203" s="64" t="s">
        <v>1199</v>
      </c>
      <c r="G203" s="64" t="s">
        <v>1199</v>
      </c>
      <c r="H203" s="65">
        <v>39343</v>
      </c>
      <c r="I203" s="65">
        <v>41765</v>
      </c>
      <c r="J203" s="93" t="s">
        <v>1</v>
      </c>
      <c r="K203" s="101">
        <v>0</v>
      </c>
      <c r="L203" s="67">
        <f t="shared" si="30"/>
        <v>0</v>
      </c>
      <c r="M203" s="66">
        <v>60747.648000000103</v>
      </c>
      <c r="N203" s="73">
        <f t="shared" si="31"/>
        <v>1.1771487600563653E-3</v>
      </c>
      <c r="O203" s="98">
        <v>0</v>
      </c>
      <c r="P203" s="67">
        <f t="shared" si="37"/>
        <v>0</v>
      </c>
      <c r="Q203" s="66">
        <v>0</v>
      </c>
      <c r="R203" s="105">
        <f t="shared" si="32"/>
        <v>0</v>
      </c>
      <c r="S203" s="101">
        <v>0</v>
      </c>
      <c r="T203" s="67">
        <f t="shared" si="38"/>
        <v>0</v>
      </c>
      <c r="U203" s="66">
        <v>0</v>
      </c>
      <c r="V203" s="73">
        <f t="shared" si="39"/>
        <v>0</v>
      </c>
      <c r="W203" s="98">
        <v>0</v>
      </c>
      <c r="X203" s="67">
        <f t="shared" si="33"/>
        <v>0</v>
      </c>
      <c r="Y203" s="66">
        <v>0</v>
      </c>
      <c r="Z203" s="105">
        <f t="shared" si="34"/>
        <v>0</v>
      </c>
      <c r="AA203" s="101">
        <v>0</v>
      </c>
      <c r="AB203" s="67">
        <f t="shared" si="35"/>
        <v>0</v>
      </c>
      <c r="AC203" s="66">
        <v>0</v>
      </c>
      <c r="AD203" s="73">
        <f t="shared" si="36"/>
        <v>0</v>
      </c>
    </row>
    <row r="204" spans="1:30" x14ac:dyDescent="0.25">
      <c r="A204" s="165"/>
      <c r="B204" s="72" t="s">
        <v>16121</v>
      </c>
      <c r="C204" s="64" t="s">
        <v>16122</v>
      </c>
      <c r="D204" s="64" t="s">
        <v>426</v>
      </c>
      <c r="E204" s="64" t="s">
        <v>16123</v>
      </c>
      <c r="F204" s="64" t="s">
        <v>493</v>
      </c>
      <c r="G204" s="64" t="s">
        <v>1167</v>
      </c>
      <c r="H204" s="65">
        <v>38742</v>
      </c>
      <c r="I204" s="65">
        <v>41941</v>
      </c>
      <c r="J204" s="93" t="s">
        <v>1</v>
      </c>
      <c r="K204" s="101">
        <v>0</v>
      </c>
      <c r="L204" s="67">
        <f t="shared" si="30"/>
        <v>0</v>
      </c>
      <c r="M204" s="66">
        <v>60506.16</v>
      </c>
      <c r="N204" s="73">
        <f t="shared" si="31"/>
        <v>1.1724692817699203E-3</v>
      </c>
      <c r="O204" s="98">
        <v>0</v>
      </c>
      <c r="P204" s="67">
        <f t="shared" si="37"/>
        <v>0</v>
      </c>
      <c r="Q204" s="66">
        <v>0</v>
      </c>
      <c r="R204" s="105">
        <f t="shared" si="32"/>
        <v>0</v>
      </c>
      <c r="S204" s="101">
        <v>0</v>
      </c>
      <c r="T204" s="67">
        <f t="shared" si="38"/>
        <v>0</v>
      </c>
      <c r="U204" s="66">
        <v>0</v>
      </c>
      <c r="V204" s="73">
        <f t="shared" si="39"/>
        <v>0</v>
      </c>
      <c r="W204" s="98">
        <v>0</v>
      </c>
      <c r="X204" s="67">
        <f t="shared" si="33"/>
        <v>0</v>
      </c>
      <c r="Y204" s="66">
        <v>0</v>
      </c>
      <c r="Z204" s="105">
        <f t="shared" si="34"/>
        <v>0</v>
      </c>
      <c r="AA204" s="101">
        <v>0</v>
      </c>
      <c r="AB204" s="67">
        <f t="shared" si="35"/>
        <v>0</v>
      </c>
      <c r="AC204" s="66">
        <v>0</v>
      </c>
      <c r="AD204" s="73">
        <f t="shared" si="36"/>
        <v>0</v>
      </c>
    </row>
    <row r="205" spans="1:30" x14ac:dyDescent="0.25">
      <c r="A205" s="165"/>
      <c r="B205" s="72" t="s">
        <v>9747</v>
      </c>
      <c r="C205" s="64" t="s">
        <v>9748</v>
      </c>
      <c r="D205" s="64" t="s">
        <v>0</v>
      </c>
      <c r="E205" s="64" t="s">
        <v>4371</v>
      </c>
      <c r="F205" s="64" t="s">
        <v>1199</v>
      </c>
      <c r="G205" s="64" t="s">
        <v>1199</v>
      </c>
      <c r="H205" s="65">
        <v>38721</v>
      </c>
      <c r="I205" s="65">
        <v>41894</v>
      </c>
      <c r="J205" s="93" t="s">
        <v>1</v>
      </c>
      <c r="K205" s="101">
        <v>1598108</v>
      </c>
      <c r="L205" s="67">
        <f t="shared" si="30"/>
        <v>5.4323619989312311E-4</v>
      </c>
      <c r="M205" s="66">
        <v>60503.272459537897</v>
      </c>
      <c r="N205" s="73">
        <f t="shared" si="31"/>
        <v>1.1724133279217223E-3</v>
      </c>
      <c r="O205" s="98">
        <v>1283610</v>
      </c>
      <c r="P205" s="67">
        <f t="shared" si="37"/>
        <v>4.7271511549322389E-4</v>
      </c>
      <c r="Q205" s="66">
        <v>42513.706659537696</v>
      </c>
      <c r="R205" s="105">
        <f t="shared" si="32"/>
        <v>1.2180919737009254E-3</v>
      </c>
      <c r="S205" s="101">
        <v>974300</v>
      </c>
      <c r="T205" s="67">
        <f t="shared" si="38"/>
        <v>4.2678349636820915E-4</v>
      </c>
      <c r="U205" s="66">
        <v>21705.200978148601</v>
      </c>
      <c r="V205" s="73">
        <f t="shared" si="39"/>
        <v>1.1590718034098016E-3</v>
      </c>
      <c r="W205" s="98">
        <v>403900</v>
      </c>
      <c r="X205" s="67">
        <f t="shared" si="33"/>
        <v>2.2947930675203441E-4</v>
      </c>
      <c r="Y205" s="66">
        <v>1672.7953408610099</v>
      </c>
      <c r="Z205" s="105">
        <f t="shared" si="34"/>
        <v>2.1625623340245818E-4</v>
      </c>
      <c r="AA205" s="101">
        <v>570400</v>
      </c>
      <c r="AB205" s="67">
        <f t="shared" si="35"/>
        <v>1.0910086122333919E-3</v>
      </c>
      <c r="AC205" s="66">
        <v>20032.4056372876</v>
      </c>
      <c r="AD205" s="73">
        <f t="shared" si="36"/>
        <v>1.8225995172895073E-3</v>
      </c>
    </row>
    <row r="206" spans="1:30" x14ac:dyDescent="0.25">
      <c r="A206" s="165"/>
      <c r="B206" s="72" t="s">
        <v>14349</v>
      </c>
      <c r="C206" s="64" t="s">
        <v>14311</v>
      </c>
      <c r="D206" s="64" t="s">
        <v>2</v>
      </c>
      <c r="E206" s="64" t="s">
        <v>14350</v>
      </c>
      <c r="F206" s="64" t="s">
        <v>1286</v>
      </c>
      <c r="G206" s="64" t="s">
        <v>1269</v>
      </c>
      <c r="H206" s="65">
        <v>39786</v>
      </c>
      <c r="I206" s="65">
        <v>42004</v>
      </c>
      <c r="J206" s="93" t="s">
        <v>1</v>
      </c>
      <c r="K206" s="101">
        <v>3111005</v>
      </c>
      <c r="L206" s="67">
        <f t="shared" si="30"/>
        <v>1.0575070859094038E-3</v>
      </c>
      <c r="M206" s="66">
        <v>60427.2094072947</v>
      </c>
      <c r="N206" s="73">
        <f t="shared" si="31"/>
        <v>1.170939402089496E-3</v>
      </c>
      <c r="O206" s="98">
        <v>2734769</v>
      </c>
      <c r="P206" s="67">
        <f t="shared" si="37"/>
        <v>1.0071335091517582E-3</v>
      </c>
      <c r="Q206" s="66">
        <v>28435.434407294699</v>
      </c>
      <c r="R206" s="105">
        <f t="shared" si="32"/>
        <v>8.1472487679345182E-4</v>
      </c>
      <c r="S206" s="101">
        <v>2426100</v>
      </c>
      <c r="T206" s="67">
        <f t="shared" si="38"/>
        <v>1.0627316437841652E-3</v>
      </c>
      <c r="U206" s="66">
        <v>18027.930118394699</v>
      </c>
      <c r="V206" s="73">
        <f t="shared" si="39"/>
        <v>9.6270315557593926E-4</v>
      </c>
      <c r="W206" s="98">
        <v>1919200</v>
      </c>
      <c r="X206" s="67">
        <f t="shared" si="33"/>
        <v>1.0904102142077355E-3</v>
      </c>
      <c r="Y206" s="66">
        <v>9197.3364240820702</v>
      </c>
      <c r="Z206" s="105">
        <f t="shared" si="34"/>
        <v>1.1890165424441386E-3</v>
      </c>
      <c r="AA206" s="101">
        <v>506900</v>
      </c>
      <c r="AB206" s="67">
        <f t="shared" si="35"/>
        <v>9.6955165768076155E-4</v>
      </c>
      <c r="AC206" s="66">
        <v>8830.5936943125307</v>
      </c>
      <c r="AD206" s="73">
        <f t="shared" si="36"/>
        <v>8.0343000716178641E-4</v>
      </c>
    </row>
    <row r="207" spans="1:30" x14ac:dyDescent="0.25">
      <c r="A207" s="165"/>
      <c r="B207" s="72" t="s">
        <v>12305</v>
      </c>
      <c r="C207" s="64" t="s">
        <v>12264</v>
      </c>
      <c r="D207" s="64" t="s">
        <v>2</v>
      </c>
      <c r="E207" s="64" t="s">
        <v>12306</v>
      </c>
      <c r="F207" s="64" t="s">
        <v>1519</v>
      </c>
      <c r="G207" s="64" t="s">
        <v>1193</v>
      </c>
      <c r="H207" s="65">
        <v>38723</v>
      </c>
      <c r="I207" s="65">
        <v>42004</v>
      </c>
      <c r="J207" s="93" t="s">
        <v>1</v>
      </c>
      <c r="K207" s="101">
        <v>4680572</v>
      </c>
      <c r="L207" s="67">
        <f t="shared" si="30"/>
        <v>1.5910414982004688E-3</v>
      </c>
      <c r="M207" s="66">
        <v>60413.782279679901</v>
      </c>
      <c r="N207" s="73">
        <f t="shared" si="31"/>
        <v>1.1706792154461733E-3</v>
      </c>
      <c r="O207" s="98">
        <v>4262876</v>
      </c>
      <c r="P207" s="67">
        <f t="shared" si="37"/>
        <v>1.5698895464146369E-3</v>
      </c>
      <c r="Q207" s="66">
        <v>42154.113079679999</v>
      </c>
      <c r="R207" s="105">
        <f t="shared" si="32"/>
        <v>1.2077889893733808E-3</v>
      </c>
      <c r="S207" s="101">
        <v>3819270</v>
      </c>
      <c r="T207" s="67">
        <f t="shared" si="38"/>
        <v>1.6729974383395364E-3</v>
      </c>
      <c r="U207" s="66">
        <v>26896.605681622801</v>
      </c>
      <c r="V207" s="73">
        <f t="shared" si="39"/>
        <v>1.4362961800900133E-3</v>
      </c>
      <c r="W207" s="98">
        <v>3364470</v>
      </c>
      <c r="X207" s="67">
        <f t="shared" si="33"/>
        <v>1.9115529665462174E-3</v>
      </c>
      <c r="Y207" s="66">
        <v>15939.985232535</v>
      </c>
      <c r="Z207" s="105">
        <f t="shared" si="34"/>
        <v>2.060695102787976E-3</v>
      </c>
      <c r="AA207" s="101">
        <v>454800</v>
      </c>
      <c r="AB207" s="67">
        <f t="shared" si="35"/>
        <v>8.6989957370923326E-4</v>
      </c>
      <c r="AC207" s="66">
        <v>10956.620449087501</v>
      </c>
      <c r="AD207" s="73">
        <f t="shared" si="36"/>
        <v>9.9686136069752191E-4</v>
      </c>
    </row>
    <row r="208" spans="1:30" x14ac:dyDescent="0.25">
      <c r="A208" s="165"/>
      <c r="B208" s="72" t="s">
        <v>6798</v>
      </c>
      <c r="C208" s="64" t="s">
        <v>6799</v>
      </c>
      <c r="D208" s="64" t="s">
        <v>4</v>
      </c>
      <c r="E208" s="64" t="s">
        <v>6800</v>
      </c>
      <c r="F208" s="64" t="s">
        <v>1522</v>
      </c>
      <c r="G208" s="64" t="s">
        <v>1416</v>
      </c>
      <c r="H208" s="65">
        <v>38721</v>
      </c>
      <c r="I208" s="65">
        <v>42004</v>
      </c>
      <c r="J208" s="93" t="s">
        <v>1</v>
      </c>
      <c r="K208" s="101">
        <v>4174630</v>
      </c>
      <c r="L208" s="67">
        <f t="shared" si="30"/>
        <v>1.4190593734339785E-3</v>
      </c>
      <c r="M208" s="66">
        <v>59820.499402519497</v>
      </c>
      <c r="N208" s="73">
        <f t="shared" si="31"/>
        <v>1.1591827670040535E-3</v>
      </c>
      <c r="O208" s="98">
        <v>2884430</v>
      </c>
      <c r="P208" s="67">
        <f t="shared" si="37"/>
        <v>1.0622491727098728E-3</v>
      </c>
      <c r="Q208" s="66">
        <v>17919.4954025201</v>
      </c>
      <c r="R208" s="105">
        <f t="shared" si="32"/>
        <v>5.1342485136340085E-4</v>
      </c>
      <c r="S208" s="101">
        <v>172905</v>
      </c>
      <c r="T208" s="67">
        <f t="shared" si="38"/>
        <v>7.5739505736985738E-5</v>
      </c>
      <c r="U208" s="66">
        <v>3846.1018575200101</v>
      </c>
      <c r="V208" s="73">
        <f t="shared" si="39"/>
        <v>2.0538433256533494E-4</v>
      </c>
      <c r="W208" s="98">
        <v>0</v>
      </c>
      <c r="X208" s="67">
        <f t="shared" si="33"/>
        <v>0</v>
      </c>
      <c r="Y208" s="66">
        <v>0.18409502</v>
      </c>
      <c r="Z208" s="105">
        <f t="shared" si="34"/>
        <v>2.3799501732745503E-8</v>
      </c>
      <c r="AA208" s="101">
        <v>172905</v>
      </c>
      <c r="AB208" s="67">
        <f t="shared" si="35"/>
        <v>3.3071676735311122E-4</v>
      </c>
      <c r="AC208" s="66">
        <v>3845.9177625000102</v>
      </c>
      <c r="AD208" s="73">
        <f t="shared" si="36"/>
        <v>3.4991143771671151E-4</v>
      </c>
    </row>
    <row r="209" spans="1:30" x14ac:dyDescent="0.25">
      <c r="A209" s="165"/>
      <c r="B209" s="72" t="s">
        <v>12014</v>
      </c>
      <c r="C209" s="64" t="s">
        <v>11342</v>
      </c>
      <c r="D209" s="64" t="s">
        <v>2</v>
      </c>
      <c r="E209" s="64" t="s">
        <v>12015</v>
      </c>
      <c r="F209" s="64" t="s">
        <v>2107</v>
      </c>
      <c r="G209" s="64" t="s">
        <v>1167</v>
      </c>
      <c r="H209" s="65">
        <v>38720</v>
      </c>
      <c r="I209" s="65">
        <v>42004</v>
      </c>
      <c r="J209" s="93" t="s">
        <v>1</v>
      </c>
      <c r="K209" s="101">
        <v>2201182</v>
      </c>
      <c r="L209" s="67">
        <f t="shared" si="30"/>
        <v>7.4823587952325152E-4</v>
      </c>
      <c r="M209" s="66">
        <v>58595.065060829198</v>
      </c>
      <c r="N209" s="73">
        <f t="shared" si="31"/>
        <v>1.1354366868948907E-3</v>
      </c>
      <c r="O209" s="98">
        <v>1685174</v>
      </c>
      <c r="P209" s="67">
        <f t="shared" si="37"/>
        <v>6.2059910879174991E-4</v>
      </c>
      <c r="Q209" s="66">
        <v>32704.567290829302</v>
      </c>
      <c r="R209" s="105">
        <f t="shared" si="32"/>
        <v>9.3704299273052812E-4</v>
      </c>
      <c r="S209" s="101">
        <v>1195650</v>
      </c>
      <c r="T209" s="67">
        <f t="shared" si="38"/>
        <v>5.2374390581201818E-4</v>
      </c>
      <c r="U209" s="66">
        <v>10972.2749719928</v>
      </c>
      <c r="V209" s="73">
        <f t="shared" si="39"/>
        <v>5.8592659667603352E-4</v>
      </c>
      <c r="W209" s="98">
        <v>841210</v>
      </c>
      <c r="X209" s="67">
        <f t="shared" si="33"/>
        <v>4.7794079631809571E-4</v>
      </c>
      <c r="Y209" s="66">
        <v>3942.6237523760001</v>
      </c>
      <c r="Z209" s="105">
        <f t="shared" si="34"/>
        <v>5.0969592130322805E-4</v>
      </c>
      <c r="AA209" s="101">
        <v>354440</v>
      </c>
      <c r="AB209" s="67">
        <f t="shared" si="35"/>
        <v>6.7794020427770589E-4</v>
      </c>
      <c r="AC209" s="66">
        <v>7029.6512196165804</v>
      </c>
      <c r="AD209" s="73">
        <f t="shared" si="36"/>
        <v>6.3957565314764467E-4</v>
      </c>
    </row>
    <row r="210" spans="1:30" x14ac:dyDescent="0.25">
      <c r="A210" s="165"/>
      <c r="B210" s="72" t="s">
        <v>13486</v>
      </c>
      <c r="C210" s="64" t="s">
        <v>13487</v>
      </c>
      <c r="D210" s="64" t="s">
        <v>0</v>
      </c>
      <c r="E210" s="64" t="s">
        <v>13488</v>
      </c>
      <c r="F210" s="64" t="s">
        <v>1370</v>
      </c>
      <c r="G210" s="64" t="s">
        <v>1193</v>
      </c>
      <c r="H210" s="65">
        <v>39667</v>
      </c>
      <c r="I210" s="65">
        <v>41997</v>
      </c>
      <c r="J210" s="93" t="s">
        <v>1</v>
      </c>
      <c r="K210" s="101">
        <v>2920556</v>
      </c>
      <c r="L210" s="67">
        <f t="shared" si="30"/>
        <v>9.9276878847678624E-4</v>
      </c>
      <c r="M210" s="66">
        <v>58393.212124313002</v>
      </c>
      <c r="N210" s="73">
        <f t="shared" si="31"/>
        <v>1.1315252443657284E-3</v>
      </c>
      <c r="O210" s="98">
        <v>2182036</v>
      </c>
      <c r="P210" s="67">
        <f t="shared" si="37"/>
        <v>8.0357850106369715E-4</v>
      </c>
      <c r="Q210" s="66">
        <v>31768.752444313399</v>
      </c>
      <c r="R210" s="105">
        <f t="shared" si="32"/>
        <v>9.102302623671207E-4</v>
      </c>
      <c r="S210" s="101">
        <v>1840040</v>
      </c>
      <c r="T210" s="67">
        <f t="shared" si="38"/>
        <v>8.0601324505528028E-4</v>
      </c>
      <c r="U210" s="66">
        <v>20323.631769113501</v>
      </c>
      <c r="V210" s="73">
        <f t="shared" si="39"/>
        <v>1.085295111995431E-3</v>
      </c>
      <c r="W210" s="98">
        <v>1437000</v>
      </c>
      <c r="X210" s="67">
        <f t="shared" si="33"/>
        <v>8.1644407972932269E-4</v>
      </c>
      <c r="Y210" s="66">
        <v>7365.6871325260699</v>
      </c>
      <c r="Z210" s="105">
        <f t="shared" si="34"/>
        <v>9.5222393127970253E-4</v>
      </c>
      <c r="AA210" s="101">
        <v>403040</v>
      </c>
      <c r="AB210" s="67">
        <f t="shared" si="35"/>
        <v>7.7089781043924663E-4</v>
      </c>
      <c r="AC210" s="66">
        <v>12957.944636587599</v>
      </c>
      <c r="AD210" s="73">
        <f t="shared" si="36"/>
        <v>1.1789469556141882E-3</v>
      </c>
    </row>
    <row r="211" spans="1:30" x14ac:dyDescent="0.25">
      <c r="A211" s="165"/>
      <c r="B211" s="72" t="s">
        <v>14428</v>
      </c>
      <c r="C211" s="64" t="s">
        <v>14311</v>
      </c>
      <c r="D211" s="64" t="s">
        <v>2</v>
      </c>
      <c r="E211" s="64" t="s">
        <v>14429</v>
      </c>
      <c r="F211" s="64" t="s">
        <v>1192</v>
      </c>
      <c r="G211" s="64" t="s">
        <v>1193</v>
      </c>
      <c r="H211" s="65">
        <v>39784</v>
      </c>
      <c r="I211" s="65">
        <v>42004</v>
      </c>
      <c r="J211" s="93" t="s">
        <v>1</v>
      </c>
      <c r="K211" s="101">
        <v>2889634</v>
      </c>
      <c r="L211" s="67">
        <f t="shared" si="30"/>
        <v>9.8225764043604366E-4</v>
      </c>
      <c r="M211" s="66">
        <v>58304.888438290298</v>
      </c>
      <c r="N211" s="73">
        <f t="shared" si="31"/>
        <v>1.1298137358397484E-3</v>
      </c>
      <c r="O211" s="98">
        <v>2459238</v>
      </c>
      <c r="P211" s="67">
        <f t="shared" si="37"/>
        <v>9.0566369473229786E-4</v>
      </c>
      <c r="Q211" s="66">
        <v>40954.040838290202</v>
      </c>
      <c r="R211" s="105">
        <f t="shared" si="32"/>
        <v>1.1734048229490154E-3</v>
      </c>
      <c r="S211" s="101">
        <v>2127280</v>
      </c>
      <c r="T211" s="67">
        <f t="shared" si="38"/>
        <v>9.3183618613790827E-4</v>
      </c>
      <c r="U211" s="66">
        <v>22985.0712775301</v>
      </c>
      <c r="V211" s="73">
        <f t="shared" si="39"/>
        <v>1.2274177071186965E-3</v>
      </c>
      <c r="W211" s="98">
        <v>1514880</v>
      </c>
      <c r="X211" s="67">
        <f t="shared" si="33"/>
        <v>8.6069228079356736E-4</v>
      </c>
      <c r="Y211" s="66">
        <v>7631.7243400300304</v>
      </c>
      <c r="Z211" s="105">
        <f t="shared" si="34"/>
        <v>9.8661678438873978E-4</v>
      </c>
      <c r="AA211" s="101">
        <v>612400</v>
      </c>
      <c r="AB211" s="67">
        <f t="shared" si="35"/>
        <v>1.1713423459532421E-3</v>
      </c>
      <c r="AC211" s="66">
        <v>15353.3469375</v>
      </c>
      <c r="AD211" s="73">
        <f t="shared" si="36"/>
        <v>1.3968867855281084E-3</v>
      </c>
    </row>
    <row r="212" spans="1:30" x14ac:dyDescent="0.25">
      <c r="A212" s="165"/>
      <c r="B212" s="72" t="s">
        <v>9509</v>
      </c>
      <c r="C212" s="64" t="s">
        <v>9510</v>
      </c>
      <c r="D212" s="64" t="s">
        <v>2</v>
      </c>
      <c r="E212" s="64" t="s">
        <v>9511</v>
      </c>
      <c r="F212" s="64" t="s">
        <v>1330</v>
      </c>
      <c r="G212" s="64" t="s">
        <v>1216</v>
      </c>
      <c r="H212" s="65">
        <v>38718</v>
      </c>
      <c r="I212" s="65">
        <v>39793</v>
      </c>
      <c r="J212" s="93" t="s">
        <v>1</v>
      </c>
      <c r="K212" s="101">
        <v>1566938</v>
      </c>
      <c r="L212" s="67">
        <f t="shared" si="30"/>
        <v>5.3264075055511298E-4</v>
      </c>
      <c r="M212" s="66">
        <v>58049.016032312502</v>
      </c>
      <c r="N212" s="73">
        <f t="shared" si="31"/>
        <v>1.1248555210718384E-3</v>
      </c>
      <c r="O212" s="98">
        <v>1279088</v>
      </c>
      <c r="P212" s="67">
        <f t="shared" si="37"/>
        <v>4.7104979833905683E-4</v>
      </c>
      <c r="Q212" s="66">
        <v>36505.754856812498</v>
      </c>
      <c r="R212" s="105">
        <f t="shared" si="32"/>
        <v>1.0459536577481863E-3</v>
      </c>
      <c r="S212" s="101">
        <v>1008400</v>
      </c>
      <c r="T212" s="67">
        <f t="shared" si="38"/>
        <v>4.4172069972051947E-4</v>
      </c>
      <c r="U212" s="66">
        <v>14377.5768585735</v>
      </c>
      <c r="V212" s="73">
        <f t="shared" si="39"/>
        <v>7.677719250287849E-4</v>
      </c>
      <c r="W212" s="98">
        <v>594400</v>
      </c>
      <c r="X212" s="67">
        <f t="shared" si="33"/>
        <v>3.3771354279130784E-4</v>
      </c>
      <c r="Y212" s="66">
        <v>2702.1491101860202</v>
      </c>
      <c r="Z212" s="105">
        <f t="shared" si="34"/>
        <v>3.4932939755789649E-4</v>
      </c>
      <c r="AA212" s="101">
        <v>414000</v>
      </c>
      <c r="AB212" s="67">
        <f t="shared" si="35"/>
        <v>7.9186108952423616E-4</v>
      </c>
      <c r="AC212" s="66">
        <v>11675.427748387499</v>
      </c>
      <c r="AD212" s="73">
        <f t="shared" si="36"/>
        <v>1.0622602878383432E-3</v>
      </c>
    </row>
    <row r="213" spans="1:30" x14ac:dyDescent="0.25">
      <c r="A213" s="165"/>
      <c r="B213" s="72" t="s">
        <v>3270</v>
      </c>
      <c r="C213" s="64" t="s">
        <v>3271</v>
      </c>
      <c r="D213" s="64" t="s">
        <v>4</v>
      </c>
      <c r="E213" s="64" t="s">
        <v>3272</v>
      </c>
      <c r="F213" s="64" t="s">
        <v>1199</v>
      </c>
      <c r="G213" s="64" t="s">
        <v>1199</v>
      </c>
      <c r="H213" s="65">
        <v>38720</v>
      </c>
      <c r="I213" s="65">
        <v>42003</v>
      </c>
      <c r="J213" s="93" t="s">
        <v>1</v>
      </c>
      <c r="K213" s="101">
        <v>5260208</v>
      </c>
      <c r="L213" s="67">
        <f t="shared" si="30"/>
        <v>1.7880740253896515E-3</v>
      </c>
      <c r="M213" s="66">
        <v>57867.114739739402</v>
      </c>
      <c r="N213" s="73">
        <f t="shared" si="31"/>
        <v>1.1213306952052456E-3</v>
      </c>
      <c r="O213" s="98">
        <v>5212128</v>
      </c>
      <c r="P213" s="67">
        <f t="shared" si="37"/>
        <v>1.9194706254122872E-3</v>
      </c>
      <c r="Q213" s="66">
        <v>54244.284739739298</v>
      </c>
      <c r="R213" s="105">
        <f t="shared" si="32"/>
        <v>1.5541935308009799E-3</v>
      </c>
      <c r="S213" s="101">
        <v>4703480</v>
      </c>
      <c r="T213" s="67">
        <f t="shared" si="38"/>
        <v>2.0603178071414807E-3</v>
      </c>
      <c r="U213" s="66">
        <v>22938.446652324099</v>
      </c>
      <c r="V213" s="73">
        <f t="shared" si="39"/>
        <v>1.224927921906607E-3</v>
      </c>
      <c r="W213" s="98">
        <v>3572760</v>
      </c>
      <c r="X213" s="67">
        <f t="shared" si="33"/>
        <v>2.0298947462030164E-3</v>
      </c>
      <c r="Y213" s="66">
        <v>14033.178660699101</v>
      </c>
      <c r="Z213" s="105">
        <f t="shared" si="34"/>
        <v>1.8141862819061345E-3</v>
      </c>
      <c r="AA213" s="101">
        <v>1130720</v>
      </c>
      <c r="AB213" s="67">
        <f t="shared" si="35"/>
        <v>2.1627371283740198E-3</v>
      </c>
      <c r="AC213" s="66">
        <v>8905.2679916250108</v>
      </c>
      <c r="AD213" s="73">
        <f t="shared" si="36"/>
        <v>8.1022406578359885E-4</v>
      </c>
    </row>
    <row r="214" spans="1:30" x14ac:dyDescent="0.25">
      <c r="A214" s="165"/>
      <c r="B214" s="72" t="s">
        <v>16177</v>
      </c>
      <c r="C214" s="64" t="s">
        <v>16178</v>
      </c>
      <c r="D214" s="64" t="s">
        <v>426</v>
      </c>
      <c r="E214" s="64" t="s">
        <v>16179</v>
      </c>
      <c r="F214" s="64" t="s">
        <v>1226</v>
      </c>
      <c r="G214" s="64" t="s">
        <v>1227</v>
      </c>
      <c r="H214" s="65">
        <v>40917</v>
      </c>
      <c r="I214" s="65">
        <v>41981</v>
      </c>
      <c r="J214" s="93" t="s">
        <v>1</v>
      </c>
      <c r="K214" s="101">
        <v>0</v>
      </c>
      <c r="L214" s="67">
        <f t="shared" si="30"/>
        <v>0</v>
      </c>
      <c r="M214" s="66">
        <v>57849.792000000001</v>
      </c>
      <c r="N214" s="73">
        <f t="shared" si="31"/>
        <v>1.1209950206190458E-3</v>
      </c>
      <c r="O214" s="98">
        <v>0</v>
      </c>
      <c r="P214" s="67">
        <f t="shared" si="37"/>
        <v>0</v>
      </c>
      <c r="Q214" s="66">
        <v>0</v>
      </c>
      <c r="R214" s="105">
        <f t="shared" si="32"/>
        <v>0</v>
      </c>
      <c r="S214" s="101">
        <v>0</v>
      </c>
      <c r="T214" s="67">
        <f t="shared" si="38"/>
        <v>0</v>
      </c>
      <c r="U214" s="66">
        <v>0</v>
      </c>
      <c r="V214" s="73">
        <f t="shared" si="39"/>
        <v>0</v>
      </c>
      <c r="W214" s="98">
        <v>0</v>
      </c>
      <c r="X214" s="67">
        <f t="shared" si="33"/>
        <v>0</v>
      </c>
      <c r="Y214" s="66">
        <v>0</v>
      </c>
      <c r="Z214" s="105">
        <f t="shared" si="34"/>
        <v>0</v>
      </c>
      <c r="AA214" s="101">
        <v>0</v>
      </c>
      <c r="AB214" s="67">
        <f t="shared" si="35"/>
        <v>0</v>
      </c>
      <c r="AC214" s="66">
        <v>0</v>
      </c>
      <c r="AD214" s="73">
        <f t="shared" si="36"/>
        <v>0</v>
      </c>
    </row>
    <row r="215" spans="1:30" x14ac:dyDescent="0.25">
      <c r="A215" s="165"/>
      <c r="B215" s="72" t="s">
        <v>13738</v>
      </c>
      <c r="C215" s="64" t="s">
        <v>7442</v>
      </c>
      <c r="D215" s="64" t="s">
        <v>0</v>
      </c>
      <c r="E215" s="64" t="s">
        <v>13739</v>
      </c>
      <c r="F215" s="64" t="s">
        <v>1215</v>
      </c>
      <c r="G215" s="64" t="s">
        <v>1216</v>
      </c>
      <c r="H215" s="65">
        <v>39420</v>
      </c>
      <c r="I215" s="65">
        <v>42004</v>
      </c>
      <c r="J215" s="93" t="s">
        <v>1</v>
      </c>
      <c r="K215" s="101">
        <v>1400526</v>
      </c>
      <c r="L215" s="67">
        <f t="shared" si="30"/>
        <v>4.7607322039030906E-4</v>
      </c>
      <c r="M215" s="66">
        <v>57687.803041020597</v>
      </c>
      <c r="N215" s="73">
        <f t="shared" si="31"/>
        <v>1.1178560496714722E-3</v>
      </c>
      <c r="O215" s="98">
        <v>1102386</v>
      </c>
      <c r="P215" s="67">
        <f t="shared" si="37"/>
        <v>4.0597574443024991E-4</v>
      </c>
      <c r="Q215" s="66">
        <v>23625.937481020599</v>
      </c>
      <c r="R215" s="105">
        <f t="shared" si="32"/>
        <v>6.7692438693380203E-4</v>
      </c>
      <c r="S215" s="101">
        <v>1001940</v>
      </c>
      <c r="T215" s="67">
        <f t="shared" si="38"/>
        <v>4.3889095386550703E-4</v>
      </c>
      <c r="U215" s="66">
        <v>17516.7483560205</v>
      </c>
      <c r="V215" s="73">
        <f t="shared" si="39"/>
        <v>9.3540571807320652E-4</v>
      </c>
      <c r="W215" s="98">
        <v>549720</v>
      </c>
      <c r="X215" s="67">
        <f t="shared" si="33"/>
        <v>3.1232821121002317E-4</v>
      </c>
      <c r="Y215" s="66">
        <v>2656.0727021580201</v>
      </c>
      <c r="Z215" s="105">
        <f t="shared" si="34"/>
        <v>3.4337271522775483E-4</v>
      </c>
      <c r="AA215" s="101">
        <v>452220</v>
      </c>
      <c r="AB215" s="67">
        <f t="shared" si="35"/>
        <v>8.6496478720929967E-4</v>
      </c>
      <c r="AC215" s="66">
        <v>14860.6756538626</v>
      </c>
      <c r="AD215" s="73">
        <f t="shared" si="36"/>
        <v>1.3520622916556137E-3</v>
      </c>
    </row>
    <row r="216" spans="1:30" x14ac:dyDescent="0.25">
      <c r="A216" s="165"/>
      <c r="B216" s="72" t="s">
        <v>14401</v>
      </c>
      <c r="C216" s="64" t="s">
        <v>14311</v>
      </c>
      <c r="D216" s="64" t="s">
        <v>2</v>
      </c>
      <c r="E216" s="64" t="s">
        <v>14402</v>
      </c>
      <c r="F216" s="64" t="s">
        <v>1657</v>
      </c>
      <c r="G216" s="64" t="s">
        <v>1167</v>
      </c>
      <c r="H216" s="65">
        <v>39785</v>
      </c>
      <c r="I216" s="65">
        <v>42004</v>
      </c>
      <c r="J216" s="93" t="s">
        <v>1</v>
      </c>
      <c r="K216" s="101">
        <v>3299229</v>
      </c>
      <c r="L216" s="67">
        <f t="shared" si="30"/>
        <v>1.1214890511387144E-3</v>
      </c>
      <c r="M216" s="66">
        <v>57673.956689553503</v>
      </c>
      <c r="N216" s="73">
        <f t="shared" si="31"/>
        <v>1.117587739440584E-3</v>
      </c>
      <c r="O216" s="98">
        <v>3036687</v>
      </c>
      <c r="P216" s="67">
        <f t="shared" si="37"/>
        <v>1.1183208653109367E-3</v>
      </c>
      <c r="Q216" s="66">
        <v>42760.853649553399</v>
      </c>
      <c r="R216" s="105">
        <f t="shared" si="32"/>
        <v>1.2251731667682188E-3</v>
      </c>
      <c r="S216" s="101">
        <v>2600590</v>
      </c>
      <c r="T216" s="67">
        <f t="shared" si="38"/>
        <v>1.1391654447502834E-3</v>
      </c>
      <c r="U216" s="66">
        <v>24034.045335880299</v>
      </c>
      <c r="V216" s="73">
        <f t="shared" si="39"/>
        <v>1.2834336018697329E-3</v>
      </c>
      <c r="W216" s="98">
        <v>2076190</v>
      </c>
      <c r="X216" s="67">
        <f t="shared" si="33"/>
        <v>1.1796054515610455E-3</v>
      </c>
      <c r="Y216" s="66">
        <v>10089.587728855</v>
      </c>
      <c r="Z216" s="105">
        <f t="shared" si="34"/>
        <v>1.3043653252302662E-3</v>
      </c>
      <c r="AA216" s="101">
        <v>524400</v>
      </c>
      <c r="AB216" s="67">
        <f t="shared" si="35"/>
        <v>1.0030240467306991E-3</v>
      </c>
      <c r="AC216" s="66">
        <v>13944.457607025101</v>
      </c>
      <c r="AD216" s="73">
        <f t="shared" si="36"/>
        <v>1.2687024296333675E-3</v>
      </c>
    </row>
    <row r="217" spans="1:30" x14ac:dyDescent="0.25">
      <c r="A217" s="165"/>
      <c r="B217" s="74" t="s">
        <v>16584</v>
      </c>
      <c r="C217" s="68" t="s">
        <v>3</v>
      </c>
      <c r="D217" s="68" t="s">
        <v>2</v>
      </c>
      <c r="E217" s="68" t="s">
        <v>16585</v>
      </c>
      <c r="F217" s="68" t="s">
        <v>1199</v>
      </c>
      <c r="G217" s="68" t="s">
        <v>1199</v>
      </c>
      <c r="H217" s="69">
        <v>38720</v>
      </c>
      <c r="I217" s="69">
        <v>42004</v>
      </c>
      <c r="J217" s="94" t="s">
        <v>1173</v>
      </c>
      <c r="K217" s="102">
        <v>3047363</v>
      </c>
      <c r="L217" s="71">
        <f t="shared" si="30"/>
        <v>1.0358736054227294E-3</v>
      </c>
      <c r="M217" s="70">
        <v>57472.080857044697</v>
      </c>
      <c r="N217" s="75">
        <f t="shared" si="31"/>
        <v>1.1136758532400994E-3</v>
      </c>
      <c r="O217" s="99">
        <v>2734587</v>
      </c>
      <c r="P217" s="71">
        <f t="shared" si="37"/>
        <v>1.0070664840031384E-3</v>
      </c>
      <c r="Q217" s="70">
        <v>40477.7235657942</v>
      </c>
      <c r="R217" s="106">
        <f t="shared" si="32"/>
        <v>1.1597575008933571E-3</v>
      </c>
      <c r="S217" s="102">
        <v>2199350</v>
      </c>
      <c r="T217" s="71">
        <f t="shared" si="38"/>
        <v>9.6340581210861221E-4</v>
      </c>
      <c r="U217" s="70">
        <v>18479.169936575101</v>
      </c>
      <c r="V217" s="75">
        <f t="shared" si="39"/>
        <v>9.8679965439920346E-4</v>
      </c>
      <c r="W217" s="99">
        <v>1548250</v>
      </c>
      <c r="X217" s="71">
        <f t="shared" si="33"/>
        <v>8.796517372588196E-4</v>
      </c>
      <c r="Y217" s="70">
        <v>6695.4788892591096</v>
      </c>
      <c r="Z217" s="106">
        <f t="shared" si="34"/>
        <v>8.6558051068672643E-4</v>
      </c>
      <c r="AA217" s="102">
        <v>651100</v>
      </c>
      <c r="AB217" s="71">
        <f t="shared" si="35"/>
        <v>1.2453641434522467E-3</v>
      </c>
      <c r="AC217" s="70">
        <v>11783.691047316201</v>
      </c>
      <c r="AD217" s="75">
        <f t="shared" si="36"/>
        <v>1.0721103597638205E-3</v>
      </c>
    </row>
    <row r="218" spans="1:30" x14ac:dyDescent="0.25">
      <c r="A218" s="165"/>
      <c r="B218" s="72" t="s">
        <v>12299</v>
      </c>
      <c r="C218" s="64" t="s">
        <v>12264</v>
      </c>
      <c r="D218" s="64" t="s">
        <v>2</v>
      </c>
      <c r="E218" s="64" t="s">
        <v>12300</v>
      </c>
      <c r="F218" s="64" t="s">
        <v>1227</v>
      </c>
      <c r="G218" s="64" t="s">
        <v>1227</v>
      </c>
      <c r="H218" s="65">
        <v>38722</v>
      </c>
      <c r="I218" s="65">
        <v>42004</v>
      </c>
      <c r="J218" s="93" t="s">
        <v>1</v>
      </c>
      <c r="K218" s="101">
        <v>2992993</v>
      </c>
      <c r="L218" s="67">
        <f t="shared" si="30"/>
        <v>1.0173919056951834E-3</v>
      </c>
      <c r="M218" s="66">
        <v>57189.617735048501</v>
      </c>
      <c r="N218" s="73">
        <f t="shared" si="31"/>
        <v>1.1082023719652446E-3</v>
      </c>
      <c r="O218" s="98">
        <v>2714063</v>
      </c>
      <c r="P218" s="67">
        <f t="shared" si="37"/>
        <v>9.9950810955109852E-4</v>
      </c>
      <c r="Q218" s="66">
        <v>45831.3157237985</v>
      </c>
      <c r="R218" s="105">
        <f t="shared" si="32"/>
        <v>1.3131472697591182E-3</v>
      </c>
      <c r="S218" s="101">
        <v>2347540</v>
      </c>
      <c r="T218" s="67">
        <f t="shared" si="38"/>
        <v>1.0283191307238282E-3</v>
      </c>
      <c r="U218" s="66">
        <v>31353.235701530601</v>
      </c>
      <c r="V218" s="73">
        <f t="shared" si="39"/>
        <v>1.6742831123236811E-3</v>
      </c>
      <c r="W218" s="98">
        <v>1601940</v>
      </c>
      <c r="X218" s="67">
        <f t="shared" si="33"/>
        <v>9.1015617890159446E-4</v>
      </c>
      <c r="Y218" s="66">
        <v>7183.9233575300896</v>
      </c>
      <c r="Z218" s="105">
        <f t="shared" si="34"/>
        <v>9.2872580907103438E-4</v>
      </c>
      <c r="AA218" s="101">
        <v>745600</v>
      </c>
      <c r="AB218" s="67">
        <f t="shared" si="35"/>
        <v>1.4261150443219094E-3</v>
      </c>
      <c r="AC218" s="66">
        <v>24169.312344000198</v>
      </c>
      <c r="AD218" s="73">
        <f t="shared" si="36"/>
        <v>2.1989858736386203E-3</v>
      </c>
    </row>
    <row r="219" spans="1:30" x14ac:dyDescent="0.25">
      <c r="A219" s="165"/>
      <c r="B219" s="74" t="s">
        <v>16844</v>
      </c>
      <c r="C219" s="68" t="s">
        <v>41</v>
      </c>
      <c r="D219" s="68" t="s">
        <v>2</v>
      </c>
      <c r="E219" s="68" t="s">
        <v>16845</v>
      </c>
      <c r="F219" s="68" t="s">
        <v>2798</v>
      </c>
      <c r="G219" s="68" t="s">
        <v>1227</v>
      </c>
      <c r="H219" s="69">
        <v>39366</v>
      </c>
      <c r="I219" s="69">
        <v>42004</v>
      </c>
      <c r="J219" s="94" t="s">
        <v>1173</v>
      </c>
      <c r="K219" s="102">
        <v>2613782</v>
      </c>
      <c r="L219" s="71">
        <f t="shared" si="30"/>
        <v>8.8848876360611854E-4</v>
      </c>
      <c r="M219" s="70">
        <v>56783.925457755198</v>
      </c>
      <c r="N219" s="75">
        <f t="shared" si="31"/>
        <v>1.100340994991765E-3</v>
      </c>
      <c r="O219" s="99">
        <v>2364052</v>
      </c>
      <c r="P219" s="71">
        <f t="shared" si="37"/>
        <v>8.7060954200418106E-4</v>
      </c>
      <c r="Q219" s="70">
        <v>39692.233997755298</v>
      </c>
      <c r="R219" s="106">
        <f t="shared" si="32"/>
        <v>1.1372518523994181E-3</v>
      </c>
      <c r="S219" s="102">
        <v>1896580</v>
      </c>
      <c r="T219" s="71">
        <f t="shared" si="38"/>
        <v>8.3078009190394966E-4</v>
      </c>
      <c r="U219" s="70">
        <v>21034.641881424101</v>
      </c>
      <c r="V219" s="75">
        <f t="shared" si="39"/>
        <v>1.1232635129306775E-3</v>
      </c>
      <c r="W219" s="99">
        <v>1320280</v>
      </c>
      <c r="X219" s="71">
        <f t="shared" si="33"/>
        <v>7.5012859400489223E-4</v>
      </c>
      <c r="Y219" s="70">
        <v>6077.7727723470598</v>
      </c>
      <c r="Z219" s="106">
        <f t="shared" si="34"/>
        <v>7.8572447873227259E-4</v>
      </c>
      <c r="AA219" s="102">
        <v>576300</v>
      </c>
      <c r="AB219" s="71">
        <f t="shared" si="35"/>
        <v>1.1022935891130852E-3</v>
      </c>
      <c r="AC219" s="70">
        <v>14956.869109077101</v>
      </c>
      <c r="AD219" s="75">
        <f t="shared" si="36"/>
        <v>1.3608142183195798E-3</v>
      </c>
    </row>
    <row r="220" spans="1:30" x14ac:dyDescent="0.25">
      <c r="A220" s="165"/>
      <c r="B220" s="72" t="s">
        <v>4641</v>
      </c>
      <c r="C220" s="64" t="s">
        <v>4642</v>
      </c>
      <c r="D220" s="64" t="s">
        <v>2</v>
      </c>
      <c r="E220" s="64" t="s">
        <v>4643</v>
      </c>
      <c r="F220" s="64" t="s">
        <v>2842</v>
      </c>
      <c r="G220" s="64" t="s">
        <v>1416</v>
      </c>
      <c r="H220" s="65">
        <v>38720</v>
      </c>
      <c r="I220" s="65">
        <v>42004</v>
      </c>
      <c r="J220" s="93" t="s">
        <v>1</v>
      </c>
      <c r="K220" s="101">
        <v>2934229</v>
      </c>
      <c r="L220" s="67">
        <f t="shared" si="30"/>
        <v>9.9741657733782609E-4</v>
      </c>
      <c r="M220" s="66">
        <v>56765.016647346398</v>
      </c>
      <c r="N220" s="73">
        <f t="shared" si="31"/>
        <v>1.0999745860284604E-3</v>
      </c>
      <c r="O220" s="98">
        <v>2664967</v>
      </c>
      <c r="P220" s="67">
        <f t="shared" si="37"/>
        <v>9.8142752330585632E-4</v>
      </c>
      <c r="Q220" s="66">
        <v>41356.432616096303</v>
      </c>
      <c r="R220" s="105">
        <f t="shared" si="32"/>
        <v>1.1849340504227364E-3</v>
      </c>
      <c r="S220" s="101">
        <v>2337640</v>
      </c>
      <c r="T220" s="67">
        <f t="shared" si="38"/>
        <v>1.0239825232989639E-3</v>
      </c>
      <c r="U220" s="66">
        <v>24156.731085351599</v>
      </c>
      <c r="V220" s="73">
        <f t="shared" si="39"/>
        <v>1.2899851004269469E-3</v>
      </c>
      <c r="W220" s="98">
        <v>1736140</v>
      </c>
      <c r="X220" s="67">
        <f t="shared" si="33"/>
        <v>9.8640307904054717E-4</v>
      </c>
      <c r="Y220" s="66">
        <v>8440.5369894891301</v>
      </c>
      <c r="Z220" s="105">
        <f t="shared" si="34"/>
        <v>1.091178754898688E-3</v>
      </c>
      <c r="AA220" s="101">
        <v>601500</v>
      </c>
      <c r="AB220" s="67">
        <f t="shared" si="35"/>
        <v>1.1504938293449953E-3</v>
      </c>
      <c r="AC220" s="66">
        <v>15716.1940958626</v>
      </c>
      <c r="AD220" s="73">
        <f t="shared" si="36"/>
        <v>1.4298995483313225E-3</v>
      </c>
    </row>
    <row r="221" spans="1:30" x14ac:dyDescent="0.25">
      <c r="A221" s="165"/>
      <c r="B221" s="74" t="s">
        <v>16650</v>
      </c>
      <c r="C221" s="68" t="s">
        <v>3</v>
      </c>
      <c r="D221" s="68" t="s">
        <v>2</v>
      </c>
      <c r="E221" s="68" t="s">
        <v>16651</v>
      </c>
      <c r="F221" s="68" t="s">
        <v>1199</v>
      </c>
      <c r="G221" s="68" t="s">
        <v>1199</v>
      </c>
      <c r="H221" s="69">
        <v>38721</v>
      </c>
      <c r="I221" s="69">
        <v>42003</v>
      </c>
      <c r="J221" s="94" t="s">
        <v>1173</v>
      </c>
      <c r="K221" s="102">
        <v>3156480</v>
      </c>
      <c r="L221" s="71">
        <f t="shared" si="30"/>
        <v>1.0729651564466514E-3</v>
      </c>
      <c r="M221" s="70">
        <v>56638.163549966397</v>
      </c>
      <c r="N221" s="75">
        <f t="shared" si="31"/>
        <v>1.0975164667233284E-3</v>
      </c>
      <c r="O221" s="99">
        <v>2843072</v>
      </c>
      <c r="P221" s="71">
        <f t="shared" si="37"/>
        <v>1.047018260091111E-3</v>
      </c>
      <c r="Q221" s="70">
        <v>43996.193949966102</v>
      </c>
      <c r="R221" s="106">
        <f t="shared" si="32"/>
        <v>1.2605678247022483E-3</v>
      </c>
      <c r="S221" s="102">
        <v>2236660</v>
      </c>
      <c r="T221" s="71">
        <f t="shared" si="38"/>
        <v>9.7974912756534807E-4</v>
      </c>
      <c r="U221" s="70">
        <v>23766.918992679999</v>
      </c>
      <c r="V221" s="75">
        <f t="shared" si="39"/>
        <v>1.2691688819685839E-3</v>
      </c>
      <c r="W221" s="99">
        <v>1394360</v>
      </c>
      <c r="X221" s="71">
        <f t="shared" si="33"/>
        <v>7.9221779193554514E-4</v>
      </c>
      <c r="Y221" s="70">
        <v>5778.2715352510804</v>
      </c>
      <c r="Z221" s="106">
        <f t="shared" si="34"/>
        <v>7.4700545085620515E-4</v>
      </c>
      <c r="AA221" s="102">
        <v>842300</v>
      </c>
      <c r="AB221" s="71">
        <f t="shared" si="35"/>
        <v>1.6110739026721354E-3</v>
      </c>
      <c r="AC221" s="70">
        <v>17988.647457429201</v>
      </c>
      <c r="AD221" s="75">
        <f t="shared" si="36"/>
        <v>1.6366531691817739E-3</v>
      </c>
    </row>
    <row r="222" spans="1:30" x14ac:dyDescent="0.25">
      <c r="A222" s="165"/>
      <c r="B222" s="72" t="s">
        <v>16065</v>
      </c>
      <c r="C222" s="64" t="s">
        <v>16066</v>
      </c>
      <c r="D222" s="64" t="s">
        <v>16067</v>
      </c>
      <c r="E222" s="64" t="s">
        <v>11537</v>
      </c>
      <c r="F222" s="64" t="s">
        <v>1199</v>
      </c>
      <c r="G222" s="64" t="s">
        <v>1199</v>
      </c>
      <c r="H222" s="65">
        <v>38729</v>
      </c>
      <c r="I222" s="65">
        <v>39349</v>
      </c>
      <c r="J222" s="93" t="s">
        <v>1</v>
      </c>
      <c r="K222" s="101">
        <v>146000</v>
      </c>
      <c r="L222" s="67">
        <f t="shared" si="30"/>
        <v>4.9628989520355296E-5</v>
      </c>
      <c r="M222" s="66">
        <v>56543.968000000001</v>
      </c>
      <c r="N222" s="73">
        <f t="shared" si="31"/>
        <v>1.0956911750701309E-3</v>
      </c>
      <c r="O222" s="98">
        <v>0</v>
      </c>
      <c r="P222" s="67">
        <f t="shared" si="37"/>
        <v>0</v>
      </c>
      <c r="Q222" s="66">
        <v>0</v>
      </c>
      <c r="R222" s="105">
        <f t="shared" si="32"/>
        <v>0</v>
      </c>
      <c r="S222" s="101">
        <v>0</v>
      </c>
      <c r="T222" s="67">
        <f t="shared" si="38"/>
        <v>0</v>
      </c>
      <c r="U222" s="66">
        <v>0</v>
      </c>
      <c r="V222" s="73">
        <f t="shared" si="39"/>
        <v>0</v>
      </c>
      <c r="W222" s="98">
        <v>0</v>
      </c>
      <c r="X222" s="67">
        <f t="shared" si="33"/>
        <v>0</v>
      </c>
      <c r="Y222" s="66">
        <v>0</v>
      </c>
      <c r="Z222" s="105">
        <f t="shared" si="34"/>
        <v>0</v>
      </c>
      <c r="AA222" s="101">
        <v>0</v>
      </c>
      <c r="AB222" s="67">
        <f t="shared" si="35"/>
        <v>0</v>
      </c>
      <c r="AC222" s="66">
        <v>0</v>
      </c>
      <c r="AD222" s="73">
        <f t="shared" si="36"/>
        <v>0</v>
      </c>
    </row>
    <row r="223" spans="1:30" x14ac:dyDescent="0.25">
      <c r="A223" s="165"/>
      <c r="B223" s="72" t="s">
        <v>12321</v>
      </c>
      <c r="C223" s="64" t="s">
        <v>12264</v>
      </c>
      <c r="D223" s="64" t="s">
        <v>2</v>
      </c>
      <c r="E223" s="64" t="s">
        <v>12322</v>
      </c>
      <c r="F223" s="64" t="s">
        <v>1657</v>
      </c>
      <c r="G223" s="64" t="s">
        <v>1167</v>
      </c>
      <c r="H223" s="65">
        <v>38720</v>
      </c>
      <c r="I223" s="65">
        <v>42004</v>
      </c>
      <c r="J223" s="93" t="s">
        <v>1</v>
      </c>
      <c r="K223" s="101">
        <v>2882143</v>
      </c>
      <c r="L223" s="67">
        <f t="shared" si="30"/>
        <v>9.7971126536414654E-4</v>
      </c>
      <c r="M223" s="66">
        <v>56433.943698898503</v>
      </c>
      <c r="N223" s="73">
        <f t="shared" si="31"/>
        <v>1.093559158870628E-3</v>
      </c>
      <c r="O223" s="98">
        <v>2691909</v>
      </c>
      <c r="P223" s="67">
        <f t="shared" si="37"/>
        <v>9.9134945492186004E-4</v>
      </c>
      <c r="Q223" s="66">
        <v>49378.1558788986</v>
      </c>
      <c r="R223" s="105">
        <f t="shared" si="32"/>
        <v>1.4147704370714026E-3</v>
      </c>
      <c r="S223" s="101">
        <v>2270200</v>
      </c>
      <c r="T223" s="67">
        <f t="shared" si="38"/>
        <v>9.9444102787140352E-4</v>
      </c>
      <c r="U223" s="66">
        <v>21972.013555666399</v>
      </c>
      <c r="V223" s="73">
        <f t="shared" si="39"/>
        <v>1.1733197680200951E-3</v>
      </c>
      <c r="W223" s="98">
        <v>1787900</v>
      </c>
      <c r="X223" s="67">
        <f t="shared" si="33"/>
        <v>1.0158109743549451E-3</v>
      </c>
      <c r="Y223" s="66">
        <v>8875.1736081910894</v>
      </c>
      <c r="Z223" s="105">
        <f t="shared" si="34"/>
        <v>1.1473678628925485E-3</v>
      </c>
      <c r="AA223" s="101">
        <v>482300</v>
      </c>
      <c r="AB223" s="67">
        <f t="shared" si="35"/>
        <v>9.2249904221627791E-4</v>
      </c>
      <c r="AC223" s="66">
        <v>13096.8399474751</v>
      </c>
      <c r="AD223" s="73">
        <f t="shared" si="36"/>
        <v>1.1915840063589141E-3</v>
      </c>
    </row>
    <row r="224" spans="1:30" x14ac:dyDescent="0.25">
      <c r="A224" s="165"/>
      <c r="B224" s="74" t="s">
        <v>16533</v>
      </c>
      <c r="C224" s="68" t="s">
        <v>3</v>
      </c>
      <c r="D224" s="68" t="s">
        <v>2</v>
      </c>
      <c r="E224" s="68" t="s">
        <v>16534</v>
      </c>
      <c r="F224" s="68" t="s">
        <v>1199</v>
      </c>
      <c r="G224" s="68" t="s">
        <v>1199</v>
      </c>
      <c r="H224" s="69">
        <v>38722</v>
      </c>
      <c r="I224" s="69">
        <v>42003</v>
      </c>
      <c r="J224" s="94" t="s">
        <v>1173</v>
      </c>
      <c r="K224" s="102">
        <v>3148053</v>
      </c>
      <c r="L224" s="71">
        <f t="shared" si="30"/>
        <v>1.0701006119624868E-3</v>
      </c>
      <c r="M224" s="70">
        <v>56187.4055527862</v>
      </c>
      <c r="N224" s="75">
        <f t="shared" si="31"/>
        <v>1.0887818204458929E-3</v>
      </c>
      <c r="O224" s="99">
        <v>2857307</v>
      </c>
      <c r="P224" s="71">
        <f t="shared" si="37"/>
        <v>1.0522605842152968E-3</v>
      </c>
      <c r="Q224" s="70">
        <v>33940.725646535997</v>
      </c>
      <c r="R224" s="106">
        <f t="shared" si="32"/>
        <v>9.7246108937799728E-4</v>
      </c>
      <c r="S224" s="102">
        <v>2474500</v>
      </c>
      <c r="T224" s="71">
        <f t="shared" si="38"/>
        <v>1.0839328356390574E-3</v>
      </c>
      <c r="U224" s="70">
        <v>24268.432344407101</v>
      </c>
      <c r="V224" s="75">
        <f t="shared" si="39"/>
        <v>1.2959500200748668E-3</v>
      </c>
      <c r="W224" s="99">
        <v>1733000</v>
      </c>
      <c r="X224" s="71">
        <f t="shared" si="33"/>
        <v>9.8461906066173708E-4</v>
      </c>
      <c r="Y224" s="70">
        <v>7463.6596738881199</v>
      </c>
      <c r="Z224" s="106">
        <f t="shared" si="34"/>
        <v>9.6488966046622579E-4</v>
      </c>
      <c r="AA224" s="102">
        <v>741500</v>
      </c>
      <c r="AB224" s="71">
        <f t="shared" si="35"/>
        <v>1.4182729417444953E-3</v>
      </c>
      <c r="AC224" s="70">
        <v>16804.772670519302</v>
      </c>
      <c r="AD224" s="75">
        <f t="shared" si="36"/>
        <v>1.5289412121546619E-3</v>
      </c>
    </row>
    <row r="225" spans="1:30" x14ac:dyDescent="0.25">
      <c r="A225" s="165"/>
      <c r="B225" s="72" t="s">
        <v>14510</v>
      </c>
      <c r="C225" s="64" t="s">
        <v>14311</v>
      </c>
      <c r="D225" s="64" t="s">
        <v>2</v>
      </c>
      <c r="E225" s="64" t="s">
        <v>14511</v>
      </c>
      <c r="F225" s="64" t="s">
        <v>1522</v>
      </c>
      <c r="G225" s="64" t="s">
        <v>1416</v>
      </c>
      <c r="H225" s="65">
        <v>39795</v>
      </c>
      <c r="I225" s="65">
        <v>42004</v>
      </c>
      <c r="J225" s="93" t="s">
        <v>1</v>
      </c>
      <c r="K225" s="101">
        <v>3659124</v>
      </c>
      <c r="L225" s="67">
        <f t="shared" si="30"/>
        <v>1.2438262099293189E-3</v>
      </c>
      <c r="M225" s="66">
        <v>56125.235274333798</v>
      </c>
      <c r="N225" s="73">
        <f t="shared" si="31"/>
        <v>1.0875771044016997E-3</v>
      </c>
      <c r="O225" s="98">
        <v>3477166</v>
      </c>
      <c r="P225" s="67">
        <f t="shared" si="37"/>
        <v>1.2805360875025212E-3</v>
      </c>
      <c r="Q225" s="66">
        <v>45943.0680743337</v>
      </c>
      <c r="R225" s="105">
        <f t="shared" si="32"/>
        <v>1.316349169850288E-3</v>
      </c>
      <c r="S225" s="101">
        <v>2987900</v>
      </c>
      <c r="T225" s="67">
        <f t="shared" si="38"/>
        <v>1.3088231641163626E-3</v>
      </c>
      <c r="U225" s="66">
        <v>27591.901830533501</v>
      </c>
      <c r="V225" s="73">
        <f t="shared" si="39"/>
        <v>1.4734254451925636E-3</v>
      </c>
      <c r="W225" s="98">
        <v>2226500</v>
      </c>
      <c r="X225" s="67">
        <f t="shared" si="33"/>
        <v>1.2650053886689887E-3</v>
      </c>
      <c r="Y225" s="66">
        <v>10597.3308862211</v>
      </c>
      <c r="Z225" s="105">
        <f t="shared" si="34"/>
        <v>1.3700055264346449E-3</v>
      </c>
      <c r="AA225" s="101">
        <v>761400</v>
      </c>
      <c r="AB225" s="67">
        <f t="shared" si="35"/>
        <v>1.4563358298641386E-3</v>
      </c>
      <c r="AC225" s="66">
        <v>16994.570944312502</v>
      </c>
      <c r="AD225" s="73">
        <f t="shared" si="36"/>
        <v>1.5462095446985063E-3</v>
      </c>
    </row>
    <row r="226" spans="1:30" x14ac:dyDescent="0.25">
      <c r="A226" s="165"/>
      <c r="B226" s="72" t="s">
        <v>13379</v>
      </c>
      <c r="C226" s="64" t="s">
        <v>13380</v>
      </c>
      <c r="D226" s="64" t="s">
        <v>0</v>
      </c>
      <c r="E226" s="64" t="s">
        <v>13381</v>
      </c>
      <c r="F226" s="64" t="s">
        <v>1199</v>
      </c>
      <c r="G226" s="64" t="s">
        <v>1199</v>
      </c>
      <c r="H226" s="65">
        <v>40826</v>
      </c>
      <c r="I226" s="65">
        <v>42004</v>
      </c>
      <c r="J226" s="93" t="s">
        <v>1</v>
      </c>
      <c r="K226" s="101">
        <v>1651630</v>
      </c>
      <c r="L226" s="67">
        <f t="shared" si="30"/>
        <v>5.6142964357194813E-4</v>
      </c>
      <c r="M226" s="66">
        <v>55851.907924444997</v>
      </c>
      <c r="N226" s="73">
        <f t="shared" si="31"/>
        <v>1.0822806532368562E-3</v>
      </c>
      <c r="O226" s="98">
        <v>1161270</v>
      </c>
      <c r="P226" s="67">
        <f t="shared" si="37"/>
        <v>4.2766095789906287E-4</v>
      </c>
      <c r="Q226" s="66">
        <v>32420.7951244451</v>
      </c>
      <c r="R226" s="105">
        <f t="shared" si="32"/>
        <v>9.2891242437052911E-4</v>
      </c>
      <c r="S226" s="101">
        <v>765100</v>
      </c>
      <c r="T226" s="67">
        <f t="shared" si="38"/>
        <v>3.3514528694582454E-4</v>
      </c>
      <c r="U226" s="66">
        <v>14760.3774632451</v>
      </c>
      <c r="V226" s="73">
        <f t="shared" si="39"/>
        <v>7.8821372548249901E-4</v>
      </c>
      <c r="W226" s="98">
        <v>248100</v>
      </c>
      <c r="X226" s="67">
        <f t="shared" si="33"/>
        <v>1.4096017827477033E-4</v>
      </c>
      <c r="Y226" s="66">
        <v>930.34033052000495</v>
      </c>
      <c r="Z226" s="105">
        <f t="shared" si="34"/>
        <v>1.2027286945759794E-4</v>
      </c>
      <c r="AA226" s="101">
        <v>517000</v>
      </c>
      <c r="AB226" s="67">
        <f t="shared" si="35"/>
        <v>9.8887000793243984E-4</v>
      </c>
      <c r="AC226" s="66">
        <v>13830.0371327251</v>
      </c>
      <c r="AD226" s="73">
        <f t="shared" si="36"/>
        <v>1.2582921621396301E-3</v>
      </c>
    </row>
    <row r="227" spans="1:30" x14ac:dyDescent="0.25">
      <c r="A227" s="165"/>
      <c r="B227" s="72" t="s">
        <v>15320</v>
      </c>
      <c r="C227" s="64" t="s">
        <v>15321</v>
      </c>
      <c r="D227" s="64" t="s">
        <v>2</v>
      </c>
      <c r="E227" s="64" t="s">
        <v>15322</v>
      </c>
      <c r="F227" s="64" t="s">
        <v>1588</v>
      </c>
      <c r="G227" s="64" t="s">
        <v>1167</v>
      </c>
      <c r="H227" s="65">
        <v>39162</v>
      </c>
      <c r="I227" s="65">
        <v>42004</v>
      </c>
      <c r="J227" s="93" t="s">
        <v>1</v>
      </c>
      <c r="K227" s="101">
        <v>2181994</v>
      </c>
      <c r="L227" s="67">
        <f t="shared" si="30"/>
        <v>7.4171340657176808E-4</v>
      </c>
      <c r="M227" s="66">
        <v>55634.593759233401</v>
      </c>
      <c r="N227" s="73">
        <f t="shared" si="31"/>
        <v>1.07806960789529E-3</v>
      </c>
      <c r="O227" s="98">
        <v>1899388</v>
      </c>
      <c r="P227" s="67">
        <f t="shared" si="37"/>
        <v>6.9948770871716757E-4</v>
      </c>
      <c r="Q227" s="66">
        <v>42118.895559233199</v>
      </c>
      <c r="R227" s="105">
        <f t="shared" si="32"/>
        <v>1.2067799458822207E-3</v>
      </c>
      <c r="S227" s="101">
        <v>1466860</v>
      </c>
      <c r="T227" s="67">
        <f t="shared" si="38"/>
        <v>6.4254504719559813E-4</v>
      </c>
      <c r="U227" s="66">
        <v>19869.2884659271</v>
      </c>
      <c r="V227" s="73">
        <f t="shared" si="39"/>
        <v>1.0610328850609006E-3</v>
      </c>
      <c r="W227" s="98">
        <v>1146260</v>
      </c>
      <c r="X227" s="67">
        <f t="shared" si="33"/>
        <v>6.5125761366077479E-4</v>
      </c>
      <c r="Y227" s="66">
        <v>5882.2100409270497</v>
      </c>
      <c r="Z227" s="105">
        <f t="shared" si="34"/>
        <v>7.6044245010764718E-4</v>
      </c>
      <c r="AA227" s="101">
        <v>320600</v>
      </c>
      <c r="AB227" s="67">
        <f t="shared" si="35"/>
        <v>6.132141673948553E-4</v>
      </c>
      <c r="AC227" s="66">
        <v>13987.078425</v>
      </c>
      <c r="AD227" s="73">
        <f t="shared" si="36"/>
        <v>1.2725801806970213E-3</v>
      </c>
    </row>
    <row r="228" spans="1:30" x14ac:dyDescent="0.25">
      <c r="A228" s="165"/>
      <c r="B228" s="72" t="s">
        <v>14125</v>
      </c>
      <c r="C228" s="64" t="s">
        <v>14126</v>
      </c>
      <c r="D228" s="64" t="s">
        <v>0</v>
      </c>
      <c r="E228" s="64" t="s">
        <v>6378</v>
      </c>
      <c r="F228" s="64" t="s">
        <v>1276</v>
      </c>
      <c r="G228" s="64" t="s">
        <v>1193</v>
      </c>
      <c r="H228" s="65">
        <v>39818</v>
      </c>
      <c r="I228" s="65">
        <v>42004</v>
      </c>
      <c r="J228" s="93" t="s">
        <v>1</v>
      </c>
      <c r="K228" s="101">
        <v>3549630</v>
      </c>
      <c r="L228" s="67">
        <f t="shared" si="30"/>
        <v>1.2066065073365669E-3</v>
      </c>
      <c r="M228" s="66">
        <v>55446.495431470903</v>
      </c>
      <c r="N228" s="73">
        <f t="shared" si="31"/>
        <v>1.0744246978356561E-3</v>
      </c>
      <c r="O228" s="98">
        <v>3227252</v>
      </c>
      <c r="P228" s="67">
        <f t="shared" si="37"/>
        <v>1.188500246886311E-3</v>
      </c>
      <c r="Q228" s="66">
        <v>42331.514631471102</v>
      </c>
      <c r="R228" s="105">
        <f t="shared" si="32"/>
        <v>1.2128718537796617E-3</v>
      </c>
      <c r="S228" s="101">
        <v>2573260</v>
      </c>
      <c r="T228" s="67">
        <f t="shared" si="38"/>
        <v>1.1271937800107338E-3</v>
      </c>
      <c r="U228" s="66">
        <v>14699.9655878791</v>
      </c>
      <c r="V228" s="73">
        <f t="shared" si="39"/>
        <v>7.849876921737851E-4</v>
      </c>
      <c r="W228" s="98">
        <v>2012960</v>
      </c>
      <c r="X228" s="67">
        <f t="shared" si="33"/>
        <v>1.1436807757355166E-3</v>
      </c>
      <c r="Y228" s="66">
        <v>9339.9938003790594</v>
      </c>
      <c r="Z228" s="105">
        <f t="shared" si="34"/>
        <v>1.2074590536775719E-3</v>
      </c>
      <c r="AA228" s="101">
        <v>560300</v>
      </c>
      <c r="AB228" s="67">
        <f t="shared" si="35"/>
        <v>1.0716902619817138E-3</v>
      </c>
      <c r="AC228" s="66">
        <v>5359.9717875000097</v>
      </c>
      <c r="AD228" s="73">
        <f t="shared" si="36"/>
        <v>4.8766394658058827E-4</v>
      </c>
    </row>
    <row r="229" spans="1:30" x14ac:dyDescent="0.25">
      <c r="A229" s="165"/>
      <c r="B229" s="72" t="s">
        <v>11785</v>
      </c>
      <c r="C229" s="64" t="s">
        <v>11342</v>
      </c>
      <c r="D229" s="64" t="s">
        <v>2</v>
      </c>
      <c r="E229" s="64" t="s">
        <v>11786</v>
      </c>
      <c r="F229" s="64" t="s">
        <v>1415</v>
      </c>
      <c r="G229" s="64" t="s">
        <v>1416</v>
      </c>
      <c r="H229" s="65">
        <v>38721</v>
      </c>
      <c r="I229" s="65">
        <v>42004</v>
      </c>
      <c r="J229" s="93" t="s">
        <v>1</v>
      </c>
      <c r="K229" s="101">
        <v>2572236</v>
      </c>
      <c r="L229" s="67">
        <f t="shared" si="30"/>
        <v>8.7436625676630571E-4</v>
      </c>
      <c r="M229" s="66">
        <v>55387.974636882602</v>
      </c>
      <c r="N229" s="73">
        <f t="shared" si="31"/>
        <v>1.0732907003385491E-3</v>
      </c>
      <c r="O229" s="98">
        <v>2403132</v>
      </c>
      <c r="P229" s="67">
        <f t="shared" si="37"/>
        <v>8.8500153545505416E-4</v>
      </c>
      <c r="Q229" s="66">
        <v>46607.217916882597</v>
      </c>
      <c r="R229" s="105">
        <f t="shared" si="32"/>
        <v>1.3353782232100014E-3</v>
      </c>
      <c r="S229" s="101">
        <v>2042050</v>
      </c>
      <c r="T229" s="67">
        <f t="shared" si="38"/>
        <v>8.9450193858021303E-4</v>
      </c>
      <c r="U229" s="66">
        <v>28811.332273297201</v>
      </c>
      <c r="V229" s="73">
        <f t="shared" si="39"/>
        <v>1.5385438213757587E-3</v>
      </c>
      <c r="W229" s="98">
        <v>1444050</v>
      </c>
      <c r="X229" s="67">
        <f t="shared" si="33"/>
        <v>8.2044959870085485E-4</v>
      </c>
      <c r="Y229" s="66">
        <v>7093.8711411971099</v>
      </c>
      <c r="Z229" s="105">
        <f t="shared" si="34"/>
        <v>9.1708400649183201E-4</v>
      </c>
      <c r="AA229" s="101">
        <v>598000</v>
      </c>
      <c r="AB229" s="67">
        <f t="shared" si="35"/>
        <v>1.1437993515350077E-3</v>
      </c>
      <c r="AC229" s="66">
        <v>21717.461132100099</v>
      </c>
      <c r="AD229" s="73">
        <f t="shared" si="36"/>
        <v>1.9759101773799115E-3</v>
      </c>
    </row>
    <row r="230" spans="1:30" x14ac:dyDescent="0.25">
      <c r="A230" s="165"/>
      <c r="B230" s="74" t="s">
        <v>16512</v>
      </c>
      <c r="C230" s="68" t="s">
        <v>3</v>
      </c>
      <c r="D230" s="68" t="s">
        <v>2</v>
      </c>
      <c r="E230" s="68" t="s">
        <v>16513</v>
      </c>
      <c r="F230" s="68" t="s">
        <v>3255</v>
      </c>
      <c r="G230" s="68" t="s">
        <v>1227</v>
      </c>
      <c r="H230" s="69">
        <v>38720</v>
      </c>
      <c r="I230" s="69">
        <v>42004</v>
      </c>
      <c r="J230" s="94" t="s">
        <v>1173</v>
      </c>
      <c r="K230" s="102">
        <v>3835768</v>
      </c>
      <c r="L230" s="71">
        <f t="shared" si="30"/>
        <v>1.3038718484555767E-3</v>
      </c>
      <c r="M230" s="70">
        <v>55253.004397663703</v>
      </c>
      <c r="N230" s="75">
        <f t="shared" si="31"/>
        <v>1.0706752896194206E-3</v>
      </c>
      <c r="O230" s="99">
        <v>3605818</v>
      </c>
      <c r="P230" s="71">
        <f t="shared" si="37"/>
        <v>1.3279147656356258E-3</v>
      </c>
      <c r="Q230" s="70">
        <v>40845.710397663199</v>
      </c>
      <c r="R230" s="106">
        <f t="shared" si="32"/>
        <v>1.1703009665553121E-3</v>
      </c>
      <c r="S230" s="102">
        <v>3057390</v>
      </c>
      <c r="T230" s="71">
        <f t="shared" si="38"/>
        <v>1.3392626439096777E-3</v>
      </c>
      <c r="U230" s="70">
        <v>25597.0935148264</v>
      </c>
      <c r="V230" s="75">
        <f t="shared" si="39"/>
        <v>1.366901387927616E-3</v>
      </c>
      <c r="W230" s="99">
        <v>2369490</v>
      </c>
      <c r="X230" s="71">
        <f t="shared" si="33"/>
        <v>1.3462464039511711E-3</v>
      </c>
      <c r="Y230" s="70">
        <v>10207.838663063099</v>
      </c>
      <c r="Z230" s="106">
        <f t="shared" si="34"/>
        <v>1.3196526117282084E-3</v>
      </c>
      <c r="AA230" s="102">
        <v>687900</v>
      </c>
      <c r="AB230" s="71">
        <f t="shared" si="35"/>
        <v>1.315751795854401E-3</v>
      </c>
      <c r="AC230" s="70">
        <v>15389.254851763701</v>
      </c>
      <c r="AD230" s="75">
        <f t="shared" si="36"/>
        <v>1.400153779437321E-3</v>
      </c>
    </row>
    <row r="231" spans="1:30" x14ac:dyDescent="0.25">
      <c r="A231" s="165"/>
      <c r="B231" s="72" t="s">
        <v>14789</v>
      </c>
      <c r="C231" s="64" t="s">
        <v>14790</v>
      </c>
      <c r="D231" s="64" t="s">
        <v>0</v>
      </c>
      <c r="E231" s="64" t="s">
        <v>14791</v>
      </c>
      <c r="F231" s="64" t="s">
        <v>493</v>
      </c>
      <c r="G231" s="64" t="s">
        <v>1167</v>
      </c>
      <c r="H231" s="65">
        <v>39330</v>
      </c>
      <c r="I231" s="65">
        <v>42004</v>
      </c>
      <c r="J231" s="93" t="s">
        <v>1</v>
      </c>
      <c r="K231" s="101">
        <v>3664605</v>
      </c>
      <c r="L231" s="67">
        <f t="shared" si="30"/>
        <v>1.2456893365838469E-3</v>
      </c>
      <c r="M231" s="66">
        <v>55142.8186467634</v>
      </c>
      <c r="N231" s="73">
        <f t="shared" si="31"/>
        <v>1.0685401448966461E-3</v>
      </c>
      <c r="O231" s="98">
        <v>3216505</v>
      </c>
      <c r="P231" s="67">
        <f t="shared" si="37"/>
        <v>1.184542448687321E-3</v>
      </c>
      <c r="Q231" s="66">
        <v>39141.0756467627</v>
      </c>
      <c r="R231" s="105">
        <f t="shared" si="32"/>
        <v>1.1214602026860965E-3</v>
      </c>
      <c r="S231" s="101">
        <v>2839320</v>
      </c>
      <c r="T231" s="67">
        <f t="shared" si="38"/>
        <v>1.2437390094510762E-3</v>
      </c>
      <c r="U231" s="66">
        <v>28850.660300706499</v>
      </c>
      <c r="V231" s="73">
        <f t="shared" si="39"/>
        <v>1.5406439635352225E-3</v>
      </c>
      <c r="W231" s="98">
        <v>2482300</v>
      </c>
      <c r="X231" s="67">
        <f t="shared" si="33"/>
        <v>1.4103403890828794E-3</v>
      </c>
      <c r="Y231" s="66">
        <v>10476.893928031001</v>
      </c>
      <c r="Z231" s="105">
        <f t="shared" si="34"/>
        <v>1.3544356343477659E-3</v>
      </c>
      <c r="AA231" s="101">
        <v>357020</v>
      </c>
      <c r="AB231" s="67">
        <f t="shared" si="35"/>
        <v>6.828749907776396E-4</v>
      </c>
      <c r="AC231" s="66">
        <v>18373.766372676098</v>
      </c>
      <c r="AD231" s="73">
        <f t="shared" si="36"/>
        <v>1.6716922734080547E-3</v>
      </c>
    </row>
    <row r="232" spans="1:30" x14ac:dyDescent="0.25">
      <c r="A232" s="165"/>
      <c r="B232" s="74" t="s">
        <v>16598</v>
      </c>
      <c r="C232" s="68" t="s">
        <v>3</v>
      </c>
      <c r="D232" s="68" t="s">
        <v>2</v>
      </c>
      <c r="E232" s="68" t="s">
        <v>16599</v>
      </c>
      <c r="F232" s="68" t="s">
        <v>9264</v>
      </c>
      <c r="G232" s="68" t="s">
        <v>1193</v>
      </c>
      <c r="H232" s="69">
        <v>38720</v>
      </c>
      <c r="I232" s="69">
        <v>42004</v>
      </c>
      <c r="J232" s="94" t="s">
        <v>1173</v>
      </c>
      <c r="K232" s="102">
        <v>3129085</v>
      </c>
      <c r="L232" s="71">
        <f t="shared" si="30"/>
        <v>1.0636529224198697E-3</v>
      </c>
      <c r="M232" s="70">
        <v>54933.0616188075</v>
      </c>
      <c r="N232" s="75">
        <f t="shared" si="31"/>
        <v>1.0644755393769165E-3</v>
      </c>
      <c r="O232" s="99">
        <v>2899933</v>
      </c>
      <c r="P232" s="71">
        <f t="shared" si="37"/>
        <v>1.0679584632541123E-3</v>
      </c>
      <c r="Q232" s="70">
        <v>42415.182998807402</v>
      </c>
      <c r="R232" s="106">
        <f t="shared" si="32"/>
        <v>1.2152690986851971E-3</v>
      </c>
      <c r="S232" s="102">
        <v>2381930</v>
      </c>
      <c r="T232" s="71">
        <f t="shared" si="38"/>
        <v>1.0433833660108062E-3</v>
      </c>
      <c r="U232" s="70">
        <v>22502.074932656</v>
      </c>
      <c r="V232" s="75">
        <f t="shared" si="39"/>
        <v>1.2016253891826791E-3</v>
      </c>
      <c r="W232" s="99">
        <v>1896030</v>
      </c>
      <c r="X232" s="71">
        <f t="shared" si="33"/>
        <v>1.0772459766800193E-3</v>
      </c>
      <c r="Y232" s="70">
        <v>9130.2883892270802</v>
      </c>
      <c r="Z232" s="106">
        <f t="shared" si="34"/>
        <v>1.1803486826524479E-3</v>
      </c>
      <c r="AA232" s="102">
        <v>485900</v>
      </c>
      <c r="AB232" s="71">
        <f t="shared" si="35"/>
        <v>9.2938479082083655E-4</v>
      </c>
      <c r="AC232" s="70">
        <v>13371.7865434291</v>
      </c>
      <c r="AD232" s="75">
        <f t="shared" si="36"/>
        <v>1.2165993511028021E-3</v>
      </c>
    </row>
    <row r="233" spans="1:30" x14ac:dyDescent="0.25">
      <c r="A233" s="165"/>
      <c r="B233" s="72" t="s">
        <v>8786</v>
      </c>
      <c r="C233" s="64" t="s">
        <v>8762</v>
      </c>
      <c r="D233" s="64" t="s">
        <v>0</v>
      </c>
      <c r="E233" s="64" t="s">
        <v>8787</v>
      </c>
      <c r="F233" s="64" t="s">
        <v>228</v>
      </c>
      <c r="G233" s="64" t="s">
        <v>1193</v>
      </c>
      <c r="H233" s="65">
        <v>38720</v>
      </c>
      <c r="I233" s="65">
        <v>42004</v>
      </c>
      <c r="J233" s="93" t="s">
        <v>1</v>
      </c>
      <c r="K233" s="101">
        <v>3265225</v>
      </c>
      <c r="L233" s="67">
        <f t="shared" si="30"/>
        <v>1.1099302555246722E-3</v>
      </c>
      <c r="M233" s="66">
        <v>54913.310151657897</v>
      </c>
      <c r="N233" s="73">
        <f t="shared" si="31"/>
        <v>1.0640928016771053E-3</v>
      </c>
      <c r="O233" s="98">
        <v>2964229</v>
      </c>
      <c r="P233" s="67">
        <f t="shared" si="37"/>
        <v>1.0916367542192437E-3</v>
      </c>
      <c r="Q233" s="66">
        <v>44582.1270216579</v>
      </c>
      <c r="R233" s="105">
        <f t="shared" si="32"/>
        <v>1.2773558309203225E-3</v>
      </c>
      <c r="S233" s="101">
        <v>2247080</v>
      </c>
      <c r="T233" s="67">
        <f t="shared" si="38"/>
        <v>9.8431351639030628E-4</v>
      </c>
      <c r="U233" s="66">
        <v>13119.6676388782</v>
      </c>
      <c r="V233" s="73">
        <f t="shared" si="39"/>
        <v>7.0059875721219223E-4</v>
      </c>
      <c r="W233" s="98">
        <v>1628580</v>
      </c>
      <c r="X233" s="67">
        <f t="shared" si="33"/>
        <v>9.2529192718551171E-4</v>
      </c>
      <c r="Y233" s="66">
        <v>6612.7686109279703</v>
      </c>
      <c r="Z233" s="105">
        <f t="shared" si="34"/>
        <v>8.548878617902065E-4</v>
      </c>
      <c r="AA233" s="101">
        <v>618500</v>
      </c>
      <c r="AB233" s="67">
        <f t="shared" si="35"/>
        <v>1.1830098644220774E-3</v>
      </c>
      <c r="AC233" s="66">
        <v>6506.8990279500103</v>
      </c>
      <c r="AD233" s="73">
        <f t="shared" si="36"/>
        <v>5.9201432130140473E-4</v>
      </c>
    </row>
    <row r="234" spans="1:30" x14ac:dyDescent="0.25">
      <c r="A234" s="165"/>
      <c r="B234" s="72" t="s">
        <v>16454</v>
      </c>
      <c r="C234" s="64" t="s">
        <v>16455</v>
      </c>
      <c r="D234" s="64" t="s">
        <v>426</v>
      </c>
      <c r="E234" s="64" t="s">
        <v>16456</v>
      </c>
      <c r="F234" s="64" t="s">
        <v>1415</v>
      </c>
      <c r="G234" s="64" t="s">
        <v>1416</v>
      </c>
      <c r="H234" s="65">
        <v>39994</v>
      </c>
      <c r="I234" s="65">
        <v>41995</v>
      </c>
      <c r="J234" s="93" t="s">
        <v>1</v>
      </c>
      <c r="K234" s="101">
        <v>120</v>
      </c>
      <c r="L234" s="67">
        <f t="shared" si="30"/>
        <v>4.0790950290702986E-8</v>
      </c>
      <c r="M234" s="66">
        <v>54540.624000000003</v>
      </c>
      <c r="N234" s="73">
        <f t="shared" si="31"/>
        <v>1.0568710069943834E-3</v>
      </c>
      <c r="O234" s="98">
        <v>0</v>
      </c>
      <c r="P234" s="67">
        <f t="shared" si="37"/>
        <v>0</v>
      </c>
      <c r="Q234" s="66">
        <v>0</v>
      </c>
      <c r="R234" s="105">
        <f t="shared" si="32"/>
        <v>0</v>
      </c>
      <c r="S234" s="101">
        <v>0</v>
      </c>
      <c r="T234" s="67">
        <f t="shared" si="38"/>
        <v>0</v>
      </c>
      <c r="U234" s="66">
        <v>0</v>
      </c>
      <c r="V234" s="73">
        <f t="shared" si="39"/>
        <v>0</v>
      </c>
      <c r="W234" s="98">
        <v>0</v>
      </c>
      <c r="X234" s="67">
        <f t="shared" si="33"/>
        <v>0</v>
      </c>
      <c r="Y234" s="66">
        <v>0</v>
      </c>
      <c r="Z234" s="105">
        <f t="shared" si="34"/>
        <v>0</v>
      </c>
      <c r="AA234" s="101">
        <v>0</v>
      </c>
      <c r="AB234" s="67">
        <f t="shared" si="35"/>
        <v>0</v>
      </c>
      <c r="AC234" s="66">
        <v>0</v>
      </c>
      <c r="AD234" s="73">
        <f t="shared" si="36"/>
        <v>0</v>
      </c>
    </row>
    <row r="235" spans="1:30" x14ac:dyDescent="0.25">
      <c r="A235" s="165"/>
      <c r="B235" s="72" t="s">
        <v>10135</v>
      </c>
      <c r="C235" s="64" t="s">
        <v>10136</v>
      </c>
      <c r="D235" s="64" t="s">
        <v>0</v>
      </c>
      <c r="E235" s="64" t="s">
        <v>10137</v>
      </c>
      <c r="F235" s="64" t="s">
        <v>1677</v>
      </c>
      <c r="G235" s="64" t="s">
        <v>1216</v>
      </c>
      <c r="H235" s="65">
        <v>38720</v>
      </c>
      <c r="I235" s="65">
        <v>39442</v>
      </c>
      <c r="J235" s="93" t="s">
        <v>1</v>
      </c>
      <c r="K235" s="101">
        <v>2361549</v>
      </c>
      <c r="L235" s="67">
        <f t="shared" si="30"/>
        <v>8.0274856556716118E-4</v>
      </c>
      <c r="M235" s="66">
        <v>53944.555946868</v>
      </c>
      <c r="N235" s="73">
        <f t="shared" si="31"/>
        <v>1.0453205882908715E-3</v>
      </c>
      <c r="O235" s="98">
        <v>2197819</v>
      </c>
      <c r="P235" s="67">
        <f t="shared" si="37"/>
        <v>8.0939090722119791E-4</v>
      </c>
      <c r="Q235" s="66">
        <v>48103.435876868003</v>
      </c>
      <c r="R235" s="105">
        <f t="shared" si="32"/>
        <v>1.3782474818836983E-3</v>
      </c>
      <c r="S235" s="101">
        <v>1755300</v>
      </c>
      <c r="T235" s="67">
        <f t="shared" si="38"/>
        <v>7.6889363766305819E-4</v>
      </c>
      <c r="U235" s="66">
        <v>11111.5792618041</v>
      </c>
      <c r="V235" s="73">
        <f t="shared" si="39"/>
        <v>5.933655360609697E-4</v>
      </c>
      <c r="W235" s="98">
        <v>1263200</v>
      </c>
      <c r="X235" s="67">
        <f t="shared" si="33"/>
        <v>7.1769809430346587E-4</v>
      </c>
      <c r="Y235" s="66">
        <v>4481.9519471270296</v>
      </c>
      <c r="Z235" s="105">
        <f t="shared" si="34"/>
        <v>5.7941938424913302E-4</v>
      </c>
      <c r="AA235" s="101">
        <v>492100</v>
      </c>
      <c r="AB235" s="67">
        <f t="shared" si="35"/>
        <v>9.4124358008424293E-4</v>
      </c>
      <c r="AC235" s="66">
        <v>6629.627314677</v>
      </c>
      <c r="AD235" s="73">
        <f t="shared" si="36"/>
        <v>6.0318045482508009E-4</v>
      </c>
    </row>
    <row r="236" spans="1:30" x14ac:dyDescent="0.25">
      <c r="A236" s="165"/>
      <c r="B236" s="72" t="s">
        <v>10863</v>
      </c>
      <c r="C236" s="64" t="s">
        <v>10864</v>
      </c>
      <c r="D236" s="64" t="s">
        <v>0</v>
      </c>
      <c r="E236" s="64" t="s">
        <v>10865</v>
      </c>
      <c r="F236" s="64" t="s">
        <v>1286</v>
      </c>
      <c r="G236" s="64" t="s">
        <v>1269</v>
      </c>
      <c r="H236" s="65">
        <v>38720</v>
      </c>
      <c r="I236" s="65">
        <v>41190</v>
      </c>
      <c r="J236" s="93" t="s">
        <v>1</v>
      </c>
      <c r="K236" s="101">
        <v>1910962</v>
      </c>
      <c r="L236" s="67">
        <f t="shared" si="30"/>
        <v>6.495829662451863E-4</v>
      </c>
      <c r="M236" s="66">
        <v>53659.7597947291</v>
      </c>
      <c r="N236" s="73">
        <f t="shared" si="31"/>
        <v>1.0398018982938674E-3</v>
      </c>
      <c r="O236" s="98">
        <v>1614984</v>
      </c>
      <c r="P236" s="67">
        <f t="shared" si="37"/>
        <v>5.9475023416747199E-4</v>
      </c>
      <c r="Q236" s="66">
        <v>38731.592919479299</v>
      </c>
      <c r="R236" s="105">
        <f t="shared" si="32"/>
        <v>1.1097278071208847E-3</v>
      </c>
      <c r="S236" s="101">
        <v>1275700</v>
      </c>
      <c r="T236" s="67">
        <f t="shared" si="38"/>
        <v>5.5880910019185509E-4</v>
      </c>
      <c r="U236" s="66">
        <v>18375.899249637201</v>
      </c>
      <c r="V236" s="73">
        <f t="shared" si="39"/>
        <v>9.8128493276778491E-4</v>
      </c>
      <c r="W236" s="98">
        <v>800100</v>
      </c>
      <c r="X236" s="67">
        <f t="shared" si="33"/>
        <v>4.5458379136494855E-4</v>
      </c>
      <c r="Y236" s="66">
        <v>3761.23617039603</v>
      </c>
      <c r="Z236" s="105">
        <f t="shared" si="34"/>
        <v>4.8624643270961583E-4</v>
      </c>
      <c r="AA236" s="101">
        <v>475600</v>
      </c>
      <c r="AB236" s="67">
        <f t="shared" si="35"/>
        <v>9.0968389898001619E-4</v>
      </c>
      <c r="AC236" s="66">
        <v>14614.6630792411</v>
      </c>
      <c r="AD236" s="73">
        <f t="shared" si="36"/>
        <v>1.3296794381995271E-3</v>
      </c>
    </row>
    <row r="237" spans="1:30" x14ac:dyDescent="0.25">
      <c r="A237" s="165"/>
      <c r="B237" s="74" t="s">
        <v>16602</v>
      </c>
      <c r="C237" s="68" t="s">
        <v>3</v>
      </c>
      <c r="D237" s="68" t="s">
        <v>2</v>
      </c>
      <c r="E237" s="68" t="s">
        <v>16603</v>
      </c>
      <c r="F237" s="68" t="s">
        <v>1199</v>
      </c>
      <c r="G237" s="68" t="s">
        <v>1199</v>
      </c>
      <c r="H237" s="69">
        <v>38720</v>
      </c>
      <c r="I237" s="69">
        <v>42003</v>
      </c>
      <c r="J237" s="94" t="s">
        <v>1173</v>
      </c>
      <c r="K237" s="102">
        <v>2492095</v>
      </c>
      <c r="L237" s="71">
        <f t="shared" si="30"/>
        <v>8.4712436053924547E-4</v>
      </c>
      <c r="M237" s="70">
        <v>53280.773880039997</v>
      </c>
      <c r="N237" s="75">
        <f t="shared" si="31"/>
        <v>1.0324580287903913E-3</v>
      </c>
      <c r="O237" s="99">
        <v>2047805</v>
      </c>
      <c r="P237" s="71">
        <f t="shared" si="37"/>
        <v>7.5414524433636485E-4</v>
      </c>
      <c r="Q237" s="70">
        <v>35042.633520039701</v>
      </c>
      <c r="R237" s="106">
        <f t="shared" si="32"/>
        <v>1.0040326751543599E-3</v>
      </c>
      <c r="S237" s="102">
        <v>1503580</v>
      </c>
      <c r="T237" s="71">
        <f t="shared" si="38"/>
        <v>6.586299183714584E-4</v>
      </c>
      <c r="U237" s="70">
        <v>18081.892180788</v>
      </c>
      <c r="V237" s="75">
        <f t="shared" si="39"/>
        <v>9.6558476469058799E-4</v>
      </c>
      <c r="W237" s="99">
        <v>936780</v>
      </c>
      <c r="X237" s="71">
        <f t="shared" si="33"/>
        <v>5.322397251279296E-4</v>
      </c>
      <c r="Y237" s="70">
        <v>3658.6493777880401</v>
      </c>
      <c r="Z237" s="106">
        <f t="shared" si="34"/>
        <v>4.7298418070284963E-4</v>
      </c>
      <c r="AA237" s="102">
        <v>566800</v>
      </c>
      <c r="AB237" s="71">
        <f t="shared" si="35"/>
        <v>1.0841228636288335E-3</v>
      </c>
      <c r="AC237" s="70">
        <v>14423.242803000099</v>
      </c>
      <c r="AD237" s="75">
        <f t="shared" si="36"/>
        <v>1.3122635317231288E-3</v>
      </c>
    </row>
    <row r="238" spans="1:30" x14ac:dyDescent="0.25">
      <c r="A238" s="165"/>
      <c r="B238" s="74" t="s">
        <v>16737</v>
      </c>
      <c r="C238" s="68" t="s">
        <v>3</v>
      </c>
      <c r="D238" s="68" t="s">
        <v>2</v>
      </c>
      <c r="E238" s="68" t="s">
        <v>16738</v>
      </c>
      <c r="F238" s="68" t="s">
        <v>1227</v>
      </c>
      <c r="G238" s="68" t="s">
        <v>1227</v>
      </c>
      <c r="H238" s="69">
        <v>38721</v>
      </c>
      <c r="I238" s="69">
        <v>42004</v>
      </c>
      <c r="J238" s="94" t="s">
        <v>1173</v>
      </c>
      <c r="K238" s="102">
        <v>2458602</v>
      </c>
      <c r="L238" s="71">
        <f t="shared" si="30"/>
        <v>8.3573926638852447E-4</v>
      </c>
      <c r="M238" s="70">
        <v>52768.330896226696</v>
      </c>
      <c r="N238" s="75">
        <f t="shared" si="31"/>
        <v>1.0225280703005514E-3</v>
      </c>
      <c r="O238" s="99">
        <v>2205892</v>
      </c>
      <c r="P238" s="71">
        <f t="shared" si="37"/>
        <v>8.123639513135443E-4</v>
      </c>
      <c r="Q238" s="70">
        <v>39748.149944226599</v>
      </c>
      <c r="R238" s="106">
        <f t="shared" si="32"/>
        <v>1.1388539419594753E-3</v>
      </c>
      <c r="S238" s="102">
        <v>1722840</v>
      </c>
      <c r="T238" s="71">
        <f t="shared" si="38"/>
        <v>7.546748218033516E-4</v>
      </c>
      <c r="U238" s="70">
        <v>15718.5390630028</v>
      </c>
      <c r="V238" s="75">
        <f t="shared" si="39"/>
        <v>8.3938017607225566E-4</v>
      </c>
      <c r="W238" s="99">
        <v>1236540</v>
      </c>
      <c r="X238" s="71">
        <f t="shared" si="33"/>
        <v>7.0255098284516119E-4</v>
      </c>
      <c r="Y238" s="70">
        <v>5276.4802102900603</v>
      </c>
      <c r="Z238" s="106">
        <f t="shared" si="34"/>
        <v>6.8213469276678777E-4</v>
      </c>
      <c r="AA238" s="102">
        <v>486300</v>
      </c>
      <c r="AB238" s="71">
        <f t="shared" si="35"/>
        <v>9.3014987399912081E-4</v>
      </c>
      <c r="AC238" s="70">
        <v>10442.0588527126</v>
      </c>
      <c r="AD238" s="75">
        <f t="shared" si="36"/>
        <v>9.5004523016635131E-4</v>
      </c>
    </row>
    <row r="239" spans="1:30" x14ac:dyDescent="0.25">
      <c r="A239" s="165"/>
      <c r="B239" s="72" t="s">
        <v>12606</v>
      </c>
      <c r="C239" s="64" t="s">
        <v>440</v>
      </c>
      <c r="D239" s="64" t="s">
        <v>0</v>
      </c>
      <c r="E239" s="64" t="s">
        <v>9953</v>
      </c>
      <c r="F239" s="64" t="s">
        <v>437</v>
      </c>
      <c r="G239" s="64" t="s">
        <v>1269</v>
      </c>
      <c r="H239" s="65">
        <v>38720</v>
      </c>
      <c r="I239" s="65">
        <v>40672</v>
      </c>
      <c r="J239" s="93" t="s">
        <v>1</v>
      </c>
      <c r="K239" s="101">
        <v>1837891</v>
      </c>
      <c r="L239" s="67">
        <f t="shared" si="30"/>
        <v>6.2474433683941996E-4</v>
      </c>
      <c r="M239" s="66">
        <v>52768.099853903797</v>
      </c>
      <c r="N239" s="73">
        <f t="shared" si="31"/>
        <v>1.0225235932353007E-3</v>
      </c>
      <c r="O239" s="98">
        <v>1510031</v>
      </c>
      <c r="P239" s="67">
        <f t="shared" si="37"/>
        <v>5.5609918788677895E-4</v>
      </c>
      <c r="Q239" s="66">
        <v>37963.315453903801</v>
      </c>
      <c r="R239" s="105">
        <f t="shared" si="32"/>
        <v>1.0877153154346805E-3</v>
      </c>
      <c r="S239" s="101">
        <v>1180700</v>
      </c>
      <c r="T239" s="67">
        <f t="shared" si="38"/>
        <v>5.1719519055931911E-4</v>
      </c>
      <c r="U239" s="66">
        <v>18302.460576557602</v>
      </c>
      <c r="V239" s="73">
        <f t="shared" si="39"/>
        <v>9.7736326001607505E-4</v>
      </c>
      <c r="W239" s="98">
        <v>715800</v>
      </c>
      <c r="X239" s="67">
        <f t="shared" si="33"/>
        <v>4.0668801132237239E-4</v>
      </c>
      <c r="Y239" s="66">
        <v>3443.19018619902</v>
      </c>
      <c r="Z239" s="105">
        <f t="shared" si="34"/>
        <v>4.4512997039580912E-4</v>
      </c>
      <c r="AA239" s="101">
        <v>464900</v>
      </c>
      <c r="AB239" s="67">
        <f t="shared" si="35"/>
        <v>8.8921792396091156E-4</v>
      </c>
      <c r="AC239" s="66">
        <v>14859.270390358601</v>
      </c>
      <c r="AD239" s="73">
        <f t="shared" si="36"/>
        <v>1.3519344371866883E-3</v>
      </c>
    </row>
    <row r="240" spans="1:30" x14ac:dyDescent="0.25">
      <c r="A240" s="165"/>
      <c r="B240" s="74" t="s">
        <v>16523</v>
      </c>
      <c r="C240" s="68" t="s">
        <v>3</v>
      </c>
      <c r="D240" s="68" t="s">
        <v>2</v>
      </c>
      <c r="E240" s="68" t="s">
        <v>16524</v>
      </c>
      <c r="F240" s="68" t="s">
        <v>1199</v>
      </c>
      <c r="G240" s="68" t="s">
        <v>1199</v>
      </c>
      <c r="H240" s="69">
        <v>38720</v>
      </c>
      <c r="I240" s="69">
        <v>42004</v>
      </c>
      <c r="J240" s="94" t="s">
        <v>1173</v>
      </c>
      <c r="K240" s="102">
        <v>2825713</v>
      </c>
      <c r="L240" s="71">
        <f t="shared" si="30"/>
        <v>9.605293209899434E-4</v>
      </c>
      <c r="M240" s="70">
        <v>52760.464453560497</v>
      </c>
      <c r="N240" s="75">
        <f t="shared" si="31"/>
        <v>1.0223756368560404E-3</v>
      </c>
      <c r="O240" s="99">
        <v>2427425</v>
      </c>
      <c r="P240" s="71">
        <f t="shared" si="37"/>
        <v>8.9394791971559814E-4</v>
      </c>
      <c r="Q240" s="70">
        <v>33480.1310135596</v>
      </c>
      <c r="R240" s="106">
        <f t="shared" si="32"/>
        <v>9.5926424841441581E-4</v>
      </c>
      <c r="S240" s="102">
        <v>1852750</v>
      </c>
      <c r="T240" s="71">
        <f t="shared" si="38"/>
        <v>8.1158074812295964E-4</v>
      </c>
      <c r="U240" s="70">
        <v>20254.506362943899</v>
      </c>
      <c r="V240" s="75">
        <f t="shared" si="39"/>
        <v>1.081603770492945E-3</v>
      </c>
      <c r="W240" s="99">
        <v>1143150</v>
      </c>
      <c r="X240" s="71">
        <f t="shared" si="33"/>
        <v>6.4949064004354569E-4</v>
      </c>
      <c r="Y240" s="70">
        <v>4321.74589749405</v>
      </c>
      <c r="Z240" s="106">
        <f t="shared" si="34"/>
        <v>5.5870820935783824E-4</v>
      </c>
      <c r="AA240" s="102">
        <v>709600</v>
      </c>
      <c r="AB240" s="71">
        <f t="shared" si="35"/>
        <v>1.3572575582763236E-3</v>
      </c>
      <c r="AC240" s="70">
        <v>15932.760465450199</v>
      </c>
      <c r="AD240" s="75">
        <f t="shared" si="36"/>
        <v>1.4496033107160456E-3</v>
      </c>
    </row>
    <row r="241" spans="1:30" x14ac:dyDescent="0.25">
      <c r="A241" s="165"/>
      <c r="B241" s="72" t="s">
        <v>12394</v>
      </c>
      <c r="C241" s="64" t="s">
        <v>12264</v>
      </c>
      <c r="D241" s="64" t="s">
        <v>2</v>
      </c>
      <c r="E241" s="64" t="s">
        <v>12395</v>
      </c>
      <c r="F241" s="64" t="s">
        <v>1374</v>
      </c>
      <c r="G241" s="64" t="s">
        <v>1227</v>
      </c>
      <c r="H241" s="65">
        <v>38721</v>
      </c>
      <c r="I241" s="65">
        <v>42003</v>
      </c>
      <c r="J241" s="93" t="s">
        <v>1</v>
      </c>
      <c r="K241" s="101">
        <v>2582298</v>
      </c>
      <c r="L241" s="67">
        <f t="shared" si="30"/>
        <v>8.7778657794818115E-4</v>
      </c>
      <c r="M241" s="66">
        <v>52748.4268415474</v>
      </c>
      <c r="N241" s="73">
        <f t="shared" si="31"/>
        <v>1.0221423758077237E-3</v>
      </c>
      <c r="O241" s="98">
        <v>2355942</v>
      </c>
      <c r="P241" s="67">
        <f t="shared" si="37"/>
        <v>8.6762287192008233E-4</v>
      </c>
      <c r="Q241" s="66">
        <v>38534.799641547397</v>
      </c>
      <c r="R241" s="105">
        <f t="shared" si="32"/>
        <v>1.1040893358803779E-3</v>
      </c>
      <c r="S241" s="101">
        <v>2059750</v>
      </c>
      <c r="T241" s="67">
        <f t="shared" si="38"/>
        <v>9.0225526700648553E-4</v>
      </c>
      <c r="U241" s="66">
        <v>25960.421059447199</v>
      </c>
      <c r="V241" s="73">
        <f t="shared" si="39"/>
        <v>1.3863033143505063E-3</v>
      </c>
      <c r="W241" s="98">
        <v>1290750</v>
      </c>
      <c r="X241" s="67">
        <f t="shared" si="33"/>
        <v>7.333508670220064E-4</v>
      </c>
      <c r="Y241" s="66">
        <v>5557.3810835140403</v>
      </c>
      <c r="Z241" s="105">
        <f t="shared" si="34"/>
        <v>7.1844909616033872E-4</v>
      </c>
      <c r="AA241" s="101">
        <v>769000</v>
      </c>
      <c r="AB241" s="67">
        <f t="shared" si="35"/>
        <v>1.47087241025154E-3</v>
      </c>
      <c r="AC241" s="66">
        <v>20403.039975933101</v>
      </c>
      <c r="AD241" s="73">
        <f t="shared" si="36"/>
        <v>1.8563207776781658E-3</v>
      </c>
    </row>
    <row r="242" spans="1:30" x14ac:dyDescent="0.25">
      <c r="A242" s="165"/>
      <c r="B242" s="72" t="s">
        <v>16280</v>
      </c>
      <c r="C242" s="64" t="s">
        <v>16281</v>
      </c>
      <c r="D242" s="64" t="s">
        <v>426</v>
      </c>
      <c r="E242" s="64" t="s">
        <v>16282</v>
      </c>
      <c r="F242" s="64" t="s">
        <v>1199</v>
      </c>
      <c r="G242" s="64" t="s">
        <v>1199</v>
      </c>
      <c r="H242" s="65">
        <v>40500</v>
      </c>
      <c r="I242" s="65">
        <v>42003</v>
      </c>
      <c r="J242" s="93" t="s">
        <v>1</v>
      </c>
      <c r="K242" s="101">
        <v>135000</v>
      </c>
      <c r="L242" s="67">
        <f t="shared" si="30"/>
        <v>4.5889819077040859E-5</v>
      </c>
      <c r="M242" s="66">
        <v>52590.720000000001</v>
      </c>
      <c r="N242" s="73">
        <f t="shared" si="31"/>
        <v>1.0190863823809507E-3</v>
      </c>
      <c r="O242" s="98">
        <v>0</v>
      </c>
      <c r="P242" s="67">
        <f t="shared" si="37"/>
        <v>0</v>
      </c>
      <c r="Q242" s="66">
        <v>0</v>
      </c>
      <c r="R242" s="105">
        <f t="shared" si="32"/>
        <v>0</v>
      </c>
      <c r="S242" s="101">
        <v>0</v>
      </c>
      <c r="T242" s="67">
        <f t="shared" si="38"/>
        <v>0</v>
      </c>
      <c r="U242" s="66">
        <v>0</v>
      </c>
      <c r="V242" s="73">
        <f t="shared" si="39"/>
        <v>0</v>
      </c>
      <c r="W242" s="98">
        <v>0</v>
      </c>
      <c r="X242" s="67">
        <f t="shared" si="33"/>
        <v>0</v>
      </c>
      <c r="Y242" s="66">
        <v>0</v>
      </c>
      <c r="Z242" s="105">
        <f t="shared" si="34"/>
        <v>0</v>
      </c>
      <c r="AA242" s="101">
        <v>0</v>
      </c>
      <c r="AB242" s="67">
        <f t="shared" si="35"/>
        <v>0</v>
      </c>
      <c r="AC242" s="66">
        <v>0</v>
      </c>
      <c r="AD242" s="73">
        <f t="shared" si="36"/>
        <v>0</v>
      </c>
    </row>
    <row r="243" spans="1:30" x14ac:dyDescent="0.25">
      <c r="A243" s="165"/>
      <c r="B243" s="74" t="s">
        <v>16739</v>
      </c>
      <c r="C243" s="68" t="s">
        <v>3</v>
      </c>
      <c r="D243" s="68" t="s">
        <v>2</v>
      </c>
      <c r="E243" s="68" t="s">
        <v>16740</v>
      </c>
      <c r="F243" s="68" t="s">
        <v>1199</v>
      </c>
      <c r="G243" s="68" t="s">
        <v>1199</v>
      </c>
      <c r="H243" s="69">
        <v>38721</v>
      </c>
      <c r="I243" s="69">
        <v>42004</v>
      </c>
      <c r="J243" s="94" t="s">
        <v>1173</v>
      </c>
      <c r="K243" s="102">
        <v>2655355</v>
      </c>
      <c r="L243" s="71">
        <f t="shared" si="30"/>
        <v>9.0262044840974686E-4</v>
      </c>
      <c r="M243" s="70">
        <v>52432.952856144198</v>
      </c>
      <c r="N243" s="75">
        <f t="shared" si="31"/>
        <v>1.0160292204350677E-3</v>
      </c>
      <c r="O243" s="99">
        <v>2208265</v>
      </c>
      <c r="P243" s="71">
        <f t="shared" si="37"/>
        <v>8.132378561359323E-4</v>
      </c>
      <c r="Q243" s="70">
        <v>30417.315176143198</v>
      </c>
      <c r="R243" s="106">
        <f t="shared" si="32"/>
        <v>8.7150922346779626E-4</v>
      </c>
      <c r="S243" s="102">
        <v>1668380</v>
      </c>
      <c r="T243" s="71">
        <f t="shared" si="38"/>
        <v>7.3081910055505783E-4</v>
      </c>
      <c r="U243" s="70">
        <v>16985.6159150655</v>
      </c>
      <c r="V243" s="75">
        <f t="shared" si="39"/>
        <v>9.0704290140051472E-4</v>
      </c>
      <c r="W243" s="99">
        <v>1087680</v>
      </c>
      <c r="X243" s="71">
        <f t="shared" si="33"/>
        <v>6.1797487588029904E-4</v>
      </c>
      <c r="Y243" s="70">
        <v>4154.4534984780503</v>
      </c>
      <c r="Z243" s="106">
        <f t="shared" si="34"/>
        <v>5.3708092286059112E-4</v>
      </c>
      <c r="AA243" s="102">
        <v>580700</v>
      </c>
      <c r="AB243" s="71">
        <f t="shared" si="35"/>
        <v>1.1107095040742124E-3</v>
      </c>
      <c r="AC243" s="70">
        <v>12831.1624165876</v>
      </c>
      <c r="AD243" s="75">
        <f t="shared" si="36"/>
        <v>1.1674119848694476E-3</v>
      </c>
    </row>
    <row r="244" spans="1:30" x14ac:dyDescent="0.25">
      <c r="A244" s="165"/>
      <c r="B244" s="74" t="s">
        <v>16857</v>
      </c>
      <c r="C244" s="68" t="s">
        <v>41</v>
      </c>
      <c r="D244" s="68" t="s">
        <v>2</v>
      </c>
      <c r="E244" s="68" t="s">
        <v>16858</v>
      </c>
      <c r="F244" s="68" t="s">
        <v>1199</v>
      </c>
      <c r="G244" s="68" t="s">
        <v>1199</v>
      </c>
      <c r="H244" s="69">
        <v>39785</v>
      </c>
      <c r="I244" s="69">
        <v>42003</v>
      </c>
      <c r="J244" s="94" t="s">
        <v>1173</v>
      </c>
      <c r="K244" s="102">
        <v>2138678</v>
      </c>
      <c r="L244" s="71">
        <f t="shared" si="30"/>
        <v>7.2698923321516738E-4</v>
      </c>
      <c r="M244" s="70">
        <v>52319.286390268397</v>
      </c>
      <c r="N244" s="75">
        <f t="shared" si="31"/>
        <v>1.0138266275154918E-3</v>
      </c>
      <c r="O244" s="99">
        <v>1968882</v>
      </c>
      <c r="P244" s="71">
        <f t="shared" si="37"/>
        <v>7.2508026738848214E-4</v>
      </c>
      <c r="Q244" s="70">
        <v>43660.156790268498</v>
      </c>
      <c r="R244" s="106">
        <f t="shared" si="32"/>
        <v>1.2509397729689356E-3</v>
      </c>
      <c r="S244" s="102">
        <v>1608700</v>
      </c>
      <c r="T244" s="71">
        <f t="shared" si="38"/>
        <v>7.0467680448274464E-4</v>
      </c>
      <c r="U244" s="70">
        <v>24271.407601819599</v>
      </c>
      <c r="V244" s="75">
        <f t="shared" si="39"/>
        <v>1.2961089007495117E-3</v>
      </c>
      <c r="W244" s="99">
        <v>658500</v>
      </c>
      <c r="X244" s="71">
        <f t="shared" si="33"/>
        <v>3.7413251670268547E-4</v>
      </c>
      <c r="Y244" s="70">
        <v>3036.72842773202</v>
      </c>
      <c r="Z244" s="106">
        <f t="shared" si="34"/>
        <v>3.9258326204416469E-4</v>
      </c>
      <c r="AA244" s="102">
        <v>950200</v>
      </c>
      <c r="AB244" s="71">
        <f t="shared" si="35"/>
        <v>1.8174550900143217E-3</v>
      </c>
      <c r="AC244" s="70">
        <v>21234.6791740876</v>
      </c>
      <c r="AD244" s="75">
        <f t="shared" si="36"/>
        <v>1.9319854396543624E-3</v>
      </c>
    </row>
    <row r="245" spans="1:30" x14ac:dyDescent="0.25">
      <c r="A245" s="165"/>
      <c r="B245" s="72" t="s">
        <v>8878</v>
      </c>
      <c r="C245" s="64" t="s">
        <v>8879</v>
      </c>
      <c r="D245" s="64" t="s">
        <v>0</v>
      </c>
      <c r="E245" s="64" t="s">
        <v>8880</v>
      </c>
      <c r="F245" s="64" t="s">
        <v>1215</v>
      </c>
      <c r="G245" s="64" t="s">
        <v>1216</v>
      </c>
      <c r="H245" s="65">
        <v>38720</v>
      </c>
      <c r="I245" s="65">
        <v>41996</v>
      </c>
      <c r="J245" s="93" t="s">
        <v>1</v>
      </c>
      <c r="K245" s="101">
        <v>3003057</v>
      </c>
      <c r="L245" s="67">
        <f t="shared" si="30"/>
        <v>1.0208129067262304E-3</v>
      </c>
      <c r="M245" s="66">
        <v>52137.840492305397</v>
      </c>
      <c r="N245" s="73">
        <f t="shared" si="31"/>
        <v>1.0103106261419991E-3</v>
      </c>
      <c r="O245" s="98">
        <v>2656677</v>
      </c>
      <c r="P245" s="67">
        <f t="shared" si="37"/>
        <v>9.7837456461323264E-4</v>
      </c>
      <c r="Q245" s="66">
        <v>41308.321592305299</v>
      </c>
      <c r="R245" s="105">
        <f t="shared" si="32"/>
        <v>1.1835555855338555E-3</v>
      </c>
      <c r="S245" s="101">
        <v>2040890</v>
      </c>
      <c r="T245" s="67">
        <f t="shared" si="38"/>
        <v>8.9399381084154207E-4</v>
      </c>
      <c r="U245" s="66">
        <v>13955.3456304142</v>
      </c>
      <c r="V245" s="73">
        <f t="shared" si="39"/>
        <v>7.452245037185087E-4</v>
      </c>
      <c r="W245" s="98">
        <v>1217190</v>
      </c>
      <c r="X245" s="67">
        <f t="shared" si="33"/>
        <v>6.9155711162542394E-4</v>
      </c>
      <c r="Y245" s="66">
        <v>4964.84033791397</v>
      </c>
      <c r="Z245" s="105">
        <f t="shared" si="34"/>
        <v>6.4184640206447899E-4</v>
      </c>
      <c r="AA245" s="101">
        <v>823700</v>
      </c>
      <c r="AB245" s="67">
        <f t="shared" si="35"/>
        <v>1.5754975348819162E-3</v>
      </c>
      <c r="AC245" s="66">
        <v>8990.5052925000091</v>
      </c>
      <c r="AD245" s="73">
        <f t="shared" si="36"/>
        <v>8.1797917349470985E-4</v>
      </c>
    </row>
    <row r="246" spans="1:30" x14ac:dyDescent="0.25">
      <c r="A246" s="165"/>
      <c r="B246" s="72" t="s">
        <v>13592</v>
      </c>
      <c r="C246" s="64" t="s">
        <v>6990</v>
      </c>
      <c r="D246" s="64" t="s">
        <v>0</v>
      </c>
      <c r="E246" s="64" t="s">
        <v>13593</v>
      </c>
      <c r="F246" s="64" t="s">
        <v>1657</v>
      </c>
      <c r="G246" s="64" t="s">
        <v>1167</v>
      </c>
      <c r="H246" s="65">
        <v>41446</v>
      </c>
      <c r="I246" s="65">
        <v>42004</v>
      </c>
      <c r="J246" s="93" t="s">
        <v>1</v>
      </c>
      <c r="K246" s="101">
        <v>778073</v>
      </c>
      <c r="L246" s="67">
        <f t="shared" si="30"/>
        <v>2.6448614221281789E-4</v>
      </c>
      <c r="M246" s="66">
        <v>51232.956865313397</v>
      </c>
      <c r="N246" s="73">
        <f t="shared" si="31"/>
        <v>9.9277607666431499E-4</v>
      </c>
      <c r="O246" s="98">
        <v>654007</v>
      </c>
      <c r="P246" s="67">
        <f t="shared" si="37"/>
        <v>2.4085118886451248E-4</v>
      </c>
      <c r="Q246" s="66">
        <v>44502.308865313396</v>
      </c>
      <c r="R246" s="105">
        <f t="shared" si="32"/>
        <v>1.2750689012866058E-3</v>
      </c>
      <c r="S246" s="101">
        <v>462260</v>
      </c>
      <c r="T246" s="67">
        <f t="shared" si="38"/>
        <v>2.0248890386038014E-4</v>
      </c>
      <c r="U246" s="66">
        <v>10326.634585613499</v>
      </c>
      <c r="V246" s="73">
        <f t="shared" si="39"/>
        <v>5.5144898148379274E-4</v>
      </c>
      <c r="W246" s="98">
        <v>256560</v>
      </c>
      <c r="X246" s="67">
        <f t="shared" si="33"/>
        <v>1.4576680104060893E-4</v>
      </c>
      <c r="Y246" s="66">
        <v>1429.620999301</v>
      </c>
      <c r="Z246" s="105">
        <f t="shared" si="34"/>
        <v>1.8481905404086165E-4</v>
      </c>
      <c r="AA246" s="101">
        <v>205700</v>
      </c>
      <c r="AB246" s="67">
        <f t="shared" si="35"/>
        <v>3.934440244326941E-4</v>
      </c>
      <c r="AC246" s="66">
        <v>8897.0135863124906</v>
      </c>
      <c r="AD246" s="73">
        <f t="shared" si="36"/>
        <v>8.094730588695761E-4</v>
      </c>
    </row>
    <row r="247" spans="1:30" x14ac:dyDescent="0.25">
      <c r="A247" s="165"/>
      <c r="B247" s="72" t="s">
        <v>6666</v>
      </c>
      <c r="C247" s="64" t="s">
        <v>6667</v>
      </c>
      <c r="D247" s="64" t="s">
        <v>0</v>
      </c>
      <c r="E247" s="64" t="s">
        <v>6668</v>
      </c>
      <c r="F247" s="64" t="s">
        <v>1199</v>
      </c>
      <c r="G247" s="64" t="s">
        <v>1199</v>
      </c>
      <c r="H247" s="65">
        <v>38720</v>
      </c>
      <c r="I247" s="65">
        <v>42004</v>
      </c>
      <c r="J247" s="93" t="s">
        <v>1</v>
      </c>
      <c r="K247" s="101">
        <v>1592875</v>
      </c>
      <c r="L247" s="67">
        <f t="shared" si="30"/>
        <v>5.4145737453586268E-4</v>
      </c>
      <c r="M247" s="66">
        <v>51118.0923887811</v>
      </c>
      <c r="N247" s="73">
        <f t="shared" si="31"/>
        <v>9.9055026907215083E-4</v>
      </c>
      <c r="O247" s="98">
        <v>1291855</v>
      </c>
      <c r="P247" s="67">
        <f t="shared" si="37"/>
        <v>4.7575150203371642E-4</v>
      </c>
      <c r="Q247" s="66">
        <v>40481.414588781103</v>
      </c>
      <c r="R247" s="105">
        <f t="shared" si="32"/>
        <v>1.1598632551507099E-3</v>
      </c>
      <c r="S247" s="101">
        <v>876700</v>
      </c>
      <c r="T247" s="67">
        <f t="shared" si="38"/>
        <v>3.8403067973520372E-4</v>
      </c>
      <c r="U247" s="66">
        <v>20350.092998734101</v>
      </c>
      <c r="V247" s="73">
        <f t="shared" si="39"/>
        <v>1.0867081588116141E-3</v>
      </c>
      <c r="W247" s="98">
        <v>437000</v>
      </c>
      <c r="X247" s="67">
        <f t="shared" si="33"/>
        <v>2.4828536036305775E-4</v>
      </c>
      <c r="Y247" s="66">
        <v>1987.8679362340199</v>
      </c>
      <c r="Z247" s="105">
        <f t="shared" si="34"/>
        <v>2.5698830089412948E-4</v>
      </c>
      <c r="AA247" s="101">
        <v>439700</v>
      </c>
      <c r="AB247" s="67">
        <f t="shared" si="35"/>
        <v>8.4101768372900148E-4</v>
      </c>
      <c r="AC247" s="66">
        <v>18362.2250625001</v>
      </c>
      <c r="AD247" s="73">
        <f t="shared" si="36"/>
        <v>1.6706422154800888E-3</v>
      </c>
    </row>
    <row r="248" spans="1:30" x14ac:dyDescent="0.25">
      <c r="A248" s="165"/>
      <c r="B248" s="72" t="s">
        <v>11870</v>
      </c>
      <c r="C248" s="64" t="s">
        <v>11342</v>
      </c>
      <c r="D248" s="64" t="s">
        <v>2</v>
      </c>
      <c r="E248" s="64" t="s">
        <v>11871</v>
      </c>
      <c r="F248" s="64" t="s">
        <v>1313</v>
      </c>
      <c r="G248" s="64" t="s">
        <v>1193</v>
      </c>
      <c r="H248" s="65">
        <v>38720</v>
      </c>
      <c r="I248" s="65">
        <v>42004</v>
      </c>
      <c r="J248" s="93" t="s">
        <v>1</v>
      </c>
      <c r="K248" s="101">
        <v>1680253</v>
      </c>
      <c r="L248" s="67">
        <f t="shared" si="30"/>
        <v>5.7115930499003801E-4</v>
      </c>
      <c r="M248" s="66">
        <v>51021.845422139799</v>
      </c>
      <c r="N248" s="73">
        <f t="shared" si="31"/>
        <v>9.8868522571374782E-4</v>
      </c>
      <c r="O248" s="98">
        <v>1508493</v>
      </c>
      <c r="P248" s="67">
        <f t="shared" si="37"/>
        <v>5.555327885539375E-4</v>
      </c>
      <c r="Q248" s="66">
        <v>31869.0020821408</v>
      </c>
      <c r="R248" s="105">
        <f t="shared" si="32"/>
        <v>9.1310258964222518E-4</v>
      </c>
      <c r="S248" s="101">
        <v>1134680</v>
      </c>
      <c r="T248" s="67">
        <f t="shared" si="38"/>
        <v>4.9703653665101059E-4</v>
      </c>
      <c r="U248" s="66">
        <v>15903.3296777793</v>
      </c>
      <c r="V248" s="73">
        <f t="shared" si="39"/>
        <v>8.4924811469847851E-4</v>
      </c>
      <c r="W248" s="98">
        <v>757780</v>
      </c>
      <c r="X248" s="67">
        <f t="shared" si="33"/>
        <v>4.3053931436136823E-4</v>
      </c>
      <c r="Y248" s="66">
        <v>3746.8154116350102</v>
      </c>
      <c r="Z248" s="105">
        <f t="shared" si="34"/>
        <v>4.8438214070910219E-4</v>
      </c>
      <c r="AA248" s="101">
        <v>376900</v>
      </c>
      <c r="AB248" s="67">
        <f t="shared" si="35"/>
        <v>7.2089962473836857E-4</v>
      </c>
      <c r="AC248" s="66">
        <v>12156.514266144201</v>
      </c>
      <c r="AD248" s="73">
        <f t="shared" si="36"/>
        <v>1.1060307700716781E-3</v>
      </c>
    </row>
    <row r="249" spans="1:30" x14ac:dyDescent="0.25">
      <c r="A249" s="165"/>
      <c r="B249" s="72" t="s">
        <v>12588</v>
      </c>
      <c r="C249" s="64" t="s">
        <v>12589</v>
      </c>
      <c r="D249" s="64" t="s">
        <v>0</v>
      </c>
      <c r="E249" s="64" t="s">
        <v>12590</v>
      </c>
      <c r="F249" s="64" t="s">
        <v>1227</v>
      </c>
      <c r="G249" s="64" t="s">
        <v>1227</v>
      </c>
      <c r="H249" s="65">
        <v>38722</v>
      </c>
      <c r="I249" s="65">
        <v>42004</v>
      </c>
      <c r="J249" s="93" t="s">
        <v>1</v>
      </c>
      <c r="K249" s="101">
        <v>2017836</v>
      </c>
      <c r="L249" s="67">
        <f t="shared" si="30"/>
        <v>6.8591206642325795E-4</v>
      </c>
      <c r="M249" s="66">
        <v>50913.799901207203</v>
      </c>
      <c r="N249" s="73">
        <f t="shared" si="31"/>
        <v>9.8659155369215049E-4</v>
      </c>
      <c r="O249" s="98">
        <v>1802470</v>
      </c>
      <c r="P249" s="67">
        <f t="shared" si="37"/>
        <v>6.6379571226702131E-4</v>
      </c>
      <c r="Q249" s="66">
        <v>39205.671561207098</v>
      </c>
      <c r="R249" s="105">
        <f t="shared" si="32"/>
        <v>1.1233109884938061E-3</v>
      </c>
      <c r="S249" s="101">
        <v>1310930</v>
      </c>
      <c r="T249" s="67">
        <f t="shared" si="38"/>
        <v>5.7424129004821555E-4</v>
      </c>
      <c r="U249" s="66">
        <v>10166.1812100071</v>
      </c>
      <c r="V249" s="73">
        <f t="shared" si="39"/>
        <v>5.4288066720674323E-4</v>
      </c>
      <c r="W249" s="98">
        <v>1041830</v>
      </c>
      <c r="X249" s="67">
        <f t="shared" si="33"/>
        <v>5.9192479859735575E-4</v>
      </c>
      <c r="Y249" s="66">
        <v>4319.5551200530499</v>
      </c>
      <c r="Z249" s="105">
        <f t="shared" si="34"/>
        <v>5.5842498924953143E-4</v>
      </c>
      <c r="AA249" s="101">
        <v>269100</v>
      </c>
      <c r="AB249" s="67">
        <f t="shared" si="35"/>
        <v>5.1470970819075346E-4</v>
      </c>
      <c r="AC249" s="66">
        <v>5846.6260899540202</v>
      </c>
      <c r="AD249" s="73">
        <f t="shared" si="36"/>
        <v>5.3194100011072227E-4</v>
      </c>
    </row>
    <row r="250" spans="1:30" x14ac:dyDescent="0.25">
      <c r="A250" s="165"/>
      <c r="B250" s="72" t="s">
        <v>10555</v>
      </c>
      <c r="C250" s="64" t="s">
        <v>10556</v>
      </c>
      <c r="D250" s="64" t="s">
        <v>0</v>
      </c>
      <c r="E250" s="64" t="s">
        <v>10557</v>
      </c>
      <c r="F250" s="64" t="s">
        <v>1515</v>
      </c>
      <c r="G250" s="64" t="s">
        <v>1515</v>
      </c>
      <c r="H250" s="65">
        <v>38720</v>
      </c>
      <c r="I250" s="65">
        <v>40278</v>
      </c>
      <c r="J250" s="93" t="s">
        <v>1</v>
      </c>
      <c r="K250" s="101">
        <v>2183547</v>
      </c>
      <c r="L250" s="67">
        <f t="shared" si="30"/>
        <v>7.4224130945344695E-4</v>
      </c>
      <c r="M250" s="66">
        <v>50767.392261860099</v>
      </c>
      <c r="N250" s="73">
        <f t="shared" si="31"/>
        <v>9.8375451264127349E-4</v>
      </c>
      <c r="O250" s="98">
        <v>1943937</v>
      </c>
      <c r="P250" s="67">
        <f t="shared" si="37"/>
        <v>7.1589377105705869E-4</v>
      </c>
      <c r="Q250" s="66">
        <v>37289.183537859797</v>
      </c>
      <c r="R250" s="105">
        <f t="shared" si="32"/>
        <v>1.0684002582291331E-3</v>
      </c>
      <c r="S250" s="101">
        <v>1573400</v>
      </c>
      <c r="T250" s="67">
        <f t="shared" si="38"/>
        <v>6.8921395174560229E-4</v>
      </c>
      <c r="U250" s="66">
        <v>15269.711217165001</v>
      </c>
      <c r="V250" s="73">
        <f t="shared" si="39"/>
        <v>8.1541247813573419E-4</v>
      </c>
      <c r="W250" s="98">
        <v>1198800</v>
      </c>
      <c r="X250" s="67">
        <f t="shared" si="33"/>
        <v>6.8110867277627841E-4</v>
      </c>
      <c r="Y250" s="66">
        <v>5759.1077371650499</v>
      </c>
      <c r="Z250" s="105">
        <f t="shared" si="34"/>
        <v>7.4452798652417456E-4</v>
      </c>
      <c r="AA250" s="101">
        <v>374600</v>
      </c>
      <c r="AB250" s="67">
        <f t="shared" si="35"/>
        <v>7.1650039646323389E-4</v>
      </c>
      <c r="AC250" s="66">
        <v>9510.6034800000907</v>
      </c>
      <c r="AD250" s="73">
        <f t="shared" si="36"/>
        <v>8.6529903725167932E-4</v>
      </c>
    </row>
    <row r="251" spans="1:30" x14ac:dyDescent="0.25">
      <c r="A251" s="165"/>
      <c r="B251" s="74" t="s">
        <v>16634</v>
      </c>
      <c r="C251" s="68" t="s">
        <v>3</v>
      </c>
      <c r="D251" s="68" t="s">
        <v>2</v>
      </c>
      <c r="E251" s="68" t="s">
        <v>16635</v>
      </c>
      <c r="F251" s="68" t="s">
        <v>1530</v>
      </c>
      <c r="G251" s="68" t="s">
        <v>1216</v>
      </c>
      <c r="H251" s="69">
        <v>38720</v>
      </c>
      <c r="I251" s="69">
        <v>42004</v>
      </c>
      <c r="J251" s="94" t="s">
        <v>1173</v>
      </c>
      <c r="K251" s="102">
        <v>3403658</v>
      </c>
      <c r="L251" s="71">
        <f t="shared" si="30"/>
        <v>1.1569870357046128E-3</v>
      </c>
      <c r="M251" s="70">
        <v>50633.456991744599</v>
      </c>
      <c r="N251" s="75">
        <f t="shared" si="31"/>
        <v>9.8115915722694902E-4</v>
      </c>
      <c r="O251" s="99">
        <v>3122824</v>
      </c>
      <c r="P251" s="71">
        <f t="shared" si="37"/>
        <v>1.1500425423804827E-3</v>
      </c>
      <c r="Q251" s="70">
        <v>34256.108751744003</v>
      </c>
      <c r="R251" s="106">
        <f t="shared" si="32"/>
        <v>9.8149736636441148E-4</v>
      </c>
      <c r="S251" s="102">
        <v>2675700</v>
      </c>
      <c r="T251" s="71">
        <f t="shared" si="38"/>
        <v>1.1720667158292284E-3</v>
      </c>
      <c r="U251" s="70">
        <v>17889.5379796745</v>
      </c>
      <c r="V251" s="75">
        <f t="shared" si="39"/>
        <v>9.5531292565060255E-4</v>
      </c>
      <c r="W251" s="99">
        <v>2054300</v>
      </c>
      <c r="X251" s="71">
        <f t="shared" si="33"/>
        <v>1.167168457194118E-3</v>
      </c>
      <c r="Y251" s="70">
        <v>8604.0920066871095</v>
      </c>
      <c r="Z251" s="106">
        <f t="shared" si="34"/>
        <v>1.1123228788147098E-3</v>
      </c>
      <c r="AA251" s="102">
        <v>621400</v>
      </c>
      <c r="AB251" s="71">
        <f t="shared" si="35"/>
        <v>1.1885567174646384E-3</v>
      </c>
      <c r="AC251" s="70">
        <v>9285.4459729875598</v>
      </c>
      <c r="AD251" s="75">
        <f t="shared" si="36"/>
        <v>8.4481363120382578E-4</v>
      </c>
    </row>
    <row r="252" spans="1:30" x14ac:dyDescent="0.25">
      <c r="A252" s="165"/>
      <c r="B252" s="72" t="s">
        <v>4786</v>
      </c>
      <c r="C252" s="64" t="s">
        <v>4787</v>
      </c>
      <c r="D252" s="64" t="s">
        <v>2</v>
      </c>
      <c r="E252" s="64" t="s">
        <v>4788</v>
      </c>
      <c r="F252" s="64" t="s">
        <v>1268</v>
      </c>
      <c r="G252" s="64" t="s">
        <v>1269</v>
      </c>
      <c r="H252" s="65">
        <v>38720</v>
      </c>
      <c r="I252" s="65">
        <v>42004</v>
      </c>
      <c r="J252" s="93" t="s">
        <v>1</v>
      </c>
      <c r="K252" s="101">
        <v>2394854</v>
      </c>
      <c r="L252" s="67">
        <f t="shared" si="30"/>
        <v>8.1406975389576011E-4</v>
      </c>
      <c r="M252" s="66">
        <v>50200.914741070599</v>
      </c>
      <c r="N252" s="73">
        <f t="shared" si="31"/>
        <v>9.7277748993914088E-4</v>
      </c>
      <c r="O252" s="98">
        <v>2084788</v>
      </c>
      <c r="P252" s="67">
        <f t="shared" si="37"/>
        <v>7.6776497549792169E-4</v>
      </c>
      <c r="Q252" s="66">
        <v>37860.035321070602</v>
      </c>
      <c r="R252" s="105">
        <f t="shared" si="32"/>
        <v>1.0847561591829245E-3</v>
      </c>
      <c r="S252" s="101">
        <v>1731500</v>
      </c>
      <c r="T252" s="67">
        <f t="shared" si="38"/>
        <v>7.5846825819722281E-4</v>
      </c>
      <c r="U252" s="66">
        <v>21741.434610333399</v>
      </c>
      <c r="V252" s="73">
        <f t="shared" si="39"/>
        <v>1.1610067028582241E-3</v>
      </c>
      <c r="W252" s="98">
        <v>1154600</v>
      </c>
      <c r="X252" s="67">
        <f t="shared" si="33"/>
        <v>6.5599605738028948E-4</v>
      </c>
      <c r="Y252" s="66">
        <v>5420.6961171330904</v>
      </c>
      <c r="Z252" s="105">
        <f t="shared" si="34"/>
        <v>7.0077868826867674E-4</v>
      </c>
      <c r="AA252" s="101">
        <v>576900</v>
      </c>
      <c r="AB252" s="67">
        <f t="shared" si="35"/>
        <v>1.1034412138805115E-3</v>
      </c>
      <c r="AC252" s="66">
        <v>16320.738493200201</v>
      </c>
      <c r="AD252" s="73">
        <f t="shared" si="36"/>
        <v>1.4849025443128265E-3</v>
      </c>
    </row>
    <row r="253" spans="1:30" x14ac:dyDescent="0.25">
      <c r="A253" s="165"/>
      <c r="B253" s="72" t="s">
        <v>11887</v>
      </c>
      <c r="C253" s="64" t="s">
        <v>11888</v>
      </c>
      <c r="D253" s="64" t="s">
        <v>0</v>
      </c>
      <c r="E253" s="64" t="s">
        <v>11889</v>
      </c>
      <c r="F253" s="64" t="s">
        <v>437</v>
      </c>
      <c r="G253" s="64" t="s">
        <v>1269</v>
      </c>
      <c r="H253" s="65">
        <v>38722</v>
      </c>
      <c r="I253" s="65">
        <v>42003</v>
      </c>
      <c r="J253" s="93" t="s">
        <v>1</v>
      </c>
      <c r="K253" s="101">
        <v>2493370</v>
      </c>
      <c r="L253" s="67">
        <f t="shared" si="30"/>
        <v>8.4755776438608424E-4</v>
      </c>
      <c r="M253" s="66">
        <v>49961.145816164797</v>
      </c>
      <c r="N253" s="73">
        <f t="shared" si="31"/>
        <v>9.681313233475897E-4</v>
      </c>
      <c r="O253" s="98">
        <v>2329300</v>
      </c>
      <c r="P253" s="67">
        <f t="shared" si="37"/>
        <v>8.57811421318287E-4</v>
      </c>
      <c r="Q253" s="66">
        <v>11064.942756165001</v>
      </c>
      <c r="R253" s="105">
        <f t="shared" si="32"/>
        <v>3.1702994210035663E-4</v>
      </c>
      <c r="S253" s="101">
        <v>2252900</v>
      </c>
      <c r="T253" s="67">
        <f t="shared" si="38"/>
        <v>9.8686291590674175E-4</v>
      </c>
      <c r="U253" s="66">
        <v>10811.665296165</v>
      </c>
      <c r="V253" s="73">
        <f t="shared" si="39"/>
        <v>5.7734993586583405E-4</v>
      </c>
      <c r="W253" s="98">
        <v>2252900</v>
      </c>
      <c r="X253" s="67">
        <f t="shared" si="33"/>
        <v>1.2800047788602581E-3</v>
      </c>
      <c r="Y253" s="66">
        <v>10811.665296165</v>
      </c>
      <c r="Z253" s="105">
        <f t="shared" si="34"/>
        <v>1.3977143268185273E-3</v>
      </c>
      <c r="AA253" s="101">
        <v>0</v>
      </c>
      <c r="AB253" s="67">
        <f t="shared" si="35"/>
        <v>0</v>
      </c>
      <c r="AC253" s="66">
        <v>0</v>
      </c>
      <c r="AD253" s="73">
        <f t="shared" si="36"/>
        <v>0</v>
      </c>
    </row>
    <row r="254" spans="1:30" x14ac:dyDescent="0.25">
      <c r="A254" s="165"/>
      <c r="B254" s="72" t="s">
        <v>9025</v>
      </c>
      <c r="C254" s="64" t="s">
        <v>9026</v>
      </c>
      <c r="D254" s="64" t="s">
        <v>0</v>
      </c>
      <c r="E254" s="64" t="s">
        <v>9027</v>
      </c>
      <c r="F254" s="64" t="s">
        <v>1237</v>
      </c>
      <c r="G254" s="64" t="s">
        <v>1227</v>
      </c>
      <c r="H254" s="65">
        <v>38720</v>
      </c>
      <c r="I254" s="65">
        <v>42002</v>
      </c>
      <c r="J254" s="93" t="s">
        <v>1</v>
      </c>
      <c r="K254" s="101">
        <v>3294675</v>
      </c>
      <c r="L254" s="67">
        <f t="shared" si="30"/>
        <v>1.1199410345751821E-3</v>
      </c>
      <c r="M254" s="66">
        <v>49831.905709230901</v>
      </c>
      <c r="N254" s="73">
        <f t="shared" si="31"/>
        <v>9.6562694932430583E-4</v>
      </c>
      <c r="O254" s="98">
        <v>3032895</v>
      </c>
      <c r="P254" s="67">
        <f t="shared" si="37"/>
        <v>1.1169243852913434E-3</v>
      </c>
      <c r="Q254" s="66">
        <v>39811.581649230699</v>
      </c>
      <c r="R254" s="105">
        <f t="shared" si="32"/>
        <v>1.1406713711326693E-3</v>
      </c>
      <c r="S254" s="101">
        <v>2484700</v>
      </c>
      <c r="T254" s="67">
        <f t="shared" si="38"/>
        <v>1.0884008554101297E-3</v>
      </c>
      <c r="U254" s="66">
        <v>14571.355071476601</v>
      </c>
      <c r="V254" s="73">
        <f t="shared" si="39"/>
        <v>7.7811980722150174E-4</v>
      </c>
      <c r="W254" s="98">
        <v>1672900</v>
      </c>
      <c r="X254" s="67">
        <f t="shared" si="33"/>
        <v>9.5047272162782461E-4</v>
      </c>
      <c r="Y254" s="66">
        <v>6545.6482929639997</v>
      </c>
      <c r="Z254" s="105">
        <f t="shared" si="34"/>
        <v>8.4621065735694179E-4</v>
      </c>
      <c r="AA254" s="101">
        <v>811800</v>
      </c>
      <c r="AB254" s="67">
        <f t="shared" si="35"/>
        <v>1.5527363103279585E-3</v>
      </c>
      <c r="AC254" s="66">
        <v>8025.70677851251</v>
      </c>
      <c r="AD254" s="73">
        <f t="shared" si="36"/>
        <v>7.3019933627924583E-4</v>
      </c>
    </row>
    <row r="255" spans="1:30" x14ac:dyDescent="0.25">
      <c r="A255" s="165"/>
      <c r="B255" s="72" t="s">
        <v>6808</v>
      </c>
      <c r="C255" s="64" t="s">
        <v>445</v>
      </c>
      <c r="D255" s="64" t="s">
        <v>2</v>
      </c>
      <c r="E255" s="64" t="s">
        <v>6809</v>
      </c>
      <c r="F255" s="64" t="s">
        <v>1790</v>
      </c>
      <c r="G255" s="64" t="s">
        <v>1139</v>
      </c>
      <c r="H255" s="65">
        <v>38720</v>
      </c>
      <c r="I255" s="65">
        <v>42004</v>
      </c>
      <c r="J255" s="93" t="s">
        <v>1</v>
      </c>
      <c r="K255" s="101">
        <v>2702758</v>
      </c>
      <c r="L255" s="67">
        <f t="shared" si="30"/>
        <v>9.1873389354833182E-4</v>
      </c>
      <c r="M255" s="66">
        <v>49721.649327684601</v>
      </c>
      <c r="N255" s="73">
        <f t="shared" si="31"/>
        <v>9.6349043594315354E-4</v>
      </c>
      <c r="O255" s="98">
        <v>2408228</v>
      </c>
      <c r="P255" s="67">
        <f t="shared" si="37"/>
        <v>8.8687823961640648E-4</v>
      </c>
      <c r="Q255" s="66">
        <v>31515.390280184001</v>
      </c>
      <c r="R255" s="105">
        <f t="shared" si="32"/>
        <v>9.029709937026163E-4</v>
      </c>
      <c r="S255" s="101">
        <v>2098880</v>
      </c>
      <c r="T255" s="67">
        <f t="shared" si="38"/>
        <v>9.1939581736355004E-4</v>
      </c>
      <c r="U255" s="66">
        <v>23113.0325019999</v>
      </c>
      <c r="V255" s="73">
        <f t="shared" si="39"/>
        <v>1.2342509194608468E-3</v>
      </c>
      <c r="W255" s="98">
        <v>1439280</v>
      </c>
      <c r="X255" s="67">
        <f t="shared" si="33"/>
        <v>8.1773948160947772E-4</v>
      </c>
      <c r="Y255" s="66">
        <v>7374.8614826871299</v>
      </c>
      <c r="Z255" s="105">
        <f t="shared" si="34"/>
        <v>9.5340997619582763E-4</v>
      </c>
      <c r="AA255" s="101">
        <v>659600</v>
      </c>
      <c r="AB255" s="67">
        <f t="shared" si="35"/>
        <v>1.2616221609907878E-3</v>
      </c>
      <c r="AC255" s="66">
        <v>15738.1710193125</v>
      </c>
      <c r="AD255" s="73">
        <f t="shared" si="36"/>
        <v>1.4318990650542037E-3</v>
      </c>
    </row>
    <row r="256" spans="1:30" x14ac:dyDescent="0.25">
      <c r="A256" s="165"/>
      <c r="B256" s="72" t="s">
        <v>10874</v>
      </c>
      <c r="C256" s="64" t="s">
        <v>10875</v>
      </c>
      <c r="D256" s="64" t="s">
        <v>0</v>
      </c>
      <c r="E256" s="64" t="s">
        <v>10876</v>
      </c>
      <c r="F256" s="64" t="s">
        <v>1199</v>
      </c>
      <c r="G256" s="64" t="s">
        <v>1199</v>
      </c>
      <c r="H256" s="65">
        <v>38721</v>
      </c>
      <c r="I256" s="65">
        <v>42004</v>
      </c>
      <c r="J256" s="93" t="s">
        <v>1</v>
      </c>
      <c r="K256" s="101">
        <v>1913376</v>
      </c>
      <c r="L256" s="67">
        <f t="shared" si="30"/>
        <v>6.5040354419520097E-4</v>
      </c>
      <c r="M256" s="66">
        <v>49656.926082477898</v>
      </c>
      <c r="N256" s="73">
        <f t="shared" si="31"/>
        <v>9.622362493145306E-4</v>
      </c>
      <c r="O256" s="98">
        <v>1603738</v>
      </c>
      <c r="P256" s="67">
        <f t="shared" si="37"/>
        <v>5.9060866921484864E-4</v>
      </c>
      <c r="Q256" s="66">
        <v>34465.833402477598</v>
      </c>
      <c r="R256" s="105">
        <f t="shared" si="32"/>
        <v>9.8750634402875988E-4</v>
      </c>
      <c r="S256" s="101">
        <v>1197330</v>
      </c>
      <c r="T256" s="67">
        <f t="shared" si="38"/>
        <v>5.2447981495078297E-4</v>
      </c>
      <c r="U256" s="66">
        <v>20553.960840195701</v>
      </c>
      <c r="V256" s="73">
        <f t="shared" si="39"/>
        <v>1.0975948337103192E-3</v>
      </c>
      <c r="W256" s="98">
        <v>533530</v>
      </c>
      <c r="X256" s="67">
        <f t="shared" si="33"/>
        <v>3.0312972154348329E-4</v>
      </c>
      <c r="Y256" s="66">
        <v>2966.4861269450098</v>
      </c>
      <c r="Z256" s="105">
        <f t="shared" si="34"/>
        <v>3.8350245280069638E-4</v>
      </c>
      <c r="AA256" s="101">
        <v>663800</v>
      </c>
      <c r="AB256" s="67">
        <f t="shared" si="35"/>
        <v>1.2696555343627727E-3</v>
      </c>
      <c r="AC256" s="66">
        <v>17587.474713250798</v>
      </c>
      <c r="AD256" s="73">
        <f t="shared" si="36"/>
        <v>1.6001534465259848E-3</v>
      </c>
    </row>
    <row r="257" spans="1:30" x14ac:dyDescent="0.25">
      <c r="A257" s="165"/>
      <c r="B257" s="74" t="s">
        <v>16661</v>
      </c>
      <c r="C257" s="68" t="s">
        <v>3</v>
      </c>
      <c r="D257" s="68" t="s">
        <v>2</v>
      </c>
      <c r="E257" s="68" t="s">
        <v>16662</v>
      </c>
      <c r="F257" s="68" t="s">
        <v>1313</v>
      </c>
      <c r="G257" s="68" t="s">
        <v>1193</v>
      </c>
      <c r="H257" s="69">
        <v>38720</v>
      </c>
      <c r="I257" s="69">
        <v>42004</v>
      </c>
      <c r="J257" s="94" t="s">
        <v>1173</v>
      </c>
      <c r="K257" s="102">
        <v>2703532</v>
      </c>
      <c r="L257" s="71">
        <f t="shared" si="30"/>
        <v>9.1899699517770689E-4</v>
      </c>
      <c r="M257" s="70">
        <v>49641.012280556199</v>
      </c>
      <c r="N257" s="75">
        <f t="shared" si="31"/>
        <v>9.6192787668091179E-4</v>
      </c>
      <c r="O257" s="99">
        <v>2534706</v>
      </c>
      <c r="P257" s="71">
        <f t="shared" si="37"/>
        <v>9.3345629866654792E-4</v>
      </c>
      <c r="Q257" s="70">
        <v>42242.027560556002</v>
      </c>
      <c r="R257" s="106">
        <f t="shared" si="32"/>
        <v>1.2103078928504343E-3</v>
      </c>
      <c r="S257" s="102">
        <v>2187660</v>
      </c>
      <c r="T257" s="71">
        <f t="shared" si="38"/>
        <v>9.5828511101804005E-4</v>
      </c>
      <c r="U257" s="70">
        <v>23738.3592065091</v>
      </c>
      <c r="V257" s="75">
        <f t="shared" si="39"/>
        <v>1.2676437708721499E-3</v>
      </c>
      <c r="W257" s="99">
        <v>1486460</v>
      </c>
      <c r="X257" s="71">
        <f t="shared" si="33"/>
        <v>8.445452099891781E-4</v>
      </c>
      <c r="Y257" s="70">
        <v>6800.2601060090901</v>
      </c>
      <c r="Z257" s="106">
        <f t="shared" si="34"/>
        <v>8.7912645424131225E-4</v>
      </c>
      <c r="AA257" s="102">
        <v>701200</v>
      </c>
      <c r="AB257" s="71">
        <f t="shared" si="35"/>
        <v>1.3411908115323536E-3</v>
      </c>
      <c r="AC257" s="70">
        <v>16938.0991005002</v>
      </c>
      <c r="AD257" s="75">
        <f t="shared" si="36"/>
        <v>1.5410715918666624E-3</v>
      </c>
    </row>
    <row r="258" spans="1:30" x14ac:dyDescent="0.25">
      <c r="A258" s="165"/>
      <c r="B258" s="72" t="s">
        <v>12337</v>
      </c>
      <c r="C258" s="64" t="s">
        <v>12264</v>
      </c>
      <c r="D258" s="64" t="s">
        <v>2</v>
      </c>
      <c r="E258" s="64" t="s">
        <v>12338</v>
      </c>
      <c r="F258" s="64" t="s">
        <v>1138</v>
      </c>
      <c r="G258" s="64" t="s">
        <v>1139</v>
      </c>
      <c r="H258" s="65">
        <v>38720</v>
      </c>
      <c r="I258" s="65">
        <v>42004</v>
      </c>
      <c r="J258" s="93" t="s">
        <v>1</v>
      </c>
      <c r="K258" s="101">
        <v>2200380</v>
      </c>
      <c r="L258" s="67">
        <f t="shared" si="30"/>
        <v>7.479632600054753E-4</v>
      </c>
      <c r="M258" s="66">
        <v>49535.947693878697</v>
      </c>
      <c r="N258" s="73">
        <f t="shared" si="31"/>
        <v>9.598919682629718E-4</v>
      </c>
      <c r="O258" s="98">
        <v>1940998</v>
      </c>
      <c r="P258" s="67">
        <f t="shared" si="37"/>
        <v>7.1481142538786435E-4</v>
      </c>
      <c r="Q258" s="66">
        <v>32651.933633878802</v>
      </c>
      <c r="R258" s="105">
        <f t="shared" si="32"/>
        <v>9.3553494649990039E-4</v>
      </c>
      <c r="S258" s="101">
        <v>1636870</v>
      </c>
      <c r="T258" s="67">
        <f t="shared" si="38"/>
        <v>7.1701642379167667E-4</v>
      </c>
      <c r="U258" s="66">
        <v>20560.6675854768</v>
      </c>
      <c r="V258" s="73">
        <f t="shared" si="39"/>
        <v>1.0979529782562186E-3</v>
      </c>
      <c r="W258" s="98">
        <v>997570</v>
      </c>
      <c r="X258" s="67">
        <f t="shared" si="33"/>
        <v>5.6677809367820494E-4</v>
      </c>
      <c r="Y258" s="66">
        <v>4592.7045361140099</v>
      </c>
      <c r="Z258" s="105">
        <f t="shared" si="34"/>
        <v>5.9373729699604863E-4</v>
      </c>
      <c r="AA258" s="101">
        <v>639300</v>
      </c>
      <c r="AB258" s="67">
        <f t="shared" si="35"/>
        <v>1.2227941896928603E-3</v>
      </c>
      <c r="AC258" s="66">
        <v>15967.963049362699</v>
      </c>
      <c r="AD258" s="73">
        <f t="shared" si="36"/>
        <v>1.4528061318653358E-3</v>
      </c>
    </row>
    <row r="259" spans="1:30" x14ac:dyDescent="0.25">
      <c r="A259" s="165"/>
      <c r="B259" s="74" t="s">
        <v>16572</v>
      </c>
      <c r="C259" s="68" t="s">
        <v>3</v>
      </c>
      <c r="D259" s="68" t="s">
        <v>2</v>
      </c>
      <c r="E259" s="68" t="s">
        <v>16573</v>
      </c>
      <c r="F259" s="68" t="s">
        <v>1199</v>
      </c>
      <c r="G259" s="68" t="s">
        <v>1199</v>
      </c>
      <c r="H259" s="69">
        <v>38720</v>
      </c>
      <c r="I259" s="69">
        <v>42002</v>
      </c>
      <c r="J259" s="94" t="s">
        <v>1173</v>
      </c>
      <c r="K259" s="102">
        <v>3013504</v>
      </c>
      <c r="L259" s="71">
        <f t="shared" si="30"/>
        <v>1.0243640988736218E-3</v>
      </c>
      <c r="M259" s="70">
        <v>49480.886013101401</v>
      </c>
      <c r="N259" s="75">
        <f t="shared" si="31"/>
        <v>9.5882500038211465E-4</v>
      </c>
      <c r="O259" s="99">
        <v>2887010</v>
      </c>
      <c r="P259" s="71">
        <f t="shared" si="37"/>
        <v>1.0631993094320645E-3</v>
      </c>
      <c r="Q259" s="70">
        <v>43760.960013100797</v>
      </c>
      <c r="R259" s="106">
        <f t="shared" si="32"/>
        <v>1.2538279614216275E-3</v>
      </c>
      <c r="S259" s="102">
        <v>2328340</v>
      </c>
      <c r="T259" s="71">
        <f t="shared" si="38"/>
        <v>1.0199087405665156E-3</v>
      </c>
      <c r="U259" s="70">
        <v>29682.2861010503</v>
      </c>
      <c r="V259" s="75">
        <f t="shared" si="39"/>
        <v>1.585053320404897E-3</v>
      </c>
      <c r="W259" s="99">
        <v>1627640</v>
      </c>
      <c r="X259" s="71">
        <f t="shared" si="33"/>
        <v>9.2475785798930743E-4</v>
      </c>
      <c r="Y259" s="70">
        <v>6800.4380958370803</v>
      </c>
      <c r="Z259" s="106">
        <f t="shared" si="34"/>
        <v>8.7914946447385225E-4</v>
      </c>
      <c r="AA259" s="102">
        <v>700700</v>
      </c>
      <c r="AB259" s="71">
        <f t="shared" si="35"/>
        <v>1.3402344575594981E-3</v>
      </c>
      <c r="AC259" s="70">
        <v>22881.8480052136</v>
      </c>
      <c r="AD259" s="75">
        <f t="shared" si="36"/>
        <v>2.0818490741504867E-3</v>
      </c>
    </row>
    <row r="260" spans="1:30" x14ac:dyDescent="0.25">
      <c r="A260" s="165"/>
      <c r="B260" s="74" t="s">
        <v>16674</v>
      </c>
      <c r="C260" s="68" t="s">
        <v>3</v>
      </c>
      <c r="D260" s="68" t="s">
        <v>2</v>
      </c>
      <c r="E260" s="68" t="s">
        <v>16675</v>
      </c>
      <c r="F260" s="68" t="s">
        <v>1199</v>
      </c>
      <c r="G260" s="68" t="s">
        <v>1199</v>
      </c>
      <c r="H260" s="69">
        <v>38720</v>
      </c>
      <c r="I260" s="69">
        <v>42004</v>
      </c>
      <c r="J260" s="94" t="s">
        <v>1173</v>
      </c>
      <c r="K260" s="102">
        <v>2436521</v>
      </c>
      <c r="L260" s="71">
        <f t="shared" ref="L260:L323" si="40">K260/$K$5777</f>
        <v>8.2823339161044941E-4</v>
      </c>
      <c r="M260" s="70">
        <v>48810.3073455431</v>
      </c>
      <c r="N260" s="75">
        <f t="shared" ref="N260:N323" si="41">M260/$M$5777</f>
        <v>9.458307384966751E-4</v>
      </c>
      <c r="O260" s="99">
        <v>2125469</v>
      </c>
      <c r="P260" s="71">
        <f t="shared" si="37"/>
        <v>7.8274656929461987E-4</v>
      </c>
      <c r="Q260" s="70">
        <v>35608.691005542503</v>
      </c>
      <c r="R260" s="106">
        <f t="shared" ref="R260:R323" si="42">Q260/Q$5777</f>
        <v>1.0202512111024506E-3</v>
      </c>
      <c r="S260" s="102">
        <v>1528720</v>
      </c>
      <c r="T260" s="71">
        <f t="shared" si="38"/>
        <v>6.696422729836895E-4</v>
      </c>
      <c r="U260" s="70">
        <v>19148.405210065499</v>
      </c>
      <c r="V260" s="75">
        <f t="shared" si="39"/>
        <v>1.0225372518594105E-3</v>
      </c>
      <c r="W260" s="99">
        <v>940320</v>
      </c>
      <c r="X260" s="71">
        <f t="shared" ref="X260:X323" si="43">W260/$W$5777</f>
        <v>5.3425100699448617E-4</v>
      </c>
      <c r="Y260" s="70">
        <v>3508.8718329390399</v>
      </c>
      <c r="Z260" s="106">
        <f t="shared" ref="Z260:Z323" si="44">Y260/$Y$5777</f>
        <v>4.5362118577685898E-4</v>
      </c>
      <c r="AA260" s="102">
        <v>588400</v>
      </c>
      <c r="AB260" s="71">
        <f t="shared" ref="AB260:AB323" si="45">AA260/$AA$5777</f>
        <v>1.1254373552561849E-3</v>
      </c>
      <c r="AC260" s="70">
        <v>15639.5333771267</v>
      </c>
      <c r="AD260" s="75">
        <f t="shared" ref="AD260:AD323" si="46">AC260/$AC$5777</f>
        <v>1.4229247600061978E-3</v>
      </c>
    </row>
    <row r="261" spans="1:30" x14ac:dyDescent="0.25">
      <c r="A261" s="165"/>
      <c r="B261" s="74" t="s">
        <v>16618</v>
      </c>
      <c r="C261" s="68" t="s">
        <v>3</v>
      </c>
      <c r="D261" s="68" t="s">
        <v>2</v>
      </c>
      <c r="E261" s="68" t="s">
        <v>16619</v>
      </c>
      <c r="F261" s="68" t="s">
        <v>1415</v>
      </c>
      <c r="G261" s="68" t="s">
        <v>1416</v>
      </c>
      <c r="H261" s="69">
        <v>38720</v>
      </c>
      <c r="I261" s="69">
        <v>42004</v>
      </c>
      <c r="J261" s="94" t="s">
        <v>1173</v>
      </c>
      <c r="K261" s="102">
        <v>3530652</v>
      </c>
      <c r="L261" s="71">
        <f t="shared" si="40"/>
        <v>1.2001554185480923E-3</v>
      </c>
      <c r="M261" s="70">
        <v>48541.866194988899</v>
      </c>
      <c r="N261" s="75">
        <f t="shared" si="41"/>
        <v>9.4062897056118263E-4</v>
      </c>
      <c r="O261" s="99">
        <v>3339888</v>
      </c>
      <c r="P261" s="71">
        <f t="shared" ref="P261:P324" si="47">O261/$O$5777</f>
        <v>1.2299807119408796E-3</v>
      </c>
      <c r="Q261" s="70">
        <v>39780.979022988897</v>
      </c>
      <c r="R261" s="106">
        <f t="shared" si="42"/>
        <v>1.1397945524234039E-3</v>
      </c>
      <c r="S261" s="102">
        <v>2806870</v>
      </c>
      <c r="T261" s="71">
        <f t="shared" ref="T261:T324" si="48">S261/$S$5777</f>
        <v>1.2295245740029102E-3</v>
      </c>
      <c r="U261" s="70">
        <v>23497.952508827901</v>
      </c>
      <c r="V261" s="75">
        <f t="shared" ref="V261:V324" si="49">U261/$U$5777</f>
        <v>1.2548058973636913E-3</v>
      </c>
      <c r="W261" s="99">
        <v>2349570</v>
      </c>
      <c r="X261" s="71">
        <f t="shared" si="43"/>
        <v>1.3349286822613949E-3</v>
      </c>
      <c r="Y261" s="70">
        <v>11177.359837476</v>
      </c>
      <c r="Z261" s="106">
        <f t="shared" si="44"/>
        <v>1.444990716313402E-3</v>
      </c>
      <c r="AA261" s="102">
        <v>457300</v>
      </c>
      <c r="AB261" s="71">
        <f t="shared" si="45"/>
        <v>8.7468134357351012E-4</v>
      </c>
      <c r="AC261" s="70">
        <v>12320.5926713521</v>
      </c>
      <c r="AD261" s="75">
        <f t="shared" si="46"/>
        <v>1.120959043167991E-3</v>
      </c>
    </row>
    <row r="262" spans="1:30" x14ac:dyDescent="0.25">
      <c r="A262" s="165"/>
      <c r="B262" s="72" t="s">
        <v>12295</v>
      </c>
      <c r="C262" s="64" t="s">
        <v>12264</v>
      </c>
      <c r="D262" s="64" t="s">
        <v>2</v>
      </c>
      <c r="E262" s="64" t="s">
        <v>12296</v>
      </c>
      <c r="F262" s="64" t="s">
        <v>1693</v>
      </c>
      <c r="G262" s="64" t="s">
        <v>1269</v>
      </c>
      <c r="H262" s="65">
        <v>38721</v>
      </c>
      <c r="I262" s="65">
        <v>42004</v>
      </c>
      <c r="J262" s="93" t="s">
        <v>1</v>
      </c>
      <c r="K262" s="101">
        <v>2869543</v>
      </c>
      <c r="L262" s="67">
        <f t="shared" si="40"/>
        <v>9.7542821558362265E-4</v>
      </c>
      <c r="M262" s="66">
        <v>48527.614827404403</v>
      </c>
      <c r="N262" s="73">
        <f t="shared" si="41"/>
        <v>9.4035281205573406E-4</v>
      </c>
      <c r="O262" s="98">
        <v>2607851</v>
      </c>
      <c r="P262" s="67">
        <f t="shared" si="47"/>
        <v>9.6039341128077791E-4</v>
      </c>
      <c r="Q262" s="66">
        <v>37246.580827404199</v>
      </c>
      <c r="R262" s="105">
        <f t="shared" si="42"/>
        <v>1.0671796161411721E-3</v>
      </c>
      <c r="S262" s="101">
        <v>2209920</v>
      </c>
      <c r="T262" s="67">
        <f t="shared" si="48"/>
        <v>9.6803590710667429E-4</v>
      </c>
      <c r="U262" s="66">
        <v>21164.062560068101</v>
      </c>
      <c r="V262" s="73">
        <f t="shared" si="49"/>
        <v>1.1301746610718737E-3</v>
      </c>
      <c r="W262" s="98">
        <v>1453520</v>
      </c>
      <c r="X262" s="67">
        <f t="shared" si="43"/>
        <v>8.2583006177325334E-4</v>
      </c>
      <c r="Y262" s="66">
        <v>6633.81665234302</v>
      </c>
      <c r="Z262" s="105">
        <f t="shared" si="44"/>
        <v>8.5760891800415722E-4</v>
      </c>
      <c r="AA262" s="101">
        <v>756400</v>
      </c>
      <c r="AB262" s="67">
        <f t="shared" si="45"/>
        <v>1.4467722901355851E-3</v>
      </c>
      <c r="AC262" s="66">
        <v>14530.245907725101</v>
      </c>
      <c r="AD262" s="73">
        <f t="shared" si="46"/>
        <v>1.3219989479557781E-3</v>
      </c>
    </row>
    <row r="263" spans="1:30" x14ac:dyDescent="0.25">
      <c r="A263" s="165"/>
      <c r="B263" s="72" t="s">
        <v>7128</v>
      </c>
      <c r="C263" s="64" t="s">
        <v>7129</v>
      </c>
      <c r="D263" s="64" t="s">
        <v>0</v>
      </c>
      <c r="E263" s="64" t="s">
        <v>7130</v>
      </c>
      <c r="F263" s="64" t="s">
        <v>437</v>
      </c>
      <c r="G263" s="64" t="s">
        <v>1269</v>
      </c>
      <c r="H263" s="65">
        <v>38904</v>
      </c>
      <c r="I263" s="65">
        <v>42004</v>
      </c>
      <c r="J263" s="93" t="s">
        <v>1</v>
      </c>
      <c r="K263" s="101">
        <v>2567467</v>
      </c>
      <c r="L263" s="67">
        <f t="shared" si="40"/>
        <v>8.7274515641683605E-4</v>
      </c>
      <c r="M263" s="66">
        <v>48334.7421244379</v>
      </c>
      <c r="N263" s="73">
        <f t="shared" si="41"/>
        <v>9.3661538565947692E-4</v>
      </c>
      <c r="O263" s="98">
        <v>2409915</v>
      </c>
      <c r="P263" s="67">
        <f t="shared" si="47"/>
        <v>8.8749951118630469E-4</v>
      </c>
      <c r="Q263" s="66">
        <v>42308.295464438102</v>
      </c>
      <c r="R263" s="105">
        <f t="shared" si="42"/>
        <v>1.2122065840767535E-3</v>
      </c>
      <c r="S263" s="101">
        <v>2057900</v>
      </c>
      <c r="T263" s="67">
        <f t="shared" si="48"/>
        <v>9.014448908715361E-4</v>
      </c>
      <c r="U263" s="66">
        <v>12735.207033640099</v>
      </c>
      <c r="V263" s="73">
        <f t="shared" si="49"/>
        <v>6.8006831165207191E-4</v>
      </c>
      <c r="W263" s="98">
        <v>1604700</v>
      </c>
      <c r="X263" s="67">
        <f t="shared" si="43"/>
        <v>9.1172429696704529E-4</v>
      </c>
      <c r="Y263" s="66">
        <v>6223.6357331440104</v>
      </c>
      <c r="Z263" s="105">
        <f t="shared" si="44"/>
        <v>8.045814026633513E-4</v>
      </c>
      <c r="AA263" s="101">
        <v>453200</v>
      </c>
      <c r="AB263" s="67">
        <f t="shared" si="45"/>
        <v>8.6683924099609613E-4</v>
      </c>
      <c r="AC263" s="66">
        <v>6511.5713004960098</v>
      </c>
      <c r="AD263" s="73">
        <f t="shared" si="46"/>
        <v>5.9243941661153232E-4</v>
      </c>
    </row>
    <row r="264" spans="1:30" x14ac:dyDescent="0.25">
      <c r="A264" s="165"/>
      <c r="B264" s="74" t="s">
        <v>16702</v>
      </c>
      <c r="C264" s="68" t="s">
        <v>3</v>
      </c>
      <c r="D264" s="68" t="s">
        <v>2</v>
      </c>
      <c r="E264" s="68" t="s">
        <v>16703</v>
      </c>
      <c r="F264" s="68" t="s">
        <v>1776</v>
      </c>
      <c r="G264" s="68" t="s">
        <v>1193</v>
      </c>
      <c r="H264" s="69">
        <v>38720</v>
      </c>
      <c r="I264" s="69">
        <v>42004</v>
      </c>
      <c r="J264" s="94" t="s">
        <v>1173</v>
      </c>
      <c r="K264" s="102">
        <v>3345915</v>
      </c>
      <c r="L264" s="71">
        <f t="shared" si="40"/>
        <v>1.1373587703493123E-3</v>
      </c>
      <c r="M264" s="70">
        <v>47940.095768729901</v>
      </c>
      <c r="N264" s="75">
        <f t="shared" si="41"/>
        <v>9.2896805307003357E-4</v>
      </c>
      <c r="O264" s="99">
        <v>3102693</v>
      </c>
      <c r="P264" s="71">
        <f t="shared" si="47"/>
        <v>1.1426288980570557E-3</v>
      </c>
      <c r="Q264" s="70">
        <v>36922.1319574796</v>
      </c>
      <c r="R264" s="106">
        <f t="shared" si="42"/>
        <v>1.0578835891563588E-3</v>
      </c>
      <c r="S264" s="102">
        <v>2635280</v>
      </c>
      <c r="T264" s="71">
        <f t="shared" si="48"/>
        <v>1.1543610923834694E-3</v>
      </c>
      <c r="U264" s="70">
        <v>22828.388236187599</v>
      </c>
      <c r="V264" s="75">
        <f t="shared" si="49"/>
        <v>1.2190507311355939E-3</v>
      </c>
      <c r="W264" s="99">
        <v>2142780</v>
      </c>
      <c r="X264" s="71">
        <f t="shared" si="43"/>
        <v>1.2174391406836451E-3</v>
      </c>
      <c r="Y264" s="70">
        <v>9811.9385809750802</v>
      </c>
      <c r="Z264" s="106">
        <f t="shared" si="44"/>
        <v>1.2684712995468801E-3</v>
      </c>
      <c r="AA264" s="102">
        <v>492500</v>
      </c>
      <c r="AB264" s="71">
        <f t="shared" si="45"/>
        <v>9.420086632625273E-4</v>
      </c>
      <c r="AC264" s="70">
        <v>13016.4496552127</v>
      </c>
      <c r="AD264" s="75">
        <f t="shared" si="46"/>
        <v>1.1842698918923277E-3</v>
      </c>
    </row>
    <row r="265" spans="1:30" x14ac:dyDescent="0.25">
      <c r="A265" s="165"/>
      <c r="B265" s="72" t="s">
        <v>5456</v>
      </c>
      <c r="C265" s="64" t="s">
        <v>5457</v>
      </c>
      <c r="D265" s="64" t="s">
        <v>0</v>
      </c>
      <c r="E265" s="64" t="s">
        <v>5458</v>
      </c>
      <c r="F265" s="64" t="s">
        <v>5459</v>
      </c>
      <c r="G265" s="64" t="s">
        <v>1515</v>
      </c>
      <c r="H265" s="65">
        <v>38720</v>
      </c>
      <c r="I265" s="65">
        <v>42002</v>
      </c>
      <c r="J265" s="93" t="s">
        <v>1</v>
      </c>
      <c r="K265" s="101">
        <v>2633767</v>
      </c>
      <c r="L265" s="67">
        <f t="shared" si="40"/>
        <v>8.9528215645244948E-4</v>
      </c>
      <c r="M265" s="66">
        <v>47824.617670753003</v>
      </c>
      <c r="N265" s="73">
        <f t="shared" si="41"/>
        <v>9.2673035491508318E-4</v>
      </c>
      <c r="O265" s="98">
        <v>2521867</v>
      </c>
      <c r="P265" s="67">
        <f t="shared" si="47"/>
        <v>9.2872807952847829E-4</v>
      </c>
      <c r="Q265" s="66">
        <v>44437.851030753001</v>
      </c>
      <c r="R265" s="105">
        <f t="shared" si="42"/>
        <v>1.2732220717088195E-3</v>
      </c>
      <c r="S265" s="101">
        <v>2041860</v>
      </c>
      <c r="T265" s="67">
        <f t="shared" si="48"/>
        <v>8.9441871076094794E-4</v>
      </c>
      <c r="U265" s="66">
        <v>16791.966414156901</v>
      </c>
      <c r="V265" s="73">
        <f t="shared" si="49"/>
        <v>8.9670189251174633E-4</v>
      </c>
      <c r="W265" s="98">
        <v>1241460</v>
      </c>
      <c r="X265" s="67">
        <f t="shared" si="43"/>
        <v>7.0534632374444318E-4</v>
      </c>
      <c r="Y265" s="66">
        <v>5173.8650641570503</v>
      </c>
      <c r="Z265" s="105">
        <f t="shared" si="44"/>
        <v>6.6886877526288946E-4</v>
      </c>
      <c r="AA265" s="101">
        <v>800400</v>
      </c>
      <c r="AB265" s="67">
        <f t="shared" si="45"/>
        <v>1.5309314397468565E-3</v>
      </c>
      <c r="AC265" s="66">
        <v>11618.101350000001</v>
      </c>
      <c r="AD265" s="73">
        <f t="shared" si="46"/>
        <v>1.0570445854448914E-3</v>
      </c>
    </row>
    <row r="266" spans="1:30" x14ac:dyDescent="0.25">
      <c r="A266" s="165"/>
      <c r="B266" s="72" t="s">
        <v>12159</v>
      </c>
      <c r="C266" s="64" t="s">
        <v>12160</v>
      </c>
      <c r="D266" s="64" t="s">
        <v>0</v>
      </c>
      <c r="E266" s="64" t="s">
        <v>12161</v>
      </c>
      <c r="F266" s="64" t="s">
        <v>437</v>
      </c>
      <c r="G266" s="64" t="s">
        <v>1269</v>
      </c>
      <c r="H266" s="65">
        <v>38723</v>
      </c>
      <c r="I266" s="65">
        <v>42004</v>
      </c>
      <c r="J266" s="93" t="s">
        <v>1</v>
      </c>
      <c r="K266" s="101">
        <v>1705646</v>
      </c>
      <c r="L266" s="67">
        <f t="shared" si="40"/>
        <v>5.7979100999613659E-4</v>
      </c>
      <c r="M266" s="66">
        <v>47588.751081978597</v>
      </c>
      <c r="N266" s="73">
        <f t="shared" si="41"/>
        <v>9.2215980656209151E-4</v>
      </c>
      <c r="O266" s="98">
        <v>1506320</v>
      </c>
      <c r="P266" s="67">
        <f t="shared" si="47"/>
        <v>5.547325377410218E-4</v>
      </c>
      <c r="Q266" s="66">
        <v>31183.166125728902</v>
      </c>
      <c r="R266" s="105">
        <f t="shared" si="42"/>
        <v>8.9345219123140081E-4</v>
      </c>
      <c r="S266" s="101">
        <v>1256250</v>
      </c>
      <c r="T266" s="67">
        <f t="shared" si="48"/>
        <v>5.5028919974603593E-4</v>
      </c>
      <c r="U266" s="66">
        <v>15248.0510893587</v>
      </c>
      <c r="V266" s="73">
        <f t="shared" si="49"/>
        <v>8.1425581326892145E-4</v>
      </c>
      <c r="W266" s="98">
        <v>756050</v>
      </c>
      <c r="X266" s="67">
        <f t="shared" si="43"/>
        <v>4.295563997768646E-4</v>
      </c>
      <c r="Y266" s="66">
        <v>3768.2161010110399</v>
      </c>
      <c r="Z266" s="105">
        <f t="shared" si="44"/>
        <v>4.87148786672077E-4</v>
      </c>
      <c r="AA266" s="101">
        <v>500200</v>
      </c>
      <c r="AB266" s="67">
        <f t="shared" si="45"/>
        <v>9.5673651444449972E-4</v>
      </c>
      <c r="AC266" s="66">
        <v>11479.8349883476</v>
      </c>
      <c r="AD266" s="73">
        <f t="shared" si="46"/>
        <v>1.0444647581107258E-3</v>
      </c>
    </row>
    <row r="267" spans="1:30" x14ac:dyDescent="0.25">
      <c r="A267" s="165"/>
      <c r="B267" s="72" t="s">
        <v>8703</v>
      </c>
      <c r="C267" s="64" t="s">
        <v>3209</v>
      </c>
      <c r="D267" s="64" t="s">
        <v>0</v>
      </c>
      <c r="E267" s="64" t="s">
        <v>8704</v>
      </c>
      <c r="F267" s="64" t="s">
        <v>1496</v>
      </c>
      <c r="G267" s="64" t="s">
        <v>1216</v>
      </c>
      <c r="H267" s="65">
        <v>38720</v>
      </c>
      <c r="I267" s="65">
        <v>42004</v>
      </c>
      <c r="J267" s="93" t="s">
        <v>1</v>
      </c>
      <c r="K267" s="101">
        <v>3810859</v>
      </c>
      <c r="L267" s="67">
        <f t="shared" si="40"/>
        <v>1.2954046669489841E-3</v>
      </c>
      <c r="M267" s="66">
        <v>47459.765692057103</v>
      </c>
      <c r="N267" s="73">
        <f t="shared" si="41"/>
        <v>9.1966036836472337E-4</v>
      </c>
      <c r="O267" s="98">
        <v>3369075</v>
      </c>
      <c r="P267" s="67">
        <f t="shared" si="47"/>
        <v>1.2407294098132091E-3</v>
      </c>
      <c r="Q267" s="66">
        <v>34987.095052057302</v>
      </c>
      <c r="R267" s="105">
        <f t="shared" si="42"/>
        <v>1.002441401012522E-3</v>
      </c>
      <c r="S267" s="101">
        <v>2755000</v>
      </c>
      <c r="T267" s="67">
        <f t="shared" si="48"/>
        <v>1.2068033793435453E-3</v>
      </c>
      <c r="U267" s="66">
        <v>16446.123216019201</v>
      </c>
      <c r="V267" s="73">
        <f t="shared" si="49"/>
        <v>8.7823364152590962E-4</v>
      </c>
      <c r="W267" s="98">
        <v>2101300</v>
      </c>
      <c r="X267" s="67">
        <f t="shared" si="43"/>
        <v>1.1938719170043325E-3</v>
      </c>
      <c r="Y267" s="66">
        <v>9461.5757348440002</v>
      </c>
      <c r="Z267" s="105">
        <f t="shared" si="44"/>
        <v>1.2231769664161616E-3</v>
      </c>
      <c r="AA267" s="101">
        <v>653700</v>
      </c>
      <c r="AB267" s="67">
        <f t="shared" si="45"/>
        <v>1.2503371841110944E-3</v>
      </c>
      <c r="AC267" s="66">
        <v>6984.54748117502</v>
      </c>
      <c r="AD267" s="73">
        <f t="shared" si="46"/>
        <v>6.3547199962744416E-4</v>
      </c>
    </row>
    <row r="268" spans="1:30" x14ac:dyDescent="0.25">
      <c r="A268" s="165"/>
      <c r="B268" s="72" t="s">
        <v>14474</v>
      </c>
      <c r="C268" s="64" t="s">
        <v>14311</v>
      </c>
      <c r="D268" s="64" t="s">
        <v>2</v>
      </c>
      <c r="E268" s="64" t="s">
        <v>3462</v>
      </c>
      <c r="F268" s="64" t="s">
        <v>20</v>
      </c>
      <c r="G268" s="64" t="s">
        <v>1193</v>
      </c>
      <c r="H268" s="65">
        <v>39792</v>
      </c>
      <c r="I268" s="65">
        <v>42004</v>
      </c>
      <c r="J268" s="93" t="s">
        <v>1</v>
      </c>
      <c r="K268" s="101">
        <v>2987899</v>
      </c>
      <c r="L268" s="67">
        <f t="shared" si="40"/>
        <v>1.015660329855343E-3</v>
      </c>
      <c r="M268" s="66">
        <v>47411.214699384298</v>
      </c>
      <c r="N268" s="73">
        <f t="shared" si="41"/>
        <v>9.1871956254415408E-4</v>
      </c>
      <c r="O268" s="98">
        <v>2838733</v>
      </c>
      <c r="P268" s="67">
        <f t="shared" si="47"/>
        <v>1.0454203363556111E-3</v>
      </c>
      <c r="Q268" s="66">
        <v>34878.046879384201</v>
      </c>
      <c r="R268" s="105">
        <f t="shared" si="42"/>
        <v>9.9931698034171111E-4</v>
      </c>
      <c r="S268" s="101">
        <v>2522000</v>
      </c>
      <c r="T268" s="67">
        <f t="shared" si="48"/>
        <v>1.1047397904553253E-3</v>
      </c>
      <c r="U268" s="66">
        <v>21554.038613184101</v>
      </c>
      <c r="V268" s="73">
        <f t="shared" si="49"/>
        <v>1.1509996351242611E-3</v>
      </c>
      <c r="W268" s="98">
        <v>1963600</v>
      </c>
      <c r="X268" s="67">
        <f t="shared" si="43"/>
        <v>1.1156364613475979E-3</v>
      </c>
      <c r="Y268" s="66">
        <v>9524.1068256840499</v>
      </c>
      <c r="Z268" s="105">
        <f t="shared" si="44"/>
        <v>1.2312608831065654E-3</v>
      </c>
      <c r="AA268" s="101">
        <v>558400</v>
      </c>
      <c r="AB268" s="67">
        <f t="shared" si="45"/>
        <v>1.0680561168848633E-3</v>
      </c>
      <c r="AC268" s="66">
        <v>12029.9317875</v>
      </c>
      <c r="AD268" s="73">
        <f t="shared" si="46"/>
        <v>1.0945139723065212E-3</v>
      </c>
    </row>
    <row r="269" spans="1:30" x14ac:dyDescent="0.25">
      <c r="A269" s="165"/>
      <c r="B269" s="72" t="s">
        <v>8906</v>
      </c>
      <c r="C269" s="64" t="s">
        <v>8907</v>
      </c>
      <c r="D269" s="64" t="s">
        <v>0</v>
      </c>
      <c r="E269" s="64" t="s">
        <v>8908</v>
      </c>
      <c r="F269" s="64" t="s">
        <v>1530</v>
      </c>
      <c r="G269" s="64" t="s">
        <v>1216</v>
      </c>
      <c r="H269" s="65">
        <v>38720</v>
      </c>
      <c r="I269" s="65">
        <v>42003</v>
      </c>
      <c r="J269" s="93" t="s">
        <v>1</v>
      </c>
      <c r="K269" s="101">
        <v>3212680</v>
      </c>
      <c r="L269" s="67">
        <f t="shared" si="40"/>
        <v>1.0920689181661307E-3</v>
      </c>
      <c r="M269" s="66">
        <v>47294.747744864399</v>
      </c>
      <c r="N269" s="73">
        <f t="shared" si="41"/>
        <v>9.1646270263904888E-4</v>
      </c>
      <c r="O269" s="98">
        <v>3075840</v>
      </c>
      <c r="P269" s="67">
        <f t="shared" si="47"/>
        <v>1.1327397424752673E-3</v>
      </c>
      <c r="Q269" s="66">
        <v>42246.910144864298</v>
      </c>
      <c r="R269" s="105">
        <f t="shared" si="42"/>
        <v>1.2104477874214836E-3</v>
      </c>
      <c r="S269" s="101">
        <v>2516240</v>
      </c>
      <c r="T269" s="67">
        <f t="shared" si="48"/>
        <v>1.1022166734081316E-3</v>
      </c>
      <c r="U269" s="66">
        <v>13103.6262157611</v>
      </c>
      <c r="V269" s="73">
        <f t="shared" si="49"/>
        <v>6.9974213481831E-4</v>
      </c>
      <c r="W269" s="98">
        <v>1858140</v>
      </c>
      <c r="X269" s="67">
        <f t="shared" si="43"/>
        <v>1.0557184428032316E-3</v>
      </c>
      <c r="Y269" s="66">
        <v>7298.0421462860104</v>
      </c>
      <c r="Z269" s="105">
        <f t="shared" si="44"/>
        <v>9.4347889859369152E-4</v>
      </c>
      <c r="AA269" s="101">
        <v>658100</v>
      </c>
      <c r="AB269" s="67">
        <f t="shared" si="45"/>
        <v>1.2587530990722216E-3</v>
      </c>
      <c r="AC269" s="66">
        <v>5805.5840694750104</v>
      </c>
      <c r="AD269" s="73">
        <f t="shared" si="46"/>
        <v>5.2820689208255846E-4</v>
      </c>
    </row>
    <row r="270" spans="1:30" x14ac:dyDescent="0.25">
      <c r="A270" s="165"/>
      <c r="B270" s="74" t="s">
        <v>16506</v>
      </c>
      <c r="C270" s="68" t="s">
        <v>3</v>
      </c>
      <c r="D270" s="68" t="s">
        <v>2</v>
      </c>
      <c r="E270" s="68" t="s">
        <v>16507</v>
      </c>
      <c r="F270" s="68" t="s">
        <v>1251</v>
      </c>
      <c r="G270" s="68" t="s">
        <v>1227</v>
      </c>
      <c r="H270" s="69">
        <v>38720</v>
      </c>
      <c r="I270" s="69">
        <v>41999</v>
      </c>
      <c r="J270" s="94" t="s">
        <v>1173</v>
      </c>
      <c r="K270" s="102">
        <v>2844451</v>
      </c>
      <c r="L270" s="71">
        <f t="shared" si="40"/>
        <v>9.668988278778367E-4</v>
      </c>
      <c r="M270" s="70">
        <v>46988.955869304802</v>
      </c>
      <c r="N270" s="75">
        <f t="shared" si="41"/>
        <v>9.1053716413671399E-4</v>
      </c>
      <c r="O270" s="99">
        <v>2612341</v>
      </c>
      <c r="P270" s="71">
        <f t="shared" si="47"/>
        <v>9.6204694379342941E-4</v>
      </c>
      <c r="Q270" s="70">
        <v>27091.229265304701</v>
      </c>
      <c r="R270" s="106">
        <f t="shared" si="42"/>
        <v>7.7621105094481354E-4</v>
      </c>
      <c r="S270" s="102">
        <v>2279370</v>
      </c>
      <c r="T270" s="71">
        <f t="shared" si="48"/>
        <v>9.9845786525382834E-4</v>
      </c>
      <c r="U270" s="70">
        <v>18132.102429464099</v>
      </c>
      <c r="V270" s="75">
        <f t="shared" si="49"/>
        <v>9.6826602452049009E-4</v>
      </c>
      <c r="W270" s="99">
        <v>1756770</v>
      </c>
      <c r="X270" s="71">
        <f t="shared" si="43"/>
        <v>9.9812419342107318E-4</v>
      </c>
      <c r="Y270" s="70">
        <v>7546.1673208761204</v>
      </c>
      <c r="Z270" s="106">
        <f t="shared" si="44"/>
        <v>9.7555611351561123E-4</v>
      </c>
      <c r="AA270" s="102">
        <v>522600</v>
      </c>
      <c r="AB270" s="71">
        <f t="shared" si="45"/>
        <v>9.9958117242841989E-4</v>
      </c>
      <c r="AC270" s="70">
        <v>10585.935108588101</v>
      </c>
      <c r="AD270" s="75">
        <f t="shared" si="46"/>
        <v>9.6313546002970861E-4</v>
      </c>
    </row>
    <row r="271" spans="1:30" x14ac:dyDescent="0.25">
      <c r="A271" s="165"/>
      <c r="B271" s="72" t="s">
        <v>8969</v>
      </c>
      <c r="C271" s="64" t="s">
        <v>8970</v>
      </c>
      <c r="D271" s="64" t="s">
        <v>0</v>
      </c>
      <c r="E271" s="64" t="s">
        <v>8971</v>
      </c>
      <c r="F271" s="64" t="s">
        <v>1167</v>
      </c>
      <c r="G271" s="64" t="s">
        <v>1167</v>
      </c>
      <c r="H271" s="65">
        <v>38720</v>
      </c>
      <c r="I271" s="65">
        <v>42003</v>
      </c>
      <c r="J271" s="93" t="s">
        <v>1</v>
      </c>
      <c r="K271" s="101">
        <v>2939880</v>
      </c>
      <c r="L271" s="67">
        <f t="shared" si="40"/>
        <v>9.9933749117193243E-4</v>
      </c>
      <c r="M271" s="66">
        <v>46310.727369436499</v>
      </c>
      <c r="N271" s="73">
        <f t="shared" si="41"/>
        <v>8.973946662139161E-4</v>
      </c>
      <c r="O271" s="98">
        <v>2597760</v>
      </c>
      <c r="P271" s="67">
        <f t="shared" si="47"/>
        <v>9.5667719823285674E-4</v>
      </c>
      <c r="Q271" s="66">
        <v>35566.927769435897</v>
      </c>
      <c r="R271" s="105">
        <f t="shared" si="42"/>
        <v>1.0190546214212772E-3</v>
      </c>
      <c r="S271" s="101">
        <v>1883690</v>
      </c>
      <c r="T271" s="67">
        <f t="shared" si="48"/>
        <v>8.2513374142854554E-4</v>
      </c>
      <c r="U271" s="66">
        <v>11878.548789558499</v>
      </c>
      <c r="V271" s="73">
        <f t="shared" si="49"/>
        <v>6.3432220605861764E-4</v>
      </c>
      <c r="W271" s="98">
        <v>1488890</v>
      </c>
      <c r="X271" s="67">
        <f t="shared" si="43"/>
        <v>8.4592583567723811E-4</v>
      </c>
      <c r="Y271" s="66">
        <v>6262.9456618459999</v>
      </c>
      <c r="Z271" s="105">
        <f t="shared" si="44"/>
        <v>8.0966332566299079E-4</v>
      </c>
      <c r="AA271" s="101">
        <v>394800</v>
      </c>
      <c r="AB271" s="67">
        <f t="shared" si="45"/>
        <v>7.5513709696659037E-4</v>
      </c>
      <c r="AC271" s="66">
        <v>5615.6031277125103</v>
      </c>
      <c r="AD271" s="73">
        <f t="shared" si="46"/>
        <v>5.1092193993951555E-4</v>
      </c>
    </row>
    <row r="272" spans="1:30" x14ac:dyDescent="0.25">
      <c r="A272" s="165"/>
      <c r="B272" s="72" t="s">
        <v>12390</v>
      </c>
      <c r="C272" s="64" t="s">
        <v>12264</v>
      </c>
      <c r="D272" s="64" t="s">
        <v>2</v>
      </c>
      <c r="E272" s="64" t="s">
        <v>12391</v>
      </c>
      <c r="F272" s="64" t="s">
        <v>1718</v>
      </c>
      <c r="G272" s="64" t="s">
        <v>1227</v>
      </c>
      <c r="H272" s="65">
        <v>38721</v>
      </c>
      <c r="I272" s="65">
        <v>42004</v>
      </c>
      <c r="J272" s="93" t="s">
        <v>1</v>
      </c>
      <c r="K272" s="101">
        <v>3085989</v>
      </c>
      <c r="L272" s="67">
        <f t="shared" si="40"/>
        <v>1.0490035324721351E-3</v>
      </c>
      <c r="M272" s="66">
        <v>46231.577038746102</v>
      </c>
      <c r="N272" s="73">
        <f t="shared" si="41"/>
        <v>8.9586091607382417E-4</v>
      </c>
      <c r="O272" s="98">
        <v>2884319</v>
      </c>
      <c r="P272" s="67">
        <f t="shared" si="47"/>
        <v>1.0622082947346157E-3</v>
      </c>
      <c r="Q272" s="66">
        <v>34362.117148745798</v>
      </c>
      <c r="R272" s="105">
        <f t="shared" si="42"/>
        <v>9.8453469215128964E-4</v>
      </c>
      <c r="S272" s="101">
        <v>2452740</v>
      </c>
      <c r="T272" s="67">
        <f t="shared" si="48"/>
        <v>1.0744010601274365E-3</v>
      </c>
      <c r="U272" s="66">
        <v>19127.833998785802</v>
      </c>
      <c r="V272" s="73">
        <f t="shared" si="49"/>
        <v>1.0214387358410475E-3</v>
      </c>
      <c r="W272" s="98">
        <v>1962840</v>
      </c>
      <c r="X272" s="67">
        <f t="shared" si="43"/>
        <v>1.1152046607208793E-3</v>
      </c>
      <c r="Y272" s="66">
        <v>8538.0853574230696</v>
      </c>
      <c r="Z272" s="105">
        <f t="shared" si="44"/>
        <v>1.1037896476413069E-3</v>
      </c>
      <c r="AA272" s="101">
        <v>489900</v>
      </c>
      <c r="AB272" s="67">
        <f t="shared" si="45"/>
        <v>9.3703562260367935E-4</v>
      </c>
      <c r="AC272" s="66">
        <v>10589.748641362499</v>
      </c>
      <c r="AD272" s="73">
        <f t="shared" si="46"/>
        <v>9.6348242499835171E-4</v>
      </c>
    </row>
    <row r="273" spans="1:30" x14ac:dyDescent="0.25">
      <c r="A273" s="165"/>
      <c r="B273" s="74" t="s">
        <v>16710</v>
      </c>
      <c r="C273" s="68" t="s">
        <v>3</v>
      </c>
      <c r="D273" s="68" t="s">
        <v>2</v>
      </c>
      <c r="E273" s="68" t="s">
        <v>16711</v>
      </c>
      <c r="F273" s="68" t="s">
        <v>1199</v>
      </c>
      <c r="G273" s="68" t="s">
        <v>1199</v>
      </c>
      <c r="H273" s="69">
        <v>38720</v>
      </c>
      <c r="I273" s="69">
        <v>42002</v>
      </c>
      <c r="J273" s="94" t="s">
        <v>1173</v>
      </c>
      <c r="K273" s="102">
        <v>2791802</v>
      </c>
      <c r="L273" s="71">
        <f t="shared" si="40"/>
        <v>9.4900213836237647E-4</v>
      </c>
      <c r="M273" s="70">
        <v>45791.408278557399</v>
      </c>
      <c r="N273" s="75">
        <f t="shared" si="41"/>
        <v>8.8733146469042773E-4</v>
      </c>
      <c r="O273" s="99">
        <v>2642620</v>
      </c>
      <c r="P273" s="71">
        <f t="shared" si="47"/>
        <v>9.7319779255747719E-4</v>
      </c>
      <c r="Q273" s="70">
        <v>37666.871638557001</v>
      </c>
      <c r="R273" s="106">
        <f t="shared" si="42"/>
        <v>1.0792216821926069E-3</v>
      </c>
      <c r="S273" s="102">
        <v>2121740</v>
      </c>
      <c r="T273" s="71">
        <f t="shared" si="48"/>
        <v>9.2940943814460032E-4</v>
      </c>
      <c r="U273" s="70">
        <v>27134.726360147699</v>
      </c>
      <c r="V273" s="75">
        <f t="shared" si="49"/>
        <v>1.4490119786935312E-3</v>
      </c>
      <c r="W273" s="99">
        <v>1427740</v>
      </c>
      <c r="X273" s="71">
        <f t="shared" si="43"/>
        <v>8.1118292998799105E-4</v>
      </c>
      <c r="Y273" s="70">
        <v>5711.1530307480798</v>
      </c>
      <c r="Z273" s="106">
        <f t="shared" si="44"/>
        <v>7.3832848086419537E-4</v>
      </c>
      <c r="AA273" s="102">
        <v>694000</v>
      </c>
      <c r="AB273" s="71">
        <f t="shared" si="45"/>
        <v>1.3274193143232363E-3</v>
      </c>
      <c r="AC273" s="70">
        <v>21423.5733294001</v>
      </c>
      <c r="AD273" s="75">
        <f t="shared" si="46"/>
        <v>1.9491715131856684E-3</v>
      </c>
    </row>
    <row r="274" spans="1:30" x14ac:dyDescent="0.25">
      <c r="A274" s="165"/>
      <c r="B274" s="74" t="s">
        <v>16743</v>
      </c>
      <c r="C274" s="68" t="s">
        <v>3</v>
      </c>
      <c r="D274" s="68" t="s">
        <v>2</v>
      </c>
      <c r="E274" s="68" t="s">
        <v>16744</v>
      </c>
      <c r="F274" s="68" t="s">
        <v>1199</v>
      </c>
      <c r="G274" s="68" t="s">
        <v>1199</v>
      </c>
      <c r="H274" s="69">
        <v>38721</v>
      </c>
      <c r="I274" s="69">
        <v>42003</v>
      </c>
      <c r="J274" s="94" t="s">
        <v>1173</v>
      </c>
      <c r="K274" s="102">
        <v>1745274</v>
      </c>
      <c r="L274" s="71">
        <f t="shared" si="40"/>
        <v>5.9326154148046971E-4</v>
      </c>
      <c r="M274" s="70">
        <v>45633.801414422298</v>
      </c>
      <c r="N274" s="75">
        <f t="shared" si="41"/>
        <v>8.8427740859441226E-4</v>
      </c>
      <c r="O274" s="99">
        <v>1474930</v>
      </c>
      <c r="P274" s="71">
        <f t="shared" si="47"/>
        <v>5.4317254095435582E-4</v>
      </c>
      <c r="Q274" s="70">
        <v>28042.970131922099</v>
      </c>
      <c r="R274" s="106">
        <f t="shared" si="42"/>
        <v>8.0348008960930573E-4</v>
      </c>
      <c r="S274" s="102">
        <v>1238700</v>
      </c>
      <c r="T274" s="71">
        <f t="shared" si="48"/>
        <v>5.4260157749286741E-4</v>
      </c>
      <c r="U274" s="70">
        <v>16915.624896288198</v>
      </c>
      <c r="V274" s="75">
        <f t="shared" si="49"/>
        <v>9.0330533562361318E-4</v>
      </c>
      <c r="W274" s="99">
        <v>784300</v>
      </c>
      <c r="X274" s="71">
        <f t="shared" si="43"/>
        <v>4.4560688359896155E-4</v>
      </c>
      <c r="Y274" s="70">
        <v>3331.8531969750302</v>
      </c>
      <c r="Z274" s="106">
        <f t="shared" si="44"/>
        <v>4.3073650734637404E-4</v>
      </c>
      <c r="AA274" s="102">
        <v>454400</v>
      </c>
      <c r="AB274" s="71">
        <f t="shared" si="45"/>
        <v>8.6913449053094901E-4</v>
      </c>
      <c r="AC274" s="70">
        <v>13583.7716993132</v>
      </c>
      <c r="AD274" s="75">
        <f t="shared" si="46"/>
        <v>1.2358863029438599E-3</v>
      </c>
    </row>
    <row r="275" spans="1:30" x14ac:dyDescent="0.25">
      <c r="A275" s="165"/>
      <c r="B275" s="72" t="s">
        <v>14326</v>
      </c>
      <c r="C275" s="64" t="s">
        <v>14311</v>
      </c>
      <c r="D275" s="64" t="s">
        <v>2</v>
      </c>
      <c r="E275" s="64" t="s">
        <v>9352</v>
      </c>
      <c r="F275" s="64" t="s">
        <v>437</v>
      </c>
      <c r="G275" s="64" t="s">
        <v>1269</v>
      </c>
      <c r="H275" s="65">
        <v>39792</v>
      </c>
      <c r="I275" s="65">
        <v>42004</v>
      </c>
      <c r="J275" s="93" t="s">
        <v>1</v>
      </c>
      <c r="K275" s="101">
        <v>2329962</v>
      </c>
      <c r="L275" s="67">
        <f t="shared" si="40"/>
        <v>7.920113676768909E-4</v>
      </c>
      <c r="M275" s="66">
        <v>45516.917386592802</v>
      </c>
      <c r="N275" s="73">
        <f t="shared" si="41"/>
        <v>8.8201246677427976E-4</v>
      </c>
      <c r="O275" s="98">
        <v>2055320</v>
      </c>
      <c r="P275" s="67">
        <f t="shared" si="47"/>
        <v>7.5691279374228381E-4</v>
      </c>
      <c r="Q275" s="66">
        <v>32679.207926592699</v>
      </c>
      <c r="R275" s="105">
        <f t="shared" si="42"/>
        <v>9.3631640263848698E-4</v>
      </c>
      <c r="S275" s="101">
        <v>1803400</v>
      </c>
      <c r="T275" s="67">
        <f t="shared" si="48"/>
        <v>7.8996341717174222E-4</v>
      </c>
      <c r="U275" s="66">
        <v>20687.829398592599</v>
      </c>
      <c r="V275" s="73">
        <f t="shared" si="49"/>
        <v>1.1047435015138181E-3</v>
      </c>
      <c r="W275" s="98">
        <v>1224700</v>
      </c>
      <c r="X275" s="67">
        <f t="shared" si="43"/>
        <v>6.9582398360786468E-4</v>
      </c>
      <c r="Y275" s="66">
        <v>5810.2541370050503</v>
      </c>
      <c r="Z275" s="105">
        <f t="shared" si="44"/>
        <v>7.5114010906619539E-4</v>
      </c>
      <c r="AA275" s="101">
        <v>578700</v>
      </c>
      <c r="AB275" s="67">
        <f t="shared" si="45"/>
        <v>1.106884088182791E-3</v>
      </c>
      <c r="AC275" s="66">
        <v>14877.575261587501</v>
      </c>
      <c r="AD275" s="73">
        <f t="shared" si="46"/>
        <v>1.3535998612036492E-3</v>
      </c>
    </row>
    <row r="276" spans="1:30" x14ac:dyDescent="0.25">
      <c r="A276" s="165"/>
      <c r="B276" s="72" t="s">
        <v>3598</v>
      </c>
      <c r="C276" s="64" t="s">
        <v>3599</v>
      </c>
      <c r="D276" s="64" t="s">
        <v>2</v>
      </c>
      <c r="E276" s="64" t="s">
        <v>3600</v>
      </c>
      <c r="F276" s="64" t="s">
        <v>1515</v>
      </c>
      <c r="G276" s="64" t="s">
        <v>1515</v>
      </c>
      <c r="H276" s="65">
        <v>38720</v>
      </c>
      <c r="I276" s="65">
        <v>39793</v>
      </c>
      <c r="J276" s="93" t="s">
        <v>1</v>
      </c>
      <c r="K276" s="101">
        <v>1987905</v>
      </c>
      <c r="L276" s="67">
        <f t="shared" si="40"/>
        <v>6.7573778364699933E-4</v>
      </c>
      <c r="M276" s="66">
        <v>45467.516709384297</v>
      </c>
      <c r="N276" s="73">
        <f t="shared" si="41"/>
        <v>8.8105519603481127E-4</v>
      </c>
      <c r="O276" s="98">
        <v>1830085</v>
      </c>
      <c r="P276" s="67">
        <f t="shared" si="47"/>
        <v>6.73965489624899E-4</v>
      </c>
      <c r="Q276" s="66">
        <v>36526.8669893841</v>
      </c>
      <c r="R276" s="105">
        <f t="shared" si="42"/>
        <v>1.0465585572324661E-3</v>
      </c>
      <c r="S276" s="101">
        <v>1511640</v>
      </c>
      <c r="T276" s="67">
        <f t="shared" si="48"/>
        <v>6.6216053007291358E-4</v>
      </c>
      <c r="U276" s="66">
        <v>13332.4549494771</v>
      </c>
      <c r="V276" s="73">
        <f t="shared" si="49"/>
        <v>7.1196173754519559E-4</v>
      </c>
      <c r="W276" s="98">
        <v>1119600</v>
      </c>
      <c r="X276" s="67">
        <f t="shared" si="43"/>
        <v>6.3611050220247021E-4</v>
      </c>
      <c r="Y276" s="66">
        <v>4910.5026744770203</v>
      </c>
      <c r="Z276" s="105">
        <f t="shared" si="44"/>
        <v>6.3482171820762601E-4</v>
      </c>
      <c r="AA276" s="101">
        <v>392040</v>
      </c>
      <c r="AB276" s="67">
        <f t="shared" si="45"/>
        <v>7.4985802303642883E-4</v>
      </c>
      <c r="AC276" s="66">
        <v>8421.9522750000197</v>
      </c>
      <c r="AD276" s="73">
        <f t="shared" si="46"/>
        <v>7.6625076533387744E-4</v>
      </c>
    </row>
    <row r="277" spans="1:30" x14ac:dyDescent="0.25">
      <c r="A277" s="165"/>
      <c r="B277" s="72" t="s">
        <v>4762</v>
      </c>
      <c r="C277" s="64" t="s">
        <v>4763</v>
      </c>
      <c r="D277" s="64" t="s">
        <v>2</v>
      </c>
      <c r="E277" s="64" t="s">
        <v>4764</v>
      </c>
      <c r="F277" s="64" t="s">
        <v>1370</v>
      </c>
      <c r="G277" s="64" t="s">
        <v>1193</v>
      </c>
      <c r="H277" s="65">
        <v>38721</v>
      </c>
      <c r="I277" s="65">
        <v>41146</v>
      </c>
      <c r="J277" s="93" t="s">
        <v>1</v>
      </c>
      <c r="K277" s="101">
        <v>1852631</v>
      </c>
      <c r="L277" s="67">
        <f t="shared" si="40"/>
        <v>6.2975482523346137E-4</v>
      </c>
      <c r="M277" s="66">
        <v>45366.556565259503</v>
      </c>
      <c r="N277" s="73">
        <f t="shared" si="41"/>
        <v>8.7909882220990837E-4</v>
      </c>
      <c r="O277" s="98">
        <v>1665371</v>
      </c>
      <c r="P277" s="67">
        <f t="shared" si="47"/>
        <v>6.1330625704385732E-4</v>
      </c>
      <c r="Q277" s="66">
        <v>36844.492475259198</v>
      </c>
      <c r="R277" s="105">
        <f t="shared" si="42"/>
        <v>1.0556590823427722E-3</v>
      </c>
      <c r="S277" s="101">
        <v>1411300</v>
      </c>
      <c r="T277" s="67">
        <f t="shared" si="48"/>
        <v>6.1820748067787496E-4</v>
      </c>
      <c r="U277" s="66">
        <v>20811.878091357001</v>
      </c>
      <c r="V277" s="73">
        <f t="shared" si="49"/>
        <v>1.1113677821264609E-3</v>
      </c>
      <c r="W277" s="98">
        <v>967700</v>
      </c>
      <c r="X277" s="67">
        <f t="shared" si="43"/>
        <v>5.4980719273073451E-4</v>
      </c>
      <c r="Y277" s="66">
        <v>4869.1490112690599</v>
      </c>
      <c r="Z277" s="105">
        <f t="shared" si="44"/>
        <v>6.2947558456874085E-4</v>
      </c>
      <c r="AA277" s="101">
        <v>443600</v>
      </c>
      <c r="AB277" s="67">
        <f t="shared" si="45"/>
        <v>8.4847724471727329E-4</v>
      </c>
      <c r="AC277" s="66">
        <v>15942.7290800882</v>
      </c>
      <c r="AD277" s="73">
        <f t="shared" si="46"/>
        <v>1.4505102807802622E-3</v>
      </c>
    </row>
    <row r="278" spans="1:30" x14ac:dyDescent="0.25">
      <c r="A278" s="165"/>
      <c r="B278" s="72" t="s">
        <v>12323</v>
      </c>
      <c r="C278" s="64" t="s">
        <v>12264</v>
      </c>
      <c r="D278" s="64" t="s">
        <v>2</v>
      </c>
      <c r="E278" s="64" t="s">
        <v>12324</v>
      </c>
      <c r="F278" s="64" t="s">
        <v>3908</v>
      </c>
      <c r="G278" s="64" t="s">
        <v>1193</v>
      </c>
      <c r="H278" s="65">
        <v>38722</v>
      </c>
      <c r="I278" s="65">
        <v>42004</v>
      </c>
      <c r="J278" s="93" t="s">
        <v>1</v>
      </c>
      <c r="K278" s="101">
        <v>3246191</v>
      </c>
      <c r="L278" s="67">
        <f t="shared" si="40"/>
        <v>1.1034601309593951E-3</v>
      </c>
      <c r="M278" s="66">
        <v>45124.029778402</v>
      </c>
      <c r="N278" s="73">
        <f t="shared" si="41"/>
        <v>8.7439921463942655E-4</v>
      </c>
      <c r="O278" s="98">
        <v>3028805</v>
      </c>
      <c r="P278" s="67">
        <f t="shared" si="47"/>
        <v>1.1154181607976362E-3</v>
      </c>
      <c r="Q278" s="66">
        <v>35819.290818401998</v>
      </c>
      <c r="R278" s="105">
        <f t="shared" si="42"/>
        <v>1.0262852636907472E-3</v>
      </c>
      <c r="S278" s="101">
        <v>2670440</v>
      </c>
      <c r="T278" s="67">
        <f t="shared" si="48"/>
        <v>1.169762619359048E-3</v>
      </c>
      <c r="U278" s="66">
        <v>27679.538958646001</v>
      </c>
      <c r="V278" s="73">
        <f t="shared" si="49"/>
        <v>1.4781053246476893E-3</v>
      </c>
      <c r="W278" s="98">
        <v>2082440</v>
      </c>
      <c r="X278" s="67">
        <f t="shared" si="43"/>
        <v>1.1831564435570846E-3</v>
      </c>
      <c r="Y278" s="66">
        <v>9112.2291552080696</v>
      </c>
      <c r="Z278" s="105">
        <f t="shared" si="44"/>
        <v>1.1780140145482944E-3</v>
      </c>
      <c r="AA278" s="101">
        <v>588000</v>
      </c>
      <c r="AB278" s="67">
        <f t="shared" si="45"/>
        <v>1.1246722720779005E-3</v>
      </c>
      <c r="AC278" s="66">
        <v>18567.3098034377</v>
      </c>
      <c r="AD278" s="73">
        <f t="shared" si="46"/>
        <v>1.6893013499147749E-3</v>
      </c>
    </row>
    <row r="279" spans="1:30" x14ac:dyDescent="0.25">
      <c r="A279" s="165"/>
      <c r="B279" s="74" t="s">
        <v>16612</v>
      </c>
      <c r="C279" s="68" t="s">
        <v>3</v>
      </c>
      <c r="D279" s="68" t="s">
        <v>2</v>
      </c>
      <c r="E279" s="68" t="s">
        <v>16613</v>
      </c>
      <c r="F279" s="68" t="s">
        <v>1215</v>
      </c>
      <c r="G279" s="68" t="s">
        <v>1216</v>
      </c>
      <c r="H279" s="69">
        <v>38720</v>
      </c>
      <c r="I279" s="69">
        <v>42004</v>
      </c>
      <c r="J279" s="94" t="s">
        <v>1173</v>
      </c>
      <c r="K279" s="102">
        <v>2374894</v>
      </c>
      <c r="L279" s="71">
        <f t="shared" si="40"/>
        <v>8.0728485916407313E-4</v>
      </c>
      <c r="M279" s="70">
        <v>44980.045987652498</v>
      </c>
      <c r="N279" s="75">
        <f t="shared" si="41"/>
        <v>8.7160914216206919E-4</v>
      </c>
      <c r="O279" s="99">
        <v>2149144</v>
      </c>
      <c r="P279" s="71">
        <f t="shared" si="47"/>
        <v>7.914653626658947E-4</v>
      </c>
      <c r="Q279" s="70">
        <v>32761.643567651801</v>
      </c>
      <c r="R279" s="106">
        <f t="shared" si="42"/>
        <v>9.3867832778242065E-4</v>
      </c>
      <c r="S279" s="102">
        <v>1888170</v>
      </c>
      <c r="T279" s="71">
        <f t="shared" si="48"/>
        <v>8.2709616579858519E-4</v>
      </c>
      <c r="U279" s="70">
        <v>23550.626154637001</v>
      </c>
      <c r="V279" s="75">
        <f t="shared" si="49"/>
        <v>1.2576187041974814E-3</v>
      </c>
      <c r="W279" s="99">
        <v>1343770</v>
      </c>
      <c r="X279" s="71">
        <f t="shared" si="43"/>
        <v>7.6347464232280583E-4</v>
      </c>
      <c r="Y279" s="70">
        <v>6069.2034111370804</v>
      </c>
      <c r="Z279" s="106">
        <f t="shared" si="44"/>
        <v>7.8461664579379639E-4</v>
      </c>
      <c r="AA279" s="102">
        <v>544400</v>
      </c>
      <c r="AB279" s="71">
        <f t="shared" si="45"/>
        <v>1.0412782056449133E-3</v>
      </c>
      <c r="AC279" s="70">
        <v>17481.422743500199</v>
      </c>
      <c r="AD279" s="75">
        <f t="shared" si="46"/>
        <v>1.5905045669867618E-3</v>
      </c>
    </row>
    <row r="280" spans="1:30" x14ac:dyDescent="0.25">
      <c r="A280" s="165"/>
      <c r="B280" s="72" t="s">
        <v>9070</v>
      </c>
      <c r="C280" s="64" t="s">
        <v>9071</v>
      </c>
      <c r="D280" s="64" t="s">
        <v>0</v>
      </c>
      <c r="E280" s="64" t="s">
        <v>3261</v>
      </c>
      <c r="F280" s="64" t="s">
        <v>1216</v>
      </c>
      <c r="G280" s="64" t="s">
        <v>1216</v>
      </c>
      <c r="H280" s="65">
        <v>38720</v>
      </c>
      <c r="I280" s="65">
        <v>42003</v>
      </c>
      <c r="J280" s="93" t="s">
        <v>1</v>
      </c>
      <c r="K280" s="101">
        <v>3585775</v>
      </c>
      <c r="L280" s="67">
        <f t="shared" si="40"/>
        <v>1.2188930814887125E-3</v>
      </c>
      <c r="M280" s="66">
        <v>44665.667551434199</v>
      </c>
      <c r="N280" s="73">
        <f t="shared" si="41"/>
        <v>8.6551721599592644E-4</v>
      </c>
      <c r="O280" s="98">
        <v>3490615</v>
      </c>
      <c r="P280" s="67">
        <f t="shared" si="47"/>
        <v>1.285488951369481E-3</v>
      </c>
      <c r="Q280" s="66">
        <v>41679.4399514342</v>
      </c>
      <c r="R280" s="105">
        <f t="shared" si="42"/>
        <v>1.1941887749230605E-3</v>
      </c>
      <c r="S280" s="101">
        <v>2865480</v>
      </c>
      <c r="T280" s="67">
        <f t="shared" si="48"/>
        <v>1.2551981660404146E-3</v>
      </c>
      <c r="U280" s="66">
        <v>18261.686553580301</v>
      </c>
      <c r="V280" s="73">
        <f t="shared" si="49"/>
        <v>9.7518590075586122E-4</v>
      </c>
      <c r="W280" s="98">
        <v>1858680</v>
      </c>
      <c r="X280" s="67">
        <f t="shared" si="43"/>
        <v>1.0560252485116892E-3</v>
      </c>
      <c r="Y280" s="66">
        <v>7308.2648864050097</v>
      </c>
      <c r="Z280" s="105">
        <f t="shared" si="44"/>
        <v>9.448004776411613E-4</v>
      </c>
      <c r="AA280" s="101">
        <v>1006800</v>
      </c>
      <c r="AB280" s="67">
        <f t="shared" si="45"/>
        <v>1.925714359741548E-3</v>
      </c>
      <c r="AC280" s="66">
        <v>10953.421667175</v>
      </c>
      <c r="AD280" s="73">
        <f t="shared" si="46"/>
        <v>9.9657032733511887E-4</v>
      </c>
    </row>
    <row r="281" spans="1:30" x14ac:dyDescent="0.25">
      <c r="A281" s="165"/>
      <c r="B281" s="72" t="s">
        <v>16265</v>
      </c>
      <c r="C281" s="64" t="s">
        <v>16266</v>
      </c>
      <c r="D281" s="64" t="s">
        <v>426</v>
      </c>
      <c r="E281" s="64" t="s">
        <v>16267</v>
      </c>
      <c r="F281" s="64" t="s">
        <v>1215</v>
      </c>
      <c r="G281" s="64" t="s">
        <v>1216</v>
      </c>
      <c r="H281" s="65">
        <v>38775</v>
      </c>
      <c r="I281" s="65">
        <v>39924</v>
      </c>
      <c r="J281" s="93" t="s">
        <v>1</v>
      </c>
      <c r="K281" s="101">
        <v>4100</v>
      </c>
      <c r="L281" s="67">
        <f t="shared" si="40"/>
        <v>1.3936908015990186E-6</v>
      </c>
      <c r="M281" s="66">
        <v>44528.763599999998</v>
      </c>
      <c r="N281" s="73">
        <f t="shared" si="41"/>
        <v>8.628643344114809E-4</v>
      </c>
      <c r="O281" s="98">
        <v>0</v>
      </c>
      <c r="P281" s="67">
        <f t="shared" si="47"/>
        <v>0</v>
      </c>
      <c r="Q281" s="66">
        <v>0</v>
      </c>
      <c r="R281" s="105">
        <f t="shared" si="42"/>
        <v>0</v>
      </c>
      <c r="S281" s="101">
        <v>0</v>
      </c>
      <c r="T281" s="67">
        <f t="shared" si="48"/>
        <v>0</v>
      </c>
      <c r="U281" s="66">
        <v>0</v>
      </c>
      <c r="V281" s="73">
        <f t="shared" si="49"/>
        <v>0</v>
      </c>
      <c r="W281" s="98">
        <v>0</v>
      </c>
      <c r="X281" s="67">
        <f t="shared" si="43"/>
        <v>0</v>
      </c>
      <c r="Y281" s="66">
        <v>0</v>
      </c>
      <c r="Z281" s="105">
        <f t="shared" si="44"/>
        <v>0</v>
      </c>
      <c r="AA281" s="101">
        <v>0</v>
      </c>
      <c r="AB281" s="67">
        <f t="shared" si="45"/>
        <v>0</v>
      </c>
      <c r="AC281" s="66">
        <v>0</v>
      </c>
      <c r="AD281" s="73">
        <f t="shared" si="46"/>
        <v>0</v>
      </c>
    </row>
    <row r="282" spans="1:30" x14ac:dyDescent="0.25">
      <c r="A282" s="165"/>
      <c r="B282" s="72" t="s">
        <v>11227</v>
      </c>
      <c r="C282" s="64" t="s">
        <v>11228</v>
      </c>
      <c r="D282" s="64" t="s">
        <v>2</v>
      </c>
      <c r="E282" s="64" t="s">
        <v>11229</v>
      </c>
      <c r="F282" s="64" t="s">
        <v>1192</v>
      </c>
      <c r="G282" s="64" t="s">
        <v>1193</v>
      </c>
      <c r="H282" s="65">
        <v>38722</v>
      </c>
      <c r="I282" s="65">
        <v>42003</v>
      </c>
      <c r="J282" s="93" t="s">
        <v>1</v>
      </c>
      <c r="K282" s="101">
        <v>1755531</v>
      </c>
      <c r="L282" s="67">
        <f t="shared" si="40"/>
        <v>5.9674814795656749E-4</v>
      </c>
      <c r="M282" s="66">
        <v>44402.230900019997</v>
      </c>
      <c r="N282" s="73">
        <f t="shared" si="41"/>
        <v>8.604124236660962E-4</v>
      </c>
      <c r="O282" s="98">
        <v>1697845</v>
      </c>
      <c r="P282" s="67">
        <f t="shared" si="47"/>
        <v>6.2526545856186281E-4</v>
      </c>
      <c r="Q282" s="66">
        <v>42016.485700019999</v>
      </c>
      <c r="R282" s="105">
        <f t="shared" si="42"/>
        <v>1.203845724490178E-3</v>
      </c>
      <c r="S282" s="101">
        <v>1374780</v>
      </c>
      <c r="T282" s="67">
        <f t="shared" si="48"/>
        <v>6.022102177328201E-4</v>
      </c>
      <c r="U282" s="66">
        <v>18827.538615454501</v>
      </c>
      <c r="V282" s="73">
        <f t="shared" si="49"/>
        <v>1.0054027676938805E-3</v>
      </c>
      <c r="W282" s="98">
        <v>924180</v>
      </c>
      <c r="X282" s="67">
        <f t="shared" si="43"/>
        <v>5.2508092526391467E-4</v>
      </c>
      <c r="Y282" s="66">
        <v>4635.3397744920603</v>
      </c>
      <c r="Z282" s="105">
        <f t="shared" si="44"/>
        <v>5.992491105674012E-4</v>
      </c>
      <c r="AA282" s="101">
        <v>450600</v>
      </c>
      <c r="AB282" s="67">
        <f t="shared" si="45"/>
        <v>8.6186620033724829E-4</v>
      </c>
      <c r="AC282" s="66">
        <v>14192.198840962599</v>
      </c>
      <c r="AD282" s="73">
        <f t="shared" si="46"/>
        <v>1.2912425609367555E-3</v>
      </c>
    </row>
    <row r="283" spans="1:30" x14ac:dyDescent="0.25">
      <c r="A283" s="165"/>
      <c r="B283" s="72" t="s">
        <v>15657</v>
      </c>
      <c r="C283" s="64" t="s">
        <v>12264</v>
      </c>
      <c r="D283" s="64" t="s">
        <v>2</v>
      </c>
      <c r="E283" s="64" t="s">
        <v>15658</v>
      </c>
      <c r="F283" s="64" t="s">
        <v>437</v>
      </c>
      <c r="G283" s="64" t="s">
        <v>1269</v>
      </c>
      <c r="H283" s="65">
        <v>39708</v>
      </c>
      <c r="I283" s="65">
        <v>42004</v>
      </c>
      <c r="J283" s="93" t="s">
        <v>1</v>
      </c>
      <c r="K283" s="101">
        <v>2698164</v>
      </c>
      <c r="L283" s="67">
        <f t="shared" si="40"/>
        <v>9.1717228000136937E-4</v>
      </c>
      <c r="M283" s="66">
        <v>44246.130976084598</v>
      </c>
      <c r="N283" s="73">
        <f t="shared" si="41"/>
        <v>8.5738756858190523E-4</v>
      </c>
      <c r="O283" s="98">
        <v>2414080</v>
      </c>
      <c r="P283" s="67">
        <f t="shared" si="47"/>
        <v>8.8903335593356388E-4</v>
      </c>
      <c r="Q283" s="66">
        <v>32137.0328960847</v>
      </c>
      <c r="R283" s="105">
        <f t="shared" si="42"/>
        <v>9.2078214075227516E-4</v>
      </c>
      <c r="S283" s="101">
        <v>2080500</v>
      </c>
      <c r="T283" s="67">
        <f t="shared" si="48"/>
        <v>9.1134462095253941E-4</v>
      </c>
      <c r="U283" s="66">
        <v>20549.122825084702</v>
      </c>
      <c r="V283" s="73">
        <f t="shared" si="49"/>
        <v>1.0973364805669746E-3</v>
      </c>
      <c r="W283" s="98">
        <v>1476100</v>
      </c>
      <c r="X283" s="67">
        <f t="shared" si="43"/>
        <v>8.3865908565654366E-4</v>
      </c>
      <c r="Y283" s="66">
        <v>7137.81872122204</v>
      </c>
      <c r="Z283" s="105">
        <f t="shared" si="44"/>
        <v>9.2276547743522469E-4</v>
      </c>
      <c r="AA283" s="101">
        <v>604400</v>
      </c>
      <c r="AB283" s="67">
        <f t="shared" si="45"/>
        <v>1.1560406823875563E-3</v>
      </c>
      <c r="AC283" s="66">
        <v>13411.3041038626</v>
      </c>
      <c r="AD283" s="73">
        <f t="shared" si="46"/>
        <v>1.2201947598557323E-3</v>
      </c>
    </row>
    <row r="284" spans="1:30" x14ac:dyDescent="0.25">
      <c r="A284" s="165"/>
      <c r="B284" s="72" t="s">
        <v>12270</v>
      </c>
      <c r="C284" s="64" t="s">
        <v>12264</v>
      </c>
      <c r="D284" s="64" t="s">
        <v>2</v>
      </c>
      <c r="E284" s="64" t="s">
        <v>12271</v>
      </c>
      <c r="F284" s="64" t="s">
        <v>6616</v>
      </c>
      <c r="G284" s="64" t="s">
        <v>1416</v>
      </c>
      <c r="H284" s="65">
        <v>38722</v>
      </c>
      <c r="I284" s="65">
        <v>42004</v>
      </c>
      <c r="J284" s="93" t="s">
        <v>1</v>
      </c>
      <c r="K284" s="101">
        <v>3561161</v>
      </c>
      <c r="L284" s="67">
        <f t="shared" si="40"/>
        <v>1.2105261777349179E-3</v>
      </c>
      <c r="M284" s="66">
        <v>44161.007572005801</v>
      </c>
      <c r="N284" s="73">
        <f t="shared" si="41"/>
        <v>8.5573807410990309E-4</v>
      </c>
      <c r="O284" s="98">
        <v>3393683</v>
      </c>
      <c r="P284" s="67">
        <f t="shared" si="47"/>
        <v>1.2497917991386718E-3</v>
      </c>
      <c r="Q284" s="66">
        <v>36679.861572005699</v>
      </c>
      <c r="R284" s="105">
        <f t="shared" si="42"/>
        <v>1.050942119329357E-3</v>
      </c>
      <c r="S284" s="101">
        <v>2885780</v>
      </c>
      <c r="T284" s="67">
        <f t="shared" si="48"/>
        <v>1.2640904014671567E-3</v>
      </c>
      <c r="U284" s="66">
        <v>22464.7897192657</v>
      </c>
      <c r="V284" s="73">
        <f t="shared" si="49"/>
        <v>1.1996343346161573E-3</v>
      </c>
      <c r="W284" s="98">
        <v>2301580</v>
      </c>
      <c r="X284" s="67">
        <f t="shared" si="43"/>
        <v>1.3076627453190079E-3</v>
      </c>
      <c r="Y284" s="66">
        <v>10660.822299953101</v>
      </c>
      <c r="Z284" s="105">
        <f t="shared" si="44"/>
        <v>1.3782135920907895E-3</v>
      </c>
      <c r="AA284" s="101">
        <v>584200</v>
      </c>
      <c r="AB284" s="67">
        <f t="shared" si="45"/>
        <v>1.1174039818841999E-3</v>
      </c>
      <c r="AC284" s="66">
        <v>11803.967419312499</v>
      </c>
      <c r="AD284" s="73">
        <f t="shared" si="46"/>
        <v>1.0739551559646348E-3</v>
      </c>
    </row>
    <row r="285" spans="1:30" x14ac:dyDescent="0.25">
      <c r="A285" s="165"/>
      <c r="B285" s="72" t="s">
        <v>14446</v>
      </c>
      <c r="C285" s="64" t="s">
        <v>14311</v>
      </c>
      <c r="D285" s="64" t="s">
        <v>2</v>
      </c>
      <c r="E285" s="64" t="s">
        <v>14447</v>
      </c>
      <c r="F285" s="64" t="s">
        <v>1983</v>
      </c>
      <c r="G285" s="64" t="s">
        <v>1227</v>
      </c>
      <c r="H285" s="65">
        <v>39786</v>
      </c>
      <c r="I285" s="65">
        <v>42004</v>
      </c>
      <c r="J285" s="93" t="s">
        <v>1</v>
      </c>
      <c r="K285" s="101">
        <v>2379319</v>
      </c>
      <c r="L285" s="67">
        <f t="shared" si="40"/>
        <v>8.0878902545604284E-4</v>
      </c>
      <c r="M285" s="66">
        <v>44122.053421754703</v>
      </c>
      <c r="N285" s="73">
        <f t="shared" si="41"/>
        <v>8.5498323287445097E-4</v>
      </c>
      <c r="O285" s="98">
        <v>2187321</v>
      </c>
      <c r="P285" s="67">
        <f t="shared" si="47"/>
        <v>8.0552480826400071E-4</v>
      </c>
      <c r="Q285" s="66">
        <v>33435.934381754298</v>
      </c>
      <c r="R285" s="105">
        <f t="shared" si="42"/>
        <v>9.5799793769496284E-4</v>
      </c>
      <c r="S285" s="101">
        <v>1790840</v>
      </c>
      <c r="T285" s="67">
        <f t="shared" si="48"/>
        <v>7.8446162027716695E-4</v>
      </c>
      <c r="U285" s="66">
        <v>18532.574433541999</v>
      </c>
      <c r="V285" s="73">
        <f t="shared" si="49"/>
        <v>9.8965148915862032E-4</v>
      </c>
      <c r="W285" s="98">
        <v>1233340</v>
      </c>
      <c r="X285" s="67">
        <f t="shared" si="43"/>
        <v>7.0073287494318921E-4</v>
      </c>
      <c r="Y285" s="66">
        <v>5415.7909526420699</v>
      </c>
      <c r="Z285" s="105">
        <f t="shared" si="44"/>
        <v>7.0014455666205617E-4</v>
      </c>
      <c r="AA285" s="101">
        <v>557500</v>
      </c>
      <c r="AB285" s="67">
        <f t="shared" si="45"/>
        <v>1.0663346797337237E-3</v>
      </c>
      <c r="AC285" s="66">
        <v>13116.7834809</v>
      </c>
      <c r="AD285" s="73">
        <f t="shared" si="46"/>
        <v>1.1933985200549431E-3</v>
      </c>
    </row>
    <row r="286" spans="1:30" x14ac:dyDescent="0.25">
      <c r="A286" s="165"/>
      <c r="B286" s="72" t="s">
        <v>2243</v>
      </c>
      <c r="C286" s="64" t="s">
        <v>2244</v>
      </c>
      <c r="D286" s="64" t="s">
        <v>0</v>
      </c>
      <c r="E286" s="64" t="s">
        <v>2245</v>
      </c>
      <c r="F286" s="64" t="s">
        <v>2246</v>
      </c>
      <c r="G286" s="64" t="s">
        <v>1515</v>
      </c>
      <c r="H286" s="65">
        <v>38720</v>
      </c>
      <c r="I286" s="65">
        <v>42004</v>
      </c>
      <c r="J286" s="93" t="s">
        <v>1</v>
      </c>
      <c r="K286" s="101">
        <v>1731586</v>
      </c>
      <c r="L286" s="67">
        <f t="shared" si="40"/>
        <v>5.8860865375064348E-4</v>
      </c>
      <c r="M286" s="66">
        <v>44032.9600666404</v>
      </c>
      <c r="N286" s="73">
        <f t="shared" si="41"/>
        <v>8.5325680994360659E-4</v>
      </c>
      <c r="O286" s="98">
        <v>1531594</v>
      </c>
      <c r="P286" s="67">
        <f t="shared" si="47"/>
        <v>5.6404019491802706E-4</v>
      </c>
      <c r="Q286" s="66">
        <v>23326.8276466405</v>
      </c>
      <c r="R286" s="105">
        <f t="shared" si="42"/>
        <v>6.6835436758848398E-4</v>
      </c>
      <c r="S286" s="101">
        <v>1288090</v>
      </c>
      <c r="T286" s="67">
        <f t="shared" si="48"/>
        <v>5.6423643009024583E-4</v>
      </c>
      <c r="U286" s="66">
        <v>11703.6481559026</v>
      </c>
      <c r="V286" s="73">
        <f t="shared" si="49"/>
        <v>6.2498239883577045E-4</v>
      </c>
      <c r="W286" s="98">
        <v>933290</v>
      </c>
      <c r="X286" s="67">
        <f t="shared" si="43"/>
        <v>5.3025685119734134E-4</v>
      </c>
      <c r="Y286" s="66">
        <v>4645.6275915510396</v>
      </c>
      <c r="Z286" s="105">
        <f t="shared" si="44"/>
        <v>6.0057910265475564E-4</v>
      </c>
      <c r="AA286" s="101">
        <v>354800</v>
      </c>
      <c r="AB286" s="67">
        <f t="shared" si="45"/>
        <v>6.7862877913816178E-4</v>
      </c>
      <c r="AC286" s="66">
        <v>7058.0205643515001</v>
      </c>
      <c r="AD286" s="73">
        <f t="shared" si="46"/>
        <v>6.4215676871388699E-4</v>
      </c>
    </row>
    <row r="287" spans="1:30" x14ac:dyDescent="0.25">
      <c r="A287" s="165"/>
      <c r="B287" s="72" t="s">
        <v>1573</v>
      </c>
      <c r="C287" s="64" t="s">
        <v>1574</v>
      </c>
      <c r="D287" s="64" t="s">
        <v>4</v>
      </c>
      <c r="E287" s="64" t="s">
        <v>1575</v>
      </c>
      <c r="F287" s="64" t="s">
        <v>1215</v>
      </c>
      <c r="G287" s="64" t="s">
        <v>1216</v>
      </c>
      <c r="H287" s="65">
        <v>38720</v>
      </c>
      <c r="I287" s="65">
        <v>42003</v>
      </c>
      <c r="J287" s="93" t="s">
        <v>1</v>
      </c>
      <c r="K287" s="101">
        <v>1561834</v>
      </c>
      <c r="L287" s="67">
        <f t="shared" si="40"/>
        <v>5.3090577546941505E-4</v>
      </c>
      <c r="M287" s="66">
        <v>43883.903328946901</v>
      </c>
      <c r="N287" s="73">
        <f t="shared" si="41"/>
        <v>8.5036843550063306E-4</v>
      </c>
      <c r="O287" s="98">
        <v>1462234</v>
      </c>
      <c r="P287" s="67">
        <f t="shared" si="47"/>
        <v>5.384969844330589E-4</v>
      </c>
      <c r="Q287" s="66">
        <v>39521.515268946998</v>
      </c>
      <c r="R287" s="105">
        <f t="shared" si="42"/>
        <v>1.1323604625475016E-3</v>
      </c>
      <c r="S287" s="101">
        <v>1290760</v>
      </c>
      <c r="T287" s="67">
        <f t="shared" si="48"/>
        <v>5.6540599997149715E-4</v>
      </c>
      <c r="U287" s="66">
        <v>7570.1121482450599</v>
      </c>
      <c r="V287" s="73">
        <f t="shared" si="49"/>
        <v>4.0424889631357263E-4</v>
      </c>
      <c r="W287" s="98">
        <v>705680</v>
      </c>
      <c r="X287" s="67">
        <f t="shared" si="43"/>
        <v>4.009382450823858E-4</v>
      </c>
      <c r="Y287" s="66">
        <v>2145.8473155200099</v>
      </c>
      <c r="Z287" s="105">
        <f t="shared" si="44"/>
        <v>2.7741161550120022E-4</v>
      </c>
      <c r="AA287" s="101">
        <v>585080</v>
      </c>
      <c r="AB287" s="67">
        <f t="shared" si="45"/>
        <v>1.1190871648764252E-3</v>
      </c>
      <c r="AC287" s="66">
        <v>5424.2648327250299</v>
      </c>
      <c r="AD287" s="73">
        <f t="shared" si="46"/>
        <v>4.9351349232730967E-4</v>
      </c>
    </row>
    <row r="288" spans="1:30" x14ac:dyDescent="0.25">
      <c r="A288" s="165"/>
      <c r="B288" s="72" t="s">
        <v>6823</v>
      </c>
      <c r="C288" s="64" t="s">
        <v>445</v>
      </c>
      <c r="D288" s="64" t="s">
        <v>2</v>
      </c>
      <c r="E288" s="64" t="s">
        <v>6824</v>
      </c>
      <c r="F288" s="64" t="s">
        <v>437</v>
      </c>
      <c r="G288" s="64" t="s">
        <v>1269</v>
      </c>
      <c r="H288" s="65">
        <v>38720</v>
      </c>
      <c r="I288" s="65">
        <v>42004</v>
      </c>
      <c r="J288" s="93" t="s">
        <v>1</v>
      </c>
      <c r="K288" s="101">
        <v>3017170</v>
      </c>
      <c r="L288" s="67">
        <f t="shared" si="40"/>
        <v>1.0256102624050028E-3</v>
      </c>
      <c r="M288" s="66">
        <v>43827.062470329802</v>
      </c>
      <c r="N288" s="73">
        <f t="shared" si="41"/>
        <v>8.4926699127283909E-4</v>
      </c>
      <c r="O288" s="98">
        <v>2662438</v>
      </c>
      <c r="P288" s="67">
        <f t="shared" si="47"/>
        <v>9.8049616835608013E-4</v>
      </c>
      <c r="Q288" s="66">
        <v>29221.804159079002</v>
      </c>
      <c r="R288" s="105">
        <f t="shared" si="42"/>
        <v>8.3725574408951143E-4</v>
      </c>
      <c r="S288" s="101">
        <v>2230120</v>
      </c>
      <c r="T288" s="67">
        <f t="shared" si="48"/>
        <v>9.7688433841801358E-4</v>
      </c>
      <c r="U288" s="66">
        <v>16563.9927075589</v>
      </c>
      <c r="V288" s="73">
        <f t="shared" si="49"/>
        <v>8.8452794878726389E-4</v>
      </c>
      <c r="W288" s="98">
        <v>1688620</v>
      </c>
      <c r="X288" s="67">
        <f t="shared" si="43"/>
        <v>9.594041766962623E-4</v>
      </c>
      <c r="Y288" s="66">
        <v>8297.7652459713609</v>
      </c>
      <c r="Z288" s="105">
        <f t="shared" si="44"/>
        <v>1.0727214584588481E-3</v>
      </c>
      <c r="AA288" s="101">
        <v>541500</v>
      </c>
      <c r="AB288" s="67">
        <f t="shared" si="45"/>
        <v>1.0357313526023523E-3</v>
      </c>
      <c r="AC288" s="66">
        <v>8266.2274615875394</v>
      </c>
      <c r="AD288" s="73">
        <f t="shared" si="46"/>
        <v>7.5208252339156745E-4</v>
      </c>
    </row>
    <row r="289" spans="1:30" x14ac:dyDescent="0.25">
      <c r="A289" s="165"/>
      <c r="B289" s="72" t="s">
        <v>10218</v>
      </c>
      <c r="C289" s="64" t="s">
        <v>9872</v>
      </c>
      <c r="D289" s="64" t="s">
        <v>0</v>
      </c>
      <c r="E289" s="64" t="s">
        <v>10219</v>
      </c>
      <c r="F289" s="64" t="s">
        <v>1496</v>
      </c>
      <c r="G289" s="64" t="s">
        <v>1216</v>
      </c>
      <c r="H289" s="65">
        <v>38756</v>
      </c>
      <c r="I289" s="65">
        <v>42003</v>
      </c>
      <c r="J289" s="93" t="s">
        <v>1</v>
      </c>
      <c r="K289" s="101">
        <v>1188275</v>
      </c>
      <c r="L289" s="67">
        <f t="shared" si="40"/>
        <v>4.0392388713904245E-4</v>
      </c>
      <c r="M289" s="66">
        <v>43520.113909403299</v>
      </c>
      <c r="N289" s="73">
        <f t="shared" si="41"/>
        <v>8.4331903888634156E-4</v>
      </c>
      <c r="O289" s="98">
        <v>1135557</v>
      </c>
      <c r="P289" s="67">
        <f t="shared" si="47"/>
        <v>4.1819163017126608E-4</v>
      </c>
      <c r="Q289" s="66">
        <v>41656.277529403298</v>
      </c>
      <c r="R289" s="105">
        <f t="shared" si="42"/>
        <v>1.1935251310636046E-3</v>
      </c>
      <c r="S289" s="101">
        <v>1004850</v>
      </c>
      <c r="T289" s="67">
        <f t="shared" si="48"/>
        <v>4.4016565362372471E-4</v>
      </c>
      <c r="U289" s="66">
        <v>27234.0509913229</v>
      </c>
      <c r="V289" s="73">
        <f t="shared" si="49"/>
        <v>1.4543159783890491E-3</v>
      </c>
      <c r="W289" s="98">
        <v>608790</v>
      </c>
      <c r="X289" s="67">
        <f t="shared" si="43"/>
        <v>3.4588934676298844E-4</v>
      </c>
      <c r="Y289" s="66">
        <v>3052.3074133730302</v>
      </c>
      <c r="Z289" s="105">
        <f t="shared" si="44"/>
        <v>3.9459728771285273E-4</v>
      </c>
      <c r="AA289" s="101">
        <v>396060</v>
      </c>
      <c r="AB289" s="67">
        <f t="shared" si="45"/>
        <v>7.5754710897818587E-4</v>
      </c>
      <c r="AC289" s="66">
        <v>24181.743577950099</v>
      </c>
      <c r="AD289" s="73">
        <f t="shared" si="46"/>
        <v>2.2001168991083835E-3</v>
      </c>
    </row>
    <row r="290" spans="1:30" x14ac:dyDescent="0.25">
      <c r="A290" s="165"/>
      <c r="B290" s="72" t="s">
        <v>1245</v>
      </c>
      <c r="C290" s="64" t="s">
        <v>1246</v>
      </c>
      <c r="D290" s="64" t="s">
        <v>0</v>
      </c>
      <c r="E290" s="64" t="s">
        <v>1247</v>
      </c>
      <c r="F290" s="64" t="s">
        <v>1237</v>
      </c>
      <c r="G290" s="64" t="s">
        <v>1227</v>
      </c>
      <c r="H290" s="65">
        <v>38720</v>
      </c>
      <c r="I290" s="65">
        <v>42003</v>
      </c>
      <c r="J290" s="93" t="s">
        <v>1</v>
      </c>
      <c r="K290" s="101">
        <v>2927032</v>
      </c>
      <c r="L290" s="67">
        <f t="shared" si="40"/>
        <v>9.9497014009414112E-4</v>
      </c>
      <c r="M290" s="66">
        <v>43515.086303460099</v>
      </c>
      <c r="N290" s="73">
        <f t="shared" si="41"/>
        <v>8.4322161552433594E-4</v>
      </c>
      <c r="O290" s="98">
        <v>2804920</v>
      </c>
      <c r="P290" s="67">
        <f t="shared" si="47"/>
        <v>1.0329680212441891E-3</v>
      </c>
      <c r="Q290" s="66">
        <v>36227.948503460102</v>
      </c>
      <c r="R290" s="105">
        <f t="shared" si="42"/>
        <v>1.0379940203547303E-3</v>
      </c>
      <c r="S290" s="101">
        <v>2405420</v>
      </c>
      <c r="T290" s="67">
        <f t="shared" si="48"/>
        <v>1.0536729527188932E-3</v>
      </c>
      <c r="U290" s="66">
        <v>24470.469020025201</v>
      </c>
      <c r="V290" s="73">
        <f t="shared" si="49"/>
        <v>1.30673890953041E-3</v>
      </c>
      <c r="W290" s="98">
        <v>1736160</v>
      </c>
      <c r="X290" s="67">
        <f t="shared" si="43"/>
        <v>9.864144422149345E-4</v>
      </c>
      <c r="Y290" s="66">
        <v>8142.7180325251002</v>
      </c>
      <c r="Z290" s="105">
        <f t="shared" si="44"/>
        <v>1.0526772094342322E-3</v>
      </c>
      <c r="AA290" s="101">
        <v>669260</v>
      </c>
      <c r="AB290" s="67">
        <f t="shared" si="45"/>
        <v>1.2800989197463532E-3</v>
      </c>
      <c r="AC290" s="66">
        <v>16327.7509875001</v>
      </c>
      <c r="AD290" s="73">
        <f t="shared" si="46"/>
        <v>1.4855405589855228E-3</v>
      </c>
    </row>
    <row r="291" spans="1:30" x14ac:dyDescent="0.25">
      <c r="A291" s="165"/>
      <c r="B291" s="72" t="s">
        <v>10006</v>
      </c>
      <c r="C291" s="64" t="s">
        <v>10007</v>
      </c>
      <c r="D291" s="64" t="s">
        <v>0</v>
      </c>
      <c r="E291" s="64" t="s">
        <v>10008</v>
      </c>
      <c r="F291" s="64" t="s">
        <v>1221</v>
      </c>
      <c r="G291" s="64" t="s">
        <v>1167</v>
      </c>
      <c r="H291" s="65">
        <v>38720</v>
      </c>
      <c r="I291" s="65">
        <v>41789</v>
      </c>
      <c r="J291" s="93" t="s">
        <v>1</v>
      </c>
      <c r="K291" s="101">
        <v>1345122</v>
      </c>
      <c r="L291" s="67">
        <f t="shared" si="40"/>
        <v>4.572400386410915E-4</v>
      </c>
      <c r="M291" s="66">
        <v>43509.233022157001</v>
      </c>
      <c r="N291" s="73">
        <f t="shared" si="41"/>
        <v>8.4310819248566615E-4</v>
      </c>
      <c r="O291" s="98">
        <v>1057438</v>
      </c>
      <c r="P291" s="67">
        <f t="shared" si="47"/>
        <v>3.8942274234146174E-4</v>
      </c>
      <c r="Q291" s="66">
        <v>19194.1972821571</v>
      </c>
      <c r="R291" s="105">
        <f t="shared" si="42"/>
        <v>5.4994728731286595E-4</v>
      </c>
      <c r="S291" s="101">
        <v>864400</v>
      </c>
      <c r="T291" s="67">
        <f t="shared" si="48"/>
        <v>3.7864277354067536E-4</v>
      </c>
      <c r="U291" s="66">
        <v>10974.1229725471</v>
      </c>
      <c r="V291" s="73">
        <f t="shared" si="49"/>
        <v>5.8602528110366595E-4</v>
      </c>
      <c r="W291" s="98">
        <v>601600</v>
      </c>
      <c r="X291" s="67">
        <f t="shared" si="43"/>
        <v>3.4180428557074497E-4</v>
      </c>
      <c r="Y291" s="66">
        <v>3333.1540450470202</v>
      </c>
      <c r="Z291" s="105">
        <f t="shared" si="44"/>
        <v>4.3090467884793535E-4</v>
      </c>
      <c r="AA291" s="101">
        <v>262800</v>
      </c>
      <c r="AB291" s="67">
        <f t="shared" si="45"/>
        <v>5.0265964813277599E-4</v>
      </c>
      <c r="AC291" s="66">
        <v>7640.9689275000001</v>
      </c>
      <c r="AD291" s="73">
        <f t="shared" si="46"/>
        <v>6.9519490225195294E-4</v>
      </c>
    </row>
    <row r="292" spans="1:30" x14ac:dyDescent="0.25">
      <c r="A292" s="165"/>
      <c r="B292" s="72" t="s">
        <v>12329</v>
      </c>
      <c r="C292" s="64" t="s">
        <v>12264</v>
      </c>
      <c r="D292" s="64" t="s">
        <v>2</v>
      </c>
      <c r="E292" s="64" t="s">
        <v>12330</v>
      </c>
      <c r="F292" s="64" t="s">
        <v>1515</v>
      </c>
      <c r="G292" s="64" t="s">
        <v>1515</v>
      </c>
      <c r="H292" s="65">
        <v>38722</v>
      </c>
      <c r="I292" s="65">
        <v>42003</v>
      </c>
      <c r="J292" s="93" t="s">
        <v>1</v>
      </c>
      <c r="K292" s="101">
        <v>2083559</v>
      </c>
      <c r="L292" s="67">
        <f t="shared" si="40"/>
        <v>7.0825292997289018E-4</v>
      </c>
      <c r="M292" s="66">
        <v>43347.515392218302</v>
      </c>
      <c r="N292" s="73">
        <f t="shared" si="41"/>
        <v>8.3997447926665247E-4</v>
      </c>
      <c r="O292" s="98">
        <v>1689035</v>
      </c>
      <c r="P292" s="67">
        <f t="shared" si="47"/>
        <v>6.220209994446112E-4</v>
      </c>
      <c r="Q292" s="66">
        <v>23449.4826322181</v>
      </c>
      <c r="R292" s="105">
        <f t="shared" si="42"/>
        <v>6.7186864722217857E-4</v>
      </c>
      <c r="S292" s="101">
        <v>1514220</v>
      </c>
      <c r="T292" s="67">
        <f t="shared" si="48"/>
        <v>6.6329067625030247E-4</v>
      </c>
      <c r="U292" s="66">
        <v>11068.7380845181</v>
      </c>
      <c r="V292" s="73">
        <f t="shared" si="49"/>
        <v>5.9107778942056436E-4</v>
      </c>
      <c r="W292" s="98">
        <v>1214020</v>
      </c>
      <c r="X292" s="67">
        <f t="shared" si="43"/>
        <v>6.8975604848503297E-4</v>
      </c>
      <c r="Y292" s="66">
        <v>5687.7910095180496</v>
      </c>
      <c r="Z292" s="105">
        <f t="shared" si="44"/>
        <v>7.3530827714144093E-4</v>
      </c>
      <c r="AA292" s="101">
        <v>300200</v>
      </c>
      <c r="AB292" s="67">
        <f t="shared" si="45"/>
        <v>5.7419492530235675E-4</v>
      </c>
      <c r="AC292" s="66">
        <v>5380.94707500002</v>
      </c>
      <c r="AD292" s="73">
        <f t="shared" si="46"/>
        <v>4.8957233190208792E-4</v>
      </c>
    </row>
    <row r="293" spans="1:30" x14ac:dyDescent="0.25">
      <c r="A293" s="165"/>
      <c r="B293" s="72" t="s">
        <v>11578</v>
      </c>
      <c r="C293" s="64" t="s">
        <v>11342</v>
      </c>
      <c r="D293" s="64" t="s">
        <v>2</v>
      </c>
      <c r="E293" s="64" t="s">
        <v>11579</v>
      </c>
      <c r="F293" s="64" t="s">
        <v>3616</v>
      </c>
      <c r="G293" s="64" t="s">
        <v>1416</v>
      </c>
      <c r="H293" s="65">
        <v>38720</v>
      </c>
      <c r="I293" s="65">
        <v>41999</v>
      </c>
      <c r="J293" s="93" t="s">
        <v>1</v>
      </c>
      <c r="K293" s="101">
        <v>2664197</v>
      </c>
      <c r="L293" s="67">
        <f t="shared" si="40"/>
        <v>9.0562606159700016E-4</v>
      </c>
      <c r="M293" s="66">
        <v>43234.450910881802</v>
      </c>
      <c r="N293" s="73">
        <f t="shared" si="41"/>
        <v>8.3778355141358269E-4</v>
      </c>
      <c r="O293" s="98">
        <v>2605085</v>
      </c>
      <c r="P293" s="67">
        <f t="shared" si="47"/>
        <v>9.5937477632977708E-4</v>
      </c>
      <c r="Q293" s="66">
        <v>40253.765200881797</v>
      </c>
      <c r="R293" s="105">
        <f t="shared" si="42"/>
        <v>1.1533407024493245E-3</v>
      </c>
      <c r="S293" s="101">
        <v>2200990</v>
      </c>
      <c r="T293" s="67">
        <f t="shared" si="48"/>
        <v>9.6412419960121599E-4</v>
      </c>
      <c r="U293" s="66">
        <v>16994.5097865385</v>
      </c>
      <c r="V293" s="73">
        <f t="shared" si="49"/>
        <v>9.0751783990294466E-4</v>
      </c>
      <c r="W293" s="98">
        <v>1782690</v>
      </c>
      <c r="X293" s="67">
        <f t="shared" si="43"/>
        <v>1.0128508674270469E-3</v>
      </c>
      <c r="Y293" s="66">
        <v>8381.2722932111301</v>
      </c>
      <c r="Z293" s="105">
        <f t="shared" si="44"/>
        <v>1.0835171123308506E-3</v>
      </c>
      <c r="AA293" s="101">
        <v>418300</v>
      </c>
      <c r="AB293" s="67">
        <f t="shared" si="45"/>
        <v>8.0008573369079222E-4</v>
      </c>
      <c r="AC293" s="66">
        <v>8613.2374933275296</v>
      </c>
      <c r="AD293" s="73">
        <f t="shared" si="46"/>
        <v>7.8365438389576387E-4</v>
      </c>
    </row>
    <row r="294" spans="1:30" x14ac:dyDescent="0.25">
      <c r="A294" s="165"/>
      <c r="B294" s="74" t="s">
        <v>16626</v>
      </c>
      <c r="C294" s="68" t="s">
        <v>3</v>
      </c>
      <c r="D294" s="68" t="s">
        <v>2</v>
      </c>
      <c r="E294" s="68" t="s">
        <v>16627</v>
      </c>
      <c r="F294" s="68" t="s">
        <v>1230</v>
      </c>
      <c r="G294" s="68" t="s">
        <v>1167</v>
      </c>
      <c r="H294" s="69">
        <v>38720</v>
      </c>
      <c r="I294" s="69">
        <v>42003</v>
      </c>
      <c r="J294" s="94" t="s">
        <v>1173</v>
      </c>
      <c r="K294" s="102">
        <v>2857059</v>
      </c>
      <c r="L294" s="71">
        <f t="shared" si="40"/>
        <v>9.7118459705504651E-4</v>
      </c>
      <c r="M294" s="70">
        <v>43198.570953391398</v>
      </c>
      <c r="N294" s="75">
        <f t="shared" si="41"/>
        <v>8.3708828091569104E-4</v>
      </c>
      <c r="O294" s="99">
        <v>2585173</v>
      </c>
      <c r="P294" s="71">
        <f t="shared" si="47"/>
        <v>9.5204178314672221E-4</v>
      </c>
      <c r="Q294" s="70">
        <v>29921.017598146798</v>
      </c>
      <c r="R294" s="106">
        <f t="shared" si="42"/>
        <v>8.5728943075092203E-4</v>
      </c>
      <c r="S294" s="102">
        <v>2144100</v>
      </c>
      <c r="T294" s="71">
        <f t="shared" si="48"/>
        <v>9.3920403834863722E-4</v>
      </c>
      <c r="U294" s="70">
        <v>19173.079570075999</v>
      </c>
      <c r="V294" s="75">
        <f t="shared" si="49"/>
        <v>1.0238548786800118E-3</v>
      </c>
      <c r="W294" s="99">
        <v>1750100</v>
      </c>
      <c r="X294" s="71">
        <f t="shared" si="43"/>
        <v>9.9433457476290018E-4</v>
      </c>
      <c r="Y294" s="70">
        <v>7342.62465393805</v>
      </c>
      <c r="Z294" s="106">
        <f t="shared" si="44"/>
        <v>9.4924245193758348E-4</v>
      </c>
      <c r="AA294" s="102">
        <v>394000</v>
      </c>
      <c r="AB294" s="71">
        <f t="shared" si="45"/>
        <v>7.5360693061002175E-4</v>
      </c>
      <c r="AC294" s="70">
        <v>11830.4549161381</v>
      </c>
      <c r="AD294" s="75">
        <f t="shared" si="46"/>
        <v>1.0763650561934263E-3</v>
      </c>
    </row>
    <row r="295" spans="1:30" x14ac:dyDescent="0.25">
      <c r="A295" s="165"/>
      <c r="B295" s="72" t="s">
        <v>11589</v>
      </c>
      <c r="C295" s="64" t="s">
        <v>11342</v>
      </c>
      <c r="D295" s="64" t="s">
        <v>2</v>
      </c>
      <c r="E295" s="64" t="s">
        <v>11590</v>
      </c>
      <c r="F295" s="64" t="s">
        <v>1522</v>
      </c>
      <c r="G295" s="64" t="s">
        <v>1416</v>
      </c>
      <c r="H295" s="65">
        <v>38720</v>
      </c>
      <c r="I295" s="65">
        <v>42002</v>
      </c>
      <c r="J295" s="93" t="s">
        <v>1</v>
      </c>
      <c r="K295" s="101">
        <v>2255498</v>
      </c>
      <c r="L295" s="67">
        <f t="shared" si="40"/>
        <v>7.6669922332316673E-4</v>
      </c>
      <c r="M295" s="66">
        <v>43149.670494089602</v>
      </c>
      <c r="N295" s="73">
        <f t="shared" si="41"/>
        <v>8.3614070324102463E-4</v>
      </c>
      <c r="O295" s="98">
        <v>2089506</v>
      </c>
      <c r="P295" s="67">
        <f t="shared" si="47"/>
        <v>7.6950247358137153E-4</v>
      </c>
      <c r="Q295" s="66">
        <v>35756.4332340896</v>
      </c>
      <c r="R295" s="105">
        <f t="shared" si="42"/>
        <v>1.0244842840784465E-3</v>
      </c>
      <c r="S295" s="101">
        <v>1712060</v>
      </c>
      <c r="T295" s="67">
        <f t="shared" si="48"/>
        <v>7.4995273816294387E-4</v>
      </c>
      <c r="U295" s="66">
        <v>15622.6486499071</v>
      </c>
      <c r="V295" s="73">
        <f t="shared" si="49"/>
        <v>8.3425956584853845E-4</v>
      </c>
      <c r="W295" s="98">
        <v>1307660</v>
      </c>
      <c r="X295" s="67">
        <f t="shared" si="43"/>
        <v>7.4295843096648998E-4</v>
      </c>
      <c r="Y295" s="66">
        <v>6276.8203713031198</v>
      </c>
      <c r="Z295" s="105">
        <f t="shared" si="44"/>
        <v>8.1145702530661002E-4</v>
      </c>
      <c r="AA295" s="101">
        <v>404400</v>
      </c>
      <c r="AB295" s="67">
        <f t="shared" si="45"/>
        <v>7.7349909324541321E-4</v>
      </c>
      <c r="AC295" s="66">
        <v>9345.82827860408</v>
      </c>
      <c r="AD295" s="73">
        <f t="shared" si="46"/>
        <v>8.5030736785543634E-4</v>
      </c>
    </row>
    <row r="296" spans="1:30" x14ac:dyDescent="0.25">
      <c r="A296" s="165"/>
      <c r="B296" s="72" t="s">
        <v>3825</v>
      </c>
      <c r="C296" s="64" t="s">
        <v>3826</v>
      </c>
      <c r="D296" s="64" t="s">
        <v>2</v>
      </c>
      <c r="E296" s="64" t="s">
        <v>3827</v>
      </c>
      <c r="F296" s="64" t="s">
        <v>1286</v>
      </c>
      <c r="G296" s="64" t="s">
        <v>1269</v>
      </c>
      <c r="H296" s="65">
        <v>38720</v>
      </c>
      <c r="I296" s="65">
        <v>39793</v>
      </c>
      <c r="J296" s="93" t="s">
        <v>1</v>
      </c>
      <c r="K296" s="101">
        <v>2327076</v>
      </c>
      <c r="L296" s="67">
        <f t="shared" si="40"/>
        <v>7.9103034532239955E-4</v>
      </c>
      <c r="M296" s="66">
        <v>43133.7585703554</v>
      </c>
      <c r="N296" s="73">
        <f t="shared" si="41"/>
        <v>8.3583236700233066E-4</v>
      </c>
      <c r="O296" s="98">
        <v>2050436</v>
      </c>
      <c r="P296" s="67">
        <f t="shared" si="47"/>
        <v>7.5511416283097199E-4</v>
      </c>
      <c r="Q296" s="66">
        <v>32615.525058355601</v>
      </c>
      <c r="R296" s="105">
        <f t="shared" si="42"/>
        <v>9.344917771998472E-4</v>
      </c>
      <c r="S296" s="101">
        <v>1689200</v>
      </c>
      <c r="T296" s="67">
        <f t="shared" si="48"/>
        <v>7.399391173818936E-4</v>
      </c>
      <c r="U296" s="66">
        <v>17609.446720931501</v>
      </c>
      <c r="V296" s="73">
        <f t="shared" si="49"/>
        <v>9.4035587085450085E-4</v>
      </c>
      <c r="W296" s="98">
        <v>1173400</v>
      </c>
      <c r="X296" s="67">
        <f t="shared" si="43"/>
        <v>6.6667744130437527E-4</v>
      </c>
      <c r="Y296" s="66">
        <v>5117.8499665690397</v>
      </c>
      <c r="Z296" s="105">
        <f t="shared" si="44"/>
        <v>6.6162723547487259E-4</v>
      </c>
      <c r="AA296" s="101">
        <v>515800</v>
      </c>
      <c r="AB296" s="67">
        <f t="shared" si="45"/>
        <v>9.8657475839758696E-4</v>
      </c>
      <c r="AC296" s="66">
        <v>12491.596754362499</v>
      </c>
      <c r="AD296" s="73">
        <f t="shared" si="46"/>
        <v>1.1365174321499492E-3</v>
      </c>
    </row>
    <row r="297" spans="1:30" x14ac:dyDescent="0.25">
      <c r="A297" s="165"/>
      <c r="B297" s="72" t="s">
        <v>15418</v>
      </c>
      <c r="C297" s="64" t="s">
        <v>11342</v>
      </c>
      <c r="D297" s="64" t="s">
        <v>2</v>
      </c>
      <c r="E297" s="64" t="s">
        <v>15419</v>
      </c>
      <c r="F297" s="64" t="s">
        <v>1790</v>
      </c>
      <c r="G297" s="64" t="s">
        <v>1139</v>
      </c>
      <c r="H297" s="65">
        <v>39685</v>
      </c>
      <c r="I297" s="65">
        <v>42004</v>
      </c>
      <c r="J297" s="93" t="s">
        <v>1</v>
      </c>
      <c r="K297" s="101">
        <v>2514520</v>
      </c>
      <c r="L297" s="67">
        <f t="shared" si="40"/>
        <v>8.5474716937482059E-4</v>
      </c>
      <c r="M297" s="66">
        <v>43113.100670923101</v>
      </c>
      <c r="N297" s="73">
        <f t="shared" si="41"/>
        <v>8.3543206474368025E-4</v>
      </c>
      <c r="O297" s="98">
        <v>2346206</v>
      </c>
      <c r="P297" s="67">
        <f t="shared" si="47"/>
        <v>8.6403739473897426E-4</v>
      </c>
      <c r="Q297" s="66">
        <v>31565.234530923299</v>
      </c>
      <c r="R297" s="105">
        <f t="shared" si="42"/>
        <v>9.043991185717766E-4</v>
      </c>
      <c r="S297" s="101">
        <v>2036470</v>
      </c>
      <c r="T297" s="67">
        <f t="shared" si="48"/>
        <v>8.9205766894074408E-4</v>
      </c>
      <c r="U297" s="66">
        <v>18275.819350923299</v>
      </c>
      <c r="V297" s="73">
        <f t="shared" si="49"/>
        <v>9.759406012960711E-4</v>
      </c>
      <c r="W297" s="98">
        <v>1438570</v>
      </c>
      <c r="X297" s="67">
        <f t="shared" si="43"/>
        <v>8.1733608891872774E-4</v>
      </c>
      <c r="Y297" s="66">
        <v>6852.1221104730803</v>
      </c>
      <c r="Z297" s="105">
        <f t="shared" si="44"/>
        <v>8.8583108897344342E-4</v>
      </c>
      <c r="AA297" s="101">
        <v>597900</v>
      </c>
      <c r="AB297" s="67">
        <f t="shared" si="45"/>
        <v>1.1436080807404366E-3</v>
      </c>
      <c r="AC297" s="66">
        <v>11423.697240450199</v>
      </c>
      <c r="AD297" s="73">
        <f t="shared" si="46"/>
        <v>1.0393572021799955E-3</v>
      </c>
    </row>
    <row r="298" spans="1:30" x14ac:dyDescent="0.25">
      <c r="A298" s="165"/>
      <c r="B298" s="72" t="s">
        <v>11348</v>
      </c>
      <c r="C298" s="64" t="s">
        <v>11342</v>
      </c>
      <c r="D298" s="64" t="s">
        <v>2</v>
      </c>
      <c r="E298" s="64" t="s">
        <v>11349</v>
      </c>
      <c r="F298" s="64" t="s">
        <v>1199</v>
      </c>
      <c r="G298" s="64" t="s">
        <v>1199</v>
      </c>
      <c r="H298" s="65">
        <v>38720</v>
      </c>
      <c r="I298" s="65">
        <v>42002</v>
      </c>
      <c r="J298" s="93" t="s">
        <v>1</v>
      </c>
      <c r="K298" s="101">
        <v>2447882</v>
      </c>
      <c r="L298" s="67">
        <f t="shared" si="40"/>
        <v>8.320952748292217E-4</v>
      </c>
      <c r="M298" s="66">
        <v>43014.158156825302</v>
      </c>
      <c r="N298" s="73">
        <f t="shared" si="41"/>
        <v>8.3351478791697769E-4</v>
      </c>
      <c r="O298" s="98">
        <v>2262360</v>
      </c>
      <c r="P298" s="67">
        <f t="shared" si="47"/>
        <v>8.3315942434793275E-4</v>
      </c>
      <c r="Q298" s="66">
        <v>33345.143376824897</v>
      </c>
      <c r="R298" s="105">
        <f t="shared" si="42"/>
        <v>9.5539661677805491E-4</v>
      </c>
      <c r="S298" s="101">
        <v>1851440</v>
      </c>
      <c r="T298" s="67">
        <f t="shared" si="48"/>
        <v>8.1100691421118459E-4</v>
      </c>
      <c r="U298" s="66">
        <v>24092.575225105698</v>
      </c>
      <c r="V298" s="73">
        <f t="shared" si="49"/>
        <v>1.2865591358984735E-3</v>
      </c>
      <c r="W298" s="98">
        <v>1278240</v>
      </c>
      <c r="X298" s="67">
        <f t="shared" si="43"/>
        <v>7.2624320144273446E-4</v>
      </c>
      <c r="Y298" s="66">
        <v>5557.7940472050996</v>
      </c>
      <c r="Z298" s="105">
        <f t="shared" si="44"/>
        <v>7.1850248342785372E-4</v>
      </c>
      <c r="AA298" s="101">
        <v>573200</v>
      </c>
      <c r="AB298" s="67">
        <f t="shared" si="45"/>
        <v>1.096364194481382E-3</v>
      </c>
      <c r="AC298" s="66">
        <v>18534.781177900601</v>
      </c>
      <c r="AD298" s="73">
        <f t="shared" si="46"/>
        <v>1.6863418123397342E-3</v>
      </c>
    </row>
    <row r="299" spans="1:30" x14ac:dyDescent="0.25">
      <c r="A299" s="165"/>
      <c r="B299" s="72" t="s">
        <v>3264</v>
      </c>
      <c r="C299" s="64" t="s">
        <v>3265</v>
      </c>
      <c r="D299" s="64" t="s">
        <v>4</v>
      </c>
      <c r="E299" s="64" t="s">
        <v>3266</v>
      </c>
      <c r="F299" s="64" t="s">
        <v>493</v>
      </c>
      <c r="G299" s="64" t="s">
        <v>1167</v>
      </c>
      <c r="H299" s="65">
        <v>38720</v>
      </c>
      <c r="I299" s="65">
        <v>40904</v>
      </c>
      <c r="J299" s="93" t="s">
        <v>1</v>
      </c>
      <c r="K299" s="101">
        <v>2474359</v>
      </c>
      <c r="L299" s="67">
        <f t="shared" si="40"/>
        <v>8.4109545808627956E-4</v>
      </c>
      <c r="M299" s="66">
        <v>42871.961277191702</v>
      </c>
      <c r="N299" s="73">
        <f t="shared" si="41"/>
        <v>8.3075934163954199E-4</v>
      </c>
      <c r="O299" s="98">
        <v>2282929</v>
      </c>
      <c r="P299" s="67">
        <f t="shared" si="47"/>
        <v>8.4073437095210388E-4</v>
      </c>
      <c r="Q299" s="66">
        <v>32346.771557191601</v>
      </c>
      <c r="R299" s="105">
        <f t="shared" si="42"/>
        <v>9.2679151983829703E-4</v>
      </c>
      <c r="S299" s="101">
        <v>1745100</v>
      </c>
      <c r="T299" s="67">
        <f t="shared" si="48"/>
        <v>7.6442561789198584E-4</v>
      </c>
      <c r="U299" s="66">
        <v>11888.6429544436</v>
      </c>
      <c r="V299" s="73">
        <f t="shared" si="49"/>
        <v>6.3486124100738713E-4</v>
      </c>
      <c r="W299" s="98">
        <v>1292500</v>
      </c>
      <c r="X299" s="67">
        <f t="shared" si="43"/>
        <v>7.3434514478089741E-4</v>
      </c>
      <c r="Y299" s="66">
        <v>5017.5908961809901</v>
      </c>
      <c r="Z299" s="105">
        <f t="shared" si="44"/>
        <v>6.4866590757244567E-4</v>
      </c>
      <c r="AA299" s="101">
        <v>452600</v>
      </c>
      <c r="AB299" s="67">
        <f t="shared" si="45"/>
        <v>8.6569161622866968E-4</v>
      </c>
      <c r="AC299" s="66">
        <v>6871.0520582625004</v>
      </c>
      <c r="AD299" s="73">
        <f t="shared" si="46"/>
        <v>6.2514589567566061E-4</v>
      </c>
    </row>
    <row r="300" spans="1:30" x14ac:dyDescent="0.25">
      <c r="A300" s="165"/>
      <c r="B300" s="72" t="s">
        <v>14559</v>
      </c>
      <c r="C300" s="64" t="s">
        <v>14311</v>
      </c>
      <c r="D300" s="64" t="s">
        <v>2</v>
      </c>
      <c r="E300" s="64" t="s">
        <v>14294</v>
      </c>
      <c r="F300" s="64" t="s">
        <v>1199</v>
      </c>
      <c r="G300" s="64" t="s">
        <v>1199</v>
      </c>
      <c r="H300" s="65">
        <v>39797</v>
      </c>
      <c r="I300" s="65">
        <v>42004</v>
      </c>
      <c r="J300" s="93" t="s">
        <v>1</v>
      </c>
      <c r="K300" s="101">
        <v>1564334</v>
      </c>
      <c r="L300" s="67">
        <f t="shared" si="40"/>
        <v>5.3175558693380469E-4</v>
      </c>
      <c r="M300" s="66">
        <v>42784.111025372702</v>
      </c>
      <c r="N300" s="73">
        <f t="shared" si="41"/>
        <v>8.2905700717221618E-4</v>
      </c>
      <c r="O300" s="98">
        <v>1393500</v>
      </c>
      <c r="P300" s="67">
        <f t="shared" si="47"/>
        <v>5.1318431099773882E-4</v>
      </c>
      <c r="Q300" s="66">
        <v>32075.252884122699</v>
      </c>
      <c r="R300" s="105">
        <f t="shared" si="42"/>
        <v>9.1901203547049587E-4</v>
      </c>
      <c r="S300" s="101">
        <v>1170980</v>
      </c>
      <c r="T300" s="67">
        <f t="shared" si="48"/>
        <v>5.1293743054217958E-4</v>
      </c>
      <c r="U300" s="66">
        <v>15725.279321894601</v>
      </c>
      <c r="V300" s="73">
        <f t="shared" si="49"/>
        <v>8.3974011026669286E-4</v>
      </c>
      <c r="W300" s="98">
        <v>746780</v>
      </c>
      <c r="X300" s="67">
        <f t="shared" si="43"/>
        <v>4.2428956844833929E-4</v>
      </c>
      <c r="Y300" s="66">
        <v>3746.5586400820198</v>
      </c>
      <c r="Z300" s="105">
        <f t="shared" si="44"/>
        <v>4.8434894570458594E-4</v>
      </c>
      <c r="AA300" s="101">
        <v>424200</v>
      </c>
      <c r="AB300" s="67">
        <f t="shared" si="45"/>
        <v>8.1137071057048543E-4</v>
      </c>
      <c r="AC300" s="66">
        <v>11978.7206818125</v>
      </c>
      <c r="AD300" s="73">
        <f t="shared" si="46"/>
        <v>1.0898546548887386E-3</v>
      </c>
    </row>
    <row r="301" spans="1:30" x14ac:dyDescent="0.25">
      <c r="A301" s="165"/>
      <c r="B301" s="72" t="s">
        <v>16124</v>
      </c>
      <c r="C301" s="64" t="s">
        <v>16125</v>
      </c>
      <c r="D301" s="64" t="s">
        <v>426</v>
      </c>
      <c r="E301" s="64" t="s">
        <v>16126</v>
      </c>
      <c r="F301" s="64" t="s">
        <v>1199</v>
      </c>
      <c r="G301" s="64" t="s">
        <v>1199</v>
      </c>
      <c r="H301" s="65">
        <v>38747</v>
      </c>
      <c r="I301" s="65">
        <v>40505</v>
      </c>
      <c r="J301" s="93" t="s">
        <v>1</v>
      </c>
      <c r="K301" s="101">
        <v>26100</v>
      </c>
      <c r="L301" s="67">
        <f t="shared" si="40"/>
        <v>8.872031688227899E-6</v>
      </c>
      <c r="M301" s="66">
        <v>42636.485159999997</v>
      </c>
      <c r="N301" s="73">
        <f t="shared" si="41"/>
        <v>8.2619635972170529E-4</v>
      </c>
      <c r="O301" s="98">
        <v>0</v>
      </c>
      <c r="P301" s="67">
        <f t="shared" si="47"/>
        <v>0</v>
      </c>
      <c r="Q301" s="66">
        <v>0</v>
      </c>
      <c r="R301" s="105">
        <f t="shared" si="42"/>
        <v>0</v>
      </c>
      <c r="S301" s="101">
        <v>0</v>
      </c>
      <c r="T301" s="67">
        <f t="shared" si="48"/>
        <v>0</v>
      </c>
      <c r="U301" s="66">
        <v>0</v>
      </c>
      <c r="V301" s="73">
        <f t="shared" si="49"/>
        <v>0</v>
      </c>
      <c r="W301" s="98">
        <v>0</v>
      </c>
      <c r="X301" s="67">
        <f t="shared" si="43"/>
        <v>0</v>
      </c>
      <c r="Y301" s="66">
        <v>0</v>
      </c>
      <c r="Z301" s="105">
        <f t="shared" si="44"/>
        <v>0</v>
      </c>
      <c r="AA301" s="101">
        <v>0</v>
      </c>
      <c r="AB301" s="67">
        <f t="shared" si="45"/>
        <v>0</v>
      </c>
      <c r="AC301" s="66">
        <v>0</v>
      </c>
      <c r="AD301" s="73">
        <f t="shared" si="46"/>
        <v>0</v>
      </c>
    </row>
    <row r="302" spans="1:30" x14ac:dyDescent="0.25">
      <c r="A302" s="165"/>
      <c r="B302" s="72" t="s">
        <v>11009</v>
      </c>
      <c r="C302" s="64" t="s">
        <v>11010</v>
      </c>
      <c r="D302" s="64" t="s">
        <v>2</v>
      </c>
      <c r="E302" s="64" t="s">
        <v>11011</v>
      </c>
      <c r="F302" s="64" t="s">
        <v>2766</v>
      </c>
      <c r="G302" s="64" t="s">
        <v>1193</v>
      </c>
      <c r="H302" s="65">
        <v>38720</v>
      </c>
      <c r="I302" s="65">
        <v>42002</v>
      </c>
      <c r="J302" s="93" t="s">
        <v>1</v>
      </c>
      <c r="K302" s="101">
        <v>2097711</v>
      </c>
      <c r="L302" s="67">
        <f t="shared" si="40"/>
        <v>7.1306354271050707E-4</v>
      </c>
      <c r="M302" s="66">
        <v>42600.330417771896</v>
      </c>
      <c r="N302" s="73">
        <f t="shared" si="41"/>
        <v>8.2549576453184764E-4</v>
      </c>
      <c r="O302" s="98">
        <v>1837457</v>
      </c>
      <c r="P302" s="67">
        <f t="shared" si="47"/>
        <v>6.7668037641404526E-4</v>
      </c>
      <c r="Q302" s="66">
        <v>31281.497267771301</v>
      </c>
      <c r="R302" s="105">
        <f t="shared" si="42"/>
        <v>8.9626955025036144E-4</v>
      </c>
      <c r="S302" s="101">
        <v>1605850</v>
      </c>
      <c r="T302" s="67">
        <f t="shared" si="48"/>
        <v>7.0342838719376856E-4</v>
      </c>
      <c r="U302" s="66">
        <v>15292.7427908912</v>
      </c>
      <c r="V302" s="73">
        <f t="shared" si="49"/>
        <v>8.1664237910375871E-4</v>
      </c>
      <c r="W302" s="98">
        <v>1255250</v>
      </c>
      <c r="X302" s="67">
        <f t="shared" si="43"/>
        <v>7.1318123248450399E-4</v>
      </c>
      <c r="Y302" s="66">
        <v>6143.7812481660903</v>
      </c>
      <c r="Z302" s="105">
        <f t="shared" si="44"/>
        <v>7.9425794603970386E-4</v>
      </c>
      <c r="AA302" s="101">
        <v>350600</v>
      </c>
      <c r="AB302" s="67">
        <f t="shared" si="45"/>
        <v>6.705954057661768E-4</v>
      </c>
      <c r="AC302" s="66">
        <v>9148.9615427250301</v>
      </c>
      <c r="AD302" s="73">
        <f t="shared" si="46"/>
        <v>8.3239592854653761E-4</v>
      </c>
    </row>
    <row r="303" spans="1:30" x14ac:dyDescent="0.25">
      <c r="A303" s="165"/>
      <c r="B303" s="72" t="s">
        <v>16422</v>
      </c>
      <c r="C303" s="64" t="s">
        <v>16423</v>
      </c>
      <c r="D303" s="64" t="s">
        <v>426</v>
      </c>
      <c r="E303" s="64" t="s">
        <v>16424</v>
      </c>
      <c r="F303" s="64" t="s">
        <v>2040</v>
      </c>
      <c r="G303" s="64" t="s">
        <v>1167</v>
      </c>
      <c r="H303" s="65">
        <v>38720</v>
      </c>
      <c r="I303" s="65">
        <v>39944</v>
      </c>
      <c r="J303" s="93" t="s">
        <v>1</v>
      </c>
      <c r="K303" s="101">
        <v>0</v>
      </c>
      <c r="L303" s="67">
        <f t="shared" si="40"/>
        <v>0</v>
      </c>
      <c r="M303" s="66">
        <v>42501.887999999999</v>
      </c>
      <c r="N303" s="73">
        <f t="shared" si="41"/>
        <v>8.2358817841399277E-4</v>
      </c>
      <c r="O303" s="98">
        <v>0</v>
      </c>
      <c r="P303" s="67">
        <f t="shared" si="47"/>
        <v>0</v>
      </c>
      <c r="Q303" s="66">
        <v>0</v>
      </c>
      <c r="R303" s="105">
        <f t="shared" si="42"/>
        <v>0</v>
      </c>
      <c r="S303" s="101">
        <v>0</v>
      </c>
      <c r="T303" s="67">
        <f t="shared" si="48"/>
        <v>0</v>
      </c>
      <c r="U303" s="66">
        <v>0</v>
      </c>
      <c r="V303" s="73">
        <f t="shared" si="49"/>
        <v>0</v>
      </c>
      <c r="W303" s="98">
        <v>0</v>
      </c>
      <c r="X303" s="67">
        <f t="shared" si="43"/>
        <v>0</v>
      </c>
      <c r="Y303" s="66">
        <v>0</v>
      </c>
      <c r="Z303" s="105">
        <f t="shared" si="44"/>
        <v>0</v>
      </c>
      <c r="AA303" s="101">
        <v>0</v>
      </c>
      <c r="AB303" s="67">
        <f t="shared" si="45"/>
        <v>0</v>
      </c>
      <c r="AC303" s="66">
        <v>0</v>
      </c>
      <c r="AD303" s="73">
        <f t="shared" si="46"/>
        <v>0</v>
      </c>
    </row>
    <row r="304" spans="1:30" x14ac:dyDescent="0.25">
      <c r="A304" s="165"/>
      <c r="B304" s="72" t="s">
        <v>5020</v>
      </c>
      <c r="C304" s="64" t="s">
        <v>5021</v>
      </c>
      <c r="D304" s="64" t="s">
        <v>4</v>
      </c>
      <c r="E304" s="64" t="s">
        <v>5022</v>
      </c>
      <c r="F304" s="64" t="s">
        <v>1227</v>
      </c>
      <c r="G304" s="64" t="s">
        <v>1227</v>
      </c>
      <c r="H304" s="65">
        <v>38720</v>
      </c>
      <c r="I304" s="65">
        <v>42003</v>
      </c>
      <c r="J304" s="93" t="s">
        <v>1</v>
      </c>
      <c r="K304" s="101">
        <v>3840016</v>
      </c>
      <c r="L304" s="67">
        <f t="shared" si="40"/>
        <v>1.3053158480958677E-3</v>
      </c>
      <c r="M304" s="66">
        <v>42415.070327275003</v>
      </c>
      <c r="N304" s="73">
        <f t="shared" si="41"/>
        <v>8.2190585293862278E-4</v>
      </c>
      <c r="O304" s="98">
        <v>3555500</v>
      </c>
      <c r="P304" s="67">
        <f t="shared" si="47"/>
        <v>1.3093841533925081E-3</v>
      </c>
      <c r="Q304" s="66">
        <v>31909.587347275199</v>
      </c>
      <c r="R304" s="105">
        <f t="shared" si="42"/>
        <v>9.1426542839695055E-4</v>
      </c>
      <c r="S304" s="101">
        <v>3016460</v>
      </c>
      <c r="T304" s="67">
        <f t="shared" si="48"/>
        <v>1.3213336194753652E-3</v>
      </c>
      <c r="U304" s="66">
        <v>13342.9642763627</v>
      </c>
      <c r="V304" s="73">
        <f t="shared" si="49"/>
        <v>7.1252294241393556E-4</v>
      </c>
      <c r="W304" s="98">
        <v>2370580</v>
      </c>
      <c r="X304" s="67">
        <f t="shared" si="43"/>
        <v>1.3468656969552802E-3</v>
      </c>
      <c r="Y304" s="66">
        <v>7327.8524100001196</v>
      </c>
      <c r="Z304" s="105">
        <f t="shared" si="44"/>
        <v>9.473327205108598E-4</v>
      </c>
      <c r="AA304" s="101">
        <v>645880</v>
      </c>
      <c r="AB304" s="67">
        <f t="shared" si="45"/>
        <v>1.2353798079756367E-3</v>
      </c>
      <c r="AC304" s="66">
        <v>6015.1118663625102</v>
      </c>
      <c r="AD304" s="73">
        <f t="shared" si="46"/>
        <v>5.4727026711501412E-4</v>
      </c>
    </row>
    <row r="305" spans="1:30" x14ac:dyDescent="0.25">
      <c r="A305" s="165"/>
      <c r="B305" s="72" t="s">
        <v>13800</v>
      </c>
      <c r="C305" s="64" t="s">
        <v>13801</v>
      </c>
      <c r="D305" s="64" t="s">
        <v>0</v>
      </c>
      <c r="E305" s="64" t="s">
        <v>13802</v>
      </c>
      <c r="F305" s="64" t="s">
        <v>493</v>
      </c>
      <c r="G305" s="64" t="s">
        <v>1167</v>
      </c>
      <c r="H305" s="65">
        <v>40211</v>
      </c>
      <c r="I305" s="65">
        <v>41996</v>
      </c>
      <c r="J305" s="93" t="s">
        <v>1</v>
      </c>
      <c r="K305" s="101">
        <v>2380780</v>
      </c>
      <c r="L305" s="67">
        <f t="shared" si="40"/>
        <v>8.0928565527583216E-4</v>
      </c>
      <c r="M305" s="66">
        <v>42311.761180620801</v>
      </c>
      <c r="N305" s="73">
        <f t="shared" si="41"/>
        <v>8.1990396088369951E-4</v>
      </c>
      <c r="O305" s="98">
        <v>2305120</v>
      </c>
      <c r="P305" s="67">
        <f t="shared" si="47"/>
        <v>8.4890665157309482E-4</v>
      </c>
      <c r="Q305" s="66">
        <v>39615.949980620797</v>
      </c>
      <c r="R305" s="105">
        <f t="shared" si="42"/>
        <v>1.1350661820287459E-3</v>
      </c>
      <c r="S305" s="101">
        <v>2225790</v>
      </c>
      <c r="T305" s="67">
        <f t="shared" si="48"/>
        <v>9.7498762022107802E-4</v>
      </c>
      <c r="U305" s="66">
        <v>37583.093605620903</v>
      </c>
      <c r="V305" s="73">
        <f t="shared" si="49"/>
        <v>2.0069615631314042E-3</v>
      </c>
      <c r="W305" s="98">
        <v>1545430</v>
      </c>
      <c r="X305" s="67">
        <f t="shared" si="43"/>
        <v>8.7804952967020678E-4</v>
      </c>
      <c r="Y305" s="66">
        <v>8207.9039431210404</v>
      </c>
      <c r="Z305" s="105">
        <f t="shared" si="44"/>
        <v>1.0611043368610289E-3</v>
      </c>
      <c r="AA305" s="101">
        <v>680360</v>
      </c>
      <c r="AB305" s="67">
        <f t="shared" si="45"/>
        <v>1.3013299779437422E-3</v>
      </c>
      <c r="AC305" s="66">
        <v>29375.189662500099</v>
      </c>
      <c r="AD305" s="73">
        <f t="shared" si="46"/>
        <v>2.6726299111827314E-3</v>
      </c>
    </row>
    <row r="306" spans="1:30" x14ac:dyDescent="0.25">
      <c r="A306" s="165"/>
      <c r="B306" s="74" t="s">
        <v>16718</v>
      </c>
      <c r="C306" s="68" t="s">
        <v>3</v>
      </c>
      <c r="D306" s="68" t="s">
        <v>2</v>
      </c>
      <c r="E306" s="68" t="s">
        <v>16719</v>
      </c>
      <c r="F306" s="68" t="s">
        <v>1167</v>
      </c>
      <c r="G306" s="68" t="s">
        <v>1167</v>
      </c>
      <c r="H306" s="69">
        <v>38720</v>
      </c>
      <c r="I306" s="69">
        <v>42004</v>
      </c>
      <c r="J306" s="94" t="s">
        <v>1173</v>
      </c>
      <c r="K306" s="102">
        <v>2746265</v>
      </c>
      <c r="L306" s="71">
        <f t="shared" si="40"/>
        <v>9.33522992500812E-4</v>
      </c>
      <c r="M306" s="70">
        <v>42219.6812622344</v>
      </c>
      <c r="N306" s="75">
        <f t="shared" si="41"/>
        <v>8.1811966527188182E-4</v>
      </c>
      <c r="O306" s="99">
        <v>2478951</v>
      </c>
      <c r="P306" s="71">
        <f t="shared" si="47"/>
        <v>9.1292340217592792E-4</v>
      </c>
      <c r="Q306" s="70">
        <v>25673.279902234201</v>
      </c>
      <c r="R306" s="106">
        <f t="shared" si="42"/>
        <v>7.3558432431985966E-4</v>
      </c>
      <c r="S306" s="102">
        <v>2106600</v>
      </c>
      <c r="T306" s="71">
        <f t="shared" si="48"/>
        <v>9.2277749507263616E-4</v>
      </c>
      <c r="U306" s="70">
        <v>15732.699869853701</v>
      </c>
      <c r="V306" s="75">
        <f t="shared" si="49"/>
        <v>8.4013637233834571E-4</v>
      </c>
      <c r="W306" s="99">
        <v>1687000</v>
      </c>
      <c r="X306" s="71">
        <f t="shared" si="43"/>
        <v>9.5848375957088892E-4</v>
      </c>
      <c r="Y306" s="70">
        <v>7429.8677737160897</v>
      </c>
      <c r="Z306" s="106">
        <f t="shared" si="44"/>
        <v>9.6052109912927596E-4</v>
      </c>
      <c r="AA306" s="102">
        <v>419600</v>
      </c>
      <c r="AB306" s="71">
        <f t="shared" si="45"/>
        <v>8.0257225402021609E-4</v>
      </c>
      <c r="AC306" s="70">
        <v>8302.8320961375302</v>
      </c>
      <c r="AD306" s="75">
        <f t="shared" si="46"/>
        <v>7.5541290669496814E-4</v>
      </c>
    </row>
    <row r="307" spans="1:30" x14ac:dyDescent="0.25">
      <c r="A307" s="165"/>
      <c r="B307" s="72" t="s">
        <v>14092</v>
      </c>
      <c r="C307" s="64" t="s">
        <v>14093</v>
      </c>
      <c r="D307" s="64" t="s">
        <v>0</v>
      </c>
      <c r="E307" s="64" t="s">
        <v>14094</v>
      </c>
      <c r="F307" s="64" t="s">
        <v>1216</v>
      </c>
      <c r="G307" s="64" t="s">
        <v>1216</v>
      </c>
      <c r="H307" s="65">
        <v>39281</v>
      </c>
      <c r="I307" s="65">
        <v>42004</v>
      </c>
      <c r="J307" s="93" t="s">
        <v>1</v>
      </c>
      <c r="K307" s="101">
        <v>5614972</v>
      </c>
      <c r="L307" s="67">
        <f t="shared" si="40"/>
        <v>1.9086670311307427E-3</v>
      </c>
      <c r="M307" s="66">
        <v>42110.770369855003</v>
      </c>
      <c r="N307" s="73">
        <f t="shared" si="41"/>
        <v>8.1600922435537035E-4</v>
      </c>
      <c r="O307" s="98">
        <v>5575824</v>
      </c>
      <c r="P307" s="67">
        <f t="shared" si="47"/>
        <v>2.053408968557342E-3</v>
      </c>
      <c r="Q307" s="66">
        <v>40811.906619854999</v>
      </c>
      <c r="R307" s="105">
        <f t="shared" si="42"/>
        <v>1.1693324292607712E-3</v>
      </c>
      <c r="S307" s="101">
        <v>4998820</v>
      </c>
      <c r="T307" s="67">
        <f t="shared" si="48"/>
        <v>2.1896888815717249E-3</v>
      </c>
      <c r="U307" s="66">
        <v>25190.127721798901</v>
      </c>
      <c r="V307" s="73">
        <f t="shared" si="49"/>
        <v>1.3451691507497449E-3</v>
      </c>
      <c r="W307" s="98">
        <v>3803620</v>
      </c>
      <c r="X307" s="67">
        <f t="shared" si="43"/>
        <v>2.1610598681559125E-3</v>
      </c>
      <c r="Y307" s="66">
        <v>13845.957200399</v>
      </c>
      <c r="Z307" s="105">
        <f t="shared" si="44"/>
        <v>1.7899825991078741E-3</v>
      </c>
      <c r="AA307" s="101">
        <v>1195200</v>
      </c>
      <c r="AB307" s="67">
        <f t="shared" si="45"/>
        <v>2.2860685367134467E-3</v>
      </c>
      <c r="AC307" s="66">
        <v>11344.170521399999</v>
      </c>
      <c r="AD307" s="73">
        <f t="shared" si="46"/>
        <v>1.0321216578136855E-3</v>
      </c>
    </row>
    <row r="308" spans="1:30" x14ac:dyDescent="0.25">
      <c r="A308" s="165"/>
      <c r="B308" s="74" t="s">
        <v>16508</v>
      </c>
      <c r="C308" s="68" t="s">
        <v>3</v>
      </c>
      <c r="D308" s="68" t="s">
        <v>2</v>
      </c>
      <c r="E308" s="68" t="s">
        <v>16509</v>
      </c>
      <c r="F308" s="68" t="s">
        <v>1216</v>
      </c>
      <c r="G308" s="68" t="s">
        <v>1216</v>
      </c>
      <c r="H308" s="69">
        <v>38720</v>
      </c>
      <c r="I308" s="69">
        <v>42002</v>
      </c>
      <c r="J308" s="94" t="s">
        <v>1173</v>
      </c>
      <c r="K308" s="102">
        <v>2522039</v>
      </c>
      <c r="L308" s="71">
        <f t="shared" si="40"/>
        <v>8.5730306233511885E-4</v>
      </c>
      <c r="M308" s="70">
        <v>42074.740327760097</v>
      </c>
      <c r="N308" s="75">
        <f t="shared" si="41"/>
        <v>8.1531104556535692E-4</v>
      </c>
      <c r="O308" s="99">
        <v>2381831</v>
      </c>
      <c r="P308" s="71">
        <f t="shared" si="47"/>
        <v>8.7715701517621471E-4</v>
      </c>
      <c r="Q308" s="70">
        <v>34253.646867759599</v>
      </c>
      <c r="R308" s="106">
        <f t="shared" si="42"/>
        <v>9.8142682908697299E-4</v>
      </c>
      <c r="S308" s="102">
        <v>2002240</v>
      </c>
      <c r="T308" s="71">
        <f t="shared" si="48"/>
        <v>8.7706352023841027E-4</v>
      </c>
      <c r="U308" s="70">
        <v>22900.9585177638</v>
      </c>
      <c r="V308" s="75">
        <f t="shared" si="49"/>
        <v>1.2229260312180564E-3</v>
      </c>
      <c r="W308" s="99">
        <v>1425240</v>
      </c>
      <c r="X308" s="71">
        <f t="shared" si="43"/>
        <v>8.0976253318957539E-4</v>
      </c>
      <c r="Y308" s="70">
        <v>6185.7689811740802</v>
      </c>
      <c r="Z308" s="106">
        <f t="shared" si="44"/>
        <v>7.9968605118061267E-4</v>
      </c>
      <c r="AA308" s="102">
        <v>577000</v>
      </c>
      <c r="AB308" s="71">
        <f t="shared" si="45"/>
        <v>1.1036324846750826E-3</v>
      </c>
      <c r="AC308" s="70">
        <v>16715.1895365901</v>
      </c>
      <c r="AD308" s="75">
        <f t="shared" si="46"/>
        <v>1.5207907094335741E-3</v>
      </c>
    </row>
    <row r="309" spans="1:30" x14ac:dyDescent="0.25">
      <c r="A309" s="165"/>
      <c r="B309" s="72" t="s">
        <v>16130</v>
      </c>
      <c r="C309" s="64" t="s">
        <v>16131</v>
      </c>
      <c r="D309" s="64" t="s">
        <v>426</v>
      </c>
      <c r="E309" s="64" t="s">
        <v>5566</v>
      </c>
      <c r="F309" s="64" t="s">
        <v>493</v>
      </c>
      <c r="G309" s="64" t="s">
        <v>1167</v>
      </c>
      <c r="H309" s="65">
        <v>38721</v>
      </c>
      <c r="I309" s="65">
        <v>41946</v>
      </c>
      <c r="J309" s="93" t="s">
        <v>1</v>
      </c>
      <c r="K309" s="101">
        <v>0</v>
      </c>
      <c r="L309" s="67">
        <f t="shared" si="40"/>
        <v>0</v>
      </c>
      <c r="M309" s="66">
        <v>42072.576000000001</v>
      </c>
      <c r="N309" s="73">
        <f t="shared" si="41"/>
        <v>8.1526910590476052E-4</v>
      </c>
      <c r="O309" s="98">
        <v>0</v>
      </c>
      <c r="P309" s="67">
        <f t="shared" si="47"/>
        <v>0</v>
      </c>
      <c r="Q309" s="66">
        <v>0</v>
      </c>
      <c r="R309" s="105">
        <f t="shared" si="42"/>
        <v>0</v>
      </c>
      <c r="S309" s="101">
        <v>0</v>
      </c>
      <c r="T309" s="67">
        <f t="shared" si="48"/>
        <v>0</v>
      </c>
      <c r="U309" s="66">
        <v>0</v>
      </c>
      <c r="V309" s="73">
        <f t="shared" si="49"/>
        <v>0</v>
      </c>
      <c r="W309" s="98">
        <v>0</v>
      </c>
      <c r="X309" s="67">
        <f t="shared" si="43"/>
        <v>0</v>
      </c>
      <c r="Y309" s="66">
        <v>0</v>
      </c>
      <c r="Z309" s="105">
        <f t="shared" si="44"/>
        <v>0</v>
      </c>
      <c r="AA309" s="101">
        <v>0</v>
      </c>
      <c r="AB309" s="67">
        <f t="shared" si="45"/>
        <v>0</v>
      </c>
      <c r="AC309" s="66">
        <v>0</v>
      </c>
      <c r="AD309" s="73">
        <f t="shared" si="46"/>
        <v>0</v>
      </c>
    </row>
    <row r="310" spans="1:30" x14ac:dyDescent="0.25">
      <c r="A310" s="165"/>
      <c r="B310" s="74" t="s">
        <v>16801</v>
      </c>
      <c r="C310" s="68" t="s">
        <v>3</v>
      </c>
      <c r="D310" s="68" t="s">
        <v>2</v>
      </c>
      <c r="E310" s="68" t="s">
        <v>16802</v>
      </c>
      <c r="F310" s="68" t="s">
        <v>1192</v>
      </c>
      <c r="G310" s="68" t="s">
        <v>1193</v>
      </c>
      <c r="H310" s="69">
        <v>38720</v>
      </c>
      <c r="I310" s="69">
        <v>41999</v>
      </c>
      <c r="J310" s="94" t="s">
        <v>1173</v>
      </c>
      <c r="K310" s="102">
        <v>3251090</v>
      </c>
      <c r="L310" s="71">
        <f t="shared" si="40"/>
        <v>1.1051254215050132E-3</v>
      </c>
      <c r="M310" s="70">
        <v>41880.410334940898</v>
      </c>
      <c r="N310" s="75">
        <f t="shared" si="41"/>
        <v>8.1154538026603741E-4</v>
      </c>
      <c r="O310" s="99">
        <v>2929610</v>
      </c>
      <c r="P310" s="71">
        <f t="shared" si="47"/>
        <v>1.0788876134496487E-3</v>
      </c>
      <c r="Q310" s="70">
        <v>26984.320574940801</v>
      </c>
      <c r="R310" s="106">
        <f t="shared" si="42"/>
        <v>7.731479301801617E-4</v>
      </c>
      <c r="S310" s="102">
        <v>2553350</v>
      </c>
      <c r="T310" s="71">
        <f t="shared" si="48"/>
        <v>1.1184723806340624E-3</v>
      </c>
      <c r="U310" s="70">
        <v>16115.538494062101</v>
      </c>
      <c r="V310" s="75">
        <f t="shared" si="49"/>
        <v>8.6058020305997249E-4</v>
      </c>
      <c r="W310" s="99">
        <v>2203550</v>
      </c>
      <c r="X310" s="71">
        <f t="shared" si="43"/>
        <v>1.2519661460595329E-3</v>
      </c>
      <c r="Y310" s="70">
        <v>10382.388554566</v>
      </c>
      <c r="Z310" s="106">
        <f t="shared" si="44"/>
        <v>1.3422181349307036E-3</v>
      </c>
      <c r="AA310" s="102">
        <v>349800</v>
      </c>
      <c r="AB310" s="71">
        <f t="shared" si="45"/>
        <v>6.6906523940960818E-4</v>
      </c>
      <c r="AC310" s="70">
        <v>5733.1499394960001</v>
      </c>
      <c r="AD310" s="75">
        <f t="shared" si="46"/>
        <v>5.2161664961615723E-4</v>
      </c>
    </row>
    <row r="311" spans="1:30" x14ac:dyDescent="0.25">
      <c r="A311" s="165"/>
      <c r="B311" s="72" t="s">
        <v>9017</v>
      </c>
      <c r="C311" s="64" t="s">
        <v>9018</v>
      </c>
      <c r="D311" s="64" t="s">
        <v>0</v>
      </c>
      <c r="E311" s="64" t="s">
        <v>9019</v>
      </c>
      <c r="F311" s="64" t="s">
        <v>437</v>
      </c>
      <c r="G311" s="64" t="s">
        <v>1269</v>
      </c>
      <c r="H311" s="65">
        <v>38720</v>
      </c>
      <c r="I311" s="65">
        <v>42004</v>
      </c>
      <c r="J311" s="93" t="s">
        <v>1</v>
      </c>
      <c r="K311" s="101">
        <v>3472326</v>
      </c>
      <c r="L311" s="67">
        <f t="shared" si="40"/>
        <v>1.1803289771592962E-3</v>
      </c>
      <c r="M311" s="66">
        <v>41475.286215047599</v>
      </c>
      <c r="N311" s="73">
        <f t="shared" si="41"/>
        <v>8.0369501286742923E-4</v>
      </c>
      <c r="O311" s="98">
        <v>3057860</v>
      </c>
      <c r="P311" s="67">
        <f t="shared" si="47"/>
        <v>1.1261182470237139E-3</v>
      </c>
      <c r="Q311" s="66">
        <v>24229.4980150472</v>
      </c>
      <c r="R311" s="105">
        <f t="shared" si="42"/>
        <v>6.9421745074562345E-4</v>
      </c>
      <c r="S311" s="101">
        <v>2609030</v>
      </c>
      <c r="T311" s="67">
        <f t="shared" si="48"/>
        <v>1.1428625120902688E-3</v>
      </c>
      <c r="U311" s="66">
        <v>18117.182480667099</v>
      </c>
      <c r="V311" s="73">
        <f t="shared" si="49"/>
        <v>9.6746928958233716E-4</v>
      </c>
      <c r="W311" s="98">
        <v>1820730</v>
      </c>
      <c r="X311" s="67">
        <f t="shared" si="43"/>
        <v>1.0344636251117395E-3</v>
      </c>
      <c r="Y311" s="66">
        <v>7904.4014501669499</v>
      </c>
      <c r="Z311" s="105">
        <f t="shared" si="44"/>
        <v>1.0218680332013566E-3</v>
      </c>
      <c r="AA311" s="101">
        <v>788300</v>
      </c>
      <c r="AB311" s="67">
        <f t="shared" si="45"/>
        <v>1.5077876736037568E-3</v>
      </c>
      <c r="AC311" s="66">
        <v>10212.7810305</v>
      </c>
      <c r="AD311" s="73">
        <f t="shared" si="46"/>
        <v>9.2918494729987201E-4</v>
      </c>
    </row>
    <row r="312" spans="1:30" x14ac:dyDescent="0.25">
      <c r="A312" s="165"/>
      <c r="B312" s="74" t="s">
        <v>16727</v>
      </c>
      <c r="C312" s="68" t="s">
        <v>3</v>
      </c>
      <c r="D312" s="68" t="s">
        <v>2</v>
      </c>
      <c r="E312" s="68" t="s">
        <v>16728</v>
      </c>
      <c r="F312" s="68" t="s">
        <v>1357</v>
      </c>
      <c r="G312" s="68" t="s">
        <v>1193</v>
      </c>
      <c r="H312" s="69">
        <v>38720</v>
      </c>
      <c r="I312" s="69">
        <v>42003</v>
      </c>
      <c r="J312" s="94" t="s">
        <v>1173</v>
      </c>
      <c r="K312" s="102">
        <v>3050722</v>
      </c>
      <c r="L312" s="71">
        <f t="shared" si="40"/>
        <v>1.0370154121062832E-3</v>
      </c>
      <c r="M312" s="70">
        <v>41468.598133461201</v>
      </c>
      <c r="N312" s="75">
        <f t="shared" si="41"/>
        <v>8.0356541333220799E-4</v>
      </c>
      <c r="O312" s="99">
        <v>2847628</v>
      </c>
      <c r="P312" s="71">
        <f t="shared" si="47"/>
        <v>1.0486960984268884E-3</v>
      </c>
      <c r="Q312" s="70">
        <v>32276.299413460802</v>
      </c>
      <c r="R312" s="106">
        <f t="shared" si="42"/>
        <v>9.2477236979486685E-4</v>
      </c>
      <c r="S312" s="102">
        <v>2483040</v>
      </c>
      <c r="T312" s="71">
        <f t="shared" si="48"/>
        <v>1.0876737070944454E-3</v>
      </c>
      <c r="U312" s="70">
        <v>20771.472638626001</v>
      </c>
      <c r="V312" s="75">
        <f t="shared" si="49"/>
        <v>1.1092101047563384E-3</v>
      </c>
      <c r="W312" s="99">
        <v>2036740</v>
      </c>
      <c r="X312" s="71">
        <f t="shared" si="43"/>
        <v>1.1571915900820463E-3</v>
      </c>
      <c r="Y312" s="70">
        <v>9214.5170367760293</v>
      </c>
      <c r="Z312" s="106">
        <f t="shared" si="44"/>
        <v>1.1912376238268916E-3</v>
      </c>
      <c r="AA312" s="102">
        <v>446300</v>
      </c>
      <c r="AB312" s="71">
        <f t="shared" si="45"/>
        <v>8.5364155617069222E-4</v>
      </c>
      <c r="AC312" s="70">
        <v>11556.955601850101</v>
      </c>
      <c r="AD312" s="75">
        <f t="shared" si="46"/>
        <v>1.0514813888383451E-3</v>
      </c>
    </row>
    <row r="313" spans="1:30" x14ac:dyDescent="0.25">
      <c r="A313" s="165"/>
      <c r="B313" s="72" t="s">
        <v>11341</v>
      </c>
      <c r="C313" s="64" t="s">
        <v>11342</v>
      </c>
      <c r="D313" s="64" t="s">
        <v>2</v>
      </c>
      <c r="E313" s="64" t="s">
        <v>11343</v>
      </c>
      <c r="F313" s="64" t="s">
        <v>20</v>
      </c>
      <c r="G313" s="64" t="s">
        <v>1193</v>
      </c>
      <c r="H313" s="65">
        <v>38720</v>
      </c>
      <c r="I313" s="65">
        <v>42004</v>
      </c>
      <c r="J313" s="93" t="s">
        <v>1</v>
      </c>
      <c r="K313" s="101">
        <v>2711077</v>
      </c>
      <c r="L313" s="67">
        <f t="shared" si="40"/>
        <v>9.2156172617723488E-4</v>
      </c>
      <c r="M313" s="66">
        <v>41304.026815192301</v>
      </c>
      <c r="N313" s="73">
        <f t="shared" si="41"/>
        <v>8.0037640224092958E-4</v>
      </c>
      <c r="O313" s="98">
        <v>2475769</v>
      </c>
      <c r="P313" s="67">
        <f t="shared" si="47"/>
        <v>9.1175156688522478E-4</v>
      </c>
      <c r="Q313" s="66">
        <v>32032.2623151923</v>
      </c>
      <c r="R313" s="105">
        <f t="shared" si="42"/>
        <v>9.1778028055958401E-4</v>
      </c>
      <c r="S313" s="101">
        <v>2216890</v>
      </c>
      <c r="T313" s="67">
        <f t="shared" si="48"/>
        <v>9.7108905395024039E-4</v>
      </c>
      <c r="U313" s="66">
        <v>19686.5777286431</v>
      </c>
      <c r="V313" s="73">
        <f t="shared" si="49"/>
        <v>1.0512760132411327E-3</v>
      </c>
      <c r="W313" s="98">
        <v>1765330</v>
      </c>
      <c r="X313" s="67">
        <f t="shared" si="43"/>
        <v>1.0029876320588485E-3</v>
      </c>
      <c r="Y313" s="66">
        <v>8560.2507786431506</v>
      </c>
      <c r="Z313" s="105">
        <f t="shared" si="44"/>
        <v>1.1066551568806897E-3</v>
      </c>
      <c r="AA313" s="101">
        <v>451560</v>
      </c>
      <c r="AB313" s="67">
        <f t="shared" si="45"/>
        <v>8.6370239996513061E-4</v>
      </c>
      <c r="AC313" s="66">
        <v>11126.326950000001</v>
      </c>
      <c r="AD313" s="73">
        <f t="shared" si="46"/>
        <v>1.0123016923403816E-3</v>
      </c>
    </row>
    <row r="314" spans="1:30" x14ac:dyDescent="0.25">
      <c r="A314" s="165"/>
      <c r="B314" s="72" t="s">
        <v>12031</v>
      </c>
      <c r="C314" s="64" t="s">
        <v>11342</v>
      </c>
      <c r="D314" s="64" t="s">
        <v>2</v>
      </c>
      <c r="E314" s="64" t="s">
        <v>12032</v>
      </c>
      <c r="F314" s="64" t="s">
        <v>1192</v>
      </c>
      <c r="G314" s="64" t="s">
        <v>1193</v>
      </c>
      <c r="H314" s="65">
        <v>38720</v>
      </c>
      <c r="I314" s="65">
        <v>42004</v>
      </c>
      <c r="J314" s="93" t="s">
        <v>1</v>
      </c>
      <c r="K314" s="101">
        <v>1769823</v>
      </c>
      <c r="L314" s="67">
        <f t="shared" si="40"/>
        <v>6.016063501361903E-4</v>
      </c>
      <c r="M314" s="66">
        <v>40969.265425609403</v>
      </c>
      <c r="N314" s="73">
        <f t="shared" si="41"/>
        <v>7.938895016343044E-4</v>
      </c>
      <c r="O314" s="98">
        <v>1709443</v>
      </c>
      <c r="P314" s="67">
        <f t="shared" si="47"/>
        <v>6.2953665457115724E-4</v>
      </c>
      <c r="Q314" s="66">
        <v>37659.665105609398</v>
      </c>
      <c r="R314" s="105">
        <f t="shared" si="42"/>
        <v>1.07901520243275E-3</v>
      </c>
      <c r="S314" s="101">
        <v>1420600</v>
      </c>
      <c r="T314" s="67">
        <f t="shared" si="48"/>
        <v>6.222812634103232E-4</v>
      </c>
      <c r="U314" s="66">
        <v>11317.157553147101</v>
      </c>
      <c r="V314" s="73">
        <f t="shared" si="49"/>
        <v>6.0434355009220228E-4</v>
      </c>
      <c r="W314" s="98">
        <v>1160100</v>
      </c>
      <c r="X314" s="67">
        <f t="shared" si="43"/>
        <v>6.5912093033680392E-4</v>
      </c>
      <c r="Y314" s="66">
        <v>5579.4046896990803</v>
      </c>
      <c r="Z314" s="105">
        <f t="shared" si="44"/>
        <v>7.2129627178498174E-4</v>
      </c>
      <c r="AA314" s="101">
        <v>260500</v>
      </c>
      <c r="AB314" s="67">
        <f t="shared" si="45"/>
        <v>4.9826041985764132E-4</v>
      </c>
      <c r="AC314" s="66">
        <v>5737.7528634480504</v>
      </c>
      <c r="AD314" s="73">
        <f t="shared" si="46"/>
        <v>5.2203543541378056E-4</v>
      </c>
    </row>
    <row r="315" spans="1:30" x14ac:dyDescent="0.25">
      <c r="A315" s="165"/>
      <c r="B315" s="72" t="s">
        <v>14395</v>
      </c>
      <c r="C315" s="64" t="s">
        <v>14311</v>
      </c>
      <c r="D315" s="64" t="s">
        <v>2</v>
      </c>
      <c r="E315" s="64" t="s">
        <v>3459</v>
      </c>
      <c r="F315" s="64" t="s">
        <v>493</v>
      </c>
      <c r="G315" s="64" t="s">
        <v>1167</v>
      </c>
      <c r="H315" s="65">
        <v>39784</v>
      </c>
      <c r="I315" s="65">
        <v>42003</v>
      </c>
      <c r="J315" s="93" t="s">
        <v>1</v>
      </c>
      <c r="K315" s="101">
        <v>2527173</v>
      </c>
      <c r="L315" s="67">
        <f t="shared" si="40"/>
        <v>8.5904823515838946E-4</v>
      </c>
      <c r="M315" s="66">
        <v>40933.227760570902</v>
      </c>
      <c r="N315" s="73">
        <f t="shared" si="41"/>
        <v>7.9319117512929469E-4</v>
      </c>
      <c r="O315" s="98">
        <v>2300135</v>
      </c>
      <c r="P315" s="67">
        <f t="shared" si="47"/>
        <v>8.4707082538699953E-4</v>
      </c>
      <c r="Q315" s="66">
        <v>31248.1755205708</v>
      </c>
      <c r="R315" s="105">
        <f t="shared" si="42"/>
        <v>8.9531482397491177E-4</v>
      </c>
      <c r="S315" s="101">
        <v>1933560</v>
      </c>
      <c r="T315" s="67">
        <f t="shared" si="48"/>
        <v>8.4697885377985678E-4</v>
      </c>
      <c r="U315" s="66">
        <v>19191.4208774707</v>
      </c>
      <c r="V315" s="73">
        <f t="shared" si="49"/>
        <v>1.0248343163853006E-3</v>
      </c>
      <c r="W315" s="98">
        <v>1551860</v>
      </c>
      <c r="X315" s="67">
        <f t="shared" si="43"/>
        <v>8.8170279023573183E-4</v>
      </c>
      <c r="Y315" s="66">
        <v>6887.7201111080503</v>
      </c>
      <c r="Z315" s="105">
        <f t="shared" si="44"/>
        <v>8.9043314001096879E-4</v>
      </c>
      <c r="AA315" s="101">
        <v>381700</v>
      </c>
      <c r="AB315" s="67">
        <f t="shared" si="45"/>
        <v>7.3008062287777998E-4</v>
      </c>
      <c r="AC315" s="66">
        <v>12303.700766362699</v>
      </c>
      <c r="AD315" s="73">
        <f t="shared" si="46"/>
        <v>1.1194221744345388E-3</v>
      </c>
    </row>
    <row r="316" spans="1:30" x14ac:dyDescent="0.25">
      <c r="A316" s="165"/>
      <c r="B316" s="72" t="s">
        <v>12582</v>
      </c>
      <c r="C316" s="64" t="s">
        <v>5</v>
      </c>
      <c r="D316" s="64" t="s">
        <v>2</v>
      </c>
      <c r="E316" s="64" t="s">
        <v>6</v>
      </c>
      <c r="F316" s="64" t="s">
        <v>12583</v>
      </c>
      <c r="G316" s="64" t="s">
        <v>1269</v>
      </c>
      <c r="H316" s="65">
        <v>38720</v>
      </c>
      <c r="I316" s="65">
        <v>42003</v>
      </c>
      <c r="J316" s="93" t="s">
        <v>1</v>
      </c>
      <c r="K316" s="101">
        <v>2259767</v>
      </c>
      <c r="L316" s="67">
        <f t="shared" si="40"/>
        <v>7.6815036137975847E-4</v>
      </c>
      <c r="M316" s="66">
        <v>40819.941339860103</v>
      </c>
      <c r="N316" s="73">
        <f t="shared" si="41"/>
        <v>7.9099594660504073E-4</v>
      </c>
      <c r="O316" s="98">
        <v>1866133</v>
      </c>
      <c r="P316" s="67">
        <f t="shared" si="47"/>
        <v>6.8724088829217309E-4</v>
      </c>
      <c r="Q316" s="66">
        <v>24932.5477198601</v>
      </c>
      <c r="R316" s="105">
        <f t="shared" si="42"/>
        <v>7.1436105312317052E-4</v>
      </c>
      <c r="S316" s="101">
        <v>1578430</v>
      </c>
      <c r="T316" s="67">
        <f t="shared" si="48"/>
        <v>6.9141729875035654E-4</v>
      </c>
      <c r="U316" s="66">
        <v>14619.912380335099</v>
      </c>
      <c r="V316" s="73">
        <f t="shared" si="49"/>
        <v>7.8071279899356633E-4</v>
      </c>
      <c r="W316" s="98">
        <v>1171530</v>
      </c>
      <c r="X316" s="67">
        <f t="shared" si="43"/>
        <v>6.6561498449916028E-4</v>
      </c>
      <c r="Y316" s="66">
        <v>5648.5586303351301</v>
      </c>
      <c r="Z316" s="105">
        <f t="shared" si="44"/>
        <v>7.3023637961621931E-4</v>
      </c>
      <c r="AA316" s="101">
        <v>406900</v>
      </c>
      <c r="AB316" s="67">
        <f t="shared" si="45"/>
        <v>7.7828086310969007E-4</v>
      </c>
      <c r="AC316" s="66">
        <v>8971.3537500000493</v>
      </c>
      <c r="AD316" s="73">
        <f t="shared" si="46"/>
        <v>8.1623671715932078E-4</v>
      </c>
    </row>
    <row r="317" spans="1:30" x14ac:dyDescent="0.25">
      <c r="A317" s="165"/>
      <c r="B317" s="72" t="s">
        <v>14547</v>
      </c>
      <c r="C317" s="64" t="s">
        <v>14311</v>
      </c>
      <c r="D317" s="64" t="s">
        <v>2</v>
      </c>
      <c r="E317" s="64" t="s">
        <v>14548</v>
      </c>
      <c r="F317" s="64" t="s">
        <v>2338</v>
      </c>
      <c r="G317" s="64" t="s">
        <v>1216</v>
      </c>
      <c r="H317" s="65">
        <v>39793</v>
      </c>
      <c r="I317" s="65">
        <v>42004</v>
      </c>
      <c r="J317" s="93" t="s">
        <v>1</v>
      </c>
      <c r="K317" s="101">
        <v>1951871</v>
      </c>
      <c r="L317" s="67">
        <f t="shared" si="40"/>
        <v>6.6348894112387268E-4</v>
      </c>
      <c r="M317" s="66">
        <v>40581.860632138603</v>
      </c>
      <c r="N317" s="73">
        <f t="shared" si="41"/>
        <v>7.863824937535377E-4</v>
      </c>
      <c r="O317" s="98">
        <v>1884029</v>
      </c>
      <c r="P317" s="67">
        <f t="shared" si="47"/>
        <v>6.9383144905974794E-4</v>
      </c>
      <c r="Q317" s="66">
        <v>34873.669912138699</v>
      </c>
      <c r="R317" s="105">
        <f t="shared" si="42"/>
        <v>9.9919157258290055E-4</v>
      </c>
      <c r="S317" s="101">
        <v>1634930</v>
      </c>
      <c r="T317" s="67">
        <f t="shared" si="48"/>
        <v>7.1616662395286481E-4</v>
      </c>
      <c r="U317" s="66">
        <v>19454.1673659386</v>
      </c>
      <c r="V317" s="73">
        <f t="shared" si="49"/>
        <v>1.0388651492043413E-3</v>
      </c>
      <c r="W317" s="98">
        <v>1091830</v>
      </c>
      <c r="X317" s="67">
        <f t="shared" si="43"/>
        <v>6.2033273456566906E-4</v>
      </c>
      <c r="Y317" s="66">
        <v>5161.9634167240301</v>
      </c>
      <c r="Z317" s="105">
        <f t="shared" si="44"/>
        <v>6.6733014983616859E-4</v>
      </c>
      <c r="AA317" s="101">
        <v>543100</v>
      </c>
      <c r="AB317" s="67">
        <f t="shared" si="45"/>
        <v>1.0387916853154895E-3</v>
      </c>
      <c r="AC317" s="66">
        <v>14292.2039492146</v>
      </c>
      <c r="AD317" s="73">
        <f t="shared" si="46"/>
        <v>1.3003412815460922E-3</v>
      </c>
    </row>
    <row r="318" spans="1:30" x14ac:dyDescent="0.25">
      <c r="A318" s="165"/>
      <c r="B318" s="72" t="s">
        <v>9874</v>
      </c>
      <c r="C318" s="64" t="s">
        <v>9875</v>
      </c>
      <c r="D318" s="64" t="s">
        <v>0</v>
      </c>
      <c r="E318" s="64" t="s">
        <v>9876</v>
      </c>
      <c r="F318" s="64" t="s">
        <v>1138</v>
      </c>
      <c r="G318" s="64" t="s">
        <v>1139</v>
      </c>
      <c r="H318" s="65">
        <v>38720</v>
      </c>
      <c r="I318" s="65">
        <v>42004</v>
      </c>
      <c r="J318" s="93" t="s">
        <v>1</v>
      </c>
      <c r="K318" s="101">
        <v>1555771</v>
      </c>
      <c r="L318" s="67">
        <f t="shared" si="40"/>
        <v>5.2884481270597727E-4</v>
      </c>
      <c r="M318" s="66">
        <v>40429.435126222401</v>
      </c>
      <c r="N318" s="73">
        <f t="shared" si="41"/>
        <v>7.8342884038262489E-4</v>
      </c>
      <c r="O318" s="98">
        <v>1318589</v>
      </c>
      <c r="P318" s="67">
        <f t="shared" si="47"/>
        <v>4.8559683347986892E-4</v>
      </c>
      <c r="Q318" s="66">
        <v>28962.813402472399</v>
      </c>
      <c r="R318" s="105">
        <f t="shared" si="42"/>
        <v>8.2983520641652874E-4</v>
      </c>
      <c r="S318" s="101">
        <v>1013900</v>
      </c>
      <c r="T318" s="67">
        <f t="shared" si="48"/>
        <v>4.4412992606766632E-4</v>
      </c>
      <c r="U318" s="66">
        <v>14373.955979596099</v>
      </c>
      <c r="V318" s="73">
        <f t="shared" si="49"/>
        <v>7.675785677440268E-4</v>
      </c>
      <c r="W318" s="98">
        <v>577700</v>
      </c>
      <c r="X318" s="67">
        <f t="shared" si="43"/>
        <v>3.2822529217789122E-4</v>
      </c>
      <c r="Y318" s="66">
        <v>3255.3050651380199</v>
      </c>
      <c r="Z318" s="105">
        <f t="shared" si="44"/>
        <v>4.2084049062471931E-4</v>
      </c>
      <c r="AA318" s="101">
        <v>436200</v>
      </c>
      <c r="AB318" s="67">
        <f t="shared" si="45"/>
        <v>8.3432320591901403E-4</v>
      </c>
      <c r="AC318" s="66">
        <v>11118.650914458</v>
      </c>
      <c r="AD318" s="73">
        <f t="shared" si="46"/>
        <v>1.0116033069878252E-3</v>
      </c>
    </row>
    <row r="319" spans="1:30" x14ac:dyDescent="0.25">
      <c r="A319" s="165"/>
      <c r="B319" s="72" t="s">
        <v>13252</v>
      </c>
      <c r="C319" s="64" t="s">
        <v>454</v>
      </c>
      <c r="D319" s="64" t="s">
        <v>0</v>
      </c>
      <c r="E319" s="64" t="s">
        <v>12096</v>
      </c>
      <c r="F319" s="64" t="s">
        <v>1199</v>
      </c>
      <c r="G319" s="64" t="s">
        <v>1199</v>
      </c>
      <c r="H319" s="65">
        <v>41253</v>
      </c>
      <c r="I319" s="65">
        <v>42003</v>
      </c>
      <c r="J319" s="93" t="s">
        <v>1</v>
      </c>
      <c r="K319" s="101">
        <v>946504</v>
      </c>
      <c r="L319" s="67">
        <f t="shared" si="40"/>
        <v>3.2173998011626281E-4</v>
      </c>
      <c r="M319" s="66">
        <v>40217.081006846602</v>
      </c>
      <c r="N319" s="73">
        <f t="shared" si="41"/>
        <v>7.7931390924461472E-4</v>
      </c>
      <c r="O319" s="98">
        <v>695850</v>
      </c>
      <c r="P319" s="67">
        <f t="shared" si="47"/>
        <v>2.5626071245624435E-4</v>
      </c>
      <c r="Q319" s="66">
        <v>28090.475806846702</v>
      </c>
      <c r="R319" s="105">
        <f t="shared" si="42"/>
        <v>8.0484121019552791E-4</v>
      </c>
      <c r="S319" s="101">
        <v>518010</v>
      </c>
      <c r="T319" s="67">
        <f t="shared" si="48"/>
        <v>2.269096981973684E-4</v>
      </c>
      <c r="U319" s="66">
        <v>15466.060711046601</v>
      </c>
      <c r="V319" s="73">
        <f t="shared" si="49"/>
        <v>8.2589766839962831E-4</v>
      </c>
      <c r="W319" s="98">
        <v>162110</v>
      </c>
      <c r="X319" s="67">
        <f t="shared" si="43"/>
        <v>9.2104209996465202E-5</v>
      </c>
      <c r="Y319" s="66">
        <v>785.91774468400001</v>
      </c>
      <c r="Z319" s="105">
        <f t="shared" si="44"/>
        <v>1.0160215483505364E-4</v>
      </c>
      <c r="AA319" s="101">
        <v>355900</v>
      </c>
      <c r="AB319" s="67">
        <f t="shared" si="45"/>
        <v>6.8073275787844357E-4</v>
      </c>
      <c r="AC319" s="66">
        <v>14680.1429663626</v>
      </c>
      <c r="AD319" s="73">
        <f t="shared" si="46"/>
        <v>1.3356369658584955E-3</v>
      </c>
    </row>
    <row r="320" spans="1:30" x14ac:dyDescent="0.25">
      <c r="A320" s="165"/>
      <c r="B320" s="74" t="s">
        <v>16875</v>
      </c>
      <c r="C320" s="68" t="s">
        <v>3</v>
      </c>
      <c r="D320" s="68" t="s">
        <v>2</v>
      </c>
      <c r="E320" s="68" t="s">
        <v>4893</v>
      </c>
      <c r="F320" s="68" t="s">
        <v>1199</v>
      </c>
      <c r="G320" s="68" t="s">
        <v>1199</v>
      </c>
      <c r="H320" s="69">
        <v>40037</v>
      </c>
      <c r="I320" s="69">
        <v>42004</v>
      </c>
      <c r="J320" s="94" t="s">
        <v>1173</v>
      </c>
      <c r="K320" s="102">
        <v>2081362</v>
      </c>
      <c r="L320" s="71">
        <f t="shared" si="40"/>
        <v>7.075061156579846E-4</v>
      </c>
      <c r="M320" s="70">
        <v>40215.102153241598</v>
      </c>
      <c r="N320" s="75">
        <f t="shared" si="41"/>
        <v>7.7927556364368767E-4</v>
      </c>
      <c r="O320" s="99">
        <v>1826600</v>
      </c>
      <c r="P320" s="71">
        <f t="shared" si="47"/>
        <v>6.7268206850984544E-4</v>
      </c>
      <c r="Q320" s="70">
        <v>30204.841353241602</v>
      </c>
      <c r="R320" s="106">
        <f t="shared" si="42"/>
        <v>8.6542147721761309E-4</v>
      </c>
      <c r="S320" s="102">
        <v>1563960</v>
      </c>
      <c r="T320" s="71">
        <f t="shared" si="48"/>
        <v>6.8507884325159029E-4</v>
      </c>
      <c r="U320" s="70">
        <v>19796.076965741599</v>
      </c>
      <c r="V320" s="75">
        <f t="shared" si="49"/>
        <v>1.0571233434890086E-3</v>
      </c>
      <c r="W320" s="99">
        <v>919760</v>
      </c>
      <c r="X320" s="71">
        <f t="shared" si="43"/>
        <v>5.2256966372431581E-4</v>
      </c>
      <c r="Y320" s="70">
        <v>3890.3500964290301</v>
      </c>
      <c r="Z320" s="106">
        <f t="shared" si="44"/>
        <v>5.0293806894368645E-4</v>
      </c>
      <c r="AA320" s="102">
        <v>644200</v>
      </c>
      <c r="AB320" s="71">
        <f t="shared" si="45"/>
        <v>1.2321664586268427E-3</v>
      </c>
      <c r="AC320" s="70">
        <v>15905.726869312601</v>
      </c>
      <c r="AD320" s="75">
        <f t="shared" si="46"/>
        <v>1.4471437249746668E-3</v>
      </c>
    </row>
    <row r="321" spans="1:30" x14ac:dyDescent="0.25">
      <c r="A321" s="165"/>
      <c r="B321" s="72" t="s">
        <v>12327</v>
      </c>
      <c r="C321" s="64" t="s">
        <v>12264</v>
      </c>
      <c r="D321" s="64" t="s">
        <v>2</v>
      </c>
      <c r="E321" s="64" t="s">
        <v>12328</v>
      </c>
      <c r="F321" s="64" t="s">
        <v>2321</v>
      </c>
      <c r="G321" s="64" t="s">
        <v>1193</v>
      </c>
      <c r="H321" s="65">
        <v>38720</v>
      </c>
      <c r="I321" s="65">
        <v>42003</v>
      </c>
      <c r="J321" s="93" t="s">
        <v>1</v>
      </c>
      <c r="K321" s="101">
        <v>2730994</v>
      </c>
      <c r="L321" s="67">
        <f t="shared" si="40"/>
        <v>9.2833200415173422E-4</v>
      </c>
      <c r="M321" s="66">
        <v>39975.867361870602</v>
      </c>
      <c r="N321" s="73">
        <f t="shared" si="41"/>
        <v>7.7463974732328109E-4</v>
      </c>
      <c r="O321" s="98">
        <v>2460502</v>
      </c>
      <c r="P321" s="67">
        <f t="shared" si="47"/>
        <v>9.0612918807216232E-4</v>
      </c>
      <c r="Q321" s="66">
        <v>28491.875741870401</v>
      </c>
      <c r="R321" s="105">
        <f t="shared" si="42"/>
        <v>8.1634201964063304E-4</v>
      </c>
      <c r="S321" s="101">
        <v>2120170</v>
      </c>
      <c r="T321" s="67">
        <f t="shared" si="48"/>
        <v>9.2872171353277841E-4</v>
      </c>
      <c r="U321" s="66">
        <v>16184.206586030199</v>
      </c>
      <c r="V321" s="73">
        <f t="shared" si="49"/>
        <v>8.6424712368762769E-4</v>
      </c>
      <c r="W321" s="98">
        <v>1709870</v>
      </c>
      <c r="X321" s="67">
        <f t="shared" si="43"/>
        <v>9.7147754948279541E-4</v>
      </c>
      <c r="Y321" s="66">
        <v>7923.1388360300598</v>
      </c>
      <c r="Z321" s="105">
        <f t="shared" si="44"/>
        <v>1.024290371661768E-3</v>
      </c>
      <c r="AA321" s="101">
        <v>410300</v>
      </c>
      <c r="AB321" s="67">
        <f t="shared" si="45"/>
        <v>7.8478407012510642E-4</v>
      </c>
      <c r="AC321" s="66">
        <v>8261.0677500000293</v>
      </c>
      <c r="AD321" s="73">
        <f t="shared" si="46"/>
        <v>7.5161307963034262E-4</v>
      </c>
    </row>
    <row r="322" spans="1:30" x14ac:dyDescent="0.25">
      <c r="A322" s="165"/>
      <c r="B322" s="72" t="s">
        <v>6847</v>
      </c>
      <c r="C322" s="64" t="s">
        <v>6848</v>
      </c>
      <c r="D322" s="64" t="s">
        <v>0</v>
      </c>
      <c r="E322" s="64" t="s">
        <v>6849</v>
      </c>
      <c r="F322" s="64" t="s">
        <v>228</v>
      </c>
      <c r="G322" s="64" t="s">
        <v>1193</v>
      </c>
      <c r="H322" s="65">
        <v>38726</v>
      </c>
      <c r="I322" s="65">
        <v>41617</v>
      </c>
      <c r="J322" s="93" t="s">
        <v>1</v>
      </c>
      <c r="K322" s="101">
        <v>2262319</v>
      </c>
      <c r="L322" s="67">
        <f t="shared" si="40"/>
        <v>7.6901784892260744E-4</v>
      </c>
      <c r="M322" s="66">
        <v>39632.745402717999</v>
      </c>
      <c r="N322" s="73">
        <f t="shared" si="41"/>
        <v>7.6799083823688168E-4</v>
      </c>
      <c r="O322" s="98">
        <v>1645169</v>
      </c>
      <c r="P322" s="67">
        <f t="shared" si="47"/>
        <v>6.0586646554706774E-4</v>
      </c>
      <c r="Q322" s="66">
        <v>17554.512082718102</v>
      </c>
      <c r="R322" s="105">
        <f t="shared" si="42"/>
        <v>5.0296744156975743E-4</v>
      </c>
      <c r="S322" s="101">
        <v>1241700</v>
      </c>
      <c r="T322" s="67">
        <f t="shared" si="48"/>
        <v>5.4391570095494747E-4</v>
      </c>
      <c r="U322" s="66">
        <v>8576.5729990610198</v>
      </c>
      <c r="V322" s="73">
        <f t="shared" si="49"/>
        <v>4.5799455822156579E-4</v>
      </c>
      <c r="W322" s="98">
        <v>1033900</v>
      </c>
      <c r="X322" s="67">
        <f t="shared" si="43"/>
        <v>5.874192999527813E-4</v>
      </c>
      <c r="Y322" s="66">
        <v>4340.1420865610398</v>
      </c>
      <c r="Z322" s="105">
        <f t="shared" si="44"/>
        <v>5.6108643845700521E-4</v>
      </c>
      <c r="AA322" s="101">
        <v>207800</v>
      </c>
      <c r="AB322" s="67">
        <f t="shared" si="45"/>
        <v>3.9746071111868665E-4</v>
      </c>
      <c r="AC322" s="66">
        <v>4236.43091250001</v>
      </c>
      <c r="AD322" s="73">
        <f t="shared" si="46"/>
        <v>3.8544132322184429E-4</v>
      </c>
    </row>
    <row r="323" spans="1:30" x14ac:dyDescent="0.25">
      <c r="A323" s="165"/>
      <c r="B323" s="74" t="s">
        <v>16829</v>
      </c>
      <c r="C323" s="68" t="s">
        <v>3</v>
      </c>
      <c r="D323" s="68" t="s">
        <v>2</v>
      </c>
      <c r="E323" s="68" t="s">
        <v>16830</v>
      </c>
      <c r="F323" s="68" t="s">
        <v>1199</v>
      </c>
      <c r="G323" s="68" t="s">
        <v>1199</v>
      </c>
      <c r="H323" s="69">
        <v>38777</v>
      </c>
      <c r="I323" s="69">
        <v>42002</v>
      </c>
      <c r="J323" s="94" t="s">
        <v>1173</v>
      </c>
      <c r="K323" s="102">
        <v>2313340</v>
      </c>
      <c r="L323" s="71">
        <f t="shared" si="40"/>
        <v>7.8636114121245705E-4</v>
      </c>
      <c r="M323" s="70">
        <v>39288.932414517098</v>
      </c>
      <c r="N323" s="75">
        <f t="shared" si="41"/>
        <v>7.6132853860756992E-4</v>
      </c>
      <c r="O323" s="99">
        <v>2117692</v>
      </c>
      <c r="P323" s="71">
        <f t="shared" si="47"/>
        <v>7.7988253313629235E-4</v>
      </c>
      <c r="Q323" s="70">
        <v>30259.6530718949</v>
      </c>
      <c r="R323" s="106">
        <f t="shared" si="42"/>
        <v>8.6699192872143082E-4</v>
      </c>
      <c r="S323" s="102">
        <v>1777650</v>
      </c>
      <c r="T323" s="71">
        <f t="shared" si="48"/>
        <v>7.7868385745555476E-4</v>
      </c>
      <c r="U323" s="70">
        <v>16816.761412484098</v>
      </c>
      <c r="V323" s="75">
        <f t="shared" si="49"/>
        <v>8.9802596149666754E-4</v>
      </c>
      <c r="W323" s="99">
        <v>1211350</v>
      </c>
      <c r="X323" s="71">
        <f t="shared" si="43"/>
        <v>6.8823906470432501E-4</v>
      </c>
      <c r="Y323" s="70">
        <v>5316.3502264070703</v>
      </c>
      <c r="Z323" s="106">
        <f t="shared" si="44"/>
        <v>6.8728902294726399E-4</v>
      </c>
      <c r="AA323" s="102">
        <v>566300</v>
      </c>
      <c r="AB323" s="71">
        <f t="shared" si="45"/>
        <v>1.083166509655978E-3</v>
      </c>
      <c r="AC323" s="70">
        <v>11500.411186077101</v>
      </c>
      <c r="AD323" s="75">
        <f t="shared" si="46"/>
        <v>1.0463368332238434E-3</v>
      </c>
    </row>
    <row r="324" spans="1:30" x14ac:dyDescent="0.25">
      <c r="A324" s="165"/>
      <c r="B324" s="72" t="s">
        <v>5432</v>
      </c>
      <c r="C324" s="64" t="s">
        <v>5433</v>
      </c>
      <c r="D324" s="64" t="s">
        <v>0</v>
      </c>
      <c r="E324" s="64" t="s">
        <v>5434</v>
      </c>
      <c r="F324" s="64" t="s">
        <v>1167</v>
      </c>
      <c r="G324" s="64" t="s">
        <v>1167</v>
      </c>
      <c r="H324" s="65">
        <v>38720</v>
      </c>
      <c r="I324" s="65">
        <v>42004</v>
      </c>
      <c r="J324" s="93" t="s">
        <v>1</v>
      </c>
      <c r="K324" s="101">
        <v>1298908</v>
      </c>
      <c r="L324" s="67">
        <f t="shared" ref="L324:L387" si="50">K324/$K$5777</f>
        <v>4.415307638349703E-4</v>
      </c>
      <c r="M324" s="66">
        <v>39245.647902556899</v>
      </c>
      <c r="N324" s="73">
        <f t="shared" ref="N324:N387" si="51">M324/$M$5777</f>
        <v>7.6048978498893447E-4</v>
      </c>
      <c r="O324" s="98">
        <v>1141980</v>
      </c>
      <c r="P324" s="67">
        <f t="shared" si="47"/>
        <v>4.2055702868546661E-4</v>
      </c>
      <c r="Q324" s="66">
        <v>32351.7634275573</v>
      </c>
      <c r="R324" s="105">
        <f t="shared" ref="R324:R387" si="52">Q324/Q$5777</f>
        <v>9.269345456458303E-4</v>
      </c>
      <c r="S324" s="101">
        <v>823460</v>
      </c>
      <c r="T324" s="67">
        <f t="shared" si="48"/>
        <v>3.6070936869482247E-4</v>
      </c>
      <c r="U324" s="66">
        <v>14076.095787436099</v>
      </c>
      <c r="V324" s="73">
        <f t="shared" si="49"/>
        <v>7.5167264038410739E-4</v>
      </c>
      <c r="W324" s="98">
        <v>523000</v>
      </c>
      <c r="X324" s="67">
        <f t="shared" ref="X324:X387" si="53">W324/$W$5777</f>
        <v>2.9714701022855655E-4</v>
      </c>
      <c r="Y324" s="66">
        <v>2490.0745390870202</v>
      </c>
      <c r="Z324" s="105">
        <f t="shared" ref="Z324:Z387" si="54">Y324/$Y$5777</f>
        <v>3.2191274542715494E-4</v>
      </c>
      <c r="AA324" s="101">
        <v>300460</v>
      </c>
      <c r="AB324" s="67">
        <f t="shared" ref="AB324:AB387" si="55">AA324/$AA$5777</f>
        <v>5.7469222936824154E-4</v>
      </c>
      <c r="AC324" s="66">
        <v>11586.0212483491</v>
      </c>
      <c r="AD324" s="73">
        <f t="shared" ref="AD324:AD387" si="56">AC324/$AC$5777</f>
        <v>1.054125855720554E-3</v>
      </c>
    </row>
    <row r="325" spans="1:30" x14ac:dyDescent="0.25">
      <c r="A325" s="165"/>
      <c r="B325" s="72" t="s">
        <v>15832</v>
      </c>
      <c r="C325" s="64" t="s">
        <v>15833</v>
      </c>
      <c r="D325" s="64" t="s">
        <v>0</v>
      </c>
      <c r="E325" s="64" t="s">
        <v>15834</v>
      </c>
      <c r="F325" s="64" t="s">
        <v>2135</v>
      </c>
      <c r="G325" s="64" t="s">
        <v>1139</v>
      </c>
      <c r="H325" s="65">
        <v>39183</v>
      </c>
      <c r="I325" s="65">
        <v>42004</v>
      </c>
      <c r="J325" s="93" t="s">
        <v>1</v>
      </c>
      <c r="K325" s="101">
        <v>1855525</v>
      </c>
      <c r="L325" s="67">
        <f t="shared" si="50"/>
        <v>6.3073856698463886E-4</v>
      </c>
      <c r="M325" s="66">
        <v>39198.398160802397</v>
      </c>
      <c r="N325" s="73">
        <f t="shared" si="51"/>
        <v>7.5957419439817947E-4</v>
      </c>
      <c r="O325" s="98">
        <v>1624927</v>
      </c>
      <c r="P325" s="67">
        <f t="shared" ref="P325:P388" si="57">O325/$O$5777</f>
        <v>5.9841194324838367E-4</v>
      </c>
      <c r="Q325" s="66">
        <v>27387.165698302601</v>
      </c>
      <c r="R325" s="105">
        <f t="shared" si="52"/>
        <v>7.8469014679611703E-4</v>
      </c>
      <c r="S325" s="101">
        <v>1298180</v>
      </c>
      <c r="T325" s="67">
        <f t="shared" ref="T325:T388" si="58">S325/$S$5777</f>
        <v>5.686562653343752E-4</v>
      </c>
      <c r="U325" s="66">
        <v>14846.557566183699</v>
      </c>
      <c r="V325" s="73">
        <f t="shared" ref="V325:V388" si="59">U325/$U$5777</f>
        <v>7.9281579884876946E-4</v>
      </c>
      <c r="W325" s="98">
        <v>739660</v>
      </c>
      <c r="X325" s="67">
        <f t="shared" si="53"/>
        <v>4.2024427836645148E-4</v>
      </c>
      <c r="Y325" s="66">
        <v>3597.9642290960101</v>
      </c>
      <c r="Z325" s="105">
        <f t="shared" si="54"/>
        <v>4.6513890438061188E-4</v>
      </c>
      <c r="AA325" s="101">
        <v>558520</v>
      </c>
      <c r="AB325" s="67">
        <f t="shared" si="55"/>
        <v>1.0682856418383487E-3</v>
      </c>
      <c r="AC325" s="66">
        <v>11248.593337087599</v>
      </c>
      <c r="AD325" s="73">
        <f t="shared" si="56"/>
        <v>1.0234258010531063E-3</v>
      </c>
    </row>
    <row r="326" spans="1:30" x14ac:dyDescent="0.25">
      <c r="A326" s="165"/>
      <c r="B326" s="72" t="s">
        <v>12331</v>
      </c>
      <c r="C326" s="64" t="s">
        <v>12264</v>
      </c>
      <c r="D326" s="64" t="s">
        <v>2</v>
      </c>
      <c r="E326" s="64" t="s">
        <v>12332</v>
      </c>
      <c r="F326" s="64" t="s">
        <v>2766</v>
      </c>
      <c r="G326" s="64" t="s">
        <v>1193</v>
      </c>
      <c r="H326" s="65">
        <v>38726</v>
      </c>
      <c r="I326" s="65">
        <v>42004</v>
      </c>
      <c r="J326" s="93" t="s">
        <v>1</v>
      </c>
      <c r="K326" s="101">
        <v>3301218</v>
      </c>
      <c r="L326" s="67">
        <f t="shared" si="50"/>
        <v>1.1221651611397828E-3</v>
      </c>
      <c r="M326" s="66">
        <v>39150.664415530497</v>
      </c>
      <c r="N326" s="73">
        <f t="shared" si="51"/>
        <v>7.5864922493994354E-4</v>
      </c>
      <c r="O326" s="98">
        <v>3194886</v>
      </c>
      <c r="P326" s="67">
        <f t="shared" si="57"/>
        <v>1.1765808185334207E-3</v>
      </c>
      <c r="Q326" s="66">
        <v>32296.785715530499</v>
      </c>
      <c r="R326" s="105">
        <f t="shared" si="52"/>
        <v>9.2535933814184607E-4</v>
      </c>
      <c r="S326" s="101">
        <v>2910780</v>
      </c>
      <c r="T326" s="67">
        <f t="shared" si="58"/>
        <v>1.2750414303178239E-3</v>
      </c>
      <c r="U326" s="66">
        <v>20147.1496380303</v>
      </c>
      <c r="V326" s="73">
        <f t="shared" si="59"/>
        <v>1.0758708517847034E-3</v>
      </c>
      <c r="W326" s="98">
        <v>2619580</v>
      </c>
      <c r="X326" s="67">
        <f t="shared" si="53"/>
        <v>1.4883372180774803E-3</v>
      </c>
      <c r="Y326" s="66">
        <v>12862.975563030101</v>
      </c>
      <c r="Z326" s="105">
        <f t="shared" si="54"/>
        <v>1.6629043479861538E-3</v>
      </c>
      <c r="AA326" s="101">
        <v>291200</v>
      </c>
      <c r="AB326" s="67">
        <f t="shared" si="55"/>
        <v>5.5698055379096024E-4</v>
      </c>
      <c r="AC326" s="66">
        <v>7284.1740750000599</v>
      </c>
      <c r="AD326" s="73">
        <f t="shared" si="56"/>
        <v>6.6273279372079696E-4</v>
      </c>
    </row>
    <row r="327" spans="1:30" x14ac:dyDescent="0.25">
      <c r="A327" s="165"/>
      <c r="B327" s="72" t="s">
        <v>14321</v>
      </c>
      <c r="C327" s="64" t="s">
        <v>14311</v>
      </c>
      <c r="D327" s="64" t="s">
        <v>2</v>
      </c>
      <c r="E327" s="64" t="s">
        <v>3453</v>
      </c>
      <c r="F327" s="64" t="s">
        <v>1138</v>
      </c>
      <c r="G327" s="64" t="s">
        <v>1139</v>
      </c>
      <c r="H327" s="65">
        <v>39794</v>
      </c>
      <c r="I327" s="65">
        <v>42004</v>
      </c>
      <c r="J327" s="93" t="s">
        <v>1</v>
      </c>
      <c r="K327" s="101">
        <v>2010237</v>
      </c>
      <c r="L327" s="67">
        <f t="shared" si="50"/>
        <v>6.8332897949609911E-4</v>
      </c>
      <c r="M327" s="66">
        <v>38925.751557354197</v>
      </c>
      <c r="N327" s="73">
        <f t="shared" si="51"/>
        <v>7.5429093452312015E-4</v>
      </c>
      <c r="O327" s="98">
        <v>1862961</v>
      </c>
      <c r="P327" s="67">
        <f t="shared" si="57"/>
        <v>6.8607273570194362E-4</v>
      </c>
      <c r="Q327" s="66">
        <v>28470.699697354099</v>
      </c>
      <c r="R327" s="105">
        <f t="shared" si="52"/>
        <v>8.157352889674737E-4</v>
      </c>
      <c r="S327" s="101">
        <v>1495000</v>
      </c>
      <c r="T327" s="67">
        <f t="shared" si="58"/>
        <v>6.5487152526990939E-4</v>
      </c>
      <c r="U327" s="66">
        <v>12171.647272994</v>
      </c>
      <c r="V327" s="73">
        <f t="shared" si="59"/>
        <v>6.4997385508569982E-4</v>
      </c>
      <c r="W327" s="98">
        <v>1059900</v>
      </c>
      <c r="X327" s="67">
        <f t="shared" si="53"/>
        <v>6.0219142665630422E-4</v>
      </c>
      <c r="Y327" s="66">
        <v>4879.5599325440398</v>
      </c>
      <c r="Z327" s="105">
        <f t="shared" si="54"/>
        <v>6.3082149136688983E-4</v>
      </c>
      <c r="AA327" s="101">
        <v>435100</v>
      </c>
      <c r="AB327" s="67">
        <f t="shared" si="55"/>
        <v>8.3221922717873224E-4</v>
      </c>
      <c r="AC327" s="66">
        <v>7292.0873404500098</v>
      </c>
      <c r="AD327" s="73">
        <f t="shared" si="56"/>
        <v>6.6345276285732519E-4</v>
      </c>
    </row>
    <row r="328" spans="1:30" x14ac:dyDescent="0.25">
      <c r="A328" s="165"/>
      <c r="B328" s="72" t="s">
        <v>14413</v>
      </c>
      <c r="C328" s="64" t="s">
        <v>14311</v>
      </c>
      <c r="D328" s="64" t="s">
        <v>2</v>
      </c>
      <c r="E328" s="64" t="s">
        <v>14414</v>
      </c>
      <c r="F328" s="64" t="s">
        <v>1572</v>
      </c>
      <c r="G328" s="64" t="s">
        <v>1167</v>
      </c>
      <c r="H328" s="65">
        <v>39784</v>
      </c>
      <c r="I328" s="65">
        <v>42004</v>
      </c>
      <c r="J328" s="93" t="s">
        <v>1</v>
      </c>
      <c r="K328" s="101">
        <v>1872837</v>
      </c>
      <c r="L328" s="67">
        <f t="shared" si="50"/>
        <v>6.3662334141324425E-4</v>
      </c>
      <c r="M328" s="66">
        <v>38905.781620214097</v>
      </c>
      <c r="N328" s="73">
        <f t="shared" si="51"/>
        <v>7.5390396338074974E-4</v>
      </c>
      <c r="O328" s="98">
        <v>1778021</v>
      </c>
      <c r="P328" s="67">
        <f t="shared" si="57"/>
        <v>6.5479187787908903E-4</v>
      </c>
      <c r="Q328" s="66">
        <v>31428.9337002141</v>
      </c>
      <c r="R328" s="105">
        <f t="shared" si="52"/>
        <v>9.0049386163369694E-4</v>
      </c>
      <c r="S328" s="101">
        <v>1564500</v>
      </c>
      <c r="T328" s="67">
        <f t="shared" si="58"/>
        <v>6.8531538547476466E-4</v>
      </c>
      <c r="U328" s="66">
        <v>19354.229259982101</v>
      </c>
      <c r="V328" s="73">
        <f t="shared" si="59"/>
        <v>1.0335283895577952E-3</v>
      </c>
      <c r="W328" s="98">
        <v>1106200</v>
      </c>
      <c r="X328" s="67">
        <f t="shared" si="53"/>
        <v>6.2849717536296221E-4</v>
      </c>
      <c r="Y328" s="66">
        <v>5740.3606897570298</v>
      </c>
      <c r="Z328" s="105">
        <f t="shared" si="54"/>
        <v>7.4210439903511023E-4</v>
      </c>
      <c r="AA328" s="101">
        <v>458300</v>
      </c>
      <c r="AB328" s="67">
        <f t="shared" si="55"/>
        <v>8.7659405151922082E-4</v>
      </c>
      <c r="AC328" s="66">
        <v>13613.868570225</v>
      </c>
      <c r="AD328" s="73">
        <f t="shared" si="56"/>
        <v>1.2386245932615074E-3</v>
      </c>
    </row>
    <row r="329" spans="1:30" x14ac:dyDescent="0.25">
      <c r="A329" s="165"/>
      <c r="B329" s="74" t="s">
        <v>16644</v>
      </c>
      <c r="C329" s="68" t="s">
        <v>3</v>
      </c>
      <c r="D329" s="68" t="s">
        <v>2</v>
      </c>
      <c r="E329" s="68" t="s">
        <v>16645</v>
      </c>
      <c r="F329" s="68" t="s">
        <v>228</v>
      </c>
      <c r="G329" s="68" t="s">
        <v>1193</v>
      </c>
      <c r="H329" s="69">
        <v>38720</v>
      </c>
      <c r="I329" s="69">
        <v>42002</v>
      </c>
      <c r="J329" s="94" t="s">
        <v>1173</v>
      </c>
      <c r="K329" s="102">
        <v>4037035</v>
      </c>
      <c r="L329" s="71">
        <f t="shared" si="50"/>
        <v>1.3722874500569011E-3</v>
      </c>
      <c r="M329" s="70">
        <v>38865.891345532997</v>
      </c>
      <c r="N329" s="75">
        <f t="shared" si="51"/>
        <v>7.5313098222139414E-4</v>
      </c>
      <c r="O329" s="99">
        <v>3705339</v>
      </c>
      <c r="P329" s="71">
        <f t="shared" si="57"/>
        <v>1.364565369019053E-3</v>
      </c>
      <c r="Q329" s="70">
        <v>26217.1872955328</v>
      </c>
      <c r="R329" s="106">
        <f t="shared" si="52"/>
        <v>7.5116822142672329E-4</v>
      </c>
      <c r="S329" s="102">
        <v>3232240</v>
      </c>
      <c r="T329" s="71">
        <f t="shared" si="58"/>
        <v>1.4158541396912454E-3</v>
      </c>
      <c r="U329" s="70">
        <v>18725.830205656999</v>
      </c>
      <c r="V329" s="75">
        <f t="shared" si="59"/>
        <v>9.9997147267456171E-4</v>
      </c>
      <c r="W329" s="99">
        <v>2839840</v>
      </c>
      <c r="X329" s="71">
        <f t="shared" si="53"/>
        <v>1.6134798576050938E-3</v>
      </c>
      <c r="Y329" s="70">
        <v>11445.138992656901</v>
      </c>
      <c r="Z329" s="106">
        <f t="shared" si="54"/>
        <v>1.4796087655562385E-3</v>
      </c>
      <c r="AA329" s="102">
        <v>392400</v>
      </c>
      <c r="AB329" s="71">
        <f t="shared" si="55"/>
        <v>7.5054659789688461E-4</v>
      </c>
      <c r="AC329" s="70">
        <v>7280.6912129999901</v>
      </c>
      <c r="AD329" s="75">
        <f t="shared" si="56"/>
        <v>6.6241591402521518E-4</v>
      </c>
    </row>
    <row r="330" spans="1:30" x14ac:dyDescent="0.25">
      <c r="A330" s="165"/>
      <c r="B330" s="74" t="s">
        <v>16783</v>
      </c>
      <c r="C330" s="68" t="s">
        <v>3</v>
      </c>
      <c r="D330" s="68" t="s">
        <v>2</v>
      </c>
      <c r="E330" s="68" t="s">
        <v>16784</v>
      </c>
      <c r="F330" s="68" t="s">
        <v>2338</v>
      </c>
      <c r="G330" s="68" t="s">
        <v>1216</v>
      </c>
      <c r="H330" s="69">
        <v>38721</v>
      </c>
      <c r="I330" s="69">
        <v>42002</v>
      </c>
      <c r="J330" s="94" t="s">
        <v>1173</v>
      </c>
      <c r="K330" s="102">
        <v>2691843</v>
      </c>
      <c r="L330" s="71">
        <f t="shared" si="50"/>
        <v>9.150236166948066E-4</v>
      </c>
      <c r="M330" s="70">
        <v>38775.7716907379</v>
      </c>
      <c r="N330" s="75">
        <f t="shared" si="51"/>
        <v>7.5138467197908231E-4</v>
      </c>
      <c r="O330" s="99">
        <v>2507351</v>
      </c>
      <c r="P330" s="71">
        <f t="shared" si="57"/>
        <v>9.2338227152098413E-4</v>
      </c>
      <c r="Q330" s="70">
        <v>28497.4765507378</v>
      </c>
      <c r="R330" s="106">
        <f t="shared" si="52"/>
        <v>8.1650249260014805E-4</v>
      </c>
      <c r="S330" s="102">
        <v>2147860</v>
      </c>
      <c r="T330" s="71">
        <f t="shared" si="58"/>
        <v>9.4085107308777762E-4</v>
      </c>
      <c r="U330" s="70">
        <v>16107.077909863099</v>
      </c>
      <c r="V330" s="75">
        <f t="shared" si="59"/>
        <v>8.6012840237886801E-4</v>
      </c>
      <c r="W330" s="99">
        <v>1676360</v>
      </c>
      <c r="X330" s="71">
        <f t="shared" si="53"/>
        <v>9.5243855079683187E-4</v>
      </c>
      <c r="Y330" s="70">
        <v>7475.1166417990999</v>
      </c>
      <c r="Z330" s="106">
        <f t="shared" si="54"/>
        <v>9.6637079845490889E-4</v>
      </c>
      <c r="AA330" s="102">
        <v>471500</v>
      </c>
      <c r="AB330" s="71">
        <f t="shared" si="55"/>
        <v>9.0184179640260219E-4</v>
      </c>
      <c r="AC330" s="70">
        <v>8631.9612680640494</v>
      </c>
      <c r="AD330" s="75">
        <f t="shared" si="56"/>
        <v>7.8535792082560206E-4</v>
      </c>
    </row>
    <row r="331" spans="1:30" x14ac:dyDescent="0.25">
      <c r="A331" s="165"/>
      <c r="B331" s="72" t="s">
        <v>11354</v>
      </c>
      <c r="C331" s="64" t="s">
        <v>11342</v>
      </c>
      <c r="D331" s="64" t="s">
        <v>2</v>
      </c>
      <c r="E331" s="64" t="s">
        <v>11355</v>
      </c>
      <c r="F331" s="64" t="s">
        <v>2040</v>
      </c>
      <c r="G331" s="64" t="s">
        <v>1167</v>
      </c>
      <c r="H331" s="65">
        <v>38720</v>
      </c>
      <c r="I331" s="65">
        <v>42003</v>
      </c>
      <c r="J331" s="93" t="s">
        <v>1</v>
      </c>
      <c r="K331" s="101">
        <v>1997769</v>
      </c>
      <c r="L331" s="67">
        <f t="shared" si="50"/>
        <v>6.7909079976089513E-4</v>
      </c>
      <c r="M331" s="66">
        <v>38717.177296722999</v>
      </c>
      <c r="N331" s="73">
        <f t="shared" si="51"/>
        <v>7.5024924829550377E-4</v>
      </c>
      <c r="O331" s="98">
        <v>1856585</v>
      </c>
      <c r="P331" s="67">
        <f t="shared" si="57"/>
        <v>6.83724645879969E-4</v>
      </c>
      <c r="Q331" s="66">
        <v>31800.107756722799</v>
      </c>
      <c r="R331" s="105">
        <f t="shared" si="52"/>
        <v>9.1112864685014493E-4</v>
      </c>
      <c r="S331" s="101">
        <v>1639580</v>
      </c>
      <c r="T331" s="67">
        <f t="shared" si="58"/>
        <v>7.1820351531908899E-4</v>
      </c>
      <c r="U331" s="66">
        <v>18391.300003624699</v>
      </c>
      <c r="V331" s="73">
        <f t="shared" si="59"/>
        <v>9.8210734301480977E-4</v>
      </c>
      <c r="W331" s="98">
        <v>1277280</v>
      </c>
      <c r="X331" s="67">
        <f t="shared" si="53"/>
        <v>7.2569776907214286E-4</v>
      </c>
      <c r="Y331" s="66">
        <v>6186.5040765870999</v>
      </c>
      <c r="Z331" s="105">
        <f t="shared" si="54"/>
        <v>7.9978108310790701E-4</v>
      </c>
      <c r="AA331" s="101">
        <v>362300</v>
      </c>
      <c r="AB331" s="67">
        <f t="shared" si="55"/>
        <v>6.9297408873099213E-4</v>
      </c>
      <c r="AC331" s="66">
        <v>12204.7959270376</v>
      </c>
      <c r="AD331" s="73">
        <f t="shared" si="56"/>
        <v>1.1104235591071821E-3</v>
      </c>
    </row>
    <row r="332" spans="1:30" x14ac:dyDescent="0.25">
      <c r="A332" s="165"/>
      <c r="B332" s="72" t="s">
        <v>12301</v>
      </c>
      <c r="C332" s="64" t="s">
        <v>12264</v>
      </c>
      <c r="D332" s="64" t="s">
        <v>2</v>
      </c>
      <c r="E332" s="64" t="s">
        <v>12302</v>
      </c>
      <c r="F332" s="64" t="s">
        <v>1227</v>
      </c>
      <c r="G332" s="64" t="s">
        <v>1227</v>
      </c>
      <c r="H332" s="65">
        <v>38720</v>
      </c>
      <c r="I332" s="65">
        <v>41999</v>
      </c>
      <c r="J332" s="93" t="s">
        <v>1</v>
      </c>
      <c r="K332" s="101">
        <v>1265732</v>
      </c>
      <c r="L332" s="67">
        <f t="shared" si="50"/>
        <v>4.3025342577793392E-4</v>
      </c>
      <c r="M332" s="66">
        <v>38622.370722744403</v>
      </c>
      <c r="N332" s="73">
        <f t="shared" si="51"/>
        <v>7.4841211641174597E-4</v>
      </c>
      <c r="O332" s="98">
        <v>1138662</v>
      </c>
      <c r="P332" s="67">
        <f t="shared" si="57"/>
        <v>4.193351086683224E-4</v>
      </c>
      <c r="Q332" s="66">
        <v>31027.594771494401</v>
      </c>
      <c r="R332" s="105">
        <f t="shared" si="52"/>
        <v>8.889948001257887E-4</v>
      </c>
      <c r="S332" s="101">
        <v>885240</v>
      </c>
      <c r="T332" s="67">
        <f t="shared" si="58"/>
        <v>3.8777155119059167E-4</v>
      </c>
      <c r="U332" s="66">
        <v>15694.5671465341</v>
      </c>
      <c r="V332" s="73">
        <f t="shared" si="59"/>
        <v>8.3810006019217063E-4</v>
      </c>
      <c r="W332" s="98">
        <v>538340</v>
      </c>
      <c r="X332" s="67">
        <f t="shared" si="53"/>
        <v>3.0586256498363502E-4</v>
      </c>
      <c r="Y332" s="66">
        <v>2538.1122049589999</v>
      </c>
      <c r="Z332" s="105">
        <f t="shared" si="54"/>
        <v>3.2812297594918228E-4</v>
      </c>
      <c r="AA332" s="101">
        <v>346900</v>
      </c>
      <c r="AB332" s="67">
        <f t="shared" si="55"/>
        <v>6.6351838636704707E-4</v>
      </c>
      <c r="AC332" s="66">
        <v>13156.454941575101</v>
      </c>
      <c r="AD332" s="73">
        <f t="shared" si="56"/>
        <v>1.1970079310456045E-3</v>
      </c>
    </row>
    <row r="333" spans="1:30" x14ac:dyDescent="0.25">
      <c r="A333" s="165"/>
      <c r="B333" s="74" t="s">
        <v>16544</v>
      </c>
      <c r="C333" s="68" t="s">
        <v>3</v>
      </c>
      <c r="D333" s="68" t="s">
        <v>2</v>
      </c>
      <c r="E333" s="68" t="s">
        <v>16545</v>
      </c>
      <c r="F333" s="68" t="s">
        <v>2798</v>
      </c>
      <c r="G333" s="68" t="s">
        <v>1227</v>
      </c>
      <c r="H333" s="69">
        <v>38720</v>
      </c>
      <c r="I333" s="69">
        <v>42004</v>
      </c>
      <c r="J333" s="94" t="s">
        <v>1173</v>
      </c>
      <c r="K333" s="102">
        <v>2347813</v>
      </c>
      <c r="L333" s="71">
        <f t="shared" si="50"/>
        <v>7.9807936145721869E-4</v>
      </c>
      <c r="M333" s="70">
        <v>38392.264596613</v>
      </c>
      <c r="N333" s="75">
        <f t="shared" si="51"/>
        <v>7.4395319248670843E-4</v>
      </c>
      <c r="O333" s="99">
        <v>2178343</v>
      </c>
      <c r="P333" s="71">
        <f t="shared" si="57"/>
        <v>8.0221847977879248E-4</v>
      </c>
      <c r="Q333" s="70">
        <v>26669.927796612501</v>
      </c>
      <c r="R333" s="106">
        <f t="shared" si="52"/>
        <v>7.6414002778910257E-4</v>
      </c>
      <c r="S333" s="102">
        <v>1758760</v>
      </c>
      <c r="T333" s="71">
        <f t="shared" si="58"/>
        <v>7.7040926005599052E-4</v>
      </c>
      <c r="U333" s="70">
        <v>10638.9121385692</v>
      </c>
      <c r="V333" s="75">
        <f t="shared" si="59"/>
        <v>5.6812480525677471E-4</v>
      </c>
      <c r="W333" s="99">
        <v>1452760</v>
      </c>
      <c r="X333" s="71">
        <f t="shared" si="53"/>
        <v>8.2539826114653503E-4</v>
      </c>
      <c r="Y333" s="70">
        <v>6160.0245079640899</v>
      </c>
      <c r="Z333" s="106">
        <f t="shared" si="54"/>
        <v>7.9635784798006012E-4</v>
      </c>
      <c r="AA333" s="102">
        <v>306000</v>
      </c>
      <c r="AB333" s="71">
        <f t="shared" si="55"/>
        <v>5.8528863138747886E-4</v>
      </c>
      <c r="AC333" s="70">
        <v>4478.8876306050397</v>
      </c>
      <c r="AD333" s="75">
        <f t="shared" si="56"/>
        <v>4.0750065575449258E-4</v>
      </c>
    </row>
    <row r="334" spans="1:30" x14ac:dyDescent="0.25">
      <c r="A334" s="165"/>
      <c r="B334" s="72" t="s">
        <v>14540</v>
      </c>
      <c r="C334" s="64" t="s">
        <v>14311</v>
      </c>
      <c r="D334" s="64" t="s">
        <v>2</v>
      </c>
      <c r="E334" s="64" t="s">
        <v>14541</v>
      </c>
      <c r="F334" s="64" t="s">
        <v>1215</v>
      </c>
      <c r="G334" s="64" t="s">
        <v>1216</v>
      </c>
      <c r="H334" s="65">
        <v>39785</v>
      </c>
      <c r="I334" s="65">
        <v>42003</v>
      </c>
      <c r="J334" s="93" t="s">
        <v>1</v>
      </c>
      <c r="K334" s="101">
        <v>2254616</v>
      </c>
      <c r="L334" s="67">
        <f t="shared" si="50"/>
        <v>7.6639940983853005E-4</v>
      </c>
      <c r="M334" s="66">
        <v>38301.607127228301</v>
      </c>
      <c r="N334" s="73">
        <f t="shared" si="51"/>
        <v>7.4219646064293328E-4</v>
      </c>
      <c r="O334" s="98">
        <v>2103318</v>
      </c>
      <c r="P334" s="67">
        <f t="shared" si="57"/>
        <v>7.7458901947552341E-4</v>
      </c>
      <c r="Q334" s="66">
        <v>28887.5995072281</v>
      </c>
      <c r="R334" s="105">
        <f t="shared" si="52"/>
        <v>8.2768019690767638E-4</v>
      </c>
      <c r="S334" s="101">
        <v>1811840</v>
      </c>
      <c r="T334" s="67">
        <f t="shared" si="58"/>
        <v>7.9366048451172747E-4</v>
      </c>
      <c r="U334" s="66">
        <v>15846.313493486099</v>
      </c>
      <c r="V334" s="73">
        <f t="shared" si="59"/>
        <v>8.4620341349443088E-4</v>
      </c>
      <c r="W334" s="98">
        <v>1408640</v>
      </c>
      <c r="X334" s="67">
        <f t="shared" si="53"/>
        <v>8.0033109844809542E-4</v>
      </c>
      <c r="Y334" s="66">
        <v>6438.8301849110203</v>
      </c>
      <c r="Z334" s="105">
        <f t="shared" si="54"/>
        <v>8.3240138784114784E-4</v>
      </c>
      <c r="AA334" s="101">
        <v>403200</v>
      </c>
      <c r="AB334" s="67">
        <f t="shared" si="55"/>
        <v>7.7120384371056033E-4</v>
      </c>
      <c r="AC334" s="66">
        <v>9407.4833085750506</v>
      </c>
      <c r="AD334" s="73">
        <f t="shared" si="56"/>
        <v>8.5591690022504823E-4</v>
      </c>
    </row>
    <row r="335" spans="1:30" x14ac:dyDescent="0.25">
      <c r="A335" s="165"/>
      <c r="B335" s="72" t="s">
        <v>14415</v>
      </c>
      <c r="C335" s="64" t="s">
        <v>14311</v>
      </c>
      <c r="D335" s="64" t="s">
        <v>2</v>
      </c>
      <c r="E335" s="64" t="s">
        <v>9572</v>
      </c>
      <c r="F335" s="64" t="s">
        <v>493</v>
      </c>
      <c r="G335" s="64" t="s">
        <v>1167</v>
      </c>
      <c r="H335" s="65">
        <v>39794</v>
      </c>
      <c r="I335" s="65">
        <v>41802</v>
      </c>
      <c r="J335" s="93" t="s">
        <v>1</v>
      </c>
      <c r="K335" s="101">
        <v>1752528</v>
      </c>
      <c r="L335" s="67">
        <f t="shared" si="50"/>
        <v>5.9572735442554273E-4</v>
      </c>
      <c r="M335" s="66">
        <v>38205.642637343903</v>
      </c>
      <c r="N335" s="73">
        <f t="shared" si="51"/>
        <v>7.4033689103001818E-4</v>
      </c>
      <c r="O335" s="98">
        <v>1594924</v>
      </c>
      <c r="P335" s="67">
        <f t="shared" si="57"/>
        <v>5.8736273701740763E-4</v>
      </c>
      <c r="Q335" s="66">
        <v>29327.964297343799</v>
      </c>
      <c r="R335" s="105">
        <f t="shared" si="52"/>
        <v>8.4029741752868962E-4</v>
      </c>
      <c r="S335" s="101">
        <v>1285210</v>
      </c>
      <c r="T335" s="67">
        <f t="shared" si="58"/>
        <v>5.6297487156664898E-4</v>
      </c>
      <c r="U335" s="66">
        <v>12875.045536805101</v>
      </c>
      <c r="V335" s="73">
        <f t="shared" si="59"/>
        <v>6.8753577837641874E-4</v>
      </c>
      <c r="W335" s="98">
        <v>918310</v>
      </c>
      <c r="X335" s="67">
        <f t="shared" si="53"/>
        <v>5.2174583358123475E-4</v>
      </c>
      <c r="Y335" s="66">
        <v>4138.2260338550304</v>
      </c>
      <c r="Z335" s="105">
        <f t="shared" si="54"/>
        <v>5.3498306289450606E-4</v>
      </c>
      <c r="AA335" s="101">
        <v>366900</v>
      </c>
      <c r="AB335" s="67">
        <f t="shared" si="55"/>
        <v>7.0177254528126147E-4</v>
      </c>
      <c r="AC335" s="66">
        <v>8736.8195029500403</v>
      </c>
      <c r="AD335" s="73">
        <f t="shared" si="56"/>
        <v>7.9489819131270238E-4</v>
      </c>
    </row>
    <row r="336" spans="1:30" x14ac:dyDescent="0.25">
      <c r="A336" s="165"/>
      <c r="B336" s="72" t="s">
        <v>8714</v>
      </c>
      <c r="C336" s="64" t="s">
        <v>3253</v>
      </c>
      <c r="D336" s="64" t="s">
        <v>4</v>
      </c>
      <c r="E336" s="64" t="s">
        <v>8715</v>
      </c>
      <c r="F336" s="64" t="s">
        <v>493</v>
      </c>
      <c r="G336" s="64" t="s">
        <v>1167</v>
      </c>
      <c r="H336" s="65">
        <v>38720</v>
      </c>
      <c r="I336" s="65">
        <v>41843</v>
      </c>
      <c r="J336" s="93" t="s">
        <v>1</v>
      </c>
      <c r="K336" s="101">
        <v>2049434</v>
      </c>
      <c r="L336" s="67">
        <f t="shared" si="50"/>
        <v>6.9665300348397156E-4</v>
      </c>
      <c r="M336" s="66">
        <v>38151.418407017503</v>
      </c>
      <c r="N336" s="73">
        <f t="shared" si="51"/>
        <v>7.3928615099982421E-4</v>
      </c>
      <c r="O336" s="98">
        <v>1982266</v>
      </c>
      <c r="P336" s="67">
        <f t="shared" si="57"/>
        <v>7.3000919370236361E-4</v>
      </c>
      <c r="Q336" s="66">
        <v>35582.922564517597</v>
      </c>
      <c r="R336" s="105">
        <f t="shared" si="52"/>
        <v>1.0195129002457052E-3</v>
      </c>
      <c r="S336" s="101">
        <v>1566810</v>
      </c>
      <c r="T336" s="67">
        <f t="shared" si="58"/>
        <v>6.8632726054056637E-4</v>
      </c>
      <c r="U336" s="66">
        <v>8069.3359075475501</v>
      </c>
      <c r="V336" s="73">
        <f t="shared" si="59"/>
        <v>4.3090776870007073E-4</v>
      </c>
      <c r="W336" s="98">
        <v>1234020</v>
      </c>
      <c r="X336" s="67">
        <f t="shared" si="53"/>
        <v>7.011192228723582E-4</v>
      </c>
      <c r="Y336" s="66">
        <v>4699.9272265100299</v>
      </c>
      <c r="Z336" s="105">
        <f t="shared" si="54"/>
        <v>6.0759887025245559E-4</v>
      </c>
      <c r="AA336" s="101">
        <v>332790</v>
      </c>
      <c r="AB336" s="67">
        <f t="shared" si="55"/>
        <v>6.3653007725306891E-4</v>
      </c>
      <c r="AC336" s="66">
        <v>3369.4086810375102</v>
      </c>
      <c r="AD336" s="73">
        <f t="shared" si="56"/>
        <v>3.0655742234867941E-4</v>
      </c>
    </row>
    <row r="337" spans="1:30" x14ac:dyDescent="0.25">
      <c r="A337" s="165"/>
      <c r="B337" s="72" t="s">
        <v>12335</v>
      </c>
      <c r="C337" s="64" t="s">
        <v>12264</v>
      </c>
      <c r="D337" s="64" t="s">
        <v>2</v>
      </c>
      <c r="E337" s="64" t="s">
        <v>12336</v>
      </c>
      <c r="F337" s="64" t="s">
        <v>1138</v>
      </c>
      <c r="G337" s="64" t="s">
        <v>1139</v>
      </c>
      <c r="H337" s="65">
        <v>38720</v>
      </c>
      <c r="I337" s="65">
        <v>42003</v>
      </c>
      <c r="J337" s="93" t="s">
        <v>1</v>
      </c>
      <c r="K337" s="101">
        <v>2159814</v>
      </c>
      <c r="L337" s="67">
        <f t="shared" si="50"/>
        <v>7.3417387925970321E-4</v>
      </c>
      <c r="M337" s="66">
        <v>37711.646409643901</v>
      </c>
      <c r="N337" s="73">
        <f t="shared" si="51"/>
        <v>7.3076438796109973E-4</v>
      </c>
      <c r="O337" s="98">
        <v>2003210</v>
      </c>
      <c r="P337" s="67">
        <f t="shared" si="57"/>
        <v>7.3772224157429519E-4</v>
      </c>
      <c r="Q337" s="66">
        <v>25319.713909643899</v>
      </c>
      <c r="R337" s="105">
        <f t="shared" si="52"/>
        <v>7.2545404089863685E-4</v>
      </c>
      <c r="S337" s="101">
        <v>1701950</v>
      </c>
      <c r="T337" s="67">
        <f t="shared" si="58"/>
        <v>7.4552414209573396E-4</v>
      </c>
      <c r="U337" s="66">
        <v>17226.719235057801</v>
      </c>
      <c r="V337" s="73">
        <f t="shared" si="59"/>
        <v>9.1991797499199645E-4</v>
      </c>
      <c r="W337" s="98">
        <v>1129450</v>
      </c>
      <c r="X337" s="67">
        <f t="shared" si="53"/>
        <v>6.4170686558822786E-4</v>
      </c>
      <c r="Y337" s="66">
        <v>4948.4729922950301</v>
      </c>
      <c r="Z337" s="105">
        <f t="shared" si="54"/>
        <v>6.3973045851305427E-4</v>
      </c>
      <c r="AA337" s="101">
        <v>572500</v>
      </c>
      <c r="AB337" s="67">
        <f t="shared" si="55"/>
        <v>1.0950252989193844E-3</v>
      </c>
      <c r="AC337" s="66">
        <v>12278.2462427627</v>
      </c>
      <c r="AD337" s="73">
        <f t="shared" si="56"/>
        <v>1.1171062567526485E-3</v>
      </c>
    </row>
    <row r="338" spans="1:30" x14ac:dyDescent="0.25">
      <c r="A338" s="165"/>
      <c r="B338" s="72" t="s">
        <v>8712</v>
      </c>
      <c r="C338" s="64" t="s">
        <v>3209</v>
      </c>
      <c r="D338" s="64" t="s">
        <v>0</v>
      </c>
      <c r="E338" s="64" t="s">
        <v>8713</v>
      </c>
      <c r="F338" s="64" t="s">
        <v>437</v>
      </c>
      <c r="G338" s="64" t="s">
        <v>1269</v>
      </c>
      <c r="H338" s="65">
        <v>38721</v>
      </c>
      <c r="I338" s="65">
        <v>42004</v>
      </c>
      <c r="J338" s="93" t="s">
        <v>1</v>
      </c>
      <c r="K338" s="101">
        <v>3204416</v>
      </c>
      <c r="L338" s="67">
        <f t="shared" si="50"/>
        <v>1.0892597813894442E-3</v>
      </c>
      <c r="M338" s="66">
        <v>37701.645976547901</v>
      </c>
      <c r="N338" s="73">
        <f t="shared" si="51"/>
        <v>7.3057060272320906E-4</v>
      </c>
      <c r="O338" s="98">
        <v>2838980</v>
      </c>
      <c r="P338" s="67">
        <f t="shared" si="57"/>
        <v>1.0455112990573094E-3</v>
      </c>
      <c r="Q338" s="66">
        <v>25566.938256547801</v>
      </c>
      <c r="R338" s="105">
        <f t="shared" si="52"/>
        <v>7.3253745037593155E-4</v>
      </c>
      <c r="S338" s="101">
        <v>2304760</v>
      </c>
      <c r="T338" s="67">
        <f t="shared" si="58"/>
        <v>1.0095797301545662E-3</v>
      </c>
      <c r="U338" s="66">
        <v>14410.2804804566</v>
      </c>
      <c r="V338" s="73">
        <f t="shared" si="59"/>
        <v>7.6951831963864082E-4</v>
      </c>
      <c r="W338" s="98">
        <v>1443260</v>
      </c>
      <c r="X338" s="67">
        <f t="shared" si="53"/>
        <v>8.2000075331255544E-4</v>
      </c>
      <c r="Y338" s="66">
        <v>5970.1872700689401</v>
      </c>
      <c r="Z338" s="105">
        <f t="shared" si="54"/>
        <v>7.7181600175181748E-4</v>
      </c>
      <c r="AA338" s="101">
        <v>861500</v>
      </c>
      <c r="AB338" s="67">
        <f t="shared" si="55"/>
        <v>1.6477978952297813E-3</v>
      </c>
      <c r="AC338" s="66">
        <v>8440.0932103875093</v>
      </c>
      <c r="AD338" s="73">
        <f t="shared" si="56"/>
        <v>7.6790127404856095E-4</v>
      </c>
    </row>
    <row r="339" spans="1:30" x14ac:dyDescent="0.25">
      <c r="A339" s="165"/>
      <c r="B339" s="74" t="s">
        <v>16867</v>
      </c>
      <c r="C339" s="68" t="s">
        <v>3</v>
      </c>
      <c r="D339" s="68" t="s">
        <v>2</v>
      </c>
      <c r="E339" s="68" t="s">
        <v>16868</v>
      </c>
      <c r="F339" s="68" t="s">
        <v>1199</v>
      </c>
      <c r="G339" s="68" t="s">
        <v>1199</v>
      </c>
      <c r="H339" s="69">
        <v>39961</v>
      </c>
      <c r="I339" s="69">
        <v>42004</v>
      </c>
      <c r="J339" s="94" t="s">
        <v>1173</v>
      </c>
      <c r="K339" s="102">
        <v>1487824</v>
      </c>
      <c r="L339" s="71">
        <f t="shared" si="50"/>
        <v>5.0574795687762398E-4</v>
      </c>
      <c r="M339" s="70">
        <v>37599.947545363</v>
      </c>
      <c r="N339" s="75">
        <f t="shared" si="51"/>
        <v>7.2859992260454855E-4</v>
      </c>
      <c r="O339" s="99">
        <v>1332478</v>
      </c>
      <c r="P339" s="71">
        <f t="shared" si="57"/>
        <v>4.9071173616766774E-4</v>
      </c>
      <c r="Q339" s="70">
        <v>29363.558905362999</v>
      </c>
      <c r="R339" s="106">
        <f t="shared" si="52"/>
        <v>8.4131726523762826E-4</v>
      </c>
      <c r="S339" s="102">
        <v>925440</v>
      </c>
      <c r="T339" s="71">
        <f t="shared" si="58"/>
        <v>4.0538080558246483E-4</v>
      </c>
      <c r="U339" s="70">
        <v>14970.7547528631</v>
      </c>
      <c r="V339" s="75">
        <f t="shared" si="59"/>
        <v>7.9944800913273962E-4</v>
      </c>
      <c r="W339" s="99">
        <v>423140</v>
      </c>
      <c r="X339" s="71">
        <f t="shared" si="53"/>
        <v>2.4041068051264134E-4</v>
      </c>
      <c r="Y339" s="70">
        <v>1903.3695874130101</v>
      </c>
      <c r="Z339" s="106">
        <f t="shared" si="54"/>
        <v>2.4606449318233063E-4</v>
      </c>
      <c r="AA339" s="102">
        <v>502300</v>
      </c>
      <c r="AB339" s="71">
        <f t="shared" si="55"/>
        <v>9.6075320113049221E-4</v>
      </c>
      <c r="AC339" s="70">
        <v>13067.3851654501</v>
      </c>
      <c r="AD339" s="75">
        <f t="shared" si="56"/>
        <v>1.1889041349309559E-3</v>
      </c>
    </row>
    <row r="340" spans="1:30" x14ac:dyDescent="0.25">
      <c r="A340" s="165"/>
      <c r="B340" s="72" t="s">
        <v>12364</v>
      </c>
      <c r="C340" s="64" t="s">
        <v>12264</v>
      </c>
      <c r="D340" s="64" t="s">
        <v>2</v>
      </c>
      <c r="E340" s="64" t="s">
        <v>12365</v>
      </c>
      <c r="F340" s="64" t="s">
        <v>1215</v>
      </c>
      <c r="G340" s="64" t="s">
        <v>1216</v>
      </c>
      <c r="H340" s="65">
        <v>38720</v>
      </c>
      <c r="I340" s="65">
        <v>42003</v>
      </c>
      <c r="J340" s="93" t="s">
        <v>1</v>
      </c>
      <c r="K340" s="101">
        <v>2019426</v>
      </c>
      <c r="L340" s="67">
        <f t="shared" si="50"/>
        <v>6.8645254651460976E-4</v>
      </c>
      <c r="M340" s="66">
        <v>37515.422890947098</v>
      </c>
      <c r="N340" s="73">
        <f t="shared" si="51"/>
        <v>7.2696203051463796E-4</v>
      </c>
      <c r="O340" s="98">
        <v>1820316</v>
      </c>
      <c r="P340" s="67">
        <f t="shared" si="57"/>
        <v>6.7036785953222811E-4</v>
      </c>
      <c r="Q340" s="66">
        <v>24786.172750946898</v>
      </c>
      <c r="R340" s="105">
        <f t="shared" si="52"/>
        <v>7.10167154524496E-4</v>
      </c>
      <c r="S340" s="101">
        <v>1605540</v>
      </c>
      <c r="T340" s="67">
        <f t="shared" si="58"/>
        <v>7.0329259443602027E-4</v>
      </c>
      <c r="U340" s="66">
        <v>14141.575190822699</v>
      </c>
      <c r="V340" s="73">
        <f t="shared" si="59"/>
        <v>7.5516928297432863E-4</v>
      </c>
      <c r="W340" s="98">
        <v>1128840</v>
      </c>
      <c r="X340" s="67">
        <f t="shared" si="53"/>
        <v>6.4136028876941452E-4</v>
      </c>
      <c r="Y340" s="66">
        <v>4910.2646847100204</v>
      </c>
      <c r="Z340" s="105">
        <f t="shared" si="54"/>
        <v>6.3479095128154571E-4</v>
      </c>
      <c r="AA340" s="101">
        <v>476700</v>
      </c>
      <c r="AB340" s="67">
        <f t="shared" si="55"/>
        <v>9.1178787772029798E-4</v>
      </c>
      <c r="AC340" s="66">
        <v>9231.3105061125698</v>
      </c>
      <c r="AD340" s="73">
        <f t="shared" si="56"/>
        <v>8.3988824792330039E-4</v>
      </c>
    </row>
    <row r="341" spans="1:30" x14ac:dyDescent="0.25">
      <c r="A341" s="165"/>
      <c r="B341" s="72" t="s">
        <v>12559</v>
      </c>
      <c r="C341" s="64" t="s">
        <v>5</v>
      </c>
      <c r="D341" s="64" t="s">
        <v>2</v>
      </c>
      <c r="E341" s="64" t="s">
        <v>6</v>
      </c>
      <c r="F341" s="64" t="s">
        <v>1074</v>
      </c>
      <c r="G341" s="64" t="s">
        <v>1416</v>
      </c>
      <c r="H341" s="65">
        <v>38722</v>
      </c>
      <c r="I341" s="65">
        <v>42004</v>
      </c>
      <c r="J341" s="93" t="s">
        <v>1</v>
      </c>
      <c r="K341" s="101">
        <v>2328428</v>
      </c>
      <c r="L341" s="67">
        <f t="shared" si="50"/>
        <v>7.9148992336234138E-4</v>
      </c>
      <c r="M341" s="66">
        <v>37461.5304027405</v>
      </c>
      <c r="N341" s="73">
        <f t="shared" si="51"/>
        <v>7.2591771887859323E-4</v>
      </c>
      <c r="O341" s="98">
        <v>2115834</v>
      </c>
      <c r="P341" s="67">
        <f t="shared" si="57"/>
        <v>7.7919828738829539E-4</v>
      </c>
      <c r="Q341" s="66">
        <v>28546.536892740602</v>
      </c>
      <c r="R341" s="105">
        <f t="shared" si="52"/>
        <v>8.1790815711440016E-4</v>
      </c>
      <c r="S341" s="101">
        <v>1789670</v>
      </c>
      <c r="T341" s="67">
        <f t="shared" si="58"/>
        <v>7.8394911212695565E-4</v>
      </c>
      <c r="U341" s="66">
        <v>18389.9653050087</v>
      </c>
      <c r="V341" s="73">
        <f t="shared" si="59"/>
        <v>9.8203606924344902E-4</v>
      </c>
      <c r="W341" s="98">
        <v>1369570</v>
      </c>
      <c r="X341" s="67">
        <f t="shared" si="53"/>
        <v>7.7813313728245545E-4</v>
      </c>
      <c r="Y341" s="66">
        <v>6739.7069174140997</v>
      </c>
      <c r="Z341" s="105">
        <f t="shared" si="54"/>
        <v>8.7129823750362024E-4</v>
      </c>
      <c r="AA341" s="101">
        <v>420100</v>
      </c>
      <c r="AB341" s="67">
        <f t="shared" si="55"/>
        <v>8.0352860799307144E-4</v>
      </c>
      <c r="AC341" s="66">
        <v>11650.2583875946</v>
      </c>
      <c r="AD341" s="73">
        <f t="shared" si="56"/>
        <v>1.0599703149982249E-3</v>
      </c>
    </row>
    <row r="342" spans="1:30" x14ac:dyDescent="0.25">
      <c r="A342" s="165"/>
      <c r="B342" s="72" t="s">
        <v>11573</v>
      </c>
      <c r="C342" s="64" t="s">
        <v>11342</v>
      </c>
      <c r="D342" s="64" t="s">
        <v>2</v>
      </c>
      <c r="E342" s="64" t="s">
        <v>11574</v>
      </c>
      <c r="F342" s="64" t="s">
        <v>1477</v>
      </c>
      <c r="G342" s="64" t="s">
        <v>1139</v>
      </c>
      <c r="H342" s="65">
        <v>38720</v>
      </c>
      <c r="I342" s="65">
        <v>42004</v>
      </c>
      <c r="J342" s="93" t="s">
        <v>1</v>
      </c>
      <c r="K342" s="101">
        <v>2232208</v>
      </c>
      <c r="L342" s="67">
        <f t="shared" si="50"/>
        <v>7.5878237972091275E-4</v>
      </c>
      <c r="M342" s="66">
        <v>37436.818598269201</v>
      </c>
      <c r="N342" s="73">
        <f t="shared" si="51"/>
        <v>7.2543886132690424E-4</v>
      </c>
      <c r="O342" s="98">
        <v>2060998</v>
      </c>
      <c r="P342" s="67">
        <f t="shared" si="57"/>
        <v>7.5900383107120031E-4</v>
      </c>
      <c r="Q342" s="66">
        <v>24842.959758269299</v>
      </c>
      <c r="R342" s="105">
        <f t="shared" si="52"/>
        <v>7.117942014998129E-4</v>
      </c>
      <c r="S342" s="101">
        <v>1842380</v>
      </c>
      <c r="T342" s="67">
        <f t="shared" si="58"/>
        <v>8.0703826135570275E-4</v>
      </c>
      <c r="U342" s="66">
        <v>16936.540369527</v>
      </c>
      <c r="V342" s="73">
        <f t="shared" si="59"/>
        <v>9.0442223545377247E-4</v>
      </c>
      <c r="W342" s="98">
        <v>1223280</v>
      </c>
      <c r="X342" s="67">
        <f t="shared" si="53"/>
        <v>6.950171982263645E-4</v>
      </c>
      <c r="Y342" s="66">
        <v>5361.1455340380799</v>
      </c>
      <c r="Z342" s="105">
        <f t="shared" si="54"/>
        <v>6.9308008672282445E-4</v>
      </c>
      <c r="AA342" s="101">
        <v>619100</v>
      </c>
      <c r="AB342" s="67">
        <f t="shared" si="55"/>
        <v>1.1841574891895037E-3</v>
      </c>
      <c r="AC342" s="66">
        <v>11575.3948354891</v>
      </c>
      <c r="AD342" s="73">
        <f t="shared" si="56"/>
        <v>1.0531590374911397E-3</v>
      </c>
    </row>
    <row r="343" spans="1:30" x14ac:dyDescent="0.25">
      <c r="A343" s="165"/>
      <c r="B343" s="72" t="s">
        <v>3410</v>
      </c>
      <c r="C343" s="64" t="s">
        <v>3209</v>
      </c>
      <c r="D343" s="64" t="s">
        <v>4</v>
      </c>
      <c r="E343" s="64" t="s">
        <v>3411</v>
      </c>
      <c r="F343" s="64" t="s">
        <v>1215</v>
      </c>
      <c r="G343" s="64" t="s">
        <v>1216</v>
      </c>
      <c r="H343" s="65">
        <v>38721</v>
      </c>
      <c r="I343" s="65">
        <v>42004</v>
      </c>
      <c r="J343" s="93" t="s">
        <v>1</v>
      </c>
      <c r="K343" s="101">
        <v>2517090</v>
      </c>
      <c r="L343" s="67">
        <f t="shared" si="50"/>
        <v>8.5562077556021313E-4</v>
      </c>
      <c r="M343" s="66">
        <v>37318.1466667696</v>
      </c>
      <c r="N343" s="73">
        <f t="shared" si="51"/>
        <v>7.2313927407344799E-4</v>
      </c>
      <c r="O343" s="98">
        <v>2279780</v>
      </c>
      <c r="P343" s="67">
        <f t="shared" si="57"/>
        <v>8.3957468857296367E-4</v>
      </c>
      <c r="Q343" s="66">
        <v>14975.729506768999</v>
      </c>
      <c r="R343" s="105">
        <f t="shared" si="52"/>
        <v>4.2908081524382897E-4</v>
      </c>
      <c r="S343" s="101">
        <v>1938360</v>
      </c>
      <c r="T343" s="67">
        <f t="shared" si="58"/>
        <v>8.4908145131918494E-4</v>
      </c>
      <c r="U343" s="66">
        <v>9226.9494851569798</v>
      </c>
      <c r="V343" s="73">
        <f t="shared" si="59"/>
        <v>4.9272508420902317E-4</v>
      </c>
      <c r="W343" s="98">
        <v>1552880</v>
      </c>
      <c r="X343" s="67">
        <f t="shared" si="53"/>
        <v>8.8228231212948542E-4</v>
      </c>
      <c r="Y343" s="66">
        <v>6121.2787601569398</v>
      </c>
      <c r="Z343" s="105">
        <f t="shared" si="54"/>
        <v>7.9134886135960299E-4</v>
      </c>
      <c r="AA343" s="101">
        <v>385480</v>
      </c>
      <c r="AB343" s="67">
        <f t="shared" si="55"/>
        <v>7.3731065891256646E-4</v>
      </c>
      <c r="AC343" s="66">
        <v>3105.6707249999999</v>
      </c>
      <c r="AD343" s="73">
        <f t="shared" si="56"/>
        <v>2.8256186834141876E-4</v>
      </c>
    </row>
    <row r="344" spans="1:30" x14ac:dyDescent="0.25">
      <c r="A344" s="165"/>
      <c r="B344" s="72" t="s">
        <v>16089</v>
      </c>
      <c r="C344" s="64" t="s">
        <v>16090</v>
      </c>
      <c r="D344" s="64" t="s">
        <v>426</v>
      </c>
      <c r="E344" s="64" t="s">
        <v>16091</v>
      </c>
      <c r="F344" s="64" t="s">
        <v>493</v>
      </c>
      <c r="G344" s="64" t="s">
        <v>1167</v>
      </c>
      <c r="H344" s="65">
        <v>38726</v>
      </c>
      <c r="I344" s="65">
        <v>39329</v>
      </c>
      <c r="J344" s="93" t="s">
        <v>1</v>
      </c>
      <c r="K344" s="101">
        <v>31000</v>
      </c>
      <c r="L344" s="67">
        <f t="shared" si="50"/>
        <v>1.0537662158431604E-5</v>
      </c>
      <c r="M344" s="66">
        <v>37070.103600000002</v>
      </c>
      <c r="N344" s="73">
        <f t="shared" si="51"/>
        <v>7.1833277377094393E-4</v>
      </c>
      <c r="O344" s="98">
        <v>0</v>
      </c>
      <c r="P344" s="67">
        <f t="shared" si="57"/>
        <v>0</v>
      </c>
      <c r="Q344" s="66">
        <v>0</v>
      </c>
      <c r="R344" s="105">
        <f t="shared" si="52"/>
        <v>0</v>
      </c>
      <c r="S344" s="101">
        <v>0</v>
      </c>
      <c r="T344" s="67">
        <f t="shared" si="58"/>
        <v>0</v>
      </c>
      <c r="U344" s="66">
        <v>0</v>
      </c>
      <c r="V344" s="73">
        <f t="shared" si="59"/>
        <v>0</v>
      </c>
      <c r="W344" s="98">
        <v>0</v>
      </c>
      <c r="X344" s="67">
        <f t="shared" si="53"/>
        <v>0</v>
      </c>
      <c r="Y344" s="66">
        <v>0</v>
      </c>
      <c r="Z344" s="105">
        <f t="shared" si="54"/>
        <v>0</v>
      </c>
      <c r="AA344" s="101">
        <v>0</v>
      </c>
      <c r="AB344" s="67">
        <f t="shared" si="55"/>
        <v>0</v>
      </c>
      <c r="AC344" s="66">
        <v>0</v>
      </c>
      <c r="AD344" s="73">
        <f t="shared" si="56"/>
        <v>0</v>
      </c>
    </row>
    <row r="345" spans="1:30" x14ac:dyDescent="0.25">
      <c r="A345" s="165"/>
      <c r="B345" s="72" t="s">
        <v>14353</v>
      </c>
      <c r="C345" s="64" t="s">
        <v>14311</v>
      </c>
      <c r="D345" s="64" t="s">
        <v>2</v>
      </c>
      <c r="E345" s="64" t="s">
        <v>14354</v>
      </c>
      <c r="F345" s="64" t="s">
        <v>1384</v>
      </c>
      <c r="G345" s="64" t="s">
        <v>1227</v>
      </c>
      <c r="H345" s="65">
        <v>39784</v>
      </c>
      <c r="I345" s="65">
        <v>42004</v>
      </c>
      <c r="J345" s="93" t="s">
        <v>1</v>
      </c>
      <c r="K345" s="101">
        <v>1815455</v>
      </c>
      <c r="L345" s="67">
        <f t="shared" si="50"/>
        <v>6.1711778883340163E-4</v>
      </c>
      <c r="M345" s="66">
        <v>37055.8021094371</v>
      </c>
      <c r="N345" s="73">
        <f t="shared" si="51"/>
        <v>7.1805564399823115E-4</v>
      </c>
      <c r="O345" s="98">
        <v>1702179</v>
      </c>
      <c r="P345" s="67">
        <f t="shared" si="57"/>
        <v>6.2686154094712589E-4</v>
      </c>
      <c r="Q345" s="66">
        <v>26893.218695686999</v>
      </c>
      <c r="R345" s="105">
        <f t="shared" si="52"/>
        <v>7.7053770217071498E-4</v>
      </c>
      <c r="S345" s="101">
        <v>1454960</v>
      </c>
      <c r="T345" s="67">
        <f t="shared" si="58"/>
        <v>6.3733235746268044E-4</v>
      </c>
      <c r="U345" s="66">
        <v>14962.297226655</v>
      </c>
      <c r="V345" s="73">
        <f t="shared" si="59"/>
        <v>7.9899637175033175E-4</v>
      </c>
      <c r="W345" s="98">
        <v>1001260</v>
      </c>
      <c r="X345" s="67">
        <f t="shared" si="53"/>
        <v>5.6887459935266638E-4</v>
      </c>
      <c r="Y345" s="66">
        <v>4299.7939755300304</v>
      </c>
      <c r="Z345" s="105">
        <f t="shared" si="54"/>
        <v>5.5587030095151748E-4</v>
      </c>
      <c r="AA345" s="101">
        <v>453700</v>
      </c>
      <c r="AB345" s="67">
        <f t="shared" si="55"/>
        <v>8.6779559496895147E-4</v>
      </c>
      <c r="AC345" s="66">
        <v>10662.503251124999</v>
      </c>
      <c r="AD345" s="73">
        <f t="shared" si="56"/>
        <v>9.701018255353944E-4</v>
      </c>
    </row>
    <row r="346" spans="1:30" x14ac:dyDescent="0.25">
      <c r="A346" s="165"/>
      <c r="B346" s="72" t="s">
        <v>15209</v>
      </c>
      <c r="C346" s="64" t="s">
        <v>15210</v>
      </c>
      <c r="D346" s="64" t="s">
        <v>2</v>
      </c>
      <c r="E346" s="64" t="s">
        <v>15211</v>
      </c>
      <c r="F346" s="64" t="s">
        <v>1286</v>
      </c>
      <c r="G346" s="64" t="s">
        <v>1269</v>
      </c>
      <c r="H346" s="65">
        <v>39147</v>
      </c>
      <c r="I346" s="65">
        <v>42004</v>
      </c>
      <c r="J346" s="93" t="s">
        <v>1</v>
      </c>
      <c r="K346" s="101">
        <v>1641975</v>
      </c>
      <c r="L346" s="67">
        <f t="shared" si="50"/>
        <v>5.5814767169647529E-4</v>
      </c>
      <c r="M346" s="66">
        <v>36979.408972456498</v>
      </c>
      <c r="N346" s="73">
        <f t="shared" si="51"/>
        <v>7.1657532188808899E-4</v>
      </c>
      <c r="O346" s="98">
        <v>1359623</v>
      </c>
      <c r="P346" s="67">
        <f t="shared" si="57"/>
        <v>5.0070842660328567E-4</v>
      </c>
      <c r="Q346" s="66">
        <v>21487.0591124567</v>
      </c>
      <c r="R346" s="105">
        <f t="shared" si="52"/>
        <v>6.1564178472895E-4</v>
      </c>
      <c r="S346" s="101">
        <v>1158900</v>
      </c>
      <c r="T346" s="67">
        <f t="shared" si="58"/>
        <v>5.0764589340153714E-4</v>
      </c>
      <c r="U346" s="66">
        <v>12617.431623251499</v>
      </c>
      <c r="V346" s="73">
        <f t="shared" si="59"/>
        <v>6.7377902838517778E-4</v>
      </c>
      <c r="W346" s="98">
        <v>828700</v>
      </c>
      <c r="X346" s="67">
        <f t="shared" si="53"/>
        <v>4.7083313073882372E-4</v>
      </c>
      <c r="Y346" s="66">
        <v>4088.8917741640198</v>
      </c>
      <c r="Z346" s="105">
        <f t="shared" si="54"/>
        <v>5.286052108537505E-4</v>
      </c>
      <c r="AA346" s="101">
        <v>330200</v>
      </c>
      <c r="AB346" s="67">
        <f t="shared" si="55"/>
        <v>6.3157616367367814E-4</v>
      </c>
      <c r="AC346" s="66">
        <v>8528.5398490874995</v>
      </c>
      <c r="AD346" s="73">
        <f t="shared" si="56"/>
        <v>7.7594837552600032E-4</v>
      </c>
    </row>
    <row r="347" spans="1:30" x14ac:dyDescent="0.25">
      <c r="A347" s="165"/>
      <c r="B347" s="72" t="s">
        <v>12474</v>
      </c>
      <c r="C347" s="64" t="s">
        <v>5</v>
      </c>
      <c r="D347" s="64" t="s">
        <v>2</v>
      </c>
      <c r="E347" s="64" t="s">
        <v>6</v>
      </c>
      <c r="F347" s="64" t="s">
        <v>1313</v>
      </c>
      <c r="G347" s="64" t="s">
        <v>1193</v>
      </c>
      <c r="H347" s="65">
        <v>38721</v>
      </c>
      <c r="I347" s="65">
        <v>42004</v>
      </c>
      <c r="J347" s="93" t="s">
        <v>1</v>
      </c>
      <c r="K347" s="101">
        <v>1741212</v>
      </c>
      <c r="L347" s="67">
        <f t="shared" si="50"/>
        <v>5.9188076781312941E-4</v>
      </c>
      <c r="M347" s="66">
        <v>36968.608830763304</v>
      </c>
      <c r="N347" s="73">
        <f t="shared" si="51"/>
        <v>7.1636604014927048E-4</v>
      </c>
      <c r="O347" s="98">
        <v>1627472</v>
      </c>
      <c r="P347" s="67">
        <f t="shared" si="57"/>
        <v>5.993491905189178E-4</v>
      </c>
      <c r="Q347" s="66">
        <v>25803.214159513002</v>
      </c>
      <c r="R347" s="105">
        <f t="shared" si="52"/>
        <v>7.3930716780578731E-4</v>
      </c>
      <c r="S347" s="101">
        <v>1425250</v>
      </c>
      <c r="T347" s="67">
        <f t="shared" si="58"/>
        <v>6.2431815477654738E-4</v>
      </c>
      <c r="U347" s="66">
        <v>15293.1815443532</v>
      </c>
      <c r="V347" s="73">
        <f t="shared" si="59"/>
        <v>8.1666580882306728E-4</v>
      </c>
      <c r="W347" s="98">
        <v>1113150</v>
      </c>
      <c r="X347" s="67">
        <f t="shared" si="53"/>
        <v>6.3244587846255783E-4</v>
      </c>
      <c r="Y347" s="66">
        <v>5209.5737443530597</v>
      </c>
      <c r="Z347" s="105">
        <f t="shared" si="54"/>
        <v>6.7348513477222857E-4</v>
      </c>
      <c r="AA347" s="101">
        <v>312100</v>
      </c>
      <c r="AB347" s="67">
        <f t="shared" si="55"/>
        <v>5.9695614985631426E-4</v>
      </c>
      <c r="AC347" s="66">
        <v>10083.6078000001</v>
      </c>
      <c r="AD347" s="73">
        <f t="shared" si="56"/>
        <v>9.1743243630250978E-4</v>
      </c>
    </row>
    <row r="348" spans="1:30" x14ac:dyDescent="0.25">
      <c r="A348" s="165"/>
      <c r="B348" s="72" t="s">
        <v>14430</v>
      </c>
      <c r="C348" s="64" t="s">
        <v>14311</v>
      </c>
      <c r="D348" s="64" t="s">
        <v>2</v>
      </c>
      <c r="E348" s="64" t="s">
        <v>3753</v>
      </c>
      <c r="F348" s="64" t="s">
        <v>20</v>
      </c>
      <c r="G348" s="64" t="s">
        <v>1193</v>
      </c>
      <c r="H348" s="65">
        <v>39786</v>
      </c>
      <c r="I348" s="65">
        <v>42004</v>
      </c>
      <c r="J348" s="93" t="s">
        <v>1</v>
      </c>
      <c r="K348" s="101">
        <v>2172594</v>
      </c>
      <c r="L348" s="67">
        <f t="shared" si="50"/>
        <v>7.3851811546566304E-4</v>
      </c>
      <c r="M348" s="66">
        <v>36866.088948711302</v>
      </c>
      <c r="N348" s="73">
        <f t="shared" si="51"/>
        <v>7.1437944221483453E-4</v>
      </c>
      <c r="O348" s="98">
        <v>2117576</v>
      </c>
      <c r="P348" s="67">
        <f t="shared" si="57"/>
        <v>7.7983981381079853E-4</v>
      </c>
      <c r="Q348" s="66">
        <v>32463.378326089001</v>
      </c>
      <c r="R348" s="105">
        <f t="shared" si="52"/>
        <v>9.3013250749695035E-4</v>
      </c>
      <c r="S348" s="101">
        <v>1837520</v>
      </c>
      <c r="T348" s="67">
        <f t="shared" si="58"/>
        <v>8.0490938134713304E-4</v>
      </c>
      <c r="U348" s="66">
        <v>16711.629362107</v>
      </c>
      <c r="V348" s="73">
        <f t="shared" si="59"/>
        <v>8.9241184185090015E-4</v>
      </c>
      <c r="W348" s="98">
        <v>1352220</v>
      </c>
      <c r="X348" s="67">
        <f t="shared" si="53"/>
        <v>7.6827558350145073E-4</v>
      </c>
      <c r="Y348" s="66">
        <v>6486.3290793820497</v>
      </c>
      <c r="Z348" s="105">
        <f t="shared" si="54"/>
        <v>8.3854196688161703E-4</v>
      </c>
      <c r="AA348" s="101">
        <v>485300</v>
      </c>
      <c r="AB348" s="67">
        <f t="shared" si="55"/>
        <v>9.2823716605341011E-4</v>
      </c>
      <c r="AC348" s="66">
        <v>10225.300282725</v>
      </c>
      <c r="AD348" s="73">
        <f t="shared" si="56"/>
        <v>9.3032398089749641E-4</v>
      </c>
    </row>
    <row r="349" spans="1:30" x14ac:dyDescent="0.25">
      <c r="A349" s="165"/>
      <c r="B349" s="74" t="s">
        <v>16696</v>
      </c>
      <c r="C349" s="68" t="s">
        <v>3</v>
      </c>
      <c r="D349" s="68" t="s">
        <v>2</v>
      </c>
      <c r="E349" s="68" t="s">
        <v>16697</v>
      </c>
      <c r="F349" s="68" t="s">
        <v>1215</v>
      </c>
      <c r="G349" s="68" t="s">
        <v>1216</v>
      </c>
      <c r="H349" s="69">
        <v>38720</v>
      </c>
      <c r="I349" s="69">
        <v>42002</v>
      </c>
      <c r="J349" s="94" t="s">
        <v>1173</v>
      </c>
      <c r="K349" s="102">
        <v>2914097</v>
      </c>
      <c r="L349" s="71">
        <f t="shared" si="50"/>
        <v>9.9057321557738907E-4</v>
      </c>
      <c r="M349" s="70">
        <v>36823.5706776386</v>
      </c>
      <c r="N349" s="75">
        <f t="shared" si="51"/>
        <v>7.1355553657040578E-4</v>
      </c>
      <c r="O349" s="99">
        <v>2721847</v>
      </c>
      <c r="P349" s="71">
        <f t="shared" si="57"/>
        <v>1.0023747235997577E-3</v>
      </c>
      <c r="Q349" s="70">
        <v>22697.9547176384</v>
      </c>
      <c r="R349" s="106">
        <f t="shared" si="52"/>
        <v>6.5033605943601443E-4</v>
      </c>
      <c r="S349" s="102">
        <v>2457240</v>
      </c>
      <c r="T349" s="71">
        <f t="shared" si="58"/>
        <v>1.0763722453205565E-3</v>
      </c>
      <c r="U349" s="70">
        <v>17772.632661380499</v>
      </c>
      <c r="V349" s="75">
        <f t="shared" si="59"/>
        <v>9.4907010586562854E-4</v>
      </c>
      <c r="W349" s="99">
        <v>1958740</v>
      </c>
      <c r="X349" s="71">
        <f t="shared" si="53"/>
        <v>1.1128752099714776E-3</v>
      </c>
      <c r="Y349" s="70">
        <v>7936.3484282680902</v>
      </c>
      <c r="Z349" s="106">
        <f t="shared" si="54"/>
        <v>1.0259980860440356E-3</v>
      </c>
      <c r="AA349" s="102">
        <v>498500</v>
      </c>
      <c r="AB349" s="71">
        <f t="shared" si="55"/>
        <v>9.534849109367916E-4</v>
      </c>
      <c r="AC349" s="70">
        <v>9836.2842331125503</v>
      </c>
      <c r="AD349" s="75">
        <f t="shared" si="56"/>
        <v>8.9493030541591679E-4</v>
      </c>
    </row>
    <row r="350" spans="1:30" x14ac:dyDescent="0.25">
      <c r="A350" s="165"/>
      <c r="B350" s="72" t="s">
        <v>11447</v>
      </c>
      <c r="C350" s="64" t="s">
        <v>11342</v>
      </c>
      <c r="D350" s="64" t="s">
        <v>2</v>
      </c>
      <c r="E350" s="64" t="s">
        <v>11448</v>
      </c>
      <c r="F350" s="64" t="s">
        <v>1370</v>
      </c>
      <c r="G350" s="64" t="s">
        <v>1193</v>
      </c>
      <c r="H350" s="65">
        <v>38720</v>
      </c>
      <c r="I350" s="65">
        <v>42004</v>
      </c>
      <c r="J350" s="93" t="s">
        <v>1</v>
      </c>
      <c r="K350" s="101">
        <v>2324685</v>
      </c>
      <c r="L350" s="67">
        <f t="shared" si="50"/>
        <v>7.9021758563785729E-4</v>
      </c>
      <c r="M350" s="66">
        <v>36746.064987727499</v>
      </c>
      <c r="N350" s="73">
        <f t="shared" si="51"/>
        <v>7.1205365576053207E-4</v>
      </c>
      <c r="O350" s="98">
        <v>2186485</v>
      </c>
      <c r="P350" s="67">
        <f t="shared" si="57"/>
        <v>8.0521693450440678E-4</v>
      </c>
      <c r="Q350" s="66">
        <v>30608.667787727401</v>
      </c>
      <c r="R350" s="105">
        <f t="shared" si="52"/>
        <v>8.7699181011177078E-4</v>
      </c>
      <c r="S350" s="101">
        <v>1923040</v>
      </c>
      <c r="T350" s="67">
        <f t="shared" si="58"/>
        <v>8.4237066083949603E-4</v>
      </c>
      <c r="U350" s="66">
        <v>20105.400156429401</v>
      </c>
      <c r="V350" s="73">
        <f t="shared" si="59"/>
        <v>1.0736414024016133E-3</v>
      </c>
      <c r="W350" s="98">
        <v>1483340</v>
      </c>
      <c r="X350" s="67">
        <f t="shared" si="53"/>
        <v>8.4277255478475534E-4</v>
      </c>
      <c r="Y350" s="66">
        <v>6991.1516275670801</v>
      </c>
      <c r="Z350" s="105">
        <f t="shared" si="54"/>
        <v>9.0380459652938613E-4</v>
      </c>
      <c r="AA350" s="101">
        <v>439700</v>
      </c>
      <c r="AB350" s="67">
        <f t="shared" si="55"/>
        <v>8.4101768372900148E-4</v>
      </c>
      <c r="AC350" s="66">
        <v>13114.248528862499</v>
      </c>
      <c r="AD350" s="73">
        <f t="shared" si="56"/>
        <v>1.19316788363296E-3</v>
      </c>
    </row>
    <row r="351" spans="1:30" x14ac:dyDescent="0.25">
      <c r="A351" s="165"/>
      <c r="B351" s="72" t="s">
        <v>11358</v>
      </c>
      <c r="C351" s="64" t="s">
        <v>11342</v>
      </c>
      <c r="D351" s="64" t="s">
        <v>2</v>
      </c>
      <c r="E351" s="64" t="s">
        <v>11359</v>
      </c>
      <c r="F351" s="64" t="s">
        <v>437</v>
      </c>
      <c r="G351" s="64" t="s">
        <v>1269</v>
      </c>
      <c r="H351" s="65">
        <v>38720</v>
      </c>
      <c r="I351" s="65">
        <v>42002</v>
      </c>
      <c r="J351" s="93" t="s">
        <v>1</v>
      </c>
      <c r="K351" s="101">
        <v>2700056</v>
      </c>
      <c r="L351" s="67">
        <f t="shared" si="50"/>
        <v>9.1781541731761947E-4</v>
      </c>
      <c r="M351" s="66">
        <v>36710.736762334702</v>
      </c>
      <c r="N351" s="73">
        <f t="shared" si="51"/>
        <v>7.113690765531836E-4</v>
      </c>
      <c r="O351" s="98">
        <v>2557966</v>
      </c>
      <c r="P351" s="67">
        <f t="shared" si="57"/>
        <v>9.420222599681678E-4</v>
      </c>
      <c r="Q351" s="66">
        <v>31115.497382334699</v>
      </c>
      <c r="R351" s="105">
        <f t="shared" si="52"/>
        <v>8.9151336350558048E-4</v>
      </c>
      <c r="S351" s="101">
        <v>2166600</v>
      </c>
      <c r="T351" s="67">
        <f t="shared" si="58"/>
        <v>9.4905996431423787E-4</v>
      </c>
      <c r="U351" s="66">
        <v>19410.625307165701</v>
      </c>
      <c r="V351" s="73">
        <f t="shared" si="59"/>
        <v>1.0365399750381639E-3</v>
      </c>
      <c r="W351" s="98">
        <v>1634600</v>
      </c>
      <c r="X351" s="67">
        <f t="shared" si="53"/>
        <v>9.2871224267609661E-4</v>
      </c>
      <c r="Y351" s="66">
        <v>7937.7650229671999</v>
      </c>
      <c r="Z351" s="105">
        <f t="shared" si="54"/>
        <v>1.0261812210793889E-3</v>
      </c>
      <c r="AA351" s="101">
        <v>532000</v>
      </c>
      <c r="AB351" s="67">
        <f t="shared" si="55"/>
        <v>1.0175606271181005E-3</v>
      </c>
      <c r="AC351" s="66">
        <v>11472.860284198599</v>
      </c>
      <c r="AD351" s="73">
        <f t="shared" si="56"/>
        <v>1.0438301816826435E-3</v>
      </c>
    </row>
    <row r="352" spans="1:30" x14ac:dyDescent="0.25">
      <c r="A352" s="165"/>
      <c r="B352" s="74" t="s">
        <v>16540</v>
      </c>
      <c r="C352" s="68" t="s">
        <v>3</v>
      </c>
      <c r="D352" s="68" t="s">
        <v>2</v>
      </c>
      <c r="E352" s="68" t="s">
        <v>16541</v>
      </c>
      <c r="F352" s="68" t="s">
        <v>493</v>
      </c>
      <c r="G352" s="68" t="s">
        <v>1167</v>
      </c>
      <c r="H352" s="69">
        <v>38720</v>
      </c>
      <c r="I352" s="69">
        <v>42004</v>
      </c>
      <c r="J352" s="94" t="s">
        <v>1173</v>
      </c>
      <c r="K352" s="102">
        <v>3587591</v>
      </c>
      <c r="L352" s="71">
        <f t="shared" si="50"/>
        <v>1.219510384536445E-3</v>
      </c>
      <c r="M352" s="70">
        <v>36670.114584994299</v>
      </c>
      <c r="N352" s="75">
        <f t="shared" si="51"/>
        <v>7.1058191281497525E-4</v>
      </c>
      <c r="O352" s="99">
        <v>3404989</v>
      </c>
      <c r="P352" s="71">
        <f t="shared" si="57"/>
        <v>1.2539554602941367E-3</v>
      </c>
      <c r="Q352" s="70">
        <v>27434.9630449943</v>
      </c>
      <c r="R352" s="106">
        <f t="shared" si="52"/>
        <v>7.8605962428806133E-4</v>
      </c>
      <c r="S352" s="102">
        <v>2891980</v>
      </c>
      <c r="T352" s="71">
        <f t="shared" si="58"/>
        <v>1.2668062566221221E-3</v>
      </c>
      <c r="U352" s="70">
        <v>16530.141804835599</v>
      </c>
      <c r="V352" s="75">
        <f t="shared" si="59"/>
        <v>8.8272028863677521E-4</v>
      </c>
      <c r="W352" s="99">
        <v>2533280</v>
      </c>
      <c r="X352" s="71">
        <f t="shared" si="53"/>
        <v>1.4393051205961716E-3</v>
      </c>
      <c r="Y352" s="70">
        <v>10861.611622623001</v>
      </c>
      <c r="Z352" s="106">
        <f t="shared" si="54"/>
        <v>1.4041713058453443E-3</v>
      </c>
      <c r="AA352" s="102">
        <v>358700</v>
      </c>
      <c r="AB352" s="71">
        <f t="shared" si="55"/>
        <v>6.8608834012643359E-4</v>
      </c>
      <c r="AC352" s="70">
        <v>5668.5301822125302</v>
      </c>
      <c r="AD352" s="75">
        <f t="shared" si="56"/>
        <v>5.1573737877047337E-4</v>
      </c>
    </row>
    <row r="353" spans="1:30" x14ac:dyDescent="0.25">
      <c r="A353" s="165"/>
      <c r="B353" s="72" t="s">
        <v>11690</v>
      </c>
      <c r="C353" s="64" t="s">
        <v>11342</v>
      </c>
      <c r="D353" s="64" t="s">
        <v>2</v>
      </c>
      <c r="E353" s="64" t="s">
        <v>11691</v>
      </c>
      <c r="F353" s="64" t="s">
        <v>437</v>
      </c>
      <c r="G353" s="64" t="s">
        <v>1269</v>
      </c>
      <c r="H353" s="65">
        <v>38720</v>
      </c>
      <c r="I353" s="65">
        <v>42004</v>
      </c>
      <c r="J353" s="93" t="s">
        <v>1</v>
      </c>
      <c r="K353" s="101">
        <v>2771508</v>
      </c>
      <c r="L353" s="67">
        <f t="shared" si="50"/>
        <v>9.4210370881904709E-4</v>
      </c>
      <c r="M353" s="66">
        <v>36665.659102691199</v>
      </c>
      <c r="N353" s="73">
        <f t="shared" si="51"/>
        <v>7.1049557588439075E-4</v>
      </c>
      <c r="O353" s="98">
        <v>2580680</v>
      </c>
      <c r="P353" s="67">
        <f t="shared" si="57"/>
        <v>9.5038714582392858E-4</v>
      </c>
      <c r="Q353" s="66">
        <v>28788.848622691101</v>
      </c>
      <c r="R353" s="105">
        <f t="shared" si="52"/>
        <v>8.2485081153289169E-4</v>
      </c>
      <c r="S353" s="101">
        <v>2334930</v>
      </c>
      <c r="T353" s="67">
        <f t="shared" si="58"/>
        <v>1.0227954317715514E-3</v>
      </c>
      <c r="U353" s="66">
        <v>19785.7655762051</v>
      </c>
      <c r="V353" s="73">
        <f t="shared" si="59"/>
        <v>1.0565727086030306E-3</v>
      </c>
      <c r="W353" s="98">
        <v>1778630</v>
      </c>
      <c r="X353" s="67">
        <f t="shared" si="53"/>
        <v>1.0105441430264199E-3</v>
      </c>
      <c r="Y353" s="66">
        <v>8062.9015757052202</v>
      </c>
      <c r="Z353" s="105">
        <f t="shared" si="54"/>
        <v>1.0423586690283791E-3</v>
      </c>
      <c r="AA353" s="101">
        <v>556300</v>
      </c>
      <c r="AB353" s="67">
        <f t="shared" si="55"/>
        <v>1.0640394301988708E-3</v>
      </c>
      <c r="AC353" s="66">
        <v>11722.8640005</v>
      </c>
      <c r="AD353" s="73">
        <f t="shared" si="56"/>
        <v>1.0665761594200037E-3</v>
      </c>
    </row>
    <row r="354" spans="1:30" x14ac:dyDescent="0.25">
      <c r="A354" s="165"/>
      <c r="B354" s="72" t="s">
        <v>16434</v>
      </c>
      <c r="C354" s="64" t="s">
        <v>16435</v>
      </c>
      <c r="D354" s="64" t="s">
        <v>16067</v>
      </c>
      <c r="E354" s="64" t="s">
        <v>16436</v>
      </c>
      <c r="F354" s="64" t="s">
        <v>1199</v>
      </c>
      <c r="G354" s="64" t="s">
        <v>1199</v>
      </c>
      <c r="H354" s="65">
        <v>38742</v>
      </c>
      <c r="I354" s="65">
        <v>41963</v>
      </c>
      <c r="J354" s="93" t="s">
        <v>1</v>
      </c>
      <c r="K354" s="101">
        <v>1072200</v>
      </c>
      <c r="L354" s="67">
        <f t="shared" si="50"/>
        <v>3.644671408474312E-4</v>
      </c>
      <c r="M354" s="66">
        <v>36233.195800000001</v>
      </c>
      <c r="N354" s="73">
        <f t="shared" si="51"/>
        <v>7.021154384256891E-4</v>
      </c>
      <c r="O354" s="98">
        <v>0</v>
      </c>
      <c r="P354" s="67">
        <f t="shared" si="57"/>
        <v>0</v>
      </c>
      <c r="Q354" s="66">
        <v>0</v>
      </c>
      <c r="R354" s="105">
        <f t="shared" si="52"/>
        <v>0</v>
      </c>
      <c r="S354" s="101">
        <v>0</v>
      </c>
      <c r="T354" s="67">
        <f t="shared" si="58"/>
        <v>0</v>
      </c>
      <c r="U354" s="66">
        <v>0</v>
      </c>
      <c r="V354" s="73">
        <f t="shared" si="59"/>
        <v>0</v>
      </c>
      <c r="W354" s="98">
        <v>0</v>
      </c>
      <c r="X354" s="67">
        <f t="shared" si="53"/>
        <v>0</v>
      </c>
      <c r="Y354" s="66">
        <v>0</v>
      </c>
      <c r="Z354" s="105">
        <f t="shared" si="54"/>
        <v>0</v>
      </c>
      <c r="AA354" s="101">
        <v>0</v>
      </c>
      <c r="AB354" s="67">
        <f t="shared" si="55"/>
        <v>0</v>
      </c>
      <c r="AC354" s="66">
        <v>0</v>
      </c>
      <c r="AD354" s="73">
        <f t="shared" si="56"/>
        <v>0</v>
      </c>
    </row>
    <row r="355" spans="1:30" x14ac:dyDescent="0.25">
      <c r="A355" s="165"/>
      <c r="B355" s="72" t="s">
        <v>12614</v>
      </c>
      <c r="C355" s="64" t="s">
        <v>21</v>
      </c>
      <c r="D355" s="64" t="s">
        <v>2</v>
      </c>
      <c r="E355" s="64" t="s">
        <v>6</v>
      </c>
      <c r="F355" s="64" t="s">
        <v>1983</v>
      </c>
      <c r="G355" s="64" t="s">
        <v>1227</v>
      </c>
      <c r="H355" s="65">
        <v>38972</v>
      </c>
      <c r="I355" s="65">
        <v>41996</v>
      </c>
      <c r="J355" s="93" t="s">
        <v>1</v>
      </c>
      <c r="K355" s="101">
        <v>1113985</v>
      </c>
      <c r="L355" s="67">
        <f t="shared" si="50"/>
        <v>3.7867088966323973E-4</v>
      </c>
      <c r="M355" s="66">
        <v>36148.556247488697</v>
      </c>
      <c r="N355" s="73">
        <f t="shared" si="51"/>
        <v>7.0047531987673045E-4</v>
      </c>
      <c r="O355" s="98">
        <v>1063849</v>
      </c>
      <c r="P355" s="67">
        <f t="shared" si="57"/>
        <v>3.9178372161509395E-4</v>
      </c>
      <c r="Q355" s="66">
        <v>32633.402407488698</v>
      </c>
      <c r="R355" s="105">
        <f t="shared" si="52"/>
        <v>9.3500399448695568E-4</v>
      </c>
      <c r="S355" s="101">
        <v>778000</v>
      </c>
      <c r="T355" s="67">
        <f t="shared" si="58"/>
        <v>3.4079601783276888E-4</v>
      </c>
      <c r="U355" s="66">
        <v>13686.188140468599</v>
      </c>
      <c r="V355" s="73">
        <f t="shared" si="59"/>
        <v>7.3085131926439663E-4</v>
      </c>
      <c r="W355" s="98">
        <v>486100</v>
      </c>
      <c r="X355" s="67">
        <f t="shared" si="53"/>
        <v>2.761819534839414E-4</v>
      </c>
      <c r="Y355" s="66">
        <v>2307.4510038810199</v>
      </c>
      <c r="Z355" s="105">
        <f t="shared" si="54"/>
        <v>2.9830347483105022E-4</v>
      </c>
      <c r="AA355" s="101">
        <v>291900</v>
      </c>
      <c r="AB355" s="67">
        <f t="shared" si="55"/>
        <v>5.5831944935295778E-4</v>
      </c>
      <c r="AC355" s="66">
        <v>11378.737136587501</v>
      </c>
      <c r="AD355" s="73">
        <f t="shared" si="56"/>
        <v>1.0352666169012653E-3</v>
      </c>
    </row>
    <row r="356" spans="1:30" x14ac:dyDescent="0.25">
      <c r="A356" s="165"/>
      <c r="B356" s="72" t="s">
        <v>14436</v>
      </c>
      <c r="C356" s="64" t="s">
        <v>14311</v>
      </c>
      <c r="D356" s="64" t="s">
        <v>2</v>
      </c>
      <c r="E356" s="64" t="s">
        <v>3696</v>
      </c>
      <c r="F356" s="64" t="s">
        <v>1251</v>
      </c>
      <c r="G356" s="64" t="s">
        <v>1227</v>
      </c>
      <c r="H356" s="65">
        <v>39786</v>
      </c>
      <c r="I356" s="65">
        <v>42004</v>
      </c>
      <c r="J356" s="93" t="s">
        <v>1</v>
      </c>
      <c r="K356" s="101">
        <v>1700910</v>
      </c>
      <c r="L356" s="67">
        <f t="shared" si="50"/>
        <v>5.7818112715799679E-4</v>
      </c>
      <c r="M356" s="66">
        <v>36076.5890815772</v>
      </c>
      <c r="N356" s="73">
        <f t="shared" si="51"/>
        <v>6.9908076283778983E-4</v>
      </c>
      <c r="O356" s="98">
        <v>1551920</v>
      </c>
      <c r="P356" s="67">
        <f t="shared" si="57"/>
        <v>5.7152565190068949E-4</v>
      </c>
      <c r="Q356" s="66">
        <v>21688.351941576901</v>
      </c>
      <c r="R356" s="105">
        <f t="shared" si="52"/>
        <v>6.2140917597240111E-4</v>
      </c>
      <c r="S356" s="101">
        <v>1290220</v>
      </c>
      <c r="T356" s="67">
        <f t="shared" si="58"/>
        <v>5.6516945774832278E-4</v>
      </c>
      <c r="U356" s="66">
        <v>11508.648443244099</v>
      </c>
      <c r="V356" s="73">
        <f t="shared" si="59"/>
        <v>6.1456928776423413E-4</v>
      </c>
      <c r="W356" s="98">
        <v>980120</v>
      </c>
      <c r="X356" s="67">
        <f t="shared" si="53"/>
        <v>5.5686372402526357E-4</v>
      </c>
      <c r="Y356" s="66">
        <v>4352.4940807440198</v>
      </c>
      <c r="Z356" s="105">
        <f t="shared" si="54"/>
        <v>5.6268328397167855E-4</v>
      </c>
      <c r="AA356" s="101">
        <v>310100</v>
      </c>
      <c r="AB356" s="67">
        <f t="shared" si="55"/>
        <v>5.9313073396489275E-4</v>
      </c>
      <c r="AC356" s="66">
        <v>7156.1543625000104</v>
      </c>
      <c r="AD356" s="73">
        <f t="shared" si="56"/>
        <v>6.510852327423081E-4</v>
      </c>
    </row>
    <row r="357" spans="1:30" x14ac:dyDescent="0.25">
      <c r="A357" s="165"/>
      <c r="B357" s="72" t="s">
        <v>10669</v>
      </c>
      <c r="C357" s="64" t="s">
        <v>10670</v>
      </c>
      <c r="D357" s="64" t="s">
        <v>0</v>
      </c>
      <c r="E357" s="64" t="s">
        <v>10671</v>
      </c>
      <c r="F357" s="64" t="s">
        <v>493</v>
      </c>
      <c r="G357" s="64" t="s">
        <v>1167</v>
      </c>
      <c r="H357" s="65">
        <v>38720</v>
      </c>
      <c r="I357" s="65">
        <v>40402</v>
      </c>
      <c r="J357" s="93" t="s">
        <v>1</v>
      </c>
      <c r="K357" s="101">
        <v>1530438</v>
      </c>
      <c r="L357" s="67">
        <f t="shared" si="50"/>
        <v>5.2023350317502415E-4</v>
      </c>
      <c r="M357" s="66">
        <v>35947.633456073199</v>
      </c>
      <c r="N357" s="73">
        <f t="shared" si="51"/>
        <v>6.9658190140591469E-4</v>
      </c>
      <c r="O357" s="98">
        <v>1365498</v>
      </c>
      <c r="P357" s="67">
        <f t="shared" si="57"/>
        <v>5.0287201313153234E-4</v>
      </c>
      <c r="Q357" s="66">
        <v>30094.669486073199</v>
      </c>
      <c r="R357" s="105">
        <f t="shared" si="52"/>
        <v>8.6226486073624666E-4</v>
      </c>
      <c r="S357" s="101">
        <v>1064700</v>
      </c>
      <c r="T357" s="67">
        <f t="shared" si="58"/>
        <v>4.6638241669222244E-4</v>
      </c>
      <c r="U357" s="66">
        <v>18348.2391348481</v>
      </c>
      <c r="V357" s="73">
        <f t="shared" si="59"/>
        <v>9.7980786470638339E-4</v>
      </c>
      <c r="W357" s="98">
        <v>682800</v>
      </c>
      <c r="X357" s="67">
        <f t="shared" si="53"/>
        <v>3.879387735832857E-4</v>
      </c>
      <c r="Y357" s="66">
        <v>2821.18015152001</v>
      </c>
      <c r="Z357" s="105">
        <f t="shared" si="54"/>
        <v>3.6471753502342267E-4</v>
      </c>
      <c r="AA357" s="101">
        <v>381900</v>
      </c>
      <c r="AB357" s="67">
        <f t="shared" si="55"/>
        <v>7.3046316446692217E-4</v>
      </c>
      <c r="AC357" s="66">
        <v>15527.058983328099</v>
      </c>
      <c r="AD357" s="73">
        <f t="shared" si="56"/>
        <v>1.4126915518954759E-3</v>
      </c>
    </row>
    <row r="358" spans="1:30" x14ac:dyDescent="0.25">
      <c r="A358" s="165"/>
      <c r="B358" s="72" t="s">
        <v>12116</v>
      </c>
      <c r="C358" s="64" t="s">
        <v>12117</v>
      </c>
      <c r="D358" s="64" t="s">
        <v>461</v>
      </c>
      <c r="E358" s="64" t="s">
        <v>12118</v>
      </c>
      <c r="F358" s="64" t="s">
        <v>1215</v>
      </c>
      <c r="G358" s="64" t="s">
        <v>1216</v>
      </c>
      <c r="H358" s="65">
        <v>38848</v>
      </c>
      <c r="I358" s="65">
        <v>42003</v>
      </c>
      <c r="J358" s="93" t="s">
        <v>1</v>
      </c>
      <c r="K358" s="101">
        <v>8984930</v>
      </c>
      <c r="L358" s="67">
        <f t="shared" si="50"/>
        <v>3.054198608295383E-3</v>
      </c>
      <c r="M358" s="66">
        <v>35842.109804863401</v>
      </c>
      <c r="N358" s="73">
        <f t="shared" si="51"/>
        <v>6.9453709738028012E-4</v>
      </c>
      <c r="O358" s="98">
        <v>8946800</v>
      </c>
      <c r="P358" s="67">
        <f t="shared" si="57"/>
        <v>3.2948384597305844E-3</v>
      </c>
      <c r="Q358" s="66">
        <v>28926.509804863399</v>
      </c>
      <c r="R358" s="105">
        <f t="shared" si="52"/>
        <v>8.2879504491712981E-4</v>
      </c>
      <c r="S358" s="101">
        <v>7808600</v>
      </c>
      <c r="T358" s="67">
        <f t="shared" si="58"/>
        <v>3.4204881553328522E-3</v>
      </c>
      <c r="U358" s="66">
        <v>25098.008827363301</v>
      </c>
      <c r="V358" s="73">
        <f t="shared" si="59"/>
        <v>1.3402499420674997E-3</v>
      </c>
      <c r="W358" s="98">
        <v>7808600</v>
      </c>
      <c r="X358" s="67">
        <f t="shared" si="53"/>
        <v>4.4365241760434158E-3</v>
      </c>
      <c r="Y358" s="66">
        <v>25098.008827363301</v>
      </c>
      <c r="Z358" s="105">
        <f t="shared" si="54"/>
        <v>3.2446293472539064E-3</v>
      </c>
      <c r="AA358" s="101">
        <v>0</v>
      </c>
      <c r="AB358" s="67">
        <f t="shared" si="55"/>
        <v>0</v>
      </c>
      <c r="AC358" s="66">
        <v>0</v>
      </c>
      <c r="AD358" s="73">
        <f t="shared" si="56"/>
        <v>0</v>
      </c>
    </row>
    <row r="359" spans="1:30" x14ac:dyDescent="0.25">
      <c r="A359" s="165"/>
      <c r="B359" s="74" t="s">
        <v>16596</v>
      </c>
      <c r="C359" s="68" t="s">
        <v>3</v>
      </c>
      <c r="D359" s="68" t="s">
        <v>2</v>
      </c>
      <c r="E359" s="68" t="s">
        <v>16597</v>
      </c>
      <c r="F359" s="68" t="s">
        <v>1199</v>
      </c>
      <c r="G359" s="68" t="s">
        <v>1199</v>
      </c>
      <c r="H359" s="69">
        <v>38721</v>
      </c>
      <c r="I359" s="69">
        <v>42003</v>
      </c>
      <c r="J359" s="94" t="s">
        <v>1173</v>
      </c>
      <c r="K359" s="102">
        <v>2177581</v>
      </c>
      <c r="L359" s="71">
        <f t="shared" si="50"/>
        <v>7.4021331937482746E-4</v>
      </c>
      <c r="M359" s="70">
        <v>35697.480369919103</v>
      </c>
      <c r="N359" s="75">
        <f t="shared" si="51"/>
        <v>6.9173451381338491E-4</v>
      </c>
      <c r="O359" s="99">
        <v>1996487</v>
      </c>
      <c r="P359" s="71">
        <f t="shared" si="57"/>
        <v>7.3524636204588627E-4</v>
      </c>
      <c r="Q359" s="70">
        <v>25453.758729919002</v>
      </c>
      <c r="R359" s="106">
        <f t="shared" si="52"/>
        <v>7.2929465919618669E-4</v>
      </c>
      <c r="S359" s="102">
        <v>1643710</v>
      </c>
      <c r="T359" s="71">
        <f t="shared" si="58"/>
        <v>7.2001262528521924E-4</v>
      </c>
      <c r="U359" s="70">
        <v>15531.4209665822</v>
      </c>
      <c r="V359" s="75">
        <f t="shared" si="59"/>
        <v>8.2938794841736418E-4</v>
      </c>
      <c r="W359" s="99">
        <v>1093010</v>
      </c>
      <c r="X359" s="71">
        <f t="shared" si="53"/>
        <v>6.2100316185452118E-4</v>
      </c>
      <c r="Y359" s="70">
        <v>4592.43717668106</v>
      </c>
      <c r="Z359" s="106">
        <f t="shared" si="54"/>
        <v>5.937027332078062E-4</v>
      </c>
      <c r="AA359" s="102">
        <v>550700</v>
      </c>
      <c r="AB359" s="71">
        <f t="shared" si="55"/>
        <v>1.053328265702891E-3</v>
      </c>
      <c r="AC359" s="70">
        <v>10938.9837899012</v>
      </c>
      <c r="AD359" s="75">
        <f t="shared" si="56"/>
        <v>9.9525673232180056E-4</v>
      </c>
    </row>
    <row r="360" spans="1:30" x14ac:dyDescent="0.25">
      <c r="A360" s="165"/>
      <c r="B360" s="72" t="s">
        <v>4891</v>
      </c>
      <c r="C360" s="64" t="s">
        <v>4892</v>
      </c>
      <c r="D360" s="64" t="s">
        <v>0</v>
      </c>
      <c r="E360" s="64" t="s">
        <v>4893</v>
      </c>
      <c r="F360" s="64" t="s">
        <v>1199</v>
      </c>
      <c r="G360" s="64" t="s">
        <v>1199</v>
      </c>
      <c r="H360" s="65">
        <v>38720</v>
      </c>
      <c r="I360" s="65">
        <v>40038</v>
      </c>
      <c r="J360" s="93" t="s">
        <v>1</v>
      </c>
      <c r="K360" s="101">
        <v>1297862</v>
      </c>
      <c r="L360" s="67">
        <f t="shared" si="50"/>
        <v>4.4117520271826966E-4</v>
      </c>
      <c r="M360" s="66">
        <v>35514.841930889997</v>
      </c>
      <c r="N360" s="73">
        <f t="shared" si="51"/>
        <v>6.8819540375530096E-4</v>
      </c>
      <c r="O360" s="98">
        <v>1119992</v>
      </c>
      <c r="P360" s="67">
        <f t="shared" si="57"/>
        <v>4.1245950688409004E-4</v>
      </c>
      <c r="Q360" s="66">
        <v>25045.96574689</v>
      </c>
      <c r="R360" s="105">
        <f t="shared" si="52"/>
        <v>7.1761067775610334E-4</v>
      </c>
      <c r="S360" s="101">
        <v>878940</v>
      </c>
      <c r="T360" s="67">
        <f t="shared" si="58"/>
        <v>3.8501189192022349E-4</v>
      </c>
      <c r="U360" s="66">
        <v>10646.461390031</v>
      </c>
      <c r="V360" s="73">
        <f t="shared" si="59"/>
        <v>5.6852794017890845E-4</v>
      </c>
      <c r="W360" s="98">
        <v>605800</v>
      </c>
      <c r="X360" s="67">
        <f t="shared" si="53"/>
        <v>3.4419055219208326E-4</v>
      </c>
      <c r="Y360" s="66">
        <v>2692.1716359560201</v>
      </c>
      <c r="Z360" s="105">
        <f t="shared" si="54"/>
        <v>3.48039526081605E-4</v>
      </c>
      <c r="AA360" s="101">
        <v>273140</v>
      </c>
      <c r="AB360" s="67">
        <f t="shared" si="55"/>
        <v>5.2243704829142473E-4</v>
      </c>
      <c r="AC360" s="66">
        <v>7954.28975407501</v>
      </c>
      <c r="AD360" s="73">
        <f t="shared" si="56"/>
        <v>7.237016326772502E-4</v>
      </c>
    </row>
    <row r="361" spans="1:30" x14ac:dyDescent="0.25">
      <c r="A361" s="165"/>
      <c r="B361" s="72" t="s">
        <v>7039</v>
      </c>
      <c r="C361" s="64" t="s">
        <v>445</v>
      </c>
      <c r="D361" s="64" t="s">
        <v>2</v>
      </c>
      <c r="E361" s="64" t="s">
        <v>7040</v>
      </c>
      <c r="F361" s="64" t="s">
        <v>1268</v>
      </c>
      <c r="G361" s="64" t="s">
        <v>1269</v>
      </c>
      <c r="H361" s="65">
        <v>38720</v>
      </c>
      <c r="I361" s="65">
        <v>42004</v>
      </c>
      <c r="J361" s="93" t="s">
        <v>1</v>
      </c>
      <c r="K361" s="101">
        <v>2596842</v>
      </c>
      <c r="L361" s="67">
        <f t="shared" si="50"/>
        <v>8.8273044112341435E-4</v>
      </c>
      <c r="M361" s="66">
        <v>35511.674367823201</v>
      </c>
      <c r="N361" s="73">
        <f t="shared" si="51"/>
        <v>6.8813402371740258E-4</v>
      </c>
      <c r="O361" s="98">
        <v>2346598</v>
      </c>
      <c r="P361" s="67">
        <f t="shared" si="57"/>
        <v>8.6418175659753983E-4</v>
      </c>
      <c r="Q361" s="66">
        <v>23980.563167822798</v>
      </c>
      <c r="R361" s="105">
        <f t="shared" si="52"/>
        <v>6.8708503244564257E-4</v>
      </c>
      <c r="S361" s="101">
        <v>2013820</v>
      </c>
      <c r="T361" s="67">
        <f t="shared" si="58"/>
        <v>8.8213603680203944E-4</v>
      </c>
      <c r="U361" s="66">
        <v>14096.3762934604</v>
      </c>
      <c r="V361" s="73">
        <f t="shared" si="59"/>
        <v>7.5275563255337201E-4</v>
      </c>
      <c r="W361" s="98">
        <v>1577020</v>
      </c>
      <c r="X361" s="67">
        <f t="shared" si="53"/>
        <v>8.9599766361498712E-4</v>
      </c>
      <c r="Y361" s="66">
        <v>7565.9990471101701</v>
      </c>
      <c r="Z361" s="105">
        <f t="shared" si="54"/>
        <v>9.7811992650126715E-4</v>
      </c>
      <c r="AA361" s="101">
        <v>436800</v>
      </c>
      <c r="AB361" s="67">
        <f t="shared" si="55"/>
        <v>8.3547083068644036E-4</v>
      </c>
      <c r="AC361" s="66">
        <v>6530.37724635002</v>
      </c>
      <c r="AD361" s="73">
        <f t="shared" si="56"/>
        <v>5.9415042967987251E-4</v>
      </c>
    </row>
    <row r="362" spans="1:30" x14ac:dyDescent="0.25">
      <c r="A362" s="165"/>
      <c r="B362" s="74" t="s">
        <v>16640</v>
      </c>
      <c r="C362" s="68" t="s">
        <v>3</v>
      </c>
      <c r="D362" s="68" t="s">
        <v>2</v>
      </c>
      <c r="E362" s="68" t="s">
        <v>16641</v>
      </c>
      <c r="F362" s="68" t="s">
        <v>1983</v>
      </c>
      <c r="G362" s="68" t="s">
        <v>1227</v>
      </c>
      <c r="H362" s="69">
        <v>38720</v>
      </c>
      <c r="I362" s="69">
        <v>42003</v>
      </c>
      <c r="J362" s="94" t="s">
        <v>1173</v>
      </c>
      <c r="K362" s="102">
        <v>2147299</v>
      </c>
      <c r="L362" s="71">
        <f t="shared" si="50"/>
        <v>7.2991972306896862E-4</v>
      </c>
      <c r="M362" s="70">
        <v>35449.528690127299</v>
      </c>
      <c r="N362" s="75">
        <f t="shared" si="51"/>
        <v>6.8692978437890847E-4</v>
      </c>
      <c r="O362" s="99">
        <v>1924739</v>
      </c>
      <c r="P362" s="71">
        <f t="shared" si="57"/>
        <v>7.0882372268781966E-4</v>
      </c>
      <c r="Q362" s="70">
        <v>21091.360210127299</v>
      </c>
      <c r="R362" s="106">
        <f t="shared" si="52"/>
        <v>6.0430431983110686E-4</v>
      </c>
      <c r="S362" s="102">
        <v>1683560</v>
      </c>
      <c r="T362" s="71">
        <f t="shared" si="58"/>
        <v>7.3746856527318299E-4</v>
      </c>
      <c r="U362" s="70">
        <v>12548.219605014599</v>
      </c>
      <c r="V362" s="75">
        <f t="shared" si="59"/>
        <v>6.7008306174214886E-4</v>
      </c>
      <c r="W362" s="99">
        <v>1328460</v>
      </c>
      <c r="X362" s="71">
        <f t="shared" si="53"/>
        <v>7.5477613232930829E-4</v>
      </c>
      <c r="Y362" s="70">
        <v>5880.7529078390899</v>
      </c>
      <c r="Z362" s="106">
        <f t="shared" si="54"/>
        <v>7.6025407433598455E-4</v>
      </c>
      <c r="AA362" s="102">
        <v>355100</v>
      </c>
      <c r="AB362" s="71">
        <f t="shared" si="55"/>
        <v>6.7920259152187495E-4</v>
      </c>
      <c r="AC362" s="70">
        <v>6667.4666971755396</v>
      </c>
      <c r="AD362" s="75">
        <f t="shared" si="56"/>
        <v>6.066231786559115E-4</v>
      </c>
    </row>
    <row r="363" spans="1:30" x14ac:dyDescent="0.25">
      <c r="A363" s="165"/>
      <c r="B363" s="72" t="s">
        <v>12333</v>
      </c>
      <c r="C363" s="64" t="s">
        <v>12264</v>
      </c>
      <c r="D363" s="64" t="s">
        <v>2</v>
      </c>
      <c r="E363" s="64" t="s">
        <v>12334</v>
      </c>
      <c r="F363" s="64" t="s">
        <v>4977</v>
      </c>
      <c r="G363" s="64" t="s">
        <v>1193</v>
      </c>
      <c r="H363" s="65">
        <v>38722</v>
      </c>
      <c r="I363" s="65">
        <v>42003</v>
      </c>
      <c r="J363" s="93" t="s">
        <v>1</v>
      </c>
      <c r="K363" s="101">
        <v>2748467</v>
      </c>
      <c r="L363" s="67">
        <f t="shared" si="50"/>
        <v>9.3427150643864631E-4</v>
      </c>
      <c r="M363" s="66">
        <v>35424.833787497199</v>
      </c>
      <c r="N363" s="73">
        <f t="shared" si="51"/>
        <v>6.8645125434576649E-4</v>
      </c>
      <c r="O363" s="98">
        <v>2447665</v>
      </c>
      <c r="P363" s="67">
        <f t="shared" si="57"/>
        <v>9.0140170547418745E-4</v>
      </c>
      <c r="Q363" s="66">
        <v>23448.286567497202</v>
      </c>
      <c r="R363" s="105">
        <f t="shared" si="52"/>
        <v>6.7183437787821803E-4</v>
      </c>
      <c r="S363" s="101">
        <v>2155810</v>
      </c>
      <c r="T363" s="67">
        <f t="shared" si="58"/>
        <v>9.4433350026228982E-4</v>
      </c>
      <c r="U363" s="66">
        <v>14267.8355159972</v>
      </c>
      <c r="V363" s="73">
        <f t="shared" si="59"/>
        <v>7.6191166619144076E-4</v>
      </c>
      <c r="W363" s="98">
        <v>1847810</v>
      </c>
      <c r="X363" s="67">
        <f t="shared" si="53"/>
        <v>1.0498493632321779E-3</v>
      </c>
      <c r="Y363" s="66">
        <v>8464.1620178220692</v>
      </c>
      <c r="Z363" s="105">
        <f t="shared" si="54"/>
        <v>1.0942329597476074E-3</v>
      </c>
      <c r="AA363" s="101">
        <v>308000</v>
      </c>
      <c r="AB363" s="67">
        <f t="shared" si="55"/>
        <v>5.8911404727890026E-4</v>
      </c>
      <c r="AC363" s="66">
        <v>5803.6734981749996</v>
      </c>
      <c r="AD363" s="73">
        <f t="shared" si="56"/>
        <v>5.2803306341753459E-4</v>
      </c>
    </row>
    <row r="364" spans="1:30" x14ac:dyDescent="0.25">
      <c r="A364" s="165"/>
      <c r="B364" s="74" t="s">
        <v>16795</v>
      </c>
      <c r="C364" s="68" t="s">
        <v>3</v>
      </c>
      <c r="D364" s="68" t="s">
        <v>2</v>
      </c>
      <c r="E364" s="68" t="s">
        <v>16796</v>
      </c>
      <c r="F364" s="68" t="s">
        <v>2040</v>
      </c>
      <c r="G364" s="68" t="s">
        <v>1167</v>
      </c>
      <c r="H364" s="69">
        <v>38720</v>
      </c>
      <c r="I364" s="69">
        <v>42004</v>
      </c>
      <c r="J364" s="94" t="s">
        <v>1173</v>
      </c>
      <c r="K364" s="102">
        <v>2350001</v>
      </c>
      <c r="L364" s="71">
        <f t="shared" si="50"/>
        <v>7.9882311645085259E-4</v>
      </c>
      <c r="M364" s="70">
        <v>35300.101697110702</v>
      </c>
      <c r="N364" s="75">
        <f t="shared" si="51"/>
        <v>6.8403423524508126E-4</v>
      </c>
      <c r="O364" s="99">
        <v>2232215</v>
      </c>
      <c r="P364" s="71">
        <f t="shared" si="57"/>
        <v>8.2205792377023138E-4</v>
      </c>
      <c r="Q364" s="70">
        <v>29990.918497110601</v>
      </c>
      <c r="R364" s="106">
        <f t="shared" si="52"/>
        <v>8.5929221363372638E-4</v>
      </c>
      <c r="S364" s="102">
        <v>1828400</v>
      </c>
      <c r="T364" s="71">
        <f t="shared" si="58"/>
        <v>8.0091444602240955E-4</v>
      </c>
      <c r="U364" s="70">
        <v>14729.036221423101</v>
      </c>
      <c r="V364" s="75">
        <f t="shared" si="59"/>
        <v>7.8654008285111775E-4</v>
      </c>
      <c r="W364" s="99">
        <v>1458900</v>
      </c>
      <c r="X364" s="71">
        <f t="shared" si="53"/>
        <v>8.2888675568344391E-4</v>
      </c>
      <c r="Y364" s="70">
        <v>6544.1332724230797</v>
      </c>
      <c r="Z364" s="106">
        <f t="shared" si="54"/>
        <v>8.460147979904648E-4</v>
      </c>
      <c r="AA364" s="102">
        <v>369500</v>
      </c>
      <c r="AB364" s="71">
        <f t="shared" si="55"/>
        <v>7.0674558594010931E-4</v>
      </c>
      <c r="AC364" s="70">
        <v>8184.9029490000303</v>
      </c>
      <c r="AD364" s="75">
        <f t="shared" si="56"/>
        <v>7.446834111696232E-4</v>
      </c>
    </row>
    <row r="365" spans="1:30" x14ac:dyDescent="0.25">
      <c r="A365" s="165"/>
      <c r="B365" s="72" t="s">
        <v>12446</v>
      </c>
      <c r="C365" s="64" t="s">
        <v>12342</v>
      </c>
      <c r="D365" s="64" t="s">
        <v>2</v>
      </c>
      <c r="E365" s="64" t="s">
        <v>12447</v>
      </c>
      <c r="F365" s="64" t="s">
        <v>1199</v>
      </c>
      <c r="G365" s="64" t="s">
        <v>1199</v>
      </c>
      <c r="H365" s="65">
        <v>38720</v>
      </c>
      <c r="I365" s="65">
        <v>39955</v>
      </c>
      <c r="J365" s="93" t="s">
        <v>1</v>
      </c>
      <c r="K365" s="101">
        <v>1839695</v>
      </c>
      <c r="L365" s="67">
        <f t="shared" si="50"/>
        <v>6.2535756079212356E-4</v>
      </c>
      <c r="M365" s="66">
        <v>34925.947621351399</v>
      </c>
      <c r="N365" s="73">
        <f t="shared" si="51"/>
        <v>6.7678399559217991E-4</v>
      </c>
      <c r="O365" s="98">
        <v>1588395</v>
      </c>
      <c r="P365" s="67">
        <f t="shared" si="57"/>
        <v>5.8495830187818673E-4</v>
      </c>
      <c r="Q365" s="66">
        <v>25685.027901351401</v>
      </c>
      <c r="R365" s="105">
        <f t="shared" si="52"/>
        <v>7.35920925020107E-4</v>
      </c>
      <c r="S365" s="101">
        <v>642320</v>
      </c>
      <c r="T365" s="67">
        <f t="shared" si="58"/>
        <v>2.8136259405442686E-4</v>
      </c>
      <c r="U365" s="66">
        <v>8862.1304679255099</v>
      </c>
      <c r="V365" s="73">
        <f t="shared" si="59"/>
        <v>4.7324351218182233E-4</v>
      </c>
      <c r="W365" s="98">
        <v>288520</v>
      </c>
      <c r="X365" s="67">
        <f t="shared" si="53"/>
        <v>1.6392515371155476E-4</v>
      </c>
      <c r="Y365" s="66">
        <v>987.93046356300101</v>
      </c>
      <c r="Z365" s="105">
        <f t="shared" si="54"/>
        <v>1.2771802724158269E-4</v>
      </c>
      <c r="AA365" s="101">
        <v>353800</v>
      </c>
      <c r="AB365" s="67">
        <f t="shared" si="55"/>
        <v>6.7671607119245108E-4</v>
      </c>
      <c r="AC365" s="66">
        <v>7874.2000043625003</v>
      </c>
      <c r="AD365" s="73">
        <f t="shared" si="56"/>
        <v>7.1641486234078338E-4</v>
      </c>
    </row>
    <row r="366" spans="1:30" x14ac:dyDescent="0.25">
      <c r="A366" s="165"/>
      <c r="B366" s="72" t="s">
        <v>15284</v>
      </c>
      <c r="C366" s="64" t="s">
        <v>15285</v>
      </c>
      <c r="D366" s="64" t="s">
        <v>2</v>
      </c>
      <c r="E366" s="64" t="s">
        <v>15286</v>
      </c>
      <c r="F366" s="64" t="s">
        <v>1522</v>
      </c>
      <c r="G366" s="64" t="s">
        <v>1416</v>
      </c>
      <c r="H366" s="65">
        <v>39150</v>
      </c>
      <c r="I366" s="65">
        <v>42004</v>
      </c>
      <c r="J366" s="93" t="s">
        <v>1</v>
      </c>
      <c r="K366" s="101">
        <v>2219528</v>
      </c>
      <c r="L366" s="67">
        <f t="shared" si="50"/>
        <v>7.5447213597352851E-4</v>
      </c>
      <c r="M366" s="66">
        <v>34911.212796397303</v>
      </c>
      <c r="N366" s="73">
        <f t="shared" si="51"/>
        <v>6.7649846880233017E-4</v>
      </c>
      <c r="O366" s="98">
        <v>2006090</v>
      </c>
      <c r="P366" s="67">
        <f t="shared" si="57"/>
        <v>7.3878285931069519E-4</v>
      </c>
      <c r="Q366" s="66">
        <v>25922.319196397399</v>
      </c>
      <c r="R366" s="105">
        <f t="shared" si="52"/>
        <v>7.4271973520712183E-4</v>
      </c>
      <c r="S366" s="101">
        <v>1689140</v>
      </c>
      <c r="T366" s="67">
        <f t="shared" si="58"/>
        <v>7.3991283491265194E-4</v>
      </c>
      <c r="U366" s="66">
        <v>15179.958429775499</v>
      </c>
      <c r="V366" s="73">
        <f t="shared" si="59"/>
        <v>8.1061962110366454E-4</v>
      </c>
      <c r="W366" s="98">
        <v>1332240</v>
      </c>
      <c r="X366" s="67">
        <f t="shared" si="53"/>
        <v>7.5692377228851271E-4</v>
      </c>
      <c r="Y366" s="66">
        <v>6304.3563563880798</v>
      </c>
      <c r="Z366" s="105">
        <f t="shared" si="54"/>
        <v>8.1501683221905312E-4</v>
      </c>
      <c r="AA366" s="101">
        <v>356900</v>
      </c>
      <c r="AB366" s="67">
        <f t="shared" si="55"/>
        <v>6.8264546582415427E-4</v>
      </c>
      <c r="AC366" s="66">
        <v>8875.6020733875303</v>
      </c>
      <c r="AD366" s="73">
        <f t="shared" si="56"/>
        <v>8.0752498464284263E-4</v>
      </c>
    </row>
    <row r="367" spans="1:30" x14ac:dyDescent="0.25">
      <c r="A367" s="165"/>
      <c r="B367" s="72" t="s">
        <v>14396</v>
      </c>
      <c r="C367" s="64" t="s">
        <v>14311</v>
      </c>
      <c r="D367" s="64" t="s">
        <v>2</v>
      </c>
      <c r="E367" s="64" t="s">
        <v>14397</v>
      </c>
      <c r="F367" s="64" t="s">
        <v>456</v>
      </c>
      <c r="G367" s="64" t="s">
        <v>1193</v>
      </c>
      <c r="H367" s="65">
        <v>39785</v>
      </c>
      <c r="I367" s="65">
        <v>42003</v>
      </c>
      <c r="J367" s="93" t="s">
        <v>1</v>
      </c>
      <c r="K367" s="101">
        <v>1789229</v>
      </c>
      <c r="L367" s="67">
        <f t="shared" si="50"/>
        <v>6.0820292664736839E-4</v>
      </c>
      <c r="M367" s="66">
        <v>34874.511240826301</v>
      </c>
      <c r="N367" s="73">
        <f t="shared" si="51"/>
        <v>6.7578727763600637E-4</v>
      </c>
      <c r="O367" s="98">
        <v>1620245</v>
      </c>
      <c r="P367" s="67">
        <f t="shared" si="57"/>
        <v>5.9668770288663891E-4</v>
      </c>
      <c r="Q367" s="66">
        <v>16147.171260826201</v>
      </c>
      <c r="R367" s="105">
        <f t="shared" si="52"/>
        <v>4.6264466818430385E-4</v>
      </c>
      <c r="S367" s="101">
        <v>1405120</v>
      </c>
      <c r="T367" s="67">
        <f t="shared" si="58"/>
        <v>6.1550038634598998E-4</v>
      </c>
      <c r="U367" s="66">
        <v>9648.7096784261303</v>
      </c>
      <c r="V367" s="73">
        <f t="shared" si="59"/>
        <v>5.1524735195080003E-4</v>
      </c>
      <c r="W367" s="98">
        <v>1100500</v>
      </c>
      <c r="X367" s="67">
        <f t="shared" si="53"/>
        <v>6.2525867066257458E-4</v>
      </c>
      <c r="Y367" s="66">
        <v>4943.0632530010398</v>
      </c>
      <c r="Z367" s="105">
        <f t="shared" si="54"/>
        <v>6.3903109630488028E-4</v>
      </c>
      <c r="AA367" s="101">
        <v>304620</v>
      </c>
      <c r="AB367" s="67">
        <f t="shared" si="55"/>
        <v>5.8264909442239804E-4</v>
      </c>
      <c r="AC367" s="66">
        <v>4705.6464254250204</v>
      </c>
      <c r="AD367" s="73">
        <f t="shared" si="56"/>
        <v>4.2813175106392275E-4</v>
      </c>
    </row>
    <row r="368" spans="1:30" x14ac:dyDescent="0.25">
      <c r="A368" s="165"/>
      <c r="B368" s="72" t="s">
        <v>14595</v>
      </c>
      <c r="C368" s="64" t="s">
        <v>14311</v>
      </c>
      <c r="D368" s="64" t="s">
        <v>2</v>
      </c>
      <c r="E368" s="64" t="s">
        <v>14596</v>
      </c>
      <c r="F368" s="64" t="s">
        <v>1519</v>
      </c>
      <c r="G368" s="64" t="s">
        <v>1193</v>
      </c>
      <c r="H368" s="65">
        <v>40554</v>
      </c>
      <c r="I368" s="65">
        <v>42003</v>
      </c>
      <c r="J368" s="93" t="s">
        <v>1</v>
      </c>
      <c r="K368" s="101">
        <v>1728300</v>
      </c>
      <c r="L368" s="67">
        <f t="shared" si="50"/>
        <v>5.8749166156184978E-4</v>
      </c>
      <c r="M368" s="66">
        <v>34871.841823381998</v>
      </c>
      <c r="N368" s="73">
        <f t="shared" si="51"/>
        <v>6.7573555050684021E-4</v>
      </c>
      <c r="O368" s="98">
        <v>1616442</v>
      </c>
      <c r="P368" s="67">
        <f t="shared" si="57"/>
        <v>5.9528717189652447E-4</v>
      </c>
      <c r="Q368" s="66">
        <v>29481.198223382002</v>
      </c>
      <c r="R368" s="105">
        <f t="shared" si="52"/>
        <v>8.4468783723263565E-4</v>
      </c>
      <c r="S368" s="101">
        <v>1322700</v>
      </c>
      <c r="T368" s="67">
        <f t="shared" si="58"/>
        <v>5.7939703443110981E-4</v>
      </c>
      <c r="U368" s="66">
        <v>15171.191308482001</v>
      </c>
      <c r="V368" s="73">
        <f t="shared" si="59"/>
        <v>8.1015145114299021E-4</v>
      </c>
      <c r="W368" s="98">
        <v>913800</v>
      </c>
      <c r="X368" s="67">
        <f t="shared" si="53"/>
        <v>5.191834377568929E-4</v>
      </c>
      <c r="Y368" s="66">
        <v>4700.4194194320098</v>
      </c>
      <c r="Z368" s="105">
        <f t="shared" si="54"/>
        <v>6.0766250014477696E-4</v>
      </c>
      <c r="AA368" s="101">
        <v>408900</v>
      </c>
      <c r="AB368" s="67">
        <f t="shared" si="55"/>
        <v>7.8210627900111146E-4</v>
      </c>
      <c r="AC368" s="66">
        <v>10470.77188905</v>
      </c>
      <c r="AD368" s="73">
        <f t="shared" si="56"/>
        <v>9.5265761567391374E-4</v>
      </c>
    </row>
    <row r="369" spans="1:30" x14ac:dyDescent="0.25">
      <c r="A369" s="165"/>
      <c r="B369" s="72" t="s">
        <v>14439</v>
      </c>
      <c r="C369" s="64" t="s">
        <v>14311</v>
      </c>
      <c r="D369" s="64" t="s">
        <v>2</v>
      </c>
      <c r="E369" s="64" t="s">
        <v>14440</v>
      </c>
      <c r="F369" s="64" t="s">
        <v>2293</v>
      </c>
      <c r="G369" s="64" t="s">
        <v>1227</v>
      </c>
      <c r="H369" s="65">
        <v>39785</v>
      </c>
      <c r="I369" s="65">
        <v>42004</v>
      </c>
      <c r="J369" s="93" t="s">
        <v>1</v>
      </c>
      <c r="K369" s="101">
        <v>2260761</v>
      </c>
      <c r="L369" s="67">
        <f t="shared" si="50"/>
        <v>7.6848824641799973E-4</v>
      </c>
      <c r="M369" s="66">
        <v>34829.827729542303</v>
      </c>
      <c r="N369" s="73">
        <f t="shared" si="51"/>
        <v>6.7492141464978964E-4</v>
      </c>
      <c r="O369" s="98">
        <v>2161485</v>
      </c>
      <c r="P369" s="67">
        <f t="shared" si="57"/>
        <v>7.9601018332037851E-4</v>
      </c>
      <c r="Q369" s="66">
        <v>27298.2837957921</v>
      </c>
      <c r="R369" s="105">
        <f t="shared" si="52"/>
        <v>7.8214352499900261E-4</v>
      </c>
      <c r="S369" s="101">
        <v>1882920</v>
      </c>
      <c r="T369" s="67">
        <f t="shared" si="58"/>
        <v>8.2479644973994497E-4</v>
      </c>
      <c r="U369" s="66">
        <v>17603.162705703999</v>
      </c>
      <c r="V369" s="73">
        <f t="shared" si="59"/>
        <v>9.4002030036751348E-4</v>
      </c>
      <c r="W369" s="98">
        <v>1373320</v>
      </c>
      <c r="X369" s="67">
        <f t="shared" si="53"/>
        <v>7.8026373248007888E-4</v>
      </c>
      <c r="Y369" s="66">
        <v>6091.2056229790496</v>
      </c>
      <c r="Z369" s="105">
        <f t="shared" si="54"/>
        <v>7.8746105559291627E-4</v>
      </c>
      <c r="AA369" s="101">
        <v>509600</v>
      </c>
      <c r="AB369" s="67">
        <f t="shared" si="55"/>
        <v>9.7471596913418048E-4</v>
      </c>
      <c r="AC369" s="66">
        <v>11511.957082725001</v>
      </c>
      <c r="AD369" s="73">
        <f t="shared" si="56"/>
        <v>1.0473873084407572E-3</v>
      </c>
    </row>
    <row r="370" spans="1:30" x14ac:dyDescent="0.25">
      <c r="A370" s="165"/>
      <c r="B370" s="74" t="s">
        <v>16568</v>
      </c>
      <c r="C370" s="68" t="s">
        <v>3</v>
      </c>
      <c r="D370" s="68" t="s">
        <v>2</v>
      </c>
      <c r="E370" s="68" t="s">
        <v>16569</v>
      </c>
      <c r="F370" s="68" t="s">
        <v>1199</v>
      </c>
      <c r="G370" s="68" t="s">
        <v>1199</v>
      </c>
      <c r="H370" s="69">
        <v>38721</v>
      </c>
      <c r="I370" s="69">
        <v>42003</v>
      </c>
      <c r="J370" s="94" t="s">
        <v>1173</v>
      </c>
      <c r="K370" s="102">
        <v>2277763</v>
      </c>
      <c r="L370" s="71">
        <f t="shared" si="50"/>
        <v>7.7426764422502091E-4</v>
      </c>
      <c r="M370" s="70">
        <v>34699.667003393501</v>
      </c>
      <c r="N370" s="75">
        <f t="shared" si="51"/>
        <v>6.7239920115776933E-4</v>
      </c>
      <c r="O370" s="99">
        <v>2163515</v>
      </c>
      <c r="P370" s="71">
        <f t="shared" si="57"/>
        <v>7.9675777151652161E-4</v>
      </c>
      <c r="Q370" s="70">
        <v>26634.4490033935</v>
      </c>
      <c r="R370" s="106">
        <f t="shared" si="52"/>
        <v>7.6312349837653578E-4</v>
      </c>
      <c r="S370" s="102">
        <v>1699170</v>
      </c>
      <c r="T370" s="71">
        <f t="shared" si="58"/>
        <v>7.4430638768753976E-4</v>
      </c>
      <c r="U370" s="70">
        <v>15697.485254056101</v>
      </c>
      <c r="V370" s="75">
        <f t="shared" si="59"/>
        <v>8.3825588902561353E-4</v>
      </c>
      <c r="W370" s="99">
        <v>1277470</v>
      </c>
      <c r="X370" s="71">
        <f t="shared" si="53"/>
        <v>7.2580571922882238E-4</v>
      </c>
      <c r="Y370" s="70">
        <v>5205.4200665560602</v>
      </c>
      <c r="Z370" s="106">
        <f t="shared" si="54"/>
        <v>6.7294815413078077E-4</v>
      </c>
      <c r="AA370" s="102">
        <v>421700</v>
      </c>
      <c r="AB370" s="71">
        <f t="shared" si="55"/>
        <v>8.0658894070620858E-4</v>
      </c>
      <c r="AC370" s="70">
        <v>10492.0651875001</v>
      </c>
      <c r="AD370" s="75">
        <f t="shared" si="56"/>
        <v>9.5459493444527562E-4</v>
      </c>
    </row>
    <row r="371" spans="1:30" x14ac:dyDescent="0.25">
      <c r="A371" s="165"/>
      <c r="B371" s="72" t="s">
        <v>10988</v>
      </c>
      <c r="C371" s="64" t="s">
        <v>10989</v>
      </c>
      <c r="D371" s="64" t="s">
        <v>2</v>
      </c>
      <c r="E371" s="64" t="s">
        <v>10990</v>
      </c>
      <c r="F371" s="64" t="s">
        <v>1415</v>
      </c>
      <c r="G371" s="64" t="s">
        <v>1416</v>
      </c>
      <c r="H371" s="65">
        <v>38720</v>
      </c>
      <c r="I371" s="65">
        <v>42004</v>
      </c>
      <c r="J371" s="93" t="s">
        <v>1</v>
      </c>
      <c r="K371" s="101">
        <v>2362681</v>
      </c>
      <c r="L371" s="67">
        <f t="shared" si="50"/>
        <v>8.0313336019823683E-4</v>
      </c>
      <c r="M371" s="66">
        <v>34575.362947460097</v>
      </c>
      <c r="N371" s="73">
        <f t="shared" si="51"/>
        <v>6.6999047637369242E-4</v>
      </c>
      <c r="O371" s="98">
        <v>2221463</v>
      </c>
      <c r="P371" s="67">
        <f t="shared" si="57"/>
        <v>8.1809828422100455E-4</v>
      </c>
      <c r="Q371" s="66">
        <v>29501.157947460099</v>
      </c>
      <c r="R371" s="105">
        <f t="shared" si="52"/>
        <v>8.4525971820014379E-4</v>
      </c>
      <c r="S371" s="101">
        <v>1833740</v>
      </c>
      <c r="T371" s="67">
        <f t="shared" si="58"/>
        <v>8.0325358578491209E-4</v>
      </c>
      <c r="U371" s="66">
        <v>17290.259246537102</v>
      </c>
      <c r="V371" s="73">
        <f t="shared" si="59"/>
        <v>9.2331105279708735E-4</v>
      </c>
      <c r="W371" s="98">
        <v>1446440</v>
      </c>
      <c r="X371" s="67">
        <f t="shared" si="53"/>
        <v>8.2180749804014019E-4</v>
      </c>
      <c r="Y371" s="66">
        <v>7140.1084685870901</v>
      </c>
      <c r="Z371" s="105">
        <f t="shared" si="54"/>
        <v>9.2306149221271327E-4</v>
      </c>
      <c r="AA371" s="101">
        <v>387300</v>
      </c>
      <c r="AB371" s="67">
        <f t="shared" si="55"/>
        <v>7.4079178737376003E-4</v>
      </c>
      <c r="AC371" s="66">
        <v>10150.150777950001</v>
      </c>
      <c r="AD371" s="73">
        <f t="shared" si="56"/>
        <v>9.2348668668493748E-4</v>
      </c>
    </row>
    <row r="372" spans="1:30" x14ac:dyDescent="0.25">
      <c r="A372" s="165"/>
      <c r="B372" s="72" t="s">
        <v>14911</v>
      </c>
      <c r="C372" s="64" t="s">
        <v>14912</v>
      </c>
      <c r="D372" s="64" t="s">
        <v>0</v>
      </c>
      <c r="E372" s="64" t="s">
        <v>12487</v>
      </c>
      <c r="F372" s="64" t="s">
        <v>1572</v>
      </c>
      <c r="G372" s="64" t="s">
        <v>1167</v>
      </c>
      <c r="H372" s="65">
        <v>39273</v>
      </c>
      <c r="I372" s="65">
        <v>42002</v>
      </c>
      <c r="J372" s="93" t="s">
        <v>1</v>
      </c>
      <c r="K372" s="101">
        <v>1087948</v>
      </c>
      <c r="L372" s="67">
        <f t="shared" si="50"/>
        <v>3.6982027322391445E-4</v>
      </c>
      <c r="M372" s="66">
        <v>34346.560607770902</v>
      </c>
      <c r="N372" s="73">
        <f t="shared" si="51"/>
        <v>6.6555681681105172E-4</v>
      </c>
      <c r="O372" s="98">
        <v>1003512</v>
      </c>
      <c r="P372" s="67">
        <f t="shared" si="57"/>
        <v>3.6956341176746528E-4</v>
      </c>
      <c r="Q372" s="66">
        <v>29829.727796520699</v>
      </c>
      <c r="R372" s="105">
        <f t="shared" si="52"/>
        <v>8.5467381843718003E-4</v>
      </c>
      <c r="S372" s="101">
        <v>861040</v>
      </c>
      <c r="T372" s="67">
        <f t="shared" si="58"/>
        <v>3.7717095526314568E-4</v>
      </c>
      <c r="U372" s="66">
        <v>16350.7939054205</v>
      </c>
      <c r="V372" s="73">
        <f t="shared" si="59"/>
        <v>8.7314299453928701E-4</v>
      </c>
      <c r="W372" s="98">
        <v>607500</v>
      </c>
      <c r="X372" s="67">
        <f t="shared" si="53"/>
        <v>3.4515642201500595E-4</v>
      </c>
      <c r="Y372" s="66">
        <v>3448.9989646220301</v>
      </c>
      <c r="Z372" s="105">
        <f t="shared" si="54"/>
        <v>4.4588091972699455E-4</v>
      </c>
      <c r="AA372" s="101">
        <v>253540</v>
      </c>
      <c r="AB372" s="67">
        <f t="shared" si="55"/>
        <v>4.8494797255549475E-4</v>
      </c>
      <c r="AC372" s="66">
        <v>12901.7949407985</v>
      </c>
      <c r="AD372" s="73">
        <f t="shared" si="56"/>
        <v>1.173838312633703E-3</v>
      </c>
    </row>
    <row r="373" spans="1:30" x14ac:dyDescent="0.25">
      <c r="A373" s="165"/>
      <c r="B373" s="72" t="s">
        <v>15254</v>
      </c>
      <c r="C373" s="64" t="s">
        <v>15255</v>
      </c>
      <c r="D373" s="64" t="s">
        <v>2</v>
      </c>
      <c r="E373" s="64" t="s">
        <v>15256</v>
      </c>
      <c r="F373" s="64" t="s">
        <v>1515</v>
      </c>
      <c r="G373" s="64" t="s">
        <v>1515</v>
      </c>
      <c r="H373" s="65">
        <v>39154</v>
      </c>
      <c r="I373" s="65">
        <v>42004</v>
      </c>
      <c r="J373" s="93" t="s">
        <v>1</v>
      </c>
      <c r="K373" s="101">
        <v>1573854</v>
      </c>
      <c r="L373" s="67">
        <f t="shared" si="50"/>
        <v>5.3499166899020044E-4</v>
      </c>
      <c r="M373" s="66">
        <v>34265.902129510003</v>
      </c>
      <c r="N373" s="73">
        <f t="shared" si="51"/>
        <v>6.6399384226308489E-4</v>
      </c>
      <c r="O373" s="98">
        <v>1375902</v>
      </c>
      <c r="P373" s="67">
        <f t="shared" si="57"/>
        <v>5.067034947042776E-4</v>
      </c>
      <c r="Q373" s="66">
        <v>23640.18132951</v>
      </c>
      <c r="R373" s="105">
        <f t="shared" si="52"/>
        <v>6.7733249807919085E-4</v>
      </c>
      <c r="S373" s="101">
        <v>1183860</v>
      </c>
      <c r="T373" s="67">
        <f t="shared" si="58"/>
        <v>5.1857940060604337E-4</v>
      </c>
      <c r="U373" s="66">
        <v>11084.558219492001</v>
      </c>
      <c r="V373" s="73">
        <f t="shared" si="59"/>
        <v>5.9192259488414177E-4</v>
      </c>
      <c r="W373" s="98">
        <v>851140</v>
      </c>
      <c r="X373" s="67">
        <f t="shared" si="53"/>
        <v>4.8358261240140273E-4</v>
      </c>
      <c r="Y373" s="66">
        <v>3943.30922414004</v>
      </c>
      <c r="Z373" s="105">
        <f t="shared" si="54"/>
        <v>5.097845379667098E-4</v>
      </c>
      <c r="AA373" s="101">
        <v>332720</v>
      </c>
      <c r="AB373" s="67">
        <f t="shared" si="55"/>
        <v>6.3639618769686913E-4</v>
      </c>
      <c r="AC373" s="66">
        <v>7141.2489953520299</v>
      </c>
      <c r="AD373" s="73">
        <f t="shared" si="56"/>
        <v>6.4972910430417547E-4</v>
      </c>
    </row>
    <row r="374" spans="1:30" x14ac:dyDescent="0.25">
      <c r="A374" s="165"/>
      <c r="B374" s="72" t="s">
        <v>8958</v>
      </c>
      <c r="C374" s="64" t="s">
        <v>8959</v>
      </c>
      <c r="D374" s="64" t="s">
        <v>0</v>
      </c>
      <c r="E374" s="64" t="s">
        <v>8777</v>
      </c>
      <c r="F374" s="64" t="s">
        <v>1313</v>
      </c>
      <c r="G374" s="64" t="s">
        <v>1193</v>
      </c>
      <c r="H374" s="65">
        <v>38720</v>
      </c>
      <c r="I374" s="65">
        <v>42002</v>
      </c>
      <c r="J374" s="93" t="s">
        <v>1</v>
      </c>
      <c r="K374" s="101">
        <v>5007935</v>
      </c>
      <c r="L374" s="67">
        <f t="shared" si="50"/>
        <v>1.7023202303672639E-3</v>
      </c>
      <c r="M374" s="66">
        <v>34263.707108381699</v>
      </c>
      <c r="N374" s="73">
        <f t="shared" si="51"/>
        <v>6.6395130783608147E-4</v>
      </c>
      <c r="O374" s="98">
        <v>4962335</v>
      </c>
      <c r="P374" s="67">
        <f t="shared" si="57"/>
        <v>1.8274793454718078E-3</v>
      </c>
      <c r="Q374" s="66">
        <v>32772.923908381599</v>
      </c>
      <c r="R374" s="105">
        <f t="shared" si="52"/>
        <v>9.3900152925279867E-4</v>
      </c>
      <c r="S374" s="101">
        <v>4211430</v>
      </c>
      <c r="T374" s="67">
        <f t="shared" si="58"/>
        <v>1.8447796573026452E-3</v>
      </c>
      <c r="U374" s="66">
        <v>19640.3206024705</v>
      </c>
      <c r="V374" s="73">
        <f t="shared" si="59"/>
        <v>1.0488058527156712E-3</v>
      </c>
      <c r="W374" s="98">
        <v>3205230</v>
      </c>
      <c r="X374" s="67">
        <f t="shared" si="53"/>
        <v>1.8210793720743333E-3</v>
      </c>
      <c r="Y374" s="66">
        <v>12144.487491882899</v>
      </c>
      <c r="Z374" s="105">
        <f t="shared" si="54"/>
        <v>1.5700193905645744E-3</v>
      </c>
      <c r="AA374" s="101">
        <v>1006200</v>
      </c>
      <c r="AB374" s="67">
        <f t="shared" si="55"/>
        <v>1.9245667349741217E-3</v>
      </c>
      <c r="AC374" s="66">
        <v>7495.8331105875204</v>
      </c>
      <c r="AD374" s="73">
        <f t="shared" si="56"/>
        <v>6.8199007430289592E-4</v>
      </c>
    </row>
    <row r="375" spans="1:30" x14ac:dyDescent="0.25">
      <c r="A375" s="165"/>
      <c r="B375" s="74" t="s">
        <v>16594</v>
      </c>
      <c r="C375" s="68" t="s">
        <v>3</v>
      </c>
      <c r="D375" s="68" t="s">
        <v>2</v>
      </c>
      <c r="E375" s="68" t="s">
        <v>16595</v>
      </c>
      <c r="F375" s="68" t="s">
        <v>2040</v>
      </c>
      <c r="G375" s="68" t="s">
        <v>1167</v>
      </c>
      <c r="H375" s="69">
        <v>38720</v>
      </c>
      <c r="I375" s="69">
        <v>41999</v>
      </c>
      <c r="J375" s="94" t="s">
        <v>1173</v>
      </c>
      <c r="K375" s="102">
        <v>2916209</v>
      </c>
      <c r="L375" s="71">
        <f t="shared" si="50"/>
        <v>9.9129113630250557E-4</v>
      </c>
      <c r="M375" s="70">
        <v>34058.6476110285</v>
      </c>
      <c r="N375" s="75">
        <f t="shared" si="51"/>
        <v>6.5997772958253172E-4</v>
      </c>
      <c r="O375" s="99">
        <v>2732523</v>
      </c>
      <c r="P375" s="71">
        <f t="shared" si="57"/>
        <v>1.0063063746253852E-3</v>
      </c>
      <c r="Q375" s="70">
        <v>26004.112651028601</v>
      </c>
      <c r="R375" s="106">
        <f t="shared" si="52"/>
        <v>7.4506326058789893E-4</v>
      </c>
      <c r="S375" s="102">
        <v>2337360</v>
      </c>
      <c r="T375" s="71">
        <f t="shared" si="58"/>
        <v>1.0238598717758364E-3</v>
      </c>
      <c r="U375" s="70">
        <v>14167.7670838341</v>
      </c>
      <c r="V375" s="75">
        <f t="shared" si="59"/>
        <v>7.565679470409734E-4</v>
      </c>
      <c r="W375" s="99">
        <v>2023060</v>
      </c>
      <c r="X375" s="71">
        <f t="shared" si="53"/>
        <v>1.1494191788011159E-3</v>
      </c>
      <c r="Y375" s="70">
        <v>8660.6693686580893</v>
      </c>
      <c r="Z375" s="106">
        <f t="shared" si="54"/>
        <v>1.1196371072184034E-3</v>
      </c>
      <c r="AA375" s="102">
        <v>314300</v>
      </c>
      <c r="AB375" s="71">
        <f t="shared" si="55"/>
        <v>6.0116410733687784E-4</v>
      </c>
      <c r="AC375" s="70">
        <v>5507.0977151760299</v>
      </c>
      <c r="AD375" s="75">
        <f t="shared" si="56"/>
        <v>5.010498398985609E-4</v>
      </c>
    </row>
    <row r="376" spans="1:30" x14ac:dyDescent="0.25">
      <c r="A376" s="165"/>
      <c r="B376" s="74" t="s">
        <v>16698</v>
      </c>
      <c r="C376" s="68" t="s">
        <v>3</v>
      </c>
      <c r="D376" s="68" t="s">
        <v>2</v>
      </c>
      <c r="E376" s="68" t="s">
        <v>16699</v>
      </c>
      <c r="F376" s="68" t="s">
        <v>493</v>
      </c>
      <c r="G376" s="68" t="s">
        <v>1167</v>
      </c>
      <c r="H376" s="69">
        <v>38721</v>
      </c>
      <c r="I376" s="69">
        <v>42003</v>
      </c>
      <c r="J376" s="94" t="s">
        <v>1173</v>
      </c>
      <c r="K376" s="102">
        <v>4534079</v>
      </c>
      <c r="L376" s="71">
        <f t="shared" si="50"/>
        <v>1.5412449258593358E-3</v>
      </c>
      <c r="M376" s="70">
        <v>33957.065126791502</v>
      </c>
      <c r="N376" s="75">
        <f t="shared" si="51"/>
        <v>6.5800929624725219E-4</v>
      </c>
      <c r="O376" s="99">
        <v>4281075</v>
      </c>
      <c r="P376" s="71">
        <f t="shared" si="57"/>
        <v>1.5765916930065623E-3</v>
      </c>
      <c r="Q376" s="70">
        <v>24781.904776791602</v>
      </c>
      <c r="R376" s="106">
        <f t="shared" si="52"/>
        <v>7.1004486960814738E-4</v>
      </c>
      <c r="S376" s="102">
        <v>3684380</v>
      </c>
      <c r="T376" s="71">
        <f t="shared" si="58"/>
        <v>1.6139100670728753E-3</v>
      </c>
      <c r="U376" s="70">
        <v>16695.679150102002</v>
      </c>
      <c r="V376" s="75">
        <f t="shared" si="59"/>
        <v>8.9156009018953499E-4</v>
      </c>
      <c r="W376" s="99">
        <v>3444180</v>
      </c>
      <c r="X376" s="71">
        <f t="shared" si="53"/>
        <v>1.9568408980669021E-3</v>
      </c>
      <c r="Y376" s="70">
        <v>14027.866525788901</v>
      </c>
      <c r="Z376" s="106">
        <f t="shared" si="54"/>
        <v>1.813499537832341E-3</v>
      </c>
      <c r="AA376" s="102">
        <v>240200</v>
      </c>
      <c r="AB376" s="71">
        <f t="shared" si="55"/>
        <v>4.594324485597138E-4</v>
      </c>
      <c r="AC376" s="70">
        <v>2667.81262431301</v>
      </c>
      <c r="AD376" s="75">
        <f t="shared" si="56"/>
        <v>2.4272441809191077E-4</v>
      </c>
    </row>
    <row r="377" spans="1:30" x14ac:dyDescent="0.25">
      <c r="A377" s="165"/>
      <c r="B377" s="74" t="s">
        <v>16510</v>
      </c>
      <c r="C377" s="68" t="s">
        <v>3</v>
      </c>
      <c r="D377" s="68" t="s">
        <v>2</v>
      </c>
      <c r="E377" s="68" t="s">
        <v>16511</v>
      </c>
      <c r="F377" s="68" t="s">
        <v>1199</v>
      </c>
      <c r="G377" s="68" t="s">
        <v>1199</v>
      </c>
      <c r="H377" s="69">
        <v>38720</v>
      </c>
      <c r="I377" s="69">
        <v>42003</v>
      </c>
      <c r="J377" s="94" t="s">
        <v>1173</v>
      </c>
      <c r="K377" s="102">
        <v>1965784</v>
      </c>
      <c r="L377" s="71">
        <f t="shared" si="50"/>
        <v>6.6821831188549404E-4</v>
      </c>
      <c r="M377" s="70">
        <v>33922.261756735497</v>
      </c>
      <c r="N377" s="75">
        <f t="shared" si="51"/>
        <v>6.5733488752105413E-4</v>
      </c>
      <c r="O377" s="99">
        <v>1688030</v>
      </c>
      <c r="P377" s="71">
        <f t="shared" si="57"/>
        <v>6.2165088804701327E-4</v>
      </c>
      <c r="Q377" s="70">
        <v>22176.046036735599</v>
      </c>
      <c r="R377" s="106">
        <f t="shared" si="52"/>
        <v>6.3538246387438355E-4</v>
      </c>
      <c r="S377" s="102">
        <v>1373240</v>
      </c>
      <c r="T377" s="71">
        <f t="shared" si="58"/>
        <v>6.0153563435561897E-4</v>
      </c>
      <c r="U377" s="70">
        <v>13435.786767732799</v>
      </c>
      <c r="V377" s="75">
        <f t="shared" si="59"/>
        <v>7.1747972362861507E-4</v>
      </c>
      <c r="W377" s="99">
        <v>940440</v>
      </c>
      <c r="X377" s="71">
        <f t="shared" si="53"/>
        <v>5.3431918604081015E-4</v>
      </c>
      <c r="Y377" s="70">
        <v>4264.4321843420303</v>
      </c>
      <c r="Z377" s="106">
        <f t="shared" si="54"/>
        <v>5.5129878668322386E-4</v>
      </c>
      <c r="AA377" s="102">
        <v>432800</v>
      </c>
      <c r="AB377" s="71">
        <f t="shared" si="55"/>
        <v>8.2781999890359757E-4</v>
      </c>
      <c r="AC377" s="70">
        <v>9171.3545833905991</v>
      </c>
      <c r="AD377" s="75">
        <f t="shared" si="56"/>
        <v>8.3443330467832585E-4</v>
      </c>
    </row>
    <row r="378" spans="1:30" x14ac:dyDescent="0.25">
      <c r="A378" s="165"/>
      <c r="B378" s="72" t="s">
        <v>5331</v>
      </c>
      <c r="C378" s="64" t="s">
        <v>5332</v>
      </c>
      <c r="D378" s="64" t="s">
        <v>0</v>
      </c>
      <c r="E378" s="64" t="s">
        <v>5333</v>
      </c>
      <c r="F378" s="64" t="s">
        <v>1215</v>
      </c>
      <c r="G378" s="64" t="s">
        <v>1216</v>
      </c>
      <c r="H378" s="65">
        <v>38722</v>
      </c>
      <c r="I378" s="65">
        <v>42004</v>
      </c>
      <c r="J378" s="93" t="s">
        <v>1</v>
      </c>
      <c r="K378" s="101">
        <v>1491185</v>
      </c>
      <c r="L378" s="67">
        <f t="shared" si="50"/>
        <v>5.0689044341034942E-4</v>
      </c>
      <c r="M378" s="66">
        <v>33868.924752800303</v>
      </c>
      <c r="N378" s="73">
        <f t="shared" si="51"/>
        <v>6.5630133988399267E-4</v>
      </c>
      <c r="O378" s="98">
        <v>1212807</v>
      </c>
      <c r="P378" s="67">
        <f t="shared" si="57"/>
        <v>4.466404913299136E-4</v>
      </c>
      <c r="Q378" s="66">
        <v>23152.736128800101</v>
      </c>
      <c r="R378" s="105">
        <f t="shared" si="52"/>
        <v>6.6336634143802301E-4</v>
      </c>
      <c r="S378" s="101">
        <v>965360</v>
      </c>
      <c r="T378" s="67">
        <f t="shared" si="58"/>
        <v>4.2286740845121052E-4</v>
      </c>
      <c r="U378" s="66">
        <v>7319.9800710710897</v>
      </c>
      <c r="V378" s="73">
        <f t="shared" si="59"/>
        <v>3.9089168123537327E-4</v>
      </c>
      <c r="W378" s="98">
        <v>817860</v>
      </c>
      <c r="X378" s="67">
        <f t="shared" si="53"/>
        <v>4.6467429022089342E-4</v>
      </c>
      <c r="Y378" s="66">
        <v>3451.9324685870301</v>
      </c>
      <c r="Z378" s="105">
        <f t="shared" si="54"/>
        <v>4.462601583000859E-4</v>
      </c>
      <c r="AA378" s="101">
        <v>147500</v>
      </c>
      <c r="AB378" s="67">
        <f t="shared" si="55"/>
        <v>2.8212442199233048E-4</v>
      </c>
      <c r="AC378" s="66">
        <v>3868.04760248401</v>
      </c>
      <c r="AD378" s="73">
        <f t="shared" si="56"/>
        <v>3.5192486717709824E-4</v>
      </c>
    </row>
    <row r="379" spans="1:30" x14ac:dyDescent="0.25">
      <c r="A379" s="165"/>
      <c r="B379" s="74" t="s">
        <v>16566</v>
      </c>
      <c r="C379" s="68" t="s">
        <v>3</v>
      </c>
      <c r="D379" s="68" t="s">
        <v>2</v>
      </c>
      <c r="E379" s="68" t="s">
        <v>16567</v>
      </c>
      <c r="F379" s="68" t="s">
        <v>493</v>
      </c>
      <c r="G379" s="68" t="s">
        <v>1167</v>
      </c>
      <c r="H379" s="69">
        <v>38720</v>
      </c>
      <c r="I379" s="69">
        <v>42004</v>
      </c>
      <c r="J379" s="94" t="s">
        <v>1173</v>
      </c>
      <c r="K379" s="102">
        <v>2625586</v>
      </c>
      <c r="L379" s="71">
        <f t="shared" si="50"/>
        <v>8.925012334163807E-4</v>
      </c>
      <c r="M379" s="70">
        <v>33749.793991362101</v>
      </c>
      <c r="N379" s="75">
        <f t="shared" si="51"/>
        <v>6.539928615687244E-4</v>
      </c>
      <c r="O379" s="99">
        <v>2424220</v>
      </c>
      <c r="P379" s="71">
        <f t="shared" si="57"/>
        <v>8.9276761421380572E-4</v>
      </c>
      <c r="Q379" s="70">
        <v>25680.032871362098</v>
      </c>
      <c r="R379" s="106">
        <f t="shared" si="52"/>
        <v>7.3577780868383708E-4</v>
      </c>
      <c r="S379" s="102">
        <v>2013840</v>
      </c>
      <c r="T379" s="71">
        <f t="shared" si="58"/>
        <v>8.8214479762511989E-4</v>
      </c>
      <c r="U379" s="70">
        <v>16554.703579635501</v>
      </c>
      <c r="V379" s="75">
        <f t="shared" si="59"/>
        <v>8.8403190333414335E-4</v>
      </c>
      <c r="W379" s="99">
        <v>1670540</v>
      </c>
      <c r="X379" s="71">
        <f t="shared" si="53"/>
        <v>9.4913186705012015E-4</v>
      </c>
      <c r="Y379" s="70">
        <v>6732.6053594210698</v>
      </c>
      <c r="Z379" s="106">
        <f t="shared" si="54"/>
        <v>8.7038015975355232E-4</v>
      </c>
      <c r="AA379" s="102">
        <v>343300</v>
      </c>
      <c r="AB379" s="71">
        <f t="shared" si="55"/>
        <v>6.5663263776248853E-4</v>
      </c>
      <c r="AC379" s="70">
        <v>9822.0982202145406</v>
      </c>
      <c r="AD379" s="75">
        <f t="shared" si="56"/>
        <v>8.9363962566789651E-4</v>
      </c>
    </row>
    <row r="380" spans="1:30" x14ac:dyDescent="0.25">
      <c r="A380" s="165"/>
      <c r="B380" s="72" t="s">
        <v>14348</v>
      </c>
      <c r="C380" s="64" t="s">
        <v>14311</v>
      </c>
      <c r="D380" s="64" t="s">
        <v>2</v>
      </c>
      <c r="E380" s="64" t="s">
        <v>9127</v>
      </c>
      <c r="F380" s="64" t="s">
        <v>1411</v>
      </c>
      <c r="G380" s="64" t="s">
        <v>1167</v>
      </c>
      <c r="H380" s="65">
        <v>39795</v>
      </c>
      <c r="I380" s="65">
        <v>42004</v>
      </c>
      <c r="J380" s="93" t="s">
        <v>1</v>
      </c>
      <c r="K380" s="101">
        <v>2300064</v>
      </c>
      <c r="L380" s="67">
        <f t="shared" si="50"/>
        <v>7.8184830241196225E-4</v>
      </c>
      <c r="M380" s="66">
        <v>33636.871651318703</v>
      </c>
      <c r="N380" s="73">
        <f t="shared" si="51"/>
        <v>6.5180468808479386E-4</v>
      </c>
      <c r="O380" s="98">
        <v>2160060</v>
      </c>
      <c r="P380" s="67">
        <f t="shared" si="57"/>
        <v>7.9548539850288885E-4</v>
      </c>
      <c r="Q380" s="66">
        <v>27135.697331318599</v>
      </c>
      <c r="R380" s="105">
        <f t="shared" si="52"/>
        <v>7.7748513872857958E-4</v>
      </c>
      <c r="S380" s="101">
        <v>1879800</v>
      </c>
      <c r="T380" s="67">
        <f t="shared" si="58"/>
        <v>8.2342976133938171E-4</v>
      </c>
      <c r="U380" s="66">
        <v>14709.588116986501</v>
      </c>
      <c r="V380" s="73">
        <f t="shared" si="59"/>
        <v>7.8550154146627056E-4</v>
      </c>
      <c r="W380" s="98">
        <v>1567400</v>
      </c>
      <c r="X380" s="67">
        <f t="shared" si="53"/>
        <v>8.9053197673468365E-4</v>
      </c>
      <c r="Y380" s="66">
        <v>7507.5555475470301</v>
      </c>
      <c r="Z380" s="105">
        <f t="shared" si="54"/>
        <v>9.7056444689556866E-4</v>
      </c>
      <c r="AA380" s="101">
        <v>312400</v>
      </c>
      <c r="AB380" s="67">
        <f t="shared" si="55"/>
        <v>5.9752996224002742E-4</v>
      </c>
      <c r="AC380" s="66">
        <v>7202.0325694394996</v>
      </c>
      <c r="AD380" s="73">
        <f t="shared" si="56"/>
        <v>6.5525934938790841E-4</v>
      </c>
    </row>
    <row r="381" spans="1:30" x14ac:dyDescent="0.25">
      <c r="A381" s="165"/>
      <c r="B381" s="72" t="s">
        <v>12579</v>
      </c>
      <c r="C381" s="64" t="s">
        <v>12580</v>
      </c>
      <c r="D381" s="64" t="s">
        <v>0</v>
      </c>
      <c r="E381" s="64" t="s">
        <v>12581</v>
      </c>
      <c r="F381" s="64" t="s">
        <v>493</v>
      </c>
      <c r="G381" s="64" t="s">
        <v>1167</v>
      </c>
      <c r="H381" s="65">
        <v>38720</v>
      </c>
      <c r="I381" s="65">
        <v>42004</v>
      </c>
      <c r="J381" s="93" t="s">
        <v>1</v>
      </c>
      <c r="K381" s="101">
        <v>3095282</v>
      </c>
      <c r="L381" s="67">
        <f t="shared" si="50"/>
        <v>1.0521624516475643E-3</v>
      </c>
      <c r="M381" s="66">
        <v>33534.248334232703</v>
      </c>
      <c r="N381" s="73">
        <f t="shared" si="51"/>
        <v>6.4981608581889778E-4</v>
      </c>
      <c r="O381" s="98">
        <v>2938270</v>
      </c>
      <c r="P381" s="67">
        <f t="shared" si="57"/>
        <v>1.0820768320597962E-3</v>
      </c>
      <c r="Q381" s="66">
        <v>28076.034774232699</v>
      </c>
      <c r="R381" s="105">
        <f t="shared" si="52"/>
        <v>8.0442744938045855E-4</v>
      </c>
      <c r="S381" s="101">
        <v>2615720</v>
      </c>
      <c r="T381" s="67">
        <f t="shared" si="58"/>
        <v>1.1457930074107072E-3</v>
      </c>
      <c r="U381" s="66">
        <v>20608.277614182902</v>
      </c>
      <c r="V381" s="73">
        <f t="shared" si="59"/>
        <v>1.1004953846540366E-3</v>
      </c>
      <c r="W381" s="98">
        <v>2394920</v>
      </c>
      <c r="X381" s="67">
        <f t="shared" si="53"/>
        <v>1.3606946801846551E-3</v>
      </c>
      <c r="Y381" s="66">
        <v>10931.055926683001</v>
      </c>
      <c r="Z381" s="105">
        <f t="shared" si="54"/>
        <v>1.4131489513829873E-3</v>
      </c>
      <c r="AA381" s="101">
        <v>220800</v>
      </c>
      <c r="AB381" s="67">
        <f t="shared" si="55"/>
        <v>4.2232591441292595E-4</v>
      </c>
      <c r="AC381" s="66">
        <v>9677.2216875000104</v>
      </c>
      <c r="AD381" s="73">
        <f t="shared" si="56"/>
        <v>8.8045838805854101E-4</v>
      </c>
    </row>
    <row r="382" spans="1:30" x14ac:dyDescent="0.25">
      <c r="A382" s="165"/>
      <c r="B382" s="72" t="s">
        <v>15341</v>
      </c>
      <c r="C382" s="64" t="s">
        <v>15342</v>
      </c>
      <c r="D382" s="64" t="s">
        <v>2</v>
      </c>
      <c r="E382" s="64" t="s">
        <v>15343</v>
      </c>
      <c r="F382" s="64" t="s">
        <v>1357</v>
      </c>
      <c r="G382" s="64" t="s">
        <v>1193</v>
      </c>
      <c r="H382" s="65">
        <v>39164</v>
      </c>
      <c r="I382" s="65">
        <v>42004</v>
      </c>
      <c r="J382" s="93" t="s">
        <v>1</v>
      </c>
      <c r="K382" s="101">
        <v>1626061</v>
      </c>
      <c r="L382" s="67">
        <f t="shared" si="50"/>
        <v>5.5273811183875656E-4</v>
      </c>
      <c r="M382" s="66">
        <v>33479.491671686003</v>
      </c>
      <c r="N382" s="73">
        <f t="shared" si="51"/>
        <v>6.4875502848509492E-4</v>
      </c>
      <c r="O382" s="98">
        <v>1498285</v>
      </c>
      <c r="P382" s="67">
        <f t="shared" si="57"/>
        <v>5.5177348791047513E-4</v>
      </c>
      <c r="Q382" s="66">
        <v>29002.426871686101</v>
      </c>
      <c r="R382" s="105">
        <f t="shared" si="52"/>
        <v>8.30970201520251E-4</v>
      </c>
      <c r="S382" s="101">
        <v>1278660</v>
      </c>
      <c r="T382" s="67">
        <f t="shared" si="58"/>
        <v>5.6010570200777416E-4</v>
      </c>
      <c r="U382" s="66">
        <v>21141.612345485999</v>
      </c>
      <c r="V382" s="73">
        <f t="shared" si="59"/>
        <v>1.1289758050590309E-3</v>
      </c>
      <c r="W382" s="98">
        <v>911260</v>
      </c>
      <c r="X382" s="67">
        <f t="shared" si="53"/>
        <v>5.1774031460970259E-4</v>
      </c>
      <c r="Y382" s="66">
        <v>4401.4924204860299</v>
      </c>
      <c r="Z382" s="105">
        <f t="shared" si="54"/>
        <v>5.6901770883331594E-4</v>
      </c>
      <c r="AA382" s="101">
        <v>367400</v>
      </c>
      <c r="AB382" s="67">
        <f t="shared" si="55"/>
        <v>7.0272889925411682E-4</v>
      </c>
      <c r="AC382" s="66">
        <v>16740.119925000101</v>
      </c>
      <c r="AD382" s="73">
        <f t="shared" si="56"/>
        <v>1.5230589399548916E-3</v>
      </c>
    </row>
    <row r="383" spans="1:30" x14ac:dyDescent="0.25">
      <c r="A383" s="165"/>
      <c r="B383" s="72" t="s">
        <v>12266</v>
      </c>
      <c r="C383" s="64" t="s">
        <v>12264</v>
      </c>
      <c r="D383" s="64" t="s">
        <v>2</v>
      </c>
      <c r="E383" s="64" t="s">
        <v>12267</v>
      </c>
      <c r="F383" s="64" t="s">
        <v>1411</v>
      </c>
      <c r="G383" s="64" t="s">
        <v>1167</v>
      </c>
      <c r="H383" s="65">
        <v>38721</v>
      </c>
      <c r="I383" s="65">
        <v>42003</v>
      </c>
      <c r="J383" s="93" t="s">
        <v>1</v>
      </c>
      <c r="K383" s="101">
        <v>2486127</v>
      </c>
      <c r="L383" s="67">
        <f t="shared" si="50"/>
        <v>8.4509569061145455E-4</v>
      </c>
      <c r="M383" s="66">
        <v>33289.066245446302</v>
      </c>
      <c r="N383" s="73">
        <f t="shared" si="51"/>
        <v>6.450650246452547E-4</v>
      </c>
      <c r="O383" s="98">
        <v>2354407</v>
      </c>
      <c r="P383" s="67">
        <f t="shared" si="57"/>
        <v>8.6705757739738301E-4</v>
      </c>
      <c r="Q383" s="66">
        <v>27527.401585446201</v>
      </c>
      <c r="R383" s="105">
        <f t="shared" si="52"/>
        <v>7.8870814997618387E-4</v>
      </c>
      <c r="S383" s="101">
        <v>2046760</v>
      </c>
      <c r="T383" s="67">
        <f t="shared" si="58"/>
        <v>8.9656511241567875E-4</v>
      </c>
      <c r="U383" s="66">
        <v>15923.3234820863</v>
      </c>
      <c r="V383" s="73">
        <f t="shared" si="59"/>
        <v>8.5031579681017462E-4</v>
      </c>
      <c r="W383" s="98">
        <v>1684060</v>
      </c>
      <c r="X383" s="67">
        <f t="shared" si="53"/>
        <v>9.5681337293595213E-4</v>
      </c>
      <c r="Y383" s="66">
        <v>7581.5424923360697</v>
      </c>
      <c r="Z383" s="105">
        <f t="shared" si="54"/>
        <v>9.8012935756347963E-4</v>
      </c>
      <c r="AA383" s="101">
        <v>362700</v>
      </c>
      <c r="AB383" s="67">
        <f t="shared" si="55"/>
        <v>6.9373917190927639E-4</v>
      </c>
      <c r="AC383" s="66">
        <v>8341.7809897500392</v>
      </c>
      <c r="AD383" s="73">
        <f t="shared" si="56"/>
        <v>7.5895657668560484E-4</v>
      </c>
    </row>
    <row r="384" spans="1:30" x14ac:dyDescent="0.25">
      <c r="A384" s="165"/>
      <c r="B384" s="72" t="s">
        <v>14409</v>
      </c>
      <c r="C384" s="64" t="s">
        <v>14311</v>
      </c>
      <c r="D384" s="64" t="s">
        <v>2</v>
      </c>
      <c r="E384" s="64" t="s">
        <v>14410</v>
      </c>
      <c r="F384" s="64" t="s">
        <v>2321</v>
      </c>
      <c r="G384" s="64" t="s">
        <v>1193</v>
      </c>
      <c r="H384" s="65">
        <v>39784</v>
      </c>
      <c r="I384" s="65">
        <v>42004</v>
      </c>
      <c r="J384" s="93" t="s">
        <v>1</v>
      </c>
      <c r="K384" s="101">
        <v>2152546</v>
      </c>
      <c r="L384" s="67">
        <f t="shared" si="50"/>
        <v>7.3170330737042956E-4</v>
      </c>
      <c r="M384" s="66">
        <v>33257.117549248702</v>
      </c>
      <c r="N384" s="73">
        <f t="shared" si="51"/>
        <v>6.4444593288857585E-4</v>
      </c>
      <c r="O384" s="98">
        <v>2018456</v>
      </c>
      <c r="P384" s="67">
        <f t="shared" si="57"/>
        <v>7.4333688671636303E-4</v>
      </c>
      <c r="Q384" s="66">
        <v>25459.428129248601</v>
      </c>
      <c r="R384" s="105">
        <f t="shared" si="52"/>
        <v>7.2945709739228172E-4</v>
      </c>
      <c r="S384" s="101">
        <v>1793630</v>
      </c>
      <c r="T384" s="67">
        <f t="shared" si="58"/>
        <v>7.8568375509690137E-4</v>
      </c>
      <c r="U384" s="66">
        <v>13465.7176765486</v>
      </c>
      <c r="V384" s="73">
        <f t="shared" si="59"/>
        <v>7.1907805356316633E-4</v>
      </c>
      <c r="W384" s="98">
        <v>1438930</v>
      </c>
      <c r="X384" s="67">
        <f t="shared" si="53"/>
        <v>8.1754062605769956E-4</v>
      </c>
      <c r="Y384" s="66">
        <v>7102.7614792860404</v>
      </c>
      <c r="Z384" s="105">
        <f t="shared" si="54"/>
        <v>9.1823333479388051E-4</v>
      </c>
      <c r="AA384" s="101">
        <v>354700</v>
      </c>
      <c r="AB384" s="67">
        <f t="shared" si="55"/>
        <v>6.7843750834359069E-4</v>
      </c>
      <c r="AC384" s="66">
        <v>6362.9561972625197</v>
      </c>
      <c r="AD384" s="73">
        <f t="shared" si="56"/>
        <v>5.7891803429132259E-4</v>
      </c>
    </row>
    <row r="385" spans="1:30" x14ac:dyDescent="0.25">
      <c r="A385" s="165"/>
      <c r="B385" s="72" t="s">
        <v>14363</v>
      </c>
      <c r="C385" s="64" t="s">
        <v>14311</v>
      </c>
      <c r="D385" s="64" t="s">
        <v>2</v>
      </c>
      <c r="E385" s="64" t="s">
        <v>14364</v>
      </c>
      <c r="F385" s="64" t="s">
        <v>910</v>
      </c>
      <c r="G385" s="64" t="s">
        <v>1269</v>
      </c>
      <c r="H385" s="65">
        <v>39795</v>
      </c>
      <c r="I385" s="65">
        <v>42004</v>
      </c>
      <c r="J385" s="93" t="s">
        <v>1</v>
      </c>
      <c r="K385" s="101">
        <v>1914797</v>
      </c>
      <c r="L385" s="67">
        <f t="shared" si="50"/>
        <v>6.5088657703156005E-4</v>
      </c>
      <c r="M385" s="66">
        <v>33242.677264910599</v>
      </c>
      <c r="N385" s="73">
        <f t="shared" si="51"/>
        <v>6.4416611361386988E-4</v>
      </c>
      <c r="O385" s="98">
        <v>1737295</v>
      </c>
      <c r="P385" s="67">
        <f t="shared" si="57"/>
        <v>6.3979371193025947E-4</v>
      </c>
      <c r="Q385" s="66">
        <v>24342.024444910501</v>
      </c>
      <c r="R385" s="105">
        <f t="shared" si="52"/>
        <v>6.9744152956197764E-4</v>
      </c>
      <c r="S385" s="101">
        <v>1547240</v>
      </c>
      <c r="T385" s="67">
        <f t="shared" si="58"/>
        <v>6.7775479515626389E-4</v>
      </c>
      <c r="U385" s="66">
        <v>17592.3386272106</v>
      </c>
      <c r="V385" s="73">
        <f t="shared" si="59"/>
        <v>9.3944228755886807E-4</v>
      </c>
      <c r="W385" s="98">
        <v>1052440</v>
      </c>
      <c r="X385" s="67">
        <f t="shared" si="53"/>
        <v>5.9795296260983181E-4</v>
      </c>
      <c r="Y385" s="66">
        <v>5049.6085483480301</v>
      </c>
      <c r="Z385" s="105">
        <f t="shared" si="54"/>
        <v>6.5280509704225271E-4</v>
      </c>
      <c r="AA385" s="101">
        <v>494800</v>
      </c>
      <c r="AB385" s="67">
        <f t="shared" si="55"/>
        <v>9.4640789153766186E-4</v>
      </c>
      <c r="AC385" s="66">
        <v>12542.7300788625</v>
      </c>
      <c r="AD385" s="73">
        <f t="shared" si="56"/>
        <v>1.1411696728362917E-3</v>
      </c>
    </row>
    <row r="386" spans="1:30" x14ac:dyDescent="0.25">
      <c r="A386" s="165"/>
      <c r="B386" s="74" t="s">
        <v>16686</v>
      </c>
      <c r="C386" s="68" t="s">
        <v>3</v>
      </c>
      <c r="D386" s="68" t="s">
        <v>2</v>
      </c>
      <c r="E386" s="68" t="s">
        <v>16687</v>
      </c>
      <c r="F386" s="68" t="s">
        <v>1306</v>
      </c>
      <c r="G386" s="68" t="s">
        <v>1216</v>
      </c>
      <c r="H386" s="69">
        <v>38720</v>
      </c>
      <c r="I386" s="69">
        <v>42004</v>
      </c>
      <c r="J386" s="94" t="s">
        <v>1173</v>
      </c>
      <c r="K386" s="102">
        <v>2060238</v>
      </c>
      <c r="L386" s="71">
        <f t="shared" si="50"/>
        <v>7.0032554870847787E-4</v>
      </c>
      <c r="M386" s="70">
        <v>33239.300248814798</v>
      </c>
      <c r="N386" s="75">
        <f t="shared" si="51"/>
        <v>6.4410067486124749E-4</v>
      </c>
      <c r="O386" s="99">
        <v>1905214</v>
      </c>
      <c r="P386" s="71">
        <f t="shared" si="57"/>
        <v>7.0163325001309357E-4</v>
      </c>
      <c r="Q386" s="70">
        <v>23694.1812888149</v>
      </c>
      <c r="R386" s="106">
        <f t="shared" si="52"/>
        <v>6.7887969125941003E-4</v>
      </c>
      <c r="S386" s="102">
        <v>1686100</v>
      </c>
      <c r="T386" s="71">
        <f t="shared" si="58"/>
        <v>7.3858118980441089E-4</v>
      </c>
      <c r="U386" s="70">
        <v>13873.142049281099</v>
      </c>
      <c r="V386" s="75">
        <f t="shared" si="59"/>
        <v>7.4083477919457508E-4</v>
      </c>
      <c r="W386" s="99">
        <v>1252700</v>
      </c>
      <c r="X386" s="71">
        <f t="shared" si="53"/>
        <v>7.1173242775012001E-4</v>
      </c>
      <c r="Y386" s="70">
        <v>5500.5195483410598</v>
      </c>
      <c r="Z386" s="106">
        <f t="shared" si="54"/>
        <v>7.1109813031196365E-4</v>
      </c>
      <c r="AA386" s="102">
        <v>433400</v>
      </c>
      <c r="AB386" s="71">
        <f t="shared" si="55"/>
        <v>8.2896762367102401E-4</v>
      </c>
      <c r="AC386" s="70">
        <v>8372.6225009400405</v>
      </c>
      <c r="AD386" s="75">
        <f t="shared" si="56"/>
        <v>7.6176261628090665E-4</v>
      </c>
    </row>
    <row r="387" spans="1:30" x14ac:dyDescent="0.25">
      <c r="A387" s="165"/>
      <c r="B387" s="72" t="s">
        <v>14528</v>
      </c>
      <c r="C387" s="64" t="s">
        <v>14311</v>
      </c>
      <c r="D387" s="64" t="s">
        <v>2</v>
      </c>
      <c r="E387" s="64" t="s">
        <v>14529</v>
      </c>
      <c r="F387" s="64" t="s">
        <v>1530</v>
      </c>
      <c r="G387" s="64" t="s">
        <v>1216</v>
      </c>
      <c r="H387" s="65">
        <v>39784</v>
      </c>
      <c r="I387" s="65">
        <v>42004</v>
      </c>
      <c r="J387" s="93" t="s">
        <v>1</v>
      </c>
      <c r="K387" s="101">
        <v>2049679</v>
      </c>
      <c r="L387" s="67">
        <f t="shared" si="50"/>
        <v>6.9673628500748169E-4</v>
      </c>
      <c r="M387" s="66">
        <v>33197.303310368698</v>
      </c>
      <c r="N387" s="73">
        <f t="shared" si="51"/>
        <v>6.4328687143600221E-4</v>
      </c>
      <c r="O387" s="98">
        <v>1901925</v>
      </c>
      <c r="P387" s="67">
        <f t="shared" si="57"/>
        <v>7.0042200982732279E-4</v>
      </c>
      <c r="Q387" s="66">
        <v>21441.937310368499</v>
      </c>
      <c r="R387" s="105">
        <f t="shared" si="52"/>
        <v>6.1434896626447893E-4</v>
      </c>
      <c r="S387" s="101">
        <v>1661030</v>
      </c>
      <c r="T387" s="67">
        <f t="shared" si="58"/>
        <v>7.2759949807296156E-4</v>
      </c>
      <c r="U387" s="66">
        <v>14595.2244328506</v>
      </c>
      <c r="V387" s="73">
        <f t="shared" si="59"/>
        <v>7.7939444659304476E-4</v>
      </c>
      <c r="W387" s="98">
        <v>1179830</v>
      </c>
      <c r="X387" s="67">
        <f t="shared" si="53"/>
        <v>6.7033070186990032E-4</v>
      </c>
      <c r="Y387" s="66">
        <v>5154.78661353805</v>
      </c>
      <c r="Z387" s="105">
        <f t="shared" si="54"/>
        <v>6.6640234451117769E-4</v>
      </c>
      <c r="AA387" s="101">
        <v>481200</v>
      </c>
      <c r="AB387" s="67">
        <f t="shared" si="55"/>
        <v>9.2039506347599612E-4</v>
      </c>
      <c r="AC387" s="66">
        <v>9440.4378193125503</v>
      </c>
      <c r="AD387" s="73">
        <f t="shared" si="56"/>
        <v>8.589151859252379E-4</v>
      </c>
    </row>
    <row r="388" spans="1:30" x14ac:dyDescent="0.25">
      <c r="A388" s="165"/>
      <c r="B388" s="74" t="s">
        <v>16769</v>
      </c>
      <c r="C388" s="68" t="s">
        <v>3</v>
      </c>
      <c r="D388" s="68" t="s">
        <v>2</v>
      </c>
      <c r="E388" s="68" t="s">
        <v>16770</v>
      </c>
      <c r="F388" s="68" t="s">
        <v>1199</v>
      </c>
      <c r="G388" s="68" t="s">
        <v>1199</v>
      </c>
      <c r="H388" s="69">
        <v>38720</v>
      </c>
      <c r="I388" s="69">
        <v>42003</v>
      </c>
      <c r="J388" s="94" t="s">
        <v>1173</v>
      </c>
      <c r="K388" s="102">
        <v>2258532</v>
      </c>
      <c r="L388" s="71">
        <f t="shared" ref="L388:L451" si="60">K388/$K$5777</f>
        <v>7.6773055451634993E-4</v>
      </c>
      <c r="M388" s="70">
        <v>33186.009473177102</v>
      </c>
      <c r="N388" s="75">
        <f t="shared" ref="N388:N451" si="61">M388/$M$5777</f>
        <v>6.4306802302155233E-4</v>
      </c>
      <c r="O388" s="99">
        <v>2109738</v>
      </c>
      <c r="P388" s="71">
        <f t="shared" si="57"/>
        <v>7.7695331317958192E-4</v>
      </c>
      <c r="Q388" s="70">
        <v>25798.955873177099</v>
      </c>
      <c r="R388" s="106">
        <f t="shared" ref="R388:R451" si="62">Q388/Q$5777</f>
        <v>7.391851604623905E-4</v>
      </c>
      <c r="S388" s="102">
        <v>1631540</v>
      </c>
      <c r="T388" s="71">
        <f t="shared" si="58"/>
        <v>7.1468166444071436E-4</v>
      </c>
      <c r="U388" s="70">
        <v>12772.429234958199</v>
      </c>
      <c r="V388" s="75">
        <f t="shared" si="59"/>
        <v>6.8205600133308827E-4</v>
      </c>
      <c r="W388" s="99">
        <v>1209240</v>
      </c>
      <c r="X388" s="71">
        <f t="shared" ref="X388:X451" si="63">W388/$W$5777</f>
        <v>6.8704024980646217E-4</v>
      </c>
      <c r="Y388" s="70">
        <v>5216.7503383820604</v>
      </c>
      <c r="Z388" s="106">
        <f t="shared" ref="Z388:Z451" si="64">Y388/$Y$5777</f>
        <v>6.7441291305774887E-4</v>
      </c>
      <c r="AA388" s="102">
        <v>422300</v>
      </c>
      <c r="AB388" s="71">
        <f t="shared" ref="AB388:AB451" si="65">AA388/$AA$5777</f>
        <v>8.0773656547363502E-4</v>
      </c>
      <c r="AC388" s="70">
        <v>7555.6788965760397</v>
      </c>
      <c r="AD388" s="75">
        <f t="shared" ref="AD388:AD451" si="66">AC388/$AC$5777</f>
        <v>6.8743499702607889E-4</v>
      </c>
    </row>
    <row r="389" spans="1:30" x14ac:dyDescent="0.25">
      <c r="A389" s="165"/>
      <c r="B389" s="72" t="s">
        <v>14359</v>
      </c>
      <c r="C389" s="64" t="s">
        <v>14311</v>
      </c>
      <c r="D389" s="64" t="s">
        <v>2</v>
      </c>
      <c r="E389" s="64" t="s">
        <v>14360</v>
      </c>
      <c r="F389" s="64" t="s">
        <v>1693</v>
      </c>
      <c r="G389" s="64" t="s">
        <v>1269</v>
      </c>
      <c r="H389" s="65">
        <v>39789</v>
      </c>
      <c r="I389" s="65">
        <v>42003</v>
      </c>
      <c r="J389" s="93" t="s">
        <v>1</v>
      </c>
      <c r="K389" s="101">
        <v>2384232</v>
      </c>
      <c r="L389" s="67">
        <f t="shared" si="60"/>
        <v>8.1045907494586139E-4</v>
      </c>
      <c r="M389" s="66">
        <v>33179.073707535099</v>
      </c>
      <c r="N389" s="73">
        <f t="shared" si="61"/>
        <v>6.4293362394283364E-4</v>
      </c>
      <c r="O389" s="98">
        <v>2193592</v>
      </c>
      <c r="P389" s="67">
        <f t="shared" ref="P389:P452" si="67">O389/$O$5777</f>
        <v>8.0783422973100235E-4</v>
      </c>
      <c r="Q389" s="66">
        <v>22280.716307535102</v>
      </c>
      <c r="R389" s="105">
        <f t="shared" si="62"/>
        <v>6.3838145000765618E-4</v>
      </c>
      <c r="S389" s="101">
        <v>1968600</v>
      </c>
      <c r="T389" s="67">
        <f t="shared" ref="T389:T452" si="68">S389/$S$5777</f>
        <v>8.6232781581695227E-4</v>
      </c>
      <c r="U389" s="66">
        <v>16858.1444739701</v>
      </c>
      <c r="V389" s="73">
        <f t="shared" ref="V389:V452" si="69">U389/$U$5777</f>
        <v>9.00235843808077E-4</v>
      </c>
      <c r="W389" s="98">
        <v>1508200</v>
      </c>
      <c r="X389" s="67">
        <f t="shared" si="63"/>
        <v>8.5689698054820069E-4</v>
      </c>
      <c r="Y389" s="66">
        <v>6984.2043710200396</v>
      </c>
      <c r="Z389" s="105">
        <f t="shared" si="64"/>
        <v>9.0290646661675118E-4</v>
      </c>
      <c r="AA389" s="101">
        <v>460400</v>
      </c>
      <c r="AB389" s="67">
        <f t="shared" si="65"/>
        <v>8.8061073820521331E-4</v>
      </c>
      <c r="AC389" s="66">
        <v>9873.9401029500204</v>
      </c>
      <c r="AD389" s="73">
        <f t="shared" si="66"/>
        <v>8.9835633279533155E-4</v>
      </c>
    </row>
    <row r="390" spans="1:30" x14ac:dyDescent="0.25">
      <c r="A390" s="165"/>
      <c r="B390" s="72" t="s">
        <v>14514</v>
      </c>
      <c r="C390" s="64" t="s">
        <v>14311</v>
      </c>
      <c r="D390" s="64" t="s">
        <v>2</v>
      </c>
      <c r="E390" s="64" t="s">
        <v>14515</v>
      </c>
      <c r="F390" s="64" t="s">
        <v>1515</v>
      </c>
      <c r="G390" s="64" t="s">
        <v>1515</v>
      </c>
      <c r="H390" s="65">
        <v>39789</v>
      </c>
      <c r="I390" s="65">
        <v>42004</v>
      </c>
      <c r="J390" s="93" t="s">
        <v>1</v>
      </c>
      <c r="K390" s="101">
        <v>2159457</v>
      </c>
      <c r="L390" s="67">
        <f t="shared" si="60"/>
        <v>7.3405252618258829E-4</v>
      </c>
      <c r="M390" s="66">
        <v>33086.397463775204</v>
      </c>
      <c r="N390" s="73">
        <f t="shared" si="61"/>
        <v>6.4113777292603964E-4</v>
      </c>
      <c r="O390" s="98">
        <v>2029627</v>
      </c>
      <c r="P390" s="67">
        <f t="shared" si="67"/>
        <v>7.474508314154342E-4</v>
      </c>
      <c r="Q390" s="66">
        <v>25082.606172525098</v>
      </c>
      <c r="R390" s="105">
        <f t="shared" si="62"/>
        <v>7.1866048996693972E-4</v>
      </c>
      <c r="S390" s="101">
        <v>1732470</v>
      </c>
      <c r="T390" s="67">
        <f t="shared" si="68"/>
        <v>7.5889315811662869E-4</v>
      </c>
      <c r="U390" s="66">
        <v>13684.9915170001</v>
      </c>
      <c r="V390" s="73">
        <f t="shared" si="69"/>
        <v>7.3078741879542466E-4</v>
      </c>
      <c r="W390" s="98">
        <v>1320670</v>
      </c>
      <c r="X390" s="67">
        <f t="shared" si="63"/>
        <v>7.5035017590544505E-4</v>
      </c>
      <c r="Y390" s="66">
        <v>6144.6891457500697</v>
      </c>
      <c r="Z390" s="105">
        <f t="shared" si="64"/>
        <v>7.9437531754776016E-4</v>
      </c>
      <c r="AA390" s="101">
        <v>411800</v>
      </c>
      <c r="AB390" s="67">
        <f t="shared" si="65"/>
        <v>7.8765313204367257E-4</v>
      </c>
      <c r="AC390" s="66">
        <v>7540.3023712499898</v>
      </c>
      <c r="AD390" s="73">
        <f t="shared" si="66"/>
        <v>6.8603600141145917E-4</v>
      </c>
    </row>
    <row r="391" spans="1:30" x14ac:dyDescent="0.25">
      <c r="A391" s="165"/>
      <c r="B391" s="74" t="s">
        <v>16781</v>
      </c>
      <c r="C391" s="68" t="s">
        <v>3</v>
      </c>
      <c r="D391" s="68" t="s">
        <v>2</v>
      </c>
      <c r="E391" s="68" t="s">
        <v>16782</v>
      </c>
      <c r="F391" s="68" t="s">
        <v>1530</v>
      </c>
      <c r="G391" s="68" t="s">
        <v>1216</v>
      </c>
      <c r="H391" s="69">
        <v>38721</v>
      </c>
      <c r="I391" s="69">
        <v>42003</v>
      </c>
      <c r="J391" s="94" t="s">
        <v>1173</v>
      </c>
      <c r="K391" s="102">
        <v>2133057</v>
      </c>
      <c r="L391" s="71">
        <f t="shared" si="60"/>
        <v>7.2507851711863371E-4</v>
      </c>
      <c r="M391" s="70">
        <v>33004.210814774997</v>
      </c>
      <c r="N391" s="75">
        <f t="shared" si="61"/>
        <v>6.3954518596754902E-4</v>
      </c>
      <c r="O391" s="99">
        <v>2004381</v>
      </c>
      <c r="P391" s="71">
        <f t="shared" si="67"/>
        <v>7.3815348579975499E-4</v>
      </c>
      <c r="Q391" s="70">
        <v>25762.395834775001</v>
      </c>
      <c r="R391" s="106">
        <f t="shared" si="62"/>
        <v>7.3813765148622828E-4</v>
      </c>
      <c r="S391" s="102">
        <v>1745170</v>
      </c>
      <c r="T391" s="71">
        <f t="shared" si="68"/>
        <v>7.6445628077276772E-4</v>
      </c>
      <c r="U391" s="70">
        <v>15978.7997951991</v>
      </c>
      <c r="V391" s="75">
        <f t="shared" si="69"/>
        <v>8.5327826789491205E-4</v>
      </c>
      <c r="W391" s="99">
        <v>1291070</v>
      </c>
      <c r="X391" s="71">
        <f t="shared" si="63"/>
        <v>7.3353267781220367E-4</v>
      </c>
      <c r="Y391" s="70">
        <v>5671.9668755450602</v>
      </c>
      <c r="Z391" s="106">
        <f t="shared" si="64"/>
        <v>7.3326255909915298E-4</v>
      </c>
      <c r="AA391" s="102">
        <v>454100</v>
      </c>
      <c r="AB391" s="71">
        <f t="shared" si="65"/>
        <v>8.6856067814723573E-4</v>
      </c>
      <c r="AC391" s="70">
        <v>10306.8329196541</v>
      </c>
      <c r="AD391" s="75">
        <f t="shared" si="66"/>
        <v>9.3774202880451941E-4</v>
      </c>
    </row>
    <row r="392" spans="1:30" x14ac:dyDescent="0.25">
      <c r="A392" s="165"/>
      <c r="B392" s="72" t="s">
        <v>11692</v>
      </c>
      <c r="C392" s="64" t="s">
        <v>11342</v>
      </c>
      <c r="D392" s="64" t="s">
        <v>2</v>
      </c>
      <c r="E392" s="64" t="s">
        <v>11693</v>
      </c>
      <c r="F392" s="64" t="s">
        <v>2321</v>
      </c>
      <c r="G392" s="64" t="s">
        <v>1193</v>
      </c>
      <c r="H392" s="65">
        <v>38720</v>
      </c>
      <c r="I392" s="65">
        <v>42004</v>
      </c>
      <c r="J392" s="93" t="s">
        <v>1</v>
      </c>
      <c r="K392" s="101">
        <v>1437753</v>
      </c>
      <c r="L392" s="67">
        <f t="shared" si="60"/>
        <v>4.8872759294424242E-4</v>
      </c>
      <c r="M392" s="66">
        <v>32842.821198084202</v>
      </c>
      <c r="N392" s="73">
        <f t="shared" si="61"/>
        <v>6.3641782888578121E-4</v>
      </c>
      <c r="O392" s="98">
        <v>1335605</v>
      </c>
      <c r="P392" s="67">
        <f t="shared" si="67"/>
        <v>4.9186331660576595E-4</v>
      </c>
      <c r="Q392" s="66">
        <v>27139.569118084099</v>
      </c>
      <c r="R392" s="105">
        <f t="shared" si="62"/>
        <v>7.7759607218401091E-4</v>
      </c>
      <c r="S392" s="101">
        <v>1154070</v>
      </c>
      <c r="T392" s="67">
        <f t="shared" si="68"/>
        <v>5.0553015462758821E-4</v>
      </c>
      <c r="U392" s="66">
        <v>14721.0251178131</v>
      </c>
      <c r="V392" s="73">
        <f t="shared" si="69"/>
        <v>7.8611228472485789E-4</v>
      </c>
      <c r="W392" s="98">
        <v>865170</v>
      </c>
      <c r="X392" s="67">
        <f t="shared" si="63"/>
        <v>4.9155387923411145E-4</v>
      </c>
      <c r="Y392" s="66">
        <v>4276.87472828503</v>
      </c>
      <c r="Z392" s="105">
        <f t="shared" si="64"/>
        <v>5.5290733832210682E-4</v>
      </c>
      <c r="AA392" s="101">
        <v>288900</v>
      </c>
      <c r="AB392" s="67">
        <f t="shared" si="65"/>
        <v>5.5258132551582568E-4</v>
      </c>
      <c r="AC392" s="66">
        <v>10444.150389528</v>
      </c>
      <c r="AD392" s="73">
        <f t="shared" si="66"/>
        <v>9.5023552353696108E-4</v>
      </c>
    </row>
    <row r="393" spans="1:30" x14ac:dyDescent="0.25">
      <c r="A393" s="165"/>
      <c r="B393" s="72" t="s">
        <v>12773</v>
      </c>
      <c r="C393" s="64" t="s">
        <v>12774</v>
      </c>
      <c r="D393" s="64" t="s">
        <v>0</v>
      </c>
      <c r="E393" s="64" t="s">
        <v>1275</v>
      </c>
      <c r="F393" s="64" t="s">
        <v>1276</v>
      </c>
      <c r="G393" s="64" t="s">
        <v>1193</v>
      </c>
      <c r="H393" s="65">
        <v>38720</v>
      </c>
      <c r="I393" s="65">
        <v>42004</v>
      </c>
      <c r="J393" s="93" t="s">
        <v>1</v>
      </c>
      <c r="K393" s="101">
        <v>2411978</v>
      </c>
      <c r="L393" s="67">
        <f t="shared" si="60"/>
        <v>8.1989062250224342E-4</v>
      </c>
      <c r="M393" s="66">
        <v>32741.832871389001</v>
      </c>
      <c r="N393" s="73">
        <f t="shared" si="61"/>
        <v>6.344609089479191E-4</v>
      </c>
      <c r="O393" s="98">
        <v>2239122</v>
      </c>
      <c r="P393" s="67">
        <f t="shared" si="67"/>
        <v>8.2460156498735475E-4</v>
      </c>
      <c r="Q393" s="66">
        <v>26491.694111389101</v>
      </c>
      <c r="R393" s="105">
        <f t="shared" si="62"/>
        <v>7.5903332130612287E-4</v>
      </c>
      <c r="S393" s="101">
        <v>1897520</v>
      </c>
      <c r="T393" s="67">
        <f t="shared" si="68"/>
        <v>8.3119185058873476E-4</v>
      </c>
      <c r="U393" s="66">
        <v>15466.8418456942</v>
      </c>
      <c r="V393" s="73">
        <f t="shared" si="69"/>
        <v>8.2593938149620868E-4</v>
      </c>
      <c r="W393" s="98">
        <v>1449520</v>
      </c>
      <c r="X393" s="67">
        <f t="shared" si="63"/>
        <v>8.2355742689578829E-4</v>
      </c>
      <c r="Y393" s="66">
        <v>7323.0443960810599</v>
      </c>
      <c r="Z393" s="105">
        <f t="shared" si="64"/>
        <v>9.4671114837057205E-4</v>
      </c>
      <c r="AA393" s="101">
        <v>448000</v>
      </c>
      <c r="AB393" s="67">
        <f t="shared" si="65"/>
        <v>8.5689315967840045E-4</v>
      </c>
      <c r="AC393" s="66">
        <v>8143.7974496130901</v>
      </c>
      <c r="AD393" s="73">
        <f t="shared" si="66"/>
        <v>7.4094352766800671E-4</v>
      </c>
    </row>
    <row r="394" spans="1:30" x14ac:dyDescent="0.25">
      <c r="A394" s="165"/>
      <c r="B394" s="72" t="s">
        <v>8721</v>
      </c>
      <c r="C394" s="64" t="s">
        <v>3362</v>
      </c>
      <c r="D394" s="64" t="s">
        <v>0</v>
      </c>
      <c r="E394" s="64" t="s">
        <v>8722</v>
      </c>
      <c r="F394" s="64" t="s">
        <v>1374</v>
      </c>
      <c r="G394" s="64" t="s">
        <v>1227</v>
      </c>
      <c r="H394" s="65">
        <v>38720</v>
      </c>
      <c r="I394" s="65">
        <v>42003</v>
      </c>
      <c r="J394" s="93" t="s">
        <v>1</v>
      </c>
      <c r="K394" s="101">
        <v>2247800</v>
      </c>
      <c r="L394" s="67">
        <f t="shared" si="60"/>
        <v>7.6408248386201807E-4</v>
      </c>
      <c r="M394" s="66">
        <v>32709.983024817298</v>
      </c>
      <c r="N394" s="73">
        <f t="shared" si="61"/>
        <v>6.3384373266810884E-4</v>
      </c>
      <c r="O394" s="98">
        <v>2040100</v>
      </c>
      <c r="P394" s="67">
        <f t="shared" si="67"/>
        <v>7.5130772362144737E-4</v>
      </c>
      <c r="Q394" s="66">
        <v>25980.431424817201</v>
      </c>
      <c r="R394" s="105">
        <f t="shared" si="62"/>
        <v>7.4438475208224203E-4</v>
      </c>
      <c r="S394" s="101">
        <v>1497460</v>
      </c>
      <c r="T394" s="67">
        <f t="shared" si="68"/>
        <v>6.5594910650881508E-4</v>
      </c>
      <c r="U394" s="66">
        <v>7721.528756183</v>
      </c>
      <c r="V394" s="73">
        <f t="shared" si="69"/>
        <v>4.1233464133871693E-4</v>
      </c>
      <c r="W394" s="98">
        <v>970060</v>
      </c>
      <c r="X394" s="67">
        <f t="shared" si="63"/>
        <v>5.5114804730843896E-4</v>
      </c>
      <c r="Y394" s="66">
        <v>3648.0425613829698</v>
      </c>
      <c r="Z394" s="105">
        <f t="shared" si="64"/>
        <v>4.7161294890412205E-4</v>
      </c>
      <c r="AA394" s="101">
        <v>527400</v>
      </c>
      <c r="AB394" s="67">
        <f t="shared" si="65"/>
        <v>1.0087621705678312E-3</v>
      </c>
      <c r="AC394" s="66">
        <v>4073.4861947999998</v>
      </c>
      <c r="AD394" s="73">
        <f t="shared" si="66"/>
        <v>3.7061619591551015E-4</v>
      </c>
    </row>
    <row r="395" spans="1:30" x14ac:dyDescent="0.25">
      <c r="A395" s="165"/>
      <c r="B395" s="72" t="s">
        <v>3083</v>
      </c>
      <c r="C395" s="64" t="s">
        <v>3084</v>
      </c>
      <c r="D395" s="64" t="s">
        <v>0</v>
      </c>
      <c r="E395" s="64" t="s">
        <v>3085</v>
      </c>
      <c r="F395" s="64" t="s">
        <v>1199</v>
      </c>
      <c r="G395" s="64" t="s">
        <v>1199</v>
      </c>
      <c r="H395" s="65">
        <v>38720</v>
      </c>
      <c r="I395" s="65">
        <v>41778</v>
      </c>
      <c r="J395" s="93" t="s">
        <v>1</v>
      </c>
      <c r="K395" s="101">
        <v>2025701</v>
      </c>
      <c r="L395" s="67">
        <f t="shared" si="60"/>
        <v>6.885855732902277E-4</v>
      </c>
      <c r="M395" s="66">
        <v>32622.2951681921</v>
      </c>
      <c r="N395" s="73">
        <f t="shared" si="61"/>
        <v>6.3214454504362087E-4</v>
      </c>
      <c r="O395" s="98">
        <v>1826421</v>
      </c>
      <c r="P395" s="67">
        <f t="shared" si="67"/>
        <v>6.7261614817136777E-4</v>
      </c>
      <c r="Q395" s="66">
        <v>27290.513183192099</v>
      </c>
      <c r="R395" s="105">
        <f t="shared" si="62"/>
        <v>7.8192088337157171E-4</v>
      </c>
      <c r="S395" s="101">
        <v>1333400</v>
      </c>
      <c r="T395" s="67">
        <f t="shared" si="68"/>
        <v>5.8408407477919544E-4</v>
      </c>
      <c r="U395" s="66">
        <v>7195.3503433571896</v>
      </c>
      <c r="V395" s="73">
        <f t="shared" si="69"/>
        <v>3.8423637297975059E-4</v>
      </c>
      <c r="W395" s="98">
        <v>1108700</v>
      </c>
      <c r="X395" s="67">
        <f t="shared" si="63"/>
        <v>6.2991757216137787E-4</v>
      </c>
      <c r="Y395" s="66">
        <v>3913.6230433570099</v>
      </c>
      <c r="Z395" s="105">
        <f t="shared" si="64"/>
        <v>5.0594675728701344E-4</v>
      </c>
      <c r="AA395" s="101">
        <v>224700</v>
      </c>
      <c r="AB395" s="67">
        <f t="shared" si="65"/>
        <v>4.297854754011977E-4</v>
      </c>
      <c r="AC395" s="66">
        <v>3281.72730000001</v>
      </c>
      <c r="AD395" s="73">
        <f t="shared" si="66"/>
        <v>2.9857994597126604E-4</v>
      </c>
    </row>
    <row r="396" spans="1:30" x14ac:dyDescent="0.25">
      <c r="A396" s="165"/>
      <c r="B396" s="72" t="s">
        <v>14466</v>
      </c>
      <c r="C396" s="64" t="s">
        <v>14311</v>
      </c>
      <c r="D396" s="64" t="s">
        <v>2</v>
      </c>
      <c r="E396" s="64" t="s">
        <v>9334</v>
      </c>
      <c r="F396" s="64" t="s">
        <v>1230</v>
      </c>
      <c r="G396" s="64" t="s">
        <v>1167</v>
      </c>
      <c r="H396" s="65">
        <v>39784</v>
      </c>
      <c r="I396" s="65">
        <v>42003</v>
      </c>
      <c r="J396" s="93" t="s">
        <v>1</v>
      </c>
      <c r="K396" s="101">
        <v>1959550</v>
      </c>
      <c r="L396" s="67">
        <f t="shared" si="60"/>
        <v>6.6609922201789199E-4</v>
      </c>
      <c r="M396" s="66">
        <v>32537.437171033798</v>
      </c>
      <c r="N396" s="73">
        <f t="shared" si="61"/>
        <v>6.3050019354320131E-4</v>
      </c>
      <c r="O396" s="98">
        <v>1779322</v>
      </c>
      <c r="P396" s="67">
        <f t="shared" si="67"/>
        <v>6.5527099721070584E-4</v>
      </c>
      <c r="Q396" s="66">
        <v>22019.207651033601</v>
      </c>
      <c r="R396" s="105">
        <f t="shared" si="62"/>
        <v>6.308887701035311E-4</v>
      </c>
      <c r="S396" s="101">
        <v>1439140</v>
      </c>
      <c r="T396" s="67">
        <f t="shared" si="68"/>
        <v>6.3040254640597815E-4</v>
      </c>
      <c r="U396" s="66">
        <v>13145.161246833601</v>
      </c>
      <c r="V396" s="73">
        <f t="shared" si="69"/>
        <v>7.0196013240415823E-4</v>
      </c>
      <c r="W396" s="98">
        <v>1014940</v>
      </c>
      <c r="X396" s="67">
        <f t="shared" si="63"/>
        <v>5.7664701063359688E-4</v>
      </c>
      <c r="Y396" s="66">
        <v>4228.3885763960197</v>
      </c>
      <c r="Z396" s="105">
        <f t="shared" si="64"/>
        <v>5.4663912826462312E-4</v>
      </c>
      <c r="AA396" s="101">
        <v>424200</v>
      </c>
      <c r="AB396" s="67">
        <f t="shared" si="65"/>
        <v>8.1137071057048543E-4</v>
      </c>
      <c r="AC396" s="66">
        <v>8916.7726704375309</v>
      </c>
      <c r="AD396" s="73">
        <f t="shared" si="66"/>
        <v>8.1127079089639515E-4</v>
      </c>
    </row>
    <row r="397" spans="1:30" x14ac:dyDescent="0.25">
      <c r="A397" s="165"/>
      <c r="B397" s="74" t="s">
        <v>16654</v>
      </c>
      <c r="C397" s="68" t="s">
        <v>3</v>
      </c>
      <c r="D397" s="68" t="s">
        <v>2</v>
      </c>
      <c r="E397" s="68" t="s">
        <v>16655</v>
      </c>
      <c r="F397" s="68" t="s">
        <v>1562</v>
      </c>
      <c r="G397" s="68" t="s">
        <v>1167</v>
      </c>
      <c r="H397" s="69">
        <v>38721</v>
      </c>
      <c r="I397" s="69">
        <v>42004</v>
      </c>
      <c r="J397" s="94" t="s">
        <v>1173</v>
      </c>
      <c r="K397" s="102">
        <v>3046527</v>
      </c>
      <c r="L397" s="71">
        <f t="shared" si="60"/>
        <v>1.0355894284690375E-3</v>
      </c>
      <c r="M397" s="70">
        <v>32395.218790634801</v>
      </c>
      <c r="N397" s="75">
        <f t="shared" si="61"/>
        <v>6.2774433063071612E-4</v>
      </c>
      <c r="O397" s="99">
        <v>2888517</v>
      </c>
      <c r="P397" s="71">
        <f t="shared" si="67"/>
        <v>1.0637542923934377E-3</v>
      </c>
      <c r="Q397" s="70">
        <v>24255.020890634802</v>
      </c>
      <c r="R397" s="106">
        <f t="shared" si="62"/>
        <v>6.9494872572354997E-4</v>
      </c>
      <c r="S397" s="102">
        <v>2534530</v>
      </c>
      <c r="T397" s="71">
        <f t="shared" si="68"/>
        <v>1.1102284461152799E-3</v>
      </c>
      <c r="U397" s="70">
        <v>16320.818831706099</v>
      </c>
      <c r="V397" s="75">
        <f t="shared" si="69"/>
        <v>8.7154230617051917E-4</v>
      </c>
      <c r="W397" s="99">
        <v>2126230</v>
      </c>
      <c r="X397" s="71">
        <f t="shared" si="63"/>
        <v>1.2080361138781335E-3</v>
      </c>
      <c r="Y397" s="70">
        <v>9100.7954722560899</v>
      </c>
      <c r="Z397" s="106">
        <f t="shared" si="64"/>
        <v>1.1765358868008554E-3</v>
      </c>
      <c r="AA397" s="102">
        <v>408300</v>
      </c>
      <c r="AB397" s="71">
        <f t="shared" si="65"/>
        <v>7.8095865423368502E-4</v>
      </c>
      <c r="AC397" s="70">
        <v>7220.0233594500396</v>
      </c>
      <c r="AD397" s="75">
        <f t="shared" si="66"/>
        <v>6.5689619749205387E-4</v>
      </c>
    </row>
    <row r="398" spans="1:30" x14ac:dyDescent="0.25">
      <c r="A398" s="165"/>
      <c r="B398" s="72" t="s">
        <v>3988</v>
      </c>
      <c r="C398" s="64" t="s">
        <v>3989</v>
      </c>
      <c r="D398" s="64" t="s">
        <v>0</v>
      </c>
      <c r="E398" s="64" t="s">
        <v>3990</v>
      </c>
      <c r="F398" s="64" t="s">
        <v>1306</v>
      </c>
      <c r="G398" s="64" t="s">
        <v>1216</v>
      </c>
      <c r="H398" s="65">
        <v>38722</v>
      </c>
      <c r="I398" s="65">
        <v>42004</v>
      </c>
      <c r="J398" s="93" t="s">
        <v>1</v>
      </c>
      <c r="K398" s="101">
        <v>1426992</v>
      </c>
      <c r="L398" s="67">
        <f t="shared" si="60"/>
        <v>4.8506966447692365E-4</v>
      </c>
      <c r="M398" s="66">
        <v>32370.1524589402</v>
      </c>
      <c r="N398" s="73">
        <f t="shared" si="61"/>
        <v>6.2725860316232976E-4</v>
      </c>
      <c r="O398" s="98">
        <v>1274054</v>
      </c>
      <c r="P398" s="67">
        <f t="shared" si="67"/>
        <v>4.6919592692064088E-4</v>
      </c>
      <c r="Q398" s="66">
        <v>26916.212587690199</v>
      </c>
      <c r="R398" s="105">
        <f t="shared" si="62"/>
        <v>7.7119651735042978E-4</v>
      </c>
      <c r="S398" s="101">
        <v>942900</v>
      </c>
      <c r="T398" s="67">
        <f t="shared" si="68"/>
        <v>4.1302900413177091E-4</v>
      </c>
      <c r="U398" s="66">
        <v>9300.7616031820799</v>
      </c>
      <c r="V398" s="73">
        <f t="shared" si="69"/>
        <v>4.9666669916292199E-4</v>
      </c>
      <c r="W398" s="98">
        <v>546700</v>
      </c>
      <c r="X398" s="67">
        <f t="shared" si="63"/>
        <v>3.1061237187753705E-4</v>
      </c>
      <c r="Y398" s="66">
        <v>2458.20998723201</v>
      </c>
      <c r="Z398" s="105">
        <f t="shared" si="64"/>
        <v>3.1779334851415604E-4</v>
      </c>
      <c r="AA398" s="101">
        <v>396200</v>
      </c>
      <c r="AB398" s="67">
        <f t="shared" si="65"/>
        <v>7.5781488809058533E-4</v>
      </c>
      <c r="AC398" s="66">
        <v>6842.5516159500303</v>
      </c>
      <c r="AD398" s="73">
        <f t="shared" si="66"/>
        <v>6.2255285251640281E-4</v>
      </c>
    </row>
    <row r="399" spans="1:30" x14ac:dyDescent="0.25">
      <c r="A399" s="165"/>
      <c r="B399" s="72" t="s">
        <v>6817</v>
      </c>
      <c r="C399" s="64" t="s">
        <v>445</v>
      </c>
      <c r="D399" s="64" t="s">
        <v>2</v>
      </c>
      <c r="E399" s="64" t="s">
        <v>6818</v>
      </c>
      <c r="F399" s="64" t="s">
        <v>1293</v>
      </c>
      <c r="G399" s="64" t="s">
        <v>1193</v>
      </c>
      <c r="H399" s="65">
        <v>38720</v>
      </c>
      <c r="I399" s="65">
        <v>42004</v>
      </c>
      <c r="J399" s="93" t="s">
        <v>1</v>
      </c>
      <c r="K399" s="101">
        <v>1650803</v>
      </c>
      <c r="L399" s="67">
        <f t="shared" si="60"/>
        <v>5.6114852593952796E-4</v>
      </c>
      <c r="M399" s="66">
        <v>32345.474374871399</v>
      </c>
      <c r="N399" s="73">
        <f t="shared" si="61"/>
        <v>6.2678039903396327E-4</v>
      </c>
      <c r="O399" s="98">
        <v>1578049</v>
      </c>
      <c r="P399" s="67">
        <f t="shared" si="67"/>
        <v>5.8114817996818854E-4</v>
      </c>
      <c r="Q399" s="66">
        <v>25495.191483621202</v>
      </c>
      <c r="R399" s="105">
        <f t="shared" si="62"/>
        <v>7.3048177997907075E-4</v>
      </c>
      <c r="S399" s="101">
        <v>1369020</v>
      </c>
      <c r="T399" s="67">
        <f t="shared" si="68"/>
        <v>5.9968710068562629E-4</v>
      </c>
      <c r="U399" s="66">
        <v>14723.907010183701</v>
      </c>
      <c r="V399" s="73">
        <f t="shared" si="69"/>
        <v>7.8626617964573826E-4</v>
      </c>
      <c r="W399" s="98">
        <v>987820</v>
      </c>
      <c r="X399" s="67">
        <f t="shared" si="63"/>
        <v>5.6123854616438383E-4</v>
      </c>
      <c r="Y399" s="66">
        <v>4788.1309408710504</v>
      </c>
      <c r="Z399" s="105">
        <f t="shared" si="64"/>
        <v>6.1900170153365863E-4</v>
      </c>
      <c r="AA399" s="101">
        <v>381200</v>
      </c>
      <c r="AB399" s="67">
        <f t="shared" si="65"/>
        <v>7.2912426890492463E-4</v>
      </c>
      <c r="AC399" s="66">
        <v>9935.7760693125201</v>
      </c>
      <c r="AD399" s="73">
        <f t="shared" si="66"/>
        <v>9.0398232722076601E-4</v>
      </c>
    </row>
    <row r="400" spans="1:30" x14ac:dyDescent="0.25">
      <c r="A400" s="165"/>
      <c r="B400" s="72" t="s">
        <v>3466</v>
      </c>
      <c r="C400" s="64" t="s">
        <v>3467</v>
      </c>
      <c r="D400" s="64" t="s">
        <v>2</v>
      </c>
      <c r="E400" s="64" t="s">
        <v>3468</v>
      </c>
      <c r="F400" s="64" t="s">
        <v>1790</v>
      </c>
      <c r="G400" s="64" t="s">
        <v>1139</v>
      </c>
      <c r="H400" s="65">
        <v>38718</v>
      </c>
      <c r="I400" s="65">
        <v>39793</v>
      </c>
      <c r="J400" s="93" t="s">
        <v>1</v>
      </c>
      <c r="K400" s="101">
        <v>1529844</v>
      </c>
      <c r="L400" s="67">
        <f t="shared" si="60"/>
        <v>5.2003158797108513E-4</v>
      </c>
      <c r="M400" s="66">
        <v>32302.6322958766</v>
      </c>
      <c r="N400" s="73">
        <f t="shared" si="61"/>
        <v>6.259502187417656E-4</v>
      </c>
      <c r="O400" s="98">
        <v>1377774</v>
      </c>
      <c r="P400" s="67">
        <f t="shared" si="67"/>
        <v>5.0739289623293765E-4</v>
      </c>
      <c r="Q400" s="66">
        <v>24498.232255876599</v>
      </c>
      <c r="R400" s="105">
        <f t="shared" si="62"/>
        <v>7.0191715626493668E-4</v>
      </c>
      <c r="S400" s="101">
        <v>1099100</v>
      </c>
      <c r="T400" s="67">
        <f t="shared" si="68"/>
        <v>4.8145103239074073E-4</v>
      </c>
      <c r="U400" s="66">
        <v>10973.223651517499</v>
      </c>
      <c r="V400" s="73">
        <f t="shared" si="69"/>
        <v>5.8597725677766814E-4</v>
      </c>
      <c r="W400" s="98">
        <v>761700</v>
      </c>
      <c r="X400" s="67">
        <f t="shared" si="63"/>
        <v>4.3276649654128396E-4</v>
      </c>
      <c r="Y400" s="66">
        <v>3389.8198469580202</v>
      </c>
      <c r="Z400" s="105">
        <f t="shared" si="64"/>
        <v>4.382303406217751E-4</v>
      </c>
      <c r="AA400" s="101">
        <v>337400</v>
      </c>
      <c r="AB400" s="67">
        <f t="shared" si="65"/>
        <v>6.4534766088279532E-4</v>
      </c>
      <c r="AC400" s="66">
        <v>7583.4038045595098</v>
      </c>
      <c r="AD400" s="73">
        <f t="shared" si="66"/>
        <v>6.8995748008789906E-4</v>
      </c>
    </row>
    <row r="401" spans="1:30" x14ac:dyDescent="0.25">
      <c r="A401" s="165"/>
      <c r="B401" s="72" t="s">
        <v>12287</v>
      </c>
      <c r="C401" s="64" t="s">
        <v>12264</v>
      </c>
      <c r="D401" s="64" t="s">
        <v>2</v>
      </c>
      <c r="E401" s="64" t="s">
        <v>12288</v>
      </c>
      <c r="F401" s="64" t="s">
        <v>493</v>
      </c>
      <c r="G401" s="64" t="s">
        <v>1167</v>
      </c>
      <c r="H401" s="65">
        <v>38722</v>
      </c>
      <c r="I401" s="65">
        <v>42004</v>
      </c>
      <c r="J401" s="93" t="s">
        <v>1</v>
      </c>
      <c r="K401" s="101">
        <v>1901351</v>
      </c>
      <c r="L401" s="67">
        <f t="shared" si="60"/>
        <v>6.4631595105148676E-4</v>
      </c>
      <c r="M401" s="66">
        <v>32167.6239979233</v>
      </c>
      <c r="N401" s="73">
        <f t="shared" si="61"/>
        <v>6.2333407053248764E-4</v>
      </c>
      <c r="O401" s="98">
        <v>1773177</v>
      </c>
      <c r="P401" s="67">
        <f t="shared" si="67"/>
        <v>6.530079777696717E-4</v>
      </c>
      <c r="Q401" s="66">
        <v>22298.956037923301</v>
      </c>
      <c r="R401" s="105">
        <f t="shared" si="62"/>
        <v>6.3890405015085854E-4</v>
      </c>
      <c r="S401" s="101">
        <v>1459020</v>
      </c>
      <c r="T401" s="67">
        <f t="shared" si="68"/>
        <v>6.3911080454802892E-4</v>
      </c>
      <c r="U401" s="66">
        <v>13626.400283234299</v>
      </c>
      <c r="V401" s="73">
        <f t="shared" si="69"/>
        <v>7.2765860892845774E-4</v>
      </c>
      <c r="W401" s="98">
        <v>1015320</v>
      </c>
      <c r="X401" s="67">
        <f t="shared" si="63"/>
        <v>5.7686291094695614E-4</v>
      </c>
      <c r="Y401" s="66">
        <v>4402.8755472590301</v>
      </c>
      <c r="Z401" s="105">
        <f t="shared" si="64"/>
        <v>5.6919651719016678E-4</v>
      </c>
      <c r="AA401" s="101">
        <v>443700</v>
      </c>
      <c r="AB401" s="67">
        <f t="shared" si="65"/>
        <v>8.4866851551184438E-4</v>
      </c>
      <c r="AC401" s="66">
        <v>9223.5247359750501</v>
      </c>
      <c r="AD401" s="73">
        <f t="shared" si="66"/>
        <v>8.3917987863649051E-4</v>
      </c>
    </row>
    <row r="402" spans="1:30" x14ac:dyDescent="0.25">
      <c r="A402" s="165"/>
      <c r="B402" s="72" t="s">
        <v>14423</v>
      </c>
      <c r="C402" s="64" t="s">
        <v>14311</v>
      </c>
      <c r="D402" s="64" t="s">
        <v>2</v>
      </c>
      <c r="E402" s="64" t="s">
        <v>14424</v>
      </c>
      <c r="F402" s="64" t="s">
        <v>1221</v>
      </c>
      <c r="G402" s="64" t="s">
        <v>1167</v>
      </c>
      <c r="H402" s="65">
        <v>39784</v>
      </c>
      <c r="I402" s="65">
        <v>42004</v>
      </c>
      <c r="J402" s="93" t="s">
        <v>1</v>
      </c>
      <c r="K402" s="101">
        <v>1881700</v>
      </c>
      <c r="L402" s="67">
        <f t="shared" si="60"/>
        <v>6.3963609301679843E-4</v>
      </c>
      <c r="M402" s="66">
        <v>32105.563323559301</v>
      </c>
      <c r="N402" s="73">
        <f t="shared" si="61"/>
        <v>6.221314783617448E-4</v>
      </c>
      <c r="O402" s="98">
        <v>1793690</v>
      </c>
      <c r="P402" s="67">
        <f t="shared" si="67"/>
        <v>6.6056230125119061E-4</v>
      </c>
      <c r="Q402" s="66">
        <v>23965.663723559199</v>
      </c>
      <c r="R402" s="105">
        <f t="shared" si="62"/>
        <v>6.8665813733589736E-4</v>
      </c>
      <c r="S402" s="101">
        <v>1551500</v>
      </c>
      <c r="T402" s="67">
        <f t="shared" si="68"/>
        <v>6.7962085047241767E-4</v>
      </c>
      <c r="U402" s="66">
        <v>13159.8634755271</v>
      </c>
      <c r="V402" s="73">
        <f t="shared" si="69"/>
        <v>7.0274524094763929E-4</v>
      </c>
      <c r="W402" s="98">
        <v>1218600</v>
      </c>
      <c r="X402" s="67">
        <f t="shared" si="63"/>
        <v>6.9235821541973046E-4</v>
      </c>
      <c r="Y402" s="66">
        <v>6115.9957380270198</v>
      </c>
      <c r="Z402" s="105">
        <f t="shared" si="64"/>
        <v>7.9066588093821427E-4</v>
      </c>
      <c r="AA402" s="101">
        <v>332900</v>
      </c>
      <c r="AB402" s="67">
        <f t="shared" si="65"/>
        <v>6.3674047512709707E-4</v>
      </c>
      <c r="AC402" s="66">
        <v>7043.8677375000198</v>
      </c>
      <c r="AD402" s="73">
        <f t="shared" si="66"/>
        <v>6.4086910831728566E-4</v>
      </c>
    </row>
    <row r="403" spans="1:30" x14ac:dyDescent="0.25">
      <c r="A403" s="165"/>
      <c r="B403" s="74" t="s">
        <v>16716</v>
      </c>
      <c r="C403" s="68" t="s">
        <v>3</v>
      </c>
      <c r="D403" s="68" t="s">
        <v>2</v>
      </c>
      <c r="E403" s="68" t="s">
        <v>16717</v>
      </c>
      <c r="F403" s="68" t="s">
        <v>2040</v>
      </c>
      <c r="G403" s="68" t="s">
        <v>1167</v>
      </c>
      <c r="H403" s="69">
        <v>38720</v>
      </c>
      <c r="I403" s="69">
        <v>42004</v>
      </c>
      <c r="J403" s="94" t="s">
        <v>1173</v>
      </c>
      <c r="K403" s="102">
        <v>2808738</v>
      </c>
      <c r="L403" s="71">
        <f t="shared" si="60"/>
        <v>9.547591011467377E-4</v>
      </c>
      <c r="M403" s="70">
        <v>32044.013068881501</v>
      </c>
      <c r="N403" s="75">
        <f t="shared" si="61"/>
        <v>6.2093877694266886E-4</v>
      </c>
      <c r="O403" s="99">
        <v>2608080</v>
      </c>
      <c r="P403" s="71">
        <f t="shared" si="67"/>
        <v>9.6047774512162364E-4</v>
      </c>
      <c r="Q403" s="70">
        <v>24456.851428881699</v>
      </c>
      <c r="R403" s="106">
        <f t="shared" si="62"/>
        <v>7.007315232729405E-4</v>
      </c>
      <c r="S403" s="102">
        <v>2184240</v>
      </c>
      <c r="T403" s="71">
        <f t="shared" si="68"/>
        <v>9.5678701027126882E-4</v>
      </c>
      <c r="U403" s="70">
        <v>13869.507698019101</v>
      </c>
      <c r="V403" s="75">
        <f t="shared" si="69"/>
        <v>7.4064070248108555E-4</v>
      </c>
      <c r="W403" s="99">
        <v>1884840</v>
      </c>
      <c r="X403" s="71">
        <f t="shared" si="63"/>
        <v>1.0708882806103107E-3</v>
      </c>
      <c r="Y403" s="70">
        <v>8307.7801895191005</v>
      </c>
      <c r="Z403" s="106">
        <f t="shared" si="64"/>
        <v>1.0740161739069779E-3</v>
      </c>
      <c r="AA403" s="102">
        <v>299400</v>
      </c>
      <c r="AB403" s="71">
        <f t="shared" si="65"/>
        <v>5.7266475894578812E-4</v>
      </c>
      <c r="AC403" s="70">
        <v>5561.7275085000501</v>
      </c>
      <c r="AD403" s="75">
        <f t="shared" si="66"/>
        <v>5.0602019826414093E-4</v>
      </c>
    </row>
    <row r="404" spans="1:30" x14ac:dyDescent="0.25">
      <c r="A404" s="165"/>
      <c r="B404" s="72" t="s">
        <v>6110</v>
      </c>
      <c r="C404" s="64" t="s">
        <v>6111</v>
      </c>
      <c r="D404" s="64" t="s">
        <v>4</v>
      </c>
      <c r="E404" s="64" t="s">
        <v>6112</v>
      </c>
      <c r="F404" s="64" t="s">
        <v>493</v>
      </c>
      <c r="G404" s="64" t="s">
        <v>1167</v>
      </c>
      <c r="H404" s="65">
        <v>38720</v>
      </c>
      <c r="I404" s="65">
        <v>42003</v>
      </c>
      <c r="J404" s="93" t="s">
        <v>1</v>
      </c>
      <c r="K404" s="101">
        <v>1202370</v>
      </c>
      <c r="L404" s="67">
        <f t="shared" si="60"/>
        <v>4.0871512417527123E-4</v>
      </c>
      <c r="M404" s="66">
        <v>31988.7315716741</v>
      </c>
      <c r="N404" s="73">
        <f t="shared" si="61"/>
        <v>6.1986754952837037E-4</v>
      </c>
      <c r="O404" s="98">
        <v>1031888</v>
      </c>
      <c r="P404" s="67">
        <f t="shared" si="67"/>
        <v>3.8001344263138479E-4</v>
      </c>
      <c r="Q404" s="66">
        <v>24932.2542154242</v>
      </c>
      <c r="R404" s="105">
        <f t="shared" si="62"/>
        <v>7.1435264370828505E-4</v>
      </c>
      <c r="S404" s="101">
        <v>821928</v>
      </c>
      <c r="T404" s="67">
        <f t="shared" si="68"/>
        <v>3.6003828964685356E-4</v>
      </c>
      <c r="U404" s="66">
        <v>5420.0548885911003</v>
      </c>
      <c r="V404" s="73">
        <f t="shared" si="69"/>
        <v>2.8943444479615486E-4</v>
      </c>
      <c r="W404" s="98">
        <v>468888</v>
      </c>
      <c r="X404" s="67">
        <f t="shared" si="63"/>
        <v>2.6640280560620924E-4</v>
      </c>
      <c r="Y404" s="66">
        <v>1609.101151091</v>
      </c>
      <c r="Z404" s="105">
        <f t="shared" si="64"/>
        <v>2.0802195319326419E-4</v>
      </c>
      <c r="AA404" s="101">
        <v>353040</v>
      </c>
      <c r="AB404" s="67">
        <f t="shared" si="65"/>
        <v>6.7526241315371094E-4</v>
      </c>
      <c r="AC404" s="66">
        <v>3810.95373750004</v>
      </c>
      <c r="AD404" s="73">
        <f t="shared" si="66"/>
        <v>3.4673032126763024E-4</v>
      </c>
    </row>
    <row r="405" spans="1:30" x14ac:dyDescent="0.25">
      <c r="A405" s="165"/>
      <c r="B405" s="72" t="s">
        <v>11474</v>
      </c>
      <c r="C405" s="64" t="s">
        <v>11342</v>
      </c>
      <c r="D405" s="64" t="s">
        <v>2</v>
      </c>
      <c r="E405" s="64" t="s">
        <v>11475</v>
      </c>
      <c r="F405" s="64" t="s">
        <v>1293</v>
      </c>
      <c r="G405" s="64" t="s">
        <v>1193</v>
      </c>
      <c r="H405" s="65">
        <v>38720</v>
      </c>
      <c r="I405" s="65">
        <v>42004</v>
      </c>
      <c r="J405" s="93" t="s">
        <v>1</v>
      </c>
      <c r="K405" s="101">
        <v>1515462</v>
      </c>
      <c r="L405" s="67">
        <f t="shared" si="60"/>
        <v>5.151427925787444E-4</v>
      </c>
      <c r="M405" s="66">
        <v>31977.415294977302</v>
      </c>
      <c r="N405" s="73">
        <f t="shared" si="61"/>
        <v>6.1964826628826714E-4</v>
      </c>
      <c r="O405" s="98">
        <v>1431088</v>
      </c>
      <c r="P405" s="67">
        <f t="shared" si="67"/>
        <v>5.27026845537949E-4</v>
      </c>
      <c r="Q405" s="66">
        <v>26238.5373149771</v>
      </c>
      <c r="R405" s="105">
        <f t="shared" si="62"/>
        <v>7.5177993678553039E-4</v>
      </c>
      <c r="S405" s="101">
        <v>1231820</v>
      </c>
      <c r="T405" s="67">
        <f t="shared" si="68"/>
        <v>5.3958785435316375E-4</v>
      </c>
      <c r="U405" s="66">
        <v>12930.706815851099</v>
      </c>
      <c r="V405" s="73">
        <f t="shared" si="69"/>
        <v>6.9050812676189986E-4</v>
      </c>
      <c r="W405" s="98">
        <v>879420</v>
      </c>
      <c r="X405" s="67">
        <f t="shared" si="63"/>
        <v>4.9965014098508074E-4</v>
      </c>
      <c r="Y405" s="66">
        <v>4102.0507961900303</v>
      </c>
      <c r="Z405" s="105">
        <f t="shared" si="64"/>
        <v>5.3030638760209097E-4</v>
      </c>
      <c r="AA405" s="101">
        <v>352400</v>
      </c>
      <c r="AB405" s="67">
        <f t="shared" si="65"/>
        <v>6.7403828006845602E-4</v>
      </c>
      <c r="AC405" s="66">
        <v>8828.6560196610699</v>
      </c>
      <c r="AD405" s="73">
        <f t="shared" si="66"/>
        <v>8.0325371256450434E-4</v>
      </c>
    </row>
    <row r="406" spans="1:30" x14ac:dyDescent="0.25">
      <c r="A406" s="165"/>
      <c r="B406" s="72" t="s">
        <v>4938</v>
      </c>
      <c r="C406" s="64" t="s">
        <v>4939</v>
      </c>
      <c r="D406" s="64" t="s">
        <v>4</v>
      </c>
      <c r="E406" s="64" t="s">
        <v>4940</v>
      </c>
      <c r="F406" s="64" t="s">
        <v>437</v>
      </c>
      <c r="G406" s="64" t="s">
        <v>1269</v>
      </c>
      <c r="H406" s="65">
        <v>38721</v>
      </c>
      <c r="I406" s="65">
        <v>42002</v>
      </c>
      <c r="J406" s="93" t="s">
        <v>1</v>
      </c>
      <c r="K406" s="101">
        <v>1526717</v>
      </c>
      <c r="L406" s="67">
        <f t="shared" si="60"/>
        <v>5.189686437914266E-4</v>
      </c>
      <c r="M406" s="66">
        <v>31786.539667761299</v>
      </c>
      <c r="N406" s="73">
        <f t="shared" si="61"/>
        <v>6.1594953859592423E-4</v>
      </c>
      <c r="O406" s="98">
        <v>1415187</v>
      </c>
      <c r="P406" s="67">
        <f t="shared" si="67"/>
        <v>5.2117098351485967E-4</v>
      </c>
      <c r="Q406" s="66">
        <v>27631.569627761201</v>
      </c>
      <c r="R406" s="105">
        <f t="shared" si="62"/>
        <v>7.9169274638590608E-4</v>
      </c>
      <c r="S406" s="101">
        <v>1290900</v>
      </c>
      <c r="T406" s="67">
        <f t="shared" si="68"/>
        <v>5.6546732573306091E-4</v>
      </c>
      <c r="U406" s="66">
        <v>10592.651787184101</v>
      </c>
      <c r="V406" s="73">
        <f t="shared" si="69"/>
        <v>5.65654472502875E-4</v>
      </c>
      <c r="W406" s="98">
        <v>697240</v>
      </c>
      <c r="X406" s="67">
        <f t="shared" si="63"/>
        <v>3.9614298549093456E-4</v>
      </c>
      <c r="Y406" s="66">
        <v>3528.61449433602</v>
      </c>
      <c r="Z406" s="105">
        <f t="shared" si="64"/>
        <v>4.5617348460670474E-4</v>
      </c>
      <c r="AA406" s="101">
        <v>593660</v>
      </c>
      <c r="AB406" s="67">
        <f t="shared" si="65"/>
        <v>1.1354981990506232E-3</v>
      </c>
      <c r="AC406" s="66">
        <v>7064.0372928480101</v>
      </c>
      <c r="AD406" s="73">
        <f t="shared" si="66"/>
        <v>6.4270418606614894E-4</v>
      </c>
    </row>
    <row r="407" spans="1:30" x14ac:dyDescent="0.25">
      <c r="A407" s="165"/>
      <c r="B407" s="72" t="s">
        <v>14556</v>
      </c>
      <c r="C407" s="64" t="s">
        <v>14311</v>
      </c>
      <c r="D407" s="64" t="s">
        <v>2</v>
      </c>
      <c r="E407" s="64" t="s">
        <v>3821</v>
      </c>
      <c r="F407" s="64" t="s">
        <v>1400</v>
      </c>
      <c r="G407" s="64" t="s">
        <v>1216</v>
      </c>
      <c r="H407" s="65">
        <v>39791</v>
      </c>
      <c r="I407" s="65">
        <v>42004</v>
      </c>
      <c r="J407" s="93" t="s">
        <v>1</v>
      </c>
      <c r="K407" s="101">
        <v>1649336</v>
      </c>
      <c r="L407" s="67">
        <f t="shared" si="60"/>
        <v>5.6064985657222415E-4</v>
      </c>
      <c r="M407" s="66">
        <v>31583.883288664201</v>
      </c>
      <c r="N407" s="73">
        <f t="shared" si="61"/>
        <v>6.1202252720987584E-4</v>
      </c>
      <c r="O407" s="98">
        <v>1477392</v>
      </c>
      <c r="P407" s="67">
        <f t="shared" si="67"/>
        <v>5.4407922181095897E-4</v>
      </c>
      <c r="Q407" s="66">
        <v>22108.8233686641</v>
      </c>
      <c r="R407" s="105">
        <f t="shared" si="62"/>
        <v>6.3345641698591998E-4</v>
      </c>
      <c r="S407" s="101">
        <v>1244480</v>
      </c>
      <c r="T407" s="67">
        <f t="shared" si="68"/>
        <v>5.4513345536314167E-4</v>
      </c>
      <c r="U407" s="66">
        <v>14967.2143238261</v>
      </c>
      <c r="V407" s="73">
        <f t="shared" si="69"/>
        <v>7.9925894792695347E-4</v>
      </c>
      <c r="W407" s="98">
        <v>824880</v>
      </c>
      <c r="X407" s="67">
        <f t="shared" si="63"/>
        <v>4.6866276443084459E-4</v>
      </c>
      <c r="Y407" s="66">
        <v>3734.6485524760301</v>
      </c>
      <c r="Z407" s="105">
        <f t="shared" si="64"/>
        <v>4.8280922914617009E-4</v>
      </c>
      <c r="AA407" s="101">
        <v>419600</v>
      </c>
      <c r="AB407" s="67">
        <f t="shared" si="65"/>
        <v>8.0257225402021609E-4</v>
      </c>
      <c r="AC407" s="66">
        <v>11232.5657713501</v>
      </c>
      <c r="AD407" s="73">
        <f t="shared" si="66"/>
        <v>1.0219675721161825E-3</v>
      </c>
    </row>
    <row r="408" spans="1:30" x14ac:dyDescent="0.25">
      <c r="A408" s="165"/>
      <c r="B408" s="74" t="s">
        <v>16531</v>
      </c>
      <c r="C408" s="68" t="s">
        <v>3</v>
      </c>
      <c r="D408" s="68" t="s">
        <v>2</v>
      </c>
      <c r="E408" s="68" t="s">
        <v>16532</v>
      </c>
      <c r="F408" s="68" t="s">
        <v>1199</v>
      </c>
      <c r="G408" s="68" t="s">
        <v>1199</v>
      </c>
      <c r="H408" s="69">
        <v>38720</v>
      </c>
      <c r="I408" s="69">
        <v>42002</v>
      </c>
      <c r="J408" s="94" t="s">
        <v>1173</v>
      </c>
      <c r="K408" s="102">
        <v>1454177</v>
      </c>
      <c r="L408" s="71">
        <f t="shared" si="60"/>
        <v>4.9431051434069664E-4</v>
      </c>
      <c r="M408" s="70">
        <v>31582.471419690999</v>
      </c>
      <c r="N408" s="75">
        <f t="shared" si="61"/>
        <v>6.1199516845828817E-4</v>
      </c>
      <c r="O408" s="99">
        <v>1186315</v>
      </c>
      <c r="P408" s="71">
        <f t="shared" si="67"/>
        <v>4.3688428123522246E-4</v>
      </c>
      <c r="Q408" s="70">
        <v>21706.952619691001</v>
      </c>
      <c r="R408" s="106">
        <f t="shared" si="62"/>
        <v>6.2194211789858098E-4</v>
      </c>
      <c r="S408" s="102">
        <v>866480</v>
      </c>
      <c r="T408" s="71">
        <f t="shared" si="68"/>
        <v>3.7955389914105087E-4</v>
      </c>
      <c r="U408" s="70">
        <v>9643.2310511910691</v>
      </c>
      <c r="V408" s="75">
        <f t="shared" si="69"/>
        <v>5.1495478970473073E-4</v>
      </c>
      <c r="W408" s="99">
        <v>611380</v>
      </c>
      <c r="X408" s="71">
        <f t="shared" si="63"/>
        <v>3.4736087784614702E-4</v>
      </c>
      <c r="Y408" s="70">
        <v>2425.4780396910201</v>
      </c>
      <c r="Z408" s="106">
        <f t="shared" si="64"/>
        <v>3.1356181611193282E-4</v>
      </c>
      <c r="AA408" s="102">
        <v>255100</v>
      </c>
      <c r="AB408" s="71">
        <f t="shared" si="65"/>
        <v>4.8793179695080346E-4</v>
      </c>
      <c r="AC408" s="70">
        <v>7217.75301150002</v>
      </c>
      <c r="AD408" s="75">
        <f t="shared" si="66"/>
        <v>6.5668963542693266E-4</v>
      </c>
    </row>
    <row r="409" spans="1:30" x14ac:dyDescent="0.25">
      <c r="A409" s="165"/>
      <c r="B409" s="72" t="s">
        <v>14036</v>
      </c>
      <c r="C409" s="64" t="s">
        <v>14035</v>
      </c>
      <c r="D409" s="64" t="s">
        <v>4</v>
      </c>
      <c r="E409" s="64" t="s">
        <v>14037</v>
      </c>
      <c r="F409" s="64" t="s">
        <v>1313</v>
      </c>
      <c r="G409" s="64" t="s">
        <v>1193</v>
      </c>
      <c r="H409" s="65">
        <v>39087</v>
      </c>
      <c r="I409" s="65">
        <v>42003</v>
      </c>
      <c r="J409" s="93" t="s">
        <v>1</v>
      </c>
      <c r="K409" s="101">
        <v>1372739</v>
      </c>
      <c r="L409" s="67">
        <f t="shared" si="60"/>
        <v>4.6662773592591103E-4</v>
      </c>
      <c r="M409" s="66">
        <v>31498.339167849401</v>
      </c>
      <c r="N409" s="73">
        <f t="shared" si="61"/>
        <v>6.1036488022167882E-4</v>
      </c>
      <c r="O409" s="98">
        <v>1331875</v>
      </c>
      <c r="P409" s="67">
        <f t="shared" si="67"/>
        <v>4.9048966932910894E-4</v>
      </c>
      <c r="Q409" s="66">
        <v>30019.165407849399</v>
      </c>
      <c r="R409" s="105">
        <f t="shared" si="62"/>
        <v>8.6010153697803793E-4</v>
      </c>
      <c r="S409" s="101">
        <v>1199120</v>
      </c>
      <c r="T409" s="67">
        <f t="shared" si="68"/>
        <v>5.2526390861649074E-4</v>
      </c>
      <c r="U409" s="66">
        <v>8107.8402813500898</v>
      </c>
      <c r="V409" s="73">
        <f t="shared" si="69"/>
        <v>4.3296392722297063E-4</v>
      </c>
      <c r="W409" s="98">
        <v>835000</v>
      </c>
      <c r="X409" s="67">
        <f t="shared" si="63"/>
        <v>4.7441253067083118E-4</v>
      </c>
      <c r="Y409" s="66">
        <v>3484.9476659000302</v>
      </c>
      <c r="Z409" s="105">
        <f t="shared" si="64"/>
        <v>4.5052830876747866E-4</v>
      </c>
      <c r="AA409" s="101">
        <v>364120</v>
      </c>
      <c r="AB409" s="67">
        <f t="shared" si="65"/>
        <v>6.9645521719218558E-4</v>
      </c>
      <c r="AC409" s="66">
        <v>4622.8926154500396</v>
      </c>
      <c r="AD409" s="73">
        <f t="shared" si="66"/>
        <v>4.2060259770884478E-4</v>
      </c>
    </row>
    <row r="410" spans="1:30" x14ac:dyDescent="0.25">
      <c r="A410" s="165"/>
      <c r="B410" s="72" t="s">
        <v>11902</v>
      </c>
      <c r="C410" s="64" t="s">
        <v>11342</v>
      </c>
      <c r="D410" s="64" t="s">
        <v>2</v>
      </c>
      <c r="E410" s="64" t="s">
        <v>11903</v>
      </c>
      <c r="F410" s="64" t="s">
        <v>1515</v>
      </c>
      <c r="G410" s="64" t="s">
        <v>1515</v>
      </c>
      <c r="H410" s="65">
        <v>38720</v>
      </c>
      <c r="I410" s="65">
        <v>42004</v>
      </c>
      <c r="J410" s="93" t="s">
        <v>1</v>
      </c>
      <c r="K410" s="101">
        <v>1641588</v>
      </c>
      <c r="L410" s="67">
        <f t="shared" si="60"/>
        <v>5.5801612088178781E-4</v>
      </c>
      <c r="M410" s="66">
        <v>31455.745140044401</v>
      </c>
      <c r="N410" s="73">
        <f t="shared" si="61"/>
        <v>6.0953950658718906E-4</v>
      </c>
      <c r="O410" s="98">
        <v>1537500</v>
      </c>
      <c r="P410" s="67">
        <f t="shared" si="67"/>
        <v>5.6621519781774191E-4</v>
      </c>
      <c r="Q410" s="66">
        <v>23277.410900044299</v>
      </c>
      <c r="R410" s="105">
        <f t="shared" si="62"/>
        <v>6.6693849145993802E-4</v>
      </c>
      <c r="S410" s="101">
        <v>1323300</v>
      </c>
      <c r="T410" s="67">
        <f t="shared" si="68"/>
        <v>5.7965985912352585E-4</v>
      </c>
      <c r="U410" s="66">
        <v>14369.1690988501</v>
      </c>
      <c r="V410" s="73">
        <f t="shared" si="69"/>
        <v>7.6732294520892282E-4</v>
      </c>
      <c r="W410" s="98">
        <v>932200</v>
      </c>
      <c r="X410" s="67">
        <f t="shared" si="63"/>
        <v>5.296375581932321E-4</v>
      </c>
      <c r="Y410" s="66">
        <v>4577.3048488500599</v>
      </c>
      <c r="Z410" s="105">
        <f t="shared" si="64"/>
        <v>5.917464507269745E-4</v>
      </c>
      <c r="AA410" s="101">
        <v>391100</v>
      </c>
      <c r="AB410" s="67">
        <f t="shared" si="65"/>
        <v>7.4806007756746075E-4</v>
      </c>
      <c r="AC410" s="66">
        <v>9791.8642500000897</v>
      </c>
      <c r="AD410" s="73">
        <f t="shared" si="66"/>
        <v>8.9088886170492871E-4</v>
      </c>
    </row>
    <row r="411" spans="1:30" x14ac:dyDescent="0.25">
      <c r="A411" s="165"/>
      <c r="B411" s="72" t="s">
        <v>1255</v>
      </c>
      <c r="C411" s="64" t="s">
        <v>1256</v>
      </c>
      <c r="D411" s="64" t="s">
        <v>4</v>
      </c>
      <c r="E411" s="64" t="s">
        <v>1257</v>
      </c>
      <c r="F411" s="64" t="s">
        <v>1230</v>
      </c>
      <c r="G411" s="64" t="s">
        <v>1167</v>
      </c>
      <c r="H411" s="65">
        <v>38720</v>
      </c>
      <c r="I411" s="65">
        <v>42004</v>
      </c>
      <c r="J411" s="93" t="s">
        <v>1</v>
      </c>
      <c r="K411" s="101">
        <v>1262942</v>
      </c>
      <c r="L411" s="67">
        <f t="shared" si="60"/>
        <v>4.2930503618367509E-4</v>
      </c>
      <c r="M411" s="66">
        <v>31441.965306753998</v>
      </c>
      <c r="N411" s="73">
        <f t="shared" si="61"/>
        <v>6.0927248532454564E-4</v>
      </c>
      <c r="O411" s="98">
        <v>1131812</v>
      </c>
      <c r="P411" s="67">
        <f t="shared" si="67"/>
        <v>4.1681245884389861E-4</v>
      </c>
      <c r="Q411" s="66">
        <v>25824.168519003899</v>
      </c>
      <c r="R411" s="105">
        <f t="shared" si="62"/>
        <v>7.399075468156514E-4</v>
      </c>
      <c r="S411" s="101">
        <v>980750</v>
      </c>
      <c r="T411" s="67">
        <f t="shared" si="68"/>
        <v>4.2960886181168137E-4</v>
      </c>
      <c r="U411" s="66">
        <v>5868.1236963446099</v>
      </c>
      <c r="V411" s="73">
        <f t="shared" si="69"/>
        <v>3.1336160960690148E-4</v>
      </c>
      <c r="W411" s="98">
        <v>569990</v>
      </c>
      <c r="X411" s="67">
        <f t="shared" si="63"/>
        <v>3.2384478845157735E-4</v>
      </c>
      <c r="Y411" s="66">
        <v>1988.9273049819899</v>
      </c>
      <c r="Z411" s="105">
        <f t="shared" si="64"/>
        <v>2.57125254345412E-4</v>
      </c>
      <c r="AA411" s="101">
        <v>410760</v>
      </c>
      <c r="AB411" s="67">
        <f t="shared" si="65"/>
        <v>7.856639157801334E-4</v>
      </c>
      <c r="AC411" s="66">
        <v>3879.19639136254</v>
      </c>
      <c r="AD411" s="73">
        <f t="shared" si="66"/>
        <v>3.5293921251316459E-4</v>
      </c>
    </row>
    <row r="412" spans="1:30" x14ac:dyDescent="0.25">
      <c r="A412" s="165"/>
      <c r="B412" s="72" t="s">
        <v>14493</v>
      </c>
      <c r="C412" s="64" t="s">
        <v>14311</v>
      </c>
      <c r="D412" s="64" t="s">
        <v>2</v>
      </c>
      <c r="E412" s="64" t="s">
        <v>14494</v>
      </c>
      <c r="F412" s="64" t="s">
        <v>2909</v>
      </c>
      <c r="G412" s="64" t="s">
        <v>1167</v>
      </c>
      <c r="H412" s="65">
        <v>39789</v>
      </c>
      <c r="I412" s="65">
        <v>42004</v>
      </c>
      <c r="J412" s="93" t="s">
        <v>1</v>
      </c>
      <c r="K412" s="101">
        <v>1713527</v>
      </c>
      <c r="L412" s="67">
        <f t="shared" si="60"/>
        <v>5.8246995565647849E-4</v>
      </c>
      <c r="M412" s="66">
        <v>31420.307016729399</v>
      </c>
      <c r="N412" s="73">
        <f t="shared" si="61"/>
        <v>6.0885279781257155E-4</v>
      </c>
      <c r="O412" s="98">
        <v>1610801</v>
      </c>
      <c r="P412" s="67">
        <f t="shared" si="67"/>
        <v>5.9320976055936032E-4</v>
      </c>
      <c r="Q412" s="66">
        <v>24105.887496729199</v>
      </c>
      <c r="R412" s="105">
        <f t="shared" si="62"/>
        <v>6.9067579342945557E-4</v>
      </c>
      <c r="S412" s="101">
        <v>1411320</v>
      </c>
      <c r="T412" s="67">
        <f t="shared" si="68"/>
        <v>6.1821624150095551E-4</v>
      </c>
      <c r="U412" s="66">
        <v>15075.7289480291</v>
      </c>
      <c r="V412" s="73">
        <f t="shared" si="69"/>
        <v>8.0505369920789906E-4</v>
      </c>
      <c r="W412" s="98">
        <v>1031720</v>
      </c>
      <c r="X412" s="67">
        <f t="shared" si="63"/>
        <v>5.8618071394456281E-4</v>
      </c>
      <c r="Y412" s="66">
        <v>5280.4284803290302</v>
      </c>
      <c r="Z412" s="105">
        <f t="shared" si="64"/>
        <v>6.8264511863074548E-4</v>
      </c>
      <c r="AA412" s="101">
        <v>379600</v>
      </c>
      <c r="AB412" s="67">
        <f t="shared" si="65"/>
        <v>7.2606393619178749E-4</v>
      </c>
      <c r="AC412" s="66">
        <v>9795.3004677000408</v>
      </c>
      <c r="AD412" s="73">
        <f t="shared" si="66"/>
        <v>8.9120149758274735E-4</v>
      </c>
    </row>
    <row r="413" spans="1:30" x14ac:dyDescent="0.25">
      <c r="A413" s="165"/>
      <c r="B413" s="72" t="s">
        <v>14560</v>
      </c>
      <c r="C413" s="64" t="s">
        <v>14311</v>
      </c>
      <c r="D413" s="64" t="s">
        <v>2</v>
      </c>
      <c r="E413" s="64" t="s">
        <v>9468</v>
      </c>
      <c r="F413" s="64" t="s">
        <v>2151</v>
      </c>
      <c r="G413" s="64" t="s">
        <v>1139</v>
      </c>
      <c r="H413" s="65">
        <v>39791</v>
      </c>
      <c r="I413" s="65">
        <v>42003</v>
      </c>
      <c r="J413" s="93" t="s">
        <v>1</v>
      </c>
      <c r="K413" s="101">
        <v>1584084</v>
      </c>
      <c r="L413" s="67">
        <f t="shared" si="60"/>
        <v>5.3846909750248295E-4</v>
      </c>
      <c r="M413" s="66">
        <v>31394.632899331002</v>
      </c>
      <c r="N413" s="73">
        <f t="shared" si="61"/>
        <v>6.0835529286454347E-4</v>
      </c>
      <c r="O413" s="98">
        <v>1405534</v>
      </c>
      <c r="P413" s="67">
        <f t="shared" si="67"/>
        <v>5.176160727476827E-4</v>
      </c>
      <c r="Q413" s="66">
        <v>20350.857259330998</v>
      </c>
      <c r="R413" s="105">
        <f t="shared" si="62"/>
        <v>5.8308761651962391E-4</v>
      </c>
      <c r="S413" s="101">
        <v>1259700</v>
      </c>
      <c r="T413" s="67">
        <f t="shared" si="68"/>
        <v>5.5180044172742793E-4</v>
      </c>
      <c r="U413" s="66">
        <v>14197.687564331</v>
      </c>
      <c r="V413" s="73">
        <f t="shared" si="69"/>
        <v>7.581657200965348E-4</v>
      </c>
      <c r="W413" s="98">
        <v>757200</v>
      </c>
      <c r="X413" s="67">
        <f t="shared" si="63"/>
        <v>4.3020978230413578E-4</v>
      </c>
      <c r="Y413" s="66">
        <v>3519.7886738810198</v>
      </c>
      <c r="Z413" s="105">
        <f t="shared" si="64"/>
        <v>4.5503249703837358E-4</v>
      </c>
      <c r="AA413" s="101">
        <v>502500</v>
      </c>
      <c r="AB413" s="67">
        <f t="shared" si="65"/>
        <v>9.6113574271963439E-4</v>
      </c>
      <c r="AC413" s="66">
        <v>10677.89889045</v>
      </c>
      <c r="AD413" s="73">
        <f t="shared" si="66"/>
        <v>9.7150256019054137E-4</v>
      </c>
    </row>
    <row r="414" spans="1:30" x14ac:dyDescent="0.25">
      <c r="A414" s="165"/>
      <c r="B414" s="72" t="s">
        <v>8690</v>
      </c>
      <c r="C414" s="64" t="s">
        <v>3209</v>
      </c>
      <c r="D414" s="64" t="s">
        <v>0</v>
      </c>
      <c r="E414" s="64" t="s">
        <v>8691</v>
      </c>
      <c r="F414" s="64" t="s">
        <v>1415</v>
      </c>
      <c r="G414" s="64" t="s">
        <v>1416</v>
      </c>
      <c r="H414" s="65">
        <v>38720</v>
      </c>
      <c r="I414" s="65">
        <v>42003</v>
      </c>
      <c r="J414" s="93" t="s">
        <v>1</v>
      </c>
      <c r="K414" s="101">
        <v>3323127</v>
      </c>
      <c r="L414" s="67">
        <f t="shared" si="60"/>
        <v>1.1296125688891078E-3</v>
      </c>
      <c r="M414" s="66">
        <v>31379.0006532023</v>
      </c>
      <c r="N414" s="73">
        <f t="shared" si="61"/>
        <v>6.080523761302644E-4</v>
      </c>
      <c r="O414" s="98">
        <v>3116225</v>
      </c>
      <c r="P414" s="67">
        <f t="shared" si="67"/>
        <v>1.1476123283379466E-3</v>
      </c>
      <c r="Q414" s="66">
        <v>23306.217713202099</v>
      </c>
      <c r="R414" s="105">
        <f t="shared" si="62"/>
        <v>6.6776385698678854E-4</v>
      </c>
      <c r="S414" s="101">
        <v>2575470</v>
      </c>
      <c r="T414" s="67">
        <f t="shared" si="68"/>
        <v>1.1281618509611329E-3</v>
      </c>
      <c r="U414" s="66">
        <v>12564.653150202101</v>
      </c>
      <c r="V414" s="73">
        <f t="shared" si="69"/>
        <v>6.7096062370879778E-4</v>
      </c>
      <c r="W414" s="98">
        <v>1822670</v>
      </c>
      <c r="X414" s="67">
        <f t="shared" si="63"/>
        <v>1.03556585302731E-3</v>
      </c>
      <c r="Y414" s="66">
        <v>7500.3950002019601</v>
      </c>
      <c r="Z414" s="105">
        <f t="shared" si="64"/>
        <v>9.6963874309898359E-4</v>
      </c>
      <c r="AA414" s="101">
        <v>752800</v>
      </c>
      <c r="AB414" s="67">
        <f t="shared" si="65"/>
        <v>1.4398865415310264E-3</v>
      </c>
      <c r="AC414" s="66">
        <v>5064.2581500000097</v>
      </c>
      <c r="AD414" s="73">
        <f t="shared" si="66"/>
        <v>4.6075916326488857E-4</v>
      </c>
    </row>
    <row r="415" spans="1:30" x14ac:dyDescent="0.25">
      <c r="A415" s="165"/>
      <c r="B415" s="72" t="s">
        <v>11459</v>
      </c>
      <c r="C415" s="64" t="s">
        <v>11342</v>
      </c>
      <c r="D415" s="64" t="s">
        <v>2</v>
      </c>
      <c r="E415" s="64" t="s">
        <v>11460</v>
      </c>
      <c r="F415" s="64" t="s">
        <v>20</v>
      </c>
      <c r="G415" s="64" t="s">
        <v>1193</v>
      </c>
      <c r="H415" s="65">
        <v>38720</v>
      </c>
      <c r="I415" s="65">
        <v>41997</v>
      </c>
      <c r="J415" s="93" t="s">
        <v>1</v>
      </c>
      <c r="K415" s="101">
        <v>1830846</v>
      </c>
      <c r="L415" s="67">
        <f t="shared" si="60"/>
        <v>6.2234956813277001E-4</v>
      </c>
      <c r="M415" s="66">
        <v>31270.647186554499</v>
      </c>
      <c r="N415" s="73">
        <f t="shared" si="61"/>
        <v>6.0595273683373941E-4</v>
      </c>
      <c r="O415" s="98">
        <v>1618950</v>
      </c>
      <c r="P415" s="67">
        <f t="shared" si="67"/>
        <v>5.9621079317530616E-4</v>
      </c>
      <c r="Q415" s="66">
        <v>22712.351706554298</v>
      </c>
      <c r="R415" s="105">
        <f t="shared" si="62"/>
        <v>6.5074855832218204E-4</v>
      </c>
      <c r="S415" s="101">
        <v>1393820</v>
      </c>
      <c r="T415" s="67">
        <f t="shared" si="68"/>
        <v>6.1055052130548832E-4</v>
      </c>
      <c r="U415" s="66">
        <v>13185.1978636532</v>
      </c>
      <c r="V415" s="73">
        <f t="shared" si="69"/>
        <v>7.0409811369750075E-4</v>
      </c>
      <c r="W415" s="98">
        <v>1098020</v>
      </c>
      <c r="X415" s="67">
        <f t="shared" si="63"/>
        <v>6.2384963703854615E-4</v>
      </c>
      <c r="Y415" s="66">
        <v>5183.0706886530697</v>
      </c>
      <c r="Z415" s="105">
        <f t="shared" si="64"/>
        <v>6.7005886327365705E-4</v>
      </c>
      <c r="AA415" s="101">
        <v>295800</v>
      </c>
      <c r="AB415" s="67">
        <f t="shared" si="65"/>
        <v>5.6577901034122959E-4</v>
      </c>
      <c r="AC415" s="66">
        <v>8002.1271750000196</v>
      </c>
      <c r="AD415" s="73">
        <f t="shared" si="66"/>
        <v>7.2805400362385328E-4</v>
      </c>
    </row>
    <row r="416" spans="1:30" x14ac:dyDescent="0.25">
      <c r="A416" s="165"/>
      <c r="B416" s="72" t="s">
        <v>13748</v>
      </c>
      <c r="C416" s="64" t="s">
        <v>13749</v>
      </c>
      <c r="D416" s="64" t="s">
        <v>0</v>
      </c>
      <c r="E416" s="64" t="s">
        <v>13750</v>
      </c>
      <c r="F416" s="64" t="s">
        <v>493</v>
      </c>
      <c r="G416" s="64" t="s">
        <v>1167</v>
      </c>
      <c r="H416" s="65">
        <v>40050</v>
      </c>
      <c r="I416" s="65">
        <v>42004</v>
      </c>
      <c r="J416" s="93" t="s">
        <v>1</v>
      </c>
      <c r="K416" s="101">
        <v>1335505</v>
      </c>
      <c r="L416" s="67">
        <f t="shared" si="60"/>
        <v>4.5397098389987742E-4</v>
      </c>
      <c r="M416" s="66">
        <v>31027.9196521208</v>
      </c>
      <c r="N416" s="73">
        <f t="shared" si="61"/>
        <v>6.0124923924005202E-4</v>
      </c>
      <c r="O416" s="98">
        <v>1013047</v>
      </c>
      <c r="P416" s="67">
        <f t="shared" si="67"/>
        <v>3.7307486666905367E-4</v>
      </c>
      <c r="Q416" s="66">
        <v>19683.4684521204</v>
      </c>
      <c r="R416" s="105">
        <f t="shared" si="62"/>
        <v>5.6396576116338941E-4</v>
      </c>
      <c r="S416" s="101">
        <v>730300</v>
      </c>
      <c r="T416" s="67">
        <f t="shared" si="68"/>
        <v>3.1990145478569552E-4</v>
      </c>
      <c r="U416" s="66">
        <v>4874.9857667200204</v>
      </c>
      <c r="V416" s="73">
        <f t="shared" si="69"/>
        <v>2.6032740032758996E-4</v>
      </c>
      <c r="W416" s="98">
        <v>522400</v>
      </c>
      <c r="X416" s="67">
        <f t="shared" si="63"/>
        <v>2.9680611499693677E-4</v>
      </c>
      <c r="Y416" s="66">
        <v>2211.5846747199998</v>
      </c>
      <c r="Z416" s="105">
        <f t="shared" si="64"/>
        <v>2.8591003329754404E-4</v>
      </c>
      <c r="AA416" s="101">
        <v>207900</v>
      </c>
      <c r="AB416" s="67">
        <f t="shared" si="65"/>
        <v>3.9765198191325768E-4</v>
      </c>
      <c r="AC416" s="66">
        <v>2663.4010920000001</v>
      </c>
      <c r="AD416" s="73">
        <f t="shared" si="66"/>
        <v>2.4232304559527798E-4</v>
      </c>
    </row>
    <row r="417" spans="1:30" x14ac:dyDescent="0.25">
      <c r="A417" s="165"/>
      <c r="B417" s="72" t="s">
        <v>11670</v>
      </c>
      <c r="C417" s="64" t="s">
        <v>11671</v>
      </c>
      <c r="D417" s="64" t="s">
        <v>0</v>
      </c>
      <c r="E417" s="64" t="s">
        <v>11672</v>
      </c>
      <c r="F417" s="64" t="s">
        <v>2562</v>
      </c>
      <c r="G417" s="64" t="s">
        <v>1515</v>
      </c>
      <c r="H417" s="65">
        <v>38720</v>
      </c>
      <c r="I417" s="65">
        <v>42002</v>
      </c>
      <c r="J417" s="93" t="s">
        <v>1</v>
      </c>
      <c r="K417" s="101">
        <v>1588720</v>
      </c>
      <c r="L417" s="67">
        <f t="shared" si="60"/>
        <v>5.4004498788204705E-4</v>
      </c>
      <c r="M417" s="66">
        <v>30918.3004771376</v>
      </c>
      <c r="N417" s="73">
        <f t="shared" si="61"/>
        <v>5.9912507344667229E-4</v>
      </c>
      <c r="O417" s="98">
        <v>1529898</v>
      </c>
      <c r="P417" s="67">
        <f t="shared" si="67"/>
        <v>5.6341560891770255E-4</v>
      </c>
      <c r="Q417" s="66">
        <v>24026.265817137599</v>
      </c>
      <c r="R417" s="105">
        <f t="shared" si="62"/>
        <v>6.8839449319798402E-4</v>
      </c>
      <c r="S417" s="101">
        <v>1213820</v>
      </c>
      <c r="T417" s="67">
        <f t="shared" si="68"/>
        <v>5.3170311358068318E-4</v>
      </c>
      <c r="U417" s="66">
        <v>12562.546414582701</v>
      </c>
      <c r="V417" s="73">
        <f t="shared" si="69"/>
        <v>6.7084812266095478E-4</v>
      </c>
      <c r="W417" s="98">
        <v>880320</v>
      </c>
      <c r="X417" s="67">
        <f t="shared" si="63"/>
        <v>5.0016148383251035E-4</v>
      </c>
      <c r="Y417" s="66">
        <v>3864.9296482200298</v>
      </c>
      <c r="Z417" s="105">
        <f t="shared" si="64"/>
        <v>4.9965175516291564E-4</v>
      </c>
      <c r="AA417" s="101">
        <v>333500</v>
      </c>
      <c r="AB417" s="67">
        <f t="shared" si="65"/>
        <v>6.3788809989452351E-4</v>
      </c>
      <c r="AC417" s="66">
        <v>8697.6167663625201</v>
      </c>
      <c r="AD417" s="73">
        <f t="shared" si="66"/>
        <v>7.9133142603874816E-4</v>
      </c>
    </row>
    <row r="418" spans="1:30" x14ac:dyDescent="0.25">
      <c r="A418" s="165"/>
      <c r="B418" s="74" t="s">
        <v>16771</v>
      </c>
      <c r="C418" s="68" t="s">
        <v>3</v>
      </c>
      <c r="D418" s="68" t="s">
        <v>2</v>
      </c>
      <c r="E418" s="68" t="s">
        <v>16772</v>
      </c>
      <c r="F418" s="68" t="s">
        <v>1230</v>
      </c>
      <c r="G418" s="68" t="s">
        <v>1167</v>
      </c>
      <c r="H418" s="69">
        <v>38721</v>
      </c>
      <c r="I418" s="69">
        <v>42004</v>
      </c>
      <c r="J418" s="94" t="s">
        <v>1173</v>
      </c>
      <c r="K418" s="102">
        <v>2537819</v>
      </c>
      <c r="L418" s="71">
        <f t="shared" si="60"/>
        <v>8.6266707229834636E-4</v>
      </c>
      <c r="M418" s="70">
        <v>30887.528887350301</v>
      </c>
      <c r="N418" s="75">
        <f t="shared" si="61"/>
        <v>5.9852879128669337E-4</v>
      </c>
      <c r="O418" s="99">
        <v>2303415</v>
      </c>
      <c r="P418" s="71">
        <f t="shared" si="67"/>
        <v>8.4827875114234412E-4</v>
      </c>
      <c r="Q418" s="70">
        <v>19062.514067350399</v>
      </c>
      <c r="R418" s="106">
        <f t="shared" si="62"/>
        <v>5.461743331380694E-4</v>
      </c>
      <c r="S418" s="102">
        <v>1859900</v>
      </c>
      <c r="T418" s="71">
        <f t="shared" si="68"/>
        <v>8.1471274237425049E-4</v>
      </c>
      <c r="U418" s="70">
        <v>10841.3448050396</v>
      </c>
      <c r="V418" s="75">
        <f t="shared" si="69"/>
        <v>5.789348408805461E-4</v>
      </c>
      <c r="W418" s="99">
        <v>1558900</v>
      </c>
      <c r="X418" s="71">
        <f t="shared" si="63"/>
        <v>8.8570262762007032E-4</v>
      </c>
      <c r="Y418" s="70">
        <v>6482.9500164520696</v>
      </c>
      <c r="Z418" s="106">
        <f t="shared" si="64"/>
        <v>8.3810512717754943E-4</v>
      </c>
      <c r="AA418" s="102">
        <v>301000</v>
      </c>
      <c r="AB418" s="71">
        <f t="shared" si="65"/>
        <v>5.7572509165892526E-4</v>
      </c>
      <c r="AC418" s="70">
        <v>4358.3947885875396</v>
      </c>
      <c r="AD418" s="75">
        <f t="shared" si="66"/>
        <v>3.9653790870981603E-4</v>
      </c>
    </row>
    <row r="419" spans="1:30" x14ac:dyDescent="0.25">
      <c r="A419" s="165"/>
      <c r="B419" s="74" t="s">
        <v>16614</v>
      </c>
      <c r="C419" s="68" t="s">
        <v>3</v>
      </c>
      <c r="D419" s="68" t="s">
        <v>2</v>
      </c>
      <c r="E419" s="68" t="s">
        <v>16615</v>
      </c>
      <c r="F419" s="68" t="s">
        <v>1293</v>
      </c>
      <c r="G419" s="68" t="s">
        <v>1193</v>
      </c>
      <c r="H419" s="69">
        <v>38720</v>
      </c>
      <c r="I419" s="69">
        <v>42004</v>
      </c>
      <c r="J419" s="94" t="s">
        <v>1173</v>
      </c>
      <c r="K419" s="102">
        <v>1842457</v>
      </c>
      <c r="L419" s="71">
        <f t="shared" si="60"/>
        <v>6.2629643249798126E-4</v>
      </c>
      <c r="M419" s="70">
        <v>30885.489566051801</v>
      </c>
      <c r="N419" s="75">
        <f t="shared" si="61"/>
        <v>5.9848927396187631E-4</v>
      </c>
      <c r="O419" s="99">
        <v>1745041</v>
      </c>
      <c r="P419" s="71">
        <f t="shared" si="67"/>
        <v>6.4264633171711881E-4</v>
      </c>
      <c r="Q419" s="70">
        <v>24306.515346051801</v>
      </c>
      <c r="R419" s="106">
        <f t="shared" si="62"/>
        <v>6.9642413183988478E-4</v>
      </c>
      <c r="S419" s="102">
        <v>1522610</v>
      </c>
      <c r="T419" s="71">
        <f t="shared" si="68"/>
        <v>6.6696584153258639E-4</v>
      </c>
      <c r="U419" s="70">
        <v>16231.6080597332</v>
      </c>
      <c r="V419" s="75">
        <f t="shared" si="69"/>
        <v>8.6677839311307694E-4</v>
      </c>
      <c r="W419" s="99">
        <v>1060710</v>
      </c>
      <c r="X419" s="71">
        <f t="shared" si="63"/>
        <v>6.0265163521899085E-4</v>
      </c>
      <c r="Y419" s="70">
        <v>5028.7856366490796</v>
      </c>
      <c r="Z419" s="106">
        <f t="shared" si="64"/>
        <v>6.5011314522812988E-4</v>
      </c>
      <c r="AA419" s="102">
        <v>461900</v>
      </c>
      <c r="AB419" s="71">
        <f t="shared" si="65"/>
        <v>8.8347980012377935E-4</v>
      </c>
      <c r="AC419" s="70">
        <v>11202.822423084101</v>
      </c>
      <c r="AD419" s="75">
        <f t="shared" si="66"/>
        <v>1.0192614461933289E-3</v>
      </c>
    </row>
    <row r="420" spans="1:30" x14ac:dyDescent="0.25">
      <c r="A420" s="165"/>
      <c r="B420" s="72" t="s">
        <v>14390</v>
      </c>
      <c r="C420" s="64" t="s">
        <v>14311</v>
      </c>
      <c r="D420" s="64" t="s">
        <v>2</v>
      </c>
      <c r="E420" s="64" t="s">
        <v>14391</v>
      </c>
      <c r="F420" s="64" t="s">
        <v>1464</v>
      </c>
      <c r="G420" s="64" t="s">
        <v>1193</v>
      </c>
      <c r="H420" s="65">
        <v>39785</v>
      </c>
      <c r="I420" s="65">
        <v>42004</v>
      </c>
      <c r="J420" s="93" t="s">
        <v>1</v>
      </c>
      <c r="K420" s="101">
        <v>1591511</v>
      </c>
      <c r="L420" s="67">
        <f t="shared" si="60"/>
        <v>5.4099371740089165E-4</v>
      </c>
      <c r="M420" s="66">
        <v>30862.270437274201</v>
      </c>
      <c r="N420" s="73">
        <f t="shared" si="61"/>
        <v>5.9803934100891422E-4</v>
      </c>
      <c r="O420" s="98">
        <v>1447999</v>
      </c>
      <c r="P420" s="67">
        <f t="shared" si="67"/>
        <v>5.3325466030887316E-4</v>
      </c>
      <c r="Q420" s="66">
        <v>21041.490357274201</v>
      </c>
      <c r="R420" s="105">
        <f t="shared" si="62"/>
        <v>6.0287546141665532E-4</v>
      </c>
      <c r="S420" s="101">
        <v>1193390</v>
      </c>
      <c r="T420" s="67">
        <f t="shared" si="68"/>
        <v>5.2275393280391781E-4</v>
      </c>
      <c r="U420" s="66">
        <v>9933.3938717821802</v>
      </c>
      <c r="V420" s="73">
        <f t="shared" si="69"/>
        <v>5.3044967243277364E-4</v>
      </c>
      <c r="W420" s="98">
        <v>927090</v>
      </c>
      <c r="X420" s="67">
        <f t="shared" si="63"/>
        <v>5.2673426713727059E-4</v>
      </c>
      <c r="Y420" s="66">
        <v>4090.6763331570301</v>
      </c>
      <c r="Z420" s="105">
        <f t="shared" si="64"/>
        <v>5.2883591570848448E-4</v>
      </c>
      <c r="AA420" s="101">
        <v>266300</v>
      </c>
      <c r="AB420" s="67">
        <f t="shared" si="65"/>
        <v>5.0935412594276344E-4</v>
      </c>
      <c r="AC420" s="66">
        <v>5842.7175386250601</v>
      </c>
      <c r="AD420" s="73">
        <f t="shared" si="66"/>
        <v>5.3158539011088262E-4</v>
      </c>
    </row>
    <row r="421" spans="1:30" x14ac:dyDescent="0.25">
      <c r="A421" s="165"/>
      <c r="B421" s="72" t="s">
        <v>14546</v>
      </c>
      <c r="C421" s="64" t="s">
        <v>14311</v>
      </c>
      <c r="D421" s="64" t="s">
        <v>2</v>
      </c>
      <c r="E421" s="64" t="s">
        <v>3672</v>
      </c>
      <c r="F421" s="64" t="s">
        <v>1380</v>
      </c>
      <c r="G421" s="64" t="s">
        <v>1216</v>
      </c>
      <c r="H421" s="65">
        <v>39785</v>
      </c>
      <c r="I421" s="65">
        <v>42004</v>
      </c>
      <c r="J421" s="93" t="s">
        <v>1</v>
      </c>
      <c r="K421" s="101">
        <v>2107994</v>
      </c>
      <c r="L421" s="67">
        <f t="shared" si="60"/>
        <v>7.1655898722583456E-4</v>
      </c>
      <c r="M421" s="66">
        <v>30751.372731412699</v>
      </c>
      <c r="N421" s="73">
        <f t="shared" si="61"/>
        <v>5.9589040024748811E-4</v>
      </c>
      <c r="O421" s="98">
        <v>1971164</v>
      </c>
      <c r="P421" s="67">
        <f t="shared" si="67"/>
        <v>7.2592065963656023E-4</v>
      </c>
      <c r="Q421" s="66">
        <v>22947.7175314126</v>
      </c>
      <c r="R421" s="105">
        <f t="shared" si="62"/>
        <v>6.5749220042423046E-4</v>
      </c>
      <c r="S421" s="101">
        <v>1682920</v>
      </c>
      <c r="T421" s="67">
        <f t="shared" si="68"/>
        <v>7.3718821893460596E-4</v>
      </c>
      <c r="U421" s="66">
        <v>11765.328187127599</v>
      </c>
      <c r="V421" s="73">
        <f t="shared" si="69"/>
        <v>6.2827615248948262E-4</v>
      </c>
      <c r="W421" s="98">
        <v>1337580</v>
      </c>
      <c r="X421" s="67">
        <f t="shared" si="63"/>
        <v>7.5995773984992862E-4</v>
      </c>
      <c r="Y421" s="66">
        <v>5873.8643350900402</v>
      </c>
      <c r="Z421" s="105">
        <f t="shared" si="64"/>
        <v>7.5936353096834133E-4</v>
      </c>
      <c r="AA421" s="101">
        <v>345340</v>
      </c>
      <c r="AB421" s="67">
        <f t="shared" si="65"/>
        <v>6.6053456197173841E-4</v>
      </c>
      <c r="AC421" s="66">
        <v>5891.4638520375202</v>
      </c>
      <c r="AD421" s="73">
        <f t="shared" si="66"/>
        <v>5.3602045442137261E-4</v>
      </c>
    </row>
    <row r="422" spans="1:30" x14ac:dyDescent="0.25">
      <c r="A422" s="165"/>
      <c r="B422" s="74" t="s">
        <v>16785</v>
      </c>
      <c r="C422" s="68" t="s">
        <v>3</v>
      </c>
      <c r="D422" s="68" t="s">
        <v>2</v>
      </c>
      <c r="E422" s="68" t="s">
        <v>16786</v>
      </c>
      <c r="F422" s="68" t="s">
        <v>1226</v>
      </c>
      <c r="G422" s="68" t="s">
        <v>1227</v>
      </c>
      <c r="H422" s="69">
        <v>38722</v>
      </c>
      <c r="I422" s="69">
        <v>42004</v>
      </c>
      <c r="J422" s="94" t="s">
        <v>1173</v>
      </c>
      <c r="K422" s="102">
        <v>2254131</v>
      </c>
      <c r="L422" s="71">
        <f t="shared" si="60"/>
        <v>7.662345464144384E-4</v>
      </c>
      <c r="M422" s="70">
        <v>30743.351502633701</v>
      </c>
      <c r="N422" s="75">
        <f t="shared" si="61"/>
        <v>5.9573496740651091E-4</v>
      </c>
      <c r="O422" s="99">
        <v>2165083</v>
      </c>
      <c r="P422" s="71">
        <f t="shared" si="67"/>
        <v>7.9733521895078386E-4</v>
      </c>
      <c r="Q422" s="70">
        <v>20992.703642633802</v>
      </c>
      <c r="R422" s="106">
        <f t="shared" si="62"/>
        <v>6.0147763680440457E-4</v>
      </c>
      <c r="S422" s="102">
        <v>1837510</v>
      </c>
      <c r="T422" s="71">
        <f t="shared" si="68"/>
        <v>8.0490500093559271E-4</v>
      </c>
      <c r="U422" s="70">
        <v>12174.9336722642</v>
      </c>
      <c r="V422" s="75">
        <f t="shared" si="69"/>
        <v>6.5014935093725499E-4</v>
      </c>
      <c r="W422" s="99">
        <v>1350410</v>
      </c>
      <c r="X422" s="71">
        <f t="shared" si="63"/>
        <v>7.6724721621939784E-4</v>
      </c>
      <c r="Y422" s="70">
        <v>5530.3694967750898</v>
      </c>
      <c r="Z422" s="106">
        <f t="shared" si="64"/>
        <v>7.1495708260452468E-4</v>
      </c>
      <c r="AA422" s="102">
        <v>487100</v>
      </c>
      <c r="AB422" s="71">
        <f t="shared" si="65"/>
        <v>9.3168004035568944E-4</v>
      </c>
      <c r="AC422" s="70">
        <v>6644.5641754890703</v>
      </c>
      <c r="AD422" s="75">
        <f t="shared" si="66"/>
        <v>6.0453944863734729E-4</v>
      </c>
    </row>
    <row r="423" spans="1:30" x14ac:dyDescent="0.25">
      <c r="A423" s="165"/>
      <c r="B423" s="72" t="s">
        <v>14416</v>
      </c>
      <c r="C423" s="64" t="s">
        <v>14311</v>
      </c>
      <c r="D423" s="64" t="s">
        <v>2</v>
      </c>
      <c r="E423" s="64" t="s">
        <v>14417</v>
      </c>
      <c r="F423" s="64" t="s">
        <v>3122</v>
      </c>
      <c r="G423" s="64" t="s">
        <v>1193</v>
      </c>
      <c r="H423" s="65">
        <v>39791</v>
      </c>
      <c r="I423" s="65">
        <v>42004</v>
      </c>
      <c r="J423" s="93" t="s">
        <v>1</v>
      </c>
      <c r="K423" s="101">
        <v>823933</v>
      </c>
      <c r="L423" s="67">
        <f t="shared" si="60"/>
        <v>2.8007508371558152E-4</v>
      </c>
      <c r="M423" s="66">
        <v>30704.0675893642</v>
      </c>
      <c r="N423" s="73">
        <f t="shared" si="61"/>
        <v>5.9497373612731215E-4</v>
      </c>
      <c r="O423" s="98">
        <v>759499</v>
      </c>
      <c r="P423" s="67">
        <f t="shared" si="67"/>
        <v>2.7970073270073312E-4</v>
      </c>
      <c r="Q423" s="66">
        <v>23220.380549364101</v>
      </c>
      <c r="R423" s="105">
        <f t="shared" si="62"/>
        <v>6.6530447227226245E-4</v>
      </c>
      <c r="S423" s="101">
        <v>583700</v>
      </c>
      <c r="T423" s="67">
        <f t="shared" si="68"/>
        <v>2.5568462160538202E-4</v>
      </c>
      <c r="U423" s="66">
        <v>5157.6207363640697</v>
      </c>
      <c r="V423" s="73">
        <f t="shared" si="69"/>
        <v>2.7542029093485977E-4</v>
      </c>
      <c r="W423" s="98">
        <v>412000</v>
      </c>
      <c r="X423" s="67">
        <f t="shared" si="63"/>
        <v>2.3408139237890115E-4</v>
      </c>
      <c r="Y423" s="66">
        <v>1748.4547786390001</v>
      </c>
      <c r="Z423" s="105">
        <f t="shared" si="64"/>
        <v>2.2603736121621344E-4</v>
      </c>
      <c r="AA423" s="101">
        <v>171700</v>
      </c>
      <c r="AB423" s="67">
        <f t="shared" si="65"/>
        <v>3.2841195427852981E-4</v>
      </c>
      <c r="AC423" s="66">
        <v>3409.1659577250002</v>
      </c>
      <c r="AD423" s="73">
        <f t="shared" si="66"/>
        <v>3.101746410997059E-4</v>
      </c>
    </row>
    <row r="424" spans="1:30" x14ac:dyDescent="0.25">
      <c r="A424" s="165"/>
      <c r="B424" s="72" t="s">
        <v>16339</v>
      </c>
      <c r="C424" s="64" t="s">
        <v>16340</v>
      </c>
      <c r="D424" s="64" t="s">
        <v>426</v>
      </c>
      <c r="E424" s="64" t="s">
        <v>16341</v>
      </c>
      <c r="F424" s="64" t="s">
        <v>493</v>
      </c>
      <c r="G424" s="64" t="s">
        <v>1167</v>
      </c>
      <c r="H424" s="65">
        <v>41358</v>
      </c>
      <c r="I424" s="65">
        <v>41976</v>
      </c>
      <c r="J424" s="93" t="s">
        <v>1</v>
      </c>
      <c r="K424" s="101">
        <v>0</v>
      </c>
      <c r="L424" s="67">
        <f t="shared" si="60"/>
        <v>0</v>
      </c>
      <c r="M424" s="66">
        <v>30588.48</v>
      </c>
      <c r="N424" s="73">
        <f t="shared" si="61"/>
        <v>5.9273391628279781E-4</v>
      </c>
      <c r="O424" s="98">
        <v>0</v>
      </c>
      <c r="P424" s="67">
        <f t="shared" si="67"/>
        <v>0</v>
      </c>
      <c r="Q424" s="66">
        <v>0</v>
      </c>
      <c r="R424" s="105">
        <f t="shared" si="62"/>
        <v>0</v>
      </c>
      <c r="S424" s="101">
        <v>0</v>
      </c>
      <c r="T424" s="67">
        <f t="shared" si="68"/>
        <v>0</v>
      </c>
      <c r="U424" s="66">
        <v>0</v>
      </c>
      <c r="V424" s="73">
        <f t="shared" si="69"/>
        <v>0</v>
      </c>
      <c r="W424" s="98">
        <v>0</v>
      </c>
      <c r="X424" s="67">
        <f t="shared" si="63"/>
        <v>0</v>
      </c>
      <c r="Y424" s="66">
        <v>0</v>
      </c>
      <c r="Z424" s="105">
        <f t="shared" si="64"/>
        <v>0</v>
      </c>
      <c r="AA424" s="101">
        <v>0</v>
      </c>
      <c r="AB424" s="67">
        <f t="shared" si="65"/>
        <v>0</v>
      </c>
      <c r="AC424" s="66">
        <v>0</v>
      </c>
      <c r="AD424" s="73">
        <f t="shared" si="66"/>
        <v>0</v>
      </c>
    </row>
    <row r="425" spans="1:30" x14ac:dyDescent="0.25">
      <c r="A425" s="165"/>
      <c r="B425" s="72" t="s">
        <v>12378</v>
      </c>
      <c r="C425" s="64" t="s">
        <v>12264</v>
      </c>
      <c r="D425" s="64" t="s">
        <v>2</v>
      </c>
      <c r="E425" s="64" t="s">
        <v>12379</v>
      </c>
      <c r="F425" s="64" t="s">
        <v>1215</v>
      </c>
      <c r="G425" s="64" t="s">
        <v>1216</v>
      </c>
      <c r="H425" s="65">
        <v>38720</v>
      </c>
      <c r="I425" s="65">
        <v>42004</v>
      </c>
      <c r="J425" s="93" t="s">
        <v>1</v>
      </c>
      <c r="K425" s="101">
        <v>1699713</v>
      </c>
      <c r="L425" s="67">
        <f t="shared" si="60"/>
        <v>5.7777423742884707E-4</v>
      </c>
      <c r="M425" s="66">
        <v>30577.125887861701</v>
      </c>
      <c r="N425" s="73">
        <f t="shared" si="61"/>
        <v>5.9251389987944442E-4</v>
      </c>
      <c r="O425" s="98">
        <v>1522161</v>
      </c>
      <c r="P425" s="67">
        <f t="shared" si="67"/>
        <v>5.6056630356126952E-4</v>
      </c>
      <c r="Q425" s="66">
        <v>20761.770977861601</v>
      </c>
      <c r="R425" s="105">
        <f t="shared" si="62"/>
        <v>5.9486101248422722E-4</v>
      </c>
      <c r="S425" s="101">
        <v>1305360</v>
      </c>
      <c r="T425" s="67">
        <f t="shared" si="68"/>
        <v>5.7180140082028694E-4</v>
      </c>
      <c r="U425" s="66">
        <v>11970.1042114666</v>
      </c>
      <c r="V425" s="73">
        <f t="shared" si="69"/>
        <v>6.3921132494260309E-4</v>
      </c>
      <c r="W425" s="98">
        <v>1008460</v>
      </c>
      <c r="X425" s="67">
        <f t="shared" si="63"/>
        <v>5.7296534213210351E-4</v>
      </c>
      <c r="Y425" s="66">
        <v>4386.1742048400201</v>
      </c>
      <c r="Z425" s="105">
        <f t="shared" si="64"/>
        <v>5.6703739508115805E-4</v>
      </c>
      <c r="AA425" s="101">
        <v>296900</v>
      </c>
      <c r="AB425" s="67">
        <f t="shared" si="65"/>
        <v>5.6788298908151138E-4</v>
      </c>
      <c r="AC425" s="66">
        <v>7583.9300066265196</v>
      </c>
      <c r="AD425" s="73">
        <f t="shared" si="66"/>
        <v>6.9000535529823044E-4</v>
      </c>
    </row>
    <row r="426" spans="1:30" x14ac:dyDescent="0.25">
      <c r="A426" s="165"/>
      <c r="B426" s="72" t="s">
        <v>12384</v>
      </c>
      <c r="C426" s="64" t="s">
        <v>12264</v>
      </c>
      <c r="D426" s="64" t="s">
        <v>2</v>
      </c>
      <c r="E426" s="64" t="s">
        <v>12385</v>
      </c>
      <c r="F426" s="64" t="s">
        <v>1664</v>
      </c>
      <c r="G426" s="64" t="s">
        <v>1216</v>
      </c>
      <c r="H426" s="65">
        <v>38721</v>
      </c>
      <c r="I426" s="65">
        <v>42004</v>
      </c>
      <c r="J426" s="93" t="s">
        <v>1</v>
      </c>
      <c r="K426" s="101">
        <v>1688276</v>
      </c>
      <c r="L426" s="67">
        <f t="shared" si="60"/>
        <v>5.7388651994155727E-4</v>
      </c>
      <c r="M426" s="66">
        <v>30516.055279751199</v>
      </c>
      <c r="N426" s="73">
        <f t="shared" si="61"/>
        <v>5.9133049290024475E-4</v>
      </c>
      <c r="O426" s="98">
        <v>1612968</v>
      </c>
      <c r="P426" s="67">
        <f t="shared" si="67"/>
        <v>5.9400780175199186E-4</v>
      </c>
      <c r="Q426" s="66">
        <v>26675.632369751202</v>
      </c>
      <c r="R426" s="105">
        <f t="shared" si="62"/>
        <v>7.6430347377628245E-4</v>
      </c>
      <c r="S426" s="101">
        <v>1362680</v>
      </c>
      <c r="T426" s="67">
        <f t="shared" si="68"/>
        <v>5.9690991976909711E-4</v>
      </c>
      <c r="U426" s="66">
        <v>14499.276434708099</v>
      </c>
      <c r="V426" s="73">
        <f t="shared" si="69"/>
        <v>7.7427076129049687E-4</v>
      </c>
      <c r="W426" s="98">
        <v>928080</v>
      </c>
      <c r="X426" s="67">
        <f t="shared" si="63"/>
        <v>5.2729674426944318E-4</v>
      </c>
      <c r="Y426" s="66">
        <v>4023.4693258580201</v>
      </c>
      <c r="Z426" s="105">
        <f t="shared" si="64"/>
        <v>5.2014750422040923E-4</v>
      </c>
      <c r="AA426" s="101">
        <v>434600</v>
      </c>
      <c r="AB426" s="67">
        <f t="shared" si="65"/>
        <v>8.3126287320587678E-4</v>
      </c>
      <c r="AC426" s="66">
        <v>10475.8071088501</v>
      </c>
      <c r="AD426" s="73">
        <f t="shared" si="66"/>
        <v>9.5311573285381077E-4</v>
      </c>
    </row>
    <row r="427" spans="1:30" x14ac:dyDescent="0.25">
      <c r="A427" s="165"/>
      <c r="B427" s="72" t="s">
        <v>12450</v>
      </c>
      <c r="C427" s="64" t="s">
        <v>12264</v>
      </c>
      <c r="D427" s="64" t="s">
        <v>2</v>
      </c>
      <c r="E427" s="64" t="s">
        <v>12451</v>
      </c>
      <c r="F427" s="64" t="s">
        <v>1374</v>
      </c>
      <c r="G427" s="64" t="s">
        <v>1227</v>
      </c>
      <c r="H427" s="65">
        <v>38721</v>
      </c>
      <c r="I427" s="65">
        <v>42003</v>
      </c>
      <c r="J427" s="93" t="s">
        <v>1</v>
      </c>
      <c r="K427" s="101">
        <v>1904497</v>
      </c>
      <c r="L427" s="67">
        <f t="shared" si="60"/>
        <v>6.4738535379827474E-4</v>
      </c>
      <c r="M427" s="66">
        <v>30403.274185938099</v>
      </c>
      <c r="N427" s="73">
        <f t="shared" si="61"/>
        <v>5.891450564412086E-4</v>
      </c>
      <c r="O427" s="98">
        <v>1740653</v>
      </c>
      <c r="P427" s="67">
        <f t="shared" si="67"/>
        <v>6.4103036274929816E-4</v>
      </c>
      <c r="Q427" s="66">
        <v>19837.2782259382</v>
      </c>
      <c r="R427" s="105">
        <f t="shared" si="62"/>
        <v>5.6837267991231453E-4</v>
      </c>
      <c r="S427" s="101">
        <v>1530540</v>
      </c>
      <c r="T427" s="67">
        <f t="shared" si="68"/>
        <v>6.7043950788401815E-4</v>
      </c>
      <c r="U427" s="66">
        <v>12930.3067241181</v>
      </c>
      <c r="V427" s="73">
        <f t="shared" si="69"/>
        <v>6.9048676160398379E-4</v>
      </c>
      <c r="W427" s="98">
        <v>1104640</v>
      </c>
      <c r="X427" s="67">
        <f t="shared" si="63"/>
        <v>6.2761084776075083E-4</v>
      </c>
      <c r="Y427" s="66">
        <v>4646.6585528270298</v>
      </c>
      <c r="Z427" s="105">
        <f t="shared" si="64"/>
        <v>6.0071238363473172E-4</v>
      </c>
      <c r="AA427" s="101">
        <v>425900</v>
      </c>
      <c r="AB427" s="67">
        <f t="shared" si="65"/>
        <v>8.1462231407819366E-4</v>
      </c>
      <c r="AC427" s="66">
        <v>8283.6481712910609</v>
      </c>
      <c r="AD427" s="73">
        <f t="shared" si="66"/>
        <v>7.5366750413084413E-4</v>
      </c>
    </row>
    <row r="428" spans="1:30" x14ac:dyDescent="0.25">
      <c r="A428" s="165"/>
      <c r="B428" s="72" t="s">
        <v>13798</v>
      </c>
      <c r="C428" s="64" t="s">
        <v>13799</v>
      </c>
      <c r="D428" s="64" t="s">
        <v>0</v>
      </c>
      <c r="E428" s="64" t="s">
        <v>2821</v>
      </c>
      <c r="F428" s="64" t="s">
        <v>2822</v>
      </c>
      <c r="G428" s="64" t="s">
        <v>1269</v>
      </c>
      <c r="H428" s="65">
        <v>40147</v>
      </c>
      <c r="I428" s="65">
        <v>41999</v>
      </c>
      <c r="J428" s="93" t="s">
        <v>1</v>
      </c>
      <c r="K428" s="101">
        <v>1132702</v>
      </c>
      <c r="L428" s="67">
        <f t="shared" si="60"/>
        <v>3.850332581348321E-4</v>
      </c>
      <c r="M428" s="66">
        <v>30390.472677065201</v>
      </c>
      <c r="N428" s="73">
        <f t="shared" si="61"/>
        <v>5.8889699284051444E-4</v>
      </c>
      <c r="O428" s="98">
        <v>967918</v>
      </c>
      <c r="P428" s="67">
        <f t="shared" si="67"/>
        <v>3.5645520770169307E-4</v>
      </c>
      <c r="Q428" s="66">
        <v>19193.7472970651</v>
      </c>
      <c r="R428" s="105">
        <f t="shared" si="62"/>
        <v>5.4993439445378775E-4</v>
      </c>
      <c r="S428" s="101">
        <v>785400</v>
      </c>
      <c r="T428" s="67">
        <f t="shared" si="68"/>
        <v>3.4403752237256643E-4</v>
      </c>
      <c r="U428" s="66">
        <v>10672.244011065</v>
      </c>
      <c r="V428" s="73">
        <f t="shared" si="69"/>
        <v>5.6990474885663489E-4</v>
      </c>
      <c r="W428" s="98">
        <v>440900</v>
      </c>
      <c r="X428" s="67">
        <f t="shared" si="63"/>
        <v>2.5050117936858621E-4</v>
      </c>
      <c r="Y428" s="66">
        <v>2126.6692051650102</v>
      </c>
      <c r="Z428" s="105">
        <f t="shared" si="64"/>
        <v>2.7493230090255112E-4</v>
      </c>
      <c r="AA428" s="101">
        <v>344500</v>
      </c>
      <c r="AB428" s="67">
        <f t="shared" si="65"/>
        <v>6.5892788729734141E-4</v>
      </c>
      <c r="AC428" s="66">
        <v>8545.5748058999998</v>
      </c>
      <c r="AD428" s="73">
        <f t="shared" si="66"/>
        <v>7.7749825948031273E-4</v>
      </c>
    </row>
    <row r="429" spans="1:30" x14ac:dyDescent="0.25">
      <c r="A429" s="165"/>
      <c r="B429" s="72" t="s">
        <v>14472</v>
      </c>
      <c r="C429" s="64" t="s">
        <v>14311</v>
      </c>
      <c r="D429" s="64" t="s">
        <v>2</v>
      </c>
      <c r="E429" s="64" t="s">
        <v>14473</v>
      </c>
      <c r="F429" s="64" t="s">
        <v>1216</v>
      </c>
      <c r="G429" s="64" t="s">
        <v>1216</v>
      </c>
      <c r="H429" s="65">
        <v>39784</v>
      </c>
      <c r="I429" s="65">
        <v>42004</v>
      </c>
      <c r="J429" s="93" t="s">
        <v>1</v>
      </c>
      <c r="K429" s="101">
        <v>1468543</v>
      </c>
      <c r="L429" s="67">
        <f t="shared" si="60"/>
        <v>4.9919387093966532E-4</v>
      </c>
      <c r="M429" s="66">
        <v>30358.789518354599</v>
      </c>
      <c r="N429" s="73">
        <f t="shared" si="61"/>
        <v>5.8828304658549479E-4</v>
      </c>
      <c r="O429" s="98">
        <v>1325007</v>
      </c>
      <c r="P429" s="67">
        <f t="shared" si="67"/>
        <v>4.8796039064383272E-4</v>
      </c>
      <c r="Q429" s="66">
        <v>21929.500158354502</v>
      </c>
      <c r="R429" s="105">
        <f t="shared" si="62"/>
        <v>6.2831849370565481E-4</v>
      </c>
      <c r="S429" s="101">
        <v>1127580</v>
      </c>
      <c r="T429" s="67">
        <f t="shared" si="68"/>
        <v>4.9392644445742106E-4</v>
      </c>
      <c r="U429" s="66">
        <v>12242.3053557316</v>
      </c>
      <c r="V429" s="73">
        <f t="shared" si="69"/>
        <v>6.5374704251052937E-4</v>
      </c>
      <c r="W429" s="98">
        <v>769780</v>
      </c>
      <c r="X429" s="67">
        <f t="shared" si="63"/>
        <v>4.3735721899376342E-4</v>
      </c>
      <c r="Y429" s="66">
        <v>3448.73827686901</v>
      </c>
      <c r="Z429" s="105">
        <f t="shared" si="64"/>
        <v>4.4584721844257244E-4</v>
      </c>
      <c r="AA429" s="101">
        <v>357800</v>
      </c>
      <c r="AB429" s="67">
        <f t="shared" si="65"/>
        <v>6.8436690297529388E-4</v>
      </c>
      <c r="AC429" s="66">
        <v>8793.5670788625503</v>
      </c>
      <c r="AD429" s="73">
        <f t="shared" si="66"/>
        <v>8.0006123095647706E-4</v>
      </c>
    </row>
    <row r="430" spans="1:30" x14ac:dyDescent="0.25">
      <c r="A430" s="165"/>
      <c r="B430" s="72" t="s">
        <v>14425</v>
      </c>
      <c r="C430" s="64" t="s">
        <v>14311</v>
      </c>
      <c r="D430" s="64" t="s">
        <v>2</v>
      </c>
      <c r="E430" s="64" t="s">
        <v>14250</v>
      </c>
      <c r="F430" s="64" t="s">
        <v>1192</v>
      </c>
      <c r="G430" s="64" t="s">
        <v>1193</v>
      </c>
      <c r="H430" s="65">
        <v>39791</v>
      </c>
      <c r="I430" s="65">
        <v>42003</v>
      </c>
      <c r="J430" s="93" t="s">
        <v>1</v>
      </c>
      <c r="K430" s="101">
        <v>1616425</v>
      </c>
      <c r="L430" s="67">
        <f t="shared" si="60"/>
        <v>5.4946259853041308E-4</v>
      </c>
      <c r="M430" s="66">
        <v>30299.639668961601</v>
      </c>
      <c r="N430" s="73">
        <f t="shared" si="61"/>
        <v>5.8713685946281823E-4</v>
      </c>
      <c r="O430" s="98">
        <v>1538507</v>
      </c>
      <c r="P430" s="67">
        <f t="shared" si="67"/>
        <v>5.665860457554346E-4</v>
      </c>
      <c r="Q430" s="66">
        <v>26823.796468961598</v>
      </c>
      <c r="R430" s="105">
        <f t="shared" si="62"/>
        <v>7.6854863408385397E-4</v>
      </c>
      <c r="S430" s="101">
        <v>1293410</v>
      </c>
      <c r="T430" s="67">
        <f t="shared" si="68"/>
        <v>5.6656680902966792E-4</v>
      </c>
      <c r="U430" s="66">
        <v>11480.268599041499</v>
      </c>
      <c r="V430" s="73">
        <f t="shared" si="69"/>
        <v>6.1305378568556122E-4</v>
      </c>
      <c r="W430" s="98">
        <v>963910</v>
      </c>
      <c r="X430" s="67">
        <f t="shared" si="63"/>
        <v>5.4765387118433642E-4</v>
      </c>
      <c r="Y430" s="66">
        <v>4738.9917326790301</v>
      </c>
      <c r="Z430" s="105">
        <f t="shared" si="64"/>
        <v>6.1264906543023918E-4</v>
      </c>
      <c r="AA430" s="101">
        <v>329500</v>
      </c>
      <c r="AB430" s="67">
        <f t="shared" si="65"/>
        <v>6.3023726811168071E-4</v>
      </c>
      <c r="AC430" s="66">
        <v>6741.2768663625102</v>
      </c>
      <c r="AD430" s="73">
        <f t="shared" si="66"/>
        <v>6.1333861669001497E-4</v>
      </c>
    </row>
    <row r="431" spans="1:30" x14ac:dyDescent="0.25">
      <c r="A431" s="165"/>
      <c r="B431" s="72" t="s">
        <v>11360</v>
      </c>
      <c r="C431" s="64" t="s">
        <v>11342</v>
      </c>
      <c r="D431" s="64" t="s">
        <v>2</v>
      </c>
      <c r="E431" s="64" t="s">
        <v>11361</v>
      </c>
      <c r="F431" s="64" t="s">
        <v>9680</v>
      </c>
      <c r="G431" s="64" t="s">
        <v>1269</v>
      </c>
      <c r="H431" s="65">
        <v>38721</v>
      </c>
      <c r="I431" s="65">
        <v>42004</v>
      </c>
      <c r="J431" s="93" t="s">
        <v>1</v>
      </c>
      <c r="K431" s="101">
        <v>2061266</v>
      </c>
      <c r="L431" s="67">
        <f t="shared" si="60"/>
        <v>7.0067499118263486E-4</v>
      </c>
      <c r="M431" s="66">
        <v>30299.029362531201</v>
      </c>
      <c r="N431" s="73">
        <f t="shared" si="61"/>
        <v>5.871250331373315E-4</v>
      </c>
      <c r="O431" s="98">
        <v>1916918</v>
      </c>
      <c r="P431" s="67">
        <f t="shared" si="67"/>
        <v>7.0594348264740826E-4</v>
      </c>
      <c r="Q431" s="66">
        <v>24372.836092531099</v>
      </c>
      <c r="R431" s="105">
        <f t="shared" si="62"/>
        <v>6.9832433709893769E-4</v>
      </c>
      <c r="S431" s="101">
        <v>1662000</v>
      </c>
      <c r="T431" s="67">
        <f t="shared" si="68"/>
        <v>7.2802439799236744E-4</v>
      </c>
      <c r="U431" s="66">
        <v>15417.108069345</v>
      </c>
      <c r="V431" s="73">
        <f t="shared" si="69"/>
        <v>8.2328356559745338E-4</v>
      </c>
      <c r="W431" s="98">
        <v>1151700</v>
      </c>
      <c r="X431" s="67">
        <f t="shared" si="63"/>
        <v>6.5434839709412735E-4</v>
      </c>
      <c r="Y431" s="66">
        <v>5441.3636884200796</v>
      </c>
      <c r="Z431" s="105">
        <f t="shared" si="64"/>
        <v>7.034505579295526E-4</v>
      </c>
      <c r="AA431" s="101">
        <v>510300</v>
      </c>
      <c r="AB431" s="67">
        <f t="shared" si="65"/>
        <v>9.7605486469617801E-4</v>
      </c>
      <c r="AC431" s="66">
        <v>9975.7443809250308</v>
      </c>
      <c r="AD431" s="73">
        <f t="shared" si="66"/>
        <v>9.0761874646919842E-4</v>
      </c>
    </row>
    <row r="432" spans="1:30" x14ac:dyDescent="0.25">
      <c r="A432" s="165"/>
      <c r="B432" s="72" t="s">
        <v>11506</v>
      </c>
      <c r="C432" s="64" t="s">
        <v>11342</v>
      </c>
      <c r="D432" s="64" t="s">
        <v>2</v>
      </c>
      <c r="E432" s="64" t="s">
        <v>11507</v>
      </c>
      <c r="F432" s="64" t="s">
        <v>1519</v>
      </c>
      <c r="G432" s="64" t="s">
        <v>1193</v>
      </c>
      <c r="H432" s="65">
        <v>38720</v>
      </c>
      <c r="I432" s="65">
        <v>42004</v>
      </c>
      <c r="J432" s="93" t="s">
        <v>1</v>
      </c>
      <c r="K432" s="101">
        <v>1786376</v>
      </c>
      <c r="L432" s="67">
        <f t="shared" si="60"/>
        <v>6.0723312180420701E-4</v>
      </c>
      <c r="M432" s="66">
        <v>30286.622122464199</v>
      </c>
      <c r="N432" s="73">
        <f t="shared" si="61"/>
        <v>5.8688460955318557E-4</v>
      </c>
      <c r="O432" s="98">
        <v>1664956</v>
      </c>
      <c r="P432" s="67">
        <f t="shared" si="67"/>
        <v>6.1315342497420249E-4</v>
      </c>
      <c r="Q432" s="66">
        <v>25135.2400424642</v>
      </c>
      <c r="R432" s="105">
        <f t="shared" si="62"/>
        <v>7.2016854230006313E-4</v>
      </c>
      <c r="S432" s="101">
        <v>1475720</v>
      </c>
      <c r="T432" s="67">
        <f t="shared" si="68"/>
        <v>6.4642609182027466E-4</v>
      </c>
      <c r="U432" s="66">
        <v>14618.1861821901</v>
      </c>
      <c r="V432" s="73">
        <f t="shared" si="69"/>
        <v>7.8062061889355337E-4</v>
      </c>
      <c r="W432" s="98">
        <v>1087920</v>
      </c>
      <c r="X432" s="67">
        <f t="shared" si="63"/>
        <v>6.1811123397294688E-4</v>
      </c>
      <c r="Y432" s="66">
        <v>5441.6566119650797</v>
      </c>
      <c r="Z432" s="105">
        <f t="shared" si="64"/>
        <v>7.0348842660420113E-4</v>
      </c>
      <c r="AA432" s="101">
        <v>387800</v>
      </c>
      <c r="AB432" s="67">
        <f t="shared" si="65"/>
        <v>7.4174814134661538E-4</v>
      </c>
      <c r="AC432" s="66">
        <v>9176.5295702250805</v>
      </c>
      <c r="AD432" s="73">
        <f t="shared" si="66"/>
        <v>8.3490413822060144E-4</v>
      </c>
    </row>
    <row r="433" spans="1:30" x14ac:dyDescent="0.25">
      <c r="A433" s="165"/>
      <c r="B433" s="72" t="s">
        <v>15103</v>
      </c>
      <c r="C433" s="64" t="s">
        <v>15104</v>
      </c>
      <c r="D433" s="64" t="s">
        <v>2</v>
      </c>
      <c r="E433" s="64" t="s">
        <v>15105</v>
      </c>
      <c r="F433" s="64" t="s">
        <v>1286</v>
      </c>
      <c r="G433" s="64" t="s">
        <v>1269</v>
      </c>
      <c r="H433" s="65">
        <v>39919</v>
      </c>
      <c r="I433" s="65">
        <v>42003</v>
      </c>
      <c r="J433" s="93" t="s">
        <v>1</v>
      </c>
      <c r="K433" s="101">
        <v>1548348</v>
      </c>
      <c r="L433" s="67">
        <f t="shared" si="60"/>
        <v>5.2632155250591152E-4</v>
      </c>
      <c r="M433" s="66">
        <v>30276.0708060385</v>
      </c>
      <c r="N433" s="73">
        <f t="shared" si="61"/>
        <v>5.866801494719085E-4</v>
      </c>
      <c r="O433" s="98">
        <v>1432648</v>
      </c>
      <c r="P433" s="67">
        <f t="shared" si="67"/>
        <v>5.2760134681183245E-4</v>
      </c>
      <c r="Q433" s="66">
        <v>22352.407466038501</v>
      </c>
      <c r="R433" s="105">
        <f t="shared" si="62"/>
        <v>6.4043552695412548E-4</v>
      </c>
      <c r="S433" s="101">
        <v>1196930</v>
      </c>
      <c r="T433" s="67">
        <f t="shared" si="68"/>
        <v>5.2430459848917235E-4</v>
      </c>
      <c r="U433" s="66">
        <v>12329.7030260386</v>
      </c>
      <c r="V433" s="73">
        <f t="shared" si="69"/>
        <v>6.5841413476360421E-4</v>
      </c>
      <c r="W433" s="98">
        <v>753630</v>
      </c>
      <c r="X433" s="67">
        <f t="shared" si="63"/>
        <v>4.2818145567599821E-4</v>
      </c>
      <c r="Y433" s="66">
        <v>3696.1611971760399</v>
      </c>
      <c r="Z433" s="105">
        <f t="shared" si="64"/>
        <v>4.778336470845211E-4</v>
      </c>
      <c r="AA433" s="101">
        <v>443300</v>
      </c>
      <c r="AB433" s="67">
        <f t="shared" si="65"/>
        <v>8.4790343233356001E-4</v>
      </c>
      <c r="AC433" s="66">
        <v>8633.5418288625297</v>
      </c>
      <c r="AD433" s="73">
        <f t="shared" si="66"/>
        <v>7.8550172429087313E-4</v>
      </c>
    </row>
    <row r="434" spans="1:30" x14ac:dyDescent="0.25">
      <c r="A434" s="165"/>
      <c r="B434" s="74" t="s">
        <v>16809</v>
      </c>
      <c r="C434" s="68" t="s">
        <v>3</v>
      </c>
      <c r="D434" s="68" t="s">
        <v>2</v>
      </c>
      <c r="E434" s="68" t="s">
        <v>16810</v>
      </c>
      <c r="F434" s="68" t="s">
        <v>1664</v>
      </c>
      <c r="G434" s="68" t="s">
        <v>1216</v>
      </c>
      <c r="H434" s="69">
        <v>38720</v>
      </c>
      <c r="I434" s="69">
        <v>42002</v>
      </c>
      <c r="J434" s="94" t="s">
        <v>1173</v>
      </c>
      <c r="K434" s="102">
        <v>1599195</v>
      </c>
      <c r="L434" s="71">
        <f t="shared" si="60"/>
        <v>5.4360569791783969E-4</v>
      </c>
      <c r="M434" s="70">
        <v>30170.9156610307</v>
      </c>
      <c r="N434" s="75">
        <f t="shared" si="61"/>
        <v>5.8464248624321064E-4</v>
      </c>
      <c r="O434" s="99">
        <v>1530663</v>
      </c>
      <c r="P434" s="71">
        <f t="shared" si="67"/>
        <v>5.6369733550393382E-4</v>
      </c>
      <c r="Q434" s="70">
        <v>26274.293281030699</v>
      </c>
      <c r="R434" s="106">
        <f t="shared" si="62"/>
        <v>7.5280440768407154E-4</v>
      </c>
      <c r="S434" s="102">
        <v>1281310</v>
      </c>
      <c r="T434" s="71">
        <f t="shared" si="68"/>
        <v>5.6126651106594492E-4</v>
      </c>
      <c r="U434" s="70">
        <v>12988.245432608101</v>
      </c>
      <c r="V434" s="75">
        <f t="shared" si="69"/>
        <v>6.9358072619820005E-4</v>
      </c>
      <c r="W434" s="99">
        <v>852010</v>
      </c>
      <c r="X434" s="71">
        <f t="shared" si="63"/>
        <v>4.8407691048725135E-4</v>
      </c>
      <c r="Y434" s="70">
        <v>3555.6087144170401</v>
      </c>
      <c r="Z434" s="106">
        <f t="shared" si="64"/>
        <v>4.5966325302951354E-4</v>
      </c>
      <c r="AA434" s="102">
        <v>429300</v>
      </c>
      <c r="AB434" s="71">
        <f t="shared" si="65"/>
        <v>8.2112552109361002E-4</v>
      </c>
      <c r="AC434" s="70">
        <v>9432.6367181910991</v>
      </c>
      <c r="AD434" s="75">
        <f t="shared" si="66"/>
        <v>8.5820542178628614E-4</v>
      </c>
    </row>
    <row r="435" spans="1:30" x14ac:dyDescent="0.25">
      <c r="A435" s="165"/>
      <c r="B435" s="72" t="s">
        <v>13461</v>
      </c>
      <c r="C435" s="64" t="s">
        <v>13462</v>
      </c>
      <c r="D435" s="64" t="s">
        <v>0</v>
      </c>
      <c r="E435" s="64" t="s">
        <v>13463</v>
      </c>
      <c r="F435" s="64" t="s">
        <v>1677</v>
      </c>
      <c r="G435" s="64" t="s">
        <v>1216</v>
      </c>
      <c r="H435" s="65">
        <v>39205</v>
      </c>
      <c r="I435" s="65">
        <v>42004</v>
      </c>
      <c r="J435" s="93" t="s">
        <v>1</v>
      </c>
      <c r="K435" s="101">
        <v>1437823</v>
      </c>
      <c r="L435" s="67">
        <f t="shared" si="60"/>
        <v>4.8875138766524533E-4</v>
      </c>
      <c r="M435" s="66">
        <v>30146.143847064799</v>
      </c>
      <c r="N435" s="73">
        <f t="shared" si="61"/>
        <v>5.8416246584646529E-4</v>
      </c>
      <c r="O435" s="98">
        <v>1294289</v>
      </c>
      <c r="P435" s="67">
        <f t="shared" si="67"/>
        <v>4.7664787132899341E-4</v>
      </c>
      <c r="Q435" s="66">
        <v>25178.852407064802</v>
      </c>
      <c r="R435" s="105">
        <f t="shared" si="62"/>
        <v>7.2141811274329781E-4</v>
      </c>
      <c r="S435" s="101">
        <v>987000</v>
      </c>
      <c r="T435" s="67">
        <f t="shared" si="68"/>
        <v>4.3234661902434818E-4</v>
      </c>
      <c r="U435" s="66">
        <v>9519.3309966485504</v>
      </c>
      <c r="V435" s="73">
        <f t="shared" si="69"/>
        <v>5.0833844646949668E-4</v>
      </c>
      <c r="W435" s="98">
        <v>629000</v>
      </c>
      <c r="X435" s="67">
        <f t="shared" si="63"/>
        <v>3.5737183448138063E-4</v>
      </c>
      <c r="Y435" s="66">
        <v>2657.6997321110098</v>
      </c>
      <c r="Z435" s="105">
        <f t="shared" si="64"/>
        <v>3.4358305498700199E-4</v>
      </c>
      <c r="AA435" s="101">
        <v>358000</v>
      </c>
      <c r="AB435" s="67">
        <f t="shared" si="65"/>
        <v>6.8474944456443606E-4</v>
      </c>
      <c r="AC435" s="66">
        <v>6861.6312645375101</v>
      </c>
      <c r="AD435" s="73">
        <f t="shared" si="66"/>
        <v>6.2428876775969574E-4</v>
      </c>
    </row>
    <row r="436" spans="1:30" x14ac:dyDescent="0.25">
      <c r="A436" s="165"/>
      <c r="B436" s="72" t="s">
        <v>14411</v>
      </c>
      <c r="C436" s="64" t="s">
        <v>14311</v>
      </c>
      <c r="D436" s="64" t="s">
        <v>2</v>
      </c>
      <c r="E436" s="64" t="s">
        <v>14412</v>
      </c>
      <c r="F436" s="64" t="s">
        <v>2168</v>
      </c>
      <c r="G436" s="64" t="s">
        <v>1167</v>
      </c>
      <c r="H436" s="65">
        <v>39789</v>
      </c>
      <c r="I436" s="65">
        <v>42004</v>
      </c>
      <c r="J436" s="93" t="s">
        <v>1</v>
      </c>
      <c r="K436" s="101">
        <v>2133640</v>
      </c>
      <c r="L436" s="67">
        <f t="shared" si="60"/>
        <v>7.2527669315212929E-4</v>
      </c>
      <c r="M436" s="66">
        <v>30101.0360051926</v>
      </c>
      <c r="N436" s="73">
        <f t="shared" si="61"/>
        <v>5.8328838031596584E-4</v>
      </c>
      <c r="O436" s="98">
        <v>1936000</v>
      </c>
      <c r="P436" s="67">
        <f t="shared" si="67"/>
        <v>7.1297081169115336E-4</v>
      </c>
      <c r="Q436" s="66">
        <v>20744.318965192499</v>
      </c>
      <c r="R436" s="105">
        <f t="shared" si="62"/>
        <v>5.9436098182993956E-4</v>
      </c>
      <c r="S436" s="101">
        <v>1593080</v>
      </c>
      <c r="T436" s="67">
        <f t="shared" si="68"/>
        <v>6.9783460165684765E-4</v>
      </c>
      <c r="U436" s="66">
        <v>11265.264673960501</v>
      </c>
      <c r="V436" s="73">
        <f t="shared" si="69"/>
        <v>6.0157243670221376E-4</v>
      </c>
      <c r="W436" s="98">
        <v>1350180</v>
      </c>
      <c r="X436" s="67">
        <f t="shared" si="63"/>
        <v>7.6711653971394355E-4</v>
      </c>
      <c r="Y436" s="66">
        <v>6004.7805171480304</v>
      </c>
      <c r="Z436" s="105">
        <f t="shared" si="64"/>
        <v>7.762881599003655E-4</v>
      </c>
      <c r="AA436" s="101">
        <v>242900</v>
      </c>
      <c r="AB436" s="67">
        <f t="shared" si="65"/>
        <v>4.6459676001313273E-4</v>
      </c>
      <c r="AC436" s="66">
        <v>5260.4841568125003</v>
      </c>
      <c r="AD436" s="73">
        <f t="shared" si="66"/>
        <v>4.7861230740402238E-4</v>
      </c>
    </row>
    <row r="437" spans="1:30" x14ac:dyDescent="0.25">
      <c r="A437" s="165"/>
      <c r="B437" s="72" t="s">
        <v>8625</v>
      </c>
      <c r="C437" s="64" t="s">
        <v>3209</v>
      </c>
      <c r="D437" s="64" t="s">
        <v>0</v>
      </c>
      <c r="E437" s="64" t="s">
        <v>8626</v>
      </c>
      <c r="F437" s="64" t="s">
        <v>437</v>
      </c>
      <c r="G437" s="64" t="s">
        <v>1269</v>
      </c>
      <c r="H437" s="65">
        <v>38720</v>
      </c>
      <c r="I437" s="65">
        <v>42004</v>
      </c>
      <c r="J437" s="93" t="s">
        <v>1</v>
      </c>
      <c r="K437" s="101">
        <v>2737451</v>
      </c>
      <c r="L437" s="67">
        <f t="shared" si="60"/>
        <v>9.3052689720195985E-4</v>
      </c>
      <c r="M437" s="66">
        <v>30064.477546474802</v>
      </c>
      <c r="N437" s="73">
        <f t="shared" si="61"/>
        <v>5.8257996203532343E-4</v>
      </c>
      <c r="O437" s="98">
        <v>2420245</v>
      </c>
      <c r="P437" s="67">
        <f t="shared" si="67"/>
        <v>8.9130374077554526E-4</v>
      </c>
      <c r="Q437" s="66">
        <v>19642.377716474599</v>
      </c>
      <c r="R437" s="105">
        <f t="shared" si="62"/>
        <v>5.6278843979537866E-4</v>
      </c>
      <c r="S437" s="101">
        <v>2017890</v>
      </c>
      <c r="T437" s="67">
        <f t="shared" si="68"/>
        <v>8.8391886429892803E-4</v>
      </c>
      <c r="U437" s="66">
        <v>12175.8694291505</v>
      </c>
      <c r="V437" s="73">
        <f t="shared" si="69"/>
        <v>6.5019932096162139E-4</v>
      </c>
      <c r="W437" s="98">
        <v>1451890</v>
      </c>
      <c r="X437" s="67">
        <f t="shared" si="63"/>
        <v>8.2490396306068631E-4</v>
      </c>
      <c r="Y437" s="66">
        <v>5790.9893874379704</v>
      </c>
      <c r="Z437" s="105">
        <f t="shared" si="64"/>
        <v>7.4864959389254961E-4</v>
      </c>
      <c r="AA437" s="101">
        <v>566000</v>
      </c>
      <c r="AB437" s="67">
        <f t="shared" si="65"/>
        <v>1.0825926972722647E-3</v>
      </c>
      <c r="AC437" s="66">
        <v>6384.8800417125003</v>
      </c>
      <c r="AD437" s="73">
        <f t="shared" si="66"/>
        <v>5.8091272175098986E-4</v>
      </c>
    </row>
    <row r="438" spans="1:30" x14ac:dyDescent="0.25">
      <c r="A438" s="165"/>
      <c r="B438" s="72" t="s">
        <v>11983</v>
      </c>
      <c r="C438" s="64" t="s">
        <v>11984</v>
      </c>
      <c r="D438" s="64" t="s">
        <v>4</v>
      </c>
      <c r="E438" s="64" t="s">
        <v>452</v>
      </c>
      <c r="F438" s="64" t="s">
        <v>1199</v>
      </c>
      <c r="G438" s="64" t="s">
        <v>1199</v>
      </c>
      <c r="H438" s="65">
        <v>38720</v>
      </c>
      <c r="I438" s="65">
        <v>42004</v>
      </c>
      <c r="J438" s="93" t="s">
        <v>1</v>
      </c>
      <c r="K438" s="101">
        <v>1651687</v>
      </c>
      <c r="L438" s="67">
        <f t="shared" si="60"/>
        <v>5.6144901927333618E-4</v>
      </c>
      <c r="M438" s="66">
        <v>30036.650001312199</v>
      </c>
      <c r="N438" s="73">
        <f t="shared" si="61"/>
        <v>5.8204072864338091E-4</v>
      </c>
      <c r="O438" s="98">
        <v>1471217</v>
      </c>
      <c r="P438" s="67">
        <f t="shared" si="67"/>
        <v>5.4180515426850392E-4</v>
      </c>
      <c r="Q438" s="66">
        <v>23754.164731312099</v>
      </c>
      <c r="R438" s="105">
        <f t="shared" si="62"/>
        <v>6.8059832168714288E-4</v>
      </c>
      <c r="S438" s="101">
        <v>1202340</v>
      </c>
      <c r="T438" s="67">
        <f t="shared" si="68"/>
        <v>5.2667440113245677E-4</v>
      </c>
      <c r="U438" s="66">
        <v>9699.1131001342001</v>
      </c>
      <c r="V438" s="73">
        <f t="shared" si="69"/>
        <v>5.1793892734584065E-4</v>
      </c>
      <c r="W438" s="98">
        <v>743250</v>
      </c>
      <c r="X438" s="67">
        <f t="shared" si="63"/>
        <v>4.2228396816897638E-4</v>
      </c>
      <c r="Y438" s="66">
        <v>2960.7192436340201</v>
      </c>
      <c r="Z438" s="105">
        <f t="shared" si="64"/>
        <v>3.8275691960076277E-4</v>
      </c>
      <c r="AA438" s="101">
        <v>459090</v>
      </c>
      <c r="AB438" s="67">
        <f t="shared" si="65"/>
        <v>8.7810509079633227E-4</v>
      </c>
      <c r="AC438" s="66">
        <v>6738.3938565000599</v>
      </c>
      <c r="AD438" s="73">
        <f t="shared" si="66"/>
        <v>6.1307631307662056E-4</v>
      </c>
    </row>
    <row r="439" spans="1:30" x14ac:dyDescent="0.25">
      <c r="A439" s="165"/>
      <c r="B439" s="72" t="s">
        <v>11120</v>
      </c>
      <c r="C439" s="64" t="s">
        <v>11121</v>
      </c>
      <c r="D439" s="64" t="s">
        <v>2</v>
      </c>
      <c r="E439" s="64" t="s">
        <v>11122</v>
      </c>
      <c r="F439" s="64" t="s">
        <v>1515</v>
      </c>
      <c r="G439" s="64" t="s">
        <v>1515</v>
      </c>
      <c r="H439" s="65">
        <v>38720</v>
      </c>
      <c r="I439" s="65">
        <v>41996</v>
      </c>
      <c r="J439" s="93" t="s">
        <v>1</v>
      </c>
      <c r="K439" s="101">
        <v>1353462</v>
      </c>
      <c r="L439" s="67">
        <f t="shared" si="60"/>
        <v>4.6007500968629539E-4</v>
      </c>
      <c r="M439" s="66">
        <v>29970.912184119701</v>
      </c>
      <c r="N439" s="73">
        <f t="shared" si="61"/>
        <v>5.8076688195886469E-4</v>
      </c>
      <c r="O439" s="98">
        <v>1240962</v>
      </c>
      <c r="P439" s="67">
        <f t="shared" si="67"/>
        <v>4.5700913451336629E-4</v>
      </c>
      <c r="Q439" s="66">
        <v>24895.2275441196</v>
      </c>
      <c r="R439" s="105">
        <f t="shared" si="62"/>
        <v>7.1329176488418757E-4</v>
      </c>
      <c r="S439" s="101">
        <v>1007820</v>
      </c>
      <c r="T439" s="67">
        <f t="shared" si="68"/>
        <v>4.4146663585118399E-4</v>
      </c>
      <c r="U439" s="66">
        <v>13947.766611500499</v>
      </c>
      <c r="V439" s="73">
        <f t="shared" si="69"/>
        <v>7.4481977919514566E-4</v>
      </c>
      <c r="W439" s="98">
        <v>639820</v>
      </c>
      <c r="X439" s="67">
        <f t="shared" si="63"/>
        <v>3.635193118249236E-4</v>
      </c>
      <c r="Y439" s="66">
        <v>2990.3710451380198</v>
      </c>
      <c r="Z439" s="105">
        <f t="shared" si="64"/>
        <v>3.8659025578374843E-4</v>
      </c>
      <c r="AA439" s="101">
        <v>368000</v>
      </c>
      <c r="AB439" s="67">
        <f t="shared" si="65"/>
        <v>7.0387652402154315E-4</v>
      </c>
      <c r="AC439" s="66">
        <v>10957.3955663626</v>
      </c>
      <c r="AD439" s="73">
        <f t="shared" si="66"/>
        <v>9.969318828503286E-4</v>
      </c>
    </row>
    <row r="440" spans="1:30" x14ac:dyDescent="0.25">
      <c r="A440" s="165"/>
      <c r="B440" s="72" t="s">
        <v>15293</v>
      </c>
      <c r="C440" s="64" t="s">
        <v>15294</v>
      </c>
      <c r="D440" s="64" t="s">
        <v>2</v>
      </c>
      <c r="E440" s="64" t="s">
        <v>15295</v>
      </c>
      <c r="F440" s="64" t="s">
        <v>1199</v>
      </c>
      <c r="G440" s="64" t="s">
        <v>1199</v>
      </c>
      <c r="H440" s="65">
        <v>39162</v>
      </c>
      <c r="I440" s="65">
        <v>42004</v>
      </c>
      <c r="J440" s="93" t="s">
        <v>1</v>
      </c>
      <c r="K440" s="101">
        <v>1269678</v>
      </c>
      <c r="L440" s="67">
        <f t="shared" si="60"/>
        <v>4.3159476819332654E-4</v>
      </c>
      <c r="M440" s="66">
        <v>29960.046839709699</v>
      </c>
      <c r="N440" s="73">
        <f t="shared" si="61"/>
        <v>5.8055633674236802E-4</v>
      </c>
      <c r="O440" s="98">
        <v>1161410</v>
      </c>
      <c r="P440" s="67">
        <f t="shared" si="67"/>
        <v>4.2771251570569344E-4</v>
      </c>
      <c r="Q440" s="66">
        <v>22252.8555597097</v>
      </c>
      <c r="R440" s="105">
        <f t="shared" si="62"/>
        <v>6.3758319090549882E-4</v>
      </c>
      <c r="S440" s="101">
        <v>997800</v>
      </c>
      <c r="T440" s="67">
        <f t="shared" si="68"/>
        <v>4.3707746348783651E-4</v>
      </c>
      <c r="U440" s="66">
        <v>15175.106927209599</v>
      </c>
      <c r="V440" s="73">
        <f t="shared" si="69"/>
        <v>8.1036054772148458E-4</v>
      </c>
      <c r="W440" s="98">
        <v>577400</v>
      </c>
      <c r="X440" s="67">
        <f t="shared" si="63"/>
        <v>3.2805484456208134E-4</v>
      </c>
      <c r="Y440" s="66">
        <v>2651.3148281220201</v>
      </c>
      <c r="Z440" s="105">
        <f t="shared" si="64"/>
        <v>3.4275762508917331E-4</v>
      </c>
      <c r="AA440" s="101">
        <v>420400</v>
      </c>
      <c r="AB440" s="67">
        <f t="shared" si="65"/>
        <v>8.0410242037678471E-4</v>
      </c>
      <c r="AC440" s="66">
        <v>12523.792099087599</v>
      </c>
      <c r="AD440" s="73">
        <f t="shared" si="66"/>
        <v>1.1394466469840233E-3</v>
      </c>
    </row>
    <row r="441" spans="1:30" x14ac:dyDescent="0.25">
      <c r="A441" s="165"/>
      <c r="B441" s="74" t="s">
        <v>16620</v>
      </c>
      <c r="C441" s="68" t="s">
        <v>3</v>
      </c>
      <c r="D441" s="68" t="s">
        <v>2</v>
      </c>
      <c r="E441" s="68" t="s">
        <v>16621</v>
      </c>
      <c r="F441" s="68" t="s">
        <v>1216</v>
      </c>
      <c r="G441" s="68" t="s">
        <v>1216</v>
      </c>
      <c r="H441" s="69">
        <v>38720</v>
      </c>
      <c r="I441" s="69">
        <v>42002</v>
      </c>
      <c r="J441" s="94" t="s">
        <v>1173</v>
      </c>
      <c r="K441" s="102">
        <v>1859109</v>
      </c>
      <c r="L441" s="71">
        <f t="shared" si="60"/>
        <v>6.3195685669998778E-4</v>
      </c>
      <c r="M441" s="70">
        <v>29924.340864504</v>
      </c>
      <c r="N441" s="75">
        <f t="shared" si="61"/>
        <v>5.7986443761830664E-4</v>
      </c>
      <c r="O441" s="99">
        <v>1685769</v>
      </c>
      <c r="P441" s="71">
        <f t="shared" si="67"/>
        <v>6.208182294699298E-4</v>
      </c>
      <c r="Q441" s="70">
        <v>21139.5897645041</v>
      </c>
      <c r="R441" s="106">
        <f t="shared" si="62"/>
        <v>6.0568618082836186E-4</v>
      </c>
      <c r="S441" s="102">
        <v>1455640</v>
      </c>
      <c r="T441" s="71">
        <f t="shared" si="68"/>
        <v>6.3763022544741869E-4</v>
      </c>
      <c r="U441" s="70">
        <v>11722.125082975101</v>
      </c>
      <c r="V441" s="75">
        <f t="shared" si="69"/>
        <v>6.2596907871977406E-4</v>
      </c>
      <c r="W441" s="99">
        <v>1209540</v>
      </c>
      <c r="X441" s="71">
        <f t="shared" si="63"/>
        <v>6.8721069742227201E-4</v>
      </c>
      <c r="Y441" s="70">
        <v>5397.12018699707</v>
      </c>
      <c r="Z441" s="106">
        <f t="shared" si="64"/>
        <v>6.9773083075399048E-4</v>
      </c>
      <c r="AA441" s="102">
        <v>246100</v>
      </c>
      <c r="AB441" s="71">
        <f t="shared" si="65"/>
        <v>4.7071742543940701E-4</v>
      </c>
      <c r="AC441" s="70">
        <v>6325.0048959780197</v>
      </c>
      <c r="AD441" s="75">
        <f t="shared" si="66"/>
        <v>5.7546512780300315E-4</v>
      </c>
    </row>
    <row r="442" spans="1:30" x14ac:dyDescent="0.25">
      <c r="A442" s="165"/>
      <c r="B442" s="74" t="s">
        <v>16628</v>
      </c>
      <c r="C442" s="68" t="s">
        <v>3</v>
      </c>
      <c r="D442" s="68" t="s">
        <v>2</v>
      </c>
      <c r="E442" s="68" t="s">
        <v>16629</v>
      </c>
      <c r="F442" s="68" t="s">
        <v>1330</v>
      </c>
      <c r="G442" s="68" t="s">
        <v>1216</v>
      </c>
      <c r="H442" s="69">
        <v>38721</v>
      </c>
      <c r="I442" s="69">
        <v>42004</v>
      </c>
      <c r="J442" s="94" t="s">
        <v>1173</v>
      </c>
      <c r="K442" s="102">
        <v>1536301</v>
      </c>
      <c r="L442" s="71">
        <f t="shared" si="60"/>
        <v>5.2222648102131077E-4</v>
      </c>
      <c r="M442" s="70">
        <v>29833.587205085802</v>
      </c>
      <c r="N442" s="75">
        <f t="shared" si="61"/>
        <v>5.7810584183440544E-4</v>
      </c>
      <c r="O442" s="99">
        <v>1389825</v>
      </c>
      <c r="P442" s="71">
        <f t="shared" si="67"/>
        <v>5.1183091857368663E-4</v>
      </c>
      <c r="Q442" s="70">
        <v>22800.560965085799</v>
      </c>
      <c r="R442" s="106">
        <f t="shared" si="62"/>
        <v>6.5327590769408692E-4</v>
      </c>
      <c r="S442" s="102">
        <v>1152680</v>
      </c>
      <c r="T442" s="71">
        <f t="shared" si="68"/>
        <v>5.0492127742349105E-4</v>
      </c>
      <c r="U442" s="70">
        <v>9419.2909339630896</v>
      </c>
      <c r="V442" s="75">
        <f t="shared" si="69"/>
        <v>5.0299624226752681E-4</v>
      </c>
      <c r="W442" s="99">
        <v>908680</v>
      </c>
      <c r="X442" s="71">
        <f t="shared" si="63"/>
        <v>5.1627446511373761E-4</v>
      </c>
      <c r="Y442" s="70">
        <v>4181.0006677870497</v>
      </c>
      <c r="Z442" s="106">
        <f t="shared" si="64"/>
        <v>5.4051289729406039E-4</v>
      </c>
      <c r="AA442" s="102">
        <v>244000</v>
      </c>
      <c r="AB442" s="71">
        <f t="shared" si="65"/>
        <v>4.6670073875341452E-4</v>
      </c>
      <c r="AC442" s="70">
        <v>5238.2902661760299</v>
      </c>
      <c r="AD442" s="75">
        <f t="shared" si="66"/>
        <v>4.7659305045140188E-4</v>
      </c>
    </row>
    <row r="443" spans="1:30" x14ac:dyDescent="0.25">
      <c r="A443" s="165"/>
      <c r="B443" s="72" t="s">
        <v>6660</v>
      </c>
      <c r="C443" s="64" t="s">
        <v>6661</v>
      </c>
      <c r="D443" s="64" t="s">
        <v>0</v>
      </c>
      <c r="E443" s="64" t="s">
        <v>6662</v>
      </c>
      <c r="F443" s="64" t="s">
        <v>437</v>
      </c>
      <c r="G443" s="64" t="s">
        <v>1269</v>
      </c>
      <c r="H443" s="65">
        <v>38720</v>
      </c>
      <c r="I443" s="65">
        <v>40428</v>
      </c>
      <c r="J443" s="93" t="s">
        <v>1</v>
      </c>
      <c r="K443" s="101">
        <v>1576939</v>
      </c>
      <c r="L443" s="67">
        <f t="shared" si="60"/>
        <v>5.360403363372573E-4</v>
      </c>
      <c r="M443" s="66">
        <v>29808.432855578001</v>
      </c>
      <c r="N443" s="73">
        <f t="shared" si="61"/>
        <v>5.7761840878460026E-4</v>
      </c>
      <c r="O443" s="98">
        <v>1274649</v>
      </c>
      <c r="P443" s="67">
        <f t="shared" si="67"/>
        <v>4.6941504759882076E-4</v>
      </c>
      <c r="Q443" s="66">
        <v>19403.384255578101</v>
      </c>
      <c r="R443" s="105">
        <f t="shared" si="62"/>
        <v>5.5594085958280456E-4</v>
      </c>
      <c r="S443" s="101">
        <v>1038600</v>
      </c>
      <c r="T443" s="67">
        <f t="shared" si="68"/>
        <v>4.5494954257212569E-4</v>
      </c>
      <c r="U443" s="66">
        <v>10138.777167477099</v>
      </c>
      <c r="V443" s="73">
        <f t="shared" si="69"/>
        <v>5.4141727356998566E-4</v>
      </c>
      <c r="W443" s="98">
        <v>765400</v>
      </c>
      <c r="X443" s="67">
        <f t="shared" si="63"/>
        <v>4.3486868380293917E-4</v>
      </c>
      <c r="Y443" s="66">
        <v>3576.1975119210301</v>
      </c>
      <c r="Z443" s="105">
        <f t="shared" si="64"/>
        <v>4.6232493894514208E-4</v>
      </c>
      <c r="AA443" s="101">
        <v>273200</v>
      </c>
      <c r="AB443" s="67">
        <f t="shared" si="65"/>
        <v>5.2255181076816745E-4</v>
      </c>
      <c r="AC443" s="66">
        <v>6562.57965555602</v>
      </c>
      <c r="AD443" s="73">
        <f t="shared" si="66"/>
        <v>5.9708028725849341E-4</v>
      </c>
    </row>
    <row r="444" spans="1:30" x14ac:dyDescent="0.25">
      <c r="A444" s="165"/>
      <c r="B444" s="72" t="s">
        <v>12307</v>
      </c>
      <c r="C444" s="64" t="s">
        <v>12264</v>
      </c>
      <c r="D444" s="64" t="s">
        <v>2</v>
      </c>
      <c r="E444" s="64" t="s">
        <v>12308</v>
      </c>
      <c r="F444" s="64" t="s">
        <v>1519</v>
      </c>
      <c r="G444" s="64" t="s">
        <v>1193</v>
      </c>
      <c r="H444" s="65">
        <v>38720</v>
      </c>
      <c r="I444" s="65">
        <v>42004</v>
      </c>
      <c r="J444" s="93" t="s">
        <v>1</v>
      </c>
      <c r="K444" s="101">
        <v>2002015</v>
      </c>
      <c r="L444" s="67">
        <f t="shared" si="60"/>
        <v>6.8053411955201445E-4</v>
      </c>
      <c r="M444" s="66">
        <v>29629.117516438298</v>
      </c>
      <c r="N444" s="73">
        <f t="shared" si="61"/>
        <v>5.7414369270789912E-4</v>
      </c>
      <c r="O444" s="98">
        <v>1853641</v>
      </c>
      <c r="P444" s="67">
        <f t="shared" si="67"/>
        <v>6.8264045886053787E-4</v>
      </c>
      <c r="Q444" s="66">
        <v>23591.2255164382</v>
      </c>
      <c r="R444" s="105">
        <f t="shared" si="62"/>
        <v>6.759298285014399E-4</v>
      </c>
      <c r="S444" s="101">
        <v>1581660</v>
      </c>
      <c r="T444" s="67">
        <f t="shared" si="68"/>
        <v>6.9283217167786279E-4</v>
      </c>
      <c r="U444" s="66">
        <v>16151.273189073199</v>
      </c>
      <c r="V444" s="73">
        <f t="shared" si="69"/>
        <v>8.6248845893986562E-4</v>
      </c>
      <c r="W444" s="98">
        <v>1263560</v>
      </c>
      <c r="X444" s="67">
        <f t="shared" si="63"/>
        <v>7.179026314424377E-4</v>
      </c>
      <c r="Y444" s="66">
        <v>6294.56895634803</v>
      </c>
      <c r="Z444" s="105">
        <f t="shared" si="64"/>
        <v>8.1375153322176224E-4</v>
      </c>
      <c r="AA444" s="101">
        <v>318100</v>
      </c>
      <c r="AB444" s="67">
        <f t="shared" si="65"/>
        <v>6.0843239753057856E-4</v>
      </c>
      <c r="AC444" s="66">
        <v>9856.7042327250692</v>
      </c>
      <c r="AD444" s="73">
        <f t="shared" si="66"/>
        <v>8.9678816922472238E-4</v>
      </c>
    </row>
    <row r="445" spans="1:30" x14ac:dyDescent="0.25">
      <c r="A445" s="165"/>
      <c r="B445" s="72" t="s">
        <v>15275</v>
      </c>
      <c r="C445" s="64" t="s">
        <v>15276</v>
      </c>
      <c r="D445" s="64" t="s">
        <v>2</v>
      </c>
      <c r="E445" s="64" t="s">
        <v>15277</v>
      </c>
      <c r="F445" s="64" t="s">
        <v>1221</v>
      </c>
      <c r="G445" s="64" t="s">
        <v>1167</v>
      </c>
      <c r="H445" s="65">
        <v>39149</v>
      </c>
      <c r="I445" s="65">
        <v>42004</v>
      </c>
      <c r="J445" s="93" t="s">
        <v>1</v>
      </c>
      <c r="K445" s="101">
        <v>1475843</v>
      </c>
      <c r="L445" s="67">
        <f t="shared" si="60"/>
        <v>5.0167532041568306E-4</v>
      </c>
      <c r="M445" s="66">
        <v>29535.5677272961</v>
      </c>
      <c r="N445" s="73">
        <f t="shared" si="61"/>
        <v>5.7233091440424733E-4</v>
      </c>
      <c r="O445" s="98">
        <v>1385279</v>
      </c>
      <c r="P445" s="67">
        <f t="shared" si="67"/>
        <v>5.1015676293838293E-4</v>
      </c>
      <c r="Q445" s="66">
        <v>23219.872287296101</v>
      </c>
      <c r="R445" s="105">
        <f t="shared" si="62"/>
        <v>6.6528990967600315E-4</v>
      </c>
      <c r="S445" s="101">
        <v>1193500</v>
      </c>
      <c r="T445" s="67">
        <f t="shared" si="68"/>
        <v>5.2280211733086079E-4</v>
      </c>
      <c r="U445" s="66">
        <v>11674.785729671101</v>
      </c>
      <c r="V445" s="73">
        <f t="shared" si="69"/>
        <v>6.2344112656390332E-4</v>
      </c>
      <c r="W445" s="98">
        <v>950900</v>
      </c>
      <c r="X445" s="67">
        <f t="shared" si="63"/>
        <v>5.4026212624538135E-4</v>
      </c>
      <c r="Y445" s="66">
        <v>4901.2348142210403</v>
      </c>
      <c r="Z445" s="105">
        <f t="shared" si="64"/>
        <v>6.3362358446005884E-4</v>
      </c>
      <c r="AA445" s="101">
        <v>242600</v>
      </c>
      <c r="AB445" s="67">
        <f t="shared" si="65"/>
        <v>4.6402294762941951E-4</v>
      </c>
      <c r="AC445" s="66">
        <v>6773.5509154500196</v>
      </c>
      <c r="AD445" s="73">
        <f t="shared" si="66"/>
        <v>6.1627499224834435E-4</v>
      </c>
    </row>
    <row r="446" spans="1:30" x14ac:dyDescent="0.25">
      <c r="A446" s="165"/>
      <c r="B446" s="72" t="s">
        <v>10835</v>
      </c>
      <c r="C446" s="64" t="s">
        <v>10836</v>
      </c>
      <c r="D446" s="64" t="s">
        <v>0</v>
      </c>
      <c r="E446" s="64" t="s">
        <v>10837</v>
      </c>
      <c r="F446" s="64" t="s">
        <v>1477</v>
      </c>
      <c r="G446" s="64" t="s">
        <v>1139</v>
      </c>
      <c r="H446" s="65">
        <v>38720</v>
      </c>
      <c r="I446" s="65">
        <v>42003</v>
      </c>
      <c r="J446" s="93" t="s">
        <v>1</v>
      </c>
      <c r="K446" s="101">
        <v>1048108</v>
      </c>
      <c r="L446" s="67">
        <f t="shared" si="60"/>
        <v>3.5627767772740106E-4</v>
      </c>
      <c r="M446" s="66">
        <v>29526.555854486702</v>
      </c>
      <c r="N446" s="73">
        <f t="shared" si="61"/>
        <v>5.7215628517574835E-4</v>
      </c>
      <c r="O446" s="98">
        <v>862688</v>
      </c>
      <c r="P446" s="67">
        <f t="shared" si="67"/>
        <v>3.1770215061788107E-4</v>
      </c>
      <c r="Q446" s="66">
        <v>12827.8461307366</v>
      </c>
      <c r="R446" s="105">
        <f t="shared" si="62"/>
        <v>3.6754020384188816E-4</v>
      </c>
      <c r="S446" s="101">
        <v>740900</v>
      </c>
      <c r="T446" s="67">
        <f t="shared" si="68"/>
        <v>3.2454469101837849E-4</v>
      </c>
      <c r="U446" s="66">
        <v>6906.1269998195903</v>
      </c>
      <c r="V446" s="73">
        <f t="shared" si="69"/>
        <v>3.6879165893541501E-4</v>
      </c>
      <c r="W446" s="98">
        <v>550200</v>
      </c>
      <c r="X446" s="67">
        <f t="shared" si="63"/>
        <v>3.1260092739531897E-4</v>
      </c>
      <c r="Y446" s="66">
        <v>3188.0368087820202</v>
      </c>
      <c r="Z446" s="105">
        <f t="shared" si="64"/>
        <v>4.1214416095918367E-4</v>
      </c>
      <c r="AA446" s="101">
        <v>190700</v>
      </c>
      <c r="AB446" s="67">
        <f t="shared" si="65"/>
        <v>3.6475340524703341E-4</v>
      </c>
      <c r="AC446" s="66">
        <v>3718.0901910375101</v>
      </c>
      <c r="AD446" s="73">
        <f t="shared" si="66"/>
        <v>3.3828135822140692E-4</v>
      </c>
    </row>
    <row r="447" spans="1:30" x14ac:dyDescent="0.25">
      <c r="A447" s="165"/>
      <c r="B447" s="72" t="s">
        <v>11611</v>
      </c>
      <c r="C447" s="64" t="s">
        <v>11612</v>
      </c>
      <c r="D447" s="64" t="s">
        <v>0</v>
      </c>
      <c r="E447" s="64" t="s">
        <v>11613</v>
      </c>
      <c r="F447" s="64" t="s">
        <v>1215</v>
      </c>
      <c r="G447" s="64" t="s">
        <v>1216</v>
      </c>
      <c r="H447" s="65">
        <v>38720</v>
      </c>
      <c r="I447" s="65">
        <v>41548</v>
      </c>
      <c r="J447" s="93" t="s">
        <v>1</v>
      </c>
      <c r="K447" s="101">
        <v>706461</v>
      </c>
      <c r="L447" s="67">
        <f t="shared" si="60"/>
        <v>2.4014346277766936E-4</v>
      </c>
      <c r="M447" s="66">
        <v>29508.606610897699</v>
      </c>
      <c r="N447" s="73">
        <f t="shared" si="61"/>
        <v>5.7180847039558201E-4</v>
      </c>
      <c r="O447" s="98">
        <v>572089</v>
      </c>
      <c r="P447" s="67">
        <f t="shared" si="67"/>
        <v>2.1068324312478319E-4</v>
      </c>
      <c r="Q447" s="66">
        <v>21735.2402146477</v>
      </c>
      <c r="R447" s="105">
        <f t="shared" si="62"/>
        <v>6.227526069168169E-4</v>
      </c>
      <c r="S447" s="101">
        <v>325260</v>
      </c>
      <c r="T447" s="67">
        <f t="shared" si="68"/>
        <v>1.424772657587229E-4</v>
      </c>
      <c r="U447" s="66">
        <v>6732.9554245645304</v>
      </c>
      <c r="V447" s="73">
        <f t="shared" si="69"/>
        <v>3.5954418455209696E-4</v>
      </c>
      <c r="W447" s="98">
        <v>151040</v>
      </c>
      <c r="X447" s="67">
        <f t="shared" si="63"/>
        <v>8.5814692973080654E-5</v>
      </c>
      <c r="Y447" s="66">
        <v>2127.838268086</v>
      </c>
      <c r="Z447" s="105">
        <f t="shared" si="64"/>
        <v>2.7508343543630319E-4</v>
      </c>
      <c r="AA447" s="101">
        <v>174220</v>
      </c>
      <c r="AB447" s="67">
        <f t="shared" si="65"/>
        <v>3.332319783017208E-4</v>
      </c>
      <c r="AC447" s="66">
        <v>4605.11715647851</v>
      </c>
      <c r="AD447" s="73">
        <f t="shared" si="66"/>
        <v>4.1898534097354755E-4</v>
      </c>
    </row>
    <row r="448" spans="1:30" x14ac:dyDescent="0.25">
      <c r="A448" s="165"/>
      <c r="B448" s="72" t="s">
        <v>14480</v>
      </c>
      <c r="C448" s="64" t="s">
        <v>14311</v>
      </c>
      <c r="D448" s="64" t="s">
        <v>2</v>
      </c>
      <c r="E448" s="64" t="s">
        <v>14481</v>
      </c>
      <c r="F448" s="64" t="s">
        <v>1519</v>
      </c>
      <c r="G448" s="64" t="s">
        <v>1193</v>
      </c>
      <c r="H448" s="65">
        <v>39792</v>
      </c>
      <c r="I448" s="65">
        <v>42004</v>
      </c>
      <c r="J448" s="93" t="s">
        <v>1</v>
      </c>
      <c r="K448" s="101">
        <v>1850415</v>
      </c>
      <c r="L448" s="67">
        <f t="shared" si="60"/>
        <v>6.2900155235142633E-4</v>
      </c>
      <c r="M448" s="66">
        <v>29507.4401711711</v>
      </c>
      <c r="N448" s="73">
        <f t="shared" si="61"/>
        <v>5.7178586749451416E-4</v>
      </c>
      <c r="O448" s="98">
        <v>1715845</v>
      </c>
      <c r="P448" s="67">
        <f t="shared" si="67"/>
        <v>6.3189431941436316E-4</v>
      </c>
      <c r="Q448" s="66">
        <v>24101.884971171101</v>
      </c>
      <c r="R448" s="105">
        <f t="shared" si="62"/>
        <v>6.9056111407919576E-4</v>
      </c>
      <c r="S448" s="101">
        <v>1492600</v>
      </c>
      <c r="T448" s="67">
        <f t="shared" si="68"/>
        <v>6.5382022650024526E-4</v>
      </c>
      <c r="U448" s="66">
        <v>12478.591252606</v>
      </c>
      <c r="V448" s="73">
        <f t="shared" si="69"/>
        <v>6.6636486258444768E-4</v>
      </c>
      <c r="W448" s="98">
        <v>1183000</v>
      </c>
      <c r="X448" s="67">
        <f t="shared" si="63"/>
        <v>6.7213176501029141E-4</v>
      </c>
      <c r="Y448" s="66">
        <v>5817.0801823810398</v>
      </c>
      <c r="Z448" s="105">
        <f t="shared" si="64"/>
        <v>7.5202256899777672E-4</v>
      </c>
      <c r="AA448" s="101">
        <v>309600</v>
      </c>
      <c r="AB448" s="67">
        <f t="shared" si="65"/>
        <v>5.921743799920374E-4</v>
      </c>
      <c r="AC448" s="66">
        <v>6661.5110702250104</v>
      </c>
      <c r="AD448" s="73">
        <f t="shared" si="66"/>
        <v>6.060813204786297E-4</v>
      </c>
    </row>
    <row r="449" spans="1:30" x14ac:dyDescent="0.25">
      <c r="A449" s="165"/>
      <c r="B449" s="72" t="s">
        <v>9072</v>
      </c>
      <c r="C449" s="64" t="s">
        <v>9073</v>
      </c>
      <c r="D449" s="64" t="s">
        <v>0</v>
      </c>
      <c r="E449" s="64" t="s">
        <v>3261</v>
      </c>
      <c r="F449" s="64" t="s">
        <v>1216</v>
      </c>
      <c r="G449" s="64" t="s">
        <v>1216</v>
      </c>
      <c r="H449" s="65">
        <v>38720</v>
      </c>
      <c r="I449" s="65">
        <v>41996</v>
      </c>
      <c r="J449" s="93" t="s">
        <v>1</v>
      </c>
      <c r="K449" s="101">
        <v>2615105</v>
      </c>
      <c r="L449" s="67">
        <f t="shared" si="60"/>
        <v>8.8893848383307357E-4</v>
      </c>
      <c r="M449" s="66">
        <v>29502.161115436102</v>
      </c>
      <c r="N449" s="73">
        <f t="shared" si="61"/>
        <v>5.7168357161776313E-4</v>
      </c>
      <c r="O449" s="98">
        <v>2536575</v>
      </c>
      <c r="P449" s="67">
        <f t="shared" si="67"/>
        <v>9.3414459538506583E-4</v>
      </c>
      <c r="Q449" s="66">
        <v>26868.859995436102</v>
      </c>
      <c r="R449" s="105">
        <f t="shared" si="62"/>
        <v>7.6983978285017631E-4</v>
      </c>
      <c r="S449" s="101">
        <v>2064890</v>
      </c>
      <c r="T449" s="67">
        <f t="shared" si="68"/>
        <v>9.0450679853818275E-4</v>
      </c>
      <c r="U449" s="66">
        <v>10931.604954736</v>
      </c>
      <c r="V449" s="73">
        <f t="shared" si="69"/>
        <v>5.8375479138871999E-4</v>
      </c>
      <c r="W449" s="98">
        <v>1535490</v>
      </c>
      <c r="X449" s="67">
        <f t="shared" si="63"/>
        <v>8.7240203199970615E-4</v>
      </c>
      <c r="Y449" s="66">
        <v>6018.3556327359602</v>
      </c>
      <c r="Z449" s="105">
        <f t="shared" si="64"/>
        <v>7.7804312854078367E-4</v>
      </c>
      <c r="AA449" s="101">
        <v>529400</v>
      </c>
      <c r="AB449" s="67">
        <f t="shared" si="65"/>
        <v>1.0125875864592526E-3</v>
      </c>
      <c r="AC449" s="66">
        <v>4913.2493220000097</v>
      </c>
      <c r="AD449" s="73">
        <f t="shared" si="66"/>
        <v>4.4701999374113679E-4</v>
      </c>
    </row>
    <row r="450" spans="1:30" x14ac:dyDescent="0.25">
      <c r="A450" s="165"/>
      <c r="B450" s="74" t="s">
        <v>16610</v>
      </c>
      <c r="C450" s="68" t="s">
        <v>3</v>
      </c>
      <c r="D450" s="68" t="s">
        <v>2</v>
      </c>
      <c r="E450" s="68" t="s">
        <v>16611</v>
      </c>
      <c r="F450" s="68" t="s">
        <v>493</v>
      </c>
      <c r="G450" s="68" t="s">
        <v>1167</v>
      </c>
      <c r="H450" s="69">
        <v>38720</v>
      </c>
      <c r="I450" s="69">
        <v>41999</v>
      </c>
      <c r="J450" s="94" t="s">
        <v>1173</v>
      </c>
      <c r="K450" s="102">
        <v>2344737</v>
      </c>
      <c r="L450" s="71">
        <f t="shared" si="60"/>
        <v>7.9703375343143372E-4</v>
      </c>
      <c r="M450" s="70">
        <v>29489.563971473501</v>
      </c>
      <c r="N450" s="75">
        <f t="shared" si="61"/>
        <v>5.7143946813583367E-4</v>
      </c>
      <c r="O450" s="99">
        <v>2185229</v>
      </c>
      <c r="P450" s="71">
        <f t="shared" si="67"/>
        <v>8.0475438732492124E-4</v>
      </c>
      <c r="Q450" s="70">
        <v>22187.235971473601</v>
      </c>
      <c r="R450" s="106">
        <f t="shared" si="62"/>
        <v>6.3570307505514346E-4</v>
      </c>
      <c r="S450" s="102">
        <v>1751700</v>
      </c>
      <c r="T450" s="71">
        <f t="shared" si="68"/>
        <v>7.6731668950856199E-4</v>
      </c>
      <c r="U450" s="70">
        <v>15116.383797868901</v>
      </c>
      <c r="V450" s="75">
        <f t="shared" si="69"/>
        <v>8.0722469454531205E-4</v>
      </c>
      <c r="W450" s="99">
        <v>1493300</v>
      </c>
      <c r="X450" s="71">
        <f t="shared" si="63"/>
        <v>8.4843141562964341E-4</v>
      </c>
      <c r="Y450" s="70">
        <v>5979.8910616610401</v>
      </c>
      <c r="Z450" s="106">
        <f t="shared" si="64"/>
        <v>7.7307049198631914E-4</v>
      </c>
      <c r="AA450" s="102">
        <v>258400</v>
      </c>
      <c r="AB450" s="71">
        <f t="shared" si="65"/>
        <v>4.9424373317164883E-4</v>
      </c>
      <c r="AC450" s="70">
        <v>9136.4927362080307</v>
      </c>
      <c r="AD450" s="75">
        <f t="shared" si="66"/>
        <v>8.3126148462849122E-4</v>
      </c>
    </row>
    <row r="451" spans="1:30" x14ac:dyDescent="0.25">
      <c r="A451" s="165"/>
      <c r="B451" s="72" t="s">
        <v>12491</v>
      </c>
      <c r="C451" s="64" t="s">
        <v>5</v>
      </c>
      <c r="D451" s="64" t="s">
        <v>2</v>
      </c>
      <c r="E451" s="64" t="s">
        <v>6</v>
      </c>
      <c r="F451" s="64" t="s">
        <v>1763</v>
      </c>
      <c r="G451" s="64" t="s">
        <v>1193</v>
      </c>
      <c r="H451" s="65">
        <v>38722</v>
      </c>
      <c r="I451" s="65">
        <v>42004</v>
      </c>
      <c r="J451" s="93" t="s">
        <v>1</v>
      </c>
      <c r="K451" s="101">
        <v>1275572</v>
      </c>
      <c r="L451" s="67">
        <f t="shared" si="60"/>
        <v>4.3359828370177159E-4</v>
      </c>
      <c r="M451" s="66">
        <v>29480.656851231099</v>
      </c>
      <c r="N451" s="73">
        <f t="shared" si="61"/>
        <v>5.712668687695336E-4</v>
      </c>
      <c r="O451" s="98">
        <v>1046300</v>
      </c>
      <c r="P451" s="67">
        <f t="shared" si="67"/>
        <v>3.853209505539534E-4</v>
      </c>
      <c r="Q451" s="66">
        <v>13489.4916912312</v>
      </c>
      <c r="R451" s="105">
        <f t="shared" si="62"/>
        <v>3.8649750514538469E-4</v>
      </c>
      <c r="S451" s="101">
        <v>892370</v>
      </c>
      <c r="T451" s="67">
        <f t="shared" si="68"/>
        <v>3.9089478461880203E-4</v>
      </c>
      <c r="U451" s="66">
        <v>6479.9157864011104</v>
      </c>
      <c r="V451" s="73">
        <f t="shared" si="69"/>
        <v>3.4603170383213012E-4</v>
      </c>
      <c r="W451" s="98">
        <v>731770</v>
      </c>
      <c r="X451" s="67">
        <f t="shared" si="63"/>
        <v>4.1576150607065164E-4</v>
      </c>
      <c r="Y451" s="66">
        <v>3529.3441239010199</v>
      </c>
      <c r="Z451" s="105">
        <f t="shared" si="64"/>
        <v>4.5626780991814704E-4</v>
      </c>
      <c r="AA451" s="101">
        <v>160600</v>
      </c>
      <c r="AB451" s="67">
        <f t="shared" si="65"/>
        <v>3.0718089608114087E-4</v>
      </c>
      <c r="AC451" s="66">
        <v>2950.5716625</v>
      </c>
      <c r="AD451" s="73">
        <f t="shared" si="66"/>
        <v>2.6845055881809433E-4</v>
      </c>
    </row>
    <row r="452" spans="1:30" x14ac:dyDescent="0.25">
      <c r="A452" s="165"/>
      <c r="B452" s="74" t="s">
        <v>16873</v>
      </c>
      <c r="C452" s="68" t="s">
        <v>3</v>
      </c>
      <c r="D452" s="68" t="s">
        <v>2</v>
      </c>
      <c r="E452" s="68" t="s">
        <v>16874</v>
      </c>
      <c r="F452" s="68" t="s">
        <v>1718</v>
      </c>
      <c r="G452" s="68" t="s">
        <v>1227</v>
      </c>
      <c r="H452" s="69">
        <v>40071</v>
      </c>
      <c r="I452" s="69">
        <v>42003</v>
      </c>
      <c r="J452" s="94" t="s">
        <v>1173</v>
      </c>
      <c r="K452" s="102">
        <v>1763644</v>
      </c>
      <c r="L452" s="71">
        <f t="shared" ref="L452:L515" si="70">K452/$K$5777</f>
        <v>5.9950595612080478E-4</v>
      </c>
      <c r="M452" s="70">
        <v>29388.248053134099</v>
      </c>
      <c r="N452" s="75">
        <f t="shared" ref="N452:N515" si="71">M452/$M$5777</f>
        <v>5.6947620023042932E-4</v>
      </c>
      <c r="O452" s="99">
        <v>1646018</v>
      </c>
      <c r="P452" s="71">
        <f t="shared" si="67"/>
        <v>6.0617912681727737E-4</v>
      </c>
      <c r="Q452" s="70">
        <v>16734.872453134099</v>
      </c>
      <c r="R452" s="106">
        <f t="shared" ref="R452:R515" si="72">Q452/Q$5777</f>
        <v>4.7948333414720486E-4</v>
      </c>
      <c r="S452" s="102">
        <v>1378560</v>
      </c>
      <c r="T452" s="71">
        <f t="shared" si="68"/>
        <v>6.0386601329504095E-4</v>
      </c>
      <c r="U452" s="70">
        <v>10337.119153134099</v>
      </c>
      <c r="V452" s="75">
        <f t="shared" si="69"/>
        <v>5.5200886418639052E-4</v>
      </c>
      <c r="W452" s="99">
        <v>1055360</v>
      </c>
      <c r="X452" s="71">
        <f t="shared" ref="X452:X515" si="73">W452/$W$5777</f>
        <v>5.9961198607038138E-4</v>
      </c>
      <c r="Y452" s="70">
        <v>4835.7469031340497</v>
      </c>
      <c r="Z452" s="106">
        <f t="shared" ref="Z452:Z515" si="74">Y452/$Y$5777</f>
        <v>6.2515741490594108E-4</v>
      </c>
      <c r="AA452" s="102">
        <v>323200</v>
      </c>
      <c r="AB452" s="71">
        <f t="shared" ref="AB452:AB515" si="75">AA452/$AA$5777</f>
        <v>6.1818720805370314E-4</v>
      </c>
      <c r="AC452" s="70">
        <v>5501.3722500000304</v>
      </c>
      <c r="AD452" s="75">
        <f t="shared" ref="AD452:AD515" si="76">AC452/$AC$5777</f>
        <v>5.0052892242838896E-4</v>
      </c>
    </row>
    <row r="453" spans="1:30" x14ac:dyDescent="0.25">
      <c r="A453" s="165"/>
      <c r="B453" s="72" t="s">
        <v>14582</v>
      </c>
      <c r="C453" s="64" t="s">
        <v>14311</v>
      </c>
      <c r="D453" s="64" t="s">
        <v>2</v>
      </c>
      <c r="E453" s="64" t="s">
        <v>14583</v>
      </c>
      <c r="F453" s="64" t="s">
        <v>1515</v>
      </c>
      <c r="G453" s="64" t="s">
        <v>1515</v>
      </c>
      <c r="H453" s="65">
        <v>39991</v>
      </c>
      <c r="I453" s="65">
        <v>42004</v>
      </c>
      <c r="J453" s="93" t="s">
        <v>1</v>
      </c>
      <c r="K453" s="101">
        <v>1570660</v>
      </c>
      <c r="L453" s="67">
        <f t="shared" si="70"/>
        <v>5.339059498632963E-4</v>
      </c>
      <c r="M453" s="66">
        <v>29356.689666332601</v>
      </c>
      <c r="N453" s="73">
        <f t="shared" si="71"/>
        <v>5.6886467176610485E-4</v>
      </c>
      <c r="O453" s="98">
        <v>1421830</v>
      </c>
      <c r="P453" s="67">
        <f t="shared" ref="P453:P516" si="77">O453/$O$5777</f>
        <v>5.2361740143947962E-4</v>
      </c>
      <c r="Q453" s="66">
        <v>18610.623266332601</v>
      </c>
      <c r="R453" s="105">
        <f t="shared" si="72"/>
        <v>5.3322687216701876E-4</v>
      </c>
      <c r="S453" s="101">
        <v>1208300</v>
      </c>
      <c r="T453" s="67">
        <f t="shared" ref="T453:T516" si="78">S453/$S$5777</f>
        <v>5.2928512641045589E-4</v>
      </c>
      <c r="U453" s="66">
        <v>11335.8396584326</v>
      </c>
      <c r="V453" s="73">
        <f t="shared" ref="V453:V516" si="79">U453/$U$5777</f>
        <v>6.0534118662579415E-4</v>
      </c>
      <c r="W453" s="98">
        <v>892900</v>
      </c>
      <c r="X453" s="67">
        <f t="shared" si="73"/>
        <v>5.0730892052213794E-4</v>
      </c>
      <c r="Y453" s="66">
        <v>4425.5012254950198</v>
      </c>
      <c r="Z453" s="105">
        <f t="shared" si="74"/>
        <v>5.7212152770040202E-4</v>
      </c>
      <c r="AA453" s="101">
        <v>315400</v>
      </c>
      <c r="AB453" s="67">
        <f t="shared" si="75"/>
        <v>6.0326808607715963E-4</v>
      </c>
      <c r="AC453" s="66">
        <v>6910.3384329375103</v>
      </c>
      <c r="AD453" s="73">
        <f t="shared" si="76"/>
        <v>6.2872027055680053E-4</v>
      </c>
    </row>
    <row r="454" spans="1:30" x14ac:dyDescent="0.25">
      <c r="A454" s="165"/>
      <c r="B454" s="72" t="s">
        <v>15269</v>
      </c>
      <c r="C454" s="64" t="s">
        <v>15270</v>
      </c>
      <c r="D454" s="64" t="s">
        <v>2</v>
      </c>
      <c r="E454" s="64" t="s">
        <v>15271</v>
      </c>
      <c r="F454" s="64" t="s">
        <v>1276</v>
      </c>
      <c r="G454" s="64" t="s">
        <v>1193</v>
      </c>
      <c r="H454" s="65">
        <v>39148</v>
      </c>
      <c r="I454" s="65">
        <v>41995</v>
      </c>
      <c r="J454" s="93" t="s">
        <v>1</v>
      </c>
      <c r="K454" s="101">
        <v>1821016</v>
      </c>
      <c r="L454" s="67">
        <f t="shared" si="70"/>
        <v>6.1900810945478995E-4</v>
      </c>
      <c r="M454" s="66">
        <v>29328.103339552799</v>
      </c>
      <c r="N454" s="73">
        <f t="shared" si="71"/>
        <v>5.6831073494334244E-4</v>
      </c>
      <c r="O454" s="98">
        <v>1608074</v>
      </c>
      <c r="P454" s="67">
        <f t="shared" si="77"/>
        <v>5.9220548814020648E-4</v>
      </c>
      <c r="Q454" s="66">
        <v>20856.1352795528</v>
      </c>
      <c r="R454" s="105">
        <f t="shared" si="72"/>
        <v>5.9756471459645306E-4</v>
      </c>
      <c r="S454" s="101">
        <v>1354500</v>
      </c>
      <c r="T454" s="67">
        <f t="shared" si="78"/>
        <v>5.9332674312915872E-4</v>
      </c>
      <c r="U454" s="66">
        <v>11435.5291944366</v>
      </c>
      <c r="V454" s="73">
        <f t="shared" si="79"/>
        <v>6.1066467247573256E-4</v>
      </c>
      <c r="W454" s="98">
        <v>1090900</v>
      </c>
      <c r="X454" s="67">
        <f t="shared" si="73"/>
        <v>6.1980434695665834E-4</v>
      </c>
      <c r="Y454" s="66">
        <v>5062.3988876240401</v>
      </c>
      <c r="Z454" s="105">
        <f t="shared" si="74"/>
        <v>6.5445861109038827E-4</v>
      </c>
      <c r="AA454" s="101">
        <v>263600</v>
      </c>
      <c r="AB454" s="67">
        <f t="shared" si="75"/>
        <v>5.0418981448934451E-4</v>
      </c>
      <c r="AC454" s="66">
        <v>6373.1303068125299</v>
      </c>
      <c r="AD454" s="73">
        <f t="shared" si="76"/>
        <v>5.7984370080838748E-4</v>
      </c>
    </row>
    <row r="455" spans="1:30" x14ac:dyDescent="0.25">
      <c r="A455" s="165"/>
      <c r="B455" s="72" t="s">
        <v>14497</v>
      </c>
      <c r="C455" s="64" t="s">
        <v>14311</v>
      </c>
      <c r="D455" s="64" t="s">
        <v>2</v>
      </c>
      <c r="E455" s="64" t="s">
        <v>14498</v>
      </c>
      <c r="F455" s="64" t="s">
        <v>1074</v>
      </c>
      <c r="G455" s="64" t="s">
        <v>1416</v>
      </c>
      <c r="H455" s="65">
        <v>39785</v>
      </c>
      <c r="I455" s="65">
        <v>42004</v>
      </c>
      <c r="J455" s="93" t="s">
        <v>1</v>
      </c>
      <c r="K455" s="101">
        <v>2061979</v>
      </c>
      <c r="L455" s="67">
        <f t="shared" si="70"/>
        <v>7.0091735741227871E-4</v>
      </c>
      <c r="M455" s="66">
        <v>29316.836032237999</v>
      </c>
      <c r="N455" s="73">
        <f t="shared" si="71"/>
        <v>5.6809240061647616E-4</v>
      </c>
      <c r="O455" s="98">
        <v>1970973</v>
      </c>
      <c r="P455" s="67">
        <f t="shared" si="77"/>
        <v>7.2585032005751434E-4</v>
      </c>
      <c r="Q455" s="66">
        <v>24065.224912238002</v>
      </c>
      <c r="R455" s="105">
        <f t="shared" si="72"/>
        <v>6.8951073934006926E-4</v>
      </c>
      <c r="S455" s="101">
        <v>1670700</v>
      </c>
      <c r="T455" s="67">
        <f t="shared" si="78"/>
        <v>7.3183535603239976E-4</v>
      </c>
      <c r="U455" s="66">
        <v>16790.832818637999</v>
      </c>
      <c r="V455" s="73">
        <f t="shared" si="79"/>
        <v>8.9664135777614291E-4</v>
      </c>
      <c r="W455" s="98">
        <v>1221000</v>
      </c>
      <c r="X455" s="67">
        <f t="shared" si="73"/>
        <v>6.9372179634620947E-4</v>
      </c>
      <c r="Y455" s="66">
        <v>6024.9840507880499</v>
      </c>
      <c r="Z455" s="105">
        <f t="shared" si="74"/>
        <v>7.7890003953661651E-4</v>
      </c>
      <c r="AA455" s="101">
        <v>449700</v>
      </c>
      <c r="AB455" s="67">
        <f t="shared" si="75"/>
        <v>8.6014476318610868E-4</v>
      </c>
      <c r="AC455" s="66">
        <v>10765.848767850001</v>
      </c>
      <c r="AD455" s="73">
        <f t="shared" si="76"/>
        <v>9.7950446505395625E-4</v>
      </c>
    </row>
    <row r="456" spans="1:30" x14ac:dyDescent="0.25">
      <c r="A456" s="165"/>
      <c r="B456" s="74" t="s">
        <v>16590</v>
      </c>
      <c r="C456" s="68" t="s">
        <v>3</v>
      </c>
      <c r="D456" s="68" t="s">
        <v>2</v>
      </c>
      <c r="E456" s="68" t="s">
        <v>16591</v>
      </c>
      <c r="F456" s="68" t="s">
        <v>1221</v>
      </c>
      <c r="G456" s="68" t="s">
        <v>1167</v>
      </c>
      <c r="H456" s="69">
        <v>38720</v>
      </c>
      <c r="I456" s="69">
        <v>41999</v>
      </c>
      <c r="J456" s="94" t="s">
        <v>1173</v>
      </c>
      <c r="K456" s="102">
        <v>2441211</v>
      </c>
      <c r="L456" s="71">
        <f t="shared" si="70"/>
        <v>8.2982763791764438E-4</v>
      </c>
      <c r="M456" s="70">
        <v>29139.388860321498</v>
      </c>
      <c r="N456" s="75">
        <f t="shared" si="71"/>
        <v>5.6465388529491152E-4</v>
      </c>
      <c r="O456" s="99">
        <v>2339879</v>
      </c>
      <c r="P456" s="71">
        <f t="shared" si="77"/>
        <v>8.6170735014932042E-4</v>
      </c>
      <c r="Q456" s="70">
        <v>22220.045200321401</v>
      </c>
      <c r="R456" s="106">
        <f t="shared" si="72"/>
        <v>6.3664311678434087E-4</v>
      </c>
      <c r="S456" s="102">
        <v>2135690</v>
      </c>
      <c r="T456" s="71">
        <f t="shared" si="78"/>
        <v>9.3552011224327274E-4</v>
      </c>
      <c r="U456" s="70">
        <v>15216.414854111699</v>
      </c>
      <c r="V456" s="75">
        <f t="shared" si="79"/>
        <v>8.1256641779740499E-4</v>
      </c>
      <c r="W456" s="99">
        <v>1809190</v>
      </c>
      <c r="X456" s="71">
        <f t="shared" si="73"/>
        <v>1.0279070734902527E-3</v>
      </c>
      <c r="Y456" s="70">
        <v>8729.6010890741109</v>
      </c>
      <c r="Z456" s="106">
        <f t="shared" si="74"/>
        <v>1.1285484867846851E-3</v>
      </c>
      <c r="AA456" s="102">
        <v>326500</v>
      </c>
      <c r="AB456" s="71">
        <f t="shared" si="75"/>
        <v>6.2449914427454851E-4</v>
      </c>
      <c r="AC456" s="70">
        <v>6486.8137650375302</v>
      </c>
      <c r="AD456" s="75">
        <f t="shared" si="76"/>
        <v>5.9018691269398422E-4</v>
      </c>
    </row>
    <row r="457" spans="1:30" x14ac:dyDescent="0.25">
      <c r="A457" s="165"/>
      <c r="B457" s="72" t="s">
        <v>12602</v>
      </c>
      <c r="C457" s="64" t="s">
        <v>12264</v>
      </c>
      <c r="D457" s="64" t="s">
        <v>2</v>
      </c>
      <c r="E457" s="64" t="s">
        <v>12603</v>
      </c>
      <c r="F457" s="64" t="s">
        <v>1572</v>
      </c>
      <c r="G457" s="64" t="s">
        <v>1167</v>
      </c>
      <c r="H457" s="65">
        <v>38721</v>
      </c>
      <c r="I457" s="65">
        <v>42003</v>
      </c>
      <c r="J457" s="93" t="s">
        <v>1</v>
      </c>
      <c r="K457" s="101">
        <v>1388959</v>
      </c>
      <c r="L457" s="67">
        <f t="shared" si="70"/>
        <v>4.7214131270687106E-4</v>
      </c>
      <c r="M457" s="66">
        <v>29116.0409046717</v>
      </c>
      <c r="N457" s="73">
        <f t="shared" si="71"/>
        <v>5.6420145597545852E-4</v>
      </c>
      <c r="O457" s="98">
        <v>1296435</v>
      </c>
      <c r="P457" s="67">
        <f t="shared" si="77"/>
        <v>4.7743817885063038E-4</v>
      </c>
      <c r="Q457" s="66">
        <v>24025.766104671598</v>
      </c>
      <c r="R457" s="105">
        <f t="shared" si="72"/>
        <v>6.8838017556275958E-4</v>
      </c>
      <c r="S457" s="101">
        <v>1153280</v>
      </c>
      <c r="T457" s="67">
        <f t="shared" si="78"/>
        <v>5.0518410211590709E-4</v>
      </c>
      <c r="U457" s="66">
        <v>13723.296057171499</v>
      </c>
      <c r="V457" s="73">
        <f t="shared" si="79"/>
        <v>7.3283290607287221E-4</v>
      </c>
      <c r="W457" s="98">
        <v>853680</v>
      </c>
      <c r="X457" s="67">
        <f t="shared" si="73"/>
        <v>4.8502573554859305E-4</v>
      </c>
      <c r="Y457" s="66">
        <v>4381.4071658090197</v>
      </c>
      <c r="Z457" s="105">
        <f t="shared" si="74"/>
        <v>5.6642112010708021E-4</v>
      </c>
      <c r="AA457" s="101">
        <v>299600</v>
      </c>
      <c r="AB457" s="67">
        <f t="shared" si="75"/>
        <v>5.7304730053493031E-4</v>
      </c>
      <c r="AC457" s="66">
        <v>9341.8888913625306</v>
      </c>
      <c r="AD457" s="73">
        <f t="shared" si="76"/>
        <v>8.4994895232537633E-4</v>
      </c>
    </row>
    <row r="458" spans="1:30" x14ac:dyDescent="0.25">
      <c r="A458" s="165"/>
      <c r="B458" s="72" t="s">
        <v>14407</v>
      </c>
      <c r="C458" s="64" t="s">
        <v>14311</v>
      </c>
      <c r="D458" s="64" t="s">
        <v>2</v>
      </c>
      <c r="E458" s="64" t="s">
        <v>14408</v>
      </c>
      <c r="F458" s="64" t="s">
        <v>2107</v>
      </c>
      <c r="G458" s="64" t="s">
        <v>1167</v>
      </c>
      <c r="H458" s="65">
        <v>39784</v>
      </c>
      <c r="I458" s="65">
        <v>42004</v>
      </c>
      <c r="J458" s="93" t="s">
        <v>1</v>
      </c>
      <c r="K458" s="101">
        <v>1247799</v>
      </c>
      <c r="L458" s="67">
        <f t="shared" si="70"/>
        <v>4.2415755818157413E-4</v>
      </c>
      <c r="M458" s="66">
        <v>29080.653486694799</v>
      </c>
      <c r="N458" s="73">
        <f t="shared" si="71"/>
        <v>5.6351572975288757E-4</v>
      </c>
      <c r="O458" s="98">
        <v>1029849</v>
      </c>
      <c r="P458" s="67">
        <f t="shared" si="77"/>
        <v>3.7926254000481544E-4</v>
      </c>
      <c r="Q458" s="66">
        <v>16921.6638066946</v>
      </c>
      <c r="R458" s="105">
        <f t="shared" si="72"/>
        <v>4.8483523277958936E-4</v>
      </c>
      <c r="S458" s="101">
        <v>848800</v>
      </c>
      <c r="T458" s="67">
        <f t="shared" si="78"/>
        <v>3.7180933153785892E-4</v>
      </c>
      <c r="U458" s="66">
        <v>7174.1239407625999</v>
      </c>
      <c r="V458" s="73">
        <f t="shared" si="79"/>
        <v>3.8310286932042106E-4</v>
      </c>
      <c r="W458" s="98">
        <v>613600</v>
      </c>
      <c r="X458" s="67">
        <f t="shared" si="73"/>
        <v>3.4862219020314017E-4</v>
      </c>
      <c r="Y458" s="66">
        <v>2855.5256791750098</v>
      </c>
      <c r="Z458" s="105">
        <f t="shared" si="74"/>
        <v>3.691576684118067E-4</v>
      </c>
      <c r="AA458" s="101">
        <v>235200</v>
      </c>
      <c r="AB458" s="67">
        <f t="shared" si="75"/>
        <v>4.498689088311602E-4</v>
      </c>
      <c r="AC458" s="66">
        <v>4318.59826158752</v>
      </c>
      <c r="AD458" s="73">
        <f t="shared" si="76"/>
        <v>3.9291711886493467E-4</v>
      </c>
    </row>
    <row r="459" spans="1:30" x14ac:dyDescent="0.25">
      <c r="A459" s="165"/>
      <c r="B459" s="72" t="s">
        <v>14421</v>
      </c>
      <c r="C459" s="64" t="s">
        <v>14311</v>
      </c>
      <c r="D459" s="64" t="s">
        <v>2</v>
      </c>
      <c r="E459" s="64" t="s">
        <v>14422</v>
      </c>
      <c r="F459" s="64" t="s">
        <v>1572</v>
      </c>
      <c r="G459" s="64" t="s">
        <v>1167</v>
      </c>
      <c r="H459" s="65">
        <v>39784</v>
      </c>
      <c r="I459" s="65">
        <v>42003</v>
      </c>
      <c r="J459" s="93" t="s">
        <v>1</v>
      </c>
      <c r="K459" s="101">
        <v>2013350</v>
      </c>
      <c r="L459" s="67">
        <f t="shared" si="70"/>
        <v>6.8438716473155712E-4</v>
      </c>
      <c r="M459" s="66">
        <v>29032.687367055802</v>
      </c>
      <c r="N459" s="73">
        <f t="shared" si="71"/>
        <v>5.6258625741746875E-4</v>
      </c>
      <c r="O459" s="98">
        <v>1930266</v>
      </c>
      <c r="P459" s="67">
        <f t="shared" si="77"/>
        <v>7.1085915123958465E-4</v>
      </c>
      <c r="Q459" s="66">
        <v>23177.075707055599</v>
      </c>
      <c r="R459" s="105">
        <f t="shared" si="72"/>
        <v>6.6406371287998443E-4</v>
      </c>
      <c r="S459" s="101">
        <v>1731650</v>
      </c>
      <c r="T459" s="67">
        <f t="shared" si="78"/>
        <v>7.585339643703268E-4</v>
      </c>
      <c r="U459" s="66">
        <v>14644.610156323601</v>
      </c>
      <c r="V459" s="73">
        <f t="shared" si="79"/>
        <v>7.8203167624257331E-4</v>
      </c>
      <c r="W459" s="98">
        <v>1403850</v>
      </c>
      <c r="X459" s="67">
        <f t="shared" si="73"/>
        <v>7.9760961818233097E-4</v>
      </c>
      <c r="Y459" s="66">
        <v>6905.4935575110403</v>
      </c>
      <c r="Z459" s="105">
        <f t="shared" si="74"/>
        <v>8.9273086196164843E-4</v>
      </c>
      <c r="AA459" s="101">
        <v>327800</v>
      </c>
      <c r="AB459" s="67">
        <f t="shared" si="75"/>
        <v>6.2698566460397248E-4</v>
      </c>
      <c r="AC459" s="66">
        <v>7739.1165988125304</v>
      </c>
      <c r="AD459" s="73">
        <f t="shared" si="76"/>
        <v>7.041246284963307E-4</v>
      </c>
    </row>
    <row r="460" spans="1:30" x14ac:dyDescent="0.25">
      <c r="A460" s="165"/>
      <c r="B460" s="74" t="s">
        <v>16678</v>
      </c>
      <c r="C460" s="68" t="s">
        <v>3</v>
      </c>
      <c r="D460" s="68" t="s">
        <v>2</v>
      </c>
      <c r="E460" s="68" t="s">
        <v>16679</v>
      </c>
      <c r="F460" s="68" t="s">
        <v>1215</v>
      </c>
      <c r="G460" s="68" t="s">
        <v>1216</v>
      </c>
      <c r="H460" s="69">
        <v>38720</v>
      </c>
      <c r="I460" s="69">
        <v>42004</v>
      </c>
      <c r="J460" s="94" t="s">
        <v>1173</v>
      </c>
      <c r="K460" s="102">
        <v>2169075</v>
      </c>
      <c r="L460" s="71">
        <f t="shared" si="70"/>
        <v>7.3732192084838819E-4</v>
      </c>
      <c r="M460" s="70">
        <v>28950.031962683901</v>
      </c>
      <c r="N460" s="75">
        <f t="shared" si="71"/>
        <v>5.6098458706525464E-4</v>
      </c>
      <c r="O460" s="99">
        <v>2025491</v>
      </c>
      <c r="P460" s="71">
        <f t="shared" si="77"/>
        <v>7.4592766649954855E-4</v>
      </c>
      <c r="Q460" s="70">
        <v>19843.622422683999</v>
      </c>
      <c r="R460" s="106">
        <f t="shared" si="72"/>
        <v>5.6855445223335729E-4</v>
      </c>
      <c r="S460" s="102">
        <v>1849430</v>
      </c>
      <c r="T460" s="71">
        <f t="shared" si="78"/>
        <v>8.1012645149159096E-4</v>
      </c>
      <c r="U460" s="70">
        <v>15105.7228439561</v>
      </c>
      <c r="V460" s="75">
        <f t="shared" si="79"/>
        <v>8.0665539269502188E-4</v>
      </c>
      <c r="W460" s="99">
        <v>1437630</v>
      </c>
      <c r="X460" s="71">
        <f t="shared" si="73"/>
        <v>8.1680201972252346E-4</v>
      </c>
      <c r="Y460" s="70">
        <v>6291.8800117810697</v>
      </c>
      <c r="Z460" s="106">
        <f t="shared" si="74"/>
        <v>8.1340391088585858E-4</v>
      </c>
      <c r="AA460" s="102">
        <v>411800</v>
      </c>
      <c r="AB460" s="71">
        <f t="shared" si="75"/>
        <v>7.8765313204367257E-4</v>
      </c>
      <c r="AC460" s="70">
        <v>8813.8428321750707</v>
      </c>
      <c r="AD460" s="75">
        <f t="shared" si="76"/>
        <v>8.0190597086785822E-4</v>
      </c>
    </row>
    <row r="461" spans="1:30" x14ac:dyDescent="0.25">
      <c r="A461" s="165"/>
      <c r="B461" s="74" t="s">
        <v>16811</v>
      </c>
      <c r="C461" s="68" t="s">
        <v>3</v>
      </c>
      <c r="D461" s="68" t="s">
        <v>2</v>
      </c>
      <c r="E461" s="68" t="s">
        <v>16812</v>
      </c>
      <c r="F461" s="68" t="s">
        <v>1199</v>
      </c>
      <c r="G461" s="68" t="s">
        <v>1199</v>
      </c>
      <c r="H461" s="69">
        <v>38721</v>
      </c>
      <c r="I461" s="69">
        <v>42002</v>
      </c>
      <c r="J461" s="94" t="s">
        <v>1173</v>
      </c>
      <c r="K461" s="102">
        <v>2001847</v>
      </c>
      <c r="L461" s="71">
        <f t="shared" si="70"/>
        <v>6.8047701222160748E-4</v>
      </c>
      <c r="M461" s="70">
        <v>28903.794067748699</v>
      </c>
      <c r="N461" s="75">
        <f t="shared" si="71"/>
        <v>5.6008860372297627E-4</v>
      </c>
      <c r="O461" s="99">
        <v>1873357</v>
      </c>
      <c r="P461" s="71">
        <f t="shared" si="77"/>
        <v>6.8990127111430996E-4</v>
      </c>
      <c r="Q461" s="70">
        <v>22312.644247748802</v>
      </c>
      <c r="R461" s="106">
        <f t="shared" si="72"/>
        <v>6.3929624127774152E-4</v>
      </c>
      <c r="S461" s="102">
        <v>1606900</v>
      </c>
      <c r="T461" s="71">
        <f t="shared" si="78"/>
        <v>7.0388833040549654E-4</v>
      </c>
      <c r="U461" s="70">
        <v>14712.054517172201</v>
      </c>
      <c r="V461" s="75">
        <f t="shared" si="79"/>
        <v>7.8563324883511949E-4</v>
      </c>
      <c r="W461" s="99">
        <v>998300</v>
      </c>
      <c r="X461" s="71">
        <f t="shared" si="73"/>
        <v>5.6719284954334225E-4</v>
      </c>
      <c r="Y461" s="70">
        <v>4234.9312617710402</v>
      </c>
      <c r="Z461" s="106">
        <f t="shared" si="74"/>
        <v>5.4748495588081612E-4</v>
      </c>
      <c r="AA461" s="102">
        <v>608600</v>
      </c>
      <c r="AB461" s="71">
        <f t="shared" si="75"/>
        <v>1.1640740557595413E-3</v>
      </c>
      <c r="AC461" s="70">
        <v>10477.1232554011</v>
      </c>
      <c r="AD461" s="75">
        <f t="shared" si="76"/>
        <v>9.532354792343489E-4</v>
      </c>
    </row>
    <row r="462" spans="1:30" x14ac:dyDescent="0.25">
      <c r="A462" s="165"/>
      <c r="B462" s="72" t="s">
        <v>14405</v>
      </c>
      <c r="C462" s="64" t="s">
        <v>14311</v>
      </c>
      <c r="D462" s="64" t="s">
        <v>2</v>
      </c>
      <c r="E462" s="64" t="s">
        <v>14406</v>
      </c>
      <c r="F462" s="64" t="s">
        <v>1230</v>
      </c>
      <c r="G462" s="64" t="s">
        <v>1167</v>
      </c>
      <c r="H462" s="65">
        <v>39785</v>
      </c>
      <c r="I462" s="65">
        <v>42004</v>
      </c>
      <c r="J462" s="93" t="s">
        <v>1</v>
      </c>
      <c r="K462" s="101">
        <v>1470035</v>
      </c>
      <c r="L462" s="67">
        <f t="shared" si="70"/>
        <v>4.9970103842161308E-4</v>
      </c>
      <c r="M462" s="66">
        <v>28702.904119402501</v>
      </c>
      <c r="N462" s="73">
        <f t="shared" si="71"/>
        <v>5.5619582167479699E-4</v>
      </c>
      <c r="O462" s="98">
        <v>1313971</v>
      </c>
      <c r="P462" s="67">
        <f t="shared" si="77"/>
        <v>4.8389616240115523E-4</v>
      </c>
      <c r="Q462" s="66">
        <v>20672.838119402499</v>
      </c>
      <c r="R462" s="105">
        <f t="shared" si="72"/>
        <v>5.9231293071015749E-4</v>
      </c>
      <c r="S462" s="101">
        <v>985400</v>
      </c>
      <c r="T462" s="67">
        <f t="shared" si="78"/>
        <v>4.3164575317790549E-4</v>
      </c>
      <c r="U462" s="66">
        <v>7356.4155494025499</v>
      </c>
      <c r="V462" s="73">
        <f t="shared" si="79"/>
        <v>3.9283735939888163E-4</v>
      </c>
      <c r="W462" s="98">
        <v>823000</v>
      </c>
      <c r="X462" s="67">
        <f t="shared" si="73"/>
        <v>4.6759462603843604E-4</v>
      </c>
      <c r="Y462" s="66">
        <v>3364.2978444150199</v>
      </c>
      <c r="Z462" s="105">
        <f t="shared" si="74"/>
        <v>4.3493089806355016E-4</v>
      </c>
      <c r="AA462" s="101">
        <v>162400</v>
      </c>
      <c r="AB462" s="67">
        <f t="shared" si="75"/>
        <v>3.1062377038342014E-4</v>
      </c>
      <c r="AC462" s="66">
        <v>3992.1177049875</v>
      </c>
      <c r="AD462" s="73">
        <f t="shared" si="76"/>
        <v>3.632130825331217E-4</v>
      </c>
    </row>
    <row r="463" spans="1:30" x14ac:dyDescent="0.25">
      <c r="A463" s="165"/>
      <c r="B463" s="72" t="s">
        <v>9344</v>
      </c>
      <c r="C463" s="64" t="s">
        <v>9345</v>
      </c>
      <c r="D463" s="64" t="s">
        <v>2</v>
      </c>
      <c r="E463" s="64" t="s">
        <v>9346</v>
      </c>
      <c r="F463" s="64" t="s">
        <v>437</v>
      </c>
      <c r="G463" s="64" t="s">
        <v>1269</v>
      </c>
      <c r="H463" s="65">
        <v>38720</v>
      </c>
      <c r="I463" s="65">
        <v>39793</v>
      </c>
      <c r="J463" s="93" t="s">
        <v>1</v>
      </c>
      <c r="K463" s="101">
        <v>1549475</v>
      </c>
      <c r="L463" s="67">
        <f t="shared" si="70"/>
        <v>5.2670464751405845E-4</v>
      </c>
      <c r="M463" s="66">
        <v>28645.9727021746</v>
      </c>
      <c r="N463" s="73">
        <f t="shared" si="71"/>
        <v>5.5509262263080973E-4</v>
      </c>
      <c r="O463" s="98">
        <v>1389455</v>
      </c>
      <c r="P463" s="67">
        <f t="shared" si="77"/>
        <v>5.1169465865616296E-4</v>
      </c>
      <c r="Q463" s="66">
        <v>21589.972662174601</v>
      </c>
      <c r="R463" s="105">
        <f t="shared" si="72"/>
        <v>6.1859043773397615E-4</v>
      </c>
      <c r="S463" s="101">
        <v>1193300</v>
      </c>
      <c r="T463" s="67">
        <f t="shared" si="78"/>
        <v>5.2271450910005538E-4</v>
      </c>
      <c r="U463" s="66">
        <v>12028.847730175499</v>
      </c>
      <c r="V463" s="73">
        <f t="shared" si="79"/>
        <v>6.4234826692425575E-4</v>
      </c>
      <c r="W463" s="98">
        <v>905400</v>
      </c>
      <c r="X463" s="67">
        <f t="shared" si="73"/>
        <v>5.1441090451421622E-4</v>
      </c>
      <c r="Y463" s="66">
        <v>3943.9874146380198</v>
      </c>
      <c r="Z463" s="105">
        <f t="shared" si="74"/>
        <v>5.0987221332007794E-4</v>
      </c>
      <c r="AA463" s="101">
        <v>287900</v>
      </c>
      <c r="AB463" s="67">
        <f t="shared" si="75"/>
        <v>5.5066861757011487E-4</v>
      </c>
      <c r="AC463" s="66">
        <v>8084.8603155375104</v>
      </c>
      <c r="AD463" s="73">
        <f t="shared" si="76"/>
        <v>7.3558127642062621E-4</v>
      </c>
    </row>
    <row r="464" spans="1:30" x14ac:dyDescent="0.25">
      <c r="A464" s="165"/>
      <c r="B464" s="72" t="s">
        <v>11566</v>
      </c>
      <c r="C464" s="64" t="s">
        <v>11342</v>
      </c>
      <c r="D464" s="64" t="s">
        <v>2</v>
      </c>
      <c r="E464" s="64" t="s">
        <v>11567</v>
      </c>
      <c r="F464" s="64" t="s">
        <v>1199</v>
      </c>
      <c r="G464" s="64" t="s">
        <v>1199</v>
      </c>
      <c r="H464" s="65">
        <v>38720</v>
      </c>
      <c r="I464" s="65">
        <v>42004</v>
      </c>
      <c r="J464" s="93" t="s">
        <v>1</v>
      </c>
      <c r="K464" s="101">
        <v>2078997</v>
      </c>
      <c r="L464" s="67">
        <f t="shared" si="70"/>
        <v>7.0670219401267195E-4</v>
      </c>
      <c r="M464" s="66">
        <v>28491.727841490901</v>
      </c>
      <c r="N464" s="73">
        <f t="shared" si="71"/>
        <v>5.5210371437712914E-4</v>
      </c>
      <c r="O464" s="98">
        <v>1905629</v>
      </c>
      <c r="P464" s="67">
        <f t="shared" si="77"/>
        <v>7.017860820827484E-4</v>
      </c>
      <c r="Q464" s="66">
        <v>21229.907961490801</v>
      </c>
      <c r="R464" s="105">
        <f t="shared" si="72"/>
        <v>6.0827395497164408E-4</v>
      </c>
      <c r="S464" s="101">
        <v>1600060</v>
      </c>
      <c r="T464" s="67">
        <f t="shared" si="78"/>
        <v>7.0089212891195397E-4</v>
      </c>
      <c r="U464" s="66">
        <v>13137.3657709666</v>
      </c>
      <c r="V464" s="73">
        <f t="shared" si="79"/>
        <v>7.01543848939163E-4</v>
      </c>
      <c r="W464" s="98">
        <v>1263160</v>
      </c>
      <c r="X464" s="67">
        <f t="shared" si="73"/>
        <v>7.1767536795469121E-4</v>
      </c>
      <c r="Y464" s="66">
        <v>5853.4758237630804</v>
      </c>
      <c r="Z464" s="105">
        <f t="shared" si="74"/>
        <v>7.567277377206257E-4</v>
      </c>
      <c r="AA464" s="101">
        <v>336900</v>
      </c>
      <c r="AB464" s="67">
        <f t="shared" si="75"/>
        <v>6.4439130690993997E-4</v>
      </c>
      <c r="AC464" s="66">
        <v>7283.88994720353</v>
      </c>
      <c r="AD464" s="73">
        <f t="shared" si="76"/>
        <v>6.6270694304693481E-4</v>
      </c>
    </row>
    <row r="465" spans="1:30" x14ac:dyDescent="0.25">
      <c r="A465" s="165"/>
      <c r="B465" s="72" t="s">
        <v>11543</v>
      </c>
      <c r="C465" s="64" t="s">
        <v>11342</v>
      </c>
      <c r="D465" s="64" t="s">
        <v>2</v>
      </c>
      <c r="E465" s="64" t="s">
        <v>9572</v>
      </c>
      <c r="F465" s="64" t="s">
        <v>493</v>
      </c>
      <c r="G465" s="64" t="s">
        <v>1167</v>
      </c>
      <c r="H465" s="65">
        <v>38723</v>
      </c>
      <c r="I465" s="65">
        <v>42003</v>
      </c>
      <c r="J465" s="93" t="s">
        <v>1</v>
      </c>
      <c r="K465" s="101">
        <v>1148107</v>
      </c>
      <c r="L465" s="67">
        <f t="shared" si="70"/>
        <v>3.902697963784011E-4</v>
      </c>
      <c r="M465" s="66">
        <v>28481.806598808402</v>
      </c>
      <c r="N465" s="73">
        <f t="shared" si="71"/>
        <v>5.5191146366609053E-4</v>
      </c>
      <c r="O465" s="98">
        <v>998625</v>
      </c>
      <c r="P465" s="67">
        <f t="shared" si="77"/>
        <v>3.6776367604601139E-4</v>
      </c>
      <c r="Q465" s="66">
        <v>22926.2034988083</v>
      </c>
      <c r="R465" s="105">
        <f t="shared" si="72"/>
        <v>6.5687578580183334E-4</v>
      </c>
      <c r="S465" s="101">
        <v>767160</v>
      </c>
      <c r="T465" s="67">
        <f t="shared" si="78"/>
        <v>3.360476517231195E-4</v>
      </c>
      <c r="U465" s="66">
        <v>9106.7381149050798</v>
      </c>
      <c r="V465" s="73">
        <f t="shared" si="79"/>
        <v>4.8630571910623026E-4</v>
      </c>
      <c r="W465" s="98">
        <v>578760</v>
      </c>
      <c r="X465" s="67">
        <f t="shared" si="73"/>
        <v>3.2882754042041948E-4</v>
      </c>
      <c r="Y465" s="66">
        <v>2552.6339716800098</v>
      </c>
      <c r="Z465" s="105">
        <f t="shared" si="74"/>
        <v>3.3000032609281573E-4</v>
      </c>
      <c r="AA465" s="101">
        <v>188400</v>
      </c>
      <c r="AB465" s="67">
        <f t="shared" si="75"/>
        <v>3.6035417697189874E-4</v>
      </c>
      <c r="AC465" s="66">
        <v>6554.1041432250104</v>
      </c>
      <c r="AD465" s="73">
        <f t="shared" si="76"/>
        <v>5.9630916346223176E-4</v>
      </c>
    </row>
    <row r="466" spans="1:30" x14ac:dyDescent="0.25">
      <c r="A466" s="165"/>
      <c r="B466" s="72" t="s">
        <v>4611</v>
      </c>
      <c r="C466" s="64" t="s">
        <v>4612</v>
      </c>
      <c r="D466" s="64" t="s">
        <v>2</v>
      </c>
      <c r="E466" s="64" t="s">
        <v>4613</v>
      </c>
      <c r="F466" s="64" t="s">
        <v>910</v>
      </c>
      <c r="G466" s="64" t="s">
        <v>1269</v>
      </c>
      <c r="H466" s="65">
        <v>38720</v>
      </c>
      <c r="I466" s="65">
        <v>42004</v>
      </c>
      <c r="J466" s="93" t="s">
        <v>1</v>
      </c>
      <c r="K466" s="101">
        <v>1785188</v>
      </c>
      <c r="L466" s="67">
        <f t="shared" si="70"/>
        <v>6.0682929139632897E-4</v>
      </c>
      <c r="M466" s="66">
        <v>28434.7906044882</v>
      </c>
      <c r="N466" s="73">
        <f t="shared" si="71"/>
        <v>5.5100040255938161E-4</v>
      </c>
      <c r="O466" s="98">
        <v>1667170</v>
      </c>
      <c r="P466" s="67">
        <f t="shared" si="77"/>
        <v>6.1396877485906005E-4</v>
      </c>
      <c r="Q466" s="66">
        <v>23841.862444488201</v>
      </c>
      <c r="R466" s="105">
        <f t="shared" si="72"/>
        <v>6.8311101439086808E-4</v>
      </c>
      <c r="S466" s="101">
        <v>1428330</v>
      </c>
      <c r="T466" s="67">
        <f t="shared" si="78"/>
        <v>6.2566732153094965E-4</v>
      </c>
      <c r="U466" s="66">
        <v>13891.748016232201</v>
      </c>
      <c r="V466" s="73">
        <f t="shared" si="79"/>
        <v>7.418283498917507E-4</v>
      </c>
      <c r="W466" s="98">
        <v>981930</v>
      </c>
      <c r="X466" s="67">
        <f t="shared" si="73"/>
        <v>5.5789209130731646E-4</v>
      </c>
      <c r="Y466" s="66">
        <v>4477.91249010704</v>
      </c>
      <c r="Z466" s="105">
        <f t="shared" si="74"/>
        <v>5.7889716988208169E-4</v>
      </c>
      <c r="AA466" s="101">
        <v>446400</v>
      </c>
      <c r="AB466" s="67">
        <f t="shared" si="75"/>
        <v>8.5383282696526331E-4</v>
      </c>
      <c r="AC466" s="66">
        <v>9413.8355261250308</v>
      </c>
      <c r="AD466" s="73">
        <f t="shared" si="76"/>
        <v>8.5649484122973525E-4</v>
      </c>
    </row>
    <row r="467" spans="1:30" x14ac:dyDescent="0.25">
      <c r="A467" s="165"/>
      <c r="B467" s="72" t="s">
        <v>14383</v>
      </c>
      <c r="C467" s="64" t="s">
        <v>14311</v>
      </c>
      <c r="D467" s="64" t="s">
        <v>2</v>
      </c>
      <c r="E467" s="64" t="s">
        <v>14384</v>
      </c>
      <c r="F467" s="64" t="s">
        <v>1647</v>
      </c>
      <c r="G467" s="64" t="s">
        <v>1227</v>
      </c>
      <c r="H467" s="65">
        <v>39792</v>
      </c>
      <c r="I467" s="65">
        <v>42004</v>
      </c>
      <c r="J467" s="93" t="s">
        <v>1</v>
      </c>
      <c r="K467" s="101">
        <v>1583340</v>
      </c>
      <c r="L467" s="67">
        <f t="shared" si="70"/>
        <v>5.3821619361068055E-4</v>
      </c>
      <c r="M467" s="66">
        <v>28434.6313230833</v>
      </c>
      <c r="N467" s="73">
        <f t="shared" si="71"/>
        <v>5.5099731605456296E-4</v>
      </c>
      <c r="O467" s="98">
        <v>1525424</v>
      </c>
      <c r="P467" s="67">
        <f t="shared" si="77"/>
        <v>5.617679687258089E-4</v>
      </c>
      <c r="Q467" s="66">
        <v>23729.327883083199</v>
      </c>
      <c r="R467" s="105">
        <f t="shared" si="72"/>
        <v>6.798867025916372E-4</v>
      </c>
      <c r="S467" s="101">
        <v>1263100</v>
      </c>
      <c r="T467" s="67">
        <f t="shared" si="78"/>
        <v>5.5328978165111872E-4</v>
      </c>
      <c r="U467" s="66">
        <v>10678.8556280831</v>
      </c>
      <c r="V467" s="73">
        <f t="shared" si="79"/>
        <v>5.7025781349161978E-4</v>
      </c>
      <c r="W467" s="98">
        <v>865300</v>
      </c>
      <c r="X467" s="67">
        <f t="shared" si="73"/>
        <v>4.9162773986762898E-4</v>
      </c>
      <c r="Y467" s="66">
        <v>3806.3232949330099</v>
      </c>
      <c r="Z467" s="105">
        <f t="shared" si="74"/>
        <v>4.9207522209534919E-4</v>
      </c>
      <c r="AA467" s="101">
        <v>397800</v>
      </c>
      <c r="AB467" s="67">
        <f t="shared" si="75"/>
        <v>7.6087522080372247E-4</v>
      </c>
      <c r="AC467" s="66">
        <v>6872.5323331500404</v>
      </c>
      <c r="AD467" s="73">
        <f t="shared" si="76"/>
        <v>6.2528057487217523E-4</v>
      </c>
    </row>
    <row r="468" spans="1:30" x14ac:dyDescent="0.25">
      <c r="A468" s="165"/>
      <c r="B468" s="72" t="s">
        <v>14974</v>
      </c>
      <c r="C468" s="64" t="s">
        <v>10670</v>
      </c>
      <c r="D468" s="64" t="s">
        <v>0</v>
      </c>
      <c r="E468" s="64" t="s">
        <v>14975</v>
      </c>
      <c r="F468" s="64" t="s">
        <v>493</v>
      </c>
      <c r="G468" s="64" t="s">
        <v>1167</v>
      </c>
      <c r="H468" s="65">
        <v>40407</v>
      </c>
      <c r="I468" s="65">
        <v>42004</v>
      </c>
      <c r="J468" s="93" t="s">
        <v>1</v>
      </c>
      <c r="K468" s="101">
        <v>1155648</v>
      </c>
      <c r="L468" s="67">
        <f t="shared" si="70"/>
        <v>3.9283316767958602E-4</v>
      </c>
      <c r="M468" s="66">
        <v>28384.329040750101</v>
      </c>
      <c r="N468" s="73">
        <f t="shared" si="71"/>
        <v>5.5002257429540003E-4</v>
      </c>
      <c r="O468" s="98">
        <v>1025452</v>
      </c>
      <c r="P468" s="67">
        <f t="shared" si="77"/>
        <v>3.776432566065685E-4</v>
      </c>
      <c r="Q468" s="66">
        <v>22598.298000750001</v>
      </c>
      <c r="R468" s="105">
        <f t="shared" si="72"/>
        <v>6.4748072038173525E-4</v>
      </c>
      <c r="S468" s="101">
        <v>803800</v>
      </c>
      <c r="T468" s="67">
        <f t="shared" si="78"/>
        <v>3.5209747960665761E-4</v>
      </c>
      <c r="U468" s="66">
        <v>13173.4345794498</v>
      </c>
      <c r="V468" s="73">
        <f t="shared" si="79"/>
        <v>7.0346994669506736E-4</v>
      </c>
      <c r="W468" s="98">
        <v>462200</v>
      </c>
      <c r="X468" s="67">
        <f t="shared" si="73"/>
        <v>2.6260296009108765E-4</v>
      </c>
      <c r="Y468" s="66">
        <v>2048.7433755870102</v>
      </c>
      <c r="Z468" s="105">
        <f t="shared" si="74"/>
        <v>2.6485817768038438E-4</v>
      </c>
      <c r="AA468" s="101">
        <v>341600</v>
      </c>
      <c r="AB468" s="67">
        <f t="shared" si="75"/>
        <v>6.533810342547803E-4</v>
      </c>
      <c r="AC468" s="66">
        <v>11124.6912038626</v>
      </c>
      <c r="AD468" s="73">
        <f t="shared" si="76"/>
        <v>1.0121528679717853E-3</v>
      </c>
    </row>
    <row r="469" spans="1:30" x14ac:dyDescent="0.25">
      <c r="A469" s="165"/>
      <c r="B469" s="72" t="s">
        <v>14437</v>
      </c>
      <c r="C469" s="64" t="s">
        <v>14311</v>
      </c>
      <c r="D469" s="64" t="s">
        <v>2</v>
      </c>
      <c r="E469" s="64" t="s">
        <v>14438</v>
      </c>
      <c r="F469" s="64" t="s">
        <v>1276</v>
      </c>
      <c r="G469" s="64" t="s">
        <v>1193</v>
      </c>
      <c r="H469" s="65">
        <v>39785</v>
      </c>
      <c r="I469" s="65">
        <v>42004</v>
      </c>
      <c r="J469" s="93" t="s">
        <v>1</v>
      </c>
      <c r="K469" s="101">
        <v>2222609</v>
      </c>
      <c r="L469" s="67">
        <f t="shared" si="70"/>
        <v>7.5551944362224231E-4</v>
      </c>
      <c r="M469" s="66">
        <v>28383.572564735801</v>
      </c>
      <c r="N469" s="73">
        <f t="shared" si="71"/>
        <v>5.5000791554182576E-4</v>
      </c>
      <c r="O469" s="98">
        <v>2092961</v>
      </c>
      <c r="P469" s="67">
        <f t="shared" si="77"/>
        <v>7.7077484659500417E-4</v>
      </c>
      <c r="Q469" s="66">
        <v>22140.941364735801</v>
      </c>
      <c r="R469" s="105">
        <f t="shared" si="72"/>
        <v>6.3437665368839343E-4</v>
      </c>
      <c r="S469" s="101">
        <v>1834800</v>
      </c>
      <c r="T469" s="67">
        <f t="shared" si="78"/>
        <v>8.037179094081804E-4</v>
      </c>
      <c r="U469" s="66">
        <v>13321.8601523057</v>
      </c>
      <c r="V469" s="73">
        <f t="shared" si="79"/>
        <v>7.113959685077848E-4</v>
      </c>
      <c r="W469" s="98">
        <v>1530200</v>
      </c>
      <c r="X469" s="67">
        <f t="shared" si="73"/>
        <v>8.6939647237425856E-4</v>
      </c>
      <c r="Y469" s="66">
        <v>7276.3889409930598</v>
      </c>
      <c r="Z469" s="105">
        <f t="shared" si="74"/>
        <v>9.4067960778783984E-4</v>
      </c>
      <c r="AA469" s="101">
        <v>304600</v>
      </c>
      <c r="AB469" s="67">
        <f t="shared" si="75"/>
        <v>5.8261084026348391E-4</v>
      </c>
      <c r="AC469" s="66">
        <v>6045.4712113125497</v>
      </c>
      <c r="AD469" s="73">
        <f t="shared" si="76"/>
        <v>5.5003243799219383E-4</v>
      </c>
    </row>
    <row r="470" spans="1:30" x14ac:dyDescent="0.25">
      <c r="A470" s="165"/>
      <c r="B470" s="72" t="s">
        <v>3620</v>
      </c>
      <c r="C470" s="64" t="s">
        <v>3621</v>
      </c>
      <c r="D470" s="64" t="s">
        <v>2</v>
      </c>
      <c r="E470" s="64" t="s">
        <v>3622</v>
      </c>
      <c r="F470" s="64" t="s">
        <v>1337</v>
      </c>
      <c r="G470" s="64" t="s">
        <v>1139</v>
      </c>
      <c r="H470" s="65">
        <v>38718</v>
      </c>
      <c r="I470" s="65">
        <v>39793</v>
      </c>
      <c r="J470" s="93" t="s">
        <v>1</v>
      </c>
      <c r="K470" s="101">
        <v>1506345</v>
      </c>
      <c r="L470" s="67">
        <f t="shared" si="70"/>
        <v>5.120437001304083E-4</v>
      </c>
      <c r="M470" s="66">
        <v>28359.522095390199</v>
      </c>
      <c r="N470" s="73">
        <f t="shared" si="71"/>
        <v>5.4954187313358395E-4</v>
      </c>
      <c r="O470" s="98">
        <v>1384395</v>
      </c>
      <c r="P470" s="67">
        <f t="shared" si="77"/>
        <v>5.0983121221651571E-4</v>
      </c>
      <c r="Q470" s="66">
        <v>23055.7147353902</v>
      </c>
      <c r="R470" s="105">
        <f t="shared" si="72"/>
        <v>6.6058650900571335E-4</v>
      </c>
      <c r="S470" s="101">
        <v>1196300</v>
      </c>
      <c r="T470" s="67">
        <f t="shared" si="78"/>
        <v>5.2402863256213554E-4</v>
      </c>
      <c r="U470" s="66">
        <v>12608.555303758099</v>
      </c>
      <c r="V470" s="73">
        <f t="shared" si="79"/>
        <v>6.7330502716983715E-4</v>
      </c>
      <c r="W470" s="98">
        <v>705800</v>
      </c>
      <c r="X470" s="67">
        <f t="shared" si="73"/>
        <v>4.0100642412870978E-4</v>
      </c>
      <c r="Y470" s="66">
        <v>2845.6153228180101</v>
      </c>
      <c r="Z470" s="105">
        <f t="shared" si="74"/>
        <v>3.6787647382386762E-4</v>
      </c>
      <c r="AA470" s="101">
        <v>490500</v>
      </c>
      <c r="AB470" s="67">
        <f t="shared" si="75"/>
        <v>9.3818324737110579E-4</v>
      </c>
      <c r="AC470" s="66">
        <v>9762.9399809400093</v>
      </c>
      <c r="AD470" s="73">
        <f t="shared" si="76"/>
        <v>8.8825725770382328E-4</v>
      </c>
    </row>
    <row r="471" spans="1:30" x14ac:dyDescent="0.25">
      <c r="A471" s="165"/>
      <c r="B471" s="72" t="s">
        <v>16462</v>
      </c>
      <c r="C471" s="64" t="s">
        <v>16463</v>
      </c>
      <c r="D471" s="64" t="s">
        <v>426</v>
      </c>
      <c r="E471" s="64" t="s">
        <v>16464</v>
      </c>
      <c r="F471" s="64" t="s">
        <v>1215</v>
      </c>
      <c r="G471" s="64" t="s">
        <v>1216</v>
      </c>
      <c r="H471" s="65">
        <v>40717</v>
      </c>
      <c r="I471" s="65">
        <v>41976</v>
      </c>
      <c r="J471" s="93" t="s">
        <v>1</v>
      </c>
      <c r="K471" s="101">
        <v>0</v>
      </c>
      <c r="L471" s="67">
        <f t="shared" si="70"/>
        <v>0</v>
      </c>
      <c r="M471" s="66">
        <v>28334.592000000001</v>
      </c>
      <c r="N471" s="73">
        <f t="shared" si="71"/>
        <v>5.4905878560932851E-4</v>
      </c>
      <c r="O471" s="98">
        <v>0</v>
      </c>
      <c r="P471" s="67">
        <f t="shared" si="77"/>
        <v>0</v>
      </c>
      <c r="Q471" s="66">
        <v>0</v>
      </c>
      <c r="R471" s="105">
        <f t="shared" si="72"/>
        <v>0</v>
      </c>
      <c r="S471" s="101">
        <v>0</v>
      </c>
      <c r="T471" s="67">
        <f t="shared" si="78"/>
        <v>0</v>
      </c>
      <c r="U471" s="66">
        <v>0</v>
      </c>
      <c r="V471" s="73">
        <f t="shared" si="79"/>
        <v>0</v>
      </c>
      <c r="W471" s="98">
        <v>0</v>
      </c>
      <c r="X471" s="67">
        <f t="shared" si="73"/>
        <v>0</v>
      </c>
      <c r="Y471" s="66">
        <v>0</v>
      </c>
      <c r="Z471" s="105">
        <f t="shared" si="74"/>
        <v>0</v>
      </c>
      <c r="AA471" s="101">
        <v>0</v>
      </c>
      <c r="AB471" s="67">
        <f t="shared" si="75"/>
        <v>0</v>
      </c>
      <c r="AC471" s="66">
        <v>0</v>
      </c>
      <c r="AD471" s="73">
        <f t="shared" si="76"/>
        <v>0</v>
      </c>
    </row>
    <row r="472" spans="1:30" x14ac:dyDescent="0.25">
      <c r="A472" s="165"/>
      <c r="B472" s="72" t="s">
        <v>7337</v>
      </c>
      <c r="C472" s="64" t="s">
        <v>424</v>
      </c>
      <c r="D472" s="64" t="s">
        <v>423</v>
      </c>
      <c r="E472" s="64" t="s">
        <v>7232</v>
      </c>
      <c r="F472" s="64" t="s">
        <v>2179</v>
      </c>
      <c r="G472" s="64" t="s">
        <v>1416</v>
      </c>
      <c r="H472" s="65">
        <v>38726</v>
      </c>
      <c r="I472" s="65">
        <v>42004</v>
      </c>
      <c r="J472" s="93" t="s">
        <v>1</v>
      </c>
      <c r="K472" s="101">
        <v>2536712</v>
      </c>
      <c r="L472" s="67">
        <f t="shared" si="70"/>
        <v>8.6229077578191455E-4</v>
      </c>
      <c r="M472" s="66">
        <v>28325.440152577001</v>
      </c>
      <c r="N472" s="73">
        <f t="shared" si="71"/>
        <v>5.4888144399692221E-4</v>
      </c>
      <c r="O472" s="98">
        <v>2426912</v>
      </c>
      <c r="P472" s="67">
        <f t="shared" si="77"/>
        <v>8.9375899718130186E-4</v>
      </c>
      <c r="Q472" s="66">
        <v>23381.065352577101</v>
      </c>
      <c r="R472" s="105">
        <f t="shared" si="72"/>
        <v>6.6990837262508095E-4</v>
      </c>
      <c r="S472" s="101">
        <v>2009370</v>
      </c>
      <c r="T472" s="67">
        <f t="shared" si="78"/>
        <v>8.8018675366662057E-4</v>
      </c>
      <c r="U472" s="66">
        <v>11598.04494</v>
      </c>
      <c r="V472" s="73">
        <f t="shared" si="79"/>
        <v>6.1934311864549128E-4</v>
      </c>
      <c r="W472" s="98">
        <v>798370</v>
      </c>
      <c r="X472" s="67">
        <f t="shared" si="73"/>
        <v>4.5360087678044493E-4</v>
      </c>
      <c r="Y472" s="66">
        <v>3108.6381900000001</v>
      </c>
      <c r="Z472" s="105">
        <f t="shared" si="74"/>
        <v>4.0187963796839177E-4</v>
      </c>
      <c r="AA472" s="101">
        <v>1211000</v>
      </c>
      <c r="AB472" s="67">
        <f t="shared" si="75"/>
        <v>2.3162893222556762E-3</v>
      </c>
      <c r="AC472" s="66">
        <v>8489.4067500000092</v>
      </c>
      <c r="AD472" s="73">
        <f t="shared" si="76"/>
        <v>7.7238794604996463E-4</v>
      </c>
    </row>
    <row r="473" spans="1:30" x14ac:dyDescent="0.25">
      <c r="A473" s="165"/>
      <c r="B473" s="72" t="s">
        <v>7048</v>
      </c>
      <c r="C473" s="64" t="s">
        <v>445</v>
      </c>
      <c r="D473" s="64" t="s">
        <v>2</v>
      </c>
      <c r="E473" s="64" t="s">
        <v>7049</v>
      </c>
      <c r="F473" s="64" t="s">
        <v>1522</v>
      </c>
      <c r="G473" s="64" t="s">
        <v>1416</v>
      </c>
      <c r="H473" s="65">
        <v>38720</v>
      </c>
      <c r="I473" s="65">
        <v>42002</v>
      </c>
      <c r="J473" s="93" t="s">
        <v>1</v>
      </c>
      <c r="K473" s="101">
        <v>1647187</v>
      </c>
      <c r="L473" s="67">
        <f t="shared" si="70"/>
        <v>5.5991935863743483E-4</v>
      </c>
      <c r="M473" s="66">
        <v>28319.788756491998</v>
      </c>
      <c r="N473" s="73">
        <f t="shared" si="71"/>
        <v>5.4877193302632383E-4</v>
      </c>
      <c r="O473" s="98">
        <v>1436725</v>
      </c>
      <c r="P473" s="67">
        <f t="shared" si="77"/>
        <v>5.2910278379492376E-4</v>
      </c>
      <c r="Q473" s="66">
        <v>19267.7472339917</v>
      </c>
      <c r="R473" s="105">
        <f t="shared" si="72"/>
        <v>5.5205462193586843E-4</v>
      </c>
      <c r="S473" s="101">
        <v>1228120</v>
      </c>
      <c r="T473" s="67">
        <f t="shared" si="78"/>
        <v>5.37967102083265E-4</v>
      </c>
      <c r="U473" s="66">
        <v>10046.659592431601</v>
      </c>
      <c r="V473" s="73">
        <f t="shared" si="79"/>
        <v>5.3649813534402705E-4</v>
      </c>
      <c r="W473" s="98">
        <v>945220</v>
      </c>
      <c r="X473" s="67">
        <f t="shared" si="73"/>
        <v>5.3703498471938094E-4</v>
      </c>
      <c r="Y473" s="66">
        <v>4602.8063010690303</v>
      </c>
      <c r="Z473" s="105">
        <f t="shared" si="74"/>
        <v>5.9504323657307131E-4</v>
      </c>
      <c r="AA473" s="101">
        <v>282900</v>
      </c>
      <c r="AB473" s="67">
        <f t="shared" si="75"/>
        <v>5.4110507784156138E-4</v>
      </c>
      <c r="AC473" s="66">
        <v>5443.8532913625104</v>
      </c>
      <c r="AD473" s="73">
        <f t="shared" si="76"/>
        <v>4.952957004107295E-4</v>
      </c>
    </row>
    <row r="474" spans="1:30" x14ac:dyDescent="0.25">
      <c r="A474" s="165"/>
      <c r="B474" s="72" t="s">
        <v>15248</v>
      </c>
      <c r="C474" s="64" t="s">
        <v>15249</v>
      </c>
      <c r="D474" s="64" t="s">
        <v>2</v>
      </c>
      <c r="E474" s="64" t="s">
        <v>15250</v>
      </c>
      <c r="F474" s="64" t="s">
        <v>1572</v>
      </c>
      <c r="G474" s="64" t="s">
        <v>1167</v>
      </c>
      <c r="H474" s="65">
        <v>39148</v>
      </c>
      <c r="I474" s="65">
        <v>42004</v>
      </c>
      <c r="J474" s="93" t="s">
        <v>1</v>
      </c>
      <c r="K474" s="101">
        <v>1491634</v>
      </c>
      <c r="L474" s="67">
        <f t="shared" si="70"/>
        <v>5.0704306954935379E-4</v>
      </c>
      <c r="M474" s="66">
        <v>28261.301551918801</v>
      </c>
      <c r="N474" s="73">
        <f t="shared" si="71"/>
        <v>5.4763858642593367E-4</v>
      </c>
      <c r="O474" s="98">
        <v>1399706</v>
      </c>
      <c r="P474" s="67">
        <f t="shared" si="77"/>
        <v>5.1546979491166195E-4</v>
      </c>
      <c r="Q474" s="66">
        <v>22172.7293119186</v>
      </c>
      <c r="R474" s="105">
        <f t="shared" si="72"/>
        <v>6.3528743391355429E-4</v>
      </c>
      <c r="S474" s="101">
        <v>1264000</v>
      </c>
      <c r="T474" s="67">
        <f t="shared" si="78"/>
        <v>5.5368401868974282E-4</v>
      </c>
      <c r="U474" s="66">
        <v>14307.789559418499</v>
      </c>
      <c r="V474" s="73">
        <f t="shared" si="79"/>
        <v>7.640452380117829E-4</v>
      </c>
      <c r="W474" s="98">
        <v>962200</v>
      </c>
      <c r="X474" s="67">
        <f t="shared" si="73"/>
        <v>5.4668231977422006E-4</v>
      </c>
      <c r="Y474" s="66">
        <v>4944.7027977040298</v>
      </c>
      <c r="Z474" s="105">
        <f t="shared" si="74"/>
        <v>6.3924305395044682E-4</v>
      </c>
      <c r="AA474" s="101">
        <v>301800</v>
      </c>
      <c r="AB474" s="67">
        <f t="shared" si="75"/>
        <v>5.7725525801549389E-4</v>
      </c>
      <c r="AC474" s="66">
        <v>9363.0867617145304</v>
      </c>
      <c r="AD474" s="73">
        <f t="shared" si="76"/>
        <v>8.5187758880422273E-4</v>
      </c>
    </row>
    <row r="475" spans="1:30" x14ac:dyDescent="0.25">
      <c r="A475" s="165"/>
      <c r="B475" s="72" t="s">
        <v>5964</v>
      </c>
      <c r="C475" s="64" t="s">
        <v>5965</v>
      </c>
      <c r="D475" s="64" t="s">
        <v>0</v>
      </c>
      <c r="E475" s="64" t="s">
        <v>5966</v>
      </c>
      <c r="F475" s="64" t="s">
        <v>3255</v>
      </c>
      <c r="G475" s="64" t="s">
        <v>1227</v>
      </c>
      <c r="H475" s="65">
        <v>38721</v>
      </c>
      <c r="I475" s="65">
        <v>41181</v>
      </c>
      <c r="J475" s="93" t="s">
        <v>1</v>
      </c>
      <c r="K475" s="101">
        <v>2222894</v>
      </c>
      <c r="L475" s="67">
        <f t="shared" si="70"/>
        <v>7.5561632212918267E-4</v>
      </c>
      <c r="M475" s="66">
        <v>28161.259548230199</v>
      </c>
      <c r="N475" s="73">
        <f t="shared" si="71"/>
        <v>5.4570000403677524E-4</v>
      </c>
      <c r="O475" s="98">
        <v>2123700</v>
      </c>
      <c r="P475" s="67">
        <f t="shared" si="77"/>
        <v>7.8209509958083805E-4</v>
      </c>
      <c r="Q475" s="66">
        <v>24746.347338230102</v>
      </c>
      <c r="R475" s="105">
        <f t="shared" si="72"/>
        <v>7.0902608686911257E-4</v>
      </c>
      <c r="S475" s="101">
        <v>1690020</v>
      </c>
      <c r="T475" s="67">
        <f t="shared" si="78"/>
        <v>7.4029831112819549E-4</v>
      </c>
      <c r="U475" s="66">
        <v>13495.4115137518</v>
      </c>
      <c r="V475" s="73">
        <f t="shared" si="79"/>
        <v>7.2066372371991437E-4</v>
      </c>
      <c r="W475" s="98">
        <v>1328700</v>
      </c>
      <c r="X475" s="67">
        <f t="shared" si="73"/>
        <v>7.5491249042195614E-4</v>
      </c>
      <c r="Y475" s="66">
        <v>4949.35669804805</v>
      </c>
      <c r="Z475" s="105">
        <f t="shared" si="74"/>
        <v>6.3984470254094933E-4</v>
      </c>
      <c r="AA475" s="101">
        <v>361320</v>
      </c>
      <c r="AB475" s="67">
        <f t="shared" si="75"/>
        <v>6.9109963494419567E-4</v>
      </c>
      <c r="AC475" s="66">
        <v>8546.0548157040103</v>
      </c>
      <c r="AD475" s="73">
        <f t="shared" si="76"/>
        <v>7.7754193200037475E-4</v>
      </c>
    </row>
    <row r="476" spans="1:30" x14ac:dyDescent="0.25">
      <c r="A476" s="165"/>
      <c r="B476" s="74" t="s">
        <v>16733</v>
      </c>
      <c r="C476" s="68" t="s">
        <v>3</v>
      </c>
      <c r="D476" s="68" t="s">
        <v>2</v>
      </c>
      <c r="E476" s="68" t="s">
        <v>16734</v>
      </c>
      <c r="F476" s="68" t="s">
        <v>1199</v>
      </c>
      <c r="G476" s="68" t="s">
        <v>1199</v>
      </c>
      <c r="H476" s="69">
        <v>38721</v>
      </c>
      <c r="I476" s="69">
        <v>42003</v>
      </c>
      <c r="J476" s="94" t="s">
        <v>1173</v>
      </c>
      <c r="K476" s="102">
        <v>1552623</v>
      </c>
      <c r="L476" s="71">
        <f t="shared" si="70"/>
        <v>5.2777473011001786E-4</v>
      </c>
      <c r="M476" s="70">
        <v>28133.1306411572</v>
      </c>
      <c r="N476" s="75">
        <f t="shared" si="71"/>
        <v>5.4515493094879793E-4</v>
      </c>
      <c r="O476" s="99">
        <v>1493003</v>
      </c>
      <c r="P476" s="71">
        <f t="shared" si="77"/>
        <v>5.4982828552031359E-4</v>
      </c>
      <c r="Q476" s="70">
        <v>23649.9076186573</v>
      </c>
      <c r="R476" s="106">
        <f t="shared" si="72"/>
        <v>6.7761117325656594E-4</v>
      </c>
      <c r="S476" s="102">
        <v>1221160</v>
      </c>
      <c r="T476" s="71">
        <f t="shared" si="78"/>
        <v>5.3491833565123912E-4</v>
      </c>
      <c r="U476" s="70">
        <v>12369.2929125541</v>
      </c>
      <c r="V476" s="75">
        <f t="shared" si="79"/>
        <v>6.6052826036909875E-4</v>
      </c>
      <c r="W476" s="99">
        <v>843060</v>
      </c>
      <c r="X476" s="71">
        <f t="shared" si="73"/>
        <v>4.7899188994892327E-4</v>
      </c>
      <c r="Y476" s="70">
        <v>3843.15958847703</v>
      </c>
      <c r="Z476" s="106">
        <f t="shared" si="74"/>
        <v>4.9683735760574382E-4</v>
      </c>
      <c r="AA476" s="102">
        <v>378100</v>
      </c>
      <c r="AB476" s="71">
        <f t="shared" si="75"/>
        <v>7.2319487427322145E-4</v>
      </c>
      <c r="AC476" s="70">
        <v>8526.1333240770291</v>
      </c>
      <c r="AD476" s="75">
        <f t="shared" si="76"/>
        <v>7.7572942372351359E-4</v>
      </c>
    </row>
    <row r="477" spans="1:30" x14ac:dyDescent="0.25">
      <c r="A477" s="165"/>
      <c r="B477" s="74" t="s">
        <v>16671</v>
      </c>
      <c r="C477" s="68" t="s">
        <v>3</v>
      </c>
      <c r="D477" s="68" t="s">
        <v>2</v>
      </c>
      <c r="E477" s="68" t="s">
        <v>16672</v>
      </c>
      <c r="F477" s="68" t="s">
        <v>1199</v>
      </c>
      <c r="G477" s="68" t="s">
        <v>1199</v>
      </c>
      <c r="H477" s="69">
        <v>38720</v>
      </c>
      <c r="I477" s="69">
        <v>42003</v>
      </c>
      <c r="J477" s="94" t="s">
        <v>1173</v>
      </c>
      <c r="K477" s="102">
        <v>2079300</v>
      </c>
      <c r="L477" s="71">
        <f t="shared" si="70"/>
        <v>7.06805191162156E-4</v>
      </c>
      <c r="M477" s="70">
        <v>28122.127584398</v>
      </c>
      <c r="N477" s="75">
        <f t="shared" si="71"/>
        <v>5.4494171718583997E-4</v>
      </c>
      <c r="O477" s="99">
        <v>1956362</v>
      </c>
      <c r="P477" s="71">
        <f t="shared" si="77"/>
        <v>7.2046952639552076E-4</v>
      </c>
      <c r="Q477" s="70">
        <v>23668.341584398</v>
      </c>
      <c r="R477" s="106">
        <f t="shared" si="72"/>
        <v>6.7813933858197606E-4</v>
      </c>
      <c r="S477" s="102">
        <v>1643900</v>
      </c>
      <c r="T477" s="71">
        <f t="shared" si="78"/>
        <v>7.2009585310448432E-4</v>
      </c>
      <c r="U477" s="70">
        <v>13323.317434426101</v>
      </c>
      <c r="V477" s="75">
        <f t="shared" si="79"/>
        <v>7.1147378831774963E-4</v>
      </c>
      <c r="W477" s="99">
        <v>969800</v>
      </c>
      <c r="X477" s="71">
        <f t="shared" si="73"/>
        <v>5.5100032604140368E-4</v>
      </c>
      <c r="Y477" s="70">
        <v>4122.1222004860301</v>
      </c>
      <c r="Z477" s="106">
        <f t="shared" si="74"/>
        <v>5.3290118577382472E-4</v>
      </c>
      <c r="AA477" s="102">
        <v>674100</v>
      </c>
      <c r="AB477" s="71">
        <f t="shared" si="75"/>
        <v>1.2893564262035932E-3</v>
      </c>
      <c r="AC477" s="70">
        <v>9201.1952339400705</v>
      </c>
      <c r="AD477" s="75">
        <f t="shared" si="76"/>
        <v>8.3714828341187526E-4</v>
      </c>
    </row>
    <row r="478" spans="1:30" x14ac:dyDescent="0.25">
      <c r="A478" s="165"/>
      <c r="B478" s="72" t="s">
        <v>3469</v>
      </c>
      <c r="C478" s="64" t="s">
        <v>3470</v>
      </c>
      <c r="D478" s="64" t="s">
        <v>2</v>
      </c>
      <c r="E478" s="64" t="s">
        <v>3471</v>
      </c>
      <c r="F478" s="64" t="s">
        <v>1526</v>
      </c>
      <c r="G478" s="64" t="s">
        <v>1139</v>
      </c>
      <c r="H478" s="65">
        <v>38720</v>
      </c>
      <c r="I478" s="65">
        <v>39793</v>
      </c>
      <c r="J478" s="93" t="s">
        <v>1</v>
      </c>
      <c r="K478" s="101">
        <v>1200389</v>
      </c>
      <c r="L478" s="67">
        <f t="shared" si="70"/>
        <v>4.0804173357088887E-4</v>
      </c>
      <c r="M478" s="66">
        <v>28099.9521164701</v>
      </c>
      <c r="N478" s="73">
        <f t="shared" si="71"/>
        <v>5.4451200796359987E-4</v>
      </c>
      <c r="O478" s="98">
        <v>1118819</v>
      </c>
      <c r="P478" s="67">
        <f t="shared" si="77"/>
        <v>4.1202752611853543E-4</v>
      </c>
      <c r="Q478" s="66">
        <v>19414.481580470099</v>
      </c>
      <c r="R478" s="105">
        <f t="shared" si="72"/>
        <v>5.5625881732967303E-4</v>
      </c>
      <c r="S478" s="101">
        <v>948400</v>
      </c>
      <c r="T478" s="67">
        <f t="shared" si="78"/>
        <v>4.1543823047891776E-4</v>
      </c>
      <c r="U478" s="66">
        <v>11709.547817048</v>
      </c>
      <c r="V478" s="73">
        <f t="shared" si="79"/>
        <v>6.2529744456560224E-4</v>
      </c>
      <c r="W478" s="98">
        <v>599800</v>
      </c>
      <c r="X478" s="67">
        <f t="shared" si="73"/>
        <v>3.4078159987588569E-4</v>
      </c>
      <c r="Y478" s="66">
        <v>2573.6800413170099</v>
      </c>
      <c r="Z478" s="105">
        <f t="shared" si="74"/>
        <v>3.327211273985396E-4</v>
      </c>
      <c r="AA478" s="101">
        <v>348600</v>
      </c>
      <c r="AB478" s="67">
        <f t="shared" si="75"/>
        <v>6.667699898747553E-4</v>
      </c>
      <c r="AC478" s="66">
        <v>9135.8677757309797</v>
      </c>
      <c r="AD478" s="73">
        <f t="shared" si="76"/>
        <v>8.312046241253433E-4</v>
      </c>
    </row>
    <row r="479" spans="1:30" x14ac:dyDescent="0.25">
      <c r="A479" s="165"/>
      <c r="B479" s="72" t="s">
        <v>3808</v>
      </c>
      <c r="C479" s="64" t="s">
        <v>3809</v>
      </c>
      <c r="D479" s="64" t="s">
        <v>2</v>
      </c>
      <c r="E479" s="64" t="s">
        <v>3810</v>
      </c>
      <c r="F479" s="64" t="s">
        <v>1269</v>
      </c>
      <c r="G479" s="64" t="s">
        <v>1269</v>
      </c>
      <c r="H479" s="65">
        <v>38720</v>
      </c>
      <c r="I479" s="65">
        <v>39792</v>
      </c>
      <c r="J479" s="93" t="s">
        <v>1</v>
      </c>
      <c r="K479" s="101">
        <v>1594550</v>
      </c>
      <c r="L479" s="67">
        <f t="shared" si="70"/>
        <v>5.4202674821700369E-4</v>
      </c>
      <c r="M479" s="66">
        <v>28066.145509858601</v>
      </c>
      <c r="N479" s="73">
        <f t="shared" si="71"/>
        <v>5.4385691420499969E-4</v>
      </c>
      <c r="O479" s="98">
        <v>1546250</v>
      </c>
      <c r="P479" s="67">
        <f t="shared" si="77"/>
        <v>5.6943756073215179E-4</v>
      </c>
      <c r="Q479" s="66">
        <v>26059.1603698586</v>
      </c>
      <c r="R479" s="105">
        <f t="shared" si="72"/>
        <v>7.4664047390910729E-4</v>
      </c>
      <c r="S479" s="101">
        <v>1405000</v>
      </c>
      <c r="T479" s="67">
        <f t="shared" si="78"/>
        <v>6.1544782140750677E-4</v>
      </c>
      <c r="U479" s="66">
        <v>16682.321667446598</v>
      </c>
      <c r="V479" s="73">
        <f t="shared" si="79"/>
        <v>8.9084679195626829E-4</v>
      </c>
      <c r="W479" s="98">
        <v>962300</v>
      </c>
      <c r="X479" s="67">
        <f t="shared" si="73"/>
        <v>5.4673913564615671E-4</v>
      </c>
      <c r="Y479" s="66">
        <v>4351.4706163840301</v>
      </c>
      <c r="Z479" s="105">
        <f t="shared" si="74"/>
        <v>5.625509721806862E-4</v>
      </c>
      <c r="AA479" s="101">
        <v>442700</v>
      </c>
      <c r="AB479" s="67">
        <f t="shared" si="75"/>
        <v>8.4675580756613368E-4</v>
      </c>
      <c r="AC479" s="66">
        <v>12330.8510510625</v>
      </c>
      <c r="AD479" s="73">
        <f t="shared" si="76"/>
        <v>1.1218923767998513E-3</v>
      </c>
    </row>
    <row r="480" spans="1:30" x14ac:dyDescent="0.25">
      <c r="A480" s="165"/>
      <c r="B480" s="72" t="s">
        <v>1194</v>
      </c>
      <c r="C480" s="64" t="s">
        <v>1195</v>
      </c>
      <c r="D480" s="64" t="s">
        <v>2</v>
      </c>
      <c r="E480" s="64" t="s">
        <v>1196</v>
      </c>
      <c r="F480" s="64" t="s">
        <v>1138</v>
      </c>
      <c r="G480" s="64" t="s">
        <v>1139</v>
      </c>
      <c r="H480" s="65">
        <v>40430</v>
      </c>
      <c r="I480" s="65">
        <v>42004</v>
      </c>
      <c r="J480" s="93" t="s">
        <v>1</v>
      </c>
      <c r="K480" s="101">
        <v>1112802</v>
      </c>
      <c r="L480" s="67">
        <f t="shared" si="70"/>
        <v>3.7826875887829052E-4</v>
      </c>
      <c r="M480" s="66">
        <v>27996.311918907199</v>
      </c>
      <c r="N480" s="73">
        <f t="shared" si="71"/>
        <v>5.4250370090859804E-4</v>
      </c>
      <c r="O480" s="98">
        <v>961370</v>
      </c>
      <c r="P480" s="67">
        <f t="shared" si="77"/>
        <v>3.5404377543157237E-4</v>
      </c>
      <c r="Q480" s="66">
        <v>17268.848318907199</v>
      </c>
      <c r="R480" s="105">
        <f t="shared" si="72"/>
        <v>4.9478267563857529E-4</v>
      </c>
      <c r="S480" s="101">
        <v>778790</v>
      </c>
      <c r="T480" s="67">
        <f t="shared" si="78"/>
        <v>3.4114207034445E-4</v>
      </c>
      <c r="U480" s="66">
        <v>11069.2685939071</v>
      </c>
      <c r="V480" s="73">
        <f t="shared" si="79"/>
        <v>5.9110611896585875E-4</v>
      </c>
      <c r="W480" s="98">
        <v>395190</v>
      </c>
      <c r="X480" s="67">
        <f t="shared" si="73"/>
        <v>2.2453064430635422E-4</v>
      </c>
      <c r="Y480" s="66">
        <v>1940.23876805701</v>
      </c>
      <c r="Z480" s="105">
        <f t="shared" si="74"/>
        <v>2.5083088028297998E-4</v>
      </c>
      <c r="AA480" s="101">
        <v>383600</v>
      </c>
      <c r="AB480" s="67">
        <f t="shared" si="75"/>
        <v>7.337147679746304E-4</v>
      </c>
      <c r="AC480" s="66">
        <v>9129.0298258500497</v>
      </c>
      <c r="AD480" s="73">
        <f t="shared" si="76"/>
        <v>8.3058248995045245E-4</v>
      </c>
    </row>
    <row r="481" spans="1:30" x14ac:dyDescent="0.25">
      <c r="A481" s="165"/>
      <c r="B481" s="72" t="s">
        <v>8815</v>
      </c>
      <c r="C481" s="64" t="s">
        <v>8816</v>
      </c>
      <c r="D481" s="64" t="s">
        <v>4</v>
      </c>
      <c r="E481" s="64" t="s">
        <v>8817</v>
      </c>
      <c r="F481" s="64" t="s">
        <v>1415</v>
      </c>
      <c r="G481" s="64" t="s">
        <v>1416</v>
      </c>
      <c r="H481" s="65">
        <v>38720</v>
      </c>
      <c r="I481" s="65">
        <v>41999</v>
      </c>
      <c r="J481" s="93" t="s">
        <v>1</v>
      </c>
      <c r="K481" s="101">
        <v>870757</v>
      </c>
      <c r="L481" s="67">
        <f t="shared" si="70"/>
        <v>2.9599171251901385E-4</v>
      </c>
      <c r="M481" s="66">
        <v>27950.116787902101</v>
      </c>
      <c r="N481" s="73">
        <f t="shared" si="71"/>
        <v>5.4160854623226738E-4</v>
      </c>
      <c r="O481" s="98">
        <v>804027</v>
      </c>
      <c r="P481" s="67">
        <f t="shared" si="77"/>
        <v>2.9609906136962967E-4</v>
      </c>
      <c r="Q481" s="66">
        <v>23301.068147901999</v>
      </c>
      <c r="R481" s="105">
        <f t="shared" si="72"/>
        <v>6.6761631294386765E-4</v>
      </c>
      <c r="S481" s="101">
        <v>564530</v>
      </c>
      <c r="T481" s="67">
        <f t="shared" si="78"/>
        <v>2.4728737268269027E-4</v>
      </c>
      <c r="U481" s="66">
        <v>3145.5952277320098</v>
      </c>
      <c r="V481" s="73">
        <f t="shared" si="79"/>
        <v>1.6797682440605524E-4</v>
      </c>
      <c r="W481" s="98">
        <v>375470</v>
      </c>
      <c r="X481" s="67">
        <f t="shared" si="73"/>
        <v>2.1332655436045149E-4</v>
      </c>
      <c r="Y481" s="66">
        <v>1477.5945747820001</v>
      </c>
      <c r="Z481" s="105">
        <f t="shared" si="74"/>
        <v>1.9102099906243833E-4</v>
      </c>
      <c r="AA481" s="101">
        <v>189060</v>
      </c>
      <c r="AB481" s="67">
        <f t="shared" si="75"/>
        <v>3.6161656421606784E-4</v>
      </c>
      <c r="AC481" s="66">
        <v>1668.0006529499999</v>
      </c>
      <c r="AD481" s="73">
        <f t="shared" si="76"/>
        <v>1.5175896694336727E-4</v>
      </c>
    </row>
    <row r="482" spans="1:30" x14ac:dyDescent="0.25">
      <c r="A482" s="165"/>
      <c r="B482" s="72" t="s">
        <v>8858</v>
      </c>
      <c r="C482" s="64" t="s">
        <v>3268</v>
      </c>
      <c r="D482" s="64" t="s">
        <v>4</v>
      </c>
      <c r="E482" s="64" t="s">
        <v>8859</v>
      </c>
      <c r="F482" s="64" t="s">
        <v>493</v>
      </c>
      <c r="G482" s="64" t="s">
        <v>1167</v>
      </c>
      <c r="H482" s="65">
        <v>38820</v>
      </c>
      <c r="I482" s="65">
        <v>41817</v>
      </c>
      <c r="J482" s="93" t="s">
        <v>1</v>
      </c>
      <c r="K482" s="101">
        <v>3764905</v>
      </c>
      <c r="L482" s="67">
        <f t="shared" si="70"/>
        <v>1.2797837725351594E-3</v>
      </c>
      <c r="M482" s="66">
        <v>27948.525471878602</v>
      </c>
      <c r="N482" s="73">
        <f t="shared" si="71"/>
        <v>5.4157771021234576E-4</v>
      </c>
      <c r="O482" s="98">
        <v>3736585</v>
      </c>
      <c r="P482" s="67">
        <f t="shared" si="77"/>
        <v>1.3760723349188989E-3</v>
      </c>
      <c r="Q482" s="66">
        <v>26344.3865918786</v>
      </c>
      <c r="R482" s="105">
        <f t="shared" si="72"/>
        <v>7.5481270350352811E-4</v>
      </c>
      <c r="S482" s="101">
        <v>3174440</v>
      </c>
      <c r="T482" s="67">
        <f t="shared" si="78"/>
        <v>1.3905353609885024E-3</v>
      </c>
      <c r="U482" s="66">
        <v>16082.4566051824</v>
      </c>
      <c r="V482" s="73">
        <f t="shared" si="79"/>
        <v>8.5881360874727301E-4</v>
      </c>
      <c r="W482" s="98">
        <v>2672040</v>
      </c>
      <c r="X482" s="67">
        <f t="shared" si="73"/>
        <v>1.5181428244954345E-3</v>
      </c>
      <c r="Y482" s="66">
        <v>11473.996535419899</v>
      </c>
      <c r="Z482" s="105">
        <f t="shared" si="74"/>
        <v>1.4833394212740887E-3</v>
      </c>
      <c r="AA482" s="101">
        <v>502400</v>
      </c>
      <c r="AB482" s="67">
        <f t="shared" si="75"/>
        <v>9.609444719250633E-4</v>
      </c>
      <c r="AC482" s="66">
        <v>4608.4600697625001</v>
      </c>
      <c r="AD482" s="73">
        <f t="shared" si="76"/>
        <v>4.1928948777688501E-4</v>
      </c>
    </row>
    <row r="483" spans="1:30" x14ac:dyDescent="0.25">
      <c r="A483" s="165"/>
      <c r="B483" s="72" t="s">
        <v>12572</v>
      </c>
      <c r="C483" s="64" t="s">
        <v>5</v>
      </c>
      <c r="D483" s="64" t="s">
        <v>2</v>
      </c>
      <c r="E483" s="64" t="s">
        <v>6</v>
      </c>
      <c r="F483" s="64" t="s">
        <v>1522</v>
      </c>
      <c r="G483" s="64" t="s">
        <v>1416</v>
      </c>
      <c r="H483" s="65">
        <v>38720</v>
      </c>
      <c r="I483" s="65">
        <v>42004</v>
      </c>
      <c r="J483" s="93" t="s">
        <v>1</v>
      </c>
      <c r="K483" s="101">
        <v>1882222</v>
      </c>
      <c r="L483" s="67">
        <f t="shared" si="70"/>
        <v>6.3981353365056301E-4</v>
      </c>
      <c r="M483" s="66">
        <v>27845.012383546</v>
      </c>
      <c r="N483" s="73">
        <f t="shared" si="71"/>
        <v>5.3957186623991202E-4</v>
      </c>
      <c r="O483" s="98">
        <v>1741702</v>
      </c>
      <c r="P483" s="67">
        <f t="shared" si="77"/>
        <v>6.4141667802897998E-4</v>
      </c>
      <c r="Q483" s="66">
        <v>21657.548703546101</v>
      </c>
      <c r="R483" s="105">
        <f t="shared" si="72"/>
        <v>6.2052660938488157E-4</v>
      </c>
      <c r="S483" s="101">
        <v>1483690</v>
      </c>
      <c r="T483" s="67">
        <f t="shared" si="78"/>
        <v>6.4991727981786741E-4</v>
      </c>
      <c r="U483" s="66">
        <v>14396.745630646201</v>
      </c>
      <c r="V483" s="73">
        <f t="shared" si="79"/>
        <v>7.6879554988431263E-4</v>
      </c>
      <c r="W483" s="98">
        <v>1056890</v>
      </c>
      <c r="X483" s="67">
        <f t="shared" si="73"/>
        <v>6.0048126891101177E-4</v>
      </c>
      <c r="Y483" s="66">
        <v>5131.7447479210696</v>
      </c>
      <c r="Z483" s="105">
        <f t="shared" si="74"/>
        <v>6.6342352998008923E-4</v>
      </c>
      <c r="AA483" s="101">
        <v>426800</v>
      </c>
      <c r="AB483" s="67">
        <f t="shared" si="75"/>
        <v>8.1634375122933327E-4</v>
      </c>
      <c r="AC483" s="66">
        <v>9265.0008827250404</v>
      </c>
      <c r="AD483" s="73">
        <f t="shared" si="76"/>
        <v>8.4295348458348935E-4</v>
      </c>
    </row>
    <row r="484" spans="1:30" x14ac:dyDescent="0.25">
      <c r="A484" s="165"/>
      <c r="B484" s="72" t="s">
        <v>12352</v>
      </c>
      <c r="C484" s="64" t="s">
        <v>12264</v>
      </c>
      <c r="D484" s="64" t="s">
        <v>2</v>
      </c>
      <c r="E484" s="64" t="s">
        <v>12353</v>
      </c>
      <c r="F484" s="64" t="s">
        <v>1330</v>
      </c>
      <c r="G484" s="64" t="s">
        <v>1216</v>
      </c>
      <c r="H484" s="65">
        <v>38721</v>
      </c>
      <c r="I484" s="65">
        <v>42004</v>
      </c>
      <c r="J484" s="93" t="s">
        <v>1</v>
      </c>
      <c r="K484" s="101">
        <v>1677729</v>
      </c>
      <c r="L484" s="67">
        <f t="shared" si="70"/>
        <v>5.703013353355903E-4</v>
      </c>
      <c r="M484" s="66">
        <v>27814.307605791899</v>
      </c>
      <c r="N484" s="73">
        <f t="shared" si="71"/>
        <v>5.3897687874243639E-4</v>
      </c>
      <c r="O484" s="98">
        <v>1527923</v>
      </c>
      <c r="P484" s="67">
        <f t="shared" si="77"/>
        <v>5.6268827557416439E-4</v>
      </c>
      <c r="Q484" s="66">
        <v>20129.267805791798</v>
      </c>
      <c r="R484" s="105">
        <f t="shared" si="72"/>
        <v>5.7673869152528173E-4</v>
      </c>
      <c r="S484" s="101">
        <v>1330120</v>
      </c>
      <c r="T484" s="67">
        <f t="shared" si="78"/>
        <v>5.8264729979398786E-4</v>
      </c>
      <c r="U484" s="66">
        <v>10329.984138183599</v>
      </c>
      <c r="V484" s="73">
        <f t="shared" si="79"/>
        <v>5.5162784976250392E-4</v>
      </c>
      <c r="W484" s="98">
        <v>1003520</v>
      </c>
      <c r="X484" s="67">
        <f t="shared" si="73"/>
        <v>5.7015863805843418E-4</v>
      </c>
      <c r="Y484" s="66">
        <v>4509.1180629710198</v>
      </c>
      <c r="Z484" s="105">
        <f t="shared" si="74"/>
        <v>5.8293137507376802E-4</v>
      </c>
      <c r="AA484" s="101">
        <v>326600</v>
      </c>
      <c r="AB484" s="67">
        <f t="shared" si="75"/>
        <v>6.246904150691196E-4</v>
      </c>
      <c r="AC484" s="66">
        <v>5820.8660752125197</v>
      </c>
      <c r="AD484" s="73">
        <f t="shared" si="76"/>
        <v>5.2959728806318673E-4</v>
      </c>
    </row>
    <row r="485" spans="1:30" x14ac:dyDescent="0.25">
      <c r="A485" s="165"/>
      <c r="B485" s="72" t="s">
        <v>7008</v>
      </c>
      <c r="C485" s="64" t="s">
        <v>445</v>
      </c>
      <c r="D485" s="64" t="s">
        <v>2</v>
      </c>
      <c r="E485" s="64" t="s">
        <v>7009</v>
      </c>
      <c r="F485" s="64" t="s">
        <v>1374</v>
      </c>
      <c r="G485" s="64" t="s">
        <v>1227</v>
      </c>
      <c r="H485" s="65">
        <v>38720</v>
      </c>
      <c r="I485" s="65">
        <v>41997</v>
      </c>
      <c r="J485" s="93" t="s">
        <v>1</v>
      </c>
      <c r="K485" s="101">
        <v>1135543</v>
      </c>
      <c r="L485" s="67">
        <f t="shared" si="70"/>
        <v>3.8599898388296449E-4</v>
      </c>
      <c r="M485" s="66">
        <v>27666.134237325499</v>
      </c>
      <c r="N485" s="73">
        <f t="shared" si="71"/>
        <v>5.3610562194968624E-4</v>
      </c>
      <c r="O485" s="98">
        <v>1010775</v>
      </c>
      <c r="P485" s="67">
        <f t="shared" si="77"/>
        <v>3.7223815712144915E-4</v>
      </c>
      <c r="Q485" s="66">
        <v>18222.9205298253</v>
      </c>
      <c r="R485" s="105">
        <f t="shared" si="72"/>
        <v>5.221185113904954E-4</v>
      </c>
      <c r="S485" s="101">
        <v>874570</v>
      </c>
      <c r="T485" s="67">
        <f t="shared" si="78"/>
        <v>3.8309765207712683E-4</v>
      </c>
      <c r="U485" s="66">
        <v>10373.563761253199</v>
      </c>
      <c r="V485" s="73">
        <f t="shared" si="79"/>
        <v>5.5395502988647759E-4</v>
      </c>
      <c r="W485" s="98">
        <v>574770</v>
      </c>
      <c r="X485" s="67">
        <f t="shared" si="73"/>
        <v>3.2656058713014809E-4</v>
      </c>
      <c r="Y485" s="66">
        <v>2582.32821602801</v>
      </c>
      <c r="Z485" s="105">
        <f t="shared" si="74"/>
        <v>3.3383914921694365E-4</v>
      </c>
      <c r="AA485" s="101">
        <v>299800</v>
      </c>
      <c r="AB485" s="67">
        <f t="shared" si="75"/>
        <v>5.7342984212407238E-4</v>
      </c>
      <c r="AC485" s="66">
        <v>7791.2355452250304</v>
      </c>
      <c r="AD485" s="73">
        <f t="shared" si="76"/>
        <v>7.0886654358596156E-4</v>
      </c>
    </row>
    <row r="486" spans="1:30" x14ac:dyDescent="0.25">
      <c r="A486" s="165"/>
      <c r="B486" s="74" t="s">
        <v>16807</v>
      </c>
      <c r="C486" s="68" t="s">
        <v>3</v>
      </c>
      <c r="D486" s="68" t="s">
        <v>2</v>
      </c>
      <c r="E486" s="68" t="s">
        <v>16808</v>
      </c>
      <c r="F486" s="68" t="s">
        <v>1526</v>
      </c>
      <c r="G486" s="68" t="s">
        <v>1139</v>
      </c>
      <c r="H486" s="69">
        <v>38720</v>
      </c>
      <c r="I486" s="69">
        <v>42003</v>
      </c>
      <c r="J486" s="94" t="s">
        <v>1173</v>
      </c>
      <c r="K486" s="102">
        <v>1802966</v>
      </c>
      <c r="L486" s="71">
        <f t="shared" si="70"/>
        <v>6.1287247068189665E-4</v>
      </c>
      <c r="M486" s="70">
        <v>27630.827640777501</v>
      </c>
      <c r="N486" s="75">
        <f t="shared" si="71"/>
        <v>5.3542146185926948E-4</v>
      </c>
      <c r="O486" s="99">
        <v>1678530</v>
      </c>
      <c r="P486" s="71">
        <f t="shared" si="77"/>
        <v>6.1815232259708247E-4</v>
      </c>
      <c r="Q486" s="70">
        <v>18175.495400777701</v>
      </c>
      <c r="R486" s="106">
        <f t="shared" si="72"/>
        <v>5.2075969858437533E-4</v>
      </c>
      <c r="S486" s="102">
        <v>1502300</v>
      </c>
      <c r="T486" s="71">
        <f t="shared" si="78"/>
        <v>6.5806922569430423E-4</v>
      </c>
      <c r="U486" s="70">
        <v>12619.3033500777</v>
      </c>
      <c r="V486" s="75">
        <f t="shared" si="79"/>
        <v>6.7387897981111109E-4</v>
      </c>
      <c r="W486" s="99">
        <v>1070700</v>
      </c>
      <c r="X486" s="71">
        <f t="shared" si="73"/>
        <v>6.0832754082545981E-4</v>
      </c>
      <c r="Y486" s="70">
        <v>4939.19402321505</v>
      </c>
      <c r="Z486" s="106">
        <f t="shared" si="74"/>
        <v>6.3853088863497127E-4</v>
      </c>
      <c r="AA486" s="102">
        <v>431600</v>
      </c>
      <c r="AB486" s="71">
        <f t="shared" si="75"/>
        <v>8.2552474936874469E-4</v>
      </c>
      <c r="AC486" s="70">
        <v>7680.10932686256</v>
      </c>
      <c r="AD486" s="75">
        <f t="shared" si="76"/>
        <v>6.9875599592569208E-4</v>
      </c>
    </row>
    <row r="487" spans="1:30" x14ac:dyDescent="0.25">
      <c r="A487" s="165"/>
      <c r="B487" s="74" t="s">
        <v>16851</v>
      </c>
      <c r="C487" s="68" t="s">
        <v>41</v>
      </c>
      <c r="D487" s="68" t="s">
        <v>2</v>
      </c>
      <c r="E487" s="68" t="s">
        <v>16852</v>
      </c>
      <c r="F487" s="68" t="s">
        <v>1276</v>
      </c>
      <c r="G487" s="68" t="s">
        <v>1193</v>
      </c>
      <c r="H487" s="69">
        <v>39678</v>
      </c>
      <c r="I487" s="69">
        <v>42004</v>
      </c>
      <c r="J487" s="94" t="s">
        <v>1173</v>
      </c>
      <c r="K487" s="102">
        <v>1781199</v>
      </c>
      <c r="L487" s="71">
        <f t="shared" si="70"/>
        <v>6.0547333222374887E-4</v>
      </c>
      <c r="M487" s="70">
        <v>27520.7544121875</v>
      </c>
      <c r="N487" s="75">
        <f t="shared" si="71"/>
        <v>5.3328849755832867E-4</v>
      </c>
      <c r="O487" s="99">
        <v>1672393</v>
      </c>
      <c r="P487" s="71">
        <f t="shared" si="77"/>
        <v>6.1589224931642725E-4</v>
      </c>
      <c r="Q487" s="70">
        <v>20307.1649721875</v>
      </c>
      <c r="R487" s="106">
        <f t="shared" si="72"/>
        <v>5.8183575615589837E-4</v>
      </c>
      <c r="S487" s="102">
        <v>1430400</v>
      </c>
      <c r="T487" s="71">
        <f t="shared" si="78"/>
        <v>6.2657406671978483E-4</v>
      </c>
      <c r="U487" s="70">
        <v>13033.9271457796</v>
      </c>
      <c r="V487" s="75">
        <f t="shared" si="79"/>
        <v>6.9602015929637068E-4</v>
      </c>
      <c r="W487" s="99">
        <v>1058900</v>
      </c>
      <c r="X487" s="71">
        <f t="shared" si="73"/>
        <v>6.0162326793693796E-4</v>
      </c>
      <c r="Y487" s="70">
        <v>4918.94216396706</v>
      </c>
      <c r="Z487" s="106">
        <f t="shared" si="74"/>
        <v>6.3591276154351681E-4</v>
      </c>
      <c r="AA487" s="102">
        <v>371500</v>
      </c>
      <c r="AB487" s="71">
        <f t="shared" si="75"/>
        <v>7.1057100183153071E-4</v>
      </c>
      <c r="AC487" s="70">
        <v>8114.9849818125203</v>
      </c>
      <c r="AD487" s="75">
        <f t="shared" si="76"/>
        <v>7.3832209563153223E-4</v>
      </c>
    </row>
    <row r="488" spans="1:30" x14ac:dyDescent="0.25">
      <c r="A488" s="165"/>
      <c r="B488" s="72" t="s">
        <v>6768</v>
      </c>
      <c r="C488" s="64" t="s">
        <v>6769</v>
      </c>
      <c r="D488" s="64" t="s">
        <v>4</v>
      </c>
      <c r="E488" s="64" t="s">
        <v>6770</v>
      </c>
      <c r="F488" s="64" t="s">
        <v>1199</v>
      </c>
      <c r="G488" s="64" t="s">
        <v>1199</v>
      </c>
      <c r="H488" s="65">
        <v>38720</v>
      </c>
      <c r="I488" s="65">
        <v>42004</v>
      </c>
      <c r="J488" s="93" t="s">
        <v>1</v>
      </c>
      <c r="K488" s="101">
        <v>874666</v>
      </c>
      <c r="L488" s="67">
        <f t="shared" si="70"/>
        <v>2.9732047772473348E-4</v>
      </c>
      <c r="M488" s="66">
        <v>27434.0525995512</v>
      </c>
      <c r="N488" s="73">
        <f t="shared" si="71"/>
        <v>5.3160841718320924E-4</v>
      </c>
      <c r="O488" s="98">
        <v>813256</v>
      </c>
      <c r="P488" s="67">
        <f t="shared" si="77"/>
        <v>2.9949782563672557E-4</v>
      </c>
      <c r="Q488" s="66">
        <v>24940.8421295513</v>
      </c>
      <c r="R488" s="105">
        <f t="shared" si="72"/>
        <v>7.145987024524173E-4</v>
      </c>
      <c r="S488" s="101">
        <v>664871</v>
      </c>
      <c r="T488" s="67">
        <f t="shared" si="78"/>
        <v>2.9124086011888287E-4</v>
      </c>
      <c r="U488" s="66">
        <v>4861.7311973290798</v>
      </c>
      <c r="V488" s="73">
        <f t="shared" si="79"/>
        <v>2.5961959772936275E-4</v>
      </c>
      <c r="W488" s="98">
        <v>374946</v>
      </c>
      <c r="X488" s="67">
        <f t="shared" si="73"/>
        <v>2.1302883919150357E-4</v>
      </c>
      <c r="Y488" s="66">
        <v>1344.998762104</v>
      </c>
      <c r="Z488" s="105">
        <f t="shared" si="74"/>
        <v>1.7387923024335316E-4</v>
      </c>
      <c r="AA488" s="101">
        <v>289925</v>
      </c>
      <c r="AB488" s="67">
        <f t="shared" si="75"/>
        <v>5.545418511601791E-4</v>
      </c>
      <c r="AC488" s="66">
        <v>3516.7324352250298</v>
      </c>
      <c r="AD488" s="73">
        <f t="shared" si="76"/>
        <v>3.1996131442880245E-4</v>
      </c>
    </row>
    <row r="489" spans="1:30" x14ac:dyDescent="0.25">
      <c r="A489" s="165"/>
      <c r="B489" s="72" t="s">
        <v>7875</v>
      </c>
      <c r="C489" s="64" t="s">
        <v>7876</v>
      </c>
      <c r="D489" s="64" t="s">
        <v>0</v>
      </c>
      <c r="E489" s="64" t="s">
        <v>7877</v>
      </c>
      <c r="F489" s="64" t="s">
        <v>1138</v>
      </c>
      <c r="G489" s="64" t="s">
        <v>1139</v>
      </c>
      <c r="H489" s="65">
        <v>38721</v>
      </c>
      <c r="I489" s="65">
        <v>42004</v>
      </c>
      <c r="J489" s="93" t="s">
        <v>1</v>
      </c>
      <c r="K489" s="101">
        <v>1067495</v>
      </c>
      <c r="L489" s="67">
        <f t="shared" si="70"/>
        <v>3.6286779567144985E-4</v>
      </c>
      <c r="M489" s="66">
        <v>27426.010847949899</v>
      </c>
      <c r="N489" s="73">
        <f t="shared" si="71"/>
        <v>5.3145258665745533E-4</v>
      </c>
      <c r="O489" s="98">
        <v>968863</v>
      </c>
      <c r="P489" s="67">
        <f t="shared" si="77"/>
        <v>3.5680322289644934E-4</v>
      </c>
      <c r="Q489" s="66">
        <v>21021.634835949899</v>
      </c>
      <c r="R489" s="105">
        <f t="shared" si="72"/>
        <v>6.0230656604010134E-4</v>
      </c>
      <c r="S489" s="101">
        <v>733930</v>
      </c>
      <c r="T489" s="67">
        <f t="shared" si="78"/>
        <v>3.2149154417481245E-4</v>
      </c>
      <c r="U489" s="66">
        <v>5223.1836017640398</v>
      </c>
      <c r="V489" s="73">
        <f t="shared" si="79"/>
        <v>2.7892139045070216E-4</v>
      </c>
      <c r="W489" s="98">
        <v>447830</v>
      </c>
      <c r="X489" s="67">
        <f t="shared" si="73"/>
        <v>2.5443851929379444E-4</v>
      </c>
      <c r="Y489" s="66">
        <v>1926.4985207280099</v>
      </c>
      <c r="Z489" s="105">
        <f t="shared" si="74"/>
        <v>2.4905456368237402E-4</v>
      </c>
      <c r="AA489" s="101">
        <v>286100</v>
      </c>
      <c r="AB489" s="67">
        <f t="shared" si="75"/>
        <v>5.4722574326783566E-4</v>
      </c>
      <c r="AC489" s="66">
        <v>3296.6850810360102</v>
      </c>
      <c r="AD489" s="73">
        <f t="shared" si="76"/>
        <v>2.9994084315903018E-4</v>
      </c>
    </row>
    <row r="490" spans="1:30" x14ac:dyDescent="0.25">
      <c r="A490" s="165"/>
      <c r="B490" s="74" t="s">
        <v>16616</v>
      </c>
      <c r="C490" s="68" t="s">
        <v>3</v>
      </c>
      <c r="D490" s="68" t="s">
        <v>2</v>
      </c>
      <c r="E490" s="68" t="s">
        <v>16617</v>
      </c>
      <c r="F490" s="68" t="s">
        <v>1357</v>
      </c>
      <c r="G490" s="68" t="s">
        <v>1193</v>
      </c>
      <c r="H490" s="69">
        <v>38720</v>
      </c>
      <c r="I490" s="69">
        <v>42003</v>
      </c>
      <c r="J490" s="94" t="s">
        <v>1173</v>
      </c>
      <c r="K490" s="102">
        <v>2751105</v>
      </c>
      <c r="L490" s="71">
        <f t="shared" si="70"/>
        <v>9.3516822749587034E-4</v>
      </c>
      <c r="M490" s="70">
        <v>27418.7674041276</v>
      </c>
      <c r="N490" s="75">
        <f t="shared" si="71"/>
        <v>5.3131222548801621E-4</v>
      </c>
      <c r="O490" s="99">
        <v>2585161</v>
      </c>
      <c r="P490" s="71">
        <f t="shared" si="77"/>
        <v>9.5203736390615389E-4</v>
      </c>
      <c r="Q490" s="70">
        <v>18103.4738841279</v>
      </c>
      <c r="R490" s="106">
        <f t="shared" si="72"/>
        <v>5.1869615629982575E-4</v>
      </c>
      <c r="S490" s="102">
        <v>2193800</v>
      </c>
      <c r="T490" s="71">
        <f t="shared" si="78"/>
        <v>9.6097468370376403E-4</v>
      </c>
      <c r="U490" s="70">
        <v>12228.916332498</v>
      </c>
      <c r="V490" s="75">
        <f t="shared" si="79"/>
        <v>6.5303205998993967E-4</v>
      </c>
      <c r="W490" s="99">
        <v>1968100</v>
      </c>
      <c r="X490" s="71">
        <f t="shared" si="73"/>
        <v>1.1181931755847459E-3</v>
      </c>
      <c r="Y490" s="70">
        <v>8093.0391574980804</v>
      </c>
      <c r="Z490" s="106">
        <f t="shared" si="74"/>
        <v>1.0462548060890119E-3</v>
      </c>
      <c r="AA490" s="102">
        <v>225700</v>
      </c>
      <c r="AB490" s="71">
        <f t="shared" si="75"/>
        <v>4.316981833469084E-4</v>
      </c>
      <c r="AC490" s="70">
        <v>4135.8771750000196</v>
      </c>
      <c r="AD490" s="75">
        <f t="shared" si="76"/>
        <v>3.7629268691987127E-4</v>
      </c>
    </row>
    <row r="491" spans="1:30" x14ac:dyDescent="0.25">
      <c r="A491" s="165"/>
      <c r="B491" s="72" t="s">
        <v>2309</v>
      </c>
      <c r="C491" s="64" t="s">
        <v>2310</v>
      </c>
      <c r="D491" s="64" t="s">
        <v>0</v>
      </c>
      <c r="E491" s="64" t="s">
        <v>2311</v>
      </c>
      <c r="F491" s="64" t="s">
        <v>1215</v>
      </c>
      <c r="G491" s="64" t="s">
        <v>1216</v>
      </c>
      <c r="H491" s="65">
        <v>38728</v>
      </c>
      <c r="I491" s="65">
        <v>42004</v>
      </c>
      <c r="J491" s="93" t="s">
        <v>1</v>
      </c>
      <c r="K491" s="101">
        <v>1228725</v>
      </c>
      <c r="L491" s="67">
        <f t="shared" si="70"/>
        <v>4.176738366328669E-4</v>
      </c>
      <c r="M491" s="66">
        <v>27338.968909629901</v>
      </c>
      <c r="N491" s="73">
        <f t="shared" si="71"/>
        <v>5.2976591543413016E-4</v>
      </c>
      <c r="O491" s="98">
        <v>1103075</v>
      </c>
      <c r="P491" s="67">
        <f t="shared" si="77"/>
        <v>4.0622948249288172E-4</v>
      </c>
      <c r="Q491" s="66">
        <v>4307.3704296300202</v>
      </c>
      <c r="R491" s="105">
        <f t="shared" si="72"/>
        <v>1.23413688439513E-4</v>
      </c>
      <c r="S491" s="101">
        <v>926400</v>
      </c>
      <c r="T491" s="67">
        <f t="shared" si="78"/>
        <v>4.0580132509033048E-4</v>
      </c>
      <c r="U491" s="66">
        <v>3452.59481250002</v>
      </c>
      <c r="V491" s="73">
        <f t="shared" si="79"/>
        <v>1.8437080125618203E-4</v>
      </c>
      <c r="W491" s="98">
        <v>777000</v>
      </c>
      <c r="X491" s="67">
        <f t="shared" si="73"/>
        <v>4.4145932494758783E-4</v>
      </c>
      <c r="Y491" s="66">
        <v>2402.6812500000001</v>
      </c>
      <c r="Z491" s="105">
        <f t="shared" si="74"/>
        <v>3.1061468459391315E-4</v>
      </c>
      <c r="AA491" s="101">
        <v>149400</v>
      </c>
      <c r="AB491" s="67">
        <f t="shared" si="75"/>
        <v>2.8575856708918084E-4</v>
      </c>
      <c r="AC491" s="66">
        <v>1049.9135624999999</v>
      </c>
      <c r="AD491" s="73">
        <f t="shared" si="76"/>
        <v>9.5523822093855406E-5</v>
      </c>
    </row>
    <row r="492" spans="1:30" x14ac:dyDescent="0.25">
      <c r="A492" s="165"/>
      <c r="B492" s="72" t="s">
        <v>7721</v>
      </c>
      <c r="C492" s="64" t="s">
        <v>7722</v>
      </c>
      <c r="D492" s="64" t="s">
        <v>0</v>
      </c>
      <c r="E492" s="64" t="s">
        <v>7723</v>
      </c>
      <c r="F492" s="64" t="s">
        <v>1199</v>
      </c>
      <c r="G492" s="64" t="s">
        <v>1199</v>
      </c>
      <c r="H492" s="65">
        <v>38722</v>
      </c>
      <c r="I492" s="65">
        <v>42004</v>
      </c>
      <c r="J492" s="93" t="s">
        <v>1</v>
      </c>
      <c r="K492" s="101">
        <v>967179</v>
      </c>
      <c r="L492" s="67">
        <f t="shared" si="70"/>
        <v>3.2876792092676518E-4</v>
      </c>
      <c r="M492" s="66">
        <v>27293.2149452839</v>
      </c>
      <c r="N492" s="73">
        <f t="shared" si="71"/>
        <v>5.2887930954615314E-4</v>
      </c>
      <c r="O492" s="98">
        <v>851745</v>
      </c>
      <c r="P492" s="67">
        <f t="shared" si="77"/>
        <v>3.1367217148960819E-4</v>
      </c>
      <c r="Q492" s="66">
        <v>19264.5163052836</v>
      </c>
      <c r="R492" s="105">
        <f t="shared" si="72"/>
        <v>5.51962050183458E-4</v>
      </c>
      <c r="S492" s="101">
        <v>687640</v>
      </c>
      <c r="T492" s="67">
        <f t="shared" si="78"/>
        <v>3.0121461915491669E-4</v>
      </c>
      <c r="U492" s="66">
        <v>12786.1839959996</v>
      </c>
      <c r="V492" s="73">
        <f t="shared" si="79"/>
        <v>6.8279051448971728E-4</v>
      </c>
      <c r="W492" s="98">
        <v>354540</v>
      </c>
      <c r="X492" s="67">
        <f t="shared" si="73"/>
        <v>2.0143499236411556E-4</v>
      </c>
      <c r="Y492" s="66">
        <v>1597.05515745701</v>
      </c>
      <c r="Z492" s="105">
        <f t="shared" si="74"/>
        <v>2.0646466692683077E-4</v>
      </c>
      <c r="AA492" s="101">
        <v>333100</v>
      </c>
      <c r="AB492" s="67">
        <f t="shared" si="75"/>
        <v>6.3712301671623925E-4</v>
      </c>
      <c r="AC492" s="66">
        <v>11189.1288385426</v>
      </c>
      <c r="AD492" s="73">
        <f t="shared" si="76"/>
        <v>1.0180155688370492E-3</v>
      </c>
    </row>
    <row r="493" spans="1:30" x14ac:dyDescent="0.25">
      <c r="A493" s="165"/>
      <c r="B493" s="74" t="s">
        <v>16669</v>
      </c>
      <c r="C493" s="68" t="s">
        <v>3</v>
      </c>
      <c r="D493" s="68" t="s">
        <v>2</v>
      </c>
      <c r="E493" s="68" t="s">
        <v>16670</v>
      </c>
      <c r="F493" s="68" t="s">
        <v>1199</v>
      </c>
      <c r="G493" s="68" t="s">
        <v>1199</v>
      </c>
      <c r="H493" s="69">
        <v>38722</v>
      </c>
      <c r="I493" s="69">
        <v>42004</v>
      </c>
      <c r="J493" s="94" t="s">
        <v>1173</v>
      </c>
      <c r="K493" s="102">
        <v>1695202</v>
      </c>
      <c r="L493" s="71">
        <f t="shared" si="70"/>
        <v>5.7624083762250239E-4</v>
      </c>
      <c r="M493" s="70">
        <v>27276.555000063199</v>
      </c>
      <c r="N493" s="75">
        <f t="shared" si="71"/>
        <v>5.2855647838305757E-4</v>
      </c>
      <c r="O493" s="99">
        <v>1614696</v>
      </c>
      <c r="P493" s="71">
        <f t="shared" si="77"/>
        <v>5.9464417239383192E-4</v>
      </c>
      <c r="Q493" s="70">
        <v>22877.2132200632</v>
      </c>
      <c r="R493" s="106">
        <f t="shared" si="72"/>
        <v>6.5547212872232559E-4</v>
      </c>
      <c r="S493" s="102">
        <v>1367500</v>
      </c>
      <c r="T493" s="71">
        <f t="shared" si="78"/>
        <v>5.9902127813150571E-4</v>
      </c>
      <c r="U493" s="70">
        <v>12398.1855140552</v>
      </c>
      <c r="V493" s="75">
        <f t="shared" si="79"/>
        <v>6.6207114401992497E-4</v>
      </c>
      <c r="W493" s="99">
        <v>977500</v>
      </c>
      <c r="X493" s="71">
        <f t="shared" si="73"/>
        <v>5.5537514818052394E-4</v>
      </c>
      <c r="Y493" s="70">
        <v>4290.7013358300401</v>
      </c>
      <c r="Z493" s="106">
        <f t="shared" si="74"/>
        <v>5.5469481942955589E-4</v>
      </c>
      <c r="AA493" s="102">
        <v>390000</v>
      </c>
      <c r="AB493" s="71">
        <f t="shared" si="75"/>
        <v>7.4595609882717896E-4</v>
      </c>
      <c r="AC493" s="70">
        <v>8107.4841782250596</v>
      </c>
      <c r="AD493" s="75">
        <f t="shared" si="76"/>
        <v>7.3763965333052662E-4</v>
      </c>
    </row>
    <row r="494" spans="1:30" x14ac:dyDescent="0.25">
      <c r="A494" s="165"/>
      <c r="B494" s="72" t="s">
        <v>11976</v>
      </c>
      <c r="C494" s="64" t="s">
        <v>11342</v>
      </c>
      <c r="D494" s="64" t="s">
        <v>2</v>
      </c>
      <c r="E494" s="64" t="s">
        <v>11977</v>
      </c>
      <c r="F494" s="64" t="s">
        <v>5263</v>
      </c>
      <c r="G494" s="64" t="s">
        <v>1193</v>
      </c>
      <c r="H494" s="65">
        <v>38720</v>
      </c>
      <c r="I494" s="65">
        <v>42003</v>
      </c>
      <c r="J494" s="93" t="s">
        <v>1</v>
      </c>
      <c r="K494" s="101">
        <v>1649437</v>
      </c>
      <c r="L494" s="67">
        <f t="shared" si="70"/>
        <v>5.6068418895538551E-4</v>
      </c>
      <c r="M494" s="66">
        <v>26930.341027487098</v>
      </c>
      <c r="N494" s="73">
        <f t="shared" si="71"/>
        <v>5.2184765323591543E-4</v>
      </c>
      <c r="O494" s="98">
        <v>1510433</v>
      </c>
      <c r="P494" s="67">
        <f t="shared" si="77"/>
        <v>5.5624723244581818E-4</v>
      </c>
      <c r="Q494" s="66">
        <v>21301.356887487</v>
      </c>
      <c r="R494" s="105">
        <f t="shared" si="72"/>
        <v>6.1032109153356506E-4</v>
      </c>
      <c r="S494" s="101">
        <v>1286100</v>
      </c>
      <c r="T494" s="67">
        <f t="shared" si="78"/>
        <v>5.6336472819373275E-4</v>
      </c>
      <c r="U494" s="66">
        <v>11457.744031402</v>
      </c>
      <c r="V494" s="73">
        <f t="shared" si="79"/>
        <v>6.1185095917125148E-4</v>
      </c>
      <c r="W494" s="98">
        <v>1029100</v>
      </c>
      <c r="X494" s="67">
        <f t="shared" si="73"/>
        <v>5.8469213809982318E-4</v>
      </c>
      <c r="Y494" s="66">
        <v>5081.6444060860704</v>
      </c>
      <c r="Z494" s="105">
        <f t="shared" si="74"/>
        <v>6.5694664009836835E-4</v>
      </c>
      <c r="AA494" s="101">
        <v>257000</v>
      </c>
      <c r="AB494" s="67">
        <f t="shared" si="75"/>
        <v>4.9156594204765377E-4</v>
      </c>
      <c r="AC494" s="66">
        <v>6376.0996253160201</v>
      </c>
      <c r="AD494" s="73">
        <f t="shared" si="76"/>
        <v>5.8011385700276221E-4</v>
      </c>
    </row>
    <row r="495" spans="1:30" x14ac:dyDescent="0.25">
      <c r="A495" s="165"/>
      <c r="B495" s="74" t="s">
        <v>16600</v>
      </c>
      <c r="C495" s="68" t="s">
        <v>3</v>
      </c>
      <c r="D495" s="68" t="s">
        <v>2</v>
      </c>
      <c r="E495" s="68" t="s">
        <v>16601</v>
      </c>
      <c r="F495" s="68" t="s">
        <v>1215</v>
      </c>
      <c r="G495" s="68" t="s">
        <v>1216</v>
      </c>
      <c r="H495" s="69">
        <v>38720</v>
      </c>
      <c r="I495" s="69">
        <v>41999</v>
      </c>
      <c r="J495" s="94" t="s">
        <v>1173</v>
      </c>
      <c r="K495" s="102">
        <v>1842910</v>
      </c>
      <c r="L495" s="71">
        <f t="shared" si="70"/>
        <v>6.2645041833532869E-4</v>
      </c>
      <c r="M495" s="70">
        <v>26910.557572253801</v>
      </c>
      <c r="N495" s="75">
        <f t="shared" si="71"/>
        <v>5.2146429568110917E-4</v>
      </c>
      <c r="O495" s="99">
        <v>1753450</v>
      </c>
      <c r="P495" s="71">
        <f t="shared" si="77"/>
        <v>6.4574311454537855E-4</v>
      </c>
      <c r="Q495" s="70">
        <v>21397.926692253801</v>
      </c>
      <c r="R495" s="106">
        <f t="shared" si="72"/>
        <v>6.1308798516225582E-4</v>
      </c>
      <c r="S495" s="102">
        <v>1513380</v>
      </c>
      <c r="T495" s="71">
        <f t="shared" si="78"/>
        <v>6.6292272168092003E-4</v>
      </c>
      <c r="U495" s="70">
        <v>10107.852933623</v>
      </c>
      <c r="V495" s="75">
        <f t="shared" si="79"/>
        <v>5.3976589943443068E-4</v>
      </c>
      <c r="W495" s="99">
        <v>1224080</v>
      </c>
      <c r="X495" s="71">
        <f t="shared" si="73"/>
        <v>6.9547172520185757E-4</v>
      </c>
      <c r="Y495" s="70">
        <v>5022.6940967480596</v>
      </c>
      <c r="Z495" s="106">
        <f t="shared" si="74"/>
        <v>6.4932564095762093E-4</v>
      </c>
      <c r="AA495" s="102">
        <v>289300</v>
      </c>
      <c r="AB495" s="71">
        <f t="shared" si="75"/>
        <v>5.5334640869410994E-4</v>
      </c>
      <c r="AC495" s="70">
        <v>5085.1588368750199</v>
      </c>
      <c r="AD495" s="75">
        <f t="shared" si="76"/>
        <v>4.6266076123066188E-4</v>
      </c>
    </row>
    <row r="496" spans="1:30" x14ac:dyDescent="0.25">
      <c r="A496" s="165"/>
      <c r="B496" s="72" t="s">
        <v>14441</v>
      </c>
      <c r="C496" s="64" t="s">
        <v>14311</v>
      </c>
      <c r="D496" s="64" t="s">
        <v>2</v>
      </c>
      <c r="E496" s="64" t="s">
        <v>9367</v>
      </c>
      <c r="F496" s="64" t="s">
        <v>1374</v>
      </c>
      <c r="G496" s="64" t="s">
        <v>1227</v>
      </c>
      <c r="H496" s="65">
        <v>39784</v>
      </c>
      <c r="I496" s="65">
        <v>42004</v>
      </c>
      <c r="J496" s="93" t="s">
        <v>1</v>
      </c>
      <c r="K496" s="101">
        <v>1589182</v>
      </c>
      <c r="L496" s="67">
        <f t="shared" si="70"/>
        <v>5.4020203304066627E-4</v>
      </c>
      <c r="M496" s="66">
        <v>26883.265840255601</v>
      </c>
      <c r="N496" s="73">
        <f t="shared" si="71"/>
        <v>5.2093544510764382E-4</v>
      </c>
      <c r="O496" s="98">
        <v>1460680</v>
      </c>
      <c r="P496" s="67">
        <f t="shared" si="77"/>
        <v>5.3792469277945973E-4</v>
      </c>
      <c r="Q496" s="66">
        <v>17720.204000255599</v>
      </c>
      <c r="R496" s="105">
        <f t="shared" si="72"/>
        <v>5.0771480449616233E-4</v>
      </c>
      <c r="S496" s="101">
        <v>1252040</v>
      </c>
      <c r="T496" s="67">
        <f t="shared" si="78"/>
        <v>5.4844504648758347E-4</v>
      </c>
      <c r="U496" s="66">
        <v>10470.516067655601</v>
      </c>
      <c r="V496" s="73">
        <f t="shared" si="79"/>
        <v>5.5913234590118308E-4</v>
      </c>
      <c r="W496" s="98">
        <v>935440</v>
      </c>
      <c r="X496" s="67">
        <f t="shared" si="73"/>
        <v>5.3147839244397884E-4</v>
      </c>
      <c r="Y496" s="66">
        <v>4104.7536460930196</v>
      </c>
      <c r="Z496" s="105">
        <f t="shared" si="74"/>
        <v>5.3065580759699112E-4</v>
      </c>
      <c r="AA496" s="101">
        <v>316600</v>
      </c>
      <c r="AB496" s="67">
        <f t="shared" si="75"/>
        <v>6.055633356120124E-4</v>
      </c>
      <c r="AC496" s="66">
        <v>6365.7624215625201</v>
      </c>
      <c r="AD496" s="73">
        <f t="shared" si="76"/>
        <v>5.791733517577914E-4</v>
      </c>
    </row>
    <row r="497" spans="1:30" x14ac:dyDescent="0.25">
      <c r="A497" s="165"/>
      <c r="B497" s="74" t="s">
        <v>16570</v>
      </c>
      <c r="C497" s="68" t="s">
        <v>3</v>
      </c>
      <c r="D497" s="68" t="s">
        <v>2</v>
      </c>
      <c r="E497" s="68" t="s">
        <v>16571</v>
      </c>
      <c r="F497" s="68" t="s">
        <v>493</v>
      </c>
      <c r="G497" s="68" t="s">
        <v>1167</v>
      </c>
      <c r="H497" s="69">
        <v>38720</v>
      </c>
      <c r="I497" s="69">
        <v>42004</v>
      </c>
      <c r="J497" s="94" t="s">
        <v>1173</v>
      </c>
      <c r="K497" s="102">
        <v>2412922</v>
      </c>
      <c r="L497" s="71">
        <f t="shared" si="70"/>
        <v>8.2021151131119688E-4</v>
      </c>
      <c r="M497" s="70">
        <v>26659.9751365968</v>
      </c>
      <c r="N497" s="75">
        <f t="shared" si="71"/>
        <v>5.1660858828935072E-4</v>
      </c>
      <c r="O497" s="99">
        <v>2338800</v>
      </c>
      <c r="P497" s="71">
        <f t="shared" si="77"/>
        <v>8.613099867682178E-4</v>
      </c>
      <c r="Q497" s="70">
        <v>22249.196944596701</v>
      </c>
      <c r="R497" s="106">
        <f t="shared" si="72"/>
        <v>6.3747836519035487E-4</v>
      </c>
      <c r="S497" s="102">
        <v>1866300</v>
      </c>
      <c r="T497" s="71">
        <f t="shared" si="78"/>
        <v>8.1751620576002134E-4</v>
      </c>
      <c r="U497" s="70">
        <v>11793.016908101999</v>
      </c>
      <c r="V497" s="75">
        <f t="shared" si="79"/>
        <v>6.2975474813972416E-4</v>
      </c>
      <c r="W497" s="99">
        <v>1602000</v>
      </c>
      <c r="X497" s="71">
        <f t="shared" si="73"/>
        <v>9.1019026842475634E-4</v>
      </c>
      <c r="Y497" s="70">
        <v>6665.62282937705</v>
      </c>
      <c r="Z497" s="106">
        <f t="shared" si="74"/>
        <v>8.6172076831620478E-4</v>
      </c>
      <c r="AA497" s="102">
        <v>264300</v>
      </c>
      <c r="AB497" s="71">
        <f t="shared" si="75"/>
        <v>5.0552871005134204E-4</v>
      </c>
      <c r="AC497" s="70">
        <v>5127.3940787250303</v>
      </c>
      <c r="AD497" s="75">
        <f t="shared" si="76"/>
        <v>4.6650343159198638E-4</v>
      </c>
    </row>
    <row r="498" spans="1:30" x14ac:dyDescent="0.25">
      <c r="A498" s="165"/>
      <c r="B498" s="72" t="s">
        <v>12370</v>
      </c>
      <c r="C498" s="64" t="s">
        <v>12264</v>
      </c>
      <c r="D498" s="64" t="s">
        <v>2</v>
      </c>
      <c r="E498" s="64" t="s">
        <v>12371</v>
      </c>
      <c r="F498" s="64" t="s">
        <v>1215</v>
      </c>
      <c r="G498" s="64" t="s">
        <v>1216</v>
      </c>
      <c r="H498" s="65">
        <v>38722</v>
      </c>
      <c r="I498" s="65">
        <v>42004</v>
      </c>
      <c r="J498" s="93" t="s">
        <v>1</v>
      </c>
      <c r="K498" s="101">
        <v>1584711</v>
      </c>
      <c r="L498" s="67">
        <f t="shared" si="70"/>
        <v>5.3868223021775183E-4</v>
      </c>
      <c r="M498" s="66">
        <v>26612.409687566302</v>
      </c>
      <c r="N498" s="73">
        <f t="shared" si="71"/>
        <v>5.1568688002259159E-4</v>
      </c>
      <c r="O498" s="98">
        <v>1479769</v>
      </c>
      <c r="P498" s="67">
        <f t="shared" si="77"/>
        <v>5.4495459971353637E-4</v>
      </c>
      <c r="Q498" s="66">
        <v>21670.452907566301</v>
      </c>
      <c r="R498" s="105">
        <f t="shared" si="72"/>
        <v>6.208963373756654E-4</v>
      </c>
      <c r="S498" s="101">
        <v>1284000</v>
      </c>
      <c r="T498" s="67">
        <f t="shared" si="78"/>
        <v>5.6244484177027669E-4</v>
      </c>
      <c r="U498" s="66">
        <v>14256.271080709201</v>
      </c>
      <c r="V498" s="73">
        <f t="shared" si="79"/>
        <v>7.6129411785000084E-4</v>
      </c>
      <c r="W498" s="98">
        <v>916100</v>
      </c>
      <c r="X498" s="67">
        <f t="shared" si="73"/>
        <v>5.2049020281143526E-4</v>
      </c>
      <c r="Y498" s="66">
        <v>4098.3323589339998</v>
      </c>
      <c r="Z498" s="105">
        <f t="shared" si="74"/>
        <v>5.2982567414271555E-4</v>
      </c>
      <c r="AA498" s="101">
        <v>367900</v>
      </c>
      <c r="AB498" s="67">
        <f t="shared" si="75"/>
        <v>7.0368525322697217E-4</v>
      </c>
      <c r="AC498" s="66">
        <v>10157.938721775099</v>
      </c>
      <c r="AD498" s="73">
        <f t="shared" si="76"/>
        <v>9.2419525373940454E-4</v>
      </c>
    </row>
    <row r="499" spans="1:30" x14ac:dyDescent="0.25">
      <c r="A499" s="165"/>
      <c r="B499" s="72" t="s">
        <v>10522</v>
      </c>
      <c r="C499" s="64" t="s">
        <v>10523</v>
      </c>
      <c r="D499" s="64" t="s">
        <v>0</v>
      </c>
      <c r="E499" s="64" t="s">
        <v>10524</v>
      </c>
      <c r="F499" s="64" t="s">
        <v>20</v>
      </c>
      <c r="G499" s="64" t="s">
        <v>1193</v>
      </c>
      <c r="H499" s="65">
        <v>38721</v>
      </c>
      <c r="I499" s="65">
        <v>42004</v>
      </c>
      <c r="J499" s="93" t="s">
        <v>1</v>
      </c>
      <c r="K499" s="101">
        <v>864688</v>
      </c>
      <c r="L499" s="67">
        <f t="shared" si="70"/>
        <v>2.9392871020806152E-4</v>
      </c>
      <c r="M499" s="66">
        <v>26555.295564443299</v>
      </c>
      <c r="N499" s="73">
        <f t="shared" si="71"/>
        <v>5.1458014056140371E-4</v>
      </c>
      <c r="O499" s="98">
        <v>757380</v>
      </c>
      <c r="P499" s="67">
        <f t="shared" si="77"/>
        <v>2.7892036847037486E-4</v>
      </c>
      <c r="Q499" s="66">
        <v>20775.546564443201</v>
      </c>
      <c r="R499" s="105">
        <f t="shared" si="72"/>
        <v>5.9525570710783295E-4</v>
      </c>
      <c r="S499" s="101">
        <v>650480</v>
      </c>
      <c r="T499" s="67">
        <f t="shared" si="78"/>
        <v>2.849370098712847E-4</v>
      </c>
      <c r="U499" s="66">
        <v>7910.3236090670198</v>
      </c>
      <c r="V499" s="73">
        <f t="shared" si="79"/>
        <v>4.2241640887577271E-4</v>
      </c>
      <c r="W499" s="98">
        <v>432280</v>
      </c>
      <c r="X499" s="67">
        <f t="shared" si="73"/>
        <v>2.45603651207649E-4</v>
      </c>
      <c r="Y499" s="66">
        <v>2082.43775309902</v>
      </c>
      <c r="Z499" s="105">
        <f t="shared" si="74"/>
        <v>2.692141314480684E-4</v>
      </c>
      <c r="AA499" s="101">
        <v>218200</v>
      </c>
      <c r="AB499" s="67">
        <f t="shared" si="75"/>
        <v>4.1735287375407805E-4</v>
      </c>
      <c r="AC499" s="66">
        <v>5827.8858559680002</v>
      </c>
      <c r="AD499" s="73">
        <f t="shared" si="76"/>
        <v>5.3023596567625402E-4</v>
      </c>
    </row>
    <row r="500" spans="1:30" x14ac:dyDescent="0.25">
      <c r="A500" s="165"/>
      <c r="B500" s="72" t="s">
        <v>14347</v>
      </c>
      <c r="C500" s="64" t="s">
        <v>14311</v>
      </c>
      <c r="D500" s="64" t="s">
        <v>2</v>
      </c>
      <c r="E500" s="64" t="s">
        <v>14256</v>
      </c>
      <c r="F500" s="64" t="s">
        <v>2842</v>
      </c>
      <c r="G500" s="64" t="s">
        <v>1416</v>
      </c>
      <c r="H500" s="65">
        <v>39786</v>
      </c>
      <c r="I500" s="65">
        <v>42004</v>
      </c>
      <c r="J500" s="93" t="s">
        <v>1</v>
      </c>
      <c r="K500" s="101">
        <v>1874663</v>
      </c>
      <c r="L500" s="67">
        <f t="shared" si="70"/>
        <v>6.372440437068344E-4</v>
      </c>
      <c r="M500" s="66">
        <v>26526.4337375676</v>
      </c>
      <c r="N500" s="73">
        <f t="shared" si="71"/>
        <v>5.1402086518468975E-4</v>
      </c>
      <c r="O500" s="98">
        <v>1761191</v>
      </c>
      <c r="P500" s="67">
        <f t="shared" si="77"/>
        <v>6.485938929820011E-4</v>
      </c>
      <c r="Q500" s="66">
        <v>21089.531337567601</v>
      </c>
      <c r="R500" s="105">
        <f t="shared" si="72"/>
        <v>6.0425191943695321E-4</v>
      </c>
      <c r="S500" s="101">
        <v>1535520</v>
      </c>
      <c r="T500" s="67">
        <f t="shared" si="78"/>
        <v>6.7262095283107106E-4</v>
      </c>
      <c r="U500" s="66">
        <v>11648.3004479676</v>
      </c>
      <c r="V500" s="73">
        <f t="shared" si="79"/>
        <v>6.2202679535090051E-4</v>
      </c>
      <c r="W500" s="98">
        <v>1227320</v>
      </c>
      <c r="X500" s="67">
        <f t="shared" si="73"/>
        <v>6.9731255945260421E-4</v>
      </c>
      <c r="Y500" s="66">
        <v>6072.29020253004</v>
      </c>
      <c r="Z500" s="105">
        <f t="shared" si="74"/>
        <v>7.8501570111373588E-4</v>
      </c>
      <c r="AA500" s="101">
        <v>308200</v>
      </c>
      <c r="AB500" s="67">
        <f t="shared" si="75"/>
        <v>5.8949658886804244E-4</v>
      </c>
      <c r="AC500" s="66">
        <v>5576.0102454375101</v>
      </c>
      <c r="AD500" s="73">
        <f t="shared" si="76"/>
        <v>5.0731967821273651E-4</v>
      </c>
    </row>
    <row r="501" spans="1:30" x14ac:dyDescent="0.25">
      <c r="A501" s="165"/>
      <c r="B501" s="74" t="s">
        <v>16560</v>
      </c>
      <c r="C501" s="68" t="s">
        <v>3</v>
      </c>
      <c r="D501" s="68" t="s">
        <v>2</v>
      </c>
      <c r="E501" s="68" t="s">
        <v>16561</v>
      </c>
      <c r="F501" s="68" t="s">
        <v>2270</v>
      </c>
      <c r="G501" s="68" t="s">
        <v>1227</v>
      </c>
      <c r="H501" s="69">
        <v>38720</v>
      </c>
      <c r="I501" s="69">
        <v>42004</v>
      </c>
      <c r="J501" s="94" t="s">
        <v>1173</v>
      </c>
      <c r="K501" s="102">
        <v>1624924</v>
      </c>
      <c r="L501" s="71">
        <f t="shared" si="70"/>
        <v>5.5235161758475219E-4</v>
      </c>
      <c r="M501" s="70">
        <v>26397.738583201401</v>
      </c>
      <c r="N501" s="75">
        <f t="shared" si="71"/>
        <v>5.1152705108035708E-4</v>
      </c>
      <c r="O501" s="99">
        <v>1487060</v>
      </c>
      <c r="P501" s="71">
        <f t="shared" si="77"/>
        <v>5.4763965662884639E-4</v>
      </c>
      <c r="Q501" s="70">
        <v>18047.677614451499</v>
      </c>
      <c r="R501" s="106">
        <f t="shared" si="72"/>
        <v>5.1709749568903593E-4</v>
      </c>
      <c r="S501" s="102">
        <v>1284800</v>
      </c>
      <c r="T501" s="71">
        <f t="shared" si="78"/>
        <v>5.6279527469349803E-4</v>
      </c>
      <c r="U501" s="70">
        <v>10523.058838175601</v>
      </c>
      <c r="V501" s="75">
        <f t="shared" si="79"/>
        <v>5.6193816390969062E-4</v>
      </c>
      <c r="W501" s="99">
        <v>944900</v>
      </c>
      <c r="X501" s="71">
        <f t="shared" si="73"/>
        <v>5.3685317392918367E-4</v>
      </c>
      <c r="Y501" s="70">
        <v>4133.8720246630301</v>
      </c>
      <c r="Z501" s="106">
        <f t="shared" si="74"/>
        <v>5.344201837394403E-4</v>
      </c>
      <c r="AA501" s="102">
        <v>339900</v>
      </c>
      <c r="AB501" s="71">
        <f t="shared" si="75"/>
        <v>6.5012943074707207E-4</v>
      </c>
      <c r="AC501" s="70">
        <v>6389.1868135125396</v>
      </c>
      <c r="AD501" s="75">
        <f t="shared" si="76"/>
        <v>5.8130456286812542E-4</v>
      </c>
    </row>
    <row r="502" spans="1:30" x14ac:dyDescent="0.25">
      <c r="A502" s="165"/>
      <c r="B502" s="72" t="s">
        <v>11783</v>
      </c>
      <c r="C502" s="64" t="s">
        <v>11342</v>
      </c>
      <c r="D502" s="64" t="s">
        <v>2</v>
      </c>
      <c r="E502" s="64" t="s">
        <v>11784</v>
      </c>
      <c r="F502" s="64" t="s">
        <v>2679</v>
      </c>
      <c r="G502" s="64" t="s">
        <v>1269</v>
      </c>
      <c r="H502" s="65">
        <v>38720</v>
      </c>
      <c r="I502" s="65">
        <v>42004</v>
      </c>
      <c r="J502" s="93" t="s">
        <v>1</v>
      </c>
      <c r="K502" s="101">
        <v>1533235</v>
      </c>
      <c r="L502" s="67">
        <f t="shared" si="70"/>
        <v>5.2118427224138325E-4</v>
      </c>
      <c r="M502" s="66">
        <v>26371.361387874898</v>
      </c>
      <c r="N502" s="73">
        <f t="shared" si="71"/>
        <v>5.110159221100247E-4</v>
      </c>
      <c r="O502" s="98">
        <v>1399665</v>
      </c>
      <c r="P502" s="67">
        <f t="shared" si="77"/>
        <v>5.154546958397202E-4</v>
      </c>
      <c r="Q502" s="66">
        <v>19126.1127678747</v>
      </c>
      <c r="R502" s="105">
        <f t="shared" si="72"/>
        <v>5.4799654702468372E-4</v>
      </c>
      <c r="S502" s="101">
        <v>1236260</v>
      </c>
      <c r="T502" s="67">
        <f t="shared" si="78"/>
        <v>5.4153275707704228E-4</v>
      </c>
      <c r="U502" s="66">
        <v>11123.067610574701</v>
      </c>
      <c r="V502" s="73">
        <f t="shared" si="79"/>
        <v>5.939790213330548E-4</v>
      </c>
      <c r="W502" s="98">
        <v>932160</v>
      </c>
      <c r="X502" s="67">
        <f t="shared" si="73"/>
        <v>5.2961483184445755E-4</v>
      </c>
      <c r="Y502" s="66">
        <v>4202.9563792120398</v>
      </c>
      <c r="Z502" s="105">
        <f t="shared" si="74"/>
        <v>5.4335129559566955E-4</v>
      </c>
      <c r="AA502" s="101">
        <v>304100</v>
      </c>
      <c r="AB502" s="67">
        <f t="shared" si="75"/>
        <v>5.8165448629062845E-4</v>
      </c>
      <c r="AC502" s="66">
        <v>6920.1112313625499</v>
      </c>
      <c r="AD502" s="73">
        <f t="shared" si="76"/>
        <v>6.2960942476097113E-4</v>
      </c>
    </row>
    <row r="503" spans="1:30" x14ac:dyDescent="0.25">
      <c r="A503" s="165"/>
      <c r="B503" s="72" t="s">
        <v>12319</v>
      </c>
      <c r="C503" s="64" t="s">
        <v>12264</v>
      </c>
      <c r="D503" s="64" t="s">
        <v>2</v>
      </c>
      <c r="E503" s="64" t="s">
        <v>12320</v>
      </c>
      <c r="F503" s="64" t="s">
        <v>2040</v>
      </c>
      <c r="G503" s="64" t="s">
        <v>1167</v>
      </c>
      <c r="H503" s="65">
        <v>38720</v>
      </c>
      <c r="I503" s="65">
        <v>42003</v>
      </c>
      <c r="J503" s="93" t="s">
        <v>1</v>
      </c>
      <c r="K503" s="101">
        <v>1944922</v>
      </c>
      <c r="L503" s="67">
        <f t="shared" si="70"/>
        <v>6.6112680517745525E-4</v>
      </c>
      <c r="M503" s="66">
        <v>26343.691524334699</v>
      </c>
      <c r="N503" s="73">
        <f t="shared" si="71"/>
        <v>5.104797442228203E-4</v>
      </c>
      <c r="O503" s="98">
        <v>1807248</v>
      </c>
      <c r="P503" s="67">
        <f t="shared" si="77"/>
        <v>6.6555530655331287E-4</v>
      </c>
      <c r="Q503" s="66">
        <v>21404.3843243347</v>
      </c>
      <c r="R503" s="105">
        <f t="shared" si="72"/>
        <v>6.1327300760383803E-4</v>
      </c>
      <c r="S503" s="101">
        <v>1542120</v>
      </c>
      <c r="T503" s="67">
        <f t="shared" si="78"/>
        <v>6.7551202444764721E-4</v>
      </c>
      <c r="U503" s="66">
        <v>12417.5719702197</v>
      </c>
      <c r="V503" s="73">
        <f t="shared" si="79"/>
        <v>6.6310639334707627E-4</v>
      </c>
      <c r="W503" s="98">
        <v>1189020</v>
      </c>
      <c r="X503" s="67">
        <f t="shared" si="73"/>
        <v>6.7555208050087631E-4</v>
      </c>
      <c r="Y503" s="66">
        <v>5521.9186438570296</v>
      </c>
      <c r="Z503" s="105">
        <f t="shared" si="74"/>
        <v>7.1386457022332855E-4</v>
      </c>
      <c r="AA503" s="101">
        <v>353100</v>
      </c>
      <c r="AB503" s="67">
        <f t="shared" si="75"/>
        <v>6.7537717563045355E-4</v>
      </c>
      <c r="AC503" s="66">
        <v>6895.6533263625397</v>
      </c>
      <c r="AD503" s="73">
        <f t="shared" si="76"/>
        <v>6.273841819891317E-4</v>
      </c>
    </row>
    <row r="504" spans="1:30" x14ac:dyDescent="0.25">
      <c r="A504" s="165"/>
      <c r="B504" s="74" t="s">
        <v>16682</v>
      </c>
      <c r="C504" s="68" t="s">
        <v>3</v>
      </c>
      <c r="D504" s="68" t="s">
        <v>2</v>
      </c>
      <c r="E504" s="68" t="s">
        <v>16683</v>
      </c>
      <c r="F504" s="68" t="s">
        <v>1199</v>
      </c>
      <c r="G504" s="68" t="s">
        <v>1199</v>
      </c>
      <c r="H504" s="69">
        <v>38720</v>
      </c>
      <c r="I504" s="69">
        <v>42002</v>
      </c>
      <c r="J504" s="94" t="s">
        <v>1173</v>
      </c>
      <c r="K504" s="102">
        <v>1590195</v>
      </c>
      <c r="L504" s="71">
        <f t="shared" si="70"/>
        <v>5.4054637664603699E-4</v>
      </c>
      <c r="M504" s="70">
        <v>26303.854458636099</v>
      </c>
      <c r="N504" s="75">
        <f t="shared" si="71"/>
        <v>5.0970779413034273E-4</v>
      </c>
      <c r="O504" s="99">
        <v>1542759</v>
      </c>
      <c r="P504" s="71">
        <f t="shared" si="77"/>
        <v>5.6815192999681407E-4</v>
      </c>
      <c r="Q504" s="70">
        <v>20418.498513636001</v>
      </c>
      <c r="R504" s="106">
        <f t="shared" si="72"/>
        <v>5.850256566350111E-4</v>
      </c>
      <c r="S504" s="102">
        <v>1297000</v>
      </c>
      <c r="T504" s="71">
        <f t="shared" si="78"/>
        <v>5.6813937677262368E-4</v>
      </c>
      <c r="U504" s="70">
        <v>12583.873318322099</v>
      </c>
      <c r="V504" s="75">
        <f t="shared" si="79"/>
        <v>6.7198699314657048E-4</v>
      </c>
      <c r="W504" s="99">
        <v>862800</v>
      </c>
      <c r="X504" s="71">
        <f t="shared" si="73"/>
        <v>4.9020734306921333E-4</v>
      </c>
      <c r="Y504" s="70">
        <v>3645.1950786080201</v>
      </c>
      <c r="Z504" s="106">
        <f t="shared" si="74"/>
        <v>4.7124483100915472E-4</v>
      </c>
      <c r="AA504" s="102">
        <v>434200</v>
      </c>
      <c r="AB504" s="71">
        <f t="shared" si="75"/>
        <v>8.3049779002759253E-4</v>
      </c>
      <c r="AC504" s="70">
        <v>8938.6782397140796</v>
      </c>
      <c r="AD504" s="75">
        <f t="shared" si="76"/>
        <v>8.1326381563402695E-4</v>
      </c>
    </row>
    <row r="505" spans="1:30" x14ac:dyDescent="0.25">
      <c r="A505" s="165"/>
      <c r="B505" s="72" t="s">
        <v>14357</v>
      </c>
      <c r="C505" s="64" t="s">
        <v>14311</v>
      </c>
      <c r="D505" s="64" t="s">
        <v>2</v>
      </c>
      <c r="E505" s="64" t="s">
        <v>14358</v>
      </c>
      <c r="F505" s="64" t="s">
        <v>1411</v>
      </c>
      <c r="G505" s="64" t="s">
        <v>1167</v>
      </c>
      <c r="H505" s="65">
        <v>39797</v>
      </c>
      <c r="I505" s="65">
        <v>42004</v>
      </c>
      <c r="J505" s="93" t="s">
        <v>1</v>
      </c>
      <c r="K505" s="101">
        <v>2344450</v>
      </c>
      <c r="L505" s="67">
        <f t="shared" si="70"/>
        <v>7.9693619507532182E-4</v>
      </c>
      <c r="M505" s="66">
        <v>26080.585406118102</v>
      </c>
      <c r="N505" s="73">
        <f t="shared" si="71"/>
        <v>5.0538135686102625E-4</v>
      </c>
      <c r="O505" s="98">
        <v>2194632</v>
      </c>
      <c r="P505" s="67">
        <f t="shared" si="77"/>
        <v>8.0821723058025798E-4</v>
      </c>
      <c r="Q505" s="66">
        <v>19696.545246118101</v>
      </c>
      <c r="R505" s="105">
        <f t="shared" si="72"/>
        <v>5.6434043415856964E-4</v>
      </c>
      <c r="S505" s="101">
        <v>1889890</v>
      </c>
      <c r="T505" s="67">
        <f t="shared" si="78"/>
        <v>8.2784959658351108E-4</v>
      </c>
      <c r="U505" s="66">
        <v>9767.3439797180799</v>
      </c>
      <c r="V505" s="73">
        <f t="shared" si="79"/>
        <v>5.2158250054873997E-4</v>
      </c>
      <c r="W505" s="98">
        <v>1720390</v>
      </c>
      <c r="X505" s="67">
        <f t="shared" si="73"/>
        <v>9.7745457921052849E-4</v>
      </c>
      <c r="Y505" s="66">
        <v>7204.2947219930702</v>
      </c>
      <c r="Z505" s="105">
        <f t="shared" si="74"/>
        <v>9.3135938560034569E-4</v>
      </c>
      <c r="AA505" s="101">
        <v>169500</v>
      </c>
      <c r="AB505" s="67">
        <f t="shared" si="75"/>
        <v>3.2420399679796623E-4</v>
      </c>
      <c r="AC505" s="66">
        <v>2563.0492577250002</v>
      </c>
      <c r="AD505" s="73">
        <f t="shared" si="76"/>
        <v>2.3319277896527896E-4</v>
      </c>
    </row>
    <row r="506" spans="1:30" x14ac:dyDescent="0.25">
      <c r="A506" s="165"/>
      <c r="B506" s="72" t="s">
        <v>14487</v>
      </c>
      <c r="C506" s="64" t="s">
        <v>14311</v>
      </c>
      <c r="D506" s="64" t="s">
        <v>2</v>
      </c>
      <c r="E506" s="64" t="s">
        <v>14488</v>
      </c>
      <c r="F506" s="64" t="s">
        <v>1293</v>
      </c>
      <c r="G506" s="64" t="s">
        <v>1193</v>
      </c>
      <c r="H506" s="65">
        <v>39785</v>
      </c>
      <c r="I506" s="65">
        <v>42003</v>
      </c>
      <c r="J506" s="93" t="s">
        <v>1</v>
      </c>
      <c r="K506" s="101">
        <v>1452092</v>
      </c>
      <c r="L506" s="67">
        <f t="shared" si="70"/>
        <v>4.9360177157939562E-4</v>
      </c>
      <c r="M506" s="66">
        <v>26074.668554670199</v>
      </c>
      <c r="N506" s="73">
        <f t="shared" si="71"/>
        <v>5.052667019801437E-4</v>
      </c>
      <c r="O506" s="98">
        <v>1387210</v>
      </c>
      <c r="P506" s="67">
        <f t="shared" si="77"/>
        <v>5.1086789239983721E-4</v>
      </c>
      <c r="Q506" s="66">
        <v>19842.578240920098</v>
      </c>
      <c r="R506" s="105">
        <f t="shared" si="72"/>
        <v>5.6852453460147739E-4</v>
      </c>
      <c r="S506" s="101">
        <v>1251040</v>
      </c>
      <c r="T506" s="67">
        <f t="shared" si="78"/>
        <v>5.4800700533355682E-4</v>
      </c>
      <c r="U506" s="66">
        <v>13754.6828898201</v>
      </c>
      <c r="V506" s="73">
        <f t="shared" si="79"/>
        <v>7.3450898328394996E-4</v>
      </c>
      <c r="W506" s="98">
        <v>898540</v>
      </c>
      <c r="X506" s="67">
        <f t="shared" si="73"/>
        <v>5.1051333569936369E-4</v>
      </c>
      <c r="Y506" s="66">
        <v>4193.5546320950198</v>
      </c>
      <c r="Z506" s="105">
        <f t="shared" si="74"/>
        <v>5.4213585317467231E-4</v>
      </c>
      <c r="AA506" s="101">
        <v>352500</v>
      </c>
      <c r="AB506" s="67">
        <f t="shared" si="75"/>
        <v>6.7422955086302711E-4</v>
      </c>
      <c r="AC506" s="66">
        <v>9561.1282577250695</v>
      </c>
      <c r="AD506" s="73">
        <f t="shared" si="76"/>
        <v>8.6989591079547873E-4</v>
      </c>
    </row>
    <row r="507" spans="1:30" x14ac:dyDescent="0.25">
      <c r="A507" s="165"/>
      <c r="B507" s="72" t="s">
        <v>3276</v>
      </c>
      <c r="C507" s="64" t="s">
        <v>3277</v>
      </c>
      <c r="D507" s="64" t="s">
        <v>4</v>
      </c>
      <c r="E507" s="64" t="s">
        <v>3278</v>
      </c>
      <c r="F507" s="64" t="s">
        <v>1313</v>
      </c>
      <c r="G507" s="64" t="s">
        <v>1193</v>
      </c>
      <c r="H507" s="65">
        <v>38720</v>
      </c>
      <c r="I507" s="65">
        <v>42004</v>
      </c>
      <c r="J507" s="93" t="s">
        <v>1</v>
      </c>
      <c r="K507" s="101">
        <v>881210</v>
      </c>
      <c r="L507" s="67">
        <f t="shared" si="70"/>
        <v>2.9954494421391984E-4</v>
      </c>
      <c r="M507" s="66">
        <v>26021.621488821402</v>
      </c>
      <c r="N507" s="73">
        <f t="shared" si="71"/>
        <v>5.0423877267185939E-4</v>
      </c>
      <c r="O507" s="98">
        <v>841416</v>
      </c>
      <c r="P507" s="67">
        <f t="shared" si="77"/>
        <v>3.0986831017041505E-4</v>
      </c>
      <c r="Q507" s="66">
        <v>24588.7761488215</v>
      </c>
      <c r="R507" s="105">
        <f t="shared" si="72"/>
        <v>7.0451139699174645E-4</v>
      </c>
      <c r="S507" s="101">
        <v>641000</v>
      </c>
      <c r="T507" s="67">
        <f t="shared" si="78"/>
        <v>2.8078437973111164E-4</v>
      </c>
      <c r="U507" s="66">
        <v>3877.8932731760401</v>
      </c>
      <c r="V507" s="73">
        <f t="shared" si="79"/>
        <v>2.0708201477129482E-4</v>
      </c>
      <c r="W507" s="98">
        <v>343900</v>
      </c>
      <c r="X507" s="67">
        <f t="shared" si="73"/>
        <v>1.953897835900585E-4</v>
      </c>
      <c r="Y507" s="66">
        <v>1444.2324625010001</v>
      </c>
      <c r="Z507" s="105">
        <f t="shared" si="74"/>
        <v>1.8670799999793506E-4</v>
      </c>
      <c r="AA507" s="101">
        <v>297100</v>
      </c>
      <c r="AB507" s="67">
        <f t="shared" si="75"/>
        <v>5.6826553067065345E-4</v>
      </c>
      <c r="AC507" s="66">
        <v>2433.66081067501</v>
      </c>
      <c r="AD507" s="73">
        <f t="shared" si="76"/>
        <v>2.2142068701556334E-4</v>
      </c>
    </row>
    <row r="508" spans="1:30" x14ac:dyDescent="0.25">
      <c r="A508" s="165"/>
      <c r="B508" s="72" t="s">
        <v>14385</v>
      </c>
      <c r="C508" s="64" t="s">
        <v>14311</v>
      </c>
      <c r="D508" s="64" t="s">
        <v>2</v>
      </c>
      <c r="E508" s="64" t="s">
        <v>14386</v>
      </c>
      <c r="F508" s="64" t="s">
        <v>1167</v>
      </c>
      <c r="G508" s="64" t="s">
        <v>1167</v>
      </c>
      <c r="H508" s="65">
        <v>39789</v>
      </c>
      <c r="I508" s="65">
        <v>42003</v>
      </c>
      <c r="J508" s="93" t="s">
        <v>1</v>
      </c>
      <c r="K508" s="101">
        <v>1812375</v>
      </c>
      <c r="L508" s="67">
        <f t="shared" si="70"/>
        <v>6.1607082110927349E-4</v>
      </c>
      <c r="M508" s="66">
        <v>25935.7908367378</v>
      </c>
      <c r="N508" s="73">
        <f t="shared" si="71"/>
        <v>5.0257557337112196E-4</v>
      </c>
      <c r="O508" s="98">
        <v>1755035</v>
      </c>
      <c r="P508" s="67">
        <f t="shared" si="77"/>
        <v>6.4632682257044602E-4</v>
      </c>
      <c r="Q508" s="66">
        <v>22150.522756737701</v>
      </c>
      <c r="R508" s="105">
        <f t="shared" si="72"/>
        <v>6.3465117730939554E-4</v>
      </c>
      <c r="S508" s="101">
        <v>1471900</v>
      </c>
      <c r="T508" s="67">
        <f t="shared" si="78"/>
        <v>6.447527746118927E-4</v>
      </c>
      <c r="U508" s="66">
        <v>11474.9325908467</v>
      </c>
      <c r="V508" s="73">
        <f t="shared" si="79"/>
        <v>6.127688393886999E-4</v>
      </c>
      <c r="W508" s="98">
        <v>1181400</v>
      </c>
      <c r="X508" s="67">
        <f t="shared" si="73"/>
        <v>6.7122271105930537E-4</v>
      </c>
      <c r="Y508" s="66">
        <v>5158.2058056590204</v>
      </c>
      <c r="Z508" s="105">
        <f t="shared" si="74"/>
        <v>6.6684437205112752E-4</v>
      </c>
      <c r="AA508" s="101">
        <v>290500</v>
      </c>
      <c r="AB508" s="67">
        <f t="shared" si="75"/>
        <v>5.5564165822896282E-4</v>
      </c>
      <c r="AC508" s="66">
        <v>6316.7267851875804</v>
      </c>
      <c r="AD508" s="73">
        <f t="shared" si="76"/>
        <v>5.7471196410394945E-4</v>
      </c>
    </row>
    <row r="509" spans="1:30" x14ac:dyDescent="0.25">
      <c r="A509" s="165"/>
      <c r="B509" s="72" t="s">
        <v>14505</v>
      </c>
      <c r="C509" s="64" t="s">
        <v>14311</v>
      </c>
      <c r="D509" s="64" t="s">
        <v>2</v>
      </c>
      <c r="E509" s="64" t="s">
        <v>14506</v>
      </c>
      <c r="F509" s="64" t="s">
        <v>1215</v>
      </c>
      <c r="G509" s="64" t="s">
        <v>1216</v>
      </c>
      <c r="H509" s="65">
        <v>39784</v>
      </c>
      <c r="I509" s="65">
        <v>42002</v>
      </c>
      <c r="J509" s="93" t="s">
        <v>1</v>
      </c>
      <c r="K509" s="101">
        <v>2091273</v>
      </c>
      <c r="L509" s="67">
        <f t="shared" si="70"/>
        <v>7.1087510822741089E-4</v>
      </c>
      <c r="M509" s="66">
        <v>25824.9021875326</v>
      </c>
      <c r="N509" s="73">
        <f t="shared" si="71"/>
        <v>5.0042680810672487E-4</v>
      </c>
      <c r="O509" s="98">
        <v>1997207</v>
      </c>
      <c r="P509" s="67">
        <f t="shared" si="77"/>
        <v>7.3551151647998627E-4</v>
      </c>
      <c r="Q509" s="66">
        <v>20305.3408875325</v>
      </c>
      <c r="R509" s="105">
        <f t="shared" si="72"/>
        <v>5.8178349294357961E-4</v>
      </c>
      <c r="S509" s="101">
        <v>1680300</v>
      </c>
      <c r="T509" s="67">
        <f t="shared" si="78"/>
        <v>7.3604055111105597E-4</v>
      </c>
      <c r="U509" s="66">
        <v>11938.7292827326</v>
      </c>
      <c r="V509" s="73">
        <f t="shared" si="79"/>
        <v>6.3753588340828234E-4</v>
      </c>
      <c r="W509" s="98">
        <v>1296500</v>
      </c>
      <c r="X509" s="67">
        <f t="shared" si="73"/>
        <v>7.3661777965836246E-4</v>
      </c>
      <c r="Y509" s="66">
        <v>5410.28061987002</v>
      </c>
      <c r="Z509" s="105">
        <f t="shared" si="74"/>
        <v>6.9943218989430541E-4</v>
      </c>
      <c r="AA509" s="101">
        <v>383800</v>
      </c>
      <c r="AB509" s="67">
        <f t="shared" si="75"/>
        <v>7.3409730956377247E-4</v>
      </c>
      <c r="AC509" s="66">
        <v>6528.44866286253</v>
      </c>
      <c r="AD509" s="73">
        <f t="shared" si="76"/>
        <v>5.9397496221994808E-4</v>
      </c>
    </row>
    <row r="510" spans="1:30" x14ac:dyDescent="0.25">
      <c r="A510" s="165"/>
      <c r="B510" s="72" t="s">
        <v>7066</v>
      </c>
      <c r="C510" s="64" t="s">
        <v>445</v>
      </c>
      <c r="D510" s="64" t="s">
        <v>2</v>
      </c>
      <c r="E510" s="64" t="s">
        <v>7067</v>
      </c>
      <c r="F510" s="64" t="s">
        <v>1074</v>
      </c>
      <c r="G510" s="64" t="s">
        <v>1416</v>
      </c>
      <c r="H510" s="65">
        <v>38720</v>
      </c>
      <c r="I510" s="65">
        <v>42004</v>
      </c>
      <c r="J510" s="93" t="s">
        <v>1</v>
      </c>
      <c r="K510" s="101">
        <v>1342884</v>
      </c>
      <c r="L510" s="67">
        <f t="shared" si="70"/>
        <v>4.5647928741816992E-4</v>
      </c>
      <c r="M510" s="66">
        <v>25814.8416255189</v>
      </c>
      <c r="N510" s="73">
        <f t="shared" si="71"/>
        <v>5.0023185770963461E-4</v>
      </c>
      <c r="O510" s="98">
        <v>1202100</v>
      </c>
      <c r="P510" s="67">
        <f t="shared" si="77"/>
        <v>4.4269742393281792E-4</v>
      </c>
      <c r="Q510" s="66">
        <v>19430.505745518501</v>
      </c>
      <c r="R510" s="105">
        <f t="shared" si="72"/>
        <v>5.5671793765496081E-4</v>
      </c>
      <c r="S510" s="101">
        <v>979320</v>
      </c>
      <c r="T510" s="67">
        <f t="shared" si="78"/>
        <v>4.2898246296142317E-4</v>
      </c>
      <c r="U510" s="66">
        <v>11452.6650371983</v>
      </c>
      <c r="V510" s="73">
        <f t="shared" si="79"/>
        <v>6.1157973758813326E-4</v>
      </c>
      <c r="W510" s="98">
        <v>645120</v>
      </c>
      <c r="X510" s="67">
        <f t="shared" si="73"/>
        <v>3.665305530375648E-4</v>
      </c>
      <c r="Y510" s="66">
        <v>3161.5861419729899</v>
      </c>
      <c r="Z510" s="105">
        <f t="shared" si="74"/>
        <v>4.0872466221036474E-4</v>
      </c>
      <c r="AA510" s="101">
        <v>334200</v>
      </c>
      <c r="AB510" s="67">
        <f t="shared" si="75"/>
        <v>6.3922699545652104E-4</v>
      </c>
      <c r="AC510" s="66">
        <v>8291.0788952250605</v>
      </c>
      <c r="AD510" s="73">
        <f t="shared" si="76"/>
        <v>7.543435704056809E-4</v>
      </c>
    </row>
    <row r="511" spans="1:30" x14ac:dyDescent="0.25">
      <c r="A511" s="165"/>
      <c r="B511" s="74" t="s">
        <v>16880</v>
      </c>
      <c r="C511" s="68" t="s">
        <v>3</v>
      </c>
      <c r="D511" s="68" t="s">
        <v>2</v>
      </c>
      <c r="E511" s="68" t="s">
        <v>16881</v>
      </c>
      <c r="F511" s="68" t="s">
        <v>1199</v>
      </c>
      <c r="G511" s="68" t="s">
        <v>1199</v>
      </c>
      <c r="H511" s="69">
        <v>40241</v>
      </c>
      <c r="I511" s="69">
        <v>42004</v>
      </c>
      <c r="J511" s="94" t="s">
        <v>1173</v>
      </c>
      <c r="K511" s="102">
        <v>1296065</v>
      </c>
      <c r="L511" s="71">
        <f t="shared" si="70"/>
        <v>4.4056435823766637E-4</v>
      </c>
      <c r="M511" s="70">
        <v>25783.666456378</v>
      </c>
      <c r="N511" s="75">
        <f t="shared" si="71"/>
        <v>4.9962775511625099E-4</v>
      </c>
      <c r="O511" s="99">
        <v>1194745</v>
      </c>
      <c r="P511" s="71">
        <f t="shared" si="77"/>
        <v>4.3998879773447677E-4</v>
      </c>
      <c r="Q511" s="70">
        <v>18088.645256378099</v>
      </c>
      <c r="R511" s="106">
        <f t="shared" si="72"/>
        <v>5.182712902069282E-4</v>
      </c>
      <c r="S511" s="102">
        <v>880600</v>
      </c>
      <c r="T511" s="71">
        <f t="shared" si="78"/>
        <v>3.8573904023590783E-4</v>
      </c>
      <c r="U511" s="70">
        <v>10134.283680378099</v>
      </c>
      <c r="V511" s="75">
        <f t="shared" si="79"/>
        <v>5.4117731844583448E-4</v>
      </c>
      <c r="W511" s="99">
        <v>500900</v>
      </c>
      <c r="X511" s="71">
        <f t="shared" si="73"/>
        <v>2.8459070253056208E-4</v>
      </c>
      <c r="Y511" s="70">
        <v>2116.86118515302</v>
      </c>
      <c r="Z511" s="106">
        <f t="shared" si="74"/>
        <v>2.7366433618916468E-4</v>
      </c>
      <c r="AA511" s="102">
        <v>379700</v>
      </c>
      <c r="AB511" s="71">
        <f t="shared" si="75"/>
        <v>7.2625520698635859E-4</v>
      </c>
      <c r="AC511" s="70">
        <v>8017.4224952250397</v>
      </c>
      <c r="AD511" s="75">
        <f t="shared" si="76"/>
        <v>7.2944561099062008E-4</v>
      </c>
    </row>
    <row r="512" spans="1:30" x14ac:dyDescent="0.25">
      <c r="A512" s="165"/>
      <c r="B512" s="72" t="s">
        <v>10107</v>
      </c>
      <c r="C512" s="64" t="s">
        <v>10108</v>
      </c>
      <c r="D512" s="64" t="s">
        <v>0</v>
      </c>
      <c r="E512" s="64" t="s">
        <v>10109</v>
      </c>
      <c r="F512" s="64" t="s">
        <v>1562</v>
      </c>
      <c r="G512" s="64" t="s">
        <v>1167</v>
      </c>
      <c r="H512" s="65">
        <v>38722</v>
      </c>
      <c r="I512" s="65">
        <v>41199</v>
      </c>
      <c r="J512" s="93" t="s">
        <v>1</v>
      </c>
      <c r="K512" s="101">
        <v>1171587</v>
      </c>
      <c r="L512" s="67">
        <f t="shared" si="70"/>
        <v>3.9825122565194864E-4</v>
      </c>
      <c r="M512" s="66">
        <v>25592.775975942099</v>
      </c>
      <c r="N512" s="73">
        <f t="shared" si="71"/>
        <v>4.9592873960289832E-4</v>
      </c>
      <c r="O512" s="98">
        <v>951243</v>
      </c>
      <c r="P512" s="67">
        <f t="shared" si="77"/>
        <v>3.5031430466194618E-4</v>
      </c>
      <c r="Q512" s="66">
        <v>18326.140175942</v>
      </c>
      <c r="R512" s="105">
        <f t="shared" si="72"/>
        <v>5.2507593459214408E-4</v>
      </c>
      <c r="S512" s="101">
        <v>795000</v>
      </c>
      <c r="T512" s="67">
        <f t="shared" si="78"/>
        <v>3.4824271745122269E-4</v>
      </c>
      <c r="U512" s="66">
        <v>12660.764172068</v>
      </c>
      <c r="V512" s="73">
        <f t="shared" si="79"/>
        <v>6.7609301458386114E-4</v>
      </c>
      <c r="W512" s="98">
        <v>477200</v>
      </c>
      <c r="X512" s="67">
        <f t="shared" si="73"/>
        <v>2.7112534088158163E-4</v>
      </c>
      <c r="Y512" s="66">
        <v>2408.3901720680201</v>
      </c>
      <c r="Z512" s="105">
        <f t="shared" si="74"/>
        <v>3.1135272465958113E-4</v>
      </c>
      <c r="AA512" s="101">
        <v>317800</v>
      </c>
      <c r="AB512" s="67">
        <f t="shared" si="75"/>
        <v>6.0785858514686528E-4</v>
      </c>
      <c r="AC512" s="66">
        <v>10252.374</v>
      </c>
      <c r="AD512" s="73">
        <f t="shared" si="76"/>
        <v>9.327872169626047E-4</v>
      </c>
    </row>
    <row r="513" spans="1:30" x14ac:dyDescent="0.25">
      <c r="A513" s="165"/>
      <c r="B513" s="72" t="s">
        <v>11949</v>
      </c>
      <c r="C513" s="64" t="s">
        <v>11950</v>
      </c>
      <c r="D513" s="64" t="s">
        <v>4</v>
      </c>
      <c r="E513" s="64" t="s">
        <v>11951</v>
      </c>
      <c r="F513" s="64" t="s">
        <v>1237</v>
      </c>
      <c r="G513" s="64" t="s">
        <v>1227</v>
      </c>
      <c r="H513" s="65">
        <v>38720</v>
      </c>
      <c r="I513" s="65">
        <v>42004</v>
      </c>
      <c r="J513" s="93" t="s">
        <v>1</v>
      </c>
      <c r="K513" s="101">
        <v>903376</v>
      </c>
      <c r="L513" s="67">
        <f t="shared" si="70"/>
        <v>3.0707971258178419E-4</v>
      </c>
      <c r="M513" s="66">
        <v>25479.916550932401</v>
      </c>
      <c r="N513" s="73">
        <f t="shared" si="71"/>
        <v>4.9374178526664415E-4</v>
      </c>
      <c r="O513" s="98">
        <v>816266</v>
      </c>
      <c r="P513" s="67">
        <f t="shared" si="77"/>
        <v>3.0060631847928258E-4</v>
      </c>
      <c r="Q513" s="66">
        <v>22309.124500932601</v>
      </c>
      <c r="R513" s="105">
        <f t="shared" si="72"/>
        <v>6.3919539438192486E-4</v>
      </c>
      <c r="S513" s="101">
        <v>689400</v>
      </c>
      <c r="T513" s="67">
        <f t="shared" si="78"/>
        <v>3.0198557158600368E-4</v>
      </c>
      <c r="U513" s="66">
        <v>5015.5589266332099</v>
      </c>
      <c r="V513" s="73">
        <f t="shared" si="79"/>
        <v>2.6783409819855774E-4</v>
      </c>
      <c r="W513" s="98">
        <v>422820</v>
      </c>
      <c r="X513" s="67">
        <f t="shared" si="73"/>
        <v>2.4022886972244412E-4</v>
      </c>
      <c r="Y513" s="66">
        <v>1347.2160016329101</v>
      </c>
      <c r="Z513" s="105">
        <f t="shared" si="74"/>
        <v>1.7416587132690993E-4</v>
      </c>
      <c r="AA513" s="101">
        <v>266580</v>
      </c>
      <c r="AB513" s="67">
        <f t="shared" si="75"/>
        <v>5.0988968416756247E-4</v>
      </c>
      <c r="AC513" s="66">
        <v>3668.3429249999999</v>
      </c>
      <c r="AD513" s="73">
        <f t="shared" si="76"/>
        <v>3.337552246801776E-4</v>
      </c>
    </row>
    <row r="514" spans="1:30" x14ac:dyDescent="0.25">
      <c r="A514" s="165"/>
      <c r="B514" s="72" t="s">
        <v>11830</v>
      </c>
      <c r="C514" s="64" t="s">
        <v>11342</v>
      </c>
      <c r="D514" s="64" t="s">
        <v>2</v>
      </c>
      <c r="E514" s="64" t="s">
        <v>11831</v>
      </c>
      <c r="F514" s="64" t="s">
        <v>1226</v>
      </c>
      <c r="G514" s="64" t="s">
        <v>1227</v>
      </c>
      <c r="H514" s="65">
        <v>38722</v>
      </c>
      <c r="I514" s="65">
        <v>42004</v>
      </c>
      <c r="J514" s="93" t="s">
        <v>1</v>
      </c>
      <c r="K514" s="101">
        <v>1303332</v>
      </c>
      <c r="L514" s="67">
        <f t="shared" si="70"/>
        <v>4.4303459020235419E-4</v>
      </c>
      <c r="M514" s="66">
        <v>25457.687756522198</v>
      </c>
      <c r="N514" s="73">
        <f t="shared" si="71"/>
        <v>4.933110427006519E-4</v>
      </c>
      <c r="O514" s="98">
        <v>1212946</v>
      </c>
      <c r="P514" s="67">
        <f t="shared" si="77"/>
        <v>4.4669168086649679E-4</v>
      </c>
      <c r="Q514" s="66">
        <v>21443.349871522099</v>
      </c>
      <c r="R514" s="105">
        <f t="shared" si="72"/>
        <v>6.1438943860948848E-4</v>
      </c>
      <c r="S514" s="101">
        <v>1036500</v>
      </c>
      <c r="T514" s="67">
        <f t="shared" si="78"/>
        <v>4.5402965614866963E-4</v>
      </c>
      <c r="U514" s="66">
        <v>8141.5029639371796</v>
      </c>
      <c r="V514" s="73">
        <f t="shared" si="79"/>
        <v>4.3476153629616512E-4</v>
      </c>
      <c r="W514" s="98">
        <v>732200</v>
      </c>
      <c r="X514" s="67">
        <f t="shared" si="73"/>
        <v>4.1600581431997918E-4</v>
      </c>
      <c r="Y514" s="66">
        <v>3077.3326697470302</v>
      </c>
      <c r="Z514" s="105">
        <f t="shared" si="74"/>
        <v>3.9783251174246208E-4</v>
      </c>
      <c r="AA514" s="101">
        <v>304300</v>
      </c>
      <c r="AB514" s="67">
        <f t="shared" si="75"/>
        <v>5.8203702787977063E-4</v>
      </c>
      <c r="AC514" s="66">
        <v>5064.1702941900403</v>
      </c>
      <c r="AD514" s="73">
        <f t="shared" si="76"/>
        <v>4.6075116991852063E-4</v>
      </c>
    </row>
    <row r="515" spans="1:30" x14ac:dyDescent="0.25">
      <c r="A515" s="165"/>
      <c r="B515" s="72" t="s">
        <v>12941</v>
      </c>
      <c r="C515" s="64" t="s">
        <v>12942</v>
      </c>
      <c r="D515" s="64" t="s">
        <v>2</v>
      </c>
      <c r="E515" s="64" t="s">
        <v>12943</v>
      </c>
      <c r="F515" s="64" t="s">
        <v>1519</v>
      </c>
      <c r="G515" s="64" t="s">
        <v>1193</v>
      </c>
      <c r="H515" s="65">
        <v>38719</v>
      </c>
      <c r="I515" s="65">
        <v>42003</v>
      </c>
      <c r="J515" s="93" t="s">
        <v>1</v>
      </c>
      <c r="K515" s="101">
        <v>1914568</v>
      </c>
      <c r="L515" s="67">
        <f t="shared" si="70"/>
        <v>6.5080873430142197E-4</v>
      </c>
      <c r="M515" s="66">
        <v>25287.441149870599</v>
      </c>
      <c r="N515" s="73">
        <f t="shared" si="71"/>
        <v>4.9001205766136717E-4</v>
      </c>
      <c r="O515" s="98">
        <v>1792878</v>
      </c>
      <c r="P515" s="67">
        <f t="shared" si="77"/>
        <v>6.6026326597273333E-4</v>
      </c>
      <c r="Q515" s="66">
        <v>18950.473429870399</v>
      </c>
      <c r="R515" s="105">
        <f t="shared" si="72"/>
        <v>5.4296417312224999E-4</v>
      </c>
      <c r="S515" s="101">
        <v>1621720</v>
      </c>
      <c r="T515" s="67">
        <f t="shared" si="78"/>
        <v>7.1038010030817218E-4</v>
      </c>
      <c r="U515" s="66">
        <v>14325.881866576199</v>
      </c>
      <c r="V515" s="73">
        <f t="shared" si="79"/>
        <v>7.6501137894299245E-4</v>
      </c>
      <c r="W515" s="98">
        <v>1319720</v>
      </c>
      <c r="X515" s="67">
        <f t="shared" si="73"/>
        <v>7.4981042512204711E-4</v>
      </c>
      <c r="Y515" s="66">
        <v>6311.9114790761696</v>
      </c>
      <c r="Z515" s="105">
        <f t="shared" si="74"/>
        <v>8.1599354606772922E-4</v>
      </c>
      <c r="AA515" s="101">
        <v>302000</v>
      </c>
      <c r="AB515" s="67">
        <f t="shared" si="75"/>
        <v>5.7763779960463596E-4</v>
      </c>
      <c r="AC515" s="66">
        <v>8013.9703875000196</v>
      </c>
      <c r="AD515" s="73">
        <f t="shared" si="76"/>
        <v>7.2913152939766638E-4</v>
      </c>
    </row>
    <row r="516" spans="1:30" x14ac:dyDescent="0.25">
      <c r="A516" s="165"/>
      <c r="B516" s="72" t="s">
        <v>11761</v>
      </c>
      <c r="C516" s="64" t="s">
        <v>11303</v>
      </c>
      <c r="D516" s="64" t="s">
        <v>0</v>
      </c>
      <c r="E516" s="64" t="s">
        <v>11762</v>
      </c>
      <c r="F516" s="64" t="s">
        <v>1215</v>
      </c>
      <c r="G516" s="64" t="s">
        <v>1216</v>
      </c>
      <c r="H516" s="65">
        <v>38720</v>
      </c>
      <c r="I516" s="65">
        <v>41199</v>
      </c>
      <c r="J516" s="93" t="s">
        <v>1</v>
      </c>
      <c r="K516" s="101">
        <v>1453344</v>
      </c>
      <c r="L516" s="67">
        <f t="shared" ref="L516:L579" si="80">K516/$K$5777</f>
        <v>4.9402735716076198E-4</v>
      </c>
      <c r="M516" s="66">
        <v>25245.783156657999</v>
      </c>
      <c r="N516" s="73">
        <f t="shared" ref="N516:N579" si="81">M516/$M$5777</f>
        <v>4.8920482220993623E-4</v>
      </c>
      <c r="O516" s="98">
        <v>1209790</v>
      </c>
      <c r="P516" s="67">
        <f t="shared" si="77"/>
        <v>4.4552942059702505E-4</v>
      </c>
      <c r="Q516" s="66">
        <v>16923.775516657999</v>
      </c>
      <c r="R516" s="105">
        <f t="shared" ref="R516:R579" si="82">Q516/Q$5777</f>
        <v>4.8489573695951896E-4</v>
      </c>
      <c r="S516" s="101">
        <v>1021300</v>
      </c>
      <c r="T516" s="67">
        <f t="shared" si="78"/>
        <v>4.4737143060746387E-4</v>
      </c>
      <c r="U516" s="66">
        <v>10068.248736562</v>
      </c>
      <c r="V516" s="73">
        <f t="shared" si="79"/>
        <v>5.3765100963652909E-4</v>
      </c>
      <c r="W516" s="98">
        <v>734200</v>
      </c>
      <c r="X516" s="67">
        <f t="shared" ref="X516:X579" si="83">W516/$W$5777</f>
        <v>4.171421317587117E-4</v>
      </c>
      <c r="Y516" s="66">
        <v>2964.9413008870201</v>
      </c>
      <c r="Z516" s="105">
        <f t="shared" ref="Z516:Z579" si="84">Y516/$Y$5777</f>
        <v>3.8330274022594063E-4</v>
      </c>
      <c r="AA516" s="101">
        <v>287100</v>
      </c>
      <c r="AB516" s="67">
        <f t="shared" ref="AB516:AB579" si="85">AA516/$AA$5777</f>
        <v>5.4913845121354636E-4</v>
      </c>
      <c r="AC516" s="66">
        <v>7103.3074356750303</v>
      </c>
      <c r="AD516" s="73">
        <f t="shared" ref="AD516:AD579" si="86">AC516/$AC$5777</f>
        <v>6.4627708413223005E-4</v>
      </c>
    </row>
    <row r="517" spans="1:30" x14ac:dyDescent="0.25">
      <c r="A517" s="165"/>
      <c r="B517" s="72" t="s">
        <v>6234</v>
      </c>
      <c r="C517" s="64" t="s">
        <v>6235</v>
      </c>
      <c r="D517" s="64" t="s">
        <v>0</v>
      </c>
      <c r="E517" s="64" t="s">
        <v>6236</v>
      </c>
      <c r="F517" s="64" t="s">
        <v>1251</v>
      </c>
      <c r="G517" s="64" t="s">
        <v>1227</v>
      </c>
      <c r="H517" s="65">
        <v>38722</v>
      </c>
      <c r="I517" s="65">
        <v>41507</v>
      </c>
      <c r="J517" s="93" t="s">
        <v>1</v>
      </c>
      <c r="K517" s="101">
        <v>774641</v>
      </c>
      <c r="L517" s="67">
        <f t="shared" si="80"/>
        <v>2.6331952103450377E-4</v>
      </c>
      <c r="M517" s="66">
        <v>25205.580023574599</v>
      </c>
      <c r="N517" s="73">
        <f t="shared" si="81"/>
        <v>4.8842577857915223E-4</v>
      </c>
      <c r="O517" s="98">
        <v>711333</v>
      </c>
      <c r="P517" s="67">
        <f t="shared" ref="P517:P580" si="87">O517/$O$5777</f>
        <v>2.6196263759953678E-4</v>
      </c>
      <c r="Q517" s="66">
        <v>21484.341543574599</v>
      </c>
      <c r="R517" s="105">
        <f t="shared" si="82"/>
        <v>6.1556392163247201E-4</v>
      </c>
      <c r="S517" s="101">
        <v>519700</v>
      </c>
      <c r="T517" s="67">
        <f t="shared" ref="T517:T580" si="88">S517/$S$5777</f>
        <v>2.2764998774767352E-4</v>
      </c>
      <c r="U517" s="66">
        <v>7998.4858005455799</v>
      </c>
      <c r="V517" s="73">
        <f t="shared" ref="V517:V580" si="89">U517/$U$5777</f>
        <v>4.2712432705503716E-4</v>
      </c>
      <c r="W517" s="98">
        <v>360900</v>
      </c>
      <c r="X517" s="67">
        <f t="shared" si="83"/>
        <v>2.0504848181928501E-4</v>
      </c>
      <c r="Y517" s="66">
        <v>1633.0226561060099</v>
      </c>
      <c r="Z517" s="105">
        <f t="shared" si="84"/>
        <v>2.1111448606055529E-4</v>
      </c>
      <c r="AA517" s="101">
        <v>158800</v>
      </c>
      <c r="AB517" s="67">
        <f t="shared" si="85"/>
        <v>3.037380217788616E-4</v>
      </c>
      <c r="AC517" s="66">
        <v>6365.46314443953</v>
      </c>
      <c r="AD517" s="73">
        <f t="shared" si="86"/>
        <v>5.7914612275944877E-4</v>
      </c>
    </row>
    <row r="518" spans="1:30" x14ac:dyDescent="0.25">
      <c r="A518" s="165"/>
      <c r="B518" s="74" t="s">
        <v>16592</v>
      </c>
      <c r="C518" s="68" t="s">
        <v>3</v>
      </c>
      <c r="D518" s="68" t="s">
        <v>2</v>
      </c>
      <c r="E518" s="68" t="s">
        <v>16593</v>
      </c>
      <c r="F518" s="68" t="s">
        <v>1199</v>
      </c>
      <c r="G518" s="68" t="s">
        <v>1199</v>
      </c>
      <c r="H518" s="69">
        <v>38720</v>
      </c>
      <c r="I518" s="69">
        <v>41999</v>
      </c>
      <c r="J518" s="94" t="s">
        <v>1173</v>
      </c>
      <c r="K518" s="102">
        <v>2190109</v>
      </c>
      <c r="L518" s="71">
        <f t="shared" si="80"/>
        <v>7.444718945851769E-4</v>
      </c>
      <c r="M518" s="70">
        <v>25171.637867669699</v>
      </c>
      <c r="N518" s="75">
        <f t="shared" si="81"/>
        <v>4.8776805818910368E-4</v>
      </c>
      <c r="O518" s="99">
        <v>2071319</v>
      </c>
      <c r="P518" s="71">
        <f t="shared" si="87"/>
        <v>7.6280474623001459E-4</v>
      </c>
      <c r="Q518" s="70">
        <v>20690.937467669799</v>
      </c>
      <c r="R518" s="106">
        <f t="shared" si="82"/>
        <v>5.9283150866032723E-4</v>
      </c>
      <c r="S518" s="102">
        <v>1592700</v>
      </c>
      <c r="T518" s="71">
        <f t="shared" si="88"/>
        <v>6.9766814601831748E-4</v>
      </c>
      <c r="U518" s="70">
        <v>12366.112243463</v>
      </c>
      <c r="V518" s="75">
        <f t="shared" si="89"/>
        <v>6.6035841057765097E-4</v>
      </c>
      <c r="W518" s="99">
        <v>1190500</v>
      </c>
      <c r="X518" s="71">
        <f t="shared" si="83"/>
        <v>6.7639295540553837E-4</v>
      </c>
      <c r="Y518" s="70">
        <v>4788.1120859630701</v>
      </c>
      <c r="Z518" s="106">
        <f t="shared" si="84"/>
        <v>6.1899926400213196E-4</v>
      </c>
      <c r="AA518" s="102">
        <v>402200</v>
      </c>
      <c r="AB518" s="71">
        <f t="shared" si="85"/>
        <v>7.6929113576484963E-4</v>
      </c>
      <c r="AC518" s="70">
        <v>7578.0001575000197</v>
      </c>
      <c r="AD518" s="75">
        <f t="shared" si="86"/>
        <v>6.8946584245333073E-4</v>
      </c>
    </row>
    <row r="519" spans="1:30" x14ac:dyDescent="0.25">
      <c r="A519" s="165"/>
      <c r="B519" s="72" t="s">
        <v>14336</v>
      </c>
      <c r="C519" s="64" t="s">
        <v>14311</v>
      </c>
      <c r="D519" s="64" t="s">
        <v>2</v>
      </c>
      <c r="E519" s="64" t="s">
        <v>14337</v>
      </c>
      <c r="F519" s="64" t="s">
        <v>1415</v>
      </c>
      <c r="G519" s="64" t="s">
        <v>1416</v>
      </c>
      <c r="H519" s="65">
        <v>39785</v>
      </c>
      <c r="I519" s="65">
        <v>41999</v>
      </c>
      <c r="J519" s="93" t="s">
        <v>1</v>
      </c>
      <c r="K519" s="101">
        <v>2279321</v>
      </c>
      <c r="L519" s="67">
        <f t="shared" si="80"/>
        <v>7.7479724672962851E-4</v>
      </c>
      <c r="M519" s="66">
        <v>25080.940906579999</v>
      </c>
      <c r="N519" s="73">
        <f t="shared" si="81"/>
        <v>4.8601056108752669E-4</v>
      </c>
      <c r="O519" s="98">
        <v>2180587</v>
      </c>
      <c r="P519" s="67">
        <f t="shared" si="87"/>
        <v>8.0304487776507085E-4</v>
      </c>
      <c r="Q519" s="66">
        <v>20501.839306580001</v>
      </c>
      <c r="R519" s="105">
        <f t="shared" si="82"/>
        <v>5.8741351596188504E-4</v>
      </c>
      <c r="S519" s="101">
        <v>1874200</v>
      </c>
      <c r="T519" s="67">
        <f t="shared" si="88"/>
        <v>8.2097673087683221E-4</v>
      </c>
      <c r="U519" s="66">
        <v>12494.726118680101</v>
      </c>
      <c r="V519" s="73">
        <f t="shared" si="89"/>
        <v>6.6722647489281142E-4</v>
      </c>
      <c r="W519" s="98">
        <v>1600100</v>
      </c>
      <c r="X519" s="67">
        <f t="shared" si="83"/>
        <v>9.0911076685796046E-4</v>
      </c>
      <c r="Y519" s="66">
        <v>7566.2846061800501</v>
      </c>
      <c r="Z519" s="105">
        <f t="shared" si="84"/>
        <v>9.7815684310867141E-4</v>
      </c>
      <c r="AA519" s="101">
        <v>274100</v>
      </c>
      <c r="AB519" s="67">
        <f t="shared" si="85"/>
        <v>5.2427324791930706E-4</v>
      </c>
      <c r="AC519" s="66">
        <v>4928.4415124999996</v>
      </c>
      <c r="AD519" s="73">
        <f t="shared" si="86"/>
        <v>4.4840221810166556E-4</v>
      </c>
    </row>
    <row r="520" spans="1:30" x14ac:dyDescent="0.25">
      <c r="A520" s="165"/>
      <c r="B520" s="72" t="s">
        <v>14464</v>
      </c>
      <c r="C520" s="64" t="s">
        <v>14311</v>
      </c>
      <c r="D520" s="64" t="s">
        <v>2</v>
      </c>
      <c r="E520" s="64" t="s">
        <v>14465</v>
      </c>
      <c r="F520" s="64" t="s">
        <v>20</v>
      </c>
      <c r="G520" s="64" t="s">
        <v>1193</v>
      </c>
      <c r="H520" s="65">
        <v>39791</v>
      </c>
      <c r="I520" s="65">
        <v>42004</v>
      </c>
      <c r="J520" s="93" t="s">
        <v>1</v>
      </c>
      <c r="K520" s="101">
        <v>1974874</v>
      </c>
      <c r="L520" s="67">
        <f t="shared" si="80"/>
        <v>6.7130822637001476E-4</v>
      </c>
      <c r="M520" s="66">
        <v>25062.524006523399</v>
      </c>
      <c r="N520" s="73">
        <f t="shared" si="81"/>
        <v>4.8565368420785379E-4</v>
      </c>
      <c r="O520" s="98">
        <v>1876030</v>
      </c>
      <c r="P520" s="67">
        <f t="shared" si="87"/>
        <v>6.9088565695090624E-4</v>
      </c>
      <c r="Q520" s="66">
        <v>19757.4595265233</v>
      </c>
      <c r="R520" s="105">
        <f t="shared" si="82"/>
        <v>5.6608573471868186E-4</v>
      </c>
      <c r="S520" s="101">
        <v>1672840</v>
      </c>
      <c r="T520" s="67">
        <f t="shared" si="88"/>
        <v>7.3277276410201682E-4</v>
      </c>
      <c r="U520" s="66">
        <v>11655.382516523099</v>
      </c>
      <c r="V520" s="73">
        <f t="shared" si="89"/>
        <v>6.2240498240296964E-4</v>
      </c>
      <c r="W520" s="98">
        <v>1316140</v>
      </c>
      <c r="X520" s="67">
        <f t="shared" si="83"/>
        <v>7.4777641690671587E-4</v>
      </c>
      <c r="Y520" s="66">
        <v>6248.1197712980502</v>
      </c>
      <c r="Z520" s="105">
        <f t="shared" si="84"/>
        <v>8.0774665889066081E-4</v>
      </c>
      <c r="AA520" s="101">
        <v>356700</v>
      </c>
      <c r="AB520" s="67">
        <f t="shared" si="85"/>
        <v>6.8226292423501209E-4</v>
      </c>
      <c r="AC520" s="66">
        <v>5407.2627452250199</v>
      </c>
      <c r="AD520" s="73">
        <f t="shared" si="86"/>
        <v>4.9196659890714289E-4</v>
      </c>
    </row>
    <row r="521" spans="1:30" x14ac:dyDescent="0.25">
      <c r="A521" s="165"/>
      <c r="B521" s="72" t="s">
        <v>13213</v>
      </c>
      <c r="C521" s="64" t="s">
        <v>5965</v>
      </c>
      <c r="D521" s="64" t="s">
        <v>0</v>
      </c>
      <c r="E521" s="64" t="s">
        <v>13214</v>
      </c>
      <c r="F521" s="64" t="s">
        <v>3255</v>
      </c>
      <c r="G521" s="64" t="s">
        <v>1227</v>
      </c>
      <c r="H521" s="65">
        <v>39966</v>
      </c>
      <c r="I521" s="65">
        <v>42004</v>
      </c>
      <c r="J521" s="93" t="s">
        <v>1</v>
      </c>
      <c r="K521" s="101">
        <v>1445360</v>
      </c>
      <c r="L521" s="67">
        <f t="shared" si="80"/>
        <v>4.9131339926808718E-4</v>
      </c>
      <c r="M521" s="66">
        <v>25046.732008495001</v>
      </c>
      <c r="N521" s="73">
        <f t="shared" si="81"/>
        <v>4.8534767185165619E-4</v>
      </c>
      <c r="O521" s="98">
        <v>1344018</v>
      </c>
      <c r="P521" s="67">
        <f t="shared" si="87"/>
        <v>4.9496157251421521E-4</v>
      </c>
      <c r="Q521" s="66">
        <v>20029.128903494999</v>
      </c>
      <c r="R521" s="105">
        <f t="shared" si="82"/>
        <v>5.7386953701660075E-4</v>
      </c>
      <c r="S521" s="101">
        <v>1145600</v>
      </c>
      <c r="T521" s="67">
        <f t="shared" si="88"/>
        <v>5.0181994605298208E-4</v>
      </c>
      <c r="U521" s="66">
        <v>11331.151354535001</v>
      </c>
      <c r="V521" s="73">
        <f t="shared" si="89"/>
        <v>6.0509082815830091E-4</v>
      </c>
      <c r="W521" s="98">
        <v>850890</v>
      </c>
      <c r="X521" s="67">
        <f t="shared" si="83"/>
        <v>4.8344057272156117E-4</v>
      </c>
      <c r="Y521" s="66">
        <v>3718.5216045350398</v>
      </c>
      <c r="Z521" s="105">
        <f t="shared" si="84"/>
        <v>4.8072436381159725E-4</v>
      </c>
      <c r="AA521" s="101">
        <v>294710</v>
      </c>
      <c r="AB521" s="67">
        <f t="shared" si="85"/>
        <v>5.6369415868040486E-4</v>
      </c>
      <c r="AC521" s="66">
        <v>7612.6297500000101</v>
      </c>
      <c r="AD521" s="73">
        <f t="shared" si="86"/>
        <v>6.9261653137792664E-4</v>
      </c>
    </row>
    <row r="522" spans="1:30" x14ac:dyDescent="0.25">
      <c r="A522" s="165"/>
      <c r="B522" s="74" t="s">
        <v>16749</v>
      </c>
      <c r="C522" s="68" t="s">
        <v>3</v>
      </c>
      <c r="D522" s="68" t="s">
        <v>2</v>
      </c>
      <c r="E522" s="68" t="s">
        <v>16750</v>
      </c>
      <c r="F522" s="68" t="s">
        <v>1199</v>
      </c>
      <c r="G522" s="68" t="s">
        <v>1199</v>
      </c>
      <c r="H522" s="69">
        <v>38721</v>
      </c>
      <c r="I522" s="69">
        <v>41999</v>
      </c>
      <c r="J522" s="94" t="s">
        <v>1173</v>
      </c>
      <c r="K522" s="102">
        <v>1223608</v>
      </c>
      <c r="L522" s="71">
        <f t="shared" si="80"/>
        <v>4.1593444252755417E-4</v>
      </c>
      <c r="M522" s="70">
        <v>24987.8351392484</v>
      </c>
      <c r="N522" s="75">
        <f t="shared" si="81"/>
        <v>4.8420638689845375E-4</v>
      </c>
      <c r="O522" s="99">
        <v>1068040</v>
      </c>
      <c r="P522" s="71">
        <f t="shared" si="87"/>
        <v>3.9332714138358443E-4</v>
      </c>
      <c r="Q522" s="70">
        <v>14774.478367998499</v>
      </c>
      <c r="R522" s="106">
        <f t="shared" si="82"/>
        <v>4.2331461850173609E-4</v>
      </c>
      <c r="S522" s="102">
        <v>855540</v>
      </c>
      <c r="T522" s="71">
        <f t="shared" si="88"/>
        <v>3.7476172891599883E-4</v>
      </c>
      <c r="U522" s="70">
        <v>8575.3740831565301</v>
      </c>
      <c r="V522" s="75">
        <f t="shared" si="89"/>
        <v>4.5793053533502571E-4</v>
      </c>
      <c r="W522" s="99">
        <v>579940</v>
      </c>
      <c r="X522" s="71">
        <f t="shared" si="83"/>
        <v>3.2949796770927165E-4</v>
      </c>
      <c r="Y522" s="70">
        <v>2551.69306929403</v>
      </c>
      <c r="Z522" s="106">
        <f t="shared" si="84"/>
        <v>3.2987868777818085E-4</v>
      </c>
      <c r="AA522" s="102">
        <v>275600</v>
      </c>
      <c r="AB522" s="71">
        <f t="shared" si="85"/>
        <v>5.2714230983787311E-4</v>
      </c>
      <c r="AC522" s="70">
        <v>6023.6810138624996</v>
      </c>
      <c r="AD522" s="75">
        <f t="shared" si="86"/>
        <v>5.4804991007851276E-4</v>
      </c>
    </row>
    <row r="523" spans="1:30" x14ac:dyDescent="0.25">
      <c r="A523" s="165"/>
      <c r="B523" s="74" t="s">
        <v>16694</v>
      </c>
      <c r="C523" s="68" t="s">
        <v>3</v>
      </c>
      <c r="D523" s="68" t="s">
        <v>2</v>
      </c>
      <c r="E523" s="68" t="s">
        <v>16695</v>
      </c>
      <c r="F523" s="68" t="s">
        <v>1380</v>
      </c>
      <c r="G523" s="68" t="s">
        <v>1216</v>
      </c>
      <c r="H523" s="69">
        <v>38720</v>
      </c>
      <c r="I523" s="69">
        <v>42004</v>
      </c>
      <c r="J523" s="94" t="s">
        <v>1173</v>
      </c>
      <c r="K523" s="102">
        <v>1696325</v>
      </c>
      <c r="L523" s="71">
        <f t="shared" si="80"/>
        <v>5.7662257293230614E-4</v>
      </c>
      <c r="M523" s="70">
        <v>24972.605122097</v>
      </c>
      <c r="N523" s="75">
        <f t="shared" si="81"/>
        <v>4.8391126443041339E-4</v>
      </c>
      <c r="O523" s="99">
        <v>1627973</v>
      </c>
      <c r="P523" s="71">
        <f t="shared" si="87"/>
        <v>5.9953369381264576E-4</v>
      </c>
      <c r="Q523" s="70">
        <v>20882.472222097</v>
      </c>
      <c r="R523" s="106">
        <f t="shared" si="82"/>
        <v>5.9831931401498474E-4</v>
      </c>
      <c r="S523" s="102">
        <v>1325940</v>
      </c>
      <c r="T523" s="71">
        <f t="shared" si="88"/>
        <v>5.8081628777015629E-4</v>
      </c>
      <c r="U523" s="70">
        <v>11504.659360645101</v>
      </c>
      <c r="V523" s="75">
        <f t="shared" si="89"/>
        <v>6.1435626816738146E-4</v>
      </c>
      <c r="W523" s="99">
        <v>973840</v>
      </c>
      <c r="X523" s="71">
        <f t="shared" si="83"/>
        <v>5.5329568726764338E-4</v>
      </c>
      <c r="Y523" s="70">
        <v>4124.3326910890401</v>
      </c>
      <c r="Z523" s="106">
        <f t="shared" si="84"/>
        <v>5.3318695436732903E-4</v>
      </c>
      <c r="AA523" s="102">
        <v>352100</v>
      </c>
      <c r="AB523" s="71">
        <f t="shared" si="85"/>
        <v>6.7346446768474285E-4</v>
      </c>
      <c r="AC523" s="70">
        <v>7380.3266695560096</v>
      </c>
      <c r="AD523" s="75">
        <f t="shared" si="86"/>
        <v>6.7148100277750688E-4</v>
      </c>
    </row>
    <row r="524" spans="1:30" x14ac:dyDescent="0.25">
      <c r="A524" s="165"/>
      <c r="B524" s="72" t="s">
        <v>11344</v>
      </c>
      <c r="C524" s="64" t="s">
        <v>11342</v>
      </c>
      <c r="D524" s="64" t="s">
        <v>2</v>
      </c>
      <c r="E524" s="64" t="s">
        <v>11345</v>
      </c>
      <c r="F524" s="64" t="s">
        <v>1227</v>
      </c>
      <c r="G524" s="64" t="s">
        <v>1227</v>
      </c>
      <c r="H524" s="65">
        <v>38720</v>
      </c>
      <c r="I524" s="65">
        <v>42004</v>
      </c>
      <c r="J524" s="93" t="s">
        <v>1</v>
      </c>
      <c r="K524" s="101">
        <v>1392589</v>
      </c>
      <c r="L524" s="67">
        <f t="shared" si="80"/>
        <v>4.7337523895316482E-4</v>
      </c>
      <c r="M524" s="66">
        <v>24936.6996939032</v>
      </c>
      <c r="N524" s="73">
        <f t="shared" si="81"/>
        <v>4.832155003692661E-4</v>
      </c>
      <c r="O524" s="98">
        <v>1309303</v>
      </c>
      <c r="P524" s="67">
        <f t="shared" si="87"/>
        <v>4.8217707782007344E-4</v>
      </c>
      <c r="Q524" s="66">
        <v>19292.708923903101</v>
      </c>
      <c r="R524" s="105">
        <f t="shared" si="82"/>
        <v>5.5276981796369509E-4</v>
      </c>
      <c r="S524" s="101">
        <v>1136100</v>
      </c>
      <c r="T524" s="67">
        <f t="shared" si="88"/>
        <v>4.9765855508972841E-4</v>
      </c>
      <c r="U524" s="66">
        <v>11878.0046198992</v>
      </c>
      <c r="V524" s="73">
        <f t="shared" si="89"/>
        <v>6.3429314704603352E-4</v>
      </c>
      <c r="W524" s="98">
        <v>832300</v>
      </c>
      <c r="X524" s="67">
        <f t="shared" si="83"/>
        <v>4.7287850212854229E-4</v>
      </c>
      <c r="Y524" s="66">
        <v>3789.13144672402</v>
      </c>
      <c r="Z524" s="105">
        <f t="shared" si="84"/>
        <v>4.8985268820367215E-4</v>
      </c>
      <c r="AA524" s="101">
        <v>303800</v>
      </c>
      <c r="AB524" s="67">
        <f t="shared" si="85"/>
        <v>5.8108067390691528E-4</v>
      </c>
      <c r="AC524" s="66">
        <v>8088.8731731751304</v>
      </c>
      <c r="AD524" s="73">
        <f t="shared" si="86"/>
        <v>7.359463764752928E-4</v>
      </c>
    </row>
    <row r="525" spans="1:30" x14ac:dyDescent="0.25">
      <c r="A525" s="165"/>
      <c r="B525" s="72" t="s">
        <v>3980</v>
      </c>
      <c r="C525" s="64" t="s">
        <v>3981</v>
      </c>
      <c r="D525" s="64" t="s">
        <v>4</v>
      </c>
      <c r="E525" s="64" t="s">
        <v>3134</v>
      </c>
      <c r="F525" s="64" t="s">
        <v>1251</v>
      </c>
      <c r="G525" s="64" t="s">
        <v>1227</v>
      </c>
      <c r="H525" s="65">
        <v>38722</v>
      </c>
      <c r="I525" s="65">
        <v>42004</v>
      </c>
      <c r="J525" s="93" t="s">
        <v>1</v>
      </c>
      <c r="K525" s="101">
        <v>849187</v>
      </c>
      <c r="L525" s="67">
        <f t="shared" si="80"/>
        <v>2.8865953920425999E-4</v>
      </c>
      <c r="M525" s="66">
        <v>24852.3633908806</v>
      </c>
      <c r="N525" s="73">
        <f t="shared" si="81"/>
        <v>4.815812580932394E-4</v>
      </c>
      <c r="O525" s="98">
        <v>759337</v>
      </c>
      <c r="P525" s="67">
        <f t="shared" si="87"/>
        <v>2.796410729530606E-4</v>
      </c>
      <c r="Q525" s="66">
        <v>19609.6122383806</v>
      </c>
      <c r="R525" s="105">
        <f t="shared" si="82"/>
        <v>5.6184965160171682E-4</v>
      </c>
      <c r="S525" s="101">
        <v>640542</v>
      </c>
      <c r="T525" s="67">
        <f t="shared" si="88"/>
        <v>2.8058375688256741E-4</v>
      </c>
      <c r="U525" s="66">
        <v>4273.3849107955402</v>
      </c>
      <c r="V525" s="73">
        <f t="shared" si="89"/>
        <v>2.2820152461184502E-4</v>
      </c>
      <c r="W525" s="98">
        <v>443702</v>
      </c>
      <c r="X525" s="67">
        <f t="shared" si="83"/>
        <v>2.5209316010025049E-4</v>
      </c>
      <c r="Y525" s="66">
        <v>2086.999703983</v>
      </c>
      <c r="Z525" s="105">
        <f t="shared" si="84"/>
        <v>2.6980389296344228E-4</v>
      </c>
      <c r="AA525" s="101">
        <v>196840</v>
      </c>
      <c r="AB525" s="67">
        <f t="shared" si="85"/>
        <v>3.7649743203369717E-4</v>
      </c>
      <c r="AC525" s="66">
        <v>2186.3852068125102</v>
      </c>
      <c r="AD525" s="73">
        <f t="shared" si="86"/>
        <v>1.9892291992770167E-4</v>
      </c>
    </row>
    <row r="526" spans="1:30" x14ac:dyDescent="0.25">
      <c r="A526" s="165"/>
      <c r="B526" s="72" t="s">
        <v>11356</v>
      </c>
      <c r="C526" s="64" t="s">
        <v>11342</v>
      </c>
      <c r="D526" s="64" t="s">
        <v>2</v>
      </c>
      <c r="E526" s="64" t="s">
        <v>11357</v>
      </c>
      <c r="F526" s="64" t="s">
        <v>1477</v>
      </c>
      <c r="G526" s="64" t="s">
        <v>1139</v>
      </c>
      <c r="H526" s="65">
        <v>38720</v>
      </c>
      <c r="I526" s="65">
        <v>42004</v>
      </c>
      <c r="J526" s="93" t="s">
        <v>1</v>
      </c>
      <c r="K526" s="101">
        <v>1495974</v>
      </c>
      <c r="L526" s="67">
        <f t="shared" si="80"/>
        <v>5.085183422515342E-4</v>
      </c>
      <c r="M526" s="66">
        <v>24822.989350491702</v>
      </c>
      <c r="N526" s="73">
        <f t="shared" si="81"/>
        <v>4.8101205720464468E-4</v>
      </c>
      <c r="O526" s="98">
        <v>1410186</v>
      </c>
      <c r="P526" s="67">
        <f t="shared" si="87"/>
        <v>5.1932926500800666E-4</v>
      </c>
      <c r="Q526" s="66">
        <v>19156.3058104917</v>
      </c>
      <c r="R526" s="105">
        <f t="shared" si="82"/>
        <v>5.4886163044749389E-4</v>
      </c>
      <c r="S526" s="101">
        <v>1178650</v>
      </c>
      <c r="T526" s="67">
        <f t="shared" si="88"/>
        <v>5.1629720619356437E-4</v>
      </c>
      <c r="U526" s="66">
        <v>11598.0799245567</v>
      </c>
      <c r="V526" s="73">
        <f t="shared" si="89"/>
        <v>6.1934498684349914E-4</v>
      </c>
      <c r="W526" s="98">
        <v>725250</v>
      </c>
      <c r="X526" s="67">
        <f t="shared" si="83"/>
        <v>4.1205711122038361E-4</v>
      </c>
      <c r="Y526" s="66">
        <v>3210.7140820690302</v>
      </c>
      <c r="Z526" s="105">
        <f t="shared" si="84"/>
        <v>4.1507584159284846E-4</v>
      </c>
      <c r="AA526" s="101">
        <v>453400</v>
      </c>
      <c r="AB526" s="67">
        <f t="shared" si="85"/>
        <v>8.6722178258523831E-4</v>
      </c>
      <c r="AC526" s="66">
        <v>8387.3658424876103</v>
      </c>
      <c r="AD526" s="73">
        <f t="shared" si="86"/>
        <v>7.6310400321537536E-4</v>
      </c>
    </row>
    <row r="527" spans="1:30" x14ac:dyDescent="0.25">
      <c r="A527" s="165"/>
      <c r="B527" s="72" t="s">
        <v>14403</v>
      </c>
      <c r="C527" s="64" t="s">
        <v>14311</v>
      </c>
      <c r="D527" s="64" t="s">
        <v>2</v>
      </c>
      <c r="E527" s="64" t="s">
        <v>14404</v>
      </c>
      <c r="F527" s="64" t="s">
        <v>1743</v>
      </c>
      <c r="G527" s="64" t="s">
        <v>1193</v>
      </c>
      <c r="H527" s="65">
        <v>39789</v>
      </c>
      <c r="I527" s="65">
        <v>42003</v>
      </c>
      <c r="J527" s="93" t="s">
        <v>1</v>
      </c>
      <c r="K527" s="101">
        <v>1128334</v>
      </c>
      <c r="L527" s="67">
        <f t="shared" si="80"/>
        <v>3.8354846754425054E-4</v>
      </c>
      <c r="M527" s="66">
        <v>24761.6714004692</v>
      </c>
      <c r="N527" s="73">
        <f t="shared" si="81"/>
        <v>4.7982385731189844E-4</v>
      </c>
      <c r="O527" s="98">
        <v>1052970</v>
      </c>
      <c r="P527" s="67">
        <f t="shared" si="87"/>
        <v>3.8777731176985219E-4</v>
      </c>
      <c r="Q527" s="66">
        <v>18094.942980469099</v>
      </c>
      <c r="R527" s="105">
        <f t="shared" si="82"/>
        <v>5.1845173100521628E-4</v>
      </c>
      <c r="S527" s="101">
        <v>929340</v>
      </c>
      <c r="T527" s="67">
        <f t="shared" si="88"/>
        <v>4.0708916608316894E-4</v>
      </c>
      <c r="U527" s="66">
        <v>11281.229090469</v>
      </c>
      <c r="V527" s="73">
        <f t="shared" si="89"/>
        <v>6.0242494689327446E-4</v>
      </c>
      <c r="W527" s="98">
        <v>665540</v>
      </c>
      <c r="X527" s="67">
        <f t="shared" si="83"/>
        <v>3.7813235408702396E-4</v>
      </c>
      <c r="Y527" s="66">
        <v>3272.56522094403</v>
      </c>
      <c r="Z527" s="105">
        <f t="shared" si="84"/>
        <v>4.2307185521031534E-4</v>
      </c>
      <c r="AA527" s="101">
        <v>263800</v>
      </c>
      <c r="AB527" s="67">
        <f t="shared" si="85"/>
        <v>5.0457235607848669E-4</v>
      </c>
      <c r="AC527" s="66">
        <v>8008.6638695250003</v>
      </c>
      <c r="AD527" s="73">
        <f t="shared" si="86"/>
        <v>7.2864872881570552E-4</v>
      </c>
    </row>
    <row r="528" spans="1:30" x14ac:dyDescent="0.25">
      <c r="A528" s="165"/>
      <c r="B528" s="72" t="s">
        <v>14944</v>
      </c>
      <c r="C528" s="64" t="s">
        <v>466</v>
      </c>
      <c r="D528" s="64" t="s">
        <v>2</v>
      </c>
      <c r="E528" s="64" t="s">
        <v>6969</v>
      </c>
      <c r="F528" s="64" t="s">
        <v>1230</v>
      </c>
      <c r="G528" s="64" t="s">
        <v>1167</v>
      </c>
      <c r="H528" s="65">
        <v>39720</v>
      </c>
      <c r="I528" s="65">
        <v>41584</v>
      </c>
      <c r="J528" s="93" t="s">
        <v>1</v>
      </c>
      <c r="K528" s="101">
        <v>1189583</v>
      </c>
      <c r="L528" s="67">
        <f t="shared" si="80"/>
        <v>4.0436850849721108E-4</v>
      </c>
      <c r="M528" s="66">
        <v>24751.057783430399</v>
      </c>
      <c r="N528" s="73">
        <f t="shared" si="81"/>
        <v>4.7961818998899341E-4</v>
      </c>
      <c r="O528" s="98">
        <v>1029509</v>
      </c>
      <c r="P528" s="67">
        <f t="shared" si="87"/>
        <v>3.7913732818871263E-4</v>
      </c>
      <c r="Q528" s="66">
        <v>15334.6409834306</v>
      </c>
      <c r="R528" s="105">
        <f t="shared" si="82"/>
        <v>4.3936425612306745E-4</v>
      </c>
      <c r="S528" s="101">
        <v>683500</v>
      </c>
      <c r="T528" s="67">
        <f t="shared" si="88"/>
        <v>2.9940112877724617E-4</v>
      </c>
      <c r="U528" s="66">
        <v>6703.91311539853</v>
      </c>
      <c r="V528" s="73">
        <f t="shared" si="89"/>
        <v>3.5799330641491181E-4</v>
      </c>
      <c r="W528" s="98">
        <v>540800</v>
      </c>
      <c r="X528" s="67">
        <f t="shared" si="83"/>
        <v>3.0726023543327607E-4</v>
      </c>
      <c r="Y528" s="66">
        <v>2226.2079335860199</v>
      </c>
      <c r="Z528" s="105">
        <f t="shared" si="84"/>
        <v>2.8780050417894122E-4</v>
      </c>
      <c r="AA528" s="101">
        <v>142700</v>
      </c>
      <c r="AB528" s="67">
        <f t="shared" si="85"/>
        <v>2.7294342385291906E-4</v>
      </c>
      <c r="AC528" s="66">
        <v>4477.7051818125101</v>
      </c>
      <c r="AD528" s="73">
        <f t="shared" si="86"/>
        <v>4.0739307353808256E-4</v>
      </c>
    </row>
    <row r="529" spans="1:30" x14ac:dyDescent="0.25">
      <c r="A529" s="165"/>
      <c r="B529" s="72" t="s">
        <v>11944</v>
      </c>
      <c r="C529" s="64" t="s">
        <v>11342</v>
      </c>
      <c r="D529" s="64" t="s">
        <v>2</v>
      </c>
      <c r="E529" s="64" t="s">
        <v>11945</v>
      </c>
      <c r="F529" s="64" t="s">
        <v>493</v>
      </c>
      <c r="G529" s="64" t="s">
        <v>1167</v>
      </c>
      <c r="H529" s="65">
        <v>38720</v>
      </c>
      <c r="I529" s="65">
        <v>42003</v>
      </c>
      <c r="J529" s="93" t="s">
        <v>1</v>
      </c>
      <c r="K529" s="101">
        <v>1691475</v>
      </c>
      <c r="L529" s="67">
        <f t="shared" si="80"/>
        <v>5.7497393869139024E-4</v>
      </c>
      <c r="M529" s="66">
        <v>24750.444644703799</v>
      </c>
      <c r="N529" s="73">
        <f t="shared" si="81"/>
        <v>4.796063087801644E-4</v>
      </c>
      <c r="O529" s="98">
        <v>1566125</v>
      </c>
      <c r="P529" s="67">
        <f t="shared" si="87"/>
        <v>5.7675692792345432E-4</v>
      </c>
      <c r="Q529" s="66">
        <v>20079.7135247037</v>
      </c>
      <c r="R529" s="105">
        <f t="shared" si="82"/>
        <v>5.7531887479324924E-4</v>
      </c>
      <c r="S529" s="101">
        <v>1260640</v>
      </c>
      <c r="T529" s="67">
        <f t="shared" si="88"/>
        <v>5.5221220041221303E-4</v>
      </c>
      <c r="U529" s="66">
        <v>11007.256398388599</v>
      </c>
      <c r="V529" s="73">
        <f t="shared" si="89"/>
        <v>5.8779462752353627E-4</v>
      </c>
      <c r="W529" s="98">
        <v>1088840</v>
      </c>
      <c r="X529" s="67">
        <f t="shared" si="83"/>
        <v>6.1863393999476394E-4</v>
      </c>
      <c r="Y529" s="66">
        <v>5029.7311338510399</v>
      </c>
      <c r="Z529" s="105">
        <f t="shared" si="84"/>
        <v>6.5023537755302572E-4</v>
      </c>
      <c r="AA529" s="101">
        <v>171800</v>
      </c>
      <c r="AB529" s="67">
        <f t="shared" si="85"/>
        <v>3.286032250731009E-4</v>
      </c>
      <c r="AC529" s="66">
        <v>5977.5252645375203</v>
      </c>
      <c r="AD529" s="73">
        <f t="shared" si="86"/>
        <v>5.4385054191659528E-4</v>
      </c>
    </row>
    <row r="530" spans="1:30" x14ac:dyDescent="0.25">
      <c r="A530" s="165"/>
      <c r="B530" s="72" t="s">
        <v>7001</v>
      </c>
      <c r="C530" s="64" t="s">
        <v>445</v>
      </c>
      <c r="D530" s="64" t="s">
        <v>2</v>
      </c>
      <c r="E530" s="64" t="s">
        <v>7002</v>
      </c>
      <c r="F530" s="64" t="s">
        <v>1215</v>
      </c>
      <c r="G530" s="64" t="s">
        <v>1216</v>
      </c>
      <c r="H530" s="65">
        <v>38720</v>
      </c>
      <c r="I530" s="65">
        <v>42004</v>
      </c>
      <c r="J530" s="93" t="s">
        <v>1</v>
      </c>
      <c r="K530" s="101">
        <v>1563831</v>
      </c>
      <c r="L530" s="67">
        <f t="shared" si="80"/>
        <v>5.3158460486716947E-4</v>
      </c>
      <c r="M530" s="66">
        <v>24728.811197027098</v>
      </c>
      <c r="N530" s="73">
        <f t="shared" si="81"/>
        <v>4.7918710265537135E-4</v>
      </c>
      <c r="O530" s="98">
        <v>1368735</v>
      </c>
      <c r="P530" s="67">
        <f t="shared" si="87"/>
        <v>5.0406410327484032E-4</v>
      </c>
      <c r="Q530" s="66">
        <v>14408.310577026399</v>
      </c>
      <c r="R530" s="105">
        <f t="shared" si="82"/>
        <v>4.128232715396182E-4</v>
      </c>
      <c r="S530" s="101">
        <v>1236180</v>
      </c>
      <c r="T530" s="67">
        <f t="shared" si="88"/>
        <v>5.4149771378472007E-4</v>
      </c>
      <c r="U530" s="66">
        <v>11341.791969486399</v>
      </c>
      <c r="V530" s="73">
        <f t="shared" si="89"/>
        <v>6.0565904389486662E-4</v>
      </c>
      <c r="W530" s="98">
        <v>905320</v>
      </c>
      <c r="X530" s="67">
        <f t="shared" si="83"/>
        <v>5.143654518166669E-4</v>
      </c>
      <c r="Y530" s="66">
        <v>4333.23725066099</v>
      </c>
      <c r="Z530" s="105">
        <f t="shared" si="84"/>
        <v>5.6019379261591968E-4</v>
      </c>
      <c r="AA530" s="101">
        <v>330860</v>
      </c>
      <c r="AB530" s="67">
        <f t="shared" si="85"/>
        <v>6.3283855091784719E-4</v>
      </c>
      <c r="AC530" s="66">
        <v>7008.5547188250202</v>
      </c>
      <c r="AD530" s="73">
        <f t="shared" si="86"/>
        <v>6.3765623953075863E-4</v>
      </c>
    </row>
    <row r="531" spans="1:30" x14ac:dyDescent="0.25">
      <c r="A531" s="165"/>
      <c r="B531" s="74" t="s">
        <v>16878</v>
      </c>
      <c r="C531" s="68" t="s">
        <v>3</v>
      </c>
      <c r="D531" s="68" t="s">
        <v>2</v>
      </c>
      <c r="E531" s="68" t="s">
        <v>16879</v>
      </c>
      <c r="F531" s="68" t="s">
        <v>1199</v>
      </c>
      <c r="G531" s="68" t="s">
        <v>1199</v>
      </c>
      <c r="H531" s="69">
        <v>40099</v>
      </c>
      <c r="I531" s="69">
        <v>41862</v>
      </c>
      <c r="J531" s="94" t="s">
        <v>1173</v>
      </c>
      <c r="K531" s="102">
        <v>1258560</v>
      </c>
      <c r="L531" s="71">
        <f t="shared" si="80"/>
        <v>4.2781548664889291E-4</v>
      </c>
      <c r="M531" s="70">
        <v>24657.0218887351</v>
      </c>
      <c r="N531" s="75">
        <f t="shared" si="81"/>
        <v>4.7779599208527601E-4</v>
      </c>
      <c r="O531" s="99">
        <v>1172132</v>
      </c>
      <c r="P531" s="71">
        <f t="shared" si="87"/>
        <v>4.3166110715349952E-4</v>
      </c>
      <c r="Q531" s="70">
        <v>21217.4082887351</v>
      </c>
      <c r="R531" s="106">
        <f t="shared" si="82"/>
        <v>6.0791581750836569E-4</v>
      </c>
      <c r="S531" s="102">
        <v>992300</v>
      </c>
      <c r="T531" s="71">
        <f t="shared" si="88"/>
        <v>4.3466823714068966E-4</v>
      </c>
      <c r="U531" s="70">
        <v>14406.1469594071</v>
      </c>
      <c r="V531" s="75">
        <f t="shared" si="89"/>
        <v>7.6929758693489387E-4</v>
      </c>
      <c r="W531" s="99">
        <v>413200</v>
      </c>
      <c r="X531" s="71">
        <f t="shared" si="83"/>
        <v>2.3476318284214065E-4</v>
      </c>
      <c r="Y531" s="70">
        <v>1987.8956141820099</v>
      </c>
      <c r="Z531" s="106">
        <f t="shared" si="84"/>
        <v>2.5699187905377306E-4</v>
      </c>
      <c r="AA531" s="102">
        <v>579100</v>
      </c>
      <c r="AB531" s="71">
        <f t="shared" si="85"/>
        <v>1.1076491713610751E-3</v>
      </c>
      <c r="AC531" s="70">
        <v>12418.251345225101</v>
      </c>
      <c r="AD531" s="75">
        <f t="shared" si="86"/>
        <v>1.1298442791742326E-3</v>
      </c>
    </row>
    <row r="532" spans="1:30" x14ac:dyDescent="0.25">
      <c r="A532" s="165"/>
      <c r="B532" s="72" t="s">
        <v>14454</v>
      </c>
      <c r="C532" s="64" t="s">
        <v>14311</v>
      </c>
      <c r="D532" s="64" t="s">
        <v>2</v>
      </c>
      <c r="E532" s="64" t="s">
        <v>14455</v>
      </c>
      <c r="F532" s="64" t="s">
        <v>1562</v>
      </c>
      <c r="G532" s="64" t="s">
        <v>1167</v>
      </c>
      <c r="H532" s="65">
        <v>39794</v>
      </c>
      <c r="I532" s="65">
        <v>42004</v>
      </c>
      <c r="J532" s="93" t="s">
        <v>1</v>
      </c>
      <c r="K532" s="101">
        <v>2363811</v>
      </c>
      <c r="L532" s="67">
        <f t="shared" si="80"/>
        <v>8.0351747498014095E-4</v>
      </c>
      <c r="M532" s="66">
        <v>24603.910794032301</v>
      </c>
      <c r="N532" s="73">
        <f t="shared" si="81"/>
        <v>4.7676682204605682E-4</v>
      </c>
      <c r="O532" s="98">
        <v>2279485</v>
      </c>
      <c r="P532" s="67">
        <f t="shared" si="87"/>
        <v>8.3946604890899217E-4</v>
      </c>
      <c r="Q532" s="66">
        <v>17741.379594032202</v>
      </c>
      <c r="R532" s="105">
        <f t="shared" si="82"/>
        <v>5.0832152225484175E-4</v>
      </c>
      <c r="S532" s="101">
        <v>2021500</v>
      </c>
      <c r="T532" s="67">
        <f t="shared" si="88"/>
        <v>8.8550019286496445E-4</v>
      </c>
      <c r="U532" s="66">
        <v>12007.519658532099</v>
      </c>
      <c r="V532" s="73">
        <f t="shared" si="89"/>
        <v>6.4120933407180918E-4</v>
      </c>
      <c r="W532" s="98">
        <v>1662300</v>
      </c>
      <c r="X532" s="67">
        <f t="shared" si="83"/>
        <v>9.444502392025421E-4</v>
      </c>
      <c r="Y532" s="66">
        <v>7353.2939180820504</v>
      </c>
      <c r="Z532" s="105">
        <f t="shared" si="84"/>
        <v>9.5062175687740343E-4</v>
      </c>
      <c r="AA532" s="101">
        <v>359200</v>
      </c>
      <c r="AB532" s="67">
        <f t="shared" si="85"/>
        <v>6.8704469409928894E-4</v>
      </c>
      <c r="AC532" s="66">
        <v>4654.2257404500097</v>
      </c>
      <c r="AD532" s="73">
        <f t="shared" si="86"/>
        <v>4.234533655863591E-4</v>
      </c>
    </row>
    <row r="533" spans="1:30" x14ac:dyDescent="0.25">
      <c r="A533" s="165"/>
      <c r="B533" s="72" t="s">
        <v>15230</v>
      </c>
      <c r="C533" s="64" t="s">
        <v>15231</v>
      </c>
      <c r="D533" s="64" t="s">
        <v>2</v>
      </c>
      <c r="E533" s="64" t="s">
        <v>15232</v>
      </c>
      <c r="F533" s="64" t="s">
        <v>1562</v>
      </c>
      <c r="G533" s="64" t="s">
        <v>1167</v>
      </c>
      <c r="H533" s="65">
        <v>39148</v>
      </c>
      <c r="I533" s="65">
        <v>42004</v>
      </c>
      <c r="J533" s="93" t="s">
        <v>1</v>
      </c>
      <c r="K533" s="101">
        <v>1446150</v>
      </c>
      <c r="L533" s="67">
        <f t="shared" si="80"/>
        <v>4.9158193969083431E-4</v>
      </c>
      <c r="M533" s="66">
        <v>24566.285480827199</v>
      </c>
      <c r="N533" s="73">
        <f t="shared" si="81"/>
        <v>4.7603773059569945E-4</v>
      </c>
      <c r="O533" s="98">
        <v>1352050</v>
      </c>
      <c r="P533" s="67">
        <f t="shared" si="87"/>
        <v>4.9791951753461986E-4</v>
      </c>
      <c r="Q533" s="66">
        <v>20495.811080827199</v>
      </c>
      <c r="R533" s="105">
        <f t="shared" si="82"/>
        <v>5.8724079676184091E-4</v>
      </c>
      <c r="S533" s="101">
        <v>1204560</v>
      </c>
      <c r="T533" s="67">
        <f t="shared" si="88"/>
        <v>5.2764685249439603E-4</v>
      </c>
      <c r="U533" s="66">
        <v>11074.013945738099</v>
      </c>
      <c r="V533" s="73">
        <f t="shared" si="89"/>
        <v>5.9135952382997903E-4</v>
      </c>
      <c r="W533" s="98">
        <v>924220</v>
      </c>
      <c r="X533" s="67">
        <f t="shared" si="83"/>
        <v>5.2510365161268933E-4</v>
      </c>
      <c r="Y533" s="66">
        <v>4459.8390505130401</v>
      </c>
      <c r="Z533" s="105">
        <f t="shared" si="84"/>
        <v>5.7656066530453222E-4</v>
      </c>
      <c r="AA533" s="101">
        <v>280340</v>
      </c>
      <c r="AB533" s="67">
        <f t="shared" si="85"/>
        <v>5.3620854550054191E-4</v>
      </c>
      <c r="AC533" s="66">
        <v>6614.17489522501</v>
      </c>
      <c r="AD533" s="73">
        <f t="shared" si="86"/>
        <v>6.0177455416870909E-4</v>
      </c>
    </row>
    <row r="534" spans="1:30" x14ac:dyDescent="0.25">
      <c r="A534" s="165"/>
      <c r="B534" s="72" t="s">
        <v>10844</v>
      </c>
      <c r="C534" s="64" t="s">
        <v>10836</v>
      </c>
      <c r="D534" s="64" t="s">
        <v>0</v>
      </c>
      <c r="E534" s="64" t="s">
        <v>10845</v>
      </c>
      <c r="F534" s="64" t="s">
        <v>1230</v>
      </c>
      <c r="G534" s="64" t="s">
        <v>1167</v>
      </c>
      <c r="H534" s="65">
        <v>38723</v>
      </c>
      <c r="I534" s="65">
        <v>42004</v>
      </c>
      <c r="J534" s="93" t="s">
        <v>1</v>
      </c>
      <c r="K534" s="101">
        <v>1221947</v>
      </c>
      <c r="L534" s="67">
        <f t="shared" si="80"/>
        <v>4.1536982779061368E-4</v>
      </c>
      <c r="M534" s="66">
        <v>24542.3024556893</v>
      </c>
      <c r="N534" s="73">
        <f t="shared" si="81"/>
        <v>4.7557299510003911E-4</v>
      </c>
      <c r="O534" s="98">
        <v>1115967</v>
      </c>
      <c r="P534" s="67">
        <f t="shared" si="87"/>
        <v>4.1097721994346148E-4</v>
      </c>
      <c r="Q534" s="66">
        <v>19833.000351689199</v>
      </c>
      <c r="R534" s="105">
        <f t="shared" si="82"/>
        <v>5.6825011134098435E-4</v>
      </c>
      <c r="S534" s="101">
        <v>862100</v>
      </c>
      <c r="T534" s="67">
        <f t="shared" si="88"/>
        <v>3.7763527888641399E-4</v>
      </c>
      <c r="U534" s="66">
        <v>8710.8949781751107</v>
      </c>
      <c r="V534" s="73">
        <f t="shared" si="89"/>
        <v>4.6516743898530904E-4</v>
      </c>
      <c r="W534" s="98">
        <v>530100</v>
      </c>
      <c r="X534" s="67">
        <f t="shared" si="83"/>
        <v>3.0118093713605703E-4</v>
      </c>
      <c r="Y534" s="66">
        <v>2335.15048295002</v>
      </c>
      <c r="Z534" s="105">
        <f t="shared" si="84"/>
        <v>3.0188441797714301E-4</v>
      </c>
      <c r="AA534" s="101">
        <v>332000</v>
      </c>
      <c r="AB534" s="67">
        <f t="shared" si="85"/>
        <v>6.3501903797595746E-4</v>
      </c>
      <c r="AC534" s="66">
        <v>6375.7444952250398</v>
      </c>
      <c r="AD534" s="73">
        <f t="shared" si="86"/>
        <v>5.8008154635849336E-4</v>
      </c>
    </row>
    <row r="535" spans="1:30" x14ac:dyDescent="0.25">
      <c r="A535" s="165"/>
      <c r="B535" s="72" t="s">
        <v>9222</v>
      </c>
      <c r="C535" s="64" t="s">
        <v>9223</v>
      </c>
      <c r="D535" s="64" t="s">
        <v>2</v>
      </c>
      <c r="E535" s="64" t="s">
        <v>9224</v>
      </c>
      <c r="F535" s="64" t="s">
        <v>1522</v>
      </c>
      <c r="G535" s="64" t="s">
        <v>1416</v>
      </c>
      <c r="H535" s="65">
        <v>38720</v>
      </c>
      <c r="I535" s="65">
        <v>39793</v>
      </c>
      <c r="J535" s="93" t="s">
        <v>1</v>
      </c>
      <c r="K535" s="101">
        <v>1582686</v>
      </c>
      <c r="L535" s="67">
        <f t="shared" si="80"/>
        <v>5.3799388293159617E-4</v>
      </c>
      <c r="M535" s="66">
        <v>24516.960941695899</v>
      </c>
      <c r="N535" s="73">
        <f t="shared" si="81"/>
        <v>4.7508193523587315E-4</v>
      </c>
      <c r="O535" s="98">
        <v>1492676</v>
      </c>
      <c r="P535" s="67">
        <f t="shared" si="87"/>
        <v>5.4970786121482653E-4</v>
      </c>
      <c r="Q535" s="66">
        <v>20095.459121696</v>
      </c>
      <c r="R535" s="105">
        <f t="shared" si="82"/>
        <v>5.7577001365702904E-4</v>
      </c>
      <c r="S535" s="101">
        <v>1237200</v>
      </c>
      <c r="T535" s="67">
        <f t="shared" si="88"/>
        <v>5.4194451576182738E-4</v>
      </c>
      <c r="U535" s="66">
        <v>11835.1810640111</v>
      </c>
      <c r="V535" s="73">
        <f t="shared" si="89"/>
        <v>6.320063413996997E-4</v>
      </c>
      <c r="W535" s="98">
        <v>907800</v>
      </c>
      <c r="X535" s="67">
        <f t="shared" si="83"/>
        <v>5.1577448544069533E-4</v>
      </c>
      <c r="Y535" s="66">
        <v>3838.1001770110302</v>
      </c>
      <c r="Z535" s="105">
        <f t="shared" si="84"/>
        <v>4.9618328520361298E-4</v>
      </c>
      <c r="AA535" s="101">
        <v>329400</v>
      </c>
      <c r="AB535" s="67">
        <f t="shared" si="85"/>
        <v>6.3004599731710962E-4</v>
      </c>
      <c r="AC535" s="66">
        <v>7997.0808870000101</v>
      </c>
      <c r="AD535" s="73">
        <f t="shared" si="86"/>
        <v>7.2759487943081064E-4</v>
      </c>
    </row>
    <row r="536" spans="1:30" x14ac:dyDescent="0.25">
      <c r="A536" s="165"/>
      <c r="B536" s="72" t="s">
        <v>9083</v>
      </c>
      <c r="C536" s="64" t="s">
        <v>9084</v>
      </c>
      <c r="D536" s="64" t="s">
        <v>4</v>
      </c>
      <c r="E536" s="64" t="s">
        <v>9085</v>
      </c>
      <c r="F536" s="64" t="s">
        <v>1216</v>
      </c>
      <c r="G536" s="64" t="s">
        <v>1216</v>
      </c>
      <c r="H536" s="65">
        <v>38783</v>
      </c>
      <c r="I536" s="65">
        <v>42004</v>
      </c>
      <c r="J536" s="93" t="s">
        <v>1</v>
      </c>
      <c r="K536" s="101">
        <v>853720</v>
      </c>
      <c r="L536" s="67">
        <f t="shared" si="80"/>
        <v>2.9020041735149126E-4</v>
      </c>
      <c r="M536" s="66">
        <v>24503.5251352128</v>
      </c>
      <c r="N536" s="73">
        <f t="shared" si="81"/>
        <v>4.7482158041617812E-4</v>
      </c>
      <c r="O536" s="98">
        <v>839420</v>
      </c>
      <c r="P536" s="67">
        <f t="shared" si="87"/>
        <v>3.0913324315588221E-4</v>
      </c>
      <c r="Q536" s="66">
        <v>23618.922805212798</v>
      </c>
      <c r="R536" s="105">
        <f t="shared" si="82"/>
        <v>6.7672340421620397E-4</v>
      </c>
      <c r="S536" s="101">
        <v>717660</v>
      </c>
      <c r="T536" s="67">
        <f t="shared" si="88"/>
        <v>3.143646145987981E-4</v>
      </c>
      <c r="U536" s="66">
        <v>4075.9177020525299</v>
      </c>
      <c r="V536" s="73">
        <f t="shared" si="89"/>
        <v>2.176566476497528E-4</v>
      </c>
      <c r="W536" s="98">
        <v>435500</v>
      </c>
      <c r="X536" s="67">
        <f t="shared" si="83"/>
        <v>2.4743312228400836E-4</v>
      </c>
      <c r="Y536" s="66">
        <v>1717.39855779</v>
      </c>
      <c r="Z536" s="105">
        <f t="shared" si="84"/>
        <v>2.2202246400765069E-4</v>
      </c>
      <c r="AA536" s="101">
        <v>282160</v>
      </c>
      <c r="AB536" s="67">
        <f t="shared" si="85"/>
        <v>5.3968967396173537E-4</v>
      </c>
      <c r="AC536" s="66">
        <v>2358.5191442625</v>
      </c>
      <c r="AD536" s="73">
        <f t="shared" si="86"/>
        <v>2.1458410595727795E-4</v>
      </c>
    </row>
    <row r="537" spans="1:30" x14ac:dyDescent="0.25">
      <c r="A537" s="165"/>
      <c r="B537" s="72" t="s">
        <v>14331</v>
      </c>
      <c r="C537" s="64" t="s">
        <v>14311</v>
      </c>
      <c r="D537" s="64" t="s">
        <v>2</v>
      </c>
      <c r="E537" s="64" t="s">
        <v>14332</v>
      </c>
      <c r="F537" s="64" t="s">
        <v>1790</v>
      </c>
      <c r="G537" s="64" t="s">
        <v>1139</v>
      </c>
      <c r="H537" s="65">
        <v>39791</v>
      </c>
      <c r="I537" s="65">
        <v>42004</v>
      </c>
      <c r="J537" s="93" t="s">
        <v>1</v>
      </c>
      <c r="K537" s="101">
        <v>1395002</v>
      </c>
      <c r="L537" s="67">
        <f t="shared" si="80"/>
        <v>4.7419547697859373E-4</v>
      </c>
      <c r="M537" s="66">
        <v>24474.810514871799</v>
      </c>
      <c r="N537" s="73">
        <f t="shared" si="81"/>
        <v>4.7426515756125704E-4</v>
      </c>
      <c r="O537" s="98">
        <v>1281678</v>
      </c>
      <c r="P537" s="67">
        <f t="shared" si="87"/>
        <v>4.7200361776172218E-4</v>
      </c>
      <c r="Q537" s="66">
        <v>14399.954074871601</v>
      </c>
      <c r="R537" s="105">
        <f t="shared" si="82"/>
        <v>4.1258384315280425E-4</v>
      </c>
      <c r="S537" s="101">
        <v>1164000</v>
      </c>
      <c r="T537" s="67">
        <f t="shared" si="88"/>
        <v>5.0987990328707326E-4</v>
      </c>
      <c r="U537" s="66">
        <v>9116.4774288995504</v>
      </c>
      <c r="V537" s="73">
        <f t="shared" si="89"/>
        <v>4.8682580478739534E-4</v>
      </c>
      <c r="W537" s="98">
        <v>795600</v>
      </c>
      <c r="X537" s="67">
        <f t="shared" si="83"/>
        <v>4.5202707712780038E-4</v>
      </c>
      <c r="Y537" s="66">
        <v>3772.57452981201</v>
      </c>
      <c r="Z537" s="105">
        <f t="shared" si="84"/>
        <v>4.8771223718692923E-4</v>
      </c>
      <c r="AA537" s="101">
        <v>368400</v>
      </c>
      <c r="AB537" s="67">
        <f t="shared" si="85"/>
        <v>7.0464160719982752E-4</v>
      </c>
      <c r="AC537" s="66">
        <v>5343.9028990875004</v>
      </c>
      <c r="AD537" s="73">
        <f t="shared" si="86"/>
        <v>4.8620195800096883E-4</v>
      </c>
    </row>
    <row r="538" spans="1:30" x14ac:dyDescent="0.25">
      <c r="A538" s="165"/>
      <c r="B538" s="72" t="s">
        <v>3685</v>
      </c>
      <c r="C538" s="64" t="s">
        <v>3686</v>
      </c>
      <c r="D538" s="64" t="s">
        <v>2</v>
      </c>
      <c r="E538" s="64" t="s">
        <v>3687</v>
      </c>
      <c r="F538" s="64" t="s">
        <v>1983</v>
      </c>
      <c r="G538" s="64" t="s">
        <v>1227</v>
      </c>
      <c r="H538" s="65">
        <v>38718</v>
      </c>
      <c r="I538" s="65">
        <v>39793</v>
      </c>
      <c r="J538" s="93" t="s">
        <v>1</v>
      </c>
      <c r="K538" s="101">
        <v>956451</v>
      </c>
      <c r="L538" s="67">
        <f t="shared" si="80"/>
        <v>3.2512120997077633E-4</v>
      </c>
      <c r="M538" s="66">
        <v>24418.890574011901</v>
      </c>
      <c r="N538" s="73">
        <f t="shared" si="81"/>
        <v>4.7318155858725803E-4</v>
      </c>
      <c r="O538" s="98">
        <v>832351</v>
      </c>
      <c r="P538" s="67">
        <f t="shared" si="87"/>
        <v>3.0652994219108637E-4</v>
      </c>
      <c r="Q538" s="66">
        <v>15165.0589102621</v>
      </c>
      <c r="R538" s="105">
        <f t="shared" si="82"/>
        <v>4.3450543344114134E-4</v>
      </c>
      <c r="S538" s="101">
        <v>706400</v>
      </c>
      <c r="T538" s="67">
        <f t="shared" si="88"/>
        <v>3.0943227120445749E-4</v>
      </c>
      <c r="U538" s="66">
        <v>6220.0339354310299</v>
      </c>
      <c r="V538" s="73">
        <f t="shared" si="89"/>
        <v>3.3215384451257718E-4</v>
      </c>
      <c r="W538" s="98">
        <v>523700</v>
      </c>
      <c r="X538" s="67">
        <f t="shared" si="83"/>
        <v>2.9754472133211292E-4</v>
      </c>
      <c r="Y538" s="66">
        <v>2218.8381634310099</v>
      </c>
      <c r="Z538" s="105">
        <f t="shared" si="84"/>
        <v>2.8684775240122283E-4</v>
      </c>
      <c r="AA538" s="101">
        <v>182700</v>
      </c>
      <c r="AB538" s="67">
        <f t="shared" si="85"/>
        <v>3.4945174168134766E-4</v>
      </c>
      <c r="AC538" s="66">
        <v>4001.195772</v>
      </c>
      <c r="AD538" s="73">
        <f t="shared" si="86"/>
        <v>3.640390282959265E-4</v>
      </c>
    </row>
    <row r="539" spans="1:30" x14ac:dyDescent="0.25">
      <c r="A539" s="165"/>
      <c r="B539" s="72" t="s">
        <v>12636</v>
      </c>
      <c r="C539" s="64" t="s">
        <v>12637</v>
      </c>
      <c r="D539" s="64" t="s">
        <v>4</v>
      </c>
      <c r="E539" s="64" t="s">
        <v>12638</v>
      </c>
      <c r="F539" s="64" t="s">
        <v>1199</v>
      </c>
      <c r="G539" s="64" t="s">
        <v>1199</v>
      </c>
      <c r="H539" s="65">
        <v>38720</v>
      </c>
      <c r="I539" s="65">
        <v>42003</v>
      </c>
      <c r="J539" s="93" t="s">
        <v>1</v>
      </c>
      <c r="K539" s="101">
        <v>747464</v>
      </c>
      <c r="L539" s="67">
        <f t="shared" si="80"/>
        <v>2.5408139056741681E-4</v>
      </c>
      <c r="M539" s="66">
        <v>24417.218157203999</v>
      </c>
      <c r="N539" s="73">
        <f t="shared" si="81"/>
        <v>4.7314915102191954E-4</v>
      </c>
      <c r="O539" s="98">
        <v>679554</v>
      </c>
      <c r="P539" s="67">
        <f t="shared" si="87"/>
        <v>2.5025938376444732E-4</v>
      </c>
      <c r="Q539" s="66">
        <v>21718.444854704001</v>
      </c>
      <c r="R539" s="105">
        <f t="shared" si="82"/>
        <v>6.2227139051038421E-4</v>
      </c>
      <c r="S539" s="101">
        <v>534150</v>
      </c>
      <c r="T539" s="67">
        <f t="shared" si="88"/>
        <v>2.3397968242335927E-4</v>
      </c>
      <c r="U539" s="66">
        <v>5520.4015786680302</v>
      </c>
      <c r="V539" s="73">
        <f t="shared" si="89"/>
        <v>2.9479302309961142E-4</v>
      </c>
      <c r="W539" s="98">
        <v>174100</v>
      </c>
      <c r="X539" s="67">
        <f t="shared" si="83"/>
        <v>9.891643304166672E-5</v>
      </c>
      <c r="Y539" s="66">
        <v>793.01043299999901</v>
      </c>
      <c r="Z539" s="105">
        <f t="shared" si="84"/>
        <v>1.0251908592784714E-4</v>
      </c>
      <c r="AA539" s="101">
        <v>360050</v>
      </c>
      <c r="AB539" s="67">
        <f t="shared" si="85"/>
        <v>6.88670495853143E-4</v>
      </c>
      <c r="AC539" s="66">
        <v>4727.3911456680098</v>
      </c>
      <c r="AD539" s="73">
        <f t="shared" si="86"/>
        <v>4.3011014134495314E-4</v>
      </c>
    </row>
    <row r="540" spans="1:30" x14ac:dyDescent="0.25">
      <c r="A540" s="165"/>
      <c r="B540" s="72" t="s">
        <v>1813</v>
      </c>
      <c r="C540" s="64" t="s">
        <v>1814</v>
      </c>
      <c r="D540" s="64" t="s">
        <v>0</v>
      </c>
      <c r="E540" s="64" t="s">
        <v>1815</v>
      </c>
      <c r="F540" s="64" t="s">
        <v>1199</v>
      </c>
      <c r="G540" s="64" t="s">
        <v>1199</v>
      </c>
      <c r="H540" s="65">
        <v>38720</v>
      </c>
      <c r="I540" s="65">
        <v>42003</v>
      </c>
      <c r="J540" s="93" t="s">
        <v>1</v>
      </c>
      <c r="K540" s="101">
        <v>1038863</v>
      </c>
      <c r="L540" s="67">
        <f t="shared" si="80"/>
        <v>3.5313507493208812E-4</v>
      </c>
      <c r="M540" s="66">
        <v>24391.047548657702</v>
      </c>
      <c r="N540" s="73">
        <f t="shared" si="81"/>
        <v>4.7264202522504602E-4</v>
      </c>
      <c r="O540" s="98">
        <v>931793</v>
      </c>
      <c r="P540" s="67">
        <f t="shared" si="87"/>
        <v>3.4315145224077216E-4</v>
      </c>
      <c r="Q540" s="66">
        <v>19975.753857407701</v>
      </c>
      <c r="R540" s="105">
        <f t="shared" si="82"/>
        <v>5.7234024869188421E-4</v>
      </c>
      <c r="S540" s="101">
        <v>700320</v>
      </c>
      <c r="T540" s="67">
        <f t="shared" si="88"/>
        <v>3.0676898098797522E-4</v>
      </c>
      <c r="U540" s="66">
        <v>8455.6337970185505</v>
      </c>
      <c r="V540" s="73">
        <f t="shared" si="89"/>
        <v>4.5153632642931342E-4</v>
      </c>
      <c r="W540" s="98">
        <v>461200</v>
      </c>
      <c r="X540" s="67">
        <f t="shared" si="83"/>
        <v>2.6203480137172139E-4</v>
      </c>
      <c r="Y540" s="66">
        <v>2307.8386451810102</v>
      </c>
      <c r="Z540" s="105">
        <f t="shared" si="84"/>
        <v>2.9835358846145042E-4</v>
      </c>
      <c r="AA540" s="101">
        <v>239120</v>
      </c>
      <c r="AB540" s="67">
        <f t="shared" si="85"/>
        <v>4.5736672397834625E-4</v>
      </c>
      <c r="AC540" s="66">
        <v>6147.7951518375003</v>
      </c>
      <c r="AD540" s="73">
        <f t="shared" si="86"/>
        <v>5.5934213189439796E-4</v>
      </c>
    </row>
    <row r="541" spans="1:30" x14ac:dyDescent="0.25">
      <c r="A541" s="165"/>
      <c r="B541" s="74" t="s">
        <v>16863</v>
      </c>
      <c r="C541" s="68" t="s">
        <v>3</v>
      </c>
      <c r="D541" s="68" t="s">
        <v>2</v>
      </c>
      <c r="E541" s="68" t="s">
        <v>16864</v>
      </c>
      <c r="F541" s="68" t="s">
        <v>1199</v>
      </c>
      <c r="G541" s="68" t="s">
        <v>1199</v>
      </c>
      <c r="H541" s="69">
        <v>39960</v>
      </c>
      <c r="I541" s="69">
        <v>42003</v>
      </c>
      <c r="J541" s="94" t="s">
        <v>1173</v>
      </c>
      <c r="K541" s="102">
        <v>1462668</v>
      </c>
      <c r="L541" s="71">
        <f t="shared" si="80"/>
        <v>4.9719681399834962E-4</v>
      </c>
      <c r="M541" s="70">
        <v>24376.317603518699</v>
      </c>
      <c r="N541" s="75">
        <f t="shared" si="81"/>
        <v>4.7235659299471377E-4</v>
      </c>
      <c r="O541" s="99">
        <v>1338964</v>
      </c>
      <c r="P541" s="71">
        <f t="shared" si="87"/>
        <v>4.9310033569485202E-4</v>
      </c>
      <c r="Q541" s="70">
        <v>17173.128003518901</v>
      </c>
      <c r="R541" s="106">
        <f t="shared" si="82"/>
        <v>4.9204012136476558E-4</v>
      </c>
      <c r="S541" s="102">
        <v>1098620</v>
      </c>
      <c r="T541" s="71">
        <f t="shared" si="88"/>
        <v>4.8124077263680791E-4</v>
      </c>
      <c r="U541" s="70">
        <v>9716.1760415181307</v>
      </c>
      <c r="V541" s="75">
        <f t="shared" si="89"/>
        <v>5.188500994774076E-4</v>
      </c>
      <c r="W541" s="99">
        <v>727920</v>
      </c>
      <c r="X541" s="71">
        <f t="shared" si="83"/>
        <v>4.1357409500109157E-4</v>
      </c>
      <c r="Y541" s="70">
        <v>3160.3835683430302</v>
      </c>
      <c r="Z541" s="106">
        <f t="shared" si="84"/>
        <v>4.0856919546721231E-4</v>
      </c>
      <c r="AA541" s="102">
        <v>370700</v>
      </c>
      <c r="AB541" s="71">
        <f t="shared" si="85"/>
        <v>7.0904083547496208E-4</v>
      </c>
      <c r="AC541" s="70">
        <v>6555.79247317506</v>
      </c>
      <c r="AD541" s="75">
        <f t="shared" si="86"/>
        <v>5.9646277204063723E-4</v>
      </c>
    </row>
    <row r="542" spans="1:30" x14ac:dyDescent="0.25">
      <c r="A542" s="165"/>
      <c r="B542" s="74" t="s">
        <v>16859</v>
      </c>
      <c r="C542" s="68" t="s">
        <v>3</v>
      </c>
      <c r="D542" s="68" t="s">
        <v>2</v>
      </c>
      <c r="E542" s="68" t="s">
        <v>16860</v>
      </c>
      <c r="F542" s="68" t="s">
        <v>1199</v>
      </c>
      <c r="G542" s="68" t="s">
        <v>1199</v>
      </c>
      <c r="H542" s="69">
        <v>39960</v>
      </c>
      <c r="I542" s="69">
        <v>42004</v>
      </c>
      <c r="J542" s="94" t="s">
        <v>1173</v>
      </c>
      <c r="K542" s="102">
        <v>1410791</v>
      </c>
      <c r="L542" s="71">
        <f t="shared" si="80"/>
        <v>4.7956254626309297E-4</v>
      </c>
      <c r="M542" s="70">
        <v>24361.7719315209</v>
      </c>
      <c r="N542" s="75">
        <f t="shared" si="81"/>
        <v>4.7207473155118276E-4</v>
      </c>
      <c r="O542" s="99">
        <v>1204595</v>
      </c>
      <c r="P542" s="71">
        <f t="shared" si="87"/>
        <v>4.4361625770098395E-4</v>
      </c>
      <c r="Q542" s="70">
        <v>17097.279531520999</v>
      </c>
      <c r="R542" s="106">
        <f t="shared" si="82"/>
        <v>4.8986693012322046E-4</v>
      </c>
      <c r="S542" s="102">
        <v>733500</v>
      </c>
      <c r="T542" s="71">
        <f t="shared" si="88"/>
        <v>3.2130318647858095E-4</v>
      </c>
      <c r="U542" s="70">
        <v>8891.9040210290805</v>
      </c>
      <c r="V542" s="75">
        <f t="shared" si="89"/>
        <v>4.748334392193289E-4</v>
      </c>
      <c r="W542" s="99">
        <v>261000</v>
      </c>
      <c r="X542" s="71">
        <f t="shared" si="83"/>
        <v>1.4828942575459514E-4</v>
      </c>
      <c r="Y542" s="70">
        <v>1014.49299602901</v>
      </c>
      <c r="Z542" s="106">
        <f t="shared" si="84"/>
        <v>1.3115198779874978E-4</v>
      </c>
      <c r="AA542" s="102">
        <v>472500</v>
      </c>
      <c r="AB542" s="71">
        <f t="shared" si="85"/>
        <v>9.03754504348313E-4</v>
      </c>
      <c r="AC542" s="70">
        <v>7877.4110250000504</v>
      </c>
      <c r="AD542" s="75">
        <f t="shared" si="86"/>
        <v>7.1670700921370371E-4</v>
      </c>
    </row>
    <row r="543" spans="1:30" x14ac:dyDescent="0.25">
      <c r="A543" s="165"/>
      <c r="B543" s="72" t="s">
        <v>10367</v>
      </c>
      <c r="C543" s="64" t="s">
        <v>10368</v>
      </c>
      <c r="D543" s="64" t="s">
        <v>2</v>
      </c>
      <c r="E543" s="64" t="s">
        <v>10369</v>
      </c>
      <c r="F543" s="64" t="s">
        <v>1496</v>
      </c>
      <c r="G543" s="64" t="s">
        <v>1216</v>
      </c>
      <c r="H543" s="65">
        <v>38720</v>
      </c>
      <c r="I543" s="65">
        <v>42004</v>
      </c>
      <c r="J543" s="93" t="s">
        <v>1</v>
      </c>
      <c r="K543" s="101">
        <v>1377607</v>
      </c>
      <c r="L543" s="67">
        <f t="shared" si="80"/>
        <v>4.6828248880937057E-4</v>
      </c>
      <c r="M543" s="66">
        <v>24320.680922020802</v>
      </c>
      <c r="N543" s="73">
        <f t="shared" si="81"/>
        <v>4.7127848293127727E-4</v>
      </c>
      <c r="O543" s="98">
        <v>1292743</v>
      </c>
      <c r="P543" s="67">
        <f t="shared" si="87"/>
        <v>4.760785258357731E-4</v>
      </c>
      <c r="Q543" s="66">
        <v>20146.3779220207</v>
      </c>
      <c r="R543" s="105">
        <f t="shared" si="82"/>
        <v>5.7722892624921258E-4</v>
      </c>
      <c r="S543" s="101">
        <v>1097940</v>
      </c>
      <c r="T543" s="67">
        <f t="shared" si="88"/>
        <v>4.8094290465206977E-4</v>
      </c>
      <c r="U543" s="66">
        <v>8950.8488362283097</v>
      </c>
      <c r="V543" s="73">
        <f t="shared" si="89"/>
        <v>4.7798113056406281E-4</v>
      </c>
      <c r="W543" s="98">
        <v>854740</v>
      </c>
      <c r="X543" s="67">
        <f t="shared" si="83"/>
        <v>4.8562798379112124E-4</v>
      </c>
      <c r="Y543" s="66">
        <v>3931.0200327080101</v>
      </c>
      <c r="Z543" s="105">
        <f t="shared" si="84"/>
        <v>5.0819581148849968E-4</v>
      </c>
      <c r="AA543" s="101">
        <v>243200</v>
      </c>
      <c r="AB543" s="67">
        <f t="shared" si="85"/>
        <v>4.6517057239684595E-4</v>
      </c>
      <c r="AC543" s="66">
        <v>5019.8288035200203</v>
      </c>
      <c r="AD543" s="73">
        <f t="shared" si="86"/>
        <v>4.5671686765076674E-4</v>
      </c>
    </row>
    <row r="544" spans="1:30" x14ac:dyDescent="0.25">
      <c r="A544" s="165"/>
      <c r="B544" s="74" t="s">
        <v>16676</v>
      </c>
      <c r="C544" s="68" t="s">
        <v>3</v>
      </c>
      <c r="D544" s="68" t="s">
        <v>2</v>
      </c>
      <c r="E544" s="68" t="s">
        <v>16677</v>
      </c>
      <c r="F544" s="68" t="s">
        <v>1199</v>
      </c>
      <c r="G544" s="68" t="s">
        <v>1199</v>
      </c>
      <c r="H544" s="69">
        <v>38720</v>
      </c>
      <c r="I544" s="69">
        <v>42004</v>
      </c>
      <c r="J544" s="94" t="s">
        <v>1173</v>
      </c>
      <c r="K544" s="102">
        <v>1583882</v>
      </c>
      <c r="L544" s="71">
        <f t="shared" si="80"/>
        <v>5.3840043273616024E-4</v>
      </c>
      <c r="M544" s="70">
        <v>24163.1774331286</v>
      </c>
      <c r="N544" s="75">
        <f t="shared" si="81"/>
        <v>4.6822643000810885E-4</v>
      </c>
      <c r="O544" s="99">
        <v>1527068</v>
      </c>
      <c r="P544" s="71">
        <f t="shared" si="87"/>
        <v>5.623734046836706E-4</v>
      </c>
      <c r="Q544" s="70">
        <v>17055.6823193786</v>
      </c>
      <c r="R544" s="106">
        <f t="shared" si="82"/>
        <v>4.886750973186908E-4</v>
      </c>
      <c r="S544" s="102">
        <v>1295030</v>
      </c>
      <c r="T544" s="71">
        <f t="shared" si="88"/>
        <v>5.6727643569919116E-4</v>
      </c>
      <c r="U544" s="70">
        <v>9475.4389650016292</v>
      </c>
      <c r="V544" s="75">
        <f t="shared" si="89"/>
        <v>5.0599458352496398E-4</v>
      </c>
      <c r="W544" s="99">
        <v>983730</v>
      </c>
      <c r="X544" s="71">
        <f t="shared" si="83"/>
        <v>5.589147770021758E-4</v>
      </c>
      <c r="Y544" s="70">
        <v>3993.8224770390402</v>
      </c>
      <c r="Z544" s="106">
        <f t="shared" si="84"/>
        <v>5.1631480831240619E-4</v>
      </c>
      <c r="AA544" s="102">
        <v>311300</v>
      </c>
      <c r="AB544" s="71">
        <f t="shared" si="85"/>
        <v>5.9542598349974563E-4</v>
      </c>
      <c r="AC544" s="70">
        <v>5481.6164879625303</v>
      </c>
      <c r="AD544" s="75">
        <f t="shared" si="86"/>
        <v>4.9873149265359379E-4</v>
      </c>
    </row>
    <row r="545" spans="1:30" x14ac:dyDescent="0.25">
      <c r="A545" s="165"/>
      <c r="B545" s="72" t="s">
        <v>4668</v>
      </c>
      <c r="C545" s="64" t="s">
        <v>4669</v>
      </c>
      <c r="D545" s="64" t="s">
        <v>4</v>
      </c>
      <c r="E545" s="64" t="s">
        <v>4670</v>
      </c>
      <c r="F545" s="64" t="s">
        <v>493</v>
      </c>
      <c r="G545" s="64" t="s">
        <v>1167</v>
      </c>
      <c r="H545" s="65">
        <v>38721</v>
      </c>
      <c r="I545" s="65">
        <v>42004</v>
      </c>
      <c r="J545" s="93" t="s">
        <v>1</v>
      </c>
      <c r="K545" s="101">
        <v>772163</v>
      </c>
      <c r="L545" s="67">
        <f t="shared" si="80"/>
        <v>2.6247718791100073E-4</v>
      </c>
      <c r="M545" s="66">
        <v>24131.7052786932</v>
      </c>
      <c r="N545" s="73">
        <f t="shared" si="81"/>
        <v>4.6761657252737259E-4</v>
      </c>
      <c r="O545" s="98">
        <v>669893</v>
      </c>
      <c r="P545" s="67">
        <f t="shared" si="87"/>
        <v>2.4670152683689144E-4</v>
      </c>
      <c r="Q545" s="66">
        <v>20436.8560061932</v>
      </c>
      <c r="R545" s="105">
        <f t="shared" si="82"/>
        <v>5.8555163087010368E-4</v>
      </c>
      <c r="S545" s="101">
        <v>502280</v>
      </c>
      <c r="T545" s="67">
        <f t="shared" si="88"/>
        <v>2.2001931084452848E-4</v>
      </c>
      <c r="U545" s="66">
        <v>1523.640136581</v>
      </c>
      <c r="V545" s="73">
        <f t="shared" si="89"/>
        <v>8.1363371047906877E-5</v>
      </c>
      <c r="W545" s="98">
        <v>502180</v>
      </c>
      <c r="X545" s="67">
        <f t="shared" si="83"/>
        <v>2.853179456913509E-4</v>
      </c>
      <c r="Y545" s="66">
        <v>1522.9677615810001</v>
      </c>
      <c r="Z545" s="105">
        <f t="shared" si="84"/>
        <v>1.9688677010742904E-4</v>
      </c>
      <c r="AA545" s="101">
        <v>100</v>
      </c>
      <c r="AB545" s="67">
        <f t="shared" si="85"/>
        <v>1.9127079457107153E-7</v>
      </c>
      <c r="AC545" s="66">
        <v>0.67237499999999994</v>
      </c>
      <c r="AD545" s="73">
        <f t="shared" si="86"/>
        <v>6.1174397754630427E-8</v>
      </c>
    </row>
    <row r="546" spans="1:30" x14ac:dyDescent="0.25">
      <c r="A546" s="165"/>
      <c r="B546" s="72" t="s">
        <v>11352</v>
      </c>
      <c r="C546" s="64" t="s">
        <v>11342</v>
      </c>
      <c r="D546" s="64" t="s">
        <v>2</v>
      </c>
      <c r="E546" s="64" t="s">
        <v>11353</v>
      </c>
      <c r="F546" s="64" t="s">
        <v>1743</v>
      </c>
      <c r="G546" s="64" t="s">
        <v>1193</v>
      </c>
      <c r="H546" s="65">
        <v>38720</v>
      </c>
      <c r="I546" s="65">
        <v>42004</v>
      </c>
      <c r="J546" s="93" t="s">
        <v>1</v>
      </c>
      <c r="K546" s="101">
        <v>1431834</v>
      </c>
      <c r="L546" s="67">
        <f t="shared" si="80"/>
        <v>4.8671557932115347E-4</v>
      </c>
      <c r="M546" s="66">
        <v>24009.9951060682</v>
      </c>
      <c r="N546" s="73">
        <f t="shared" si="81"/>
        <v>4.6525811119580357E-4</v>
      </c>
      <c r="O546" s="98">
        <v>1339836</v>
      </c>
      <c r="P546" s="67">
        <f t="shared" si="87"/>
        <v>4.9342146717615092E-4</v>
      </c>
      <c r="Q546" s="66">
        <v>17975.843766068101</v>
      </c>
      <c r="R546" s="105">
        <f t="shared" si="82"/>
        <v>5.1503933042820391E-4</v>
      </c>
      <c r="S546" s="101">
        <v>1146740</v>
      </c>
      <c r="T546" s="67">
        <f t="shared" si="88"/>
        <v>5.0231931296857248E-4</v>
      </c>
      <c r="U546" s="66">
        <v>10640.070255553101</v>
      </c>
      <c r="V546" s="73">
        <f t="shared" si="89"/>
        <v>5.6818664945450605E-4</v>
      </c>
      <c r="W546" s="98">
        <v>896040</v>
      </c>
      <c r="X546" s="67">
        <f t="shared" si="83"/>
        <v>5.0909293890094803E-4</v>
      </c>
      <c r="Y546" s="66">
        <v>4303.2733430530498</v>
      </c>
      <c r="Z546" s="105">
        <f t="shared" si="84"/>
        <v>5.5632010786858105E-4</v>
      </c>
      <c r="AA546" s="101">
        <v>250700</v>
      </c>
      <c r="AB546" s="67">
        <f t="shared" si="85"/>
        <v>4.795158819896763E-4</v>
      </c>
      <c r="AC546" s="66">
        <v>6336.79691250004</v>
      </c>
      <c r="AD546" s="73">
        <f t="shared" si="86"/>
        <v>5.7653799563575604E-4</v>
      </c>
    </row>
    <row r="547" spans="1:30" x14ac:dyDescent="0.25">
      <c r="A547" s="165"/>
      <c r="B547" s="72" t="s">
        <v>11080</v>
      </c>
      <c r="C547" s="64" t="s">
        <v>11081</v>
      </c>
      <c r="D547" s="64" t="s">
        <v>2</v>
      </c>
      <c r="E547" s="64" t="s">
        <v>11082</v>
      </c>
      <c r="F547" s="64" t="s">
        <v>437</v>
      </c>
      <c r="G547" s="64" t="s">
        <v>1269</v>
      </c>
      <c r="H547" s="65">
        <v>38721</v>
      </c>
      <c r="I547" s="65">
        <v>42003</v>
      </c>
      <c r="J547" s="93" t="s">
        <v>1</v>
      </c>
      <c r="K547" s="101">
        <v>1375229</v>
      </c>
      <c r="L547" s="67">
        <f t="shared" si="80"/>
        <v>4.6747414814444311E-4</v>
      </c>
      <c r="M547" s="66">
        <v>24009.276247740701</v>
      </c>
      <c r="N547" s="73">
        <f t="shared" si="81"/>
        <v>4.6524418138589764E-4</v>
      </c>
      <c r="O547" s="98">
        <v>1276241</v>
      </c>
      <c r="P547" s="67">
        <f t="shared" si="87"/>
        <v>4.7000133351421966E-4</v>
      </c>
      <c r="Q547" s="66">
        <v>20332.127127740499</v>
      </c>
      <c r="R547" s="105">
        <f t="shared" si="82"/>
        <v>5.8255096552517038E-4</v>
      </c>
      <c r="S547" s="101">
        <v>1054890</v>
      </c>
      <c r="T547" s="67">
        <f t="shared" si="88"/>
        <v>4.6208523297122054E-4</v>
      </c>
      <c r="U547" s="66">
        <v>10071.292704985301</v>
      </c>
      <c r="V547" s="73">
        <f t="shared" si="89"/>
        <v>5.3781355952369522E-4</v>
      </c>
      <c r="W547" s="98">
        <v>674690</v>
      </c>
      <c r="X547" s="67">
        <f t="shared" si="83"/>
        <v>3.8333100636922529E-4</v>
      </c>
      <c r="Y547" s="66">
        <v>3081.7530174850099</v>
      </c>
      <c r="Z547" s="105">
        <f t="shared" si="84"/>
        <v>3.9840396703576323E-4</v>
      </c>
      <c r="AA547" s="101">
        <v>380200</v>
      </c>
      <c r="AB547" s="67">
        <f t="shared" si="85"/>
        <v>7.2721156095921394E-4</v>
      </c>
      <c r="AC547" s="66">
        <v>6989.5396875000597</v>
      </c>
      <c r="AD547" s="73">
        <f t="shared" si="86"/>
        <v>6.3592620333133136E-4</v>
      </c>
    </row>
    <row r="548" spans="1:30" x14ac:dyDescent="0.25">
      <c r="A548" s="165"/>
      <c r="B548" s="72" t="s">
        <v>12514</v>
      </c>
      <c r="C548" s="64" t="s">
        <v>5</v>
      </c>
      <c r="D548" s="64" t="s">
        <v>2</v>
      </c>
      <c r="E548" s="64" t="s">
        <v>6</v>
      </c>
      <c r="F548" s="64" t="s">
        <v>1572</v>
      </c>
      <c r="G548" s="64" t="s">
        <v>1167</v>
      </c>
      <c r="H548" s="65">
        <v>38721</v>
      </c>
      <c r="I548" s="65">
        <v>42004</v>
      </c>
      <c r="J548" s="93" t="s">
        <v>1</v>
      </c>
      <c r="K548" s="101">
        <v>1341752</v>
      </c>
      <c r="L548" s="67">
        <f t="shared" si="80"/>
        <v>4.5609449278709427E-4</v>
      </c>
      <c r="M548" s="66">
        <v>23998.220356648799</v>
      </c>
      <c r="N548" s="73">
        <f t="shared" si="81"/>
        <v>4.6502994381590726E-4</v>
      </c>
      <c r="O548" s="98">
        <v>1254698</v>
      </c>
      <c r="P548" s="67">
        <f t="shared" si="87"/>
        <v>4.6206769188391879E-4</v>
      </c>
      <c r="Q548" s="66">
        <v>19026.715076648899</v>
      </c>
      <c r="R548" s="105">
        <f t="shared" si="82"/>
        <v>5.4514862950819532E-4</v>
      </c>
      <c r="S548" s="101">
        <v>1127390</v>
      </c>
      <c r="T548" s="67">
        <f t="shared" si="88"/>
        <v>4.9384321663815598E-4</v>
      </c>
      <c r="U548" s="66">
        <v>13979.5615935941</v>
      </c>
      <c r="V548" s="73">
        <f t="shared" si="89"/>
        <v>7.4651765185118385E-4</v>
      </c>
      <c r="W548" s="98">
        <v>887690</v>
      </c>
      <c r="X548" s="67">
        <f t="shared" si="83"/>
        <v>5.0434881359423967E-4</v>
      </c>
      <c r="Y548" s="66">
        <v>4703.4772185940901</v>
      </c>
      <c r="Z548" s="105">
        <f t="shared" si="84"/>
        <v>6.0805780739674024E-4</v>
      </c>
      <c r="AA548" s="101">
        <v>239700</v>
      </c>
      <c r="AB548" s="67">
        <f t="shared" si="85"/>
        <v>4.5847609458685845E-4</v>
      </c>
      <c r="AC548" s="66">
        <v>9276.0843750000604</v>
      </c>
      <c r="AD548" s="73">
        <f t="shared" si="86"/>
        <v>8.4396188906750858E-4</v>
      </c>
    </row>
    <row r="549" spans="1:30" x14ac:dyDescent="0.25">
      <c r="A549" s="165"/>
      <c r="B549" s="74" t="s">
        <v>16558</v>
      </c>
      <c r="C549" s="68" t="s">
        <v>3</v>
      </c>
      <c r="D549" s="68" t="s">
        <v>2</v>
      </c>
      <c r="E549" s="68" t="s">
        <v>16559</v>
      </c>
      <c r="F549" s="68" t="s">
        <v>1215</v>
      </c>
      <c r="G549" s="68" t="s">
        <v>1216</v>
      </c>
      <c r="H549" s="69">
        <v>38720</v>
      </c>
      <c r="I549" s="69">
        <v>42004</v>
      </c>
      <c r="J549" s="94" t="s">
        <v>1173</v>
      </c>
      <c r="K549" s="102">
        <v>1980329</v>
      </c>
      <c r="L549" s="71">
        <f t="shared" si="80"/>
        <v>6.731625149853129E-4</v>
      </c>
      <c r="M549" s="70">
        <v>23989.6034335037</v>
      </c>
      <c r="N549" s="75">
        <f t="shared" si="81"/>
        <v>4.6486296779741591E-4</v>
      </c>
      <c r="O549" s="99">
        <v>1904467</v>
      </c>
      <c r="P549" s="71">
        <f t="shared" si="87"/>
        <v>7.0135815228771479E-4</v>
      </c>
      <c r="Q549" s="70">
        <v>19511.596633503901</v>
      </c>
      <c r="R549" s="106">
        <f t="shared" si="82"/>
        <v>5.5904133327384497E-4</v>
      </c>
      <c r="S549" s="102">
        <v>1559680</v>
      </c>
      <c r="T549" s="71">
        <f t="shared" si="88"/>
        <v>6.8320402711235606E-4</v>
      </c>
      <c r="U549" s="70">
        <v>9963.9207797645904</v>
      </c>
      <c r="V549" s="75">
        <f t="shared" si="89"/>
        <v>5.3207982910919967E-4</v>
      </c>
      <c r="W549" s="99">
        <v>1291580</v>
      </c>
      <c r="X549" s="71">
        <f t="shared" si="83"/>
        <v>7.3382243875908047E-4</v>
      </c>
      <c r="Y549" s="70">
        <v>5503.5563051270901</v>
      </c>
      <c r="Z549" s="106">
        <f t="shared" si="84"/>
        <v>7.1149071724012206E-4</v>
      </c>
      <c r="AA549" s="102">
        <v>268100</v>
      </c>
      <c r="AB549" s="71">
        <f t="shared" si="85"/>
        <v>5.1279700024504276E-4</v>
      </c>
      <c r="AC549" s="70">
        <v>4460.3644746375303</v>
      </c>
      <c r="AD549" s="75">
        <f t="shared" si="86"/>
        <v>4.0581537163353706E-4</v>
      </c>
    </row>
    <row r="550" spans="1:30" x14ac:dyDescent="0.25">
      <c r="A550" s="165"/>
      <c r="B550" s="72" t="s">
        <v>15239</v>
      </c>
      <c r="C550" s="64" t="s">
        <v>15240</v>
      </c>
      <c r="D550" s="64" t="s">
        <v>2</v>
      </c>
      <c r="E550" s="64" t="s">
        <v>15241</v>
      </c>
      <c r="F550" s="64" t="s">
        <v>3908</v>
      </c>
      <c r="G550" s="64" t="s">
        <v>1193</v>
      </c>
      <c r="H550" s="65">
        <v>39153</v>
      </c>
      <c r="I550" s="65">
        <v>41999</v>
      </c>
      <c r="J550" s="93" t="s">
        <v>1</v>
      </c>
      <c r="K550" s="101">
        <v>1235328</v>
      </c>
      <c r="L550" s="67">
        <f t="shared" si="80"/>
        <v>4.199183586726128E-4</v>
      </c>
      <c r="M550" s="66">
        <v>23982.237284969098</v>
      </c>
      <c r="N550" s="73">
        <f t="shared" si="81"/>
        <v>4.6472022889476909E-4</v>
      </c>
      <c r="O550" s="98">
        <v>1155116</v>
      </c>
      <c r="P550" s="67">
        <f t="shared" si="87"/>
        <v>4.2539462402760243E-4</v>
      </c>
      <c r="Q550" s="66">
        <v>20401.867424969201</v>
      </c>
      <c r="R550" s="105">
        <f t="shared" si="82"/>
        <v>5.8454914688766844E-4</v>
      </c>
      <c r="S550" s="101">
        <v>971300</v>
      </c>
      <c r="T550" s="67">
        <f t="shared" si="88"/>
        <v>4.2546937290612909E-4</v>
      </c>
      <c r="U550" s="66">
        <v>9692.9943186250694</v>
      </c>
      <c r="V550" s="73">
        <f t="shared" si="89"/>
        <v>5.1761218044653313E-4</v>
      </c>
      <c r="W550" s="98">
        <v>752100</v>
      </c>
      <c r="X550" s="67">
        <f t="shared" si="83"/>
        <v>4.2731217283536782E-4</v>
      </c>
      <c r="Y550" s="66">
        <v>3593.2113186250199</v>
      </c>
      <c r="Z550" s="105">
        <f t="shared" si="84"/>
        <v>4.6452445592356009E-4</v>
      </c>
      <c r="AA550" s="101">
        <v>219200</v>
      </c>
      <c r="AB550" s="67">
        <f t="shared" si="85"/>
        <v>4.1926558169978875E-4</v>
      </c>
      <c r="AC550" s="66">
        <v>6099.7830000000204</v>
      </c>
      <c r="AD550" s="73">
        <f t="shared" si="86"/>
        <v>5.5497386348233365E-4</v>
      </c>
    </row>
    <row r="551" spans="1:30" x14ac:dyDescent="0.25">
      <c r="A551" s="165"/>
      <c r="B551" s="74" t="s">
        <v>16825</v>
      </c>
      <c r="C551" s="68" t="s">
        <v>3</v>
      </c>
      <c r="D551" s="68" t="s">
        <v>2</v>
      </c>
      <c r="E551" s="68" t="s">
        <v>16826</v>
      </c>
      <c r="F551" s="68" t="s">
        <v>1199</v>
      </c>
      <c r="G551" s="68" t="s">
        <v>1199</v>
      </c>
      <c r="H551" s="69">
        <v>38721</v>
      </c>
      <c r="I551" s="69">
        <v>42002</v>
      </c>
      <c r="J551" s="94" t="s">
        <v>1173</v>
      </c>
      <c r="K551" s="102">
        <v>1828908</v>
      </c>
      <c r="L551" s="71">
        <f t="shared" si="80"/>
        <v>6.2169079428557518E-4</v>
      </c>
      <c r="M551" s="70">
        <v>23910.3028279748</v>
      </c>
      <c r="N551" s="75">
        <f t="shared" si="81"/>
        <v>4.6332630567890782E-4</v>
      </c>
      <c r="O551" s="99">
        <v>1715456</v>
      </c>
      <c r="P551" s="71">
        <f t="shared" si="87"/>
        <v>6.3175106236593973E-4</v>
      </c>
      <c r="Q551" s="70">
        <v>19058.628027974901</v>
      </c>
      <c r="R551" s="106">
        <f t="shared" si="82"/>
        <v>5.4606299132046012E-4</v>
      </c>
      <c r="S551" s="102">
        <v>1400420</v>
      </c>
      <c r="T551" s="71">
        <f t="shared" si="88"/>
        <v>6.1344159292206458E-4</v>
      </c>
      <c r="U551" s="70">
        <v>12365.423345299099</v>
      </c>
      <c r="V551" s="75">
        <f t="shared" si="89"/>
        <v>6.6032162296909575E-4</v>
      </c>
      <c r="W551" s="99">
        <v>1004020</v>
      </c>
      <c r="X551" s="71">
        <f t="shared" si="83"/>
        <v>5.7044271741811732E-4</v>
      </c>
      <c r="Y551" s="70">
        <v>4061.22469279905</v>
      </c>
      <c r="Z551" s="106">
        <f t="shared" si="84"/>
        <v>5.2502845602960804E-4</v>
      </c>
      <c r="AA551" s="102">
        <v>396400</v>
      </c>
      <c r="AB551" s="71">
        <f t="shared" si="85"/>
        <v>7.5819742967972751E-4</v>
      </c>
      <c r="AC551" s="70">
        <v>8304.1986525000593</v>
      </c>
      <c r="AD551" s="75">
        <f t="shared" si="86"/>
        <v>7.5553723948913135E-4</v>
      </c>
    </row>
    <row r="552" spans="1:30" x14ac:dyDescent="0.25">
      <c r="A552" s="165"/>
      <c r="B552" s="72" t="s">
        <v>11601</v>
      </c>
      <c r="C552" s="64" t="s">
        <v>11342</v>
      </c>
      <c r="D552" s="64" t="s">
        <v>2</v>
      </c>
      <c r="E552" s="64" t="s">
        <v>11602</v>
      </c>
      <c r="F552" s="64" t="s">
        <v>1074</v>
      </c>
      <c r="G552" s="64" t="s">
        <v>1416</v>
      </c>
      <c r="H552" s="65">
        <v>38720</v>
      </c>
      <c r="I552" s="65">
        <v>42003</v>
      </c>
      <c r="J552" s="93" t="s">
        <v>1</v>
      </c>
      <c r="K552" s="101">
        <v>2611066</v>
      </c>
      <c r="L552" s="67">
        <f t="shared" si="80"/>
        <v>8.8756552843120568E-4</v>
      </c>
      <c r="M552" s="66">
        <v>23883.852864104902</v>
      </c>
      <c r="N552" s="73">
        <f t="shared" si="81"/>
        <v>4.6281376662269638E-4</v>
      </c>
      <c r="O552" s="98">
        <v>2583738</v>
      </c>
      <c r="P552" s="67">
        <f t="shared" si="87"/>
        <v>9.5151331562875899E-4</v>
      </c>
      <c r="Q552" s="66">
        <v>22813.8196641049</v>
      </c>
      <c r="R552" s="105">
        <f t="shared" si="82"/>
        <v>6.5365579258594593E-4</v>
      </c>
      <c r="S552" s="101">
        <v>2225100</v>
      </c>
      <c r="T552" s="67">
        <f t="shared" si="88"/>
        <v>9.7468537182479956E-4</v>
      </c>
      <c r="U552" s="66">
        <v>12925.7522753701</v>
      </c>
      <c r="V552" s="73">
        <f t="shared" si="89"/>
        <v>6.9024355108825554E-4</v>
      </c>
      <c r="W552" s="98">
        <v>1937600</v>
      </c>
      <c r="X552" s="67">
        <f t="shared" si="83"/>
        <v>1.1008643346440748E-3</v>
      </c>
      <c r="Y552" s="66">
        <v>8811.6545789461106</v>
      </c>
      <c r="Z552" s="105">
        <f t="shared" si="84"/>
        <v>1.1391562271482565E-3</v>
      </c>
      <c r="AA552" s="101">
        <v>287500</v>
      </c>
      <c r="AB552" s="67">
        <f t="shared" si="85"/>
        <v>5.4990353439183062E-4</v>
      </c>
      <c r="AC552" s="66">
        <v>4114.0976964240199</v>
      </c>
      <c r="AD552" s="73">
        <f t="shared" si="86"/>
        <v>3.7431113423677529E-4</v>
      </c>
    </row>
    <row r="553" spans="1:30" x14ac:dyDescent="0.25">
      <c r="A553" s="165"/>
      <c r="B553" s="72" t="s">
        <v>14475</v>
      </c>
      <c r="C553" s="64" t="s">
        <v>14311</v>
      </c>
      <c r="D553" s="64" t="s">
        <v>2</v>
      </c>
      <c r="E553" s="64" t="s">
        <v>14476</v>
      </c>
      <c r="F553" s="64" t="s">
        <v>1216</v>
      </c>
      <c r="G553" s="64" t="s">
        <v>1216</v>
      </c>
      <c r="H553" s="65">
        <v>39789</v>
      </c>
      <c r="I553" s="65">
        <v>42003</v>
      </c>
      <c r="J553" s="93" t="s">
        <v>1</v>
      </c>
      <c r="K553" s="101">
        <v>1537383</v>
      </c>
      <c r="L553" s="67">
        <f t="shared" si="80"/>
        <v>5.2259427942309862E-4</v>
      </c>
      <c r="M553" s="66">
        <v>23697.785263792</v>
      </c>
      <c r="N553" s="73">
        <f t="shared" si="81"/>
        <v>4.5920820735898638E-4</v>
      </c>
      <c r="O553" s="98">
        <v>1478015</v>
      </c>
      <c r="P553" s="67">
        <f t="shared" si="87"/>
        <v>5.443086540504649E-4</v>
      </c>
      <c r="Q553" s="66">
        <v>18940.206923792</v>
      </c>
      <c r="R553" s="105">
        <f t="shared" si="82"/>
        <v>5.4267001978595779E-4</v>
      </c>
      <c r="S553" s="101">
        <v>1268540</v>
      </c>
      <c r="T553" s="67">
        <f t="shared" si="88"/>
        <v>5.5567272552902401E-4</v>
      </c>
      <c r="U553" s="66">
        <v>9452.8656470100104</v>
      </c>
      <c r="V553" s="73">
        <f t="shared" si="89"/>
        <v>5.0478915371024685E-4</v>
      </c>
      <c r="W553" s="98">
        <v>1015140</v>
      </c>
      <c r="X553" s="67">
        <f t="shared" si="83"/>
        <v>5.7676064237747017E-4</v>
      </c>
      <c r="Y553" s="66">
        <v>4622.1874595100298</v>
      </c>
      <c r="Z553" s="105">
        <f t="shared" si="84"/>
        <v>5.9754880089468731E-4</v>
      </c>
      <c r="AA553" s="101">
        <v>253400</v>
      </c>
      <c r="AB553" s="67">
        <f t="shared" si="85"/>
        <v>4.8468019344309523E-4</v>
      </c>
      <c r="AC553" s="66">
        <v>4830.6781874999997</v>
      </c>
      <c r="AD553" s="73">
        <f t="shared" si="86"/>
        <v>4.3950746066814231E-4</v>
      </c>
    </row>
    <row r="554" spans="1:30" x14ac:dyDescent="0.25">
      <c r="A554" s="165"/>
      <c r="B554" s="74" t="s">
        <v>16630</v>
      </c>
      <c r="C554" s="68" t="s">
        <v>3</v>
      </c>
      <c r="D554" s="68" t="s">
        <v>2</v>
      </c>
      <c r="E554" s="68" t="s">
        <v>16631</v>
      </c>
      <c r="F554" s="68" t="s">
        <v>1230</v>
      </c>
      <c r="G554" s="68" t="s">
        <v>1167</v>
      </c>
      <c r="H554" s="69">
        <v>38720</v>
      </c>
      <c r="I554" s="69">
        <v>42004</v>
      </c>
      <c r="J554" s="94" t="s">
        <v>1173</v>
      </c>
      <c r="K554" s="102">
        <v>1796178</v>
      </c>
      <c r="L554" s="71">
        <f t="shared" si="80"/>
        <v>6.1056506259378593E-4</v>
      </c>
      <c r="M554" s="70">
        <v>23659.552979816399</v>
      </c>
      <c r="N554" s="75">
        <f t="shared" si="81"/>
        <v>4.5846735422050763E-4</v>
      </c>
      <c r="O554" s="99">
        <v>1681740</v>
      </c>
      <c r="P554" s="71">
        <f t="shared" si="87"/>
        <v>6.1933446944911178E-4</v>
      </c>
      <c r="Q554" s="70">
        <v>17777.679775816399</v>
      </c>
      <c r="R554" s="106">
        <f t="shared" si="82"/>
        <v>5.0936158588489209E-4</v>
      </c>
      <c r="S554" s="102">
        <v>1398300</v>
      </c>
      <c r="T554" s="71">
        <f t="shared" si="88"/>
        <v>6.1251294567552796E-4</v>
      </c>
      <c r="U554" s="70">
        <v>10105.676780871599</v>
      </c>
      <c r="V554" s="75">
        <f t="shared" si="89"/>
        <v>5.3964969146673663E-4</v>
      </c>
      <c r="W554" s="99">
        <v>1129200</v>
      </c>
      <c r="X554" s="71">
        <f t="shared" si="83"/>
        <v>6.4156482590838634E-4</v>
      </c>
      <c r="Y554" s="70">
        <v>4837.2196785710503</v>
      </c>
      <c r="Z554" s="106">
        <f t="shared" si="84"/>
        <v>6.2534781289478854E-4</v>
      </c>
      <c r="AA554" s="102">
        <v>269100</v>
      </c>
      <c r="AB554" s="71">
        <f t="shared" si="85"/>
        <v>5.1470970819075346E-4</v>
      </c>
      <c r="AC554" s="70">
        <v>5268.4571023005201</v>
      </c>
      <c r="AD554" s="75">
        <f t="shared" si="86"/>
        <v>4.7933770638310417E-4</v>
      </c>
    </row>
    <row r="555" spans="1:30" x14ac:dyDescent="0.25">
      <c r="A555" s="165"/>
      <c r="B555" s="72" t="s">
        <v>12492</v>
      </c>
      <c r="C555" s="64" t="s">
        <v>440</v>
      </c>
      <c r="D555" s="64" t="s">
        <v>0</v>
      </c>
      <c r="E555" s="64" t="s">
        <v>12493</v>
      </c>
      <c r="F555" s="64" t="s">
        <v>1552</v>
      </c>
      <c r="G555" s="64" t="s">
        <v>1193</v>
      </c>
      <c r="H555" s="65">
        <v>38720</v>
      </c>
      <c r="I555" s="65">
        <v>42004</v>
      </c>
      <c r="J555" s="93" t="s">
        <v>1</v>
      </c>
      <c r="K555" s="101">
        <v>844341</v>
      </c>
      <c r="L555" s="67">
        <f t="shared" si="80"/>
        <v>2.8701226466168711E-4</v>
      </c>
      <c r="M555" s="66">
        <v>23545.7719513743</v>
      </c>
      <c r="N555" s="73">
        <f t="shared" si="81"/>
        <v>4.5626254134366085E-4</v>
      </c>
      <c r="O555" s="98">
        <v>690525</v>
      </c>
      <c r="P555" s="67">
        <f t="shared" si="87"/>
        <v>2.5429967445404636E-4</v>
      </c>
      <c r="Q555" s="66">
        <v>13969.5483713741</v>
      </c>
      <c r="R555" s="105">
        <f t="shared" si="82"/>
        <v>4.0025196776343993E-4</v>
      </c>
      <c r="S555" s="101">
        <v>592800</v>
      </c>
      <c r="T555" s="67">
        <f t="shared" si="88"/>
        <v>2.5967079610702496E-4</v>
      </c>
      <c r="U555" s="66">
        <v>10739.5488302061</v>
      </c>
      <c r="V555" s="73">
        <f t="shared" si="89"/>
        <v>5.7349886983153772E-4</v>
      </c>
      <c r="W555" s="98">
        <v>390740</v>
      </c>
      <c r="X555" s="67">
        <f t="shared" si="83"/>
        <v>2.2200233800517434E-4</v>
      </c>
      <c r="Y555" s="66">
        <v>2145.4516875320101</v>
      </c>
      <c r="Z555" s="105">
        <f t="shared" si="84"/>
        <v>2.7736046936489557E-4</v>
      </c>
      <c r="AA555" s="101">
        <v>202060</v>
      </c>
      <c r="AB555" s="67">
        <f t="shared" si="85"/>
        <v>3.8648176751030714E-4</v>
      </c>
      <c r="AC555" s="66">
        <v>8594.0971426740107</v>
      </c>
      <c r="AD555" s="73">
        <f t="shared" si="86"/>
        <v>7.8191294582319803E-4</v>
      </c>
    </row>
    <row r="556" spans="1:30" x14ac:dyDescent="0.25">
      <c r="A556" s="165"/>
      <c r="B556" s="72" t="s">
        <v>11478</v>
      </c>
      <c r="C556" s="64" t="s">
        <v>11479</v>
      </c>
      <c r="D556" s="64" t="s">
        <v>0</v>
      </c>
      <c r="E556" s="64" t="s">
        <v>11480</v>
      </c>
      <c r="F556" s="64" t="s">
        <v>1199</v>
      </c>
      <c r="G556" s="64" t="s">
        <v>1199</v>
      </c>
      <c r="H556" s="65">
        <v>38722</v>
      </c>
      <c r="I556" s="65">
        <v>42004</v>
      </c>
      <c r="J556" s="93" t="s">
        <v>1</v>
      </c>
      <c r="K556" s="101">
        <v>1936820</v>
      </c>
      <c r="L556" s="67">
        <f t="shared" si="80"/>
        <v>6.5837273618366129E-4</v>
      </c>
      <c r="M556" s="66">
        <v>23453.077870000001</v>
      </c>
      <c r="N556" s="73">
        <f t="shared" si="81"/>
        <v>4.5446634467520184E-4</v>
      </c>
      <c r="O556" s="98">
        <v>1666550</v>
      </c>
      <c r="P556" s="67">
        <f t="shared" si="87"/>
        <v>6.1374044742969615E-4</v>
      </c>
      <c r="Q556" s="66">
        <v>11818.11947</v>
      </c>
      <c r="R556" s="105">
        <f t="shared" si="82"/>
        <v>3.3860977086588791E-4</v>
      </c>
      <c r="S556" s="101">
        <v>1060750</v>
      </c>
      <c r="T556" s="67">
        <f t="shared" si="88"/>
        <v>4.6465215413381695E-4</v>
      </c>
      <c r="U556" s="66">
        <v>4589.2901250000205</v>
      </c>
      <c r="V556" s="73">
        <f t="shared" si="89"/>
        <v>2.4507106784727372E-4</v>
      </c>
      <c r="W556" s="98">
        <v>700250</v>
      </c>
      <c r="X556" s="67">
        <f t="shared" si="83"/>
        <v>3.9785314323622701E-4</v>
      </c>
      <c r="Y556" s="66">
        <v>2119.6567500000001</v>
      </c>
      <c r="Z556" s="105">
        <f t="shared" si="84"/>
        <v>2.7402574221970102E-4</v>
      </c>
      <c r="AA556" s="101">
        <v>360500</v>
      </c>
      <c r="AB556" s="67">
        <f t="shared" si="85"/>
        <v>6.895312144287128E-4</v>
      </c>
      <c r="AC556" s="66">
        <v>2469.6333749999999</v>
      </c>
      <c r="AD556" s="73">
        <f t="shared" si="86"/>
        <v>2.2469356295275756E-4</v>
      </c>
    </row>
    <row r="557" spans="1:30" x14ac:dyDescent="0.25">
      <c r="A557" s="165"/>
      <c r="B557" s="72" t="s">
        <v>13218</v>
      </c>
      <c r="C557" s="64" t="s">
        <v>13219</v>
      </c>
      <c r="D557" s="64" t="s">
        <v>0</v>
      </c>
      <c r="E557" s="64" t="s">
        <v>13220</v>
      </c>
      <c r="F557" s="64" t="s">
        <v>1251</v>
      </c>
      <c r="G557" s="64" t="s">
        <v>1227</v>
      </c>
      <c r="H557" s="65">
        <v>40095</v>
      </c>
      <c r="I557" s="65">
        <v>42004</v>
      </c>
      <c r="J557" s="93" t="s">
        <v>1</v>
      </c>
      <c r="K557" s="101">
        <v>807413</v>
      </c>
      <c r="L557" s="67">
        <f t="shared" si="80"/>
        <v>2.7445952955889474E-4</v>
      </c>
      <c r="M557" s="66">
        <v>23412.926548985099</v>
      </c>
      <c r="N557" s="73">
        <f t="shared" si="81"/>
        <v>4.5368830504233709E-4</v>
      </c>
      <c r="O557" s="98">
        <v>665341</v>
      </c>
      <c r="P557" s="67">
        <f t="shared" si="87"/>
        <v>2.4502516158130357E-4</v>
      </c>
      <c r="Q557" s="66">
        <v>16424.924468985198</v>
      </c>
      <c r="R557" s="105">
        <f t="shared" si="82"/>
        <v>4.7060278287511627E-4</v>
      </c>
      <c r="S557" s="101">
        <v>529920</v>
      </c>
      <c r="T557" s="67">
        <f t="shared" si="88"/>
        <v>2.3212676834182634E-4</v>
      </c>
      <c r="U557" s="66">
        <v>9809.8348803851095</v>
      </c>
      <c r="V557" s="73">
        <f t="shared" si="89"/>
        <v>5.2385154219061292E-4</v>
      </c>
      <c r="W557" s="98">
        <v>233320</v>
      </c>
      <c r="X557" s="67">
        <f t="shared" si="83"/>
        <v>1.3256279240253692E-4</v>
      </c>
      <c r="Y557" s="66">
        <v>1269.73105538501</v>
      </c>
      <c r="Z557" s="105">
        <f t="shared" si="84"/>
        <v>1.641487447773238E-4</v>
      </c>
      <c r="AA557" s="101">
        <v>296600</v>
      </c>
      <c r="AB557" s="67">
        <f t="shared" si="85"/>
        <v>5.673091766977981E-4</v>
      </c>
      <c r="AC557" s="66">
        <v>8540.1038250000693</v>
      </c>
      <c r="AD557" s="73">
        <f t="shared" si="86"/>
        <v>7.7700049564066926E-4</v>
      </c>
    </row>
    <row r="558" spans="1:30" x14ac:dyDescent="0.25">
      <c r="A558" s="165"/>
      <c r="B558" s="74" t="s">
        <v>16537</v>
      </c>
      <c r="C558" s="68" t="s">
        <v>3</v>
      </c>
      <c r="D558" s="68" t="s">
        <v>2</v>
      </c>
      <c r="E558" s="68" t="s">
        <v>1234</v>
      </c>
      <c r="F558" s="68" t="s">
        <v>1199</v>
      </c>
      <c r="G558" s="68" t="s">
        <v>1199</v>
      </c>
      <c r="H558" s="69">
        <v>38720</v>
      </c>
      <c r="I558" s="69">
        <v>40813</v>
      </c>
      <c r="J558" s="94" t="s">
        <v>1173</v>
      </c>
      <c r="K558" s="102">
        <v>1167001</v>
      </c>
      <c r="L558" s="71">
        <f t="shared" si="80"/>
        <v>3.9669233150167228E-4</v>
      </c>
      <c r="M558" s="70">
        <v>23346.811731231799</v>
      </c>
      <c r="N558" s="75">
        <f t="shared" si="81"/>
        <v>4.524071529598787E-4</v>
      </c>
      <c r="O558" s="99">
        <v>989431</v>
      </c>
      <c r="P558" s="71">
        <f t="shared" si="87"/>
        <v>3.6437780123057314E-4</v>
      </c>
      <c r="Q558" s="70">
        <v>13087.225111231999</v>
      </c>
      <c r="R558" s="106">
        <f t="shared" si="82"/>
        <v>3.7497186480757097E-4</v>
      </c>
      <c r="S558" s="102">
        <v>770500</v>
      </c>
      <c r="T558" s="71">
        <f t="shared" si="88"/>
        <v>3.3751070917756868E-4</v>
      </c>
      <c r="U558" s="70">
        <v>6983.6623512430297</v>
      </c>
      <c r="V558" s="75">
        <f t="shared" si="89"/>
        <v>3.72932096966505E-4</v>
      </c>
      <c r="W558" s="99">
        <v>543900</v>
      </c>
      <c r="X558" s="71">
        <f t="shared" si="83"/>
        <v>3.0902152746331151E-4</v>
      </c>
      <c r="Y558" s="70">
        <v>2090.4686292430301</v>
      </c>
      <c r="Z558" s="106">
        <f t="shared" si="84"/>
        <v>2.7025234992190234E-4</v>
      </c>
      <c r="AA558" s="102">
        <v>226600</v>
      </c>
      <c r="AB558" s="71">
        <f t="shared" si="85"/>
        <v>4.3341962049804806E-4</v>
      </c>
      <c r="AC558" s="70">
        <v>4893.193722</v>
      </c>
      <c r="AD558" s="75">
        <f t="shared" si="86"/>
        <v>4.4519528394138463E-4</v>
      </c>
    </row>
    <row r="559" spans="1:30" x14ac:dyDescent="0.25">
      <c r="A559" s="165"/>
      <c r="B559" s="72" t="s">
        <v>11445</v>
      </c>
      <c r="C559" s="64" t="s">
        <v>11342</v>
      </c>
      <c r="D559" s="64" t="s">
        <v>2</v>
      </c>
      <c r="E559" s="64" t="s">
        <v>11446</v>
      </c>
      <c r="F559" s="64" t="s">
        <v>1657</v>
      </c>
      <c r="G559" s="64" t="s">
        <v>1167</v>
      </c>
      <c r="H559" s="65">
        <v>38720</v>
      </c>
      <c r="I559" s="65">
        <v>42003</v>
      </c>
      <c r="J559" s="93" t="s">
        <v>1</v>
      </c>
      <c r="K559" s="101">
        <v>1943945</v>
      </c>
      <c r="L559" s="67">
        <f t="shared" si="80"/>
        <v>6.6079469885717182E-4</v>
      </c>
      <c r="M559" s="66">
        <v>23302.353064844901</v>
      </c>
      <c r="N559" s="73">
        <f t="shared" si="81"/>
        <v>4.515456469471505E-4</v>
      </c>
      <c r="O559" s="98">
        <v>1909633</v>
      </c>
      <c r="P559" s="67">
        <f t="shared" si="87"/>
        <v>7.032606353523824E-4</v>
      </c>
      <c r="Q559" s="66">
        <v>21811.1633848448</v>
      </c>
      <c r="R559" s="105">
        <f t="shared" si="82"/>
        <v>6.2492793839227811E-4</v>
      </c>
      <c r="S559" s="101">
        <v>1712540</v>
      </c>
      <c r="T559" s="67">
        <f t="shared" si="88"/>
        <v>7.501629979168767E-4</v>
      </c>
      <c r="U559" s="66">
        <v>11818.222591960501</v>
      </c>
      <c r="V559" s="73">
        <f t="shared" si="89"/>
        <v>6.311007479982586E-4</v>
      </c>
      <c r="W559" s="98">
        <v>1474840</v>
      </c>
      <c r="X559" s="67">
        <f t="shared" si="83"/>
        <v>8.3794320567014211E-4</v>
      </c>
      <c r="Y559" s="66">
        <v>7123.0946303730998</v>
      </c>
      <c r="Z559" s="105">
        <f t="shared" si="84"/>
        <v>9.2086197116073411E-4</v>
      </c>
      <c r="AA559" s="101">
        <v>237700</v>
      </c>
      <c r="AB559" s="67">
        <f t="shared" si="85"/>
        <v>4.54650678695437E-4</v>
      </c>
      <c r="AC559" s="66">
        <v>4695.1279615875101</v>
      </c>
      <c r="AD559" s="73">
        <f t="shared" si="86"/>
        <v>4.2717475431275928E-4</v>
      </c>
    </row>
    <row r="560" spans="1:30" x14ac:dyDescent="0.25">
      <c r="A560" s="165"/>
      <c r="B560" s="72" t="s">
        <v>15323</v>
      </c>
      <c r="C560" s="64" t="s">
        <v>15324</v>
      </c>
      <c r="D560" s="64" t="s">
        <v>2</v>
      </c>
      <c r="E560" s="64" t="s">
        <v>15325</v>
      </c>
      <c r="F560" s="64" t="s">
        <v>1743</v>
      </c>
      <c r="G560" s="64" t="s">
        <v>1193</v>
      </c>
      <c r="H560" s="65">
        <v>39164</v>
      </c>
      <c r="I560" s="65">
        <v>42004</v>
      </c>
      <c r="J560" s="93" t="s">
        <v>1</v>
      </c>
      <c r="K560" s="101">
        <v>886590</v>
      </c>
      <c r="L560" s="67">
        <f t="shared" si="80"/>
        <v>3.0137373848528634E-4</v>
      </c>
      <c r="M560" s="66">
        <v>23219.240658223702</v>
      </c>
      <c r="N560" s="73">
        <f t="shared" si="81"/>
        <v>4.4993512094951114E-4</v>
      </c>
      <c r="O560" s="98">
        <v>811460</v>
      </c>
      <c r="P560" s="67">
        <f t="shared" si="87"/>
        <v>2.9883641263166497E-4</v>
      </c>
      <c r="Q560" s="66">
        <v>19869.129438223699</v>
      </c>
      <c r="R560" s="105">
        <f t="shared" si="82"/>
        <v>5.6928527279320143E-4</v>
      </c>
      <c r="S560" s="101">
        <v>646800</v>
      </c>
      <c r="T560" s="67">
        <f t="shared" si="88"/>
        <v>2.833250184244665E-4</v>
      </c>
      <c r="U560" s="66">
        <v>8183.7387356765503</v>
      </c>
      <c r="V560" s="73">
        <f t="shared" si="89"/>
        <v>4.3701695388790457E-4</v>
      </c>
      <c r="W560" s="98">
        <v>451000</v>
      </c>
      <c r="X560" s="67">
        <f t="shared" si="83"/>
        <v>2.5623958243418547E-4</v>
      </c>
      <c r="Y560" s="66">
        <v>2300.3235719570198</v>
      </c>
      <c r="Z560" s="105">
        <f t="shared" si="84"/>
        <v>2.9738205214169516E-4</v>
      </c>
      <c r="AA560" s="101">
        <v>195800</v>
      </c>
      <c r="AB560" s="67">
        <f t="shared" si="85"/>
        <v>3.7450821577015805E-4</v>
      </c>
      <c r="AC560" s="66">
        <v>5883.41516371951</v>
      </c>
      <c r="AD560" s="73">
        <f t="shared" si="86"/>
        <v>5.3528816416583216E-4</v>
      </c>
    </row>
    <row r="561" spans="1:30" x14ac:dyDescent="0.25">
      <c r="A561" s="165"/>
      <c r="B561" s="72" t="s">
        <v>8694</v>
      </c>
      <c r="C561" s="64" t="s">
        <v>3209</v>
      </c>
      <c r="D561" s="64" t="s">
        <v>0</v>
      </c>
      <c r="E561" s="64" t="s">
        <v>8695</v>
      </c>
      <c r="F561" s="64" t="s">
        <v>1677</v>
      </c>
      <c r="G561" s="64" t="s">
        <v>1216</v>
      </c>
      <c r="H561" s="65">
        <v>38720</v>
      </c>
      <c r="I561" s="65">
        <v>41998</v>
      </c>
      <c r="J561" s="93" t="s">
        <v>1</v>
      </c>
      <c r="K561" s="101">
        <v>2259475</v>
      </c>
      <c r="L561" s="67">
        <f t="shared" si="80"/>
        <v>7.6805110340071774E-4</v>
      </c>
      <c r="M561" s="66">
        <v>23193.6524631137</v>
      </c>
      <c r="N561" s="73">
        <f t="shared" si="81"/>
        <v>4.4943928097648339E-4</v>
      </c>
      <c r="O561" s="98">
        <v>2142755</v>
      </c>
      <c r="P561" s="67">
        <f t="shared" si="87"/>
        <v>7.8911248533330449E-4</v>
      </c>
      <c r="Q561" s="66">
        <v>18947.8100031137</v>
      </c>
      <c r="R561" s="105">
        <f t="shared" si="82"/>
        <v>5.4288786129225934E-4</v>
      </c>
      <c r="S561" s="101">
        <v>1775130</v>
      </c>
      <c r="T561" s="67">
        <f t="shared" si="88"/>
        <v>7.7757999374740753E-4</v>
      </c>
      <c r="U561" s="66">
        <v>10187.082599642599</v>
      </c>
      <c r="V561" s="73">
        <f t="shared" si="89"/>
        <v>5.4399681496335596E-4</v>
      </c>
      <c r="W561" s="98">
        <v>1299930</v>
      </c>
      <c r="X561" s="67">
        <f t="shared" si="83"/>
        <v>7.3856656406578872E-4</v>
      </c>
      <c r="Y561" s="66">
        <v>5035.1280182799801</v>
      </c>
      <c r="Z561" s="105">
        <f t="shared" si="84"/>
        <v>6.5093307790536545E-4</v>
      </c>
      <c r="AA561" s="101">
        <v>475200</v>
      </c>
      <c r="AB561" s="67">
        <f t="shared" si="85"/>
        <v>9.0891881580173193E-4</v>
      </c>
      <c r="AC561" s="66">
        <v>5151.9545813625</v>
      </c>
      <c r="AD561" s="73">
        <f t="shared" si="86"/>
        <v>4.6873800895937546E-4</v>
      </c>
    </row>
    <row r="562" spans="1:30" x14ac:dyDescent="0.25">
      <c r="A562" s="165"/>
      <c r="B562" s="72" t="s">
        <v>8605</v>
      </c>
      <c r="C562" s="64" t="s">
        <v>3209</v>
      </c>
      <c r="D562" s="64" t="s">
        <v>4</v>
      </c>
      <c r="E562" s="64" t="s">
        <v>8606</v>
      </c>
      <c r="F562" s="64" t="s">
        <v>493</v>
      </c>
      <c r="G562" s="64" t="s">
        <v>1167</v>
      </c>
      <c r="H562" s="65">
        <v>38720</v>
      </c>
      <c r="I562" s="65">
        <v>39913</v>
      </c>
      <c r="J562" s="93" t="s">
        <v>1</v>
      </c>
      <c r="K562" s="101">
        <v>944670</v>
      </c>
      <c r="L562" s="67">
        <f t="shared" si="80"/>
        <v>3.2111655842598658E-4</v>
      </c>
      <c r="M562" s="66">
        <v>23184.817901679598</v>
      </c>
      <c r="N562" s="73">
        <f t="shared" si="81"/>
        <v>4.492680876318819E-4</v>
      </c>
      <c r="O562" s="98">
        <v>856850</v>
      </c>
      <c r="P562" s="67">
        <f t="shared" si="87"/>
        <v>3.1555219008138675E-4</v>
      </c>
      <c r="Q562" s="66">
        <v>17170.383381679399</v>
      </c>
      <c r="R562" s="105">
        <f t="shared" si="82"/>
        <v>4.9196148315379243E-4</v>
      </c>
      <c r="S562" s="101">
        <v>559180</v>
      </c>
      <c r="T562" s="67">
        <f t="shared" si="88"/>
        <v>2.4494385250864746E-4</v>
      </c>
      <c r="U562" s="66">
        <v>3398.1884021554902</v>
      </c>
      <c r="V562" s="73">
        <f t="shared" si="89"/>
        <v>1.8146546367287317E-4</v>
      </c>
      <c r="W562" s="98">
        <v>390380</v>
      </c>
      <c r="X562" s="67">
        <f t="shared" si="83"/>
        <v>2.2179780086620249E-4</v>
      </c>
      <c r="Y562" s="66">
        <v>1418.5296578929999</v>
      </c>
      <c r="Z562" s="105">
        <f t="shared" si="84"/>
        <v>1.8338518364578976E-4</v>
      </c>
      <c r="AA562" s="101">
        <v>168800</v>
      </c>
      <c r="AB562" s="67">
        <f t="shared" si="85"/>
        <v>3.2286510123596875E-4</v>
      </c>
      <c r="AC562" s="66">
        <v>1979.6587442625</v>
      </c>
      <c r="AD562" s="73">
        <f t="shared" si="86"/>
        <v>1.8011441746041475E-4</v>
      </c>
    </row>
    <row r="563" spans="1:30" x14ac:dyDescent="0.25">
      <c r="A563" s="165"/>
      <c r="B563" s="72" t="s">
        <v>14419</v>
      </c>
      <c r="C563" s="64" t="s">
        <v>14311</v>
      </c>
      <c r="D563" s="64" t="s">
        <v>2</v>
      </c>
      <c r="E563" s="64" t="s">
        <v>14420</v>
      </c>
      <c r="F563" s="64" t="s">
        <v>1370</v>
      </c>
      <c r="G563" s="64" t="s">
        <v>1193</v>
      </c>
      <c r="H563" s="65">
        <v>39791</v>
      </c>
      <c r="I563" s="65">
        <v>42004</v>
      </c>
      <c r="J563" s="93" t="s">
        <v>1</v>
      </c>
      <c r="K563" s="101">
        <v>1839261</v>
      </c>
      <c r="L563" s="67">
        <f t="shared" si="80"/>
        <v>6.2521003352190559E-4</v>
      </c>
      <c r="M563" s="66">
        <v>23158.758894269598</v>
      </c>
      <c r="N563" s="73">
        <f t="shared" si="81"/>
        <v>4.4876312440662289E-4</v>
      </c>
      <c r="O563" s="98">
        <v>1719969</v>
      </c>
      <c r="P563" s="67">
        <f t="shared" si="87"/>
        <v>6.3341306508968049E-4</v>
      </c>
      <c r="Q563" s="66">
        <v>17872.378094269599</v>
      </c>
      <c r="R563" s="105">
        <f t="shared" si="82"/>
        <v>5.1207485816092736E-4</v>
      </c>
      <c r="S563" s="101">
        <v>1502220</v>
      </c>
      <c r="T563" s="67">
        <f t="shared" si="88"/>
        <v>6.5803418240198213E-4</v>
      </c>
      <c r="U563" s="66">
        <v>11167.348421069601</v>
      </c>
      <c r="V563" s="73">
        <f t="shared" si="89"/>
        <v>5.9634364532010946E-4</v>
      </c>
      <c r="W563" s="98">
        <v>1277320</v>
      </c>
      <c r="X563" s="67">
        <f t="shared" si="83"/>
        <v>7.2572049542091752E-4</v>
      </c>
      <c r="Y563" s="66">
        <v>6287.6532219820201</v>
      </c>
      <c r="Z563" s="105">
        <f t="shared" si="84"/>
        <v>8.1285747844490267E-4</v>
      </c>
      <c r="AA563" s="101">
        <v>224900</v>
      </c>
      <c r="AB563" s="67">
        <f t="shared" si="85"/>
        <v>4.3016801699033983E-4</v>
      </c>
      <c r="AC563" s="66">
        <v>4879.6951990875004</v>
      </c>
      <c r="AD563" s="73">
        <f t="shared" si="86"/>
        <v>4.4396715379117199E-4</v>
      </c>
    </row>
    <row r="564" spans="1:30" x14ac:dyDescent="0.25">
      <c r="A564" s="165"/>
      <c r="B564" s="72" t="s">
        <v>9576</v>
      </c>
      <c r="C564" s="64" t="s">
        <v>9577</v>
      </c>
      <c r="D564" s="64" t="s">
        <v>2</v>
      </c>
      <c r="E564" s="64" t="s">
        <v>9578</v>
      </c>
      <c r="F564" s="64" t="s">
        <v>1192</v>
      </c>
      <c r="G564" s="64" t="s">
        <v>1193</v>
      </c>
      <c r="H564" s="65">
        <v>38718</v>
      </c>
      <c r="I564" s="65">
        <v>39790</v>
      </c>
      <c r="J564" s="93" t="s">
        <v>1</v>
      </c>
      <c r="K564" s="101">
        <v>1169158</v>
      </c>
      <c r="L564" s="67">
        <f t="shared" si="80"/>
        <v>3.9742554883314768E-4</v>
      </c>
      <c r="M564" s="66">
        <v>23018.385585843</v>
      </c>
      <c r="N564" s="73">
        <f t="shared" si="81"/>
        <v>4.4604301471678961E-4</v>
      </c>
      <c r="O564" s="98">
        <v>960798</v>
      </c>
      <c r="P564" s="67">
        <f t="shared" si="87"/>
        <v>3.5383312496448181E-4</v>
      </c>
      <c r="Q564" s="66">
        <v>15191.503965843</v>
      </c>
      <c r="R564" s="105">
        <f t="shared" si="82"/>
        <v>4.3526313048706437E-4</v>
      </c>
      <c r="S564" s="101">
        <v>827740</v>
      </c>
      <c r="T564" s="67">
        <f t="shared" si="88"/>
        <v>3.6258418483405669E-4</v>
      </c>
      <c r="U564" s="66">
        <v>8298.4364149580197</v>
      </c>
      <c r="V564" s="73">
        <f t="shared" si="89"/>
        <v>4.4314188431842814E-4</v>
      </c>
      <c r="W564" s="98">
        <v>676940</v>
      </c>
      <c r="X564" s="67">
        <f t="shared" si="83"/>
        <v>3.8460936348779938E-4</v>
      </c>
      <c r="Y564" s="66">
        <v>3103.06138788202</v>
      </c>
      <c r="Z564" s="105">
        <f t="shared" si="84"/>
        <v>4.0115867815280283E-4</v>
      </c>
      <c r="AA564" s="101">
        <v>150800</v>
      </c>
      <c r="AB564" s="67">
        <f t="shared" si="85"/>
        <v>2.8843635821317585E-4</v>
      </c>
      <c r="AC564" s="66">
        <v>5195.3750270760102</v>
      </c>
      <c r="AD564" s="73">
        <f t="shared" si="86"/>
        <v>4.7268851220051559E-4</v>
      </c>
    </row>
    <row r="565" spans="1:30" x14ac:dyDescent="0.25">
      <c r="A565" s="165"/>
      <c r="B565" s="74" t="s">
        <v>16871</v>
      </c>
      <c r="C565" s="68" t="s">
        <v>3</v>
      </c>
      <c r="D565" s="68" t="s">
        <v>2</v>
      </c>
      <c r="E565" s="68" t="s">
        <v>16872</v>
      </c>
      <c r="F565" s="68" t="s">
        <v>1496</v>
      </c>
      <c r="G565" s="68" t="s">
        <v>1216</v>
      </c>
      <c r="H565" s="69">
        <v>40014</v>
      </c>
      <c r="I565" s="69">
        <v>42002</v>
      </c>
      <c r="J565" s="94" t="s">
        <v>1173</v>
      </c>
      <c r="K565" s="102">
        <v>1532361</v>
      </c>
      <c r="L565" s="71">
        <f t="shared" si="80"/>
        <v>5.208871781534327E-4</v>
      </c>
      <c r="M565" s="70">
        <v>22933.880518613001</v>
      </c>
      <c r="N565" s="75">
        <f t="shared" si="81"/>
        <v>4.4440550218118871E-4</v>
      </c>
      <c r="O565" s="99">
        <v>1453765</v>
      </c>
      <c r="P565" s="71">
        <f t="shared" si="87"/>
        <v>5.3537810540195744E-4</v>
      </c>
      <c r="Q565" s="70">
        <v>17191.340278613101</v>
      </c>
      <c r="R565" s="106">
        <f t="shared" si="82"/>
        <v>4.9256193486582622E-4</v>
      </c>
      <c r="S565" s="102">
        <v>1280700</v>
      </c>
      <c r="T565" s="71">
        <f t="shared" si="88"/>
        <v>5.6099930596198856E-4</v>
      </c>
      <c r="U565" s="70">
        <v>11369.5092857131</v>
      </c>
      <c r="V565" s="75">
        <f t="shared" si="89"/>
        <v>6.0713916655011899E-4</v>
      </c>
      <c r="W565" s="99">
        <v>917100</v>
      </c>
      <c r="X565" s="71">
        <f t="shared" si="83"/>
        <v>5.2105836153080152E-4</v>
      </c>
      <c r="Y565" s="70">
        <v>4261.76592321305</v>
      </c>
      <c r="Z565" s="106">
        <f t="shared" si="84"/>
        <v>5.5095409682491526E-4</v>
      </c>
      <c r="AA565" s="102">
        <v>363600</v>
      </c>
      <c r="AB565" s="71">
        <f t="shared" si="85"/>
        <v>6.954606090604161E-4</v>
      </c>
      <c r="AC565" s="70">
        <v>7107.7433625000403</v>
      </c>
      <c r="AD565" s="75">
        <f t="shared" si="86"/>
        <v>6.4668067610397745E-4</v>
      </c>
    </row>
    <row r="566" spans="1:30" x14ac:dyDescent="0.25">
      <c r="A566" s="165"/>
      <c r="B566" s="72" t="s">
        <v>11942</v>
      </c>
      <c r="C566" s="64" t="s">
        <v>11342</v>
      </c>
      <c r="D566" s="64" t="s">
        <v>2</v>
      </c>
      <c r="E566" s="64" t="s">
        <v>11943</v>
      </c>
      <c r="F566" s="64" t="s">
        <v>456</v>
      </c>
      <c r="G566" s="64" t="s">
        <v>1193</v>
      </c>
      <c r="H566" s="65">
        <v>38720</v>
      </c>
      <c r="I566" s="65">
        <v>42004</v>
      </c>
      <c r="J566" s="93" t="s">
        <v>1</v>
      </c>
      <c r="K566" s="101">
        <v>1174735</v>
      </c>
      <c r="L566" s="67">
        <f t="shared" si="80"/>
        <v>3.9932130824790811E-4</v>
      </c>
      <c r="M566" s="66">
        <v>22866.7457125826</v>
      </c>
      <c r="N566" s="73">
        <f t="shared" si="81"/>
        <v>4.4310458508765263E-4</v>
      </c>
      <c r="O566" s="98">
        <v>1025853</v>
      </c>
      <c r="P566" s="67">
        <f t="shared" si="87"/>
        <v>3.7779093289556031E-4</v>
      </c>
      <c r="Q566" s="66">
        <v>8807.5512125826408</v>
      </c>
      <c r="R566" s="105">
        <f t="shared" si="82"/>
        <v>2.5235173037070179E-4</v>
      </c>
      <c r="S566" s="101">
        <v>842560</v>
      </c>
      <c r="T566" s="67">
        <f t="shared" si="88"/>
        <v>3.6907595473673234E-4</v>
      </c>
      <c r="U566" s="66">
        <v>5060.9894691455702</v>
      </c>
      <c r="V566" s="73">
        <f t="shared" si="89"/>
        <v>2.7026011862069983E-4</v>
      </c>
      <c r="W566" s="98">
        <v>717460</v>
      </c>
      <c r="X566" s="67">
        <f t="shared" si="83"/>
        <v>4.0763115479652042E-4</v>
      </c>
      <c r="Y566" s="66">
        <v>3174.37130724503</v>
      </c>
      <c r="Z566" s="105">
        <f t="shared" si="84"/>
        <v>4.1037750737176756E-4</v>
      </c>
      <c r="AA566" s="101">
        <v>125100</v>
      </c>
      <c r="AB566" s="67">
        <f t="shared" si="85"/>
        <v>2.3927976400841048E-4</v>
      </c>
      <c r="AC566" s="66">
        <v>1886.6181619004999</v>
      </c>
      <c r="AD566" s="73">
        <f t="shared" si="86"/>
        <v>1.7164934723511572E-4</v>
      </c>
    </row>
    <row r="567" spans="1:30" x14ac:dyDescent="0.25">
      <c r="A567" s="165"/>
      <c r="B567" s="72" t="s">
        <v>12313</v>
      </c>
      <c r="C567" s="64" t="s">
        <v>12264</v>
      </c>
      <c r="D567" s="64" t="s">
        <v>2</v>
      </c>
      <c r="E567" s="64" t="s">
        <v>12314</v>
      </c>
      <c r="F567" s="64" t="s">
        <v>1763</v>
      </c>
      <c r="G567" s="64" t="s">
        <v>1193</v>
      </c>
      <c r="H567" s="65">
        <v>38721</v>
      </c>
      <c r="I567" s="65">
        <v>42004</v>
      </c>
      <c r="J567" s="93" t="s">
        <v>1</v>
      </c>
      <c r="K567" s="101">
        <v>1686014</v>
      </c>
      <c r="L567" s="67">
        <f t="shared" si="80"/>
        <v>5.731176105285775E-4</v>
      </c>
      <c r="M567" s="66">
        <v>22808.366123425301</v>
      </c>
      <c r="N567" s="73">
        <f t="shared" si="81"/>
        <v>4.4197332382484435E-4</v>
      </c>
      <c r="O567" s="98">
        <v>1585616</v>
      </c>
      <c r="P567" s="67">
        <f t="shared" si="87"/>
        <v>5.839348794165702E-4</v>
      </c>
      <c r="Q567" s="66">
        <v>17383.481723425299</v>
      </c>
      <c r="R567" s="105">
        <f t="shared" si="82"/>
        <v>4.9806712295999422E-4</v>
      </c>
      <c r="S567" s="101">
        <v>1435620</v>
      </c>
      <c r="T567" s="67">
        <f t="shared" si="88"/>
        <v>6.2886064154380427E-4</v>
      </c>
      <c r="U567" s="66">
        <v>8564.2828753251397</v>
      </c>
      <c r="V567" s="73">
        <f t="shared" si="89"/>
        <v>4.5733825764655535E-4</v>
      </c>
      <c r="W567" s="98">
        <v>1241120</v>
      </c>
      <c r="X567" s="67">
        <f t="shared" si="83"/>
        <v>7.0515314977985868E-4</v>
      </c>
      <c r="Y567" s="66">
        <v>5720.42727237503</v>
      </c>
      <c r="Z567" s="105">
        <f t="shared" si="84"/>
        <v>7.3952743958491743E-4</v>
      </c>
      <c r="AA567" s="101">
        <v>194500</v>
      </c>
      <c r="AB567" s="67">
        <f t="shared" si="85"/>
        <v>3.7202169544073413E-4</v>
      </c>
      <c r="AC567" s="66">
        <v>2843.85560295</v>
      </c>
      <c r="AD567" s="73">
        <f t="shared" si="86"/>
        <v>2.587412586898645E-4</v>
      </c>
    </row>
    <row r="568" spans="1:30" x14ac:dyDescent="0.25">
      <c r="A568" s="165"/>
      <c r="B568" s="72" t="s">
        <v>12428</v>
      </c>
      <c r="C568" s="64" t="s">
        <v>12264</v>
      </c>
      <c r="D568" s="64" t="s">
        <v>2</v>
      </c>
      <c r="E568" s="64" t="s">
        <v>12429</v>
      </c>
      <c r="F568" s="64" t="s">
        <v>493</v>
      </c>
      <c r="G568" s="64" t="s">
        <v>1167</v>
      </c>
      <c r="H568" s="65">
        <v>38720</v>
      </c>
      <c r="I568" s="65">
        <v>42002</v>
      </c>
      <c r="J568" s="93" t="s">
        <v>1</v>
      </c>
      <c r="K568" s="101">
        <v>1680202</v>
      </c>
      <c r="L568" s="67">
        <f t="shared" si="80"/>
        <v>5.7114196883616445E-4</v>
      </c>
      <c r="M568" s="66">
        <v>22672.7383376301</v>
      </c>
      <c r="N568" s="73">
        <f t="shared" si="81"/>
        <v>4.3934517137558392E-4</v>
      </c>
      <c r="O568" s="98">
        <v>1573740</v>
      </c>
      <c r="P568" s="67">
        <f t="shared" si="87"/>
        <v>5.7956130433410938E-4</v>
      </c>
      <c r="Q568" s="66">
        <v>17541.565117630002</v>
      </c>
      <c r="R568" s="105">
        <f t="shared" si="82"/>
        <v>5.0259648839966816E-4</v>
      </c>
      <c r="S568" s="101">
        <v>1292820</v>
      </c>
      <c r="T568" s="67">
        <f t="shared" si="88"/>
        <v>5.6630836474879211E-4</v>
      </c>
      <c r="U568" s="66">
        <v>11407.867690429999</v>
      </c>
      <c r="V568" s="73">
        <f t="shared" si="89"/>
        <v>6.0918753022921586E-4</v>
      </c>
      <c r="W568" s="98">
        <v>1097020</v>
      </c>
      <c r="X568" s="67">
        <f t="shared" si="83"/>
        <v>6.2328147831917989E-4</v>
      </c>
      <c r="Y568" s="66">
        <v>4830.9856374800202</v>
      </c>
      <c r="Z568" s="105">
        <f t="shared" si="84"/>
        <v>6.245418863045528E-4</v>
      </c>
      <c r="AA568" s="101">
        <v>195800</v>
      </c>
      <c r="AB568" s="67">
        <f t="shared" si="85"/>
        <v>3.7450821577015805E-4</v>
      </c>
      <c r="AC568" s="66">
        <v>6576.8820529500199</v>
      </c>
      <c r="AD568" s="73">
        <f t="shared" si="86"/>
        <v>5.9838155596572576E-4</v>
      </c>
    </row>
    <row r="569" spans="1:30" x14ac:dyDescent="0.25">
      <c r="A569" s="165"/>
      <c r="B569" s="72" t="s">
        <v>6892</v>
      </c>
      <c r="C569" s="64" t="s">
        <v>6893</v>
      </c>
      <c r="D569" s="64" t="s">
        <v>0</v>
      </c>
      <c r="E569" s="64" t="s">
        <v>6894</v>
      </c>
      <c r="F569" s="64" t="s">
        <v>493</v>
      </c>
      <c r="G569" s="64" t="s">
        <v>1167</v>
      </c>
      <c r="H569" s="65">
        <v>38721</v>
      </c>
      <c r="I569" s="65">
        <v>42004</v>
      </c>
      <c r="J569" s="93" t="s">
        <v>1</v>
      </c>
      <c r="K569" s="101">
        <v>1379034</v>
      </c>
      <c r="L569" s="67">
        <f t="shared" si="80"/>
        <v>4.687675611932442E-4</v>
      </c>
      <c r="M569" s="66">
        <v>22612.280373760801</v>
      </c>
      <c r="N569" s="73">
        <f t="shared" si="81"/>
        <v>4.3817363602323119E-4</v>
      </c>
      <c r="O569" s="98">
        <v>1222130</v>
      </c>
      <c r="P569" s="67">
        <f t="shared" si="87"/>
        <v>4.5007387298146142E-4</v>
      </c>
      <c r="Q569" s="66">
        <v>16835.735473761</v>
      </c>
      <c r="R569" s="105">
        <f t="shared" si="82"/>
        <v>4.8237323591118796E-4</v>
      </c>
      <c r="S569" s="101">
        <v>794300</v>
      </c>
      <c r="T569" s="67">
        <f t="shared" si="88"/>
        <v>3.47936088643404E-4</v>
      </c>
      <c r="U569" s="66">
        <v>8776.2919957739905</v>
      </c>
      <c r="V569" s="73">
        <f t="shared" si="89"/>
        <v>4.6865968212105638E-4</v>
      </c>
      <c r="W569" s="98">
        <v>604500</v>
      </c>
      <c r="X569" s="67">
        <f t="shared" si="83"/>
        <v>3.4345194585690716E-4</v>
      </c>
      <c r="Y569" s="66">
        <v>2568.99323327402</v>
      </c>
      <c r="Z569" s="105">
        <f t="shared" si="84"/>
        <v>3.3211522455477887E-4</v>
      </c>
      <c r="AA569" s="101">
        <v>189800</v>
      </c>
      <c r="AB569" s="67">
        <f t="shared" si="85"/>
        <v>3.6303196809589375E-4</v>
      </c>
      <c r="AC569" s="66">
        <v>6207.2987624999996</v>
      </c>
      <c r="AD569" s="73">
        <f t="shared" si="86"/>
        <v>5.6475592263097261E-4</v>
      </c>
    </row>
    <row r="570" spans="1:30" x14ac:dyDescent="0.25">
      <c r="A570" s="165"/>
      <c r="B570" s="72" t="s">
        <v>6853</v>
      </c>
      <c r="C570" s="64" t="s">
        <v>445</v>
      </c>
      <c r="D570" s="64" t="s">
        <v>2</v>
      </c>
      <c r="E570" s="64" t="s">
        <v>6854</v>
      </c>
      <c r="F570" s="64" t="s">
        <v>1519</v>
      </c>
      <c r="G570" s="64" t="s">
        <v>1193</v>
      </c>
      <c r="H570" s="65">
        <v>38720</v>
      </c>
      <c r="I570" s="65">
        <v>41999</v>
      </c>
      <c r="J570" s="93" t="s">
        <v>1</v>
      </c>
      <c r="K570" s="101">
        <v>1834824</v>
      </c>
      <c r="L570" s="67">
        <f t="shared" si="80"/>
        <v>6.2370178813490678E-4</v>
      </c>
      <c r="M570" s="66">
        <v>22579.575630854801</v>
      </c>
      <c r="N570" s="73">
        <f t="shared" si="81"/>
        <v>4.3753989383193254E-4</v>
      </c>
      <c r="O570" s="98">
        <v>1767010</v>
      </c>
      <c r="P570" s="67">
        <f t="shared" si="87"/>
        <v>6.5073685638759556E-4</v>
      </c>
      <c r="Q570" s="66">
        <v>18747.842810854501</v>
      </c>
      <c r="R570" s="105">
        <f t="shared" si="82"/>
        <v>5.3715845186096491E-4</v>
      </c>
      <c r="S570" s="101">
        <v>1556090</v>
      </c>
      <c r="T570" s="67">
        <f t="shared" si="88"/>
        <v>6.8163145936940019E-4</v>
      </c>
      <c r="U570" s="66">
        <v>9391.4243329822402</v>
      </c>
      <c r="V570" s="73">
        <f t="shared" si="89"/>
        <v>5.0150814770962373E-4</v>
      </c>
      <c r="W570" s="98">
        <v>1421390</v>
      </c>
      <c r="X570" s="67">
        <f t="shared" si="83"/>
        <v>8.0757512212001532E-4</v>
      </c>
      <c r="Y570" s="66">
        <v>6875.0634454821902</v>
      </c>
      <c r="Z570" s="105">
        <f t="shared" si="84"/>
        <v>8.8879690707270977E-4</v>
      </c>
      <c r="AA570" s="101">
        <v>134700</v>
      </c>
      <c r="AB570" s="67">
        <f t="shared" si="85"/>
        <v>2.5764176028723337E-4</v>
      </c>
      <c r="AC570" s="66">
        <v>2516.3608875</v>
      </c>
      <c r="AD570" s="73">
        <f t="shared" si="86"/>
        <v>2.2894495159118028E-4</v>
      </c>
    </row>
    <row r="571" spans="1:30" x14ac:dyDescent="0.25">
      <c r="A571" s="165"/>
      <c r="B571" s="72" t="s">
        <v>11350</v>
      </c>
      <c r="C571" s="64" t="s">
        <v>11342</v>
      </c>
      <c r="D571" s="64" t="s">
        <v>2</v>
      </c>
      <c r="E571" s="64" t="s">
        <v>11351</v>
      </c>
      <c r="F571" s="64" t="s">
        <v>1415</v>
      </c>
      <c r="G571" s="64" t="s">
        <v>1416</v>
      </c>
      <c r="H571" s="65">
        <v>38720</v>
      </c>
      <c r="I571" s="65">
        <v>41997</v>
      </c>
      <c r="J571" s="93" t="s">
        <v>1</v>
      </c>
      <c r="K571" s="101">
        <v>1455590</v>
      </c>
      <c r="L571" s="67">
        <f t="shared" si="80"/>
        <v>4.9479082778036969E-4</v>
      </c>
      <c r="M571" s="66">
        <v>22522.314457898799</v>
      </c>
      <c r="N571" s="73">
        <f t="shared" si="81"/>
        <v>4.364303048854678E-4</v>
      </c>
      <c r="O571" s="98">
        <v>1368660</v>
      </c>
      <c r="P571" s="67">
        <f t="shared" si="87"/>
        <v>5.0403648302128825E-4</v>
      </c>
      <c r="Q571" s="66">
        <v>19282.702537898698</v>
      </c>
      <c r="R571" s="105">
        <f t="shared" si="82"/>
        <v>5.5248311752199224E-4</v>
      </c>
      <c r="S571" s="101">
        <v>1163880</v>
      </c>
      <c r="T571" s="67">
        <f t="shared" si="88"/>
        <v>5.0982733834859005E-4</v>
      </c>
      <c r="U571" s="66">
        <v>8402.8818764076605</v>
      </c>
      <c r="V571" s="73">
        <f t="shared" si="89"/>
        <v>4.4871933967036333E-4</v>
      </c>
      <c r="W571" s="98">
        <v>964080</v>
      </c>
      <c r="X571" s="67">
        <f t="shared" si="83"/>
        <v>5.4775045816662872E-4</v>
      </c>
      <c r="Y571" s="66">
        <v>4422.7086030200398</v>
      </c>
      <c r="Z571" s="105">
        <f t="shared" si="84"/>
        <v>5.7176050205488382E-4</v>
      </c>
      <c r="AA571" s="101">
        <v>199800</v>
      </c>
      <c r="AB571" s="67">
        <f t="shared" si="85"/>
        <v>3.821590475530009E-4</v>
      </c>
      <c r="AC571" s="66">
        <v>3980.1732733875001</v>
      </c>
      <c r="AD571" s="73">
        <f t="shared" si="86"/>
        <v>3.6212634758662403E-4</v>
      </c>
    </row>
    <row r="572" spans="1:30" x14ac:dyDescent="0.25">
      <c r="A572" s="165"/>
      <c r="B572" s="74" t="s">
        <v>16663</v>
      </c>
      <c r="C572" s="68" t="s">
        <v>3</v>
      </c>
      <c r="D572" s="68" t="s">
        <v>2</v>
      </c>
      <c r="E572" s="68" t="s">
        <v>16664</v>
      </c>
      <c r="F572" s="68" t="s">
        <v>1230</v>
      </c>
      <c r="G572" s="68" t="s">
        <v>1167</v>
      </c>
      <c r="H572" s="69">
        <v>38721</v>
      </c>
      <c r="I572" s="69">
        <v>42002</v>
      </c>
      <c r="J572" s="94" t="s">
        <v>1173</v>
      </c>
      <c r="K572" s="102">
        <v>1308590</v>
      </c>
      <c r="L572" s="71">
        <f t="shared" si="80"/>
        <v>4.4482191367425851E-4</v>
      </c>
      <c r="M572" s="70">
        <v>22471.733232962499</v>
      </c>
      <c r="N572" s="75">
        <f t="shared" si="81"/>
        <v>4.3545015786453458E-4</v>
      </c>
      <c r="O572" s="99">
        <v>1107736</v>
      </c>
      <c r="P572" s="71">
        <f t="shared" si="87"/>
        <v>4.0794598918363198E-4</v>
      </c>
      <c r="Q572" s="70">
        <v>11726.827552962601</v>
      </c>
      <c r="R572" s="106">
        <f t="shared" si="82"/>
        <v>3.3599409794191629E-4</v>
      </c>
      <c r="S572" s="102">
        <v>902060</v>
      </c>
      <c r="T572" s="71">
        <f t="shared" si="88"/>
        <v>3.9513940340132073E-4</v>
      </c>
      <c r="U572" s="70">
        <v>7096.9528286785699</v>
      </c>
      <c r="V572" s="75">
        <f t="shared" si="89"/>
        <v>3.7898188190618677E-4</v>
      </c>
      <c r="W572" s="99">
        <v>726760</v>
      </c>
      <c r="X572" s="71">
        <f t="shared" si="83"/>
        <v>4.1291503088662667E-4</v>
      </c>
      <c r="Y572" s="70">
        <v>3027.41905756302</v>
      </c>
      <c r="Z572" s="106">
        <f t="shared" si="84"/>
        <v>3.913797619632397E-4</v>
      </c>
      <c r="AA572" s="102">
        <v>175300</v>
      </c>
      <c r="AB572" s="71">
        <f t="shared" si="85"/>
        <v>3.352977028830884E-4</v>
      </c>
      <c r="AC572" s="70">
        <v>4069.5337711155198</v>
      </c>
      <c r="AD572" s="75">
        <f t="shared" si="86"/>
        <v>3.7025659429651897E-4</v>
      </c>
    </row>
    <row r="573" spans="1:30" x14ac:dyDescent="0.25">
      <c r="A573" s="165"/>
      <c r="B573" s="72" t="s">
        <v>14343</v>
      </c>
      <c r="C573" s="64" t="s">
        <v>14311</v>
      </c>
      <c r="D573" s="64" t="s">
        <v>2</v>
      </c>
      <c r="E573" s="64" t="s">
        <v>14344</v>
      </c>
      <c r="F573" s="64" t="s">
        <v>3616</v>
      </c>
      <c r="G573" s="64" t="s">
        <v>1416</v>
      </c>
      <c r="H573" s="65">
        <v>39792</v>
      </c>
      <c r="I573" s="65">
        <v>42002</v>
      </c>
      <c r="J573" s="93" t="s">
        <v>1</v>
      </c>
      <c r="K573" s="101">
        <v>1677652</v>
      </c>
      <c r="L573" s="67">
        <f t="shared" si="80"/>
        <v>5.7027516114248702E-4</v>
      </c>
      <c r="M573" s="66">
        <v>22454.202812985</v>
      </c>
      <c r="N573" s="73">
        <f t="shared" si="81"/>
        <v>4.3511045891619378E-4</v>
      </c>
      <c r="O573" s="98">
        <v>1587640</v>
      </c>
      <c r="P573" s="67">
        <f t="shared" si="87"/>
        <v>5.8468025799242914E-4</v>
      </c>
      <c r="Q573" s="66">
        <v>18081.255612985002</v>
      </c>
      <c r="R573" s="105">
        <f t="shared" si="82"/>
        <v>5.1805956401288617E-4</v>
      </c>
      <c r="S573" s="101">
        <v>1390830</v>
      </c>
      <c r="T573" s="67">
        <f t="shared" si="88"/>
        <v>6.0924077825494848E-4</v>
      </c>
      <c r="U573" s="66">
        <v>11667.815486785001</v>
      </c>
      <c r="V573" s="73">
        <f t="shared" si="89"/>
        <v>6.2306891107507503E-4</v>
      </c>
      <c r="W573" s="98">
        <v>1111630</v>
      </c>
      <c r="X573" s="67">
        <f t="shared" si="83"/>
        <v>6.3158227720912111E-4</v>
      </c>
      <c r="Y573" s="66">
        <v>5198.4249492850304</v>
      </c>
      <c r="Z573" s="105">
        <f t="shared" si="84"/>
        <v>6.7204383686237973E-4</v>
      </c>
      <c r="AA573" s="101">
        <v>279200</v>
      </c>
      <c r="AB573" s="67">
        <f t="shared" si="85"/>
        <v>5.3402805844243164E-4</v>
      </c>
      <c r="AC573" s="66">
        <v>6469.3905375000204</v>
      </c>
      <c r="AD573" s="73">
        <f t="shared" si="86"/>
        <v>5.8860170287572942E-4</v>
      </c>
    </row>
    <row r="574" spans="1:30" x14ac:dyDescent="0.25">
      <c r="A574" s="165"/>
      <c r="B574" s="72" t="s">
        <v>15257</v>
      </c>
      <c r="C574" s="64" t="s">
        <v>15258</v>
      </c>
      <c r="D574" s="64" t="s">
        <v>2</v>
      </c>
      <c r="E574" s="64" t="s">
        <v>15259</v>
      </c>
      <c r="F574" s="64" t="s">
        <v>1515</v>
      </c>
      <c r="G574" s="64" t="s">
        <v>1515</v>
      </c>
      <c r="H574" s="65">
        <v>39161</v>
      </c>
      <c r="I574" s="65">
        <v>42004</v>
      </c>
      <c r="J574" s="93" t="s">
        <v>1</v>
      </c>
      <c r="K574" s="101">
        <v>1409011</v>
      </c>
      <c r="L574" s="67">
        <f t="shared" si="80"/>
        <v>4.7895748050044755E-4</v>
      </c>
      <c r="M574" s="66">
        <v>22419.303637769099</v>
      </c>
      <c r="N574" s="73">
        <f t="shared" si="81"/>
        <v>4.34434193707829E-4</v>
      </c>
      <c r="O574" s="98">
        <v>1272983</v>
      </c>
      <c r="P574" s="67">
        <f t="shared" si="87"/>
        <v>4.6880150969991712E-4</v>
      </c>
      <c r="Q574" s="66">
        <v>16939.500197769099</v>
      </c>
      <c r="R574" s="105">
        <f t="shared" si="82"/>
        <v>4.8534627654675907E-4</v>
      </c>
      <c r="S574" s="101">
        <v>1104000</v>
      </c>
      <c r="T574" s="67">
        <f t="shared" si="88"/>
        <v>4.8359743404547155E-4</v>
      </c>
      <c r="U574" s="66">
        <v>8808.2230047720604</v>
      </c>
      <c r="V574" s="73">
        <f t="shared" si="89"/>
        <v>4.703648187019776E-4</v>
      </c>
      <c r="W574" s="98">
        <v>828500</v>
      </c>
      <c r="X574" s="67">
        <f t="shared" si="83"/>
        <v>4.7071949899495048E-4</v>
      </c>
      <c r="Y574" s="66">
        <v>3810.3659006970302</v>
      </c>
      <c r="Z574" s="105">
        <f t="shared" si="84"/>
        <v>4.9259784352685557E-4</v>
      </c>
      <c r="AA574" s="101">
        <v>275500</v>
      </c>
      <c r="AB574" s="67">
        <f t="shared" si="85"/>
        <v>5.2695103904330202E-4</v>
      </c>
      <c r="AC574" s="66">
        <v>4997.8571040750103</v>
      </c>
      <c r="AD574" s="73">
        <f t="shared" si="86"/>
        <v>4.5471782622121589E-4</v>
      </c>
    </row>
    <row r="575" spans="1:30" x14ac:dyDescent="0.25">
      <c r="A575" s="165"/>
      <c r="B575" s="74" t="s">
        <v>16556</v>
      </c>
      <c r="C575" s="68" t="s">
        <v>3</v>
      </c>
      <c r="D575" s="68" t="s">
        <v>2</v>
      </c>
      <c r="E575" s="68" t="s">
        <v>16557</v>
      </c>
      <c r="F575" s="68" t="s">
        <v>1199</v>
      </c>
      <c r="G575" s="68" t="s">
        <v>1199</v>
      </c>
      <c r="H575" s="69">
        <v>38720</v>
      </c>
      <c r="I575" s="69">
        <v>42003</v>
      </c>
      <c r="J575" s="94" t="s">
        <v>1173</v>
      </c>
      <c r="K575" s="102">
        <v>2458919</v>
      </c>
      <c r="L575" s="71">
        <f t="shared" si="80"/>
        <v>8.3584702248220915E-4</v>
      </c>
      <c r="M575" s="70">
        <v>22365.472937745799</v>
      </c>
      <c r="N575" s="75">
        <f t="shared" si="81"/>
        <v>4.3339107938370912E-4</v>
      </c>
      <c r="O575" s="99">
        <v>2392339</v>
      </c>
      <c r="P575" s="71">
        <f t="shared" si="87"/>
        <v>8.8102679683388547E-4</v>
      </c>
      <c r="Q575" s="70">
        <v>18334.3080577459</v>
      </c>
      <c r="R575" s="106">
        <f t="shared" si="82"/>
        <v>5.2530995867635635E-4</v>
      </c>
      <c r="S575" s="102">
        <v>2093860</v>
      </c>
      <c r="T575" s="71">
        <f t="shared" si="88"/>
        <v>9.1719685077033613E-4</v>
      </c>
      <c r="U575" s="70">
        <v>11880.8025109181</v>
      </c>
      <c r="V575" s="75">
        <f t="shared" si="89"/>
        <v>6.344425562402761E-4</v>
      </c>
      <c r="W575" s="99">
        <v>1625060</v>
      </c>
      <c r="X575" s="71">
        <f t="shared" si="83"/>
        <v>9.2329200849334246E-4</v>
      </c>
      <c r="Y575" s="70">
        <v>6510.1737578350703</v>
      </c>
      <c r="Z575" s="106">
        <f t="shared" si="84"/>
        <v>8.4162456773719386E-4</v>
      </c>
      <c r="AA575" s="102">
        <v>468800</v>
      </c>
      <c r="AB575" s="71">
        <f t="shared" si="85"/>
        <v>8.9667748494918326E-4</v>
      </c>
      <c r="AC575" s="70">
        <v>5370.6287530830496</v>
      </c>
      <c r="AD575" s="75">
        <f t="shared" si="86"/>
        <v>4.886335445749133E-4</v>
      </c>
    </row>
    <row r="576" spans="1:30" x14ac:dyDescent="0.25">
      <c r="A576" s="165"/>
      <c r="B576" s="72" t="s">
        <v>14435</v>
      </c>
      <c r="C576" s="64" t="s">
        <v>14311</v>
      </c>
      <c r="D576" s="64" t="s">
        <v>2</v>
      </c>
      <c r="E576" s="64" t="s">
        <v>9364</v>
      </c>
      <c r="F576" s="64" t="s">
        <v>493</v>
      </c>
      <c r="G576" s="64" t="s">
        <v>1167</v>
      </c>
      <c r="H576" s="65">
        <v>39785</v>
      </c>
      <c r="I576" s="65">
        <v>42004</v>
      </c>
      <c r="J576" s="93" t="s">
        <v>1</v>
      </c>
      <c r="K576" s="101">
        <v>1416536</v>
      </c>
      <c r="L576" s="67">
        <f t="shared" si="80"/>
        <v>4.8151541300826036E-4</v>
      </c>
      <c r="M576" s="66">
        <v>22255.086052280301</v>
      </c>
      <c r="N576" s="73">
        <f t="shared" si="81"/>
        <v>4.3125203713877819E-4</v>
      </c>
      <c r="O576" s="98">
        <v>1331042</v>
      </c>
      <c r="P576" s="67">
        <f t="shared" si="87"/>
        <v>4.9018290037965715E-4</v>
      </c>
      <c r="Q576" s="66">
        <v>17428.859332280201</v>
      </c>
      <c r="R576" s="105">
        <f t="shared" si="82"/>
        <v>4.9936727073526452E-4</v>
      </c>
      <c r="S576" s="101">
        <v>1082800</v>
      </c>
      <c r="T576" s="67">
        <f t="shared" si="88"/>
        <v>4.7431096158010561E-4</v>
      </c>
      <c r="U576" s="66">
        <v>8504.1007031150693</v>
      </c>
      <c r="V576" s="73">
        <f t="shared" si="89"/>
        <v>4.541244906352814E-4</v>
      </c>
      <c r="W576" s="98">
        <v>806800</v>
      </c>
      <c r="X576" s="67">
        <f t="shared" si="83"/>
        <v>4.5839045478470255E-4</v>
      </c>
      <c r="Y576" s="66">
        <v>3559.78939244001</v>
      </c>
      <c r="Z576" s="105">
        <f t="shared" si="84"/>
        <v>4.6020372421581569E-4</v>
      </c>
      <c r="AA576" s="101">
        <v>276000</v>
      </c>
      <c r="AB576" s="67">
        <f t="shared" si="85"/>
        <v>5.2790739301615736E-4</v>
      </c>
      <c r="AC576" s="66">
        <v>4944.3113106750097</v>
      </c>
      <c r="AD576" s="73">
        <f t="shared" si="86"/>
        <v>4.498460929421099E-4</v>
      </c>
    </row>
    <row r="577" spans="1:30" x14ac:dyDescent="0.25">
      <c r="A577" s="165"/>
      <c r="B577" s="72" t="s">
        <v>11868</v>
      </c>
      <c r="C577" s="64" t="s">
        <v>11342</v>
      </c>
      <c r="D577" s="64" t="s">
        <v>2</v>
      </c>
      <c r="E577" s="64" t="s">
        <v>11869</v>
      </c>
      <c r="F577" s="64" t="s">
        <v>1199</v>
      </c>
      <c r="G577" s="64" t="s">
        <v>1199</v>
      </c>
      <c r="H577" s="65">
        <v>38720</v>
      </c>
      <c r="I577" s="65">
        <v>42004</v>
      </c>
      <c r="J577" s="93" t="s">
        <v>1</v>
      </c>
      <c r="K577" s="101">
        <v>1160216</v>
      </c>
      <c r="L577" s="67">
        <f t="shared" si="80"/>
        <v>3.943859431873188E-4</v>
      </c>
      <c r="M577" s="66">
        <v>22230.238775362501</v>
      </c>
      <c r="N577" s="73">
        <f t="shared" si="81"/>
        <v>4.3077055444475576E-4</v>
      </c>
      <c r="O577" s="98">
        <v>1110136</v>
      </c>
      <c r="P577" s="67">
        <f t="shared" si="87"/>
        <v>4.088298372972987E-4</v>
      </c>
      <c r="Q577" s="66">
        <v>19726.265975362399</v>
      </c>
      <c r="R577" s="105">
        <f t="shared" si="82"/>
        <v>5.651919849780486E-4</v>
      </c>
      <c r="S577" s="101">
        <v>912940</v>
      </c>
      <c r="T577" s="67">
        <f t="shared" si="88"/>
        <v>3.9990529115713116E-4</v>
      </c>
      <c r="U577" s="66">
        <v>11863.8753919722</v>
      </c>
      <c r="V577" s="73">
        <f t="shared" si="89"/>
        <v>6.3353863711495184E-4</v>
      </c>
      <c r="W577" s="98">
        <v>609740</v>
      </c>
      <c r="X577" s="67">
        <f t="shared" si="83"/>
        <v>3.4642909754638637E-4</v>
      </c>
      <c r="Y577" s="66">
        <v>2734.5613144570102</v>
      </c>
      <c r="Z577" s="105">
        <f t="shared" si="84"/>
        <v>3.5351959407548575E-4</v>
      </c>
      <c r="AA577" s="101">
        <v>303200</v>
      </c>
      <c r="AB577" s="67">
        <f t="shared" si="85"/>
        <v>5.7993304913948884E-4</v>
      </c>
      <c r="AC577" s="66">
        <v>9129.3140775150805</v>
      </c>
      <c r="AD577" s="73">
        <f t="shared" si="86"/>
        <v>8.3060835189418777E-4</v>
      </c>
    </row>
    <row r="578" spans="1:30" x14ac:dyDescent="0.25">
      <c r="A578" s="165"/>
      <c r="B578" s="72" t="s">
        <v>12798</v>
      </c>
      <c r="C578" s="64" t="s">
        <v>12799</v>
      </c>
      <c r="D578" s="64" t="s">
        <v>2</v>
      </c>
      <c r="E578" s="64" t="s">
        <v>12800</v>
      </c>
      <c r="F578" s="64" t="s">
        <v>1370</v>
      </c>
      <c r="G578" s="64" t="s">
        <v>1193</v>
      </c>
      <c r="H578" s="65">
        <v>38720</v>
      </c>
      <c r="I578" s="65">
        <v>42003</v>
      </c>
      <c r="J578" s="93" t="s">
        <v>1</v>
      </c>
      <c r="K578" s="101">
        <v>2383554</v>
      </c>
      <c r="L578" s="67">
        <f t="shared" si="80"/>
        <v>8.1022860607671884E-4</v>
      </c>
      <c r="M578" s="66">
        <v>22192.861953704902</v>
      </c>
      <c r="N578" s="73">
        <f t="shared" si="81"/>
        <v>4.3004627818521906E-4</v>
      </c>
      <c r="O578" s="98">
        <v>2143660</v>
      </c>
      <c r="P578" s="67">
        <f t="shared" si="87"/>
        <v>7.8944576972616632E-4</v>
      </c>
      <c r="Q578" s="66">
        <v>13323.420453704801</v>
      </c>
      <c r="R578" s="105">
        <f t="shared" si="82"/>
        <v>3.8173927403856812E-4</v>
      </c>
      <c r="S578" s="101">
        <v>1895300</v>
      </c>
      <c r="T578" s="67">
        <f t="shared" si="88"/>
        <v>8.3021939922679549E-4</v>
      </c>
      <c r="U578" s="66">
        <v>9305.6220275507494</v>
      </c>
      <c r="V578" s="73">
        <f t="shared" si="89"/>
        <v>4.9692624897515372E-4</v>
      </c>
      <c r="W578" s="98">
        <v>1763400</v>
      </c>
      <c r="X578" s="67">
        <f t="shared" si="83"/>
        <v>1.0018910857304715E-3</v>
      </c>
      <c r="Y578" s="66">
        <v>7562.53146006319</v>
      </c>
      <c r="Z578" s="105">
        <f t="shared" si="84"/>
        <v>9.7767164254479173E-4</v>
      </c>
      <c r="AA578" s="101">
        <v>131900</v>
      </c>
      <c r="AB578" s="67">
        <f t="shared" si="85"/>
        <v>2.5228617803924334E-4</v>
      </c>
      <c r="AC578" s="66">
        <v>1743.0905674875</v>
      </c>
      <c r="AD578" s="73">
        <f t="shared" si="86"/>
        <v>1.5859083948365838E-4</v>
      </c>
    </row>
    <row r="579" spans="1:30" x14ac:dyDescent="0.25">
      <c r="A579" s="165"/>
      <c r="B579" s="72" t="s">
        <v>11911</v>
      </c>
      <c r="C579" s="64" t="s">
        <v>11342</v>
      </c>
      <c r="D579" s="64" t="s">
        <v>2</v>
      </c>
      <c r="E579" s="64" t="s">
        <v>11912</v>
      </c>
      <c r="F579" s="64" t="s">
        <v>10789</v>
      </c>
      <c r="G579" s="64" t="s">
        <v>1515</v>
      </c>
      <c r="H579" s="65">
        <v>38720</v>
      </c>
      <c r="I579" s="65">
        <v>42003</v>
      </c>
      <c r="J579" s="93" t="s">
        <v>1</v>
      </c>
      <c r="K579" s="101">
        <v>1523063</v>
      </c>
      <c r="L579" s="67">
        <f t="shared" si="80"/>
        <v>5.1772655935507467E-4</v>
      </c>
      <c r="M579" s="66">
        <v>22180.089377506101</v>
      </c>
      <c r="N579" s="73">
        <f t="shared" si="81"/>
        <v>4.2979877523275674E-4</v>
      </c>
      <c r="O579" s="98">
        <v>1449115</v>
      </c>
      <c r="P579" s="67">
        <f t="shared" si="87"/>
        <v>5.3366564968172824E-4</v>
      </c>
      <c r="Q579" s="66">
        <v>19847.132177505999</v>
      </c>
      <c r="R579" s="105">
        <f t="shared" si="82"/>
        <v>5.6865501284108252E-4</v>
      </c>
      <c r="S579" s="101">
        <v>1235520</v>
      </c>
      <c r="T579" s="67">
        <f t="shared" si="88"/>
        <v>5.4120860662306249E-4</v>
      </c>
      <c r="U579" s="66">
        <v>11376.1633217001</v>
      </c>
      <c r="V579" s="73">
        <f t="shared" si="89"/>
        <v>6.0749449638554268E-4</v>
      </c>
      <c r="W579" s="98">
        <v>969120</v>
      </c>
      <c r="X579" s="67">
        <f t="shared" si="83"/>
        <v>5.5061397811223469E-4</v>
      </c>
      <c r="Y579" s="66">
        <v>4486.7731348760299</v>
      </c>
      <c r="Z579" s="105">
        <f t="shared" si="84"/>
        <v>5.8004265948051199E-4</v>
      </c>
      <c r="AA579" s="101">
        <v>266400</v>
      </c>
      <c r="AB579" s="67">
        <f t="shared" si="85"/>
        <v>5.0954539673733453E-4</v>
      </c>
      <c r="AC579" s="66">
        <v>6889.39018682402</v>
      </c>
      <c r="AD579" s="73">
        <f t="shared" si="86"/>
        <v>6.2681434552983115E-4</v>
      </c>
    </row>
    <row r="580" spans="1:30" x14ac:dyDescent="0.25">
      <c r="A580" s="165"/>
      <c r="B580" s="72" t="s">
        <v>15522</v>
      </c>
      <c r="C580" s="64" t="s">
        <v>15523</v>
      </c>
      <c r="D580" s="64" t="s">
        <v>0</v>
      </c>
      <c r="E580" s="64" t="s">
        <v>15524</v>
      </c>
      <c r="F580" s="64" t="s">
        <v>1074</v>
      </c>
      <c r="G580" s="64" t="s">
        <v>1416</v>
      </c>
      <c r="H580" s="65">
        <v>40877</v>
      </c>
      <c r="I580" s="65">
        <v>42004</v>
      </c>
      <c r="J580" s="93" t="s">
        <v>1</v>
      </c>
      <c r="K580" s="101">
        <v>1412580</v>
      </c>
      <c r="L580" s="67">
        <f t="shared" ref="L580:L643" si="90">K580/$K$5777</f>
        <v>4.8017067134701019E-4</v>
      </c>
      <c r="M580" s="66">
        <v>22154.340264306498</v>
      </c>
      <c r="N580" s="73">
        <f t="shared" ref="N580:N643" si="91">M580/$M$5777</f>
        <v>4.2929981703975043E-4</v>
      </c>
      <c r="O580" s="98">
        <v>1280848</v>
      </c>
      <c r="P580" s="67">
        <f t="shared" si="87"/>
        <v>4.7169795362241241E-4</v>
      </c>
      <c r="Q580" s="66">
        <v>17404.091464306599</v>
      </c>
      <c r="R580" s="105">
        <f t="shared" ref="R580:R643" si="92">Q580/Q$5777</f>
        <v>4.9865762804459225E-4</v>
      </c>
      <c r="S580" s="101">
        <v>1005160</v>
      </c>
      <c r="T580" s="67">
        <f t="shared" si="88"/>
        <v>4.40301446381473E-4</v>
      </c>
      <c r="U580" s="66">
        <v>6299.1670934105696</v>
      </c>
      <c r="V580" s="73">
        <f t="shared" si="89"/>
        <v>3.3637960644959848E-4</v>
      </c>
      <c r="W580" s="98">
        <v>774100</v>
      </c>
      <c r="X580" s="67">
        <f t="shared" ref="X580:X643" si="93">W580/$W$5777</f>
        <v>4.3981166466142569E-4</v>
      </c>
      <c r="Y580" s="66">
        <v>3299.9932895480201</v>
      </c>
      <c r="Z580" s="105">
        <f t="shared" ref="Z580:Z643" si="94">Y580/$Y$5777</f>
        <v>4.2661771085739656E-4</v>
      </c>
      <c r="AA580" s="101">
        <v>231060</v>
      </c>
      <c r="AB580" s="67">
        <f t="shared" ref="AB580:AB643" si="95">AA580/$AA$5777</f>
        <v>4.4195029793591783E-4</v>
      </c>
      <c r="AC580" s="66">
        <v>2999.1738038625099</v>
      </c>
      <c r="AD580" s="73">
        <f t="shared" ref="AD580:AD643" si="96">AC580/$AC$5777</f>
        <v>2.7287250598661926E-4</v>
      </c>
    </row>
    <row r="581" spans="1:30" x14ac:dyDescent="0.25">
      <c r="A581" s="165"/>
      <c r="B581" s="72" t="s">
        <v>8478</v>
      </c>
      <c r="C581" s="64" t="s">
        <v>8479</v>
      </c>
      <c r="D581" s="64" t="s">
        <v>10</v>
      </c>
      <c r="E581" s="64" t="s">
        <v>8480</v>
      </c>
      <c r="F581" s="64" t="s">
        <v>2168</v>
      </c>
      <c r="G581" s="64" t="s">
        <v>1167</v>
      </c>
      <c r="H581" s="65">
        <v>38737</v>
      </c>
      <c r="I581" s="65">
        <v>41982</v>
      </c>
      <c r="J581" s="93" t="s">
        <v>1</v>
      </c>
      <c r="K581" s="101">
        <v>2543215</v>
      </c>
      <c r="L581" s="67">
        <f t="shared" si="90"/>
        <v>8.6450130536308491E-4</v>
      </c>
      <c r="M581" s="66">
        <v>22142.73947</v>
      </c>
      <c r="N581" s="73">
        <f t="shared" si="91"/>
        <v>4.2907502050715772E-4</v>
      </c>
      <c r="O581" s="98">
        <v>2531695</v>
      </c>
      <c r="P581" s="67">
        <f t="shared" ref="P581:P644" si="97">O581/$O$5777</f>
        <v>9.3234743755394353E-4</v>
      </c>
      <c r="Q581" s="66">
        <v>19754.214469999999</v>
      </c>
      <c r="R581" s="105">
        <f t="shared" si="92"/>
        <v>5.6599275817968253E-4</v>
      </c>
      <c r="S581" s="101">
        <v>2358150</v>
      </c>
      <c r="T581" s="67">
        <f t="shared" ref="T581:T644" si="98">S581/$S$5777</f>
        <v>1.0329667473680513E-3</v>
      </c>
      <c r="U581" s="66">
        <v>13866.187545000001</v>
      </c>
      <c r="V581" s="73">
        <f t="shared" ref="V581:V644" si="99">U581/$U$5777</f>
        <v>7.4046340415745708E-4</v>
      </c>
      <c r="W581" s="98">
        <v>2358150</v>
      </c>
      <c r="X581" s="67">
        <f t="shared" si="93"/>
        <v>1.3398034840735576E-3</v>
      </c>
      <c r="Y581" s="66">
        <v>13866.187545000001</v>
      </c>
      <c r="Z581" s="105">
        <f t="shared" si="94"/>
        <v>1.7925979448211126E-3</v>
      </c>
      <c r="AA581" s="101">
        <v>0</v>
      </c>
      <c r="AB581" s="67">
        <f t="shared" si="95"/>
        <v>0</v>
      </c>
      <c r="AC581" s="66">
        <v>0</v>
      </c>
      <c r="AD581" s="73">
        <f t="shared" si="96"/>
        <v>0</v>
      </c>
    </row>
    <row r="582" spans="1:30" x14ac:dyDescent="0.25">
      <c r="A582" s="165"/>
      <c r="B582" s="72" t="s">
        <v>1882</v>
      </c>
      <c r="C582" s="64" t="s">
        <v>1883</v>
      </c>
      <c r="D582" s="64" t="s">
        <v>0</v>
      </c>
      <c r="E582" s="64" t="s">
        <v>1884</v>
      </c>
      <c r="F582" s="64" t="s">
        <v>1215</v>
      </c>
      <c r="G582" s="64" t="s">
        <v>1216</v>
      </c>
      <c r="H582" s="65">
        <v>38726</v>
      </c>
      <c r="I582" s="65">
        <v>42004</v>
      </c>
      <c r="J582" s="93" t="s">
        <v>1</v>
      </c>
      <c r="K582" s="101">
        <v>2389505</v>
      </c>
      <c r="L582" s="67">
        <f t="shared" si="90"/>
        <v>8.1225149728655194E-4</v>
      </c>
      <c r="M582" s="66">
        <v>22101.523649881099</v>
      </c>
      <c r="N582" s="73">
        <f t="shared" si="91"/>
        <v>4.2827635334645263E-4</v>
      </c>
      <c r="O582" s="98">
        <v>2343685</v>
      </c>
      <c r="P582" s="67">
        <f t="shared" si="97"/>
        <v>8.6310898594957688E-4</v>
      </c>
      <c r="Q582" s="66">
        <v>20189.754049881099</v>
      </c>
      <c r="R582" s="105">
        <f t="shared" si="92"/>
        <v>5.7847172809709899E-4</v>
      </c>
      <c r="S582" s="101">
        <v>2035540</v>
      </c>
      <c r="T582" s="67">
        <f t="shared" si="98"/>
        <v>8.916502906674992E-4</v>
      </c>
      <c r="U582" s="66">
        <v>11042.4469828001</v>
      </c>
      <c r="V582" s="73">
        <f t="shared" si="99"/>
        <v>5.8967382754467155E-4</v>
      </c>
      <c r="W582" s="98">
        <v>1574340</v>
      </c>
      <c r="X582" s="67">
        <f t="shared" si="93"/>
        <v>8.944749982470855E-4</v>
      </c>
      <c r="Y582" s="66">
        <v>5232.4546078000303</v>
      </c>
      <c r="Z582" s="105">
        <f t="shared" si="94"/>
        <v>6.7644313520729142E-4</v>
      </c>
      <c r="AA582" s="101">
        <v>461200</v>
      </c>
      <c r="AB582" s="67">
        <f t="shared" si="95"/>
        <v>8.8214090456178182E-4</v>
      </c>
      <c r="AC582" s="66">
        <v>5809.9923750000398</v>
      </c>
      <c r="AD582" s="73">
        <f t="shared" si="96"/>
        <v>5.2860797099776511E-4</v>
      </c>
    </row>
    <row r="583" spans="1:30" x14ac:dyDescent="0.25">
      <c r="A583" s="165"/>
      <c r="B583" s="72" t="s">
        <v>14534</v>
      </c>
      <c r="C583" s="64" t="s">
        <v>14311</v>
      </c>
      <c r="D583" s="64" t="s">
        <v>2</v>
      </c>
      <c r="E583" s="64" t="s">
        <v>14535</v>
      </c>
      <c r="F583" s="64" t="s">
        <v>1215</v>
      </c>
      <c r="G583" s="64" t="s">
        <v>1216</v>
      </c>
      <c r="H583" s="65">
        <v>39789</v>
      </c>
      <c r="I583" s="65">
        <v>42004</v>
      </c>
      <c r="J583" s="93" t="s">
        <v>1</v>
      </c>
      <c r="K583" s="101">
        <v>1323791</v>
      </c>
      <c r="L583" s="67">
        <f t="shared" si="90"/>
        <v>4.4998910730233328E-4</v>
      </c>
      <c r="M583" s="66">
        <v>22083.9474615992</v>
      </c>
      <c r="N583" s="73">
        <f t="shared" si="91"/>
        <v>4.2793576751434678E-4</v>
      </c>
      <c r="O583" s="98">
        <v>1195683</v>
      </c>
      <c r="P583" s="67">
        <f t="shared" si="97"/>
        <v>4.4033423503890155E-4</v>
      </c>
      <c r="Q583" s="66">
        <v>15202.750661599201</v>
      </c>
      <c r="R583" s="105">
        <f t="shared" si="92"/>
        <v>4.3558536797016584E-4</v>
      </c>
      <c r="S583" s="101">
        <v>1044600</v>
      </c>
      <c r="T583" s="67">
        <f t="shared" si="98"/>
        <v>4.5757778949628587E-4</v>
      </c>
      <c r="U583" s="66">
        <v>9357.7311239990795</v>
      </c>
      <c r="V583" s="73">
        <f t="shared" si="99"/>
        <v>4.9970890850708919E-4</v>
      </c>
      <c r="W583" s="98">
        <v>748600</v>
      </c>
      <c r="X583" s="67">
        <f t="shared" si="93"/>
        <v>4.253236173175859E-4</v>
      </c>
      <c r="Y583" s="66">
        <v>3229.8823430990201</v>
      </c>
      <c r="Z583" s="105">
        <f t="shared" si="94"/>
        <v>4.1755388288694192E-4</v>
      </c>
      <c r="AA583" s="101">
        <v>296000</v>
      </c>
      <c r="AB583" s="67">
        <f t="shared" si="95"/>
        <v>5.6616155193037166E-4</v>
      </c>
      <c r="AC583" s="66">
        <v>6127.8487809000198</v>
      </c>
      <c r="AD583" s="73">
        <f t="shared" si="96"/>
        <v>5.5752736003421451E-4</v>
      </c>
    </row>
    <row r="584" spans="1:30" x14ac:dyDescent="0.25">
      <c r="A584" s="165"/>
      <c r="B584" s="72" t="s">
        <v>14489</v>
      </c>
      <c r="C584" s="64" t="s">
        <v>14311</v>
      </c>
      <c r="D584" s="64" t="s">
        <v>2</v>
      </c>
      <c r="E584" s="64" t="s">
        <v>9317</v>
      </c>
      <c r="F584" s="64" t="s">
        <v>1226</v>
      </c>
      <c r="G584" s="64" t="s">
        <v>1227</v>
      </c>
      <c r="H584" s="65">
        <v>39789</v>
      </c>
      <c r="I584" s="65">
        <v>42004</v>
      </c>
      <c r="J584" s="93" t="s">
        <v>1</v>
      </c>
      <c r="K584" s="101">
        <v>1423430</v>
      </c>
      <c r="L584" s="67">
        <f t="shared" si="90"/>
        <v>4.8385885310246127E-4</v>
      </c>
      <c r="M584" s="66">
        <v>22034.177866134702</v>
      </c>
      <c r="N584" s="73">
        <f t="shared" si="91"/>
        <v>4.2697134799328908E-4</v>
      </c>
      <c r="O584" s="98">
        <v>1346510</v>
      </c>
      <c r="P584" s="67">
        <f t="shared" si="97"/>
        <v>4.9587930147223917E-4</v>
      </c>
      <c r="Q584" s="66">
        <v>16662.381926134702</v>
      </c>
      <c r="R584" s="105">
        <f t="shared" si="92"/>
        <v>4.7740635389670707E-4</v>
      </c>
      <c r="S584" s="101">
        <v>1122340</v>
      </c>
      <c r="T584" s="67">
        <f t="shared" si="98"/>
        <v>4.9163110881032118E-4</v>
      </c>
      <c r="U584" s="66">
        <v>8243.12625757762</v>
      </c>
      <c r="V584" s="73">
        <f t="shared" si="99"/>
        <v>4.4018828605751729E-4</v>
      </c>
      <c r="W584" s="98">
        <v>793600</v>
      </c>
      <c r="X584" s="67">
        <f t="shared" si="93"/>
        <v>4.5089075968906785E-4</v>
      </c>
      <c r="Y584" s="66">
        <v>3281.5730330650199</v>
      </c>
      <c r="Z584" s="105">
        <f t="shared" si="94"/>
        <v>4.2423637036222844E-4</v>
      </c>
      <c r="AA584" s="101">
        <v>328740</v>
      </c>
      <c r="AB584" s="67">
        <f t="shared" si="95"/>
        <v>6.2878361007294057E-4</v>
      </c>
      <c r="AC584" s="66">
        <v>4961.5532245125196</v>
      </c>
      <c r="AD584" s="73">
        <f t="shared" si="96"/>
        <v>4.5141480637605211E-4</v>
      </c>
    </row>
    <row r="585" spans="1:30" x14ac:dyDescent="0.25">
      <c r="A585" s="165"/>
      <c r="B585" s="72" t="s">
        <v>12016</v>
      </c>
      <c r="C585" s="64" t="s">
        <v>12017</v>
      </c>
      <c r="D585" s="64" t="s">
        <v>0</v>
      </c>
      <c r="E585" s="64" t="s">
        <v>12018</v>
      </c>
      <c r="F585" s="64" t="s">
        <v>1313</v>
      </c>
      <c r="G585" s="64" t="s">
        <v>1193</v>
      </c>
      <c r="H585" s="65">
        <v>38721</v>
      </c>
      <c r="I585" s="65">
        <v>41999</v>
      </c>
      <c r="J585" s="93" t="s">
        <v>1</v>
      </c>
      <c r="K585" s="101">
        <v>292656</v>
      </c>
      <c r="L585" s="67">
        <f t="shared" si="90"/>
        <v>9.9480969568966444E-5</v>
      </c>
      <c r="M585" s="66">
        <v>22019.292531291001</v>
      </c>
      <c r="N585" s="73">
        <f t="shared" si="91"/>
        <v>4.2668290467027701E-4</v>
      </c>
      <c r="O585" s="98">
        <v>206456</v>
      </c>
      <c r="P585" s="67">
        <f t="shared" si="97"/>
        <v>7.6031560897990059E-5</v>
      </c>
      <c r="Q585" s="66">
        <v>13773.820235290999</v>
      </c>
      <c r="R585" s="105">
        <f t="shared" si="92"/>
        <v>3.9464401469786596E-4</v>
      </c>
      <c r="S585" s="101">
        <v>106160</v>
      </c>
      <c r="T585" s="67">
        <f t="shared" si="98"/>
        <v>4.6502448911473969E-5</v>
      </c>
      <c r="U585" s="66">
        <v>2336.4360461350102</v>
      </c>
      <c r="V585" s="73">
        <f t="shared" si="99"/>
        <v>1.2476719954225305E-4</v>
      </c>
      <c r="W585" s="98">
        <v>71800</v>
      </c>
      <c r="X585" s="67">
        <f t="shared" si="93"/>
        <v>4.0793796050497819E-5</v>
      </c>
      <c r="Y585" s="66">
        <v>508.477027158998</v>
      </c>
      <c r="Z585" s="105">
        <f t="shared" si="94"/>
        <v>6.5735074685517597E-5</v>
      </c>
      <c r="AA585" s="101">
        <v>34360</v>
      </c>
      <c r="AB585" s="67">
        <f t="shared" si="95"/>
        <v>6.572064501462018E-5</v>
      </c>
      <c r="AC585" s="66">
        <v>1827.9590189759999</v>
      </c>
      <c r="AD585" s="73">
        <f t="shared" si="96"/>
        <v>1.663123883338938E-4</v>
      </c>
    </row>
    <row r="586" spans="1:30" x14ac:dyDescent="0.25">
      <c r="A586" s="165"/>
      <c r="B586" s="72" t="s">
        <v>11562</v>
      </c>
      <c r="C586" s="64" t="s">
        <v>11342</v>
      </c>
      <c r="D586" s="64" t="s">
        <v>2</v>
      </c>
      <c r="E586" s="64" t="s">
        <v>11563</v>
      </c>
      <c r="F586" s="64" t="s">
        <v>1374</v>
      </c>
      <c r="G586" s="64" t="s">
        <v>1227</v>
      </c>
      <c r="H586" s="65">
        <v>38720</v>
      </c>
      <c r="I586" s="65">
        <v>42004</v>
      </c>
      <c r="J586" s="93" t="s">
        <v>1</v>
      </c>
      <c r="K586" s="101">
        <v>1447756</v>
      </c>
      <c r="L586" s="67">
        <f t="shared" si="90"/>
        <v>4.9212785857555828E-4</v>
      </c>
      <c r="M586" s="66">
        <v>22012.736670781698</v>
      </c>
      <c r="N586" s="73">
        <f t="shared" si="91"/>
        <v>4.265558672733785E-4</v>
      </c>
      <c r="O586" s="98">
        <v>1384996</v>
      </c>
      <c r="P586" s="67">
        <f t="shared" si="97"/>
        <v>5.1005254251497965E-4</v>
      </c>
      <c r="Q586" s="66">
        <v>16454.8497707813</v>
      </c>
      <c r="R586" s="105">
        <f t="shared" si="92"/>
        <v>4.7146019505562377E-4</v>
      </c>
      <c r="S586" s="101">
        <v>1141440</v>
      </c>
      <c r="T586" s="67">
        <f t="shared" si="98"/>
        <v>4.9999769485223106E-4</v>
      </c>
      <c r="U586" s="66">
        <v>8084.7394682621998</v>
      </c>
      <c r="V586" s="73">
        <f t="shared" si="99"/>
        <v>4.317303288281449E-4</v>
      </c>
      <c r="W586" s="98">
        <v>930440</v>
      </c>
      <c r="X586" s="67">
        <f t="shared" si="93"/>
        <v>5.2863759884714753E-4</v>
      </c>
      <c r="Y586" s="66">
        <v>3975.1166807620002</v>
      </c>
      <c r="Z586" s="105">
        <f t="shared" si="94"/>
        <v>5.1389655370178279E-4</v>
      </c>
      <c r="AA586" s="101">
        <v>211000</v>
      </c>
      <c r="AB586" s="67">
        <f t="shared" si="95"/>
        <v>4.0358137654496093E-4</v>
      </c>
      <c r="AC586" s="66">
        <v>4109.6227875000204</v>
      </c>
      <c r="AD586" s="73">
        <f t="shared" si="96"/>
        <v>3.739039955739272E-4</v>
      </c>
    </row>
    <row r="587" spans="1:30" x14ac:dyDescent="0.25">
      <c r="A587" s="165"/>
      <c r="B587" s="72" t="s">
        <v>9901</v>
      </c>
      <c r="C587" s="64" t="s">
        <v>9902</v>
      </c>
      <c r="D587" s="64" t="s">
        <v>10</v>
      </c>
      <c r="E587" s="64" t="s">
        <v>9903</v>
      </c>
      <c r="F587" s="64" t="s">
        <v>2168</v>
      </c>
      <c r="G587" s="64" t="s">
        <v>1167</v>
      </c>
      <c r="H587" s="65">
        <v>38720</v>
      </c>
      <c r="I587" s="65">
        <v>41948</v>
      </c>
      <c r="J587" s="93" t="s">
        <v>1</v>
      </c>
      <c r="K587" s="101">
        <v>2678410</v>
      </c>
      <c r="L587" s="67">
        <f t="shared" si="90"/>
        <v>9.1045740973434816E-4</v>
      </c>
      <c r="M587" s="66">
        <v>21983.7509555</v>
      </c>
      <c r="N587" s="73">
        <f t="shared" si="91"/>
        <v>4.259941912262137E-4</v>
      </c>
      <c r="O587" s="98">
        <v>2608000</v>
      </c>
      <c r="P587" s="67">
        <f t="shared" si="97"/>
        <v>9.6044828351783478E-4</v>
      </c>
      <c r="Q587" s="66">
        <v>17703.5009555</v>
      </c>
      <c r="R587" s="105">
        <f t="shared" si="92"/>
        <v>5.0723623308115734E-4</v>
      </c>
      <c r="S587" s="101">
        <v>2459300</v>
      </c>
      <c r="T587" s="67">
        <f t="shared" si="98"/>
        <v>1.0772746100978516E-3</v>
      </c>
      <c r="U587" s="66">
        <v>14058.931769999999</v>
      </c>
      <c r="V587" s="73">
        <f t="shared" si="99"/>
        <v>7.5075607072582851E-4</v>
      </c>
      <c r="W587" s="98">
        <v>2459300</v>
      </c>
      <c r="X587" s="67">
        <f t="shared" si="93"/>
        <v>1.3972727385374553E-3</v>
      </c>
      <c r="Y587" s="66">
        <v>14058.931769999999</v>
      </c>
      <c r="Z587" s="105">
        <f t="shared" si="94"/>
        <v>1.8175156015663313E-3</v>
      </c>
      <c r="AA587" s="101">
        <v>0</v>
      </c>
      <c r="AB587" s="67">
        <f t="shared" si="95"/>
        <v>0</v>
      </c>
      <c r="AC587" s="66">
        <v>0</v>
      </c>
      <c r="AD587" s="73">
        <f t="shared" si="96"/>
        <v>0</v>
      </c>
    </row>
    <row r="588" spans="1:30" x14ac:dyDescent="0.25">
      <c r="A588" s="165"/>
      <c r="B588" s="72" t="s">
        <v>11697</v>
      </c>
      <c r="C588" s="64" t="s">
        <v>11342</v>
      </c>
      <c r="D588" s="64" t="s">
        <v>2</v>
      </c>
      <c r="E588" s="64" t="s">
        <v>11698</v>
      </c>
      <c r="F588" s="64" t="s">
        <v>1199</v>
      </c>
      <c r="G588" s="64" t="s">
        <v>1199</v>
      </c>
      <c r="H588" s="65">
        <v>38720</v>
      </c>
      <c r="I588" s="65">
        <v>42004</v>
      </c>
      <c r="J588" s="93" t="s">
        <v>1</v>
      </c>
      <c r="K588" s="101">
        <v>1290246</v>
      </c>
      <c r="L588" s="67">
        <f t="shared" si="90"/>
        <v>4.3858633707315306E-4</v>
      </c>
      <c r="M588" s="66">
        <v>21944.5074923592</v>
      </c>
      <c r="N588" s="73">
        <f t="shared" si="91"/>
        <v>4.2523374377684893E-4</v>
      </c>
      <c r="O588" s="98">
        <v>1246968</v>
      </c>
      <c r="P588" s="67">
        <f t="shared" si="97"/>
        <v>4.5922096441781724E-4</v>
      </c>
      <c r="Q588" s="66">
        <v>19956.944052359198</v>
      </c>
      <c r="R588" s="105">
        <f t="shared" si="92"/>
        <v>5.7180131491365715E-4</v>
      </c>
      <c r="S588" s="101">
        <v>1029960</v>
      </c>
      <c r="T588" s="67">
        <f t="shared" si="98"/>
        <v>4.5116486700133503E-4</v>
      </c>
      <c r="U588" s="66">
        <v>9934.8640270781798</v>
      </c>
      <c r="V588" s="73">
        <f t="shared" si="99"/>
        <v>5.30528179678661E-4</v>
      </c>
      <c r="W588" s="98">
        <v>721340</v>
      </c>
      <c r="X588" s="67">
        <f t="shared" si="93"/>
        <v>4.0983561062766155E-4</v>
      </c>
      <c r="Y588" s="66">
        <v>3053.97123977202</v>
      </c>
      <c r="Z588" s="105">
        <f t="shared" si="94"/>
        <v>3.9481238445618529E-4</v>
      </c>
      <c r="AA588" s="101">
        <v>308620</v>
      </c>
      <c r="AB588" s="67">
        <f t="shared" si="95"/>
        <v>5.9029992620524094E-4</v>
      </c>
      <c r="AC588" s="66">
        <v>6880.8927873060902</v>
      </c>
      <c r="AD588" s="73">
        <f t="shared" si="96"/>
        <v>6.2604123038130564E-4</v>
      </c>
    </row>
    <row r="589" spans="1:30" x14ac:dyDescent="0.25">
      <c r="A589" s="165"/>
      <c r="B589" s="72" t="s">
        <v>14444</v>
      </c>
      <c r="C589" s="64" t="s">
        <v>14311</v>
      </c>
      <c r="D589" s="64" t="s">
        <v>2</v>
      </c>
      <c r="E589" s="64" t="s">
        <v>14445</v>
      </c>
      <c r="F589" s="64" t="s">
        <v>2040</v>
      </c>
      <c r="G589" s="64" t="s">
        <v>1167</v>
      </c>
      <c r="H589" s="65">
        <v>39794</v>
      </c>
      <c r="I589" s="65">
        <v>42004</v>
      </c>
      <c r="J589" s="93" t="s">
        <v>1</v>
      </c>
      <c r="K589" s="101">
        <v>1748893</v>
      </c>
      <c r="L589" s="67">
        <f t="shared" si="90"/>
        <v>5.9449172855632014E-4</v>
      </c>
      <c r="M589" s="66">
        <v>21874.202600142198</v>
      </c>
      <c r="N589" s="73">
        <f t="shared" si="91"/>
        <v>4.2387139775319478E-4</v>
      </c>
      <c r="O589" s="98">
        <v>1609585</v>
      </c>
      <c r="P589" s="67">
        <f t="shared" si="97"/>
        <v>5.9276194418176914E-4</v>
      </c>
      <c r="Q589" s="66">
        <v>16044.0044176421</v>
      </c>
      <c r="R589" s="105">
        <f t="shared" si="92"/>
        <v>4.5968875787892887E-4</v>
      </c>
      <c r="S589" s="101">
        <v>1347200</v>
      </c>
      <c r="T589" s="67">
        <f t="shared" si="98"/>
        <v>5.9012904270476377E-4</v>
      </c>
      <c r="U589" s="66">
        <v>9619.7223027530999</v>
      </c>
      <c r="V589" s="73">
        <f t="shared" si="99"/>
        <v>5.1369940729775211E-4</v>
      </c>
      <c r="W589" s="98">
        <v>1115000</v>
      </c>
      <c r="X589" s="67">
        <f t="shared" si="93"/>
        <v>6.3349697209338538E-4</v>
      </c>
      <c r="Y589" s="66">
        <v>4925.7591998030302</v>
      </c>
      <c r="Z589" s="105">
        <f t="shared" si="94"/>
        <v>6.3679405673656639E-4</v>
      </c>
      <c r="AA589" s="101">
        <v>232200</v>
      </c>
      <c r="AB589" s="67">
        <f t="shared" si="95"/>
        <v>4.4413078499402805E-4</v>
      </c>
      <c r="AC589" s="66">
        <v>4693.9631029500097</v>
      </c>
      <c r="AD589" s="73">
        <f t="shared" si="96"/>
        <v>4.2706877249365776E-4</v>
      </c>
    </row>
    <row r="590" spans="1:30" x14ac:dyDescent="0.25">
      <c r="A590" s="165"/>
      <c r="B590" s="72" t="s">
        <v>7328</v>
      </c>
      <c r="C590" s="64" t="s">
        <v>424</v>
      </c>
      <c r="D590" s="64" t="s">
        <v>423</v>
      </c>
      <c r="E590" s="64" t="s">
        <v>7329</v>
      </c>
      <c r="F590" s="64" t="s">
        <v>7330</v>
      </c>
      <c r="G590" s="64" t="s">
        <v>1416</v>
      </c>
      <c r="H590" s="65">
        <v>38726</v>
      </c>
      <c r="I590" s="65">
        <v>42004</v>
      </c>
      <c r="J590" s="93" t="s">
        <v>1</v>
      </c>
      <c r="K590" s="101">
        <v>1026410</v>
      </c>
      <c r="L590" s="67">
        <f t="shared" si="90"/>
        <v>3.4890199406567042E-4</v>
      </c>
      <c r="M590" s="66">
        <v>21758.500436782</v>
      </c>
      <c r="N590" s="73">
        <f t="shared" si="91"/>
        <v>4.2162935772992844E-4</v>
      </c>
      <c r="O590" s="98">
        <v>836060</v>
      </c>
      <c r="P590" s="67">
        <f t="shared" si="97"/>
        <v>3.0789585579674882E-4</v>
      </c>
      <c r="Q590" s="66">
        <v>12942.517436782</v>
      </c>
      <c r="R590" s="105">
        <f t="shared" si="92"/>
        <v>3.70825737108284E-4</v>
      </c>
      <c r="S590" s="101">
        <v>682900</v>
      </c>
      <c r="T590" s="67">
        <f t="shared" si="98"/>
        <v>2.9913830408483019E-4</v>
      </c>
      <c r="U590" s="66">
        <v>4539.9759000000004</v>
      </c>
      <c r="V590" s="73">
        <f t="shared" si="99"/>
        <v>2.4243765626255382E-4</v>
      </c>
      <c r="W590" s="98">
        <v>260300</v>
      </c>
      <c r="X590" s="67">
        <f t="shared" si="93"/>
        <v>1.4789171465103874E-4</v>
      </c>
      <c r="Y590" s="66">
        <v>966.97514999999999</v>
      </c>
      <c r="Z590" s="105">
        <f t="shared" si="94"/>
        <v>1.2500895873200068E-4</v>
      </c>
      <c r="AA590" s="101">
        <v>422600</v>
      </c>
      <c r="AB590" s="67">
        <f t="shared" si="95"/>
        <v>8.0831037785734829E-4</v>
      </c>
      <c r="AC590" s="66">
        <v>3573.0007500000002</v>
      </c>
      <c r="AD590" s="73">
        <f t="shared" si="96"/>
        <v>3.2508074966810613E-4</v>
      </c>
    </row>
    <row r="591" spans="1:30" x14ac:dyDescent="0.25">
      <c r="A591" s="165"/>
      <c r="B591" s="72" t="s">
        <v>11596</v>
      </c>
      <c r="C591" s="64" t="s">
        <v>11342</v>
      </c>
      <c r="D591" s="64" t="s">
        <v>2</v>
      </c>
      <c r="E591" s="64" t="s">
        <v>11597</v>
      </c>
      <c r="F591" s="64" t="s">
        <v>1530</v>
      </c>
      <c r="G591" s="64" t="s">
        <v>1216</v>
      </c>
      <c r="H591" s="65">
        <v>38720</v>
      </c>
      <c r="I591" s="65">
        <v>42002</v>
      </c>
      <c r="J591" s="93" t="s">
        <v>1</v>
      </c>
      <c r="K591" s="101">
        <v>1382645</v>
      </c>
      <c r="L591" s="67">
        <f t="shared" si="90"/>
        <v>4.699950288724086E-4</v>
      </c>
      <c r="M591" s="66">
        <v>21747.281845182901</v>
      </c>
      <c r="N591" s="73">
        <f t="shared" si="91"/>
        <v>4.214119674008336E-4</v>
      </c>
      <c r="O591" s="98">
        <v>1222261</v>
      </c>
      <c r="P591" s="67">
        <f t="shared" si="97"/>
        <v>4.5012211635766576E-4</v>
      </c>
      <c r="Q591" s="66">
        <v>16233.094825182699</v>
      </c>
      <c r="R591" s="105">
        <f t="shared" si="92"/>
        <v>4.6510652842463989E-4</v>
      </c>
      <c r="S591" s="101">
        <v>1094420</v>
      </c>
      <c r="T591" s="67">
        <f t="shared" si="98"/>
        <v>4.7940099978989578E-4</v>
      </c>
      <c r="U591" s="66">
        <v>10165.2110968957</v>
      </c>
      <c r="V591" s="73">
        <f t="shared" si="99"/>
        <v>5.4282886253768383E-4</v>
      </c>
      <c r="W591" s="98">
        <v>796820</v>
      </c>
      <c r="X591" s="67">
        <f t="shared" si="93"/>
        <v>4.5272023076542721E-4</v>
      </c>
      <c r="Y591" s="66">
        <v>3759.9950268830098</v>
      </c>
      <c r="Z591" s="105">
        <f t="shared" si="94"/>
        <v>4.8608597971534843E-4</v>
      </c>
      <c r="AA591" s="101">
        <v>297600</v>
      </c>
      <c r="AB591" s="67">
        <f t="shared" si="95"/>
        <v>5.692218846435088E-4</v>
      </c>
      <c r="AC591" s="66">
        <v>6405.2160700125496</v>
      </c>
      <c r="AD591" s="73">
        <f t="shared" si="96"/>
        <v>5.827629456349484E-4</v>
      </c>
    </row>
    <row r="592" spans="1:30" x14ac:dyDescent="0.25">
      <c r="A592" s="165"/>
      <c r="B592" s="72" t="s">
        <v>15694</v>
      </c>
      <c r="C592" s="64" t="s">
        <v>12261</v>
      </c>
      <c r="D592" s="64" t="s">
        <v>0</v>
      </c>
      <c r="E592" s="64" t="s">
        <v>15695</v>
      </c>
      <c r="F592" s="64" t="s">
        <v>2040</v>
      </c>
      <c r="G592" s="64" t="s">
        <v>1167</v>
      </c>
      <c r="H592" s="65">
        <v>40597</v>
      </c>
      <c r="I592" s="65">
        <v>42004</v>
      </c>
      <c r="J592" s="93" t="s">
        <v>1</v>
      </c>
      <c r="K592" s="101">
        <v>964112</v>
      </c>
      <c r="L592" s="67">
        <f t="shared" si="90"/>
        <v>3.27725372222252E-4</v>
      </c>
      <c r="M592" s="66">
        <v>21720.4222141225</v>
      </c>
      <c r="N592" s="73">
        <f t="shared" si="91"/>
        <v>4.2089148994303439E-4</v>
      </c>
      <c r="O592" s="98">
        <v>865600</v>
      </c>
      <c r="P592" s="67">
        <f t="shared" si="97"/>
        <v>3.1877455299579669E-4</v>
      </c>
      <c r="Q592" s="66">
        <v>17625.562214122499</v>
      </c>
      <c r="R592" s="105">
        <f t="shared" si="92"/>
        <v>5.0500315196986851E-4</v>
      </c>
      <c r="S592" s="101">
        <v>772200</v>
      </c>
      <c r="T592" s="67">
        <f t="shared" si="98"/>
        <v>3.3825537913941407E-4</v>
      </c>
      <c r="U592" s="66">
        <v>12775.1428341225</v>
      </c>
      <c r="V592" s="73">
        <f t="shared" si="99"/>
        <v>6.8220090928765016E-4</v>
      </c>
      <c r="W592" s="98">
        <v>481300</v>
      </c>
      <c r="X592" s="67">
        <f t="shared" si="93"/>
        <v>2.7345479163098327E-4</v>
      </c>
      <c r="Y592" s="66">
        <v>2532.5846350350198</v>
      </c>
      <c r="Z592" s="105">
        <f t="shared" si="94"/>
        <v>3.274083807907492E-4</v>
      </c>
      <c r="AA592" s="101">
        <v>290900</v>
      </c>
      <c r="AB592" s="67">
        <f t="shared" si="95"/>
        <v>5.5640674140724708E-4</v>
      </c>
      <c r="AC592" s="66">
        <v>10242.5581990875</v>
      </c>
      <c r="AD592" s="73">
        <f t="shared" si="96"/>
        <v>9.318941502821042E-4</v>
      </c>
    </row>
    <row r="593" spans="1:30" x14ac:dyDescent="0.25">
      <c r="A593" s="165"/>
      <c r="B593" s="74" t="s">
        <v>16823</v>
      </c>
      <c r="C593" s="68" t="s">
        <v>3</v>
      </c>
      <c r="D593" s="68" t="s">
        <v>2</v>
      </c>
      <c r="E593" s="68" t="s">
        <v>16824</v>
      </c>
      <c r="F593" s="68" t="s">
        <v>1199</v>
      </c>
      <c r="G593" s="68" t="s">
        <v>1199</v>
      </c>
      <c r="H593" s="69">
        <v>38720</v>
      </c>
      <c r="I593" s="69">
        <v>42003</v>
      </c>
      <c r="J593" s="94" t="s">
        <v>1173</v>
      </c>
      <c r="K593" s="102">
        <v>1184772</v>
      </c>
      <c r="L593" s="71">
        <f t="shared" si="90"/>
        <v>4.0273313131513965E-4</v>
      </c>
      <c r="M593" s="70">
        <v>21713.260314536201</v>
      </c>
      <c r="N593" s="75">
        <f t="shared" si="91"/>
        <v>4.2075270891207725E-4</v>
      </c>
      <c r="O593" s="99">
        <v>1078212</v>
      </c>
      <c r="P593" s="71">
        <f t="shared" si="97"/>
        <v>3.9707318430534189E-4</v>
      </c>
      <c r="Q593" s="70">
        <v>12569.0929945361</v>
      </c>
      <c r="R593" s="106">
        <f t="shared" si="92"/>
        <v>3.6012647440869934E-4</v>
      </c>
      <c r="S593" s="102">
        <v>938930</v>
      </c>
      <c r="T593" s="71">
        <f t="shared" si="98"/>
        <v>4.1128998075028498E-4</v>
      </c>
      <c r="U593" s="70">
        <v>8515.8105805550804</v>
      </c>
      <c r="V593" s="75">
        <f t="shared" si="99"/>
        <v>4.5474980568192689E-4</v>
      </c>
      <c r="W593" s="99">
        <v>666830</v>
      </c>
      <c r="X593" s="71">
        <f t="shared" si="93"/>
        <v>3.7886527883500645E-4</v>
      </c>
      <c r="Y593" s="70">
        <v>2758.3505254670299</v>
      </c>
      <c r="Z593" s="106">
        <f t="shared" si="94"/>
        <v>3.5659502419115979E-4</v>
      </c>
      <c r="AA593" s="102">
        <v>272100</v>
      </c>
      <c r="AB593" s="71">
        <f t="shared" si="95"/>
        <v>5.2044783202788566E-4</v>
      </c>
      <c r="AC593" s="70">
        <v>5757.4600550880205</v>
      </c>
      <c r="AD593" s="75">
        <f t="shared" si="96"/>
        <v>5.2382844612954222E-4</v>
      </c>
    </row>
    <row r="594" spans="1:30" x14ac:dyDescent="0.25">
      <c r="A594" s="165"/>
      <c r="B594" s="72" t="s">
        <v>14467</v>
      </c>
      <c r="C594" s="64" t="s">
        <v>14311</v>
      </c>
      <c r="D594" s="64" t="s">
        <v>2</v>
      </c>
      <c r="E594" s="64" t="s">
        <v>9325</v>
      </c>
      <c r="F594" s="64" t="s">
        <v>1216</v>
      </c>
      <c r="G594" s="64" t="s">
        <v>1216</v>
      </c>
      <c r="H594" s="65">
        <v>39785</v>
      </c>
      <c r="I594" s="65">
        <v>42004</v>
      </c>
      <c r="J594" s="93" t="s">
        <v>1</v>
      </c>
      <c r="K594" s="101">
        <v>1104264</v>
      </c>
      <c r="L594" s="67">
        <f t="shared" si="90"/>
        <v>3.7536648276510699E-4</v>
      </c>
      <c r="M594" s="66">
        <v>21642.866021446702</v>
      </c>
      <c r="N594" s="73">
        <f t="shared" si="91"/>
        <v>4.1938863050651747E-4</v>
      </c>
      <c r="O594" s="98">
        <v>998130</v>
      </c>
      <c r="P594" s="67">
        <f t="shared" si="97"/>
        <v>3.6758138237256765E-4</v>
      </c>
      <c r="Q594" s="66">
        <v>14722.7897614466</v>
      </c>
      <c r="R594" s="105">
        <f t="shared" si="92"/>
        <v>4.2183364961617486E-4</v>
      </c>
      <c r="S594" s="101">
        <v>878340</v>
      </c>
      <c r="T594" s="67">
        <f t="shared" si="98"/>
        <v>3.8474906722780751E-4</v>
      </c>
      <c r="U594" s="66">
        <v>8547.6060962465908</v>
      </c>
      <c r="V594" s="73">
        <f t="shared" si="99"/>
        <v>4.5644770683243944E-4</v>
      </c>
      <c r="W594" s="98">
        <v>617140</v>
      </c>
      <c r="X594" s="67">
        <f t="shared" si="93"/>
        <v>3.5063347206969674E-4</v>
      </c>
      <c r="Y594" s="66">
        <v>2693.7969923840201</v>
      </c>
      <c r="Z594" s="105">
        <f t="shared" si="94"/>
        <v>3.48249649490291E-4</v>
      </c>
      <c r="AA594" s="101">
        <v>261200</v>
      </c>
      <c r="AB594" s="67">
        <f t="shared" si="95"/>
        <v>4.9959931541963885E-4</v>
      </c>
      <c r="AC594" s="66">
        <v>5853.8091038624998</v>
      </c>
      <c r="AD594" s="73">
        <f t="shared" si="96"/>
        <v>5.3259452909367724E-4</v>
      </c>
    </row>
    <row r="595" spans="1:30" x14ac:dyDescent="0.25">
      <c r="A595" s="165"/>
      <c r="B595" s="74" t="s">
        <v>16552</v>
      </c>
      <c r="C595" s="68" t="s">
        <v>3</v>
      </c>
      <c r="D595" s="68" t="s">
        <v>2</v>
      </c>
      <c r="E595" s="68" t="s">
        <v>16553</v>
      </c>
      <c r="F595" s="68" t="s">
        <v>1215</v>
      </c>
      <c r="G595" s="68" t="s">
        <v>1216</v>
      </c>
      <c r="H595" s="69">
        <v>38720</v>
      </c>
      <c r="I595" s="69">
        <v>42003</v>
      </c>
      <c r="J595" s="94" t="s">
        <v>1173</v>
      </c>
      <c r="K595" s="102">
        <v>2947724</v>
      </c>
      <c r="L595" s="71">
        <f t="shared" si="90"/>
        <v>1.0020038596226014E-3</v>
      </c>
      <c r="M595" s="70">
        <v>21607.874855753598</v>
      </c>
      <c r="N595" s="75">
        <f t="shared" si="91"/>
        <v>4.1871058273570396E-4</v>
      </c>
      <c r="O595" s="99">
        <v>2875390</v>
      </c>
      <c r="P595" s="71">
        <f t="shared" si="97"/>
        <v>1.0589200114817282E-3</v>
      </c>
      <c r="Q595" s="70">
        <v>18089.361810753799</v>
      </c>
      <c r="R595" s="106">
        <f t="shared" si="92"/>
        <v>5.1829182074172137E-4</v>
      </c>
      <c r="S595" s="102">
        <v>2466800</v>
      </c>
      <c r="T595" s="71">
        <f t="shared" si="98"/>
        <v>1.0805599187530518E-3</v>
      </c>
      <c r="U595" s="70">
        <v>11899.167858860499</v>
      </c>
      <c r="V595" s="75">
        <f t="shared" si="99"/>
        <v>6.354232777263972E-4</v>
      </c>
      <c r="W595" s="99">
        <v>2176300</v>
      </c>
      <c r="X595" s="71">
        <f t="shared" si="93"/>
        <v>1.2364838209568023E-3</v>
      </c>
      <c r="Y595" s="70">
        <v>8449.8002875480706</v>
      </c>
      <c r="Z595" s="106">
        <f t="shared" si="94"/>
        <v>1.0923762988529172E-3</v>
      </c>
      <c r="AA595" s="102">
        <v>290500</v>
      </c>
      <c r="AB595" s="71">
        <f t="shared" si="95"/>
        <v>5.5564165822896282E-4</v>
      </c>
      <c r="AC595" s="70">
        <v>3449.3675713125299</v>
      </c>
      <c r="AD595" s="75">
        <f t="shared" si="96"/>
        <v>3.1383228675872278E-4</v>
      </c>
    </row>
    <row r="596" spans="1:30" x14ac:dyDescent="0.25">
      <c r="A596" s="165"/>
      <c r="B596" s="72" t="s">
        <v>12311</v>
      </c>
      <c r="C596" s="64" t="s">
        <v>12264</v>
      </c>
      <c r="D596" s="64" t="s">
        <v>2</v>
      </c>
      <c r="E596" s="64" t="s">
        <v>12312</v>
      </c>
      <c r="F596" s="64" t="s">
        <v>20</v>
      </c>
      <c r="G596" s="64" t="s">
        <v>1193</v>
      </c>
      <c r="H596" s="65">
        <v>38724</v>
      </c>
      <c r="I596" s="65">
        <v>42004</v>
      </c>
      <c r="J596" s="93" t="s">
        <v>1</v>
      </c>
      <c r="K596" s="101">
        <v>1810318</v>
      </c>
      <c r="L596" s="67">
        <f t="shared" si="90"/>
        <v>6.1537159623637372E-4</v>
      </c>
      <c r="M596" s="66">
        <v>21415.219979334099</v>
      </c>
      <c r="N596" s="73">
        <f t="shared" si="91"/>
        <v>4.1497737731356106E-4</v>
      </c>
      <c r="O596" s="98">
        <v>1701160</v>
      </c>
      <c r="P596" s="67">
        <f t="shared" si="97"/>
        <v>6.2648627376886499E-4</v>
      </c>
      <c r="Q596" s="66">
        <v>14296.1184593341</v>
      </c>
      <c r="R596" s="105">
        <f t="shared" si="92"/>
        <v>4.0960877135105746E-4</v>
      </c>
      <c r="S596" s="101">
        <v>1494190</v>
      </c>
      <c r="T596" s="67">
        <f t="shared" si="98"/>
        <v>6.5451671193514772E-4</v>
      </c>
      <c r="U596" s="66">
        <v>9189.1973877420496</v>
      </c>
      <c r="V596" s="73">
        <f t="shared" si="99"/>
        <v>4.907090977329118E-4</v>
      </c>
      <c r="W596" s="98">
        <v>1282090</v>
      </c>
      <c r="X596" s="67">
        <f t="shared" si="93"/>
        <v>7.2843061251229454E-4</v>
      </c>
      <c r="Y596" s="66">
        <v>5708.3322642420499</v>
      </c>
      <c r="Z596" s="105">
        <f t="shared" si="94"/>
        <v>7.3796381680458123E-4</v>
      </c>
      <c r="AA596" s="101">
        <v>212100</v>
      </c>
      <c r="AB596" s="67">
        <f t="shared" si="95"/>
        <v>4.0568535528524272E-4</v>
      </c>
      <c r="AC596" s="66">
        <v>3480.8651235000002</v>
      </c>
      <c r="AD596" s="73">
        <f t="shared" si="96"/>
        <v>3.1669801464243881E-4</v>
      </c>
    </row>
    <row r="597" spans="1:30" x14ac:dyDescent="0.25">
      <c r="A597" s="165"/>
      <c r="B597" s="72" t="s">
        <v>14561</v>
      </c>
      <c r="C597" s="64" t="s">
        <v>14311</v>
      </c>
      <c r="D597" s="64" t="s">
        <v>2</v>
      </c>
      <c r="E597" s="64" t="s">
        <v>9218</v>
      </c>
      <c r="F597" s="64" t="s">
        <v>1477</v>
      </c>
      <c r="G597" s="64" t="s">
        <v>1139</v>
      </c>
      <c r="H597" s="65">
        <v>39785</v>
      </c>
      <c r="I597" s="65">
        <v>42003</v>
      </c>
      <c r="J597" s="93" t="s">
        <v>1</v>
      </c>
      <c r="K597" s="101">
        <v>1390428</v>
      </c>
      <c r="L597" s="67">
        <f t="shared" si="90"/>
        <v>4.726406619233464E-4</v>
      </c>
      <c r="M597" s="66">
        <v>21381.364172900201</v>
      </c>
      <c r="N597" s="73">
        <f t="shared" si="91"/>
        <v>4.1432133017632258E-4</v>
      </c>
      <c r="O597" s="98">
        <v>1276808</v>
      </c>
      <c r="P597" s="67">
        <f t="shared" si="97"/>
        <v>4.7021014263107344E-4</v>
      </c>
      <c r="Q597" s="66">
        <v>12873.2269729001</v>
      </c>
      <c r="R597" s="105">
        <f t="shared" si="92"/>
        <v>3.6884044425709899E-4</v>
      </c>
      <c r="S597" s="101">
        <v>1080910</v>
      </c>
      <c r="T597" s="67">
        <f t="shared" si="98"/>
        <v>4.7348306379899513E-4</v>
      </c>
      <c r="U597" s="66">
        <v>7706.6003264400197</v>
      </c>
      <c r="V597" s="73">
        <f t="shared" si="99"/>
        <v>4.1153745351255066E-4</v>
      </c>
      <c r="W597" s="98">
        <v>770510</v>
      </c>
      <c r="X597" s="67">
        <f t="shared" si="93"/>
        <v>4.3777197485890079E-4</v>
      </c>
      <c r="Y597" s="66">
        <v>3566.86719511502</v>
      </c>
      <c r="Z597" s="105">
        <f t="shared" si="94"/>
        <v>4.6111873091739806E-4</v>
      </c>
      <c r="AA597" s="101">
        <v>310400</v>
      </c>
      <c r="AB597" s="67">
        <f t="shared" si="95"/>
        <v>5.9370454634860602E-4</v>
      </c>
      <c r="AC597" s="66">
        <v>4139.7331313250097</v>
      </c>
      <c r="AD597" s="73">
        <f t="shared" si="96"/>
        <v>3.7664351169168671E-4</v>
      </c>
    </row>
    <row r="598" spans="1:30" x14ac:dyDescent="0.25">
      <c r="A598" s="165"/>
      <c r="B598" s="72" t="s">
        <v>15287</v>
      </c>
      <c r="C598" s="64" t="s">
        <v>15288</v>
      </c>
      <c r="D598" s="64" t="s">
        <v>2</v>
      </c>
      <c r="E598" s="64" t="s">
        <v>15289</v>
      </c>
      <c r="F598" s="64" t="s">
        <v>1522</v>
      </c>
      <c r="G598" s="64" t="s">
        <v>1416</v>
      </c>
      <c r="H598" s="65">
        <v>39154</v>
      </c>
      <c r="I598" s="65">
        <v>41999</v>
      </c>
      <c r="J598" s="93" t="s">
        <v>1</v>
      </c>
      <c r="K598" s="101">
        <v>1220406</v>
      </c>
      <c r="L598" s="67">
        <f t="shared" si="90"/>
        <v>4.148460040039639E-4</v>
      </c>
      <c r="M598" s="66">
        <v>21339.543534938701</v>
      </c>
      <c r="N598" s="73">
        <f t="shared" si="91"/>
        <v>4.1351094304625384E-4</v>
      </c>
      <c r="O598" s="98">
        <v>1107770</v>
      </c>
      <c r="P598" s="67">
        <f t="shared" si="97"/>
        <v>4.0795851036524224E-4</v>
      </c>
      <c r="Q598" s="66">
        <v>15830.8955349386</v>
      </c>
      <c r="R598" s="105">
        <f t="shared" si="92"/>
        <v>4.5358281605587523E-4</v>
      </c>
      <c r="S598" s="101">
        <v>973600</v>
      </c>
      <c r="T598" s="67">
        <f t="shared" si="98"/>
        <v>4.2647686756039046E-4</v>
      </c>
      <c r="U598" s="66">
        <v>8529.0458832885906</v>
      </c>
      <c r="V598" s="73">
        <f t="shared" si="99"/>
        <v>4.5545657942815706E-4</v>
      </c>
      <c r="W598" s="98">
        <v>728900</v>
      </c>
      <c r="X598" s="67">
        <f t="shared" si="93"/>
        <v>4.141308905460705E-4</v>
      </c>
      <c r="Y598" s="66">
        <v>3587.2282096290201</v>
      </c>
      <c r="Z598" s="105">
        <f t="shared" si="94"/>
        <v>4.6375096942230927E-4</v>
      </c>
      <c r="AA598" s="101">
        <v>244700</v>
      </c>
      <c r="AB598" s="67">
        <f t="shared" si="95"/>
        <v>4.68039634315412E-4</v>
      </c>
      <c r="AC598" s="66">
        <v>4941.8176736595096</v>
      </c>
      <c r="AD598" s="73">
        <f t="shared" si="96"/>
        <v>4.4961921546653172E-4</v>
      </c>
    </row>
    <row r="599" spans="1:30" x14ac:dyDescent="0.25">
      <c r="A599" s="165"/>
      <c r="B599" s="72" t="s">
        <v>14216</v>
      </c>
      <c r="C599" s="64" t="s">
        <v>14217</v>
      </c>
      <c r="D599" s="64" t="s">
        <v>0</v>
      </c>
      <c r="E599" s="64" t="s">
        <v>14218</v>
      </c>
      <c r="F599" s="64" t="s">
        <v>1411</v>
      </c>
      <c r="G599" s="64" t="s">
        <v>1167</v>
      </c>
      <c r="H599" s="65">
        <v>41722</v>
      </c>
      <c r="I599" s="65">
        <v>42004</v>
      </c>
      <c r="J599" s="93" t="s">
        <v>1</v>
      </c>
      <c r="K599" s="101">
        <v>1343803</v>
      </c>
      <c r="L599" s="67">
        <f t="shared" si="90"/>
        <v>4.5679167811247954E-4</v>
      </c>
      <c r="M599" s="66">
        <v>21260.391582355001</v>
      </c>
      <c r="N599" s="73">
        <f t="shared" si="91"/>
        <v>4.1197716147762522E-4</v>
      </c>
      <c r="O599" s="98">
        <v>1238943</v>
      </c>
      <c r="P599" s="67">
        <f t="shared" si="97"/>
        <v>4.5626559728774414E-4</v>
      </c>
      <c r="Q599" s="66">
        <v>16285.302302354999</v>
      </c>
      <c r="R599" s="105">
        <f t="shared" si="92"/>
        <v>4.6660236386002142E-4</v>
      </c>
      <c r="S599" s="101">
        <v>985140</v>
      </c>
      <c r="T599" s="67">
        <f t="shared" si="98"/>
        <v>4.3153186247785853E-4</v>
      </c>
      <c r="U599" s="66">
        <v>8047.6091253229997</v>
      </c>
      <c r="V599" s="73">
        <f t="shared" si="99"/>
        <v>4.2974754444411226E-4</v>
      </c>
      <c r="W599" s="98">
        <v>732940</v>
      </c>
      <c r="X599" s="67">
        <f t="shared" si="93"/>
        <v>4.1642625177231021E-4</v>
      </c>
      <c r="Y599" s="66">
        <v>3480.434700323</v>
      </c>
      <c r="Z599" s="105">
        <f t="shared" si="94"/>
        <v>4.4994487999210851E-4</v>
      </c>
      <c r="AA599" s="101">
        <v>252200</v>
      </c>
      <c r="AB599" s="67">
        <f t="shared" si="95"/>
        <v>4.823849439082424E-4</v>
      </c>
      <c r="AC599" s="66">
        <v>4567.1744250000002</v>
      </c>
      <c r="AD599" s="73">
        <f t="shared" si="96"/>
        <v>4.1553321418810269E-4</v>
      </c>
    </row>
    <row r="600" spans="1:30" x14ac:dyDescent="0.25">
      <c r="A600" s="165"/>
      <c r="B600" s="74" t="s">
        <v>16646</v>
      </c>
      <c r="C600" s="68" t="s">
        <v>3</v>
      </c>
      <c r="D600" s="68" t="s">
        <v>2</v>
      </c>
      <c r="E600" s="68" t="s">
        <v>16647</v>
      </c>
      <c r="F600" s="68" t="s">
        <v>1411</v>
      </c>
      <c r="G600" s="68" t="s">
        <v>1167</v>
      </c>
      <c r="H600" s="69">
        <v>38720</v>
      </c>
      <c r="I600" s="69">
        <v>42002</v>
      </c>
      <c r="J600" s="94" t="s">
        <v>1173</v>
      </c>
      <c r="K600" s="102">
        <v>2091246</v>
      </c>
      <c r="L600" s="71">
        <f t="shared" si="90"/>
        <v>7.1086593026359552E-4</v>
      </c>
      <c r="M600" s="70">
        <v>21252.454411315899</v>
      </c>
      <c r="N600" s="75">
        <f t="shared" si="91"/>
        <v>4.1182335748101556E-4</v>
      </c>
      <c r="O600" s="99">
        <v>1976920</v>
      </c>
      <c r="P600" s="71">
        <f t="shared" si="97"/>
        <v>7.2804042202917094E-4</v>
      </c>
      <c r="Q600" s="70">
        <v>16121.207291315999</v>
      </c>
      <c r="R600" s="106">
        <f t="shared" si="92"/>
        <v>4.6190075509483682E-4</v>
      </c>
      <c r="S600" s="102">
        <v>1713000</v>
      </c>
      <c r="T600" s="71">
        <f t="shared" si="98"/>
        <v>7.5036449684772898E-4</v>
      </c>
      <c r="U600" s="70">
        <v>9674.2442302730306</v>
      </c>
      <c r="V600" s="75">
        <f t="shared" si="99"/>
        <v>5.1661091357311552E-4</v>
      </c>
      <c r="W600" s="99">
        <v>1531200</v>
      </c>
      <c r="X600" s="71">
        <f t="shared" si="93"/>
        <v>8.6996463109362482E-4</v>
      </c>
      <c r="Y600" s="70">
        <v>6687.7561927730803</v>
      </c>
      <c r="Z600" s="106">
        <f t="shared" si="94"/>
        <v>8.6458213317276256E-4</v>
      </c>
      <c r="AA600" s="102">
        <v>181800</v>
      </c>
      <c r="AB600" s="71">
        <f t="shared" si="95"/>
        <v>3.4773030453020805E-4</v>
      </c>
      <c r="AC600" s="70">
        <v>2986.4880375000098</v>
      </c>
      <c r="AD600" s="75">
        <f t="shared" si="96"/>
        <v>2.7171832250674289E-4</v>
      </c>
    </row>
    <row r="601" spans="1:30" x14ac:dyDescent="0.25">
      <c r="A601" s="165"/>
      <c r="B601" s="72" t="s">
        <v>12832</v>
      </c>
      <c r="C601" s="64" t="s">
        <v>12833</v>
      </c>
      <c r="D601" s="64" t="s">
        <v>2</v>
      </c>
      <c r="E601" s="64" t="s">
        <v>12834</v>
      </c>
      <c r="F601" s="64" t="s">
        <v>1572</v>
      </c>
      <c r="G601" s="64" t="s">
        <v>1167</v>
      </c>
      <c r="H601" s="65">
        <v>38719</v>
      </c>
      <c r="I601" s="65">
        <v>42003</v>
      </c>
      <c r="J601" s="93" t="s">
        <v>1</v>
      </c>
      <c r="K601" s="101">
        <v>1448615</v>
      </c>
      <c r="L601" s="67">
        <f t="shared" si="90"/>
        <v>4.9241985379472255E-4</v>
      </c>
      <c r="M601" s="66">
        <v>21217.6609793483</v>
      </c>
      <c r="N601" s="73">
        <f t="shared" si="91"/>
        <v>4.1114914133195968E-4</v>
      </c>
      <c r="O601" s="98">
        <v>1409025</v>
      </c>
      <c r="P601" s="67">
        <f t="shared" si="97"/>
        <v>5.1890170348302032E-4</v>
      </c>
      <c r="Q601" s="66">
        <v>17635.948079348302</v>
      </c>
      <c r="R601" s="105">
        <f t="shared" si="92"/>
        <v>5.0530072515427233E-4</v>
      </c>
      <c r="S601" s="101">
        <v>1313720</v>
      </c>
      <c r="T601" s="67">
        <f t="shared" si="98"/>
        <v>5.7546342486795008E-4</v>
      </c>
      <c r="U601" s="66">
        <v>11499.3791150833</v>
      </c>
      <c r="V601" s="73">
        <f t="shared" si="99"/>
        <v>6.1407429963127231E-4</v>
      </c>
      <c r="W601" s="98">
        <v>1136720</v>
      </c>
      <c r="X601" s="67">
        <f t="shared" si="93"/>
        <v>6.4583737947802064E-4</v>
      </c>
      <c r="Y601" s="66">
        <v>5696.7828650830897</v>
      </c>
      <c r="Z601" s="105">
        <f t="shared" si="94"/>
        <v>7.3647072945601613E-4</v>
      </c>
      <c r="AA601" s="101">
        <v>177000</v>
      </c>
      <c r="AB601" s="67">
        <f t="shared" si="95"/>
        <v>3.3854930639079658E-4</v>
      </c>
      <c r="AC601" s="66">
        <v>5802.5962500000196</v>
      </c>
      <c r="AD601" s="73">
        <f t="shared" si="96"/>
        <v>5.2793505262246237E-4</v>
      </c>
    </row>
    <row r="602" spans="1:30" x14ac:dyDescent="0.25">
      <c r="A602" s="165"/>
      <c r="B602" s="72" t="s">
        <v>12801</v>
      </c>
      <c r="C602" s="64" t="s">
        <v>12802</v>
      </c>
      <c r="D602" s="64" t="s">
        <v>2</v>
      </c>
      <c r="E602" s="64" t="s">
        <v>12803</v>
      </c>
      <c r="F602" s="64" t="s">
        <v>10789</v>
      </c>
      <c r="G602" s="64" t="s">
        <v>1515</v>
      </c>
      <c r="H602" s="65">
        <v>38719</v>
      </c>
      <c r="I602" s="65">
        <v>42003</v>
      </c>
      <c r="J602" s="93" t="s">
        <v>1</v>
      </c>
      <c r="K602" s="101">
        <v>1683680</v>
      </c>
      <c r="L602" s="67">
        <f t="shared" si="90"/>
        <v>5.723242265454234E-4</v>
      </c>
      <c r="M602" s="66">
        <v>21141.8106594202</v>
      </c>
      <c r="N602" s="73">
        <f t="shared" si="91"/>
        <v>4.0967933775942891E-4</v>
      </c>
      <c r="O602" s="98">
        <v>1640896</v>
      </c>
      <c r="P602" s="67">
        <f t="shared" si="97"/>
        <v>6.0429284763469364E-4</v>
      </c>
      <c r="Q602" s="66">
        <v>17843.215939420199</v>
      </c>
      <c r="R602" s="105">
        <f t="shared" si="92"/>
        <v>5.112393114737766E-4</v>
      </c>
      <c r="S602" s="101">
        <v>1422860</v>
      </c>
      <c r="T602" s="67">
        <f t="shared" si="98"/>
        <v>6.2327123641842358E-4</v>
      </c>
      <c r="U602" s="66">
        <v>10050.5520353702</v>
      </c>
      <c r="V602" s="73">
        <f t="shared" si="99"/>
        <v>5.3670599432036428E-4</v>
      </c>
      <c r="W602" s="98">
        <v>1191160</v>
      </c>
      <c r="X602" s="67">
        <f t="shared" si="93"/>
        <v>6.7676794016032014E-4</v>
      </c>
      <c r="Y602" s="66">
        <v>5258.1319853700597</v>
      </c>
      <c r="Z602" s="105">
        <f t="shared" si="94"/>
        <v>6.7976266439374238E-4</v>
      </c>
      <c r="AA602" s="101">
        <v>231700</v>
      </c>
      <c r="AB602" s="67">
        <f t="shared" si="95"/>
        <v>4.431744310211727E-4</v>
      </c>
      <c r="AC602" s="66">
        <v>4792.4200500000297</v>
      </c>
      <c r="AD602" s="73">
        <f t="shared" si="96"/>
        <v>4.3602663743590652E-4</v>
      </c>
    </row>
    <row r="603" spans="1:30" x14ac:dyDescent="0.25">
      <c r="A603" s="165"/>
      <c r="B603" s="74" t="s">
        <v>16797</v>
      </c>
      <c r="C603" s="68" t="s">
        <v>3</v>
      </c>
      <c r="D603" s="68" t="s">
        <v>2</v>
      </c>
      <c r="E603" s="68" t="s">
        <v>16798</v>
      </c>
      <c r="F603" s="68" t="s">
        <v>1380</v>
      </c>
      <c r="G603" s="68" t="s">
        <v>1216</v>
      </c>
      <c r="H603" s="69">
        <v>38720</v>
      </c>
      <c r="I603" s="69">
        <v>42004</v>
      </c>
      <c r="J603" s="94" t="s">
        <v>1173</v>
      </c>
      <c r="K603" s="102">
        <v>1707946</v>
      </c>
      <c r="L603" s="71">
        <f t="shared" si="90"/>
        <v>5.8057283654337506E-4</v>
      </c>
      <c r="M603" s="70">
        <v>21045.6781831349</v>
      </c>
      <c r="N603" s="75">
        <f t="shared" si="91"/>
        <v>4.0781651295902858E-4</v>
      </c>
      <c r="O603" s="99">
        <v>1651218</v>
      </c>
      <c r="P603" s="71">
        <f t="shared" si="97"/>
        <v>6.080941310635553E-4</v>
      </c>
      <c r="Q603" s="70">
        <v>16971.955643134999</v>
      </c>
      <c r="R603" s="106">
        <f t="shared" si="92"/>
        <v>4.8627618176108655E-4</v>
      </c>
      <c r="S603" s="102">
        <v>1442040</v>
      </c>
      <c r="T603" s="71">
        <f t="shared" si="98"/>
        <v>6.3167286575265555E-4</v>
      </c>
      <c r="U603" s="70">
        <v>12030.220577251001</v>
      </c>
      <c r="V603" s="75">
        <f t="shared" si="99"/>
        <v>6.4242157784808493E-4</v>
      </c>
      <c r="W603" s="99">
        <v>1139940</v>
      </c>
      <c r="X603" s="71">
        <f t="shared" si="93"/>
        <v>6.4766685055438005E-4</v>
      </c>
      <c r="Y603" s="70">
        <v>4782.5293247830596</v>
      </c>
      <c r="Z603" s="106">
        <f t="shared" si="94"/>
        <v>6.1827753380879402E-4</v>
      </c>
      <c r="AA603" s="102">
        <v>302100</v>
      </c>
      <c r="AB603" s="71">
        <f t="shared" si="95"/>
        <v>5.7782907039920705E-4</v>
      </c>
      <c r="AC603" s="70">
        <v>7247.6912524680201</v>
      </c>
      <c r="AD603" s="75">
        <f t="shared" si="96"/>
        <v>6.594134931864425E-4</v>
      </c>
    </row>
    <row r="604" spans="1:30" x14ac:dyDescent="0.25">
      <c r="A604" s="165"/>
      <c r="B604" s="72" t="s">
        <v>7473</v>
      </c>
      <c r="C604" s="64" t="s">
        <v>7474</v>
      </c>
      <c r="D604" s="64" t="s">
        <v>4</v>
      </c>
      <c r="E604" s="64" t="s">
        <v>422</v>
      </c>
      <c r="F604" s="64" t="s">
        <v>1677</v>
      </c>
      <c r="G604" s="64" t="s">
        <v>1216</v>
      </c>
      <c r="H604" s="65">
        <v>38720</v>
      </c>
      <c r="I604" s="65">
        <v>42004</v>
      </c>
      <c r="J604" s="93" t="s">
        <v>1</v>
      </c>
      <c r="K604" s="101">
        <v>767391</v>
      </c>
      <c r="L604" s="67">
        <f t="shared" si="90"/>
        <v>2.6085506778777382E-4</v>
      </c>
      <c r="M604" s="66">
        <v>21009.416533223</v>
      </c>
      <c r="N604" s="73">
        <f t="shared" si="91"/>
        <v>4.0711384614579836E-4</v>
      </c>
      <c r="O604" s="98">
        <v>742381</v>
      </c>
      <c r="P604" s="67">
        <f t="shared" si="97"/>
        <v>2.7339668603000523E-4</v>
      </c>
      <c r="Q604" s="66">
        <v>19990.5421382231</v>
      </c>
      <c r="R604" s="105">
        <f t="shared" si="92"/>
        <v>5.7276395877461895E-4</v>
      </c>
      <c r="S604" s="101">
        <v>644625</v>
      </c>
      <c r="T604" s="67">
        <f t="shared" si="98"/>
        <v>2.823722789144584E-4</v>
      </c>
      <c r="U604" s="66">
        <v>4358.5830692570498</v>
      </c>
      <c r="V604" s="73">
        <f t="shared" si="99"/>
        <v>2.3275116150645806E-4</v>
      </c>
      <c r="W604" s="98">
        <v>466530</v>
      </c>
      <c r="X604" s="67">
        <f t="shared" si="93"/>
        <v>2.6506308734594358E-4</v>
      </c>
      <c r="Y604" s="66">
        <v>1859.78986630699</v>
      </c>
      <c r="Z604" s="105">
        <f t="shared" si="94"/>
        <v>2.4043057843561297E-4</v>
      </c>
      <c r="AA604" s="101">
        <v>178095</v>
      </c>
      <c r="AB604" s="67">
        <f t="shared" si="95"/>
        <v>3.4064372159134984E-4</v>
      </c>
      <c r="AC604" s="66">
        <v>2498.7932029499998</v>
      </c>
      <c r="AD604" s="73">
        <f t="shared" si="96"/>
        <v>2.2734659870433946E-4</v>
      </c>
    </row>
    <row r="605" spans="1:30" x14ac:dyDescent="0.25">
      <c r="A605" s="165"/>
      <c r="B605" s="74" t="s">
        <v>16803</v>
      </c>
      <c r="C605" s="68" t="s">
        <v>3</v>
      </c>
      <c r="D605" s="68" t="s">
        <v>2</v>
      </c>
      <c r="E605" s="68" t="s">
        <v>16804</v>
      </c>
      <c r="F605" s="68" t="s">
        <v>1306</v>
      </c>
      <c r="G605" s="68" t="s">
        <v>1216</v>
      </c>
      <c r="H605" s="69">
        <v>38723</v>
      </c>
      <c r="I605" s="69">
        <v>42002</v>
      </c>
      <c r="J605" s="94" t="s">
        <v>1173</v>
      </c>
      <c r="K605" s="102">
        <v>1304836</v>
      </c>
      <c r="L605" s="71">
        <f t="shared" si="90"/>
        <v>4.4354583677933099E-4</v>
      </c>
      <c r="M605" s="70">
        <v>20859.906711041502</v>
      </c>
      <c r="N605" s="75">
        <f t="shared" si="91"/>
        <v>4.0421669197454222E-4</v>
      </c>
      <c r="O605" s="99">
        <v>1190470</v>
      </c>
      <c r="P605" s="71">
        <f t="shared" si="97"/>
        <v>4.3841444328200798E-4</v>
      </c>
      <c r="Q605" s="70">
        <v>13870.041451041599</v>
      </c>
      <c r="R605" s="106">
        <f t="shared" si="92"/>
        <v>3.9740092064220468E-4</v>
      </c>
      <c r="S605" s="102">
        <v>1005800</v>
      </c>
      <c r="T605" s="71">
        <f t="shared" si="98"/>
        <v>4.4058179272005009E-4</v>
      </c>
      <c r="U605" s="70">
        <v>7043.6253721455896</v>
      </c>
      <c r="V605" s="75">
        <f t="shared" si="99"/>
        <v>3.7613416115588521E-4</v>
      </c>
      <c r="W605" s="99">
        <v>762400</v>
      </c>
      <c r="X605" s="71">
        <f t="shared" si="93"/>
        <v>4.3316420764484038E-4</v>
      </c>
      <c r="Y605" s="70">
        <v>3105.53935649103</v>
      </c>
      <c r="Z605" s="106">
        <f t="shared" si="94"/>
        <v>4.0147902586347867E-4</v>
      </c>
      <c r="AA605" s="102">
        <v>243400</v>
      </c>
      <c r="AB605" s="71">
        <f t="shared" si="95"/>
        <v>4.6555311398598808E-4</v>
      </c>
      <c r="AC605" s="70">
        <v>3938.08601565452</v>
      </c>
      <c r="AD605" s="75">
        <f t="shared" si="96"/>
        <v>3.5829714119888065E-4</v>
      </c>
    </row>
    <row r="606" spans="1:30" x14ac:dyDescent="0.25">
      <c r="A606" s="165"/>
      <c r="B606" s="72" t="s">
        <v>12978</v>
      </c>
      <c r="C606" s="64" t="s">
        <v>12979</v>
      </c>
      <c r="D606" s="64" t="s">
        <v>2</v>
      </c>
      <c r="E606" s="64" t="s">
        <v>12980</v>
      </c>
      <c r="F606" s="64" t="s">
        <v>2321</v>
      </c>
      <c r="G606" s="64" t="s">
        <v>1193</v>
      </c>
      <c r="H606" s="65">
        <v>38719</v>
      </c>
      <c r="I606" s="65">
        <v>42004</v>
      </c>
      <c r="J606" s="93" t="s">
        <v>1</v>
      </c>
      <c r="K606" s="101">
        <v>1582638</v>
      </c>
      <c r="L606" s="67">
        <f t="shared" si="90"/>
        <v>5.3797756655147991E-4</v>
      </c>
      <c r="M606" s="66">
        <v>20837.482913157499</v>
      </c>
      <c r="N606" s="73">
        <f t="shared" si="91"/>
        <v>4.0378217069274861E-4</v>
      </c>
      <c r="O606" s="98">
        <v>1454110</v>
      </c>
      <c r="P606" s="67">
        <f t="shared" si="97"/>
        <v>5.3550515856829709E-4</v>
      </c>
      <c r="Q606" s="66">
        <v>13156.0551531572</v>
      </c>
      <c r="R606" s="105">
        <f t="shared" si="92"/>
        <v>3.7694396576526938E-4</v>
      </c>
      <c r="S606" s="101">
        <v>1281680</v>
      </c>
      <c r="T606" s="67">
        <f t="shared" si="98"/>
        <v>5.6142858629293477E-4</v>
      </c>
      <c r="U606" s="66">
        <v>7871.2106885272597</v>
      </c>
      <c r="V606" s="73">
        <f t="shared" si="99"/>
        <v>4.2032775356259293E-4</v>
      </c>
      <c r="W606" s="98">
        <v>1130480</v>
      </c>
      <c r="X606" s="67">
        <f t="shared" si="93"/>
        <v>6.4229206906917511E-4</v>
      </c>
      <c r="Y606" s="66">
        <v>5170.3245558020699</v>
      </c>
      <c r="Z606" s="105">
        <f t="shared" si="94"/>
        <v>6.6841106415951933E-4</v>
      </c>
      <c r="AA606" s="101">
        <v>151200</v>
      </c>
      <c r="AB606" s="67">
        <f t="shared" si="95"/>
        <v>2.8920144139146016E-4</v>
      </c>
      <c r="AC606" s="66">
        <v>2700.8861327250102</v>
      </c>
      <c r="AD606" s="73">
        <f t="shared" si="96"/>
        <v>2.4573353050497913E-4</v>
      </c>
    </row>
    <row r="607" spans="1:30" x14ac:dyDescent="0.25">
      <c r="A607" s="165"/>
      <c r="B607" s="72" t="s">
        <v>11866</v>
      </c>
      <c r="C607" s="64" t="s">
        <v>11342</v>
      </c>
      <c r="D607" s="64" t="s">
        <v>2</v>
      </c>
      <c r="E607" s="64" t="s">
        <v>11867</v>
      </c>
      <c r="F607" s="64" t="s">
        <v>1138</v>
      </c>
      <c r="G607" s="64" t="s">
        <v>1139</v>
      </c>
      <c r="H607" s="65">
        <v>38720</v>
      </c>
      <c r="I607" s="65">
        <v>42004</v>
      </c>
      <c r="J607" s="93" t="s">
        <v>1</v>
      </c>
      <c r="K607" s="101">
        <v>1175442</v>
      </c>
      <c r="L607" s="67">
        <f t="shared" si="90"/>
        <v>3.9956163493003747E-4</v>
      </c>
      <c r="M607" s="66">
        <v>20835.7666638173</v>
      </c>
      <c r="N607" s="73">
        <f t="shared" si="91"/>
        <v>4.0374891375442629E-4</v>
      </c>
      <c r="O607" s="98">
        <v>1070364</v>
      </c>
      <c r="P607" s="67">
        <f t="shared" si="97"/>
        <v>3.941830009736517E-4</v>
      </c>
      <c r="Q607" s="66">
        <v>14517.1613038171</v>
      </c>
      <c r="R607" s="105">
        <f t="shared" si="92"/>
        <v>4.1594203504093053E-4</v>
      </c>
      <c r="S607" s="101">
        <v>957130</v>
      </c>
      <c r="T607" s="67">
        <f t="shared" si="98"/>
        <v>4.192623297535708E-4</v>
      </c>
      <c r="U607" s="66">
        <v>9543.8777229170992</v>
      </c>
      <c r="V607" s="73">
        <f t="shared" si="99"/>
        <v>5.096492575655347E-4</v>
      </c>
      <c r="W607" s="98">
        <v>697130</v>
      </c>
      <c r="X607" s="67">
        <f t="shared" si="93"/>
        <v>3.9608048803180425E-4</v>
      </c>
      <c r="Y607" s="66">
        <v>3452.8712304169999</v>
      </c>
      <c r="Z607" s="105">
        <f t="shared" si="94"/>
        <v>4.4638151988715658E-4</v>
      </c>
      <c r="AA607" s="101">
        <v>260000</v>
      </c>
      <c r="AB607" s="67">
        <f t="shared" si="95"/>
        <v>4.9730406588478597E-4</v>
      </c>
      <c r="AC607" s="66">
        <v>6091.0064925000297</v>
      </c>
      <c r="AD607" s="73">
        <f t="shared" si="96"/>
        <v>5.5417535437550947E-4</v>
      </c>
    </row>
    <row r="608" spans="1:30" x14ac:dyDescent="0.25">
      <c r="A608" s="165"/>
      <c r="B608" s="72" t="s">
        <v>12081</v>
      </c>
      <c r="C608" s="64" t="s">
        <v>11342</v>
      </c>
      <c r="D608" s="64" t="s">
        <v>2</v>
      </c>
      <c r="E608" s="64" t="s">
        <v>12082</v>
      </c>
      <c r="F608" s="64" t="s">
        <v>1167</v>
      </c>
      <c r="G608" s="64" t="s">
        <v>1167</v>
      </c>
      <c r="H608" s="65">
        <v>38723</v>
      </c>
      <c r="I608" s="65">
        <v>42004</v>
      </c>
      <c r="J608" s="93" t="s">
        <v>1</v>
      </c>
      <c r="K608" s="101">
        <v>1210694</v>
      </c>
      <c r="L608" s="67">
        <f t="shared" si="90"/>
        <v>4.1154465642710301E-4</v>
      </c>
      <c r="M608" s="66">
        <v>20726.588237832799</v>
      </c>
      <c r="N608" s="73">
        <f t="shared" si="91"/>
        <v>4.0163328865610871E-4</v>
      </c>
      <c r="O608" s="98">
        <v>1114794</v>
      </c>
      <c r="P608" s="67">
        <f t="shared" si="97"/>
        <v>4.1054523917790687E-4</v>
      </c>
      <c r="Q608" s="66">
        <v>16553.192797832598</v>
      </c>
      <c r="R608" s="105">
        <f t="shared" si="92"/>
        <v>4.7427789460085417E-4</v>
      </c>
      <c r="S608" s="101">
        <v>868730</v>
      </c>
      <c r="T608" s="67">
        <f t="shared" si="98"/>
        <v>3.8053949173761097E-4</v>
      </c>
      <c r="U608" s="66">
        <v>8550.8045304526495</v>
      </c>
      <c r="V608" s="73">
        <f t="shared" si="99"/>
        <v>4.5661850529254289E-4</v>
      </c>
      <c r="W608" s="98">
        <v>662230</v>
      </c>
      <c r="X608" s="67">
        <f t="shared" si="93"/>
        <v>3.7625174872592162E-4</v>
      </c>
      <c r="Y608" s="66">
        <v>3041.1186015900098</v>
      </c>
      <c r="Z608" s="105">
        <f t="shared" si="94"/>
        <v>3.9315081650783394E-4</v>
      </c>
      <c r="AA608" s="101">
        <v>206500</v>
      </c>
      <c r="AB608" s="67">
        <f t="shared" si="95"/>
        <v>3.9497419078926267E-4</v>
      </c>
      <c r="AC608" s="66">
        <v>5509.6859288625301</v>
      </c>
      <c r="AD608" s="73">
        <f t="shared" si="96"/>
        <v>5.0128532220163871E-4</v>
      </c>
    </row>
    <row r="609" spans="1:30" x14ac:dyDescent="0.25">
      <c r="A609" s="165"/>
      <c r="B609" s="72" t="s">
        <v>12599</v>
      </c>
      <c r="C609" s="64" t="s">
        <v>5</v>
      </c>
      <c r="D609" s="64" t="s">
        <v>2</v>
      </c>
      <c r="E609" s="64" t="s">
        <v>6</v>
      </c>
      <c r="F609" s="64" t="s">
        <v>437</v>
      </c>
      <c r="G609" s="64" t="s">
        <v>1269</v>
      </c>
      <c r="H609" s="65">
        <v>38720</v>
      </c>
      <c r="I609" s="65">
        <v>41996</v>
      </c>
      <c r="J609" s="93" t="s">
        <v>1</v>
      </c>
      <c r="K609" s="101">
        <v>1695262</v>
      </c>
      <c r="L609" s="67">
        <f t="shared" si="90"/>
        <v>5.7626123309764774E-4</v>
      </c>
      <c r="M609" s="66">
        <v>20714.281502808601</v>
      </c>
      <c r="N609" s="73">
        <f t="shared" si="91"/>
        <v>4.0139481262697787E-4</v>
      </c>
      <c r="O609" s="98">
        <v>1566952</v>
      </c>
      <c r="P609" s="67">
        <f t="shared" si="97"/>
        <v>5.7706148725262206E-4</v>
      </c>
      <c r="Q609" s="66">
        <v>14345.0226628086</v>
      </c>
      <c r="R609" s="105">
        <f t="shared" si="92"/>
        <v>4.11009962223676E-4</v>
      </c>
      <c r="S609" s="101">
        <v>1447820</v>
      </c>
      <c r="T609" s="67">
        <f t="shared" si="98"/>
        <v>6.3420474362292992E-4</v>
      </c>
      <c r="U609" s="66">
        <v>10893.2161936516</v>
      </c>
      <c r="V609" s="73">
        <f t="shared" si="99"/>
        <v>5.8170480665991893E-4</v>
      </c>
      <c r="W609" s="98">
        <v>1169920</v>
      </c>
      <c r="X609" s="67">
        <f t="shared" si="93"/>
        <v>6.6470024896098069E-4</v>
      </c>
      <c r="Y609" s="66">
        <v>5277.3035647890601</v>
      </c>
      <c r="Z609" s="105">
        <f t="shared" si="94"/>
        <v>6.8224113468371523E-4</v>
      </c>
      <c r="AA609" s="101">
        <v>277900</v>
      </c>
      <c r="AB609" s="67">
        <f t="shared" si="95"/>
        <v>5.3154153811300778E-4</v>
      </c>
      <c r="AC609" s="66">
        <v>5615.9126288625102</v>
      </c>
      <c r="AD609" s="73">
        <f t="shared" si="96"/>
        <v>5.1095009914599353E-4</v>
      </c>
    </row>
    <row r="610" spans="1:30" x14ac:dyDescent="0.25">
      <c r="A610" s="165"/>
      <c r="B610" s="74" t="s">
        <v>16706</v>
      </c>
      <c r="C610" s="68" t="s">
        <v>3</v>
      </c>
      <c r="D610" s="68" t="s">
        <v>2</v>
      </c>
      <c r="E610" s="68" t="s">
        <v>16707</v>
      </c>
      <c r="F610" s="68" t="s">
        <v>1400</v>
      </c>
      <c r="G610" s="68" t="s">
        <v>1216</v>
      </c>
      <c r="H610" s="69">
        <v>38722</v>
      </c>
      <c r="I610" s="69">
        <v>42004</v>
      </c>
      <c r="J610" s="94" t="s">
        <v>1173</v>
      </c>
      <c r="K610" s="102">
        <v>1973898</v>
      </c>
      <c r="L610" s="71">
        <f t="shared" si="90"/>
        <v>6.7097645997431698E-4</v>
      </c>
      <c r="M610" s="70">
        <v>20708.335566797101</v>
      </c>
      <c r="N610" s="75">
        <f t="shared" si="91"/>
        <v>4.0127959415459666E-4</v>
      </c>
      <c r="O610" s="99">
        <v>1858970</v>
      </c>
      <c r="P610" s="71">
        <f t="shared" si="97"/>
        <v>6.8460296994292532E-4</v>
      </c>
      <c r="Q610" s="70">
        <v>14377.861346797299</v>
      </c>
      <c r="R610" s="106">
        <f t="shared" si="92"/>
        <v>4.1195084789412276E-4</v>
      </c>
      <c r="S610" s="102">
        <v>1634280</v>
      </c>
      <c r="T610" s="71">
        <f t="shared" si="98"/>
        <v>7.1588189720274745E-4</v>
      </c>
      <c r="U610" s="70">
        <v>10447.9574899176</v>
      </c>
      <c r="V610" s="75">
        <f t="shared" si="99"/>
        <v>5.5792770322556507E-4</v>
      </c>
      <c r="W610" s="99">
        <v>1366480</v>
      </c>
      <c r="X610" s="71">
        <f t="shared" si="93"/>
        <v>7.7637752683961368E-4</v>
      </c>
      <c r="Y610" s="70">
        <v>5760.6465430550797</v>
      </c>
      <c r="Z610" s="106">
        <f t="shared" si="94"/>
        <v>7.4472692082150707E-4</v>
      </c>
      <c r="AA610" s="102">
        <v>267800</v>
      </c>
      <c r="AB610" s="71">
        <f t="shared" si="95"/>
        <v>5.1222318786132959E-4</v>
      </c>
      <c r="AC610" s="70">
        <v>4687.3109468625098</v>
      </c>
      <c r="AD610" s="75">
        <f t="shared" si="96"/>
        <v>4.2646354231344196E-4</v>
      </c>
    </row>
    <row r="611" spans="1:30" x14ac:dyDescent="0.25">
      <c r="A611" s="165"/>
      <c r="B611" s="72" t="s">
        <v>3451</v>
      </c>
      <c r="C611" s="64" t="s">
        <v>3452</v>
      </c>
      <c r="D611" s="64" t="s">
        <v>2</v>
      </c>
      <c r="E611" s="64" t="s">
        <v>3453</v>
      </c>
      <c r="F611" s="64" t="s">
        <v>1138</v>
      </c>
      <c r="G611" s="64" t="s">
        <v>1139</v>
      </c>
      <c r="H611" s="65">
        <v>38718</v>
      </c>
      <c r="I611" s="65">
        <v>39793</v>
      </c>
      <c r="J611" s="93" t="s">
        <v>1</v>
      </c>
      <c r="K611" s="101">
        <v>1081080</v>
      </c>
      <c r="L611" s="67">
        <f t="shared" si="90"/>
        <v>3.674856711689432E-4</v>
      </c>
      <c r="M611" s="66">
        <v>20700.118394529101</v>
      </c>
      <c r="N611" s="73">
        <f t="shared" si="91"/>
        <v>4.0112036438250007E-4</v>
      </c>
      <c r="O611" s="98">
        <v>1011860</v>
      </c>
      <c r="P611" s="67">
        <f t="shared" si="97"/>
        <v>3.7263773012283599E-4</v>
      </c>
      <c r="Q611" s="66">
        <v>17552.6335545291</v>
      </c>
      <c r="R611" s="105">
        <f t="shared" si="92"/>
        <v>5.0291361845506842E-4</v>
      </c>
      <c r="S611" s="101">
        <v>848500</v>
      </c>
      <c r="T611" s="67">
        <f t="shared" si="98"/>
        <v>3.7167791919165091E-4</v>
      </c>
      <c r="U611" s="66">
        <v>10393.564954122099</v>
      </c>
      <c r="V611" s="73">
        <f t="shared" si="99"/>
        <v>5.5502310655216897E-4</v>
      </c>
      <c r="W611" s="98">
        <v>566000</v>
      </c>
      <c r="X611" s="67">
        <f t="shared" si="93"/>
        <v>3.2157783516130592E-4</v>
      </c>
      <c r="Y611" s="66">
        <v>2484.8232041220099</v>
      </c>
      <c r="Z611" s="105">
        <f t="shared" si="94"/>
        <v>3.2123386147038638E-4</v>
      </c>
      <c r="AA611" s="101">
        <v>282500</v>
      </c>
      <c r="AB611" s="67">
        <f t="shared" si="95"/>
        <v>5.4033999466327701E-4</v>
      </c>
      <c r="AC611" s="66">
        <v>7908.7417500000001</v>
      </c>
      <c r="AD611" s="73">
        <f t="shared" si="96"/>
        <v>7.1955755873307598E-4</v>
      </c>
    </row>
    <row r="612" spans="1:30" x14ac:dyDescent="0.25">
      <c r="A612" s="165"/>
      <c r="B612" s="72" t="s">
        <v>3348</v>
      </c>
      <c r="C612" s="64" t="s">
        <v>3277</v>
      </c>
      <c r="D612" s="64" t="s">
        <v>4</v>
      </c>
      <c r="E612" s="64" t="s">
        <v>3349</v>
      </c>
      <c r="F612" s="64" t="s">
        <v>1215</v>
      </c>
      <c r="G612" s="64" t="s">
        <v>1216</v>
      </c>
      <c r="H612" s="65">
        <v>38720</v>
      </c>
      <c r="I612" s="65">
        <v>42004</v>
      </c>
      <c r="J612" s="93" t="s">
        <v>1</v>
      </c>
      <c r="K612" s="101">
        <v>884728</v>
      </c>
      <c r="L612" s="67">
        <f t="shared" si="90"/>
        <v>3.0074079890660891E-4</v>
      </c>
      <c r="M612" s="66">
        <v>20697.125734813999</v>
      </c>
      <c r="N612" s="73">
        <f t="shared" si="91"/>
        <v>4.010623735665774E-4</v>
      </c>
      <c r="O612" s="98">
        <v>858518</v>
      </c>
      <c r="P612" s="67">
        <f t="shared" si="97"/>
        <v>3.1616646452038515E-4</v>
      </c>
      <c r="Q612" s="66">
        <v>19701.215463564</v>
      </c>
      <c r="R612" s="105">
        <f t="shared" si="92"/>
        <v>5.6447424404797413E-4</v>
      </c>
      <c r="S612" s="101">
        <v>708230</v>
      </c>
      <c r="T612" s="67">
        <f t="shared" si="98"/>
        <v>3.1023388651632637E-4</v>
      </c>
      <c r="U612" s="66">
        <v>3729.2136335660198</v>
      </c>
      <c r="V612" s="73">
        <f t="shared" si="99"/>
        <v>1.9914242562919947E-4</v>
      </c>
      <c r="W612" s="98">
        <v>527870</v>
      </c>
      <c r="X612" s="67">
        <f t="shared" si="93"/>
        <v>2.9991394319187027E-4</v>
      </c>
      <c r="Y612" s="66">
        <v>1982.7300455660099</v>
      </c>
      <c r="Z612" s="105">
        <f t="shared" si="94"/>
        <v>2.5632408282969752E-4</v>
      </c>
      <c r="AA612" s="101">
        <v>180360</v>
      </c>
      <c r="AB612" s="67">
        <f t="shared" si="95"/>
        <v>3.4497600508838461E-4</v>
      </c>
      <c r="AC612" s="66">
        <v>1746.4835880000001</v>
      </c>
      <c r="AD612" s="73">
        <f t="shared" si="96"/>
        <v>1.588995451708438E-4</v>
      </c>
    </row>
    <row r="613" spans="1:30" x14ac:dyDescent="0.25">
      <c r="A613" s="165"/>
      <c r="B613" s="72" t="s">
        <v>15218</v>
      </c>
      <c r="C613" s="64" t="s">
        <v>15219</v>
      </c>
      <c r="D613" s="64" t="s">
        <v>2</v>
      </c>
      <c r="E613" s="64" t="s">
        <v>15220</v>
      </c>
      <c r="F613" s="64" t="s">
        <v>1237</v>
      </c>
      <c r="G613" s="64" t="s">
        <v>1227</v>
      </c>
      <c r="H613" s="65">
        <v>39149</v>
      </c>
      <c r="I613" s="65">
        <v>42004</v>
      </c>
      <c r="J613" s="93" t="s">
        <v>1</v>
      </c>
      <c r="K613" s="101">
        <v>1185713</v>
      </c>
      <c r="L613" s="67">
        <f t="shared" si="90"/>
        <v>4.0305300035033592E-4</v>
      </c>
      <c r="M613" s="66">
        <v>20695.4141505722</v>
      </c>
      <c r="N613" s="73">
        <f t="shared" si="91"/>
        <v>4.0102920702706022E-4</v>
      </c>
      <c r="O613" s="98">
        <v>1030717</v>
      </c>
      <c r="P613" s="67">
        <f t="shared" si="97"/>
        <v>3.7958219840592488E-4</v>
      </c>
      <c r="Q613" s="66">
        <v>15166.7183505721</v>
      </c>
      <c r="R613" s="105">
        <f t="shared" si="92"/>
        <v>4.3455297930531723E-4</v>
      </c>
      <c r="S613" s="101">
        <v>877500</v>
      </c>
      <c r="T613" s="67">
        <f t="shared" si="98"/>
        <v>3.8438111265842506E-4</v>
      </c>
      <c r="U613" s="66">
        <v>9739.6473638150892</v>
      </c>
      <c r="V613" s="73">
        <f t="shared" si="99"/>
        <v>5.2010348330419349E-4</v>
      </c>
      <c r="W613" s="98">
        <v>673800</v>
      </c>
      <c r="X613" s="67">
        <f t="shared" si="93"/>
        <v>3.8282534510898929E-4</v>
      </c>
      <c r="Y613" s="66">
        <v>2884.3031247650101</v>
      </c>
      <c r="Z613" s="105">
        <f t="shared" si="94"/>
        <v>3.7287796929872481E-4</v>
      </c>
      <c r="AA613" s="101">
        <v>203700</v>
      </c>
      <c r="AB613" s="67">
        <f t="shared" si="95"/>
        <v>3.8961860854127271E-4</v>
      </c>
      <c r="AC613" s="66">
        <v>6855.3442390500204</v>
      </c>
      <c r="AD613" s="73">
        <f t="shared" si="96"/>
        <v>6.2371675809564633E-4</v>
      </c>
    </row>
    <row r="614" spans="1:30" x14ac:dyDescent="0.25">
      <c r="A614" s="165"/>
      <c r="B614" s="72" t="s">
        <v>6017</v>
      </c>
      <c r="C614" s="64" t="s">
        <v>6018</v>
      </c>
      <c r="D614" s="64" t="s">
        <v>0</v>
      </c>
      <c r="E614" s="64" t="s">
        <v>6019</v>
      </c>
      <c r="F614" s="64" t="s">
        <v>1199</v>
      </c>
      <c r="G614" s="64" t="s">
        <v>1199</v>
      </c>
      <c r="H614" s="65">
        <v>38721</v>
      </c>
      <c r="I614" s="65">
        <v>42003</v>
      </c>
      <c r="J614" s="93" t="s">
        <v>1</v>
      </c>
      <c r="K614" s="101">
        <v>1223594</v>
      </c>
      <c r="L614" s="67">
        <f t="shared" si="90"/>
        <v>4.159296835833536E-4</v>
      </c>
      <c r="M614" s="66">
        <v>20639.716627945101</v>
      </c>
      <c r="N614" s="73">
        <f t="shared" si="91"/>
        <v>3.9994991800341442E-4</v>
      </c>
      <c r="O614" s="98">
        <v>1043568</v>
      </c>
      <c r="P614" s="67">
        <f t="shared" si="97"/>
        <v>3.8431483678456278E-4</v>
      </c>
      <c r="Q614" s="66">
        <v>13777.440227945001</v>
      </c>
      <c r="R614" s="105">
        <f t="shared" si="92"/>
        <v>3.9474773381208031E-4</v>
      </c>
      <c r="S614" s="101">
        <v>615040</v>
      </c>
      <c r="T614" s="67">
        <f t="shared" si="98"/>
        <v>2.6941283137257865E-4</v>
      </c>
      <c r="U614" s="66">
        <v>6419.9174363900302</v>
      </c>
      <c r="V614" s="73">
        <f t="shared" si="99"/>
        <v>3.4282775304545155E-4</v>
      </c>
      <c r="W614" s="98">
        <v>352700</v>
      </c>
      <c r="X614" s="67">
        <f t="shared" si="93"/>
        <v>2.0038958032048165E-4</v>
      </c>
      <c r="Y614" s="66">
        <v>1394.81042789001</v>
      </c>
      <c r="Z614" s="105">
        <f t="shared" si="94"/>
        <v>1.8031880055973155E-4</v>
      </c>
      <c r="AA614" s="101">
        <v>262340</v>
      </c>
      <c r="AB614" s="67">
        <f t="shared" si="95"/>
        <v>5.0177980247774901E-4</v>
      </c>
      <c r="AC614" s="66">
        <v>5025.1070085000001</v>
      </c>
      <c r="AD614" s="73">
        <f t="shared" si="96"/>
        <v>4.571970922440008E-4</v>
      </c>
    </row>
    <row r="615" spans="1:30" x14ac:dyDescent="0.25">
      <c r="A615" s="165"/>
      <c r="B615" s="72" t="s">
        <v>14501</v>
      </c>
      <c r="C615" s="64" t="s">
        <v>14311</v>
      </c>
      <c r="D615" s="64" t="s">
        <v>2</v>
      </c>
      <c r="E615" s="64" t="s">
        <v>14502</v>
      </c>
      <c r="F615" s="64" t="s">
        <v>2679</v>
      </c>
      <c r="G615" s="64" t="s">
        <v>1269</v>
      </c>
      <c r="H615" s="65">
        <v>39795</v>
      </c>
      <c r="I615" s="65">
        <v>42004</v>
      </c>
      <c r="J615" s="93" t="s">
        <v>1</v>
      </c>
      <c r="K615" s="101">
        <v>1516103</v>
      </c>
      <c r="L615" s="67">
        <f t="shared" si="90"/>
        <v>5.1536068423821391E-4</v>
      </c>
      <c r="M615" s="66">
        <v>20622.752975224099</v>
      </c>
      <c r="N615" s="73">
        <f t="shared" si="91"/>
        <v>3.9962120169218283E-4</v>
      </c>
      <c r="O615" s="98">
        <v>1371709</v>
      </c>
      <c r="P615" s="67">
        <f t="shared" si="97"/>
        <v>5.0515933839569236E-4</v>
      </c>
      <c r="Q615" s="66">
        <v>12862.720655224</v>
      </c>
      <c r="R615" s="105">
        <f t="shared" si="92"/>
        <v>3.6853941989954539E-4</v>
      </c>
      <c r="S615" s="101">
        <v>1217220</v>
      </c>
      <c r="T615" s="67">
        <f t="shared" si="98"/>
        <v>5.3319245350437396E-4</v>
      </c>
      <c r="U615" s="66">
        <v>8927.0537227240493</v>
      </c>
      <c r="V615" s="73">
        <f t="shared" si="99"/>
        <v>4.7671045607689775E-4</v>
      </c>
      <c r="W615" s="98">
        <v>934920</v>
      </c>
      <c r="X615" s="67">
        <f t="shared" si="93"/>
        <v>5.3118294990990838E-4</v>
      </c>
      <c r="Y615" s="66">
        <v>4064.4589697740298</v>
      </c>
      <c r="Z615" s="105">
        <f t="shared" si="94"/>
        <v>5.2544657804328451E-4</v>
      </c>
      <c r="AA615" s="101">
        <v>282300</v>
      </c>
      <c r="AB615" s="67">
        <f t="shared" si="95"/>
        <v>5.3995745307413494E-4</v>
      </c>
      <c r="AC615" s="66">
        <v>4862.5947529500099</v>
      </c>
      <c r="AD615" s="73">
        <f t="shared" si="96"/>
        <v>4.4241131145051911E-4</v>
      </c>
    </row>
    <row r="616" spans="1:30" x14ac:dyDescent="0.25">
      <c r="A616" s="165"/>
      <c r="B616" s="74" t="s">
        <v>16887</v>
      </c>
      <c r="C616" s="68" t="s">
        <v>3</v>
      </c>
      <c r="D616" s="68" t="s">
        <v>2</v>
      </c>
      <c r="E616" s="68" t="s">
        <v>16888</v>
      </c>
      <c r="F616" s="68" t="s">
        <v>4977</v>
      </c>
      <c r="G616" s="68" t="s">
        <v>1193</v>
      </c>
      <c r="H616" s="69">
        <v>40577</v>
      </c>
      <c r="I616" s="69">
        <v>42004</v>
      </c>
      <c r="J616" s="94" t="s">
        <v>1173</v>
      </c>
      <c r="K616" s="102">
        <v>1493586</v>
      </c>
      <c r="L616" s="71">
        <f t="shared" si="90"/>
        <v>5.0770660234074924E-4</v>
      </c>
      <c r="M616" s="70">
        <v>20579.554863786001</v>
      </c>
      <c r="N616" s="75">
        <f t="shared" si="91"/>
        <v>3.9878412231560953E-4</v>
      </c>
      <c r="O616" s="99">
        <v>1277100</v>
      </c>
      <c r="P616" s="71">
        <f t="shared" si="97"/>
        <v>4.7031767748490291E-4</v>
      </c>
      <c r="Q616" s="70">
        <v>10689.838463786</v>
      </c>
      <c r="R616" s="106">
        <f t="shared" si="92"/>
        <v>3.0628254875950524E-4</v>
      </c>
      <c r="S616" s="102">
        <v>1111730</v>
      </c>
      <c r="T616" s="71">
        <f t="shared" si="98"/>
        <v>4.8698349216609788E-4</v>
      </c>
      <c r="U616" s="70">
        <v>7011.5432887860197</v>
      </c>
      <c r="V616" s="75">
        <f t="shared" si="99"/>
        <v>3.7442095710612052E-4</v>
      </c>
      <c r="W616" s="99">
        <v>969830</v>
      </c>
      <c r="X616" s="71">
        <f t="shared" si="93"/>
        <v>5.5101737080298467E-4</v>
      </c>
      <c r="Y616" s="70">
        <v>4595.3177358360199</v>
      </c>
      <c r="Z616" s="106">
        <f t="shared" si="94"/>
        <v>5.9407512716283962E-4</v>
      </c>
      <c r="AA616" s="102">
        <v>141900</v>
      </c>
      <c r="AB616" s="71">
        <f t="shared" si="95"/>
        <v>2.7141325749635049E-4</v>
      </c>
      <c r="AC616" s="70">
        <v>2416.2255529499998</v>
      </c>
      <c r="AD616" s="75">
        <f t="shared" si="96"/>
        <v>2.1983438266007084E-4</v>
      </c>
    </row>
    <row r="617" spans="1:30" x14ac:dyDescent="0.25">
      <c r="A617" s="165"/>
      <c r="B617" s="72" t="s">
        <v>10461</v>
      </c>
      <c r="C617" s="64" t="s">
        <v>10462</v>
      </c>
      <c r="D617" s="64" t="s">
        <v>0</v>
      </c>
      <c r="E617" s="64" t="s">
        <v>2496</v>
      </c>
      <c r="F617" s="64" t="s">
        <v>493</v>
      </c>
      <c r="G617" s="64" t="s">
        <v>1167</v>
      </c>
      <c r="H617" s="65">
        <v>38720</v>
      </c>
      <c r="I617" s="65">
        <v>42004</v>
      </c>
      <c r="J617" s="93" t="s">
        <v>1</v>
      </c>
      <c r="K617" s="101">
        <v>2092996</v>
      </c>
      <c r="L617" s="67">
        <f t="shared" si="90"/>
        <v>7.1146079828866826E-4</v>
      </c>
      <c r="M617" s="66">
        <v>20576.265626270499</v>
      </c>
      <c r="N617" s="73">
        <f t="shared" si="91"/>
        <v>3.9872038450862641E-4</v>
      </c>
      <c r="O617" s="98">
        <v>2031152</v>
      </c>
      <c r="P617" s="67">
        <f t="shared" si="97"/>
        <v>7.4801244323765995E-4</v>
      </c>
      <c r="Q617" s="66">
        <v>18330.421996270499</v>
      </c>
      <c r="R617" s="105">
        <f t="shared" si="92"/>
        <v>5.2519861622554623E-4</v>
      </c>
      <c r="S617" s="101">
        <v>1682000</v>
      </c>
      <c r="T617" s="67">
        <f t="shared" si="98"/>
        <v>7.3678522107290141E-4</v>
      </c>
      <c r="U617" s="66">
        <v>11519.9096768895</v>
      </c>
      <c r="V617" s="73">
        <f t="shared" si="99"/>
        <v>6.1517064494139798E-4</v>
      </c>
      <c r="W617" s="98">
        <v>1535800</v>
      </c>
      <c r="X617" s="67">
        <f t="shared" si="93"/>
        <v>8.7257816120270965E-4</v>
      </c>
      <c r="Y617" s="66">
        <v>7703.8113478020496</v>
      </c>
      <c r="Z617" s="105">
        <f t="shared" si="94"/>
        <v>9.9593607432052933E-4</v>
      </c>
      <c r="AA617" s="101">
        <v>146200</v>
      </c>
      <c r="AB617" s="67">
        <f t="shared" si="95"/>
        <v>2.7963790166290656E-4</v>
      </c>
      <c r="AC617" s="66">
        <v>3816.0983290875101</v>
      </c>
      <c r="AD617" s="73">
        <f t="shared" si="96"/>
        <v>3.4719838937256723E-4</v>
      </c>
    </row>
    <row r="618" spans="1:30" x14ac:dyDescent="0.25">
      <c r="A618" s="165"/>
      <c r="B618" s="72" t="s">
        <v>14367</v>
      </c>
      <c r="C618" s="64" t="s">
        <v>14311</v>
      </c>
      <c r="D618" s="64" t="s">
        <v>2</v>
      </c>
      <c r="E618" s="64" t="s">
        <v>14368</v>
      </c>
      <c r="F618" s="64" t="s">
        <v>1227</v>
      </c>
      <c r="G618" s="64" t="s">
        <v>1227</v>
      </c>
      <c r="H618" s="65">
        <v>39784</v>
      </c>
      <c r="I618" s="65">
        <v>42003</v>
      </c>
      <c r="J618" s="93" t="s">
        <v>1</v>
      </c>
      <c r="K618" s="101">
        <v>1186743</v>
      </c>
      <c r="L618" s="67">
        <f t="shared" si="90"/>
        <v>4.0340312267366445E-4</v>
      </c>
      <c r="M618" s="66">
        <v>20536.791161998299</v>
      </c>
      <c r="N618" s="73">
        <f t="shared" si="91"/>
        <v>3.9795546079220682E-4</v>
      </c>
      <c r="O618" s="98">
        <v>1134113</v>
      </c>
      <c r="P618" s="67">
        <f t="shared" si="97"/>
        <v>4.1765984822287656E-4</v>
      </c>
      <c r="Q618" s="66">
        <v>14881.624521998099</v>
      </c>
      <c r="R618" s="105">
        <f t="shared" si="92"/>
        <v>4.2638454301443575E-4</v>
      </c>
      <c r="S618" s="101">
        <v>941990</v>
      </c>
      <c r="T618" s="67">
        <f t="shared" si="98"/>
        <v>4.1263038668160664E-4</v>
      </c>
      <c r="U618" s="66">
        <v>7930.2350713981004</v>
      </c>
      <c r="V618" s="73">
        <f t="shared" si="99"/>
        <v>4.2347969387257354E-4</v>
      </c>
      <c r="W618" s="98">
        <v>651690</v>
      </c>
      <c r="X618" s="67">
        <f t="shared" si="93"/>
        <v>3.7026335582380116E-4</v>
      </c>
      <c r="Y618" s="66">
        <v>2896.33517097301</v>
      </c>
      <c r="Z618" s="105">
        <f t="shared" si="94"/>
        <v>3.7443345246484068E-4</v>
      </c>
      <c r="AA618" s="101">
        <v>290300</v>
      </c>
      <c r="AB618" s="67">
        <f t="shared" si="95"/>
        <v>5.5525911663982064E-4</v>
      </c>
      <c r="AC618" s="66">
        <v>5033.89990042503</v>
      </c>
      <c r="AD618" s="73">
        <f t="shared" si="96"/>
        <v>4.5799709204773421E-4</v>
      </c>
    </row>
    <row r="619" spans="1:30" x14ac:dyDescent="0.25">
      <c r="A619" s="165"/>
      <c r="B619" s="72" t="s">
        <v>14329</v>
      </c>
      <c r="C619" s="64" t="s">
        <v>14311</v>
      </c>
      <c r="D619" s="64" t="s">
        <v>2</v>
      </c>
      <c r="E619" s="64" t="s">
        <v>14330</v>
      </c>
      <c r="F619" s="64" t="s">
        <v>1415</v>
      </c>
      <c r="G619" s="64" t="s">
        <v>1416</v>
      </c>
      <c r="H619" s="65">
        <v>39794</v>
      </c>
      <c r="I619" s="65">
        <v>42002</v>
      </c>
      <c r="J619" s="93" t="s">
        <v>1</v>
      </c>
      <c r="K619" s="101">
        <v>1285413</v>
      </c>
      <c r="L619" s="67">
        <f t="shared" si="90"/>
        <v>4.3694348155019498E-4</v>
      </c>
      <c r="M619" s="66">
        <v>20514.331878909099</v>
      </c>
      <c r="N619" s="73">
        <f t="shared" si="91"/>
        <v>3.9752025188930071E-4</v>
      </c>
      <c r="O619" s="98">
        <v>1212881</v>
      </c>
      <c r="P619" s="67">
        <f t="shared" si="97"/>
        <v>4.4666774331341829E-4</v>
      </c>
      <c r="Q619" s="66">
        <v>16912.960038909099</v>
      </c>
      <c r="R619" s="105">
        <f t="shared" si="92"/>
        <v>4.8458585462572999E-4</v>
      </c>
      <c r="S619" s="101">
        <v>1046220</v>
      </c>
      <c r="T619" s="67">
        <f t="shared" si="98"/>
        <v>4.582874161658091E-4</v>
      </c>
      <c r="U619" s="66">
        <v>12167.3205267091</v>
      </c>
      <c r="V619" s="73">
        <f t="shared" si="99"/>
        <v>6.497428040291174E-4</v>
      </c>
      <c r="W619" s="98">
        <v>803420</v>
      </c>
      <c r="X619" s="67">
        <f t="shared" si="93"/>
        <v>4.5647007831324456E-4</v>
      </c>
      <c r="Y619" s="66">
        <v>4103.6246460840202</v>
      </c>
      <c r="Z619" s="105">
        <f t="shared" si="94"/>
        <v>5.3050985233068116E-4</v>
      </c>
      <c r="AA619" s="101">
        <v>242800</v>
      </c>
      <c r="AB619" s="67">
        <f t="shared" si="95"/>
        <v>4.6440548921856164E-4</v>
      </c>
      <c r="AC619" s="66">
        <v>8063.6958806250004</v>
      </c>
      <c r="AD619" s="73">
        <f t="shared" si="96"/>
        <v>7.3365568198360831E-4</v>
      </c>
    </row>
    <row r="620" spans="1:30" x14ac:dyDescent="0.25">
      <c r="A620" s="165"/>
      <c r="B620" s="72" t="s">
        <v>14375</v>
      </c>
      <c r="C620" s="64" t="s">
        <v>14311</v>
      </c>
      <c r="D620" s="64" t="s">
        <v>2</v>
      </c>
      <c r="E620" s="64" t="s">
        <v>14376</v>
      </c>
      <c r="F620" s="64" t="s">
        <v>1227</v>
      </c>
      <c r="G620" s="64" t="s">
        <v>1227</v>
      </c>
      <c r="H620" s="65">
        <v>39795</v>
      </c>
      <c r="I620" s="65">
        <v>42004</v>
      </c>
      <c r="J620" s="93" t="s">
        <v>1</v>
      </c>
      <c r="K620" s="101">
        <v>1224895</v>
      </c>
      <c r="L620" s="67">
        <f t="shared" si="90"/>
        <v>4.1637192546942192E-4</v>
      </c>
      <c r="M620" s="66">
        <v>20464.9270097261</v>
      </c>
      <c r="N620" s="73">
        <f t="shared" si="91"/>
        <v>3.9656289991907273E-4</v>
      </c>
      <c r="O620" s="98">
        <v>1127253</v>
      </c>
      <c r="P620" s="67">
        <f t="shared" si="97"/>
        <v>4.151335156979792E-4</v>
      </c>
      <c r="Q620" s="66">
        <v>13178.3246097261</v>
      </c>
      <c r="R620" s="105">
        <f t="shared" si="92"/>
        <v>3.7758202460409269E-4</v>
      </c>
      <c r="S620" s="101">
        <v>961660</v>
      </c>
      <c r="T620" s="67">
        <f t="shared" si="98"/>
        <v>4.2124665618131172E-4</v>
      </c>
      <c r="U620" s="66">
        <v>6137.8651440940403</v>
      </c>
      <c r="V620" s="73">
        <f t="shared" si="99"/>
        <v>3.2776597778630965E-4</v>
      </c>
      <c r="W620" s="98">
        <v>758660</v>
      </c>
      <c r="X620" s="67">
        <f t="shared" si="93"/>
        <v>4.3103929403441051E-4</v>
      </c>
      <c r="Y620" s="66">
        <v>3251.4035113690202</v>
      </c>
      <c r="Z620" s="105">
        <f t="shared" si="94"/>
        <v>4.2033610416339242E-4</v>
      </c>
      <c r="AA620" s="101">
        <v>203000</v>
      </c>
      <c r="AB620" s="67">
        <f t="shared" si="95"/>
        <v>3.8827971297927517E-4</v>
      </c>
      <c r="AC620" s="66">
        <v>2886.4616327250001</v>
      </c>
      <c r="AD620" s="73">
        <f t="shared" si="96"/>
        <v>2.6261766428525618E-4</v>
      </c>
    </row>
    <row r="621" spans="1:30" x14ac:dyDescent="0.25">
      <c r="A621" s="165"/>
      <c r="B621" s="74" t="s">
        <v>16582</v>
      </c>
      <c r="C621" s="68" t="s">
        <v>3</v>
      </c>
      <c r="D621" s="68" t="s">
        <v>2</v>
      </c>
      <c r="E621" s="68" t="s">
        <v>16583</v>
      </c>
      <c r="F621" s="68" t="s">
        <v>1199</v>
      </c>
      <c r="G621" s="68" t="s">
        <v>1199</v>
      </c>
      <c r="H621" s="69">
        <v>38721</v>
      </c>
      <c r="I621" s="69">
        <v>42004</v>
      </c>
      <c r="J621" s="94" t="s">
        <v>1173</v>
      </c>
      <c r="K621" s="102">
        <v>1487713</v>
      </c>
      <c r="L621" s="71">
        <f t="shared" si="90"/>
        <v>5.0571022524860507E-4</v>
      </c>
      <c r="M621" s="70">
        <v>20367.670318512199</v>
      </c>
      <c r="N621" s="75">
        <f t="shared" si="91"/>
        <v>3.9467829043642039E-4</v>
      </c>
      <c r="O621" s="99">
        <v>1421005</v>
      </c>
      <c r="P621" s="71">
        <f t="shared" si="97"/>
        <v>5.2331357865040675E-4</v>
      </c>
      <c r="Q621" s="70">
        <v>17078.1631185121</v>
      </c>
      <c r="R621" s="106">
        <f t="shared" si="92"/>
        <v>4.8931921149123739E-4</v>
      </c>
      <c r="S621" s="102">
        <v>1204700</v>
      </c>
      <c r="T621" s="71">
        <f t="shared" si="98"/>
        <v>5.2770817825595979E-4</v>
      </c>
      <c r="U621" s="70">
        <v>11382.7673429551</v>
      </c>
      <c r="V621" s="75">
        <f t="shared" si="99"/>
        <v>6.0784715540185383E-4</v>
      </c>
      <c r="W621" s="99">
        <v>866400</v>
      </c>
      <c r="X621" s="71">
        <f t="shared" si="93"/>
        <v>4.9225271445893189E-4</v>
      </c>
      <c r="Y621" s="70">
        <v>3793.1321774550402</v>
      </c>
      <c r="Z621" s="106">
        <f t="shared" si="94"/>
        <v>4.9036989609970957E-4</v>
      </c>
      <c r="AA621" s="102">
        <v>338300</v>
      </c>
      <c r="AB621" s="71">
        <f t="shared" si="95"/>
        <v>6.4706909803393493E-4</v>
      </c>
      <c r="AC621" s="70">
        <v>7589.6351655000299</v>
      </c>
      <c r="AD621" s="75">
        <f t="shared" si="96"/>
        <v>6.9052442524904873E-4</v>
      </c>
    </row>
    <row r="622" spans="1:30" x14ac:dyDescent="0.25">
      <c r="A622" s="165"/>
      <c r="B622" s="72" t="s">
        <v>14381</v>
      </c>
      <c r="C622" s="64" t="s">
        <v>14311</v>
      </c>
      <c r="D622" s="64" t="s">
        <v>2</v>
      </c>
      <c r="E622" s="64" t="s">
        <v>14382</v>
      </c>
      <c r="F622" s="64" t="s">
        <v>1167</v>
      </c>
      <c r="G622" s="64" t="s">
        <v>1167</v>
      </c>
      <c r="H622" s="65">
        <v>39792</v>
      </c>
      <c r="I622" s="65">
        <v>42004</v>
      </c>
      <c r="J622" s="93" t="s">
        <v>1</v>
      </c>
      <c r="K622" s="101">
        <v>1143712</v>
      </c>
      <c r="L622" s="67">
        <f t="shared" si="90"/>
        <v>3.8877582782400412E-4</v>
      </c>
      <c r="M622" s="66">
        <v>20361.216336843201</v>
      </c>
      <c r="N622" s="73">
        <f t="shared" si="91"/>
        <v>3.9455322721555151E-4</v>
      </c>
      <c r="O622" s="98">
        <v>1089186</v>
      </c>
      <c r="P622" s="67">
        <f t="shared" si="97"/>
        <v>4.0111457980508296E-4</v>
      </c>
      <c r="Q622" s="66">
        <v>16513.224016843102</v>
      </c>
      <c r="R622" s="105">
        <f t="shared" si="92"/>
        <v>4.7313271919397176E-4</v>
      </c>
      <c r="S622" s="101">
        <v>866320</v>
      </c>
      <c r="T622" s="67">
        <f t="shared" si="98"/>
        <v>3.7948381255640661E-4</v>
      </c>
      <c r="U622" s="66">
        <v>6220.3973648430401</v>
      </c>
      <c r="V622" s="73">
        <f t="shared" si="99"/>
        <v>3.3217325187878471E-4</v>
      </c>
      <c r="W622" s="98">
        <v>634620</v>
      </c>
      <c r="X622" s="67">
        <f t="shared" si="93"/>
        <v>3.6056488648421905E-4</v>
      </c>
      <c r="Y622" s="66">
        <v>2906.0310375930198</v>
      </c>
      <c r="Z622" s="105">
        <f t="shared" si="94"/>
        <v>3.756869181719706E-4</v>
      </c>
      <c r="AA622" s="101">
        <v>231700</v>
      </c>
      <c r="AB622" s="67">
        <f t="shared" si="95"/>
        <v>4.431744310211727E-4</v>
      </c>
      <c r="AC622" s="66">
        <v>3314.3663272499898</v>
      </c>
      <c r="AD622" s="73">
        <f t="shared" si="96"/>
        <v>3.0154952817660453E-4</v>
      </c>
    </row>
    <row r="623" spans="1:30" x14ac:dyDescent="0.25">
      <c r="A623" s="165"/>
      <c r="B623" s="72" t="s">
        <v>14327</v>
      </c>
      <c r="C623" s="64" t="s">
        <v>14311</v>
      </c>
      <c r="D623" s="64" t="s">
        <v>2</v>
      </c>
      <c r="E623" s="64" t="s">
        <v>14328</v>
      </c>
      <c r="F623" s="64" t="s">
        <v>1227</v>
      </c>
      <c r="G623" s="64" t="s">
        <v>1227</v>
      </c>
      <c r="H623" s="65">
        <v>39792</v>
      </c>
      <c r="I623" s="65">
        <v>42004</v>
      </c>
      <c r="J623" s="93" t="s">
        <v>1</v>
      </c>
      <c r="K623" s="101">
        <v>1069463</v>
      </c>
      <c r="L623" s="67">
        <f t="shared" si="90"/>
        <v>3.6353676725621741E-4</v>
      </c>
      <c r="M623" s="66">
        <v>20338.119880268699</v>
      </c>
      <c r="N623" s="73">
        <f t="shared" si="91"/>
        <v>3.9410567136584406E-4</v>
      </c>
      <c r="O623" s="98">
        <v>996137</v>
      </c>
      <c r="P623" s="67">
        <f t="shared" si="97"/>
        <v>3.668474201681769E-4</v>
      </c>
      <c r="Q623" s="66">
        <v>14506.5994802686</v>
      </c>
      <c r="R623" s="105">
        <f t="shared" si="92"/>
        <v>4.1563942034315545E-4</v>
      </c>
      <c r="S623" s="101">
        <v>868600</v>
      </c>
      <c r="T623" s="67">
        <f t="shared" si="98"/>
        <v>3.8048254638758748E-4</v>
      </c>
      <c r="U623" s="66">
        <v>8447.05424736852</v>
      </c>
      <c r="V623" s="73">
        <f t="shared" si="99"/>
        <v>4.5107817291600036E-4</v>
      </c>
      <c r="W623" s="98">
        <v>607600</v>
      </c>
      <c r="X623" s="67">
        <f t="shared" si="93"/>
        <v>3.4521323788694254E-4</v>
      </c>
      <c r="Y623" s="66">
        <v>2732.31179238101</v>
      </c>
      <c r="Z623" s="105">
        <f t="shared" si="94"/>
        <v>3.5322877955727873E-4</v>
      </c>
      <c r="AA623" s="101">
        <v>261000</v>
      </c>
      <c r="AB623" s="67">
        <f t="shared" si="95"/>
        <v>4.9921677383049667E-4</v>
      </c>
      <c r="AC623" s="66">
        <v>5714.7424549875004</v>
      </c>
      <c r="AD623" s="73">
        <f t="shared" si="96"/>
        <v>5.1994188958048491E-4</v>
      </c>
    </row>
    <row r="624" spans="1:30" x14ac:dyDescent="0.25">
      <c r="A624" s="165"/>
      <c r="B624" s="72" t="s">
        <v>14371</v>
      </c>
      <c r="C624" s="64" t="s">
        <v>14311</v>
      </c>
      <c r="D624" s="64" t="s">
        <v>2</v>
      </c>
      <c r="E624" s="64" t="s">
        <v>14372</v>
      </c>
      <c r="F624" s="64" t="s">
        <v>1451</v>
      </c>
      <c r="G624" s="64" t="s">
        <v>1269</v>
      </c>
      <c r="H624" s="65">
        <v>39792</v>
      </c>
      <c r="I624" s="65">
        <v>42004</v>
      </c>
      <c r="J624" s="93" t="s">
        <v>1</v>
      </c>
      <c r="K624" s="101">
        <v>1582533</v>
      </c>
      <c r="L624" s="67">
        <f t="shared" si="90"/>
        <v>5.379418744699756E-4</v>
      </c>
      <c r="M624" s="66">
        <v>20332.096996192598</v>
      </c>
      <c r="N624" s="73">
        <f t="shared" si="91"/>
        <v>3.9398896181814033E-4</v>
      </c>
      <c r="O624" s="98">
        <v>1433845</v>
      </c>
      <c r="P624" s="67">
        <f t="shared" si="97"/>
        <v>5.2804216605852365E-4</v>
      </c>
      <c r="Q624" s="66">
        <v>14895.0137161926</v>
      </c>
      <c r="R624" s="105">
        <f t="shared" si="92"/>
        <v>4.2676816682106483E-4</v>
      </c>
      <c r="S624" s="101">
        <v>1264400</v>
      </c>
      <c r="T624" s="67">
        <f t="shared" si="98"/>
        <v>5.5385923515135344E-4</v>
      </c>
      <c r="U624" s="66">
        <v>10610.594545497601</v>
      </c>
      <c r="V624" s="73">
        <f t="shared" si="99"/>
        <v>5.6661262742885386E-4</v>
      </c>
      <c r="W624" s="98">
        <v>934400</v>
      </c>
      <c r="X624" s="67">
        <f t="shared" si="93"/>
        <v>5.3088750737583792E-4</v>
      </c>
      <c r="Y624" s="66">
        <v>4331.2127571590299</v>
      </c>
      <c r="Z624" s="105">
        <f t="shared" si="94"/>
        <v>5.5993206942206127E-4</v>
      </c>
      <c r="AA624" s="101">
        <v>330000</v>
      </c>
      <c r="AB624" s="67">
        <f t="shared" si="95"/>
        <v>6.3119362208453606E-4</v>
      </c>
      <c r="AC624" s="66">
        <v>6279.38178833851</v>
      </c>
      <c r="AD624" s="73">
        <f t="shared" si="96"/>
        <v>5.7131422074438009E-4</v>
      </c>
    </row>
    <row r="625" spans="1:30" x14ac:dyDescent="0.25">
      <c r="A625" s="165"/>
      <c r="B625" s="72" t="s">
        <v>13167</v>
      </c>
      <c r="C625" s="64" t="s">
        <v>13168</v>
      </c>
      <c r="D625" s="64" t="s">
        <v>0</v>
      </c>
      <c r="E625" s="64" t="s">
        <v>13169</v>
      </c>
      <c r="F625" s="64" t="s">
        <v>493</v>
      </c>
      <c r="G625" s="64" t="s">
        <v>1167</v>
      </c>
      <c r="H625" s="65">
        <v>39426</v>
      </c>
      <c r="I625" s="65">
        <v>40220</v>
      </c>
      <c r="J625" s="93" t="s">
        <v>1</v>
      </c>
      <c r="K625" s="101">
        <v>916068</v>
      </c>
      <c r="L625" s="67">
        <f t="shared" si="90"/>
        <v>3.1139403542419753E-4</v>
      </c>
      <c r="M625" s="66">
        <v>20326.191139581999</v>
      </c>
      <c r="N625" s="73">
        <f t="shared" si="91"/>
        <v>3.9387451999174666E-4</v>
      </c>
      <c r="O625" s="98">
        <v>873208</v>
      </c>
      <c r="P625" s="67">
        <f t="shared" si="97"/>
        <v>3.2157635151612021E-4</v>
      </c>
      <c r="Q625" s="66">
        <v>18676.545979581999</v>
      </c>
      <c r="R625" s="105">
        <f t="shared" si="92"/>
        <v>5.3511567307861049E-4</v>
      </c>
      <c r="S625" s="101">
        <v>745000</v>
      </c>
      <c r="T625" s="67">
        <f t="shared" si="98"/>
        <v>3.2634065974988796E-4</v>
      </c>
      <c r="U625" s="66">
        <v>16691.804022082</v>
      </c>
      <c r="V625" s="73">
        <f t="shared" si="99"/>
        <v>8.9135315584107594E-4</v>
      </c>
      <c r="W625" s="98">
        <v>558500</v>
      </c>
      <c r="X625" s="67">
        <f t="shared" si="93"/>
        <v>3.1731664476605895E-4</v>
      </c>
      <c r="Y625" s="66">
        <v>2425.3512720820199</v>
      </c>
      <c r="Z625" s="105">
        <f t="shared" si="94"/>
        <v>3.1354542780370997E-4</v>
      </c>
      <c r="AA625" s="101">
        <v>186500</v>
      </c>
      <c r="AB625" s="67">
        <f t="shared" si="95"/>
        <v>3.5672003187504838E-4</v>
      </c>
      <c r="AC625" s="66">
        <v>14266.45275</v>
      </c>
      <c r="AD625" s="73">
        <f t="shared" si="96"/>
        <v>1.2979983715577484E-3</v>
      </c>
    </row>
    <row r="626" spans="1:30" x14ac:dyDescent="0.25">
      <c r="A626" s="165"/>
      <c r="B626" s="74" t="s">
        <v>16673</v>
      </c>
      <c r="C626" s="68" t="s">
        <v>3</v>
      </c>
      <c r="D626" s="68" t="s">
        <v>2</v>
      </c>
      <c r="E626" s="68" t="s">
        <v>2425</v>
      </c>
      <c r="F626" s="68" t="s">
        <v>1199</v>
      </c>
      <c r="G626" s="68" t="s">
        <v>1199</v>
      </c>
      <c r="H626" s="69">
        <v>38721</v>
      </c>
      <c r="I626" s="69">
        <v>42003</v>
      </c>
      <c r="J626" s="94" t="s">
        <v>1173</v>
      </c>
      <c r="K626" s="102">
        <v>1647020</v>
      </c>
      <c r="L626" s="71">
        <f t="shared" si="90"/>
        <v>5.5986259123161364E-4</v>
      </c>
      <c r="M626" s="70">
        <v>20244.023912064698</v>
      </c>
      <c r="N626" s="75">
        <f t="shared" si="91"/>
        <v>3.9228230937662527E-4</v>
      </c>
      <c r="O626" s="99">
        <v>1612962</v>
      </c>
      <c r="P626" s="71">
        <f t="shared" si="97"/>
        <v>5.940055921317077E-4</v>
      </c>
      <c r="Q626" s="70">
        <v>18484.090712064801</v>
      </c>
      <c r="R626" s="106">
        <f t="shared" si="92"/>
        <v>5.2960149341564828E-4</v>
      </c>
      <c r="S626" s="102">
        <v>1413840</v>
      </c>
      <c r="T626" s="71">
        <f t="shared" si="98"/>
        <v>6.1932010520910274E-4</v>
      </c>
      <c r="U626" s="70">
        <v>9477.4816952991096</v>
      </c>
      <c r="V626" s="75">
        <f t="shared" si="99"/>
        <v>5.0610366664712275E-4</v>
      </c>
      <c r="W626" s="99">
        <v>1012240</v>
      </c>
      <c r="X626" s="71">
        <f t="shared" si="93"/>
        <v>5.7511298209130804E-4</v>
      </c>
      <c r="Y626" s="70">
        <v>3573.93425707403</v>
      </c>
      <c r="Z626" s="106">
        <f t="shared" si="94"/>
        <v>4.62032349076862E-4</v>
      </c>
      <c r="AA626" s="102">
        <v>401600</v>
      </c>
      <c r="AB626" s="71">
        <f t="shared" si="95"/>
        <v>7.6814351099742319E-4</v>
      </c>
      <c r="AC626" s="70">
        <v>5903.5474382250604</v>
      </c>
      <c r="AD626" s="75">
        <f t="shared" si="96"/>
        <v>5.3711985000826827E-4</v>
      </c>
    </row>
    <row r="627" spans="1:30" x14ac:dyDescent="0.25">
      <c r="A627" s="165"/>
      <c r="B627" s="72" t="s">
        <v>8776</v>
      </c>
      <c r="C627" s="64" t="s">
        <v>3362</v>
      </c>
      <c r="D627" s="64" t="s">
        <v>0</v>
      </c>
      <c r="E627" s="64" t="s">
        <v>8777</v>
      </c>
      <c r="F627" s="64" t="s">
        <v>1313</v>
      </c>
      <c r="G627" s="64" t="s">
        <v>1193</v>
      </c>
      <c r="H627" s="65">
        <v>38720</v>
      </c>
      <c r="I627" s="65">
        <v>41997</v>
      </c>
      <c r="J627" s="93" t="s">
        <v>1</v>
      </c>
      <c r="K627" s="101">
        <v>2667600</v>
      </c>
      <c r="L627" s="67">
        <f t="shared" si="90"/>
        <v>9.0678282496232737E-4</v>
      </c>
      <c r="M627" s="66">
        <v>20231.9678446381</v>
      </c>
      <c r="N627" s="73">
        <f t="shared" si="91"/>
        <v>3.9204869070512746E-4</v>
      </c>
      <c r="O627" s="98">
        <v>2569600</v>
      </c>
      <c r="P627" s="67">
        <f t="shared" si="97"/>
        <v>9.463067136991672E-4</v>
      </c>
      <c r="Q627" s="66">
        <v>17175.239844637999</v>
      </c>
      <c r="R627" s="105">
        <f t="shared" si="92"/>
        <v>4.9210062930253498E-4</v>
      </c>
      <c r="S627" s="101">
        <v>2027970</v>
      </c>
      <c r="T627" s="67">
        <f t="shared" si="98"/>
        <v>8.8833431913151717E-4</v>
      </c>
      <c r="U627" s="66">
        <v>9629.27056519297</v>
      </c>
      <c r="V627" s="73">
        <f t="shared" si="99"/>
        <v>5.142092907020454E-4</v>
      </c>
      <c r="W627" s="98">
        <v>1476270</v>
      </c>
      <c r="X627" s="67">
        <f t="shared" si="93"/>
        <v>8.3875567263883585E-4</v>
      </c>
      <c r="Y627" s="66">
        <v>5920.0682467930001</v>
      </c>
      <c r="Z627" s="105">
        <f t="shared" si="94"/>
        <v>7.6533669676410391E-4</v>
      </c>
      <c r="AA627" s="101">
        <v>551700</v>
      </c>
      <c r="AB627" s="67">
        <f t="shared" si="95"/>
        <v>1.0552409736486017E-3</v>
      </c>
      <c r="AC627" s="66">
        <v>3709.2023184</v>
      </c>
      <c r="AD627" s="73">
        <f t="shared" si="96"/>
        <v>3.3747271682944629E-4</v>
      </c>
    </row>
    <row r="628" spans="1:30" x14ac:dyDescent="0.25">
      <c r="A628" s="165"/>
      <c r="B628" s="72" t="s">
        <v>3385</v>
      </c>
      <c r="C628" s="64" t="s">
        <v>3386</v>
      </c>
      <c r="D628" s="64" t="s">
        <v>4</v>
      </c>
      <c r="E628" s="64" t="s">
        <v>3387</v>
      </c>
      <c r="F628" s="64" t="s">
        <v>1216</v>
      </c>
      <c r="G628" s="64" t="s">
        <v>1216</v>
      </c>
      <c r="H628" s="65">
        <v>38721</v>
      </c>
      <c r="I628" s="65">
        <v>39300</v>
      </c>
      <c r="J628" s="93" t="s">
        <v>1</v>
      </c>
      <c r="K628" s="101">
        <v>1270525</v>
      </c>
      <c r="L628" s="67">
        <f t="shared" si="90"/>
        <v>4.3188268431746177E-4</v>
      </c>
      <c r="M628" s="66">
        <v>20174.883704750999</v>
      </c>
      <c r="N628" s="73">
        <f t="shared" si="91"/>
        <v>3.9094253224962667E-4</v>
      </c>
      <c r="O628" s="98">
        <v>1193125</v>
      </c>
      <c r="P628" s="67">
        <f t="shared" si="97"/>
        <v>4.3939220025775177E-4</v>
      </c>
      <c r="Q628" s="66">
        <v>17195.128604751</v>
      </c>
      <c r="R628" s="105">
        <f t="shared" si="92"/>
        <v>4.9267047702845836E-4</v>
      </c>
      <c r="S628" s="101">
        <v>1006840</v>
      </c>
      <c r="T628" s="67">
        <f t="shared" si="98"/>
        <v>4.4103735552023784E-4</v>
      </c>
      <c r="U628" s="66">
        <v>8741.1850093549801</v>
      </c>
      <c r="V628" s="73">
        <f t="shared" si="99"/>
        <v>4.6678494628691545E-4</v>
      </c>
      <c r="W628" s="98">
        <v>738740</v>
      </c>
      <c r="X628" s="67">
        <f t="shared" si="93"/>
        <v>4.1972157234463454E-4</v>
      </c>
      <c r="Y628" s="66">
        <v>2428.4144439050101</v>
      </c>
      <c r="Z628" s="105">
        <f t="shared" si="94"/>
        <v>3.1394142962444879E-4</v>
      </c>
      <c r="AA628" s="101">
        <v>268100</v>
      </c>
      <c r="AB628" s="67">
        <f t="shared" si="95"/>
        <v>5.1279700024504276E-4</v>
      </c>
      <c r="AC628" s="66">
        <v>6312.7705654499996</v>
      </c>
      <c r="AD628" s="73">
        <f t="shared" si="96"/>
        <v>5.7435201711033505E-4</v>
      </c>
    </row>
    <row r="629" spans="1:30" x14ac:dyDescent="0.25">
      <c r="A629" s="165"/>
      <c r="B629" s="72" t="s">
        <v>6858</v>
      </c>
      <c r="C629" s="64" t="s">
        <v>445</v>
      </c>
      <c r="D629" s="64" t="s">
        <v>2</v>
      </c>
      <c r="E629" s="64" t="s">
        <v>6859</v>
      </c>
      <c r="F629" s="64" t="s">
        <v>1411</v>
      </c>
      <c r="G629" s="64" t="s">
        <v>1167</v>
      </c>
      <c r="H629" s="65">
        <v>38720</v>
      </c>
      <c r="I629" s="65">
        <v>42004</v>
      </c>
      <c r="J629" s="93" t="s">
        <v>1</v>
      </c>
      <c r="K629" s="101">
        <v>1636533</v>
      </c>
      <c r="L629" s="67">
        <f t="shared" si="90"/>
        <v>5.562978021007919E-4</v>
      </c>
      <c r="M629" s="66">
        <v>20167.967500699899</v>
      </c>
      <c r="N629" s="73">
        <f t="shared" si="91"/>
        <v>3.9080851222924581E-4</v>
      </c>
      <c r="O629" s="98">
        <v>1586275</v>
      </c>
      <c r="P629" s="67">
        <f t="shared" si="97"/>
        <v>5.8417756937778121E-4</v>
      </c>
      <c r="Q629" s="66">
        <v>17720.1992894496</v>
      </c>
      <c r="R629" s="105">
        <f t="shared" si="92"/>
        <v>5.0771466952333991E-4</v>
      </c>
      <c r="S629" s="101">
        <v>1371640</v>
      </c>
      <c r="T629" s="67">
        <f t="shared" si="98"/>
        <v>6.0083476850917629E-4</v>
      </c>
      <c r="U629" s="66">
        <v>9792.4407359821507</v>
      </c>
      <c r="V629" s="73">
        <f t="shared" si="99"/>
        <v>5.2292268360311562E-4</v>
      </c>
      <c r="W629" s="98">
        <v>1176720</v>
      </c>
      <c r="X629" s="67">
        <f t="shared" si="93"/>
        <v>6.6856372825267122E-4</v>
      </c>
      <c r="Y629" s="66">
        <v>5570.7766291691696</v>
      </c>
      <c r="Z629" s="105">
        <f t="shared" si="94"/>
        <v>7.2018085029486301E-4</v>
      </c>
      <c r="AA629" s="101">
        <v>194920</v>
      </c>
      <c r="AB629" s="67">
        <f t="shared" si="95"/>
        <v>3.7282503277793263E-4</v>
      </c>
      <c r="AC629" s="66">
        <v>4221.66410681251</v>
      </c>
      <c r="AD629" s="73">
        <f t="shared" si="96"/>
        <v>3.8409780145989229E-4</v>
      </c>
    </row>
    <row r="630" spans="1:30" x14ac:dyDescent="0.25">
      <c r="A630" s="165"/>
      <c r="B630" s="72" t="s">
        <v>12356</v>
      </c>
      <c r="C630" s="64" t="s">
        <v>12264</v>
      </c>
      <c r="D630" s="64" t="s">
        <v>2</v>
      </c>
      <c r="E630" s="64" t="s">
        <v>12357</v>
      </c>
      <c r="F630" s="64" t="s">
        <v>2338</v>
      </c>
      <c r="G630" s="64" t="s">
        <v>1216</v>
      </c>
      <c r="H630" s="65">
        <v>38726</v>
      </c>
      <c r="I630" s="65">
        <v>42004</v>
      </c>
      <c r="J630" s="93" t="s">
        <v>1</v>
      </c>
      <c r="K630" s="101">
        <v>1751724</v>
      </c>
      <c r="L630" s="67">
        <f t="shared" si="90"/>
        <v>5.9545405505859498E-4</v>
      </c>
      <c r="M630" s="66">
        <v>20164.4082136297</v>
      </c>
      <c r="N630" s="73">
        <f t="shared" si="91"/>
        <v>3.9073954148717907E-4</v>
      </c>
      <c r="O630" s="98">
        <v>1687306</v>
      </c>
      <c r="P630" s="67">
        <f t="shared" si="97"/>
        <v>6.2138426053272376E-4</v>
      </c>
      <c r="Q630" s="66">
        <v>17165.539673629599</v>
      </c>
      <c r="R630" s="105">
        <f t="shared" si="92"/>
        <v>4.9182270245547177E-4</v>
      </c>
      <c r="S630" s="101">
        <v>1485620</v>
      </c>
      <c r="T630" s="67">
        <f t="shared" si="98"/>
        <v>6.5076269924513894E-4</v>
      </c>
      <c r="U630" s="66">
        <v>11719.3794244696</v>
      </c>
      <c r="V630" s="73">
        <f t="shared" si="99"/>
        <v>6.2582245877560859E-4</v>
      </c>
      <c r="W630" s="98">
        <v>1207120</v>
      </c>
      <c r="X630" s="67">
        <f t="shared" si="93"/>
        <v>6.8583575332140567E-4</v>
      </c>
      <c r="Y630" s="66">
        <v>5262.5139932070297</v>
      </c>
      <c r="Z630" s="105">
        <f t="shared" si="94"/>
        <v>6.8032916316763026E-4</v>
      </c>
      <c r="AA630" s="101">
        <v>278500</v>
      </c>
      <c r="AB630" s="67">
        <f t="shared" si="95"/>
        <v>5.3268916288043422E-4</v>
      </c>
      <c r="AC630" s="66">
        <v>6456.8654312625104</v>
      </c>
      <c r="AD630" s="73">
        <f t="shared" si="96"/>
        <v>5.8746213666506953E-4</v>
      </c>
    </row>
    <row r="631" spans="1:30" x14ac:dyDescent="0.25">
      <c r="A631" s="165"/>
      <c r="B631" s="74" t="s">
        <v>16751</v>
      </c>
      <c r="C631" s="68" t="s">
        <v>3</v>
      </c>
      <c r="D631" s="68" t="s">
        <v>2</v>
      </c>
      <c r="E631" s="68" t="s">
        <v>16752</v>
      </c>
      <c r="F631" s="68" t="s">
        <v>1215</v>
      </c>
      <c r="G631" s="68" t="s">
        <v>1216</v>
      </c>
      <c r="H631" s="69">
        <v>38720</v>
      </c>
      <c r="I631" s="69">
        <v>42004</v>
      </c>
      <c r="J631" s="94" t="s">
        <v>1173</v>
      </c>
      <c r="K631" s="102">
        <v>1853598</v>
      </c>
      <c r="L631" s="71">
        <f t="shared" si="90"/>
        <v>6.3008353230788725E-4</v>
      </c>
      <c r="M631" s="70">
        <v>20096.523522405299</v>
      </c>
      <c r="N631" s="75">
        <f t="shared" si="91"/>
        <v>3.8942409335490549E-4</v>
      </c>
      <c r="O631" s="99">
        <v>1755036</v>
      </c>
      <c r="P631" s="71">
        <f t="shared" si="97"/>
        <v>6.4632719084049329E-4</v>
      </c>
      <c r="Q631" s="70">
        <v>12234.7400399055</v>
      </c>
      <c r="R631" s="106">
        <f t="shared" si="92"/>
        <v>3.5054667809311847E-4</v>
      </c>
      <c r="S631" s="102">
        <v>1560210</v>
      </c>
      <c r="T631" s="71">
        <f t="shared" si="98"/>
        <v>6.8343618892399022E-4</v>
      </c>
      <c r="U631" s="70">
        <v>9006.3945980015596</v>
      </c>
      <c r="V631" s="75">
        <f t="shared" si="99"/>
        <v>4.8094731025229089E-4</v>
      </c>
      <c r="W631" s="99">
        <v>1310110</v>
      </c>
      <c r="X631" s="71">
        <f t="shared" si="93"/>
        <v>7.4435041982893731E-4</v>
      </c>
      <c r="Y631" s="70">
        <v>5206.4912816390597</v>
      </c>
      <c r="Z631" s="106">
        <f t="shared" si="94"/>
        <v>6.7308663905679331E-4</v>
      </c>
      <c r="AA631" s="102">
        <v>250100</v>
      </c>
      <c r="AB631" s="71">
        <f t="shared" si="95"/>
        <v>4.7836825722224986E-4</v>
      </c>
      <c r="AC631" s="70">
        <v>3799.9033163625299</v>
      </c>
      <c r="AD631" s="75">
        <f t="shared" si="96"/>
        <v>3.4572492568031332E-4</v>
      </c>
    </row>
    <row r="632" spans="1:30" x14ac:dyDescent="0.25">
      <c r="A632" s="165"/>
      <c r="B632" s="74" t="s">
        <v>16636</v>
      </c>
      <c r="C632" s="68" t="s">
        <v>3</v>
      </c>
      <c r="D632" s="68" t="s">
        <v>2</v>
      </c>
      <c r="E632" s="68" t="s">
        <v>16637</v>
      </c>
      <c r="F632" s="68" t="s">
        <v>1216</v>
      </c>
      <c r="G632" s="68" t="s">
        <v>1216</v>
      </c>
      <c r="H632" s="69">
        <v>38720</v>
      </c>
      <c r="I632" s="69">
        <v>42004</v>
      </c>
      <c r="J632" s="94" t="s">
        <v>1173</v>
      </c>
      <c r="K632" s="102">
        <v>1555665</v>
      </c>
      <c r="L632" s="71">
        <f t="shared" si="90"/>
        <v>5.2880878069988719E-4</v>
      </c>
      <c r="M632" s="70">
        <v>20090.617966466401</v>
      </c>
      <c r="N632" s="75">
        <f t="shared" si="91"/>
        <v>3.8930965735483323E-4</v>
      </c>
      <c r="O632" s="99">
        <v>1460745</v>
      </c>
      <c r="P632" s="71">
        <f t="shared" si="97"/>
        <v>5.3794863033253813E-4</v>
      </c>
      <c r="Q632" s="70">
        <v>13365.4530064664</v>
      </c>
      <c r="R632" s="106">
        <f t="shared" si="92"/>
        <v>3.8294358011244409E-4</v>
      </c>
      <c r="S632" s="102">
        <v>1225240</v>
      </c>
      <c r="T632" s="71">
        <f t="shared" si="98"/>
        <v>5.3670554355966804E-4</v>
      </c>
      <c r="U632" s="70">
        <v>7226.2823726895704</v>
      </c>
      <c r="V632" s="75">
        <f t="shared" si="99"/>
        <v>3.8588816339889948E-4</v>
      </c>
      <c r="W632" s="99">
        <v>1018940</v>
      </c>
      <c r="X632" s="71">
        <f t="shared" si="93"/>
        <v>5.7891964551106193E-4</v>
      </c>
      <c r="Y632" s="70">
        <v>4211.3273123010504</v>
      </c>
      <c r="Z632" s="106">
        <f t="shared" si="94"/>
        <v>5.4443347607266782E-4</v>
      </c>
      <c r="AA632" s="102">
        <v>206300</v>
      </c>
      <c r="AB632" s="71">
        <f t="shared" si="95"/>
        <v>3.9459164920012055E-4</v>
      </c>
      <c r="AC632" s="70">
        <v>3014.95506038851</v>
      </c>
      <c r="AD632" s="75">
        <f t="shared" si="96"/>
        <v>2.743083250813051E-4</v>
      </c>
    </row>
    <row r="633" spans="1:30" x14ac:dyDescent="0.25">
      <c r="A633" s="165"/>
      <c r="B633" s="74" t="s">
        <v>16787</v>
      </c>
      <c r="C633" s="68" t="s">
        <v>3</v>
      </c>
      <c r="D633" s="68" t="s">
        <v>2</v>
      </c>
      <c r="E633" s="68" t="s">
        <v>16788</v>
      </c>
      <c r="F633" s="68" t="s">
        <v>1199</v>
      </c>
      <c r="G633" s="68" t="s">
        <v>1199</v>
      </c>
      <c r="H633" s="69">
        <v>38720</v>
      </c>
      <c r="I633" s="69">
        <v>42004</v>
      </c>
      <c r="J633" s="94" t="s">
        <v>1173</v>
      </c>
      <c r="K633" s="102">
        <v>1458417</v>
      </c>
      <c r="L633" s="71">
        <f t="shared" si="90"/>
        <v>4.9575179458430146E-4</v>
      </c>
      <c r="M633" s="70">
        <v>20090.190640024</v>
      </c>
      <c r="N633" s="75">
        <f t="shared" si="91"/>
        <v>3.8930137675783282E-4</v>
      </c>
      <c r="O633" s="99">
        <v>1423241</v>
      </c>
      <c r="P633" s="71">
        <f t="shared" si="97"/>
        <v>5.241370304763062E-4</v>
      </c>
      <c r="Q633" s="70">
        <v>17887.081760024001</v>
      </c>
      <c r="R633" s="106">
        <f t="shared" si="92"/>
        <v>5.124961438743291E-4</v>
      </c>
      <c r="S633" s="102">
        <v>1124400</v>
      </c>
      <c r="T633" s="71">
        <f t="shared" si="98"/>
        <v>4.9253347358761614E-4</v>
      </c>
      <c r="U633" s="70">
        <v>9668.8171238571194</v>
      </c>
      <c r="V633" s="75">
        <f t="shared" si="99"/>
        <v>5.1632110257218906E-4</v>
      </c>
      <c r="W633" s="99">
        <v>876800</v>
      </c>
      <c r="X633" s="71">
        <f t="shared" si="93"/>
        <v>4.981615651403411E-4</v>
      </c>
      <c r="Y633" s="70">
        <v>3684.1231771070302</v>
      </c>
      <c r="Z633" s="106">
        <f t="shared" si="94"/>
        <v>4.762773916274684E-4</v>
      </c>
      <c r="AA633" s="102">
        <v>247600</v>
      </c>
      <c r="AB633" s="71">
        <f t="shared" si="95"/>
        <v>4.7358648735797311E-4</v>
      </c>
      <c r="AC633" s="70">
        <v>5984.6939467500297</v>
      </c>
      <c r="AD633" s="75">
        <f t="shared" si="96"/>
        <v>5.4450276696518362E-4</v>
      </c>
    </row>
    <row r="634" spans="1:30" x14ac:dyDescent="0.25">
      <c r="A634" s="165"/>
      <c r="B634" s="72" t="s">
        <v>12280</v>
      </c>
      <c r="C634" s="64" t="s">
        <v>12264</v>
      </c>
      <c r="D634" s="64" t="s">
        <v>2</v>
      </c>
      <c r="E634" s="64" t="s">
        <v>12281</v>
      </c>
      <c r="F634" s="64" t="s">
        <v>1313</v>
      </c>
      <c r="G634" s="64" t="s">
        <v>1193</v>
      </c>
      <c r="H634" s="65">
        <v>38720</v>
      </c>
      <c r="I634" s="65">
        <v>42003</v>
      </c>
      <c r="J634" s="93" t="s">
        <v>1</v>
      </c>
      <c r="K634" s="101">
        <v>1139864</v>
      </c>
      <c r="L634" s="67">
        <f t="shared" si="90"/>
        <v>3.8746779801801556E-4</v>
      </c>
      <c r="M634" s="66">
        <v>20068.571825558101</v>
      </c>
      <c r="N634" s="73">
        <f t="shared" si="91"/>
        <v>3.8888245419078265E-4</v>
      </c>
      <c r="O634" s="98">
        <v>1047084</v>
      </c>
      <c r="P634" s="67">
        <f t="shared" si="97"/>
        <v>3.8560967427108452E-4</v>
      </c>
      <c r="Q634" s="66">
        <v>15625.009905557999</v>
      </c>
      <c r="R634" s="105">
        <f t="shared" si="92"/>
        <v>4.4768383306064373E-4</v>
      </c>
      <c r="S634" s="101">
        <v>849150</v>
      </c>
      <c r="T634" s="67">
        <f t="shared" si="98"/>
        <v>3.7196264594176827E-4</v>
      </c>
      <c r="U634" s="66">
        <v>6225.5809295990603</v>
      </c>
      <c r="V634" s="73">
        <f t="shared" si="99"/>
        <v>3.3245005759718839E-4</v>
      </c>
      <c r="W634" s="98">
        <v>700750</v>
      </c>
      <c r="X634" s="67">
        <f t="shared" si="93"/>
        <v>3.9813722259591014E-4</v>
      </c>
      <c r="Y634" s="66">
        <v>3259.73313142401</v>
      </c>
      <c r="Z634" s="105">
        <f t="shared" si="94"/>
        <v>4.2141294375922634E-4</v>
      </c>
      <c r="AA634" s="101">
        <v>148400</v>
      </c>
      <c r="AB634" s="67">
        <f t="shared" si="95"/>
        <v>2.8384585914347014E-4</v>
      </c>
      <c r="AC634" s="66">
        <v>2965.8477981750102</v>
      </c>
      <c r="AD634" s="73">
        <f t="shared" si="96"/>
        <v>2.6984042072541802E-4</v>
      </c>
    </row>
    <row r="635" spans="1:30" x14ac:dyDescent="0.25">
      <c r="A635" s="165"/>
      <c r="B635" s="72" t="s">
        <v>14477</v>
      </c>
      <c r="C635" s="64" t="s">
        <v>14311</v>
      </c>
      <c r="D635" s="64" t="s">
        <v>2</v>
      </c>
      <c r="E635" s="64" t="s">
        <v>9232</v>
      </c>
      <c r="F635" s="64" t="s">
        <v>1293</v>
      </c>
      <c r="G635" s="64" t="s">
        <v>1193</v>
      </c>
      <c r="H635" s="65">
        <v>39785</v>
      </c>
      <c r="I635" s="65">
        <v>42004</v>
      </c>
      <c r="J635" s="93" t="s">
        <v>1</v>
      </c>
      <c r="K635" s="101">
        <v>1354341</v>
      </c>
      <c r="L635" s="67">
        <f t="shared" si="90"/>
        <v>4.6037380339717477E-4</v>
      </c>
      <c r="M635" s="66">
        <v>20002.842379182199</v>
      </c>
      <c r="N635" s="73">
        <f t="shared" si="91"/>
        <v>3.8760876971330975E-4</v>
      </c>
      <c r="O635" s="98">
        <v>1291937</v>
      </c>
      <c r="P635" s="67">
        <f t="shared" si="97"/>
        <v>4.7578170017760003E-4</v>
      </c>
      <c r="Q635" s="66">
        <v>12620.551839182101</v>
      </c>
      <c r="R635" s="105">
        <f t="shared" si="92"/>
        <v>3.616008602142276E-4</v>
      </c>
      <c r="S635" s="101">
        <v>1148420</v>
      </c>
      <c r="T635" s="67">
        <f t="shared" si="98"/>
        <v>5.0305522210733738E-4</v>
      </c>
      <c r="U635" s="66">
        <v>8291.3715292500492</v>
      </c>
      <c r="V635" s="73">
        <f t="shared" si="99"/>
        <v>4.4276461484155642E-4</v>
      </c>
      <c r="W635" s="98">
        <v>930520</v>
      </c>
      <c r="X635" s="67">
        <f t="shared" si="93"/>
        <v>5.2868305154469685E-4</v>
      </c>
      <c r="Y635" s="66">
        <v>4321.3333417500198</v>
      </c>
      <c r="Z635" s="105">
        <f t="shared" si="94"/>
        <v>5.5865487482904483E-4</v>
      </c>
      <c r="AA635" s="101">
        <v>217900</v>
      </c>
      <c r="AB635" s="67">
        <f t="shared" si="95"/>
        <v>4.1677906137036483E-4</v>
      </c>
      <c r="AC635" s="66">
        <v>3970.0381874999998</v>
      </c>
      <c r="AD635" s="73">
        <f t="shared" si="96"/>
        <v>3.6120423154221537E-4</v>
      </c>
    </row>
    <row r="636" spans="1:30" x14ac:dyDescent="0.25">
      <c r="A636" s="165"/>
      <c r="B636" s="72" t="s">
        <v>6586</v>
      </c>
      <c r="C636" s="64" t="s">
        <v>6587</v>
      </c>
      <c r="D636" s="64" t="s">
        <v>0</v>
      </c>
      <c r="E636" s="64" t="s">
        <v>6588</v>
      </c>
      <c r="F636" s="64" t="s">
        <v>1215</v>
      </c>
      <c r="G636" s="64" t="s">
        <v>1216</v>
      </c>
      <c r="H636" s="65">
        <v>38722</v>
      </c>
      <c r="I636" s="65">
        <v>42004</v>
      </c>
      <c r="J636" s="93" t="s">
        <v>1</v>
      </c>
      <c r="K636" s="101">
        <v>797649</v>
      </c>
      <c r="L636" s="67">
        <f t="shared" si="90"/>
        <v>2.7114050590357458E-4</v>
      </c>
      <c r="M636" s="66">
        <v>19937.157206886</v>
      </c>
      <c r="N636" s="73">
        <f t="shared" si="91"/>
        <v>3.8633594316498716E-4</v>
      </c>
      <c r="O636" s="98">
        <v>648231</v>
      </c>
      <c r="P636" s="67">
        <f t="shared" si="97"/>
        <v>2.3872406107095458E-4</v>
      </c>
      <c r="Q636" s="66">
        <v>14470.9312068861</v>
      </c>
      <c r="R636" s="105">
        <f t="shared" si="92"/>
        <v>4.1461746199285374E-4</v>
      </c>
      <c r="S636" s="101">
        <v>587980</v>
      </c>
      <c r="T636" s="67">
        <f t="shared" si="98"/>
        <v>2.5755943774461625E-4</v>
      </c>
      <c r="U636" s="66">
        <v>11976.5748135661</v>
      </c>
      <c r="V636" s="73">
        <f t="shared" si="99"/>
        <v>6.3955685928951682E-4</v>
      </c>
      <c r="W636" s="98">
        <v>327520</v>
      </c>
      <c r="X636" s="67">
        <f t="shared" si="93"/>
        <v>1.8608334376683908E-4</v>
      </c>
      <c r="Y636" s="66">
        <v>1594.95810134101</v>
      </c>
      <c r="Z636" s="105">
        <f t="shared" si="94"/>
        <v>2.0619356295744362E-4</v>
      </c>
      <c r="AA636" s="101">
        <v>260460</v>
      </c>
      <c r="AB636" s="67">
        <f t="shared" si="95"/>
        <v>4.9818391153981284E-4</v>
      </c>
      <c r="AC636" s="66">
        <v>10381.616712225001</v>
      </c>
      <c r="AD636" s="73">
        <f t="shared" si="96"/>
        <v>9.4454604958508397E-4</v>
      </c>
    </row>
    <row r="637" spans="1:30" x14ac:dyDescent="0.25">
      <c r="A637" s="165"/>
      <c r="B637" s="72" t="s">
        <v>3077</v>
      </c>
      <c r="C637" s="64" t="s">
        <v>3078</v>
      </c>
      <c r="D637" s="64" t="s">
        <v>4</v>
      </c>
      <c r="E637" s="64" t="s">
        <v>3079</v>
      </c>
      <c r="F637" s="64" t="s">
        <v>1199</v>
      </c>
      <c r="G637" s="64" t="s">
        <v>1199</v>
      </c>
      <c r="H637" s="65">
        <v>38720</v>
      </c>
      <c r="I637" s="65">
        <v>41978</v>
      </c>
      <c r="J637" s="93" t="s">
        <v>1</v>
      </c>
      <c r="K637" s="101">
        <v>1092529</v>
      </c>
      <c r="L637" s="67">
        <f t="shared" si="90"/>
        <v>3.7137746775126203E-4</v>
      </c>
      <c r="M637" s="66">
        <v>19908.356577873201</v>
      </c>
      <c r="N637" s="73">
        <f t="shared" si="91"/>
        <v>3.8577785366115545E-4</v>
      </c>
      <c r="O637" s="98">
        <v>1061229</v>
      </c>
      <c r="P637" s="67">
        <f t="shared" si="97"/>
        <v>3.9081885409100774E-4</v>
      </c>
      <c r="Q637" s="66">
        <v>18890.2566578732</v>
      </c>
      <c r="R637" s="105">
        <f t="shared" si="92"/>
        <v>5.4123885739668011E-4</v>
      </c>
      <c r="S637" s="101">
        <v>805280</v>
      </c>
      <c r="T637" s="67">
        <f t="shared" si="98"/>
        <v>3.5274578051461714E-4</v>
      </c>
      <c r="U637" s="66">
        <v>5083.3353331210201</v>
      </c>
      <c r="V637" s="73">
        <f t="shared" si="99"/>
        <v>2.7145340224349833E-4</v>
      </c>
      <c r="W637" s="98">
        <v>473200</v>
      </c>
      <c r="X637" s="67">
        <f t="shared" si="93"/>
        <v>2.6885270600411653E-4</v>
      </c>
      <c r="Y637" s="66">
        <v>1498.77033312101</v>
      </c>
      <c r="Z637" s="105">
        <f t="shared" si="94"/>
        <v>1.9375856631049027E-4</v>
      </c>
      <c r="AA637" s="101">
        <v>332080</v>
      </c>
      <c r="AB637" s="67">
        <f t="shared" si="95"/>
        <v>6.3517205461161431E-4</v>
      </c>
      <c r="AC637" s="66">
        <v>3584.5650000000001</v>
      </c>
      <c r="AD637" s="73">
        <f t="shared" si="96"/>
        <v>3.2613289471995066E-4</v>
      </c>
    </row>
    <row r="638" spans="1:30" x14ac:dyDescent="0.25">
      <c r="A638" s="165"/>
      <c r="B638" s="72" t="s">
        <v>6989</v>
      </c>
      <c r="C638" s="64" t="s">
        <v>6990</v>
      </c>
      <c r="D638" s="64" t="s">
        <v>0</v>
      </c>
      <c r="E638" s="64" t="s">
        <v>6991</v>
      </c>
      <c r="F638" s="64" t="s">
        <v>1657</v>
      </c>
      <c r="G638" s="64" t="s">
        <v>1167</v>
      </c>
      <c r="H638" s="65">
        <v>38720</v>
      </c>
      <c r="I638" s="65">
        <v>41060</v>
      </c>
      <c r="J638" s="93" t="s">
        <v>1</v>
      </c>
      <c r="K638" s="101">
        <v>1067911</v>
      </c>
      <c r="L638" s="67">
        <f t="shared" si="90"/>
        <v>3.630092042991243E-4</v>
      </c>
      <c r="M638" s="66">
        <v>19901.7391227441</v>
      </c>
      <c r="N638" s="73">
        <f t="shared" si="91"/>
        <v>3.8564962270314459E-4</v>
      </c>
      <c r="O638" s="98">
        <v>1043811</v>
      </c>
      <c r="P638" s="67">
        <f t="shared" si="97"/>
        <v>3.8440432640607158E-4</v>
      </c>
      <c r="Q638" s="66">
        <v>13927.0568027441</v>
      </c>
      <c r="R638" s="105">
        <f t="shared" si="92"/>
        <v>3.9903451008296381E-4</v>
      </c>
      <c r="S638" s="101">
        <v>1003060</v>
      </c>
      <c r="T638" s="67">
        <f t="shared" si="98"/>
        <v>4.3938155995801694E-4</v>
      </c>
      <c r="U638" s="66">
        <v>8357.0482184680695</v>
      </c>
      <c r="V638" s="73">
        <f t="shared" si="99"/>
        <v>4.4627179262307306E-4</v>
      </c>
      <c r="W638" s="98">
        <v>923560</v>
      </c>
      <c r="X638" s="67">
        <f t="shared" si="93"/>
        <v>5.2472866685790757E-4</v>
      </c>
      <c r="Y638" s="66">
        <v>5186.2465587430497</v>
      </c>
      <c r="Z638" s="105">
        <f t="shared" si="94"/>
        <v>6.7046943454119841E-4</v>
      </c>
      <c r="AA638" s="101">
        <v>79500</v>
      </c>
      <c r="AB638" s="67">
        <f t="shared" si="95"/>
        <v>1.5206028168400187E-4</v>
      </c>
      <c r="AC638" s="66">
        <v>3170.8016597249998</v>
      </c>
      <c r="AD638" s="73">
        <f t="shared" si="96"/>
        <v>2.8848764741856774E-4</v>
      </c>
    </row>
    <row r="639" spans="1:30" x14ac:dyDescent="0.25">
      <c r="A639" s="165"/>
      <c r="B639" s="72" t="s">
        <v>11748</v>
      </c>
      <c r="C639" s="64" t="s">
        <v>11342</v>
      </c>
      <c r="D639" s="64" t="s">
        <v>2</v>
      </c>
      <c r="E639" s="64" t="s">
        <v>11749</v>
      </c>
      <c r="F639" s="64" t="s">
        <v>1763</v>
      </c>
      <c r="G639" s="64" t="s">
        <v>1193</v>
      </c>
      <c r="H639" s="65">
        <v>38720</v>
      </c>
      <c r="I639" s="65">
        <v>42004</v>
      </c>
      <c r="J639" s="93" t="s">
        <v>1</v>
      </c>
      <c r="K639" s="101">
        <v>1221949</v>
      </c>
      <c r="L639" s="67">
        <f t="shared" si="90"/>
        <v>4.1537050763978516E-4</v>
      </c>
      <c r="M639" s="66">
        <v>19849.761761416201</v>
      </c>
      <c r="N639" s="73">
        <f t="shared" si="91"/>
        <v>3.8464242179162716E-4</v>
      </c>
      <c r="O639" s="98">
        <v>1137753</v>
      </c>
      <c r="P639" s="67">
        <f t="shared" si="97"/>
        <v>4.190003511952711E-4</v>
      </c>
      <c r="Q639" s="66">
        <v>15879.9782214161</v>
      </c>
      <c r="R639" s="105">
        <f t="shared" si="92"/>
        <v>4.5498912077836663E-4</v>
      </c>
      <c r="S639" s="101">
        <v>998400</v>
      </c>
      <c r="T639" s="67">
        <f t="shared" si="98"/>
        <v>4.3734028818025254E-4</v>
      </c>
      <c r="U639" s="66">
        <v>8722.5544091841293</v>
      </c>
      <c r="V639" s="73">
        <f t="shared" si="99"/>
        <v>4.6579006015983588E-4</v>
      </c>
      <c r="W639" s="98">
        <v>779600</v>
      </c>
      <c r="X639" s="67">
        <f t="shared" si="93"/>
        <v>4.4293653761794013E-4</v>
      </c>
      <c r="Y639" s="66">
        <v>3547.6461187340301</v>
      </c>
      <c r="Z639" s="105">
        <f t="shared" si="94"/>
        <v>4.5863386174149854E-4</v>
      </c>
      <c r="AA639" s="101">
        <v>218800</v>
      </c>
      <c r="AB639" s="67">
        <f t="shared" si="95"/>
        <v>4.1850049852150449E-4</v>
      </c>
      <c r="AC639" s="66">
        <v>5174.9082904500301</v>
      </c>
      <c r="AD639" s="73">
        <f t="shared" si="96"/>
        <v>4.7082639613864986E-4</v>
      </c>
    </row>
    <row r="640" spans="1:30" x14ac:dyDescent="0.25">
      <c r="A640" s="165"/>
      <c r="B640" s="72" t="s">
        <v>15206</v>
      </c>
      <c r="C640" s="64" t="s">
        <v>15207</v>
      </c>
      <c r="D640" s="64" t="s">
        <v>2</v>
      </c>
      <c r="E640" s="64" t="s">
        <v>15208</v>
      </c>
      <c r="F640" s="64" t="s">
        <v>1464</v>
      </c>
      <c r="G640" s="64" t="s">
        <v>1193</v>
      </c>
      <c r="H640" s="65">
        <v>39148</v>
      </c>
      <c r="I640" s="65">
        <v>42002</v>
      </c>
      <c r="J640" s="93" t="s">
        <v>1</v>
      </c>
      <c r="K640" s="101">
        <v>1029917</v>
      </c>
      <c r="L640" s="67">
        <f t="shared" si="90"/>
        <v>3.5009410958791623E-4</v>
      </c>
      <c r="M640" s="66">
        <v>19843.5317686776</v>
      </c>
      <c r="N640" s="73">
        <f t="shared" si="91"/>
        <v>3.8452169895759409E-4</v>
      </c>
      <c r="O640" s="98">
        <v>966359</v>
      </c>
      <c r="P640" s="67">
        <f t="shared" si="97"/>
        <v>3.5588107469785706E-4</v>
      </c>
      <c r="Q640" s="66">
        <v>17208.539988677599</v>
      </c>
      <c r="R640" s="105">
        <f t="shared" si="92"/>
        <v>4.9305473660968095E-4</v>
      </c>
      <c r="S640" s="101">
        <v>777300</v>
      </c>
      <c r="T640" s="67">
        <f t="shared" si="98"/>
        <v>3.4048938902495019E-4</v>
      </c>
      <c r="U640" s="66">
        <v>8231.9115845635297</v>
      </c>
      <c r="V640" s="73">
        <f t="shared" si="99"/>
        <v>4.3958941524825001E-4</v>
      </c>
      <c r="W640" s="98">
        <v>609100</v>
      </c>
      <c r="X640" s="67">
        <f t="shared" si="93"/>
        <v>3.4606547596599194E-4</v>
      </c>
      <c r="Y640" s="66">
        <v>2750.4423354760202</v>
      </c>
      <c r="Z640" s="105">
        <f t="shared" si="94"/>
        <v>3.5557266638162253E-4</v>
      </c>
      <c r="AA640" s="101">
        <v>168200</v>
      </c>
      <c r="AB640" s="67">
        <f t="shared" si="95"/>
        <v>3.2171747646854231E-4</v>
      </c>
      <c r="AC640" s="66">
        <v>5481.4692490875004</v>
      </c>
      <c r="AD640" s="73">
        <f t="shared" si="96"/>
        <v>4.9871809648403668E-4</v>
      </c>
    </row>
    <row r="641" spans="1:30" x14ac:dyDescent="0.25">
      <c r="A641" s="165"/>
      <c r="B641" s="72" t="s">
        <v>12260</v>
      </c>
      <c r="C641" s="64" t="s">
        <v>12261</v>
      </c>
      <c r="D641" s="64" t="s">
        <v>0</v>
      </c>
      <c r="E641" s="64" t="s">
        <v>12262</v>
      </c>
      <c r="F641" s="64" t="s">
        <v>2040</v>
      </c>
      <c r="G641" s="64" t="s">
        <v>1167</v>
      </c>
      <c r="H641" s="65">
        <v>38720</v>
      </c>
      <c r="I641" s="65">
        <v>40828</v>
      </c>
      <c r="J641" s="93" t="s">
        <v>1</v>
      </c>
      <c r="K641" s="101">
        <v>1036620</v>
      </c>
      <c r="L641" s="67">
        <f t="shared" si="90"/>
        <v>3.5237262408623776E-4</v>
      </c>
      <c r="M641" s="66">
        <v>19835.309030142002</v>
      </c>
      <c r="N641" s="73">
        <f t="shared" si="91"/>
        <v>3.8436236132411984E-4</v>
      </c>
      <c r="O641" s="98">
        <v>890900</v>
      </c>
      <c r="P641" s="67">
        <f t="shared" si="97"/>
        <v>3.2809178519403335E-4</v>
      </c>
      <c r="Q641" s="66">
        <v>13243.620770142001</v>
      </c>
      <c r="R641" s="105">
        <f t="shared" si="92"/>
        <v>3.7945287368232176E-4</v>
      </c>
      <c r="S641" s="101">
        <v>755800</v>
      </c>
      <c r="T641" s="67">
        <f t="shared" si="98"/>
        <v>3.3107150421337624E-4</v>
      </c>
      <c r="U641" s="66">
        <v>8202.5613261820508</v>
      </c>
      <c r="V641" s="73">
        <f t="shared" si="99"/>
        <v>4.3802209242331915E-4</v>
      </c>
      <c r="W641" s="98">
        <v>617800</v>
      </c>
      <c r="X641" s="67">
        <f t="shared" si="93"/>
        <v>3.5100845682447846E-4</v>
      </c>
      <c r="Y641" s="66">
        <v>2926.9053636820099</v>
      </c>
      <c r="Z641" s="105">
        <f t="shared" si="94"/>
        <v>3.7838551675396814E-4</v>
      </c>
      <c r="AA641" s="101">
        <v>138000</v>
      </c>
      <c r="AB641" s="67">
        <f t="shared" si="95"/>
        <v>2.6395369650807868E-4</v>
      </c>
      <c r="AC641" s="66">
        <v>5275.65596250001</v>
      </c>
      <c r="AD641" s="73">
        <f t="shared" si="96"/>
        <v>4.7999267710215765E-4</v>
      </c>
    </row>
    <row r="642" spans="1:30" x14ac:dyDescent="0.25">
      <c r="A642" s="165"/>
      <c r="B642" s="72" t="s">
        <v>8993</v>
      </c>
      <c r="C642" s="64" t="s">
        <v>8994</v>
      </c>
      <c r="D642" s="64" t="s">
        <v>0</v>
      </c>
      <c r="E642" s="64" t="s">
        <v>8995</v>
      </c>
      <c r="F642" s="64" t="s">
        <v>1522</v>
      </c>
      <c r="G642" s="64" t="s">
        <v>1416</v>
      </c>
      <c r="H642" s="65">
        <v>38720</v>
      </c>
      <c r="I642" s="65">
        <v>40021</v>
      </c>
      <c r="J642" s="93" t="s">
        <v>1</v>
      </c>
      <c r="K642" s="101">
        <v>1067360</v>
      </c>
      <c r="L642" s="67">
        <f t="shared" si="90"/>
        <v>3.6282190585237281E-4</v>
      </c>
      <c r="M642" s="66">
        <v>19818.671978342001</v>
      </c>
      <c r="N642" s="73">
        <f t="shared" si="91"/>
        <v>3.8403997378250892E-4</v>
      </c>
      <c r="O642" s="98">
        <v>916660</v>
      </c>
      <c r="P642" s="67">
        <f t="shared" si="97"/>
        <v>3.3757842161405611E-4</v>
      </c>
      <c r="Q642" s="66">
        <v>14664.795538342099</v>
      </c>
      <c r="R642" s="105">
        <f t="shared" si="92"/>
        <v>4.2017201379951135E-4</v>
      </c>
      <c r="S642" s="101">
        <v>696020</v>
      </c>
      <c r="T642" s="67">
        <f t="shared" si="98"/>
        <v>3.0488540402566044E-4</v>
      </c>
      <c r="U642" s="66">
        <v>3429.0484457900002</v>
      </c>
      <c r="V642" s="73">
        <f t="shared" si="99"/>
        <v>1.8311341000908847E-4</v>
      </c>
      <c r="W642" s="98">
        <v>522420</v>
      </c>
      <c r="X642" s="67">
        <f t="shared" si="93"/>
        <v>2.968174781713241E-4</v>
      </c>
      <c r="Y642" s="66">
        <v>1933.48791426501</v>
      </c>
      <c r="Z642" s="105">
        <f t="shared" si="94"/>
        <v>2.499581409958433E-4</v>
      </c>
      <c r="AA642" s="101">
        <v>173600</v>
      </c>
      <c r="AB642" s="67">
        <f t="shared" si="95"/>
        <v>3.3204609937538017E-4</v>
      </c>
      <c r="AC642" s="66">
        <v>1495.560531525</v>
      </c>
      <c r="AD642" s="73">
        <f t="shared" si="96"/>
        <v>1.3606992351238053E-4</v>
      </c>
    </row>
    <row r="643" spans="1:30" x14ac:dyDescent="0.25">
      <c r="A643" s="165"/>
      <c r="B643" s="72" t="s">
        <v>4894</v>
      </c>
      <c r="C643" s="64" t="s">
        <v>4895</v>
      </c>
      <c r="D643" s="64" t="s">
        <v>4</v>
      </c>
      <c r="E643" s="64" t="s">
        <v>4896</v>
      </c>
      <c r="F643" s="64" t="s">
        <v>1199</v>
      </c>
      <c r="G643" s="64" t="s">
        <v>1199</v>
      </c>
      <c r="H643" s="65">
        <v>38721</v>
      </c>
      <c r="I643" s="65">
        <v>42003</v>
      </c>
      <c r="J643" s="93" t="s">
        <v>1</v>
      </c>
      <c r="K643" s="101">
        <v>773291</v>
      </c>
      <c r="L643" s="67">
        <f t="shared" si="90"/>
        <v>2.6286062284373336E-4</v>
      </c>
      <c r="M643" s="66">
        <v>19761.5608577569</v>
      </c>
      <c r="N643" s="73">
        <f t="shared" si="91"/>
        <v>3.829332925035534E-4</v>
      </c>
      <c r="O643" s="98">
        <v>649581</v>
      </c>
      <c r="P643" s="67">
        <f t="shared" si="97"/>
        <v>2.3922122563489211E-4</v>
      </c>
      <c r="Q643" s="66">
        <v>15349.132897756799</v>
      </c>
      <c r="R643" s="105">
        <f t="shared" si="92"/>
        <v>4.3977947478808933E-4</v>
      </c>
      <c r="S643" s="101">
        <v>546505</v>
      </c>
      <c r="T643" s="67">
        <f t="shared" si="98"/>
        <v>2.3939168088135909E-4</v>
      </c>
      <c r="U643" s="66">
        <v>4380.0588448664903</v>
      </c>
      <c r="V643" s="73">
        <f t="shared" si="99"/>
        <v>2.3389798184644562E-4</v>
      </c>
      <c r="W643" s="98">
        <v>256380</v>
      </c>
      <c r="X643" s="67">
        <f t="shared" si="93"/>
        <v>1.4566453247112299E-4</v>
      </c>
      <c r="Y643" s="66">
        <v>967.05947555399302</v>
      </c>
      <c r="Z643" s="105">
        <f t="shared" si="94"/>
        <v>1.2501986020108102E-4</v>
      </c>
      <c r="AA643" s="101">
        <v>290125</v>
      </c>
      <c r="AB643" s="67">
        <f t="shared" si="95"/>
        <v>5.5492439274932128E-4</v>
      </c>
      <c r="AC643" s="66">
        <v>3412.9993693125002</v>
      </c>
      <c r="AD643" s="73">
        <f t="shared" si="96"/>
        <v>3.1052341469362438E-4</v>
      </c>
    </row>
    <row r="644" spans="1:30" x14ac:dyDescent="0.25">
      <c r="A644" s="165"/>
      <c r="B644" s="72" t="s">
        <v>14565</v>
      </c>
      <c r="C644" s="64" t="s">
        <v>14311</v>
      </c>
      <c r="D644" s="64" t="s">
        <v>2</v>
      </c>
      <c r="E644" s="64" t="s">
        <v>14566</v>
      </c>
      <c r="F644" s="64" t="s">
        <v>1743</v>
      </c>
      <c r="G644" s="64" t="s">
        <v>1193</v>
      </c>
      <c r="H644" s="65">
        <v>39811</v>
      </c>
      <c r="I644" s="65">
        <v>42004</v>
      </c>
      <c r="J644" s="93" t="s">
        <v>1</v>
      </c>
      <c r="K644" s="101">
        <v>1561564</v>
      </c>
      <c r="L644" s="67">
        <f t="shared" ref="L644:L707" si="100">K644/$K$5777</f>
        <v>5.3081399583126097E-4</v>
      </c>
      <c r="M644" s="66">
        <v>19660.241243803099</v>
      </c>
      <c r="N644" s="73">
        <f t="shared" ref="N644:N707" si="101">M644/$M$5777</f>
        <v>3.8096995298569903E-4</v>
      </c>
      <c r="O644" s="98">
        <v>1526502</v>
      </c>
      <c r="P644" s="67">
        <f t="shared" si="97"/>
        <v>5.6216496383686414E-4</v>
      </c>
      <c r="Q644" s="66">
        <v>15400.777543803</v>
      </c>
      <c r="R644" s="105">
        <f t="shared" ref="R644:R707" si="102">Q644/Q$5777</f>
        <v>4.412591841283566E-4</v>
      </c>
      <c r="S644" s="101">
        <v>1380940</v>
      </c>
      <c r="T644" s="67">
        <f t="shared" si="98"/>
        <v>6.0490855124162453E-4</v>
      </c>
      <c r="U644" s="66">
        <v>9703.0759009030498</v>
      </c>
      <c r="V644" s="73">
        <f t="shared" si="99"/>
        <v>5.1815054347592528E-4</v>
      </c>
      <c r="W644" s="98">
        <v>1136440</v>
      </c>
      <c r="X644" s="67">
        <f t="shared" ref="X644:X707" si="103">W644/$W$5777</f>
        <v>6.4567829503659813E-4</v>
      </c>
      <c r="Y644" s="66">
        <v>5354.4905884030504</v>
      </c>
      <c r="Z644" s="105">
        <f t="shared" ref="Z644:Z707" si="104">Y644/$Y$5777</f>
        <v>6.9221974628465169E-4</v>
      </c>
      <c r="AA644" s="101">
        <v>244500</v>
      </c>
      <c r="AB644" s="67">
        <f t="shared" ref="AB644:AB707" si="105">AA644/$AA$5777</f>
        <v>4.6765709272626987E-4</v>
      </c>
      <c r="AC644" s="66">
        <v>4348.5853125000003</v>
      </c>
      <c r="AD644" s="73">
        <f t="shared" ref="AD644:AD707" si="106">AC644/$AC$5777</f>
        <v>3.9564541747807232E-4</v>
      </c>
    </row>
    <row r="645" spans="1:30" x14ac:dyDescent="0.25">
      <c r="A645" s="165"/>
      <c r="B645" s="72" t="s">
        <v>14034</v>
      </c>
      <c r="C645" s="64" t="s">
        <v>14035</v>
      </c>
      <c r="D645" s="64" t="s">
        <v>4</v>
      </c>
      <c r="E645" s="64" t="s">
        <v>9991</v>
      </c>
      <c r="F645" s="64" t="s">
        <v>20</v>
      </c>
      <c r="G645" s="64" t="s">
        <v>1193</v>
      </c>
      <c r="H645" s="65">
        <v>39114</v>
      </c>
      <c r="I645" s="65">
        <v>42003</v>
      </c>
      <c r="J645" s="93" t="s">
        <v>1</v>
      </c>
      <c r="K645" s="101">
        <v>667844</v>
      </c>
      <c r="L645" s="67">
        <f t="shared" si="100"/>
        <v>2.2701659504953539E-4</v>
      </c>
      <c r="M645" s="66">
        <v>19646.159926047399</v>
      </c>
      <c r="N645" s="73">
        <f t="shared" si="101"/>
        <v>3.806970896521905E-4</v>
      </c>
      <c r="O645" s="98">
        <v>619314</v>
      </c>
      <c r="P645" s="67">
        <f t="shared" ref="P645:P708" si="107">O645/$O$5777</f>
        <v>2.280747961114127E-4</v>
      </c>
      <c r="Q645" s="66">
        <v>17657.758941047399</v>
      </c>
      <c r="R645" s="105">
        <f t="shared" si="102"/>
        <v>5.0592564444884092E-4</v>
      </c>
      <c r="S645" s="101">
        <v>487220</v>
      </c>
      <c r="T645" s="67">
        <f t="shared" ref="T645:T708" si="108">S645/$S$5777</f>
        <v>2.1342241106488645E-4</v>
      </c>
      <c r="U645" s="66">
        <v>3109.7328184550101</v>
      </c>
      <c r="V645" s="73">
        <f t="shared" ref="V645:V708" si="109">U645/$U$5777</f>
        <v>1.6606174850156767E-4</v>
      </c>
      <c r="W645" s="98">
        <v>343260</v>
      </c>
      <c r="X645" s="67">
        <f t="shared" si="103"/>
        <v>1.9502616200966409E-4</v>
      </c>
      <c r="Y645" s="66">
        <v>1315.5088077800001</v>
      </c>
      <c r="Z645" s="105">
        <f t="shared" si="104"/>
        <v>1.7006681739789638E-4</v>
      </c>
      <c r="AA645" s="101">
        <v>143960</v>
      </c>
      <c r="AB645" s="67">
        <f t="shared" si="105"/>
        <v>2.7535343586451456E-4</v>
      </c>
      <c r="AC645" s="66">
        <v>1794.224010675</v>
      </c>
      <c r="AD645" s="73">
        <f t="shared" si="106"/>
        <v>1.6324309096849335E-4</v>
      </c>
    </row>
    <row r="646" spans="1:30" x14ac:dyDescent="0.25">
      <c r="A646" s="165"/>
      <c r="B646" s="72" t="s">
        <v>9011</v>
      </c>
      <c r="C646" s="64" t="s">
        <v>9012</v>
      </c>
      <c r="D646" s="64" t="s">
        <v>0</v>
      </c>
      <c r="E646" s="64" t="s">
        <v>9013</v>
      </c>
      <c r="F646" s="64" t="s">
        <v>1515</v>
      </c>
      <c r="G646" s="64" t="s">
        <v>1515</v>
      </c>
      <c r="H646" s="65">
        <v>38722</v>
      </c>
      <c r="I646" s="65">
        <v>42002</v>
      </c>
      <c r="J646" s="93" t="s">
        <v>1</v>
      </c>
      <c r="K646" s="101">
        <v>1553241</v>
      </c>
      <c r="L646" s="67">
        <f t="shared" si="100"/>
        <v>5.2798480350401496E-4</v>
      </c>
      <c r="M646" s="66">
        <v>19616.2330197421</v>
      </c>
      <c r="N646" s="73">
        <f t="shared" si="101"/>
        <v>3.8011717550226975E-4</v>
      </c>
      <c r="O646" s="98">
        <v>1420221</v>
      </c>
      <c r="P646" s="67">
        <f t="shared" si="107"/>
        <v>5.2302485493327562E-4</v>
      </c>
      <c r="Q646" s="66">
        <v>13130.379899742</v>
      </c>
      <c r="R646" s="105">
        <f t="shared" si="102"/>
        <v>3.7620832489635505E-4</v>
      </c>
      <c r="S646" s="101">
        <v>1143130</v>
      </c>
      <c r="T646" s="67">
        <f t="shared" si="108"/>
        <v>5.0073798440253617E-4</v>
      </c>
      <c r="U646" s="66">
        <v>6428.9836117820096</v>
      </c>
      <c r="V646" s="73">
        <f t="shared" si="109"/>
        <v>3.433118926888573E-4</v>
      </c>
      <c r="W646" s="98">
        <v>855930</v>
      </c>
      <c r="X646" s="67">
        <f t="shared" si="103"/>
        <v>4.8630409266716714E-4</v>
      </c>
      <c r="Y646" s="66">
        <v>3840.9965683819801</v>
      </c>
      <c r="Z646" s="105">
        <f t="shared" si="104"/>
        <v>4.9655772592151844E-4</v>
      </c>
      <c r="AA646" s="101">
        <v>287200</v>
      </c>
      <c r="AB646" s="67">
        <f t="shared" si="105"/>
        <v>5.4932972200811745E-4</v>
      </c>
      <c r="AC646" s="66">
        <v>2587.9870433999999</v>
      </c>
      <c r="AD646" s="73">
        <f t="shared" si="106"/>
        <v>2.3546168250869172E-4</v>
      </c>
    </row>
    <row r="647" spans="1:30" x14ac:dyDescent="0.25">
      <c r="A647" s="165"/>
      <c r="B647" s="72" t="s">
        <v>14399</v>
      </c>
      <c r="C647" s="64" t="s">
        <v>14311</v>
      </c>
      <c r="D647" s="64" t="s">
        <v>2</v>
      </c>
      <c r="E647" s="64" t="s">
        <v>14400</v>
      </c>
      <c r="F647" s="64" t="s">
        <v>1426</v>
      </c>
      <c r="G647" s="64" t="s">
        <v>1193</v>
      </c>
      <c r="H647" s="65">
        <v>39785</v>
      </c>
      <c r="I647" s="65">
        <v>42004</v>
      </c>
      <c r="J647" s="93" t="s">
        <v>1</v>
      </c>
      <c r="K647" s="101">
        <v>1450585</v>
      </c>
      <c r="L647" s="67">
        <f t="shared" si="100"/>
        <v>4.9308950522866158E-4</v>
      </c>
      <c r="M647" s="66">
        <v>19603.812399033101</v>
      </c>
      <c r="N647" s="73">
        <f t="shared" si="101"/>
        <v>3.7987649263226416E-4</v>
      </c>
      <c r="O647" s="98">
        <v>1366073</v>
      </c>
      <c r="P647" s="67">
        <f t="shared" si="107"/>
        <v>5.0308376840876498E-4</v>
      </c>
      <c r="Q647" s="66">
        <v>14892.1248390331</v>
      </c>
      <c r="R647" s="105">
        <f t="shared" si="102"/>
        <v>4.2668539544313781E-4</v>
      </c>
      <c r="S647" s="101">
        <v>1194620</v>
      </c>
      <c r="T647" s="67">
        <f t="shared" si="108"/>
        <v>5.2329272342337065E-4</v>
      </c>
      <c r="U647" s="66">
        <v>9037.1803638330894</v>
      </c>
      <c r="V647" s="73">
        <f t="shared" si="109"/>
        <v>4.8259129010567379E-4</v>
      </c>
      <c r="W647" s="98">
        <v>891920</v>
      </c>
      <c r="X647" s="67">
        <f t="shared" si="103"/>
        <v>5.0675212497715901E-4</v>
      </c>
      <c r="Y647" s="66">
        <v>4049.27790610803</v>
      </c>
      <c r="Z647" s="105">
        <f t="shared" si="104"/>
        <v>5.2348399507377299E-4</v>
      </c>
      <c r="AA647" s="101">
        <v>302700</v>
      </c>
      <c r="AB647" s="67">
        <f t="shared" si="105"/>
        <v>5.7897669516663349E-4</v>
      </c>
      <c r="AC647" s="66">
        <v>4987.9024577250102</v>
      </c>
      <c r="AD647" s="73">
        <f t="shared" si="106"/>
        <v>4.5381212702757905E-4</v>
      </c>
    </row>
    <row r="648" spans="1:30" x14ac:dyDescent="0.25">
      <c r="A648" s="165"/>
      <c r="B648" s="72" t="s">
        <v>7769</v>
      </c>
      <c r="C648" s="64" t="s">
        <v>7770</v>
      </c>
      <c r="D648" s="64" t="s">
        <v>0</v>
      </c>
      <c r="E648" s="64" t="s">
        <v>7771</v>
      </c>
      <c r="F648" s="64" t="s">
        <v>1199</v>
      </c>
      <c r="G648" s="64" t="s">
        <v>1199</v>
      </c>
      <c r="H648" s="65">
        <v>38726</v>
      </c>
      <c r="I648" s="65">
        <v>40624</v>
      </c>
      <c r="J648" s="93" t="s">
        <v>1</v>
      </c>
      <c r="K648" s="101">
        <v>637494</v>
      </c>
      <c r="L648" s="67">
        <f t="shared" si="100"/>
        <v>2.1669988387184507E-4</v>
      </c>
      <c r="M648" s="66">
        <v>19599.4088851915</v>
      </c>
      <c r="N648" s="73">
        <f t="shared" si="101"/>
        <v>3.7979116273013312E-4</v>
      </c>
      <c r="O648" s="98">
        <v>632844</v>
      </c>
      <c r="P648" s="67">
        <f t="shared" si="107"/>
        <v>2.3305748985220882E-4</v>
      </c>
      <c r="Q648" s="66">
        <v>19388.130885191498</v>
      </c>
      <c r="R648" s="105">
        <f t="shared" si="102"/>
        <v>5.5550382387127269E-4</v>
      </c>
      <c r="S648" s="101">
        <v>579460</v>
      </c>
      <c r="T648" s="67">
        <f t="shared" si="108"/>
        <v>2.5382732711230885E-4</v>
      </c>
      <c r="U648" s="66">
        <v>17951.063851691499</v>
      </c>
      <c r="V648" s="73">
        <f t="shared" si="109"/>
        <v>9.5859844710266822E-4</v>
      </c>
      <c r="W648" s="98">
        <v>212500</v>
      </c>
      <c r="X648" s="67">
        <f t="shared" si="103"/>
        <v>1.2073372786533129E-4</v>
      </c>
      <c r="Y648" s="66">
        <v>873.92395920400395</v>
      </c>
      <c r="Z648" s="105">
        <f t="shared" si="104"/>
        <v>1.1297945366128591E-4</v>
      </c>
      <c r="AA648" s="101">
        <v>366960</v>
      </c>
      <c r="AB648" s="67">
        <f t="shared" si="105"/>
        <v>7.0188730775800408E-4</v>
      </c>
      <c r="AC648" s="66">
        <v>17077.139892487499</v>
      </c>
      <c r="AD648" s="73">
        <f t="shared" si="106"/>
        <v>1.5537218788540575E-3</v>
      </c>
    </row>
    <row r="649" spans="1:30" x14ac:dyDescent="0.25">
      <c r="A649" s="165"/>
      <c r="B649" s="72" t="s">
        <v>9268</v>
      </c>
      <c r="C649" s="64" t="s">
        <v>9269</v>
      </c>
      <c r="D649" s="64" t="s">
        <v>4</v>
      </c>
      <c r="E649" s="64" t="s">
        <v>9270</v>
      </c>
      <c r="F649" s="64" t="s">
        <v>1306</v>
      </c>
      <c r="G649" s="64" t="s">
        <v>1216</v>
      </c>
      <c r="H649" s="65">
        <v>38722</v>
      </c>
      <c r="I649" s="65">
        <v>42004</v>
      </c>
      <c r="J649" s="93" t="s">
        <v>1</v>
      </c>
      <c r="K649" s="101">
        <v>855363</v>
      </c>
      <c r="L649" s="67">
        <f t="shared" si="100"/>
        <v>2.9075891344588817E-4</v>
      </c>
      <c r="M649" s="66">
        <v>19583.333019743</v>
      </c>
      <c r="N649" s="73">
        <f t="shared" si="101"/>
        <v>3.7947964968061497E-4</v>
      </c>
      <c r="O649" s="98">
        <v>825731</v>
      </c>
      <c r="P649" s="67">
        <f t="shared" si="107"/>
        <v>3.0409199447755568E-4</v>
      </c>
      <c r="Q649" s="66">
        <v>17101.625464143101</v>
      </c>
      <c r="R649" s="105">
        <f t="shared" si="102"/>
        <v>4.899914486858483E-4</v>
      </c>
      <c r="S649" s="101">
        <v>745690</v>
      </c>
      <c r="T649" s="67">
        <f t="shared" si="108"/>
        <v>3.2664290814616638E-4</v>
      </c>
      <c r="U649" s="66">
        <v>6094.2957831520698</v>
      </c>
      <c r="V649" s="73">
        <f t="shared" si="109"/>
        <v>3.2543934566660424E-4</v>
      </c>
      <c r="W649" s="98">
        <v>265710</v>
      </c>
      <c r="X649" s="67">
        <f t="shared" si="103"/>
        <v>1.5096545332281025E-4</v>
      </c>
      <c r="Y649" s="66">
        <v>1212.1274878000099</v>
      </c>
      <c r="Z649" s="105">
        <f t="shared" si="104"/>
        <v>1.5670185019782062E-4</v>
      </c>
      <c r="AA649" s="101">
        <v>479980</v>
      </c>
      <c r="AB649" s="67">
        <f t="shared" si="105"/>
        <v>9.1806155978222911E-4</v>
      </c>
      <c r="AC649" s="66">
        <v>4882.1682953520403</v>
      </c>
      <c r="AD649" s="73">
        <f t="shared" si="106"/>
        <v>4.4419216241667483E-4</v>
      </c>
    </row>
    <row r="650" spans="1:30" x14ac:dyDescent="0.25">
      <c r="A650" s="165"/>
      <c r="B650" s="72" t="s">
        <v>9476</v>
      </c>
      <c r="C650" s="64" t="s">
        <v>9477</v>
      </c>
      <c r="D650" s="64" t="s">
        <v>0</v>
      </c>
      <c r="E650" s="64" t="s">
        <v>9478</v>
      </c>
      <c r="F650" s="64" t="s">
        <v>1664</v>
      </c>
      <c r="G650" s="64" t="s">
        <v>1216</v>
      </c>
      <c r="H650" s="65">
        <v>38721</v>
      </c>
      <c r="I650" s="65">
        <v>41256</v>
      </c>
      <c r="J650" s="93" t="s">
        <v>1</v>
      </c>
      <c r="K650" s="101">
        <v>943633</v>
      </c>
      <c r="L650" s="67">
        <f t="shared" si="100"/>
        <v>3.2076405663055774E-4</v>
      </c>
      <c r="M650" s="66">
        <v>19518.7576242791</v>
      </c>
      <c r="N650" s="73">
        <f t="shared" si="101"/>
        <v>3.7822832803766874E-4</v>
      </c>
      <c r="O650" s="98">
        <v>814459</v>
      </c>
      <c r="P650" s="67">
        <f t="shared" si="107"/>
        <v>2.9994085450370098E-4</v>
      </c>
      <c r="Q650" s="66">
        <v>14990.6827380291</v>
      </c>
      <c r="R650" s="105">
        <f t="shared" si="102"/>
        <v>4.2950925144499786E-4</v>
      </c>
      <c r="S650" s="101">
        <v>658590</v>
      </c>
      <c r="T650" s="67">
        <f t="shared" si="108"/>
        <v>2.8848952363044121E-4</v>
      </c>
      <c r="U650" s="66">
        <v>6498.5424367750902</v>
      </c>
      <c r="V650" s="73">
        <f t="shared" si="109"/>
        <v>3.4702637903749622E-4</v>
      </c>
      <c r="W650" s="98">
        <v>444690</v>
      </c>
      <c r="X650" s="67">
        <f t="shared" si="103"/>
        <v>2.5265450091498435E-4</v>
      </c>
      <c r="Y650" s="66">
        <v>2082.1419473290198</v>
      </c>
      <c r="Z650" s="105">
        <f t="shared" si="104"/>
        <v>2.6917589016410711E-4</v>
      </c>
      <c r="AA650" s="101">
        <v>213900</v>
      </c>
      <c r="AB650" s="67">
        <f t="shared" si="105"/>
        <v>4.0912822958752198E-4</v>
      </c>
      <c r="AC650" s="66">
        <v>4416.4004894460104</v>
      </c>
      <c r="AD650" s="73">
        <f t="shared" si="106"/>
        <v>4.0181541578005538E-4</v>
      </c>
    </row>
    <row r="651" spans="1:30" x14ac:dyDescent="0.25">
      <c r="A651" s="165"/>
      <c r="B651" s="72" t="s">
        <v>14338</v>
      </c>
      <c r="C651" s="64" t="s">
        <v>14311</v>
      </c>
      <c r="D651" s="64" t="s">
        <v>2</v>
      </c>
      <c r="E651" s="64" t="s">
        <v>14339</v>
      </c>
      <c r="F651" s="64" t="s">
        <v>1227</v>
      </c>
      <c r="G651" s="64" t="s">
        <v>1227</v>
      </c>
      <c r="H651" s="65">
        <v>39794</v>
      </c>
      <c r="I651" s="65">
        <v>42004</v>
      </c>
      <c r="J651" s="93" t="s">
        <v>1</v>
      </c>
      <c r="K651" s="101">
        <v>1113261</v>
      </c>
      <c r="L651" s="67">
        <f t="shared" si="100"/>
        <v>3.7842478426315245E-4</v>
      </c>
      <c r="M651" s="66">
        <v>19443.5975779336</v>
      </c>
      <c r="N651" s="73">
        <f t="shared" si="101"/>
        <v>3.7677190036887432E-4</v>
      </c>
      <c r="O651" s="98">
        <v>1059601</v>
      </c>
      <c r="P651" s="67">
        <f t="shared" si="107"/>
        <v>3.9021931045390382E-4</v>
      </c>
      <c r="Q651" s="66">
        <v>14623.139237933699</v>
      </c>
      <c r="R651" s="105">
        <f t="shared" si="102"/>
        <v>4.1897848801292453E-4</v>
      </c>
      <c r="S651" s="101">
        <v>921020</v>
      </c>
      <c r="T651" s="67">
        <f t="shared" si="108"/>
        <v>4.0344466368166684E-4</v>
      </c>
      <c r="U651" s="66">
        <v>6976.1404867115698</v>
      </c>
      <c r="V651" s="73">
        <f t="shared" si="109"/>
        <v>3.7253042452420603E-4</v>
      </c>
      <c r="W651" s="98">
        <v>712120</v>
      </c>
      <c r="X651" s="67">
        <f t="shared" si="103"/>
        <v>4.0459718723510457E-4</v>
      </c>
      <c r="Y651" s="66">
        <v>3117.9173876240102</v>
      </c>
      <c r="Z651" s="105">
        <f t="shared" si="104"/>
        <v>4.0307923739227146E-4</v>
      </c>
      <c r="AA651" s="101">
        <v>208900</v>
      </c>
      <c r="AB651" s="67">
        <f t="shared" si="105"/>
        <v>3.9956468985896844E-4</v>
      </c>
      <c r="AC651" s="66">
        <v>3858.2230990875</v>
      </c>
      <c r="AD651" s="73">
        <f t="shared" si="106"/>
        <v>3.5103100872233743E-4</v>
      </c>
    </row>
    <row r="652" spans="1:30" x14ac:dyDescent="0.25">
      <c r="A652" s="165"/>
      <c r="B652" s="72" t="s">
        <v>16193</v>
      </c>
      <c r="C652" s="64" t="s">
        <v>16194</v>
      </c>
      <c r="D652" s="64" t="s">
        <v>426</v>
      </c>
      <c r="E652" s="64" t="s">
        <v>16179</v>
      </c>
      <c r="F652" s="64" t="s">
        <v>1226</v>
      </c>
      <c r="G652" s="64" t="s">
        <v>1227</v>
      </c>
      <c r="H652" s="65">
        <v>40917</v>
      </c>
      <c r="I652" s="65">
        <v>41988</v>
      </c>
      <c r="J652" s="93" t="s">
        <v>1</v>
      </c>
      <c r="K652" s="101">
        <v>0</v>
      </c>
      <c r="L652" s="67">
        <f t="shared" si="100"/>
        <v>0</v>
      </c>
      <c r="M652" s="66">
        <v>19319.04</v>
      </c>
      <c r="N652" s="73">
        <f t="shared" si="101"/>
        <v>3.7435826291545127E-4</v>
      </c>
      <c r="O652" s="98">
        <v>0</v>
      </c>
      <c r="P652" s="67">
        <f t="shared" si="107"/>
        <v>0</v>
      </c>
      <c r="Q652" s="66">
        <v>0</v>
      </c>
      <c r="R652" s="105">
        <f t="shared" si="102"/>
        <v>0</v>
      </c>
      <c r="S652" s="101">
        <v>0</v>
      </c>
      <c r="T652" s="67">
        <f t="shared" si="108"/>
        <v>0</v>
      </c>
      <c r="U652" s="66">
        <v>0</v>
      </c>
      <c r="V652" s="73">
        <f t="shared" si="109"/>
        <v>0</v>
      </c>
      <c r="W652" s="98">
        <v>0</v>
      </c>
      <c r="X652" s="67">
        <f t="shared" si="103"/>
        <v>0</v>
      </c>
      <c r="Y652" s="66">
        <v>0</v>
      </c>
      <c r="Z652" s="105">
        <f t="shared" si="104"/>
        <v>0</v>
      </c>
      <c r="AA652" s="101">
        <v>0</v>
      </c>
      <c r="AB652" s="67">
        <f t="shared" si="105"/>
        <v>0</v>
      </c>
      <c r="AC652" s="66">
        <v>0</v>
      </c>
      <c r="AD652" s="73">
        <f t="shared" si="106"/>
        <v>0</v>
      </c>
    </row>
    <row r="653" spans="1:30" x14ac:dyDescent="0.25">
      <c r="A653" s="165"/>
      <c r="B653" s="72" t="s">
        <v>6972</v>
      </c>
      <c r="C653" s="64" t="s">
        <v>6973</v>
      </c>
      <c r="D653" s="64" t="s">
        <v>2</v>
      </c>
      <c r="E653" s="64" t="s">
        <v>6974</v>
      </c>
      <c r="F653" s="64" t="s">
        <v>20</v>
      </c>
      <c r="G653" s="64" t="s">
        <v>1193</v>
      </c>
      <c r="H653" s="65">
        <v>38720</v>
      </c>
      <c r="I653" s="65">
        <v>42002</v>
      </c>
      <c r="J653" s="93" t="s">
        <v>1</v>
      </c>
      <c r="K653" s="101">
        <v>1560882</v>
      </c>
      <c r="L653" s="67">
        <f t="shared" si="100"/>
        <v>5.3058216726377546E-4</v>
      </c>
      <c r="M653" s="66">
        <v>19317.5873166247</v>
      </c>
      <c r="N653" s="73">
        <f t="shared" si="101"/>
        <v>3.7433011327525466E-4</v>
      </c>
      <c r="O653" s="98">
        <v>1452330</v>
      </c>
      <c r="P653" s="67">
        <f t="shared" si="107"/>
        <v>5.3484963788399422E-4</v>
      </c>
      <c r="Q653" s="66">
        <v>11788.073236624599</v>
      </c>
      <c r="R653" s="105">
        <f t="shared" si="102"/>
        <v>3.3774889378434771E-4</v>
      </c>
      <c r="S653" s="101">
        <v>1255240</v>
      </c>
      <c r="T653" s="67">
        <f t="shared" si="108"/>
        <v>5.4984677818046895E-4</v>
      </c>
      <c r="U653" s="66">
        <v>7396.7003403336103</v>
      </c>
      <c r="V653" s="73">
        <f t="shared" si="109"/>
        <v>3.9498859335066394E-4</v>
      </c>
      <c r="W653" s="98">
        <v>1085120</v>
      </c>
      <c r="X653" s="67">
        <f t="shared" si="103"/>
        <v>6.1652038955872139E-4</v>
      </c>
      <c r="Y653" s="66">
        <v>5151.8180585210503</v>
      </c>
      <c r="Z653" s="105">
        <f t="shared" si="104"/>
        <v>6.6601857459566976E-4</v>
      </c>
      <c r="AA653" s="101">
        <v>170120</v>
      </c>
      <c r="AB653" s="67">
        <f t="shared" si="105"/>
        <v>3.2538987572430686E-4</v>
      </c>
      <c r="AC653" s="66">
        <v>2244.8822818125</v>
      </c>
      <c r="AD653" s="73">
        <f t="shared" si="106"/>
        <v>2.0424513347450489E-4</v>
      </c>
    </row>
    <row r="654" spans="1:30" x14ac:dyDescent="0.25">
      <c r="A654" s="165"/>
      <c r="B654" s="72" t="s">
        <v>15317</v>
      </c>
      <c r="C654" s="64" t="s">
        <v>15318</v>
      </c>
      <c r="D654" s="64" t="s">
        <v>2</v>
      </c>
      <c r="E654" s="64" t="s">
        <v>15319</v>
      </c>
      <c r="F654" s="64" t="s">
        <v>1411</v>
      </c>
      <c r="G654" s="64" t="s">
        <v>1167</v>
      </c>
      <c r="H654" s="65">
        <v>39164</v>
      </c>
      <c r="I654" s="65">
        <v>41999</v>
      </c>
      <c r="J654" s="93" t="s">
        <v>1</v>
      </c>
      <c r="K654" s="101">
        <v>1127339</v>
      </c>
      <c r="L654" s="67">
        <f t="shared" si="100"/>
        <v>3.8321024258142347E-4</v>
      </c>
      <c r="M654" s="66">
        <v>19277.1546888372</v>
      </c>
      <c r="N654" s="73">
        <f t="shared" si="101"/>
        <v>3.7354662256848894E-4</v>
      </c>
      <c r="O654" s="98">
        <v>1032845</v>
      </c>
      <c r="P654" s="67">
        <f t="shared" si="107"/>
        <v>3.8036587706670937E-4</v>
      </c>
      <c r="Q654" s="66">
        <v>15799.4186888371</v>
      </c>
      <c r="R654" s="105">
        <f t="shared" si="102"/>
        <v>4.526809494202345E-4</v>
      </c>
      <c r="S654" s="101">
        <v>815020</v>
      </c>
      <c r="T654" s="67">
        <f t="shared" si="108"/>
        <v>3.5701230135483717E-4</v>
      </c>
      <c r="U654" s="66">
        <v>7762.3062296231001</v>
      </c>
      <c r="V654" s="73">
        <f t="shared" si="109"/>
        <v>4.1451218485588111E-4</v>
      </c>
      <c r="W654" s="98">
        <v>651800</v>
      </c>
      <c r="X654" s="67">
        <f t="shared" si="103"/>
        <v>3.7032585328293147E-4</v>
      </c>
      <c r="Y654" s="66">
        <v>3080.35739212303</v>
      </c>
      <c r="Z654" s="105">
        <f t="shared" si="104"/>
        <v>3.9822354288186323E-4</v>
      </c>
      <c r="AA654" s="101">
        <v>163220</v>
      </c>
      <c r="AB654" s="67">
        <f t="shared" si="105"/>
        <v>3.1219219089890295E-4</v>
      </c>
      <c r="AC654" s="66">
        <v>4681.9488375000201</v>
      </c>
      <c r="AD654" s="73">
        <f t="shared" si="106"/>
        <v>4.2597568388481991E-4</v>
      </c>
    </row>
    <row r="655" spans="1:30" x14ac:dyDescent="0.25">
      <c r="A655" s="165"/>
      <c r="B655" s="72" t="s">
        <v>12863</v>
      </c>
      <c r="C655" s="64" t="s">
        <v>12864</v>
      </c>
      <c r="D655" s="64" t="s">
        <v>2</v>
      </c>
      <c r="E655" s="64" t="s">
        <v>12865</v>
      </c>
      <c r="F655" s="64" t="s">
        <v>1221</v>
      </c>
      <c r="G655" s="64" t="s">
        <v>1167</v>
      </c>
      <c r="H655" s="65">
        <v>38719</v>
      </c>
      <c r="I655" s="65">
        <v>42003</v>
      </c>
      <c r="J655" s="93" t="s">
        <v>1</v>
      </c>
      <c r="K655" s="101">
        <v>1454725</v>
      </c>
      <c r="L655" s="67">
        <f t="shared" si="100"/>
        <v>4.9449679301369082E-4</v>
      </c>
      <c r="M655" s="66">
        <v>19242.519024281399</v>
      </c>
      <c r="N655" s="73">
        <f t="shared" si="101"/>
        <v>3.7287546358657098E-4</v>
      </c>
      <c r="O655" s="98">
        <v>1397775</v>
      </c>
      <c r="P655" s="67">
        <f t="shared" si="107"/>
        <v>5.1475866545020767E-4</v>
      </c>
      <c r="Q655" s="66">
        <v>14761.472484281299</v>
      </c>
      <c r="R655" s="105">
        <f t="shared" si="102"/>
        <v>4.2294197720998332E-4</v>
      </c>
      <c r="S655" s="101">
        <v>1259750</v>
      </c>
      <c r="T655" s="67">
        <f t="shared" si="108"/>
        <v>5.5182234378512937E-4</v>
      </c>
      <c r="U655" s="66">
        <v>8931.9947362052299</v>
      </c>
      <c r="V655" s="73">
        <f t="shared" si="109"/>
        <v>4.7697430939998238E-4</v>
      </c>
      <c r="W655" s="98">
        <v>1116150</v>
      </c>
      <c r="X655" s="67">
        <f t="shared" si="103"/>
        <v>6.3415035462065662E-4</v>
      </c>
      <c r="Y655" s="66">
        <v>5289.6048862050702</v>
      </c>
      <c r="Z655" s="105">
        <f t="shared" si="104"/>
        <v>6.8383142930632582E-4</v>
      </c>
      <c r="AA655" s="101">
        <v>143600</v>
      </c>
      <c r="AB655" s="67">
        <f t="shared" si="105"/>
        <v>2.7466486100405872E-4</v>
      </c>
      <c r="AC655" s="66">
        <v>3642.38985000002</v>
      </c>
      <c r="AD655" s="73">
        <f t="shared" si="106"/>
        <v>3.313939475163858E-4</v>
      </c>
    </row>
    <row r="656" spans="1:30" x14ac:dyDescent="0.25">
      <c r="A656" s="165"/>
      <c r="B656" s="72" t="s">
        <v>9350</v>
      </c>
      <c r="C656" s="64" t="s">
        <v>9351</v>
      </c>
      <c r="D656" s="64" t="s">
        <v>2</v>
      </c>
      <c r="E656" s="64" t="s">
        <v>9352</v>
      </c>
      <c r="F656" s="64" t="s">
        <v>437</v>
      </c>
      <c r="G656" s="64" t="s">
        <v>1269</v>
      </c>
      <c r="H656" s="65">
        <v>38720</v>
      </c>
      <c r="I656" s="65">
        <v>39792</v>
      </c>
      <c r="J656" s="93" t="s">
        <v>1</v>
      </c>
      <c r="K656" s="101">
        <v>1066751</v>
      </c>
      <c r="L656" s="67">
        <f t="shared" si="100"/>
        <v>3.626148917796475E-4</v>
      </c>
      <c r="M656" s="66">
        <v>19240.643718019499</v>
      </c>
      <c r="N656" s="73">
        <f t="shared" si="101"/>
        <v>3.7283912449339457E-4</v>
      </c>
      <c r="O656" s="98">
        <v>983891</v>
      </c>
      <c r="P656" s="67">
        <f t="shared" si="107"/>
        <v>3.6233758516819245E-4</v>
      </c>
      <c r="Q656" s="66">
        <v>15465.488038019501</v>
      </c>
      <c r="R656" s="105">
        <f t="shared" si="102"/>
        <v>4.4311325284672503E-4</v>
      </c>
      <c r="S656" s="101">
        <v>867900</v>
      </c>
      <c r="T656" s="67">
        <f t="shared" si="108"/>
        <v>3.801759175797688E-4</v>
      </c>
      <c r="U656" s="66">
        <v>9863.6836566495404</v>
      </c>
      <c r="V656" s="73">
        <f t="shared" si="109"/>
        <v>5.267271017525382E-4</v>
      </c>
      <c r="W656" s="98">
        <v>583800</v>
      </c>
      <c r="X656" s="67">
        <f t="shared" si="103"/>
        <v>3.3169106036602544E-4</v>
      </c>
      <c r="Y656" s="66">
        <v>2664.27829380602</v>
      </c>
      <c r="Z656" s="105">
        <f t="shared" si="104"/>
        <v>3.4443352063490151E-4</v>
      </c>
      <c r="AA656" s="101">
        <v>284100</v>
      </c>
      <c r="AB656" s="67">
        <f t="shared" si="105"/>
        <v>5.4340032737641415E-4</v>
      </c>
      <c r="AC656" s="66">
        <v>7199.4053628435104</v>
      </c>
      <c r="AD656" s="73">
        <f t="shared" si="106"/>
        <v>6.550203194101629E-4</v>
      </c>
    </row>
    <row r="657" spans="1:30" x14ac:dyDescent="0.25">
      <c r="A657" s="165"/>
      <c r="B657" s="72" t="s">
        <v>15233</v>
      </c>
      <c r="C657" s="64" t="s">
        <v>15234</v>
      </c>
      <c r="D657" s="64" t="s">
        <v>2</v>
      </c>
      <c r="E657" s="64" t="s">
        <v>15235</v>
      </c>
      <c r="F657" s="64" t="s">
        <v>2040</v>
      </c>
      <c r="G657" s="64" t="s">
        <v>1167</v>
      </c>
      <c r="H657" s="65">
        <v>39148</v>
      </c>
      <c r="I657" s="65">
        <v>42004</v>
      </c>
      <c r="J657" s="93" t="s">
        <v>1</v>
      </c>
      <c r="K657" s="101">
        <v>1129788</v>
      </c>
      <c r="L657" s="67">
        <f t="shared" si="100"/>
        <v>3.8404271789193955E-4</v>
      </c>
      <c r="M657" s="66">
        <v>19212.394183047501</v>
      </c>
      <c r="N657" s="73">
        <f t="shared" si="101"/>
        <v>3.7229171391604257E-4</v>
      </c>
      <c r="O657" s="98">
        <v>1024264</v>
      </c>
      <c r="P657" s="67">
        <f t="shared" si="107"/>
        <v>3.7720575179030349E-4</v>
      </c>
      <c r="Q657" s="66">
        <v>15534.2205830475</v>
      </c>
      <c r="R657" s="105">
        <f t="shared" si="102"/>
        <v>4.4508256034797675E-4</v>
      </c>
      <c r="S657" s="101">
        <v>864700</v>
      </c>
      <c r="T657" s="67">
        <f t="shared" si="108"/>
        <v>3.7877418588688338E-4</v>
      </c>
      <c r="U657" s="66">
        <v>9985.8638230475099</v>
      </c>
      <c r="V657" s="73">
        <f t="shared" si="109"/>
        <v>5.3325160184587402E-4</v>
      </c>
      <c r="W657" s="98">
        <v>697100</v>
      </c>
      <c r="X657" s="67">
        <f t="shared" si="103"/>
        <v>3.9606344327022325E-4</v>
      </c>
      <c r="Y657" s="66">
        <v>3369.39301548502</v>
      </c>
      <c r="Z657" s="105">
        <f t="shared" si="104"/>
        <v>4.3558959340853613E-4</v>
      </c>
      <c r="AA657" s="101">
        <v>167600</v>
      </c>
      <c r="AB657" s="67">
        <f t="shared" si="105"/>
        <v>3.2056985170111587E-4</v>
      </c>
      <c r="AC657" s="66">
        <v>6616.4708075625003</v>
      </c>
      <c r="AD657" s="73">
        <f t="shared" si="106"/>
        <v>6.0198344214720833E-4</v>
      </c>
    </row>
    <row r="658" spans="1:30" x14ac:dyDescent="0.25">
      <c r="A658" s="165"/>
      <c r="B658" s="72" t="s">
        <v>14387</v>
      </c>
      <c r="C658" s="64" t="s">
        <v>14311</v>
      </c>
      <c r="D658" s="64" t="s">
        <v>2</v>
      </c>
      <c r="E658" s="64" t="s">
        <v>3836</v>
      </c>
      <c r="F658" s="64" t="s">
        <v>1647</v>
      </c>
      <c r="G658" s="64" t="s">
        <v>1227</v>
      </c>
      <c r="H658" s="65">
        <v>39794</v>
      </c>
      <c r="I658" s="65">
        <v>42003</v>
      </c>
      <c r="J658" s="93" t="s">
        <v>1</v>
      </c>
      <c r="K658" s="101">
        <v>1046372</v>
      </c>
      <c r="L658" s="67">
        <f t="shared" si="100"/>
        <v>3.5568756864652888E-4</v>
      </c>
      <c r="M658" s="66">
        <v>19211.213491237198</v>
      </c>
      <c r="N658" s="73">
        <f t="shared" si="101"/>
        <v>3.7226883484259255E-4</v>
      </c>
      <c r="O658" s="98">
        <v>961564</v>
      </c>
      <c r="P658" s="67">
        <f t="shared" si="107"/>
        <v>3.5411521982076045E-4</v>
      </c>
      <c r="Q658" s="66">
        <v>14388.8310912371</v>
      </c>
      <c r="R658" s="105">
        <f t="shared" si="102"/>
        <v>4.1226515023813333E-4</v>
      </c>
      <c r="S658" s="101">
        <v>816440</v>
      </c>
      <c r="T658" s="67">
        <f t="shared" si="108"/>
        <v>3.5763431979355504E-4</v>
      </c>
      <c r="U658" s="66">
        <v>8752.7998834370701</v>
      </c>
      <c r="V658" s="73">
        <f t="shared" si="109"/>
        <v>4.6740518809265869E-4</v>
      </c>
      <c r="W658" s="98">
        <v>552940</v>
      </c>
      <c r="X658" s="67">
        <f t="shared" si="103"/>
        <v>3.1415768228638252E-4</v>
      </c>
      <c r="Y658" s="66">
        <v>2607.2923834370099</v>
      </c>
      <c r="Z658" s="105">
        <f t="shared" si="104"/>
        <v>3.3706647576552188E-4</v>
      </c>
      <c r="AA658" s="101">
        <v>263500</v>
      </c>
      <c r="AB658" s="67">
        <f t="shared" si="105"/>
        <v>5.0399854369477342E-4</v>
      </c>
      <c r="AC658" s="66">
        <v>6145.5075000000297</v>
      </c>
      <c r="AD658" s="73">
        <f t="shared" si="106"/>
        <v>5.5913399547732477E-4</v>
      </c>
    </row>
    <row r="659" spans="1:30" x14ac:dyDescent="0.25">
      <c r="A659" s="165"/>
      <c r="B659" s="72" t="s">
        <v>12835</v>
      </c>
      <c r="C659" s="64" t="s">
        <v>12836</v>
      </c>
      <c r="D659" s="64" t="s">
        <v>2</v>
      </c>
      <c r="E659" s="64" t="s">
        <v>12837</v>
      </c>
      <c r="F659" s="64" t="s">
        <v>1074</v>
      </c>
      <c r="G659" s="64" t="s">
        <v>1416</v>
      </c>
      <c r="H659" s="65">
        <v>38720</v>
      </c>
      <c r="I659" s="65">
        <v>42003</v>
      </c>
      <c r="J659" s="93" t="s">
        <v>1</v>
      </c>
      <c r="K659" s="101">
        <v>1973801</v>
      </c>
      <c r="L659" s="67">
        <f t="shared" si="100"/>
        <v>6.709434872894987E-4</v>
      </c>
      <c r="M659" s="66">
        <v>19157.7449127738</v>
      </c>
      <c r="N659" s="73">
        <f t="shared" si="101"/>
        <v>3.7123273759582891E-4</v>
      </c>
      <c r="O659" s="98">
        <v>1903355</v>
      </c>
      <c r="P659" s="67">
        <f t="shared" si="107"/>
        <v>7.0094863599504923E-4</v>
      </c>
      <c r="Q659" s="66">
        <v>15357.210112773701</v>
      </c>
      <c r="R659" s="105">
        <f t="shared" si="102"/>
        <v>4.4001090111044544E-4</v>
      </c>
      <c r="S659" s="101">
        <v>1638540</v>
      </c>
      <c r="T659" s="67">
        <f t="shared" si="108"/>
        <v>7.1774795251890124E-4</v>
      </c>
      <c r="U659" s="66">
        <v>9224.1812606207895</v>
      </c>
      <c r="V659" s="73">
        <f t="shared" si="109"/>
        <v>4.9257725922418954E-4</v>
      </c>
      <c r="W659" s="98">
        <v>1406140</v>
      </c>
      <c r="X659" s="67">
        <f t="shared" si="103"/>
        <v>7.9891070164967977E-4</v>
      </c>
      <c r="Y659" s="66">
        <v>6160.8155181331404</v>
      </c>
      <c r="Z659" s="105">
        <f t="shared" si="104"/>
        <v>7.9646010847515077E-4</v>
      </c>
      <c r="AA659" s="101">
        <v>232400</v>
      </c>
      <c r="AB659" s="67">
        <f t="shared" si="105"/>
        <v>4.4451332658317023E-4</v>
      </c>
      <c r="AC659" s="66">
        <v>3063.36574248751</v>
      </c>
      <c r="AD659" s="73">
        <f t="shared" si="106"/>
        <v>2.7871285279619219E-4</v>
      </c>
    </row>
    <row r="660" spans="1:30" x14ac:dyDescent="0.25">
      <c r="A660" s="165"/>
      <c r="B660" s="72" t="s">
        <v>12542</v>
      </c>
      <c r="C660" s="64" t="s">
        <v>5</v>
      </c>
      <c r="D660" s="64" t="s">
        <v>2</v>
      </c>
      <c r="E660" s="64" t="s">
        <v>6</v>
      </c>
      <c r="F660" s="64" t="s">
        <v>1370</v>
      </c>
      <c r="G660" s="64" t="s">
        <v>1193</v>
      </c>
      <c r="H660" s="65">
        <v>38720</v>
      </c>
      <c r="I660" s="65">
        <v>42003</v>
      </c>
      <c r="J660" s="93" t="s">
        <v>1</v>
      </c>
      <c r="K660" s="101">
        <v>1089743</v>
      </c>
      <c r="L660" s="67">
        <f t="shared" si="100"/>
        <v>3.7043043785534621E-4</v>
      </c>
      <c r="M660" s="66">
        <v>19129.128272299102</v>
      </c>
      <c r="N660" s="73">
        <f t="shared" si="101"/>
        <v>3.7067821336384931E-4</v>
      </c>
      <c r="O660" s="98">
        <v>946915</v>
      </c>
      <c r="P660" s="67">
        <f t="shared" si="107"/>
        <v>3.487204318969672E-4</v>
      </c>
      <c r="Q660" s="66">
        <v>13911.5510722991</v>
      </c>
      <c r="R660" s="105">
        <f t="shared" si="102"/>
        <v>3.9859024381484748E-4</v>
      </c>
      <c r="S660" s="101">
        <v>813400</v>
      </c>
      <c r="T660" s="67">
        <f t="shared" si="108"/>
        <v>3.5630267468531393E-4</v>
      </c>
      <c r="U660" s="66">
        <v>8226.1539332460707</v>
      </c>
      <c r="V660" s="73">
        <f t="shared" si="109"/>
        <v>4.3928195293529331E-4</v>
      </c>
      <c r="W660" s="98">
        <v>640000</v>
      </c>
      <c r="X660" s="67">
        <f t="shared" si="103"/>
        <v>3.6362158039440951E-4</v>
      </c>
      <c r="Y660" s="66">
        <v>3069.3803207460201</v>
      </c>
      <c r="Z660" s="105">
        <f t="shared" si="104"/>
        <v>3.9680444512866153E-4</v>
      </c>
      <c r="AA660" s="101">
        <v>173400</v>
      </c>
      <c r="AB660" s="67">
        <f t="shared" si="105"/>
        <v>3.3166355778623804E-4</v>
      </c>
      <c r="AC660" s="66">
        <v>5156.7736125000101</v>
      </c>
      <c r="AD660" s="73">
        <f t="shared" si="106"/>
        <v>4.6917645674163683E-4</v>
      </c>
    </row>
    <row r="661" spans="1:30" x14ac:dyDescent="0.25">
      <c r="A661" s="165"/>
      <c r="B661" s="72" t="s">
        <v>12930</v>
      </c>
      <c r="C661" s="64" t="s">
        <v>12931</v>
      </c>
      <c r="D661" s="64" t="s">
        <v>2</v>
      </c>
      <c r="E661" s="64" t="s">
        <v>12932</v>
      </c>
      <c r="F661" s="64" t="s">
        <v>910</v>
      </c>
      <c r="G661" s="64" t="s">
        <v>1269</v>
      </c>
      <c r="H661" s="65">
        <v>38719</v>
      </c>
      <c r="I661" s="65">
        <v>42003</v>
      </c>
      <c r="J661" s="93" t="s">
        <v>1</v>
      </c>
      <c r="K661" s="101">
        <v>1989374</v>
      </c>
      <c r="L661" s="67">
        <f t="shared" si="100"/>
        <v>6.7623713286347467E-4</v>
      </c>
      <c r="M661" s="66">
        <v>19071.991580817299</v>
      </c>
      <c r="N661" s="73">
        <f t="shared" si="101"/>
        <v>3.6957103658012382E-4</v>
      </c>
      <c r="O661" s="98">
        <v>1867190</v>
      </c>
      <c r="P661" s="67">
        <f t="shared" si="107"/>
        <v>6.8763014973223383E-4</v>
      </c>
      <c r="Q661" s="66">
        <v>14277.3895808171</v>
      </c>
      <c r="R661" s="105">
        <f t="shared" si="102"/>
        <v>4.0907215625934896E-4</v>
      </c>
      <c r="S661" s="101">
        <v>1692010</v>
      </c>
      <c r="T661" s="67">
        <f t="shared" si="108"/>
        <v>7.4117001302470857E-4</v>
      </c>
      <c r="U661" s="66">
        <v>10385.685760350199</v>
      </c>
      <c r="V661" s="73">
        <f t="shared" si="109"/>
        <v>5.546023524967789E-4</v>
      </c>
      <c r="W661" s="98">
        <v>1384210</v>
      </c>
      <c r="X661" s="67">
        <f t="shared" si="103"/>
        <v>7.8645098093397755E-4</v>
      </c>
      <c r="Y661" s="66">
        <v>6376.89577762513</v>
      </c>
      <c r="Z661" s="105">
        <f t="shared" si="104"/>
        <v>8.243946094203241E-4</v>
      </c>
      <c r="AA661" s="101">
        <v>307800</v>
      </c>
      <c r="AB661" s="67">
        <f t="shared" si="105"/>
        <v>5.8873150568975819E-4</v>
      </c>
      <c r="AC661" s="66">
        <v>4008.7899827250199</v>
      </c>
      <c r="AD661" s="73">
        <f t="shared" si="106"/>
        <v>3.6472996901728709E-4</v>
      </c>
    </row>
    <row r="662" spans="1:30" x14ac:dyDescent="0.25">
      <c r="A662" s="165"/>
      <c r="B662" s="72" t="s">
        <v>14482</v>
      </c>
      <c r="C662" s="64" t="s">
        <v>14311</v>
      </c>
      <c r="D662" s="64" t="s">
        <v>2</v>
      </c>
      <c r="E662" s="64" t="s">
        <v>14483</v>
      </c>
      <c r="F662" s="64" t="s">
        <v>1215</v>
      </c>
      <c r="G662" s="64" t="s">
        <v>1216</v>
      </c>
      <c r="H662" s="65">
        <v>39785</v>
      </c>
      <c r="I662" s="65">
        <v>42004</v>
      </c>
      <c r="J662" s="93" t="s">
        <v>1</v>
      </c>
      <c r="K662" s="101">
        <v>1070279</v>
      </c>
      <c r="L662" s="67">
        <f t="shared" si="100"/>
        <v>3.6381414571819419E-4</v>
      </c>
      <c r="M662" s="66">
        <v>19012.1764431638</v>
      </c>
      <c r="N662" s="73">
        <f t="shared" si="101"/>
        <v>3.6841195771140093E-4</v>
      </c>
      <c r="O662" s="98">
        <v>956405</v>
      </c>
      <c r="P662" s="67">
        <f t="shared" si="107"/>
        <v>3.5221531464642438E-4</v>
      </c>
      <c r="Q662" s="66">
        <v>12537.230203163799</v>
      </c>
      <c r="R662" s="105">
        <f t="shared" si="102"/>
        <v>3.5921354976674503E-4</v>
      </c>
      <c r="S662" s="101">
        <v>805540</v>
      </c>
      <c r="T662" s="67">
        <f t="shared" si="108"/>
        <v>3.5285967121466405E-4</v>
      </c>
      <c r="U662" s="66">
        <v>6344.3577872330397</v>
      </c>
      <c r="V662" s="73">
        <f t="shared" si="109"/>
        <v>3.3879281879620996E-4</v>
      </c>
      <c r="W662" s="98">
        <v>608940</v>
      </c>
      <c r="X662" s="67">
        <f t="shared" si="103"/>
        <v>3.4597457057089335E-4</v>
      </c>
      <c r="Y662" s="66">
        <v>2644.4818918580099</v>
      </c>
      <c r="Z662" s="105">
        <f t="shared" si="104"/>
        <v>3.4187427431490986E-4</v>
      </c>
      <c r="AA662" s="101">
        <v>196600</v>
      </c>
      <c r="AB662" s="67">
        <f t="shared" si="105"/>
        <v>3.7603838212672662E-4</v>
      </c>
      <c r="AC662" s="66">
        <v>3699.8758953749998</v>
      </c>
      <c r="AD662" s="73">
        <f t="shared" si="106"/>
        <v>3.366241750012116E-4</v>
      </c>
    </row>
    <row r="663" spans="1:30" x14ac:dyDescent="0.25">
      <c r="A663" s="165"/>
      <c r="B663" s="74" t="s">
        <v>16660</v>
      </c>
      <c r="C663" s="68" t="s">
        <v>3</v>
      </c>
      <c r="D663" s="68" t="s">
        <v>2</v>
      </c>
      <c r="E663" s="68" t="s">
        <v>15325</v>
      </c>
      <c r="F663" s="68" t="s">
        <v>1743</v>
      </c>
      <c r="G663" s="68" t="s">
        <v>1193</v>
      </c>
      <c r="H663" s="69">
        <v>38720</v>
      </c>
      <c r="I663" s="69">
        <v>42004</v>
      </c>
      <c r="J663" s="94" t="s">
        <v>1173</v>
      </c>
      <c r="K663" s="102">
        <v>1467487</v>
      </c>
      <c r="L663" s="71">
        <f t="shared" si="100"/>
        <v>4.9883491057710707E-4</v>
      </c>
      <c r="M663" s="70">
        <v>18979.394448048901</v>
      </c>
      <c r="N663" s="75">
        <f t="shared" si="101"/>
        <v>3.6777671855116746E-4</v>
      </c>
      <c r="O663" s="99">
        <v>1369495</v>
      </c>
      <c r="P663" s="71">
        <f t="shared" si="107"/>
        <v>5.043439885108348E-4</v>
      </c>
      <c r="Q663" s="70">
        <v>13180.314048049</v>
      </c>
      <c r="R663" s="106">
        <f t="shared" si="102"/>
        <v>3.7763902548789482E-4</v>
      </c>
      <c r="S663" s="102">
        <v>1236610</v>
      </c>
      <c r="T663" s="71">
        <f t="shared" si="108"/>
        <v>5.4168607148095157E-4</v>
      </c>
      <c r="U663" s="70">
        <v>8646.5057482551292</v>
      </c>
      <c r="V663" s="75">
        <f t="shared" si="109"/>
        <v>4.6172901236494947E-4</v>
      </c>
      <c r="W663" s="99">
        <v>1036810</v>
      </c>
      <c r="X663" s="71">
        <f t="shared" si="103"/>
        <v>5.8907264182613711E-4</v>
      </c>
      <c r="Y663" s="70">
        <v>4862.4434002670696</v>
      </c>
      <c r="Z663" s="106">
        <f t="shared" si="104"/>
        <v>6.2860869419516653E-4</v>
      </c>
      <c r="AA663" s="102">
        <v>199800</v>
      </c>
      <c r="AB663" s="71">
        <f t="shared" si="105"/>
        <v>3.821590475530009E-4</v>
      </c>
      <c r="AC663" s="70">
        <v>3784.0623479880101</v>
      </c>
      <c r="AD663" s="75">
        <f t="shared" si="106"/>
        <v>3.4428367384887787E-4</v>
      </c>
    </row>
    <row r="664" spans="1:30" x14ac:dyDescent="0.25">
      <c r="A664" s="165"/>
      <c r="B664" s="72" t="s">
        <v>12366</v>
      </c>
      <c r="C664" s="64" t="s">
        <v>12264</v>
      </c>
      <c r="D664" s="64" t="s">
        <v>2</v>
      </c>
      <c r="E664" s="64" t="s">
        <v>12367</v>
      </c>
      <c r="F664" s="64" t="s">
        <v>1215</v>
      </c>
      <c r="G664" s="64" t="s">
        <v>1216</v>
      </c>
      <c r="H664" s="65">
        <v>38720</v>
      </c>
      <c r="I664" s="65">
        <v>42003</v>
      </c>
      <c r="J664" s="93" t="s">
        <v>1</v>
      </c>
      <c r="K664" s="101">
        <v>1286327</v>
      </c>
      <c r="L664" s="67">
        <f t="shared" si="100"/>
        <v>4.3725417262157582E-4</v>
      </c>
      <c r="M664" s="66">
        <v>18970.108126553201</v>
      </c>
      <c r="N664" s="73">
        <f t="shared" si="101"/>
        <v>3.6759677114260033E-4</v>
      </c>
      <c r="O664" s="98">
        <v>1257345</v>
      </c>
      <c r="P664" s="67">
        <f t="shared" si="107"/>
        <v>4.6304250269928372E-4</v>
      </c>
      <c r="Q664" s="66">
        <v>15786.417246553199</v>
      </c>
      <c r="R664" s="105">
        <f t="shared" si="102"/>
        <v>4.5230843538330559E-4</v>
      </c>
      <c r="S664" s="101">
        <v>1039920</v>
      </c>
      <c r="T664" s="67">
        <f t="shared" si="108"/>
        <v>4.5552775689544091E-4</v>
      </c>
      <c r="U664" s="66">
        <v>8313.1719580681092</v>
      </c>
      <c r="V664" s="73">
        <f t="shared" si="109"/>
        <v>4.4392877187335235E-4</v>
      </c>
      <c r="W664" s="98">
        <v>779520</v>
      </c>
      <c r="X664" s="67">
        <f t="shared" si="103"/>
        <v>4.4289108492039081E-4</v>
      </c>
      <c r="Y664" s="66">
        <v>3330.1781003430101</v>
      </c>
      <c r="Z664" s="105">
        <f t="shared" si="104"/>
        <v>4.3051995360583137E-4</v>
      </c>
      <c r="AA664" s="101">
        <v>260400</v>
      </c>
      <c r="AB664" s="67">
        <f t="shared" si="105"/>
        <v>4.9806914906307023E-4</v>
      </c>
      <c r="AC664" s="66">
        <v>4982.9938577250196</v>
      </c>
      <c r="AD664" s="73">
        <f t="shared" si="106"/>
        <v>4.5336553004104947E-4</v>
      </c>
    </row>
    <row r="665" spans="1:30" x14ac:dyDescent="0.25">
      <c r="A665" s="165"/>
      <c r="B665" s="74" t="s">
        <v>16538</v>
      </c>
      <c r="C665" s="68" t="s">
        <v>3</v>
      </c>
      <c r="D665" s="68" t="s">
        <v>2</v>
      </c>
      <c r="E665" s="68" t="s">
        <v>16539</v>
      </c>
      <c r="F665" s="68" t="s">
        <v>1199</v>
      </c>
      <c r="G665" s="68" t="s">
        <v>1199</v>
      </c>
      <c r="H665" s="69">
        <v>38721</v>
      </c>
      <c r="I665" s="69">
        <v>42004</v>
      </c>
      <c r="J665" s="94" t="s">
        <v>1173</v>
      </c>
      <c r="K665" s="102">
        <v>1547657</v>
      </c>
      <c r="L665" s="71">
        <f t="shared" si="100"/>
        <v>5.2608666461715422E-4</v>
      </c>
      <c r="M665" s="70">
        <v>18874.4671424195</v>
      </c>
      <c r="N665" s="75">
        <f t="shared" si="101"/>
        <v>3.6574347032207217E-4</v>
      </c>
      <c r="O665" s="99">
        <v>1483715</v>
      </c>
      <c r="P665" s="71">
        <f t="shared" si="107"/>
        <v>5.4640779332042341E-4</v>
      </c>
      <c r="Q665" s="70">
        <v>15179.1005024196</v>
      </c>
      <c r="R665" s="106">
        <f t="shared" si="102"/>
        <v>4.3490774958924875E-4</v>
      </c>
      <c r="S665" s="102">
        <v>1238400</v>
      </c>
      <c r="T665" s="71">
        <f t="shared" si="108"/>
        <v>5.4247016514665934E-4</v>
      </c>
      <c r="U665" s="70">
        <v>9641.3886837335795</v>
      </c>
      <c r="V665" s="75">
        <f t="shared" si="109"/>
        <v>5.148564060881199E-4</v>
      </c>
      <c r="W665" s="99">
        <v>904000</v>
      </c>
      <c r="X665" s="71">
        <f t="shared" si="103"/>
        <v>5.1361548230710347E-4</v>
      </c>
      <c r="Y665" s="70">
        <v>3578.99464537104</v>
      </c>
      <c r="Z665" s="106">
        <f t="shared" si="104"/>
        <v>4.62686547762101E-4</v>
      </c>
      <c r="AA665" s="102">
        <v>334400</v>
      </c>
      <c r="AB665" s="71">
        <f t="shared" si="105"/>
        <v>6.3960953704566322E-4</v>
      </c>
      <c r="AC665" s="70">
        <v>6062.3940383625404</v>
      </c>
      <c r="AD665" s="75">
        <f t="shared" si="106"/>
        <v>5.5157212009383197E-4</v>
      </c>
    </row>
    <row r="666" spans="1:30" x14ac:dyDescent="0.25">
      <c r="A666" s="165"/>
      <c r="B666" s="72" t="s">
        <v>12668</v>
      </c>
      <c r="C666" s="64" t="s">
        <v>12669</v>
      </c>
      <c r="D666" s="64" t="s">
        <v>0</v>
      </c>
      <c r="E666" s="64" t="s">
        <v>12670</v>
      </c>
      <c r="F666" s="64" t="s">
        <v>1357</v>
      </c>
      <c r="G666" s="64" t="s">
        <v>1193</v>
      </c>
      <c r="H666" s="65">
        <v>38722</v>
      </c>
      <c r="I666" s="65">
        <v>41990</v>
      </c>
      <c r="J666" s="93" t="s">
        <v>1</v>
      </c>
      <c r="K666" s="101">
        <v>2301545</v>
      </c>
      <c r="L666" s="67">
        <f t="shared" si="100"/>
        <v>7.8235173072346668E-4</v>
      </c>
      <c r="M666" s="66">
        <v>18807.559615160899</v>
      </c>
      <c r="N666" s="73">
        <f t="shared" si="101"/>
        <v>3.6444695736488083E-4</v>
      </c>
      <c r="O666" s="98">
        <v>2089705</v>
      </c>
      <c r="P666" s="67">
        <f t="shared" si="107"/>
        <v>7.6957575932079633E-4</v>
      </c>
      <c r="Q666" s="66">
        <v>11217.801055161</v>
      </c>
      <c r="R666" s="105">
        <f t="shared" si="102"/>
        <v>3.2140959943326603E-4</v>
      </c>
      <c r="S666" s="101">
        <v>1786360</v>
      </c>
      <c r="T666" s="67">
        <f t="shared" si="108"/>
        <v>7.824991959071273E-4</v>
      </c>
      <c r="U666" s="66">
        <v>8736.4205351610399</v>
      </c>
      <c r="V666" s="73">
        <f t="shared" si="109"/>
        <v>4.6653052027621745E-4</v>
      </c>
      <c r="W666" s="98">
        <v>1699660</v>
      </c>
      <c r="X666" s="67">
        <f t="shared" si="103"/>
        <v>9.6567664895806584E-4</v>
      </c>
      <c r="Y666" s="66">
        <v>8007.0498101610401</v>
      </c>
      <c r="Z666" s="105">
        <f t="shared" si="104"/>
        <v>1.0351382445386477E-3</v>
      </c>
      <c r="AA666" s="101">
        <v>86700</v>
      </c>
      <c r="AB666" s="67">
        <f t="shared" si="105"/>
        <v>1.6583177889311902E-4</v>
      </c>
      <c r="AC666" s="66">
        <v>729.37072499999999</v>
      </c>
      <c r="AD666" s="73">
        <f t="shared" si="106"/>
        <v>6.6360014637268145E-5</v>
      </c>
    </row>
    <row r="667" spans="1:30" x14ac:dyDescent="0.25">
      <c r="A667" s="165"/>
      <c r="B667" s="72" t="s">
        <v>12303</v>
      </c>
      <c r="C667" s="64" t="s">
        <v>12264</v>
      </c>
      <c r="D667" s="64" t="s">
        <v>2</v>
      </c>
      <c r="E667" s="64" t="s">
        <v>12304</v>
      </c>
      <c r="F667" s="64" t="s">
        <v>1426</v>
      </c>
      <c r="G667" s="64" t="s">
        <v>1193</v>
      </c>
      <c r="H667" s="65">
        <v>38720</v>
      </c>
      <c r="I667" s="65">
        <v>42002</v>
      </c>
      <c r="J667" s="93" t="s">
        <v>1</v>
      </c>
      <c r="K667" s="101">
        <v>1192516</v>
      </c>
      <c r="L667" s="67">
        <f t="shared" si="100"/>
        <v>4.0536550730723304E-4</v>
      </c>
      <c r="M667" s="66">
        <v>18788.9637375333</v>
      </c>
      <c r="N667" s="73">
        <f t="shared" si="101"/>
        <v>3.6408661231429569E-4</v>
      </c>
      <c r="O667" s="98">
        <v>1165360</v>
      </c>
      <c r="P667" s="67">
        <f t="shared" si="107"/>
        <v>4.2916718239276988E-4</v>
      </c>
      <c r="Q667" s="66">
        <v>15955.0029550332</v>
      </c>
      <c r="R667" s="105">
        <f t="shared" si="102"/>
        <v>4.5713871047610563E-4</v>
      </c>
      <c r="S667" s="101">
        <v>1003250</v>
      </c>
      <c r="T667" s="67">
        <f t="shared" si="108"/>
        <v>4.3946478777728197E-4</v>
      </c>
      <c r="U667" s="66">
        <v>8663.7774167880998</v>
      </c>
      <c r="V667" s="73">
        <f t="shared" si="109"/>
        <v>4.6265133066158997E-4</v>
      </c>
      <c r="W667" s="98">
        <v>791950</v>
      </c>
      <c r="X667" s="67">
        <f t="shared" si="103"/>
        <v>4.4995329780211349E-4</v>
      </c>
      <c r="Y667" s="66">
        <v>3702.0740432880002</v>
      </c>
      <c r="Z667" s="105">
        <f t="shared" si="104"/>
        <v>4.7859805011555938E-4</v>
      </c>
      <c r="AA667" s="101">
        <v>211300</v>
      </c>
      <c r="AB667" s="67">
        <f t="shared" si="105"/>
        <v>4.0415518892867415E-4</v>
      </c>
      <c r="AC667" s="66">
        <v>4961.7033735000095</v>
      </c>
      <c r="AD667" s="73">
        <f t="shared" si="106"/>
        <v>4.514284673150864E-4</v>
      </c>
    </row>
    <row r="668" spans="1:30" x14ac:dyDescent="0.25">
      <c r="A668" s="165"/>
      <c r="B668" s="72" t="s">
        <v>13291</v>
      </c>
      <c r="C668" s="64" t="s">
        <v>13292</v>
      </c>
      <c r="D668" s="64" t="s">
        <v>0</v>
      </c>
      <c r="E668" s="64" t="s">
        <v>6531</v>
      </c>
      <c r="F668" s="64" t="s">
        <v>1226</v>
      </c>
      <c r="G668" s="64" t="s">
        <v>1227</v>
      </c>
      <c r="H668" s="65">
        <v>39118</v>
      </c>
      <c r="I668" s="65">
        <v>41453</v>
      </c>
      <c r="J668" s="93" t="s">
        <v>1</v>
      </c>
      <c r="K668" s="101">
        <v>1257371</v>
      </c>
      <c r="L668" s="67">
        <f t="shared" si="100"/>
        <v>4.274113163164292E-4</v>
      </c>
      <c r="M668" s="66">
        <v>18686.392475612101</v>
      </c>
      <c r="N668" s="73">
        <f t="shared" si="101"/>
        <v>3.620990187569623E-4</v>
      </c>
      <c r="O668" s="98">
        <v>1097747</v>
      </c>
      <c r="P668" s="67">
        <f t="shared" si="107"/>
        <v>4.042673396805416E-4</v>
      </c>
      <c r="Q668" s="66">
        <v>13171.2398368621</v>
      </c>
      <c r="R668" s="105">
        <f t="shared" si="102"/>
        <v>3.7737903348336442E-4</v>
      </c>
      <c r="S668" s="101">
        <v>946900</v>
      </c>
      <c r="T668" s="67">
        <f t="shared" si="108"/>
        <v>4.1478116874787773E-4</v>
      </c>
      <c r="U668" s="66">
        <v>8726.1126798921105</v>
      </c>
      <c r="V668" s="73">
        <f t="shared" si="109"/>
        <v>4.6598007412241893E-4</v>
      </c>
      <c r="W668" s="98">
        <v>719200</v>
      </c>
      <c r="X668" s="67">
        <f t="shared" si="103"/>
        <v>4.0861975096821772E-4</v>
      </c>
      <c r="Y668" s="66">
        <v>2695.3253246240201</v>
      </c>
      <c r="Z668" s="105">
        <f t="shared" si="104"/>
        <v>3.4844722977135504E-4</v>
      </c>
      <c r="AA668" s="101">
        <v>227700</v>
      </c>
      <c r="AB668" s="67">
        <f t="shared" si="105"/>
        <v>4.3552359923832985E-4</v>
      </c>
      <c r="AC668" s="66">
        <v>6030.7873552680403</v>
      </c>
      <c r="AD668" s="73">
        <f t="shared" si="106"/>
        <v>5.486964632009857E-4</v>
      </c>
    </row>
    <row r="669" spans="1:30" x14ac:dyDescent="0.25">
      <c r="A669" s="165"/>
      <c r="B669" s="72" t="s">
        <v>6968</v>
      </c>
      <c r="C669" s="64" t="s">
        <v>466</v>
      </c>
      <c r="D669" s="64" t="s">
        <v>2</v>
      </c>
      <c r="E669" s="64" t="s">
        <v>6969</v>
      </c>
      <c r="F669" s="64" t="s">
        <v>1230</v>
      </c>
      <c r="G669" s="64" t="s">
        <v>1167</v>
      </c>
      <c r="H669" s="65">
        <v>38720</v>
      </c>
      <c r="I669" s="65">
        <v>39716</v>
      </c>
      <c r="J669" s="93" t="s">
        <v>1</v>
      </c>
      <c r="K669" s="101">
        <v>786902</v>
      </c>
      <c r="L669" s="67">
        <f t="shared" si="100"/>
        <v>2.6748733638045632E-4</v>
      </c>
      <c r="M669" s="66">
        <v>18669.960862173099</v>
      </c>
      <c r="N669" s="73">
        <f t="shared" si="101"/>
        <v>3.6178061213510516E-4</v>
      </c>
      <c r="O669" s="98">
        <v>721752</v>
      </c>
      <c r="P669" s="67">
        <f t="shared" si="107"/>
        <v>2.6579964322299244E-4</v>
      </c>
      <c r="Q669" s="66">
        <v>13412.099032173001</v>
      </c>
      <c r="R669" s="105">
        <f t="shared" si="102"/>
        <v>3.8428007024663265E-4</v>
      </c>
      <c r="S669" s="101">
        <v>448660</v>
      </c>
      <c r="T669" s="67">
        <f t="shared" si="108"/>
        <v>1.9653154416561709E-4</v>
      </c>
      <c r="U669" s="66">
        <v>5782.5208967239996</v>
      </c>
      <c r="V669" s="73">
        <f t="shared" si="109"/>
        <v>3.087903646120693E-4</v>
      </c>
      <c r="W669" s="98">
        <v>302260</v>
      </c>
      <c r="X669" s="67">
        <f t="shared" si="103"/>
        <v>1.7173165451564722E-4</v>
      </c>
      <c r="Y669" s="66">
        <v>1198.29692309901</v>
      </c>
      <c r="Z669" s="105">
        <f t="shared" si="104"/>
        <v>1.5491385751574644E-4</v>
      </c>
      <c r="AA669" s="101">
        <v>146400</v>
      </c>
      <c r="AB669" s="67">
        <f t="shared" si="105"/>
        <v>2.8002044325204869E-4</v>
      </c>
      <c r="AC669" s="66">
        <v>4584.2239736250003</v>
      </c>
      <c r="AD669" s="73">
        <f t="shared" si="106"/>
        <v>4.1708442574284914E-4</v>
      </c>
    </row>
    <row r="670" spans="1:30" x14ac:dyDescent="0.25">
      <c r="A670" s="165"/>
      <c r="B670" s="74" t="s">
        <v>16849</v>
      </c>
      <c r="C670" s="68" t="s">
        <v>41</v>
      </c>
      <c r="D670" s="68" t="s">
        <v>2</v>
      </c>
      <c r="E670" s="68" t="s">
        <v>16850</v>
      </c>
      <c r="F670" s="68" t="s">
        <v>1192</v>
      </c>
      <c r="G670" s="68" t="s">
        <v>1193</v>
      </c>
      <c r="H670" s="69">
        <v>39587</v>
      </c>
      <c r="I670" s="69">
        <v>41999</v>
      </c>
      <c r="J670" s="94" t="s">
        <v>1173</v>
      </c>
      <c r="K670" s="102">
        <v>1345452</v>
      </c>
      <c r="L670" s="71">
        <f t="shared" si="100"/>
        <v>4.5735221375439093E-4</v>
      </c>
      <c r="M670" s="70">
        <v>18666.818329314301</v>
      </c>
      <c r="N670" s="75">
        <f t="shared" si="101"/>
        <v>3.6171971712468156E-4</v>
      </c>
      <c r="O670" s="99">
        <v>1298100</v>
      </c>
      <c r="P670" s="71">
        <f t="shared" si="107"/>
        <v>4.780513484794867E-4</v>
      </c>
      <c r="Q670" s="70">
        <v>15446.2885693143</v>
      </c>
      <c r="R670" s="106">
        <f t="shared" si="102"/>
        <v>4.4256315452393199E-4</v>
      </c>
      <c r="S670" s="102">
        <v>1170420</v>
      </c>
      <c r="T670" s="71">
        <f t="shared" si="108"/>
        <v>5.1269212749592466E-4</v>
      </c>
      <c r="U670" s="70">
        <v>9380.07755922859</v>
      </c>
      <c r="V670" s="75">
        <f t="shared" si="109"/>
        <v>5.0090222263522494E-4</v>
      </c>
      <c r="W670" s="99">
        <v>889320</v>
      </c>
      <c r="X670" s="71">
        <f t="shared" si="103"/>
        <v>5.0527491230680671E-4</v>
      </c>
      <c r="Y670" s="70">
        <v>4384.6622057410495</v>
      </c>
      <c r="Z670" s="106">
        <f t="shared" si="104"/>
        <v>5.6684192632173221E-4</v>
      </c>
      <c r="AA670" s="102">
        <v>281100</v>
      </c>
      <c r="AB670" s="71">
        <f t="shared" si="105"/>
        <v>5.3766220353928206E-4</v>
      </c>
      <c r="AC670" s="70">
        <v>4995.4153534875204</v>
      </c>
      <c r="AD670" s="75">
        <f t="shared" si="106"/>
        <v>4.5449566950560825E-4</v>
      </c>
    </row>
    <row r="671" spans="1:30" x14ac:dyDescent="0.25">
      <c r="A671" s="165"/>
      <c r="B671" s="72" t="s">
        <v>12274</v>
      </c>
      <c r="C671" s="64" t="s">
        <v>12264</v>
      </c>
      <c r="D671" s="64" t="s">
        <v>2</v>
      </c>
      <c r="E671" s="64" t="s">
        <v>12275</v>
      </c>
      <c r="F671" s="64" t="s">
        <v>1166</v>
      </c>
      <c r="G671" s="64" t="s">
        <v>1167</v>
      </c>
      <c r="H671" s="65">
        <v>38721</v>
      </c>
      <c r="I671" s="65">
        <v>42004</v>
      </c>
      <c r="J671" s="93" t="s">
        <v>1</v>
      </c>
      <c r="K671" s="101">
        <v>1545832</v>
      </c>
      <c r="L671" s="67">
        <f t="shared" si="100"/>
        <v>5.2546630224814983E-4</v>
      </c>
      <c r="M671" s="66">
        <v>18643.9188099741</v>
      </c>
      <c r="N671" s="73">
        <f t="shared" si="101"/>
        <v>3.6127597746257636E-4</v>
      </c>
      <c r="O671" s="98">
        <v>1464624</v>
      </c>
      <c r="P671" s="67">
        <f t="shared" si="107"/>
        <v>5.3937714984625201E-4</v>
      </c>
      <c r="Q671" s="66">
        <v>14653.892009974101</v>
      </c>
      <c r="R671" s="105">
        <f t="shared" si="102"/>
        <v>4.1985960866164747E-4</v>
      </c>
      <c r="S671" s="101">
        <v>1209380</v>
      </c>
      <c r="T671" s="67">
        <f t="shared" si="108"/>
        <v>5.2975821085680464E-4</v>
      </c>
      <c r="U671" s="66">
        <v>8827.9221875740895</v>
      </c>
      <c r="V671" s="73">
        <f t="shared" si="109"/>
        <v>4.7141676783430921E-4</v>
      </c>
      <c r="W671" s="98">
        <v>1000680</v>
      </c>
      <c r="X671" s="67">
        <f t="shared" si="103"/>
        <v>5.6854506729543393E-4</v>
      </c>
      <c r="Y671" s="66">
        <v>4537.8336500740197</v>
      </c>
      <c r="Z671" s="105">
        <f t="shared" si="104"/>
        <v>5.8664367899711513E-4</v>
      </c>
      <c r="AA671" s="101">
        <v>208700</v>
      </c>
      <c r="AB671" s="67">
        <f t="shared" si="105"/>
        <v>3.9918214826982625E-4</v>
      </c>
      <c r="AC671" s="66">
        <v>4290.0885375000098</v>
      </c>
      <c r="AD671" s="73">
        <f t="shared" si="106"/>
        <v>3.9032323122603656E-4</v>
      </c>
    </row>
    <row r="672" spans="1:30" x14ac:dyDescent="0.25">
      <c r="A672" s="165"/>
      <c r="B672" s="72" t="s">
        <v>12600</v>
      </c>
      <c r="C672" s="64" t="s">
        <v>12467</v>
      </c>
      <c r="D672" s="64" t="s">
        <v>0</v>
      </c>
      <c r="E672" s="64" t="s">
        <v>12468</v>
      </c>
      <c r="F672" s="64" t="s">
        <v>2040</v>
      </c>
      <c r="G672" s="64" t="s">
        <v>1167</v>
      </c>
      <c r="H672" s="65">
        <v>38720</v>
      </c>
      <c r="I672" s="65">
        <v>40136</v>
      </c>
      <c r="J672" s="93" t="s">
        <v>1</v>
      </c>
      <c r="K672" s="101">
        <v>469843</v>
      </c>
      <c r="L672" s="67">
        <f t="shared" si="100"/>
        <v>1.5971118714528968E-4</v>
      </c>
      <c r="M672" s="66">
        <v>18635.180568587501</v>
      </c>
      <c r="N672" s="73">
        <f t="shared" si="101"/>
        <v>3.6110665057747111E-4</v>
      </c>
      <c r="O672" s="98">
        <v>416003</v>
      </c>
      <c r="P672" s="67">
        <f t="shared" si="107"/>
        <v>1.5320144451237339E-4</v>
      </c>
      <c r="Q672" s="66">
        <v>15761.1949173375</v>
      </c>
      <c r="R672" s="105">
        <f t="shared" si="102"/>
        <v>4.515857715840343E-4</v>
      </c>
      <c r="S672" s="101">
        <v>271800</v>
      </c>
      <c r="T672" s="67">
        <f t="shared" si="108"/>
        <v>1.1905958566445576E-4</v>
      </c>
      <c r="U672" s="66">
        <v>4736.3079529165097</v>
      </c>
      <c r="V672" s="73">
        <f t="shared" si="109"/>
        <v>2.529219151676053E-4</v>
      </c>
      <c r="W672" s="98">
        <v>216100</v>
      </c>
      <c r="X672" s="67">
        <f t="shared" si="103"/>
        <v>1.2277909925504984E-4</v>
      </c>
      <c r="Y672" s="66">
        <v>1368.214539046</v>
      </c>
      <c r="Z672" s="105">
        <f t="shared" si="104"/>
        <v>1.7688052774481822E-4</v>
      </c>
      <c r="AA672" s="101">
        <v>55700</v>
      </c>
      <c r="AB672" s="67">
        <f t="shared" si="105"/>
        <v>1.0653783257608684E-4</v>
      </c>
      <c r="AC672" s="66">
        <v>3368.0934138705002</v>
      </c>
      <c r="AD672" s="73">
        <f t="shared" si="106"/>
        <v>3.064377559767467E-4</v>
      </c>
    </row>
    <row r="673" spans="1:30" x14ac:dyDescent="0.25">
      <c r="A673" s="165"/>
      <c r="B673" s="72" t="s">
        <v>12558</v>
      </c>
      <c r="C673" s="64" t="s">
        <v>5</v>
      </c>
      <c r="D673" s="64" t="s">
        <v>2</v>
      </c>
      <c r="E673" s="64" t="s">
        <v>6</v>
      </c>
      <c r="F673" s="64" t="s">
        <v>1519</v>
      </c>
      <c r="G673" s="64" t="s">
        <v>1193</v>
      </c>
      <c r="H673" s="65">
        <v>38722</v>
      </c>
      <c r="I673" s="65">
        <v>41999</v>
      </c>
      <c r="J673" s="93" t="s">
        <v>1</v>
      </c>
      <c r="K673" s="101">
        <v>1259598</v>
      </c>
      <c r="L673" s="67">
        <f t="shared" si="100"/>
        <v>4.2816832836890752E-4</v>
      </c>
      <c r="M673" s="66">
        <v>18473.933842264101</v>
      </c>
      <c r="N673" s="73">
        <f t="shared" si="101"/>
        <v>3.5798206238016778E-4</v>
      </c>
      <c r="O673" s="98">
        <v>1188664</v>
      </c>
      <c r="P673" s="67">
        <f t="shared" si="107"/>
        <v>4.3774934757647376E-4</v>
      </c>
      <c r="Q673" s="66">
        <v>14259.924842264099</v>
      </c>
      <c r="R673" s="105">
        <f t="shared" si="102"/>
        <v>4.085717609862536E-4</v>
      </c>
      <c r="S673" s="101">
        <v>1064230</v>
      </c>
      <c r="T673" s="67">
        <f t="shared" si="108"/>
        <v>4.6617653734982989E-4</v>
      </c>
      <c r="U673" s="66">
        <v>8191.6280249741103</v>
      </c>
      <c r="V673" s="73">
        <f t="shared" si="109"/>
        <v>4.3743824705090963E-4</v>
      </c>
      <c r="W673" s="98">
        <v>890530</v>
      </c>
      <c r="X673" s="67">
        <f t="shared" si="103"/>
        <v>5.0596238435723993E-4</v>
      </c>
      <c r="Y673" s="66">
        <v>4434.3965249740604</v>
      </c>
      <c r="Z673" s="105">
        <f t="shared" si="104"/>
        <v>5.7327149740281293E-4</v>
      </c>
      <c r="AA673" s="101">
        <v>173700</v>
      </c>
      <c r="AB673" s="67">
        <f t="shared" si="105"/>
        <v>3.3223737016995126E-4</v>
      </c>
      <c r="AC673" s="66">
        <v>3757.2314999999999</v>
      </c>
      <c r="AD673" s="73">
        <f t="shared" si="106"/>
        <v>3.4184253465287484E-4</v>
      </c>
    </row>
    <row r="674" spans="1:30" x14ac:dyDescent="0.25">
      <c r="A674" s="165"/>
      <c r="B674" s="72" t="s">
        <v>6806</v>
      </c>
      <c r="C674" s="64" t="s">
        <v>445</v>
      </c>
      <c r="D674" s="64" t="s">
        <v>2</v>
      </c>
      <c r="E674" s="64" t="s">
        <v>6807</v>
      </c>
      <c r="F674" s="64" t="s">
        <v>1384</v>
      </c>
      <c r="G674" s="64" t="s">
        <v>1227</v>
      </c>
      <c r="H674" s="65">
        <v>38720</v>
      </c>
      <c r="I674" s="65">
        <v>42003</v>
      </c>
      <c r="J674" s="93" t="s">
        <v>1</v>
      </c>
      <c r="K674" s="101">
        <v>1076657</v>
      </c>
      <c r="L674" s="67">
        <f t="shared" si="100"/>
        <v>3.6598218472614502E-4</v>
      </c>
      <c r="M674" s="66">
        <v>18365.382528312399</v>
      </c>
      <c r="N674" s="73">
        <f t="shared" si="101"/>
        <v>3.5587858926099889E-4</v>
      </c>
      <c r="O674" s="98">
        <v>995959</v>
      </c>
      <c r="P674" s="67">
        <f t="shared" si="107"/>
        <v>3.667818680997466E-4</v>
      </c>
      <c r="Q674" s="66">
        <v>11858.442288312101</v>
      </c>
      <c r="R674" s="105">
        <f t="shared" si="102"/>
        <v>3.3976509006061994E-4</v>
      </c>
      <c r="S674" s="101">
        <v>873980</v>
      </c>
      <c r="T674" s="67">
        <f t="shared" si="108"/>
        <v>3.8283920779625112E-4</v>
      </c>
      <c r="U674" s="66">
        <v>7546.3745467291201</v>
      </c>
      <c r="V674" s="73">
        <f t="shared" si="109"/>
        <v>4.0298129300386809E-4</v>
      </c>
      <c r="W674" s="98">
        <v>719180</v>
      </c>
      <c r="X674" s="67">
        <f t="shared" si="103"/>
        <v>4.0860838779383039E-4</v>
      </c>
      <c r="Y674" s="66">
        <v>3198.7344592290001</v>
      </c>
      <c r="Z674" s="105">
        <f t="shared" si="104"/>
        <v>4.1352713563361649E-4</v>
      </c>
      <c r="AA674" s="101">
        <v>154800</v>
      </c>
      <c r="AB674" s="67">
        <f t="shared" si="105"/>
        <v>2.960871899960187E-4</v>
      </c>
      <c r="AC674" s="66">
        <v>4347.6400875000099</v>
      </c>
      <c r="AD674" s="73">
        <f t="shared" si="106"/>
        <v>3.9555941848923868E-4</v>
      </c>
    </row>
    <row r="675" spans="1:30" x14ac:dyDescent="0.25">
      <c r="A675" s="165"/>
      <c r="B675" s="72" t="s">
        <v>9276</v>
      </c>
      <c r="C675" s="64" t="s">
        <v>9277</v>
      </c>
      <c r="D675" s="64" t="s">
        <v>2</v>
      </c>
      <c r="E675" s="64" t="s">
        <v>9278</v>
      </c>
      <c r="F675" s="64" t="s">
        <v>1268</v>
      </c>
      <c r="G675" s="64" t="s">
        <v>1269</v>
      </c>
      <c r="H675" s="65">
        <v>38721</v>
      </c>
      <c r="I675" s="65">
        <v>39792</v>
      </c>
      <c r="J675" s="93" t="s">
        <v>1</v>
      </c>
      <c r="K675" s="101">
        <v>1087295</v>
      </c>
      <c r="L675" s="67">
        <f t="shared" si="100"/>
        <v>3.6959830246941584E-4</v>
      </c>
      <c r="M675" s="66">
        <v>18263.465789101199</v>
      </c>
      <c r="N675" s="73">
        <f t="shared" si="101"/>
        <v>3.5390367883827024E-4</v>
      </c>
      <c r="O675" s="98">
        <v>999445</v>
      </c>
      <c r="P675" s="67">
        <f t="shared" si="107"/>
        <v>3.6806565748484754E-4</v>
      </c>
      <c r="Q675" s="66">
        <v>14840.353549101101</v>
      </c>
      <c r="R675" s="105">
        <f t="shared" si="102"/>
        <v>4.2520205753427629E-4</v>
      </c>
      <c r="S675" s="101">
        <v>867300</v>
      </c>
      <c r="T675" s="67">
        <f t="shared" si="108"/>
        <v>3.7991309288735276E-4</v>
      </c>
      <c r="U675" s="66">
        <v>9251.7596701590392</v>
      </c>
      <c r="V675" s="73">
        <f t="shared" si="109"/>
        <v>4.9404996417222729E-4</v>
      </c>
      <c r="W675" s="98">
        <v>656500</v>
      </c>
      <c r="X675" s="67">
        <f t="shared" si="103"/>
        <v>3.7299619926395289E-4</v>
      </c>
      <c r="Y675" s="66">
        <v>3020.3225811090101</v>
      </c>
      <c r="Z675" s="105">
        <f t="shared" si="104"/>
        <v>3.9046234114618775E-4</v>
      </c>
      <c r="AA675" s="101">
        <v>210800</v>
      </c>
      <c r="AB675" s="67">
        <f t="shared" si="105"/>
        <v>4.031988349558188E-4</v>
      </c>
      <c r="AC675" s="66">
        <v>6231.4370890500104</v>
      </c>
      <c r="AD675" s="73">
        <f t="shared" si="106"/>
        <v>5.669520893377977E-4</v>
      </c>
    </row>
    <row r="676" spans="1:30" x14ac:dyDescent="0.25">
      <c r="A676" s="165"/>
      <c r="B676" s="72" t="s">
        <v>8767</v>
      </c>
      <c r="C676" s="64" t="s">
        <v>8765</v>
      </c>
      <c r="D676" s="64" t="s">
        <v>0</v>
      </c>
      <c r="E676" s="64" t="s">
        <v>8768</v>
      </c>
      <c r="F676" s="64" t="s">
        <v>493</v>
      </c>
      <c r="G676" s="64" t="s">
        <v>1167</v>
      </c>
      <c r="H676" s="65">
        <v>38720</v>
      </c>
      <c r="I676" s="65">
        <v>41673</v>
      </c>
      <c r="J676" s="93" t="s">
        <v>1</v>
      </c>
      <c r="K676" s="101">
        <v>1795240</v>
      </c>
      <c r="L676" s="67">
        <f t="shared" si="100"/>
        <v>6.1024621333234685E-4</v>
      </c>
      <c r="M676" s="66">
        <v>18254.309554997999</v>
      </c>
      <c r="N676" s="73">
        <f t="shared" si="101"/>
        <v>3.537262522221588E-4</v>
      </c>
      <c r="O676" s="98">
        <v>1650040</v>
      </c>
      <c r="P676" s="67">
        <f t="shared" si="107"/>
        <v>6.0766030894776385E-4</v>
      </c>
      <c r="Q676" s="66">
        <v>13566.239754998</v>
      </c>
      <c r="R676" s="105">
        <f t="shared" si="102"/>
        <v>3.8869647126283215E-4</v>
      </c>
      <c r="S676" s="101">
        <v>1213040</v>
      </c>
      <c r="T676" s="67">
        <f t="shared" si="108"/>
        <v>5.3136144148054239E-4</v>
      </c>
      <c r="U676" s="66">
        <v>5490.4272609979698</v>
      </c>
      <c r="V676" s="73">
        <f t="shared" si="109"/>
        <v>2.9319237510410143E-4</v>
      </c>
      <c r="W676" s="98">
        <v>1013440</v>
      </c>
      <c r="X676" s="67">
        <f t="shared" si="103"/>
        <v>5.7579477255454749E-4</v>
      </c>
      <c r="Y676" s="66">
        <v>3882.2999319979699</v>
      </c>
      <c r="Z676" s="105">
        <f t="shared" si="104"/>
        <v>5.0189735691179174E-4</v>
      </c>
      <c r="AA676" s="101">
        <v>199600</v>
      </c>
      <c r="AB676" s="67">
        <f t="shared" si="105"/>
        <v>3.8177650596385877E-4</v>
      </c>
      <c r="AC676" s="66">
        <v>1608.1273289999999</v>
      </c>
      <c r="AD676" s="73">
        <f t="shared" si="106"/>
        <v>1.4631153874599355E-4</v>
      </c>
    </row>
    <row r="677" spans="1:30" x14ac:dyDescent="0.25">
      <c r="A677" s="165"/>
      <c r="B677" s="72" t="s">
        <v>14518</v>
      </c>
      <c r="C677" s="64" t="s">
        <v>14311</v>
      </c>
      <c r="D677" s="64" t="s">
        <v>2</v>
      </c>
      <c r="E677" s="64" t="s">
        <v>9759</v>
      </c>
      <c r="F677" s="64" t="s">
        <v>1215</v>
      </c>
      <c r="G677" s="64" t="s">
        <v>1216</v>
      </c>
      <c r="H677" s="65">
        <v>39791</v>
      </c>
      <c r="I677" s="65">
        <v>42003</v>
      </c>
      <c r="J677" s="93" t="s">
        <v>1</v>
      </c>
      <c r="K677" s="101">
        <v>979558</v>
      </c>
      <c r="L677" s="67">
        <f t="shared" si="100"/>
        <v>3.3297584737383695E-4</v>
      </c>
      <c r="M677" s="66">
        <v>18217.881819650102</v>
      </c>
      <c r="N677" s="73">
        <f t="shared" si="101"/>
        <v>3.5302036705774157E-4</v>
      </c>
      <c r="O677" s="98">
        <v>881550</v>
      </c>
      <c r="P677" s="67">
        <f t="shared" si="107"/>
        <v>3.2464846025120675E-4</v>
      </c>
      <c r="Q677" s="66">
        <v>11081.7912796501</v>
      </c>
      <c r="R677" s="105">
        <f t="shared" si="102"/>
        <v>3.175126817351353E-4</v>
      </c>
      <c r="S677" s="101">
        <v>806120</v>
      </c>
      <c r="T677" s="67">
        <f t="shared" si="108"/>
        <v>3.5311373508399959E-4</v>
      </c>
      <c r="U677" s="66">
        <v>7850.5126296500603</v>
      </c>
      <c r="V677" s="73">
        <f t="shared" si="109"/>
        <v>4.1922246380028991E-4</v>
      </c>
      <c r="W677" s="98">
        <v>568120</v>
      </c>
      <c r="X677" s="67">
        <f t="shared" si="103"/>
        <v>3.2278233164636242E-4</v>
      </c>
      <c r="Y677" s="66">
        <v>2556.7758310250101</v>
      </c>
      <c r="Z677" s="105">
        <f t="shared" si="104"/>
        <v>3.3053577886420584E-4</v>
      </c>
      <c r="AA677" s="101">
        <v>238000</v>
      </c>
      <c r="AB677" s="67">
        <f t="shared" si="105"/>
        <v>4.5522449107915022E-4</v>
      </c>
      <c r="AC677" s="66">
        <v>5293.7367986250001</v>
      </c>
      <c r="AD677" s="73">
        <f t="shared" si="106"/>
        <v>4.816377178321765E-4</v>
      </c>
    </row>
    <row r="678" spans="1:30" x14ac:dyDescent="0.25">
      <c r="A678" s="165"/>
      <c r="B678" s="72" t="s">
        <v>8737</v>
      </c>
      <c r="C678" s="64" t="s">
        <v>3362</v>
      </c>
      <c r="D678" s="64" t="s">
        <v>0</v>
      </c>
      <c r="E678" s="64" t="s">
        <v>8738</v>
      </c>
      <c r="F678" s="64" t="s">
        <v>1983</v>
      </c>
      <c r="G678" s="64" t="s">
        <v>1227</v>
      </c>
      <c r="H678" s="65">
        <v>38720</v>
      </c>
      <c r="I678" s="65">
        <v>42004</v>
      </c>
      <c r="J678" s="93" t="s">
        <v>1</v>
      </c>
      <c r="K678" s="101">
        <v>1325439</v>
      </c>
      <c r="L678" s="67">
        <f t="shared" si="100"/>
        <v>4.5054930301965896E-4</v>
      </c>
      <c r="M678" s="66">
        <v>18184.6286107101</v>
      </c>
      <c r="N678" s="73">
        <f t="shared" si="101"/>
        <v>3.5237599686465006E-4</v>
      </c>
      <c r="O678" s="98">
        <v>1143445</v>
      </c>
      <c r="P678" s="67">
        <f t="shared" si="107"/>
        <v>4.2109654430485068E-4</v>
      </c>
      <c r="Q678" s="66">
        <v>13260.69559071</v>
      </c>
      <c r="R678" s="105">
        <f t="shared" si="102"/>
        <v>3.7994209712390086E-4</v>
      </c>
      <c r="S678" s="101">
        <v>898900</v>
      </c>
      <c r="T678" s="67">
        <f t="shared" si="108"/>
        <v>3.9375519335459636E-4</v>
      </c>
      <c r="U678" s="66">
        <v>5689.7626062099998</v>
      </c>
      <c r="V678" s="73">
        <f t="shared" si="109"/>
        <v>3.0383701176472591E-4</v>
      </c>
      <c r="W678" s="98">
        <v>519900</v>
      </c>
      <c r="X678" s="67">
        <f t="shared" si="103"/>
        <v>2.9538571819852111E-4</v>
      </c>
      <c r="Y678" s="66">
        <v>2292.2030262099802</v>
      </c>
      <c r="Z678" s="105">
        <f t="shared" si="104"/>
        <v>2.9633224132890126E-4</v>
      </c>
      <c r="AA678" s="101">
        <v>379000</v>
      </c>
      <c r="AB678" s="67">
        <f t="shared" si="105"/>
        <v>7.2491631142436105E-4</v>
      </c>
      <c r="AC678" s="66">
        <v>3397.5595800000001</v>
      </c>
      <c r="AD678" s="73">
        <f t="shared" si="106"/>
        <v>3.0911866315965809E-4</v>
      </c>
    </row>
    <row r="679" spans="1:30" x14ac:dyDescent="0.25">
      <c r="A679" s="165"/>
      <c r="B679" s="74" t="s">
        <v>16578</v>
      </c>
      <c r="C679" s="68" t="s">
        <v>3</v>
      </c>
      <c r="D679" s="68" t="s">
        <v>2</v>
      </c>
      <c r="E679" s="68" t="s">
        <v>16579</v>
      </c>
      <c r="F679" s="68" t="s">
        <v>1237</v>
      </c>
      <c r="G679" s="68" t="s">
        <v>1227</v>
      </c>
      <c r="H679" s="69">
        <v>38720</v>
      </c>
      <c r="I679" s="69">
        <v>41999</v>
      </c>
      <c r="J679" s="94" t="s">
        <v>1173</v>
      </c>
      <c r="K679" s="102">
        <v>1727423</v>
      </c>
      <c r="L679" s="71">
        <f t="shared" si="100"/>
        <v>5.8719354770014182E-4</v>
      </c>
      <c r="M679" s="70">
        <v>18182.492471169498</v>
      </c>
      <c r="N679" s="75">
        <f t="shared" si="101"/>
        <v>3.5233460342647897E-4</v>
      </c>
      <c r="O679" s="99">
        <v>1697581</v>
      </c>
      <c r="P679" s="71">
        <f t="shared" si="107"/>
        <v>6.251682352693595E-4</v>
      </c>
      <c r="Q679" s="70">
        <v>16956.107721169501</v>
      </c>
      <c r="R679" s="106">
        <f t="shared" si="102"/>
        <v>4.8582211110804736E-4</v>
      </c>
      <c r="S679" s="102">
        <v>1455980</v>
      </c>
      <c r="T679" s="71">
        <f t="shared" si="108"/>
        <v>6.3777915943978775E-4</v>
      </c>
      <c r="U679" s="70">
        <v>10285.472335512601</v>
      </c>
      <c r="V679" s="75">
        <f t="shared" si="109"/>
        <v>5.492508906434966E-4</v>
      </c>
      <c r="W679" s="99">
        <v>1132280</v>
      </c>
      <c r="X679" s="71">
        <f t="shared" si="103"/>
        <v>6.4331475476403445E-4</v>
      </c>
      <c r="Y679" s="70">
        <v>4693.0581132980597</v>
      </c>
      <c r="Z679" s="106">
        <f t="shared" si="104"/>
        <v>6.0671084258179556E-4</v>
      </c>
      <c r="AA679" s="102">
        <v>323700</v>
      </c>
      <c r="AB679" s="71">
        <f t="shared" si="105"/>
        <v>6.1914356202655849E-4</v>
      </c>
      <c r="AC679" s="70">
        <v>5592.4142222145201</v>
      </c>
      <c r="AD679" s="75">
        <f t="shared" si="106"/>
        <v>5.0881215398907343E-4</v>
      </c>
    </row>
    <row r="680" spans="1:30" x14ac:dyDescent="0.25">
      <c r="A680" s="165"/>
      <c r="B680" s="72" t="s">
        <v>7301</v>
      </c>
      <c r="C680" s="64" t="s">
        <v>7302</v>
      </c>
      <c r="D680" s="64" t="s">
        <v>4</v>
      </c>
      <c r="E680" s="64" t="s">
        <v>4134</v>
      </c>
      <c r="F680" s="64" t="s">
        <v>20</v>
      </c>
      <c r="G680" s="64" t="s">
        <v>1193</v>
      </c>
      <c r="H680" s="65">
        <v>38720</v>
      </c>
      <c r="I680" s="65">
        <v>41003</v>
      </c>
      <c r="J680" s="93" t="s">
        <v>1</v>
      </c>
      <c r="K680" s="101">
        <v>946149</v>
      </c>
      <c r="L680" s="67">
        <f t="shared" si="100"/>
        <v>3.2161930688831948E-4</v>
      </c>
      <c r="M680" s="66">
        <v>18087.319834633799</v>
      </c>
      <c r="N680" s="73">
        <f t="shared" si="101"/>
        <v>3.504903780979643E-4</v>
      </c>
      <c r="O680" s="98">
        <v>912327</v>
      </c>
      <c r="P680" s="67">
        <f t="shared" si="107"/>
        <v>3.3598270749884035E-4</v>
      </c>
      <c r="Q680" s="66">
        <v>16928.792634633799</v>
      </c>
      <c r="R680" s="105">
        <f t="shared" si="102"/>
        <v>4.8503948615519302E-4</v>
      </c>
      <c r="S680" s="101">
        <v>762590</v>
      </c>
      <c r="T680" s="67">
        <f t="shared" si="108"/>
        <v>3.3404580364921753E-4</v>
      </c>
      <c r="U680" s="66">
        <v>6125.54943568407</v>
      </c>
      <c r="V680" s="73">
        <f t="shared" si="109"/>
        <v>3.2710831097311661E-4</v>
      </c>
      <c r="W680" s="98">
        <v>612590</v>
      </c>
      <c r="X680" s="67">
        <f t="shared" si="103"/>
        <v>3.4804834989658024E-4</v>
      </c>
      <c r="Y680" s="66">
        <v>2886.9995555960099</v>
      </c>
      <c r="Z680" s="105">
        <f t="shared" si="104"/>
        <v>3.7322655944654415E-4</v>
      </c>
      <c r="AA680" s="101">
        <v>150000</v>
      </c>
      <c r="AB680" s="67">
        <f t="shared" si="105"/>
        <v>2.8690619185660728E-4</v>
      </c>
      <c r="AC680" s="66">
        <v>3238.549880088</v>
      </c>
      <c r="AD680" s="73">
        <f t="shared" si="106"/>
        <v>2.9465155383932178E-4</v>
      </c>
    </row>
    <row r="681" spans="1:30" x14ac:dyDescent="0.25">
      <c r="A681" s="165"/>
      <c r="B681" s="72" t="s">
        <v>14551</v>
      </c>
      <c r="C681" s="64" t="s">
        <v>14311</v>
      </c>
      <c r="D681" s="64" t="s">
        <v>2</v>
      </c>
      <c r="E681" s="64" t="s">
        <v>14552</v>
      </c>
      <c r="F681" s="64" t="s">
        <v>1261</v>
      </c>
      <c r="G681" s="64" t="s">
        <v>1216</v>
      </c>
      <c r="H681" s="65">
        <v>39785</v>
      </c>
      <c r="I681" s="65">
        <v>42003</v>
      </c>
      <c r="J681" s="93" t="s">
        <v>1</v>
      </c>
      <c r="K681" s="101">
        <v>1314491</v>
      </c>
      <c r="L681" s="67">
        <f t="shared" si="100"/>
        <v>4.4682780865480383E-4</v>
      </c>
      <c r="M681" s="66">
        <v>18016.652237424099</v>
      </c>
      <c r="N681" s="73">
        <f t="shared" si="101"/>
        <v>3.4912100369137721E-4</v>
      </c>
      <c r="O681" s="98">
        <v>1263123</v>
      </c>
      <c r="P681" s="67">
        <f t="shared" si="107"/>
        <v>4.6517036703293637E-4</v>
      </c>
      <c r="Q681" s="66">
        <v>14574.8522374241</v>
      </c>
      <c r="R681" s="105">
        <f t="shared" si="102"/>
        <v>4.175949810835978E-4</v>
      </c>
      <c r="S681" s="101">
        <v>1049890</v>
      </c>
      <c r="T681" s="67">
        <f t="shared" si="108"/>
        <v>4.5989502720108707E-4</v>
      </c>
      <c r="U681" s="66">
        <v>7299.8961132240602</v>
      </c>
      <c r="V681" s="73">
        <f t="shared" si="109"/>
        <v>3.8981918486619436E-4</v>
      </c>
      <c r="W681" s="98">
        <v>797890</v>
      </c>
      <c r="X681" s="67">
        <f t="shared" si="103"/>
        <v>4.5332816059514912E-4</v>
      </c>
      <c r="Y681" s="66">
        <v>3493.31228822402</v>
      </c>
      <c r="Z681" s="105">
        <f t="shared" si="104"/>
        <v>4.5160967339914315E-4</v>
      </c>
      <c r="AA681" s="101">
        <v>252000</v>
      </c>
      <c r="AB681" s="67">
        <f t="shared" si="105"/>
        <v>4.8200240231910022E-4</v>
      </c>
      <c r="AC681" s="66">
        <v>3806.5838250000202</v>
      </c>
      <c r="AD681" s="73">
        <f t="shared" si="106"/>
        <v>3.4633273544806652E-4</v>
      </c>
    </row>
    <row r="682" spans="1:30" x14ac:dyDescent="0.25">
      <c r="A682" s="165"/>
      <c r="B682" s="72" t="s">
        <v>6810</v>
      </c>
      <c r="C682" s="64" t="s">
        <v>445</v>
      </c>
      <c r="D682" s="64" t="s">
        <v>2</v>
      </c>
      <c r="E682" s="64" t="s">
        <v>6811</v>
      </c>
      <c r="F682" s="64" t="s">
        <v>228</v>
      </c>
      <c r="G682" s="64" t="s">
        <v>1193</v>
      </c>
      <c r="H682" s="65">
        <v>38720</v>
      </c>
      <c r="I682" s="65">
        <v>42004</v>
      </c>
      <c r="J682" s="93" t="s">
        <v>1</v>
      </c>
      <c r="K682" s="101">
        <v>1483860</v>
      </c>
      <c r="L682" s="67">
        <f t="shared" si="100"/>
        <v>5.0440049581968772E-4</v>
      </c>
      <c r="M682" s="66">
        <v>17950.698407363001</v>
      </c>
      <c r="N682" s="73">
        <f t="shared" si="101"/>
        <v>3.4784297117763463E-4</v>
      </c>
      <c r="O682" s="98">
        <v>1426460</v>
      </c>
      <c r="P682" s="67">
        <f t="shared" si="107"/>
        <v>5.2532249175876169E-4</v>
      </c>
      <c r="Q682" s="66">
        <v>11057.425002362699</v>
      </c>
      <c r="R682" s="105">
        <f t="shared" si="102"/>
        <v>3.1681454531926252E-4</v>
      </c>
      <c r="S682" s="101">
        <v>1247820</v>
      </c>
      <c r="T682" s="67">
        <f t="shared" si="108"/>
        <v>5.465965128175908E-4</v>
      </c>
      <c r="U682" s="66">
        <v>8522.8694141687502</v>
      </c>
      <c r="V682" s="73">
        <f t="shared" si="109"/>
        <v>4.5512675197303948E-4</v>
      </c>
      <c r="W682" s="98">
        <v>1097620</v>
      </c>
      <c r="X682" s="67">
        <f t="shared" si="103"/>
        <v>6.2362237355079967E-4</v>
      </c>
      <c r="Y682" s="66">
        <v>4897.1954361810604</v>
      </c>
      <c r="Z682" s="105">
        <f t="shared" si="104"/>
        <v>6.331013803034135E-4</v>
      </c>
      <c r="AA682" s="101">
        <v>150200</v>
      </c>
      <c r="AB682" s="67">
        <f t="shared" si="105"/>
        <v>2.8728873344574941E-4</v>
      </c>
      <c r="AC682" s="66">
        <v>3625.6739779875002</v>
      </c>
      <c r="AD682" s="73">
        <f t="shared" si="106"/>
        <v>3.2987309471354604E-4</v>
      </c>
    </row>
    <row r="683" spans="1:30" x14ac:dyDescent="0.25">
      <c r="A683" s="165"/>
      <c r="B683" s="72" t="s">
        <v>6957</v>
      </c>
      <c r="C683" s="64" t="s">
        <v>6958</v>
      </c>
      <c r="D683" s="64" t="s">
        <v>4</v>
      </c>
      <c r="E683" s="64" t="s">
        <v>6959</v>
      </c>
      <c r="F683" s="64" t="s">
        <v>1199</v>
      </c>
      <c r="G683" s="64" t="s">
        <v>1199</v>
      </c>
      <c r="H683" s="65">
        <v>38720</v>
      </c>
      <c r="I683" s="65">
        <v>42003</v>
      </c>
      <c r="J683" s="93" t="s">
        <v>1</v>
      </c>
      <c r="K683" s="101">
        <v>814991</v>
      </c>
      <c r="L683" s="67">
        <f t="shared" si="100"/>
        <v>2.7703547806975264E-4</v>
      </c>
      <c r="M683" s="66">
        <v>17819.696745290301</v>
      </c>
      <c r="N683" s="73">
        <f t="shared" si="101"/>
        <v>3.4530446229455485E-4</v>
      </c>
      <c r="O683" s="98">
        <v>727501</v>
      </c>
      <c r="P683" s="67">
        <f t="shared" si="107"/>
        <v>2.6791682772527161E-4</v>
      </c>
      <c r="Q683" s="66">
        <v>14541.042135290199</v>
      </c>
      <c r="R683" s="105">
        <f t="shared" si="102"/>
        <v>4.1662626258607589E-4</v>
      </c>
      <c r="S683" s="101">
        <v>612290</v>
      </c>
      <c r="T683" s="67">
        <f t="shared" si="108"/>
        <v>2.6820821819900523E-4</v>
      </c>
      <c r="U683" s="66">
        <v>5147.3455052000299</v>
      </c>
      <c r="V683" s="73">
        <f t="shared" si="109"/>
        <v>2.7487158692941213E-4</v>
      </c>
      <c r="W683" s="98">
        <v>284850</v>
      </c>
      <c r="X683" s="67">
        <f t="shared" si="103"/>
        <v>1.6184001121148056E-4</v>
      </c>
      <c r="Y683" s="66">
        <v>1011.739997225</v>
      </c>
      <c r="Z683" s="105">
        <f t="shared" si="104"/>
        <v>1.3079608463631618E-4</v>
      </c>
      <c r="AA683" s="101">
        <v>327440</v>
      </c>
      <c r="AB683" s="67">
        <f t="shared" si="105"/>
        <v>6.262970897435166E-4</v>
      </c>
      <c r="AC683" s="66">
        <v>4135.6055079750204</v>
      </c>
      <c r="AD683" s="73">
        <f t="shared" si="106"/>
        <v>3.7626796995888351E-4</v>
      </c>
    </row>
    <row r="684" spans="1:30" x14ac:dyDescent="0.25">
      <c r="A684" s="165"/>
      <c r="B684" s="72" t="s">
        <v>2856</v>
      </c>
      <c r="C684" s="64" t="s">
        <v>2857</v>
      </c>
      <c r="D684" s="64" t="s">
        <v>0</v>
      </c>
      <c r="E684" s="64" t="s">
        <v>2857</v>
      </c>
      <c r="F684" s="64" t="s">
        <v>493</v>
      </c>
      <c r="G684" s="64" t="s">
        <v>1167</v>
      </c>
      <c r="H684" s="65">
        <v>38720</v>
      </c>
      <c r="I684" s="65">
        <v>39512</v>
      </c>
      <c r="J684" s="93" t="s">
        <v>1</v>
      </c>
      <c r="K684" s="101">
        <v>1330321</v>
      </c>
      <c r="L684" s="67">
        <f t="shared" si="100"/>
        <v>4.5220881484731907E-4</v>
      </c>
      <c r="M684" s="66">
        <v>17803.654881816499</v>
      </c>
      <c r="N684" s="73">
        <f t="shared" si="101"/>
        <v>3.449936081245765E-4</v>
      </c>
      <c r="O684" s="98">
        <v>1264781</v>
      </c>
      <c r="P684" s="67">
        <f t="shared" si="107"/>
        <v>4.657809587714611E-4</v>
      </c>
      <c r="Q684" s="66">
        <v>13652.825331816501</v>
      </c>
      <c r="R684" s="105">
        <f t="shared" si="102"/>
        <v>3.9117729931684094E-4</v>
      </c>
      <c r="S684" s="101">
        <v>901800</v>
      </c>
      <c r="T684" s="67">
        <f t="shared" si="108"/>
        <v>3.9502551270127376E-4</v>
      </c>
      <c r="U684" s="66">
        <v>9472.3911242445101</v>
      </c>
      <c r="V684" s="73">
        <f t="shared" si="109"/>
        <v>5.0583182685266152E-4</v>
      </c>
      <c r="W684" s="98">
        <v>757900</v>
      </c>
      <c r="X684" s="67">
        <f t="shared" si="103"/>
        <v>4.3060749340769215E-4</v>
      </c>
      <c r="Y684" s="66">
        <v>3139.7115893580299</v>
      </c>
      <c r="Z684" s="105">
        <f t="shared" si="104"/>
        <v>4.0589675598637901E-4</v>
      </c>
      <c r="AA684" s="101">
        <v>143900</v>
      </c>
      <c r="AB684" s="67">
        <f t="shared" si="105"/>
        <v>2.7523867338777194E-4</v>
      </c>
      <c r="AC684" s="66">
        <v>6332.6795348864998</v>
      </c>
      <c r="AD684" s="73">
        <f t="shared" si="106"/>
        <v>5.7616338608626851E-4</v>
      </c>
    </row>
    <row r="685" spans="1:30" x14ac:dyDescent="0.25">
      <c r="A685" s="165"/>
      <c r="B685" s="72" t="s">
        <v>15260</v>
      </c>
      <c r="C685" s="64" t="s">
        <v>15261</v>
      </c>
      <c r="D685" s="64" t="s">
        <v>2</v>
      </c>
      <c r="E685" s="64" t="s">
        <v>15262</v>
      </c>
      <c r="F685" s="64" t="s">
        <v>493</v>
      </c>
      <c r="G685" s="64" t="s">
        <v>1167</v>
      </c>
      <c r="H685" s="65">
        <v>39149</v>
      </c>
      <c r="I685" s="65">
        <v>42004</v>
      </c>
      <c r="J685" s="93" t="s">
        <v>1</v>
      </c>
      <c r="K685" s="101">
        <v>1282937</v>
      </c>
      <c r="L685" s="67">
        <f t="shared" si="100"/>
        <v>4.3610182827586347E-4</v>
      </c>
      <c r="M685" s="66">
        <v>17756.468239650101</v>
      </c>
      <c r="N685" s="73">
        <f t="shared" si="101"/>
        <v>3.44079240257735E-4</v>
      </c>
      <c r="O685" s="98">
        <v>1212595</v>
      </c>
      <c r="P685" s="67">
        <f t="shared" si="107"/>
        <v>4.4656241807987303E-4</v>
      </c>
      <c r="Q685" s="66">
        <v>12571.9187996501</v>
      </c>
      <c r="R685" s="105">
        <f t="shared" si="102"/>
        <v>3.6020743866232633E-4</v>
      </c>
      <c r="S685" s="101">
        <v>991920</v>
      </c>
      <c r="T685" s="67">
        <f t="shared" si="108"/>
        <v>4.3450178150215954E-4</v>
      </c>
      <c r="U685" s="66">
        <v>7698.4604151850799</v>
      </c>
      <c r="V685" s="73">
        <f t="shared" si="109"/>
        <v>4.1110277697454682E-4</v>
      </c>
      <c r="W685" s="98">
        <v>853520</v>
      </c>
      <c r="X685" s="67">
        <f t="shared" si="103"/>
        <v>4.8493483015349441E-4</v>
      </c>
      <c r="Y685" s="66">
        <v>3858.59417768504</v>
      </c>
      <c r="Z685" s="105">
        <f t="shared" si="104"/>
        <v>4.9883271594080506E-4</v>
      </c>
      <c r="AA685" s="101">
        <v>138400</v>
      </c>
      <c r="AB685" s="67">
        <f t="shared" si="105"/>
        <v>2.6471877968636299E-4</v>
      </c>
      <c r="AC685" s="66">
        <v>3839.8662375000099</v>
      </c>
      <c r="AD685" s="73">
        <f t="shared" si="106"/>
        <v>3.4936085448953604E-4</v>
      </c>
    </row>
    <row r="686" spans="1:30" x14ac:dyDescent="0.25">
      <c r="A686" s="165"/>
      <c r="B686" s="72" t="s">
        <v>14484</v>
      </c>
      <c r="C686" s="64" t="s">
        <v>14311</v>
      </c>
      <c r="D686" s="64" t="s">
        <v>2</v>
      </c>
      <c r="E686" s="64" t="s">
        <v>9453</v>
      </c>
      <c r="F686" s="64" t="s">
        <v>1519</v>
      </c>
      <c r="G686" s="64" t="s">
        <v>1193</v>
      </c>
      <c r="H686" s="65">
        <v>39785</v>
      </c>
      <c r="I686" s="65">
        <v>41632</v>
      </c>
      <c r="J686" s="93" t="s">
        <v>1</v>
      </c>
      <c r="K686" s="101">
        <v>1102398</v>
      </c>
      <c r="L686" s="67">
        <f t="shared" si="100"/>
        <v>3.7473218348808656E-4</v>
      </c>
      <c r="M686" s="66">
        <v>17756.14309569</v>
      </c>
      <c r="N686" s="73">
        <f t="shared" si="101"/>
        <v>3.4407293972064305E-4</v>
      </c>
      <c r="O686" s="98">
        <v>1032848</v>
      </c>
      <c r="P686" s="67">
        <f t="shared" si="107"/>
        <v>3.8036698187685145E-4</v>
      </c>
      <c r="Q686" s="66">
        <v>14956.286295690001</v>
      </c>
      <c r="R686" s="105">
        <f t="shared" si="102"/>
        <v>4.2852373327617165E-4</v>
      </c>
      <c r="S686" s="101">
        <v>861500</v>
      </c>
      <c r="T686" s="67">
        <f t="shared" si="108"/>
        <v>3.7737245419399795E-4</v>
      </c>
      <c r="U686" s="66">
        <v>8346.3018405310595</v>
      </c>
      <c r="V686" s="73">
        <f t="shared" si="109"/>
        <v>4.4569792907451095E-4</v>
      </c>
      <c r="W686" s="98">
        <v>647100</v>
      </c>
      <c r="X686" s="67">
        <f t="shared" si="103"/>
        <v>3.6765550730191E-4</v>
      </c>
      <c r="Y686" s="66">
        <v>3227.71267803102</v>
      </c>
      <c r="Z686" s="105">
        <f t="shared" si="104"/>
        <v>4.1727339215153072E-4</v>
      </c>
      <c r="AA686" s="101">
        <v>214400</v>
      </c>
      <c r="AB686" s="67">
        <f t="shared" si="105"/>
        <v>4.1008458356037733E-4</v>
      </c>
      <c r="AC686" s="66">
        <v>5118.5891625000004</v>
      </c>
      <c r="AD686" s="73">
        <f t="shared" si="106"/>
        <v>4.6570233778667512E-4</v>
      </c>
    </row>
    <row r="687" spans="1:30" x14ac:dyDescent="0.25">
      <c r="A687" s="165"/>
      <c r="B687" s="72" t="s">
        <v>11919</v>
      </c>
      <c r="C687" s="64" t="s">
        <v>11342</v>
      </c>
      <c r="D687" s="64" t="s">
        <v>2</v>
      </c>
      <c r="E687" s="64" t="s">
        <v>11920</v>
      </c>
      <c r="F687" s="64" t="s">
        <v>2909</v>
      </c>
      <c r="G687" s="64" t="s">
        <v>1167</v>
      </c>
      <c r="H687" s="65">
        <v>38720</v>
      </c>
      <c r="I687" s="65">
        <v>42003</v>
      </c>
      <c r="J687" s="93" t="s">
        <v>1</v>
      </c>
      <c r="K687" s="101">
        <v>1044530</v>
      </c>
      <c r="L687" s="67">
        <f t="shared" si="100"/>
        <v>3.5506142755956658E-4</v>
      </c>
      <c r="M687" s="66">
        <v>17754.3074081581</v>
      </c>
      <c r="N687" s="73">
        <f t="shared" si="101"/>
        <v>3.4403736834671879E-4</v>
      </c>
      <c r="O687" s="98">
        <v>995484</v>
      </c>
      <c r="P687" s="67">
        <f t="shared" si="107"/>
        <v>3.666069398272501E-4</v>
      </c>
      <c r="Q687" s="66">
        <v>12594.741288158</v>
      </c>
      <c r="R687" s="105">
        <f t="shared" si="102"/>
        <v>3.6086134283243277E-4</v>
      </c>
      <c r="S687" s="101">
        <v>893180</v>
      </c>
      <c r="T687" s="67">
        <f t="shared" si="108"/>
        <v>3.9124959795356365E-4</v>
      </c>
      <c r="U687" s="66">
        <v>8136.7878717721296</v>
      </c>
      <c r="V687" s="73">
        <f t="shared" si="109"/>
        <v>4.3450974731782348E-4</v>
      </c>
      <c r="W687" s="98">
        <v>731180</v>
      </c>
      <c r="X687" s="67">
        <f t="shared" si="103"/>
        <v>4.1542629242622559E-4</v>
      </c>
      <c r="Y687" s="66">
        <v>3586.2933717720198</v>
      </c>
      <c r="Z687" s="105">
        <f t="shared" si="104"/>
        <v>4.6363011512001734E-4</v>
      </c>
      <c r="AA687" s="101">
        <v>162000</v>
      </c>
      <c r="AB687" s="67">
        <f t="shared" si="105"/>
        <v>3.0985868720513588E-4</v>
      </c>
      <c r="AC687" s="66">
        <v>4550.4945000000098</v>
      </c>
      <c r="AD687" s="73">
        <f t="shared" si="106"/>
        <v>4.1401563193643238E-4</v>
      </c>
    </row>
    <row r="688" spans="1:30" x14ac:dyDescent="0.25">
      <c r="A688" s="165"/>
      <c r="B688" s="72" t="s">
        <v>11688</v>
      </c>
      <c r="C688" s="64" t="s">
        <v>11342</v>
      </c>
      <c r="D688" s="64" t="s">
        <v>2</v>
      </c>
      <c r="E688" s="64" t="s">
        <v>11689</v>
      </c>
      <c r="F688" s="64" t="s">
        <v>1215</v>
      </c>
      <c r="G688" s="64" t="s">
        <v>1216</v>
      </c>
      <c r="H688" s="65">
        <v>38721</v>
      </c>
      <c r="I688" s="65">
        <v>42004</v>
      </c>
      <c r="J688" s="93" t="s">
        <v>1</v>
      </c>
      <c r="K688" s="101">
        <v>1186311</v>
      </c>
      <c r="L688" s="67">
        <f t="shared" si="100"/>
        <v>4.032562752526179E-4</v>
      </c>
      <c r="M688" s="66">
        <v>17715.282534522099</v>
      </c>
      <c r="N688" s="73">
        <f t="shared" si="101"/>
        <v>3.4328115665582375E-4</v>
      </c>
      <c r="O688" s="98">
        <v>1038445</v>
      </c>
      <c r="P688" s="67">
        <f t="shared" si="107"/>
        <v>3.8242818933193173E-4</v>
      </c>
      <c r="Q688" s="66">
        <v>12490.2459345221</v>
      </c>
      <c r="R688" s="105">
        <f t="shared" si="102"/>
        <v>3.5786736838150417E-4</v>
      </c>
      <c r="S688" s="101">
        <v>917500</v>
      </c>
      <c r="T688" s="67">
        <f t="shared" si="108"/>
        <v>4.0190275881949285E-4</v>
      </c>
      <c r="U688" s="66">
        <v>9345.8605024601002</v>
      </c>
      <c r="V688" s="73">
        <f t="shared" si="109"/>
        <v>4.9907500962135067E-4</v>
      </c>
      <c r="W688" s="98">
        <v>707000</v>
      </c>
      <c r="X688" s="67">
        <f t="shared" si="103"/>
        <v>4.0168821459194928E-4</v>
      </c>
      <c r="Y688" s="66">
        <v>3207.14398996001</v>
      </c>
      <c r="Z688" s="105">
        <f t="shared" si="104"/>
        <v>4.1461430595035966E-4</v>
      </c>
      <c r="AA688" s="101">
        <v>210500</v>
      </c>
      <c r="AB688" s="67">
        <f t="shared" si="105"/>
        <v>4.0262502257210558E-4</v>
      </c>
      <c r="AC688" s="66">
        <v>6138.7165125000402</v>
      </c>
      <c r="AD688" s="73">
        <f t="shared" si="106"/>
        <v>5.5851613406000399E-4</v>
      </c>
    </row>
    <row r="689" spans="1:30" x14ac:dyDescent="0.25">
      <c r="A689" s="165"/>
      <c r="B689" s="72" t="s">
        <v>14884</v>
      </c>
      <c r="C689" s="64" t="s">
        <v>14885</v>
      </c>
      <c r="D689" s="64" t="s">
        <v>0</v>
      </c>
      <c r="E689" s="64" t="s">
        <v>14886</v>
      </c>
      <c r="F689" s="64" t="s">
        <v>1526</v>
      </c>
      <c r="G689" s="64" t="s">
        <v>1139</v>
      </c>
      <c r="H689" s="65">
        <v>39585</v>
      </c>
      <c r="I689" s="65">
        <v>42004</v>
      </c>
      <c r="J689" s="93" t="s">
        <v>1</v>
      </c>
      <c r="K689" s="101">
        <v>728167</v>
      </c>
      <c r="L689" s="67">
        <f t="shared" si="100"/>
        <v>2.4752186583608599E-4</v>
      </c>
      <c r="M689" s="66">
        <v>17545.047067084699</v>
      </c>
      <c r="N689" s="73">
        <f t="shared" si="101"/>
        <v>3.3998238746871793E-4</v>
      </c>
      <c r="O689" s="98">
        <v>592911</v>
      </c>
      <c r="P689" s="67">
        <f t="shared" si="107"/>
        <v>2.1835136205093671E-4</v>
      </c>
      <c r="Q689" s="66">
        <v>11690.398587084601</v>
      </c>
      <c r="R689" s="105">
        <f t="shared" si="102"/>
        <v>3.3495034442257307E-4</v>
      </c>
      <c r="S689" s="101">
        <v>452800</v>
      </c>
      <c r="T689" s="67">
        <f t="shared" si="108"/>
        <v>1.9834503454328761E-4</v>
      </c>
      <c r="U689" s="66">
        <v>4335.3246323605199</v>
      </c>
      <c r="V689" s="73">
        <f t="shared" si="109"/>
        <v>2.3150914589806571E-4</v>
      </c>
      <c r="W689" s="98">
        <v>280600</v>
      </c>
      <c r="X689" s="67">
        <f t="shared" si="103"/>
        <v>1.5942533665417392E-4</v>
      </c>
      <c r="Y689" s="66">
        <v>1221.1182239980101</v>
      </c>
      <c r="Z689" s="105">
        <f t="shared" si="104"/>
        <v>1.5786415780246393E-4</v>
      </c>
      <c r="AA689" s="101">
        <v>172200</v>
      </c>
      <c r="AB689" s="67">
        <f t="shared" si="105"/>
        <v>3.2936830825138516E-4</v>
      </c>
      <c r="AC689" s="66">
        <v>3114.20640836251</v>
      </c>
      <c r="AD689" s="73">
        <f t="shared" si="106"/>
        <v>2.8333846665207246E-4</v>
      </c>
    </row>
    <row r="690" spans="1:30" x14ac:dyDescent="0.25">
      <c r="A690" s="165"/>
      <c r="B690" s="74" t="s">
        <v>16656</v>
      </c>
      <c r="C690" s="68" t="s">
        <v>3</v>
      </c>
      <c r="D690" s="68" t="s">
        <v>2</v>
      </c>
      <c r="E690" s="68" t="s">
        <v>16657</v>
      </c>
      <c r="F690" s="68" t="s">
        <v>1562</v>
      </c>
      <c r="G690" s="68" t="s">
        <v>1167</v>
      </c>
      <c r="H690" s="69">
        <v>38721</v>
      </c>
      <c r="I690" s="69">
        <v>42004</v>
      </c>
      <c r="J690" s="94" t="s">
        <v>1173</v>
      </c>
      <c r="K690" s="102">
        <v>1866825</v>
      </c>
      <c r="L690" s="71">
        <f t="shared" si="100"/>
        <v>6.3457971480368003E-4</v>
      </c>
      <c r="M690" s="70">
        <v>17529.769845697501</v>
      </c>
      <c r="N690" s="75">
        <f t="shared" si="101"/>
        <v>3.3968635029188687E-4</v>
      </c>
      <c r="O690" s="99">
        <v>1804189</v>
      </c>
      <c r="P690" s="71">
        <f t="shared" si="107"/>
        <v>6.6442876847843508E-4</v>
      </c>
      <c r="Q690" s="70">
        <v>14555.0882456975</v>
      </c>
      <c r="R690" s="106">
        <f t="shared" si="102"/>
        <v>4.1702870818993416E-4</v>
      </c>
      <c r="S690" s="102">
        <v>1606700</v>
      </c>
      <c r="T690" s="71">
        <f t="shared" si="108"/>
        <v>7.0380072217469123E-4</v>
      </c>
      <c r="U690" s="70">
        <v>9667.0383339045802</v>
      </c>
      <c r="V690" s="75">
        <f t="shared" si="109"/>
        <v>5.1622611403555894E-4</v>
      </c>
      <c r="W690" s="99">
        <v>1351100</v>
      </c>
      <c r="X690" s="71">
        <f t="shared" si="103"/>
        <v>7.6763924573576049E-4</v>
      </c>
      <c r="Y690" s="70">
        <v>5930.2041975420598</v>
      </c>
      <c r="Z690" s="106">
        <f t="shared" si="104"/>
        <v>7.6664705582441559E-4</v>
      </c>
      <c r="AA690" s="102">
        <v>255600</v>
      </c>
      <c r="AB690" s="71">
        <f t="shared" si="105"/>
        <v>4.8888815092365881E-4</v>
      </c>
      <c r="AC690" s="70">
        <v>3736.83413636252</v>
      </c>
      <c r="AD690" s="75">
        <f t="shared" si="106"/>
        <v>3.3998673032299188E-4</v>
      </c>
    </row>
    <row r="691" spans="1:30" x14ac:dyDescent="0.25">
      <c r="A691" s="165"/>
      <c r="B691" s="72" t="s">
        <v>5477</v>
      </c>
      <c r="C691" s="64" t="s">
        <v>5478</v>
      </c>
      <c r="D691" s="64" t="s">
        <v>423</v>
      </c>
      <c r="E691" s="64" t="s">
        <v>5479</v>
      </c>
      <c r="F691" s="64" t="s">
        <v>1226</v>
      </c>
      <c r="G691" s="64" t="s">
        <v>1227</v>
      </c>
      <c r="H691" s="65">
        <v>38722</v>
      </c>
      <c r="I691" s="65">
        <v>42002</v>
      </c>
      <c r="J691" s="93" t="s">
        <v>1</v>
      </c>
      <c r="K691" s="101">
        <v>801015</v>
      </c>
      <c r="L691" s="67">
        <f t="shared" si="100"/>
        <v>2.7228469205922874E-4</v>
      </c>
      <c r="M691" s="66">
        <v>17517.081370416199</v>
      </c>
      <c r="N691" s="73">
        <f t="shared" si="101"/>
        <v>3.3944047702047411E-4</v>
      </c>
      <c r="O691" s="98">
        <v>657925</v>
      </c>
      <c r="P691" s="67">
        <f t="shared" si="107"/>
        <v>2.4229407091007341E-4</v>
      </c>
      <c r="Q691" s="66">
        <v>11110.0593704161</v>
      </c>
      <c r="R691" s="105">
        <f t="shared" si="102"/>
        <v>3.1832261192423086E-4</v>
      </c>
      <c r="S691" s="101">
        <v>474750</v>
      </c>
      <c r="T691" s="67">
        <f t="shared" si="108"/>
        <v>2.0796003787417356E-4</v>
      </c>
      <c r="U691" s="66">
        <v>4367.0652750200297</v>
      </c>
      <c r="V691" s="73">
        <f t="shared" si="109"/>
        <v>2.3320411679309596E-4</v>
      </c>
      <c r="W691" s="98">
        <v>168290</v>
      </c>
      <c r="X691" s="67">
        <f t="shared" si="103"/>
        <v>9.5615430882148726E-5</v>
      </c>
      <c r="Y691" s="66">
        <v>547.69726051999999</v>
      </c>
      <c r="Z691" s="105">
        <f t="shared" si="104"/>
        <v>7.0805402018836282E-5</v>
      </c>
      <c r="AA691" s="101">
        <v>306460</v>
      </c>
      <c r="AB691" s="67">
        <f t="shared" si="105"/>
        <v>5.8616847704250584E-4</v>
      </c>
      <c r="AC691" s="66">
        <v>3819.3680145000098</v>
      </c>
      <c r="AD691" s="73">
        <f t="shared" si="106"/>
        <v>3.4749587371680487E-4</v>
      </c>
    </row>
    <row r="692" spans="1:30" x14ac:dyDescent="0.25">
      <c r="A692" s="165"/>
      <c r="B692" s="72" t="s">
        <v>14365</v>
      </c>
      <c r="C692" s="64" t="s">
        <v>14311</v>
      </c>
      <c r="D692" s="64" t="s">
        <v>2</v>
      </c>
      <c r="E692" s="64" t="s">
        <v>14366</v>
      </c>
      <c r="F692" s="64" t="s">
        <v>1074</v>
      </c>
      <c r="G692" s="64" t="s">
        <v>1416</v>
      </c>
      <c r="H692" s="65">
        <v>39792</v>
      </c>
      <c r="I692" s="65">
        <v>42002</v>
      </c>
      <c r="J692" s="93" t="s">
        <v>1</v>
      </c>
      <c r="K692" s="101">
        <v>1475423</v>
      </c>
      <c r="L692" s="67">
        <f t="shared" si="100"/>
        <v>5.0153255208966561E-4</v>
      </c>
      <c r="M692" s="66">
        <v>17514.6460643311</v>
      </c>
      <c r="N692" s="73">
        <f t="shared" si="101"/>
        <v>3.3939328642737607E-4</v>
      </c>
      <c r="O692" s="98">
        <v>1429461</v>
      </c>
      <c r="P692" s="67">
        <f t="shared" si="107"/>
        <v>5.2642767017089251E-4</v>
      </c>
      <c r="Q692" s="66">
        <v>14937.209264331001</v>
      </c>
      <c r="R692" s="105">
        <f t="shared" si="102"/>
        <v>4.2797714299726389E-4</v>
      </c>
      <c r="S692" s="101">
        <v>1267360</v>
      </c>
      <c r="T692" s="67">
        <f t="shared" si="108"/>
        <v>5.551558369672725E-4</v>
      </c>
      <c r="U692" s="66">
        <v>9191.2954529360395</v>
      </c>
      <c r="V692" s="73">
        <f t="shared" si="109"/>
        <v>4.90821135774417E-4</v>
      </c>
      <c r="W692" s="98">
        <v>1028460</v>
      </c>
      <c r="X692" s="67">
        <f t="shared" si="103"/>
        <v>5.8432851651942885E-4</v>
      </c>
      <c r="Y692" s="66">
        <v>4834.1037404360304</v>
      </c>
      <c r="Z692" s="105">
        <f t="shared" si="104"/>
        <v>6.2494498953192114E-4</v>
      </c>
      <c r="AA692" s="101">
        <v>238900</v>
      </c>
      <c r="AB692" s="67">
        <f t="shared" si="105"/>
        <v>4.5694592823028988E-4</v>
      </c>
      <c r="AC692" s="66">
        <v>4357.19171250001</v>
      </c>
      <c r="AD692" s="73">
        <f t="shared" si="106"/>
        <v>3.9642844976933245E-4</v>
      </c>
    </row>
    <row r="693" spans="1:30" x14ac:dyDescent="0.25">
      <c r="A693" s="165"/>
      <c r="B693" s="72" t="s">
        <v>14373</v>
      </c>
      <c r="C693" s="64" t="s">
        <v>14311</v>
      </c>
      <c r="D693" s="64" t="s">
        <v>2</v>
      </c>
      <c r="E693" s="64" t="s">
        <v>14374</v>
      </c>
      <c r="F693" s="64" t="s">
        <v>1411</v>
      </c>
      <c r="G693" s="64" t="s">
        <v>1167</v>
      </c>
      <c r="H693" s="65">
        <v>39791</v>
      </c>
      <c r="I693" s="65">
        <v>42003</v>
      </c>
      <c r="J693" s="93" t="s">
        <v>1</v>
      </c>
      <c r="K693" s="101">
        <v>1510639</v>
      </c>
      <c r="L693" s="67">
        <f t="shared" si="100"/>
        <v>5.1350333630164387E-4</v>
      </c>
      <c r="M693" s="66">
        <v>17486.584357641499</v>
      </c>
      <c r="N693" s="73">
        <f t="shared" si="101"/>
        <v>3.388495155272298E-4</v>
      </c>
      <c r="O693" s="98">
        <v>1432633</v>
      </c>
      <c r="P693" s="67">
        <f t="shared" si="107"/>
        <v>5.2759582276112199E-4</v>
      </c>
      <c r="Q693" s="66">
        <v>14357.4283576415</v>
      </c>
      <c r="R693" s="105">
        <f t="shared" si="102"/>
        <v>4.1136540705527243E-4</v>
      </c>
      <c r="S693" s="101">
        <v>1252600</v>
      </c>
      <c r="T693" s="67">
        <f t="shared" si="108"/>
        <v>5.486903495338384E-4</v>
      </c>
      <c r="U693" s="66">
        <v>8873.5294376415804</v>
      </c>
      <c r="V693" s="73">
        <f t="shared" si="109"/>
        <v>4.7385222455445232E-4</v>
      </c>
      <c r="W693" s="98">
        <v>1066600</v>
      </c>
      <c r="X693" s="67">
        <f t="shared" si="103"/>
        <v>6.0599809007605811E-4</v>
      </c>
      <c r="Y693" s="66">
        <v>4748.1717510540402</v>
      </c>
      <c r="Z693" s="105">
        <f t="shared" si="104"/>
        <v>6.1383584312375145E-4</v>
      </c>
      <c r="AA693" s="101">
        <v>186000</v>
      </c>
      <c r="AB693" s="67">
        <f t="shared" si="105"/>
        <v>3.5576367790219303E-4</v>
      </c>
      <c r="AC693" s="66">
        <v>4125.3576865875002</v>
      </c>
      <c r="AD693" s="73">
        <f t="shared" si="106"/>
        <v>3.7533559695025211E-4</v>
      </c>
    </row>
    <row r="694" spans="1:30" x14ac:dyDescent="0.25">
      <c r="A694" s="165"/>
      <c r="B694" s="72" t="s">
        <v>15896</v>
      </c>
      <c r="C694" s="64" t="s">
        <v>15897</v>
      </c>
      <c r="D694" s="64" t="s">
        <v>0</v>
      </c>
      <c r="E694" s="64" t="s">
        <v>15898</v>
      </c>
      <c r="F694" s="64" t="s">
        <v>493</v>
      </c>
      <c r="G694" s="64" t="s">
        <v>1167</v>
      </c>
      <c r="H694" s="65">
        <v>40982</v>
      </c>
      <c r="I694" s="65">
        <v>42004</v>
      </c>
      <c r="J694" s="93" t="s">
        <v>1</v>
      </c>
      <c r="K694" s="101">
        <v>416227</v>
      </c>
      <c r="L694" s="67">
        <f t="shared" si="100"/>
        <v>1.4148579055540359E-4</v>
      </c>
      <c r="M694" s="66">
        <v>17481.326517206599</v>
      </c>
      <c r="N694" s="73">
        <f t="shared" si="101"/>
        <v>3.3874763075387169E-4</v>
      </c>
      <c r="O694" s="98">
        <v>316995</v>
      </c>
      <c r="P694" s="67">
        <f t="shared" si="107"/>
        <v>1.1673976366324234E-4</v>
      </c>
      <c r="Q694" s="66">
        <v>8532.9810172065208</v>
      </c>
      <c r="R694" s="105">
        <f t="shared" si="102"/>
        <v>2.4448481455732578E-4</v>
      </c>
      <c r="S694" s="101">
        <v>249050</v>
      </c>
      <c r="T694" s="67">
        <f t="shared" si="108"/>
        <v>1.0909414941034844E-4</v>
      </c>
      <c r="U694" s="66">
        <v>4352.0849572065099</v>
      </c>
      <c r="V694" s="73">
        <f t="shared" si="109"/>
        <v>2.3240415811032455E-4</v>
      </c>
      <c r="W694" s="98">
        <v>151830</v>
      </c>
      <c r="X694" s="67">
        <f t="shared" si="103"/>
        <v>8.6263538361379996E-5</v>
      </c>
      <c r="Y694" s="66">
        <v>825.50020334399801</v>
      </c>
      <c r="Z694" s="105">
        <f t="shared" si="104"/>
        <v>1.0671931005992039E-4</v>
      </c>
      <c r="AA694" s="101">
        <v>97220</v>
      </c>
      <c r="AB694" s="67">
        <f t="shared" si="105"/>
        <v>1.8595346648199573E-4</v>
      </c>
      <c r="AC694" s="66">
        <v>3526.5847538624998</v>
      </c>
      <c r="AD694" s="73">
        <f t="shared" si="106"/>
        <v>3.2085770358535043E-4</v>
      </c>
    </row>
    <row r="695" spans="1:30" x14ac:dyDescent="0.25">
      <c r="A695" s="165"/>
      <c r="B695" s="74" t="s">
        <v>16753</v>
      </c>
      <c r="C695" s="68" t="s">
        <v>3</v>
      </c>
      <c r="D695" s="68" t="s">
        <v>2</v>
      </c>
      <c r="E695" s="68" t="s">
        <v>16754</v>
      </c>
      <c r="F695" s="68" t="s">
        <v>1237</v>
      </c>
      <c r="G695" s="68" t="s">
        <v>1227</v>
      </c>
      <c r="H695" s="69">
        <v>38720</v>
      </c>
      <c r="I695" s="69">
        <v>42003</v>
      </c>
      <c r="J695" s="94" t="s">
        <v>1173</v>
      </c>
      <c r="K695" s="102">
        <v>1728180</v>
      </c>
      <c r="L695" s="71">
        <f t="shared" si="100"/>
        <v>5.8745087061155908E-4</v>
      </c>
      <c r="M695" s="70">
        <v>17426.5115939678</v>
      </c>
      <c r="N695" s="75">
        <f t="shared" si="101"/>
        <v>3.3768544446275577E-4</v>
      </c>
      <c r="O695" s="99">
        <v>1692820</v>
      </c>
      <c r="P695" s="71">
        <f t="shared" si="107"/>
        <v>6.2341490157387304E-4</v>
      </c>
      <c r="Q695" s="70">
        <v>14987.1746139679</v>
      </c>
      <c r="R695" s="106">
        <f t="shared" si="102"/>
        <v>4.2940873756141872E-4</v>
      </c>
      <c r="S695" s="102">
        <v>1421560</v>
      </c>
      <c r="T695" s="71">
        <f t="shared" si="108"/>
        <v>6.2270178291818886E-4</v>
      </c>
      <c r="U695" s="70">
        <v>9183.4479677626405</v>
      </c>
      <c r="V695" s="75">
        <f t="shared" si="109"/>
        <v>4.9040207497874318E-4</v>
      </c>
      <c r="W695" s="99">
        <v>1119260</v>
      </c>
      <c r="X695" s="71">
        <f t="shared" si="103"/>
        <v>6.3591732823788571E-4</v>
      </c>
      <c r="Y695" s="70">
        <v>4541.5018497240599</v>
      </c>
      <c r="Z695" s="106">
        <f t="shared" si="104"/>
        <v>5.871178978213244E-4</v>
      </c>
      <c r="AA695" s="102">
        <v>302300</v>
      </c>
      <c r="AB695" s="71">
        <f t="shared" si="105"/>
        <v>5.7821161198834924E-4</v>
      </c>
      <c r="AC695" s="70">
        <v>4641.9461180385297</v>
      </c>
      <c r="AD695" s="75">
        <f t="shared" si="106"/>
        <v>4.2233613412225566E-4</v>
      </c>
    </row>
    <row r="696" spans="1:30" x14ac:dyDescent="0.25">
      <c r="A696" s="165"/>
      <c r="B696" s="72" t="s">
        <v>12358</v>
      </c>
      <c r="C696" s="64" t="s">
        <v>12264</v>
      </c>
      <c r="D696" s="64" t="s">
        <v>2</v>
      </c>
      <c r="E696" s="64" t="s">
        <v>12359</v>
      </c>
      <c r="F696" s="64" t="s">
        <v>1216</v>
      </c>
      <c r="G696" s="64" t="s">
        <v>1216</v>
      </c>
      <c r="H696" s="65">
        <v>38721</v>
      </c>
      <c r="I696" s="65">
        <v>42004</v>
      </c>
      <c r="J696" s="93" t="s">
        <v>1</v>
      </c>
      <c r="K696" s="101">
        <v>1545970</v>
      </c>
      <c r="L696" s="67">
        <f t="shared" si="100"/>
        <v>5.2551321184098412E-4</v>
      </c>
      <c r="M696" s="66">
        <v>17412.778059495198</v>
      </c>
      <c r="N696" s="73">
        <f t="shared" si="101"/>
        <v>3.3741932036399866E-4</v>
      </c>
      <c r="O696" s="98">
        <v>1461186</v>
      </c>
      <c r="P696" s="67">
        <f t="shared" si="107"/>
        <v>5.3811103742342447E-4</v>
      </c>
      <c r="Q696" s="66">
        <v>12783.9674194951</v>
      </c>
      <c r="R696" s="105">
        <f t="shared" si="102"/>
        <v>3.662830021020436E-4</v>
      </c>
      <c r="S696" s="101">
        <v>1290540</v>
      </c>
      <c r="T696" s="67">
        <f t="shared" si="108"/>
        <v>5.6530963091761129E-4</v>
      </c>
      <c r="U696" s="66">
        <v>9244.8369240300799</v>
      </c>
      <c r="V696" s="73">
        <f t="shared" si="109"/>
        <v>4.9368028504102185E-4</v>
      </c>
      <c r="W696" s="98">
        <v>1063640</v>
      </c>
      <c r="X696" s="67">
        <f t="shared" si="103"/>
        <v>6.0431634026673398E-4</v>
      </c>
      <c r="Y696" s="66">
        <v>4388.4067740300297</v>
      </c>
      <c r="Z696" s="105">
        <f t="shared" si="104"/>
        <v>5.6732601795811638E-4</v>
      </c>
      <c r="AA696" s="101">
        <v>226900</v>
      </c>
      <c r="AB696" s="67">
        <f t="shared" si="105"/>
        <v>4.3399343288176128E-4</v>
      </c>
      <c r="AC696" s="66">
        <v>4856.4301500000101</v>
      </c>
      <c r="AD696" s="73">
        <f t="shared" si="106"/>
        <v>4.4185044010214557E-4</v>
      </c>
    </row>
    <row r="697" spans="1:30" x14ac:dyDescent="0.25">
      <c r="A697" s="165"/>
      <c r="B697" s="72" t="s">
        <v>14351</v>
      </c>
      <c r="C697" s="64" t="s">
        <v>14311</v>
      </c>
      <c r="D697" s="64" t="s">
        <v>2</v>
      </c>
      <c r="E697" s="64" t="s">
        <v>14352</v>
      </c>
      <c r="F697" s="64" t="s">
        <v>1411</v>
      </c>
      <c r="G697" s="64" t="s">
        <v>1167</v>
      </c>
      <c r="H697" s="65">
        <v>39784</v>
      </c>
      <c r="I697" s="65">
        <v>42004</v>
      </c>
      <c r="J697" s="93" t="s">
        <v>1</v>
      </c>
      <c r="K697" s="101">
        <v>1364048</v>
      </c>
      <c r="L697" s="67">
        <f t="shared" si="100"/>
        <v>4.6367345135110688E-4</v>
      </c>
      <c r="M697" s="66">
        <v>17396.563332621601</v>
      </c>
      <c r="N697" s="73">
        <f t="shared" si="101"/>
        <v>3.371051165015889E-4</v>
      </c>
      <c r="O697" s="98">
        <v>1333770</v>
      </c>
      <c r="P697" s="67">
        <f t="shared" si="107"/>
        <v>4.9118754106885825E-4</v>
      </c>
      <c r="Q697" s="66">
        <v>15471.251332621599</v>
      </c>
      <c r="R697" s="105">
        <f t="shared" si="102"/>
        <v>4.432783813064265E-4</v>
      </c>
      <c r="S697" s="101">
        <v>1168760</v>
      </c>
      <c r="T697" s="67">
        <f t="shared" si="108"/>
        <v>5.1196497918024031E-4</v>
      </c>
      <c r="U697" s="66">
        <v>8292.8260835216297</v>
      </c>
      <c r="V697" s="73">
        <f t="shared" si="109"/>
        <v>4.428422889826259E-4</v>
      </c>
      <c r="W697" s="98">
        <v>994060</v>
      </c>
      <c r="X697" s="67">
        <f t="shared" si="103"/>
        <v>5.6478385657322925E-4</v>
      </c>
      <c r="Y697" s="66">
        <v>4690.5019167340497</v>
      </c>
      <c r="Z697" s="105">
        <f t="shared" si="104"/>
        <v>6.0638038168961937E-4</v>
      </c>
      <c r="AA697" s="101">
        <v>174700</v>
      </c>
      <c r="AB697" s="67">
        <f t="shared" si="105"/>
        <v>3.3415007811566196E-4</v>
      </c>
      <c r="AC697" s="66">
        <v>3602.32416678751</v>
      </c>
      <c r="AD697" s="73">
        <f t="shared" si="106"/>
        <v>3.2774866915066261E-4</v>
      </c>
    </row>
    <row r="698" spans="1:30" x14ac:dyDescent="0.25">
      <c r="A698" s="165"/>
      <c r="B698" s="72" t="s">
        <v>11926</v>
      </c>
      <c r="C698" s="64" t="s">
        <v>11342</v>
      </c>
      <c r="D698" s="64" t="s">
        <v>2</v>
      </c>
      <c r="E698" s="64" t="s">
        <v>11927</v>
      </c>
      <c r="F698" s="64" t="s">
        <v>2909</v>
      </c>
      <c r="G698" s="64" t="s">
        <v>1167</v>
      </c>
      <c r="H698" s="65">
        <v>38720</v>
      </c>
      <c r="I698" s="65">
        <v>42003</v>
      </c>
      <c r="J698" s="93" t="s">
        <v>1</v>
      </c>
      <c r="K698" s="101">
        <v>1212555</v>
      </c>
      <c r="L698" s="67">
        <f t="shared" si="100"/>
        <v>4.1217725608119467E-4</v>
      </c>
      <c r="M698" s="66">
        <v>17378.260163793999</v>
      </c>
      <c r="N698" s="73">
        <f t="shared" si="101"/>
        <v>3.3675044346979493E-4</v>
      </c>
      <c r="O698" s="98">
        <v>1174303</v>
      </c>
      <c r="P698" s="67">
        <f t="shared" si="107"/>
        <v>4.3246062142632052E-4</v>
      </c>
      <c r="Q698" s="66">
        <v>14925.229103793999</v>
      </c>
      <c r="R698" s="105">
        <f t="shared" si="102"/>
        <v>4.2763389046671807E-4</v>
      </c>
      <c r="S698" s="101">
        <v>1072020</v>
      </c>
      <c r="T698" s="67">
        <f t="shared" si="108"/>
        <v>4.6958887793969783E-4</v>
      </c>
      <c r="U698" s="66">
        <v>10797.401427532999</v>
      </c>
      <c r="V698" s="73">
        <f t="shared" si="109"/>
        <v>5.7658823603381972E-4</v>
      </c>
      <c r="W698" s="98">
        <v>852120</v>
      </c>
      <c r="X698" s="67">
        <f t="shared" si="103"/>
        <v>4.8413940794638167E-4</v>
      </c>
      <c r="Y698" s="66">
        <v>4167.2228502830403</v>
      </c>
      <c r="Z698" s="105">
        <f t="shared" si="104"/>
        <v>5.3873172368295392E-4</v>
      </c>
      <c r="AA698" s="101">
        <v>219900</v>
      </c>
      <c r="AB698" s="67">
        <f t="shared" si="105"/>
        <v>4.2060447726178628E-4</v>
      </c>
      <c r="AC698" s="66">
        <v>6630.1785772500498</v>
      </c>
      <c r="AD698" s="73">
        <f t="shared" si="106"/>
        <v>6.032306101043677E-4</v>
      </c>
    </row>
    <row r="699" spans="1:30" x14ac:dyDescent="0.25">
      <c r="A699" s="165"/>
      <c r="B699" s="72" t="s">
        <v>10174</v>
      </c>
      <c r="C699" s="64" t="s">
        <v>10175</v>
      </c>
      <c r="D699" s="64" t="s">
        <v>0</v>
      </c>
      <c r="E699" s="64" t="s">
        <v>10176</v>
      </c>
      <c r="F699" s="64" t="s">
        <v>1227</v>
      </c>
      <c r="G699" s="64" t="s">
        <v>1227</v>
      </c>
      <c r="H699" s="65">
        <v>38720</v>
      </c>
      <c r="I699" s="65">
        <v>40605</v>
      </c>
      <c r="J699" s="93" t="s">
        <v>1</v>
      </c>
      <c r="K699" s="101">
        <v>1666528</v>
      </c>
      <c r="L699" s="67">
        <f t="shared" si="100"/>
        <v>5.6649384005053884E-4</v>
      </c>
      <c r="M699" s="66">
        <v>17343.189404728098</v>
      </c>
      <c r="N699" s="73">
        <f t="shared" si="101"/>
        <v>3.3607085336371113E-4</v>
      </c>
      <c r="O699" s="98">
        <v>1584858</v>
      </c>
      <c r="P699" s="67">
        <f t="shared" si="107"/>
        <v>5.8365573072067048E-4</v>
      </c>
      <c r="Q699" s="66">
        <v>13442.7990047281</v>
      </c>
      <c r="R699" s="105">
        <f t="shared" si="102"/>
        <v>3.8515967809785292E-4</v>
      </c>
      <c r="S699" s="101">
        <v>1529700</v>
      </c>
      <c r="T699" s="67">
        <f t="shared" si="108"/>
        <v>6.700715533146357E-4</v>
      </c>
      <c r="U699" s="66">
        <v>10954.459706244101</v>
      </c>
      <c r="V699" s="73">
        <f t="shared" si="109"/>
        <v>5.8497524993566673E-4</v>
      </c>
      <c r="W699" s="98">
        <v>1332300</v>
      </c>
      <c r="X699" s="67">
        <f t="shared" si="103"/>
        <v>7.569578618116747E-4</v>
      </c>
      <c r="Y699" s="66">
        <v>7453.6260407940699</v>
      </c>
      <c r="Z699" s="105">
        <f t="shared" si="104"/>
        <v>9.6359252886425424E-4</v>
      </c>
      <c r="AA699" s="101">
        <v>197400</v>
      </c>
      <c r="AB699" s="67">
        <f t="shared" si="105"/>
        <v>3.7756854848329519E-4</v>
      </c>
      <c r="AC699" s="66">
        <v>3500.8336654500099</v>
      </c>
      <c r="AD699" s="73">
        <f t="shared" si="106"/>
        <v>3.1851480367806609E-4</v>
      </c>
    </row>
    <row r="700" spans="1:30" x14ac:dyDescent="0.25">
      <c r="A700" s="165"/>
      <c r="B700" s="72" t="s">
        <v>8692</v>
      </c>
      <c r="C700" s="64" t="s">
        <v>3209</v>
      </c>
      <c r="D700" s="64" t="s">
        <v>0</v>
      </c>
      <c r="E700" s="64" t="s">
        <v>8693</v>
      </c>
      <c r="F700" s="64" t="s">
        <v>1415</v>
      </c>
      <c r="G700" s="64" t="s">
        <v>1416</v>
      </c>
      <c r="H700" s="65">
        <v>38720</v>
      </c>
      <c r="I700" s="65">
        <v>40149</v>
      </c>
      <c r="J700" s="93" t="s">
        <v>1</v>
      </c>
      <c r="K700" s="101">
        <v>1266495</v>
      </c>
      <c r="L700" s="67">
        <f t="shared" si="100"/>
        <v>4.3051278823686567E-4</v>
      </c>
      <c r="M700" s="66">
        <v>17304.696459039002</v>
      </c>
      <c r="N700" s="73">
        <f t="shared" si="101"/>
        <v>3.3532494920477421E-4</v>
      </c>
      <c r="O700" s="98">
        <v>1145195</v>
      </c>
      <c r="P700" s="67">
        <f t="shared" si="107"/>
        <v>4.2174101688773264E-4</v>
      </c>
      <c r="Q700" s="66">
        <v>13319.369919039</v>
      </c>
      <c r="R700" s="105">
        <f t="shared" si="102"/>
        <v>3.8162321914349338E-4</v>
      </c>
      <c r="S700" s="101">
        <v>853940</v>
      </c>
      <c r="T700" s="67">
        <f t="shared" si="108"/>
        <v>3.7406086306955615E-4</v>
      </c>
      <c r="U700" s="66">
        <v>3974.5066273779898</v>
      </c>
      <c r="V700" s="73">
        <f t="shared" si="109"/>
        <v>2.1224123051875827E-4</v>
      </c>
      <c r="W700" s="98">
        <v>574840</v>
      </c>
      <c r="X700" s="67">
        <f t="shared" si="103"/>
        <v>3.2660035824050375E-4</v>
      </c>
      <c r="Y700" s="66">
        <v>2097.9656023779999</v>
      </c>
      <c r="Z700" s="105">
        <f t="shared" si="104"/>
        <v>2.7122154629188595E-4</v>
      </c>
      <c r="AA700" s="101">
        <v>279100</v>
      </c>
      <c r="AB700" s="67">
        <f t="shared" si="105"/>
        <v>5.3383678764786066E-4</v>
      </c>
      <c r="AC700" s="66">
        <v>1876.541025</v>
      </c>
      <c r="AD700" s="73">
        <f t="shared" si="106"/>
        <v>1.7073250353780536E-4</v>
      </c>
    </row>
    <row r="701" spans="1:30" x14ac:dyDescent="0.25">
      <c r="A701" s="165"/>
      <c r="B701" s="72" t="s">
        <v>13174</v>
      </c>
      <c r="C701" s="64" t="s">
        <v>13175</v>
      </c>
      <c r="D701" s="64" t="s">
        <v>0</v>
      </c>
      <c r="E701" s="64" t="s">
        <v>13176</v>
      </c>
      <c r="F701" s="64" t="s">
        <v>1374</v>
      </c>
      <c r="G701" s="64" t="s">
        <v>1227</v>
      </c>
      <c r="H701" s="65">
        <v>39217</v>
      </c>
      <c r="I701" s="65">
        <v>41447</v>
      </c>
      <c r="J701" s="93" t="s">
        <v>1</v>
      </c>
      <c r="K701" s="101">
        <v>990792</v>
      </c>
      <c r="L701" s="67">
        <f t="shared" si="100"/>
        <v>3.3679456017021828E-4</v>
      </c>
      <c r="M701" s="66">
        <v>17274.1642490054</v>
      </c>
      <c r="N701" s="73">
        <f t="shared" si="101"/>
        <v>3.3473330567014987E-4</v>
      </c>
      <c r="O701" s="98">
        <v>864120</v>
      </c>
      <c r="P701" s="67">
        <f t="shared" si="107"/>
        <v>3.1822951332570221E-4</v>
      </c>
      <c r="Q701" s="66">
        <v>11921.831469005399</v>
      </c>
      <c r="R701" s="105">
        <f t="shared" si="102"/>
        <v>3.4158130083801317E-4</v>
      </c>
      <c r="S701" s="101">
        <v>744200</v>
      </c>
      <c r="T701" s="67">
        <f t="shared" si="108"/>
        <v>3.2599022682666657E-4</v>
      </c>
      <c r="U701" s="66">
        <v>6698.4170496795396</v>
      </c>
      <c r="V701" s="73">
        <f t="shared" si="109"/>
        <v>3.5769981294249555E-4</v>
      </c>
      <c r="W701" s="98">
        <v>508200</v>
      </c>
      <c r="X701" s="67">
        <f t="shared" si="103"/>
        <v>2.8873826118193581E-4</v>
      </c>
      <c r="Y701" s="66">
        <v>1831.6566277890199</v>
      </c>
      <c r="Z701" s="105">
        <f t="shared" si="104"/>
        <v>2.3679355958058815E-4</v>
      </c>
      <c r="AA701" s="101">
        <v>236000</v>
      </c>
      <c r="AB701" s="67">
        <f t="shared" si="105"/>
        <v>4.5139907518772877E-4</v>
      </c>
      <c r="AC701" s="66">
        <v>4866.7604218905099</v>
      </c>
      <c r="AD701" s="73">
        <f t="shared" si="106"/>
        <v>4.4279031466848564E-4</v>
      </c>
    </row>
    <row r="702" spans="1:30" x14ac:dyDescent="0.25">
      <c r="A702" s="165"/>
      <c r="B702" s="72" t="s">
        <v>8972</v>
      </c>
      <c r="C702" s="64" t="s">
        <v>8973</v>
      </c>
      <c r="D702" s="64" t="s">
        <v>0</v>
      </c>
      <c r="E702" s="64" t="s">
        <v>8974</v>
      </c>
      <c r="F702" s="64" t="s">
        <v>1983</v>
      </c>
      <c r="G702" s="64" t="s">
        <v>1227</v>
      </c>
      <c r="H702" s="65">
        <v>38721</v>
      </c>
      <c r="I702" s="65">
        <v>41999</v>
      </c>
      <c r="J702" s="93" t="s">
        <v>1</v>
      </c>
      <c r="K702" s="101">
        <v>1653195</v>
      </c>
      <c r="L702" s="67">
        <f t="shared" si="100"/>
        <v>5.6196162554865599E-4</v>
      </c>
      <c r="M702" s="66">
        <v>17203.011430781102</v>
      </c>
      <c r="N702" s="73">
        <f t="shared" si="101"/>
        <v>3.3335452880380522E-4</v>
      </c>
      <c r="O702" s="98">
        <v>1553065</v>
      </c>
      <c r="P702" s="67">
        <f t="shared" si="107"/>
        <v>5.71947321104918E-4</v>
      </c>
      <c r="Q702" s="66">
        <v>13600.513830780999</v>
      </c>
      <c r="R702" s="105">
        <f t="shared" si="102"/>
        <v>3.8967848341603319E-4</v>
      </c>
      <c r="S702" s="101">
        <v>1243670</v>
      </c>
      <c r="T702" s="67">
        <f t="shared" si="108"/>
        <v>5.4477864202838011E-4</v>
      </c>
      <c r="U702" s="66">
        <v>6311.3791448909997</v>
      </c>
      <c r="V702" s="73">
        <f t="shared" si="109"/>
        <v>3.3703173791555478E-4</v>
      </c>
      <c r="W702" s="98">
        <v>814470</v>
      </c>
      <c r="X702" s="67">
        <f t="shared" si="103"/>
        <v>4.6274823216224176E-4</v>
      </c>
      <c r="Y702" s="66">
        <v>3151.2276758909602</v>
      </c>
      <c r="Z702" s="105">
        <f t="shared" si="104"/>
        <v>4.073855367333809E-4</v>
      </c>
      <c r="AA702" s="101">
        <v>429200</v>
      </c>
      <c r="AB702" s="67">
        <f t="shared" si="105"/>
        <v>8.2093425029903893E-4</v>
      </c>
      <c r="AC702" s="66">
        <v>3160.1514689999999</v>
      </c>
      <c r="AD702" s="73">
        <f t="shared" si="106"/>
        <v>2.8751866581816049E-4</v>
      </c>
    </row>
    <row r="703" spans="1:30" x14ac:dyDescent="0.25">
      <c r="A703" s="165"/>
      <c r="B703" s="72" t="s">
        <v>6842</v>
      </c>
      <c r="C703" s="64" t="s">
        <v>445</v>
      </c>
      <c r="D703" s="64" t="s">
        <v>2</v>
      </c>
      <c r="E703" s="64" t="s">
        <v>6843</v>
      </c>
      <c r="F703" s="64" t="s">
        <v>1216</v>
      </c>
      <c r="G703" s="64" t="s">
        <v>1216</v>
      </c>
      <c r="H703" s="65">
        <v>38720</v>
      </c>
      <c r="I703" s="65">
        <v>42003</v>
      </c>
      <c r="J703" s="93" t="s">
        <v>1</v>
      </c>
      <c r="K703" s="101">
        <v>899107</v>
      </c>
      <c r="L703" s="67">
        <f t="shared" si="100"/>
        <v>3.056285745251924E-4</v>
      </c>
      <c r="M703" s="66">
        <v>17158.737415595599</v>
      </c>
      <c r="N703" s="73">
        <f t="shared" si="101"/>
        <v>3.3249660090380929E-4</v>
      </c>
      <c r="O703" s="98">
        <v>779165</v>
      </c>
      <c r="P703" s="67">
        <f t="shared" si="107"/>
        <v>2.8694313145213716E-4</v>
      </c>
      <c r="Q703" s="66">
        <v>11296.732655595601</v>
      </c>
      <c r="R703" s="105">
        <f t="shared" si="102"/>
        <v>3.2367112769121636E-4</v>
      </c>
      <c r="S703" s="101">
        <v>695440</v>
      </c>
      <c r="T703" s="67">
        <f t="shared" si="108"/>
        <v>3.0463134015632496E-4</v>
      </c>
      <c r="U703" s="66">
        <v>7755.5843232956104</v>
      </c>
      <c r="V703" s="73">
        <f t="shared" si="109"/>
        <v>4.1415323070027578E-4</v>
      </c>
      <c r="W703" s="98">
        <v>486220</v>
      </c>
      <c r="X703" s="67">
        <f t="shared" si="103"/>
        <v>2.7625013253026532E-4</v>
      </c>
      <c r="Y703" s="66">
        <v>2186.0996117080099</v>
      </c>
      <c r="Z703" s="105">
        <f t="shared" si="104"/>
        <v>2.8261536622119953E-4</v>
      </c>
      <c r="AA703" s="101">
        <v>209220</v>
      </c>
      <c r="AB703" s="67">
        <f t="shared" si="105"/>
        <v>4.0017675640159584E-4</v>
      </c>
      <c r="AC703" s="66">
        <v>5569.48471158753</v>
      </c>
      <c r="AD703" s="73">
        <f t="shared" si="106"/>
        <v>5.0672596844765006E-4</v>
      </c>
    </row>
    <row r="704" spans="1:30" x14ac:dyDescent="0.25">
      <c r="A704" s="165"/>
      <c r="B704" s="74" t="s">
        <v>16889</v>
      </c>
      <c r="C704" s="68" t="s">
        <v>3</v>
      </c>
      <c r="D704" s="68" t="s">
        <v>2</v>
      </c>
      <c r="E704" s="68" t="s">
        <v>16890</v>
      </c>
      <c r="F704" s="68" t="s">
        <v>1357</v>
      </c>
      <c r="G704" s="68" t="s">
        <v>1193</v>
      </c>
      <c r="H704" s="69">
        <v>40620</v>
      </c>
      <c r="I704" s="69">
        <v>42002</v>
      </c>
      <c r="J704" s="94" t="s">
        <v>1173</v>
      </c>
      <c r="K704" s="102">
        <v>1239179</v>
      </c>
      <c r="L704" s="71">
        <f t="shared" si="100"/>
        <v>4.2122740825235861E-4</v>
      </c>
      <c r="M704" s="70">
        <v>17062.478585238601</v>
      </c>
      <c r="N704" s="75">
        <f t="shared" si="101"/>
        <v>3.3063132765406611E-4</v>
      </c>
      <c r="O704" s="99">
        <v>1132135</v>
      </c>
      <c r="P704" s="71">
        <f t="shared" si="107"/>
        <v>4.1693141006919626E-4</v>
      </c>
      <c r="Q704" s="70">
        <v>12855.7390652386</v>
      </c>
      <c r="R704" s="106">
        <f t="shared" si="102"/>
        <v>3.6833938514856514E-4</v>
      </c>
      <c r="S704" s="102">
        <v>979300</v>
      </c>
      <c r="T704" s="71">
        <f t="shared" si="108"/>
        <v>4.2897370213834267E-4</v>
      </c>
      <c r="U704" s="70">
        <v>10187.7358827386</v>
      </c>
      <c r="V704" s="75">
        <f t="shared" si="109"/>
        <v>5.4403170070419665E-4</v>
      </c>
      <c r="W704" s="99">
        <v>765100</v>
      </c>
      <c r="X704" s="71">
        <f t="shared" si="103"/>
        <v>4.3469823618712928E-4</v>
      </c>
      <c r="Y704" s="70">
        <v>3556.19061637602</v>
      </c>
      <c r="Z704" s="106">
        <f t="shared" si="104"/>
        <v>4.5973848035875376E-4</v>
      </c>
      <c r="AA704" s="102">
        <v>214200</v>
      </c>
      <c r="AB704" s="71">
        <f t="shared" si="105"/>
        <v>4.097020419712352E-4</v>
      </c>
      <c r="AC704" s="70">
        <v>6631.5452663625101</v>
      </c>
      <c r="AD704" s="75">
        <f t="shared" si="106"/>
        <v>6.033549549764592E-4</v>
      </c>
    </row>
    <row r="705" spans="1:30" x14ac:dyDescent="0.25">
      <c r="A705" s="165"/>
      <c r="B705" s="72" t="s">
        <v>6815</v>
      </c>
      <c r="C705" s="64" t="s">
        <v>445</v>
      </c>
      <c r="D705" s="64" t="s">
        <v>2</v>
      </c>
      <c r="E705" s="64" t="s">
        <v>6816</v>
      </c>
      <c r="F705" s="64" t="s">
        <v>1415</v>
      </c>
      <c r="G705" s="64" t="s">
        <v>1416</v>
      </c>
      <c r="H705" s="65">
        <v>38720</v>
      </c>
      <c r="I705" s="65">
        <v>42004</v>
      </c>
      <c r="J705" s="93" t="s">
        <v>1</v>
      </c>
      <c r="K705" s="101">
        <v>1244143</v>
      </c>
      <c r="L705" s="67">
        <f t="shared" si="100"/>
        <v>4.2291479389605072E-4</v>
      </c>
      <c r="M705" s="66">
        <v>17055.619180936599</v>
      </c>
      <c r="N705" s="73">
        <f t="shared" si="101"/>
        <v>3.3049840828130572E-4</v>
      </c>
      <c r="O705" s="98">
        <v>1119595</v>
      </c>
      <c r="P705" s="67">
        <f t="shared" si="107"/>
        <v>4.1231330367528764E-4</v>
      </c>
      <c r="Q705" s="66">
        <v>11167.313740936601</v>
      </c>
      <c r="R705" s="105">
        <f t="shared" si="102"/>
        <v>3.1996304967172787E-4</v>
      </c>
      <c r="S705" s="101">
        <v>981700</v>
      </c>
      <c r="T705" s="67">
        <f t="shared" si="108"/>
        <v>4.3002500090800669E-4</v>
      </c>
      <c r="U705" s="66">
        <v>6772.5468259306499</v>
      </c>
      <c r="V705" s="73">
        <f t="shared" si="109"/>
        <v>3.616583910515967E-4</v>
      </c>
      <c r="W705" s="98">
        <v>802060</v>
      </c>
      <c r="X705" s="67">
        <f t="shared" si="103"/>
        <v>4.5569738245490642E-4</v>
      </c>
      <c r="Y705" s="66">
        <v>3813.3563393429999</v>
      </c>
      <c r="Z705" s="105">
        <f t="shared" si="104"/>
        <v>4.9298444252196376E-4</v>
      </c>
      <c r="AA705" s="101">
        <v>179640</v>
      </c>
      <c r="AB705" s="67">
        <f t="shared" si="105"/>
        <v>3.435988553674729E-4</v>
      </c>
      <c r="AC705" s="66">
        <v>2959.1904865874999</v>
      </c>
      <c r="AD705" s="73">
        <f t="shared" si="106"/>
        <v>2.6923472148462105E-4</v>
      </c>
    </row>
    <row r="706" spans="1:30" x14ac:dyDescent="0.25">
      <c r="A706" s="165"/>
      <c r="B706" s="72" t="s">
        <v>15281</v>
      </c>
      <c r="C706" s="64" t="s">
        <v>15282</v>
      </c>
      <c r="D706" s="64" t="s">
        <v>2</v>
      </c>
      <c r="E706" s="64" t="s">
        <v>15283</v>
      </c>
      <c r="F706" s="64" t="s">
        <v>1166</v>
      </c>
      <c r="G706" s="64" t="s">
        <v>1167</v>
      </c>
      <c r="H706" s="65">
        <v>39149</v>
      </c>
      <c r="I706" s="65">
        <v>42004</v>
      </c>
      <c r="J706" s="93" t="s">
        <v>1</v>
      </c>
      <c r="K706" s="101">
        <v>1196311</v>
      </c>
      <c r="L706" s="67">
        <f t="shared" si="100"/>
        <v>4.0665552111017651E-4</v>
      </c>
      <c r="M706" s="66">
        <v>17052.000409052001</v>
      </c>
      <c r="N706" s="73">
        <f t="shared" si="101"/>
        <v>3.3042828486127011E-4</v>
      </c>
      <c r="O706" s="98">
        <v>1114905</v>
      </c>
      <c r="P706" s="67">
        <f t="shared" si="107"/>
        <v>4.1058611715316396E-4</v>
      </c>
      <c r="Q706" s="66">
        <v>13795.999609052</v>
      </c>
      <c r="R706" s="105">
        <f t="shared" si="102"/>
        <v>3.9527949250685459E-4</v>
      </c>
      <c r="S706" s="101">
        <v>974200</v>
      </c>
      <c r="T706" s="67">
        <f t="shared" si="108"/>
        <v>4.2673969225280649E-4</v>
      </c>
      <c r="U706" s="66">
        <v>8351.7677565520698</v>
      </c>
      <c r="V706" s="73">
        <f t="shared" si="109"/>
        <v>4.4598981253350943E-4</v>
      </c>
      <c r="W706" s="98">
        <v>776800</v>
      </c>
      <c r="X706" s="67">
        <f t="shared" si="103"/>
        <v>4.4134569320371459E-4</v>
      </c>
      <c r="Y706" s="66">
        <v>3789.81711132703</v>
      </c>
      <c r="Z706" s="105">
        <f t="shared" si="104"/>
        <v>4.8994132979705916E-4</v>
      </c>
      <c r="AA706" s="101">
        <v>197400</v>
      </c>
      <c r="AB706" s="67">
        <f t="shared" si="105"/>
        <v>3.7756854848329519E-4</v>
      </c>
      <c r="AC706" s="66">
        <v>4561.9506452250198</v>
      </c>
      <c r="AD706" s="73">
        <f t="shared" si="106"/>
        <v>4.1505794133926498E-4</v>
      </c>
    </row>
    <row r="707" spans="1:30" x14ac:dyDescent="0.25">
      <c r="A707" s="165"/>
      <c r="B707" s="72" t="s">
        <v>1197</v>
      </c>
      <c r="C707" s="64" t="s">
        <v>1195</v>
      </c>
      <c r="D707" s="64" t="s">
        <v>2</v>
      </c>
      <c r="E707" s="64" t="s">
        <v>1198</v>
      </c>
      <c r="F707" s="64" t="s">
        <v>1199</v>
      </c>
      <c r="G707" s="64" t="s">
        <v>1199</v>
      </c>
      <c r="H707" s="65">
        <v>40554</v>
      </c>
      <c r="I707" s="65">
        <v>42004</v>
      </c>
      <c r="J707" s="93" t="s">
        <v>1</v>
      </c>
      <c r="K707" s="101">
        <v>734966</v>
      </c>
      <c r="L707" s="67">
        <f t="shared" si="100"/>
        <v>2.498330130946401E-4</v>
      </c>
      <c r="M707" s="66">
        <v>17051.654391722601</v>
      </c>
      <c r="N707" s="73">
        <f t="shared" si="101"/>
        <v>3.3042157984661236E-4</v>
      </c>
      <c r="O707" s="98">
        <v>628970</v>
      </c>
      <c r="P707" s="67">
        <f t="shared" si="107"/>
        <v>2.316308116887318E-4</v>
      </c>
      <c r="Q707" s="66">
        <v>11549.4103917226</v>
      </c>
      <c r="R707" s="105">
        <f t="shared" si="102"/>
        <v>3.3091078629765238E-4</v>
      </c>
      <c r="S707" s="101">
        <v>494500</v>
      </c>
      <c r="T707" s="67">
        <f t="shared" si="108"/>
        <v>2.1661135066620079E-4</v>
      </c>
      <c r="U707" s="66">
        <v>8128.4622257225101</v>
      </c>
      <c r="V707" s="73">
        <f t="shared" si="109"/>
        <v>4.3406515242137448E-4</v>
      </c>
      <c r="W707" s="98">
        <v>257500</v>
      </c>
      <c r="X707" s="67">
        <f t="shared" si="103"/>
        <v>1.4630087023681323E-4</v>
      </c>
      <c r="Y707" s="66">
        <v>1114.2683468600001</v>
      </c>
      <c r="Z707" s="105">
        <f t="shared" si="104"/>
        <v>1.4405078123155119E-4</v>
      </c>
      <c r="AA707" s="101">
        <v>237000</v>
      </c>
      <c r="AB707" s="67">
        <f t="shared" si="105"/>
        <v>4.5331178313343952E-4</v>
      </c>
      <c r="AC707" s="66">
        <v>7014.1938788625002</v>
      </c>
      <c r="AD707" s="73">
        <f t="shared" si="106"/>
        <v>6.3816930473861852E-4</v>
      </c>
    </row>
    <row r="708" spans="1:30" x14ac:dyDescent="0.25">
      <c r="A708" s="165"/>
      <c r="B708" s="72" t="s">
        <v>11550</v>
      </c>
      <c r="C708" s="64" t="s">
        <v>11551</v>
      </c>
      <c r="D708" s="64" t="s">
        <v>2</v>
      </c>
      <c r="E708" s="64" t="s">
        <v>11552</v>
      </c>
      <c r="F708" s="64" t="s">
        <v>2270</v>
      </c>
      <c r="G708" s="64" t="s">
        <v>1227</v>
      </c>
      <c r="H708" s="65">
        <v>38720</v>
      </c>
      <c r="I708" s="65">
        <v>42003</v>
      </c>
      <c r="J708" s="93" t="s">
        <v>1</v>
      </c>
      <c r="K708" s="101">
        <v>791662</v>
      </c>
      <c r="L708" s="67">
        <f t="shared" ref="L708:L771" si="110">K708/$K$5777</f>
        <v>2.6910537740865425E-4</v>
      </c>
      <c r="M708" s="66">
        <v>16994.5759731701</v>
      </c>
      <c r="N708" s="73">
        <f t="shared" ref="N708:N771" si="111">M708/$M$5777</f>
        <v>3.2931553225732871E-4</v>
      </c>
      <c r="O708" s="98">
        <v>737466</v>
      </c>
      <c r="P708" s="67">
        <f t="shared" si="107"/>
        <v>2.7158663874722529E-4</v>
      </c>
      <c r="Q708" s="66">
        <v>14234.6528831701</v>
      </c>
      <c r="R708" s="105">
        <f t="shared" ref="R708:R771" si="112">Q708/Q$5777</f>
        <v>4.0784767520425809E-4</v>
      </c>
      <c r="S708" s="101">
        <v>623130</v>
      </c>
      <c r="T708" s="67">
        <f t="shared" si="108"/>
        <v>2.7295658430865461E-4</v>
      </c>
      <c r="U708" s="66">
        <v>6709.8644815500702</v>
      </c>
      <c r="V708" s="73">
        <f t="shared" si="109"/>
        <v>3.5831111322559106E-4</v>
      </c>
      <c r="W708" s="98">
        <v>451030</v>
      </c>
      <c r="X708" s="67">
        <f t="shared" ref="X708:X771" si="113">W708/$W$5777</f>
        <v>2.5625662719576647E-4</v>
      </c>
      <c r="Y708" s="66">
        <v>2054.3749912860198</v>
      </c>
      <c r="Z708" s="105">
        <f t="shared" ref="Z708:Z771" si="114">Y708/$Y$5777</f>
        <v>2.655862237056747E-4</v>
      </c>
      <c r="AA708" s="101">
        <v>172100</v>
      </c>
      <c r="AB708" s="67">
        <f t="shared" ref="AB708:AB771" si="115">AA708/$AA$5777</f>
        <v>3.2917703745681407E-4</v>
      </c>
      <c r="AC708" s="66">
        <v>4655.4894902640099</v>
      </c>
      <c r="AD708" s="73">
        <f t="shared" ref="AD708:AD771" si="116">AC708/$AC$5777</f>
        <v>4.2356834477770918E-4</v>
      </c>
    </row>
    <row r="709" spans="1:30" x14ac:dyDescent="0.25">
      <c r="A709" s="165"/>
      <c r="B709" s="72" t="s">
        <v>14804</v>
      </c>
      <c r="C709" s="64" t="s">
        <v>14805</v>
      </c>
      <c r="D709" s="64" t="s">
        <v>0</v>
      </c>
      <c r="E709" s="64" t="s">
        <v>5499</v>
      </c>
      <c r="F709" s="64" t="s">
        <v>1415</v>
      </c>
      <c r="G709" s="64" t="s">
        <v>1416</v>
      </c>
      <c r="H709" s="65">
        <v>39996</v>
      </c>
      <c r="I709" s="65">
        <v>41576</v>
      </c>
      <c r="J709" s="93" t="s">
        <v>1</v>
      </c>
      <c r="K709" s="101">
        <v>1118804</v>
      </c>
      <c r="L709" s="67">
        <f t="shared" si="110"/>
        <v>3.8030898624199719E-4</v>
      </c>
      <c r="M709" s="66">
        <v>16981.01976694</v>
      </c>
      <c r="N709" s="73">
        <f t="shared" si="111"/>
        <v>3.2905284436931647E-4</v>
      </c>
      <c r="O709" s="98">
        <v>1014946</v>
      </c>
      <c r="P709" s="67">
        <f t="shared" ref="P709:P772" si="117">O709/$O$5777</f>
        <v>3.7377421148899245E-4</v>
      </c>
      <c r="Q709" s="66">
        <v>13167.063606940001</v>
      </c>
      <c r="R709" s="105">
        <f t="shared" si="112"/>
        <v>3.7725937719958804E-4</v>
      </c>
      <c r="S709" s="101">
        <v>883200</v>
      </c>
      <c r="T709" s="67">
        <f t="shared" ref="T709:T772" si="118">S709/$S$5777</f>
        <v>3.8687794723637722E-4</v>
      </c>
      <c r="U709" s="66">
        <v>8681.7054595400296</v>
      </c>
      <c r="V709" s="73">
        <f t="shared" ref="V709:V772" si="119">U709/$U$5777</f>
        <v>4.6360869976704114E-4</v>
      </c>
      <c r="W709" s="98">
        <v>708100</v>
      </c>
      <c r="X709" s="67">
        <f t="shared" si="113"/>
        <v>4.0231318918325219E-4</v>
      </c>
      <c r="Y709" s="66">
        <v>3461.5876720400402</v>
      </c>
      <c r="Z709" s="105">
        <f t="shared" si="114"/>
        <v>4.4750836713979231E-4</v>
      </c>
      <c r="AA709" s="101">
        <v>175100</v>
      </c>
      <c r="AB709" s="67">
        <f t="shared" si="115"/>
        <v>3.3491516129394622E-4</v>
      </c>
      <c r="AC709" s="66">
        <v>5220.1177875000003</v>
      </c>
      <c r="AD709" s="73">
        <f t="shared" si="116"/>
        <v>4.7493967184762426E-4</v>
      </c>
    </row>
    <row r="710" spans="1:30" x14ac:dyDescent="0.25">
      <c r="A710" s="165"/>
      <c r="B710" s="72" t="s">
        <v>11051</v>
      </c>
      <c r="C710" s="64" t="s">
        <v>11052</v>
      </c>
      <c r="D710" s="64" t="s">
        <v>2</v>
      </c>
      <c r="E710" s="64" t="s">
        <v>11053</v>
      </c>
      <c r="F710" s="64" t="s">
        <v>831</v>
      </c>
      <c r="G710" s="64" t="s">
        <v>1167</v>
      </c>
      <c r="H710" s="65">
        <v>38720</v>
      </c>
      <c r="I710" s="65">
        <v>41997</v>
      </c>
      <c r="J710" s="93" t="s">
        <v>1</v>
      </c>
      <c r="K710" s="101">
        <v>1223071</v>
      </c>
      <c r="L710" s="67">
        <f t="shared" si="110"/>
        <v>4.1575190302500326E-4</v>
      </c>
      <c r="M710" s="66">
        <v>16946.412813639301</v>
      </c>
      <c r="N710" s="73">
        <f t="shared" si="111"/>
        <v>3.2838224174504288E-4</v>
      </c>
      <c r="O710" s="98">
        <v>1126305</v>
      </c>
      <c r="P710" s="67">
        <f t="shared" si="117"/>
        <v>4.1478439569308086E-4</v>
      </c>
      <c r="Q710" s="66">
        <v>13549.8090136392</v>
      </c>
      <c r="R710" s="105">
        <f t="shared" si="112"/>
        <v>3.8822570181590088E-4</v>
      </c>
      <c r="S710" s="101">
        <v>897920</v>
      </c>
      <c r="T710" s="67">
        <f t="shared" si="118"/>
        <v>3.9332591302365021E-4</v>
      </c>
      <c r="U710" s="66">
        <v>7328.2419043591499</v>
      </c>
      <c r="V710" s="73">
        <f t="shared" si="119"/>
        <v>3.9133286848898606E-4</v>
      </c>
      <c r="W710" s="98">
        <v>646320</v>
      </c>
      <c r="X710" s="67">
        <f t="shared" si="113"/>
        <v>3.6721234350080436E-4</v>
      </c>
      <c r="Y710" s="66">
        <v>2971.2522043589902</v>
      </c>
      <c r="Z710" s="105">
        <f t="shared" si="114"/>
        <v>3.8411860345850574E-4</v>
      </c>
      <c r="AA710" s="101">
        <v>251600</v>
      </c>
      <c r="AB710" s="67">
        <f t="shared" si="115"/>
        <v>4.8123731914081596E-4</v>
      </c>
      <c r="AC710" s="66">
        <v>4356.9897000000201</v>
      </c>
      <c r="AD710" s="73">
        <f t="shared" si="116"/>
        <v>3.9641007015523945E-4</v>
      </c>
    </row>
    <row r="711" spans="1:30" x14ac:dyDescent="0.25">
      <c r="A711" s="165"/>
      <c r="B711" s="72" t="s">
        <v>5480</v>
      </c>
      <c r="C711" s="64" t="s">
        <v>5481</v>
      </c>
      <c r="D711" s="64" t="s">
        <v>0</v>
      </c>
      <c r="E711" s="64" t="s">
        <v>5482</v>
      </c>
      <c r="F711" s="64" t="s">
        <v>1199</v>
      </c>
      <c r="G711" s="64" t="s">
        <v>1199</v>
      </c>
      <c r="H711" s="65">
        <v>38720</v>
      </c>
      <c r="I711" s="65">
        <v>42004</v>
      </c>
      <c r="J711" s="93" t="s">
        <v>1</v>
      </c>
      <c r="K711" s="101">
        <v>928180</v>
      </c>
      <c r="L711" s="67">
        <f t="shared" si="110"/>
        <v>3.1551120200687247E-4</v>
      </c>
      <c r="M711" s="66">
        <v>16873.230627666599</v>
      </c>
      <c r="N711" s="73">
        <f t="shared" si="111"/>
        <v>3.2696414043063512E-4</v>
      </c>
      <c r="O711" s="98">
        <v>851710</v>
      </c>
      <c r="P711" s="67">
        <f t="shared" si="117"/>
        <v>3.1365928203795054E-4</v>
      </c>
      <c r="Q711" s="66">
        <v>13816.676547666601</v>
      </c>
      <c r="R711" s="105">
        <f t="shared" si="112"/>
        <v>3.9587192292391633E-4</v>
      </c>
      <c r="S711" s="101">
        <v>677600</v>
      </c>
      <c r="T711" s="67">
        <f t="shared" si="118"/>
        <v>2.968166859684887E-4</v>
      </c>
      <c r="U711" s="66">
        <v>9653.8868370175296</v>
      </c>
      <c r="V711" s="73">
        <f t="shared" si="119"/>
        <v>5.1552381557585993E-4</v>
      </c>
      <c r="W711" s="98">
        <v>433700</v>
      </c>
      <c r="X711" s="67">
        <f t="shared" si="113"/>
        <v>2.4641043658914908E-4</v>
      </c>
      <c r="Y711" s="66">
        <v>2031.1935831549999</v>
      </c>
      <c r="Z711" s="105">
        <f t="shared" si="114"/>
        <v>2.6258936934762803E-4</v>
      </c>
      <c r="AA711" s="101">
        <v>243900</v>
      </c>
      <c r="AB711" s="67">
        <f t="shared" si="115"/>
        <v>4.6650946795884343E-4</v>
      </c>
      <c r="AC711" s="66">
        <v>7622.6932538624997</v>
      </c>
      <c r="AD711" s="73">
        <f t="shared" si="116"/>
        <v>6.9353213470655902E-4</v>
      </c>
    </row>
    <row r="712" spans="1:30" x14ac:dyDescent="0.25">
      <c r="A712" s="165"/>
      <c r="B712" s="72" t="s">
        <v>11619</v>
      </c>
      <c r="C712" s="64" t="s">
        <v>11620</v>
      </c>
      <c r="D712" s="64" t="s">
        <v>2</v>
      </c>
      <c r="E712" s="64" t="s">
        <v>11621</v>
      </c>
      <c r="F712" s="64" t="s">
        <v>1790</v>
      </c>
      <c r="G712" s="64" t="s">
        <v>1139</v>
      </c>
      <c r="H712" s="65">
        <v>38720</v>
      </c>
      <c r="I712" s="65">
        <v>39681</v>
      </c>
      <c r="J712" s="93" t="s">
        <v>1</v>
      </c>
      <c r="K712" s="101">
        <v>958536</v>
      </c>
      <c r="L712" s="67">
        <f t="shared" si="110"/>
        <v>3.2582995273207729E-4</v>
      </c>
      <c r="M712" s="66">
        <v>16838.0319113031</v>
      </c>
      <c r="N712" s="73">
        <f t="shared" si="111"/>
        <v>3.2628207080840271E-4</v>
      </c>
      <c r="O712" s="98">
        <v>896986</v>
      </c>
      <c r="P712" s="67">
        <f t="shared" si="117"/>
        <v>3.3033307670227321E-4</v>
      </c>
      <c r="Q712" s="66">
        <v>12014.8834313031</v>
      </c>
      <c r="R712" s="105">
        <f t="shared" si="112"/>
        <v>3.4424740213375896E-4</v>
      </c>
      <c r="S712" s="101">
        <v>732000</v>
      </c>
      <c r="T712" s="67">
        <f t="shared" si="118"/>
        <v>3.2064612474754092E-4</v>
      </c>
      <c r="U712" s="66">
        <v>5931.1319746310401</v>
      </c>
      <c r="V712" s="73">
        <f t="shared" si="119"/>
        <v>3.1672629251477789E-4</v>
      </c>
      <c r="W712" s="98">
        <v>581300</v>
      </c>
      <c r="X712" s="67">
        <f t="shared" si="113"/>
        <v>3.3027066356760979E-4</v>
      </c>
      <c r="Y712" s="66">
        <v>2556.6749638670199</v>
      </c>
      <c r="Z712" s="105">
        <f t="shared" si="114"/>
        <v>3.3052273892373723E-4</v>
      </c>
      <c r="AA712" s="101">
        <v>150700</v>
      </c>
      <c r="AB712" s="67">
        <f t="shared" si="115"/>
        <v>2.8824508741860476E-4</v>
      </c>
      <c r="AC712" s="66">
        <v>3374.4570107640002</v>
      </c>
      <c r="AD712" s="73">
        <f t="shared" si="116"/>
        <v>3.070167323032209E-4</v>
      </c>
    </row>
    <row r="713" spans="1:30" x14ac:dyDescent="0.25">
      <c r="A713" s="165"/>
      <c r="B713" s="72" t="s">
        <v>14448</v>
      </c>
      <c r="C713" s="64" t="s">
        <v>14311</v>
      </c>
      <c r="D713" s="64" t="s">
        <v>2</v>
      </c>
      <c r="E713" s="64" t="s">
        <v>3512</v>
      </c>
      <c r="F713" s="64" t="s">
        <v>1562</v>
      </c>
      <c r="G713" s="64" t="s">
        <v>1167</v>
      </c>
      <c r="H713" s="65">
        <v>39785</v>
      </c>
      <c r="I713" s="65">
        <v>42004</v>
      </c>
      <c r="J713" s="93" t="s">
        <v>1</v>
      </c>
      <c r="K713" s="101">
        <v>1496114</v>
      </c>
      <c r="L713" s="67">
        <f t="shared" si="110"/>
        <v>5.0856593169354002E-4</v>
      </c>
      <c r="M713" s="66">
        <v>16797.3481164732</v>
      </c>
      <c r="N713" s="73">
        <f t="shared" si="111"/>
        <v>3.2549371306592016E-4</v>
      </c>
      <c r="O713" s="98">
        <v>1441834</v>
      </c>
      <c r="P713" s="67">
        <f t="shared" si="117"/>
        <v>5.3098427546689178E-4</v>
      </c>
      <c r="Q713" s="66">
        <v>13066.416116473099</v>
      </c>
      <c r="R713" s="105">
        <f t="shared" si="112"/>
        <v>3.7437565075125288E-4</v>
      </c>
      <c r="S713" s="101">
        <v>1287200</v>
      </c>
      <c r="T713" s="67">
        <f t="shared" si="118"/>
        <v>5.6384657346316206E-4</v>
      </c>
      <c r="U713" s="66">
        <v>8982.1081471730795</v>
      </c>
      <c r="V713" s="73">
        <f t="shared" si="119"/>
        <v>4.7965039803348538E-4</v>
      </c>
      <c r="W713" s="98">
        <v>1035300</v>
      </c>
      <c r="X713" s="67">
        <f t="shared" si="113"/>
        <v>5.8821472215989405E-4</v>
      </c>
      <c r="Y713" s="66">
        <v>4792.29181922303</v>
      </c>
      <c r="Z713" s="105">
        <f t="shared" si="114"/>
        <v>6.1953961305102445E-4</v>
      </c>
      <c r="AA713" s="101">
        <v>251900</v>
      </c>
      <c r="AB713" s="67">
        <f t="shared" si="115"/>
        <v>4.8181113152452918E-4</v>
      </c>
      <c r="AC713" s="66">
        <v>4189.8163279500204</v>
      </c>
      <c r="AD713" s="73">
        <f t="shared" si="116"/>
        <v>3.8120020905723685E-4</v>
      </c>
    </row>
    <row r="714" spans="1:30" x14ac:dyDescent="0.25">
      <c r="A714" s="165"/>
      <c r="B714" s="72" t="s">
        <v>14398</v>
      </c>
      <c r="C714" s="64" t="s">
        <v>14311</v>
      </c>
      <c r="D714" s="64" t="s">
        <v>2</v>
      </c>
      <c r="E714" s="64" t="s">
        <v>9396</v>
      </c>
      <c r="F714" s="64" t="s">
        <v>493</v>
      </c>
      <c r="G714" s="64" t="s">
        <v>1167</v>
      </c>
      <c r="H714" s="65">
        <v>39792</v>
      </c>
      <c r="I714" s="65">
        <v>42004</v>
      </c>
      <c r="J714" s="93" t="s">
        <v>1</v>
      </c>
      <c r="K714" s="101">
        <v>963807</v>
      </c>
      <c r="L714" s="67">
        <f t="shared" si="110"/>
        <v>3.2762169522359646E-4</v>
      </c>
      <c r="M714" s="66">
        <v>16795.832526305199</v>
      </c>
      <c r="N714" s="73">
        <f t="shared" si="111"/>
        <v>3.2546434443773861E-4</v>
      </c>
      <c r="O714" s="98">
        <v>903039</v>
      </c>
      <c r="P714" s="67">
        <f t="shared" si="117"/>
        <v>3.3256221529895017E-4</v>
      </c>
      <c r="Q714" s="66">
        <v>14183.823326305101</v>
      </c>
      <c r="R714" s="105">
        <f t="shared" si="112"/>
        <v>4.0639131959311682E-4</v>
      </c>
      <c r="S714" s="101">
        <v>746900</v>
      </c>
      <c r="T714" s="67">
        <f t="shared" si="118"/>
        <v>3.2717293794253866E-4</v>
      </c>
      <c r="U714" s="66">
        <v>6701.3631449840595</v>
      </c>
      <c r="V714" s="73">
        <f t="shared" si="119"/>
        <v>3.5785713634166907E-4</v>
      </c>
      <c r="W714" s="98">
        <v>557400</v>
      </c>
      <c r="X714" s="67">
        <f t="shared" si="113"/>
        <v>3.1669167017475604E-4</v>
      </c>
      <c r="Y714" s="66">
        <v>2548.9883273960099</v>
      </c>
      <c r="Z714" s="105">
        <f t="shared" si="114"/>
        <v>3.2952902318927148E-4</v>
      </c>
      <c r="AA714" s="101">
        <v>189500</v>
      </c>
      <c r="AB714" s="67">
        <f t="shared" si="115"/>
        <v>3.6245815571218053E-4</v>
      </c>
      <c r="AC714" s="66">
        <v>4152.37481758801</v>
      </c>
      <c r="AD714" s="73">
        <f t="shared" si="116"/>
        <v>3.7779368465133283E-4</v>
      </c>
    </row>
    <row r="715" spans="1:30" x14ac:dyDescent="0.25">
      <c r="A715" s="165"/>
      <c r="B715" s="74" t="s">
        <v>16747</v>
      </c>
      <c r="C715" s="68" t="s">
        <v>3</v>
      </c>
      <c r="D715" s="68" t="s">
        <v>2</v>
      </c>
      <c r="E715" s="68" t="s">
        <v>16748</v>
      </c>
      <c r="F715" s="68" t="s">
        <v>2040</v>
      </c>
      <c r="G715" s="68" t="s">
        <v>1167</v>
      </c>
      <c r="H715" s="69">
        <v>38720</v>
      </c>
      <c r="I715" s="69">
        <v>41765</v>
      </c>
      <c r="J715" s="94" t="s">
        <v>1173</v>
      </c>
      <c r="K715" s="102">
        <v>1618454</v>
      </c>
      <c r="L715" s="71">
        <f t="shared" si="110"/>
        <v>5.501523055149118E-4</v>
      </c>
      <c r="M715" s="70">
        <v>16785.2030461709</v>
      </c>
      <c r="N715" s="75">
        <f t="shared" si="111"/>
        <v>3.2525836972477302E-4</v>
      </c>
      <c r="O715" s="99">
        <v>1568136</v>
      </c>
      <c r="P715" s="71">
        <f t="shared" si="117"/>
        <v>5.7749751898869756E-4</v>
      </c>
      <c r="Q715" s="70">
        <v>13969.689016171</v>
      </c>
      <c r="R715" s="106">
        <f t="shared" si="112"/>
        <v>4.0025599748259898E-4</v>
      </c>
      <c r="S715" s="102">
        <v>1369520</v>
      </c>
      <c r="T715" s="71">
        <f t="shared" si="118"/>
        <v>5.9990612126263967E-4</v>
      </c>
      <c r="U715" s="70">
        <v>7717.8248417370796</v>
      </c>
      <c r="V715" s="75">
        <f t="shared" si="119"/>
        <v>4.1213684990610915E-4</v>
      </c>
      <c r="W715" s="99">
        <v>1215120</v>
      </c>
      <c r="X715" s="71">
        <f t="shared" si="113"/>
        <v>6.9038102307633577E-4</v>
      </c>
      <c r="Y715" s="70">
        <v>5439.3601016490602</v>
      </c>
      <c r="Z715" s="106">
        <f t="shared" si="114"/>
        <v>7.0319153752352215E-4</v>
      </c>
      <c r="AA715" s="102">
        <v>154400</v>
      </c>
      <c r="AB715" s="71">
        <f t="shared" si="115"/>
        <v>2.9532210681773444E-4</v>
      </c>
      <c r="AC715" s="70">
        <v>2278.4647400879999</v>
      </c>
      <c r="AD715" s="75">
        <f t="shared" si="116"/>
        <v>2.0730055144828994E-4</v>
      </c>
    </row>
    <row r="716" spans="1:30" x14ac:dyDescent="0.25">
      <c r="A716" s="165"/>
      <c r="B716" s="72" t="s">
        <v>16440</v>
      </c>
      <c r="C716" s="64" t="s">
        <v>16441</v>
      </c>
      <c r="D716" s="64" t="s">
        <v>426</v>
      </c>
      <c r="E716" s="64" t="s">
        <v>16442</v>
      </c>
      <c r="F716" s="64" t="s">
        <v>1415</v>
      </c>
      <c r="G716" s="64" t="s">
        <v>1416</v>
      </c>
      <c r="H716" s="65">
        <v>38757</v>
      </c>
      <c r="I716" s="65">
        <v>39940</v>
      </c>
      <c r="J716" s="93" t="s">
        <v>1</v>
      </c>
      <c r="K716" s="101">
        <v>0</v>
      </c>
      <c r="L716" s="67">
        <f t="shared" si="110"/>
        <v>0</v>
      </c>
      <c r="M716" s="66">
        <v>16743.168000000001</v>
      </c>
      <c r="N716" s="73">
        <f t="shared" si="111"/>
        <v>3.2444382786005779E-4</v>
      </c>
      <c r="O716" s="98">
        <v>0</v>
      </c>
      <c r="P716" s="67">
        <f t="shared" si="117"/>
        <v>0</v>
      </c>
      <c r="Q716" s="66">
        <v>0</v>
      </c>
      <c r="R716" s="105">
        <f t="shared" si="112"/>
        <v>0</v>
      </c>
      <c r="S716" s="101">
        <v>0</v>
      </c>
      <c r="T716" s="67">
        <f t="shared" si="118"/>
        <v>0</v>
      </c>
      <c r="U716" s="66">
        <v>0</v>
      </c>
      <c r="V716" s="73">
        <f t="shared" si="119"/>
        <v>0</v>
      </c>
      <c r="W716" s="98">
        <v>0</v>
      </c>
      <c r="X716" s="67">
        <f t="shared" si="113"/>
        <v>0</v>
      </c>
      <c r="Y716" s="66">
        <v>0</v>
      </c>
      <c r="Z716" s="105">
        <f t="shared" si="114"/>
        <v>0</v>
      </c>
      <c r="AA716" s="101">
        <v>0</v>
      </c>
      <c r="AB716" s="67">
        <f t="shared" si="115"/>
        <v>0</v>
      </c>
      <c r="AC716" s="66">
        <v>0</v>
      </c>
      <c r="AD716" s="73">
        <f t="shared" si="116"/>
        <v>0</v>
      </c>
    </row>
    <row r="717" spans="1:30" x14ac:dyDescent="0.25">
      <c r="A717" s="165"/>
      <c r="B717" s="72" t="s">
        <v>14462</v>
      </c>
      <c r="C717" s="64" t="s">
        <v>14311</v>
      </c>
      <c r="D717" s="64" t="s">
        <v>2</v>
      </c>
      <c r="E717" s="64" t="s">
        <v>14463</v>
      </c>
      <c r="F717" s="64" t="s">
        <v>1237</v>
      </c>
      <c r="G717" s="64" t="s">
        <v>1227</v>
      </c>
      <c r="H717" s="65">
        <v>39785</v>
      </c>
      <c r="I717" s="65">
        <v>42003</v>
      </c>
      <c r="J717" s="93" t="s">
        <v>1</v>
      </c>
      <c r="K717" s="101">
        <v>1171228</v>
      </c>
      <c r="L717" s="67">
        <f t="shared" si="110"/>
        <v>3.981291927256623E-4</v>
      </c>
      <c r="M717" s="66">
        <v>16723.495445147099</v>
      </c>
      <c r="N717" s="73">
        <f t="shared" si="111"/>
        <v>3.2406261929783926E-4</v>
      </c>
      <c r="O717" s="98">
        <v>1129980</v>
      </c>
      <c r="P717" s="67">
        <f t="shared" si="117"/>
        <v>4.1613778811713304E-4</v>
      </c>
      <c r="Q717" s="66">
        <v>13084.145045147099</v>
      </c>
      <c r="R717" s="105">
        <f t="shared" si="112"/>
        <v>3.7488361553289512E-4</v>
      </c>
      <c r="S717" s="101">
        <v>982120</v>
      </c>
      <c r="T717" s="67">
        <f t="shared" si="118"/>
        <v>4.3020897819269792E-4</v>
      </c>
      <c r="U717" s="66">
        <v>9401.5986539870592</v>
      </c>
      <c r="V717" s="73">
        <f t="shared" si="119"/>
        <v>5.0205146304715031E-4</v>
      </c>
      <c r="W717" s="98">
        <v>747520</v>
      </c>
      <c r="X717" s="67">
        <f t="shared" si="113"/>
        <v>4.2471000590067032E-4</v>
      </c>
      <c r="Y717" s="66">
        <v>3366.6066087620202</v>
      </c>
      <c r="Z717" s="105">
        <f t="shared" si="114"/>
        <v>4.3522937132522196E-4</v>
      </c>
      <c r="AA717" s="101">
        <v>234600</v>
      </c>
      <c r="AB717" s="67">
        <f t="shared" si="115"/>
        <v>4.4872128406373381E-4</v>
      </c>
      <c r="AC717" s="66">
        <v>6034.9920452250199</v>
      </c>
      <c r="AD717" s="73">
        <f t="shared" si="116"/>
        <v>5.4907901665086586E-4</v>
      </c>
    </row>
    <row r="718" spans="1:30" x14ac:dyDescent="0.25">
      <c r="A718" s="165"/>
      <c r="B718" s="72" t="s">
        <v>12388</v>
      </c>
      <c r="C718" s="64" t="s">
        <v>12285</v>
      </c>
      <c r="D718" s="64" t="s">
        <v>2</v>
      </c>
      <c r="E718" s="64" t="s">
        <v>12389</v>
      </c>
      <c r="F718" s="64" t="s">
        <v>1677</v>
      </c>
      <c r="G718" s="64" t="s">
        <v>1216</v>
      </c>
      <c r="H718" s="65">
        <v>38720</v>
      </c>
      <c r="I718" s="65">
        <v>41499</v>
      </c>
      <c r="J718" s="93" t="s">
        <v>1</v>
      </c>
      <c r="K718" s="101">
        <v>1088567</v>
      </c>
      <c r="L718" s="67">
        <f t="shared" si="110"/>
        <v>3.7003068654249731E-4</v>
      </c>
      <c r="M718" s="66">
        <v>16713.533386434199</v>
      </c>
      <c r="N718" s="73">
        <f t="shared" si="111"/>
        <v>3.2386957766663904E-4</v>
      </c>
      <c r="O718" s="98">
        <v>1013197</v>
      </c>
      <c r="P718" s="67">
        <f t="shared" si="117"/>
        <v>3.7313010717615781E-4</v>
      </c>
      <c r="Q718" s="66">
        <v>13031.718506434099</v>
      </c>
      <c r="R718" s="105">
        <f t="shared" si="112"/>
        <v>3.7338150360163874E-4</v>
      </c>
      <c r="S718" s="101">
        <v>821360</v>
      </c>
      <c r="T718" s="67">
        <f t="shared" si="118"/>
        <v>3.597894822713664E-4</v>
      </c>
      <c r="U718" s="66">
        <v>6009.9724581700402</v>
      </c>
      <c r="V718" s="73">
        <f t="shared" si="119"/>
        <v>3.2093642544693763E-4</v>
      </c>
      <c r="W718" s="98">
        <v>638560</v>
      </c>
      <c r="X718" s="67">
        <f t="shared" si="113"/>
        <v>3.6280343183852211E-4</v>
      </c>
      <c r="Y718" s="66">
        <v>2710.5381004450101</v>
      </c>
      <c r="Z718" s="105">
        <f t="shared" si="114"/>
        <v>3.5041391243616324E-4</v>
      </c>
      <c r="AA718" s="101">
        <v>182800</v>
      </c>
      <c r="AB718" s="67">
        <f t="shared" si="115"/>
        <v>3.4964301247591875E-4</v>
      </c>
      <c r="AC718" s="66">
        <v>3299.4343577250002</v>
      </c>
      <c r="AD718" s="73">
        <f t="shared" si="116"/>
        <v>3.0019097938615018E-4</v>
      </c>
    </row>
    <row r="719" spans="1:30" x14ac:dyDescent="0.25">
      <c r="A719" s="165"/>
      <c r="B719" s="72" t="s">
        <v>14335</v>
      </c>
      <c r="C719" s="64" t="s">
        <v>14311</v>
      </c>
      <c r="D719" s="64" t="s">
        <v>2</v>
      </c>
      <c r="E719" s="64" t="s">
        <v>9173</v>
      </c>
      <c r="F719" s="64" t="s">
        <v>3255</v>
      </c>
      <c r="G719" s="64" t="s">
        <v>1227</v>
      </c>
      <c r="H719" s="65">
        <v>39794</v>
      </c>
      <c r="I719" s="65">
        <v>42003</v>
      </c>
      <c r="J719" s="93" t="s">
        <v>1</v>
      </c>
      <c r="K719" s="101">
        <v>943413</v>
      </c>
      <c r="L719" s="67">
        <f t="shared" si="110"/>
        <v>3.2068927322169145E-4</v>
      </c>
      <c r="M719" s="66">
        <v>16632.096861073998</v>
      </c>
      <c r="N719" s="73">
        <f t="shared" si="111"/>
        <v>3.2229152636741742E-4</v>
      </c>
      <c r="O719" s="98">
        <v>901445</v>
      </c>
      <c r="P719" s="67">
        <f t="shared" si="117"/>
        <v>3.3197519284345651E-4</v>
      </c>
      <c r="Q719" s="66">
        <v>13891.737661073999</v>
      </c>
      <c r="R719" s="105">
        <f t="shared" si="112"/>
        <v>3.980225549662084E-4</v>
      </c>
      <c r="S719" s="101">
        <v>783400</v>
      </c>
      <c r="T719" s="67">
        <f t="shared" si="118"/>
        <v>3.4316144006451307E-4</v>
      </c>
      <c r="U719" s="66">
        <v>9411.6360284725506</v>
      </c>
      <c r="V719" s="73">
        <f t="shared" si="119"/>
        <v>5.0258746535176437E-4</v>
      </c>
      <c r="W719" s="98">
        <v>572600</v>
      </c>
      <c r="X719" s="67">
        <f t="shared" si="113"/>
        <v>3.2532768270912327E-4</v>
      </c>
      <c r="Y719" s="66">
        <v>2493.5015418850198</v>
      </c>
      <c r="Z719" s="105">
        <f t="shared" si="114"/>
        <v>3.2235578271859884E-4</v>
      </c>
      <c r="AA719" s="101">
        <v>210800</v>
      </c>
      <c r="AB719" s="67">
        <f t="shared" si="115"/>
        <v>4.031988349558188E-4</v>
      </c>
      <c r="AC719" s="66">
        <v>6918.1344865875199</v>
      </c>
      <c r="AD719" s="73">
        <f t="shared" si="116"/>
        <v>6.2942957546388686E-4</v>
      </c>
    </row>
    <row r="720" spans="1:30" x14ac:dyDescent="0.25">
      <c r="A720" s="165"/>
      <c r="B720" s="72" t="s">
        <v>7165</v>
      </c>
      <c r="C720" s="64" t="s">
        <v>7166</v>
      </c>
      <c r="D720" s="64" t="s">
        <v>0</v>
      </c>
      <c r="E720" s="64" t="s">
        <v>7167</v>
      </c>
      <c r="F720" s="64" t="s">
        <v>1983</v>
      </c>
      <c r="G720" s="64" t="s">
        <v>1227</v>
      </c>
      <c r="H720" s="65">
        <v>38723</v>
      </c>
      <c r="I720" s="65">
        <v>41997</v>
      </c>
      <c r="J720" s="93" t="s">
        <v>1</v>
      </c>
      <c r="K720" s="101">
        <v>1853480</v>
      </c>
      <c r="L720" s="67">
        <f t="shared" si="110"/>
        <v>6.3004342120676808E-4</v>
      </c>
      <c r="M720" s="66">
        <v>16615.718505000001</v>
      </c>
      <c r="N720" s="73">
        <f t="shared" si="111"/>
        <v>3.2197415174997922E-4</v>
      </c>
      <c r="O720" s="98">
        <v>1764450</v>
      </c>
      <c r="P720" s="67">
        <f t="shared" si="117"/>
        <v>6.4979408506635108E-4</v>
      </c>
      <c r="Q720" s="66">
        <v>9152.9073050000206</v>
      </c>
      <c r="R720" s="105">
        <f t="shared" si="112"/>
        <v>2.6224678580802742E-4</v>
      </c>
      <c r="S720" s="101">
        <v>1229150</v>
      </c>
      <c r="T720" s="67">
        <f t="shared" si="118"/>
        <v>5.3841828447191242E-4</v>
      </c>
      <c r="U720" s="66">
        <v>4906.7928000000202</v>
      </c>
      <c r="V720" s="73">
        <f t="shared" si="119"/>
        <v>2.6202591652479452E-4</v>
      </c>
      <c r="W720" s="98">
        <v>910650</v>
      </c>
      <c r="X720" s="67">
        <f t="shared" si="113"/>
        <v>5.1739373779088914E-4</v>
      </c>
      <c r="Y720" s="66">
        <v>2756.53755000001</v>
      </c>
      <c r="Z720" s="105">
        <f t="shared" si="114"/>
        <v>3.5636064570135183E-4</v>
      </c>
      <c r="AA720" s="101">
        <v>318500</v>
      </c>
      <c r="AB720" s="67">
        <f t="shared" si="115"/>
        <v>6.0919748070886281E-4</v>
      </c>
      <c r="AC720" s="66">
        <v>2150.2552500000002</v>
      </c>
      <c r="AD720" s="73">
        <f t="shared" si="116"/>
        <v>1.9563572401930812E-4</v>
      </c>
    </row>
    <row r="721" spans="1:30" x14ac:dyDescent="0.25">
      <c r="A721" s="165"/>
      <c r="B721" s="72" t="s">
        <v>6833</v>
      </c>
      <c r="C721" s="64" t="s">
        <v>6834</v>
      </c>
      <c r="D721" s="64" t="s">
        <v>0</v>
      </c>
      <c r="E721" s="64" t="s">
        <v>6835</v>
      </c>
      <c r="F721" s="64" t="s">
        <v>1199</v>
      </c>
      <c r="G721" s="64" t="s">
        <v>1199</v>
      </c>
      <c r="H721" s="65">
        <v>38722</v>
      </c>
      <c r="I721" s="65">
        <v>41982</v>
      </c>
      <c r="J721" s="93" t="s">
        <v>1</v>
      </c>
      <c r="K721" s="101">
        <v>1095650</v>
      </c>
      <c r="L721" s="67">
        <f t="shared" si="110"/>
        <v>3.7243837238340607E-4</v>
      </c>
      <c r="M721" s="66">
        <v>16604.786740000101</v>
      </c>
      <c r="N721" s="73">
        <f t="shared" si="111"/>
        <v>3.2176231945624402E-4</v>
      </c>
      <c r="O721" s="98">
        <v>914980</v>
      </c>
      <c r="P721" s="67">
        <f t="shared" si="117"/>
        <v>3.3695972793448944E-4</v>
      </c>
      <c r="Q721" s="66">
        <v>8166.5679400000099</v>
      </c>
      <c r="R721" s="105">
        <f t="shared" si="112"/>
        <v>2.3398643971603969E-4</v>
      </c>
      <c r="S721" s="101">
        <v>542600</v>
      </c>
      <c r="T721" s="67">
        <f t="shared" si="118"/>
        <v>2.3768113017488485E-4</v>
      </c>
      <c r="U721" s="66">
        <v>2744.757975</v>
      </c>
      <c r="V721" s="73">
        <f t="shared" si="119"/>
        <v>1.4657185525300987E-4</v>
      </c>
      <c r="W721" s="98">
        <v>298800</v>
      </c>
      <c r="X721" s="67">
        <f t="shared" si="113"/>
        <v>1.6976582534663996E-4</v>
      </c>
      <c r="Y721" s="66">
        <v>904.46759999999801</v>
      </c>
      <c r="Z721" s="105">
        <f t="shared" si="114"/>
        <v>1.1692808536272258E-4</v>
      </c>
      <c r="AA721" s="101">
        <v>243800</v>
      </c>
      <c r="AB721" s="67">
        <f t="shared" si="115"/>
        <v>4.6631819716427239E-4</v>
      </c>
      <c r="AC721" s="66">
        <v>1840.290375</v>
      </c>
      <c r="AD721" s="73">
        <f t="shared" si="116"/>
        <v>1.6743432665442348E-4</v>
      </c>
    </row>
    <row r="722" spans="1:30" x14ac:dyDescent="0.25">
      <c r="A722" s="165"/>
      <c r="B722" s="72" t="s">
        <v>12810</v>
      </c>
      <c r="C722" s="64" t="s">
        <v>12811</v>
      </c>
      <c r="D722" s="64" t="s">
        <v>2</v>
      </c>
      <c r="E722" s="64" t="s">
        <v>12812</v>
      </c>
      <c r="F722" s="64" t="s">
        <v>1522</v>
      </c>
      <c r="G722" s="64" t="s">
        <v>1416</v>
      </c>
      <c r="H722" s="65">
        <v>38719</v>
      </c>
      <c r="I722" s="65">
        <v>42003</v>
      </c>
      <c r="J722" s="93" t="s">
        <v>1</v>
      </c>
      <c r="K722" s="101">
        <v>1945606</v>
      </c>
      <c r="L722" s="67">
        <f t="shared" si="110"/>
        <v>6.613593135941123E-4</v>
      </c>
      <c r="M722" s="66">
        <v>16546.568564438101</v>
      </c>
      <c r="N722" s="73">
        <f t="shared" si="111"/>
        <v>3.2063418601516739E-4</v>
      </c>
      <c r="O722" s="98">
        <v>1883858</v>
      </c>
      <c r="P722" s="67">
        <f t="shared" si="117"/>
        <v>6.9376847488164918E-4</v>
      </c>
      <c r="Q722" s="66">
        <v>12720.470484438099</v>
      </c>
      <c r="R722" s="105">
        <f t="shared" si="112"/>
        <v>3.6446370397386714E-4</v>
      </c>
      <c r="S722" s="101">
        <v>1679860</v>
      </c>
      <c r="T722" s="67">
        <f t="shared" si="118"/>
        <v>7.3584781300328425E-4</v>
      </c>
      <c r="U722" s="66">
        <v>8998.9131865352592</v>
      </c>
      <c r="V722" s="73">
        <f t="shared" si="119"/>
        <v>4.8054779802989656E-4</v>
      </c>
      <c r="W722" s="98">
        <v>1490360</v>
      </c>
      <c r="X722" s="67">
        <f t="shared" si="113"/>
        <v>8.4676102899470661E-4</v>
      </c>
      <c r="Y722" s="66">
        <v>6507.5620990351499</v>
      </c>
      <c r="Z722" s="105">
        <f t="shared" si="114"/>
        <v>8.4128693677827898E-4</v>
      </c>
      <c r="AA722" s="101">
        <v>189500</v>
      </c>
      <c r="AB722" s="67">
        <f t="shared" si="115"/>
        <v>3.6245815571218053E-4</v>
      </c>
      <c r="AC722" s="66">
        <v>2491.3510875000102</v>
      </c>
      <c r="AD722" s="73">
        <f t="shared" si="116"/>
        <v>2.2666949600023305E-4</v>
      </c>
    </row>
    <row r="723" spans="1:30" x14ac:dyDescent="0.25">
      <c r="A723" s="165"/>
      <c r="B723" s="72" t="s">
        <v>14516</v>
      </c>
      <c r="C723" s="64" t="s">
        <v>14311</v>
      </c>
      <c r="D723" s="64" t="s">
        <v>2</v>
      </c>
      <c r="E723" s="64" t="s">
        <v>14517</v>
      </c>
      <c r="F723" s="64" t="s">
        <v>2321</v>
      </c>
      <c r="G723" s="64" t="s">
        <v>1193</v>
      </c>
      <c r="H723" s="65">
        <v>39791</v>
      </c>
      <c r="I723" s="65">
        <v>42003</v>
      </c>
      <c r="J723" s="93" t="s">
        <v>1</v>
      </c>
      <c r="K723" s="101">
        <v>975897</v>
      </c>
      <c r="L723" s="67">
        <f t="shared" si="110"/>
        <v>3.3173138346538476E-4</v>
      </c>
      <c r="M723" s="66">
        <v>16536.867967031099</v>
      </c>
      <c r="N723" s="73">
        <f t="shared" si="111"/>
        <v>3.2044621089867466E-4</v>
      </c>
      <c r="O723" s="98">
        <v>946279</v>
      </c>
      <c r="P723" s="67">
        <f t="shared" si="117"/>
        <v>3.4848621214684551E-4</v>
      </c>
      <c r="Q723" s="66">
        <v>13380.3454870311</v>
      </c>
      <c r="R723" s="105">
        <f t="shared" si="112"/>
        <v>3.8337027570004912E-4</v>
      </c>
      <c r="S723" s="101">
        <v>822300</v>
      </c>
      <c r="T723" s="67">
        <f t="shared" si="118"/>
        <v>3.602012409561515E-4</v>
      </c>
      <c r="U723" s="66">
        <v>9371.9882674990895</v>
      </c>
      <c r="V723" s="73">
        <f t="shared" si="119"/>
        <v>5.0047024921269544E-4</v>
      </c>
      <c r="W723" s="98">
        <v>601600</v>
      </c>
      <c r="X723" s="67">
        <f t="shared" si="113"/>
        <v>3.4180428557074497E-4</v>
      </c>
      <c r="Y723" s="66">
        <v>2872.4753299990098</v>
      </c>
      <c r="Z723" s="105">
        <f t="shared" si="114"/>
        <v>3.7134889142346241E-4</v>
      </c>
      <c r="AA723" s="101">
        <v>220700</v>
      </c>
      <c r="AB723" s="67">
        <f t="shared" si="115"/>
        <v>4.2213464361835485E-4</v>
      </c>
      <c r="AC723" s="66">
        <v>6499.5129375000397</v>
      </c>
      <c r="AD723" s="73">
        <f t="shared" si="116"/>
        <v>5.9134231589513862E-4</v>
      </c>
    </row>
    <row r="724" spans="1:30" x14ac:dyDescent="0.25">
      <c r="A724" s="165"/>
      <c r="B724" s="74" t="s">
        <v>16586</v>
      </c>
      <c r="C724" s="68" t="s">
        <v>3</v>
      </c>
      <c r="D724" s="68" t="s">
        <v>2</v>
      </c>
      <c r="E724" s="68" t="s">
        <v>16587</v>
      </c>
      <c r="F724" s="68" t="s">
        <v>1199</v>
      </c>
      <c r="G724" s="68" t="s">
        <v>1199</v>
      </c>
      <c r="H724" s="69">
        <v>38720</v>
      </c>
      <c r="I724" s="69">
        <v>42004</v>
      </c>
      <c r="J724" s="94" t="s">
        <v>1173</v>
      </c>
      <c r="K724" s="102">
        <v>1212060</v>
      </c>
      <c r="L724" s="71">
        <f t="shared" si="110"/>
        <v>4.1200899341124552E-4</v>
      </c>
      <c r="M724" s="70">
        <v>16504.532135781799</v>
      </c>
      <c r="N724" s="75">
        <f t="shared" si="111"/>
        <v>3.1981961736108613E-4</v>
      </c>
      <c r="O724" s="99">
        <v>1160308</v>
      </c>
      <c r="P724" s="71">
        <f t="shared" si="117"/>
        <v>4.2730668211350144E-4</v>
      </c>
      <c r="Q724" s="70">
        <v>13499.496935781801</v>
      </c>
      <c r="R724" s="106">
        <f t="shared" si="112"/>
        <v>3.8678417288244186E-4</v>
      </c>
      <c r="S724" s="102">
        <v>968060</v>
      </c>
      <c r="T724" s="71">
        <f t="shared" si="118"/>
        <v>4.2405011956708261E-4</v>
      </c>
      <c r="U724" s="70">
        <v>9649.9527169776502</v>
      </c>
      <c r="V724" s="75">
        <f t="shared" si="119"/>
        <v>5.153137310152956E-4</v>
      </c>
      <c r="W724" s="99">
        <v>684060</v>
      </c>
      <c r="X724" s="71">
        <f t="shared" si="113"/>
        <v>3.8865465356968719E-4</v>
      </c>
      <c r="Y724" s="70">
        <v>2862.8849351630201</v>
      </c>
      <c r="Z724" s="106">
        <f t="shared" si="114"/>
        <v>3.7010906093528923E-4</v>
      </c>
      <c r="AA724" s="102">
        <v>284000</v>
      </c>
      <c r="AB724" s="71">
        <f t="shared" si="115"/>
        <v>5.4320905658184317E-4</v>
      </c>
      <c r="AC724" s="70">
        <v>6787.0677818145396</v>
      </c>
      <c r="AD724" s="75">
        <f t="shared" si="116"/>
        <v>6.1750479133275318E-4</v>
      </c>
    </row>
    <row r="725" spans="1:30" x14ac:dyDescent="0.25">
      <c r="A725" s="165"/>
      <c r="B725" s="72" t="s">
        <v>14369</v>
      </c>
      <c r="C725" s="64" t="s">
        <v>14311</v>
      </c>
      <c r="D725" s="64" t="s">
        <v>2</v>
      </c>
      <c r="E725" s="64" t="s">
        <v>14370</v>
      </c>
      <c r="F725" s="64" t="s">
        <v>493</v>
      </c>
      <c r="G725" s="64" t="s">
        <v>1167</v>
      </c>
      <c r="H725" s="65">
        <v>39798</v>
      </c>
      <c r="I725" s="65">
        <v>42003</v>
      </c>
      <c r="J725" s="93" t="s">
        <v>1</v>
      </c>
      <c r="K725" s="101">
        <v>873175</v>
      </c>
      <c r="L725" s="67">
        <f t="shared" si="110"/>
        <v>2.9681365016737148E-4</v>
      </c>
      <c r="M725" s="66">
        <v>16427.9872097972</v>
      </c>
      <c r="N725" s="73">
        <f t="shared" si="111"/>
        <v>3.1833635393150645E-4</v>
      </c>
      <c r="O725" s="98">
        <v>811589</v>
      </c>
      <c r="P725" s="67">
        <f t="shared" si="117"/>
        <v>2.9888391946777455E-4</v>
      </c>
      <c r="Q725" s="66">
        <v>11863.0688097971</v>
      </c>
      <c r="R725" s="105">
        <f t="shared" si="112"/>
        <v>3.3989764798440119E-4</v>
      </c>
      <c r="S725" s="101">
        <v>658260</v>
      </c>
      <c r="T725" s="67">
        <f t="shared" si="118"/>
        <v>2.8834497004961242E-4</v>
      </c>
      <c r="U725" s="66">
        <v>5491.6676655970496</v>
      </c>
      <c r="V725" s="73">
        <f t="shared" si="119"/>
        <v>2.9325861351382917E-4</v>
      </c>
      <c r="W725" s="98">
        <v>500160</v>
      </c>
      <c r="X725" s="67">
        <f t="shared" si="113"/>
        <v>2.8417026507823105E-4</v>
      </c>
      <c r="Y725" s="66">
        <v>2386.02603722202</v>
      </c>
      <c r="Z725" s="105">
        <f t="shared" si="114"/>
        <v>3.084615260491096E-4</v>
      </c>
      <c r="AA725" s="101">
        <v>158100</v>
      </c>
      <c r="AB725" s="67">
        <f t="shared" si="115"/>
        <v>3.0239912621686407E-4</v>
      </c>
      <c r="AC725" s="66">
        <v>3105.64162837501</v>
      </c>
      <c r="AD725" s="73">
        <f t="shared" si="116"/>
        <v>2.825592210560342E-4</v>
      </c>
    </row>
    <row r="726" spans="1:30" x14ac:dyDescent="0.25">
      <c r="A726" s="165"/>
      <c r="B726" s="72" t="s">
        <v>11006</v>
      </c>
      <c r="C726" s="64" t="s">
        <v>11007</v>
      </c>
      <c r="D726" s="64" t="s">
        <v>2</v>
      </c>
      <c r="E726" s="64" t="s">
        <v>11008</v>
      </c>
      <c r="F726" s="64" t="s">
        <v>1221</v>
      </c>
      <c r="G726" s="64" t="s">
        <v>1167</v>
      </c>
      <c r="H726" s="65">
        <v>38720</v>
      </c>
      <c r="I726" s="65">
        <v>42004</v>
      </c>
      <c r="J726" s="93" t="s">
        <v>1</v>
      </c>
      <c r="K726" s="101">
        <v>976158</v>
      </c>
      <c r="L726" s="67">
        <f t="shared" si="110"/>
        <v>3.3182010378226705E-4</v>
      </c>
      <c r="M726" s="66">
        <v>16426.575818397101</v>
      </c>
      <c r="N726" s="73">
        <f t="shared" si="111"/>
        <v>3.1830900443417977E-4</v>
      </c>
      <c r="O726" s="98">
        <v>920470</v>
      </c>
      <c r="P726" s="67">
        <f t="shared" si="117"/>
        <v>3.3898153049450203E-4</v>
      </c>
      <c r="Q726" s="66">
        <v>13081.183658397</v>
      </c>
      <c r="R726" s="105">
        <f t="shared" si="112"/>
        <v>3.7479876662851216E-4</v>
      </c>
      <c r="S726" s="101">
        <v>799180</v>
      </c>
      <c r="T726" s="67">
        <f t="shared" si="118"/>
        <v>3.5007372947505432E-4</v>
      </c>
      <c r="U726" s="66">
        <v>6135.4484674750702</v>
      </c>
      <c r="V726" s="73">
        <f t="shared" si="119"/>
        <v>3.2763692568815917E-4</v>
      </c>
      <c r="W726" s="98">
        <v>591380</v>
      </c>
      <c r="X726" s="67">
        <f t="shared" si="113"/>
        <v>3.3599770345882173E-4</v>
      </c>
      <c r="Y726" s="66">
        <v>2817.1204097500299</v>
      </c>
      <c r="Z726" s="105">
        <f t="shared" si="114"/>
        <v>3.6419269827721876E-4</v>
      </c>
      <c r="AA726" s="101">
        <v>207800</v>
      </c>
      <c r="AB726" s="67">
        <f t="shared" si="115"/>
        <v>3.9746071111868665E-4</v>
      </c>
      <c r="AC726" s="66">
        <v>3318.3280577249998</v>
      </c>
      <c r="AD726" s="73">
        <f t="shared" si="116"/>
        <v>3.0190997655120936E-4</v>
      </c>
    </row>
    <row r="727" spans="1:30" x14ac:dyDescent="0.25">
      <c r="A727" s="165"/>
      <c r="B727" s="72" t="s">
        <v>11594</v>
      </c>
      <c r="C727" s="64" t="s">
        <v>11342</v>
      </c>
      <c r="D727" s="64" t="s">
        <v>2</v>
      </c>
      <c r="E727" s="64" t="s">
        <v>11595</v>
      </c>
      <c r="F727" s="64" t="s">
        <v>437</v>
      </c>
      <c r="G727" s="64" t="s">
        <v>1269</v>
      </c>
      <c r="H727" s="65">
        <v>38720</v>
      </c>
      <c r="I727" s="65">
        <v>42003</v>
      </c>
      <c r="J727" s="93" t="s">
        <v>1</v>
      </c>
      <c r="K727" s="101">
        <v>966167</v>
      </c>
      <c r="L727" s="67">
        <f t="shared" si="110"/>
        <v>3.2842391724598028E-4</v>
      </c>
      <c r="M727" s="66">
        <v>16426.011125950201</v>
      </c>
      <c r="N727" s="73">
        <f t="shared" si="111"/>
        <v>3.1829806200207633E-4</v>
      </c>
      <c r="O727" s="98">
        <v>875475</v>
      </c>
      <c r="P727" s="67">
        <f t="shared" si="117"/>
        <v>3.224112197134879E-4</v>
      </c>
      <c r="Q727" s="66">
        <v>10415.533085950099</v>
      </c>
      <c r="R727" s="105">
        <f t="shared" si="112"/>
        <v>2.9842322043133293E-4</v>
      </c>
      <c r="S727" s="101">
        <v>754090</v>
      </c>
      <c r="T727" s="67">
        <f t="shared" si="118"/>
        <v>3.3032245383999063E-4</v>
      </c>
      <c r="U727" s="66">
        <v>6468.5102412500901</v>
      </c>
      <c r="V727" s="73">
        <f t="shared" si="119"/>
        <v>3.4542264032701105E-4</v>
      </c>
      <c r="W727" s="98">
        <v>564590</v>
      </c>
      <c r="X727" s="67">
        <f t="shared" si="113"/>
        <v>3.2077673136699951E-4</v>
      </c>
      <c r="Y727" s="66">
        <v>2758.1504037500099</v>
      </c>
      <c r="Z727" s="105">
        <f t="shared" si="114"/>
        <v>3.5656915278436686E-4</v>
      </c>
      <c r="AA727" s="101">
        <v>189500</v>
      </c>
      <c r="AB727" s="67">
        <f t="shared" si="115"/>
        <v>3.6245815571218053E-4</v>
      </c>
      <c r="AC727" s="66">
        <v>3710.3598375000001</v>
      </c>
      <c r="AD727" s="73">
        <f t="shared" si="116"/>
        <v>3.3757803087864795E-4</v>
      </c>
    </row>
    <row r="728" spans="1:30" x14ac:dyDescent="0.25">
      <c r="A728" s="165"/>
      <c r="B728" s="72" t="s">
        <v>6919</v>
      </c>
      <c r="C728" s="64" t="s">
        <v>6920</v>
      </c>
      <c r="D728" s="64" t="s">
        <v>4</v>
      </c>
      <c r="E728" s="64" t="s">
        <v>6921</v>
      </c>
      <c r="F728" s="64" t="s">
        <v>2321</v>
      </c>
      <c r="G728" s="64" t="s">
        <v>1193</v>
      </c>
      <c r="H728" s="65">
        <v>38720</v>
      </c>
      <c r="I728" s="65">
        <v>42004</v>
      </c>
      <c r="J728" s="93" t="s">
        <v>1</v>
      </c>
      <c r="K728" s="101">
        <v>899284</v>
      </c>
      <c r="L728" s="67">
        <f t="shared" si="110"/>
        <v>3.0568874117687121E-4</v>
      </c>
      <c r="M728" s="66">
        <v>16406.212547352101</v>
      </c>
      <c r="N728" s="73">
        <f t="shared" si="111"/>
        <v>3.1791441139147767E-4</v>
      </c>
      <c r="O728" s="98">
        <v>819464</v>
      </c>
      <c r="P728" s="67">
        <f t="shared" si="117"/>
        <v>3.0178404609074345E-4</v>
      </c>
      <c r="Q728" s="66">
        <v>12642.1387673521</v>
      </c>
      <c r="R728" s="105">
        <f t="shared" si="112"/>
        <v>3.6221936342194157E-4</v>
      </c>
      <c r="S728" s="101">
        <v>676960</v>
      </c>
      <c r="T728" s="67">
        <f t="shared" si="118"/>
        <v>2.9653633962991162E-4</v>
      </c>
      <c r="U728" s="66">
        <v>2743.3862137400101</v>
      </c>
      <c r="V728" s="73">
        <f t="shared" si="119"/>
        <v>1.4649860231243287E-4</v>
      </c>
      <c r="W728" s="98">
        <v>538520</v>
      </c>
      <c r="X728" s="67">
        <f t="shared" si="113"/>
        <v>3.0596483355312099E-4</v>
      </c>
      <c r="Y728" s="66">
        <v>1646.61006374</v>
      </c>
      <c r="Z728" s="105">
        <f t="shared" si="114"/>
        <v>2.1287104379649332E-4</v>
      </c>
      <c r="AA728" s="101">
        <v>138440</v>
      </c>
      <c r="AB728" s="67">
        <f t="shared" si="115"/>
        <v>2.6479528800419142E-4</v>
      </c>
      <c r="AC728" s="66">
        <v>1096.7761499999999</v>
      </c>
      <c r="AD728" s="73">
        <f t="shared" si="116"/>
        <v>9.9787500201364119E-5</v>
      </c>
    </row>
    <row r="729" spans="1:30" x14ac:dyDescent="0.25">
      <c r="A729" s="165"/>
      <c r="B729" s="72" t="s">
        <v>15308</v>
      </c>
      <c r="C729" s="64" t="s">
        <v>15309</v>
      </c>
      <c r="D729" s="64" t="s">
        <v>2</v>
      </c>
      <c r="E729" s="64" t="s">
        <v>15310</v>
      </c>
      <c r="F729" s="64" t="s">
        <v>1215</v>
      </c>
      <c r="G729" s="64" t="s">
        <v>1216</v>
      </c>
      <c r="H729" s="65">
        <v>39157</v>
      </c>
      <c r="I729" s="65">
        <v>42004</v>
      </c>
      <c r="J729" s="93" t="s">
        <v>1</v>
      </c>
      <c r="K729" s="101">
        <v>998444</v>
      </c>
      <c r="L729" s="67">
        <f t="shared" si="110"/>
        <v>3.393956631004221E-4</v>
      </c>
      <c r="M729" s="66">
        <v>16367.2081878071</v>
      </c>
      <c r="N729" s="73">
        <f t="shared" si="111"/>
        <v>3.1715859721616688E-4</v>
      </c>
      <c r="O729" s="98">
        <v>909364</v>
      </c>
      <c r="P729" s="67">
        <f t="shared" si="117"/>
        <v>3.3489152334850931E-4</v>
      </c>
      <c r="Q729" s="66">
        <v>12884.1924228071</v>
      </c>
      <c r="R729" s="105">
        <f t="shared" si="112"/>
        <v>3.6915462355524163E-4</v>
      </c>
      <c r="S729" s="101">
        <v>758780</v>
      </c>
      <c r="T729" s="67">
        <f t="shared" si="118"/>
        <v>3.323768668523758E-4</v>
      </c>
      <c r="U729" s="66">
        <v>6662.8681910330897</v>
      </c>
      <c r="V729" s="73">
        <f t="shared" si="119"/>
        <v>3.5580148084494984E-4</v>
      </c>
      <c r="W729" s="98">
        <v>597240</v>
      </c>
      <c r="X729" s="67">
        <f t="shared" si="113"/>
        <v>3.3932711355430805E-4</v>
      </c>
      <c r="Y729" s="66">
        <v>2798.9308160330202</v>
      </c>
      <c r="Z729" s="105">
        <f t="shared" si="114"/>
        <v>3.6184117748547814E-4</v>
      </c>
      <c r="AA729" s="101">
        <v>161540</v>
      </c>
      <c r="AB729" s="67">
        <f t="shared" si="115"/>
        <v>3.0897884155010896E-4</v>
      </c>
      <c r="AC729" s="66">
        <v>3863.93737500001</v>
      </c>
      <c r="AD729" s="73">
        <f t="shared" si="116"/>
        <v>3.5155090816468967E-4</v>
      </c>
    </row>
    <row r="730" spans="1:30" x14ac:dyDescent="0.25">
      <c r="A730" s="165"/>
      <c r="B730" s="72" t="s">
        <v>15215</v>
      </c>
      <c r="C730" s="64" t="s">
        <v>15216</v>
      </c>
      <c r="D730" s="64" t="s">
        <v>2</v>
      </c>
      <c r="E730" s="64" t="s">
        <v>15217</v>
      </c>
      <c r="F730" s="64" t="s">
        <v>20</v>
      </c>
      <c r="G730" s="64" t="s">
        <v>1193</v>
      </c>
      <c r="H730" s="65">
        <v>39148</v>
      </c>
      <c r="I730" s="65">
        <v>42004</v>
      </c>
      <c r="J730" s="93" t="s">
        <v>1</v>
      </c>
      <c r="K730" s="101">
        <v>931529</v>
      </c>
      <c r="L730" s="67">
        <f t="shared" si="110"/>
        <v>3.1664960944456882E-4</v>
      </c>
      <c r="M730" s="66">
        <v>16361.9579019911</v>
      </c>
      <c r="N730" s="73">
        <f t="shared" si="111"/>
        <v>3.1705685883383073E-4</v>
      </c>
      <c r="O730" s="98">
        <v>872129</v>
      </c>
      <c r="P730" s="67">
        <f t="shared" si="117"/>
        <v>3.2117898813501753E-4</v>
      </c>
      <c r="Q730" s="66">
        <v>14243.4546619911</v>
      </c>
      <c r="R730" s="105">
        <f t="shared" si="112"/>
        <v>4.0809986154552468E-4</v>
      </c>
      <c r="S730" s="101">
        <v>733340</v>
      </c>
      <c r="T730" s="67">
        <f t="shared" si="118"/>
        <v>3.2123309989393669E-4</v>
      </c>
      <c r="U730" s="66">
        <v>7514.6809057400496</v>
      </c>
      <c r="V730" s="73">
        <f t="shared" si="119"/>
        <v>4.0128883202850981E-4</v>
      </c>
      <c r="W730" s="98">
        <v>578500</v>
      </c>
      <c r="X730" s="67">
        <f t="shared" si="113"/>
        <v>3.2867981915338425E-4</v>
      </c>
      <c r="Y730" s="66">
        <v>2940.7827307400198</v>
      </c>
      <c r="Z730" s="105">
        <f t="shared" si="114"/>
        <v>3.8017955996786414E-4</v>
      </c>
      <c r="AA730" s="101">
        <v>154840</v>
      </c>
      <c r="AB730" s="67">
        <f t="shared" si="115"/>
        <v>2.9616369831384713E-4</v>
      </c>
      <c r="AC730" s="66">
        <v>4573.8981750000003</v>
      </c>
      <c r="AD730" s="73">
        <f t="shared" si="116"/>
        <v>4.16144958165649E-4</v>
      </c>
    </row>
    <row r="731" spans="1:30" x14ac:dyDescent="0.25">
      <c r="A731" s="165"/>
      <c r="B731" s="72" t="s">
        <v>13693</v>
      </c>
      <c r="C731" s="64" t="s">
        <v>13694</v>
      </c>
      <c r="D731" s="64" t="s">
        <v>0</v>
      </c>
      <c r="E731" s="64" t="s">
        <v>13695</v>
      </c>
      <c r="F731" s="64" t="s">
        <v>1230</v>
      </c>
      <c r="G731" s="64" t="s">
        <v>1167</v>
      </c>
      <c r="H731" s="65">
        <v>40889</v>
      </c>
      <c r="I731" s="65">
        <v>42003</v>
      </c>
      <c r="J731" s="93" t="s">
        <v>1</v>
      </c>
      <c r="K731" s="101">
        <v>864666</v>
      </c>
      <c r="L731" s="67">
        <f t="shared" si="110"/>
        <v>2.9392123186717492E-4</v>
      </c>
      <c r="M731" s="66">
        <v>16359.437060422501</v>
      </c>
      <c r="N731" s="73">
        <f t="shared" si="111"/>
        <v>3.1700801076111566E-4</v>
      </c>
      <c r="O731" s="98">
        <v>791422</v>
      </c>
      <c r="P731" s="67">
        <f t="shared" si="117"/>
        <v>2.9145701742264255E-4</v>
      </c>
      <c r="Q731" s="66">
        <v>13713.7393604225</v>
      </c>
      <c r="R731" s="105">
        <f t="shared" si="112"/>
        <v>3.9292259266246623E-4</v>
      </c>
      <c r="S731" s="101">
        <v>693200</v>
      </c>
      <c r="T731" s="67">
        <f t="shared" si="118"/>
        <v>3.0365012797130514E-4</v>
      </c>
      <c r="U731" s="66">
        <v>7760.1895329225199</v>
      </c>
      <c r="V731" s="73">
        <f t="shared" si="119"/>
        <v>4.1439915187984537E-4</v>
      </c>
      <c r="W731" s="98">
        <v>568400</v>
      </c>
      <c r="X731" s="67">
        <f t="shared" si="113"/>
        <v>3.2294141608778498E-4</v>
      </c>
      <c r="Y731" s="66">
        <v>3031.0620915600198</v>
      </c>
      <c r="Z731" s="105">
        <f t="shared" si="114"/>
        <v>3.9185072741316904E-4</v>
      </c>
      <c r="AA731" s="101">
        <v>124800</v>
      </c>
      <c r="AB731" s="67">
        <f t="shared" si="115"/>
        <v>2.3870595162469725E-4</v>
      </c>
      <c r="AC731" s="66">
        <v>4729.1274413624997</v>
      </c>
      <c r="AD731" s="73">
        <f t="shared" si="116"/>
        <v>4.3026811396950694E-4</v>
      </c>
    </row>
    <row r="732" spans="1:30" x14ac:dyDescent="0.25">
      <c r="A732" s="165"/>
      <c r="B732" s="72" t="s">
        <v>5561</v>
      </c>
      <c r="C732" s="64" t="s">
        <v>5562</v>
      </c>
      <c r="D732" s="64" t="s">
        <v>4</v>
      </c>
      <c r="E732" s="64" t="s">
        <v>5563</v>
      </c>
      <c r="F732" s="64" t="s">
        <v>1562</v>
      </c>
      <c r="G732" s="64" t="s">
        <v>1167</v>
      </c>
      <c r="H732" s="65">
        <v>38720</v>
      </c>
      <c r="I732" s="65">
        <v>41999</v>
      </c>
      <c r="J732" s="93" t="s">
        <v>1</v>
      </c>
      <c r="K732" s="101">
        <v>688134</v>
      </c>
      <c r="L732" s="67">
        <f t="shared" si="110"/>
        <v>2.3391366489452175E-4</v>
      </c>
      <c r="M732" s="66">
        <v>16348.9510320423</v>
      </c>
      <c r="N732" s="73">
        <f t="shared" si="111"/>
        <v>3.1680481581098903E-4</v>
      </c>
      <c r="O732" s="98">
        <v>652834</v>
      </c>
      <c r="P732" s="67">
        <f t="shared" si="117"/>
        <v>2.4041920809895787E-4</v>
      </c>
      <c r="Q732" s="66">
        <v>14897.4285420423</v>
      </c>
      <c r="R732" s="105">
        <f t="shared" si="112"/>
        <v>4.268373558007264E-4</v>
      </c>
      <c r="S732" s="101">
        <v>594420</v>
      </c>
      <c r="T732" s="67">
        <f t="shared" si="118"/>
        <v>2.603804227765482E-4</v>
      </c>
      <c r="U732" s="66">
        <v>3928.0260371590198</v>
      </c>
      <c r="V732" s="73">
        <f t="shared" si="119"/>
        <v>2.0975913686835206E-4</v>
      </c>
      <c r="W732" s="98">
        <v>351800</v>
      </c>
      <c r="X732" s="67">
        <f t="shared" si="113"/>
        <v>1.9987823747305201E-4</v>
      </c>
      <c r="Y732" s="66">
        <v>1538.8087121589999</v>
      </c>
      <c r="Z732" s="105">
        <f t="shared" si="114"/>
        <v>1.9893466217278444E-4</v>
      </c>
      <c r="AA732" s="101">
        <v>242620</v>
      </c>
      <c r="AB732" s="67">
        <f t="shared" si="115"/>
        <v>4.6406120178833375E-4</v>
      </c>
      <c r="AC732" s="66">
        <v>2389.2173250000001</v>
      </c>
      <c r="AD732" s="73">
        <f t="shared" si="116"/>
        <v>2.1737710498130378E-4</v>
      </c>
    </row>
    <row r="733" spans="1:30" x14ac:dyDescent="0.25">
      <c r="A733" s="165"/>
      <c r="B733" s="72" t="s">
        <v>11678</v>
      </c>
      <c r="C733" s="64" t="s">
        <v>11342</v>
      </c>
      <c r="D733" s="64" t="s">
        <v>2</v>
      </c>
      <c r="E733" s="64" t="s">
        <v>11679</v>
      </c>
      <c r="F733" s="64" t="s">
        <v>1215</v>
      </c>
      <c r="G733" s="64" t="s">
        <v>1216</v>
      </c>
      <c r="H733" s="65">
        <v>38720</v>
      </c>
      <c r="I733" s="65">
        <v>42004</v>
      </c>
      <c r="J733" s="93" t="s">
        <v>1</v>
      </c>
      <c r="K733" s="101">
        <v>953003</v>
      </c>
      <c r="L733" s="67">
        <f t="shared" si="110"/>
        <v>3.2394914999909016E-4</v>
      </c>
      <c r="M733" s="66">
        <v>16329.9175204726</v>
      </c>
      <c r="N733" s="73">
        <f t="shared" si="111"/>
        <v>3.1643599042792576E-4</v>
      </c>
      <c r="O733" s="98">
        <v>871915</v>
      </c>
      <c r="P733" s="67">
        <f t="shared" si="117"/>
        <v>3.2110017834488226E-4</v>
      </c>
      <c r="Q733" s="66">
        <v>11561.0286004726</v>
      </c>
      <c r="R733" s="105">
        <f t="shared" si="112"/>
        <v>3.3124366827711588E-4</v>
      </c>
      <c r="S733" s="101">
        <v>746160</v>
      </c>
      <c r="T733" s="67">
        <f t="shared" si="118"/>
        <v>3.2684878748855893E-4</v>
      </c>
      <c r="U733" s="66">
        <v>6981.8279290425899</v>
      </c>
      <c r="V733" s="73">
        <f t="shared" si="119"/>
        <v>3.7283413763177138E-4</v>
      </c>
      <c r="W733" s="98">
        <v>566360</v>
      </c>
      <c r="X733" s="67">
        <f t="shared" si="113"/>
        <v>3.217823723002778E-4</v>
      </c>
      <c r="Y733" s="66">
        <v>2685.10214133001</v>
      </c>
      <c r="Z733" s="105">
        <f t="shared" si="114"/>
        <v>3.4712559343094793E-4</v>
      </c>
      <c r="AA733" s="101">
        <v>179800</v>
      </c>
      <c r="AB733" s="67">
        <f t="shared" si="115"/>
        <v>3.439048886387866E-4</v>
      </c>
      <c r="AC733" s="66">
        <v>4296.7257877125103</v>
      </c>
      <c r="AD733" s="73">
        <f t="shared" si="116"/>
        <v>3.9092710523160864E-4</v>
      </c>
    </row>
    <row r="734" spans="1:30" x14ac:dyDescent="0.25">
      <c r="A734" s="165"/>
      <c r="B734" s="72" t="s">
        <v>3632</v>
      </c>
      <c r="C734" s="64" t="s">
        <v>3633</v>
      </c>
      <c r="D734" s="64" t="s">
        <v>2</v>
      </c>
      <c r="E734" s="64" t="s">
        <v>3634</v>
      </c>
      <c r="F734" s="64" t="s">
        <v>437</v>
      </c>
      <c r="G734" s="64" t="s">
        <v>1269</v>
      </c>
      <c r="H734" s="65">
        <v>38720</v>
      </c>
      <c r="I734" s="65">
        <v>39793</v>
      </c>
      <c r="J734" s="93" t="s">
        <v>1</v>
      </c>
      <c r="K734" s="101">
        <v>1340345</v>
      </c>
      <c r="L734" s="67">
        <f t="shared" si="110"/>
        <v>4.5561621889493576E-4</v>
      </c>
      <c r="M734" s="66">
        <v>16327.2010284672</v>
      </c>
      <c r="N734" s="73">
        <f t="shared" si="111"/>
        <v>3.1638335110276443E-4</v>
      </c>
      <c r="O734" s="98">
        <v>1260575</v>
      </c>
      <c r="P734" s="67">
        <f t="shared" si="117"/>
        <v>4.6423201495226016E-4</v>
      </c>
      <c r="Q734" s="66">
        <v>13377.7375284671</v>
      </c>
      <c r="R734" s="105">
        <f t="shared" si="112"/>
        <v>3.8329555313069063E-4</v>
      </c>
      <c r="S734" s="101">
        <v>1103700</v>
      </c>
      <c r="T734" s="67">
        <f t="shared" si="118"/>
        <v>4.8346602169926353E-4</v>
      </c>
      <c r="U734" s="66">
        <v>8403.7451095020497</v>
      </c>
      <c r="V734" s="73">
        <f t="shared" si="119"/>
        <v>4.4876543687722559E-4</v>
      </c>
      <c r="W734" s="98">
        <v>872900</v>
      </c>
      <c r="X734" s="67">
        <f t="shared" si="113"/>
        <v>4.9594574613481259E-4</v>
      </c>
      <c r="Y734" s="66">
        <v>3738.34300600201</v>
      </c>
      <c r="Z734" s="105">
        <f t="shared" si="114"/>
        <v>4.832868420283279E-4</v>
      </c>
      <c r="AA734" s="101">
        <v>230800</v>
      </c>
      <c r="AB734" s="67">
        <f t="shared" si="115"/>
        <v>4.4145299387003309E-4</v>
      </c>
      <c r="AC734" s="66">
        <v>4665.4021035000096</v>
      </c>
      <c r="AD734" s="73">
        <f t="shared" si="116"/>
        <v>4.2447021969109358E-4</v>
      </c>
    </row>
    <row r="735" spans="1:30" x14ac:dyDescent="0.25">
      <c r="A735" s="165"/>
      <c r="B735" s="72" t="s">
        <v>16477</v>
      </c>
      <c r="C735" s="64" t="s">
        <v>16478</v>
      </c>
      <c r="D735" s="64" t="s">
        <v>19</v>
      </c>
      <c r="E735" s="64" t="s">
        <v>16479</v>
      </c>
      <c r="F735" s="64" t="s">
        <v>1199</v>
      </c>
      <c r="G735" s="64" t="s">
        <v>1227</v>
      </c>
      <c r="H735" s="65">
        <v>39037</v>
      </c>
      <c r="I735" s="65">
        <v>39687</v>
      </c>
      <c r="J735" s="93" t="s">
        <v>1</v>
      </c>
      <c r="K735" s="101">
        <v>0</v>
      </c>
      <c r="L735" s="67">
        <f t="shared" si="110"/>
        <v>0</v>
      </c>
      <c r="M735" s="66">
        <v>16298.49375</v>
      </c>
      <c r="N735" s="73">
        <f t="shared" si="111"/>
        <v>3.1582707051635791E-4</v>
      </c>
      <c r="O735" s="98">
        <v>0</v>
      </c>
      <c r="P735" s="67">
        <f t="shared" si="117"/>
        <v>0</v>
      </c>
      <c r="Q735" s="66">
        <v>0</v>
      </c>
      <c r="R735" s="105">
        <f t="shared" si="112"/>
        <v>0</v>
      </c>
      <c r="S735" s="101">
        <v>0</v>
      </c>
      <c r="T735" s="67">
        <f t="shared" si="118"/>
        <v>0</v>
      </c>
      <c r="U735" s="66">
        <v>0</v>
      </c>
      <c r="V735" s="73">
        <f t="shared" si="119"/>
        <v>0</v>
      </c>
      <c r="W735" s="98">
        <v>0</v>
      </c>
      <c r="X735" s="67">
        <f t="shared" si="113"/>
        <v>0</v>
      </c>
      <c r="Y735" s="66">
        <v>0</v>
      </c>
      <c r="Z735" s="105">
        <f t="shared" si="114"/>
        <v>0</v>
      </c>
      <c r="AA735" s="101">
        <v>0</v>
      </c>
      <c r="AB735" s="67">
        <f t="shared" si="115"/>
        <v>0</v>
      </c>
      <c r="AC735" s="66">
        <v>0</v>
      </c>
      <c r="AD735" s="73">
        <f t="shared" si="116"/>
        <v>0</v>
      </c>
    </row>
    <row r="736" spans="1:30" x14ac:dyDescent="0.25">
      <c r="A736" s="165"/>
      <c r="B736" s="72" t="s">
        <v>11580</v>
      </c>
      <c r="C736" s="64" t="s">
        <v>11581</v>
      </c>
      <c r="D736" s="64" t="s">
        <v>2</v>
      </c>
      <c r="E736" s="64" t="s">
        <v>11582</v>
      </c>
      <c r="F736" s="64" t="s">
        <v>1515</v>
      </c>
      <c r="G736" s="64" t="s">
        <v>1515</v>
      </c>
      <c r="H736" s="65">
        <v>38720</v>
      </c>
      <c r="I736" s="65">
        <v>41884</v>
      </c>
      <c r="J736" s="93" t="s">
        <v>1</v>
      </c>
      <c r="K736" s="101">
        <v>1004938</v>
      </c>
      <c r="L736" s="67">
        <f t="shared" si="110"/>
        <v>3.4160313336032062E-4</v>
      </c>
      <c r="M736" s="66">
        <v>16296.4810891455</v>
      </c>
      <c r="N736" s="73">
        <f t="shared" si="111"/>
        <v>3.1578806980921468E-4</v>
      </c>
      <c r="O736" s="98">
        <v>916330</v>
      </c>
      <c r="P736" s="67">
        <f t="shared" si="117"/>
        <v>3.3745689249842697E-4</v>
      </c>
      <c r="Q736" s="66">
        <v>10909.5520891455</v>
      </c>
      <c r="R736" s="105">
        <f t="shared" si="112"/>
        <v>3.1257772799914222E-4</v>
      </c>
      <c r="S736" s="101">
        <v>783580</v>
      </c>
      <c r="T736" s="67">
        <f t="shared" si="118"/>
        <v>3.4324028747223783E-4</v>
      </c>
      <c r="U736" s="66">
        <v>5550.7615411455799</v>
      </c>
      <c r="V736" s="73">
        <f t="shared" si="119"/>
        <v>2.9641426477784949E-4</v>
      </c>
      <c r="W736" s="98">
        <v>634080</v>
      </c>
      <c r="X736" s="67">
        <f t="shared" si="113"/>
        <v>3.6025808077576126E-4</v>
      </c>
      <c r="Y736" s="66">
        <v>2882.3987122830299</v>
      </c>
      <c r="Z736" s="105">
        <f t="shared" si="114"/>
        <v>3.7263176998184619E-4</v>
      </c>
      <c r="AA736" s="101">
        <v>149500</v>
      </c>
      <c r="AB736" s="67">
        <f t="shared" si="115"/>
        <v>2.8594983788375193E-4</v>
      </c>
      <c r="AC736" s="66">
        <v>2668.36282886251</v>
      </c>
      <c r="AD736" s="73">
        <f t="shared" si="116"/>
        <v>2.4277447710950887E-4</v>
      </c>
    </row>
    <row r="737" spans="1:30" x14ac:dyDescent="0.25">
      <c r="A737" s="165"/>
      <c r="B737" s="72" t="s">
        <v>6774</v>
      </c>
      <c r="C737" s="64" t="s">
        <v>445</v>
      </c>
      <c r="D737" s="64" t="s">
        <v>2</v>
      </c>
      <c r="E737" s="64" t="s">
        <v>6775</v>
      </c>
      <c r="F737" s="64" t="s">
        <v>1677</v>
      </c>
      <c r="G737" s="64" t="s">
        <v>1216</v>
      </c>
      <c r="H737" s="65">
        <v>38720</v>
      </c>
      <c r="I737" s="65">
        <v>42004</v>
      </c>
      <c r="J737" s="93" t="s">
        <v>1</v>
      </c>
      <c r="K737" s="101">
        <v>737652</v>
      </c>
      <c r="L737" s="67">
        <f t="shared" si="110"/>
        <v>2.5074605053198033E-4</v>
      </c>
      <c r="M737" s="66">
        <v>16122.288149358799</v>
      </c>
      <c r="N737" s="73">
        <f t="shared" si="111"/>
        <v>3.1241261397131148E-4</v>
      </c>
      <c r="O737" s="98">
        <v>651972</v>
      </c>
      <c r="P737" s="67">
        <f t="shared" si="117"/>
        <v>2.4010175931813256E-4</v>
      </c>
      <c r="Q737" s="66">
        <v>6300.06320935859</v>
      </c>
      <c r="R737" s="105">
        <f t="shared" si="112"/>
        <v>1.805078181157973E-4</v>
      </c>
      <c r="S737" s="101">
        <v>573560</v>
      </c>
      <c r="T737" s="67">
        <f t="shared" si="118"/>
        <v>2.5124288430355133E-4</v>
      </c>
      <c r="U737" s="66">
        <v>3893.80753685849</v>
      </c>
      <c r="V737" s="73">
        <f t="shared" si="119"/>
        <v>2.0793184676893105E-4</v>
      </c>
      <c r="W737" s="98">
        <v>460360</v>
      </c>
      <c r="X737" s="67">
        <f t="shared" si="113"/>
        <v>2.6155754804745371E-4</v>
      </c>
      <c r="Y737" s="66">
        <v>1990.6722204960099</v>
      </c>
      <c r="Z737" s="105">
        <f t="shared" si="114"/>
        <v>2.5735083415631303E-4</v>
      </c>
      <c r="AA737" s="101">
        <v>113200</v>
      </c>
      <c r="AB737" s="67">
        <f t="shared" si="115"/>
        <v>2.1651853945445297E-4</v>
      </c>
      <c r="AC737" s="66">
        <v>1903.1353163624999</v>
      </c>
      <c r="AD737" s="73">
        <f t="shared" si="116"/>
        <v>1.7315212020679529E-4</v>
      </c>
    </row>
    <row r="738" spans="1:30" x14ac:dyDescent="0.25">
      <c r="A738" s="165"/>
      <c r="B738" s="72" t="s">
        <v>14542</v>
      </c>
      <c r="C738" s="64" t="s">
        <v>14311</v>
      </c>
      <c r="D738" s="64" t="s">
        <v>2</v>
      </c>
      <c r="E738" s="64" t="s">
        <v>14543</v>
      </c>
      <c r="F738" s="64" t="s">
        <v>1380</v>
      </c>
      <c r="G738" s="64" t="s">
        <v>1216</v>
      </c>
      <c r="H738" s="65">
        <v>39792</v>
      </c>
      <c r="I738" s="65">
        <v>42004</v>
      </c>
      <c r="J738" s="93" t="s">
        <v>1</v>
      </c>
      <c r="K738" s="101">
        <v>911856</v>
      </c>
      <c r="L738" s="67">
        <f t="shared" si="110"/>
        <v>3.0996227306899385E-4</v>
      </c>
      <c r="M738" s="66">
        <v>16109.6395953096</v>
      </c>
      <c r="N738" s="73">
        <f t="shared" si="111"/>
        <v>3.1216751428094121E-4</v>
      </c>
      <c r="O738" s="98">
        <v>831910</v>
      </c>
      <c r="P738" s="67">
        <f t="shared" si="117"/>
        <v>3.0636753510020014E-4</v>
      </c>
      <c r="Q738" s="66">
        <v>11293.224795309599</v>
      </c>
      <c r="R738" s="105">
        <f t="shared" si="112"/>
        <v>3.235706213652575E-4</v>
      </c>
      <c r="S738" s="101">
        <v>683760</v>
      </c>
      <c r="T738" s="67">
        <f t="shared" si="118"/>
        <v>2.9951501947729313E-4</v>
      </c>
      <c r="U738" s="66">
        <v>5437.95758387356</v>
      </c>
      <c r="V738" s="73">
        <f t="shared" si="119"/>
        <v>2.9039046033030389E-4</v>
      </c>
      <c r="W738" s="98">
        <v>539360</v>
      </c>
      <c r="X738" s="67">
        <f t="shared" si="113"/>
        <v>3.0644208687738862E-4</v>
      </c>
      <c r="Y738" s="66">
        <v>2268.47119251101</v>
      </c>
      <c r="Z738" s="105">
        <f t="shared" si="114"/>
        <v>2.932642288577336E-4</v>
      </c>
      <c r="AA738" s="101">
        <v>144400</v>
      </c>
      <c r="AB738" s="67">
        <f t="shared" si="115"/>
        <v>2.7619502736062729E-4</v>
      </c>
      <c r="AC738" s="66">
        <v>3169.4863913624999</v>
      </c>
      <c r="AD738" s="73">
        <f t="shared" si="116"/>
        <v>2.8836798093786624E-4</v>
      </c>
    </row>
    <row r="739" spans="1:30" x14ac:dyDescent="0.25">
      <c r="A739" s="165"/>
      <c r="B739" s="72" t="s">
        <v>10370</v>
      </c>
      <c r="C739" s="64" t="s">
        <v>10371</v>
      </c>
      <c r="D739" s="64" t="s">
        <v>2</v>
      </c>
      <c r="E739" s="64" t="s">
        <v>10372</v>
      </c>
      <c r="F739" s="64" t="s">
        <v>1374</v>
      </c>
      <c r="G739" s="64" t="s">
        <v>1227</v>
      </c>
      <c r="H739" s="65">
        <v>38721</v>
      </c>
      <c r="I739" s="65">
        <v>42004</v>
      </c>
      <c r="J739" s="93" t="s">
        <v>1</v>
      </c>
      <c r="K739" s="101">
        <v>1094303</v>
      </c>
      <c r="L739" s="67">
        <f t="shared" si="110"/>
        <v>3.7198049396639291E-4</v>
      </c>
      <c r="M739" s="66">
        <v>16099.111365430201</v>
      </c>
      <c r="N739" s="73">
        <f t="shared" si="111"/>
        <v>3.1196350156347566E-4</v>
      </c>
      <c r="O739" s="98">
        <v>1018307</v>
      </c>
      <c r="P739" s="67">
        <f t="shared" si="117"/>
        <v>3.7501196711817322E-4</v>
      </c>
      <c r="Q739" s="66">
        <v>12282.0036004302</v>
      </c>
      <c r="R739" s="105">
        <f t="shared" si="112"/>
        <v>3.519008616787727E-4</v>
      </c>
      <c r="S739" s="101">
        <v>844800</v>
      </c>
      <c r="T739" s="67">
        <f t="shared" si="118"/>
        <v>3.7005716692175211E-4</v>
      </c>
      <c r="U739" s="66">
        <v>6547.29925693514</v>
      </c>
      <c r="V739" s="73">
        <f t="shared" si="119"/>
        <v>3.4963002484240398E-4</v>
      </c>
      <c r="W739" s="98">
        <v>586600</v>
      </c>
      <c r="X739" s="67">
        <f t="shared" si="113"/>
        <v>3.3328190478025099E-4</v>
      </c>
      <c r="Y739" s="66">
        <v>2529.3207694350199</v>
      </c>
      <c r="Z739" s="105">
        <f t="shared" si="114"/>
        <v>3.2698643360824179E-4</v>
      </c>
      <c r="AA739" s="101">
        <v>258200</v>
      </c>
      <c r="AB739" s="67">
        <f t="shared" si="115"/>
        <v>4.9386119158250665E-4</v>
      </c>
      <c r="AC739" s="66">
        <v>4017.97848750002</v>
      </c>
      <c r="AD739" s="73">
        <f t="shared" si="116"/>
        <v>3.6556596269027639E-4</v>
      </c>
    </row>
    <row r="740" spans="1:30" x14ac:dyDescent="0.25">
      <c r="A740" s="165"/>
      <c r="B740" s="72" t="s">
        <v>15212</v>
      </c>
      <c r="C740" s="64" t="s">
        <v>15213</v>
      </c>
      <c r="D740" s="64" t="s">
        <v>2</v>
      </c>
      <c r="E740" s="64" t="s">
        <v>15214</v>
      </c>
      <c r="F740" s="64" t="s">
        <v>1519</v>
      </c>
      <c r="G740" s="64" t="s">
        <v>1193</v>
      </c>
      <c r="H740" s="65">
        <v>39147</v>
      </c>
      <c r="I740" s="65">
        <v>40666</v>
      </c>
      <c r="J740" s="93" t="s">
        <v>1</v>
      </c>
      <c r="K740" s="101">
        <v>662645</v>
      </c>
      <c r="L740" s="67">
        <f t="shared" si="110"/>
        <v>2.2524932712819068E-4</v>
      </c>
      <c r="M740" s="66">
        <v>16097.974062339101</v>
      </c>
      <c r="N740" s="73">
        <f t="shared" si="111"/>
        <v>3.1194146326293934E-4</v>
      </c>
      <c r="O740" s="98">
        <v>583915</v>
      </c>
      <c r="P740" s="67">
        <f t="shared" si="117"/>
        <v>2.1503840470487594E-4</v>
      </c>
      <c r="Q740" s="66">
        <v>13305.679662339</v>
      </c>
      <c r="R740" s="105">
        <f t="shared" si="112"/>
        <v>3.8123096937007985E-4</v>
      </c>
      <c r="S740" s="101">
        <v>511300</v>
      </c>
      <c r="T740" s="67">
        <f t="shared" si="118"/>
        <v>2.2397044205384927E-4</v>
      </c>
      <c r="U740" s="66">
        <v>8094.2494652130399</v>
      </c>
      <c r="V740" s="73">
        <f t="shared" si="119"/>
        <v>4.322381688305171E-4</v>
      </c>
      <c r="W740" s="98">
        <v>316100</v>
      </c>
      <c r="X740" s="67">
        <f t="shared" si="113"/>
        <v>1.7959497119167633E-4</v>
      </c>
      <c r="Y740" s="66">
        <v>1633.9446152130099</v>
      </c>
      <c r="Z740" s="105">
        <f t="shared" si="114"/>
        <v>2.1123367541920588E-4</v>
      </c>
      <c r="AA740" s="101">
        <v>195200</v>
      </c>
      <c r="AB740" s="67">
        <f t="shared" si="115"/>
        <v>3.7336059100273161E-4</v>
      </c>
      <c r="AC740" s="66">
        <v>6460.3048500000205</v>
      </c>
      <c r="AD740" s="73">
        <f t="shared" si="116"/>
        <v>5.8777506378147513E-4</v>
      </c>
    </row>
    <row r="741" spans="1:30" x14ac:dyDescent="0.25">
      <c r="A741" s="165"/>
      <c r="B741" s="72" t="s">
        <v>15326</v>
      </c>
      <c r="C741" s="64" t="s">
        <v>15327</v>
      </c>
      <c r="D741" s="64" t="s">
        <v>2</v>
      </c>
      <c r="E741" s="64" t="s">
        <v>15328</v>
      </c>
      <c r="F741" s="64" t="s">
        <v>437</v>
      </c>
      <c r="G741" s="64" t="s">
        <v>1269</v>
      </c>
      <c r="H741" s="65">
        <v>39167</v>
      </c>
      <c r="I741" s="65">
        <v>42004</v>
      </c>
      <c r="J741" s="93" t="s">
        <v>1</v>
      </c>
      <c r="K741" s="101">
        <v>923964</v>
      </c>
      <c r="L741" s="67">
        <f t="shared" si="110"/>
        <v>3.1407807995332578E-4</v>
      </c>
      <c r="M741" s="66">
        <v>16063.307411216099</v>
      </c>
      <c r="N741" s="73">
        <f t="shared" si="111"/>
        <v>3.1126970383309692E-4</v>
      </c>
      <c r="O741" s="98">
        <v>787640</v>
      </c>
      <c r="P741" s="67">
        <f t="shared" si="117"/>
        <v>2.9006422010352279E-4</v>
      </c>
      <c r="Q741" s="66">
        <v>10538.5334112161</v>
      </c>
      <c r="R741" s="105">
        <f t="shared" si="112"/>
        <v>3.0194739465046107E-4</v>
      </c>
      <c r="S741" s="101">
        <v>714800</v>
      </c>
      <c r="T741" s="67">
        <f t="shared" si="118"/>
        <v>3.1311181689828174E-4</v>
      </c>
      <c r="U741" s="66">
        <v>8256.7276730210797</v>
      </c>
      <c r="V741" s="73">
        <f t="shared" si="119"/>
        <v>4.4091461045980444E-4</v>
      </c>
      <c r="W741" s="98">
        <v>479000</v>
      </c>
      <c r="X741" s="67">
        <f t="shared" si="113"/>
        <v>2.7214802657644091E-4</v>
      </c>
      <c r="Y741" s="66">
        <v>2444.3819855210099</v>
      </c>
      <c r="Z741" s="105">
        <f t="shared" si="114"/>
        <v>3.1600568717121826E-4</v>
      </c>
      <c r="AA741" s="101">
        <v>235800</v>
      </c>
      <c r="AB741" s="67">
        <f t="shared" si="115"/>
        <v>4.5101653359858664E-4</v>
      </c>
      <c r="AC741" s="66">
        <v>5812.3456875000202</v>
      </c>
      <c r="AD741" s="73">
        <f t="shared" si="116"/>
        <v>5.2882208138990455E-4</v>
      </c>
    </row>
    <row r="742" spans="1:30" x14ac:dyDescent="0.25">
      <c r="A742" s="165"/>
      <c r="B742" s="72" t="s">
        <v>11427</v>
      </c>
      <c r="C742" s="64" t="s">
        <v>11342</v>
      </c>
      <c r="D742" s="64" t="s">
        <v>2</v>
      </c>
      <c r="E742" s="64" t="s">
        <v>11428</v>
      </c>
      <c r="F742" s="64" t="s">
        <v>1199</v>
      </c>
      <c r="G742" s="64" t="s">
        <v>1199</v>
      </c>
      <c r="H742" s="65">
        <v>38720</v>
      </c>
      <c r="I742" s="65">
        <v>42004</v>
      </c>
      <c r="J742" s="93" t="s">
        <v>1</v>
      </c>
      <c r="K742" s="101">
        <v>736770</v>
      </c>
      <c r="L742" s="67">
        <f t="shared" si="110"/>
        <v>2.5044623704734365E-4</v>
      </c>
      <c r="M742" s="66">
        <v>15885.372471409901</v>
      </c>
      <c r="N742" s="73">
        <f t="shared" si="111"/>
        <v>3.0782173669923244E-4</v>
      </c>
      <c r="O742" s="98">
        <v>687758</v>
      </c>
      <c r="P742" s="67">
        <f t="shared" si="117"/>
        <v>2.532806712329981E-4</v>
      </c>
      <c r="Q742" s="66">
        <v>13677.170631409899</v>
      </c>
      <c r="R742" s="105">
        <f t="shared" si="112"/>
        <v>3.9187483468512929E-4</v>
      </c>
      <c r="S742" s="101">
        <v>562520</v>
      </c>
      <c r="T742" s="67">
        <f t="shared" si="118"/>
        <v>2.4640690996309659E-4</v>
      </c>
      <c r="U742" s="66">
        <v>7144.5485267690401</v>
      </c>
      <c r="V742" s="73">
        <f t="shared" si="119"/>
        <v>3.8152352303983983E-4</v>
      </c>
      <c r="W742" s="98">
        <v>433620</v>
      </c>
      <c r="X742" s="67">
        <f t="shared" si="113"/>
        <v>2.4636498389159981E-4</v>
      </c>
      <c r="Y742" s="66">
        <v>1972.9894161530201</v>
      </c>
      <c r="Z742" s="105">
        <f t="shared" si="114"/>
        <v>2.5506483026223271E-4</v>
      </c>
      <c r="AA742" s="101">
        <v>128900</v>
      </c>
      <c r="AB742" s="67">
        <f t="shared" si="115"/>
        <v>2.4654805420211119E-4</v>
      </c>
      <c r="AC742" s="66">
        <v>5171.55911061601</v>
      </c>
      <c r="AD742" s="73">
        <f t="shared" si="116"/>
        <v>4.7052167918855783E-4</v>
      </c>
    </row>
    <row r="743" spans="1:30" x14ac:dyDescent="0.25">
      <c r="A743" s="165"/>
      <c r="B743" s="72" t="s">
        <v>4059</v>
      </c>
      <c r="C743" s="64" t="s">
        <v>4060</v>
      </c>
      <c r="D743" s="64" t="s">
        <v>0</v>
      </c>
      <c r="E743" s="64" t="s">
        <v>4061</v>
      </c>
      <c r="F743" s="64" t="s">
        <v>2040</v>
      </c>
      <c r="G743" s="64" t="s">
        <v>1167</v>
      </c>
      <c r="H743" s="65">
        <v>38720</v>
      </c>
      <c r="I743" s="65">
        <v>42004</v>
      </c>
      <c r="J743" s="93" t="s">
        <v>1</v>
      </c>
      <c r="K743" s="101">
        <v>1547568</v>
      </c>
      <c r="L743" s="67">
        <f t="shared" si="110"/>
        <v>5.2605641132902196E-4</v>
      </c>
      <c r="M743" s="66">
        <v>15859.9774327461</v>
      </c>
      <c r="N743" s="73">
        <f t="shared" si="111"/>
        <v>3.0732963965088782E-4</v>
      </c>
      <c r="O743" s="98">
        <v>1516784</v>
      </c>
      <c r="P743" s="67">
        <f t="shared" si="117"/>
        <v>5.5858611551660867E-4</v>
      </c>
      <c r="Q743" s="66">
        <v>14663.318552746099</v>
      </c>
      <c r="R743" s="105">
        <f t="shared" si="112"/>
        <v>4.2012969558166772E-4</v>
      </c>
      <c r="S743" s="101">
        <v>1265910</v>
      </c>
      <c r="T743" s="67">
        <f t="shared" si="118"/>
        <v>5.545206772939338E-4</v>
      </c>
      <c r="U743" s="66">
        <v>6698.5596823661099</v>
      </c>
      <c r="V743" s="73">
        <f t="shared" si="119"/>
        <v>3.577074296204252E-4</v>
      </c>
      <c r="W743" s="98">
        <v>1098130</v>
      </c>
      <c r="X743" s="67">
        <f t="shared" si="113"/>
        <v>6.2391213449767646E-4</v>
      </c>
      <c r="Y743" s="66">
        <v>4364.0066698660503</v>
      </c>
      <c r="Z743" s="105">
        <f t="shared" si="114"/>
        <v>5.6417161257914521E-4</v>
      </c>
      <c r="AA743" s="101">
        <v>167780</v>
      </c>
      <c r="AB743" s="67">
        <f t="shared" si="115"/>
        <v>3.2091413913134381E-4</v>
      </c>
      <c r="AC743" s="66">
        <v>2334.5530125</v>
      </c>
      <c r="AD743" s="73">
        <f t="shared" si="116"/>
        <v>2.1240360597277666E-4</v>
      </c>
    </row>
    <row r="744" spans="1:30" x14ac:dyDescent="0.25">
      <c r="A744" s="165"/>
      <c r="B744" s="72" t="s">
        <v>11614</v>
      </c>
      <c r="C744" s="64" t="s">
        <v>11342</v>
      </c>
      <c r="D744" s="64" t="s">
        <v>2</v>
      </c>
      <c r="E744" s="64" t="s">
        <v>11615</v>
      </c>
      <c r="F744" s="64" t="s">
        <v>1380</v>
      </c>
      <c r="G744" s="64" t="s">
        <v>1216</v>
      </c>
      <c r="H744" s="65">
        <v>38721</v>
      </c>
      <c r="I744" s="65">
        <v>42004</v>
      </c>
      <c r="J744" s="93" t="s">
        <v>1</v>
      </c>
      <c r="K744" s="101">
        <v>1080798</v>
      </c>
      <c r="L744" s="67">
        <f t="shared" si="110"/>
        <v>3.6738981243576003E-4</v>
      </c>
      <c r="M744" s="66">
        <v>15849.7327235414</v>
      </c>
      <c r="N744" s="73">
        <f t="shared" si="111"/>
        <v>3.0713112090761978E-4</v>
      </c>
      <c r="O744" s="98">
        <v>1024468</v>
      </c>
      <c r="P744" s="67">
        <f t="shared" si="117"/>
        <v>3.7728087887996514E-4</v>
      </c>
      <c r="Q744" s="66">
        <v>13963.979003541501</v>
      </c>
      <c r="R744" s="105">
        <f t="shared" si="112"/>
        <v>4.0009239564450414E-4</v>
      </c>
      <c r="S744" s="101">
        <v>893200</v>
      </c>
      <c r="T744" s="67">
        <f t="shared" si="118"/>
        <v>3.912583587766442E-4</v>
      </c>
      <c r="U744" s="66">
        <v>7732.4122519666098</v>
      </c>
      <c r="V744" s="73">
        <f t="shared" si="119"/>
        <v>4.1291582706917901E-4</v>
      </c>
      <c r="W744" s="98">
        <v>678300</v>
      </c>
      <c r="X744" s="67">
        <f t="shared" si="113"/>
        <v>3.8538205934613746E-4</v>
      </c>
      <c r="Y744" s="66">
        <v>3033.0358106040198</v>
      </c>
      <c r="Z744" s="105">
        <f t="shared" si="114"/>
        <v>3.921058865685206E-4</v>
      </c>
      <c r="AA744" s="101">
        <v>214900</v>
      </c>
      <c r="AB744" s="67">
        <f t="shared" si="115"/>
        <v>4.1104093753323268E-4</v>
      </c>
      <c r="AC744" s="66">
        <v>4699.3764413625004</v>
      </c>
      <c r="AD744" s="73">
        <f t="shared" si="116"/>
        <v>4.2756129187231719E-4</v>
      </c>
    </row>
    <row r="745" spans="1:30" x14ac:dyDescent="0.25">
      <c r="A745" s="165"/>
      <c r="B745" s="72" t="s">
        <v>14490</v>
      </c>
      <c r="C745" s="64" t="s">
        <v>14311</v>
      </c>
      <c r="D745" s="64" t="s">
        <v>2</v>
      </c>
      <c r="E745" s="64" t="s">
        <v>14491</v>
      </c>
      <c r="F745" s="64" t="s">
        <v>1215</v>
      </c>
      <c r="G745" s="64" t="s">
        <v>1216</v>
      </c>
      <c r="H745" s="65">
        <v>39786</v>
      </c>
      <c r="I745" s="65">
        <v>42003</v>
      </c>
      <c r="J745" s="93" t="s">
        <v>1</v>
      </c>
      <c r="K745" s="101">
        <v>1132678</v>
      </c>
      <c r="L745" s="67">
        <f t="shared" si="110"/>
        <v>3.8502509994477397E-4</v>
      </c>
      <c r="M745" s="66">
        <v>15773.2692313057</v>
      </c>
      <c r="N745" s="73">
        <f t="shared" si="111"/>
        <v>3.0564943547553797E-4</v>
      </c>
      <c r="O745" s="98">
        <v>1079706</v>
      </c>
      <c r="P745" s="67">
        <f t="shared" si="117"/>
        <v>3.9762337975609945E-4</v>
      </c>
      <c r="Q745" s="66">
        <v>11499.585631305699</v>
      </c>
      <c r="R745" s="105">
        <f t="shared" si="112"/>
        <v>3.2948321986028123E-4</v>
      </c>
      <c r="S745" s="101">
        <v>929720</v>
      </c>
      <c r="T745" s="67">
        <f t="shared" si="118"/>
        <v>4.0725562172169911E-4</v>
      </c>
      <c r="U745" s="66">
        <v>7484.8393738055902</v>
      </c>
      <c r="V745" s="73">
        <f t="shared" si="119"/>
        <v>3.9969527487736402E-4</v>
      </c>
      <c r="W745" s="98">
        <v>688820</v>
      </c>
      <c r="X745" s="67">
        <f t="shared" si="113"/>
        <v>3.913590890738706E-4</v>
      </c>
      <c r="Y745" s="66">
        <v>3092.2376370680099</v>
      </c>
      <c r="Z745" s="105">
        <f t="shared" si="114"/>
        <v>3.997594014300928E-4</v>
      </c>
      <c r="AA745" s="101">
        <v>240900</v>
      </c>
      <c r="AB745" s="67">
        <f t="shared" si="115"/>
        <v>4.6077134412171128E-4</v>
      </c>
      <c r="AC745" s="66">
        <v>4392.6017367375198</v>
      </c>
      <c r="AD745" s="73">
        <f t="shared" si="116"/>
        <v>3.9965014437012299E-4</v>
      </c>
    </row>
    <row r="746" spans="1:30" x14ac:dyDescent="0.25">
      <c r="A746" s="165"/>
      <c r="B746" s="72" t="s">
        <v>8809</v>
      </c>
      <c r="C746" s="64" t="s">
        <v>8810</v>
      </c>
      <c r="D746" s="64" t="s">
        <v>4</v>
      </c>
      <c r="E746" s="64" t="s">
        <v>8811</v>
      </c>
      <c r="F746" s="64" t="s">
        <v>228</v>
      </c>
      <c r="G746" s="64" t="s">
        <v>1193</v>
      </c>
      <c r="H746" s="65">
        <v>38720</v>
      </c>
      <c r="I746" s="65">
        <v>42004</v>
      </c>
      <c r="J746" s="93" t="s">
        <v>1</v>
      </c>
      <c r="K746" s="101">
        <v>1808236</v>
      </c>
      <c r="L746" s="67">
        <f t="shared" si="110"/>
        <v>6.1466387324883001E-4</v>
      </c>
      <c r="M746" s="66">
        <v>15758.995554285601</v>
      </c>
      <c r="N746" s="73">
        <f t="shared" si="111"/>
        <v>3.0537284466488376E-4</v>
      </c>
      <c r="O746" s="98">
        <v>1789286</v>
      </c>
      <c r="P746" s="67">
        <f t="shared" si="117"/>
        <v>6.5894043996261214E-4</v>
      </c>
      <c r="Q746" s="66">
        <v>15087.9189542856</v>
      </c>
      <c r="R746" s="105">
        <f t="shared" si="112"/>
        <v>4.3229523892719072E-4</v>
      </c>
      <c r="S746" s="101">
        <v>1578460</v>
      </c>
      <c r="T746" s="67">
        <f t="shared" si="118"/>
        <v>6.9143043998497731E-4</v>
      </c>
      <c r="U746" s="66">
        <v>7394.2765773375204</v>
      </c>
      <c r="V746" s="73">
        <f t="shared" si="119"/>
        <v>3.9485916283538126E-4</v>
      </c>
      <c r="W746" s="98">
        <v>1437360</v>
      </c>
      <c r="X746" s="67">
        <f t="shared" si="113"/>
        <v>8.1664861686829451E-4</v>
      </c>
      <c r="Y746" s="66">
        <v>6212.9786077500003</v>
      </c>
      <c r="Z746" s="105">
        <f t="shared" si="114"/>
        <v>8.0320366700118708E-4</v>
      </c>
      <c r="AA746" s="101">
        <v>141100</v>
      </c>
      <c r="AB746" s="67">
        <f t="shared" si="115"/>
        <v>2.6988309113978192E-4</v>
      </c>
      <c r="AC746" s="66">
        <v>1181.2979695874999</v>
      </c>
      <c r="AD746" s="73">
        <f t="shared" si="116"/>
        <v>1.0747751159439753E-4</v>
      </c>
    </row>
    <row r="747" spans="1:30" x14ac:dyDescent="0.25">
      <c r="A747" s="165"/>
      <c r="B747" s="72" t="s">
        <v>11538</v>
      </c>
      <c r="C747" s="64" t="s">
        <v>11342</v>
      </c>
      <c r="D747" s="64" t="s">
        <v>2</v>
      </c>
      <c r="E747" s="64" t="s">
        <v>11539</v>
      </c>
      <c r="F747" s="64" t="s">
        <v>1330</v>
      </c>
      <c r="G747" s="64" t="s">
        <v>1216</v>
      </c>
      <c r="H747" s="65">
        <v>38720</v>
      </c>
      <c r="I747" s="65">
        <v>42004</v>
      </c>
      <c r="J747" s="93" t="s">
        <v>1</v>
      </c>
      <c r="K747" s="101">
        <v>1131247</v>
      </c>
      <c r="L747" s="67">
        <f t="shared" si="110"/>
        <v>3.8453866786255733E-4</v>
      </c>
      <c r="M747" s="66">
        <v>15740.323359214501</v>
      </c>
      <c r="N747" s="73">
        <f t="shared" si="111"/>
        <v>3.0501102075895288E-4</v>
      </c>
      <c r="O747" s="98">
        <v>1086975</v>
      </c>
      <c r="P747" s="67">
        <f t="shared" si="117"/>
        <v>4.0030033473036747E-4</v>
      </c>
      <c r="Q747" s="66">
        <v>13132.421059214499</v>
      </c>
      <c r="R747" s="105">
        <f t="shared" si="112"/>
        <v>3.7626680768145789E-4</v>
      </c>
      <c r="S747" s="101">
        <v>969390</v>
      </c>
      <c r="T747" s="67">
        <f t="shared" si="118"/>
        <v>4.2463271430193811E-4</v>
      </c>
      <c r="U747" s="66">
        <v>6093.4565466395998</v>
      </c>
      <c r="V747" s="73">
        <f t="shared" si="119"/>
        <v>3.2539452989277306E-4</v>
      </c>
      <c r="W747" s="98">
        <v>786090</v>
      </c>
      <c r="X747" s="67">
        <f t="shared" si="113"/>
        <v>4.4662388770662717E-4</v>
      </c>
      <c r="Y747" s="66">
        <v>3500.2628427770201</v>
      </c>
      <c r="Z747" s="105">
        <f t="shared" si="114"/>
        <v>4.5250822967257009E-4</v>
      </c>
      <c r="AA747" s="101">
        <v>183300</v>
      </c>
      <c r="AB747" s="67">
        <f t="shared" si="115"/>
        <v>3.505993664487741E-4</v>
      </c>
      <c r="AC747" s="66">
        <v>2593.1937038625001</v>
      </c>
      <c r="AD747" s="73">
        <f t="shared" si="116"/>
        <v>2.3593539779868063E-4</v>
      </c>
    </row>
    <row r="748" spans="1:30" x14ac:dyDescent="0.25">
      <c r="A748" s="165"/>
      <c r="B748" s="72" t="s">
        <v>11302</v>
      </c>
      <c r="C748" s="64" t="s">
        <v>11303</v>
      </c>
      <c r="D748" s="64" t="s">
        <v>0</v>
      </c>
      <c r="E748" s="64" t="s">
        <v>11304</v>
      </c>
      <c r="F748" s="64" t="s">
        <v>1215</v>
      </c>
      <c r="G748" s="64" t="s">
        <v>1216</v>
      </c>
      <c r="H748" s="65">
        <v>38721</v>
      </c>
      <c r="I748" s="65">
        <v>40410</v>
      </c>
      <c r="J748" s="93" t="s">
        <v>1</v>
      </c>
      <c r="K748" s="101">
        <v>1066460</v>
      </c>
      <c r="L748" s="67">
        <f t="shared" si="110"/>
        <v>3.6251597372519254E-4</v>
      </c>
      <c r="M748" s="66">
        <v>15737.9733340811</v>
      </c>
      <c r="N748" s="73">
        <f t="shared" si="111"/>
        <v>3.0496548271323487E-4</v>
      </c>
      <c r="O748" s="98">
        <v>961710</v>
      </c>
      <c r="P748" s="67">
        <f t="shared" si="117"/>
        <v>3.5416898724767519E-4</v>
      </c>
      <c r="Q748" s="66">
        <v>10941.859174081101</v>
      </c>
      <c r="R748" s="105">
        <f t="shared" si="112"/>
        <v>3.1350338242793337E-4</v>
      </c>
      <c r="S748" s="101">
        <v>818040</v>
      </c>
      <c r="T748" s="67">
        <f t="shared" si="118"/>
        <v>3.5833518563999778E-4</v>
      </c>
      <c r="U748" s="66">
        <v>5706.3896810850501</v>
      </c>
      <c r="V748" s="73">
        <f t="shared" si="119"/>
        <v>3.047249083421525E-4</v>
      </c>
      <c r="W748" s="98">
        <v>670940</v>
      </c>
      <c r="X748" s="67">
        <f t="shared" si="113"/>
        <v>3.8120041117160175E-4</v>
      </c>
      <c r="Y748" s="66">
        <v>3317.0378810850202</v>
      </c>
      <c r="Z748" s="105">
        <f t="shared" si="114"/>
        <v>4.2882120764844918E-4</v>
      </c>
      <c r="AA748" s="101">
        <v>147100</v>
      </c>
      <c r="AB748" s="67">
        <f t="shared" si="115"/>
        <v>2.8135933881404622E-4</v>
      </c>
      <c r="AC748" s="66">
        <v>2389.3517999999999</v>
      </c>
      <c r="AD748" s="73">
        <f t="shared" si="116"/>
        <v>2.1738933986085467E-4</v>
      </c>
    </row>
    <row r="749" spans="1:30" x14ac:dyDescent="0.25">
      <c r="A749" s="165"/>
      <c r="B749" s="74" t="s">
        <v>16521</v>
      </c>
      <c r="C749" s="68" t="s">
        <v>3</v>
      </c>
      <c r="D749" s="68" t="s">
        <v>2</v>
      </c>
      <c r="E749" s="68" t="s">
        <v>16522</v>
      </c>
      <c r="F749" s="68" t="s">
        <v>1215</v>
      </c>
      <c r="G749" s="68" t="s">
        <v>1216</v>
      </c>
      <c r="H749" s="69">
        <v>38720</v>
      </c>
      <c r="I749" s="69">
        <v>42004</v>
      </c>
      <c r="J749" s="94" t="s">
        <v>1173</v>
      </c>
      <c r="K749" s="102">
        <v>1236080</v>
      </c>
      <c r="L749" s="71">
        <f t="shared" si="110"/>
        <v>4.2017398196110122E-4</v>
      </c>
      <c r="M749" s="70">
        <v>15716.519700711</v>
      </c>
      <c r="N749" s="75">
        <f t="shared" si="111"/>
        <v>3.0454976097335262E-4</v>
      </c>
      <c r="O749" s="99">
        <v>1193066</v>
      </c>
      <c r="P749" s="71">
        <f t="shared" si="117"/>
        <v>4.3937047232495743E-4</v>
      </c>
      <c r="Q749" s="70">
        <v>14148.003360711</v>
      </c>
      <c r="R749" s="106">
        <f t="shared" si="112"/>
        <v>4.0536501499592337E-4</v>
      </c>
      <c r="S749" s="102">
        <v>989170</v>
      </c>
      <c r="T749" s="71">
        <f t="shared" si="118"/>
        <v>4.3329716832858612E-4</v>
      </c>
      <c r="U749" s="70">
        <v>8484.7845427910706</v>
      </c>
      <c r="V749" s="75">
        <f t="shared" si="119"/>
        <v>4.5309299515158466E-4</v>
      </c>
      <c r="W749" s="99">
        <v>763570</v>
      </c>
      <c r="X749" s="71">
        <f t="shared" si="113"/>
        <v>4.3382895334649889E-4</v>
      </c>
      <c r="Y749" s="70">
        <v>3148.86172256604</v>
      </c>
      <c r="Z749" s="106">
        <f t="shared" si="114"/>
        <v>4.0707967017460035E-4</v>
      </c>
      <c r="AA749" s="102">
        <v>225600</v>
      </c>
      <c r="AB749" s="71">
        <f t="shared" si="115"/>
        <v>4.3150691255233736E-4</v>
      </c>
      <c r="AC749" s="70">
        <v>5335.9228202250297</v>
      </c>
      <c r="AD749" s="75">
        <f t="shared" si="116"/>
        <v>4.8547591000922896E-4</v>
      </c>
    </row>
    <row r="750" spans="1:30" x14ac:dyDescent="0.25">
      <c r="A750" s="165"/>
      <c r="B750" s="72" t="s">
        <v>6865</v>
      </c>
      <c r="C750" s="64" t="s">
        <v>6866</v>
      </c>
      <c r="D750" s="64" t="s">
        <v>2</v>
      </c>
      <c r="E750" s="64" t="s">
        <v>6867</v>
      </c>
      <c r="F750" s="64" t="s">
        <v>2040</v>
      </c>
      <c r="G750" s="64" t="s">
        <v>1167</v>
      </c>
      <c r="H750" s="65">
        <v>38733</v>
      </c>
      <c r="I750" s="65">
        <v>41990</v>
      </c>
      <c r="J750" s="93" t="s">
        <v>1</v>
      </c>
      <c r="K750" s="101">
        <v>0</v>
      </c>
      <c r="L750" s="67">
        <f t="shared" si="110"/>
        <v>0</v>
      </c>
      <c r="M750" s="66">
        <v>15707.781779749999</v>
      </c>
      <c r="N750" s="73">
        <f t="shared" si="111"/>
        <v>3.0438044029735352E-4</v>
      </c>
      <c r="O750" s="98">
        <v>0</v>
      </c>
      <c r="P750" s="67">
        <f t="shared" si="117"/>
        <v>0</v>
      </c>
      <c r="Q750" s="66">
        <v>15553.766099750001</v>
      </c>
      <c r="R750" s="105">
        <f t="shared" si="112"/>
        <v>4.456425735504909E-4</v>
      </c>
      <c r="S750" s="101">
        <v>0</v>
      </c>
      <c r="T750" s="67">
        <f t="shared" si="118"/>
        <v>0</v>
      </c>
      <c r="U750" s="66">
        <v>0</v>
      </c>
      <c r="V750" s="73">
        <f t="shared" si="119"/>
        <v>0</v>
      </c>
      <c r="W750" s="98">
        <v>0</v>
      </c>
      <c r="X750" s="67">
        <f t="shared" si="113"/>
        <v>0</v>
      </c>
      <c r="Y750" s="66">
        <v>0</v>
      </c>
      <c r="Z750" s="105">
        <f t="shared" si="114"/>
        <v>0</v>
      </c>
      <c r="AA750" s="101">
        <v>0</v>
      </c>
      <c r="AB750" s="67">
        <f t="shared" si="115"/>
        <v>0</v>
      </c>
      <c r="AC750" s="66">
        <v>0</v>
      </c>
      <c r="AD750" s="73">
        <f t="shared" si="116"/>
        <v>0</v>
      </c>
    </row>
    <row r="751" spans="1:30" x14ac:dyDescent="0.25">
      <c r="A751" s="165"/>
      <c r="B751" s="72" t="s">
        <v>12624</v>
      </c>
      <c r="C751" s="64" t="s">
        <v>12625</v>
      </c>
      <c r="D751" s="64" t="s">
        <v>0</v>
      </c>
      <c r="E751" s="64" t="s">
        <v>12626</v>
      </c>
      <c r="F751" s="64" t="s">
        <v>1199</v>
      </c>
      <c r="G751" s="64" t="s">
        <v>1199</v>
      </c>
      <c r="H751" s="65">
        <v>38769</v>
      </c>
      <c r="I751" s="65">
        <v>41627</v>
      </c>
      <c r="J751" s="93" t="s">
        <v>1</v>
      </c>
      <c r="K751" s="101">
        <v>2100</v>
      </c>
      <c r="L751" s="67">
        <f t="shared" si="110"/>
        <v>7.1384163008730228E-7</v>
      </c>
      <c r="M751" s="66">
        <v>15655.951215576</v>
      </c>
      <c r="N751" s="73">
        <f t="shared" si="111"/>
        <v>3.0337608397477717E-4</v>
      </c>
      <c r="O751" s="98">
        <v>2100</v>
      </c>
      <c r="P751" s="67">
        <f t="shared" si="117"/>
        <v>7.7336709945837925E-7</v>
      </c>
      <c r="Q751" s="66">
        <v>9916.5864155759991</v>
      </c>
      <c r="R751" s="105">
        <f t="shared" si="112"/>
        <v>2.8412752658947066E-4</v>
      </c>
      <c r="S751" s="101">
        <v>100</v>
      </c>
      <c r="T751" s="67">
        <f t="shared" si="118"/>
        <v>4.3804115402669524E-8</v>
      </c>
      <c r="U751" s="66">
        <v>1263.2918999999999</v>
      </c>
      <c r="V751" s="73">
        <f t="shared" si="119"/>
        <v>6.7460606434379636E-5</v>
      </c>
      <c r="W751" s="98">
        <v>100</v>
      </c>
      <c r="X751" s="67">
        <f t="shared" si="113"/>
        <v>5.6815871936626493E-8</v>
      </c>
      <c r="Y751" s="66">
        <v>0.30270000000000002</v>
      </c>
      <c r="Z751" s="105">
        <f t="shared" si="114"/>
        <v>3.9132558688996937E-8</v>
      </c>
      <c r="AA751" s="101">
        <v>0</v>
      </c>
      <c r="AB751" s="67">
        <f t="shared" si="115"/>
        <v>0</v>
      </c>
      <c r="AC751" s="66">
        <v>1262.9892</v>
      </c>
      <c r="AD751" s="73">
        <f t="shared" si="116"/>
        <v>1.149099887422978E-4</v>
      </c>
    </row>
    <row r="752" spans="1:30" x14ac:dyDescent="0.25">
      <c r="A752" s="165"/>
      <c r="B752" s="72" t="s">
        <v>11346</v>
      </c>
      <c r="C752" s="64" t="s">
        <v>11342</v>
      </c>
      <c r="D752" s="64" t="s">
        <v>2</v>
      </c>
      <c r="E752" s="64" t="s">
        <v>11347</v>
      </c>
      <c r="F752" s="64" t="s">
        <v>1677</v>
      </c>
      <c r="G752" s="64" t="s">
        <v>1216</v>
      </c>
      <c r="H752" s="65">
        <v>38722</v>
      </c>
      <c r="I752" s="65">
        <v>42004</v>
      </c>
      <c r="J752" s="93" t="s">
        <v>1</v>
      </c>
      <c r="K752" s="101">
        <v>927742</v>
      </c>
      <c r="L752" s="67">
        <f t="shared" si="110"/>
        <v>3.1536231503831143E-4</v>
      </c>
      <c r="M752" s="66">
        <v>15636.65939332</v>
      </c>
      <c r="N752" s="73">
        <f t="shared" si="111"/>
        <v>3.0300225312871907E-4</v>
      </c>
      <c r="O752" s="98">
        <v>869600</v>
      </c>
      <c r="P752" s="67">
        <f t="shared" si="117"/>
        <v>3.2024763318524123E-4</v>
      </c>
      <c r="Q752" s="66">
        <v>13967.08689332</v>
      </c>
      <c r="R752" s="105">
        <f t="shared" si="112"/>
        <v>4.0018144211661382E-4</v>
      </c>
      <c r="S752" s="101">
        <v>639020</v>
      </c>
      <c r="T752" s="67">
        <f t="shared" si="118"/>
        <v>2.7991705824613878E-4</v>
      </c>
      <c r="U752" s="66">
        <v>4464.8189584780403</v>
      </c>
      <c r="V752" s="73">
        <f t="shared" si="119"/>
        <v>2.384242268620925E-4</v>
      </c>
      <c r="W752" s="98">
        <v>454720</v>
      </c>
      <c r="X752" s="67">
        <f t="shared" si="113"/>
        <v>2.5835313287022796E-4</v>
      </c>
      <c r="Y752" s="66">
        <v>1982.2759834780099</v>
      </c>
      <c r="Z752" s="105">
        <f t="shared" si="114"/>
        <v>2.5626538242894727E-4</v>
      </c>
      <c r="AA752" s="101">
        <v>184300</v>
      </c>
      <c r="AB752" s="67">
        <f t="shared" si="115"/>
        <v>3.525120743944848E-4</v>
      </c>
      <c r="AC752" s="66">
        <v>2482.5429750000098</v>
      </c>
      <c r="AD752" s="73">
        <f t="shared" si="116"/>
        <v>2.2586811138964737E-4</v>
      </c>
    </row>
    <row r="753" spans="1:30" x14ac:dyDescent="0.25">
      <c r="A753" s="165"/>
      <c r="B753" s="72" t="s">
        <v>6821</v>
      </c>
      <c r="C753" s="64" t="s">
        <v>445</v>
      </c>
      <c r="D753" s="64" t="s">
        <v>2</v>
      </c>
      <c r="E753" s="64" t="s">
        <v>6822</v>
      </c>
      <c r="F753" s="64" t="s">
        <v>1572</v>
      </c>
      <c r="G753" s="64" t="s">
        <v>1167</v>
      </c>
      <c r="H753" s="65">
        <v>38720</v>
      </c>
      <c r="I753" s="65">
        <v>42004</v>
      </c>
      <c r="J753" s="93" t="s">
        <v>1</v>
      </c>
      <c r="K753" s="101">
        <v>1036866</v>
      </c>
      <c r="L753" s="67">
        <f t="shared" si="110"/>
        <v>3.5245624553433371E-4</v>
      </c>
      <c r="M753" s="66">
        <v>15607.1431021998</v>
      </c>
      <c r="N753" s="73">
        <f t="shared" si="111"/>
        <v>3.0243029575032632E-4</v>
      </c>
      <c r="O753" s="98">
        <v>961272</v>
      </c>
      <c r="P753" s="67">
        <f t="shared" si="117"/>
        <v>3.5400768496693098E-4</v>
      </c>
      <c r="Q753" s="66">
        <v>9680.6652421996605</v>
      </c>
      <c r="R753" s="105">
        <f t="shared" si="112"/>
        <v>2.7736797278210226E-4</v>
      </c>
      <c r="S753" s="101">
        <v>864400</v>
      </c>
      <c r="T753" s="67">
        <f t="shared" si="118"/>
        <v>3.7864277354067536E-4</v>
      </c>
      <c r="U753" s="66">
        <v>7416.84276174961</v>
      </c>
      <c r="V753" s="73">
        <f t="shared" si="119"/>
        <v>3.9606421171232693E-4</v>
      </c>
      <c r="W753" s="98">
        <v>699000</v>
      </c>
      <c r="X753" s="67">
        <f t="shared" si="113"/>
        <v>3.9714294483701918E-4</v>
      </c>
      <c r="Y753" s="66">
        <v>3651.77607643699</v>
      </c>
      <c r="Z753" s="105">
        <f t="shared" si="114"/>
        <v>4.7209561159645015E-4</v>
      </c>
      <c r="AA753" s="101">
        <v>165400</v>
      </c>
      <c r="AB753" s="67">
        <f t="shared" si="115"/>
        <v>3.1636189422055229E-4</v>
      </c>
      <c r="AC753" s="66">
        <v>3765.0666853124999</v>
      </c>
      <c r="AD753" s="73">
        <f t="shared" si="116"/>
        <v>3.4255539985873182E-4</v>
      </c>
    </row>
    <row r="754" spans="1:30" x14ac:dyDescent="0.25">
      <c r="A754" s="165"/>
      <c r="B754" s="72" t="s">
        <v>12046</v>
      </c>
      <c r="C754" s="64" t="s">
        <v>11342</v>
      </c>
      <c r="D754" s="64" t="s">
        <v>2</v>
      </c>
      <c r="E754" s="64" t="s">
        <v>12047</v>
      </c>
      <c r="F754" s="64" t="s">
        <v>1199</v>
      </c>
      <c r="G754" s="64" t="s">
        <v>1199</v>
      </c>
      <c r="H754" s="65">
        <v>38720</v>
      </c>
      <c r="I754" s="65">
        <v>42003</v>
      </c>
      <c r="J754" s="93" t="s">
        <v>1</v>
      </c>
      <c r="K754" s="101">
        <v>786417</v>
      </c>
      <c r="L754" s="67">
        <f t="shared" si="110"/>
        <v>2.6732247295636473E-4</v>
      </c>
      <c r="M754" s="66">
        <v>15604.8363897486</v>
      </c>
      <c r="N754" s="73">
        <f t="shared" si="111"/>
        <v>3.0238559700410101E-4</v>
      </c>
      <c r="O754" s="98">
        <v>698225</v>
      </c>
      <c r="P754" s="67">
        <f t="shared" si="117"/>
        <v>2.5713535381872705E-4</v>
      </c>
      <c r="Q754" s="66">
        <v>11485.436069748601</v>
      </c>
      <c r="R754" s="105">
        <f t="shared" si="112"/>
        <v>3.2907781020023638E-4</v>
      </c>
      <c r="S754" s="101">
        <v>592050</v>
      </c>
      <c r="T754" s="67">
        <f t="shared" si="118"/>
        <v>2.5934226524150489E-4</v>
      </c>
      <c r="U754" s="66">
        <v>8599.1056822285791</v>
      </c>
      <c r="V754" s="73">
        <f t="shared" si="119"/>
        <v>4.5919781811033523E-4</v>
      </c>
      <c r="W754" s="98">
        <v>384350</v>
      </c>
      <c r="X754" s="67">
        <f t="shared" si="113"/>
        <v>2.1837180378842392E-4</v>
      </c>
      <c r="Y754" s="66">
        <v>1724.1381206410099</v>
      </c>
      <c r="Z754" s="105">
        <f t="shared" si="114"/>
        <v>2.2289374362048625E-4</v>
      </c>
      <c r="AA754" s="101">
        <v>207700</v>
      </c>
      <c r="AB754" s="67">
        <f t="shared" si="115"/>
        <v>3.9726944032411556E-4</v>
      </c>
      <c r="AC754" s="66">
        <v>6874.9675615875503</v>
      </c>
      <c r="AD754" s="73">
        <f t="shared" si="116"/>
        <v>6.2550213818589101E-4</v>
      </c>
    </row>
    <row r="755" spans="1:30" x14ac:dyDescent="0.25">
      <c r="A755" s="165"/>
      <c r="B755" s="72" t="s">
        <v>3472</v>
      </c>
      <c r="C755" s="64" t="s">
        <v>3473</v>
      </c>
      <c r="D755" s="64" t="s">
        <v>2</v>
      </c>
      <c r="E755" s="64" t="s">
        <v>3474</v>
      </c>
      <c r="F755" s="64" t="s">
        <v>1074</v>
      </c>
      <c r="G755" s="64" t="s">
        <v>1416</v>
      </c>
      <c r="H755" s="65">
        <v>38718</v>
      </c>
      <c r="I755" s="65">
        <v>39791</v>
      </c>
      <c r="J755" s="93" t="s">
        <v>1</v>
      </c>
      <c r="K755" s="101">
        <v>1406724</v>
      </c>
      <c r="L755" s="67">
        <f t="shared" si="110"/>
        <v>4.7818007297282389E-4</v>
      </c>
      <c r="M755" s="66">
        <v>15568.157267755099</v>
      </c>
      <c r="N755" s="73">
        <f t="shared" si="111"/>
        <v>3.0167484054856541E-4</v>
      </c>
      <c r="O755" s="98">
        <v>1402064</v>
      </c>
      <c r="P755" s="67">
        <f t="shared" si="117"/>
        <v>5.1633817568333949E-4</v>
      </c>
      <c r="Q755" s="66">
        <v>15444.8572677551</v>
      </c>
      <c r="R755" s="105">
        <f t="shared" si="112"/>
        <v>4.425221452335596E-4</v>
      </c>
      <c r="S755" s="101">
        <v>1177400</v>
      </c>
      <c r="T755" s="67">
        <f t="shared" si="118"/>
        <v>5.1574965475103098E-4</v>
      </c>
      <c r="U755" s="66">
        <v>8468.3638428920494</v>
      </c>
      <c r="V755" s="73">
        <f t="shared" si="119"/>
        <v>4.5221611913166804E-4</v>
      </c>
      <c r="W755" s="98">
        <v>975500</v>
      </c>
      <c r="X755" s="67">
        <f t="shared" si="113"/>
        <v>5.5423883074179141E-4</v>
      </c>
      <c r="Y755" s="66">
        <v>3876.1107678920298</v>
      </c>
      <c r="Z755" s="105">
        <f t="shared" si="114"/>
        <v>5.0109723194445923E-4</v>
      </c>
      <c r="AA755" s="101">
        <v>201900</v>
      </c>
      <c r="AB755" s="67">
        <f t="shared" si="115"/>
        <v>3.8617573423899338E-4</v>
      </c>
      <c r="AC755" s="66">
        <v>4592.2530750000096</v>
      </c>
      <c r="AD755" s="73">
        <f t="shared" si="116"/>
        <v>4.1781493392820264E-4</v>
      </c>
    </row>
    <row r="756" spans="1:30" x14ac:dyDescent="0.25">
      <c r="A756" s="165"/>
      <c r="B756" s="72" t="s">
        <v>11333</v>
      </c>
      <c r="C756" s="64" t="s">
        <v>11334</v>
      </c>
      <c r="D756" s="64" t="s">
        <v>0</v>
      </c>
      <c r="E756" s="64" t="s">
        <v>11335</v>
      </c>
      <c r="F756" s="64" t="s">
        <v>1215</v>
      </c>
      <c r="G756" s="64" t="s">
        <v>1216</v>
      </c>
      <c r="H756" s="65">
        <v>38721</v>
      </c>
      <c r="I756" s="65">
        <v>41999</v>
      </c>
      <c r="J756" s="93" t="s">
        <v>1</v>
      </c>
      <c r="K756" s="101">
        <v>736040</v>
      </c>
      <c r="L756" s="67">
        <f t="shared" si="110"/>
        <v>2.5019809209974187E-4</v>
      </c>
      <c r="M756" s="66">
        <v>15487.508113207101</v>
      </c>
      <c r="N756" s="73">
        <f t="shared" si="111"/>
        <v>3.0011204667256593E-4</v>
      </c>
      <c r="O756" s="98">
        <v>709940</v>
      </c>
      <c r="P756" s="67">
        <f t="shared" si="117"/>
        <v>2.6144963742356274E-4</v>
      </c>
      <c r="Q756" s="66">
        <v>14374.4233132071</v>
      </c>
      <c r="R756" s="105">
        <f t="shared" si="112"/>
        <v>4.1185234222499648E-4</v>
      </c>
      <c r="S756" s="101">
        <v>562200</v>
      </c>
      <c r="T756" s="67">
        <f t="shared" si="118"/>
        <v>2.4626673679380807E-4</v>
      </c>
      <c r="U756" s="66">
        <v>7643.5979805200304</v>
      </c>
      <c r="V756" s="73">
        <f t="shared" si="119"/>
        <v>4.0817308739688808E-4</v>
      </c>
      <c r="W756" s="98">
        <v>372600</v>
      </c>
      <c r="X756" s="67">
        <f t="shared" si="113"/>
        <v>2.1169593883587032E-4</v>
      </c>
      <c r="Y756" s="66">
        <v>1465.81663052</v>
      </c>
      <c r="Z756" s="105">
        <f t="shared" si="114"/>
        <v>1.8949836577843287E-4</v>
      </c>
      <c r="AA756" s="101">
        <v>189600</v>
      </c>
      <c r="AB756" s="67">
        <f t="shared" si="115"/>
        <v>3.6264942650675162E-4</v>
      </c>
      <c r="AC756" s="66">
        <v>6177.7813500000202</v>
      </c>
      <c r="AD756" s="73">
        <f t="shared" si="116"/>
        <v>5.6207035292216243E-4</v>
      </c>
    </row>
    <row r="757" spans="1:30" x14ac:dyDescent="0.25">
      <c r="A757" s="165"/>
      <c r="B757" s="72" t="s">
        <v>12680</v>
      </c>
      <c r="C757" s="64" t="s">
        <v>12681</v>
      </c>
      <c r="D757" s="64" t="s">
        <v>4</v>
      </c>
      <c r="E757" s="64" t="s">
        <v>12682</v>
      </c>
      <c r="F757" s="64" t="s">
        <v>1221</v>
      </c>
      <c r="G757" s="64" t="s">
        <v>1167</v>
      </c>
      <c r="H757" s="65">
        <v>38720</v>
      </c>
      <c r="I757" s="65">
        <v>42004</v>
      </c>
      <c r="J757" s="93" t="s">
        <v>1</v>
      </c>
      <c r="K757" s="101">
        <v>524149</v>
      </c>
      <c r="L757" s="67">
        <f t="shared" si="110"/>
        <v>1.7817113169934734E-4</v>
      </c>
      <c r="M757" s="66">
        <v>15377.951842378199</v>
      </c>
      <c r="N757" s="73">
        <f t="shared" si="111"/>
        <v>2.9798909981604499E-4</v>
      </c>
      <c r="O757" s="98">
        <v>507229</v>
      </c>
      <c r="P757" s="67">
        <f t="shared" si="117"/>
        <v>1.867972478529401E-4</v>
      </c>
      <c r="Q757" s="66">
        <v>14594.0628486282</v>
      </c>
      <c r="R757" s="105">
        <f t="shared" si="112"/>
        <v>4.1814539865845193E-4</v>
      </c>
      <c r="S757" s="101">
        <v>450680</v>
      </c>
      <c r="T757" s="67">
        <f t="shared" si="118"/>
        <v>1.9741638729675102E-4</v>
      </c>
      <c r="U757" s="66">
        <v>3724.6078673690199</v>
      </c>
      <c r="V757" s="73">
        <f t="shared" si="119"/>
        <v>1.9889647472842619E-4</v>
      </c>
      <c r="W757" s="98">
        <v>308880</v>
      </c>
      <c r="X757" s="67">
        <f t="shared" si="113"/>
        <v>1.754928652378519E-4</v>
      </c>
      <c r="Y757" s="66">
        <v>1579.46311736899</v>
      </c>
      <c r="Z757" s="105">
        <f t="shared" si="114"/>
        <v>2.0419039688651485E-4</v>
      </c>
      <c r="AA757" s="101">
        <v>141800</v>
      </c>
      <c r="AB757" s="67">
        <f t="shared" si="115"/>
        <v>2.712219867017794E-4</v>
      </c>
      <c r="AC757" s="66">
        <v>2145.1447500000099</v>
      </c>
      <c r="AD757" s="73">
        <f t="shared" si="116"/>
        <v>1.951707576542225E-4</v>
      </c>
    </row>
    <row r="758" spans="1:30" x14ac:dyDescent="0.25">
      <c r="A758" s="165"/>
      <c r="B758" s="72" t="s">
        <v>14495</v>
      </c>
      <c r="C758" s="64" t="s">
        <v>14311</v>
      </c>
      <c r="D758" s="64" t="s">
        <v>2</v>
      </c>
      <c r="E758" s="64" t="s">
        <v>14496</v>
      </c>
      <c r="F758" s="64" t="s">
        <v>1215</v>
      </c>
      <c r="G758" s="64" t="s">
        <v>1216</v>
      </c>
      <c r="H758" s="65">
        <v>39791</v>
      </c>
      <c r="I758" s="65">
        <v>42004</v>
      </c>
      <c r="J758" s="93" t="s">
        <v>1</v>
      </c>
      <c r="K758" s="101">
        <v>1284916</v>
      </c>
      <c r="L758" s="67">
        <f t="shared" si="110"/>
        <v>4.367745390310743E-4</v>
      </c>
      <c r="M758" s="66">
        <v>15320.6607338021</v>
      </c>
      <c r="N758" s="73">
        <f t="shared" si="111"/>
        <v>2.9687893078657725E-4</v>
      </c>
      <c r="O758" s="98">
        <v>1263890</v>
      </c>
      <c r="P758" s="67">
        <f t="shared" si="117"/>
        <v>4.6545283015926234E-4</v>
      </c>
      <c r="Q758" s="66">
        <v>13310.454413802099</v>
      </c>
      <c r="R758" s="105">
        <f t="shared" si="112"/>
        <v>3.8136777434171393E-4</v>
      </c>
      <c r="S758" s="101">
        <v>1055280</v>
      </c>
      <c r="T758" s="67">
        <f t="shared" si="118"/>
        <v>4.6225606902129093E-4</v>
      </c>
      <c r="U758" s="66">
        <v>7157.0243273020296</v>
      </c>
      <c r="V758" s="73">
        <f t="shared" si="119"/>
        <v>3.8218973887618762E-4</v>
      </c>
      <c r="W758" s="98">
        <v>838980</v>
      </c>
      <c r="X758" s="67">
        <f t="shared" si="113"/>
        <v>4.7667380237390895E-4</v>
      </c>
      <c r="Y758" s="66">
        <v>3682.23456957702</v>
      </c>
      <c r="Z758" s="105">
        <f t="shared" si="114"/>
        <v>4.7603323554881429E-4</v>
      </c>
      <c r="AA758" s="101">
        <v>216300</v>
      </c>
      <c r="AB758" s="67">
        <f t="shared" si="115"/>
        <v>4.1371872865722769E-4</v>
      </c>
      <c r="AC758" s="66">
        <v>3474.7897577250001</v>
      </c>
      <c r="AD758" s="73">
        <f t="shared" si="116"/>
        <v>3.1614526232055779E-4</v>
      </c>
    </row>
    <row r="759" spans="1:30" x14ac:dyDescent="0.25">
      <c r="A759" s="165"/>
      <c r="B759" s="72" t="s">
        <v>14549</v>
      </c>
      <c r="C759" s="64" t="s">
        <v>14311</v>
      </c>
      <c r="D759" s="64" t="s">
        <v>2</v>
      </c>
      <c r="E759" s="64" t="s">
        <v>14550</v>
      </c>
      <c r="F759" s="64" t="s">
        <v>1496</v>
      </c>
      <c r="G759" s="64" t="s">
        <v>1216</v>
      </c>
      <c r="H759" s="65">
        <v>39798</v>
      </c>
      <c r="I759" s="65">
        <v>42002</v>
      </c>
      <c r="J759" s="93" t="s">
        <v>1</v>
      </c>
      <c r="K759" s="101">
        <v>1378476</v>
      </c>
      <c r="L759" s="67">
        <f t="shared" si="110"/>
        <v>4.685778832743924E-4</v>
      </c>
      <c r="M759" s="66">
        <v>15268.539965027599</v>
      </c>
      <c r="N759" s="73">
        <f t="shared" si="111"/>
        <v>2.9586895097079757E-4</v>
      </c>
      <c r="O759" s="98">
        <v>1325638</v>
      </c>
      <c r="P759" s="67">
        <f t="shared" si="117"/>
        <v>4.8819276904371757E-4</v>
      </c>
      <c r="Q759" s="66">
        <v>10624.543725027601</v>
      </c>
      <c r="R759" s="105">
        <f t="shared" si="112"/>
        <v>3.0441174041424742E-4</v>
      </c>
      <c r="S759" s="101">
        <v>1194960</v>
      </c>
      <c r="T759" s="67">
        <f t="shared" si="118"/>
        <v>5.2344165741573972E-4</v>
      </c>
      <c r="U759" s="66">
        <v>7018.0986168505797</v>
      </c>
      <c r="V759" s="73">
        <f t="shared" si="119"/>
        <v>3.7477101587449506E-4</v>
      </c>
      <c r="W759" s="98">
        <v>1017260</v>
      </c>
      <c r="X759" s="67">
        <f t="shared" si="113"/>
        <v>5.7796513886252667E-4</v>
      </c>
      <c r="Y759" s="66">
        <v>4421.6544427630397</v>
      </c>
      <c r="Z759" s="105">
        <f t="shared" si="114"/>
        <v>5.7162422194875675E-4</v>
      </c>
      <c r="AA759" s="101">
        <v>177700</v>
      </c>
      <c r="AB759" s="67">
        <f t="shared" si="115"/>
        <v>3.3988820195279411E-4</v>
      </c>
      <c r="AC759" s="66">
        <v>2596.4441740875</v>
      </c>
      <c r="AD759" s="73">
        <f t="shared" si="116"/>
        <v>2.3623113389599794E-4</v>
      </c>
    </row>
    <row r="760" spans="1:30" x14ac:dyDescent="0.25">
      <c r="A760" s="165"/>
      <c r="B760" s="72" t="s">
        <v>15272</v>
      </c>
      <c r="C760" s="64" t="s">
        <v>15273</v>
      </c>
      <c r="D760" s="64" t="s">
        <v>2</v>
      </c>
      <c r="E760" s="64" t="s">
        <v>15274</v>
      </c>
      <c r="F760" s="64" t="s">
        <v>1763</v>
      </c>
      <c r="G760" s="64" t="s">
        <v>1193</v>
      </c>
      <c r="H760" s="65">
        <v>39149</v>
      </c>
      <c r="I760" s="65">
        <v>41934</v>
      </c>
      <c r="J760" s="93" t="s">
        <v>1</v>
      </c>
      <c r="K760" s="101">
        <v>711016</v>
      </c>
      <c r="L760" s="67">
        <f t="shared" si="110"/>
        <v>2.4169181926578728E-4</v>
      </c>
      <c r="M760" s="66">
        <v>15254.860171963999</v>
      </c>
      <c r="N760" s="73">
        <f t="shared" si="111"/>
        <v>2.9560386825611129E-4</v>
      </c>
      <c r="O760" s="98">
        <v>618422</v>
      </c>
      <c r="P760" s="67">
        <f t="shared" si="117"/>
        <v>2.2774629922916656E-4</v>
      </c>
      <c r="Q760" s="66">
        <v>10615.684541963999</v>
      </c>
      <c r="R760" s="105">
        <f t="shared" si="112"/>
        <v>3.0415790934113635E-4</v>
      </c>
      <c r="S760" s="101">
        <v>544840</v>
      </c>
      <c r="T760" s="67">
        <f t="shared" si="118"/>
        <v>2.3866234235990464E-4</v>
      </c>
      <c r="U760" s="66">
        <v>5583.6580167640104</v>
      </c>
      <c r="V760" s="73">
        <f t="shared" si="119"/>
        <v>2.9817095790219637E-4</v>
      </c>
      <c r="W760" s="98">
        <v>429700</v>
      </c>
      <c r="X760" s="67">
        <f t="shared" si="113"/>
        <v>2.4413780171168403E-4</v>
      </c>
      <c r="Y760" s="66">
        <v>2073.9277542640102</v>
      </c>
      <c r="Z760" s="105">
        <f t="shared" si="114"/>
        <v>2.6811397277990085E-4</v>
      </c>
      <c r="AA760" s="101">
        <v>115140</v>
      </c>
      <c r="AB760" s="67">
        <f t="shared" si="115"/>
        <v>2.2022919286913175E-4</v>
      </c>
      <c r="AC760" s="66">
        <v>3509.7302624999902</v>
      </c>
      <c r="AD760" s="73">
        <f t="shared" si="116"/>
        <v>3.193242388393945E-4</v>
      </c>
    </row>
    <row r="761" spans="1:30" x14ac:dyDescent="0.25">
      <c r="A761" s="165"/>
      <c r="B761" s="72" t="s">
        <v>14333</v>
      </c>
      <c r="C761" s="64" t="s">
        <v>14311</v>
      </c>
      <c r="D761" s="64" t="s">
        <v>2</v>
      </c>
      <c r="E761" s="64" t="s">
        <v>14334</v>
      </c>
      <c r="F761" s="64" t="s">
        <v>228</v>
      </c>
      <c r="G761" s="64" t="s">
        <v>1193</v>
      </c>
      <c r="H761" s="65">
        <v>39789</v>
      </c>
      <c r="I761" s="65">
        <v>42002</v>
      </c>
      <c r="J761" s="93" t="s">
        <v>1</v>
      </c>
      <c r="K761" s="101">
        <v>1029066</v>
      </c>
      <c r="L761" s="67">
        <f t="shared" si="110"/>
        <v>3.4980483376543798E-4</v>
      </c>
      <c r="M761" s="66">
        <v>15226.3716606205</v>
      </c>
      <c r="N761" s="73">
        <f t="shared" si="111"/>
        <v>2.9505182687001761E-4</v>
      </c>
      <c r="O761" s="98">
        <v>925940</v>
      </c>
      <c r="P761" s="67">
        <f t="shared" si="117"/>
        <v>3.4099596765356743E-4</v>
      </c>
      <c r="Q761" s="66">
        <v>11134.4738206205</v>
      </c>
      <c r="R761" s="105">
        <f t="shared" si="112"/>
        <v>3.1902212857834103E-4</v>
      </c>
      <c r="S761" s="101">
        <v>802400</v>
      </c>
      <c r="T761" s="67">
        <f t="shared" si="118"/>
        <v>3.5148422199102024E-4</v>
      </c>
      <c r="U761" s="66">
        <v>7454.7349771205299</v>
      </c>
      <c r="V761" s="73">
        <f t="shared" si="119"/>
        <v>3.980876805781246E-4</v>
      </c>
      <c r="W761" s="98">
        <v>600200</v>
      </c>
      <c r="X761" s="67">
        <f t="shared" si="113"/>
        <v>3.4100886336363217E-4</v>
      </c>
      <c r="Y761" s="66">
        <v>2755.7919287330201</v>
      </c>
      <c r="Z761" s="105">
        <f t="shared" si="114"/>
        <v>3.5626425300894931E-4</v>
      </c>
      <c r="AA761" s="101">
        <v>202200</v>
      </c>
      <c r="AB761" s="67">
        <f t="shared" si="115"/>
        <v>3.8674954662270661E-4</v>
      </c>
      <c r="AC761" s="66">
        <v>4698.9430483875003</v>
      </c>
      <c r="AD761" s="73">
        <f t="shared" si="116"/>
        <v>4.2752186067062661E-4</v>
      </c>
    </row>
    <row r="762" spans="1:30" x14ac:dyDescent="0.25">
      <c r="A762" s="165"/>
      <c r="B762" s="72" t="s">
        <v>15358</v>
      </c>
      <c r="C762" s="64" t="s">
        <v>15359</v>
      </c>
      <c r="D762" s="64" t="s">
        <v>0</v>
      </c>
      <c r="E762" s="64" t="s">
        <v>15360</v>
      </c>
      <c r="F762" s="64" t="s">
        <v>2040</v>
      </c>
      <c r="G762" s="64" t="s">
        <v>1167</v>
      </c>
      <c r="H762" s="65">
        <v>39380</v>
      </c>
      <c r="I762" s="65">
        <v>40115</v>
      </c>
      <c r="J762" s="93" t="s">
        <v>1</v>
      </c>
      <c r="K762" s="101">
        <v>1027933</v>
      </c>
      <c r="L762" s="67">
        <f t="shared" si="110"/>
        <v>3.4941969920977662E-4</v>
      </c>
      <c r="M762" s="66">
        <v>15224.989024345001</v>
      </c>
      <c r="N762" s="73">
        <f t="shared" si="111"/>
        <v>2.9502503458042454E-4</v>
      </c>
      <c r="O762" s="98">
        <v>964573</v>
      </c>
      <c r="P762" s="67">
        <f t="shared" si="117"/>
        <v>3.5522334439327008E-4</v>
      </c>
      <c r="Q762" s="66">
        <v>13106.811104345001</v>
      </c>
      <c r="R762" s="105">
        <f t="shared" si="112"/>
        <v>3.7553303772996433E-4</v>
      </c>
      <c r="S762" s="101">
        <v>775400</v>
      </c>
      <c r="T762" s="67">
        <f t="shared" si="118"/>
        <v>3.3965711083229949E-4</v>
      </c>
      <c r="U762" s="66">
        <v>4938.63087657702</v>
      </c>
      <c r="V762" s="73">
        <f t="shared" si="119"/>
        <v>2.6372609045418374E-4</v>
      </c>
      <c r="W762" s="98">
        <v>542400</v>
      </c>
      <c r="X762" s="67">
        <f t="shared" si="113"/>
        <v>3.0816928938426206E-4</v>
      </c>
      <c r="Y762" s="66">
        <v>2031.4156938430001</v>
      </c>
      <c r="Z762" s="105">
        <f t="shared" si="114"/>
        <v>2.6261808345246325E-4</v>
      </c>
      <c r="AA762" s="101">
        <v>233000</v>
      </c>
      <c r="AB762" s="67">
        <f t="shared" si="115"/>
        <v>4.4566095135059667E-4</v>
      </c>
      <c r="AC762" s="66">
        <v>2907.2151827340099</v>
      </c>
      <c r="AD762" s="73">
        <f t="shared" si="116"/>
        <v>2.6450587536251484E-4</v>
      </c>
    </row>
    <row r="763" spans="1:30" x14ac:dyDescent="0.25">
      <c r="A763" s="165"/>
      <c r="B763" s="72" t="s">
        <v>9056</v>
      </c>
      <c r="C763" s="64" t="s">
        <v>9057</v>
      </c>
      <c r="D763" s="64" t="s">
        <v>0</v>
      </c>
      <c r="E763" s="64" t="s">
        <v>9058</v>
      </c>
      <c r="F763" s="64" t="s">
        <v>2040</v>
      </c>
      <c r="G763" s="64" t="s">
        <v>1167</v>
      </c>
      <c r="H763" s="65">
        <v>38720</v>
      </c>
      <c r="I763" s="65">
        <v>39941</v>
      </c>
      <c r="J763" s="93" t="s">
        <v>1</v>
      </c>
      <c r="K763" s="101">
        <v>1538090</v>
      </c>
      <c r="L763" s="67">
        <f t="shared" si="110"/>
        <v>5.2283460610522798E-4</v>
      </c>
      <c r="M763" s="66">
        <v>15205.162630131899</v>
      </c>
      <c r="N763" s="73">
        <f t="shared" si="111"/>
        <v>2.946408449676129E-4</v>
      </c>
      <c r="O763" s="98">
        <v>1496730</v>
      </c>
      <c r="P763" s="67">
        <f t="shared" si="117"/>
        <v>5.5120082798682858E-4</v>
      </c>
      <c r="Q763" s="66">
        <v>14004.0983201319</v>
      </c>
      <c r="R763" s="105">
        <f t="shared" si="112"/>
        <v>4.01241884159361E-4</v>
      </c>
      <c r="S763" s="101">
        <v>1349730</v>
      </c>
      <c r="T763" s="67">
        <f t="shared" si="118"/>
        <v>5.9123728682445133E-4</v>
      </c>
      <c r="U763" s="66">
        <v>4773.1636796470402</v>
      </c>
      <c r="V763" s="73">
        <f t="shared" si="119"/>
        <v>2.5489003486806516E-4</v>
      </c>
      <c r="W763" s="98">
        <v>1251330</v>
      </c>
      <c r="X763" s="67">
        <f t="shared" si="113"/>
        <v>7.1095405030458826E-4</v>
      </c>
      <c r="Y763" s="66">
        <v>3992.3331101470499</v>
      </c>
      <c r="Z763" s="105">
        <f t="shared" si="114"/>
        <v>5.16122265407516E-4</v>
      </c>
      <c r="AA763" s="101">
        <v>98400</v>
      </c>
      <c r="AB763" s="67">
        <f t="shared" si="115"/>
        <v>1.8821046185793437E-4</v>
      </c>
      <c r="AC763" s="66">
        <v>780.83056950000002</v>
      </c>
      <c r="AD763" s="73">
        <f t="shared" si="116"/>
        <v>7.1041962948603979E-5</v>
      </c>
    </row>
    <row r="764" spans="1:30" x14ac:dyDescent="0.25">
      <c r="A764" s="165"/>
      <c r="B764" s="72" t="s">
        <v>11242</v>
      </c>
      <c r="C764" s="64" t="s">
        <v>11243</v>
      </c>
      <c r="D764" s="64" t="s">
        <v>0</v>
      </c>
      <c r="E764" s="64" t="s">
        <v>11244</v>
      </c>
      <c r="F764" s="64" t="s">
        <v>1199</v>
      </c>
      <c r="G764" s="64" t="s">
        <v>1199</v>
      </c>
      <c r="H764" s="65">
        <v>38720</v>
      </c>
      <c r="I764" s="65">
        <v>42003</v>
      </c>
      <c r="J764" s="93" t="s">
        <v>1</v>
      </c>
      <c r="K764" s="101">
        <v>669692</v>
      </c>
      <c r="L764" s="67">
        <f t="shared" si="110"/>
        <v>2.2764477568401221E-4</v>
      </c>
      <c r="M764" s="66">
        <v>15181.3819808962</v>
      </c>
      <c r="N764" s="73">
        <f t="shared" si="111"/>
        <v>2.9418003104834576E-4</v>
      </c>
      <c r="O764" s="98">
        <v>618706</v>
      </c>
      <c r="P764" s="67">
        <f t="shared" si="117"/>
        <v>2.2785088792261714E-4</v>
      </c>
      <c r="Q764" s="66">
        <v>12344.515360896199</v>
      </c>
      <c r="R764" s="105">
        <f t="shared" si="112"/>
        <v>3.536919328336673E-4</v>
      </c>
      <c r="S764" s="101">
        <v>497320</v>
      </c>
      <c r="T764" s="67">
        <f t="shared" si="118"/>
        <v>2.1784662672055607E-4</v>
      </c>
      <c r="U764" s="66">
        <v>5976.3716967280498</v>
      </c>
      <c r="V764" s="73">
        <f t="shared" si="119"/>
        <v>3.191421230030341E-4</v>
      </c>
      <c r="W764" s="98">
        <v>383660</v>
      </c>
      <c r="X764" s="67">
        <f t="shared" si="113"/>
        <v>2.1797977427206119E-4</v>
      </c>
      <c r="Y764" s="66">
        <v>2091.7955142280098</v>
      </c>
      <c r="Z764" s="105">
        <f t="shared" si="114"/>
        <v>2.7042388743279852E-4</v>
      </c>
      <c r="AA764" s="101">
        <v>113660</v>
      </c>
      <c r="AB764" s="67">
        <f t="shared" si="115"/>
        <v>2.1739838510947989E-4</v>
      </c>
      <c r="AC764" s="66">
        <v>3884.5761825</v>
      </c>
      <c r="AD764" s="73">
        <f t="shared" si="116"/>
        <v>3.5342867967491182E-4</v>
      </c>
    </row>
    <row r="765" spans="1:30" x14ac:dyDescent="0.25">
      <c r="A765" s="165"/>
      <c r="B765" s="72" t="s">
        <v>14341</v>
      </c>
      <c r="C765" s="64" t="s">
        <v>14311</v>
      </c>
      <c r="D765" s="64" t="s">
        <v>2</v>
      </c>
      <c r="E765" s="64" t="s">
        <v>14342</v>
      </c>
      <c r="F765" s="64" t="s">
        <v>493</v>
      </c>
      <c r="G765" s="64" t="s">
        <v>1167</v>
      </c>
      <c r="H765" s="65">
        <v>39791</v>
      </c>
      <c r="I765" s="65">
        <v>42003</v>
      </c>
      <c r="J765" s="93" t="s">
        <v>1</v>
      </c>
      <c r="K765" s="101">
        <v>1109880</v>
      </c>
      <c r="L765" s="67">
        <f t="shared" si="110"/>
        <v>3.7727549923871189E-4</v>
      </c>
      <c r="M765" s="66">
        <v>15128.950234522201</v>
      </c>
      <c r="N765" s="73">
        <f t="shared" si="111"/>
        <v>2.931640252067411E-4</v>
      </c>
      <c r="O765" s="98">
        <v>1034750</v>
      </c>
      <c r="P765" s="67">
        <f t="shared" si="117"/>
        <v>3.8106743150693231E-4</v>
      </c>
      <c r="Q765" s="66">
        <v>10968.5859145222</v>
      </c>
      <c r="R765" s="105">
        <f t="shared" si="112"/>
        <v>3.1426915023724733E-4</v>
      </c>
      <c r="S765" s="101">
        <v>911930</v>
      </c>
      <c r="T765" s="67">
        <f t="shared" si="118"/>
        <v>3.9946286959156418E-4</v>
      </c>
      <c r="U765" s="66">
        <v>6334.5098428580995</v>
      </c>
      <c r="V765" s="73">
        <f t="shared" si="119"/>
        <v>3.3826693218230421E-4</v>
      </c>
      <c r="W765" s="98">
        <v>682760</v>
      </c>
      <c r="X765" s="67">
        <f t="shared" si="113"/>
        <v>3.8791604723451104E-4</v>
      </c>
      <c r="Y765" s="66">
        <v>2867.9728158830098</v>
      </c>
      <c r="Z765" s="105">
        <f t="shared" si="114"/>
        <v>3.7076681379580334E-4</v>
      </c>
      <c r="AA765" s="101">
        <v>229170</v>
      </c>
      <c r="AB765" s="67">
        <f t="shared" si="115"/>
        <v>4.3833527991852459E-4</v>
      </c>
      <c r="AC765" s="66">
        <v>3466.5370269750001</v>
      </c>
      <c r="AD765" s="73">
        <f t="shared" si="116"/>
        <v>3.1539440776251747E-4</v>
      </c>
    </row>
    <row r="766" spans="1:30" x14ac:dyDescent="0.25">
      <c r="A766" s="165"/>
      <c r="B766" s="72" t="s">
        <v>14468</v>
      </c>
      <c r="C766" s="64" t="s">
        <v>14311</v>
      </c>
      <c r="D766" s="64" t="s">
        <v>2</v>
      </c>
      <c r="E766" s="64" t="s">
        <v>14469</v>
      </c>
      <c r="F766" s="64" t="s">
        <v>1167</v>
      </c>
      <c r="G766" s="64" t="s">
        <v>1167</v>
      </c>
      <c r="H766" s="65">
        <v>39792</v>
      </c>
      <c r="I766" s="65">
        <v>42004</v>
      </c>
      <c r="J766" s="93" t="s">
        <v>1</v>
      </c>
      <c r="K766" s="101">
        <v>914612</v>
      </c>
      <c r="L766" s="67">
        <f t="shared" si="110"/>
        <v>3.10899105227337E-4</v>
      </c>
      <c r="M766" s="66">
        <v>15121.567793250601</v>
      </c>
      <c r="N766" s="73">
        <f t="shared" si="111"/>
        <v>2.9302097058857626E-4</v>
      </c>
      <c r="O766" s="98">
        <v>841278</v>
      </c>
      <c r="P766" s="67">
        <f t="shared" si="117"/>
        <v>3.0981748890387923E-4</v>
      </c>
      <c r="Q766" s="66">
        <v>11566.5840332506</v>
      </c>
      <c r="R766" s="105">
        <f t="shared" si="112"/>
        <v>3.3140284113239069E-4</v>
      </c>
      <c r="S766" s="101">
        <v>686800</v>
      </c>
      <c r="T766" s="67">
        <f t="shared" si="118"/>
        <v>3.008466645855343E-4</v>
      </c>
      <c r="U766" s="66">
        <v>5598.2859384965504</v>
      </c>
      <c r="V766" s="73">
        <f t="shared" si="119"/>
        <v>2.9895209840579003E-4</v>
      </c>
      <c r="W766" s="98">
        <v>498600</v>
      </c>
      <c r="X766" s="67">
        <f t="shared" si="113"/>
        <v>2.8328393747601967E-4</v>
      </c>
      <c r="Y766" s="66">
        <v>2198.1749221340101</v>
      </c>
      <c r="Z766" s="105">
        <f t="shared" si="114"/>
        <v>2.84176442514339E-4</v>
      </c>
      <c r="AA766" s="101">
        <v>188200</v>
      </c>
      <c r="AB766" s="67">
        <f t="shared" si="115"/>
        <v>3.5997163538275661E-4</v>
      </c>
      <c r="AC766" s="66">
        <v>3400.1110163624899</v>
      </c>
      <c r="AD766" s="73">
        <f t="shared" si="116"/>
        <v>3.0935079936770355E-4</v>
      </c>
    </row>
    <row r="767" spans="1:30" x14ac:dyDescent="0.25">
      <c r="A767" s="165"/>
      <c r="B767" s="72" t="s">
        <v>7269</v>
      </c>
      <c r="C767" s="64" t="s">
        <v>424</v>
      </c>
      <c r="D767" s="64" t="s">
        <v>423</v>
      </c>
      <c r="E767" s="64" t="s">
        <v>7270</v>
      </c>
      <c r="F767" s="64" t="s">
        <v>2321</v>
      </c>
      <c r="G767" s="64" t="s">
        <v>1193</v>
      </c>
      <c r="H767" s="65">
        <v>38726</v>
      </c>
      <c r="I767" s="65">
        <v>42004</v>
      </c>
      <c r="J767" s="93" t="s">
        <v>1</v>
      </c>
      <c r="K767" s="101">
        <v>838207</v>
      </c>
      <c r="L767" s="67">
        <f t="shared" si="110"/>
        <v>2.8492716725266065E-4</v>
      </c>
      <c r="M767" s="66">
        <v>15117.5059631772</v>
      </c>
      <c r="N767" s="73">
        <f t="shared" si="111"/>
        <v>2.92942261726721E-4</v>
      </c>
      <c r="O767" s="98">
        <v>720937</v>
      </c>
      <c r="P767" s="67">
        <f t="shared" si="117"/>
        <v>2.6549950313439313E-4</v>
      </c>
      <c r="Q767" s="66">
        <v>10660.0537031771</v>
      </c>
      <c r="R767" s="105">
        <f t="shared" si="112"/>
        <v>3.0542916332955791E-4</v>
      </c>
      <c r="S767" s="101">
        <v>548160</v>
      </c>
      <c r="T767" s="67">
        <f t="shared" si="118"/>
        <v>2.4011663899127327E-4</v>
      </c>
      <c r="U767" s="66">
        <v>3534.4843155200101</v>
      </c>
      <c r="V767" s="73">
        <f t="shared" si="119"/>
        <v>1.8874375380526314E-4</v>
      </c>
      <c r="W767" s="98">
        <v>186240</v>
      </c>
      <c r="X767" s="67">
        <f t="shared" si="113"/>
        <v>1.0581387989477317E-4</v>
      </c>
      <c r="Y767" s="66">
        <v>627.27709052</v>
      </c>
      <c r="Z767" s="105">
        <f t="shared" si="114"/>
        <v>8.1093351698173572E-5</v>
      </c>
      <c r="AA767" s="101">
        <v>361920</v>
      </c>
      <c r="AB767" s="67">
        <f t="shared" si="115"/>
        <v>6.9224725971162211E-4</v>
      </c>
      <c r="AC767" s="66">
        <v>2907.2072250000101</v>
      </c>
      <c r="AD767" s="73">
        <f t="shared" si="116"/>
        <v>2.6450515134751585E-4</v>
      </c>
    </row>
    <row r="768" spans="1:30" x14ac:dyDescent="0.25">
      <c r="A768" s="165"/>
      <c r="B768" s="72" t="s">
        <v>14499</v>
      </c>
      <c r="C768" s="64" t="s">
        <v>14311</v>
      </c>
      <c r="D768" s="64" t="s">
        <v>2</v>
      </c>
      <c r="E768" s="64" t="s">
        <v>14500</v>
      </c>
      <c r="F768" s="64" t="s">
        <v>1215</v>
      </c>
      <c r="G768" s="64" t="s">
        <v>1216</v>
      </c>
      <c r="H768" s="65">
        <v>39785</v>
      </c>
      <c r="I768" s="65">
        <v>42004</v>
      </c>
      <c r="J768" s="93" t="s">
        <v>1</v>
      </c>
      <c r="K768" s="101">
        <v>1213725</v>
      </c>
      <c r="L768" s="67">
        <f t="shared" si="110"/>
        <v>4.1257496784652902E-4</v>
      </c>
      <c r="M768" s="66">
        <v>15092.0695006607</v>
      </c>
      <c r="N768" s="73">
        <f t="shared" si="111"/>
        <v>2.92449361980026E-4</v>
      </c>
      <c r="O768" s="98">
        <v>1156913</v>
      </c>
      <c r="P768" s="67">
        <f t="shared" si="117"/>
        <v>4.2605640530271041E-4</v>
      </c>
      <c r="Q768" s="66">
        <v>11812.5571406606</v>
      </c>
      <c r="R768" s="105">
        <f t="shared" si="112"/>
        <v>3.3845040041207959E-4</v>
      </c>
      <c r="S768" s="101">
        <v>1016590</v>
      </c>
      <c r="T768" s="67">
        <f t="shared" si="118"/>
        <v>4.4530825677199809E-4</v>
      </c>
      <c r="U768" s="66">
        <v>7142.3951259305804</v>
      </c>
      <c r="V768" s="73">
        <f t="shared" si="119"/>
        <v>3.8140853003904663E-4</v>
      </c>
      <c r="W768" s="98">
        <v>783690</v>
      </c>
      <c r="X768" s="67">
        <f t="shared" si="113"/>
        <v>4.4526030678014816E-4</v>
      </c>
      <c r="Y768" s="66">
        <v>3400.5831345680199</v>
      </c>
      <c r="Z768" s="105">
        <f t="shared" si="114"/>
        <v>4.3962180076080669E-4</v>
      </c>
      <c r="AA768" s="101">
        <v>232900</v>
      </c>
      <c r="AB768" s="67">
        <f t="shared" si="115"/>
        <v>4.4546968055602558E-4</v>
      </c>
      <c r="AC768" s="66">
        <v>3741.8119913625101</v>
      </c>
      <c r="AD768" s="73">
        <f t="shared" si="116"/>
        <v>3.4043962830660856E-4</v>
      </c>
    </row>
    <row r="769" spans="1:30" x14ac:dyDescent="0.25">
      <c r="A769" s="165"/>
      <c r="B769" s="72" t="s">
        <v>5279</v>
      </c>
      <c r="C769" s="64" t="s">
        <v>5280</v>
      </c>
      <c r="D769" s="64" t="s">
        <v>4</v>
      </c>
      <c r="E769" s="64" t="s">
        <v>3301</v>
      </c>
      <c r="F769" s="64" t="s">
        <v>1515</v>
      </c>
      <c r="G769" s="64" t="s">
        <v>1515</v>
      </c>
      <c r="H769" s="65">
        <v>38721</v>
      </c>
      <c r="I769" s="65">
        <v>42004</v>
      </c>
      <c r="J769" s="93" t="s">
        <v>1</v>
      </c>
      <c r="K769" s="101">
        <v>745516</v>
      </c>
      <c r="L769" s="67">
        <f t="shared" si="110"/>
        <v>2.5341921747436437E-4</v>
      </c>
      <c r="M769" s="66">
        <v>15024.9892229993</v>
      </c>
      <c r="N769" s="73">
        <f t="shared" si="111"/>
        <v>2.9114950152002341E-4</v>
      </c>
      <c r="O769" s="98">
        <v>711156</v>
      </c>
      <c r="P769" s="67">
        <f t="shared" si="117"/>
        <v>2.6189745380115386E-4</v>
      </c>
      <c r="Q769" s="66">
        <v>13696.875122999299</v>
      </c>
      <c r="R769" s="105">
        <f t="shared" si="112"/>
        <v>3.9243940279590634E-4</v>
      </c>
      <c r="S769" s="101">
        <v>598625</v>
      </c>
      <c r="T769" s="67">
        <f t="shared" si="118"/>
        <v>2.6222238582923043E-4</v>
      </c>
      <c r="U769" s="66">
        <v>3529.0189623440301</v>
      </c>
      <c r="V769" s="73">
        <f t="shared" si="119"/>
        <v>1.8845190040255418E-4</v>
      </c>
      <c r="W769" s="98">
        <v>397220</v>
      </c>
      <c r="X769" s="67">
        <f t="shared" si="113"/>
        <v>2.2568400650666774E-4</v>
      </c>
      <c r="Y769" s="66">
        <v>1615.5283468939899</v>
      </c>
      <c r="Z769" s="105">
        <f t="shared" si="114"/>
        <v>2.0885285050732493E-4</v>
      </c>
      <c r="AA769" s="101">
        <v>201405</v>
      </c>
      <c r="AB769" s="67">
        <f t="shared" si="115"/>
        <v>3.8522894380586662E-4</v>
      </c>
      <c r="AC769" s="66">
        <v>1913.49061545001</v>
      </c>
      <c r="AD769" s="73">
        <f t="shared" si="116"/>
        <v>1.7409427181155082E-4</v>
      </c>
    </row>
    <row r="770" spans="1:30" x14ac:dyDescent="0.25">
      <c r="A770" s="165"/>
      <c r="B770" s="72" t="s">
        <v>12282</v>
      </c>
      <c r="C770" s="64" t="s">
        <v>12264</v>
      </c>
      <c r="D770" s="64" t="s">
        <v>2</v>
      </c>
      <c r="E770" s="64" t="s">
        <v>12283</v>
      </c>
      <c r="F770" s="64" t="s">
        <v>1313</v>
      </c>
      <c r="G770" s="64" t="s">
        <v>1193</v>
      </c>
      <c r="H770" s="65">
        <v>38723</v>
      </c>
      <c r="I770" s="65">
        <v>42004</v>
      </c>
      <c r="J770" s="93" t="s">
        <v>1</v>
      </c>
      <c r="K770" s="101">
        <v>1272681</v>
      </c>
      <c r="L770" s="67">
        <f t="shared" si="110"/>
        <v>4.326155617243514E-4</v>
      </c>
      <c r="M770" s="66">
        <v>15006.556948629601</v>
      </c>
      <c r="N770" s="73">
        <f t="shared" si="111"/>
        <v>2.9079232672176114E-4</v>
      </c>
      <c r="O770" s="98">
        <v>1226963</v>
      </c>
      <c r="P770" s="67">
        <f t="shared" si="117"/>
        <v>4.5185372212035776E-4</v>
      </c>
      <c r="Q770" s="66">
        <v>12934.5477486296</v>
      </c>
      <c r="R770" s="105">
        <f t="shared" si="112"/>
        <v>3.7059739161846158E-4</v>
      </c>
      <c r="S770" s="101">
        <v>1078390</v>
      </c>
      <c r="T770" s="67">
        <f t="shared" si="118"/>
        <v>4.7237920009084785E-4</v>
      </c>
      <c r="U770" s="66">
        <v>7531.4725895295896</v>
      </c>
      <c r="V770" s="73">
        <f t="shared" si="119"/>
        <v>4.0218551882868379E-4</v>
      </c>
      <c r="W770" s="98">
        <v>845890</v>
      </c>
      <c r="X770" s="67">
        <f t="shared" si="113"/>
        <v>4.805997791247298E-4</v>
      </c>
      <c r="Y770" s="66">
        <v>3779.5714768170001</v>
      </c>
      <c r="Z770" s="105">
        <f t="shared" si="114"/>
        <v>4.8861679100033054E-4</v>
      </c>
      <c r="AA770" s="101">
        <v>232500</v>
      </c>
      <c r="AB770" s="67">
        <f t="shared" si="115"/>
        <v>4.4470459737774127E-4</v>
      </c>
      <c r="AC770" s="66">
        <v>3751.9011127125</v>
      </c>
      <c r="AD770" s="73">
        <f t="shared" si="116"/>
        <v>3.4135756237979543E-4</v>
      </c>
    </row>
    <row r="771" spans="1:30" x14ac:dyDescent="0.25">
      <c r="A771" s="165"/>
      <c r="B771" s="72" t="s">
        <v>4138</v>
      </c>
      <c r="C771" s="64" t="s">
        <v>4139</v>
      </c>
      <c r="D771" s="64" t="s">
        <v>0</v>
      </c>
      <c r="E771" s="64" t="s">
        <v>4140</v>
      </c>
      <c r="F771" s="64" t="s">
        <v>1562</v>
      </c>
      <c r="G771" s="64" t="s">
        <v>1167</v>
      </c>
      <c r="H771" s="65">
        <v>38728</v>
      </c>
      <c r="I771" s="65">
        <v>42003</v>
      </c>
      <c r="J771" s="93" t="s">
        <v>1</v>
      </c>
      <c r="K771" s="101">
        <v>1561809</v>
      </c>
      <c r="L771" s="67">
        <f t="shared" si="110"/>
        <v>5.3089727735477121E-4</v>
      </c>
      <c r="M771" s="66">
        <v>14993.617645193999</v>
      </c>
      <c r="N771" s="73">
        <f t="shared" si="111"/>
        <v>2.9054159298149828E-4</v>
      </c>
      <c r="O771" s="98">
        <v>1380485</v>
      </c>
      <c r="P771" s="67">
        <f t="shared" si="117"/>
        <v>5.0839127633133365E-4</v>
      </c>
      <c r="Q771" s="66">
        <v>8459.1698451940592</v>
      </c>
      <c r="R771" s="105">
        <f t="shared" si="112"/>
        <v>2.4236999551983623E-4</v>
      </c>
      <c r="S771" s="101">
        <v>1206200</v>
      </c>
      <c r="T771" s="67">
        <f t="shared" si="118"/>
        <v>5.2836523998699982E-4</v>
      </c>
      <c r="U771" s="66">
        <v>6737.1007901940502</v>
      </c>
      <c r="V771" s="73">
        <f t="shared" si="119"/>
        <v>3.5976554976409558E-4</v>
      </c>
      <c r="W771" s="98">
        <v>1091800</v>
      </c>
      <c r="X771" s="67">
        <f t="shared" si="113"/>
        <v>6.2031568980408806E-4</v>
      </c>
      <c r="Y771" s="66">
        <v>4763.0077901940404</v>
      </c>
      <c r="Z771" s="105">
        <f t="shared" si="114"/>
        <v>6.1575382188938839E-4</v>
      </c>
      <c r="AA771" s="101">
        <v>114400</v>
      </c>
      <c r="AB771" s="67">
        <f t="shared" si="115"/>
        <v>2.1881378898930582E-4</v>
      </c>
      <c r="AC771" s="66">
        <v>1974.0930000000001</v>
      </c>
      <c r="AD771" s="73">
        <f t="shared" si="116"/>
        <v>1.7960803180759493E-4</v>
      </c>
    </row>
    <row r="772" spans="1:30" x14ac:dyDescent="0.25">
      <c r="A772" s="165"/>
      <c r="B772" s="72" t="s">
        <v>15769</v>
      </c>
      <c r="C772" s="64" t="s">
        <v>15770</v>
      </c>
      <c r="D772" s="64" t="s">
        <v>0</v>
      </c>
      <c r="E772" s="64" t="s">
        <v>15771</v>
      </c>
      <c r="F772" s="64" t="s">
        <v>1496</v>
      </c>
      <c r="G772" s="64" t="s">
        <v>1216</v>
      </c>
      <c r="H772" s="65">
        <v>39729</v>
      </c>
      <c r="I772" s="65">
        <v>42004</v>
      </c>
      <c r="J772" s="93" t="s">
        <v>1</v>
      </c>
      <c r="K772" s="101">
        <v>825555</v>
      </c>
      <c r="L772" s="67">
        <f t="shared" ref="L772:L835" si="120">K772/$K$5777</f>
        <v>2.8062644139367754E-4</v>
      </c>
      <c r="M772" s="66">
        <v>14950.7784824022</v>
      </c>
      <c r="N772" s="73">
        <f t="shared" ref="N772:N835" si="121">M772/$M$5777</f>
        <v>2.8971146919856233E-4</v>
      </c>
      <c r="O772" s="98">
        <v>715835</v>
      </c>
      <c r="P772" s="67">
        <f t="shared" si="117"/>
        <v>2.6362058935275659E-4</v>
      </c>
      <c r="Q772" s="66">
        <v>10592.5768824021</v>
      </c>
      <c r="R772" s="105">
        <f t="shared" ref="R772:R835" si="122">Q772/Q$5777</f>
        <v>3.0349583452209561E-4</v>
      </c>
      <c r="S772" s="101">
        <v>622700</v>
      </c>
      <c r="T772" s="67">
        <f t="shared" si="118"/>
        <v>2.7276822661242311E-4</v>
      </c>
      <c r="U772" s="66">
        <v>5233.2621511420202</v>
      </c>
      <c r="V772" s="73">
        <f t="shared" si="119"/>
        <v>2.7945959152126819E-4</v>
      </c>
      <c r="W772" s="98">
        <v>394500</v>
      </c>
      <c r="X772" s="67">
        <f t="shared" ref="X772:X835" si="123">W772/$W$5777</f>
        <v>2.2413861478999151E-4</v>
      </c>
      <c r="Y772" s="66">
        <v>1370.2660636420001</v>
      </c>
      <c r="Z772" s="105">
        <f t="shared" ref="Z772:Z835" si="124">Y772/$Y$5777</f>
        <v>1.7714574547410429E-4</v>
      </c>
      <c r="AA772" s="101">
        <v>228200</v>
      </c>
      <c r="AB772" s="67">
        <f t="shared" ref="AB772:AB835" si="125">AA772/$AA$5777</f>
        <v>4.364799532111852E-4</v>
      </c>
      <c r="AC772" s="66">
        <v>3862.9960875000002</v>
      </c>
      <c r="AD772" s="73">
        <f t="shared" ref="AD772:AD835" si="126">AC772/$AC$5777</f>
        <v>3.5146526741967822E-4</v>
      </c>
    </row>
    <row r="773" spans="1:30" x14ac:dyDescent="0.25">
      <c r="A773" s="165"/>
      <c r="B773" s="72" t="s">
        <v>14916</v>
      </c>
      <c r="C773" s="64" t="s">
        <v>10836</v>
      </c>
      <c r="D773" s="64" t="s">
        <v>0</v>
      </c>
      <c r="E773" s="64" t="s">
        <v>14917</v>
      </c>
      <c r="F773" s="64" t="s">
        <v>1515</v>
      </c>
      <c r="G773" s="64" t="s">
        <v>1515</v>
      </c>
      <c r="H773" s="65">
        <v>39350</v>
      </c>
      <c r="I773" s="65">
        <v>42004</v>
      </c>
      <c r="J773" s="93" t="s">
        <v>1</v>
      </c>
      <c r="K773" s="101">
        <v>772474</v>
      </c>
      <c r="L773" s="67">
        <f t="shared" si="120"/>
        <v>2.6258290445717081E-4</v>
      </c>
      <c r="M773" s="66">
        <v>14950.517094873099</v>
      </c>
      <c r="N773" s="73">
        <f t="shared" si="121"/>
        <v>2.8970640411347834E-4</v>
      </c>
      <c r="O773" s="98">
        <v>679242</v>
      </c>
      <c r="P773" s="67">
        <f t="shared" ref="P773:P836" si="127">O773/$O$5777</f>
        <v>2.5014448350967066E-4</v>
      </c>
      <c r="Q773" s="66">
        <v>10343.009394873099</v>
      </c>
      <c r="R773" s="105">
        <f t="shared" si="122"/>
        <v>2.9634528997206914E-4</v>
      </c>
      <c r="S773" s="101">
        <v>575300</v>
      </c>
      <c r="T773" s="67">
        <f t="shared" ref="T773:T836" si="128">S773/$S$5777</f>
        <v>2.5200507591155777E-4</v>
      </c>
      <c r="U773" s="66">
        <v>6218.6563242810698</v>
      </c>
      <c r="V773" s="73">
        <f t="shared" ref="V773:V836" si="129">U773/$U$5777</f>
        <v>3.3208027918408341E-4</v>
      </c>
      <c r="W773" s="98">
        <v>399700</v>
      </c>
      <c r="X773" s="67">
        <f t="shared" si="123"/>
        <v>2.2709304013069609E-4</v>
      </c>
      <c r="Y773" s="66">
        <v>2050.2675117810099</v>
      </c>
      <c r="Z773" s="105">
        <f t="shared" si="124"/>
        <v>2.650552155035153E-4</v>
      </c>
      <c r="AA773" s="101">
        <v>175600</v>
      </c>
      <c r="AB773" s="67">
        <f t="shared" si="125"/>
        <v>3.3587151526680162E-4</v>
      </c>
      <c r="AC773" s="66">
        <v>4168.3888125000103</v>
      </c>
      <c r="AD773" s="73">
        <f t="shared" si="126"/>
        <v>3.7925067887983226E-4</v>
      </c>
    </row>
    <row r="774" spans="1:30" x14ac:dyDescent="0.25">
      <c r="A774" s="165"/>
      <c r="B774" s="72" t="s">
        <v>3267</v>
      </c>
      <c r="C774" s="64" t="s">
        <v>3268</v>
      </c>
      <c r="D774" s="64" t="s">
        <v>4</v>
      </c>
      <c r="E774" s="64" t="s">
        <v>3269</v>
      </c>
      <c r="F774" s="64" t="s">
        <v>1374</v>
      </c>
      <c r="G774" s="64" t="s">
        <v>1227</v>
      </c>
      <c r="H774" s="65">
        <v>38720</v>
      </c>
      <c r="I774" s="65">
        <v>41989</v>
      </c>
      <c r="J774" s="93" t="s">
        <v>1</v>
      </c>
      <c r="K774" s="101">
        <v>899376</v>
      </c>
      <c r="L774" s="67">
        <f t="shared" si="120"/>
        <v>3.0572001423876072E-4</v>
      </c>
      <c r="M774" s="66">
        <v>14945.1996946702</v>
      </c>
      <c r="N774" s="73">
        <f t="shared" si="121"/>
        <v>2.896033652097241E-4</v>
      </c>
      <c r="O774" s="98">
        <v>878646</v>
      </c>
      <c r="P774" s="67">
        <f t="shared" si="127"/>
        <v>3.2357900403367004E-4</v>
      </c>
      <c r="Q774" s="66">
        <v>13301.125934670201</v>
      </c>
      <c r="R774" s="105">
        <f t="shared" si="122"/>
        <v>3.8110049711631458E-4</v>
      </c>
      <c r="S774" s="101">
        <v>763020</v>
      </c>
      <c r="T774" s="67">
        <f t="shared" si="128"/>
        <v>3.3423416134544898E-4</v>
      </c>
      <c r="U774" s="66">
        <v>3714.5155114409899</v>
      </c>
      <c r="V774" s="73">
        <f t="shared" si="129"/>
        <v>1.9835753637913693E-4</v>
      </c>
      <c r="W774" s="98">
        <v>535880</v>
      </c>
      <c r="X774" s="67">
        <f t="shared" si="123"/>
        <v>3.0446489453399403E-4</v>
      </c>
      <c r="Y774" s="66">
        <v>1773.4830618149999</v>
      </c>
      <c r="Z774" s="105">
        <f t="shared" si="124"/>
        <v>2.2927297654581254E-4</v>
      </c>
      <c r="AA774" s="101">
        <v>227140</v>
      </c>
      <c r="AB774" s="67">
        <f t="shared" si="125"/>
        <v>4.3445248278873184E-4</v>
      </c>
      <c r="AC774" s="66">
        <v>1941.032449626</v>
      </c>
      <c r="AD774" s="73">
        <f t="shared" si="126"/>
        <v>1.7660009834997669E-4</v>
      </c>
    </row>
    <row r="775" spans="1:30" x14ac:dyDescent="0.25">
      <c r="A775" s="165"/>
      <c r="B775" s="74" t="s">
        <v>16580</v>
      </c>
      <c r="C775" s="68" t="s">
        <v>3</v>
      </c>
      <c r="D775" s="68" t="s">
        <v>2</v>
      </c>
      <c r="E775" s="68" t="s">
        <v>16581</v>
      </c>
      <c r="F775" s="68" t="s">
        <v>1215</v>
      </c>
      <c r="G775" s="68" t="s">
        <v>1216</v>
      </c>
      <c r="H775" s="69">
        <v>38722</v>
      </c>
      <c r="I775" s="69">
        <v>42004</v>
      </c>
      <c r="J775" s="94" t="s">
        <v>1173</v>
      </c>
      <c r="K775" s="102">
        <v>1479197</v>
      </c>
      <c r="L775" s="71">
        <f t="shared" si="120"/>
        <v>5.0281542747630825E-4</v>
      </c>
      <c r="M775" s="70">
        <v>14859.976671586001</v>
      </c>
      <c r="N775" s="75">
        <f t="shared" si="121"/>
        <v>2.8795194035206016E-4</v>
      </c>
      <c r="O775" s="99">
        <v>1413371</v>
      </c>
      <c r="P775" s="71">
        <f t="shared" si="127"/>
        <v>5.2050220510885183E-4</v>
      </c>
      <c r="Q775" s="70">
        <v>9980.6292965860503</v>
      </c>
      <c r="R775" s="106">
        <f t="shared" si="122"/>
        <v>2.8596246702305262E-4</v>
      </c>
      <c r="S775" s="102">
        <v>1245020</v>
      </c>
      <c r="T775" s="71">
        <f t="shared" si="128"/>
        <v>5.4536999758631605E-4</v>
      </c>
      <c r="U775" s="70">
        <v>7039.4960731450701</v>
      </c>
      <c r="V775" s="75">
        <f t="shared" si="129"/>
        <v>3.7591365391229098E-4</v>
      </c>
      <c r="W775" s="99">
        <v>1058620</v>
      </c>
      <c r="X775" s="71">
        <f t="shared" si="123"/>
        <v>6.0146418349551535E-4</v>
      </c>
      <c r="Y775" s="70">
        <v>4467.5077563160503</v>
      </c>
      <c r="Z775" s="106">
        <f t="shared" si="124"/>
        <v>5.7755206299169753E-4</v>
      </c>
      <c r="AA775" s="102">
        <v>186400</v>
      </c>
      <c r="AB775" s="71">
        <f t="shared" si="125"/>
        <v>3.5652876108047734E-4</v>
      </c>
      <c r="AC775" s="70">
        <v>2571.9883168290098</v>
      </c>
      <c r="AD775" s="75">
        <f t="shared" si="126"/>
        <v>2.3400607743292103E-4</v>
      </c>
    </row>
    <row r="776" spans="1:30" x14ac:dyDescent="0.25">
      <c r="A776" s="165"/>
      <c r="B776" s="72" t="s">
        <v>11731</v>
      </c>
      <c r="C776" s="64" t="s">
        <v>11342</v>
      </c>
      <c r="D776" s="64" t="s">
        <v>2</v>
      </c>
      <c r="E776" s="64" t="s">
        <v>11732</v>
      </c>
      <c r="F776" s="64" t="s">
        <v>1677</v>
      </c>
      <c r="G776" s="64" t="s">
        <v>1216</v>
      </c>
      <c r="H776" s="65">
        <v>38721</v>
      </c>
      <c r="I776" s="65">
        <v>41999</v>
      </c>
      <c r="J776" s="93" t="s">
        <v>1</v>
      </c>
      <c r="K776" s="101">
        <v>881564</v>
      </c>
      <c r="L776" s="67">
        <f t="shared" si="120"/>
        <v>2.996652775172774E-4</v>
      </c>
      <c r="M776" s="66">
        <v>14839.680493387999</v>
      </c>
      <c r="N776" s="73">
        <f t="shared" si="121"/>
        <v>2.8755864741338276E-4</v>
      </c>
      <c r="O776" s="98">
        <v>793638</v>
      </c>
      <c r="P776" s="67">
        <f t="shared" si="127"/>
        <v>2.9227310384759481E-4</v>
      </c>
      <c r="Q776" s="66">
        <v>9721.8212533880505</v>
      </c>
      <c r="R776" s="105">
        <f t="shared" si="122"/>
        <v>2.7854716440845449E-4</v>
      </c>
      <c r="S776" s="101">
        <v>668510</v>
      </c>
      <c r="T776" s="67">
        <f t="shared" si="128"/>
        <v>2.9283489187838604E-4</v>
      </c>
      <c r="U776" s="66">
        <v>4881.06994192004</v>
      </c>
      <c r="V776" s="73">
        <f t="shared" si="129"/>
        <v>2.6065229922755625E-4</v>
      </c>
      <c r="W776" s="98">
        <v>488810</v>
      </c>
      <c r="X776" s="67">
        <f t="shared" si="123"/>
        <v>2.7772166361342396E-4</v>
      </c>
      <c r="Y776" s="66">
        <v>2089.69292515602</v>
      </c>
      <c r="Z776" s="105">
        <f t="shared" si="124"/>
        <v>2.7015206817195117E-4</v>
      </c>
      <c r="AA776" s="101">
        <v>179700</v>
      </c>
      <c r="AB776" s="67">
        <f t="shared" si="125"/>
        <v>3.4371361784421551E-4</v>
      </c>
      <c r="AC776" s="66">
        <v>2791.377016764</v>
      </c>
      <c r="AD776" s="73">
        <f t="shared" si="126"/>
        <v>2.5396662265351127E-4</v>
      </c>
    </row>
    <row r="777" spans="1:30" x14ac:dyDescent="0.25">
      <c r="A777" s="165"/>
      <c r="B777" s="72" t="s">
        <v>14536</v>
      </c>
      <c r="C777" s="64" t="s">
        <v>14311</v>
      </c>
      <c r="D777" s="64" t="s">
        <v>2</v>
      </c>
      <c r="E777" s="64" t="s">
        <v>14537</v>
      </c>
      <c r="F777" s="64" t="s">
        <v>1215</v>
      </c>
      <c r="G777" s="64" t="s">
        <v>1216</v>
      </c>
      <c r="H777" s="65">
        <v>39785</v>
      </c>
      <c r="I777" s="65">
        <v>42004</v>
      </c>
      <c r="J777" s="93" t="s">
        <v>1</v>
      </c>
      <c r="K777" s="101">
        <v>956640</v>
      </c>
      <c r="L777" s="67">
        <f t="shared" si="120"/>
        <v>3.2518545571748423E-4</v>
      </c>
      <c r="M777" s="66">
        <v>14765.775652448199</v>
      </c>
      <c r="N777" s="73">
        <f t="shared" si="121"/>
        <v>2.861265427189846E-4</v>
      </c>
      <c r="O777" s="98">
        <v>909592</v>
      </c>
      <c r="P777" s="67">
        <f t="shared" si="127"/>
        <v>3.3497548891930765E-4</v>
      </c>
      <c r="Q777" s="66">
        <v>12207.625872448099</v>
      </c>
      <c r="R777" s="105">
        <f t="shared" si="122"/>
        <v>3.4976980982289363E-4</v>
      </c>
      <c r="S777" s="101">
        <v>803920</v>
      </c>
      <c r="T777" s="67">
        <f t="shared" si="128"/>
        <v>3.5215004454514082E-4</v>
      </c>
      <c r="U777" s="66">
        <v>8239.0381130481092</v>
      </c>
      <c r="V777" s="73">
        <f t="shared" si="129"/>
        <v>4.3996997648935478E-4</v>
      </c>
      <c r="W777" s="98">
        <v>571320</v>
      </c>
      <c r="X777" s="67">
        <f t="shared" si="123"/>
        <v>3.2460043954833445E-4</v>
      </c>
      <c r="Y777" s="66">
        <v>2369.4273225980101</v>
      </c>
      <c r="Z777" s="105">
        <f t="shared" si="124"/>
        <v>3.0631567149282953E-4</v>
      </c>
      <c r="AA777" s="101">
        <v>232600</v>
      </c>
      <c r="AB777" s="67">
        <f t="shared" si="125"/>
        <v>4.4489586817231236E-4</v>
      </c>
      <c r="AC777" s="66">
        <v>5869.6107904500304</v>
      </c>
      <c r="AD777" s="73">
        <f t="shared" si="126"/>
        <v>5.3403220696763101E-4</v>
      </c>
    </row>
    <row r="778" spans="1:30" x14ac:dyDescent="0.25">
      <c r="A778" s="165"/>
      <c r="B778" s="72" t="s">
        <v>12683</v>
      </c>
      <c r="C778" s="64" t="s">
        <v>12684</v>
      </c>
      <c r="D778" s="64" t="s">
        <v>0</v>
      </c>
      <c r="E778" s="64" t="s">
        <v>12685</v>
      </c>
      <c r="F778" s="64" t="s">
        <v>2481</v>
      </c>
      <c r="G778" s="64" t="s">
        <v>1515</v>
      </c>
      <c r="H778" s="65">
        <v>38720</v>
      </c>
      <c r="I778" s="65">
        <v>42003</v>
      </c>
      <c r="J778" s="93" t="s">
        <v>1</v>
      </c>
      <c r="K778" s="101">
        <v>655076</v>
      </c>
      <c r="L778" s="67">
        <f t="shared" si="120"/>
        <v>2.2267643793860456E-4</v>
      </c>
      <c r="M778" s="66">
        <v>14726.975821119</v>
      </c>
      <c r="N778" s="73">
        <f t="shared" si="121"/>
        <v>2.8537469182692102E-4</v>
      </c>
      <c r="O778" s="98">
        <v>635588</v>
      </c>
      <c r="P778" s="67">
        <f t="shared" si="127"/>
        <v>2.3406802286216776E-4</v>
      </c>
      <c r="Q778" s="66">
        <v>12894.775921119</v>
      </c>
      <c r="R778" s="105">
        <f t="shared" si="122"/>
        <v>3.694578592728572E-4</v>
      </c>
      <c r="S778" s="101">
        <v>544100</v>
      </c>
      <c r="T778" s="67">
        <f t="shared" si="128"/>
        <v>2.3833819190592487E-4</v>
      </c>
      <c r="U778" s="66">
        <v>7543.4884698600899</v>
      </c>
      <c r="V778" s="73">
        <f t="shared" si="129"/>
        <v>4.0282717462805878E-4</v>
      </c>
      <c r="W778" s="98">
        <v>366400</v>
      </c>
      <c r="X778" s="67">
        <f t="shared" si="123"/>
        <v>2.0817335477579945E-4</v>
      </c>
      <c r="Y778" s="66">
        <v>1676.86446396002</v>
      </c>
      <c r="Z778" s="105">
        <f t="shared" si="124"/>
        <v>2.1678228295146635E-4</v>
      </c>
      <c r="AA778" s="101">
        <v>177700</v>
      </c>
      <c r="AB778" s="67">
        <f t="shared" si="125"/>
        <v>3.3988820195279411E-4</v>
      </c>
      <c r="AC778" s="66">
        <v>5866.6240059000302</v>
      </c>
      <c r="AD778" s="73">
        <f t="shared" si="126"/>
        <v>5.337604616676583E-4</v>
      </c>
    </row>
    <row r="779" spans="1:30" x14ac:dyDescent="0.25">
      <c r="A779" s="165"/>
      <c r="B779" s="72" t="s">
        <v>12263</v>
      </c>
      <c r="C779" s="64" t="s">
        <v>12264</v>
      </c>
      <c r="D779" s="64" t="s">
        <v>2</v>
      </c>
      <c r="E779" s="64" t="s">
        <v>12265</v>
      </c>
      <c r="F779" s="64" t="s">
        <v>1552</v>
      </c>
      <c r="G779" s="64" t="s">
        <v>1193</v>
      </c>
      <c r="H779" s="65">
        <v>38721</v>
      </c>
      <c r="I779" s="65">
        <v>42004</v>
      </c>
      <c r="J779" s="93" t="s">
        <v>1</v>
      </c>
      <c r="K779" s="101">
        <v>1115100</v>
      </c>
      <c r="L779" s="67">
        <f t="shared" si="120"/>
        <v>3.7904990557635751E-4</v>
      </c>
      <c r="M779" s="66">
        <v>14705.564052203999</v>
      </c>
      <c r="N779" s="73">
        <f t="shared" si="121"/>
        <v>2.8495978132324346E-4</v>
      </c>
      <c r="O779" s="98">
        <v>1047930</v>
      </c>
      <c r="P779" s="67">
        <f t="shared" si="127"/>
        <v>3.8592123073115207E-4</v>
      </c>
      <c r="Q779" s="66">
        <v>10695.935892203899</v>
      </c>
      <c r="R779" s="105">
        <f t="shared" si="122"/>
        <v>3.0645725073681195E-4</v>
      </c>
      <c r="S779" s="101">
        <v>921040</v>
      </c>
      <c r="T779" s="67">
        <f t="shared" si="128"/>
        <v>4.034534245047474E-4</v>
      </c>
      <c r="U779" s="66">
        <v>5817.2685480110904</v>
      </c>
      <c r="V779" s="73">
        <f t="shared" si="129"/>
        <v>3.1064591171721379E-4</v>
      </c>
      <c r="W779" s="98">
        <v>768040</v>
      </c>
      <c r="X779" s="67">
        <f t="shared" si="123"/>
        <v>4.3636862282206608E-4</v>
      </c>
      <c r="Y779" s="66">
        <v>3329.2954130360099</v>
      </c>
      <c r="Z779" s="105">
        <f t="shared" si="124"/>
        <v>4.3040584124096444E-4</v>
      </c>
      <c r="AA779" s="101">
        <v>153000</v>
      </c>
      <c r="AB779" s="67">
        <f t="shared" si="125"/>
        <v>2.9264431569373943E-4</v>
      </c>
      <c r="AC779" s="66">
        <v>2487.973134975</v>
      </c>
      <c r="AD779" s="73">
        <f t="shared" si="126"/>
        <v>2.2636216123710052E-4</v>
      </c>
    </row>
    <row r="780" spans="1:30" x14ac:dyDescent="0.25">
      <c r="A780" s="165"/>
      <c r="B780" s="72" t="s">
        <v>11018</v>
      </c>
      <c r="C780" s="64" t="s">
        <v>11019</v>
      </c>
      <c r="D780" s="64" t="s">
        <v>2</v>
      </c>
      <c r="E780" s="64" t="s">
        <v>11020</v>
      </c>
      <c r="F780" s="64" t="s">
        <v>6616</v>
      </c>
      <c r="G780" s="64" t="s">
        <v>1416</v>
      </c>
      <c r="H780" s="65">
        <v>38721</v>
      </c>
      <c r="I780" s="65">
        <v>41997</v>
      </c>
      <c r="J780" s="93" t="s">
        <v>1</v>
      </c>
      <c r="K780" s="101">
        <v>1119420</v>
      </c>
      <c r="L780" s="67">
        <f t="shared" si="120"/>
        <v>3.805183797868228E-4</v>
      </c>
      <c r="M780" s="66">
        <v>14675.3653795802</v>
      </c>
      <c r="N780" s="73">
        <f t="shared" si="121"/>
        <v>2.8437460097133167E-4</v>
      </c>
      <c r="O780" s="98">
        <v>1079000</v>
      </c>
      <c r="P780" s="67">
        <f t="shared" si="127"/>
        <v>3.9736338110266247E-4</v>
      </c>
      <c r="Q780" s="66">
        <v>12798.4643395802</v>
      </c>
      <c r="R780" s="105">
        <f t="shared" si="122"/>
        <v>3.6669836419080381E-4</v>
      </c>
      <c r="S780" s="101">
        <v>942280</v>
      </c>
      <c r="T780" s="67">
        <f t="shared" si="128"/>
        <v>4.1275741861627438E-4</v>
      </c>
      <c r="U780" s="66">
        <v>6861.7691413901202</v>
      </c>
      <c r="V780" s="73">
        <f t="shared" si="129"/>
        <v>3.6642292053870525E-4</v>
      </c>
      <c r="W780" s="98">
        <v>700460</v>
      </c>
      <c r="X780" s="67">
        <f t="shared" si="123"/>
        <v>3.9797245656729392E-4</v>
      </c>
      <c r="Y780" s="66">
        <v>3033.4003663900198</v>
      </c>
      <c r="Z780" s="105">
        <f t="shared" si="124"/>
        <v>3.9215301574159977E-4</v>
      </c>
      <c r="AA780" s="101">
        <v>241820</v>
      </c>
      <c r="AB780" s="67">
        <f t="shared" si="125"/>
        <v>4.6253103543176518E-4</v>
      </c>
      <c r="AC780" s="66">
        <v>3828.3687749999999</v>
      </c>
      <c r="AD780" s="73">
        <f t="shared" si="126"/>
        <v>3.4831478593531473E-4</v>
      </c>
    </row>
    <row r="781" spans="1:30" x14ac:dyDescent="0.25">
      <c r="A781" s="165"/>
      <c r="B781" s="72" t="s">
        <v>6077</v>
      </c>
      <c r="C781" s="64" t="s">
        <v>5863</v>
      </c>
      <c r="D781" s="64" t="s">
        <v>2</v>
      </c>
      <c r="E781" s="64" t="s">
        <v>6078</v>
      </c>
      <c r="F781" s="64" t="s">
        <v>2233</v>
      </c>
      <c r="G781" s="64" t="s">
        <v>1139</v>
      </c>
      <c r="H781" s="65">
        <v>38720</v>
      </c>
      <c r="I781" s="65">
        <v>39150</v>
      </c>
      <c r="J781" s="93" t="s">
        <v>1</v>
      </c>
      <c r="K781" s="101">
        <v>418628</v>
      </c>
      <c r="L781" s="67">
        <f t="shared" si="120"/>
        <v>1.4230194948580341E-4</v>
      </c>
      <c r="M781" s="66">
        <v>14635.6597946696</v>
      </c>
      <c r="N781" s="73">
        <f t="shared" si="121"/>
        <v>2.8360519867208836E-4</v>
      </c>
      <c r="O781" s="98">
        <v>380018</v>
      </c>
      <c r="P781" s="67">
        <f t="shared" si="127"/>
        <v>1.3994924685808302E-4</v>
      </c>
      <c r="Q781" s="66">
        <v>10336.3078346695</v>
      </c>
      <c r="R781" s="105">
        <f t="shared" si="122"/>
        <v>2.9615327856359212E-4</v>
      </c>
      <c r="S781" s="101">
        <v>298200</v>
      </c>
      <c r="T781" s="67">
        <f t="shared" si="128"/>
        <v>1.3062387213076053E-4</v>
      </c>
      <c r="U781" s="66">
        <v>5306.9709245615204</v>
      </c>
      <c r="V781" s="73">
        <f t="shared" si="129"/>
        <v>2.8339568780623111E-4</v>
      </c>
      <c r="W781" s="98">
        <v>173400</v>
      </c>
      <c r="X781" s="67">
        <f t="shared" si="123"/>
        <v>9.8518721938110334E-5</v>
      </c>
      <c r="Y781" s="66">
        <v>796.17322065200096</v>
      </c>
      <c r="Z781" s="105">
        <f t="shared" si="124"/>
        <v>1.0292796591930007E-4</v>
      </c>
      <c r="AA781" s="101">
        <v>124800</v>
      </c>
      <c r="AB781" s="67">
        <f t="shared" si="125"/>
        <v>2.3870595162469725E-4</v>
      </c>
      <c r="AC781" s="66">
        <v>4510.7977039095103</v>
      </c>
      <c r="AD781" s="73">
        <f t="shared" si="126"/>
        <v>4.1040391586485823E-4</v>
      </c>
    </row>
    <row r="782" spans="1:30" x14ac:dyDescent="0.25">
      <c r="A782" s="165"/>
      <c r="B782" s="72" t="s">
        <v>3676</v>
      </c>
      <c r="C782" s="64" t="s">
        <v>3677</v>
      </c>
      <c r="D782" s="64" t="s">
        <v>2</v>
      </c>
      <c r="E782" s="64" t="s">
        <v>3678</v>
      </c>
      <c r="F782" s="64" t="s">
        <v>1519</v>
      </c>
      <c r="G782" s="64" t="s">
        <v>1193</v>
      </c>
      <c r="H782" s="65">
        <v>38718</v>
      </c>
      <c r="I782" s="65">
        <v>39787</v>
      </c>
      <c r="J782" s="93" t="s">
        <v>1</v>
      </c>
      <c r="K782" s="101">
        <v>1086924</v>
      </c>
      <c r="L782" s="67">
        <f t="shared" si="120"/>
        <v>3.6947219044810041E-4</v>
      </c>
      <c r="M782" s="66">
        <v>14589.7193995501</v>
      </c>
      <c r="N782" s="73">
        <f t="shared" si="121"/>
        <v>2.8271498018739213E-4</v>
      </c>
      <c r="O782" s="98">
        <v>1005104</v>
      </c>
      <c r="P782" s="67">
        <f t="shared" si="127"/>
        <v>3.7014969768286418E-4</v>
      </c>
      <c r="Q782" s="66">
        <v>11703.75675955</v>
      </c>
      <c r="R782" s="105">
        <f t="shared" si="122"/>
        <v>3.3533307940246377E-4</v>
      </c>
      <c r="S782" s="101">
        <v>870540</v>
      </c>
      <c r="T782" s="67">
        <f t="shared" si="128"/>
        <v>3.8133234622639929E-4</v>
      </c>
      <c r="U782" s="66">
        <v>6461.1452383060296</v>
      </c>
      <c r="V782" s="73">
        <f t="shared" si="129"/>
        <v>3.4502934439517032E-4</v>
      </c>
      <c r="W782" s="98">
        <v>733640</v>
      </c>
      <c r="X782" s="67">
        <f t="shared" si="123"/>
        <v>4.1682396287586658E-4</v>
      </c>
      <c r="Y782" s="66">
        <v>3071.3000383060198</v>
      </c>
      <c r="Z782" s="105">
        <f t="shared" si="124"/>
        <v>3.9705262306088154E-4</v>
      </c>
      <c r="AA782" s="101">
        <v>136900</v>
      </c>
      <c r="AB782" s="67">
        <f t="shared" si="125"/>
        <v>2.6184971776779689E-4</v>
      </c>
      <c r="AC782" s="66">
        <v>3389.8452000000102</v>
      </c>
      <c r="AD782" s="73">
        <f t="shared" si="126"/>
        <v>3.0841678913021061E-4</v>
      </c>
    </row>
    <row r="783" spans="1:30" x14ac:dyDescent="0.25">
      <c r="A783" s="165"/>
      <c r="B783" s="72" t="s">
        <v>3454</v>
      </c>
      <c r="C783" s="64" t="s">
        <v>3455</v>
      </c>
      <c r="D783" s="64" t="s">
        <v>2</v>
      </c>
      <c r="E783" s="64" t="s">
        <v>3456</v>
      </c>
      <c r="F783" s="64" t="s">
        <v>1313</v>
      </c>
      <c r="G783" s="64" t="s">
        <v>1193</v>
      </c>
      <c r="H783" s="65">
        <v>38718</v>
      </c>
      <c r="I783" s="65">
        <v>39842</v>
      </c>
      <c r="J783" s="93" t="s">
        <v>1</v>
      </c>
      <c r="K783" s="101">
        <v>946318</v>
      </c>
      <c r="L783" s="67">
        <f t="shared" si="120"/>
        <v>3.2167675414331221E-4</v>
      </c>
      <c r="M783" s="66">
        <v>14548.173926179599</v>
      </c>
      <c r="N783" s="73">
        <f t="shared" si="121"/>
        <v>2.8190992510996693E-4</v>
      </c>
      <c r="O783" s="98">
        <v>853758</v>
      </c>
      <c r="P783" s="67">
        <f t="shared" si="127"/>
        <v>3.1441349909494613E-4</v>
      </c>
      <c r="Q783" s="66">
        <v>10023.687282179601</v>
      </c>
      <c r="R783" s="105">
        <f t="shared" si="122"/>
        <v>2.8719615353915099E-4</v>
      </c>
      <c r="S783" s="101">
        <v>727600</v>
      </c>
      <c r="T783" s="67">
        <f t="shared" si="128"/>
        <v>3.1871874366982343E-4</v>
      </c>
      <c r="U783" s="66">
        <v>4839.2518754775201</v>
      </c>
      <c r="V783" s="73">
        <f t="shared" si="129"/>
        <v>2.5841918736946111E-4</v>
      </c>
      <c r="W783" s="98">
        <v>571600</v>
      </c>
      <c r="X783" s="67">
        <f t="shared" si="123"/>
        <v>3.2475952398975701E-4</v>
      </c>
      <c r="Y783" s="66">
        <v>2410.1917716150101</v>
      </c>
      <c r="Z783" s="105">
        <f t="shared" si="124"/>
        <v>3.1158563248913731E-4</v>
      </c>
      <c r="AA783" s="101">
        <v>156000</v>
      </c>
      <c r="AB783" s="67">
        <f t="shared" si="125"/>
        <v>2.9838243953087158E-4</v>
      </c>
      <c r="AC783" s="66">
        <v>2429.0601038625</v>
      </c>
      <c r="AD783" s="73">
        <f t="shared" si="126"/>
        <v>2.210021029389678E-4</v>
      </c>
    </row>
    <row r="784" spans="1:30" x14ac:dyDescent="0.25">
      <c r="A784" s="165"/>
      <c r="B784" s="72" t="s">
        <v>12339</v>
      </c>
      <c r="C784" s="64" t="s">
        <v>12264</v>
      </c>
      <c r="D784" s="64" t="s">
        <v>2</v>
      </c>
      <c r="E784" s="64" t="s">
        <v>12340</v>
      </c>
      <c r="F784" s="64" t="s">
        <v>1341</v>
      </c>
      <c r="G784" s="64" t="s">
        <v>1139</v>
      </c>
      <c r="H784" s="65">
        <v>38724</v>
      </c>
      <c r="I784" s="65">
        <v>41999</v>
      </c>
      <c r="J784" s="93" t="s">
        <v>1</v>
      </c>
      <c r="K784" s="101">
        <v>1219744</v>
      </c>
      <c r="L784" s="67">
        <f t="shared" si="120"/>
        <v>4.146209739281935E-4</v>
      </c>
      <c r="M784" s="66">
        <v>14538.7341172817</v>
      </c>
      <c r="N784" s="73">
        <f t="shared" si="121"/>
        <v>2.8172700347093768E-4</v>
      </c>
      <c r="O784" s="98">
        <v>1157480</v>
      </c>
      <c r="P784" s="67">
        <f t="shared" si="127"/>
        <v>4.2626521441956419E-4</v>
      </c>
      <c r="Q784" s="66">
        <v>10634.794677281699</v>
      </c>
      <c r="R784" s="105">
        <f t="shared" si="122"/>
        <v>3.0470544810629849E-4</v>
      </c>
      <c r="S784" s="101">
        <v>1040240</v>
      </c>
      <c r="T784" s="67">
        <f t="shared" si="128"/>
        <v>4.5566793006472943E-4</v>
      </c>
      <c r="U784" s="66">
        <v>6010.5978148045897</v>
      </c>
      <c r="V784" s="73">
        <f t="shared" si="129"/>
        <v>3.2096981989663252E-4</v>
      </c>
      <c r="W784" s="98">
        <v>816240</v>
      </c>
      <c r="X784" s="67">
        <f t="shared" si="123"/>
        <v>4.6375387309552005E-4</v>
      </c>
      <c r="Y784" s="66">
        <v>3427.8259984420101</v>
      </c>
      <c r="Z784" s="105">
        <f t="shared" si="124"/>
        <v>4.4314371344466951E-4</v>
      </c>
      <c r="AA784" s="101">
        <v>224000</v>
      </c>
      <c r="AB784" s="67">
        <f t="shared" si="125"/>
        <v>4.2844657983920022E-4</v>
      </c>
      <c r="AC784" s="66">
        <v>2582.7718163625</v>
      </c>
      <c r="AD784" s="73">
        <f t="shared" si="126"/>
        <v>2.3498718780979197E-4</v>
      </c>
    </row>
    <row r="785" spans="1:30" x14ac:dyDescent="0.25">
      <c r="A785" s="165"/>
      <c r="B785" s="72" t="s">
        <v>15290</v>
      </c>
      <c r="C785" s="64" t="s">
        <v>15291</v>
      </c>
      <c r="D785" s="64" t="s">
        <v>2</v>
      </c>
      <c r="E785" s="64" t="s">
        <v>15292</v>
      </c>
      <c r="F785" s="64" t="s">
        <v>1415</v>
      </c>
      <c r="G785" s="64" t="s">
        <v>1416</v>
      </c>
      <c r="H785" s="65">
        <v>39147</v>
      </c>
      <c r="I785" s="65">
        <v>41116</v>
      </c>
      <c r="J785" s="93" t="s">
        <v>1</v>
      </c>
      <c r="K785" s="101">
        <v>845546</v>
      </c>
      <c r="L785" s="67">
        <f t="shared" si="120"/>
        <v>2.8742187378752291E-4</v>
      </c>
      <c r="M785" s="66">
        <v>14506.2722546651</v>
      </c>
      <c r="N785" s="73">
        <f t="shared" si="121"/>
        <v>2.8109796773727027E-4</v>
      </c>
      <c r="O785" s="98">
        <v>785686</v>
      </c>
      <c r="P785" s="67">
        <f t="shared" si="127"/>
        <v>2.8934462043097913E-4</v>
      </c>
      <c r="Q785" s="66">
        <v>12427.3359846651</v>
      </c>
      <c r="R785" s="105">
        <f t="shared" si="122"/>
        <v>3.5606488840486E-4</v>
      </c>
      <c r="S785" s="101">
        <v>624400</v>
      </c>
      <c r="T785" s="67">
        <f t="shared" si="128"/>
        <v>2.735128965742685E-4</v>
      </c>
      <c r="U785" s="66">
        <v>6208.9471931600301</v>
      </c>
      <c r="V785" s="73">
        <f t="shared" si="129"/>
        <v>3.3156180528792664E-4</v>
      </c>
      <c r="W785" s="98">
        <v>488700</v>
      </c>
      <c r="X785" s="67">
        <f t="shared" si="123"/>
        <v>2.7765916615429364E-4</v>
      </c>
      <c r="Y785" s="66">
        <v>2343.8485492520099</v>
      </c>
      <c r="Z785" s="105">
        <f t="shared" si="124"/>
        <v>3.0300888969846248E-4</v>
      </c>
      <c r="AA785" s="101">
        <v>135700</v>
      </c>
      <c r="AB785" s="67">
        <f t="shared" si="125"/>
        <v>2.5955446823294406E-4</v>
      </c>
      <c r="AC785" s="66">
        <v>3865.0986439080002</v>
      </c>
      <c r="AD785" s="73">
        <f t="shared" si="126"/>
        <v>3.516565633810161E-4</v>
      </c>
    </row>
    <row r="786" spans="1:30" x14ac:dyDescent="0.25">
      <c r="A786" s="165"/>
      <c r="B786" s="72" t="s">
        <v>15752</v>
      </c>
      <c r="C786" s="64" t="s">
        <v>15753</v>
      </c>
      <c r="D786" s="64" t="s">
        <v>0</v>
      </c>
      <c r="E786" s="64" t="s">
        <v>15754</v>
      </c>
      <c r="F786" s="64" t="s">
        <v>1230</v>
      </c>
      <c r="G786" s="64" t="s">
        <v>1167</v>
      </c>
      <c r="H786" s="65">
        <v>39329</v>
      </c>
      <c r="I786" s="65">
        <v>41996</v>
      </c>
      <c r="J786" s="93" t="s">
        <v>1</v>
      </c>
      <c r="K786" s="101">
        <v>875440</v>
      </c>
      <c r="L786" s="67">
        <f t="shared" si="120"/>
        <v>2.975835793541085E-4</v>
      </c>
      <c r="M786" s="66">
        <v>14500.546761600001</v>
      </c>
      <c r="N786" s="73">
        <f t="shared" si="121"/>
        <v>2.8098702093876549E-4</v>
      </c>
      <c r="O786" s="98">
        <v>837050</v>
      </c>
      <c r="P786" s="67">
        <f t="shared" si="127"/>
        <v>3.0826044314363635E-4</v>
      </c>
      <c r="Q786" s="66">
        <v>6885.0933015999999</v>
      </c>
      <c r="R786" s="105">
        <f t="shared" si="122"/>
        <v>1.9726995239497573E-4</v>
      </c>
      <c r="S786" s="101">
        <v>718500</v>
      </c>
      <c r="T786" s="67">
        <f t="shared" si="128"/>
        <v>3.1473256916818054E-4</v>
      </c>
      <c r="U786" s="66">
        <v>4483.0345169700204</v>
      </c>
      <c r="V786" s="73">
        <f t="shared" si="129"/>
        <v>2.3939694949445472E-4</v>
      </c>
      <c r="W786" s="98">
        <v>698400</v>
      </c>
      <c r="X786" s="67">
        <f t="shared" si="123"/>
        <v>3.9680204960539941E-4</v>
      </c>
      <c r="Y786" s="66">
        <v>4284.3477794700202</v>
      </c>
      <c r="Z786" s="105">
        <f t="shared" si="124"/>
        <v>5.5387344210169887E-4</v>
      </c>
      <c r="AA786" s="101">
        <v>20100</v>
      </c>
      <c r="AB786" s="67">
        <f t="shared" si="125"/>
        <v>3.8445429708785375E-5</v>
      </c>
      <c r="AC786" s="66">
        <v>198.68673749999999</v>
      </c>
      <c r="AD786" s="73">
        <f t="shared" si="126"/>
        <v>1.8077027712801404E-5</v>
      </c>
    </row>
    <row r="787" spans="1:30" x14ac:dyDescent="0.25">
      <c r="A787" s="165"/>
      <c r="B787" s="72" t="s">
        <v>13869</v>
      </c>
      <c r="C787" s="64" t="s">
        <v>2591</v>
      </c>
      <c r="D787" s="64" t="s">
        <v>0</v>
      </c>
      <c r="E787" s="64" t="s">
        <v>13870</v>
      </c>
      <c r="F787" s="64" t="s">
        <v>1496</v>
      </c>
      <c r="G787" s="64" t="s">
        <v>1216</v>
      </c>
      <c r="H787" s="65">
        <v>40101</v>
      </c>
      <c r="I787" s="65">
        <v>42002</v>
      </c>
      <c r="J787" s="93" t="s">
        <v>1</v>
      </c>
      <c r="K787" s="101">
        <v>841004</v>
      </c>
      <c r="L787" s="67">
        <f t="shared" si="120"/>
        <v>2.858779363190198E-4</v>
      </c>
      <c r="M787" s="66">
        <v>14459.896321058101</v>
      </c>
      <c r="N787" s="73">
        <f t="shared" si="121"/>
        <v>2.8019930952515417E-4</v>
      </c>
      <c r="O787" s="98">
        <v>810730</v>
      </c>
      <c r="P787" s="67">
        <f t="shared" si="127"/>
        <v>2.9856757549709135E-4</v>
      </c>
      <c r="Q787" s="66">
        <v>13232.3683210581</v>
      </c>
      <c r="R787" s="105">
        <f t="shared" si="122"/>
        <v>3.7913047135632971E-4</v>
      </c>
      <c r="S787" s="101">
        <v>692640</v>
      </c>
      <c r="T787" s="67">
        <f t="shared" si="128"/>
        <v>3.0340482492505021E-4</v>
      </c>
      <c r="U787" s="66">
        <v>7791.5951305580202</v>
      </c>
      <c r="V787" s="73">
        <f t="shared" si="129"/>
        <v>4.1607623115338856E-4</v>
      </c>
      <c r="W787" s="98">
        <v>456640</v>
      </c>
      <c r="X787" s="67">
        <f t="shared" si="123"/>
        <v>2.5944399761141122E-4</v>
      </c>
      <c r="Y787" s="66">
        <v>2143.44166988302</v>
      </c>
      <c r="Z787" s="105">
        <f t="shared" si="124"/>
        <v>2.7710061758552646E-4</v>
      </c>
      <c r="AA787" s="101">
        <v>236000</v>
      </c>
      <c r="AB787" s="67">
        <f t="shared" si="125"/>
        <v>4.5139907518772877E-4</v>
      </c>
      <c r="AC787" s="66">
        <v>5648.1534606750201</v>
      </c>
      <c r="AD787" s="73">
        <f t="shared" si="126"/>
        <v>5.1388345251165795E-4</v>
      </c>
    </row>
    <row r="788" spans="1:30" x14ac:dyDescent="0.25">
      <c r="A788" s="165"/>
      <c r="B788" s="72" t="s">
        <v>11842</v>
      </c>
      <c r="C788" s="64" t="s">
        <v>11342</v>
      </c>
      <c r="D788" s="64" t="s">
        <v>2</v>
      </c>
      <c r="E788" s="64" t="s">
        <v>11843</v>
      </c>
      <c r="F788" s="64" t="s">
        <v>1167</v>
      </c>
      <c r="G788" s="64" t="s">
        <v>1167</v>
      </c>
      <c r="H788" s="65">
        <v>38721</v>
      </c>
      <c r="I788" s="65">
        <v>42004</v>
      </c>
      <c r="J788" s="93" t="s">
        <v>1</v>
      </c>
      <c r="K788" s="101">
        <v>733832</v>
      </c>
      <c r="L788" s="67">
        <f t="shared" si="120"/>
        <v>2.4944753861439297E-4</v>
      </c>
      <c r="M788" s="66">
        <v>14406.306734398</v>
      </c>
      <c r="N788" s="73">
        <f t="shared" si="121"/>
        <v>2.7916086741972701E-4</v>
      </c>
      <c r="O788" s="98">
        <v>713608</v>
      </c>
      <c r="P788" s="67">
        <f t="shared" si="127"/>
        <v>2.6280045195728338E-4</v>
      </c>
      <c r="Q788" s="66">
        <v>13498.410134398</v>
      </c>
      <c r="R788" s="105">
        <f t="shared" si="122"/>
        <v>3.8675303412398878E-4</v>
      </c>
      <c r="S788" s="101">
        <v>567000</v>
      </c>
      <c r="T788" s="67">
        <f t="shared" si="128"/>
        <v>2.4836933433313617E-4</v>
      </c>
      <c r="U788" s="66">
        <v>7071.6997510581004</v>
      </c>
      <c r="V788" s="73">
        <f t="shared" si="129"/>
        <v>3.7763335119003847E-4</v>
      </c>
      <c r="W788" s="98">
        <v>396200</v>
      </c>
      <c r="X788" s="67">
        <f t="shared" si="123"/>
        <v>2.2510448461291415E-4</v>
      </c>
      <c r="Y788" s="66">
        <v>1824.80173070602</v>
      </c>
      <c r="Z788" s="105">
        <f t="shared" si="124"/>
        <v>2.3590736974772546E-4</v>
      </c>
      <c r="AA788" s="101">
        <v>170800</v>
      </c>
      <c r="AB788" s="67">
        <f t="shared" si="125"/>
        <v>3.2669051712739015E-4</v>
      </c>
      <c r="AC788" s="66">
        <v>5246.8980203520496</v>
      </c>
      <c r="AD788" s="73">
        <f t="shared" si="126"/>
        <v>4.7737620594906006E-4</v>
      </c>
    </row>
    <row r="789" spans="1:30" x14ac:dyDescent="0.25">
      <c r="A789" s="165"/>
      <c r="B789" s="72" t="s">
        <v>14530</v>
      </c>
      <c r="C789" s="64" t="s">
        <v>14311</v>
      </c>
      <c r="D789" s="64" t="s">
        <v>2</v>
      </c>
      <c r="E789" s="64" t="s">
        <v>14531</v>
      </c>
      <c r="F789" s="64" t="s">
        <v>1530</v>
      </c>
      <c r="G789" s="64" t="s">
        <v>1216</v>
      </c>
      <c r="H789" s="65">
        <v>39792</v>
      </c>
      <c r="I789" s="65">
        <v>42004</v>
      </c>
      <c r="J789" s="93" t="s">
        <v>1</v>
      </c>
      <c r="K789" s="101">
        <v>982920</v>
      </c>
      <c r="L789" s="67">
        <f t="shared" si="120"/>
        <v>3.3411867383114816E-4</v>
      </c>
      <c r="M789" s="66">
        <v>14395.8662773501</v>
      </c>
      <c r="N789" s="73">
        <f t="shared" si="121"/>
        <v>2.7895855553650221E-4</v>
      </c>
      <c r="O789" s="98">
        <v>935950</v>
      </c>
      <c r="P789" s="67">
        <f t="shared" si="127"/>
        <v>3.4468235082765237E-4</v>
      </c>
      <c r="Q789" s="66">
        <v>10628.7576373501</v>
      </c>
      <c r="R789" s="105">
        <f t="shared" si="122"/>
        <v>3.0453247636463214E-4</v>
      </c>
      <c r="S789" s="101">
        <v>830600</v>
      </c>
      <c r="T789" s="67">
        <f t="shared" si="128"/>
        <v>3.6383698253457305E-4</v>
      </c>
      <c r="U789" s="66">
        <v>6143.4796219180798</v>
      </c>
      <c r="V789" s="73">
        <f t="shared" si="129"/>
        <v>3.2806579454190042E-4</v>
      </c>
      <c r="W789" s="98">
        <v>627200</v>
      </c>
      <c r="X789" s="67">
        <f t="shared" si="123"/>
        <v>3.5634914878652135E-4</v>
      </c>
      <c r="Y789" s="66">
        <v>2678.2375891930201</v>
      </c>
      <c r="Z789" s="105">
        <f t="shared" si="124"/>
        <v>3.4623815540856792E-4</v>
      </c>
      <c r="AA789" s="101">
        <v>203400</v>
      </c>
      <c r="AB789" s="67">
        <f t="shared" si="125"/>
        <v>3.8904479615755949E-4</v>
      </c>
      <c r="AC789" s="66">
        <v>3465.2420327250002</v>
      </c>
      <c r="AD789" s="73">
        <f t="shared" si="126"/>
        <v>3.1527658587244205E-4</v>
      </c>
    </row>
    <row r="790" spans="1:30" x14ac:dyDescent="0.25">
      <c r="A790" s="165"/>
      <c r="B790" s="74" t="s">
        <v>16846</v>
      </c>
      <c r="C790" s="68" t="s">
        <v>41</v>
      </c>
      <c r="D790" s="68" t="s">
        <v>2</v>
      </c>
      <c r="E790" s="68" t="s">
        <v>16847</v>
      </c>
      <c r="F790" s="68" t="s">
        <v>493</v>
      </c>
      <c r="G790" s="68" t="s">
        <v>1167</v>
      </c>
      <c r="H790" s="69">
        <v>39384</v>
      </c>
      <c r="I790" s="69">
        <v>42003</v>
      </c>
      <c r="J790" s="94" t="s">
        <v>1173</v>
      </c>
      <c r="K790" s="102">
        <v>1037800</v>
      </c>
      <c r="L790" s="71">
        <f t="shared" si="120"/>
        <v>3.5277373509742967E-4</v>
      </c>
      <c r="M790" s="70">
        <v>14382.3738698245</v>
      </c>
      <c r="N790" s="75">
        <f t="shared" si="121"/>
        <v>2.7869710391966043E-4</v>
      </c>
      <c r="O790" s="99">
        <v>935100</v>
      </c>
      <c r="P790" s="71">
        <f t="shared" si="127"/>
        <v>3.4436932128739542E-4</v>
      </c>
      <c r="Q790" s="70">
        <v>8872.1078698245801</v>
      </c>
      <c r="R790" s="106">
        <f t="shared" si="122"/>
        <v>2.5420139139097249E-4</v>
      </c>
      <c r="S790" s="102">
        <v>804010</v>
      </c>
      <c r="T790" s="71">
        <f t="shared" si="128"/>
        <v>3.5218946824900325E-4</v>
      </c>
      <c r="U790" s="70">
        <v>5690.3812895015699</v>
      </c>
      <c r="V790" s="75">
        <f t="shared" si="129"/>
        <v>3.0387004985357947E-4</v>
      </c>
      <c r="W790" s="99">
        <v>621610</v>
      </c>
      <c r="X790" s="71">
        <f t="shared" si="123"/>
        <v>3.5317314154526393E-4</v>
      </c>
      <c r="Y790" s="70">
        <v>2662.1794959140302</v>
      </c>
      <c r="Z790" s="106">
        <f t="shared" si="124"/>
        <v>3.4416219149157598E-4</v>
      </c>
      <c r="AA790" s="102">
        <v>182400</v>
      </c>
      <c r="AB790" s="71">
        <f t="shared" si="125"/>
        <v>3.4887792929763444E-4</v>
      </c>
      <c r="AC790" s="70">
        <v>3028.2017935875101</v>
      </c>
      <c r="AD790" s="75">
        <f t="shared" si="126"/>
        <v>2.755135467591859E-4</v>
      </c>
    </row>
    <row r="791" spans="1:30" x14ac:dyDescent="0.25">
      <c r="A791" s="165"/>
      <c r="B791" s="72" t="s">
        <v>15335</v>
      </c>
      <c r="C791" s="64" t="s">
        <v>15336</v>
      </c>
      <c r="D791" s="64" t="s">
        <v>2</v>
      </c>
      <c r="E791" s="64" t="s">
        <v>15337</v>
      </c>
      <c r="F791" s="64" t="s">
        <v>1199</v>
      </c>
      <c r="G791" s="64" t="s">
        <v>1199</v>
      </c>
      <c r="H791" s="65">
        <v>39162</v>
      </c>
      <c r="I791" s="65">
        <v>42004</v>
      </c>
      <c r="J791" s="93" t="s">
        <v>1</v>
      </c>
      <c r="K791" s="101">
        <v>869491</v>
      </c>
      <c r="L791" s="67">
        <f t="shared" si="120"/>
        <v>2.9556136799344692E-4</v>
      </c>
      <c r="M791" s="66">
        <v>14367.5406722431</v>
      </c>
      <c r="N791" s="73">
        <f t="shared" si="121"/>
        <v>2.7840967089607049E-4</v>
      </c>
      <c r="O791" s="98">
        <v>825543</v>
      </c>
      <c r="P791" s="67">
        <f t="shared" si="127"/>
        <v>3.0402275970865177E-4</v>
      </c>
      <c r="Q791" s="66">
        <v>11496.692472243099</v>
      </c>
      <c r="R791" s="105">
        <f t="shared" si="122"/>
        <v>3.2940032579834927E-4</v>
      </c>
      <c r="S791" s="101">
        <v>702620</v>
      </c>
      <c r="T791" s="67">
        <f t="shared" si="128"/>
        <v>3.0777647564223659E-4</v>
      </c>
      <c r="U791" s="66">
        <v>6207.90729418706</v>
      </c>
      <c r="V791" s="73">
        <f t="shared" si="129"/>
        <v>3.3150627400861817E-4</v>
      </c>
      <c r="W791" s="98">
        <v>503620</v>
      </c>
      <c r="X791" s="67">
        <f t="shared" si="123"/>
        <v>2.8613609424723831E-4</v>
      </c>
      <c r="Y791" s="66">
        <v>2306.46559802301</v>
      </c>
      <c r="Z791" s="105">
        <f t="shared" si="124"/>
        <v>2.9817608318066682E-4</v>
      </c>
      <c r="AA791" s="101">
        <v>199000</v>
      </c>
      <c r="AB791" s="67">
        <f t="shared" si="125"/>
        <v>3.8062888119643233E-4</v>
      </c>
      <c r="AC791" s="66">
        <v>3901.44169616401</v>
      </c>
      <c r="AD791" s="73">
        <f t="shared" si="126"/>
        <v>3.5496314725805858E-4</v>
      </c>
    </row>
    <row r="792" spans="1:30" x14ac:dyDescent="0.25">
      <c r="A792" s="165"/>
      <c r="B792" s="74" t="s">
        <v>16763</v>
      </c>
      <c r="C792" s="68" t="s">
        <v>3</v>
      </c>
      <c r="D792" s="68" t="s">
        <v>2</v>
      </c>
      <c r="E792" s="68" t="s">
        <v>16764</v>
      </c>
      <c r="F792" s="68" t="s">
        <v>1215</v>
      </c>
      <c r="G792" s="68" t="s">
        <v>1216</v>
      </c>
      <c r="H792" s="69">
        <v>38721</v>
      </c>
      <c r="I792" s="69">
        <v>42003</v>
      </c>
      <c r="J792" s="94" t="s">
        <v>1173</v>
      </c>
      <c r="K792" s="102">
        <v>1483431</v>
      </c>
      <c r="L792" s="71">
        <f t="shared" si="120"/>
        <v>5.0425466817239847E-4</v>
      </c>
      <c r="M792" s="70">
        <v>14367.2717450041</v>
      </c>
      <c r="N792" s="75">
        <f t="shared" si="121"/>
        <v>2.7840445970886646E-4</v>
      </c>
      <c r="O792" s="99">
        <v>1408715</v>
      </c>
      <c r="P792" s="71">
        <f t="shared" si="127"/>
        <v>5.1878753976833836E-4</v>
      </c>
      <c r="Q792" s="70">
        <v>10638.3922050041</v>
      </c>
      <c r="R792" s="106">
        <f t="shared" si="122"/>
        <v>3.0480852356097284E-4</v>
      </c>
      <c r="S792" s="102">
        <v>1177000</v>
      </c>
      <c r="T792" s="71">
        <f t="shared" si="128"/>
        <v>5.1557443828942025E-4</v>
      </c>
      <c r="U792" s="70">
        <v>7493.0455016080996</v>
      </c>
      <c r="V792" s="75">
        <f t="shared" si="129"/>
        <v>4.0013348742193533E-4</v>
      </c>
      <c r="W792" s="99">
        <v>958700</v>
      </c>
      <c r="X792" s="71">
        <f t="shared" si="123"/>
        <v>5.4469376425643815E-4</v>
      </c>
      <c r="Y792" s="70">
        <v>3654.1418156080399</v>
      </c>
      <c r="Z792" s="106">
        <f t="shared" si="124"/>
        <v>4.7240145046977016E-4</v>
      </c>
      <c r="AA792" s="102">
        <v>218300</v>
      </c>
      <c r="AB792" s="71">
        <f t="shared" si="125"/>
        <v>4.1754414454864915E-4</v>
      </c>
      <c r="AC792" s="70">
        <v>3838.9036860000301</v>
      </c>
      <c r="AD792" s="75">
        <f t="shared" si="126"/>
        <v>3.4927327909140395E-4</v>
      </c>
    </row>
    <row r="793" spans="1:30" x14ac:dyDescent="0.25">
      <c r="A793" s="165"/>
      <c r="B793" s="72" t="s">
        <v>9558</v>
      </c>
      <c r="C793" s="64" t="s">
        <v>9559</v>
      </c>
      <c r="D793" s="64" t="s">
        <v>2</v>
      </c>
      <c r="E793" s="64" t="s">
        <v>9560</v>
      </c>
      <c r="F793" s="64" t="s">
        <v>1286</v>
      </c>
      <c r="G793" s="64" t="s">
        <v>1269</v>
      </c>
      <c r="H793" s="65">
        <v>38720</v>
      </c>
      <c r="I793" s="65">
        <v>39793</v>
      </c>
      <c r="J793" s="93" t="s">
        <v>1</v>
      </c>
      <c r="K793" s="101">
        <v>1168340</v>
      </c>
      <c r="L793" s="67">
        <f t="shared" si="120"/>
        <v>3.9714749052199941E-4</v>
      </c>
      <c r="M793" s="66">
        <v>14297.234919893601</v>
      </c>
      <c r="N793" s="73">
        <f t="shared" si="121"/>
        <v>2.7704730820504015E-4</v>
      </c>
      <c r="O793" s="98">
        <v>1080230</v>
      </c>
      <c r="P793" s="67">
        <f t="shared" si="127"/>
        <v>3.9781635326091667E-4</v>
      </c>
      <c r="Q793" s="66">
        <v>9688.1965798935507</v>
      </c>
      <c r="R793" s="105">
        <f t="shared" si="122"/>
        <v>2.7758375876542346E-4</v>
      </c>
      <c r="S793" s="101">
        <v>953600</v>
      </c>
      <c r="T793" s="67">
        <f t="shared" si="128"/>
        <v>4.1771604447985659E-4</v>
      </c>
      <c r="U793" s="66">
        <v>5664.7231723935301</v>
      </c>
      <c r="V793" s="73">
        <f t="shared" si="129"/>
        <v>3.0249988976621353E-4</v>
      </c>
      <c r="W793" s="98">
        <v>820900</v>
      </c>
      <c r="X793" s="67">
        <f t="shared" si="123"/>
        <v>4.6640149272776687E-4</v>
      </c>
      <c r="Y793" s="66">
        <v>3682.8614435310201</v>
      </c>
      <c r="Z793" s="105">
        <f t="shared" si="124"/>
        <v>4.7611427678368546E-4</v>
      </c>
      <c r="AA793" s="101">
        <v>132700</v>
      </c>
      <c r="AB793" s="67">
        <f t="shared" si="125"/>
        <v>2.5381634439581191E-4</v>
      </c>
      <c r="AC793" s="66">
        <v>1981.8617288625001</v>
      </c>
      <c r="AD793" s="73">
        <f t="shared" si="126"/>
        <v>1.8031485063560381E-4</v>
      </c>
    </row>
    <row r="794" spans="1:30" x14ac:dyDescent="0.25">
      <c r="A794" s="165"/>
      <c r="B794" s="72" t="s">
        <v>14388</v>
      </c>
      <c r="C794" s="64" t="s">
        <v>14311</v>
      </c>
      <c r="D794" s="64" t="s">
        <v>2</v>
      </c>
      <c r="E794" s="64" t="s">
        <v>14389</v>
      </c>
      <c r="F794" s="64" t="s">
        <v>5263</v>
      </c>
      <c r="G794" s="64" t="s">
        <v>1193</v>
      </c>
      <c r="H794" s="65">
        <v>39789</v>
      </c>
      <c r="I794" s="65">
        <v>42004</v>
      </c>
      <c r="J794" s="93" t="s">
        <v>1</v>
      </c>
      <c r="K794" s="101">
        <v>1272622</v>
      </c>
      <c r="L794" s="67">
        <f t="shared" si="120"/>
        <v>4.3259550617379182E-4</v>
      </c>
      <c r="M794" s="66">
        <v>14280.510516787001</v>
      </c>
      <c r="N794" s="73">
        <f t="shared" si="121"/>
        <v>2.7672322799736501E-4</v>
      </c>
      <c r="O794" s="98">
        <v>1194798</v>
      </c>
      <c r="P794" s="67">
        <f t="shared" si="127"/>
        <v>4.4000831604698695E-4</v>
      </c>
      <c r="Q794" s="66">
        <v>11077.1209167871</v>
      </c>
      <c r="R794" s="105">
        <f t="shared" si="122"/>
        <v>3.1737886767927679E-4</v>
      </c>
      <c r="S794" s="101">
        <v>1052070</v>
      </c>
      <c r="T794" s="67">
        <f t="shared" si="128"/>
        <v>4.6084995691686524E-4</v>
      </c>
      <c r="U794" s="66">
        <v>7675.1121678870304</v>
      </c>
      <c r="V794" s="73">
        <f t="shared" si="129"/>
        <v>4.098559654324905E-4</v>
      </c>
      <c r="W794" s="98">
        <v>886770</v>
      </c>
      <c r="X794" s="67">
        <f t="shared" si="123"/>
        <v>5.0382610757242273E-4</v>
      </c>
      <c r="Y794" s="66">
        <v>4347.6187945620304</v>
      </c>
      <c r="Z794" s="105">
        <f t="shared" si="124"/>
        <v>5.6205301498376192E-4</v>
      </c>
      <c r="AA794" s="101">
        <v>165300</v>
      </c>
      <c r="AB794" s="67">
        <f t="shared" si="125"/>
        <v>3.1617062342598125E-4</v>
      </c>
      <c r="AC794" s="66">
        <v>3327.493373325</v>
      </c>
      <c r="AD794" s="73">
        <f t="shared" si="126"/>
        <v>3.0274386041372823E-4</v>
      </c>
    </row>
    <row r="795" spans="1:30" x14ac:dyDescent="0.25">
      <c r="A795" s="165"/>
      <c r="B795" s="72" t="s">
        <v>14392</v>
      </c>
      <c r="C795" s="64" t="s">
        <v>14311</v>
      </c>
      <c r="D795" s="64" t="s">
        <v>2</v>
      </c>
      <c r="E795" s="64" t="s">
        <v>14393</v>
      </c>
      <c r="F795" s="64" t="s">
        <v>1464</v>
      </c>
      <c r="G795" s="64" t="s">
        <v>1193</v>
      </c>
      <c r="H795" s="65">
        <v>39793</v>
      </c>
      <c r="I795" s="65">
        <v>42004</v>
      </c>
      <c r="J795" s="93" t="s">
        <v>1</v>
      </c>
      <c r="K795" s="101">
        <v>988463</v>
      </c>
      <c r="L795" s="67">
        <f t="shared" si="120"/>
        <v>3.360028758099929E-4</v>
      </c>
      <c r="M795" s="66">
        <v>14176.0869914636</v>
      </c>
      <c r="N795" s="73">
        <f t="shared" si="121"/>
        <v>2.7469974186412156E-4</v>
      </c>
      <c r="O795" s="98">
        <v>945665</v>
      </c>
      <c r="P795" s="67">
        <f t="shared" si="127"/>
        <v>3.4826009433776582E-4</v>
      </c>
      <c r="Q795" s="66">
        <v>11587.7189914636</v>
      </c>
      <c r="R795" s="105">
        <f t="shared" si="122"/>
        <v>3.3200839461117648E-4</v>
      </c>
      <c r="S795" s="101">
        <v>811000</v>
      </c>
      <c r="T795" s="67">
        <f t="shared" si="128"/>
        <v>3.5525137591564985E-4</v>
      </c>
      <c r="U795" s="66">
        <v>7605.1075014635499</v>
      </c>
      <c r="V795" s="73">
        <f t="shared" si="129"/>
        <v>4.0611767086243548E-4</v>
      </c>
      <c r="W795" s="98">
        <v>633800</v>
      </c>
      <c r="X795" s="67">
        <f t="shared" si="123"/>
        <v>3.600989963343387E-4</v>
      </c>
      <c r="Y795" s="66">
        <v>2765.4806078510201</v>
      </c>
      <c r="Z795" s="105">
        <f t="shared" si="124"/>
        <v>3.5751678952762784E-4</v>
      </c>
      <c r="AA795" s="101">
        <v>177200</v>
      </c>
      <c r="AB795" s="67">
        <f t="shared" si="125"/>
        <v>3.3893184797993876E-4</v>
      </c>
      <c r="AC795" s="66">
        <v>4839.6268936125098</v>
      </c>
      <c r="AD795" s="73">
        <f t="shared" si="126"/>
        <v>4.4032163684529934E-4</v>
      </c>
    </row>
    <row r="796" spans="1:30" x14ac:dyDescent="0.25">
      <c r="A796" s="165"/>
      <c r="B796" s="72" t="s">
        <v>14532</v>
      </c>
      <c r="C796" s="64" t="s">
        <v>14311</v>
      </c>
      <c r="D796" s="64" t="s">
        <v>2</v>
      </c>
      <c r="E796" s="64" t="s">
        <v>14533</v>
      </c>
      <c r="F796" s="64" t="s">
        <v>1330</v>
      </c>
      <c r="G796" s="64" t="s">
        <v>1216</v>
      </c>
      <c r="H796" s="65">
        <v>39794</v>
      </c>
      <c r="I796" s="65">
        <v>42003</v>
      </c>
      <c r="J796" s="93" t="s">
        <v>1</v>
      </c>
      <c r="K796" s="101">
        <v>873206</v>
      </c>
      <c r="L796" s="67">
        <f t="shared" si="120"/>
        <v>2.9682418782952993E-4</v>
      </c>
      <c r="M796" s="66">
        <v>14135.038251461099</v>
      </c>
      <c r="N796" s="73">
        <f t="shared" si="121"/>
        <v>2.7390431232920655E-4</v>
      </c>
      <c r="O796" s="98">
        <v>806110</v>
      </c>
      <c r="P796" s="67">
        <f t="shared" si="127"/>
        <v>2.968661678782829E-4</v>
      </c>
      <c r="Q796" s="66">
        <v>8478.9442714610796</v>
      </c>
      <c r="R796" s="105">
        <f t="shared" si="122"/>
        <v>2.4293656738131361E-4</v>
      </c>
      <c r="S796" s="101">
        <v>738340</v>
      </c>
      <c r="T796" s="67">
        <f t="shared" si="128"/>
        <v>3.2342330566407016E-4</v>
      </c>
      <c r="U796" s="66">
        <v>4788.0572798610401</v>
      </c>
      <c r="V796" s="73">
        <f t="shared" si="129"/>
        <v>2.5568536277480441E-4</v>
      </c>
      <c r="W796" s="98">
        <v>569100</v>
      </c>
      <c r="X796" s="67">
        <f t="shared" si="123"/>
        <v>3.2333912719134135E-4</v>
      </c>
      <c r="Y796" s="66">
        <v>2457.8284894110202</v>
      </c>
      <c r="Z796" s="105">
        <f t="shared" si="124"/>
        <v>3.1774402910262776E-4</v>
      </c>
      <c r="AA796" s="101">
        <v>169240</v>
      </c>
      <c r="AB796" s="67">
        <f t="shared" si="125"/>
        <v>3.2370669273208144E-4</v>
      </c>
      <c r="AC796" s="66">
        <v>2330.2287904499999</v>
      </c>
      <c r="AD796" s="73">
        <f t="shared" si="126"/>
        <v>2.1201017718725361E-4</v>
      </c>
    </row>
    <row r="797" spans="1:30" x14ac:dyDescent="0.25">
      <c r="A797" s="165"/>
      <c r="B797" s="74" t="s">
        <v>16745</v>
      </c>
      <c r="C797" s="68" t="s">
        <v>3</v>
      </c>
      <c r="D797" s="68" t="s">
        <v>2</v>
      </c>
      <c r="E797" s="68" t="s">
        <v>16746</v>
      </c>
      <c r="F797" s="68" t="s">
        <v>1400</v>
      </c>
      <c r="G797" s="68" t="s">
        <v>1216</v>
      </c>
      <c r="H797" s="69">
        <v>38721</v>
      </c>
      <c r="I797" s="69">
        <v>42003</v>
      </c>
      <c r="J797" s="94" t="s">
        <v>1173</v>
      </c>
      <c r="K797" s="102">
        <v>982927</v>
      </c>
      <c r="L797" s="71">
        <f t="shared" si="120"/>
        <v>3.3412105330324847E-4</v>
      </c>
      <c r="M797" s="70">
        <v>14133.077422631</v>
      </c>
      <c r="N797" s="75">
        <f t="shared" si="121"/>
        <v>2.738663160066817E-4</v>
      </c>
      <c r="O797" s="99">
        <v>916665</v>
      </c>
      <c r="P797" s="71">
        <f t="shared" si="127"/>
        <v>3.3758026296429295E-4</v>
      </c>
      <c r="Q797" s="70">
        <v>11045.358942631001</v>
      </c>
      <c r="R797" s="106">
        <f t="shared" si="122"/>
        <v>3.164688316267097E-4</v>
      </c>
      <c r="S797" s="102">
        <v>789080</v>
      </c>
      <c r="T797" s="71">
        <f t="shared" si="128"/>
        <v>3.4564951381938467E-4</v>
      </c>
      <c r="U797" s="70">
        <v>5629.6332522680495</v>
      </c>
      <c r="V797" s="75">
        <f t="shared" si="129"/>
        <v>3.0062606528321093E-4</v>
      </c>
      <c r="W797" s="99">
        <v>651580</v>
      </c>
      <c r="X797" s="71">
        <f t="shared" si="123"/>
        <v>3.702008583646709E-4</v>
      </c>
      <c r="Y797" s="70">
        <v>2698.3482297680198</v>
      </c>
      <c r="Z797" s="106">
        <f t="shared" si="124"/>
        <v>3.4883802598198877E-4</v>
      </c>
      <c r="AA797" s="102">
        <v>137500</v>
      </c>
      <c r="AB797" s="71">
        <f t="shared" si="125"/>
        <v>2.6299734253522333E-4</v>
      </c>
      <c r="AC797" s="70">
        <v>2931.2850225000102</v>
      </c>
      <c r="AD797" s="75">
        <f t="shared" si="126"/>
        <v>2.6669581096650891E-4</v>
      </c>
    </row>
    <row r="798" spans="1:30" x14ac:dyDescent="0.25">
      <c r="A798" s="165"/>
      <c r="B798" s="72" t="s">
        <v>14452</v>
      </c>
      <c r="C798" s="64" t="s">
        <v>14311</v>
      </c>
      <c r="D798" s="64" t="s">
        <v>2</v>
      </c>
      <c r="E798" s="64" t="s">
        <v>14453</v>
      </c>
      <c r="F798" s="64" t="s">
        <v>1677</v>
      </c>
      <c r="G798" s="64" t="s">
        <v>1216</v>
      </c>
      <c r="H798" s="65">
        <v>39794</v>
      </c>
      <c r="I798" s="65">
        <v>42003</v>
      </c>
      <c r="J798" s="93" t="s">
        <v>1</v>
      </c>
      <c r="K798" s="101">
        <v>833361</v>
      </c>
      <c r="L798" s="67">
        <f t="shared" si="120"/>
        <v>2.8327989271008776E-4</v>
      </c>
      <c r="M798" s="66">
        <v>14107.8776636861</v>
      </c>
      <c r="N798" s="73">
        <f t="shared" si="121"/>
        <v>2.7337800302712885E-4</v>
      </c>
      <c r="O798" s="98">
        <v>766533</v>
      </c>
      <c r="P798" s="67">
        <f t="shared" si="127"/>
        <v>2.8229114421387131E-4</v>
      </c>
      <c r="Q798" s="66">
        <v>10078.234863686101</v>
      </c>
      <c r="R798" s="105">
        <f t="shared" si="122"/>
        <v>2.887590370522252E-4</v>
      </c>
      <c r="S798" s="101">
        <v>637370</v>
      </c>
      <c r="T798" s="67">
        <f t="shared" si="128"/>
        <v>2.7919429034199472E-4</v>
      </c>
      <c r="U798" s="66">
        <v>4447.0585093950303</v>
      </c>
      <c r="V798" s="73">
        <f t="shared" si="129"/>
        <v>2.3747580736721029E-4</v>
      </c>
      <c r="W798" s="98">
        <v>494470</v>
      </c>
      <c r="X798" s="67">
        <f t="shared" si="123"/>
        <v>2.8093744196503703E-4</v>
      </c>
      <c r="Y798" s="66">
        <v>2164.81604689502</v>
      </c>
      <c r="Z798" s="105">
        <f t="shared" si="124"/>
        <v>2.7986386192930857E-4</v>
      </c>
      <c r="AA798" s="101">
        <v>142900</v>
      </c>
      <c r="AB798" s="67">
        <f t="shared" si="125"/>
        <v>2.7332596544206119E-4</v>
      </c>
      <c r="AC798" s="66">
        <v>2282.2424624999999</v>
      </c>
      <c r="AD798" s="73">
        <f t="shared" si="126"/>
        <v>2.0764425829854205E-4</v>
      </c>
    </row>
    <row r="799" spans="1:30" x14ac:dyDescent="0.25">
      <c r="A799" s="165"/>
      <c r="B799" s="74" t="s">
        <v>16604</v>
      </c>
      <c r="C799" s="68" t="s">
        <v>3</v>
      </c>
      <c r="D799" s="68" t="s">
        <v>2</v>
      </c>
      <c r="E799" s="68" t="s">
        <v>16605</v>
      </c>
      <c r="F799" s="68" t="s">
        <v>1215</v>
      </c>
      <c r="G799" s="68" t="s">
        <v>1216</v>
      </c>
      <c r="H799" s="69">
        <v>38723</v>
      </c>
      <c r="I799" s="69">
        <v>42004</v>
      </c>
      <c r="J799" s="94" t="s">
        <v>1173</v>
      </c>
      <c r="K799" s="102">
        <v>1307129</v>
      </c>
      <c r="L799" s="71">
        <f t="shared" si="120"/>
        <v>4.443252838544692E-4</v>
      </c>
      <c r="M799" s="70">
        <v>14059.4932816895</v>
      </c>
      <c r="N799" s="75">
        <f t="shared" si="121"/>
        <v>2.7244042573568552E-4</v>
      </c>
      <c r="O799" s="99">
        <v>1199165</v>
      </c>
      <c r="P799" s="71">
        <f t="shared" si="127"/>
        <v>4.4161655134381298E-4</v>
      </c>
      <c r="Q799" s="70">
        <v>9925.7405141895306</v>
      </c>
      <c r="R799" s="106">
        <f t="shared" si="122"/>
        <v>2.8438980750834954E-4</v>
      </c>
      <c r="S799" s="102">
        <v>1039600</v>
      </c>
      <c r="T799" s="71">
        <f t="shared" si="128"/>
        <v>4.5538758372615234E-4</v>
      </c>
      <c r="U799" s="70">
        <v>6699.6052130255703</v>
      </c>
      <c r="V799" s="75">
        <f t="shared" si="129"/>
        <v>3.5776326163544322E-4</v>
      </c>
      <c r="W799" s="99">
        <v>845800</v>
      </c>
      <c r="X799" s="71">
        <f t="shared" si="123"/>
        <v>4.8054864483998688E-4</v>
      </c>
      <c r="Y799" s="70">
        <v>3565.8067389380299</v>
      </c>
      <c r="Z799" s="106">
        <f t="shared" si="124"/>
        <v>4.6098163688507832E-4</v>
      </c>
      <c r="AA799" s="102">
        <v>193800</v>
      </c>
      <c r="AB799" s="71">
        <f t="shared" si="125"/>
        <v>3.706827998787366E-4</v>
      </c>
      <c r="AC799" s="70">
        <v>3133.7984740874999</v>
      </c>
      <c r="AD799" s="75">
        <f t="shared" si="126"/>
        <v>2.8512100291754245E-4</v>
      </c>
    </row>
    <row r="800" spans="1:30" x14ac:dyDescent="0.25">
      <c r="A800" s="165"/>
      <c r="B800" s="72" t="s">
        <v>9451</v>
      </c>
      <c r="C800" s="64" t="s">
        <v>9452</v>
      </c>
      <c r="D800" s="64" t="s">
        <v>2</v>
      </c>
      <c r="E800" s="64" t="s">
        <v>9453</v>
      </c>
      <c r="F800" s="64" t="s">
        <v>1519</v>
      </c>
      <c r="G800" s="64" t="s">
        <v>1193</v>
      </c>
      <c r="H800" s="65">
        <v>38718</v>
      </c>
      <c r="I800" s="65">
        <v>39791</v>
      </c>
      <c r="J800" s="93" t="s">
        <v>1</v>
      </c>
      <c r="K800" s="101">
        <v>720080</v>
      </c>
      <c r="L800" s="67">
        <f t="shared" si="120"/>
        <v>2.4477289571107837E-4</v>
      </c>
      <c r="M800" s="66">
        <v>14004.1641336711</v>
      </c>
      <c r="N800" s="73">
        <f t="shared" si="121"/>
        <v>2.7136827495900307E-4</v>
      </c>
      <c r="O800" s="98">
        <v>668970</v>
      </c>
      <c r="P800" s="67">
        <f t="shared" si="127"/>
        <v>2.4636161358317711E-4</v>
      </c>
      <c r="Q800" s="66">
        <v>11739.005673670999</v>
      </c>
      <c r="R800" s="105">
        <f t="shared" si="122"/>
        <v>3.3634302237723913E-4</v>
      </c>
      <c r="S800" s="101">
        <v>551600</v>
      </c>
      <c r="T800" s="67">
        <f t="shared" si="128"/>
        <v>2.416235005611251E-4</v>
      </c>
      <c r="U800" s="66">
        <v>5142.9758542540203</v>
      </c>
      <c r="V800" s="73">
        <f t="shared" si="129"/>
        <v>2.7463824473611197E-4</v>
      </c>
      <c r="W800" s="98">
        <v>442300</v>
      </c>
      <c r="X800" s="67">
        <f t="shared" si="123"/>
        <v>2.5129660157569895E-4</v>
      </c>
      <c r="Y800" s="66">
        <v>2009.30507925401</v>
      </c>
      <c r="Z800" s="105">
        <f t="shared" si="124"/>
        <v>2.5975965952430515E-4</v>
      </c>
      <c r="AA800" s="101">
        <v>109300</v>
      </c>
      <c r="AB800" s="67">
        <f t="shared" si="125"/>
        <v>2.0905897846618118E-4</v>
      </c>
      <c r="AC800" s="66">
        <v>3133.670775</v>
      </c>
      <c r="AD800" s="73">
        <f t="shared" si="126"/>
        <v>2.8510938452784682E-4</v>
      </c>
    </row>
    <row r="801" spans="1:30" x14ac:dyDescent="0.25">
      <c r="A801" s="165"/>
      <c r="B801" s="72" t="s">
        <v>3727</v>
      </c>
      <c r="C801" s="64" t="s">
        <v>3728</v>
      </c>
      <c r="D801" s="64" t="s">
        <v>2</v>
      </c>
      <c r="E801" s="64" t="s">
        <v>3729</v>
      </c>
      <c r="F801" s="64" t="s">
        <v>1522</v>
      </c>
      <c r="G801" s="64" t="s">
        <v>1416</v>
      </c>
      <c r="H801" s="65">
        <v>38720</v>
      </c>
      <c r="I801" s="65">
        <v>39793</v>
      </c>
      <c r="J801" s="93" t="s">
        <v>1</v>
      </c>
      <c r="K801" s="101">
        <v>1089052</v>
      </c>
      <c r="L801" s="67">
        <f t="shared" si="120"/>
        <v>3.701955499665889E-4</v>
      </c>
      <c r="M801" s="66">
        <v>13993.123663414601</v>
      </c>
      <c r="N801" s="73">
        <f t="shared" si="121"/>
        <v>2.711543362090966E-4</v>
      </c>
      <c r="O801" s="98">
        <v>1050912</v>
      </c>
      <c r="P801" s="67">
        <f t="shared" si="127"/>
        <v>3.8701941201238298E-4</v>
      </c>
      <c r="Q801" s="66">
        <v>12603.9735434146</v>
      </c>
      <c r="R801" s="105">
        <f t="shared" si="122"/>
        <v>3.611258630756871E-4</v>
      </c>
      <c r="S801" s="101">
        <v>937300</v>
      </c>
      <c r="T801" s="67">
        <f t="shared" si="128"/>
        <v>4.1057597366922147E-4</v>
      </c>
      <c r="U801" s="66">
        <v>8342.79187831952</v>
      </c>
      <c r="V801" s="73">
        <f t="shared" si="129"/>
        <v>4.4551049481695562E-4</v>
      </c>
      <c r="W801" s="98">
        <v>710600</v>
      </c>
      <c r="X801" s="67">
        <f t="shared" si="123"/>
        <v>4.0373358598166784E-4</v>
      </c>
      <c r="Y801" s="66">
        <v>2929.90512910502</v>
      </c>
      <c r="Z801" s="105">
        <f t="shared" si="124"/>
        <v>3.7877332149948903E-4</v>
      </c>
      <c r="AA801" s="101">
        <v>226700</v>
      </c>
      <c r="AB801" s="67">
        <f t="shared" si="125"/>
        <v>4.3361089129261915E-4</v>
      </c>
      <c r="AC801" s="66">
        <v>5412.88674921449</v>
      </c>
      <c r="AD801" s="73">
        <f t="shared" si="126"/>
        <v>4.9247828517897849E-4</v>
      </c>
    </row>
    <row r="802" spans="1:30" x14ac:dyDescent="0.25">
      <c r="A802" s="165"/>
      <c r="B802" s="74" t="s">
        <v>16529</v>
      </c>
      <c r="C802" s="68" t="s">
        <v>3</v>
      </c>
      <c r="D802" s="68" t="s">
        <v>2</v>
      </c>
      <c r="E802" s="68" t="s">
        <v>16530</v>
      </c>
      <c r="F802" s="68" t="s">
        <v>1199</v>
      </c>
      <c r="G802" s="68" t="s">
        <v>1199</v>
      </c>
      <c r="H802" s="69">
        <v>38722</v>
      </c>
      <c r="I802" s="69">
        <v>41999</v>
      </c>
      <c r="J802" s="94" t="s">
        <v>1173</v>
      </c>
      <c r="K802" s="102">
        <v>1344192</v>
      </c>
      <c r="L802" s="71">
        <f t="shared" si="120"/>
        <v>4.5692390877633855E-4</v>
      </c>
      <c r="M802" s="70">
        <v>13951.526434977</v>
      </c>
      <c r="N802" s="75">
        <f t="shared" si="121"/>
        <v>2.7034827823830729E-4</v>
      </c>
      <c r="O802" s="99">
        <v>1315870</v>
      </c>
      <c r="P802" s="71">
        <f t="shared" si="127"/>
        <v>4.84595507221094E-4</v>
      </c>
      <c r="Q802" s="70">
        <v>12331.019634977099</v>
      </c>
      <c r="R802" s="106">
        <f t="shared" si="122"/>
        <v>3.5330525670700135E-4</v>
      </c>
      <c r="S802" s="102">
        <v>1098000</v>
      </c>
      <c r="T802" s="71">
        <f t="shared" si="128"/>
        <v>4.8096918712131137E-4</v>
      </c>
      <c r="U802" s="70">
        <v>9361.8830498000898</v>
      </c>
      <c r="V802" s="75">
        <f t="shared" si="129"/>
        <v>4.9993062403649825E-4</v>
      </c>
      <c r="W802" s="99">
        <v>801000</v>
      </c>
      <c r="X802" s="71">
        <f t="shared" si="123"/>
        <v>4.5509513421237817E-4</v>
      </c>
      <c r="Y802" s="70">
        <v>3159.81357080004</v>
      </c>
      <c r="Z802" s="106">
        <f t="shared" si="124"/>
        <v>4.0849550712131324E-4</v>
      </c>
      <c r="AA802" s="102">
        <v>297000</v>
      </c>
      <c r="AB802" s="71">
        <f t="shared" si="125"/>
        <v>5.6807425987608247E-4</v>
      </c>
      <c r="AC802" s="70">
        <v>6202.0694790000298</v>
      </c>
      <c r="AD802" s="75">
        <f t="shared" si="126"/>
        <v>5.6428014903915429E-4</v>
      </c>
    </row>
    <row r="803" spans="1:30" x14ac:dyDescent="0.25">
      <c r="A803" s="165"/>
      <c r="B803" s="74" t="s">
        <v>16564</v>
      </c>
      <c r="C803" s="68" t="s">
        <v>3</v>
      </c>
      <c r="D803" s="68" t="s">
        <v>2</v>
      </c>
      <c r="E803" s="68" t="s">
        <v>16565</v>
      </c>
      <c r="F803" s="68" t="s">
        <v>1215</v>
      </c>
      <c r="G803" s="68" t="s">
        <v>1216</v>
      </c>
      <c r="H803" s="69">
        <v>38720</v>
      </c>
      <c r="I803" s="69">
        <v>42004</v>
      </c>
      <c r="J803" s="94" t="s">
        <v>1173</v>
      </c>
      <c r="K803" s="102">
        <v>1187631</v>
      </c>
      <c r="L803" s="71">
        <f t="shared" si="120"/>
        <v>4.0370497570581563E-4</v>
      </c>
      <c r="M803" s="70">
        <v>13908.601698397</v>
      </c>
      <c r="N803" s="75">
        <f t="shared" si="121"/>
        <v>2.6951649623349795E-4</v>
      </c>
      <c r="O803" s="99">
        <v>1142695</v>
      </c>
      <c r="P803" s="71">
        <f t="shared" si="127"/>
        <v>4.2082034176932982E-4</v>
      </c>
      <c r="Q803" s="70">
        <v>10202.954958397</v>
      </c>
      <c r="R803" s="106">
        <f t="shared" si="122"/>
        <v>2.9233248567064819E-4</v>
      </c>
      <c r="S803" s="102">
        <v>1007120</v>
      </c>
      <c r="T803" s="71">
        <f t="shared" si="128"/>
        <v>4.4116000704336531E-4</v>
      </c>
      <c r="U803" s="70">
        <v>5788.4724176030804</v>
      </c>
      <c r="V803" s="75">
        <f t="shared" si="129"/>
        <v>3.0910817968529951E-4</v>
      </c>
      <c r="W803" s="99">
        <v>827720</v>
      </c>
      <c r="X803" s="71">
        <f t="shared" si="123"/>
        <v>4.7027633519384479E-4</v>
      </c>
      <c r="Y803" s="70">
        <v>3404.9767223390299</v>
      </c>
      <c r="Z803" s="106">
        <f t="shared" si="124"/>
        <v>4.4018979656954243E-4</v>
      </c>
      <c r="AA803" s="102">
        <v>179400</v>
      </c>
      <c r="AB803" s="71">
        <f t="shared" si="125"/>
        <v>3.4313980546050229E-4</v>
      </c>
      <c r="AC803" s="70">
        <v>2383.49569526401</v>
      </c>
      <c r="AD803" s="75">
        <f t="shared" si="126"/>
        <v>2.1685653646927674E-4</v>
      </c>
    </row>
    <row r="804" spans="1:30" x14ac:dyDescent="0.25">
      <c r="A804" s="165"/>
      <c r="B804" s="72" t="s">
        <v>14450</v>
      </c>
      <c r="C804" s="64" t="s">
        <v>14311</v>
      </c>
      <c r="D804" s="64" t="s">
        <v>2</v>
      </c>
      <c r="E804" s="64" t="s">
        <v>14451</v>
      </c>
      <c r="F804" s="64" t="s">
        <v>831</v>
      </c>
      <c r="G804" s="64" t="s">
        <v>1167</v>
      </c>
      <c r="H804" s="65">
        <v>39785</v>
      </c>
      <c r="I804" s="65">
        <v>42004</v>
      </c>
      <c r="J804" s="93" t="s">
        <v>1</v>
      </c>
      <c r="K804" s="101">
        <v>1345651</v>
      </c>
      <c r="L804" s="67">
        <f t="shared" si="120"/>
        <v>4.5741985874695634E-4</v>
      </c>
      <c r="M804" s="66">
        <v>13886.64579767</v>
      </c>
      <c r="N804" s="73">
        <f t="shared" si="121"/>
        <v>2.6909104171521424E-4</v>
      </c>
      <c r="O804" s="98">
        <v>1297605</v>
      </c>
      <c r="P804" s="67">
        <f t="shared" si="127"/>
        <v>4.7786905480604291E-4</v>
      </c>
      <c r="Q804" s="66">
        <v>11945.417797670099</v>
      </c>
      <c r="R804" s="105">
        <f t="shared" si="122"/>
        <v>3.4225709036315674E-4</v>
      </c>
      <c r="S804" s="101">
        <v>1117340</v>
      </c>
      <c r="T804" s="67">
        <f t="shared" si="128"/>
        <v>4.8944090304018761E-4</v>
      </c>
      <c r="U804" s="66">
        <v>6549.4034101700699</v>
      </c>
      <c r="V804" s="73">
        <f t="shared" si="129"/>
        <v>3.4974238798924219E-4</v>
      </c>
      <c r="W804" s="98">
        <v>945240</v>
      </c>
      <c r="X804" s="67">
        <f t="shared" si="123"/>
        <v>5.3704634789376827E-4</v>
      </c>
      <c r="Y804" s="66">
        <v>4111.5061351700397</v>
      </c>
      <c r="Z804" s="105">
        <f t="shared" si="124"/>
        <v>5.3152875829108864E-4</v>
      </c>
      <c r="AA804" s="101">
        <v>172100</v>
      </c>
      <c r="AB804" s="67">
        <f t="shared" si="125"/>
        <v>3.2917703745681407E-4</v>
      </c>
      <c r="AC804" s="66">
        <v>2437.8972749999998</v>
      </c>
      <c r="AD804" s="73">
        <f t="shared" si="126"/>
        <v>2.2180613137873898E-4</v>
      </c>
    </row>
    <row r="805" spans="1:30" x14ac:dyDescent="0.25">
      <c r="A805" s="165"/>
      <c r="B805" s="72" t="s">
        <v>12807</v>
      </c>
      <c r="C805" s="64" t="s">
        <v>12808</v>
      </c>
      <c r="D805" s="64" t="s">
        <v>2</v>
      </c>
      <c r="E805" s="64" t="s">
        <v>12809</v>
      </c>
      <c r="F805" s="64" t="s">
        <v>1268</v>
      </c>
      <c r="G805" s="64" t="s">
        <v>1269</v>
      </c>
      <c r="H805" s="65">
        <v>38719</v>
      </c>
      <c r="I805" s="65">
        <v>42004</v>
      </c>
      <c r="J805" s="93" t="s">
        <v>1</v>
      </c>
      <c r="K805" s="101">
        <v>1509641</v>
      </c>
      <c r="L805" s="67">
        <f t="shared" si="120"/>
        <v>5.1316409156505955E-4</v>
      </c>
      <c r="M805" s="66">
        <v>13877.779827947201</v>
      </c>
      <c r="N805" s="73">
        <f t="shared" si="121"/>
        <v>2.689192397507021E-4</v>
      </c>
      <c r="O805" s="98">
        <v>1466721</v>
      </c>
      <c r="P805" s="67">
        <f t="shared" si="127"/>
        <v>5.4014941213556826E-4</v>
      </c>
      <c r="Q805" s="66">
        <v>9565.5434279472593</v>
      </c>
      <c r="R805" s="105">
        <f t="shared" si="122"/>
        <v>2.7406953166846955E-4</v>
      </c>
      <c r="S805" s="101">
        <v>1374400</v>
      </c>
      <c r="T805" s="67">
        <f t="shared" si="128"/>
        <v>6.0204376209428993E-4</v>
      </c>
      <c r="U805" s="66">
        <v>7552.3631335332602</v>
      </c>
      <c r="V805" s="73">
        <f t="shared" si="129"/>
        <v>4.0330108742152581E-4</v>
      </c>
      <c r="W805" s="98">
        <v>1240600</v>
      </c>
      <c r="X805" s="67">
        <f t="shared" si="123"/>
        <v>7.0485770724578822E-4</v>
      </c>
      <c r="Y805" s="66">
        <v>5572.6894210331202</v>
      </c>
      <c r="Z805" s="105">
        <f t="shared" si="124"/>
        <v>7.2042813288447605E-4</v>
      </c>
      <c r="AA805" s="101">
        <v>133800</v>
      </c>
      <c r="AB805" s="67">
        <f t="shared" si="125"/>
        <v>2.559203231360937E-4</v>
      </c>
      <c r="AC805" s="66">
        <v>1979.6737125</v>
      </c>
      <c r="AD805" s="73">
        <f t="shared" si="126"/>
        <v>1.8011577930895835E-4</v>
      </c>
    </row>
    <row r="806" spans="1:30" x14ac:dyDescent="0.25">
      <c r="A806" s="165"/>
      <c r="B806" s="72" t="s">
        <v>12276</v>
      </c>
      <c r="C806" s="64" t="s">
        <v>12264</v>
      </c>
      <c r="D806" s="64" t="s">
        <v>2</v>
      </c>
      <c r="E806" s="64" t="s">
        <v>12277</v>
      </c>
      <c r="F806" s="64" t="s">
        <v>1221</v>
      </c>
      <c r="G806" s="64" t="s">
        <v>1167</v>
      </c>
      <c r="H806" s="65">
        <v>38721</v>
      </c>
      <c r="I806" s="65">
        <v>42004</v>
      </c>
      <c r="J806" s="93" t="s">
        <v>1</v>
      </c>
      <c r="K806" s="101">
        <v>1128761</v>
      </c>
      <c r="L806" s="67">
        <f t="shared" si="120"/>
        <v>3.8369361534236826E-4</v>
      </c>
      <c r="M806" s="66">
        <v>13861.688875072499</v>
      </c>
      <c r="N806" s="73">
        <f t="shared" si="121"/>
        <v>2.6860743434179839E-4</v>
      </c>
      <c r="O806" s="98">
        <v>1081677</v>
      </c>
      <c r="P806" s="67">
        <f t="shared" si="127"/>
        <v>3.9834924001944821E-4</v>
      </c>
      <c r="Q806" s="66">
        <v>10716.901655072499</v>
      </c>
      <c r="R806" s="105">
        <f t="shared" si="122"/>
        <v>3.0705795647337062E-4</v>
      </c>
      <c r="S806" s="101">
        <v>976540</v>
      </c>
      <c r="T806" s="67">
        <f t="shared" si="128"/>
        <v>4.2776470855322897E-4</v>
      </c>
      <c r="U806" s="66">
        <v>7776.5756836815699</v>
      </c>
      <c r="V806" s="73">
        <f t="shared" si="129"/>
        <v>4.1527418295328987E-4</v>
      </c>
      <c r="W806" s="98">
        <v>802880</v>
      </c>
      <c r="X806" s="67">
        <f t="shared" si="123"/>
        <v>4.5616327260478677E-4</v>
      </c>
      <c r="Y806" s="66">
        <v>3830.47354709401</v>
      </c>
      <c r="Z806" s="105">
        <f t="shared" si="124"/>
        <v>4.951973270178612E-4</v>
      </c>
      <c r="AA806" s="101">
        <v>173660</v>
      </c>
      <c r="AB806" s="67">
        <f t="shared" si="125"/>
        <v>3.3216086185212278E-4</v>
      </c>
      <c r="AC806" s="66">
        <v>3946.1021365874999</v>
      </c>
      <c r="AD806" s="73">
        <f t="shared" si="126"/>
        <v>3.5902646839040814E-4</v>
      </c>
    </row>
    <row r="807" spans="1:30" x14ac:dyDescent="0.25">
      <c r="A807" s="165"/>
      <c r="B807" s="72" t="s">
        <v>12376</v>
      </c>
      <c r="C807" s="64" t="s">
        <v>12264</v>
      </c>
      <c r="D807" s="64" t="s">
        <v>2</v>
      </c>
      <c r="E807" s="64" t="s">
        <v>12377</v>
      </c>
      <c r="F807" s="64" t="s">
        <v>1215</v>
      </c>
      <c r="G807" s="64" t="s">
        <v>1216</v>
      </c>
      <c r="H807" s="65">
        <v>38720</v>
      </c>
      <c r="I807" s="65">
        <v>42003</v>
      </c>
      <c r="J807" s="93" t="s">
        <v>1</v>
      </c>
      <c r="K807" s="101">
        <v>1355528</v>
      </c>
      <c r="L807" s="67">
        <f t="shared" si="120"/>
        <v>4.60777293880467E-4</v>
      </c>
      <c r="M807" s="66">
        <v>13813.4420145107</v>
      </c>
      <c r="N807" s="73">
        <f t="shared" si="121"/>
        <v>2.6767252189733741E-4</v>
      </c>
      <c r="O807" s="98">
        <v>1235230</v>
      </c>
      <c r="P807" s="67">
        <f t="shared" si="127"/>
        <v>4.5489821060189228E-4</v>
      </c>
      <c r="Q807" s="66">
        <v>9687.2166545106902</v>
      </c>
      <c r="R807" s="105">
        <f t="shared" si="122"/>
        <v>2.7755568219112599E-4</v>
      </c>
      <c r="S807" s="101">
        <v>1045320</v>
      </c>
      <c r="T807" s="67">
        <f t="shared" si="128"/>
        <v>4.5789317912718505E-4</v>
      </c>
      <c r="U807" s="66">
        <v>7583.9054257186499</v>
      </c>
      <c r="V807" s="73">
        <f t="shared" si="129"/>
        <v>4.0498546627265022E-4</v>
      </c>
      <c r="W807" s="98">
        <v>861320</v>
      </c>
      <c r="X807" s="67">
        <f t="shared" si="123"/>
        <v>4.8936646816455126E-4</v>
      </c>
      <c r="Y807" s="66">
        <v>3479.14544685601</v>
      </c>
      <c r="Z807" s="105">
        <f t="shared" si="124"/>
        <v>4.4977820742203258E-4</v>
      </c>
      <c r="AA807" s="101">
        <v>184000</v>
      </c>
      <c r="AB807" s="67">
        <f t="shared" si="125"/>
        <v>3.5193826201077158E-4</v>
      </c>
      <c r="AC807" s="66">
        <v>4104.7599788625103</v>
      </c>
      <c r="AD807" s="73">
        <f t="shared" si="126"/>
        <v>3.7346156480271215E-4</v>
      </c>
    </row>
    <row r="808" spans="1:30" x14ac:dyDescent="0.25">
      <c r="A808" s="165"/>
      <c r="B808" s="74" t="s">
        <v>16901</v>
      </c>
      <c r="C808" s="68" t="s">
        <v>3</v>
      </c>
      <c r="D808" s="68" t="s">
        <v>2</v>
      </c>
      <c r="E808" s="68" t="s">
        <v>16902</v>
      </c>
      <c r="F808" s="68" t="s">
        <v>20</v>
      </c>
      <c r="G808" s="68" t="s">
        <v>1193</v>
      </c>
      <c r="H808" s="69">
        <v>41085</v>
      </c>
      <c r="I808" s="69">
        <v>42004</v>
      </c>
      <c r="J808" s="94" t="s">
        <v>1173</v>
      </c>
      <c r="K808" s="102">
        <v>800662</v>
      </c>
      <c r="L808" s="71">
        <f t="shared" si="120"/>
        <v>2.7216469868045695E-4</v>
      </c>
      <c r="M808" s="70">
        <v>13763.2318854721</v>
      </c>
      <c r="N808" s="75">
        <f t="shared" si="121"/>
        <v>2.666995658556474E-4</v>
      </c>
      <c r="O808" s="99">
        <v>694630</v>
      </c>
      <c r="P808" s="71">
        <f t="shared" si="127"/>
        <v>2.5581142299846378E-4</v>
      </c>
      <c r="Q808" s="70">
        <v>6637.28868547205</v>
      </c>
      <c r="R808" s="106">
        <f t="shared" si="122"/>
        <v>1.9016991719059356E-4</v>
      </c>
      <c r="S808" s="102">
        <v>602670</v>
      </c>
      <c r="T808" s="71">
        <f t="shared" si="128"/>
        <v>2.6399426229726841E-4</v>
      </c>
      <c r="U808" s="70">
        <v>4047.0360129720302</v>
      </c>
      <c r="V808" s="75">
        <f t="shared" si="129"/>
        <v>2.161143467292611E-4</v>
      </c>
      <c r="W808" s="99">
        <v>496570</v>
      </c>
      <c r="X808" s="71">
        <f t="shared" si="123"/>
        <v>2.8213057527570615E-4</v>
      </c>
      <c r="Y808" s="70">
        <v>2356.9542129720098</v>
      </c>
      <c r="Z808" s="106">
        <f t="shared" si="124"/>
        <v>3.0470316837266518E-4</v>
      </c>
      <c r="AA808" s="102">
        <v>106100</v>
      </c>
      <c r="AB808" s="71">
        <f t="shared" si="125"/>
        <v>2.0293831303990688E-4</v>
      </c>
      <c r="AC808" s="70">
        <v>1690.0817999999999</v>
      </c>
      <c r="AD808" s="75">
        <f t="shared" si="126"/>
        <v>1.5376796619603905E-4</v>
      </c>
    </row>
    <row r="809" spans="1:30" x14ac:dyDescent="0.25">
      <c r="A809" s="165"/>
      <c r="B809" s="72" t="s">
        <v>15433</v>
      </c>
      <c r="C809" s="64" t="s">
        <v>15434</v>
      </c>
      <c r="D809" s="64" t="s">
        <v>0</v>
      </c>
      <c r="E809" s="64" t="s">
        <v>15435</v>
      </c>
      <c r="F809" s="64" t="s">
        <v>1330</v>
      </c>
      <c r="G809" s="64" t="s">
        <v>1216</v>
      </c>
      <c r="H809" s="65">
        <v>39963</v>
      </c>
      <c r="I809" s="65">
        <v>42004</v>
      </c>
      <c r="J809" s="93" t="s">
        <v>1</v>
      </c>
      <c r="K809" s="101">
        <v>685081</v>
      </c>
      <c r="L809" s="67">
        <f t="shared" si="120"/>
        <v>2.3287587513420911E-4</v>
      </c>
      <c r="M809" s="66">
        <v>13732.586016929199</v>
      </c>
      <c r="N809" s="73">
        <f t="shared" si="121"/>
        <v>2.6610571988228355E-4</v>
      </c>
      <c r="O809" s="98">
        <v>676085</v>
      </c>
      <c r="P809" s="67">
        <f t="shared" si="127"/>
        <v>2.4898185497015159E-4</v>
      </c>
      <c r="Q809" s="66">
        <v>12473.0855256792</v>
      </c>
      <c r="R809" s="105">
        <f t="shared" si="122"/>
        <v>3.5737569268631342E-4</v>
      </c>
      <c r="S809" s="101">
        <v>601120</v>
      </c>
      <c r="T809" s="67">
        <f t="shared" si="128"/>
        <v>2.6331529850852706E-4</v>
      </c>
      <c r="U809" s="66">
        <v>6795.7738332470499</v>
      </c>
      <c r="V809" s="73">
        <f t="shared" si="129"/>
        <v>3.6289872830003476E-4</v>
      </c>
      <c r="W809" s="98">
        <v>477620</v>
      </c>
      <c r="X809" s="67">
        <f t="shared" si="123"/>
        <v>2.7136396754371545E-4</v>
      </c>
      <c r="Y809" s="66">
        <v>2700.06875824703</v>
      </c>
      <c r="Z809" s="105">
        <f t="shared" si="124"/>
        <v>3.4906045307706962E-4</v>
      </c>
      <c r="AA809" s="101">
        <v>123500</v>
      </c>
      <c r="AB809" s="67">
        <f t="shared" si="125"/>
        <v>2.3621943129527334E-4</v>
      </c>
      <c r="AC809" s="66">
        <v>4095.7050749999999</v>
      </c>
      <c r="AD809" s="73">
        <f t="shared" si="126"/>
        <v>3.726377264825558E-4</v>
      </c>
    </row>
    <row r="810" spans="1:30" x14ac:dyDescent="0.25">
      <c r="A810" s="165"/>
      <c r="B810" s="72" t="s">
        <v>3870</v>
      </c>
      <c r="C810" s="64" t="s">
        <v>3871</v>
      </c>
      <c r="D810" s="64" t="s">
        <v>4</v>
      </c>
      <c r="E810" s="64" t="s">
        <v>3872</v>
      </c>
      <c r="F810" s="64" t="s">
        <v>1337</v>
      </c>
      <c r="G810" s="64" t="s">
        <v>1139</v>
      </c>
      <c r="H810" s="65">
        <v>38720</v>
      </c>
      <c r="I810" s="65">
        <v>42004</v>
      </c>
      <c r="J810" s="93" t="s">
        <v>1</v>
      </c>
      <c r="K810" s="101">
        <v>555484</v>
      </c>
      <c r="L810" s="67">
        <f t="shared" si="120"/>
        <v>1.8882266859400715E-4</v>
      </c>
      <c r="M810" s="66">
        <v>13725.608434781399</v>
      </c>
      <c r="N810" s="73">
        <f t="shared" si="121"/>
        <v>2.6597051049650659E-4</v>
      </c>
      <c r="O810" s="98">
        <v>513088</v>
      </c>
      <c r="P810" s="67">
        <f t="shared" si="127"/>
        <v>1.8895494206042898E-4</v>
      </c>
      <c r="Q810" s="66">
        <v>11913.494062531299</v>
      </c>
      <c r="R810" s="105">
        <f t="shared" si="122"/>
        <v>3.4134241957581426E-4</v>
      </c>
      <c r="S810" s="101">
        <v>445820</v>
      </c>
      <c r="T810" s="67">
        <f t="shared" si="128"/>
        <v>1.9528750728818126E-4</v>
      </c>
      <c r="U810" s="66">
        <v>3085.3990452909302</v>
      </c>
      <c r="V810" s="73">
        <f t="shared" si="129"/>
        <v>1.6476230923936273E-4</v>
      </c>
      <c r="W810" s="98">
        <v>219260</v>
      </c>
      <c r="X810" s="67">
        <f t="shared" si="123"/>
        <v>1.2457448080824724E-4</v>
      </c>
      <c r="Y810" s="66">
        <v>931.44405961598102</v>
      </c>
      <c r="Z810" s="105">
        <f t="shared" si="124"/>
        <v>1.2041555774179033E-4</v>
      </c>
      <c r="AA810" s="101">
        <v>226560</v>
      </c>
      <c r="AB810" s="67">
        <f t="shared" si="125"/>
        <v>4.3334311218021964E-4</v>
      </c>
      <c r="AC810" s="66">
        <v>2153.95498567501</v>
      </c>
      <c r="AD810" s="73">
        <f t="shared" si="126"/>
        <v>1.9597233543670176E-4</v>
      </c>
    </row>
    <row r="811" spans="1:30" x14ac:dyDescent="0.25">
      <c r="A811" s="165"/>
      <c r="B811" s="72" t="s">
        <v>14458</v>
      </c>
      <c r="C811" s="64" t="s">
        <v>14311</v>
      </c>
      <c r="D811" s="64" t="s">
        <v>2</v>
      </c>
      <c r="E811" s="64" t="s">
        <v>14459</v>
      </c>
      <c r="F811" s="64" t="s">
        <v>1215</v>
      </c>
      <c r="G811" s="64" t="s">
        <v>1216</v>
      </c>
      <c r="H811" s="65">
        <v>39789</v>
      </c>
      <c r="I811" s="65">
        <v>42004</v>
      </c>
      <c r="J811" s="93" t="s">
        <v>1</v>
      </c>
      <c r="K811" s="101">
        <v>1058477</v>
      </c>
      <c r="L811" s="67">
        <f t="shared" si="120"/>
        <v>3.5980235575710351E-4</v>
      </c>
      <c r="M811" s="66">
        <v>13710.2804585621</v>
      </c>
      <c r="N811" s="73">
        <f t="shared" si="121"/>
        <v>2.6567348980854969E-4</v>
      </c>
      <c r="O811" s="98">
        <v>1028701</v>
      </c>
      <c r="P811" s="67">
        <f t="shared" si="127"/>
        <v>3.7883976599044486E-4</v>
      </c>
      <c r="Q811" s="66">
        <v>12238.319358561999</v>
      </c>
      <c r="R811" s="105">
        <f t="shared" si="122"/>
        <v>3.5064923182624074E-4</v>
      </c>
      <c r="S811" s="101">
        <v>868140</v>
      </c>
      <c r="T811" s="67">
        <f t="shared" si="128"/>
        <v>3.8028104745673521E-4</v>
      </c>
      <c r="U811" s="66">
        <v>7531.5049704140501</v>
      </c>
      <c r="V811" s="73">
        <f t="shared" si="129"/>
        <v>4.0218724798890603E-4</v>
      </c>
      <c r="W811" s="98">
        <v>659940</v>
      </c>
      <c r="X811" s="67">
        <f t="shared" si="123"/>
        <v>3.7495066525857287E-4</v>
      </c>
      <c r="Y811" s="66">
        <v>3011.5312704140101</v>
      </c>
      <c r="Z811" s="105">
        <f t="shared" si="124"/>
        <v>3.8932581494293273E-4</v>
      </c>
      <c r="AA811" s="101">
        <v>208200</v>
      </c>
      <c r="AB811" s="67">
        <f t="shared" si="125"/>
        <v>3.9822579429697091E-4</v>
      </c>
      <c r="AC811" s="66">
        <v>4519.9736999999996</v>
      </c>
      <c r="AD811" s="73">
        <f t="shared" si="126"/>
        <v>4.1123877146572753E-4</v>
      </c>
    </row>
    <row r="812" spans="1:30" x14ac:dyDescent="0.25">
      <c r="A812" s="165"/>
      <c r="B812" s="74" t="s">
        <v>16708</v>
      </c>
      <c r="C812" s="68" t="s">
        <v>3</v>
      </c>
      <c r="D812" s="68" t="s">
        <v>2</v>
      </c>
      <c r="E812" s="68" t="s">
        <v>16709</v>
      </c>
      <c r="F812" s="68" t="s">
        <v>1215</v>
      </c>
      <c r="G812" s="68" t="s">
        <v>1216</v>
      </c>
      <c r="H812" s="69">
        <v>38722</v>
      </c>
      <c r="I812" s="69">
        <v>42004</v>
      </c>
      <c r="J812" s="94" t="s">
        <v>1173</v>
      </c>
      <c r="K812" s="102">
        <v>1513427</v>
      </c>
      <c r="L812" s="71">
        <f t="shared" si="120"/>
        <v>5.1445104604673118E-4</v>
      </c>
      <c r="M812" s="70">
        <v>13702.760385764999</v>
      </c>
      <c r="N812" s="75">
        <f t="shared" si="121"/>
        <v>2.6552776821009964E-4</v>
      </c>
      <c r="O812" s="99">
        <v>1463575</v>
      </c>
      <c r="P812" s="71">
        <f t="shared" si="127"/>
        <v>5.3899083456657019E-4</v>
      </c>
      <c r="Q812" s="70">
        <v>10665.562805764999</v>
      </c>
      <c r="R812" s="106">
        <f t="shared" si="122"/>
        <v>3.0558700874394048E-4</v>
      </c>
      <c r="S812" s="102">
        <v>1258750</v>
      </c>
      <c r="T812" s="71">
        <f t="shared" si="128"/>
        <v>5.5138430263110261E-4</v>
      </c>
      <c r="U812" s="70">
        <v>7142.58741585607</v>
      </c>
      <c r="V812" s="75">
        <f t="shared" si="129"/>
        <v>3.8141879844572659E-4</v>
      </c>
      <c r="W812" s="99">
        <v>1081850</v>
      </c>
      <c r="X812" s="71">
        <f t="shared" si="123"/>
        <v>6.1466251054639366E-4</v>
      </c>
      <c r="Y812" s="70">
        <v>4408.3756408560503</v>
      </c>
      <c r="Z812" s="106">
        <f t="shared" si="124"/>
        <v>5.699075602541917E-4</v>
      </c>
      <c r="AA812" s="102">
        <v>176900</v>
      </c>
      <c r="AB812" s="71">
        <f t="shared" si="125"/>
        <v>3.3835803559622554E-4</v>
      </c>
      <c r="AC812" s="70">
        <v>2734.2117750000102</v>
      </c>
      <c r="AD812" s="75">
        <f t="shared" si="126"/>
        <v>2.4876558270198136E-4</v>
      </c>
    </row>
    <row r="813" spans="1:30" x14ac:dyDescent="0.25">
      <c r="A813" s="165"/>
      <c r="B813" s="72" t="s">
        <v>6819</v>
      </c>
      <c r="C813" s="64" t="s">
        <v>445</v>
      </c>
      <c r="D813" s="64" t="s">
        <v>2</v>
      </c>
      <c r="E813" s="64" t="s">
        <v>6820</v>
      </c>
      <c r="F813" s="64" t="s">
        <v>1199</v>
      </c>
      <c r="G813" s="64" t="s">
        <v>1199</v>
      </c>
      <c r="H813" s="65">
        <v>38720</v>
      </c>
      <c r="I813" s="65">
        <v>42003</v>
      </c>
      <c r="J813" s="93" t="s">
        <v>1</v>
      </c>
      <c r="K813" s="101">
        <v>1080609</v>
      </c>
      <c r="L813" s="67">
        <f t="shared" si="120"/>
        <v>3.6732556668905218E-4</v>
      </c>
      <c r="M813" s="66">
        <v>13629.2693716269</v>
      </c>
      <c r="N813" s="73">
        <f t="shared" si="121"/>
        <v>2.6410368252092288E-4</v>
      </c>
      <c r="O813" s="98">
        <v>1028395</v>
      </c>
      <c r="P813" s="67">
        <f t="shared" si="127"/>
        <v>3.7872707535595231E-4</v>
      </c>
      <c r="Q813" s="66">
        <v>8833.1321803767205</v>
      </c>
      <c r="R813" s="105">
        <f t="shared" si="122"/>
        <v>2.5308466979183977E-4</v>
      </c>
      <c r="S813" s="101">
        <v>867560</v>
      </c>
      <c r="T813" s="67">
        <f t="shared" si="128"/>
        <v>3.8002698358739973E-4</v>
      </c>
      <c r="U813" s="66">
        <v>6550.2468839866597</v>
      </c>
      <c r="V813" s="73">
        <f t="shared" si="129"/>
        <v>3.4978743003786031E-4</v>
      </c>
      <c r="W813" s="98">
        <v>699560</v>
      </c>
      <c r="X813" s="67">
        <f t="shared" si="123"/>
        <v>3.974611137198643E-4</v>
      </c>
      <c r="Y813" s="66">
        <v>3198.7608801239899</v>
      </c>
      <c r="Z813" s="105">
        <f t="shared" si="124"/>
        <v>4.1353055128351342E-4</v>
      </c>
      <c r="AA813" s="101">
        <v>168000</v>
      </c>
      <c r="AB813" s="67">
        <f t="shared" si="125"/>
        <v>3.2133493487940018E-4</v>
      </c>
      <c r="AC813" s="66">
        <v>3351.4860038625002</v>
      </c>
      <c r="AD813" s="73">
        <f t="shared" si="126"/>
        <v>3.0492677132457546E-4</v>
      </c>
    </row>
    <row r="814" spans="1:30" x14ac:dyDescent="0.25">
      <c r="A814" s="165"/>
      <c r="B814" s="72" t="s">
        <v>12382</v>
      </c>
      <c r="C814" s="64" t="s">
        <v>12264</v>
      </c>
      <c r="D814" s="64" t="s">
        <v>2</v>
      </c>
      <c r="E814" s="64" t="s">
        <v>12383</v>
      </c>
      <c r="F814" s="64" t="s">
        <v>2293</v>
      </c>
      <c r="G814" s="64" t="s">
        <v>1227</v>
      </c>
      <c r="H814" s="65">
        <v>38721</v>
      </c>
      <c r="I814" s="65">
        <v>42002</v>
      </c>
      <c r="J814" s="93" t="s">
        <v>1</v>
      </c>
      <c r="K814" s="101">
        <v>948969</v>
      </c>
      <c r="L814" s="67">
        <f t="shared" si="120"/>
        <v>3.22577894220151E-4</v>
      </c>
      <c r="M814" s="66">
        <v>13554.2341504181</v>
      </c>
      <c r="N814" s="73">
        <f t="shared" si="121"/>
        <v>2.6264967367425126E-4</v>
      </c>
      <c r="O814" s="98">
        <v>909871</v>
      </c>
      <c r="P814" s="67">
        <f t="shared" si="127"/>
        <v>3.3507823626252142E-4</v>
      </c>
      <c r="Q814" s="66">
        <v>10503.4588904181</v>
      </c>
      <c r="R814" s="105">
        <f t="shared" si="122"/>
        <v>3.0094244834908123E-4</v>
      </c>
      <c r="S814" s="101">
        <v>742080</v>
      </c>
      <c r="T814" s="67">
        <f t="shared" si="128"/>
        <v>3.2506157958013001E-4</v>
      </c>
      <c r="U814" s="66">
        <v>5388.4185848280304</v>
      </c>
      <c r="V814" s="73">
        <f t="shared" si="129"/>
        <v>2.8774504566583592E-4</v>
      </c>
      <c r="W814" s="98">
        <v>616940</v>
      </c>
      <c r="X814" s="67">
        <f t="shared" si="123"/>
        <v>3.5051984032582345E-4</v>
      </c>
      <c r="Y814" s="66">
        <v>2760.6426848280098</v>
      </c>
      <c r="Z814" s="105">
        <f t="shared" si="124"/>
        <v>3.568913507875195E-4</v>
      </c>
      <c r="AA814" s="101">
        <v>125140</v>
      </c>
      <c r="AB814" s="67">
        <f t="shared" si="125"/>
        <v>2.393562723262389E-4</v>
      </c>
      <c r="AC814" s="66">
        <v>2627.7759000000001</v>
      </c>
      <c r="AD814" s="73">
        <f t="shared" si="126"/>
        <v>2.3908177448095477E-4</v>
      </c>
    </row>
    <row r="815" spans="1:30" x14ac:dyDescent="0.25">
      <c r="A815" s="165"/>
      <c r="B815" s="74" t="s">
        <v>16525</v>
      </c>
      <c r="C815" s="68" t="s">
        <v>3</v>
      </c>
      <c r="D815" s="68" t="s">
        <v>2</v>
      </c>
      <c r="E815" s="68" t="s">
        <v>16526</v>
      </c>
      <c r="F815" s="68" t="s">
        <v>1199</v>
      </c>
      <c r="G815" s="68" t="s">
        <v>1199</v>
      </c>
      <c r="H815" s="69">
        <v>38721</v>
      </c>
      <c r="I815" s="69">
        <v>41999</v>
      </c>
      <c r="J815" s="94" t="s">
        <v>1173</v>
      </c>
      <c r="K815" s="102">
        <v>1006345</v>
      </c>
      <c r="L815" s="71">
        <f t="shared" si="120"/>
        <v>3.4208140725247913E-4</v>
      </c>
      <c r="M815" s="70">
        <v>13536.775245754099</v>
      </c>
      <c r="N815" s="75">
        <f t="shared" si="121"/>
        <v>2.623113605270958E-4</v>
      </c>
      <c r="O815" s="99">
        <v>945565</v>
      </c>
      <c r="P815" s="71">
        <f t="shared" si="127"/>
        <v>3.4822326733302967E-4</v>
      </c>
      <c r="Q815" s="70">
        <v>9970.75580575407</v>
      </c>
      <c r="R815" s="106">
        <f t="shared" si="122"/>
        <v>2.856795742602277E-4</v>
      </c>
      <c r="S815" s="102">
        <v>780100</v>
      </c>
      <c r="T815" s="71">
        <f t="shared" si="128"/>
        <v>3.4171590425622494E-4</v>
      </c>
      <c r="U815" s="70">
        <v>5736.3559019500599</v>
      </c>
      <c r="V815" s="75">
        <f t="shared" si="129"/>
        <v>3.0632512396302374E-4</v>
      </c>
      <c r="W815" s="99">
        <v>592600</v>
      </c>
      <c r="X815" s="71">
        <f t="shared" si="123"/>
        <v>3.3669085709644856E-4</v>
      </c>
      <c r="Y815" s="70">
        <v>2500.62365305002</v>
      </c>
      <c r="Z815" s="106">
        <f t="shared" si="124"/>
        <v>3.2327651754897194E-4</v>
      </c>
      <c r="AA815" s="102">
        <v>187500</v>
      </c>
      <c r="AB815" s="71">
        <f t="shared" si="125"/>
        <v>3.5863273982075913E-4</v>
      </c>
      <c r="AC815" s="70">
        <v>3235.7322489000198</v>
      </c>
      <c r="AD815" s="75">
        <f t="shared" si="126"/>
        <v>2.943951985450004E-4</v>
      </c>
    </row>
    <row r="816" spans="1:30" x14ac:dyDescent="0.25">
      <c r="A816" s="165"/>
      <c r="B816" s="72" t="s">
        <v>14345</v>
      </c>
      <c r="C816" s="64" t="s">
        <v>14311</v>
      </c>
      <c r="D816" s="64" t="s">
        <v>2</v>
      </c>
      <c r="E816" s="64" t="s">
        <v>14346</v>
      </c>
      <c r="F816" s="64" t="s">
        <v>1374</v>
      </c>
      <c r="G816" s="64" t="s">
        <v>1227</v>
      </c>
      <c r="H816" s="65">
        <v>39794</v>
      </c>
      <c r="I816" s="65">
        <v>42004</v>
      </c>
      <c r="J816" s="93" t="s">
        <v>1</v>
      </c>
      <c r="K816" s="101">
        <v>1262607</v>
      </c>
      <c r="L816" s="67">
        <f t="shared" si="120"/>
        <v>4.2919116144744687E-4</v>
      </c>
      <c r="M816" s="66">
        <v>13491.0354459341</v>
      </c>
      <c r="N816" s="73">
        <f t="shared" si="121"/>
        <v>2.6142502911483541E-4</v>
      </c>
      <c r="O816" s="98">
        <v>1194145</v>
      </c>
      <c r="P816" s="67">
        <f t="shared" si="127"/>
        <v>4.3976783570606011E-4</v>
      </c>
      <c r="Q816" s="66">
        <v>9578.9702459341097</v>
      </c>
      <c r="R816" s="105">
        <f t="shared" si="122"/>
        <v>2.7445423346248398E-4</v>
      </c>
      <c r="S816" s="101">
        <v>1062000</v>
      </c>
      <c r="T816" s="67">
        <f t="shared" si="128"/>
        <v>4.6519970557635035E-4</v>
      </c>
      <c r="U816" s="66">
        <v>6487.5390724340596</v>
      </c>
      <c r="V816" s="73">
        <f t="shared" si="129"/>
        <v>3.4643879224835879E-4</v>
      </c>
      <c r="W816" s="98">
        <v>840200</v>
      </c>
      <c r="X816" s="67">
        <f t="shared" si="123"/>
        <v>4.7736695601153579E-4</v>
      </c>
      <c r="Y816" s="66">
        <v>3482.5607224340201</v>
      </c>
      <c r="Z816" s="105">
        <f t="shared" si="124"/>
        <v>4.502197286377431E-4</v>
      </c>
      <c r="AA816" s="101">
        <v>221800</v>
      </c>
      <c r="AB816" s="67">
        <f t="shared" si="125"/>
        <v>4.2423862235863664E-4</v>
      </c>
      <c r="AC816" s="66">
        <v>3004.9783500000099</v>
      </c>
      <c r="AD816" s="73">
        <f t="shared" si="126"/>
        <v>2.7340061844499523E-4</v>
      </c>
    </row>
    <row r="817" spans="1:30" x14ac:dyDescent="0.25">
      <c r="A817" s="165"/>
      <c r="B817" s="72" t="s">
        <v>8671</v>
      </c>
      <c r="C817" s="64" t="s">
        <v>3253</v>
      </c>
      <c r="D817" s="64" t="s">
        <v>4</v>
      </c>
      <c r="E817" s="64" t="s">
        <v>6329</v>
      </c>
      <c r="F817" s="64" t="s">
        <v>437</v>
      </c>
      <c r="G817" s="64" t="s">
        <v>1269</v>
      </c>
      <c r="H817" s="65">
        <v>38720</v>
      </c>
      <c r="I817" s="65">
        <v>42004</v>
      </c>
      <c r="J817" s="93" t="s">
        <v>1</v>
      </c>
      <c r="K817" s="101">
        <v>928984</v>
      </c>
      <c r="L817" s="67">
        <f t="shared" si="120"/>
        <v>3.1578450137382017E-4</v>
      </c>
      <c r="M817" s="66">
        <v>13412.7289726871</v>
      </c>
      <c r="N817" s="73">
        <f t="shared" si="121"/>
        <v>2.5990763097808627E-4</v>
      </c>
      <c r="O817" s="98">
        <v>891932</v>
      </c>
      <c r="P817" s="67">
        <f t="shared" si="127"/>
        <v>3.2847183988291007E-4</v>
      </c>
      <c r="Q817" s="66">
        <v>12097.4895726871</v>
      </c>
      <c r="R817" s="105">
        <f t="shared" si="122"/>
        <v>3.4661421240989092E-4</v>
      </c>
      <c r="S817" s="101">
        <v>781750</v>
      </c>
      <c r="T817" s="67">
        <f t="shared" si="128"/>
        <v>3.4243867216036901E-4</v>
      </c>
      <c r="U817" s="66">
        <v>4027.8794909150301</v>
      </c>
      <c r="V817" s="73">
        <f t="shared" si="129"/>
        <v>2.1509137603251336E-4</v>
      </c>
      <c r="W817" s="98">
        <v>598210</v>
      </c>
      <c r="X817" s="67">
        <f t="shared" si="123"/>
        <v>3.3987822751209331E-4</v>
      </c>
      <c r="Y817" s="66">
        <v>2247.21593024001</v>
      </c>
      <c r="Z817" s="105">
        <f t="shared" si="124"/>
        <v>2.9051638347197232E-4</v>
      </c>
      <c r="AA817" s="101">
        <v>183540</v>
      </c>
      <c r="AB817" s="67">
        <f t="shared" si="125"/>
        <v>3.5105841635574465E-4</v>
      </c>
      <c r="AC817" s="66">
        <v>1780.6635606750001</v>
      </c>
      <c r="AD817" s="73">
        <f t="shared" si="126"/>
        <v>1.62009326533421E-4</v>
      </c>
    </row>
    <row r="818" spans="1:30" x14ac:dyDescent="0.25">
      <c r="A818" s="165"/>
      <c r="B818" s="72" t="s">
        <v>12317</v>
      </c>
      <c r="C818" s="64" t="s">
        <v>12264</v>
      </c>
      <c r="D818" s="64" t="s">
        <v>2</v>
      </c>
      <c r="E818" s="64" t="s">
        <v>12318</v>
      </c>
      <c r="F818" s="64" t="s">
        <v>2040</v>
      </c>
      <c r="G818" s="64" t="s">
        <v>1167</v>
      </c>
      <c r="H818" s="65">
        <v>38722</v>
      </c>
      <c r="I818" s="65">
        <v>42004</v>
      </c>
      <c r="J818" s="93" t="s">
        <v>1</v>
      </c>
      <c r="K818" s="101">
        <v>1034296</v>
      </c>
      <c r="L818" s="67">
        <f t="shared" si="120"/>
        <v>3.5158263934894111E-4</v>
      </c>
      <c r="M818" s="66">
        <v>13379.380200322999</v>
      </c>
      <c r="N818" s="73">
        <f t="shared" si="121"/>
        <v>2.5926140898710807E-4</v>
      </c>
      <c r="O818" s="98">
        <v>992570</v>
      </c>
      <c r="P818" s="67">
        <f t="shared" si="127"/>
        <v>3.6553380090923972E-4</v>
      </c>
      <c r="Q818" s="66">
        <v>11933.0866003231</v>
      </c>
      <c r="R818" s="105">
        <f t="shared" si="122"/>
        <v>3.4190378001468984E-4</v>
      </c>
      <c r="S818" s="101">
        <v>863820</v>
      </c>
      <c r="T818" s="67">
        <f t="shared" si="128"/>
        <v>3.7838870967133988E-4</v>
      </c>
      <c r="U818" s="66">
        <v>6252.0216495230698</v>
      </c>
      <c r="V818" s="73">
        <f t="shared" si="129"/>
        <v>3.3386200918227748E-4</v>
      </c>
      <c r="W818" s="98">
        <v>741020</v>
      </c>
      <c r="X818" s="67">
        <f t="shared" si="123"/>
        <v>4.2101697422478962E-4</v>
      </c>
      <c r="Y818" s="66">
        <v>3410.9683995229998</v>
      </c>
      <c r="Z818" s="105">
        <f t="shared" si="124"/>
        <v>4.4096439075205719E-4</v>
      </c>
      <c r="AA818" s="101">
        <v>122800</v>
      </c>
      <c r="AB818" s="67">
        <f t="shared" si="125"/>
        <v>2.3488053573327583E-4</v>
      </c>
      <c r="AC818" s="66">
        <v>2841.0532499999999</v>
      </c>
      <c r="AD818" s="73">
        <f t="shared" si="126"/>
        <v>2.5848629344872354E-4</v>
      </c>
    </row>
    <row r="819" spans="1:30" x14ac:dyDescent="0.25">
      <c r="A819" s="165"/>
      <c r="B819" s="72" t="s">
        <v>7491</v>
      </c>
      <c r="C819" s="64" t="s">
        <v>7492</v>
      </c>
      <c r="D819" s="64" t="s">
        <v>4</v>
      </c>
      <c r="E819" s="64" t="s">
        <v>7493</v>
      </c>
      <c r="F819" s="64" t="s">
        <v>1657</v>
      </c>
      <c r="G819" s="64" t="s">
        <v>1167</v>
      </c>
      <c r="H819" s="65">
        <v>38721</v>
      </c>
      <c r="I819" s="65">
        <v>41450</v>
      </c>
      <c r="J819" s="93" t="s">
        <v>1</v>
      </c>
      <c r="K819" s="101">
        <v>488315</v>
      </c>
      <c r="L819" s="67">
        <f t="shared" si="120"/>
        <v>1.6599027409337192E-4</v>
      </c>
      <c r="M819" s="66">
        <v>13318.378898364301</v>
      </c>
      <c r="N819" s="73">
        <f t="shared" si="121"/>
        <v>2.5807934500065536E-4</v>
      </c>
      <c r="O819" s="98">
        <v>462855</v>
      </c>
      <c r="P819" s="67">
        <f t="shared" si="127"/>
        <v>1.7045563277133719E-4</v>
      </c>
      <c r="Q819" s="66">
        <v>11066.9018783642</v>
      </c>
      <c r="R819" s="105">
        <f t="shared" si="122"/>
        <v>3.1708607437424787E-4</v>
      </c>
      <c r="S819" s="101">
        <v>405380</v>
      </c>
      <c r="T819" s="67">
        <f t="shared" si="128"/>
        <v>1.7757312301934172E-4</v>
      </c>
      <c r="U819" s="66">
        <v>2738.4350111570002</v>
      </c>
      <c r="V819" s="73">
        <f t="shared" si="129"/>
        <v>1.4623420488470512E-4</v>
      </c>
      <c r="W819" s="98">
        <v>308000</v>
      </c>
      <c r="X819" s="67">
        <f t="shared" si="123"/>
        <v>1.7499288556480959E-4</v>
      </c>
      <c r="Y819" s="66">
        <v>1454.3336861569901</v>
      </c>
      <c r="Z819" s="105">
        <f t="shared" si="124"/>
        <v>1.8801386959670847E-4</v>
      </c>
      <c r="AA819" s="101">
        <v>97380</v>
      </c>
      <c r="AB819" s="67">
        <f t="shared" si="125"/>
        <v>1.8625949975330946E-4</v>
      </c>
      <c r="AC819" s="66">
        <v>1284.1013250000001</v>
      </c>
      <c r="AD819" s="73">
        <f t="shared" si="126"/>
        <v>1.1683082388964189E-4</v>
      </c>
    </row>
    <row r="820" spans="1:30" x14ac:dyDescent="0.25">
      <c r="A820" s="165"/>
      <c r="B820" s="72" t="s">
        <v>11946</v>
      </c>
      <c r="C820" s="64" t="s">
        <v>11947</v>
      </c>
      <c r="D820" s="64" t="s">
        <v>2</v>
      </c>
      <c r="E820" s="64" t="s">
        <v>11948</v>
      </c>
      <c r="F820" s="64" t="s">
        <v>1522</v>
      </c>
      <c r="G820" s="64" t="s">
        <v>1416</v>
      </c>
      <c r="H820" s="65">
        <v>38720</v>
      </c>
      <c r="I820" s="65">
        <v>42003</v>
      </c>
      <c r="J820" s="93" t="s">
        <v>1</v>
      </c>
      <c r="K820" s="101">
        <v>1196618</v>
      </c>
      <c r="L820" s="67">
        <f t="shared" si="120"/>
        <v>4.0675987795800353E-4</v>
      </c>
      <c r="M820" s="66">
        <v>13257.926763569099</v>
      </c>
      <c r="N820" s="73">
        <f t="shared" si="121"/>
        <v>2.5690792260226174E-4</v>
      </c>
      <c r="O820" s="98">
        <v>1163950</v>
      </c>
      <c r="P820" s="67">
        <f t="shared" si="127"/>
        <v>4.2864792162599068E-4</v>
      </c>
      <c r="Q820" s="66">
        <v>11694.035703569099</v>
      </c>
      <c r="R820" s="105">
        <f t="shared" si="122"/>
        <v>3.3505455416444908E-4</v>
      </c>
      <c r="S820" s="101">
        <v>1034000</v>
      </c>
      <c r="T820" s="67">
        <f t="shared" si="128"/>
        <v>4.529345532636029E-4</v>
      </c>
      <c r="U820" s="66">
        <v>8183.5416221351597</v>
      </c>
      <c r="V820" s="73">
        <f t="shared" si="129"/>
        <v>4.3700642789700839E-4</v>
      </c>
      <c r="W820" s="98">
        <v>857000</v>
      </c>
      <c r="X820" s="67">
        <f t="shared" si="123"/>
        <v>4.8691202249688905E-4</v>
      </c>
      <c r="Y820" s="66">
        <v>3955.7150096350101</v>
      </c>
      <c r="Z820" s="105">
        <f t="shared" si="124"/>
        <v>5.1138833753382261E-4</v>
      </c>
      <c r="AA820" s="101">
        <v>177000</v>
      </c>
      <c r="AB820" s="67">
        <f t="shared" si="125"/>
        <v>3.3854930639079658E-4</v>
      </c>
      <c r="AC820" s="66">
        <v>4227.82661250003</v>
      </c>
      <c r="AD820" s="73">
        <f t="shared" si="126"/>
        <v>3.8465848199395963E-4</v>
      </c>
    </row>
    <row r="821" spans="1:30" x14ac:dyDescent="0.25">
      <c r="A821" s="165"/>
      <c r="B821" s="72" t="s">
        <v>6925</v>
      </c>
      <c r="C821" s="64" t="s">
        <v>451</v>
      </c>
      <c r="D821" s="64" t="s">
        <v>2</v>
      </c>
      <c r="E821" s="64" t="s">
        <v>6926</v>
      </c>
      <c r="F821" s="64" t="s">
        <v>1199</v>
      </c>
      <c r="G821" s="64" t="s">
        <v>1199</v>
      </c>
      <c r="H821" s="65">
        <v>38720</v>
      </c>
      <c r="I821" s="65">
        <v>41032</v>
      </c>
      <c r="J821" s="93" t="s">
        <v>1</v>
      </c>
      <c r="K821" s="101">
        <v>485860</v>
      </c>
      <c r="L821" s="67">
        <f t="shared" si="120"/>
        <v>1.6515575923534126E-4</v>
      </c>
      <c r="M821" s="66">
        <v>13228.6802181481</v>
      </c>
      <c r="N821" s="73">
        <f t="shared" si="121"/>
        <v>2.5634119227093663E-4</v>
      </c>
      <c r="O821" s="98">
        <v>449740</v>
      </c>
      <c r="P821" s="67">
        <f t="shared" si="127"/>
        <v>1.6562577110019593E-4</v>
      </c>
      <c r="Q821" s="66">
        <v>11897.5879193981</v>
      </c>
      <c r="R821" s="105">
        <f t="shared" si="122"/>
        <v>3.4088668078459926E-4</v>
      </c>
      <c r="S821" s="101">
        <v>367600</v>
      </c>
      <c r="T821" s="67">
        <f t="shared" si="128"/>
        <v>1.6102392822021317E-4</v>
      </c>
      <c r="U821" s="66">
        <v>4702.0823663660103</v>
      </c>
      <c r="V821" s="73">
        <f t="shared" si="129"/>
        <v>2.5109424665784204E-4</v>
      </c>
      <c r="W821" s="98">
        <v>253200</v>
      </c>
      <c r="X821" s="67">
        <f t="shared" si="123"/>
        <v>1.4385778774353826E-4</v>
      </c>
      <c r="Y821" s="66">
        <v>1044.9680663660099</v>
      </c>
      <c r="Z821" s="105">
        <f t="shared" si="124"/>
        <v>1.3509175482390328E-4</v>
      </c>
      <c r="AA821" s="101">
        <v>114400</v>
      </c>
      <c r="AB821" s="67">
        <f t="shared" si="125"/>
        <v>2.1881378898930582E-4</v>
      </c>
      <c r="AC821" s="66">
        <v>3657.1143000000002</v>
      </c>
      <c r="AD821" s="73">
        <f t="shared" si="126"/>
        <v>3.3273361564952126E-4</v>
      </c>
    </row>
    <row r="822" spans="1:30" x14ac:dyDescent="0.25">
      <c r="A822" s="165"/>
      <c r="B822" s="72" t="s">
        <v>12268</v>
      </c>
      <c r="C822" s="64" t="s">
        <v>12264</v>
      </c>
      <c r="D822" s="64" t="s">
        <v>2</v>
      </c>
      <c r="E822" s="64" t="s">
        <v>12269</v>
      </c>
      <c r="F822" s="64" t="s">
        <v>1743</v>
      </c>
      <c r="G822" s="64" t="s">
        <v>1193</v>
      </c>
      <c r="H822" s="65">
        <v>38720</v>
      </c>
      <c r="I822" s="65">
        <v>42003</v>
      </c>
      <c r="J822" s="93" t="s">
        <v>1</v>
      </c>
      <c r="K822" s="101">
        <v>959444</v>
      </c>
      <c r="L822" s="67">
        <f t="shared" si="120"/>
        <v>3.2613860425594364E-4</v>
      </c>
      <c r="M822" s="66">
        <v>13219.1253203912</v>
      </c>
      <c r="N822" s="73">
        <f t="shared" si="121"/>
        <v>2.5615604047630254E-4</v>
      </c>
      <c r="O822" s="98">
        <v>944696</v>
      </c>
      <c r="P822" s="67">
        <f t="shared" si="127"/>
        <v>3.4790324066187286E-4</v>
      </c>
      <c r="Q822" s="66">
        <v>11387.8900203911</v>
      </c>
      <c r="R822" s="105">
        <f t="shared" si="122"/>
        <v>3.2628294545837436E-4</v>
      </c>
      <c r="S822" s="101">
        <v>875480</v>
      </c>
      <c r="T822" s="67">
        <f t="shared" si="128"/>
        <v>3.8349626952729115E-4</v>
      </c>
      <c r="U822" s="66">
        <v>5947.72241059107</v>
      </c>
      <c r="V822" s="73">
        <f t="shared" si="129"/>
        <v>3.1761223255038991E-4</v>
      </c>
      <c r="W822" s="98">
        <v>723480</v>
      </c>
      <c r="X822" s="67">
        <f t="shared" si="123"/>
        <v>4.1105147028710533E-4</v>
      </c>
      <c r="Y822" s="66">
        <v>3449.8902190160002</v>
      </c>
      <c r="Z822" s="105">
        <f t="shared" si="124"/>
        <v>4.4599613963078988E-4</v>
      </c>
      <c r="AA822" s="101">
        <v>152000</v>
      </c>
      <c r="AB822" s="67">
        <f t="shared" si="125"/>
        <v>2.9073160774802873E-4</v>
      </c>
      <c r="AC822" s="66">
        <v>2497.8321915749998</v>
      </c>
      <c r="AD822" s="73">
        <f t="shared" si="126"/>
        <v>2.2725916343071837E-4</v>
      </c>
    </row>
    <row r="823" spans="1:30" x14ac:dyDescent="0.25">
      <c r="A823" s="165"/>
      <c r="B823" s="72" t="s">
        <v>6765</v>
      </c>
      <c r="C823" s="64" t="s">
        <v>6766</v>
      </c>
      <c r="D823" s="64" t="s">
        <v>4</v>
      </c>
      <c r="E823" s="64" t="s">
        <v>6767</v>
      </c>
      <c r="F823" s="64" t="s">
        <v>1199</v>
      </c>
      <c r="G823" s="64" t="s">
        <v>1199</v>
      </c>
      <c r="H823" s="65">
        <v>38720</v>
      </c>
      <c r="I823" s="65">
        <v>42004</v>
      </c>
      <c r="J823" s="93" t="s">
        <v>1</v>
      </c>
      <c r="K823" s="101">
        <v>672135</v>
      </c>
      <c r="L823" s="67">
        <f t="shared" si="120"/>
        <v>2.2847521144701377E-4</v>
      </c>
      <c r="M823" s="66">
        <v>13193.6143783672</v>
      </c>
      <c r="N823" s="73">
        <f t="shared" si="121"/>
        <v>2.5566169748920579E-4</v>
      </c>
      <c r="O823" s="98">
        <v>649735</v>
      </c>
      <c r="P823" s="67">
        <f t="shared" si="127"/>
        <v>2.3927793922218574E-4</v>
      </c>
      <c r="Q823" s="66">
        <v>12342.619728367101</v>
      </c>
      <c r="R823" s="105">
        <f t="shared" si="122"/>
        <v>3.5363761964975058E-4</v>
      </c>
      <c r="S823" s="101">
        <v>589840</v>
      </c>
      <c r="T823" s="67">
        <f t="shared" si="128"/>
        <v>2.583741942911059E-4</v>
      </c>
      <c r="U823" s="66">
        <v>3153.6294788750401</v>
      </c>
      <c r="V823" s="73">
        <f t="shared" si="129"/>
        <v>1.6840585862558513E-4</v>
      </c>
      <c r="W823" s="98">
        <v>427520</v>
      </c>
      <c r="X823" s="67">
        <f t="shared" si="123"/>
        <v>2.4289921570346557E-4</v>
      </c>
      <c r="Y823" s="66">
        <v>1391.3656236500001</v>
      </c>
      <c r="Z823" s="105">
        <f t="shared" si="124"/>
        <v>1.7987346192711081E-4</v>
      </c>
      <c r="AA823" s="101">
        <v>162320</v>
      </c>
      <c r="AB823" s="67">
        <f t="shared" si="125"/>
        <v>3.1047075374776329E-4</v>
      </c>
      <c r="AC823" s="66">
        <v>1762.26385522501</v>
      </c>
      <c r="AD823" s="73">
        <f t="shared" si="126"/>
        <v>1.6033527425639445E-4</v>
      </c>
    </row>
    <row r="824" spans="1:30" x14ac:dyDescent="0.25">
      <c r="A824" s="165"/>
      <c r="B824" s="72" t="s">
        <v>3445</v>
      </c>
      <c r="C824" s="64" t="s">
        <v>3446</v>
      </c>
      <c r="D824" s="64" t="s">
        <v>2</v>
      </c>
      <c r="E824" s="64" t="s">
        <v>3447</v>
      </c>
      <c r="F824" s="64" t="s">
        <v>437</v>
      </c>
      <c r="G824" s="64" t="s">
        <v>1269</v>
      </c>
      <c r="H824" s="65">
        <v>38718</v>
      </c>
      <c r="I824" s="65">
        <v>39793</v>
      </c>
      <c r="J824" s="93" t="s">
        <v>1</v>
      </c>
      <c r="K824" s="101">
        <v>947984</v>
      </c>
      <c r="L824" s="67">
        <f t="shared" si="120"/>
        <v>3.2224306850318148E-4</v>
      </c>
      <c r="M824" s="66">
        <v>13165.2752626621</v>
      </c>
      <c r="N824" s="73">
        <f t="shared" si="121"/>
        <v>2.5511255104466605E-4</v>
      </c>
      <c r="O824" s="98">
        <v>850244</v>
      </c>
      <c r="P824" s="67">
        <f t="shared" si="127"/>
        <v>3.1311939814851914E-4</v>
      </c>
      <c r="Q824" s="66">
        <v>9344.1010826620604</v>
      </c>
      <c r="R824" s="105">
        <f t="shared" si="122"/>
        <v>2.677248215826249E-4</v>
      </c>
      <c r="S824" s="101">
        <v>721300</v>
      </c>
      <c r="T824" s="67">
        <f t="shared" si="128"/>
        <v>3.1595908439945529E-4</v>
      </c>
      <c r="U824" s="66">
        <v>5301.34557068103</v>
      </c>
      <c r="V824" s="73">
        <f t="shared" si="129"/>
        <v>2.8309529026217511E-4</v>
      </c>
      <c r="W824" s="98">
        <v>573800</v>
      </c>
      <c r="X824" s="67">
        <f t="shared" si="123"/>
        <v>3.2600947317236283E-4</v>
      </c>
      <c r="Y824" s="66">
        <v>2363.9851504560102</v>
      </c>
      <c r="Z824" s="105">
        <f t="shared" si="124"/>
        <v>3.0561211641934939E-4</v>
      </c>
      <c r="AA824" s="101">
        <v>147500</v>
      </c>
      <c r="AB824" s="67">
        <f t="shared" si="125"/>
        <v>2.8212442199233048E-4</v>
      </c>
      <c r="AC824" s="66">
        <v>2937.3604202249999</v>
      </c>
      <c r="AD824" s="73">
        <f t="shared" si="126"/>
        <v>2.6724856619528167E-4</v>
      </c>
    </row>
    <row r="825" spans="1:30" x14ac:dyDescent="0.25">
      <c r="A825" s="165"/>
      <c r="B825" s="72" t="s">
        <v>9204</v>
      </c>
      <c r="C825" s="64" t="s">
        <v>9205</v>
      </c>
      <c r="D825" s="64" t="s">
        <v>2</v>
      </c>
      <c r="E825" s="64" t="s">
        <v>9206</v>
      </c>
      <c r="F825" s="64" t="s">
        <v>1657</v>
      </c>
      <c r="G825" s="64" t="s">
        <v>1167</v>
      </c>
      <c r="H825" s="65">
        <v>38718</v>
      </c>
      <c r="I825" s="65">
        <v>39791</v>
      </c>
      <c r="J825" s="93" t="s">
        <v>1</v>
      </c>
      <c r="K825" s="101">
        <v>896375</v>
      </c>
      <c r="L825" s="67">
        <f t="shared" si="120"/>
        <v>3.0469990055690738E-4</v>
      </c>
      <c r="M825" s="66">
        <v>13158.591709640101</v>
      </c>
      <c r="N825" s="73">
        <f t="shared" si="121"/>
        <v>2.5498303926253715E-4</v>
      </c>
      <c r="O825" s="98">
        <v>844185</v>
      </c>
      <c r="P825" s="67">
        <f t="shared" si="127"/>
        <v>3.1088804993155802E-4</v>
      </c>
      <c r="Q825" s="66">
        <v>11081.23510964</v>
      </c>
      <c r="R825" s="105">
        <f t="shared" si="122"/>
        <v>3.1749674649263237E-4</v>
      </c>
      <c r="S825" s="101">
        <v>716500</v>
      </c>
      <c r="T825" s="67">
        <f t="shared" si="128"/>
        <v>3.1385648686012714E-4</v>
      </c>
      <c r="U825" s="66">
        <v>5020.1296866470202</v>
      </c>
      <c r="V825" s="73">
        <f t="shared" si="129"/>
        <v>2.6807817974645464E-4</v>
      </c>
      <c r="W825" s="98">
        <v>608900</v>
      </c>
      <c r="X825" s="67">
        <f t="shared" si="123"/>
        <v>3.4595184422211869E-4</v>
      </c>
      <c r="Y825" s="66">
        <v>2738.44652119702</v>
      </c>
      <c r="Z825" s="105">
        <f t="shared" si="124"/>
        <v>3.540218672197617E-4</v>
      </c>
      <c r="AA825" s="101">
        <v>107600</v>
      </c>
      <c r="AB825" s="67">
        <f t="shared" si="125"/>
        <v>2.0580737495847295E-4</v>
      </c>
      <c r="AC825" s="66">
        <v>2281.6831654500002</v>
      </c>
      <c r="AD825" s="73">
        <f t="shared" si="126"/>
        <v>2.0759337202198557E-4</v>
      </c>
    </row>
    <row r="826" spans="1:30" x14ac:dyDescent="0.25">
      <c r="A826" s="165"/>
      <c r="B826" s="74" t="s">
        <v>16853</v>
      </c>
      <c r="C826" s="68" t="s">
        <v>41</v>
      </c>
      <c r="D826" s="68" t="s">
        <v>2</v>
      </c>
      <c r="E826" s="68" t="s">
        <v>16854</v>
      </c>
      <c r="F826" s="68" t="s">
        <v>1380</v>
      </c>
      <c r="G826" s="68" t="s">
        <v>1216</v>
      </c>
      <c r="H826" s="69">
        <v>39721</v>
      </c>
      <c r="I826" s="69">
        <v>42002</v>
      </c>
      <c r="J826" s="94" t="s">
        <v>1173</v>
      </c>
      <c r="K826" s="102">
        <v>969282</v>
      </c>
      <c r="L826" s="71">
        <f t="shared" si="120"/>
        <v>3.2948278233060977E-4</v>
      </c>
      <c r="M826" s="70">
        <v>13150.554637703501</v>
      </c>
      <c r="N826" s="75">
        <f t="shared" si="121"/>
        <v>2.5482729941784962E-4</v>
      </c>
      <c r="O826" s="99">
        <v>919966</v>
      </c>
      <c r="P826" s="71">
        <f t="shared" si="127"/>
        <v>3.3879592239063205E-4</v>
      </c>
      <c r="Q826" s="70">
        <v>10841.9050377035</v>
      </c>
      <c r="R826" s="106">
        <f t="shared" si="122"/>
        <v>3.1063952178565161E-4</v>
      </c>
      <c r="S826" s="102">
        <v>773390</v>
      </c>
      <c r="T826" s="71">
        <f t="shared" si="128"/>
        <v>3.3877664811270581E-4</v>
      </c>
      <c r="U826" s="70">
        <v>7642.7567800035504</v>
      </c>
      <c r="V826" s="75">
        <f t="shared" si="129"/>
        <v>4.0812816674396955E-4</v>
      </c>
      <c r="W826" s="99">
        <v>567290</v>
      </c>
      <c r="X826" s="71">
        <f t="shared" si="123"/>
        <v>3.223107599092884E-4</v>
      </c>
      <c r="Y826" s="70">
        <v>2575.5292007160201</v>
      </c>
      <c r="Z826" s="106">
        <f t="shared" si="124"/>
        <v>3.3296018368762808E-4</v>
      </c>
      <c r="AA826" s="102">
        <v>206100</v>
      </c>
      <c r="AB826" s="71">
        <f t="shared" si="125"/>
        <v>3.9420910761097842E-4</v>
      </c>
      <c r="AC826" s="70">
        <v>5067.2275792875098</v>
      </c>
      <c r="AD826" s="75">
        <f t="shared" si="126"/>
        <v>4.6102932953867592E-4</v>
      </c>
    </row>
    <row r="827" spans="1:30" x14ac:dyDescent="0.25">
      <c r="A827" s="165"/>
      <c r="B827" s="72" t="s">
        <v>12350</v>
      </c>
      <c r="C827" s="64" t="s">
        <v>12264</v>
      </c>
      <c r="D827" s="64" t="s">
        <v>2</v>
      </c>
      <c r="E827" s="64" t="s">
        <v>12351</v>
      </c>
      <c r="F827" s="64" t="s">
        <v>1496</v>
      </c>
      <c r="G827" s="64" t="s">
        <v>1216</v>
      </c>
      <c r="H827" s="65">
        <v>38722</v>
      </c>
      <c r="I827" s="65">
        <v>42004</v>
      </c>
      <c r="J827" s="93" t="s">
        <v>1</v>
      </c>
      <c r="K827" s="101">
        <v>1163658</v>
      </c>
      <c r="L827" s="67">
        <f t="shared" si="120"/>
        <v>3.9555596361149048E-4</v>
      </c>
      <c r="M827" s="66">
        <v>13124.428086862101</v>
      </c>
      <c r="N827" s="73">
        <f t="shared" si="121"/>
        <v>2.5432102735728355E-4</v>
      </c>
      <c r="O827" s="98">
        <v>1091050</v>
      </c>
      <c r="P827" s="67">
        <f t="shared" si="127"/>
        <v>4.0180103517336414E-4</v>
      </c>
      <c r="Q827" s="66">
        <v>10265.160146862099</v>
      </c>
      <c r="R827" s="105">
        <f t="shared" si="122"/>
        <v>2.9411477300208915E-4</v>
      </c>
      <c r="S827" s="101">
        <v>976320</v>
      </c>
      <c r="T827" s="67">
        <f t="shared" si="128"/>
        <v>4.2766833949934311E-4</v>
      </c>
      <c r="U827" s="66">
        <v>5911.7887234620603</v>
      </c>
      <c r="V827" s="73">
        <f t="shared" si="129"/>
        <v>3.1569335036239657E-4</v>
      </c>
      <c r="W827" s="98">
        <v>839620</v>
      </c>
      <c r="X827" s="67">
        <f t="shared" si="123"/>
        <v>4.7703742395430334E-4</v>
      </c>
      <c r="Y827" s="66">
        <v>3626.4309782370101</v>
      </c>
      <c r="Z827" s="105">
        <f t="shared" si="124"/>
        <v>4.688190389410517E-4</v>
      </c>
      <c r="AA827" s="101">
        <v>136700</v>
      </c>
      <c r="AB827" s="67">
        <f t="shared" si="125"/>
        <v>2.6146717617865476E-4</v>
      </c>
      <c r="AC827" s="66">
        <v>2285.3577452249901</v>
      </c>
      <c r="AD827" s="73">
        <f t="shared" si="126"/>
        <v>2.0792769469123463E-4</v>
      </c>
    </row>
    <row r="828" spans="1:30" x14ac:dyDescent="0.25">
      <c r="A828" s="165"/>
      <c r="B828" s="72" t="s">
        <v>3610</v>
      </c>
      <c r="C828" s="64" t="s">
        <v>3611</v>
      </c>
      <c r="D828" s="64" t="s">
        <v>2</v>
      </c>
      <c r="E828" s="64" t="s">
        <v>3612</v>
      </c>
      <c r="F828" s="64" t="s">
        <v>2293</v>
      </c>
      <c r="G828" s="64" t="s">
        <v>1227</v>
      </c>
      <c r="H828" s="65">
        <v>38718</v>
      </c>
      <c r="I828" s="65">
        <v>39793</v>
      </c>
      <c r="J828" s="93" t="s">
        <v>1</v>
      </c>
      <c r="K828" s="101">
        <v>1024225</v>
      </c>
      <c r="L828" s="67">
        <f t="shared" si="120"/>
        <v>3.4815925884579388E-4</v>
      </c>
      <c r="M828" s="66">
        <v>13120.205937526</v>
      </c>
      <c r="N828" s="73">
        <f t="shared" si="121"/>
        <v>2.542392118793285E-4</v>
      </c>
      <c r="O828" s="98">
        <v>974875</v>
      </c>
      <c r="P828" s="67">
        <f t="shared" si="127"/>
        <v>3.590172624211845E-4</v>
      </c>
      <c r="Q828" s="66">
        <v>10597.216537525999</v>
      </c>
      <c r="R828" s="105">
        <f t="shared" si="122"/>
        <v>3.0362876874757782E-4</v>
      </c>
      <c r="S828" s="101">
        <v>836800</v>
      </c>
      <c r="T828" s="67">
        <f t="shared" si="128"/>
        <v>3.6655283768953858E-4</v>
      </c>
      <c r="U828" s="66">
        <v>6400.4997449770299</v>
      </c>
      <c r="V828" s="73">
        <f t="shared" si="129"/>
        <v>3.41790835735781E-4</v>
      </c>
      <c r="W828" s="98">
        <v>668500</v>
      </c>
      <c r="X828" s="67">
        <f t="shared" si="123"/>
        <v>3.7981410389634809E-4</v>
      </c>
      <c r="Y828" s="66">
        <v>2743.8213012640199</v>
      </c>
      <c r="Z828" s="105">
        <f t="shared" si="124"/>
        <v>3.5471670995650541E-4</v>
      </c>
      <c r="AA828" s="101">
        <v>168300</v>
      </c>
      <c r="AB828" s="67">
        <f t="shared" si="125"/>
        <v>3.2190874726311335E-4</v>
      </c>
      <c r="AC828" s="66">
        <v>3656.678443713</v>
      </c>
      <c r="AD828" s="73">
        <f t="shared" si="126"/>
        <v>3.3269396032940254E-4</v>
      </c>
    </row>
    <row r="829" spans="1:30" x14ac:dyDescent="0.25">
      <c r="A829" s="165"/>
      <c r="B829" s="72" t="s">
        <v>15881</v>
      </c>
      <c r="C829" s="64" t="s">
        <v>15882</v>
      </c>
      <c r="D829" s="64" t="s">
        <v>0</v>
      </c>
      <c r="E829" s="64" t="s">
        <v>15883</v>
      </c>
      <c r="F829" s="64" t="s">
        <v>1330</v>
      </c>
      <c r="G829" s="64" t="s">
        <v>1216</v>
      </c>
      <c r="H829" s="65">
        <v>40653</v>
      </c>
      <c r="I829" s="65">
        <v>42002</v>
      </c>
      <c r="J829" s="93" t="s">
        <v>1</v>
      </c>
      <c r="K829" s="101">
        <v>292072</v>
      </c>
      <c r="L829" s="67">
        <f t="shared" si="120"/>
        <v>9.9282453610885022E-5</v>
      </c>
      <c r="M829" s="66">
        <v>13090.8466871326</v>
      </c>
      <c r="N829" s="73">
        <f t="shared" si="121"/>
        <v>2.5367029758660109E-4</v>
      </c>
      <c r="O829" s="98">
        <v>221760</v>
      </c>
      <c r="P829" s="67">
        <f t="shared" si="127"/>
        <v>8.1667565702804847E-5</v>
      </c>
      <c r="Q829" s="66">
        <v>3460.3362871325098</v>
      </c>
      <c r="R829" s="105">
        <f t="shared" si="122"/>
        <v>9.9144680359611949E-5</v>
      </c>
      <c r="S829" s="101">
        <v>205320</v>
      </c>
      <c r="T829" s="67">
        <f t="shared" si="128"/>
        <v>8.9938609744761062E-5</v>
      </c>
      <c r="U829" s="66">
        <v>2707.4317861825102</v>
      </c>
      <c r="V829" s="73">
        <f t="shared" si="129"/>
        <v>1.4457861257211244E-4</v>
      </c>
      <c r="W829" s="98">
        <v>101300</v>
      </c>
      <c r="X829" s="67">
        <f t="shared" si="123"/>
        <v>5.7554478271802633E-5</v>
      </c>
      <c r="Y829" s="66">
        <v>529.00314959499894</v>
      </c>
      <c r="Z829" s="105">
        <f t="shared" si="124"/>
        <v>6.8388658071326459E-5</v>
      </c>
      <c r="AA829" s="101">
        <v>104020</v>
      </c>
      <c r="AB829" s="67">
        <f t="shared" si="125"/>
        <v>1.989598805128286E-4</v>
      </c>
      <c r="AC829" s="66">
        <v>2178.4286365875</v>
      </c>
      <c r="AD829" s="73">
        <f t="shared" si="126"/>
        <v>1.981990108119442E-4</v>
      </c>
    </row>
    <row r="830" spans="1:30" x14ac:dyDescent="0.25">
      <c r="A830" s="165"/>
      <c r="B830" s="74" t="s">
        <v>16865</v>
      </c>
      <c r="C830" s="68" t="s">
        <v>3</v>
      </c>
      <c r="D830" s="68" t="s">
        <v>2</v>
      </c>
      <c r="E830" s="68" t="s">
        <v>16866</v>
      </c>
      <c r="F830" s="68" t="s">
        <v>1199</v>
      </c>
      <c r="G830" s="68" t="s">
        <v>1199</v>
      </c>
      <c r="H830" s="69">
        <v>39962</v>
      </c>
      <c r="I830" s="69">
        <v>42003</v>
      </c>
      <c r="J830" s="94" t="s">
        <v>1173</v>
      </c>
      <c r="K830" s="102">
        <v>931582</v>
      </c>
      <c r="L830" s="71">
        <f t="shared" si="120"/>
        <v>3.1666762544761392E-4</v>
      </c>
      <c r="M830" s="70">
        <v>13085.5290568411</v>
      </c>
      <c r="N830" s="75">
        <f t="shared" si="121"/>
        <v>2.5356725422426258E-4</v>
      </c>
      <c r="O830" s="99">
        <v>908288</v>
      </c>
      <c r="P830" s="71">
        <f t="shared" si="127"/>
        <v>3.3449526477754871E-4</v>
      </c>
      <c r="Q830" s="70">
        <v>10788.523565591</v>
      </c>
      <c r="R830" s="106">
        <f t="shared" si="122"/>
        <v>3.0911004934408576E-4</v>
      </c>
      <c r="S830" s="102">
        <v>761140</v>
      </c>
      <c r="T830" s="71">
        <f t="shared" si="128"/>
        <v>3.3341064397587883E-4</v>
      </c>
      <c r="U830" s="70">
        <v>5451.35467139907</v>
      </c>
      <c r="V830" s="75">
        <f t="shared" si="129"/>
        <v>2.9110587348930964E-4</v>
      </c>
      <c r="W830" s="99">
        <v>567940</v>
      </c>
      <c r="X830" s="71">
        <f t="shared" si="123"/>
        <v>3.2268006307687651E-4</v>
      </c>
      <c r="Y830" s="70">
        <v>2342.0007261740202</v>
      </c>
      <c r="Z830" s="106">
        <f t="shared" si="124"/>
        <v>3.0277000616676009E-4</v>
      </c>
      <c r="AA830" s="102">
        <v>193200</v>
      </c>
      <c r="AB830" s="71">
        <f t="shared" si="125"/>
        <v>3.6953517511131021E-4</v>
      </c>
      <c r="AC830" s="70">
        <v>3109.3539452250202</v>
      </c>
      <c r="AD830" s="75">
        <f t="shared" si="126"/>
        <v>2.8289697714091802E-4</v>
      </c>
    </row>
    <row r="831" spans="1:30" x14ac:dyDescent="0.25">
      <c r="A831" s="165"/>
      <c r="B831" s="72" t="s">
        <v>14507</v>
      </c>
      <c r="C831" s="64" t="s">
        <v>14311</v>
      </c>
      <c r="D831" s="64" t="s">
        <v>2</v>
      </c>
      <c r="E831" s="64" t="s">
        <v>9402</v>
      </c>
      <c r="F831" s="64" t="s">
        <v>1743</v>
      </c>
      <c r="G831" s="64" t="s">
        <v>1193</v>
      </c>
      <c r="H831" s="65">
        <v>39794</v>
      </c>
      <c r="I831" s="65">
        <v>42003</v>
      </c>
      <c r="J831" s="93" t="s">
        <v>1</v>
      </c>
      <c r="K831" s="101">
        <v>1058979</v>
      </c>
      <c r="L831" s="67">
        <f t="shared" si="120"/>
        <v>3.5997299789915297E-4</v>
      </c>
      <c r="M831" s="66">
        <v>12973.247622041599</v>
      </c>
      <c r="N831" s="73">
        <f t="shared" si="121"/>
        <v>2.5139149999997421E-4</v>
      </c>
      <c r="O831" s="98">
        <v>1002919</v>
      </c>
      <c r="P831" s="67">
        <f t="shared" si="127"/>
        <v>3.693450276293801E-4</v>
      </c>
      <c r="Q831" s="66">
        <v>10047.209382041599</v>
      </c>
      <c r="R831" s="105">
        <f t="shared" si="122"/>
        <v>2.878701027968797E-4</v>
      </c>
      <c r="S831" s="101">
        <v>866120</v>
      </c>
      <c r="T831" s="67">
        <f t="shared" si="128"/>
        <v>3.7939620432560125E-4</v>
      </c>
      <c r="U831" s="66">
        <v>6355.4463240415698</v>
      </c>
      <c r="V831" s="73">
        <f t="shared" si="129"/>
        <v>3.3938495385032796E-4</v>
      </c>
      <c r="W831" s="98">
        <v>708920</v>
      </c>
      <c r="X831" s="67">
        <f t="shared" si="123"/>
        <v>4.0277907933313254E-4</v>
      </c>
      <c r="Y831" s="66">
        <v>3458.4505249540198</v>
      </c>
      <c r="Z831" s="105">
        <f t="shared" si="124"/>
        <v>4.4710280191858417E-4</v>
      </c>
      <c r="AA831" s="101">
        <v>157200</v>
      </c>
      <c r="AB831" s="67">
        <f t="shared" si="125"/>
        <v>3.0067768906572441E-4</v>
      </c>
      <c r="AC831" s="66">
        <v>2896.9957990875</v>
      </c>
      <c r="AD831" s="73">
        <f t="shared" si="126"/>
        <v>2.6357608969231777E-4</v>
      </c>
    </row>
    <row r="832" spans="1:30" x14ac:dyDescent="0.25">
      <c r="A832" s="165"/>
      <c r="B832" s="72" t="s">
        <v>8661</v>
      </c>
      <c r="C832" s="64" t="s">
        <v>3253</v>
      </c>
      <c r="D832" s="64" t="s">
        <v>4</v>
      </c>
      <c r="E832" s="64" t="s">
        <v>8662</v>
      </c>
      <c r="F832" s="64" t="s">
        <v>1199</v>
      </c>
      <c r="G832" s="64" t="s">
        <v>1199</v>
      </c>
      <c r="H832" s="65">
        <v>38743</v>
      </c>
      <c r="I832" s="65">
        <v>41789</v>
      </c>
      <c r="J832" s="93" t="s">
        <v>1</v>
      </c>
      <c r="K832" s="101">
        <v>0</v>
      </c>
      <c r="L832" s="67">
        <f t="shared" si="120"/>
        <v>0</v>
      </c>
      <c r="M832" s="66">
        <v>12956.295104000001</v>
      </c>
      <c r="N832" s="73">
        <f t="shared" si="121"/>
        <v>2.510629994530477E-4</v>
      </c>
      <c r="O832" s="98">
        <v>0</v>
      </c>
      <c r="P832" s="67">
        <f t="shared" si="127"/>
        <v>0</v>
      </c>
      <c r="Q832" s="66">
        <v>12929.463104</v>
      </c>
      <c r="R832" s="105">
        <f t="shared" si="122"/>
        <v>3.7045170766617679E-4</v>
      </c>
      <c r="S832" s="101">
        <v>0</v>
      </c>
      <c r="T832" s="67">
        <f t="shared" si="128"/>
        <v>0</v>
      </c>
      <c r="U832" s="66">
        <v>0</v>
      </c>
      <c r="V832" s="73">
        <f t="shared" si="129"/>
        <v>0</v>
      </c>
      <c r="W832" s="98">
        <v>0</v>
      </c>
      <c r="X832" s="67">
        <f t="shared" si="123"/>
        <v>0</v>
      </c>
      <c r="Y832" s="66">
        <v>0</v>
      </c>
      <c r="Z832" s="105">
        <f t="shared" si="124"/>
        <v>0</v>
      </c>
      <c r="AA832" s="101">
        <v>0</v>
      </c>
      <c r="AB832" s="67">
        <f t="shared" si="125"/>
        <v>0</v>
      </c>
      <c r="AC832" s="66">
        <v>0</v>
      </c>
      <c r="AD832" s="73">
        <f t="shared" si="126"/>
        <v>0</v>
      </c>
    </row>
    <row r="833" spans="1:30" x14ac:dyDescent="0.25">
      <c r="A833" s="165"/>
      <c r="B833" s="72" t="s">
        <v>12110</v>
      </c>
      <c r="C833" s="64" t="s">
        <v>12111</v>
      </c>
      <c r="D833" s="64" t="s">
        <v>0</v>
      </c>
      <c r="E833" s="64" t="s">
        <v>12112</v>
      </c>
      <c r="F833" s="64" t="s">
        <v>1221</v>
      </c>
      <c r="G833" s="64" t="s">
        <v>1167</v>
      </c>
      <c r="H833" s="65">
        <v>38798</v>
      </c>
      <c r="I833" s="65">
        <v>42004</v>
      </c>
      <c r="J833" s="93" t="s">
        <v>1</v>
      </c>
      <c r="K833" s="101">
        <v>945281</v>
      </c>
      <c r="L833" s="67">
        <f t="shared" si="120"/>
        <v>3.2132425234788342E-4</v>
      </c>
      <c r="M833" s="66">
        <v>12941.276766229101</v>
      </c>
      <c r="N833" s="73">
        <f t="shared" si="121"/>
        <v>2.5077197884126824E-4</v>
      </c>
      <c r="O833" s="98">
        <v>912605</v>
      </c>
      <c r="P833" s="67">
        <f t="shared" si="127"/>
        <v>3.3608508657200674E-4</v>
      </c>
      <c r="Q833" s="66">
        <v>11633.6587262291</v>
      </c>
      <c r="R833" s="105">
        <f t="shared" si="122"/>
        <v>3.3332464827590488E-4</v>
      </c>
      <c r="S833" s="101">
        <v>838420</v>
      </c>
      <c r="T833" s="67">
        <f t="shared" si="128"/>
        <v>3.6726246435906182E-4</v>
      </c>
      <c r="U833" s="66">
        <v>8449.8592760670708</v>
      </c>
      <c r="V833" s="73">
        <f t="shared" si="129"/>
        <v>4.5122796326696365E-4</v>
      </c>
      <c r="W833" s="98">
        <v>665800</v>
      </c>
      <c r="X833" s="67">
        <f t="shared" si="123"/>
        <v>3.7828007535405919E-4</v>
      </c>
      <c r="Y833" s="66">
        <v>3523.3324186170298</v>
      </c>
      <c r="Z833" s="105">
        <f t="shared" si="124"/>
        <v>4.5549062653576616E-4</v>
      </c>
      <c r="AA833" s="101">
        <v>172620</v>
      </c>
      <c r="AB833" s="67">
        <f t="shared" si="125"/>
        <v>3.3017164558858366E-4</v>
      </c>
      <c r="AC833" s="66">
        <v>4926.5268574500096</v>
      </c>
      <c r="AD833" s="73">
        <f t="shared" si="126"/>
        <v>4.4822801788662036E-4</v>
      </c>
    </row>
    <row r="834" spans="1:30" x14ac:dyDescent="0.25">
      <c r="A834" s="165"/>
      <c r="B834" s="72" t="s">
        <v>4064</v>
      </c>
      <c r="C834" s="64" t="s">
        <v>431</v>
      </c>
      <c r="D834" s="64" t="s">
        <v>0</v>
      </c>
      <c r="E834" s="64" t="s">
        <v>4065</v>
      </c>
      <c r="F834" s="64" t="s">
        <v>1763</v>
      </c>
      <c r="G834" s="64" t="s">
        <v>1193</v>
      </c>
      <c r="H834" s="65">
        <v>38720</v>
      </c>
      <c r="I834" s="65">
        <v>41999</v>
      </c>
      <c r="J834" s="93" t="s">
        <v>1</v>
      </c>
      <c r="K834" s="101">
        <v>557886</v>
      </c>
      <c r="L834" s="67">
        <f t="shared" si="120"/>
        <v>1.8963916744899271E-4</v>
      </c>
      <c r="M834" s="66">
        <v>12937.4568513656</v>
      </c>
      <c r="N834" s="73">
        <f t="shared" si="121"/>
        <v>2.5069795773603808E-4</v>
      </c>
      <c r="O834" s="98">
        <v>499586</v>
      </c>
      <c r="P834" s="67">
        <f t="shared" si="127"/>
        <v>1.8398255988095897E-4</v>
      </c>
      <c r="Q834" s="66">
        <v>8454.1629688655394</v>
      </c>
      <c r="R834" s="105">
        <f t="shared" si="122"/>
        <v>2.4222653976525041E-4</v>
      </c>
      <c r="S834" s="101">
        <v>416100</v>
      </c>
      <c r="T834" s="67">
        <f t="shared" si="128"/>
        <v>1.8226892419050789E-4</v>
      </c>
      <c r="U834" s="66">
        <v>3875.5717225795102</v>
      </c>
      <c r="V834" s="73">
        <f t="shared" si="129"/>
        <v>2.069580424644115E-4</v>
      </c>
      <c r="W834" s="98">
        <v>313600</v>
      </c>
      <c r="X834" s="67">
        <f t="shared" si="123"/>
        <v>1.7817457439326068E-4</v>
      </c>
      <c r="Y834" s="66">
        <v>1505.47196871701</v>
      </c>
      <c r="Z834" s="105">
        <f t="shared" si="124"/>
        <v>1.9462494275010949E-4</v>
      </c>
      <c r="AA834" s="101">
        <v>102500</v>
      </c>
      <c r="AB834" s="67">
        <f t="shared" si="125"/>
        <v>1.9605256443534831E-4</v>
      </c>
      <c r="AC834" s="66">
        <v>2370.0997538625002</v>
      </c>
      <c r="AD834" s="73">
        <f t="shared" si="126"/>
        <v>2.1563773944738616E-4</v>
      </c>
    </row>
    <row r="835" spans="1:30" x14ac:dyDescent="0.25">
      <c r="A835" s="165"/>
      <c r="B835" s="72" t="s">
        <v>13559</v>
      </c>
      <c r="C835" s="64" t="s">
        <v>13560</v>
      </c>
      <c r="D835" s="64" t="s">
        <v>0</v>
      </c>
      <c r="E835" s="64" t="s">
        <v>13561</v>
      </c>
      <c r="F835" s="64" t="s">
        <v>1192</v>
      </c>
      <c r="G835" s="64" t="s">
        <v>1193</v>
      </c>
      <c r="H835" s="65">
        <v>40596</v>
      </c>
      <c r="I835" s="65">
        <v>42004</v>
      </c>
      <c r="J835" s="93" t="s">
        <v>1</v>
      </c>
      <c r="K835" s="101">
        <v>377599</v>
      </c>
      <c r="L835" s="67">
        <f t="shared" si="120"/>
        <v>1.2835518365682632E-4</v>
      </c>
      <c r="M835" s="66">
        <v>12937.206778653999</v>
      </c>
      <c r="N835" s="73">
        <f t="shared" si="121"/>
        <v>2.5069311190591831E-4</v>
      </c>
      <c r="O835" s="98">
        <v>326889</v>
      </c>
      <c r="P835" s="67">
        <f t="shared" si="127"/>
        <v>1.2038342751183339E-4</v>
      </c>
      <c r="Q835" s="66">
        <v>9219.8664586540308</v>
      </c>
      <c r="R835" s="105">
        <f t="shared" si="122"/>
        <v>2.6416528254803024E-4</v>
      </c>
      <c r="S835" s="101">
        <v>254200</v>
      </c>
      <c r="T835" s="67">
        <f t="shared" si="128"/>
        <v>1.1135006135358593E-4</v>
      </c>
      <c r="U835" s="66">
        <v>3198.76931775401</v>
      </c>
      <c r="V835" s="73">
        <f t="shared" si="129"/>
        <v>1.7081635528524511E-4</v>
      </c>
      <c r="W835" s="98">
        <v>183100</v>
      </c>
      <c r="X835" s="67">
        <f t="shared" si="123"/>
        <v>1.040298615159631E-4</v>
      </c>
      <c r="Y835" s="66">
        <v>972.93911775400102</v>
      </c>
      <c r="Z835" s="105">
        <f t="shared" si="124"/>
        <v>1.2577997068493341E-4</v>
      </c>
      <c r="AA835" s="101">
        <v>71100</v>
      </c>
      <c r="AB835" s="67">
        <f t="shared" si="125"/>
        <v>1.3599353494003186E-4</v>
      </c>
      <c r="AC835" s="66">
        <v>2225.8301999999999</v>
      </c>
      <c r="AD835" s="73">
        <f t="shared" si="126"/>
        <v>2.0251172632692856E-4</v>
      </c>
    </row>
    <row r="836" spans="1:30" x14ac:dyDescent="0.25">
      <c r="A836" s="165"/>
      <c r="B836" s="72" t="s">
        <v>13170</v>
      </c>
      <c r="C836" s="64" t="s">
        <v>13168</v>
      </c>
      <c r="D836" s="64" t="s">
        <v>0</v>
      </c>
      <c r="E836" s="64" t="s">
        <v>13169</v>
      </c>
      <c r="F836" s="64" t="s">
        <v>493</v>
      </c>
      <c r="G836" s="64" t="s">
        <v>1167</v>
      </c>
      <c r="H836" s="65">
        <v>40217</v>
      </c>
      <c r="I836" s="65">
        <v>40702</v>
      </c>
      <c r="J836" s="93" t="s">
        <v>1</v>
      </c>
      <c r="K836" s="101">
        <v>549060</v>
      </c>
      <c r="L836" s="67">
        <f t="shared" ref="L836:L899" si="130">K836/$K$5777</f>
        <v>1.8663899305511151E-4</v>
      </c>
      <c r="M836" s="66">
        <v>12895.449085</v>
      </c>
      <c r="N836" s="73">
        <f t="shared" ref="N836:N899" si="131">M836/$M$5777</f>
        <v>2.4988394449078453E-4</v>
      </c>
      <c r="O836" s="98">
        <v>504260</v>
      </c>
      <c r="P836" s="67">
        <f t="shared" si="127"/>
        <v>1.8570385408232492E-4</v>
      </c>
      <c r="Q836" s="66">
        <v>11351.714685000001</v>
      </c>
      <c r="R836" s="105">
        <f t="shared" ref="R836:R899" si="132">Q836/Q$5777</f>
        <v>3.2524645889561189E-4</v>
      </c>
      <c r="S836" s="101">
        <v>461920</v>
      </c>
      <c r="T836" s="67">
        <f t="shared" si="128"/>
        <v>2.0233996986801107E-4</v>
      </c>
      <c r="U836" s="66">
        <v>10188.630975</v>
      </c>
      <c r="V836" s="73">
        <f t="shared" si="129"/>
        <v>5.440794992112311E-4</v>
      </c>
      <c r="W836" s="98">
        <v>332700</v>
      </c>
      <c r="X836" s="67">
        <f t="shared" ref="X836:X899" si="133">W836/$W$5777</f>
        <v>1.8902640593315633E-4</v>
      </c>
      <c r="Y836" s="66">
        <v>1507.59735000001</v>
      </c>
      <c r="Z836" s="105">
        <f t="shared" ref="Z836:Z899" si="134">Y836/$Y$5777</f>
        <v>1.9489970855055051E-4</v>
      </c>
      <c r="AA836" s="101">
        <v>129220</v>
      </c>
      <c r="AB836" s="67">
        <f t="shared" ref="AB836:AB899" si="135">AA836/$AA$5777</f>
        <v>2.471601207447386E-4</v>
      </c>
      <c r="AC836" s="66">
        <v>8681.033625</v>
      </c>
      <c r="AD836" s="73">
        <f t="shared" ref="AD836:AD899" si="136">AC836/$AC$5777</f>
        <v>7.8982264941003348E-4</v>
      </c>
    </row>
    <row r="837" spans="1:30" x14ac:dyDescent="0.25">
      <c r="A837" s="165"/>
      <c r="B837" s="72" t="s">
        <v>14176</v>
      </c>
      <c r="C837" s="64" t="s">
        <v>14177</v>
      </c>
      <c r="D837" s="64" t="s">
        <v>0</v>
      </c>
      <c r="E837" s="64" t="s">
        <v>14178</v>
      </c>
      <c r="F837" s="64" t="s">
        <v>1227</v>
      </c>
      <c r="G837" s="64" t="s">
        <v>1227</v>
      </c>
      <c r="H837" s="65">
        <v>40765</v>
      </c>
      <c r="I837" s="65">
        <v>42004</v>
      </c>
      <c r="J837" s="93" t="s">
        <v>1</v>
      </c>
      <c r="K837" s="101">
        <v>969316</v>
      </c>
      <c r="L837" s="67">
        <f t="shared" si="130"/>
        <v>3.2949433976652546E-4</v>
      </c>
      <c r="M837" s="66">
        <v>12882.9125949975</v>
      </c>
      <c r="N837" s="73">
        <f t="shared" si="131"/>
        <v>2.4964101634216053E-4</v>
      </c>
      <c r="O837" s="98">
        <v>900950</v>
      </c>
      <c r="P837" s="67">
        <f t="shared" ref="P837:P900" si="137">O837/$O$5777</f>
        <v>3.3179289917001272E-4</v>
      </c>
      <c r="Q837" s="66">
        <v>9474.0709949975208</v>
      </c>
      <c r="R837" s="105">
        <f t="shared" si="132"/>
        <v>2.7144868664822063E-4</v>
      </c>
      <c r="S837" s="101">
        <v>685760</v>
      </c>
      <c r="T837" s="67">
        <f t="shared" ref="T837:T900" si="138">S837/$S$5777</f>
        <v>3.0039110178534654E-4</v>
      </c>
      <c r="U837" s="66">
        <v>3585.5754724975</v>
      </c>
      <c r="V837" s="73">
        <f t="shared" ref="V837:V900" si="139">U837/$U$5777</f>
        <v>1.9147205470953994E-4</v>
      </c>
      <c r="W837" s="98">
        <v>501360</v>
      </c>
      <c r="X837" s="67">
        <f t="shared" si="133"/>
        <v>2.8485205554147055E-4</v>
      </c>
      <c r="Y837" s="66">
        <v>2050.6097109100101</v>
      </c>
      <c r="Z837" s="105">
        <f t="shared" si="134"/>
        <v>2.6509945444470764E-4</v>
      </c>
      <c r="AA837" s="101">
        <v>184400</v>
      </c>
      <c r="AB837" s="67">
        <f t="shared" si="135"/>
        <v>3.5270334518905589E-4</v>
      </c>
      <c r="AC837" s="66">
        <v>1534.9657615875001</v>
      </c>
      <c r="AD837" s="73">
        <f t="shared" si="136"/>
        <v>1.3965511216076289E-4</v>
      </c>
    </row>
    <row r="838" spans="1:30" x14ac:dyDescent="0.25">
      <c r="A838" s="165"/>
      <c r="B838" s="72" t="s">
        <v>13873</v>
      </c>
      <c r="C838" s="64" t="s">
        <v>13874</v>
      </c>
      <c r="D838" s="64" t="s">
        <v>0</v>
      </c>
      <c r="E838" s="64" t="s">
        <v>13875</v>
      </c>
      <c r="F838" s="64" t="s">
        <v>1411</v>
      </c>
      <c r="G838" s="64" t="s">
        <v>1167</v>
      </c>
      <c r="H838" s="65">
        <v>40269</v>
      </c>
      <c r="I838" s="65">
        <v>42003</v>
      </c>
      <c r="J838" s="93" t="s">
        <v>1</v>
      </c>
      <c r="K838" s="101">
        <v>1174812</v>
      </c>
      <c r="L838" s="67">
        <f t="shared" si="130"/>
        <v>3.9934748244101128E-4</v>
      </c>
      <c r="M838" s="66">
        <v>12849.670744798999</v>
      </c>
      <c r="N838" s="73">
        <f t="shared" si="131"/>
        <v>2.4899686625517862E-4</v>
      </c>
      <c r="O838" s="98">
        <v>1144880</v>
      </c>
      <c r="P838" s="67">
        <f t="shared" si="137"/>
        <v>4.216250118228139E-4</v>
      </c>
      <c r="Q838" s="66">
        <v>11786.832344799001</v>
      </c>
      <c r="R838" s="105">
        <f t="shared" si="132"/>
        <v>3.3771334006551775E-4</v>
      </c>
      <c r="S838" s="101">
        <v>1077400</v>
      </c>
      <c r="T838" s="67">
        <f t="shared" si="138"/>
        <v>4.7194553934836142E-4</v>
      </c>
      <c r="U838" s="66">
        <v>10915.754929799001</v>
      </c>
      <c r="V838" s="73">
        <f t="shared" si="139"/>
        <v>5.829083897817359E-4</v>
      </c>
      <c r="W838" s="98">
        <v>914900</v>
      </c>
      <c r="X838" s="67">
        <f t="shared" si="133"/>
        <v>5.1980841234819581E-4</v>
      </c>
      <c r="Y838" s="66">
        <v>4787.7734220740303</v>
      </c>
      <c r="Z838" s="105">
        <f t="shared" si="134"/>
        <v>6.1895548209095366E-4</v>
      </c>
      <c r="AA838" s="101">
        <v>162500</v>
      </c>
      <c r="AB838" s="67">
        <f t="shared" si="135"/>
        <v>3.1081504117799123E-4</v>
      </c>
      <c r="AC838" s="66">
        <v>6127.9815077249996</v>
      </c>
      <c r="AD838" s="73">
        <f t="shared" si="136"/>
        <v>5.575394358603294E-4</v>
      </c>
    </row>
    <row r="839" spans="1:30" x14ac:dyDescent="0.25">
      <c r="A839" s="165"/>
      <c r="B839" s="72" t="s">
        <v>12396</v>
      </c>
      <c r="C839" s="64" t="s">
        <v>12264</v>
      </c>
      <c r="D839" s="64" t="s">
        <v>2</v>
      </c>
      <c r="E839" s="64" t="s">
        <v>12397</v>
      </c>
      <c r="F839" s="64" t="s">
        <v>1380</v>
      </c>
      <c r="G839" s="64" t="s">
        <v>1216</v>
      </c>
      <c r="H839" s="65">
        <v>38720</v>
      </c>
      <c r="I839" s="65">
        <v>42003</v>
      </c>
      <c r="J839" s="93" t="s">
        <v>1</v>
      </c>
      <c r="K839" s="101">
        <v>942402</v>
      </c>
      <c r="L839" s="67">
        <f t="shared" si="130"/>
        <v>3.2034560946549227E-4</v>
      </c>
      <c r="M839" s="66">
        <v>12846.0715869367</v>
      </c>
      <c r="N839" s="73">
        <f t="shared" si="131"/>
        <v>2.4892712290947982E-4</v>
      </c>
      <c r="O839" s="98">
        <v>882500</v>
      </c>
      <c r="P839" s="67">
        <f t="shared" si="137"/>
        <v>3.2499831679619985E-4</v>
      </c>
      <c r="Q839" s="66">
        <v>9963.3943869366194</v>
      </c>
      <c r="R839" s="105">
        <f t="shared" si="132"/>
        <v>2.8546865674959051E-4</v>
      </c>
      <c r="S839" s="101">
        <v>775690</v>
      </c>
      <c r="T839" s="67">
        <f t="shared" si="138"/>
        <v>3.3978414276696723E-4</v>
      </c>
      <c r="U839" s="66">
        <v>6316.60583943656</v>
      </c>
      <c r="V839" s="73">
        <f t="shared" si="139"/>
        <v>3.3731084679268031E-4</v>
      </c>
      <c r="W839" s="98">
        <v>586090</v>
      </c>
      <c r="X839" s="67">
        <f t="shared" si="133"/>
        <v>3.3299214383337419E-4</v>
      </c>
      <c r="Y839" s="66">
        <v>2643.4878028490002</v>
      </c>
      <c r="Z839" s="105">
        <f t="shared" si="134"/>
        <v>3.4174576012103086E-4</v>
      </c>
      <c r="AA839" s="101">
        <v>189600</v>
      </c>
      <c r="AB839" s="67">
        <f t="shared" si="135"/>
        <v>3.6264942650675162E-4</v>
      </c>
      <c r="AC839" s="66">
        <v>3673.1180365874998</v>
      </c>
      <c r="AD839" s="73">
        <f t="shared" si="136"/>
        <v>3.3418967654941196E-4</v>
      </c>
    </row>
    <row r="840" spans="1:30" x14ac:dyDescent="0.25">
      <c r="A840" s="165"/>
      <c r="B840" s="72" t="s">
        <v>14998</v>
      </c>
      <c r="C840" s="64" t="s">
        <v>14999</v>
      </c>
      <c r="D840" s="64" t="s">
        <v>0</v>
      </c>
      <c r="E840" s="64" t="s">
        <v>15000</v>
      </c>
      <c r="F840" s="64" t="s">
        <v>11212</v>
      </c>
      <c r="G840" s="64" t="s">
        <v>1193</v>
      </c>
      <c r="H840" s="65">
        <v>40745</v>
      </c>
      <c r="I840" s="65">
        <v>42003</v>
      </c>
      <c r="J840" s="93" t="s">
        <v>1</v>
      </c>
      <c r="K840" s="101">
        <v>535952</v>
      </c>
      <c r="L840" s="67">
        <f t="shared" si="130"/>
        <v>1.8218326158502373E-4</v>
      </c>
      <c r="M840" s="66">
        <v>12836.6316541221</v>
      </c>
      <c r="N840" s="73">
        <f t="shared" si="131"/>
        <v>2.4874419886923186E-4</v>
      </c>
      <c r="O840" s="98">
        <v>484530</v>
      </c>
      <c r="P840" s="67">
        <f t="shared" si="137"/>
        <v>1.7843788604788975E-4</v>
      </c>
      <c r="Q840" s="66">
        <v>9858.0332541220396</v>
      </c>
      <c r="R840" s="105">
        <f t="shared" si="132"/>
        <v>2.8244987621254495E-4</v>
      </c>
      <c r="S840" s="101">
        <v>445700</v>
      </c>
      <c r="T840" s="67">
        <f t="shared" si="138"/>
        <v>1.9523494234969808E-4</v>
      </c>
      <c r="U840" s="66">
        <v>8193.1507891220299</v>
      </c>
      <c r="V840" s="73">
        <f t="shared" si="139"/>
        <v>4.375195636435951E-4</v>
      </c>
      <c r="W840" s="98">
        <v>279300</v>
      </c>
      <c r="X840" s="67">
        <f t="shared" si="133"/>
        <v>1.586867303189978E-4</v>
      </c>
      <c r="Y840" s="66">
        <v>1613.0873266220101</v>
      </c>
      <c r="Z840" s="105">
        <f t="shared" si="134"/>
        <v>2.0853727941695728E-4</v>
      </c>
      <c r="AA840" s="101">
        <v>166400</v>
      </c>
      <c r="AB840" s="67">
        <f t="shared" si="135"/>
        <v>3.1827460216626299E-4</v>
      </c>
      <c r="AC840" s="66">
        <v>6580.0634625000002</v>
      </c>
      <c r="AD840" s="73">
        <f t="shared" si="136"/>
        <v>5.9867100874613983E-4</v>
      </c>
    </row>
    <row r="841" spans="1:30" x14ac:dyDescent="0.25">
      <c r="A841" s="165"/>
      <c r="B841" s="74" t="s">
        <v>16606</v>
      </c>
      <c r="C841" s="68" t="s">
        <v>3</v>
      </c>
      <c r="D841" s="68" t="s">
        <v>2</v>
      </c>
      <c r="E841" s="68" t="s">
        <v>16607</v>
      </c>
      <c r="F841" s="68" t="s">
        <v>2040</v>
      </c>
      <c r="G841" s="68" t="s">
        <v>1167</v>
      </c>
      <c r="H841" s="69">
        <v>38720</v>
      </c>
      <c r="I841" s="69">
        <v>42002</v>
      </c>
      <c r="J841" s="94" t="s">
        <v>1173</v>
      </c>
      <c r="K841" s="102">
        <v>1522448</v>
      </c>
      <c r="L841" s="71">
        <f t="shared" si="130"/>
        <v>5.1751750573483487E-4</v>
      </c>
      <c r="M841" s="70">
        <v>12771.557517897099</v>
      </c>
      <c r="N841" s="75">
        <f t="shared" si="131"/>
        <v>2.4748321278514514E-4</v>
      </c>
      <c r="O841" s="99">
        <v>1461910</v>
      </c>
      <c r="P841" s="71">
        <f t="shared" si="137"/>
        <v>5.3837766493771387E-4</v>
      </c>
      <c r="Q841" s="70">
        <v>9253.2711178970803</v>
      </c>
      <c r="R841" s="106">
        <f t="shared" si="132"/>
        <v>2.6512238439835886E-4</v>
      </c>
      <c r="S841" s="102">
        <v>1327000</v>
      </c>
      <c r="T841" s="71">
        <f t="shared" si="138"/>
        <v>5.8128061139342459E-4</v>
      </c>
      <c r="U841" s="70">
        <v>7439.5539827870798</v>
      </c>
      <c r="V841" s="75">
        <f t="shared" si="139"/>
        <v>3.9727700563909317E-4</v>
      </c>
      <c r="W841" s="99">
        <v>1187600</v>
      </c>
      <c r="X841" s="71">
        <f t="shared" si="133"/>
        <v>6.7474529511937623E-4</v>
      </c>
      <c r="Y841" s="70">
        <v>5268.4696787870598</v>
      </c>
      <c r="Z841" s="106">
        <f t="shared" si="134"/>
        <v>6.8109910441471896E-4</v>
      </c>
      <c r="AA841" s="102">
        <v>139400</v>
      </c>
      <c r="AB841" s="71">
        <f t="shared" si="135"/>
        <v>2.6663148763207369E-4</v>
      </c>
      <c r="AC841" s="70">
        <v>2171.084304</v>
      </c>
      <c r="AD841" s="75">
        <f t="shared" si="136"/>
        <v>1.9753080464284212E-4</v>
      </c>
    </row>
    <row r="842" spans="1:30" x14ac:dyDescent="0.25">
      <c r="A842" s="165"/>
      <c r="B842" s="72" t="s">
        <v>14557</v>
      </c>
      <c r="C842" s="64" t="s">
        <v>14311</v>
      </c>
      <c r="D842" s="64" t="s">
        <v>2</v>
      </c>
      <c r="E842" s="64" t="s">
        <v>14558</v>
      </c>
      <c r="F842" s="64" t="s">
        <v>2360</v>
      </c>
      <c r="G842" s="64" t="s">
        <v>1216</v>
      </c>
      <c r="H842" s="65">
        <v>39784</v>
      </c>
      <c r="I842" s="65">
        <v>42003</v>
      </c>
      <c r="J842" s="93" t="s">
        <v>1</v>
      </c>
      <c r="K842" s="101">
        <v>1169405</v>
      </c>
      <c r="L842" s="67">
        <f t="shared" si="130"/>
        <v>3.975095102058294E-4</v>
      </c>
      <c r="M842" s="66">
        <v>12756.7119313941</v>
      </c>
      <c r="N842" s="73">
        <f t="shared" si="131"/>
        <v>2.4719553969294059E-4</v>
      </c>
      <c r="O842" s="98">
        <v>1132735</v>
      </c>
      <c r="P842" s="67">
        <f t="shared" si="137"/>
        <v>4.1715237209761293E-4</v>
      </c>
      <c r="Q842" s="66">
        <v>9852.7248113941096</v>
      </c>
      <c r="R842" s="105">
        <f t="shared" si="132"/>
        <v>2.8229778005373372E-4</v>
      </c>
      <c r="S842" s="101">
        <v>970400</v>
      </c>
      <c r="T842" s="67">
        <f t="shared" si="138"/>
        <v>4.2507513586750504E-4</v>
      </c>
      <c r="U842" s="66">
        <v>6097.0256780030604</v>
      </c>
      <c r="V842" s="73">
        <f t="shared" si="139"/>
        <v>3.2558512382139957E-4</v>
      </c>
      <c r="W842" s="98">
        <v>772500</v>
      </c>
      <c r="X842" s="67">
        <f t="shared" si="133"/>
        <v>4.3890261071043965E-4</v>
      </c>
      <c r="Y842" s="66">
        <v>3250.11744597802</v>
      </c>
      <c r="Z842" s="105">
        <f t="shared" si="134"/>
        <v>4.2016984374254271E-4</v>
      </c>
      <c r="AA842" s="101">
        <v>197900</v>
      </c>
      <c r="AB842" s="67">
        <f t="shared" si="135"/>
        <v>3.7852490245615054E-4</v>
      </c>
      <c r="AC842" s="66">
        <v>2846.908232025</v>
      </c>
      <c r="AD842" s="73">
        <f t="shared" si="136"/>
        <v>2.590189946931832E-4</v>
      </c>
    </row>
    <row r="843" spans="1:30" x14ac:dyDescent="0.25">
      <c r="A843" s="165"/>
      <c r="B843" s="72" t="s">
        <v>2819</v>
      </c>
      <c r="C843" s="64" t="s">
        <v>2820</v>
      </c>
      <c r="D843" s="64" t="s">
        <v>0</v>
      </c>
      <c r="E843" s="64" t="s">
        <v>2821</v>
      </c>
      <c r="F843" s="64" t="s">
        <v>2822</v>
      </c>
      <c r="G843" s="64" t="s">
        <v>1269</v>
      </c>
      <c r="H843" s="65">
        <v>38720</v>
      </c>
      <c r="I843" s="65">
        <v>39349</v>
      </c>
      <c r="J843" s="93" t="s">
        <v>1</v>
      </c>
      <c r="K843" s="101">
        <v>472598</v>
      </c>
      <c r="L843" s="67">
        <f t="shared" si="130"/>
        <v>1.6064767937904709E-4</v>
      </c>
      <c r="M843" s="66">
        <v>12755.391773163101</v>
      </c>
      <c r="N843" s="73">
        <f t="shared" si="131"/>
        <v>2.471699580831851E-4</v>
      </c>
      <c r="O843" s="98">
        <v>435228</v>
      </c>
      <c r="P843" s="67">
        <f t="shared" si="137"/>
        <v>1.6028143617289117E-4</v>
      </c>
      <c r="Q843" s="66">
        <v>8703.1798931630292</v>
      </c>
      <c r="R843" s="105">
        <f t="shared" si="132"/>
        <v>2.493613097167765E-4</v>
      </c>
      <c r="S843" s="101">
        <v>325700</v>
      </c>
      <c r="T843" s="67">
        <f t="shared" si="138"/>
        <v>1.4267000386649465E-4</v>
      </c>
      <c r="U843" s="66">
        <v>4630.7730187570096</v>
      </c>
      <c r="V843" s="73">
        <f t="shared" si="139"/>
        <v>2.4728628126667379E-4</v>
      </c>
      <c r="W843" s="98">
        <v>209500</v>
      </c>
      <c r="X843" s="67">
        <f t="shared" si="133"/>
        <v>1.1902925170723249E-4</v>
      </c>
      <c r="Y843" s="66">
        <v>952.38557878900099</v>
      </c>
      <c r="Z843" s="105">
        <f t="shared" si="134"/>
        <v>1.2312284293529861E-4</v>
      </c>
      <c r="AA843" s="101">
        <v>116200</v>
      </c>
      <c r="AB843" s="67">
        <f t="shared" si="135"/>
        <v>2.2225666329158512E-4</v>
      </c>
      <c r="AC843" s="66">
        <v>3678.3874399679999</v>
      </c>
      <c r="AD843" s="73">
        <f t="shared" si="136"/>
        <v>3.3466910035060668E-4</v>
      </c>
    </row>
    <row r="844" spans="1:30" x14ac:dyDescent="0.25">
      <c r="A844" s="165"/>
      <c r="B844" s="74" t="s">
        <v>16773</v>
      </c>
      <c r="C844" s="68" t="s">
        <v>3</v>
      </c>
      <c r="D844" s="68" t="s">
        <v>2</v>
      </c>
      <c r="E844" s="68" t="s">
        <v>16774</v>
      </c>
      <c r="F844" s="68" t="s">
        <v>1199</v>
      </c>
      <c r="G844" s="68" t="s">
        <v>1199</v>
      </c>
      <c r="H844" s="69">
        <v>38720</v>
      </c>
      <c r="I844" s="69">
        <v>42002</v>
      </c>
      <c r="J844" s="94" t="s">
        <v>1173</v>
      </c>
      <c r="K844" s="102">
        <v>505364</v>
      </c>
      <c r="L844" s="71">
        <f t="shared" si="130"/>
        <v>1.7178564835592354E-4</v>
      </c>
      <c r="M844" s="70">
        <v>12754.003823088</v>
      </c>
      <c r="N844" s="75">
        <f t="shared" si="131"/>
        <v>2.4714306282445957E-4</v>
      </c>
      <c r="O844" s="99">
        <v>445434</v>
      </c>
      <c r="P844" s="71">
        <f t="shared" si="137"/>
        <v>1.640400002762589E-4</v>
      </c>
      <c r="Q844" s="70">
        <v>8320.8392590880594</v>
      </c>
      <c r="R844" s="106">
        <f t="shared" si="132"/>
        <v>2.3840658254334712E-4</v>
      </c>
      <c r="S844" s="102">
        <v>383500</v>
      </c>
      <c r="T844" s="71">
        <f t="shared" si="138"/>
        <v>1.6798878256923762E-4</v>
      </c>
      <c r="U844" s="70">
        <v>3456.7942877660198</v>
      </c>
      <c r="V844" s="75">
        <f t="shared" si="139"/>
        <v>1.8459505595784721E-4</v>
      </c>
      <c r="W844" s="99">
        <v>297600</v>
      </c>
      <c r="X844" s="71">
        <f t="shared" si="133"/>
        <v>1.6908403488340043E-4</v>
      </c>
      <c r="Y844" s="70">
        <v>1265.22312026601</v>
      </c>
      <c r="Z844" s="106">
        <f t="shared" si="134"/>
        <v>1.6356596633130313E-4</v>
      </c>
      <c r="AA844" s="102">
        <v>85900</v>
      </c>
      <c r="AB844" s="71">
        <f t="shared" si="135"/>
        <v>1.6430161253655045E-4</v>
      </c>
      <c r="AC844" s="70">
        <v>2191.5711674999998</v>
      </c>
      <c r="AD844" s="75">
        <f t="shared" si="136"/>
        <v>1.9939475189920025E-4</v>
      </c>
    </row>
    <row r="845" spans="1:30" x14ac:dyDescent="0.25">
      <c r="A845" s="165"/>
      <c r="B845" s="72" t="s">
        <v>3256</v>
      </c>
      <c r="C845" s="64" t="s">
        <v>3257</v>
      </c>
      <c r="D845" s="64" t="s">
        <v>4</v>
      </c>
      <c r="E845" s="64" t="s">
        <v>3258</v>
      </c>
      <c r="F845" s="64" t="s">
        <v>2040</v>
      </c>
      <c r="G845" s="64" t="s">
        <v>1167</v>
      </c>
      <c r="H845" s="65">
        <v>38722</v>
      </c>
      <c r="I845" s="65">
        <v>41786</v>
      </c>
      <c r="J845" s="93" t="s">
        <v>1</v>
      </c>
      <c r="K845" s="101">
        <v>404270</v>
      </c>
      <c r="L845" s="67">
        <f t="shared" si="130"/>
        <v>1.374213122835208E-4</v>
      </c>
      <c r="M845" s="66">
        <v>12695.8368584952</v>
      </c>
      <c r="N845" s="73">
        <f t="shared" si="131"/>
        <v>2.4601592173338957E-4</v>
      </c>
      <c r="O845" s="98">
        <v>378370</v>
      </c>
      <c r="P845" s="67">
        <f t="shared" si="137"/>
        <v>1.3934233782003189E-4</v>
      </c>
      <c r="Q845" s="66">
        <v>11847.833298495099</v>
      </c>
      <c r="R845" s="105">
        <f t="shared" si="132"/>
        <v>3.3946112396684568E-4</v>
      </c>
      <c r="S845" s="101">
        <v>301200</v>
      </c>
      <c r="T845" s="67">
        <f t="shared" si="138"/>
        <v>1.3193799559284061E-4</v>
      </c>
      <c r="U845" s="66">
        <v>1534.635494565</v>
      </c>
      <c r="V845" s="73">
        <f t="shared" si="139"/>
        <v>8.1950530292388492E-5</v>
      </c>
      <c r="W845" s="98">
        <v>243700</v>
      </c>
      <c r="X845" s="67">
        <f t="shared" si="133"/>
        <v>1.3846027990955875E-4</v>
      </c>
      <c r="Y845" s="66">
        <v>937.29844456499598</v>
      </c>
      <c r="Z845" s="105">
        <f t="shared" si="134"/>
        <v>1.211724030097299E-4</v>
      </c>
      <c r="AA845" s="101">
        <v>57500</v>
      </c>
      <c r="AB845" s="67">
        <f t="shared" si="135"/>
        <v>1.0998070687836613E-4</v>
      </c>
      <c r="AC845" s="66">
        <v>597.33704999999804</v>
      </c>
      <c r="AD845" s="73">
        <f t="shared" si="136"/>
        <v>5.4347253080910869E-5</v>
      </c>
    </row>
    <row r="846" spans="1:30" x14ac:dyDescent="0.25">
      <c r="A846" s="165"/>
      <c r="B846" s="72" t="s">
        <v>3682</v>
      </c>
      <c r="C846" s="64" t="s">
        <v>3683</v>
      </c>
      <c r="D846" s="64" t="s">
        <v>2</v>
      </c>
      <c r="E846" s="64" t="s">
        <v>3684</v>
      </c>
      <c r="F846" s="64" t="s">
        <v>1530</v>
      </c>
      <c r="G846" s="64" t="s">
        <v>1216</v>
      </c>
      <c r="H846" s="65">
        <v>38720</v>
      </c>
      <c r="I846" s="65">
        <v>39791</v>
      </c>
      <c r="J846" s="93" t="s">
        <v>1</v>
      </c>
      <c r="K846" s="101">
        <v>606333</v>
      </c>
      <c r="L846" s="67">
        <f t="shared" si="130"/>
        <v>2.0610749385510679E-4</v>
      </c>
      <c r="M846" s="66">
        <v>12673.8686751325</v>
      </c>
      <c r="N846" s="73">
        <f t="shared" si="131"/>
        <v>2.4559022920606587E-4</v>
      </c>
      <c r="O846" s="98">
        <v>569773</v>
      </c>
      <c r="P846" s="67">
        <f t="shared" si="137"/>
        <v>2.0983032969509481E-4</v>
      </c>
      <c r="Q846" s="66">
        <v>9037.1711851325308</v>
      </c>
      <c r="R846" s="105">
        <f t="shared" si="132"/>
        <v>2.5893074376523721E-4</v>
      </c>
      <c r="S846" s="101">
        <v>474920</v>
      </c>
      <c r="T846" s="67">
        <f t="shared" si="138"/>
        <v>2.0803450487035809E-4</v>
      </c>
      <c r="U846" s="66">
        <v>5095.6894446645401</v>
      </c>
      <c r="V846" s="73">
        <f t="shared" si="139"/>
        <v>2.7211311980891912E-4</v>
      </c>
      <c r="W846" s="98">
        <v>369220</v>
      </c>
      <c r="X846" s="67">
        <f t="shared" si="133"/>
        <v>2.0977556236441232E-4</v>
      </c>
      <c r="Y846" s="66">
        <v>1626.19015330201</v>
      </c>
      <c r="Z846" s="105">
        <f t="shared" si="134"/>
        <v>2.102311913232898E-4</v>
      </c>
      <c r="AA846" s="101">
        <v>105700</v>
      </c>
      <c r="AB846" s="67">
        <f t="shared" si="135"/>
        <v>2.0217322986162259E-4</v>
      </c>
      <c r="AC846" s="66">
        <v>3469.4992913625101</v>
      </c>
      <c r="AD846" s="73">
        <f t="shared" si="136"/>
        <v>3.1566392215537251E-4</v>
      </c>
    </row>
    <row r="847" spans="1:30" x14ac:dyDescent="0.25">
      <c r="A847" s="165"/>
      <c r="B847" s="72" t="s">
        <v>11850</v>
      </c>
      <c r="C847" s="64" t="s">
        <v>11342</v>
      </c>
      <c r="D847" s="64" t="s">
        <v>2</v>
      </c>
      <c r="E847" s="64" t="s">
        <v>11851</v>
      </c>
      <c r="F847" s="64" t="s">
        <v>1215</v>
      </c>
      <c r="G847" s="64" t="s">
        <v>1216</v>
      </c>
      <c r="H847" s="65">
        <v>38720</v>
      </c>
      <c r="I847" s="65">
        <v>41999</v>
      </c>
      <c r="J847" s="93" t="s">
        <v>1</v>
      </c>
      <c r="K847" s="101">
        <v>883884</v>
      </c>
      <c r="L847" s="67">
        <f t="shared" si="130"/>
        <v>3.0045390255623098E-4</v>
      </c>
      <c r="M847" s="66">
        <v>12656.550721989301</v>
      </c>
      <c r="N847" s="73">
        <f t="shared" si="131"/>
        <v>2.4525464737301726E-4</v>
      </c>
      <c r="O847" s="98">
        <v>817000</v>
      </c>
      <c r="P847" s="67">
        <f t="shared" si="137"/>
        <v>3.0087662869404561E-4</v>
      </c>
      <c r="Q847" s="66">
        <v>10186.479721989301</v>
      </c>
      <c r="R847" s="105">
        <f t="shared" si="132"/>
        <v>2.9186044136282629E-4</v>
      </c>
      <c r="S847" s="101">
        <v>735960</v>
      </c>
      <c r="T847" s="67">
        <f t="shared" si="138"/>
        <v>3.2238076771748663E-4</v>
      </c>
      <c r="U847" s="66">
        <v>7993.8416041655801</v>
      </c>
      <c r="V847" s="73">
        <f t="shared" si="139"/>
        <v>4.2687632395757796E-4</v>
      </c>
      <c r="W847" s="98">
        <v>538260</v>
      </c>
      <c r="X847" s="67">
        <f t="shared" si="133"/>
        <v>3.0581711228608576E-4</v>
      </c>
      <c r="Y847" s="66">
        <v>2348.2710197750198</v>
      </c>
      <c r="Z847" s="105">
        <f t="shared" si="134"/>
        <v>3.0358061942192479E-4</v>
      </c>
      <c r="AA847" s="101">
        <v>197700</v>
      </c>
      <c r="AB847" s="67">
        <f t="shared" si="135"/>
        <v>3.7814236086700841E-4</v>
      </c>
      <c r="AC847" s="66">
        <v>5645.5705843905298</v>
      </c>
      <c r="AD847" s="73">
        <f t="shared" si="136"/>
        <v>5.1364845581907065E-4</v>
      </c>
    </row>
    <row r="848" spans="1:30" x14ac:dyDescent="0.25">
      <c r="A848" s="165"/>
      <c r="B848" s="72" t="s">
        <v>3617</v>
      </c>
      <c r="C848" s="64" t="s">
        <v>3618</v>
      </c>
      <c r="D848" s="64" t="s">
        <v>2</v>
      </c>
      <c r="E848" s="64" t="s">
        <v>3619</v>
      </c>
      <c r="F848" s="64" t="s">
        <v>1693</v>
      </c>
      <c r="G848" s="64" t="s">
        <v>1269</v>
      </c>
      <c r="H848" s="65">
        <v>38720</v>
      </c>
      <c r="I848" s="65">
        <v>39793</v>
      </c>
      <c r="J848" s="93" t="s">
        <v>1</v>
      </c>
      <c r="K848" s="101">
        <v>1100360</v>
      </c>
      <c r="L848" s="67">
        <f t="shared" si="130"/>
        <v>3.7403941718231615E-4</v>
      </c>
      <c r="M848" s="66">
        <v>12639.0177772141</v>
      </c>
      <c r="N848" s="73">
        <f t="shared" si="131"/>
        <v>2.4491489949994295E-4</v>
      </c>
      <c r="O848" s="98">
        <v>1031330</v>
      </c>
      <c r="P848" s="67">
        <f t="shared" si="137"/>
        <v>3.7980794794495725E-4</v>
      </c>
      <c r="Q848" s="66">
        <v>10102.716977214101</v>
      </c>
      <c r="R848" s="105">
        <f t="shared" si="132"/>
        <v>2.8946049237877459E-4</v>
      </c>
      <c r="S848" s="101">
        <v>912900</v>
      </c>
      <c r="T848" s="67">
        <f t="shared" si="138"/>
        <v>3.9988776951097006E-4</v>
      </c>
      <c r="U848" s="66">
        <v>6666.2085914640402</v>
      </c>
      <c r="V848" s="73">
        <f t="shared" si="139"/>
        <v>3.559798603934972E-4</v>
      </c>
      <c r="W848" s="98">
        <v>723800</v>
      </c>
      <c r="X848" s="67">
        <f t="shared" si="133"/>
        <v>4.1123328107730254E-4</v>
      </c>
      <c r="Y848" s="66">
        <v>3118.1782257600098</v>
      </c>
      <c r="Z848" s="105">
        <f t="shared" si="134"/>
        <v>4.0311295811795803E-4</v>
      </c>
      <c r="AA848" s="101">
        <v>189100</v>
      </c>
      <c r="AB848" s="67">
        <f t="shared" si="135"/>
        <v>3.6169307253389627E-4</v>
      </c>
      <c r="AC848" s="66">
        <v>3548.0303657039999</v>
      </c>
      <c r="AD848" s="73">
        <f t="shared" si="136"/>
        <v>3.2280888021875195E-4</v>
      </c>
    </row>
    <row r="849" spans="1:30" x14ac:dyDescent="0.25">
      <c r="A849" s="165"/>
      <c r="B849" s="72" t="s">
        <v>11490</v>
      </c>
      <c r="C849" s="64" t="s">
        <v>11342</v>
      </c>
      <c r="D849" s="64" t="s">
        <v>2</v>
      </c>
      <c r="E849" s="64" t="s">
        <v>11491</v>
      </c>
      <c r="F849" s="64" t="s">
        <v>1380</v>
      </c>
      <c r="G849" s="64" t="s">
        <v>1216</v>
      </c>
      <c r="H849" s="65">
        <v>38720</v>
      </c>
      <c r="I849" s="65">
        <v>42004</v>
      </c>
      <c r="J849" s="93" t="s">
        <v>1</v>
      </c>
      <c r="K849" s="101">
        <v>924978</v>
      </c>
      <c r="L849" s="67">
        <f t="shared" si="130"/>
        <v>3.144227634832822E-4</v>
      </c>
      <c r="M849" s="66">
        <v>12624.755472712501</v>
      </c>
      <c r="N849" s="73">
        <f t="shared" si="131"/>
        <v>2.4463852906236481E-4</v>
      </c>
      <c r="O849" s="98">
        <v>870430</v>
      </c>
      <c r="P849" s="67">
        <f t="shared" si="137"/>
        <v>3.2055329732455094E-4</v>
      </c>
      <c r="Q849" s="66">
        <v>8798.7277527125607</v>
      </c>
      <c r="R849" s="105">
        <f t="shared" si="132"/>
        <v>2.5209892282949899E-4</v>
      </c>
      <c r="S849" s="101">
        <v>773680</v>
      </c>
      <c r="T849" s="67">
        <f t="shared" si="138"/>
        <v>3.3890368004737355E-4</v>
      </c>
      <c r="U849" s="66">
        <v>6059.7149329245603</v>
      </c>
      <c r="V849" s="73">
        <f t="shared" si="139"/>
        <v>3.2359270584617615E-4</v>
      </c>
      <c r="W849" s="98">
        <v>648780</v>
      </c>
      <c r="X849" s="67">
        <f t="shared" si="133"/>
        <v>3.6861001395044536E-4</v>
      </c>
      <c r="Y849" s="66">
        <v>2912.80817806202</v>
      </c>
      <c r="Z849" s="105">
        <f t="shared" si="134"/>
        <v>3.7656305575752301E-4</v>
      </c>
      <c r="AA849" s="101">
        <v>124900</v>
      </c>
      <c r="AB849" s="67">
        <f t="shared" si="135"/>
        <v>2.3889722241926832E-4</v>
      </c>
      <c r="AC849" s="66">
        <v>3146.9067548624998</v>
      </c>
      <c r="AD849" s="73">
        <f t="shared" si="136"/>
        <v>2.8631362783966064E-4</v>
      </c>
    </row>
    <row r="850" spans="1:30" x14ac:dyDescent="0.25">
      <c r="A850" s="165"/>
      <c r="B850" s="72" t="s">
        <v>7513</v>
      </c>
      <c r="C850" s="64" t="s">
        <v>7514</v>
      </c>
      <c r="D850" s="64" t="s">
        <v>0</v>
      </c>
      <c r="E850" s="64" t="s">
        <v>7515</v>
      </c>
      <c r="F850" s="64" t="s">
        <v>1230</v>
      </c>
      <c r="G850" s="64" t="s">
        <v>1167</v>
      </c>
      <c r="H850" s="65">
        <v>38721</v>
      </c>
      <c r="I850" s="65">
        <v>39840</v>
      </c>
      <c r="J850" s="93" t="s">
        <v>1</v>
      </c>
      <c r="K850" s="101">
        <v>464069</v>
      </c>
      <c r="L850" s="67">
        <f t="shared" si="130"/>
        <v>1.5774846258713535E-4</v>
      </c>
      <c r="M850" s="66">
        <v>12623.7632713691</v>
      </c>
      <c r="N850" s="73">
        <f t="shared" si="131"/>
        <v>2.4461930249772301E-4</v>
      </c>
      <c r="O850" s="98">
        <v>433319</v>
      </c>
      <c r="P850" s="67">
        <f t="shared" si="137"/>
        <v>1.5957840865247878E-4</v>
      </c>
      <c r="Q850" s="66">
        <v>9010.9960413690496</v>
      </c>
      <c r="R850" s="105">
        <f t="shared" si="132"/>
        <v>2.5818078016446021E-4</v>
      </c>
      <c r="S850" s="101">
        <v>328400</v>
      </c>
      <c r="T850" s="67">
        <f t="shared" si="138"/>
        <v>1.4385271498236672E-4</v>
      </c>
      <c r="U850" s="66">
        <v>3044.6634622210099</v>
      </c>
      <c r="V850" s="73">
        <f t="shared" si="139"/>
        <v>1.6258700269512316E-4</v>
      </c>
      <c r="W850" s="98">
        <v>227100</v>
      </c>
      <c r="X850" s="67">
        <f t="shared" si="133"/>
        <v>1.2902884516807875E-4</v>
      </c>
      <c r="Y850" s="66">
        <v>922.61934387100496</v>
      </c>
      <c r="Z850" s="105">
        <f t="shared" si="134"/>
        <v>1.1927471298855613E-4</v>
      </c>
      <c r="AA850" s="101">
        <v>101300</v>
      </c>
      <c r="AB850" s="67">
        <f t="shared" si="135"/>
        <v>1.9375731490049546E-4</v>
      </c>
      <c r="AC850" s="66">
        <v>2122.0441183500002</v>
      </c>
      <c r="AD850" s="73">
        <f t="shared" si="136"/>
        <v>1.9306900308431598E-4</v>
      </c>
    </row>
    <row r="851" spans="1:30" x14ac:dyDescent="0.25">
      <c r="A851" s="165"/>
      <c r="B851" s="72" t="s">
        <v>3706</v>
      </c>
      <c r="C851" s="64" t="s">
        <v>3707</v>
      </c>
      <c r="D851" s="64" t="s">
        <v>2</v>
      </c>
      <c r="E851" s="64" t="s">
        <v>3708</v>
      </c>
      <c r="F851" s="64" t="s">
        <v>1215</v>
      </c>
      <c r="G851" s="64" t="s">
        <v>1216</v>
      </c>
      <c r="H851" s="65">
        <v>38718</v>
      </c>
      <c r="I851" s="65">
        <v>39793</v>
      </c>
      <c r="J851" s="93" t="s">
        <v>1</v>
      </c>
      <c r="K851" s="101">
        <v>710537</v>
      </c>
      <c r="L851" s="67">
        <f t="shared" si="130"/>
        <v>2.4152899538921023E-4</v>
      </c>
      <c r="M851" s="66">
        <v>12602.4092999031</v>
      </c>
      <c r="N851" s="73">
        <f t="shared" si="131"/>
        <v>2.4420551197477995E-4</v>
      </c>
      <c r="O851" s="98">
        <v>671527</v>
      </c>
      <c r="P851" s="67">
        <f t="shared" si="137"/>
        <v>2.4730328009427952E-4</v>
      </c>
      <c r="Q851" s="66">
        <v>10023.804749903</v>
      </c>
      <c r="R851" s="105">
        <f t="shared" si="132"/>
        <v>2.8719951919466033E-4</v>
      </c>
      <c r="S851" s="101">
        <v>582560</v>
      </c>
      <c r="T851" s="67">
        <f t="shared" si="138"/>
        <v>2.5518525468979156E-4</v>
      </c>
      <c r="U851" s="66">
        <v>5517.7380752770196</v>
      </c>
      <c r="V851" s="73">
        <f t="shared" si="139"/>
        <v>2.9465079029181965E-4</v>
      </c>
      <c r="W851" s="98">
        <v>463100</v>
      </c>
      <c r="X851" s="67">
        <f t="shared" si="133"/>
        <v>2.6311430293851726E-4</v>
      </c>
      <c r="Y851" s="66">
        <v>1993.5540674020101</v>
      </c>
      <c r="Z851" s="105">
        <f t="shared" si="134"/>
        <v>2.5772339458968516E-4</v>
      </c>
      <c r="AA851" s="101">
        <v>119460</v>
      </c>
      <c r="AB851" s="67">
        <f t="shared" si="135"/>
        <v>2.2849209119460203E-4</v>
      </c>
      <c r="AC851" s="66">
        <v>3524.1840078750001</v>
      </c>
      <c r="AD851" s="73">
        <f t="shared" si="136"/>
        <v>3.2063927757315912E-4</v>
      </c>
    </row>
    <row r="852" spans="1:30" x14ac:dyDescent="0.25">
      <c r="A852" s="165"/>
      <c r="B852" s="72" t="s">
        <v>10285</v>
      </c>
      <c r="C852" s="64" t="s">
        <v>10286</v>
      </c>
      <c r="D852" s="64" t="s">
        <v>0</v>
      </c>
      <c r="E852" s="64" t="s">
        <v>10287</v>
      </c>
      <c r="F852" s="64" t="s">
        <v>1237</v>
      </c>
      <c r="G852" s="64" t="s">
        <v>1227</v>
      </c>
      <c r="H852" s="65">
        <v>38721</v>
      </c>
      <c r="I852" s="65">
        <v>41480</v>
      </c>
      <c r="J852" s="93" t="s">
        <v>1</v>
      </c>
      <c r="K852" s="101">
        <v>983883</v>
      </c>
      <c r="L852" s="67">
        <f t="shared" si="130"/>
        <v>3.3444602120723103E-4</v>
      </c>
      <c r="M852" s="66">
        <v>12580.3337887576</v>
      </c>
      <c r="N852" s="73">
        <f t="shared" si="131"/>
        <v>2.4377773968353771E-4</v>
      </c>
      <c r="O852" s="98">
        <v>901555</v>
      </c>
      <c r="P852" s="67">
        <f t="shared" si="137"/>
        <v>3.3201570254866623E-4</v>
      </c>
      <c r="Q852" s="66">
        <v>9502.7049087576306</v>
      </c>
      <c r="R852" s="105">
        <f t="shared" si="132"/>
        <v>2.7226909830524584E-4</v>
      </c>
      <c r="S852" s="101">
        <v>799340</v>
      </c>
      <c r="T852" s="67">
        <f t="shared" si="138"/>
        <v>3.5014381605969857E-4</v>
      </c>
      <c r="U852" s="66">
        <v>5405.8997750885601</v>
      </c>
      <c r="V852" s="73">
        <f t="shared" si="139"/>
        <v>2.886785525585581E-4</v>
      </c>
      <c r="W852" s="98">
        <v>618440</v>
      </c>
      <c r="X852" s="67">
        <f t="shared" si="133"/>
        <v>3.513720784048729E-4</v>
      </c>
      <c r="Y852" s="66">
        <v>2685.7734786380101</v>
      </c>
      <c r="Z852" s="105">
        <f t="shared" si="134"/>
        <v>3.472123828151747E-4</v>
      </c>
      <c r="AA852" s="101">
        <v>180900</v>
      </c>
      <c r="AB852" s="67">
        <f t="shared" si="135"/>
        <v>3.4600886737906839E-4</v>
      </c>
      <c r="AC852" s="66">
        <v>2720.1262964505099</v>
      </c>
      <c r="AD852" s="73">
        <f t="shared" si="136"/>
        <v>2.4748404982620302E-4</v>
      </c>
    </row>
    <row r="853" spans="1:30" x14ac:dyDescent="0.25">
      <c r="A853" s="165"/>
      <c r="B853" s="72" t="s">
        <v>11974</v>
      </c>
      <c r="C853" s="64" t="s">
        <v>11342</v>
      </c>
      <c r="D853" s="64" t="s">
        <v>2</v>
      </c>
      <c r="E853" s="64" t="s">
        <v>11975</v>
      </c>
      <c r="F853" s="64" t="s">
        <v>1216</v>
      </c>
      <c r="G853" s="64" t="s">
        <v>1216</v>
      </c>
      <c r="H853" s="65">
        <v>38720</v>
      </c>
      <c r="I853" s="65">
        <v>42003</v>
      </c>
      <c r="J853" s="93" t="s">
        <v>1</v>
      </c>
      <c r="K853" s="101">
        <v>1151828</v>
      </c>
      <c r="L853" s="67">
        <f t="shared" si="130"/>
        <v>3.9153465576199865E-4</v>
      </c>
      <c r="M853" s="66">
        <v>12572.5597574147</v>
      </c>
      <c r="N853" s="73">
        <f t="shared" si="131"/>
        <v>2.4362709695649858E-4</v>
      </c>
      <c r="O853" s="98">
        <v>1053104</v>
      </c>
      <c r="P853" s="67">
        <f t="shared" si="137"/>
        <v>3.8782665995619855E-4</v>
      </c>
      <c r="Q853" s="66">
        <v>7250.86794116484</v>
      </c>
      <c r="R853" s="105">
        <f t="shared" si="132"/>
        <v>2.0775003488238041E-4</v>
      </c>
      <c r="S853" s="101">
        <v>912120</v>
      </c>
      <c r="T853" s="67">
        <f t="shared" si="138"/>
        <v>3.9954609741082927E-4</v>
      </c>
      <c r="U853" s="66">
        <v>4699.9247843490402</v>
      </c>
      <c r="V853" s="73">
        <f t="shared" si="139"/>
        <v>2.5097903037940572E-4</v>
      </c>
      <c r="W853" s="98">
        <v>807020</v>
      </c>
      <c r="X853" s="67">
        <f t="shared" si="133"/>
        <v>4.5851544970296312E-4</v>
      </c>
      <c r="Y853" s="66">
        <v>3467.5960718490201</v>
      </c>
      <c r="Z853" s="105">
        <f t="shared" si="134"/>
        <v>4.4828512319579448E-4</v>
      </c>
      <c r="AA853" s="101">
        <v>105100</v>
      </c>
      <c r="AB853" s="67">
        <f t="shared" si="135"/>
        <v>2.0102560509419618E-4</v>
      </c>
      <c r="AC853" s="66">
        <v>1232.3287124999999</v>
      </c>
      <c r="AD853" s="73">
        <f t="shared" si="136"/>
        <v>1.1212041914545693E-4</v>
      </c>
    </row>
    <row r="854" spans="1:30" x14ac:dyDescent="0.25">
      <c r="A854" s="165"/>
      <c r="B854" s="72" t="s">
        <v>9907</v>
      </c>
      <c r="C854" s="64" t="s">
        <v>9908</v>
      </c>
      <c r="D854" s="64" t="s">
        <v>4</v>
      </c>
      <c r="E854" s="64" t="s">
        <v>422</v>
      </c>
      <c r="F854" s="64" t="s">
        <v>2321</v>
      </c>
      <c r="G854" s="64" t="s">
        <v>1193</v>
      </c>
      <c r="H854" s="65">
        <v>38728</v>
      </c>
      <c r="I854" s="65">
        <v>42004</v>
      </c>
      <c r="J854" s="93" t="s">
        <v>1</v>
      </c>
      <c r="K854" s="101">
        <v>671025</v>
      </c>
      <c r="L854" s="67">
        <f t="shared" si="130"/>
        <v>2.2809789515682477E-4</v>
      </c>
      <c r="M854" s="66">
        <v>12569.874132641</v>
      </c>
      <c r="N854" s="73">
        <f t="shared" si="131"/>
        <v>2.4357505576681602E-4</v>
      </c>
      <c r="O854" s="98">
        <v>479735</v>
      </c>
      <c r="P854" s="67">
        <f t="shared" si="137"/>
        <v>1.7667203117079311E-4</v>
      </c>
      <c r="Q854" s="66">
        <v>3908.8041326410198</v>
      </c>
      <c r="R854" s="105">
        <f t="shared" si="132"/>
        <v>1.1199406767489815E-4</v>
      </c>
      <c r="S854" s="101">
        <v>319380</v>
      </c>
      <c r="T854" s="67">
        <f t="shared" si="138"/>
        <v>1.3990158377304594E-4</v>
      </c>
      <c r="U854" s="66">
        <v>1001.821195141</v>
      </c>
      <c r="V854" s="73">
        <f t="shared" si="139"/>
        <v>5.3497901287126786E-5</v>
      </c>
      <c r="W854" s="98">
        <v>317600</v>
      </c>
      <c r="X854" s="67">
        <f t="shared" si="133"/>
        <v>1.8044720927072572E-4</v>
      </c>
      <c r="Y854" s="66">
        <v>964.16819514100098</v>
      </c>
      <c r="Z854" s="105">
        <f t="shared" si="134"/>
        <v>1.246460802194234E-4</v>
      </c>
      <c r="AA854" s="101">
        <v>1780</v>
      </c>
      <c r="AB854" s="67">
        <f t="shared" si="135"/>
        <v>3.4046201433650732E-6</v>
      </c>
      <c r="AC854" s="66">
        <v>37.652999999999999</v>
      </c>
      <c r="AD854" s="73">
        <f t="shared" si="136"/>
        <v>3.425766274259304E-6</v>
      </c>
    </row>
    <row r="855" spans="1:30" x14ac:dyDescent="0.25">
      <c r="A855" s="165"/>
      <c r="B855" s="72" t="s">
        <v>6570</v>
      </c>
      <c r="C855" s="64" t="s">
        <v>466</v>
      </c>
      <c r="D855" s="64" t="s">
        <v>2</v>
      </c>
      <c r="E855" s="64" t="s">
        <v>6571</v>
      </c>
      <c r="F855" s="64" t="s">
        <v>493</v>
      </c>
      <c r="G855" s="64" t="s">
        <v>1167</v>
      </c>
      <c r="H855" s="65">
        <v>38720</v>
      </c>
      <c r="I855" s="65">
        <v>39716</v>
      </c>
      <c r="J855" s="93" t="s">
        <v>1</v>
      </c>
      <c r="K855" s="101">
        <v>417255</v>
      </c>
      <c r="L855" s="67">
        <f t="shared" si="130"/>
        <v>1.4183523302956061E-4</v>
      </c>
      <c r="M855" s="66">
        <v>12569.651463241</v>
      </c>
      <c r="N855" s="73">
        <f t="shared" si="131"/>
        <v>2.4357074094942402E-4</v>
      </c>
      <c r="O855" s="98">
        <v>371835</v>
      </c>
      <c r="P855" s="67">
        <f t="shared" si="137"/>
        <v>1.3693569306052689E-4</v>
      </c>
      <c r="Q855" s="66">
        <v>10040.241063240999</v>
      </c>
      <c r="R855" s="105">
        <f t="shared" si="132"/>
        <v>2.8767044828853077E-4</v>
      </c>
      <c r="S855" s="101">
        <v>257900</v>
      </c>
      <c r="T855" s="67">
        <f t="shared" si="138"/>
        <v>1.129708136234847E-4</v>
      </c>
      <c r="U855" s="66">
        <v>4493.4778815199998</v>
      </c>
      <c r="V855" s="73">
        <f t="shared" si="139"/>
        <v>2.3995463193171007E-4</v>
      </c>
      <c r="W855" s="98">
        <v>157700</v>
      </c>
      <c r="X855" s="67">
        <f t="shared" si="133"/>
        <v>8.9598630044059979E-5</v>
      </c>
      <c r="Y855" s="66">
        <v>601.154080520001</v>
      </c>
      <c r="Z855" s="105">
        <f t="shared" si="134"/>
        <v>7.7716211883313262E-5</v>
      </c>
      <c r="AA855" s="101">
        <v>100200</v>
      </c>
      <c r="AB855" s="67">
        <f t="shared" si="135"/>
        <v>1.9165333616021367E-4</v>
      </c>
      <c r="AC855" s="66">
        <v>3892.323801</v>
      </c>
      <c r="AD855" s="73">
        <f t="shared" si="136"/>
        <v>3.5413357782813009E-4</v>
      </c>
    </row>
    <row r="856" spans="1:30" x14ac:dyDescent="0.25">
      <c r="A856" s="165"/>
      <c r="B856" s="74" t="s">
        <v>16624</v>
      </c>
      <c r="C856" s="68" t="s">
        <v>3</v>
      </c>
      <c r="D856" s="68" t="s">
        <v>2</v>
      </c>
      <c r="E856" s="68" t="s">
        <v>16625</v>
      </c>
      <c r="F856" s="68" t="s">
        <v>1199</v>
      </c>
      <c r="G856" s="68" t="s">
        <v>1199</v>
      </c>
      <c r="H856" s="69">
        <v>38721</v>
      </c>
      <c r="I856" s="69">
        <v>42004</v>
      </c>
      <c r="J856" s="94" t="s">
        <v>1173</v>
      </c>
      <c r="K856" s="102">
        <v>1185636</v>
      </c>
      <c r="L856" s="71">
        <f t="shared" si="130"/>
        <v>4.030268261572327E-4</v>
      </c>
      <c r="M856" s="70">
        <v>12511.370707330099</v>
      </c>
      <c r="N856" s="75">
        <f t="shared" si="131"/>
        <v>2.4244139484608742E-4</v>
      </c>
      <c r="O856" s="99">
        <v>1152710</v>
      </c>
      <c r="P856" s="71">
        <f t="shared" si="137"/>
        <v>4.2450856629365155E-4</v>
      </c>
      <c r="Q856" s="70">
        <v>9826.3564673301098</v>
      </c>
      <c r="R856" s="106">
        <f t="shared" si="132"/>
        <v>2.815422809267966E-4</v>
      </c>
      <c r="S856" s="102">
        <v>945410</v>
      </c>
      <c r="T856" s="71">
        <f t="shared" si="138"/>
        <v>4.1412848742837792E-4</v>
      </c>
      <c r="U856" s="70">
        <v>5899.2790618130903</v>
      </c>
      <c r="V856" s="75">
        <f t="shared" si="139"/>
        <v>3.1502532632050379E-4</v>
      </c>
      <c r="W856" s="99">
        <v>756210</v>
      </c>
      <c r="X856" s="71">
        <f t="shared" si="133"/>
        <v>4.2964730517196318E-4</v>
      </c>
      <c r="Y856" s="70">
        <v>2974.0770763130299</v>
      </c>
      <c r="Z856" s="106">
        <f t="shared" si="134"/>
        <v>3.8448379826369356E-4</v>
      </c>
      <c r="AA856" s="102">
        <v>189200</v>
      </c>
      <c r="AB856" s="71">
        <f t="shared" si="135"/>
        <v>3.6188434332846731E-4</v>
      </c>
      <c r="AC856" s="70">
        <v>2925.2019855000199</v>
      </c>
      <c r="AD856" s="75">
        <f t="shared" si="136"/>
        <v>2.6614236069695166E-4</v>
      </c>
    </row>
    <row r="857" spans="1:30" x14ac:dyDescent="0.25">
      <c r="A857" s="165"/>
      <c r="B857" s="72" t="s">
        <v>9332</v>
      </c>
      <c r="C857" s="64" t="s">
        <v>9333</v>
      </c>
      <c r="D857" s="64" t="s">
        <v>2</v>
      </c>
      <c r="E857" s="64" t="s">
        <v>9334</v>
      </c>
      <c r="F857" s="64" t="s">
        <v>1230</v>
      </c>
      <c r="G857" s="64" t="s">
        <v>1167</v>
      </c>
      <c r="H857" s="65">
        <v>38720</v>
      </c>
      <c r="I857" s="65">
        <v>39791</v>
      </c>
      <c r="J857" s="93" t="s">
        <v>1</v>
      </c>
      <c r="K857" s="101">
        <v>842811</v>
      </c>
      <c r="L857" s="67">
        <f t="shared" si="130"/>
        <v>2.8649218004548059E-4</v>
      </c>
      <c r="M857" s="66">
        <v>12470.034302317101</v>
      </c>
      <c r="N857" s="73">
        <f t="shared" si="131"/>
        <v>2.4164039102934313E-4</v>
      </c>
      <c r="O857" s="98">
        <v>781031</v>
      </c>
      <c r="P857" s="67">
        <f t="shared" si="137"/>
        <v>2.8763032336051304E-4</v>
      </c>
      <c r="Q857" s="66">
        <v>10195.375902317101</v>
      </c>
      <c r="R857" s="105">
        <f t="shared" si="132"/>
        <v>2.9211533247219649E-4</v>
      </c>
      <c r="S857" s="101">
        <v>621000</v>
      </c>
      <c r="T857" s="67">
        <f t="shared" si="138"/>
        <v>2.7202355665057772E-4</v>
      </c>
      <c r="U857" s="66">
        <v>5587.5157016720204</v>
      </c>
      <c r="V857" s="73">
        <f t="shared" si="139"/>
        <v>2.9837696077716696E-4</v>
      </c>
      <c r="W857" s="98">
        <v>449500</v>
      </c>
      <c r="X857" s="67">
        <f t="shared" si="133"/>
        <v>2.5538734435513608E-4</v>
      </c>
      <c r="Y857" s="66">
        <v>1809.18882717201</v>
      </c>
      <c r="Z857" s="105">
        <f t="shared" si="134"/>
        <v>2.3388895922955469E-4</v>
      </c>
      <c r="AA857" s="101">
        <v>171500</v>
      </c>
      <c r="AB857" s="67">
        <f t="shared" si="135"/>
        <v>3.2802941268938768E-4</v>
      </c>
      <c r="AC857" s="66">
        <v>3778.32687450001</v>
      </c>
      <c r="AD857" s="73">
        <f t="shared" si="136"/>
        <v>3.437618457968741E-4</v>
      </c>
    </row>
    <row r="858" spans="1:30" x14ac:dyDescent="0.25">
      <c r="A858" s="165"/>
      <c r="B858" s="72" t="s">
        <v>14554</v>
      </c>
      <c r="C858" s="64" t="s">
        <v>14311</v>
      </c>
      <c r="D858" s="64" t="s">
        <v>2</v>
      </c>
      <c r="E858" s="64" t="s">
        <v>14555</v>
      </c>
      <c r="F858" s="64" t="s">
        <v>1215</v>
      </c>
      <c r="G858" s="64" t="s">
        <v>1216</v>
      </c>
      <c r="H858" s="65">
        <v>39784</v>
      </c>
      <c r="I858" s="65">
        <v>42004</v>
      </c>
      <c r="J858" s="93" t="s">
        <v>1</v>
      </c>
      <c r="K858" s="101">
        <v>901704</v>
      </c>
      <c r="L858" s="67">
        <f t="shared" si="130"/>
        <v>3.0651135867440038E-4</v>
      </c>
      <c r="M858" s="66">
        <v>12466.295444708599</v>
      </c>
      <c r="N858" s="73">
        <f t="shared" si="131"/>
        <v>2.415679406260308E-4</v>
      </c>
      <c r="O858" s="98">
        <v>853208</v>
      </c>
      <c r="P858" s="67">
        <f t="shared" si="137"/>
        <v>3.1421095056889751E-4</v>
      </c>
      <c r="Q858" s="66">
        <v>8954.8624047085796</v>
      </c>
      <c r="R858" s="105">
        <f t="shared" si="132"/>
        <v>2.5657245340014544E-4</v>
      </c>
      <c r="S858" s="101">
        <v>738430</v>
      </c>
      <c r="T858" s="67">
        <f t="shared" si="138"/>
        <v>3.2346272936793259E-4</v>
      </c>
      <c r="U858" s="66">
        <v>5112.1128622085298</v>
      </c>
      <c r="V858" s="73">
        <f t="shared" si="139"/>
        <v>2.7299014095283889E-4</v>
      </c>
      <c r="W858" s="98">
        <v>532330</v>
      </c>
      <c r="X858" s="67">
        <f t="shared" si="133"/>
        <v>3.0244793108024379E-4</v>
      </c>
      <c r="Y858" s="66">
        <v>2389.1910508460201</v>
      </c>
      <c r="Z858" s="105">
        <f t="shared" si="134"/>
        <v>3.0887069381056536E-4</v>
      </c>
      <c r="AA858" s="101">
        <v>206100</v>
      </c>
      <c r="AB858" s="67">
        <f t="shared" si="135"/>
        <v>3.9420910761097842E-4</v>
      </c>
      <c r="AC858" s="66">
        <v>2722.9218113625002</v>
      </c>
      <c r="AD858" s="73">
        <f t="shared" si="136"/>
        <v>2.4773839292515092E-4</v>
      </c>
    </row>
    <row r="859" spans="1:30" x14ac:dyDescent="0.25">
      <c r="A859" s="165"/>
      <c r="B859" s="72" t="s">
        <v>13210</v>
      </c>
      <c r="C859" s="64" t="s">
        <v>13211</v>
      </c>
      <c r="D859" s="64" t="s">
        <v>0</v>
      </c>
      <c r="E859" s="64" t="s">
        <v>13212</v>
      </c>
      <c r="F859" s="64" t="s">
        <v>1237</v>
      </c>
      <c r="G859" s="64" t="s">
        <v>1227</v>
      </c>
      <c r="H859" s="65">
        <v>39759</v>
      </c>
      <c r="I859" s="65">
        <v>42004</v>
      </c>
      <c r="J859" s="93" t="s">
        <v>1</v>
      </c>
      <c r="K859" s="101">
        <v>638514</v>
      </c>
      <c r="L859" s="67">
        <f t="shared" si="130"/>
        <v>2.1704660694931606E-4</v>
      </c>
      <c r="M859" s="66">
        <v>12454.381576306099</v>
      </c>
      <c r="N859" s="73">
        <f t="shared" si="131"/>
        <v>2.4133707744236521E-4</v>
      </c>
      <c r="O859" s="98">
        <v>609920</v>
      </c>
      <c r="P859" s="67">
        <f t="shared" si="137"/>
        <v>2.2461526728650221E-4</v>
      </c>
      <c r="Q859" s="66">
        <v>10908.7809938061</v>
      </c>
      <c r="R859" s="105">
        <f t="shared" si="132"/>
        <v>3.1255563477044769E-4</v>
      </c>
      <c r="S859" s="101">
        <v>516920</v>
      </c>
      <c r="T859" s="67">
        <f t="shared" si="138"/>
        <v>2.2643223333947929E-4</v>
      </c>
      <c r="U859" s="66">
        <v>8912.5977870140796</v>
      </c>
      <c r="V859" s="73">
        <f t="shared" si="139"/>
        <v>4.7593849973840547E-4</v>
      </c>
      <c r="W859" s="98">
        <v>294120</v>
      </c>
      <c r="X859" s="67">
        <f t="shared" si="133"/>
        <v>1.6710684254000584E-4</v>
      </c>
      <c r="Y859" s="66">
        <v>1341.6552870140099</v>
      </c>
      <c r="Z859" s="105">
        <f t="shared" si="134"/>
        <v>1.7344699127677161E-4</v>
      </c>
      <c r="AA859" s="101">
        <v>222800</v>
      </c>
      <c r="AB859" s="67">
        <f t="shared" si="135"/>
        <v>4.2615133030434734E-4</v>
      </c>
      <c r="AC859" s="66">
        <v>7570.9425000000401</v>
      </c>
      <c r="AD859" s="73">
        <f t="shared" si="136"/>
        <v>6.8882371871714231E-4</v>
      </c>
    </row>
    <row r="860" spans="1:30" x14ac:dyDescent="0.25">
      <c r="A860" s="165"/>
      <c r="B860" s="72" t="s">
        <v>15850</v>
      </c>
      <c r="C860" s="64" t="s">
        <v>15851</v>
      </c>
      <c r="D860" s="64" t="s">
        <v>2</v>
      </c>
      <c r="E860" s="64" t="s">
        <v>15852</v>
      </c>
      <c r="F860" s="64" t="s">
        <v>1411</v>
      </c>
      <c r="G860" s="64" t="s">
        <v>1167</v>
      </c>
      <c r="H860" s="65">
        <v>39822</v>
      </c>
      <c r="I860" s="65">
        <v>42004</v>
      </c>
      <c r="J860" s="93" t="s">
        <v>1</v>
      </c>
      <c r="K860" s="101">
        <v>995053</v>
      </c>
      <c r="L860" s="67">
        <f t="shared" si="130"/>
        <v>3.3824297883012399E-4</v>
      </c>
      <c r="M860" s="66">
        <v>12449.735059885599</v>
      </c>
      <c r="N860" s="73">
        <f t="shared" si="131"/>
        <v>2.4124703871291557E-4</v>
      </c>
      <c r="O860" s="98">
        <v>972825</v>
      </c>
      <c r="P860" s="67">
        <f t="shared" si="137"/>
        <v>3.5826230882409415E-4</v>
      </c>
      <c r="Q860" s="66">
        <v>10997.5258598856</v>
      </c>
      <c r="R860" s="105">
        <f t="shared" si="132"/>
        <v>3.1509833023439049E-4</v>
      </c>
      <c r="S860" s="101">
        <v>835630</v>
      </c>
      <c r="T860" s="67">
        <f t="shared" si="138"/>
        <v>3.6604032953932734E-4</v>
      </c>
      <c r="U860" s="66">
        <v>6333.5002273855998</v>
      </c>
      <c r="V860" s="73">
        <f t="shared" si="139"/>
        <v>3.382130180615532E-4</v>
      </c>
      <c r="W860" s="98">
        <v>691130</v>
      </c>
      <c r="X860" s="67">
        <f t="shared" si="133"/>
        <v>3.9267153571560668E-4</v>
      </c>
      <c r="Y860" s="66">
        <v>3167.91011467301</v>
      </c>
      <c r="Z860" s="105">
        <f t="shared" si="134"/>
        <v>4.0954221501126052E-4</v>
      </c>
      <c r="AA860" s="101">
        <v>144500</v>
      </c>
      <c r="AB860" s="67">
        <f t="shared" si="135"/>
        <v>2.7638629815519833E-4</v>
      </c>
      <c r="AC860" s="66">
        <v>3165.5901127125098</v>
      </c>
      <c r="AD860" s="73">
        <f t="shared" si="136"/>
        <v>2.8801348753775859E-4</v>
      </c>
    </row>
    <row r="861" spans="1:30" x14ac:dyDescent="0.25">
      <c r="A861" s="165"/>
      <c r="B861" s="72" t="s">
        <v>8665</v>
      </c>
      <c r="C861" s="64" t="s">
        <v>3209</v>
      </c>
      <c r="D861" s="64" t="s">
        <v>0</v>
      </c>
      <c r="E861" s="64" t="s">
        <v>8666</v>
      </c>
      <c r="F861" s="64" t="s">
        <v>1199</v>
      </c>
      <c r="G861" s="64" t="s">
        <v>1199</v>
      </c>
      <c r="H861" s="65">
        <v>38721</v>
      </c>
      <c r="I861" s="65">
        <v>39835</v>
      </c>
      <c r="J861" s="93" t="s">
        <v>1</v>
      </c>
      <c r="K861" s="101">
        <v>379430</v>
      </c>
      <c r="L861" s="67">
        <f t="shared" si="130"/>
        <v>1.2897758557334527E-4</v>
      </c>
      <c r="M861" s="66">
        <v>12395.8894000085</v>
      </c>
      <c r="N861" s="73">
        <f t="shared" si="131"/>
        <v>2.4020363450146784E-4</v>
      </c>
      <c r="O861" s="98">
        <v>351340</v>
      </c>
      <c r="P861" s="67">
        <f t="shared" si="137"/>
        <v>1.2938799843986045E-4</v>
      </c>
      <c r="Q861" s="66">
        <v>10880.5340800085</v>
      </c>
      <c r="R861" s="105">
        <f t="shared" si="132"/>
        <v>3.1174631133849611E-4</v>
      </c>
      <c r="S861" s="101">
        <v>233310</v>
      </c>
      <c r="T861" s="67">
        <f t="shared" si="138"/>
        <v>1.0219938164596826E-4</v>
      </c>
      <c r="U861" s="66">
        <v>1137.7552613994999</v>
      </c>
      <c r="V861" s="73">
        <f t="shared" si="139"/>
        <v>6.0756868549474894E-5</v>
      </c>
      <c r="W861" s="98">
        <v>157410</v>
      </c>
      <c r="X861" s="67">
        <f t="shared" si="133"/>
        <v>8.9433864015443754E-5</v>
      </c>
      <c r="Y861" s="66">
        <v>559.00793103700005</v>
      </c>
      <c r="Z861" s="105">
        <f t="shared" si="134"/>
        <v>7.2267626920780159E-5</v>
      </c>
      <c r="AA861" s="101">
        <v>75900</v>
      </c>
      <c r="AB861" s="67">
        <f t="shared" si="135"/>
        <v>1.4517453307944328E-4</v>
      </c>
      <c r="AC861" s="66">
        <v>578.74733036249995</v>
      </c>
      <c r="AD861" s="73">
        <f t="shared" si="136"/>
        <v>5.2655912826958278E-5</v>
      </c>
    </row>
    <row r="862" spans="1:30" x14ac:dyDescent="0.25">
      <c r="A862" s="165"/>
      <c r="B862" s="72" t="s">
        <v>11720</v>
      </c>
      <c r="C862" s="64" t="s">
        <v>11342</v>
      </c>
      <c r="D862" s="64" t="s">
        <v>2</v>
      </c>
      <c r="E862" s="64" t="s">
        <v>11721</v>
      </c>
      <c r="F862" s="64" t="s">
        <v>2270</v>
      </c>
      <c r="G862" s="64" t="s">
        <v>1227</v>
      </c>
      <c r="H862" s="65">
        <v>38720</v>
      </c>
      <c r="I862" s="65">
        <v>42004</v>
      </c>
      <c r="J862" s="93" t="s">
        <v>1</v>
      </c>
      <c r="K862" s="101">
        <v>730630</v>
      </c>
      <c r="L862" s="67">
        <f t="shared" si="130"/>
        <v>2.483591000908027E-4</v>
      </c>
      <c r="M862" s="66">
        <v>12375.852921293599</v>
      </c>
      <c r="N862" s="73">
        <f t="shared" si="131"/>
        <v>2.3981537393745158E-4</v>
      </c>
      <c r="O862" s="98">
        <v>695704</v>
      </c>
      <c r="P862" s="67">
        <f t="shared" si="137"/>
        <v>2.5620694502932962E-4</v>
      </c>
      <c r="Q862" s="66">
        <v>8393.78146129366</v>
      </c>
      <c r="R862" s="105">
        <f t="shared" si="132"/>
        <v>2.4049650407764782E-4</v>
      </c>
      <c r="S862" s="101">
        <v>631680</v>
      </c>
      <c r="T862" s="67">
        <f t="shared" si="138"/>
        <v>2.7670183617558284E-4</v>
      </c>
      <c r="U862" s="66">
        <v>4290.4687329445096</v>
      </c>
      <c r="V862" s="73">
        <f t="shared" si="139"/>
        <v>2.2911381178980172E-4</v>
      </c>
      <c r="W862" s="98">
        <v>494980</v>
      </c>
      <c r="X862" s="67">
        <f t="shared" si="133"/>
        <v>2.8122720291191383E-4</v>
      </c>
      <c r="Y862" s="66">
        <v>2138.3512059070199</v>
      </c>
      <c r="Z862" s="105">
        <f t="shared" si="134"/>
        <v>2.7644253076591945E-4</v>
      </c>
      <c r="AA862" s="101">
        <v>136700</v>
      </c>
      <c r="AB862" s="67">
        <f t="shared" si="135"/>
        <v>2.6146717617865476E-4</v>
      </c>
      <c r="AC862" s="66">
        <v>2152.1175270375002</v>
      </c>
      <c r="AD862" s="73">
        <f t="shared" si="136"/>
        <v>1.9580515874876913E-4</v>
      </c>
    </row>
    <row r="863" spans="1:30" x14ac:dyDescent="0.25">
      <c r="A863" s="165"/>
      <c r="B863" s="72" t="s">
        <v>12044</v>
      </c>
      <c r="C863" s="64" t="s">
        <v>11342</v>
      </c>
      <c r="D863" s="64" t="s">
        <v>2</v>
      </c>
      <c r="E863" s="64" t="s">
        <v>12045</v>
      </c>
      <c r="F863" s="64" t="s">
        <v>2338</v>
      </c>
      <c r="G863" s="64" t="s">
        <v>1216</v>
      </c>
      <c r="H863" s="65">
        <v>38721</v>
      </c>
      <c r="I863" s="65">
        <v>42003</v>
      </c>
      <c r="J863" s="93" t="s">
        <v>1</v>
      </c>
      <c r="K863" s="101">
        <v>939177</v>
      </c>
      <c r="L863" s="67">
        <f t="shared" si="130"/>
        <v>3.1924935267642964E-4</v>
      </c>
      <c r="M863" s="66">
        <v>12369.965354842199</v>
      </c>
      <c r="N863" s="73">
        <f t="shared" si="131"/>
        <v>2.3970128653199327E-4</v>
      </c>
      <c r="O863" s="98">
        <v>892155</v>
      </c>
      <c r="P863" s="67">
        <f t="shared" si="137"/>
        <v>3.2855396410347157E-4</v>
      </c>
      <c r="Q863" s="66">
        <v>10675.405664842199</v>
      </c>
      <c r="R863" s="105">
        <f t="shared" si="132"/>
        <v>3.0586902385347265E-4</v>
      </c>
      <c r="S863" s="101">
        <v>809310</v>
      </c>
      <c r="T863" s="67">
        <f t="shared" si="138"/>
        <v>3.5451108636534473E-4</v>
      </c>
      <c r="U863" s="66">
        <v>6867.0488868821303</v>
      </c>
      <c r="V863" s="73">
        <f t="shared" si="139"/>
        <v>3.6670486237076337E-4</v>
      </c>
      <c r="W863" s="98">
        <v>636210</v>
      </c>
      <c r="X863" s="67">
        <f t="shared" si="133"/>
        <v>3.6146825884801137E-4</v>
      </c>
      <c r="Y863" s="66">
        <v>3066.0393585070101</v>
      </c>
      <c r="Z863" s="105">
        <f t="shared" si="134"/>
        <v>3.9637253101932631E-4</v>
      </c>
      <c r="AA863" s="101">
        <v>173100</v>
      </c>
      <c r="AB863" s="67">
        <f t="shared" si="135"/>
        <v>3.3108974540252482E-4</v>
      </c>
      <c r="AC863" s="66">
        <v>3801.0095283750002</v>
      </c>
      <c r="AD863" s="73">
        <f t="shared" si="136"/>
        <v>3.4582557167942365E-4</v>
      </c>
    </row>
    <row r="864" spans="1:30" x14ac:dyDescent="0.25">
      <c r="A864" s="165"/>
      <c r="B864" s="72" t="s">
        <v>11564</v>
      </c>
      <c r="C864" s="64" t="s">
        <v>11342</v>
      </c>
      <c r="D864" s="64" t="s">
        <v>2</v>
      </c>
      <c r="E864" s="64" t="s">
        <v>11565</v>
      </c>
      <c r="F864" s="64" t="s">
        <v>1306</v>
      </c>
      <c r="G864" s="64" t="s">
        <v>1216</v>
      </c>
      <c r="H864" s="65">
        <v>38720</v>
      </c>
      <c r="I864" s="65">
        <v>42003</v>
      </c>
      <c r="J864" s="93" t="s">
        <v>1</v>
      </c>
      <c r="K864" s="101">
        <v>759189</v>
      </c>
      <c r="L864" s="67">
        <f t="shared" si="130"/>
        <v>2.5806700633540427E-4</v>
      </c>
      <c r="M864" s="66">
        <v>12344.3367185241</v>
      </c>
      <c r="N864" s="73">
        <f t="shared" si="131"/>
        <v>2.3920466290199222E-4</v>
      </c>
      <c r="O864" s="98">
        <v>706917</v>
      </c>
      <c r="P864" s="67">
        <f t="shared" si="137"/>
        <v>2.6033635707039003E-4</v>
      </c>
      <c r="Q864" s="66">
        <v>8401.9006785240999</v>
      </c>
      <c r="R864" s="105">
        <f t="shared" si="132"/>
        <v>2.407291338368061E-4</v>
      </c>
      <c r="S864" s="101">
        <v>603960</v>
      </c>
      <c r="T864" s="67">
        <f t="shared" si="138"/>
        <v>2.6455933538596286E-4</v>
      </c>
      <c r="U864" s="66">
        <v>3318.5504625250201</v>
      </c>
      <c r="V864" s="73">
        <f t="shared" si="139"/>
        <v>1.7721274606844934E-4</v>
      </c>
      <c r="W864" s="98">
        <v>496160</v>
      </c>
      <c r="X864" s="67">
        <f t="shared" si="133"/>
        <v>2.81897630200766E-4</v>
      </c>
      <c r="Y864" s="66">
        <v>2038.47364958501</v>
      </c>
      <c r="Z864" s="105">
        <f t="shared" si="134"/>
        <v>2.6353052437515418E-4</v>
      </c>
      <c r="AA864" s="101">
        <v>107800</v>
      </c>
      <c r="AB864" s="67">
        <f t="shared" si="135"/>
        <v>2.0618991654761511E-4</v>
      </c>
      <c r="AC864" s="66">
        <v>1280.0768129400001</v>
      </c>
      <c r="AD864" s="73">
        <f t="shared" si="136"/>
        <v>1.1646466348580958E-4</v>
      </c>
    </row>
    <row r="865" spans="1:30" x14ac:dyDescent="0.25">
      <c r="A865" s="165"/>
      <c r="B865" s="72" t="s">
        <v>7673</v>
      </c>
      <c r="C865" s="64" t="s">
        <v>7674</v>
      </c>
      <c r="D865" s="64" t="s">
        <v>4</v>
      </c>
      <c r="E865" s="64" t="s">
        <v>7675</v>
      </c>
      <c r="F865" s="64" t="s">
        <v>1411</v>
      </c>
      <c r="G865" s="64" t="s">
        <v>1167</v>
      </c>
      <c r="H865" s="65">
        <v>38720</v>
      </c>
      <c r="I865" s="65">
        <v>41990</v>
      </c>
      <c r="J865" s="93" t="s">
        <v>1</v>
      </c>
      <c r="K865" s="101">
        <v>676620</v>
      </c>
      <c r="L865" s="67">
        <f t="shared" si="130"/>
        <v>2.2999977321412878E-4</v>
      </c>
      <c r="M865" s="66">
        <v>12229.844908147001</v>
      </c>
      <c r="N865" s="73">
        <f t="shared" si="131"/>
        <v>2.3698607671702567E-4</v>
      </c>
      <c r="O865" s="98">
        <v>616390</v>
      </c>
      <c r="P865" s="67">
        <f t="shared" si="137"/>
        <v>2.2699797449292876E-4</v>
      </c>
      <c r="Q865" s="66">
        <v>10163.528498146999</v>
      </c>
      <c r="R865" s="105">
        <f t="shared" si="132"/>
        <v>2.9120284870046907E-4</v>
      </c>
      <c r="S865" s="101">
        <v>445400</v>
      </c>
      <c r="T865" s="67">
        <f t="shared" si="138"/>
        <v>1.9510353000349006E-4</v>
      </c>
      <c r="U865" s="66">
        <v>1647.560104547</v>
      </c>
      <c r="V865" s="73">
        <f t="shared" si="139"/>
        <v>8.7980777672864467E-5</v>
      </c>
      <c r="W865" s="98">
        <v>364600</v>
      </c>
      <c r="X865" s="67">
        <f t="shared" si="133"/>
        <v>2.071506690809402E-4</v>
      </c>
      <c r="Y865" s="66">
        <v>1104.281104547</v>
      </c>
      <c r="Z865" s="105">
        <f t="shared" si="134"/>
        <v>1.427596469535376E-4</v>
      </c>
      <c r="AA865" s="101">
        <v>80800</v>
      </c>
      <c r="AB865" s="67">
        <f t="shared" si="135"/>
        <v>1.5454680201342579E-4</v>
      </c>
      <c r="AC865" s="66">
        <v>543.279</v>
      </c>
      <c r="AD865" s="73">
        <f t="shared" si="136"/>
        <v>4.9428913385741385E-5</v>
      </c>
    </row>
    <row r="866" spans="1:30" x14ac:dyDescent="0.25">
      <c r="A866" s="165"/>
      <c r="B866" s="72" t="s">
        <v>7005</v>
      </c>
      <c r="C866" s="64" t="s">
        <v>445</v>
      </c>
      <c r="D866" s="64" t="s">
        <v>2</v>
      </c>
      <c r="E866" s="64" t="s">
        <v>7006</v>
      </c>
      <c r="F866" s="64" t="s">
        <v>7007</v>
      </c>
      <c r="G866" s="64" t="s">
        <v>1227</v>
      </c>
      <c r="H866" s="65">
        <v>38720</v>
      </c>
      <c r="I866" s="65">
        <v>42004</v>
      </c>
      <c r="J866" s="93" t="s">
        <v>1</v>
      </c>
      <c r="K866" s="101">
        <v>929926</v>
      </c>
      <c r="L866" s="67">
        <f t="shared" si="130"/>
        <v>3.1610471033360221E-4</v>
      </c>
      <c r="M866" s="66">
        <v>12222.213601515199</v>
      </c>
      <c r="N866" s="73">
        <f t="shared" si="131"/>
        <v>2.3683819966441557E-4</v>
      </c>
      <c r="O866" s="98">
        <v>879456</v>
      </c>
      <c r="P866" s="67">
        <f t="shared" si="137"/>
        <v>3.2387730277203257E-4</v>
      </c>
      <c r="Q866" s="66">
        <v>9983.57585901518</v>
      </c>
      <c r="R866" s="105">
        <f t="shared" si="132"/>
        <v>2.8604689118473943E-4</v>
      </c>
      <c r="S866" s="101">
        <v>774860</v>
      </c>
      <c r="T866" s="67">
        <f t="shared" si="138"/>
        <v>3.3942056860912506E-4</v>
      </c>
      <c r="U866" s="66">
        <v>7506.4449481771899</v>
      </c>
      <c r="V866" s="73">
        <f t="shared" si="139"/>
        <v>4.0084902655539758E-4</v>
      </c>
      <c r="W866" s="98">
        <v>580620</v>
      </c>
      <c r="X866" s="67">
        <f t="shared" si="133"/>
        <v>3.2988431563844075E-4</v>
      </c>
      <c r="Y866" s="66">
        <v>2583.8036113769799</v>
      </c>
      <c r="Z866" s="105">
        <f t="shared" si="134"/>
        <v>3.3402988590370625E-4</v>
      </c>
      <c r="AA866" s="101">
        <v>194240</v>
      </c>
      <c r="AB866" s="67">
        <f t="shared" si="135"/>
        <v>3.7152439137484933E-4</v>
      </c>
      <c r="AC866" s="66">
        <v>4922.6413368000403</v>
      </c>
      <c r="AD866" s="73">
        <f t="shared" si="136"/>
        <v>4.4787450327687868E-4</v>
      </c>
    </row>
    <row r="867" spans="1:30" x14ac:dyDescent="0.25">
      <c r="A867" s="165"/>
      <c r="B867" s="72" t="s">
        <v>11680</v>
      </c>
      <c r="C867" s="64" t="s">
        <v>11342</v>
      </c>
      <c r="D867" s="64" t="s">
        <v>2</v>
      </c>
      <c r="E867" s="64" t="s">
        <v>11681</v>
      </c>
      <c r="F867" s="64" t="s">
        <v>1215</v>
      </c>
      <c r="G867" s="64" t="s">
        <v>1216</v>
      </c>
      <c r="H867" s="65">
        <v>38720</v>
      </c>
      <c r="I867" s="65">
        <v>42004</v>
      </c>
      <c r="J867" s="93" t="s">
        <v>1</v>
      </c>
      <c r="K867" s="101">
        <v>1083330</v>
      </c>
      <c r="L867" s="67">
        <f t="shared" si="130"/>
        <v>3.6825050148689387E-4</v>
      </c>
      <c r="M867" s="66">
        <v>12179.1070060451</v>
      </c>
      <c r="N867" s="73">
        <f t="shared" si="131"/>
        <v>2.3600289365540141E-4</v>
      </c>
      <c r="O867" s="98">
        <v>1001240</v>
      </c>
      <c r="P867" s="67">
        <f t="shared" si="137"/>
        <v>3.6872670221986076E-4</v>
      </c>
      <c r="Q867" s="66">
        <v>8843.5573860451095</v>
      </c>
      <c r="R867" s="105">
        <f t="shared" si="132"/>
        <v>2.5338337014865748E-4</v>
      </c>
      <c r="S867" s="101">
        <v>905490</v>
      </c>
      <c r="T867" s="67">
        <f t="shared" si="138"/>
        <v>3.9664188455963229E-4</v>
      </c>
      <c r="U867" s="66">
        <v>6029.8732864390804</v>
      </c>
      <c r="V867" s="73">
        <f t="shared" si="139"/>
        <v>3.2199914257793162E-4</v>
      </c>
      <c r="W867" s="98">
        <v>753690</v>
      </c>
      <c r="X867" s="67">
        <f t="shared" si="133"/>
        <v>4.282155451991602E-4</v>
      </c>
      <c r="Y867" s="66">
        <v>3463.5526864390099</v>
      </c>
      <c r="Z867" s="105">
        <f t="shared" si="134"/>
        <v>4.477624009729354E-4</v>
      </c>
      <c r="AA867" s="101">
        <v>151800</v>
      </c>
      <c r="AB867" s="67">
        <f t="shared" si="135"/>
        <v>2.9034906615888655E-4</v>
      </c>
      <c r="AC867" s="66">
        <v>2566.3206</v>
      </c>
      <c r="AD867" s="73">
        <f t="shared" si="136"/>
        <v>2.3349041405510586E-4</v>
      </c>
    </row>
    <row r="868" spans="1:30" x14ac:dyDescent="0.25">
      <c r="A868" s="165"/>
      <c r="B868" s="72" t="s">
        <v>14456</v>
      </c>
      <c r="C868" s="64" t="s">
        <v>14311</v>
      </c>
      <c r="D868" s="64" t="s">
        <v>2</v>
      </c>
      <c r="E868" s="64" t="s">
        <v>14457</v>
      </c>
      <c r="F868" s="64" t="s">
        <v>1677</v>
      </c>
      <c r="G868" s="64" t="s">
        <v>1216</v>
      </c>
      <c r="H868" s="65">
        <v>39785</v>
      </c>
      <c r="I868" s="65">
        <v>42004</v>
      </c>
      <c r="J868" s="93" t="s">
        <v>1</v>
      </c>
      <c r="K868" s="101">
        <v>748467</v>
      </c>
      <c r="L868" s="67">
        <f t="shared" si="130"/>
        <v>2.5442233492692991E-4</v>
      </c>
      <c r="M868" s="66">
        <v>12146.8982170951</v>
      </c>
      <c r="N868" s="73">
        <f t="shared" si="131"/>
        <v>2.3537876190341309E-4</v>
      </c>
      <c r="O868" s="98">
        <v>713989</v>
      </c>
      <c r="P868" s="67">
        <f t="shared" si="137"/>
        <v>2.6294076284532795E-4</v>
      </c>
      <c r="Q868" s="66">
        <v>8178.9023170950904</v>
      </c>
      <c r="R868" s="105">
        <f t="shared" si="132"/>
        <v>2.3433984116984463E-4</v>
      </c>
      <c r="S868" s="101">
        <v>606100</v>
      </c>
      <c r="T868" s="67">
        <f t="shared" si="138"/>
        <v>2.6549674345557997E-4</v>
      </c>
      <c r="U868" s="66">
        <v>3798.2464756950199</v>
      </c>
      <c r="V868" s="73">
        <f t="shared" si="139"/>
        <v>2.0282882415190918E-4</v>
      </c>
      <c r="W868" s="98">
        <v>504620</v>
      </c>
      <c r="X868" s="67">
        <f t="shared" si="133"/>
        <v>2.8670425296660457E-4</v>
      </c>
      <c r="Y868" s="66">
        <v>2166.0331679700098</v>
      </c>
      <c r="Z868" s="105">
        <f t="shared" si="134"/>
        <v>2.8002120934225423E-4</v>
      </c>
      <c r="AA868" s="101">
        <v>101480</v>
      </c>
      <c r="AB868" s="67">
        <f t="shared" si="135"/>
        <v>1.9410160233072337E-4</v>
      </c>
      <c r="AC868" s="66">
        <v>1632.213307725</v>
      </c>
      <c r="AD868" s="73">
        <f t="shared" si="136"/>
        <v>1.4850294271376858E-4</v>
      </c>
    </row>
    <row r="869" spans="1:30" x14ac:dyDescent="0.25">
      <c r="A869" s="165"/>
      <c r="B869" s="72" t="s">
        <v>10956</v>
      </c>
      <c r="C869" s="64" t="s">
        <v>10957</v>
      </c>
      <c r="D869" s="64" t="s">
        <v>0</v>
      </c>
      <c r="E869" s="64" t="s">
        <v>10958</v>
      </c>
      <c r="F869" s="64" t="s">
        <v>1790</v>
      </c>
      <c r="G869" s="64" t="s">
        <v>1139</v>
      </c>
      <c r="H869" s="65">
        <v>38940</v>
      </c>
      <c r="I869" s="65">
        <v>42002</v>
      </c>
      <c r="J869" s="93" t="s">
        <v>1</v>
      </c>
      <c r="K869" s="101">
        <v>518060</v>
      </c>
      <c r="L869" s="67">
        <f t="shared" si="130"/>
        <v>1.7610133089667992E-4</v>
      </c>
      <c r="M869" s="66">
        <v>11983.377416105601</v>
      </c>
      <c r="N869" s="73">
        <f t="shared" si="131"/>
        <v>2.3221010740458851E-4</v>
      </c>
      <c r="O869" s="98">
        <v>493336</v>
      </c>
      <c r="P869" s="67">
        <f t="shared" si="137"/>
        <v>1.816808720849519E-4</v>
      </c>
      <c r="Q869" s="66">
        <v>10764.483416105601</v>
      </c>
      <c r="R869" s="105">
        <f t="shared" si="132"/>
        <v>3.0842125705953519E-4</v>
      </c>
      <c r="S869" s="101">
        <v>406500</v>
      </c>
      <c r="T869" s="67">
        <f t="shared" si="138"/>
        <v>1.780637291118516E-4</v>
      </c>
      <c r="U869" s="66">
        <v>5668.1631616855702</v>
      </c>
      <c r="V869" s="73">
        <f t="shared" si="139"/>
        <v>3.0268358742450513E-4</v>
      </c>
      <c r="W869" s="98">
        <v>242500</v>
      </c>
      <c r="X869" s="67">
        <f t="shared" si="133"/>
        <v>1.3777848944631924E-4</v>
      </c>
      <c r="Y869" s="66">
        <v>1117.5245858230101</v>
      </c>
      <c r="Z869" s="105">
        <f t="shared" si="134"/>
        <v>1.4447174245495845E-4</v>
      </c>
      <c r="AA869" s="101">
        <v>164000</v>
      </c>
      <c r="AB869" s="67">
        <f t="shared" si="135"/>
        <v>3.1368410309655728E-4</v>
      </c>
      <c r="AC869" s="66">
        <v>4550.6385758625202</v>
      </c>
      <c r="AD869" s="73">
        <f t="shared" si="136"/>
        <v>4.1402874032701805E-4</v>
      </c>
    </row>
    <row r="870" spans="1:30" x14ac:dyDescent="0.25">
      <c r="A870" s="165"/>
      <c r="B870" s="72" t="s">
        <v>12881</v>
      </c>
      <c r="C870" s="64" t="s">
        <v>12882</v>
      </c>
      <c r="D870" s="64" t="s">
        <v>2</v>
      </c>
      <c r="E870" s="64" t="s">
        <v>12883</v>
      </c>
      <c r="F870" s="64" t="s">
        <v>1215</v>
      </c>
      <c r="G870" s="64" t="s">
        <v>1216</v>
      </c>
      <c r="H870" s="65">
        <v>38719</v>
      </c>
      <c r="I870" s="65">
        <v>42004</v>
      </c>
      <c r="J870" s="93" t="s">
        <v>1</v>
      </c>
      <c r="K870" s="101">
        <v>1210641</v>
      </c>
      <c r="L870" s="67">
        <f t="shared" si="130"/>
        <v>4.1152664042405797E-4</v>
      </c>
      <c r="M870" s="66">
        <v>11962.2001756993</v>
      </c>
      <c r="N870" s="73">
        <f t="shared" si="131"/>
        <v>2.3179974152037034E-4</v>
      </c>
      <c r="O870" s="98">
        <v>1169249</v>
      </c>
      <c r="P870" s="67">
        <f t="shared" si="137"/>
        <v>4.3059938460695733E-4</v>
      </c>
      <c r="Q870" s="66">
        <v>7469.6443756992003</v>
      </c>
      <c r="R870" s="105">
        <f t="shared" si="132"/>
        <v>2.1401836196746239E-4</v>
      </c>
      <c r="S870" s="101">
        <v>1067130</v>
      </c>
      <c r="T870" s="67">
        <f t="shared" si="138"/>
        <v>4.674468566965073E-4</v>
      </c>
      <c r="U870" s="66">
        <v>5787.6216894531099</v>
      </c>
      <c r="V870" s="73">
        <f t="shared" si="139"/>
        <v>3.09062750250576E-4</v>
      </c>
      <c r="W870" s="98">
        <v>951230</v>
      </c>
      <c r="X870" s="67">
        <f t="shared" si="133"/>
        <v>5.4044961862277218E-4</v>
      </c>
      <c r="Y870" s="66">
        <v>4075.2842769529502</v>
      </c>
      <c r="Z870" s="105">
        <f t="shared" si="134"/>
        <v>5.2684605597029316E-4</v>
      </c>
      <c r="AA870" s="101">
        <v>115900</v>
      </c>
      <c r="AB870" s="67">
        <f t="shared" si="135"/>
        <v>2.216828509078719E-4</v>
      </c>
      <c r="AC870" s="66">
        <v>1712.3374125</v>
      </c>
      <c r="AD870" s="73">
        <f t="shared" si="136"/>
        <v>1.5579283876171731E-4</v>
      </c>
    </row>
    <row r="871" spans="1:30" x14ac:dyDescent="0.25">
      <c r="A871" s="165"/>
      <c r="B871" s="72" t="s">
        <v>3396</v>
      </c>
      <c r="C871" s="64" t="s">
        <v>3397</v>
      </c>
      <c r="D871" s="64" t="s">
        <v>0</v>
      </c>
      <c r="E871" s="64" t="s">
        <v>3398</v>
      </c>
      <c r="F871" s="64" t="s">
        <v>1562</v>
      </c>
      <c r="G871" s="64" t="s">
        <v>1167</v>
      </c>
      <c r="H871" s="65">
        <v>38720</v>
      </c>
      <c r="I871" s="65">
        <v>42004</v>
      </c>
      <c r="J871" s="93" t="s">
        <v>1</v>
      </c>
      <c r="K871" s="101">
        <v>2241452</v>
      </c>
      <c r="L871" s="67">
        <f t="shared" si="130"/>
        <v>7.6192464259163992E-4</v>
      </c>
      <c r="M871" s="66">
        <v>11949.958575057301</v>
      </c>
      <c r="N871" s="73">
        <f t="shared" si="131"/>
        <v>2.315625276447511E-4</v>
      </c>
      <c r="O871" s="98">
        <v>2226794</v>
      </c>
      <c r="P871" s="67">
        <f t="shared" si="137"/>
        <v>8.2006153184348675E-4</v>
      </c>
      <c r="Q871" s="66">
        <v>11580.064175057199</v>
      </c>
      <c r="R871" s="105">
        <f t="shared" si="132"/>
        <v>3.3178907074700572E-4</v>
      </c>
      <c r="S871" s="101">
        <v>2018490</v>
      </c>
      <c r="T871" s="67">
        <f t="shared" si="138"/>
        <v>8.8418168899134406E-4</v>
      </c>
      <c r="U871" s="66">
        <v>9141.5360364925109</v>
      </c>
      <c r="V871" s="73">
        <f t="shared" si="139"/>
        <v>4.8816395067800247E-4</v>
      </c>
      <c r="W871" s="98">
        <v>1757390</v>
      </c>
      <c r="X871" s="67">
        <f t="shared" si="133"/>
        <v>9.9847645182708018E-4</v>
      </c>
      <c r="Y871" s="66">
        <v>7108.1868065050003</v>
      </c>
      <c r="Z871" s="105">
        <f t="shared" si="134"/>
        <v>9.189347121833848E-4</v>
      </c>
      <c r="AA871" s="101">
        <v>261100</v>
      </c>
      <c r="AB871" s="67">
        <f t="shared" si="135"/>
        <v>4.9940804462506776E-4</v>
      </c>
      <c r="AC871" s="66">
        <v>2033.3492299874999</v>
      </c>
      <c r="AD871" s="73">
        <f t="shared" si="136"/>
        <v>1.8499931521744089E-4</v>
      </c>
    </row>
    <row r="872" spans="1:30" x14ac:dyDescent="0.25">
      <c r="A872" s="165"/>
      <c r="B872" s="72" t="s">
        <v>16156</v>
      </c>
      <c r="C872" s="64" t="s">
        <v>16157</v>
      </c>
      <c r="D872" s="64" t="s">
        <v>19</v>
      </c>
      <c r="E872" s="64" t="s">
        <v>16158</v>
      </c>
      <c r="F872" s="64" t="s">
        <v>1374</v>
      </c>
      <c r="G872" s="64" t="s">
        <v>1227</v>
      </c>
      <c r="H872" s="65">
        <v>39485</v>
      </c>
      <c r="I872" s="65">
        <v>41885</v>
      </c>
      <c r="J872" s="93" t="s">
        <v>1</v>
      </c>
      <c r="K872" s="101">
        <v>0</v>
      </c>
      <c r="L872" s="67">
        <f t="shared" si="130"/>
        <v>0</v>
      </c>
      <c r="M872" s="66">
        <v>11927.906527499999</v>
      </c>
      <c r="N872" s="73">
        <f t="shared" si="131"/>
        <v>2.311352100235194E-4</v>
      </c>
      <c r="O872" s="98">
        <v>0</v>
      </c>
      <c r="P872" s="67">
        <f t="shared" si="137"/>
        <v>0</v>
      </c>
      <c r="Q872" s="66">
        <v>0</v>
      </c>
      <c r="R872" s="105">
        <f t="shared" si="132"/>
        <v>0</v>
      </c>
      <c r="S872" s="101">
        <v>0</v>
      </c>
      <c r="T872" s="67">
        <f t="shared" si="138"/>
        <v>0</v>
      </c>
      <c r="U872" s="66">
        <v>0</v>
      </c>
      <c r="V872" s="73">
        <f t="shared" si="139"/>
        <v>0</v>
      </c>
      <c r="W872" s="98">
        <v>0</v>
      </c>
      <c r="X872" s="67">
        <f t="shared" si="133"/>
        <v>0</v>
      </c>
      <c r="Y872" s="66">
        <v>0</v>
      </c>
      <c r="Z872" s="105">
        <f t="shared" si="134"/>
        <v>0</v>
      </c>
      <c r="AA872" s="101">
        <v>0</v>
      </c>
      <c r="AB872" s="67">
        <f t="shared" si="135"/>
        <v>0</v>
      </c>
      <c r="AC872" s="66">
        <v>0</v>
      </c>
      <c r="AD872" s="73">
        <f t="shared" si="136"/>
        <v>0</v>
      </c>
    </row>
    <row r="873" spans="1:30" x14ac:dyDescent="0.25">
      <c r="A873" s="165"/>
      <c r="B873" s="72" t="s">
        <v>12507</v>
      </c>
      <c r="C873" s="64" t="s">
        <v>5</v>
      </c>
      <c r="D873" s="64" t="s">
        <v>2</v>
      </c>
      <c r="E873" s="64" t="s">
        <v>6</v>
      </c>
      <c r="F873" s="64" t="s">
        <v>1790</v>
      </c>
      <c r="G873" s="64" t="s">
        <v>1139</v>
      </c>
      <c r="H873" s="65">
        <v>38721</v>
      </c>
      <c r="I873" s="65">
        <v>42003</v>
      </c>
      <c r="J873" s="93" t="s">
        <v>1</v>
      </c>
      <c r="K873" s="101">
        <v>818266</v>
      </c>
      <c r="L873" s="67">
        <f t="shared" si="130"/>
        <v>2.7814873108810307E-4</v>
      </c>
      <c r="M873" s="66">
        <v>11920.7393112931</v>
      </c>
      <c r="N873" s="73">
        <f t="shared" si="131"/>
        <v>2.309963259687654E-4</v>
      </c>
      <c r="O873" s="98">
        <v>744906</v>
      </c>
      <c r="P873" s="67">
        <f t="shared" si="137"/>
        <v>2.7432656789959213E-4</v>
      </c>
      <c r="Q873" s="66">
        <v>7617.6493112931203</v>
      </c>
      <c r="R873" s="105">
        <f t="shared" si="132"/>
        <v>2.1825896195933891E-4</v>
      </c>
      <c r="S873" s="101">
        <v>645420</v>
      </c>
      <c r="T873" s="67">
        <f t="shared" si="138"/>
        <v>2.8272052163190963E-4</v>
      </c>
      <c r="U873" s="66">
        <v>4949.9831195330698</v>
      </c>
      <c r="V873" s="73">
        <f t="shared" si="139"/>
        <v>2.6433230758753632E-4</v>
      </c>
      <c r="W873" s="98">
        <v>495220</v>
      </c>
      <c r="X873" s="67">
        <f t="shared" si="133"/>
        <v>2.8136356100456173E-4</v>
      </c>
      <c r="Y873" s="66">
        <v>2267.9475508580199</v>
      </c>
      <c r="Z873" s="105">
        <f t="shared" si="134"/>
        <v>2.9319653332513483E-4</v>
      </c>
      <c r="AA873" s="101">
        <v>150200</v>
      </c>
      <c r="AB873" s="67">
        <f t="shared" si="135"/>
        <v>2.8728873344574941E-4</v>
      </c>
      <c r="AC873" s="66">
        <v>2682.0355686750099</v>
      </c>
      <c r="AD873" s="73">
        <f t="shared" si="136"/>
        <v>2.4401845795901317E-4</v>
      </c>
    </row>
    <row r="874" spans="1:30" x14ac:dyDescent="0.25">
      <c r="A874" s="165"/>
      <c r="B874" s="72" t="s">
        <v>6035</v>
      </c>
      <c r="C874" s="64" t="s">
        <v>5863</v>
      </c>
      <c r="D874" s="64" t="s">
        <v>2</v>
      </c>
      <c r="E874" s="64" t="s">
        <v>6036</v>
      </c>
      <c r="F874" s="64" t="s">
        <v>1572</v>
      </c>
      <c r="G874" s="64" t="s">
        <v>1167</v>
      </c>
      <c r="H874" s="65">
        <v>38720</v>
      </c>
      <c r="I874" s="65">
        <v>39147</v>
      </c>
      <c r="J874" s="93" t="s">
        <v>1</v>
      </c>
      <c r="K874" s="101">
        <v>445075</v>
      </c>
      <c r="L874" s="67">
        <f t="shared" si="130"/>
        <v>1.5129193500528859E-4</v>
      </c>
      <c r="M874" s="66">
        <v>11859.444122872999</v>
      </c>
      <c r="N874" s="73">
        <f t="shared" si="131"/>
        <v>2.2980856714317034E-4</v>
      </c>
      <c r="O874" s="98">
        <v>412145</v>
      </c>
      <c r="P874" s="67">
        <f t="shared" si="137"/>
        <v>1.5178065866965415E-4</v>
      </c>
      <c r="Q874" s="66">
        <v>10267.341362873</v>
      </c>
      <c r="R874" s="105">
        <f t="shared" si="132"/>
        <v>2.941772686517172E-4</v>
      </c>
      <c r="S874" s="101">
        <v>358700</v>
      </c>
      <c r="T874" s="67">
        <f t="shared" si="138"/>
        <v>1.5712536194937559E-4</v>
      </c>
      <c r="U874" s="66">
        <v>6629.1066225929999</v>
      </c>
      <c r="V874" s="73">
        <f t="shared" si="139"/>
        <v>3.539985912030988E-4</v>
      </c>
      <c r="W874" s="98">
        <v>251500</v>
      </c>
      <c r="X874" s="67">
        <f t="shared" si="133"/>
        <v>1.4289191792061563E-4</v>
      </c>
      <c r="Y874" s="66">
        <v>1365.247012845</v>
      </c>
      <c r="Z874" s="105">
        <f t="shared" si="134"/>
        <v>1.7649689083295246E-4</v>
      </c>
      <c r="AA874" s="101">
        <v>107200</v>
      </c>
      <c r="AB874" s="67">
        <f t="shared" si="135"/>
        <v>2.0504229178018867E-4</v>
      </c>
      <c r="AC874" s="66">
        <v>5263.8596097480004</v>
      </c>
      <c r="AD874" s="73">
        <f t="shared" si="136"/>
        <v>4.7891941474810615E-4</v>
      </c>
    </row>
    <row r="875" spans="1:30" x14ac:dyDescent="0.25">
      <c r="A875" s="165"/>
      <c r="B875" s="72" t="s">
        <v>3028</v>
      </c>
      <c r="C875" s="64" t="s">
        <v>3029</v>
      </c>
      <c r="D875" s="64" t="s">
        <v>4</v>
      </c>
      <c r="E875" s="64" t="s">
        <v>3030</v>
      </c>
      <c r="F875" s="64" t="s">
        <v>1074</v>
      </c>
      <c r="G875" s="64" t="s">
        <v>1416</v>
      </c>
      <c r="H875" s="65">
        <v>38720</v>
      </c>
      <c r="I875" s="65">
        <v>42003</v>
      </c>
      <c r="J875" s="93" t="s">
        <v>1</v>
      </c>
      <c r="K875" s="101">
        <v>433712</v>
      </c>
      <c r="L875" s="67">
        <f t="shared" si="130"/>
        <v>1.4742937193734477E-4</v>
      </c>
      <c r="M875" s="66">
        <v>11857.5058504972</v>
      </c>
      <c r="N875" s="73">
        <f t="shared" si="131"/>
        <v>2.2977100791250147E-4</v>
      </c>
      <c r="O875" s="98">
        <v>410512</v>
      </c>
      <c r="P875" s="67">
        <f t="shared" si="137"/>
        <v>1.5117927368231342E-4</v>
      </c>
      <c r="Q875" s="66">
        <v>11041.7858624972</v>
      </c>
      <c r="R875" s="105">
        <f t="shared" si="132"/>
        <v>3.163664566381624E-4</v>
      </c>
      <c r="S875" s="101">
        <v>331615</v>
      </c>
      <c r="T875" s="67">
        <f t="shared" si="138"/>
        <v>1.4526101729256253E-4</v>
      </c>
      <c r="U875" s="66">
        <v>2223.7522680329898</v>
      </c>
      <c r="V875" s="73">
        <f t="shared" si="139"/>
        <v>1.1874981274029591E-4</v>
      </c>
      <c r="W875" s="98">
        <v>198430</v>
      </c>
      <c r="X875" s="67">
        <f t="shared" si="133"/>
        <v>1.1273973468384794E-4</v>
      </c>
      <c r="Y875" s="66">
        <v>734.01389928299795</v>
      </c>
      <c r="Z875" s="105">
        <f t="shared" si="134"/>
        <v>9.4892110975326719E-5</v>
      </c>
      <c r="AA875" s="101">
        <v>133185</v>
      </c>
      <c r="AB875" s="67">
        <f t="shared" si="135"/>
        <v>2.5474400774948161E-4</v>
      </c>
      <c r="AC875" s="66">
        <v>1489.7383687500001</v>
      </c>
      <c r="AD875" s="73">
        <f t="shared" si="136"/>
        <v>1.3554020824725309E-4</v>
      </c>
    </row>
    <row r="876" spans="1:30" x14ac:dyDescent="0.25">
      <c r="A876" s="165"/>
      <c r="B876" s="72" t="s">
        <v>10550</v>
      </c>
      <c r="C876" s="64" t="s">
        <v>10551</v>
      </c>
      <c r="D876" s="64" t="s">
        <v>4</v>
      </c>
      <c r="E876" s="64" t="s">
        <v>10552</v>
      </c>
      <c r="F876" s="64" t="s">
        <v>1215</v>
      </c>
      <c r="G876" s="64" t="s">
        <v>1216</v>
      </c>
      <c r="H876" s="65">
        <v>38721</v>
      </c>
      <c r="I876" s="65">
        <v>41999</v>
      </c>
      <c r="J876" s="93" t="s">
        <v>1</v>
      </c>
      <c r="K876" s="101">
        <v>615261</v>
      </c>
      <c r="L876" s="67">
        <f t="shared" si="130"/>
        <v>2.0914234055673507E-4</v>
      </c>
      <c r="M876" s="66">
        <v>11830.8539029489</v>
      </c>
      <c r="N876" s="73">
        <f t="shared" si="131"/>
        <v>2.2925455488028581E-4</v>
      </c>
      <c r="O876" s="98">
        <v>594221</v>
      </c>
      <c r="P876" s="67">
        <f t="shared" si="137"/>
        <v>2.1883379581297979E-4</v>
      </c>
      <c r="Q876" s="66">
        <v>11039.7599804489</v>
      </c>
      <c r="R876" s="105">
        <f t="shared" si="132"/>
        <v>3.1630841157795483E-4</v>
      </c>
      <c r="S876" s="101">
        <v>420150</v>
      </c>
      <c r="T876" s="67">
        <f t="shared" si="138"/>
        <v>1.8404299086431601E-4</v>
      </c>
      <c r="U876" s="66">
        <v>2177.2986183084299</v>
      </c>
      <c r="V876" s="73">
        <f t="shared" si="139"/>
        <v>1.1626915772975633E-4</v>
      </c>
      <c r="W876" s="98">
        <v>300050</v>
      </c>
      <c r="X876" s="67">
        <f t="shared" si="133"/>
        <v>1.7047602374584779E-4</v>
      </c>
      <c r="Y876" s="66">
        <v>1008.19341627096</v>
      </c>
      <c r="Z876" s="105">
        <f t="shared" si="134"/>
        <v>1.3033758847731634E-4</v>
      </c>
      <c r="AA876" s="101">
        <v>120100</v>
      </c>
      <c r="AB876" s="67">
        <f t="shared" si="135"/>
        <v>2.297162242798569E-4</v>
      </c>
      <c r="AC876" s="66">
        <v>1169.1052020375</v>
      </c>
      <c r="AD876" s="73">
        <f t="shared" si="136"/>
        <v>1.0636818240780754E-4</v>
      </c>
    </row>
    <row r="877" spans="1:30" x14ac:dyDescent="0.25">
      <c r="A877" s="165"/>
      <c r="B877" s="72" t="s">
        <v>1205</v>
      </c>
      <c r="C877" s="64" t="s">
        <v>1195</v>
      </c>
      <c r="D877" s="64" t="s">
        <v>2</v>
      </c>
      <c r="E877" s="64" t="s">
        <v>1206</v>
      </c>
      <c r="F877" s="64" t="s">
        <v>493</v>
      </c>
      <c r="G877" s="64" t="s">
        <v>1167</v>
      </c>
      <c r="H877" s="65">
        <v>41003</v>
      </c>
      <c r="I877" s="65">
        <v>42003</v>
      </c>
      <c r="J877" s="93" t="s">
        <v>1</v>
      </c>
      <c r="K877" s="101">
        <v>953390</v>
      </c>
      <c r="L877" s="67">
        <f t="shared" si="130"/>
        <v>3.2408070081377764E-4</v>
      </c>
      <c r="M877" s="66">
        <v>11796.456557347499</v>
      </c>
      <c r="N877" s="73">
        <f t="shared" si="131"/>
        <v>2.2858801396788837E-4</v>
      </c>
      <c r="O877" s="98">
        <v>881700</v>
      </c>
      <c r="P877" s="67">
        <f t="shared" si="137"/>
        <v>3.2470370075831094E-4</v>
      </c>
      <c r="Q877" s="66">
        <v>9262.7853573475495</v>
      </c>
      <c r="R877" s="105">
        <f t="shared" si="132"/>
        <v>2.6539498398143676E-4</v>
      </c>
      <c r="S877" s="101">
        <v>767100</v>
      </c>
      <c r="T877" s="67">
        <f t="shared" si="138"/>
        <v>3.360213692538779E-4</v>
      </c>
      <c r="U877" s="66">
        <v>6176.9431151475401</v>
      </c>
      <c r="V877" s="73">
        <f t="shared" si="139"/>
        <v>3.2985276677426583E-4</v>
      </c>
      <c r="W877" s="98">
        <v>662900</v>
      </c>
      <c r="X877" s="67">
        <f t="shared" si="133"/>
        <v>3.76632415067897E-4</v>
      </c>
      <c r="Y877" s="66">
        <v>2999.99336128501</v>
      </c>
      <c r="Z877" s="105">
        <f t="shared" si="134"/>
        <v>3.8783421300656365E-4</v>
      </c>
      <c r="AA877" s="101">
        <v>104200</v>
      </c>
      <c r="AB877" s="67">
        <f t="shared" si="135"/>
        <v>1.9930416794305652E-4</v>
      </c>
      <c r="AC877" s="66">
        <v>3176.9497538625001</v>
      </c>
      <c r="AD877" s="73">
        <f t="shared" si="136"/>
        <v>2.8904701675294263E-4</v>
      </c>
    </row>
    <row r="878" spans="1:30" x14ac:dyDescent="0.25">
      <c r="A878" s="165"/>
      <c r="B878" s="72" t="s">
        <v>15311</v>
      </c>
      <c r="C878" s="64" t="s">
        <v>15312</v>
      </c>
      <c r="D878" s="64" t="s">
        <v>2</v>
      </c>
      <c r="E878" s="64" t="s">
        <v>15313</v>
      </c>
      <c r="F878" s="64" t="s">
        <v>1215</v>
      </c>
      <c r="G878" s="64" t="s">
        <v>1216</v>
      </c>
      <c r="H878" s="65">
        <v>39162</v>
      </c>
      <c r="I878" s="65">
        <v>42004</v>
      </c>
      <c r="J878" s="93" t="s">
        <v>1</v>
      </c>
      <c r="K878" s="101">
        <v>642977</v>
      </c>
      <c r="L878" s="67">
        <f t="shared" si="130"/>
        <v>2.1856369037554445E-4</v>
      </c>
      <c r="M878" s="66">
        <v>11711.082926978001</v>
      </c>
      <c r="N878" s="73">
        <f t="shared" si="131"/>
        <v>2.2693367068975906E-4</v>
      </c>
      <c r="O878" s="98">
        <v>584665</v>
      </c>
      <c r="P878" s="67">
        <f t="shared" si="137"/>
        <v>2.1531460724039681E-4</v>
      </c>
      <c r="Q878" s="66">
        <v>8364.8710069780609</v>
      </c>
      <c r="R878" s="105">
        <f t="shared" si="132"/>
        <v>2.396681690505495E-4</v>
      </c>
      <c r="S878" s="101">
        <v>497720</v>
      </c>
      <c r="T878" s="67">
        <f t="shared" si="138"/>
        <v>2.1802184318216674E-4</v>
      </c>
      <c r="U878" s="66">
        <v>6206.6066994780404</v>
      </c>
      <c r="V878" s="73">
        <f t="shared" si="139"/>
        <v>3.3143682140799924E-4</v>
      </c>
      <c r="W878" s="98">
        <v>371900</v>
      </c>
      <c r="X878" s="67">
        <f t="shared" si="133"/>
        <v>2.1129822773231392E-4</v>
      </c>
      <c r="Y878" s="66">
        <v>1707.14291197802</v>
      </c>
      <c r="Z878" s="105">
        <f t="shared" si="134"/>
        <v>2.2069663096625368E-4</v>
      </c>
      <c r="AA878" s="101">
        <v>125820</v>
      </c>
      <c r="AB878" s="67">
        <f t="shared" si="135"/>
        <v>2.4065691372932219E-4</v>
      </c>
      <c r="AC878" s="66">
        <v>4499.4637874999999</v>
      </c>
      <c r="AD878" s="73">
        <f t="shared" si="136"/>
        <v>4.0937272715237913E-4</v>
      </c>
    </row>
    <row r="879" spans="1:30" x14ac:dyDescent="0.25">
      <c r="A879" s="165"/>
      <c r="B879" s="72" t="s">
        <v>14394</v>
      </c>
      <c r="C879" s="64" t="s">
        <v>14311</v>
      </c>
      <c r="D879" s="64" t="s">
        <v>2</v>
      </c>
      <c r="E879" s="64" t="s">
        <v>9331</v>
      </c>
      <c r="F879" s="64" t="s">
        <v>1552</v>
      </c>
      <c r="G879" s="64" t="s">
        <v>1193</v>
      </c>
      <c r="H879" s="65">
        <v>39792</v>
      </c>
      <c r="I879" s="65">
        <v>42004</v>
      </c>
      <c r="J879" s="93" t="s">
        <v>1</v>
      </c>
      <c r="K879" s="101">
        <v>829471</v>
      </c>
      <c r="L879" s="67">
        <f t="shared" si="130"/>
        <v>2.8195758607149748E-4</v>
      </c>
      <c r="M879" s="66">
        <v>11605.9389546731</v>
      </c>
      <c r="N879" s="73">
        <f t="shared" si="131"/>
        <v>2.2489622396217358E-4</v>
      </c>
      <c r="O879" s="98">
        <v>793871</v>
      </c>
      <c r="P879" s="67">
        <f t="shared" si="137"/>
        <v>2.9235891076863E-4</v>
      </c>
      <c r="Q879" s="66">
        <v>8745.2633546730995</v>
      </c>
      <c r="R879" s="105">
        <f t="shared" si="132"/>
        <v>2.5056707441524154E-4</v>
      </c>
      <c r="S879" s="101">
        <v>668140</v>
      </c>
      <c r="T879" s="67">
        <f t="shared" si="138"/>
        <v>2.9267281665139614E-4</v>
      </c>
      <c r="U879" s="66">
        <v>4451.7312446730202</v>
      </c>
      <c r="V879" s="73">
        <f t="shared" si="139"/>
        <v>2.3772533446032355E-4</v>
      </c>
      <c r="W879" s="98">
        <v>500040</v>
      </c>
      <c r="X879" s="67">
        <f t="shared" si="133"/>
        <v>2.8410208603190713E-4</v>
      </c>
      <c r="Y879" s="66">
        <v>2300.1312446730099</v>
      </c>
      <c r="Z879" s="105">
        <f t="shared" si="134"/>
        <v>2.9735718838639616E-4</v>
      </c>
      <c r="AA879" s="101">
        <v>168100</v>
      </c>
      <c r="AB879" s="67">
        <f t="shared" si="135"/>
        <v>3.2152620567397122E-4</v>
      </c>
      <c r="AC879" s="66">
        <v>2151.5999999999899</v>
      </c>
      <c r="AD879" s="73">
        <f t="shared" si="136"/>
        <v>1.9575807281481646E-4</v>
      </c>
    </row>
    <row r="880" spans="1:30" x14ac:dyDescent="0.25">
      <c r="A880" s="165"/>
      <c r="B880" s="72" t="s">
        <v>9431</v>
      </c>
      <c r="C880" s="64" t="s">
        <v>9432</v>
      </c>
      <c r="D880" s="64" t="s">
        <v>2</v>
      </c>
      <c r="E880" s="64" t="s">
        <v>9433</v>
      </c>
      <c r="F880" s="64" t="s">
        <v>1572</v>
      </c>
      <c r="G880" s="64" t="s">
        <v>1167</v>
      </c>
      <c r="H880" s="65">
        <v>38718</v>
      </c>
      <c r="I880" s="65">
        <v>39793</v>
      </c>
      <c r="J880" s="93" t="s">
        <v>1</v>
      </c>
      <c r="K880" s="101">
        <v>661433</v>
      </c>
      <c r="L880" s="67">
        <f t="shared" si="130"/>
        <v>2.2483733853025456E-4</v>
      </c>
      <c r="M880" s="66">
        <v>11573.9949817581</v>
      </c>
      <c r="N880" s="73">
        <f t="shared" si="131"/>
        <v>2.242772237317751E-4</v>
      </c>
      <c r="O880" s="98">
        <v>630333</v>
      </c>
      <c r="P880" s="67">
        <f t="shared" si="137"/>
        <v>2.3213276376328503E-4</v>
      </c>
      <c r="Q880" s="66">
        <v>10013.827571758</v>
      </c>
      <c r="R880" s="105">
        <f t="shared" si="132"/>
        <v>2.8691365560915992E-4</v>
      </c>
      <c r="S880" s="101">
        <v>563900</v>
      </c>
      <c r="T880" s="67">
        <f t="shared" si="138"/>
        <v>2.4701140675565346E-4</v>
      </c>
      <c r="U880" s="66">
        <v>5892.8820279240299</v>
      </c>
      <c r="V880" s="73">
        <f t="shared" si="139"/>
        <v>3.1468372056372079E-4</v>
      </c>
      <c r="W880" s="98">
        <v>451600</v>
      </c>
      <c r="X880" s="67">
        <f t="shared" si="133"/>
        <v>2.5658047766580525E-4</v>
      </c>
      <c r="Y880" s="66">
        <v>2209.0093404240101</v>
      </c>
      <c r="Z880" s="105">
        <f t="shared" si="134"/>
        <v>2.855770983108192E-4</v>
      </c>
      <c r="AA880" s="101">
        <v>112300</v>
      </c>
      <c r="AB880" s="67">
        <f t="shared" si="135"/>
        <v>2.1479710230331333E-4</v>
      </c>
      <c r="AC880" s="66">
        <v>3683.8726875000002</v>
      </c>
      <c r="AD880" s="73">
        <f t="shared" si="136"/>
        <v>3.3516816220493677E-4</v>
      </c>
    </row>
    <row r="881" spans="1:30" x14ac:dyDescent="0.25">
      <c r="A881" s="165"/>
      <c r="B881" s="72" t="s">
        <v>12078</v>
      </c>
      <c r="C881" s="64" t="s">
        <v>12079</v>
      </c>
      <c r="D881" s="64" t="s">
        <v>0</v>
      </c>
      <c r="E881" s="64" t="s">
        <v>12080</v>
      </c>
      <c r="F881" s="64" t="s">
        <v>1167</v>
      </c>
      <c r="G881" s="64" t="s">
        <v>1167</v>
      </c>
      <c r="H881" s="65">
        <v>38726</v>
      </c>
      <c r="I881" s="65">
        <v>41992</v>
      </c>
      <c r="J881" s="93" t="s">
        <v>1</v>
      </c>
      <c r="K881" s="101">
        <v>0</v>
      </c>
      <c r="L881" s="67">
        <f t="shared" si="130"/>
        <v>0</v>
      </c>
      <c r="M881" s="66">
        <v>11550.9441725</v>
      </c>
      <c r="N881" s="73">
        <f t="shared" si="131"/>
        <v>2.2383055242136536E-4</v>
      </c>
      <c r="O881" s="98">
        <v>0</v>
      </c>
      <c r="P881" s="67">
        <f t="shared" si="137"/>
        <v>0</v>
      </c>
      <c r="Q881" s="66">
        <v>11433.956652499999</v>
      </c>
      <c r="R881" s="105">
        <f t="shared" si="132"/>
        <v>3.2760283495370012E-4</v>
      </c>
      <c r="S881" s="101">
        <v>0</v>
      </c>
      <c r="T881" s="67">
        <f t="shared" si="138"/>
        <v>0</v>
      </c>
      <c r="U881" s="66">
        <v>0</v>
      </c>
      <c r="V881" s="73">
        <f t="shared" si="139"/>
        <v>0</v>
      </c>
      <c r="W881" s="98">
        <v>0</v>
      </c>
      <c r="X881" s="67">
        <f t="shared" si="133"/>
        <v>0</v>
      </c>
      <c r="Y881" s="66">
        <v>0</v>
      </c>
      <c r="Z881" s="105">
        <f t="shared" si="134"/>
        <v>0</v>
      </c>
      <c r="AA881" s="101">
        <v>0</v>
      </c>
      <c r="AB881" s="67">
        <f t="shared" si="135"/>
        <v>0</v>
      </c>
      <c r="AC881" s="66">
        <v>0</v>
      </c>
      <c r="AD881" s="73">
        <f t="shared" si="136"/>
        <v>0</v>
      </c>
    </row>
    <row r="882" spans="1:30" x14ac:dyDescent="0.25">
      <c r="A882" s="165"/>
      <c r="B882" s="72" t="s">
        <v>12400</v>
      </c>
      <c r="C882" s="64" t="s">
        <v>12342</v>
      </c>
      <c r="D882" s="64" t="s">
        <v>2</v>
      </c>
      <c r="E882" s="64" t="s">
        <v>12401</v>
      </c>
      <c r="F882" s="64" t="s">
        <v>1522</v>
      </c>
      <c r="G882" s="64" t="s">
        <v>1416</v>
      </c>
      <c r="H882" s="65">
        <v>38721</v>
      </c>
      <c r="I882" s="65">
        <v>39827</v>
      </c>
      <c r="J882" s="93" t="s">
        <v>1</v>
      </c>
      <c r="K882" s="101">
        <v>687100</v>
      </c>
      <c r="L882" s="67">
        <f t="shared" si="130"/>
        <v>2.3356218287285017E-4</v>
      </c>
      <c r="M882" s="66">
        <v>11532.5912792051</v>
      </c>
      <c r="N882" s="73">
        <f t="shared" si="131"/>
        <v>2.234749158445297E-4</v>
      </c>
      <c r="O882" s="98">
        <v>643300</v>
      </c>
      <c r="P882" s="67">
        <f t="shared" si="137"/>
        <v>2.3690812146741683E-4</v>
      </c>
      <c r="Q882" s="66">
        <v>10018.177679205</v>
      </c>
      <c r="R882" s="105">
        <f t="shared" si="132"/>
        <v>2.8703829378781513E-4</v>
      </c>
      <c r="S882" s="101">
        <v>547320</v>
      </c>
      <c r="T882" s="67">
        <f t="shared" si="138"/>
        <v>2.3974868442189085E-4</v>
      </c>
      <c r="U882" s="66">
        <v>5072.0576352460102</v>
      </c>
      <c r="V882" s="73">
        <f t="shared" si="139"/>
        <v>2.7085116586579979E-4</v>
      </c>
      <c r="W882" s="98">
        <v>452520</v>
      </c>
      <c r="X882" s="67">
        <f t="shared" si="133"/>
        <v>2.571031836876222E-4</v>
      </c>
      <c r="Y882" s="66">
        <v>1928.99153052101</v>
      </c>
      <c r="Z882" s="105">
        <f t="shared" si="134"/>
        <v>2.4937685589260467E-4</v>
      </c>
      <c r="AA882" s="101">
        <v>94800</v>
      </c>
      <c r="AB882" s="67">
        <f t="shared" si="135"/>
        <v>1.8132471325337581E-4</v>
      </c>
      <c r="AC882" s="66">
        <v>3143.0661047250001</v>
      </c>
      <c r="AD882" s="73">
        <f t="shared" si="136"/>
        <v>2.8596419566394359E-4</v>
      </c>
    </row>
    <row r="883" spans="1:30" x14ac:dyDescent="0.25">
      <c r="A883" s="165"/>
      <c r="B883" s="72" t="s">
        <v>8761</v>
      </c>
      <c r="C883" s="64" t="s">
        <v>8762</v>
      </c>
      <c r="D883" s="64" t="s">
        <v>0</v>
      </c>
      <c r="E883" s="64" t="s">
        <v>8763</v>
      </c>
      <c r="F883" s="64" t="s">
        <v>1562</v>
      </c>
      <c r="G883" s="64" t="s">
        <v>1167</v>
      </c>
      <c r="H883" s="65">
        <v>38721</v>
      </c>
      <c r="I883" s="65">
        <v>41997</v>
      </c>
      <c r="J883" s="93" t="s">
        <v>1</v>
      </c>
      <c r="K883" s="101">
        <v>1568123</v>
      </c>
      <c r="L883" s="67">
        <f t="shared" si="130"/>
        <v>5.3304356118923362E-4</v>
      </c>
      <c r="M883" s="66">
        <v>11507.7203495053</v>
      </c>
      <c r="N883" s="73">
        <f t="shared" si="131"/>
        <v>2.2299297481435899E-4</v>
      </c>
      <c r="O883" s="98">
        <v>1504925</v>
      </c>
      <c r="P883" s="67">
        <f t="shared" si="137"/>
        <v>5.5421880102495306E-4</v>
      </c>
      <c r="Q883" s="66">
        <v>9553.7245495051902</v>
      </c>
      <c r="R883" s="105">
        <f t="shared" si="132"/>
        <v>2.7373090015172787E-4</v>
      </c>
      <c r="S883" s="101">
        <v>1240900</v>
      </c>
      <c r="T883" s="67">
        <f t="shared" si="138"/>
        <v>5.4356526803172613E-4</v>
      </c>
      <c r="U883" s="66">
        <v>5742.06147259303</v>
      </c>
      <c r="V883" s="73">
        <f t="shared" si="139"/>
        <v>3.0662980513419959E-4</v>
      </c>
      <c r="W883" s="98">
        <v>1039700</v>
      </c>
      <c r="X883" s="67">
        <f t="shared" si="133"/>
        <v>5.9071462052510558E-4</v>
      </c>
      <c r="Y883" s="66">
        <v>4272.2571475929299</v>
      </c>
      <c r="Z883" s="105">
        <f t="shared" si="134"/>
        <v>5.5231038507653433E-4</v>
      </c>
      <c r="AA883" s="101">
        <v>201200</v>
      </c>
      <c r="AB883" s="67">
        <f t="shared" si="135"/>
        <v>3.8483683867699591E-4</v>
      </c>
      <c r="AC883" s="66">
        <v>1469.8043250000001</v>
      </c>
      <c r="AD883" s="73">
        <f t="shared" si="136"/>
        <v>1.3372655794612544E-4</v>
      </c>
    </row>
    <row r="884" spans="1:30" x14ac:dyDescent="0.25">
      <c r="A884" s="165"/>
      <c r="B884" s="72" t="s">
        <v>8751</v>
      </c>
      <c r="C884" s="64" t="s">
        <v>8752</v>
      </c>
      <c r="D884" s="64" t="s">
        <v>0</v>
      </c>
      <c r="E884" s="64" t="s">
        <v>8753</v>
      </c>
      <c r="F884" s="64" t="s">
        <v>8754</v>
      </c>
      <c r="G884" s="64" t="s">
        <v>1227</v>
      </c>
      <c r="H884" s="65">
        <v>38720</v>
      </c>
      <c r="I884" s="65">
        <v>41999</v>
      </c>
      <c r="J884" s="93" t="s">
        <v>1</v>
      </c>
      <c r="K884" s="101">
        <v>1903630</v>
      </c>
      <c r="L884" s="67">
        <f t="shared" si="130"/>
        <v>6.4709063918242434E-4</v>
      </c>
      <c r="M884" s="66">
        <v>11483.1789052239</v>
      </c>
      <c r="N884" s="73">
        <f t="shared" si="131"/>
        <v>2.2251741844868961E-4</v>
      </c>
      <c r="O884" s="98">
        <v>1883870</v>
      </c>
      <c r="P884" s="67">
        <f t="shared" si="137"/>
        <v>6.9377289412221751E-4</v>
      </c>
      <c r="Q884" s="66">
        <v>10765.562505223999</v>
      </c>
      <c r="R884" s="105">
        <f t="shared" si="132"/>
        <v>3.0845217484810997E-4</v>
      </c>
      <c r="S884" s="101">
        <v>1630590</v>
      </c>
      <c r="T884" s="67">
        <f t="shared" si="138"/>
        <v>7.1426552534438893E-4</v>
      </c>
      <c r="U884" s="66">
        <v>7506.0391868179604</v>
      </c>
      <c r="V884" s="73">
        <f t="shared" si="139"/>
        <v>4.0082735863576532E-4</v>
      </c>
      <c r="W884" s="98">
        <v>1138390</v>
      </c>
      <c r="X884" s="67">
        <f t="shared" si="133"/>
        <v>6.4678620453936233E-4</v>
      </c>
      <c r="Y884" s="66">
        <v>4159.9317035929798</v>
      </c>
      <c r="Z884" s="105">
        <f t="shared" si="134"/>
        <v>5.3778913621761238E-4</v>
      </c>
      <c r="AA884" s="101">
        <v>492200</v>
      </c>
      <c r="AB884" s="67">
        <f t="shared" si="135"/>
        <v>9.4143485087881402E-4</v>
      </c>
      <c r="AC884" s="66">
        <v>3346.1074832250001</v>
      </c>
      <c r="AD884" s="73">
        <f t="shared" si="136"/>
        <v>3.0443741975616511E-4</v>
      </c>
    </row>
    <row r="885" spans="1:30" x14ac:dyDescent="0.25">
      <c r="A885" s="165"/>
      <c r="B885" s="72" t="s">
        <v>3751</v>
      </c>
      <c r="C885" s="64" t="s">
        <v>3752</v>
      </c>
      <c r="D885" s="64" t="s">
        <v>2</v>
      </c>
      <c r="E885" s="64" t="s">
        <v>3753</v>
      </c>
      <c r="F885" s="64" t="s">
        <v>20</v>
      </c>
      <c r="G885" s="64" t="s">
        <v>1193</v>
      </c>
      <c r="H885" s="65">
        <v>38721</v>
      </c>
      <c r="I885" s="65">
        <v>39790</v>
      </c>
      <c r="J885" s="93" t="s">
        <v>1</v>
      </c>
      <c r="K885" s="101">
        <v>786840</v>
      </c>
      <c r="L885" s="67">
        <f t="shared" si="130"/>
        <v>2.6746626105613949E-4</v>
      </c>
      <c r="M885" s="66">
        <v>11471.815388095099</v>
      </c>
      <c r="N885" s="73">
        <f t="shared" si="131"/>
        <v>2.2229721979839706E-4</v>
      </c>
      <c r="O885" s="98">
        <v>756000</v>
      </c>
      <c r="P885" s="67">
        <f t="shared" si="137"/>
        <v>2.7841215580501653E-4</v>
      </c>
      <c r="Q885" s="66">
        <v>10299.585868095101</v>
      </c>
      <c r="R885" s="105">
        <f t="shared" si="132"/>
        <v>2.9510113006238033E-4</v>
      </c>
      <c r="S885" s="101">
        <v>644420</v>
      </c>
      <c r="T885" s="67">
        <f t="shared" si="138"/>
        <v>2.8228248047788292E-4</v>
      </c>
      <c r="U885" s="66">
        <v>5057.8403480480301</v>
      </c>
      <c r="V885" s="73">
        <f t="shared" si="139"/>
        <v>2.7009195351256022E-4</v>
      </c>
      <c r="W885" s="98">
        <v>516620</v>
      </c>
      <c r="X885" s="67">
        <f t="shared" si="133"/>
        <v>2.9352215759899977E-4</v>
      </c>
      <c r="Y885" s="66">
        <v>2274.0736355480099</v>
      </c>
      <c r="Z885" s="105">
        <f t="shared" si="134"/>
        <v>2.9398850348920748E-4</v>
      </c>
      <c r="AA885" s="101">
        <v>127800</v>
      </c>
      <c r="AB885" s="67">
        <f t="shared" si="135"/>
        <v>2.444440754618294E-4</v>
      </c>
      <c r="AC885" s="66">
        <v>2783.7667124999998</v>
      </c>
      <c r="AD885" s="73">
        <f t="shared" si="136"/>
        <v>2.5327421770079928E-4</v>
      </c>
    </row>
    <row r="886" spans="1:30" x14ac:dyDescent="0.25">
      <c r="A886" s="165"/>
      <c r="B886" s="74" t="s">
        <v>16869</v>
      </c>
      <c r="C886" s="68" t="s">
        <v>3</v>
      </c>
      <c r="D886" s="68" t="s">
        <v>2</v>
      </c>
      <c r="E886" s="68" t="s">
        <v>16870</v>
      </c>
      <c r="F886" s="68" t="s">
        <v>1199</v>
      </c>
      <c r="G886" s="68" t="s">
        <v>1199</v>
      </c>
      <c r="H886" s="69">
        <v>39954</v>
      </c>
      <c r="I886" s="69">
        <v>42004</v>
      </c>
      <c r="J886" s="94" t="s">
        <v>1173</v>
      </c>
      <c r="K886" s="102">
        <v>712636</v>
      </c>
      <c r="L886" s="71">
        <f t="shared" si="130"/>
        <v>2.4224249709471176E-4</v>
      </c>
      <c r="M886" s="70">
        <v>11388.920631757999</v>
      </c>
      <c r="N886" s="75">
        <f t="shared" si="131"/>
        <v>2.2069091135930503E-4</v>
      </c>
      <c r="O886" s="99">
        <v>644492</v>
      </c>
      <c r="P886" s="71">
        <f t="shared" si="137"/>
        <v>2.373470993638713E-4</v>
      </c>
      <c r="Q886" s="70">
        <v>8553.8142317580605</v>
      </c>
      <c r="R886" s="106">
        <f t="shared" si="132"/>
        <v>2.4508172255301869E-4</v>
      </c>
      <c r="S886" s="102">
        <v>549600</v>
      </c>
      <c r="T886" s="71">
        <f t="shared" si="138"/>
        <v>2.4074741825307169E-4</v>
      </c>
      <c r="U886" s="70">
        <v>5311.1802290580299</v>
      </c>
      <c r="V886" s="75">
        <f t="shared" si="139"/>
        <v>2.8362046739517768E-4</v>
      </c>
      <c r="W886" s="99">
        <v>407200</v>
      </c>
      <c r="X886" s="71">
        <f t="shared" si="133"/>
        <v>2.3135423052594308E-4</v>
      </c>
      <c r="Y886" s="70">
        <v>1728.2283290580101</v>
      </c>
      <c r="Z886" s="106">
        <f t="shared" si="134"/>
        <v>2.2342251904476274E-4</v>
      </c>
      <c r="AA886" s="102">
        <v>142400</v>
      </c>
      <c r="AB886" s="71">
        <f t="shared" si="135"/>
        <v>2.7236961146920584E-4</v>
      </c>
      <c r="AC886" s="70">
        <v>3582.95190000001</v>
      </c>
      <c r="AD886" s="75">
        <f t="shared" si="136"/>
        <v>3.2598613075487552E-4</v>
      </c>
    </row>
    <row r="887" spans="1:30" x14ac:dyDescent="0.25">
      <c r="A887" s="165"/>
      <c r="B887" s="72" t="s">
        <v>3721</v>
      </c>
      <c r="C887" s="64" t="s">
        <v>3722</v>
      </c>
      <c r="D887" s="64" t="s">
        <v>2</v>
      </c>
      <c r="E887" s="64" t="s">
        <v>3723</v>
      </c>
      <c r="F887" s="64" t="s">
        <v>1313</v>
      </c>
      <c r="G887" s="64" t="s">
        <v>1193</v>
      </c>
      <c r="H887" s="65">
        <v>38718</v>
      </c>
      <c r="I887" s="65">
        <v>39793</v>
      </c>
      <c r="J887" s="93" t="s">
        <v>1</v>
      </c>
      <c r="K887" s="101">
        <v>1040354</v>
      </c>
      <c r="L887" s="67">
        <f t="shared" si="130"/>
        <v>3.5364190248945011E-4</v>
      </c>
      <c r="M887" s="66">
        <v>11356.8098678115</v>
      </c>
      <c r="N887" s="73">
        <f t="shared" si="131"/>
        <v>2.2006867910491249E-4</v>
      </c>
      <c r="O887" s="98">
        <v>1016334</v>
      </c>
      <c r="P887" s="67">
        <f t="shared" si="137"/>
        <v>3.742853703147297E-4</v>
      </c>
      <c r="Q887" s="66">
        <v>10259.879527811499</v>
      </c>
      <c r="R887" s="105">
        <f t="shared" si="132"/>
        <v>2.9396347404024565E-4</v>
      </c>
      <c r="S887" s="101">
        <v>918500</v>
      </c>
      <c r="T887" s="67">
        <f t="shared" si="138"/>
        <v>4.0234079997351956E-4</v>
      </c>
      <c r="U887" s="66">
        <v>5212.4952465585302</v>
      </c>
      <c r="V887" s="73">
        <f t="shared" si="139"/>
        <v>2.7835062535361754E-4</v>
      </c>
      <c r="W887" s="98">
        <v>770900</v>
      </c>
      <c r="X887" s="67">
        <f t="shared" si="133"/>
        <v>4.3799355675945361E-4</v>
      </c>
      <c r="Y887" s="66">
        <v>3377.4403491960202</v>
      </c>
      <c r="Z887" s="105">
        <f t="shared" si="134"/>
        <v>4.3662993948959214E-4</v>
      </c>
      <c r="AA887" s="101">
        <v>147600</v>
      </c>
      <c r="AB887" s="67">
        <f t="shared" si="135"/>
        <v>2.8231569278690157E-4</v>
      </c>
      <c r="AC887" s="66">
        <v>1835.0548973625</v>
      </c>
      <c r="AD887" s="73">
        <f t="shared" si="136"/>
        <v>1.6695798950412506E-4</v>
      </c>
    </row>
    <row r="888" spans="1:30" x14ac:dyDescent="0.25">
      <c r="A888" s="165"/>
      <c r="B888" s="74" t="s">
        <v>16554</v>
      </c>
      <c r="C888" s="68" t="s">
        <v>3</v>
      </c>
      <c r="D888" s="68" t="s">
        <v>2</v>
      </c>
      <c r="E888" s="68" t="s">
        <v>16555</v>
      </c>
      <c r="F888" s="68" t="s">
        <v>1199</v>
      </c>
      <c r="G888" s="68" t="s">
        <v>1199</v>
      </c>
      <c r="H888" s="69">
        <v>38720</v>
      </c>
      <c r="I888" s="69">
        <v>41999</v>
      </c>
      <c r="J888" s="94" t="s">
        <v>1173</v>
      </c>
      <c r="K888" s="102">
        <v>1108522</v>
      </c>
      <c r="L888" s="71">
        <f t="shared" si="130"/>
        <v>3.7681388165125546E-4</v>
      </c>
      <c r="M888" s="70">
        <v>11348.3359796185</v>
      </c>
      <c r="N888" s="75">
        <f t="shared" si="131"/>
        <v>2.1990447477260243E-4</v>
      </c>
      <c r="O888" s="99">
        <v>1086908</v>
      </c>
      <c r="P888" s="71">
        <f t="shared" si="137"/>
        <v>4.0027566063719432E-4</v>
      </c>
      <c r="Q888" s="70">
        <v>9983.9425396185397</v>
      </c>
      <c r="R888" s="106">
        <f t="shared" si="132"/>
        <v>2.8605739722467241E-4</v>
      </c>
      <c r="S888" s="102">
        <v>812430</v>
      </c>
      <c r="T888" s="71">
        <f t="shared" si="138"/>
        <v>3.55877774765908E-4</v>
      </c>
      <c r="U888" s="70">
        <v>5400.1296533325503</v>
      </c>
      <c r="V888" s="75">
        <f t="shared" si="139"/>
        <v>2.883704243160984E-4</v>
      </c>
      <c r="W888" s="99">
        <v>642730</v>
      </c>
      <c r="X888" s="71">
        <f t="shared" si="133"/>
        <v>3.6517265369827946E-4</v>
      </c>
      <c r="Y888" s="70">
        <v>2530.9931470200299</v>
      </c>
      <c r="Z888" s="106">
        <f t="shared" si="134"/>
        <v>3.2720263583485418E-4</v>
      </c>
      <c r="AA888" s="102">
        <v>169700</v>
      </c>
      <c r="AB888" s="71">
        <f t="shared" si="135"/>
        <v>3.2458653838710836E-4</v>
      </c>
      <c r="AC888" s="70">
        <v>2869.1365063125099</v>
      </c>
      <c r="AD888" s="75">
        <f t="shared" si="136"/>
        <v>2.6104137995834495E-4</v>
      </c>
    </row>
    <row r="889" spans="1:30" x14ac:dyDescent="0.25">
      <c r="A889" s="165"/>
      <c r="B889" s="72" t="s">
        <v>14103</v>
      </c>
      <c r="C889" s="64" t="s">
        <v>14104</v>
      </c>
      <c r="D889" s="64" t="s">
        <v>4</v>
      </c>
      <c r="E889" s="64" t="s">
        <v>7726</v>
      </c>
      <c r="F889" s="64" t="s">
        <v>1519</v>
      </c>
      <c r="G889" s="64" t="s">
        <v>1193</v>
      </c>
      <c r="H889" s="65">
        <v>39378</v>
      </c>
      <c r="I889" s="65">
        <v>42004</v>
      </c>
      <c r="J889" s="93" t="s">
        <v>1</v>
      </c>
      <c r="K889" s="101">
        <v>442461</v>
      </c>
      <c r="L889" s="67">
        <f t="shared" si="130"/>
        <v>1.5040337213812277E-4</v>
      </c>
      <c r="M889" s="66">
        <v>11344.755389232099</v>
      </c>
      <c r="N889" s="73">
        <f t="shared" si="131"/>
        <v>2.198350912215945E-4</v>
      </c>
      <c r="O889" s="98">
        <v>427161</v>
      </c>
      <c r="P889" s="67">
        <f t="shared" si="137"/>
        <v>1.5731060170082892E-4</v>
      </c>
      <c r="Q889" s="66">
        <v>10696.8815992321</v>
      </c>
      <c r="R889" s="105">
        <f t="shared" si="132"/>
        <v>3.0648434689546373E-4</v>
      </c>
      <c r="S889" s="101">
        <v>323080</v>
      </c>
      <c r="T889" s="67">
        <f t="shared" si="138"/>
        <v>1.4152233604294471E-4</v>
      </c>
      <c r="U889" s="66">
        <v>1995.8601816810001</v>
      </c>
      <c r="V889" s="73">
        <f t="shared" si="139"/>
        <v>1.0658022758986374E-4</v>
      </c>
      <c r="W889" s="98">
        <v>169840</v>
      </c>
      <c r="X889" s="67">
        <f t="shared" si="133"/>
        <v>9.6496076897166429E-5</v>
      </c>
      <c r="Y889" s="66">
        <v>737.21468468099897</v>
      </c>
      <c r="Z889" s="105">
        <f t="shared" si="134"/>
        <v>9.530590325295527E-5</v>
      </c>
      <c r="AA889" s="101">
        <v>153240</v>
      </c>
      <c r="AB889" s="67">
        <f t="shared" si="135"/>
        <v>2.9310336560070999E-4</v>
      </c>
      <c r="AC889" s="66">
        <v>1258.645497</v>
      </c>
      <c r="AD889" s="73">
        <f t="shared" si="136"/>
        <v>1.1451478753010224E-4</v>
      </c>
    </row>
    <row r="890" spans="1:30" x14ac:dyDescent="0.25">
      <c r="A890" s="165"/>
      <c r="B890" s="72" t="s">
        <v>12557</v>
      </c>
      <c r="C890" s="64" t="s">
        <v>5</v>
      </c>
      <c r="D890" s="64" t="s">
        <v>2</v>
      </c>
      <c r="E890" s="64" t="s">
        <v>6</v>
      </c>
      <c r="F890" s="64" t="s">
        <v>2909</v>
      </c>
      <c r="G890" s="64" t="s">
        <v>1167</v>
      </c>
      <c r="H890" s="65">
        <v>38720</v>
      </c>
      <c r="I890" s="65">
        <v>42004</v>
      </c>
      <c r="J890" s="93" t="s">
        <v>1</v>
      </c>
      <c r="K890" s="101">
        <v>841932</v>
      </c>
      <c r="L890" s="67">
        <f t="shared" si="130"/>
        <v>2.8619338633460121E-4</v>
      </c>
      <c r="M890" s="66">
        <v>11320.5586115647</v>
      </c>
      <c r="N890" s="73">
        <f t="shared" si="131"/>
        <v>2.1936621369684589E-4</v>
      </c>
      <c r="O890" s="98">
        <v>828386</v>
      </c>
      <c r="P890" s="67">
        <f t="shared" si="137"/>
        <v>3.0506975145329948E-4</v>
      </c>
      <c r="Q890" s="66">
        <v>9892.0670115646608</v>
      </c>
      <c r="R890" s="105">
        <f t="shared" si="132"/>
        <v>2.834250028254215E-4</v>
      </c>
      <c r="S890" s="101">
        <v>708210</v>
      </c>
      <c r="T890" s="67">
        <f t="shared" si="138"/>
        <v>3.1022512569324582E-4</v>
      </c>
      <c r="U890" s="66">
        <v>5042.6210354905697</v>
      </c>
      <c r="V890" s="73">
        <f t="shared" si="139"/>
        <v>2.6927923235552548E-4</v>
      </c>
      <c r="W890" s="98">
        <v>571810</v>
      </c>
      <c r="X890" s="67">
        <f t="shared" si="133"/>
        <v>3.2487883732082391E-4</v>
      </c>
      <c r="Y890" s="66">
        <v>2798.9301816280199</v>
      </c>
      <c r="Z890" s="105">
        <f t="shared" si="134"/>
        <v>3.6184109547064198E-4</v>
      </c>
      <c r="AA890" s="101">
        <v>136400</v>
      </c>
      <c r="AB890" s="67">
        <f t="shared" si="135"/>
        <v>2.6089336379494154E-4</v>
      </c>
      <c r="AC890" s="66">
        <v>2243.6908538624998</v>
      </c>
      <c r="AD890" s="73">
        <f t="shared" si="136"/>
        <v>2.0413673431137527E-4</v>
      </c>
    </row>
    <row r="891" spans="1:30" x14ac:dyDescent="0.25">
      <c r="A891" s="165"/>
      <c r="B891" s="72" t="s">
        <v>14426</v>
      </c>
      <c r="C891" s="64" t="s">
        <v>14311</v>
      </c>
      <c r="D891" s="64" t="s">
        <v>2</v>
      </c>
      <c r="E891" s="64" t="s">
        <v>14427</v>
      </c>
      <c r="F891" s="64" t="s">
        <v>3122</v>
      </c>
      <c r="G891" s="64" t="s">
        <v>1193</v>
      </c>
      <c r="H891" s="65">
        <v>39786</v>
      </c>
      <c r="I891" s="65">
        <v>42004</v>
      </c>
      <c r="J891" s="93" t="s">
        <v>1</v>
      </c>
      <c r="K891" s="101">
        <v>1057401</v>
      </c>
      <c r="L891" s="67">
        <f t="shared" si="130"/>
        <v>3.5943659690283026E-4</v>
      </c>
      <c r="M891" s="66">
        <v>11306.3932944891</v>
      </c>
      <c r="N891" s="73">
        <f t="shared" si="131"/>
        <v>2.1909172265101401E-4</v>
      </c>
      <c r="O891" s="98">
        <v>1027785</v>
      </c>
      <c r="P891" s="67">
        <f t="shared" si="137"/>
        <v>3.7850243062706202E-4</v>
      </c>
      <c r="Q891" s="66">
        <v>8088.0130744891003</v>
      </c>
      <c r="R891" s="105">
        <f t="shared" si="132"/>
        <v>2.3173570557186626E-4</v>
      </c>
      <c r="S891" s="101">
        <v>911640</v>
      </c>
      <c r="T891" s="67">
        <f t="shared" si="138"/>
        <v>3.9933583765689644E-4</v>
      </c>
      <c r="U891" s="66">
        <v>5186.1834144890499</v>
      </c>
      <c r="V891" s="73">
        <f t="shared" si="139"/>
        <v>2.7694555646351645E-4</v>
      </c>
      <c r="W891" s="98">
        <v>766540</v>
      </c>
      <c r="X891" s="67">
        <f t="shared" si="133"/>
        <v>4.3551638474301668E-4</v>
      </c>
      <c r="Y891" s="66">
        <v>3405.6671769890099</v>
      </c>
      <c r="Z891" s="105">
        <f t="shared" si="134"/>
        <v>4.4027905741233212E-4</v>
      </c>
      <c r="AA891" s="101">
        <v>145100</v>
      </c>
      <c r="AB891" s="67">
        <f t="shared" si="135"/>
        <v>2.7753392292262477E-4</v>
      </c>
      <c r="AC891" s="66">
        <v>1780.51623749999</v>
      </c>
      <c r="AD891" s="73">
        <f t="shared" si="136"/>
        <v>1.6199592269403593E-4</v>
      </c>
    </row>
    <row r="892" spans="1:30" x14ac:dyDescent="0.25">
      <c r="A892" s="165"/>
      <c r="B892" s="72" t="s">
        <v>16295</v>
      </c>
      <c r="C892" s="64" t="s">
        <v>16296</v>
      </c>
      <c r="D892" s="64" t="s">
        <v>19</v>
      </c>
      <c r="E892" s="64" t="s">
        <v>16297</v>
      </c>
      <c r="F892" s="64" t="s">
        <v>1199</v>
      </c>
      <c r="G892" s="64" t="s">
        <v>1199</v>
      </c>
      <c r="H892" s="65">
        <v>39720</v>
      </c>
      <c r="I892" s="65">
        <v>41962</v>
      </c>
      <c r="J892" s="93" t="s">
        <v>1</v>
      </c>
      <c r="K892" s="101">
        <v>0</v>
      </c>
      <c r="L892" s="67">
        <f t="shared" si="130"/>
        <v>0</v>
      </c>
      <c r="M892" s="66">
        <v>11287.169269673999</v>
      </c>
      <c r="N892" s="73">
        <f t="shared" si="131"/>
        <v>2.1871920556237892E-4</v>
      </c>
      <c r="O892" s="98">
        <v>0</v>
      </c>
      <c r="P892" s="67">
        <f t="shared" si="137"/>
        <v>0</v>
      </c>
      <c r="Q892" s="66">
        <v>851.84980217400005</v>
      </c>
      <c r="R892" s="105">
        <f t="shared" si="132"/>
        <v>2.4406985143321631E-5</v>
      </c>
      <c r="S892" s="101">
        <v>0</v>
      </c>
      <c r="T892" s="67">
        <f t="shared" si="138"/>
        <v>0</v>
      </c>
      <c r="U892" s="66">
        <v>154.27077467399999</v>
      </c>
      <c r="V892" s="73">
        <f t="shared" si="139"/>
        <v>8.2381593791661094E-6</v>
      </c>
      <c r="W892" s="98">
        <v>0</v>
      </c>
      <c r="X892" s="67">
        <f t="shared" si="133"/>
        <v>0</v>
      </c>
      <c r="Y892" s="66">
        <v>121.86702</v>
      </c>
      <c r="Z892" s="105">
        <f t="shared" si="134"/>
        <v>1.5754768128190162E-5</v>
      </c>
      <c r="AA892" s="101">
        <v>0</v>
      </c>
      <c r="AB892" s="67">
        <f t="shared" si="135"/>
        <v>0</v>
      </c>
      <c r="AC892" s="66">
        <v>32.403754673999998</v>
      </c>
      <c r="AD892" s="73">
        <f t="shared" si="136"/>
        <v>2.9481765044368703E-6</v>
      </c>
    </row>
    <row r="893" spans="1:30" x14ac:dyDescent="0.25">
      <c r="A893" s="165"/>
      <c r="B893" s="72" t="s">
        <v>15477</v>
      </c>
      <c r="C893" s="64" t="s">
        <v>15478</v>
      </c>
      <c r="D893" s="64" t="s">
        <v>7</v>
      </c>
      <c r="E893" s="64" t="s">
        <v>6153</v>
      </c>
      <c r="F893" s="64" t="s">
        <v>1221</v>
      </c>
      <c r="G893" s="64" t="s">
        <v>1167</v>
      </c>
      <c r="H893" s="65">
        <v>40361</v>
      </c>
      <c r="I893" s="65">
        <v>41628</v>
      </c>
      <c r="J893" s="93" t="s">
        <v>1</v>
      </c>
      <c r="K893" s="101">
        <v>338160</v>
      </c>
      <c r="L893" s="67">
        <f t="shared" si="130"/>
        <v>1.1494889791920101E-4</v>
      </c>
      <c r="M893" s="66">
        <v>11285.550598837501</v>
      </c>
      <c r="N893" s="73">
        <f t="shared" si="131"/>
        <v>2.1868783946952009E-4</v>
      </c>
      <c r="O893" s="98">
        <v>332840</v>
      </c>
      <c r="P893" s="67">
        <f t="shared" si="137"/>
        <v>1.225750025636795E-4</v>
      </c>
      <c r="Q893" s="66">
        <v>11117.2913988375</v>
      </c>
      <c r="R893" s="105">
        <f t="shared" si="132"/>
        <v>3.1852982217395648E-4</v>
      </c>
      <c r="S893" s="101">
        <v>260900</v>
      </c>
      <c r="T893" s="67">
        <f t="shared" si="138"/>
        <v>1.1428493708556479E-4</v>
      </c>
      <c r="U893" s="66">
        <v>4504.4948388375096</v>
      </c>
      <c r="V893" s="73">
        <f t="shared" si="139"/>
        <v>2.4054294459460366E-4</v>
      </c>
      <c r="W893" s="98">
        <v>100500</v>
      </c>
      <c r="X893" s="67">
        <f t="shared" si="133"/>
        <v>5.7099951296309626E-5</v>
      </c>
      <c r="Y893" s="66">
        <v>597.83249999999896</v>
      </c>
      <c r="Z893" s="105">
        <f t="shared" si="134"/>
        <v>7.7286803410768799E-5</v>
      </c>
      <c r="AA893" s="101">
        <v>160400</v>
      </c>
      <c r="AB893" s="67">
        <f t="shared" si="135"/>
        <v>3.0679835449199874E-4</v>
      </c>
      <c r="AC893" s="66">
        <v>3906.6623388375001</v>
      </c>
      <c r="AD893" s="73">
        <f t="shared" si="136"/>
        <v>3.5543813468537648E-4</v>
      </c>
    </row>
    <row r="894" spans="1:30" x14ac:dyDescent="0.25">
      <c r="A894" s="165"/>
      <c r="B894" s="72" t="s">
        <v>8841</v>
      </c>
      <c r="C894" s="64" t="s">
        <v>8752</v>
      </c>
      <c r="D894" s="64" t="s">
        <v>4</v>
      </c>
      <c r="E894" s="64" t="s">
        <v>8842</v>
      </c>
      <c r="F894" s="64" t="s">
        <v>1562</v>
      </c>
      <c r="G894" s="64" t="s">
        <v>1167</v>
      </c>
      <c r="H894" s="65">
        <v>38720</v>
      </c>
      <c r="I894" s="65">
        <v>42004</v>
      </c>
      <c r="J894" s="93" t="s">
        <v>1</v>
      </c>
      <c r="K894" s="101">
        <v>625884</v>
      </c>
      <c r="L894" s="67">
        <f t="shared" si="130"/>
        <v>2.1275335943121956E-4</v>
      </c>
      <c r="M894" s="66">
        <v>11251.169197559</v>
      </c>
      <c r="N894" s="73">
        <f t="shared" si="131"/>
        <v>2.1802160752118214E-4</v>
      </c>
      <c r="O894" s="98">
        <v>607630</v>
      </c>
      <c r="P894" s="67">
        <f t="shared" si="137"/>
        <v>2.2377192887804522E-4</v>
      </c>
      <c r="Q894" s="66">
        <v>10685.422537558999</v>
      </c>
      <c r="R894" s="105">
        <f t="shared" si="132"/>
        <v>3.0615602475780759E-4</v>
      </c>
      <c r="S894" s="101">
        <v>515640</v>
      </c>
      <c r="T894" s="67">
        <f t="shared" si="138"/>
        <v>2.2587154066232512E-4</v>
      </c>
      <c r="U894" s="66">
        <v>2612.8980991230101</v>
      </c>
      <c r="V894" s="73">
        <f t="shared" si="139"/>
        <v>1.3953045239827475E-4</v>
      </c>
      <c r="W894" s="98">
        <v>419820</v>
      </c>
      <c r="X894" s="67">
        <f t="shared" si="133"/>
        <v>2.3852439356434533E-4</v>
      </c>
      <c r="Y894" s="66">
        <v>1441.624224123</v>
      </c>
      <c r="Z894" s="105">
        <f t="shared" si="134"/>
        <v>1.8637081122554661E-4</v>
      </c>
      <c r="AA894" s="101">
        <v>95820</v>
      </c>
      <c r="AB894" s="67">
        <f t="shared" si="135"/>
        <v>1.8327567535800072E-4</v>
      </c>
      <c r="AC894" s="66">
        <v>1171.2738750000001</v>
      </c>
      <c r="AD894" s="73">
        <f t="shared" si="136"/>
        <v>1.0656549382243136E-4</v>
      </c>
    </row>
    <row r="895" spans="1:30" x14ac:dyDescent="0.25">
      <c r="A895" s="165"/>
      <c r="B895" s="74" t="s">
        <v>16789</v>
      </c>
      <c r="C895" s="68" t="s">
        <v>3</v>
      </c>
      <c r="D895" s="68" t="s">
        <v>2</v>
      </c>
      <c r="E895" s="68" t="s">
        <v>16790</v>
      </c>
      <c r="F895" s="68" t="s">
        <v>1251</v>
      </c>
      <c r="G895" s="68" t="s">
        <v>1227</v>
      </c>
      <c r="H895" s="69">
        <v>38720</v>
      </c>
      <c r="I895" s="69">
        <v>42002</v>
      </c>
      <c r="J895" s="94" t="s">
        <v>1173</v>
      </c>
      <c r="K895" s="102">
        <v>851399</v>
      </c>
      <c r="L895" s="71">
        <f t="shared" si="130"/>
        <v>2.8941145238795191E-4</v>
      </c>
      <c r="M895" s="70">
        <v>11212.60661183</v>
      </c>
      <c r="N895" s="75">
        <f t="shared" si="131"/>
        <v>2.1727435389951998E-4</v>
      </c>
      <c r="O895" s="99">
        <v>815633</v>
      </c>
      <c r="P895" s="71">
        <f t="shared" si="137"/>
        <v>3.0037320353930297E-4</v>
      </c>
      <c r="Q895" s="70">
        <v>7193.1262118300901</v>
      </c>
      <c r="R895" s="106">
        <f t="shared" si="132"/>
        <v>2.0609563345336525E-4</v>
      </c>
      <c r="S895" s="102">
        <v>729030</v>
      </c>
      <c r="T895" s="71">
        <f t="shared" si="138"/>
        <v>3.1934514252008163E-4</v>
      </c>
      <c r="U895" s="70">
        <v>4164.0801144200605</v>
      </c>
      <c r="V895" s="75">
        <f t="shared" si="139"/>
        <v>2.2236457762463152E-4</v>
      </c>
      <c r="W895" s="99">
        <v>619730</v>
      </c>
      <c r="X895" s="71">
        <f t="shared" si="133"/>
        <v>3.5210500315285533E-4</v>
      </c>
      <c r="Y895" s="70">
        <v>2671.6407531950299</v>
      </c>
      <c r="Z895" s="106">
        <f t="shared" si="134"/>
        <v>3.4538532728880237E-4</v>
      </c>
      <c r="AA895" s="102">
        <v>109300</v>
      </c>
      <c r="AB895" s="71">
        <f t="shared" si="135"/>
        <v>2.0905897846618118E-4</v>
      </c>
      <c r="AC895" s="70">
        <v>1492.4393612250001</v>
      </c>
      <c r="AD895" s="75">
        <f t="shared" si="136"/>
        <v>1.3578595145305033E-4</v>
      </c>
    </row>
    <row r="896" spans="1:30" x14ac:dyDescent="0.25">
      <c r="A896" s="165"/>
      <c r="B896" s="74" t="s">
        <v>16815</v>
      </c>
      <c r="C896" s="68" t="s">
        <v>3</v>
      </c>
      <c r="D896" s="68" t="s">
        <v>2</v>
      </c>
      <c r="E896" s="68" t="s">
        <v>16816</v>
      </c>
      <c r="F896" s="68" t="s">
        <v>1199</v>
      </c>
      <c r="G896" s="68" t="s">
        <v>1199</v>
      </c>
      <c r="H896" s="69">
        <v>38720</v>
      </c>
      <c r="I896" s="69">
        <v>41999</v>
      </c>
      <c r="J896" s="94" t="s">
        <v>1173</v>
      </c>
      <c r="K896" s="102">
        <v>846818</v>
      </c>
      <c r="L896" s="71">
        <f t="shared" si="130"/>
        <v>2.8785425786060433E-4</v>
      </c>
      <c r="M896" s="70">
        <v>11203.810981725999</v>
      </c>
      <c r="N896" s="75">
        <f t="shared" si="131"/>
        <v>2.1710391495395224E-4</v>
      </c>
      <c r="O896" s="99">
        <v>788272</v>
      </c>
      <c r="P896" s="71">
        <f t="shared" si="137"/>
        <v>2.9029696677345502E-4</v>
      </c>
      <c r="Q896" s="70">
        <v>5777.8529817260596</v>
      </c>
      <c r="R896" s="106">
        <f t="shared" si="132"/>
        <v>1.6554558271351174E-4</v>
      </c>
      <c r="S896" s="102">
        <v>690780</v>
      </c>
      <c r="T896" s="71">
        <f t="shared" si="138"/>
        <v>3.0259006837856056E-4</v>
      </c>
      <c r="U896" s="70">
        <v>4604.7503492260403</v>
      </c>
      <c r="V896" s="75">
        <f t="shared" si="139"/>
        <v>2.4589665384358919E-4</v>
      </c>
      <c r="W896" s="99">
        <v>564080</v>
      </c>
      <c r="X896" s="71">
        <f t="shared" si="133"/>
        <v>3.2048697042012271E-4</v>
      </c>
      <c r="Y896" s="70">
        <v>2332.95075322602</v>
      </c>
      <c r="Z896" s="106">
        <f t="shared" si="134"/>
        <v>3.0160004053239782E-4</v>
      </c>
      <c r="AA896" s="102">
        <v>126700</v>
      </c>
      <c r="AB896" s="71">
        <f t="shared" si="135"/>
        <v>2.4234009672154761E-4</v>
      </c>
      <c r="AC896" s="70">
        <v>2271.7995960000098</v>
      </c>
      <c r="AD896" s="75">
        <f t="shared" si="136"/>
        <v>2.0669413958656005E-4</v>
      </c>
    </row>
    <row r="897" spans="1:30" x14ac:dyDescent="0.25">
      <c r="A897" s="165"/>
      <c r="B897" s="72" t="s">
        <v>8686</v>
      </c>
      <c r="C897" s="64" t="s">
        <v>3209</v>
      </c>
      <c r="D897" s="64" t="s">
        <v>0</v>
      </c>
      <c r="E897" s="64" t="s">
        <v>8687</v>
      </c>
      <c r="F897" s="64" t="s">
        <v>1221</v>
      </c>
      <c r="G897" s="64" t="s">
        <v>1167</v>
      </c>
      <c r="H897" s="65">
        <v>38720</v>
      </c>
      <c r="I897" s="65">
        <v>42003</v>
      </c>
      <c r="J897" s="93" t="s">
        <v>1</v>
      </c>
      <c r="K897" s="101">
        <v>2130725</v>
      </c>
      <c r="L897" s="67">
        <f t="shared" si="130"/>
        <v>7.2428581298465103E-4</v>
      </c>
      <c r="M897" s="66">
        <v>11150.866602866499</v>
      </c>
      <c r="N897" s="73">
        <f t="shared" si="131"/>
        <v>2.1607797548175384E-4</v>
      </c>
      <c r="O897" s="98">
        <v>2128575</v>
      </c>
      <c r="P897" s="67">
        <f t="shared" si="137"/>
        <v>7.8389041606172357E-4</v>
      </c>
      <c r="Q897" s="66">
        <v>10943.2116828665</v>
      </c>
      <c r="R897" s="105">
        <f t="shared" si="132"/>
        <v>3.1354213416767343E-4</v>
      </c>
      <c r="S897" s="101">
        <v>1877730</v>
      </c>
      <c r="T897" s="67">
        <f t="shared" si="138"/>
        <v>8.2252301615054642E-4</v>
      </c>
      <c r="U897" s="66">
        <v>8867.7480978664207</v>
      </c>
      <c r="V897" s="73">
        <f t="shared" si="139"/>
        <v>4.735434972624975E-4</v>
      </c>
      <c r="W897" s="98">
        <v>1509530</v>
      </c>
      <c r="X897" s="67">
        <f t="shared" si="133"/>
        <v>8.5765263164495789E-4</v>
      </c>
      <c r="Y897" s="66">
        <v>6306.0507190039198</v>
      </c>
      <c r="Z897" s="105">
        <f t="shared" si="134"/>
        <v>8.1523587663433162E-4</v>
      </c>
      <c r="AA897" s="101">
        <v>368200</v>
      </c>
      <c r="AB897" s="67">
        <f t="shared" si="135"/>
        <v>7.0425906561068534E-4</v>
      </c>
      <c r="AC897" s="66">
        <v>2561.6973788625</v>
      </c>
      <c r="AD897" s="73">
        <f t="shared" si="136"/>
        <v>2.3306978156762041E-4</v>
      </c>
    </row>
    <row r="898" spans="1:30" x14ac:dyDescent="0.25">
      <c r="A898" s="165"/>
      <c r="B898" s="72" t="s">
        <v>9708</v>
      </c>
      <c r="C898" s="64" t="s">
        <v>9709</v>
      </c>
      <c r="D898" s="64" t="s">
        <v>2</v>
      </c>
      <c r="E898" s="64" t="s">
        <v>9710</v>
      </c>
      <c r="F898" s="64" t="s">
        <v>2107</v>
      </c>
      <c r="G898" s="64" t="s">
        <v>1167</v>
      </c>
      <c r="H898" s="65">
        <v>38718</v>
      </c>
      <c r="I898" s="65">
        <v>39791</v>
      </c>
      <c r="J898" s="93" t="s">
        <v>1</v>
      </c>
      <c r="K898" s="101">
        <v>363905</v>
      </c>
      <c r="L898" s="67">
        <f t="shared" si="130"/>
        <v>1.2370025637948559E-4</v>
      </c>
      <c r="M898" s="66">
        <v>11138.672901708</v>
      </c>
      <c r="N898" s="73">
        <f t="shared" si="131"/>
        <v>2.1584168978721591E-4</v>
      </c>
      <c r="O898" s="98">
        <v>311065</v>
      </c>
      <c r="P898" s="67">
        <f t="shared" si="137"/>
        <v>1.1455592228239083E-4</v>
      </c>
      <c r="Q898" s="66">
        <v>7794.6369017080096</v>
      </c>
      <c r="R898" s="105">
        <f t="shared" si="132"/>
        <v>2.2332996564893788E-4</v>
      </c>
      <c r="S898" s="101">
        <v>256500</v>
      </c>
      <c r="T898" s="67">
        <f t="shared" si="138"/>
        <v>1.1235755600784733E-4</v>
      </c>
      <c r="U898" s="66">
        <v>2176.0663685480099</v>
      </c>
      <c r="V898" s="73">
        <f t="shared" si="139"/>
        <v>1.1620335479369971E-4</v>
      </c>
      <c r="W898" s="98">
        <v>201600</v>
      </c>
      <c r="X898" s="67">
        <f t="shared" si="133"/>
        <v>1.14540797824239E-4</v>
      </c>
      <c r="Y898" s="66">
        <v>892.57213104800405</v>
      </c>
      <c r="Z898" s="105">
        <f t="shared" si="134"/>
        <v>1.1539025867987802E-4</v>
      </c>
      <c r="AA898" s="101">
        <v>54900</v>
      </c>
      <c r="AB898" s="67">
        <f t="shared" si="135"/>
        <v>1.0500766621951827E-4</v>
      </c>
      <c r="AC898" s="66">
        <v>1283.4942375000001</v>
      </c>
      <c r="AD898" s="73">
        <f t="shared" si="136"/>
        <v>1.167755895156737E-4</v>
      </c>
    </row>
    <row r="899" spans="1:30" x14ac:dyDescent="0.25">
      <c r="A899" s="165"/>
      <c r="B899" s="72" t="s">
        <v>14538</v>
      </c>
      <c r="C899" s="64" t="s">
        <v>14311</v>
      </c>
      <c r="D899" s="64" t="s">
        <v>2</v>
      </c>
      <c r="E899" s="64" t="s">
        <v>14539</v>
      </c>
      <c r="F899" s="64" t="s">
        <v>1215</v>
      </c>
      <c r="G899" s="64" t="s">
        <v>1216</v>
      </c>
      <c r="H899" s="65">
        <v>39789</v>
      </c>
      <c r="I899" s="65">
        <v>42004</v>
      </c>
      <c r="J899" s="93" t="s">
        <v>1</v>
      </c>
      <c r="K899" s="101">
        <v>1122149</v>
      </c>
      <c r="L899" s="67">
        <f t="shared" si="130"/>
        <v>3.8144603398135052E-4</v>
      </c>
      <c r="M899" s="66">
        <v>11130.092503383101</v>
      </c>
      <c r="N899" s="73">
        <f t="shared" si="131"/>
        <v>2.1567542153516861E-4</v>
      </c>
      <c r="O899" s="98">
        <v>1083831</v>
      </c>
      <c r="P899" s="67">
        <f t="shared" si="137"/>
        <v>3.991424937014641E-4</v>
      </c>
      <c r="Q899" s="66">
        <v>8148.7730083831102</v>
      </c>
      <c r="R899" s="105">
        <f t="shared" si="132"/>
        <v>2.3347658383476616E-4</v>
      </c>
      <c r="S899" s="101">
        <v>1003900</v>
      </c>
      <c r="T899" s="67">
        <f t="shared" si="138"/>
        <v>4.3974951452739933E-4</v>
      </c>
      <c r="U899" s="66">
        <v>6161.4579823510603</v>
      </c>
      <c r="V899" s="73">
        <f t="shared" si="139"/>
        <v>3.2902585064413991E-4</v>
      </c>
      <c r="W899" s="98">
        <v>826000</v>
      </c>
      <c r="X899" s="67">
        <f t="shared" si="133"/>
        <v>4.6929910219653482E-4</v>
      </c>
      <c r="Y899" s="66">
        <v>3615.6654979510199</v>
      </c>
      <c r="Z899" s="105">
        <f t="shared" si="134"/>
        <v>4.6742729533647042E-4</v>
      </c>
      <c r="AA899" s="101">
        <v>177900</v>
      </c>
      <c r="AB899" s="67">
        <f t="shared" si="135"/>
        <v>3.4027074354193624E-4</v>
      </c>
      <c r="AC899" s="66">
        <v>2545.7924843999899</v>
      </c>
      <c r="AD899" s="73">
        <f t="shared" si="136"/>
        <v>2.3162271357714633E-4</v>
      </c>
    </row>
    <row r="900" spans="1:30" x14ac:dyDescent="0.25">
      <c r="A900" s="165"/>
      <c r="B900" s="72" t="s">
        <v>12829</v>
      </c>
      <c r="C900" s="64" t="s">
        <v>12830</v>
      </c>
      <c r="D900" s="64" t="s">
        <v>2</v>
      </c>
      <c r="E900" s="64" t="s">
        <v>12831</v>
      </c>
      <c r="F900" s="64" t="s">
        <v>1166</v>
      </c>
      <c r="G900" s="64" t="s">
        <v>1167</v>
      </c>
      <c r="H900" s="65">
        <v>38719</v>
      </c>
      <c r="I900" s="65">
        <v>42003</v>
      </c>
      <c r="J900" s="93" t="s">
        <v>1</v>
      </c>
      <c r="K900" s="101">
        <v>1386224</v>
      </c>
      <c r="L900" s="67">
        <f t="shared" ref="L900:L963" si="140">K900/$K$5777</f>
        <v>4.712116189648288E-4</v>
      </c>
      <c r="M900" s="66">
        <v>11111.9322354261</v>
      </c>
      <c r="N900" s="73">
        <f t="shared" ref="N900:N963" si="141">M900/$M$5777</f>
        <v>2.1532351759136697E-4</v>
      </c>
      <c r="O900" s="98">
        <v>1369700</v>
      </c>
      <c r="P900" s="67">
        <f t="shared" si="137"/>
        <v>5.0441948387054377E-4</v>
      </c>
      <c r="Q900" s="66">
        <v>9595.0403954261892</v>
      </c>
      <c r="R900" s="105">
        <f t="shared" ref="R900:R963" si="142">Q900/Q$5777</f>
        <v>2.7491467132242491E-4</v>
      </c>
      <c r="S900" s="101">
        <v>1210170</v>
      </c>
      <c r="T900" s="67">
        <f t="shared" si="138"/>
        <v>5.3010426336848576E-4</v>
      </c>
      <c r="U900" s="66">
        <v>6803.3158853612103</v>
      </c>
      <c r="V900" s="73">
        <f t="shared" si="139"/>
        <v>3.6330147877233732E-4</v>
      </c>
      <c r="W900" s="98">
        <v>1116470</v>
      </c>
      <c r="X900" s="67">
        <f t="shared" ref="X900:X963" si="143">W900/$W$5777</f>
        <v>6.3433216541085378E-4</v>
      </c>
      <c r="Y900" s="66">
        <v>4840.0481228610197</v>
      </c>
      <c r="Z900" s="105">
        <f t="shared" ref="Z900:Z963" si="144">Y900/$Y$5777</f>
        <v>6.2571346952569628E-4</v>
      </c>
      <c r="AA900" s="101">
        <v>93700</v>
      </c>
      <c r="AB900" s="67">
        <f t="shared" ref="AB900:AB963" si="145">AA900/$AA$5777</f>
        <v>1.7922073451309402E-4</v>
      </c>
      <c r="AC900" s="66">
        <v>1963.2677624999999</v>
      </c>
      <c r="AD900" s="73">
        <f t="shared" ref="AD900:AD963" si="146">AC900/$AC$5777</f>
        <v>1.7862312400374538E-4</v>
      </c>
    </row>
    <row r="901" spans="1:30" x14ac:dyDescent="0.25">
      <c r="A901" s="165"/>
      <c r="B901" s="72" t="s">
        <v>12896</v>
      </c>
      <c r="C901" s="64" t="s">
        <v>12897</v>
      </c>
      <c r="D901" s="64" t="s">
        <v>10</v>
      </c>
      <c r="E901" s="64" t="s">
        <v>4622</v>
      </c>
      <c r="F901" s="64" t="s">
        <v>1313</v>
      </c>
      <c r="G901" s="64" t="s">
        <v>1193</v>
      </c>
      <c r="H901" s="65">
        <v>38727</v>
      </c>
      <c r="I901" s="65">
        <v>41222</v>
      </c>
      <c r="J901" s="93" t="s">
        <v>1</v>
      </c>
      <c r="K901" s="101">
        <v>1910670</v>
      </c>
      <c r="L901" s="67">
        <f t="shared" si="140"/>
        <v>6.4948370826614556E-4</v>
      </c>
      <c r="M901" s="66">
        <v>11092.25988</v>
      </c>
      <c r="N901" s="73">
        <f t="shared" si="141"/>
        <v>2.1494231289357813E-4</v>
      </c>
      <c r="O901" s="98">
        <v>1910670</v>
      </c>
      <c r="P901" s="67">
        <f t="shared" ref="P901:P964" si="147">O901/$O$5777</f>
        <v>7.0364253139149589E-4</v>
      </c>
      <c r="Q901" s="66">
        <v>11092.25988</v>
      </c>
      <c r="R901" s="105">
        <f t="shared" si="142"/>
        <v>3.1781262542539534E-4</v>
      </c>
      <c r="S901" s="101">
        <v>1910670</v>
      </c>
      <c r="T901" s="67">
        <f t="shared" ref="T901:T964" si="148">S901/$S$5777</f>
        <v>8.3695209176418573E-4</v>
      </c>
      <c r="U901" s="66">
        <v>11092.25988</v>
      </c>
      <c r="V901" s="73">
        <f t="shared" ref="V901:V964" si="149">U901/$U$5777</f>
        <v>5.9233386854814715E-4</v>
      </c>
      <c r="W901" s="98">
        <v>1910670</v>
      </c>
      <c r="X901" s="67">
        <f t="shared" si="143"/>
        <v>1.0855638203315413E-3</v>
      </c>
      <c r="Y901" s="66">
        <v>11092.25988</v>
      </c>
      <c r="Z901" s="105">
        <f t="shared" si="144"/>
        <v>1.4339891336230791E-3</v>
      </c>
      <c r="AA901" s="101">
        <v>0</v>
      </c>
      <c r="AB901" s="67">
        <f t="shared" si="145"/>
        <v>0</v>
      </c>
      <c r="AC901" s="66">
        <v>0</v>
      </c>
      <c r="AD901" s="73">
        <f t="shared" si="146"/>
        <v>0</v>
      </c>
    </row>
    <row r="902" spans="1:30" x14ac:dyDescent="0.25">
      <c r="A902" s="165"/>
      <c r="B902" s="72" t="s">
        <v>13853</v>
      </c>
      <c r="C902" s="64" t="s">
        <v>13854</v>
      </c>
      <c r="D902" s="64" t="s">
        <v>4</v>
      </c>
      <c r="E902" s="64" t="s">
        <v>7981</v>
      </c>
      <c r="F902" s="64" t="s">
        <v>1215</v>
      </c>
      <c r="G902" s="64" t="s">
        <v>1216</v>
      </c>
      <c r="H902" s="65">
        <v>39184</v>
      </c>
      <c r="I902" s="65">
        <v>41080</v>
      </c>
      <c r="J902" s="93" t="s">
        <v>1</v>
      </c>
      <c r="K902" s="101">
        <v>428924</v>
      </c>
      <c r="L902" s="67">
        <f t="shared" si="140"/>
        <v>1.4580181302074573E-4</v>
      </c>
      <c r="M902" s="66">
        <v>11025.5041255256</v>
      </c>
      <c r="N902" s="73">
        <f t="shared" si="141"/>
        <v>2.1364874094152221E-4</v>
      </c>
      <c r="O902" s="98">
        <v>407074</v>
      </c>
      <c r="P902" s="67">
        <f t="shared" si="147"/>
        <v>1.4991316125948583E-4</v>
      </c>
      <c r="Q902" s="66">
        <v>9820.86085402563</v>
      </c>
      <c r="R902" s="105">
        <f t="shared" si="142"/>
        <v>2.8138482200395181E-4</v>
      </c>
      <c r="S902" s="101">
        <v>355450</v>
      </c>
      <c r="T902" s="67">
        <f t="shared" si="148"/>
        <v>1.5570172819878882E-4</v>
      </c>
      <c r="U902" s="66">
        <v>2083.9838918374999</v>
      </c>
      <c r="V902" s="73">
        <f t="shared" si="149"/>
        <v>1.112860908415833E-4</v>
      </c>
      <c r="W902" s="98">
        <v>210350</v>
      </c>
      <c r="X902" s="67">
        <f t="shared" si="143"/>
        <v>1.1951218661869382E-4</v>
      </c>
      <c r="Y902" s="66">
        <v>754.80942592099802</v>
      </c>
      <c r="Z902" s="105">
        <f t="shared" si="144"/>
        <v>9.7580522493761267E-5</v>
      </c>
      <c r="AA902" s="101">
        <v>145100</v>
      </c>
      <c r="AB902" s="67">
        <f t="shared" si="145"/>
        <v>2.7753392292262477E-4</v>
      </c>
      <c r="AC902" s="66">
        <v>1329.1744659164999</v>
      </c>
      <c r="AD902" s="73">
        <f t="shared" si="146"/>
        <v>1.209316935687294E-4</v>
      </c>
    </row>
    <row r="903" spans="1:30" x14ac:dyDescent="0.25">
      <c r="A903" s="165"/>
      <c r="B903" s="72" t="s">
        <v>14936</v>
      </c>
      <c r="C903" s="64" t="s">
        <v>10836</v>
      </c>
      <c r="D903" s="64" t="s">
        <v>0</v>
      </c>
      <c r="E903" s="64" t="s">
        <v>14937</v>
      </c>
      <c r="F903" s="64" t="s">
        <v>493</v>
      </c>
      <c r="G903" s="64" t="s">
        <v>1167</v>
      </c>
      <c r="H903" s="65">
        <v>39547</v>
      </c>
      <c r="I903" s="65">
        <v>42004</v>
      </c>
      <c r="J903" s="93" t="s">
        <v>1</v>
      </c>
      <c r="K903" s="101">
        <v>635311</v>
      </c>
      <c r="L903" s="67">
        <f t="shared" si="140"/>
        <v>2.1595782850114003E-4</v>
      </c>
      <c r="M903" s="66">
        <v>11003.887932728099</v>
      </c>
      <c r="N903" s="73">
        <f t="shared" si="141"/>
        <v>2.1322986917633521E-4</v>
      </c>
      <c r="O903" s="98">
        <v>589289</v>
      </c>
      <c r="P903" s="67">
        <f t="shared" si="147"/>
        <v>2.1701748793939469E-4</v>
      </c>
      <c r="Q903" s="66">
        <v>8311.6152727281096</v>
      </c>
      <c r="R903" s="105">
        <f t="shared" si="142"/>
        <v>2.3814229921842887E-4</v>
      </c>
      <c r="S903" s="101">
        <v>492700</v>
      </c>
      <c r="T903" s="67">
        <f t="shared" si="148"/>
        <v>2.1582287658895275E-4</v>
      </c>
      <c r="U903" s="66">
        <v>4686.4118017280398</v>
      </c>
      <c r="V903" s="73">
        <f t="shared" si="149"/>
        <v>2.5025742834716762E-4</v>
      </c>
      <c r="W903" s="98">
        <v>310600</v>
      </c>
      <c r="X903" s="67">
        <f t="shared" si="143"/>
        <v>1.7647009823516189E-4</v>
      </c>
      <c r="Y903" s="66">
        <v>1501.2122083280101</v>
      </c>
      <c r="Z903" s="105">
        <f t="shared" si="144"/>
        <v>1.9407424792545274E-4</v>
      </c>
      <c r="AA903" s="101">
        <v>182100</v>
      </c>
      <c r="AB903" s="67">
        <f t="shared" si="145"/>
        <v>3.4830411691392122E-4</v>
      </c>
      <c r="AC903" s="66">
        <v>3185.1995934000001</v>
      </c>
      <c r="AD903" s="73">
        <f t="shared" si="146"/>
        <v>2.8979760826107264E-4</v>
      </c>
    </row>
    <row r="904" spans="1:30" x14ac:dyDescent="0.25">
      <c r="A904" s="165"/>
      <c r="B904" s="72" t="s">
        <v>8749</v>
      </c>
      <c r="C904" s="64" t="s">
        <v>3253</v>
      </c>
      <c r="D904" s="64" t="s">
        <v>4</v>
      </c>
      <c r="E904" s="64" t="s">
        <v>8750</v>
      </c>
      <c r="F904" s="64" t="s">
        <v>1138</v>
      </c>
      <c r="G904" s="64" t="s">
        <v>1139</v>
      </c>
      <c r="H904" s="65">
        <v>38720</v>
      </c>
      <c r="I904" s="65">
        <v>41999</v>
      </c>
      <c r="J904" s="93" t="s">
        <v>1</v>
      </c>
      <c r="K904" s="101">
        <v>392870</v>
      </c>
      <c r="L904" s="67">
        <f t="shared" si="140"/>
        <v>1.3354617200590403E-4</v>
      </c>
      <c r="M904" s="66">
        <v>10982.4259105286</v>
      </c>
      <c r="N904" s="73">
        <f t="shared" si="141"/>
        <v>2.1281398488036309E-4</v>
      </c>
      <c r="O904" s="98">
        <v>358638</v>
      </c>
      <c r="P904" s="67">
        <f t="shared" si="147"/>
        <v>1.3207563324550201E-4</v>
      </c>
      <c r="Q904" s="66">
        <v>9482.9581905285904</v>
      </c>
      <c r="R904" s="105">
        <f t="shared" si="142"/>
        <v>2.7170332032746674E-4</v>
      </c>
      <c r="S904" s="101">
        <v>286360</v>
      </c>
      <c r="T904" s="67">
        <f t="shared" si="148"/>
        <v>1.2543746486708444E-4</v>
      </c>
      <c r="U904" s="66">
        <v>1837.8080510985001</v>
      </c>
      <c r="V904" s="73">
        <f t="shared" si="149"/>
        <v>9.8140141353783854E-5</v>
      </c>
      <c r="W904" s="98">
        <v>164940</v>
      </c>
      <c r="X904" s="67">
        <f t="shared" si="143"/>
        <v>9.371209917227174E-5</v>
      </c>
      <c r="Y904" s="66">
        <v>606.94883073599794</v>
      </c>
      <c r="Z904" s="105">
        <f t="shared" si="144"/>
        <v>7.8465347670943184E-5</v>
      </c>
      <c r="AA904" s="101">
        <v>121420</v>
      </c>
      <c r="AB904" s="67">
        <f t="shared" si="145"/>
        <v>2.3224099876819503E-4</v>
      </c>
      <c r="AC904" s="66">
        <v>1230.8592203625001</v>
      </c>
      <c r="AD904" s="73">
        <f t="shared" si="146"/>
        <v>1.1198672099112829E-4</v>
      </c>
    </row>
    <row r="905" spans="1:30" x14ac:dyDescent="0.25">
      <c r="A905" s="165"/>
      <c r="B905" s="72" t="s">
        <v>11048</v>
      </c>
      <c r="C905" s="64" t="s">
        <v>11049</v>
      </c>
      <c r="D905" s="64" t="s">
        <v>2</v>
      </c>
      <c r="E905" s="64" t="s">
        <v>11050</v>
      </c>
      <c r="F905" s="64" t="s">
        <v>1562</v>
      </c>
      <c r="G905" s="64" t="s">
        <v>1167</v>
      </c>
      <c r="H905" s="65">
        <v>38720</v>
      </c>
      <c r="I905" s="65">
        <v>42004</v>
      </c>
      <c r="J905" s="93" t="s">
        <v>1</v>
      </c>
      <c r="K905" s="101">
        <v>867333</v>
      </c>
      <c r="L905" s="67">
        <f t="shared" si="140"/>
        <v>2.9482781073738576E-4</v>
      </c>
      <c r="M905" s="66">
        <v>10982.3852990711</v>
      </c>
      <c r="N905" s="73">
        <f t="shared" si="141"/>
        <v>2.1281319792435058E-4</v>
      </c>
      <c r="O905" s="98">
        <v>801505</v>
      </c>
      <c r="P905" s="67">
        <f t="shared" si="147"/>
        <v>2.9517028431018486E-4</v>
      </c>
      <c r="Q905" s="66">
        <v>8395.3568990711592</v>
      </c>
      <c r="R905" s="105">
        <f t="shared" si="142"/>
        <v>2.4054164312250237E-4</v>
      </c>
      <c r="S905" s="101">
        <v>708240</v>
      </c>
      <c r="T905" s="67">
        <f t="shared" si="148"/>
        <v>3.1023826692786664E-4</v>
      </c>
      <c r="U905" s="66">
        <v>4626.1766592660197</v>
      </c>
      <c r="V905" s="73">
        <f t="shared" si="149"/>
        <v>2.4704083269009967E-4</v>
      </c>
      <c r="W905" s="98">
        <v>594900</v>
      </c>
      <c r="X905" s="67">
        <f t="shared" si="143"/>
        <v>3.3799762215099097E-4</v>
      </c>
      <c r="Y905" s="66">
        <v>2788.1723592660001</v>
      </c>
      <c r="Z905" s="105">
        <f t="shared" si="144"/>
        <v>3.6045034186989026E-4</v>
      </c>
      <c r="AA905" s="101">
        <v>113340</v>
      </c>
      <c r="AB905" s="67">
        <f t="shared" si="145"/>
        <v>2.1678631856685246E-4</v>
      </c>
      <c r="AC905" s="66">
        <v>1838.0043000000001</v>
      </c>
      <c r="AD905" s="73">
        <f t="shared" si="146"/>
        <v>1.6722633370205774E-4</v>
      </c>
    </row>
    <row r="906" spans="1:30" x14ac:dyDescent="0.25">
      <c r="A906" s="165"/>
      <c r="B906" s="72" t="s">
        <v>14525</v>
      </c>
      <c r="C906" s="64" t="s">
        <v>14311</v>
      </c>
      <c r="D906" s="64" t="s">
        <v>2</v>
      </c>
      <c r="E906" s="64" t="s">
        <v>9305</v>
      </c>
      <c r="F906" s="64" t="s">
        <v>1313</v>
      </c>
      <c r="G906" s="64" t="s">
        <v>1193</v>
      </c>
      <c r="H906" s="65">
        <v>39795</v>
      </c>
      <c r="I906" s="65">
        <v>42004</v>
      </c>
      <c r="J906" s="93" t="s">
        <v>1</v>
      </c>
      <c r="K906" s="101">
        <v>983025</v>
      </c>
      <c r="L906" s="67">
        <f t="shared" si="140"/>
        <v>3.3415436591265253E-4</v>
      </c>
      <c r="M906" s="66">
        <v>10981.045625939099</v>
      </c>
      <c r="N906" s="73">
        <f t="shared" si="141"/>
        <v>2.1278723816099947E-4</v>
      </c>
      <c r="O906" s="98">
        <v>958509</v>
      </c>
      <c r="P906" s="67">
        <f t="shared" si="147"/>
        <v>3.5299015482607218E-4</v>
      </c>
      <c r="Q906" s="66">
        <v>9669.9048259391002</v>
      </c>
      <c r="R906" s="105">
        <f t="shared" si="142"/>
        <v>2.7705966805615501E-4</v>
      </c>
      <c r="S906" s="101">
        <v>833430</v>
      </c>
      <c r="T906" s="67">
        <f t="shared" si="148"/>
        <v>3.6507663900046863E-4</v>
      </c>
      <c r="U906" s="66">
        <v>5272.3733391390497</v>
      </c>
      <c r="V906" s="73">
        <f t="shared" si="149"/>
        <v>2.8154815431554294E-4</v>
      </c>
      <c r="W906" s="98">
        <v>663130</v>
      </c>
      <c r="X906" s="67">
        <f t="shared" si="143"/>
        <v>3.7676309157335124E-4</v>
      </c>
      <c r="Y906" s="66">
        <v>2866.2529100640199</v>
      </c>
      <c r="Z906" s="105">
        <f t="shared" si="144"/>
        <v>3.7054446719718697E-4</v>
      </c>
      <c r="AA906" s="101">
        <v>170300</v>
      </c>
      <c r="AB906" s="67">
        <f t="shared" si="145"/>
        <v>3.257341631545348E-4</v>
      </c>
      <c r="AC906" s="66">
        <v>2406.1204290750002</v>
      </c>
      <c r="AD906" s="73">
        <f t="shared" si="146"/>
        <v>2.1891499263621654E-4</v>
      </c>
    </row>
    <row r="907" spans="1:30" x14ac:dyDescent="0.25">
      <c r="A907" s="165"/>
      <c r="B907" s="72" t="s">
        <v>7856</v>
      </c>
      <c r="C907" s="64" t="s">
        <v>7857</v>
      </c>
      <c r="D907" s="64" t="s">
        <v>0</v>
      </c>
      <c r="E907" s="64" t="s">
        <v>7858</v>
      </c>
      <c r="F907" s="64" t="s">
        <v>1199</v>
      </c>
      <c r="G907" s="64" t="s">
        <v>1199</v>
      </c>
      <c r="H907" s="65">
        <v>38720</v>
      </c>
      <c r="I907" s="65">
        <v>42003</v>
      </c>
      <c r="J907" s="93" t="s">
        <v>1</v>
      </c>
      <c r="K907" s="101">
        <v>676082</v>
      </c>
      <c r="L907" s="67">
        <f t="shared" si="140"/>
        <v>2.2981689378699213E-4</v>
      </c>
      <c r="M907" s="66">
        <v>10981.0331626275</v>
      </c>
      <c r="N907" s="73">
        <f t="shared" si="141"/>
        <v>2.1278699665087887E-4</v>
      </c>
      <c r="O907" s="98">
        <v>645770</v>
      </c>
      <c r="P907" s="67">
        <f t="shared" si="147"/>
        <v>2.3781774848439884E-4</v>
      </c>
      <c r="Q907" s="66">
        <v>9788.1907626275497</v>
      </c>
      <c r="R907" s="105">
        <f t="shared" si="142"/>
        <v>2.8044876680578313E-4</v>
      </c>
      <c r="S907" s="101">
        <v>516140</v>
      </c>
      <c r="T907" s="67">
        <f t="shared" si="148"/>
        <v>2.2609056123933848E-4</v>
      </c>
      <c r="U907" s="66">
        <v>7855.02625160755</v>
      </c>
      <c r="V907" s="73">
        <f t="shared" si="149"/>
        <v>4.1946349413893752E-4</v>
      </c>
      <c r="W907" s="98">
        <v>362240</v>
      </c>
      <c r="X907" s="67">
        <f t="shared" si="143"/>
        <v>2.0580981450323579E-4</v>
      </c>
      <c r="Y907" s="66">
        <v>1718.8779121700099</v>
      </c>
      <c r="Z907" s="105">
        <f t="shared" si="144"/>
        <v>2.2221371251144177E-4</v>
      </c>
      <c r="AA907" s="101">
        <v>153900</v>
      </c>
      <c r="AB907" s="67">
        <f t="shared" si="145"/>
        <v>2.9436575284487909E-4</v>
      </c>
      <c r="AC907" s="66">
        <v>6136.1483394375</v>
      </c>
      <c r="AD907" s="73">
        <f t="shared" si="146"/>
        <v>5.5828247510416749E-4</v>
      </c>
    </row>
    <row r="908" spans="1:30" x14ac:dyDescent="0.25">
      <c r="A908" s="165"/>
      <c r="B908" s="72" t="s">
        <v>8670</v>
      </c>
      <c r="C908" s="64" t="s">
        <v>3260</v>
      </c>
      <c r="D908" s="64" t="s">
        <v>0</v>
      </c>
      <c r="E908" s="64" t="s">
        <v>3261</v>
      </c>
      <c r="F908" s="64" t="s">
        <v>1216</v>
      </c>
      <c r="G908" s="64" t="s">
        <v>1216</v>
      </c>
      <c r="H908" s="65">
        <v>39023</v>
      </c>
      <c r="I908" s="65">
        <v>42004</v>
      </c>
      <c r="J908" s="93" t="s">
        <v>1</v>
      </c>
      <c r="K908" s="101">
        <v>1326680</v>
      </c>
      <c r="L908" s="67">
        <f t="shared" si="140"/>
        <v>4.5097114943058199E-4</v>
      </c>
      <c r="M908" s="66">
        <v>10933.766607271</v>
      </c>
      <c r="N908" s="73">
        <f t="shared" si="141"/>
        <v>2.1187108025144823E-4</v>
      </c>
      <c r="O908" s="98">
        <v>1279340</v>
      </c>
      <c r="P908" s="67">
        <f t="shared" si="147"/>
        <v>4.7114260239099182E-4</v>
      </c>
      <c r="Q908" s="66">
        <v>4736.3666072710303</v>
      </c>
      <c r="R908" s="105">
        <f t="shared" si="142"/>
        <v>1.3570517845043299E-4</v>
      </c>
      <c r="S908" s="101">
        <v>1157420</v>
      </c>
      <c r="T908" s="67">
        <f t="shared" si="148"/>
        <v>5.0699759249357755E-4</v>
      </c>
      <c r="U908" s="66">
        <v>4322.90109927102</v>
      </c>
      <c r="V908" s="73">
        <f t="shared" si="149"/>
        <v>2.3084572117708455E-4</v>
      </c>
      <c r="W908" s="98">
        <v>1036620</v>
      </c>
      <c r="X908" s="67">
        <f t="shared" si="143"/>
        <v>5.8896469166945747E-4</v>
      </c>
      <c r="Y908" s="66">
        <v>3506.6384492710099</v>
      </c>
      <c r="Z908" s="105">
        <f t="shared" si="144"/>
        <v>4.5333245760552024E-4</v>
      </c>
      <c r="AA908" s="101">
        <v>120800</v>
      </c>
      <c r="AB908" s="67">
        <f t="shared" si="145"/>
        <v>2.3105511984185441E-4</v>
      </c>
      <c r="AC908" s="66">
        <v>816.26265000000001</v>
      </c>
      <c r="AD908" s="73">
        <f t="shared" si="146"/>
        <v>7.4265664284586249E-5</v>
      </c>
    </row>
    <row r="909" spans="1:30" x14ac:dyDescent="0.25">
      <c r="A909" s="165"/>
      <c r="B909" s="72" t="s">
        <v>10897</v>
      </c>
      <c r="C909" s="64" t="s">
        <v>10898</v>
      </c>
      <c r="D909" s="64" t="s">
        <v>0</v>
      </c>
      <c r="E909" s="64" t="s">
        <v>10899</v>
      </c>
      <c r="F909" s="64" t="s">
        <v>1215</v>
      </c>
      <c r="G909" s="64" t="s">
        <v>1216</v>
      </c>
      <c r="H909" s="65">
        <v>38719</v>
      </c>
      <c r="I909" s="65">
        <v>41933</v>
      </c>
      <c r="J909" s="93" t="s">
        <v>1</v>
      </c>
      <c r="K909" s="101">
        <v>1192413</v>
      </c>
      <c r="L909" s="67">
        <f t="shared" si="140"/>
        <v>4.0533049507490015E-4</v>
      </c>
      <c r="M909" s="66">
        <v>10876.1571920631</v>
      </c>
      <c r="N909" s="73">
        <f t="shared" si="141"/>
        <v>2.1075474317647946E-4</v>
      </c>
      <c r="O909" s="98">
        <v>1159255</v>
      </c>
      <c r="P909" s="67">
        <f t="shared" si="147"/>
        <v>4.2691889375363017E-4</v>
      </c>
      <c r="Q909" s="66">
        <v>8720.1163920630897</v>
      </c>
      <c r="R909" s="105">
        <f t="shared" si="142"/>
        <v>2.4984657000090018E-4</v>
      </c>
      <c r="S909" s="101">
        <v>1068100</v>
      </c>
      <c r="T909" s="67">
        <f t="shared" si="148"/>
        <v>4.6787175661591317E-4</v>
      </c>
      <c r="U909" s="66">
        <v>6112.6608555411003</v>
      </c>
      <c r="V909" s="73">
        <f t="shared" si="149"/>
        <v>3.2642005243799672E-4</v>
      </c>
      <c r="W909" s="98">
        <v>1006400</v>
      </c>
      <c r="X909" s="67">
        <f t="shared" si="143"/>
        <v>5.7179493517020899E-4</v>
      </c>
      <c r="Y909" s="66">
        <v>4730.6701710410498</v>
      </c>
      <c r="Z909" s="105">
        <f t="shared" si="144"/>
        <v>6.1157326761331694E-4</v>
      </c>
      <c r="AA909" s="101">
        <v>61700</v>
      </c>
      <c r="AB909" s="67">
        <f t="shared" si="145"/>
        <v>1.1801408025035114E-4</v>
      </c>
      <c r="AC909" s="66">
        <v>1381.9906845</v>
      </c>
      <c r="AD909" s="73">
        <f t="shared" si="146"/>
        <v>1.2573704826443128E-4</v>
      </c>
    </row>
    <row r="910" spans="1:30" x14ac:dyDescent="0.25">
      <c r="A910" s="165"/>
      <c r="B910" s="72" t="s">
        <v>14470</v>
      </c>
      <c r="C910" s="64" t="s">
        <v>14311</v>
      </c>
      <c r="D910" s="64" t="s">
        <v>2</v>
      </c>
      <c r="E910" s="64" t="s">
        <v>14471</v>
      </c>
      <c r="F910" s="64" t="s">
        <v>2040</v>
      </c>
      <c r="G910" s="64" t="s">
        <v>1167</v>
      </c>
      <c r="H910" s="65">
        <v>39789</v>
      </c>
      <c r="I910" s="65">
        <v>41997</v>
      </c>
      <c r="J910" s="93" t="s">
        <v>1</v>
      </c>
      <c r="K910" s="101">
        <v>1142512</v>
      </c>
      <c r="L910" s="67">
        <f t="shared" si="140"/>
        <v>3.8836791832109709E-4</v>
      </c>
      <c r="M910" s="66">
        <v>10805.8708527945</v>
      </c>
      <c r="N910" s="73">
        <f t="shared" si="141"/>
        <v>2.0939275666600695E-4</v>
      </c>
      <c r="O910" s="98">
        <v>1085520</v>
      </c>
      <c r="P910" s="67">
        <f t="shared" si="147"/>
        <v>3.9976450181145707E-4</v>
      </c>
      <c r="Q910" s="66">
        <v>8634.6132527945392</v>
      </c>
      <c r="R910" s="105">
        <f t="shared" si="142"/>
        <v>2.4739675567388034E-4</v>
      </c>
      <c r="S910" s="101">
        <v>983820</v>
      </c>
      <c r="T910" s="67">
        <f t="shared" si="148"/>
        <v>4.3095364815454331E-4</v>
      </c>
      <c r="U910" s="66">
        <v>5838.3221577945396</v>
      </c>
      <c r="V910" s="73">
        <f t="shared" si="149"/>
        <v>3.1177018812840923E-4</v>
      </c>
      <c r="W910" s="98">
        <v>837820</v>
      </c>
      <c r="X910" s="67">
        <f t="shared" si="143"/>
        <v>4.7601473825944406E-4</v>
      </c>
      <c r="Y910" s="66">
        <v>3807.8160212070302</v>
      </c>
      <c r="Z910" s="105">
        <f t="shared" si="144"/>
        <v>4.9226819929562896E-4</v>
      </c>
      <c r="AA910" s="101">
        <v>146000</v>
      </c>
      <c r="AB910" s="67">
        <f t="shared" si="145"/>
        <v>2.7925536007376443E-4</v>
      </c>
      <c r="AC910" s="66">
        <v>2030.5061365874999</v>
      </c>
      <c r="AD910" s="73">
        <f t="shared" si="146"/>
        <v>1.8474064330592551E-4</v>
      </c>
    </row>
    <row r="911" spans="1:30" x14ac:dyDescent="0.25">
      <c r="A911" s="165"/>
      <c r="B911" s="72" t="s">
        <v>3694</v>
      </c>
      <c r="C911" s="64" t="s">
        <v>3695</v>
      </c>
      <c r="D911" s="64" t="s">
        <v>2</v>
      </c>
      <c r="E911" s="64" t="s">
        <v>3696</v>
      </c>
      <c r="F911" s="64" t="s">
        <v>1251</v>
      </c>
      <c r="G911" s="64" t="s">
        <v>1227</v>
      </c>
      <c r="H911" s="65">
        <v>38718</v>
      </c>
      <c r="I911" s="65">
        <v>39790</v>
      </c>
      <c r="J911" s="93" t="s">
        <v>1</v>
      </c>
      <c r="K911" s="101">
        <v>617503</v>
      </c>
      <c r="L911" s="67">
        <f t="shared" si="140"/>
        <v>2.0990445147799972E-4</v>
      </c>
      <c r="M911" s="66">
        <v>10759.916440995101</v>
      </c>
      <c r="N911" s="73">
        <f t="shared" si="141"/>
        <v>2.0850226657050921E-4</v>
      </c>
      <c r="O911" s="98">
        <v>567703</v>
      </c>
      <c r="P911" s="67">
        <f t="shared" si="147"/>
        <v>2.0906801069705725E-4</v>
      </c>
      <c r="Q911" s="66">
        <v>6606.9688409950304</v>
      </c>
      <c r="R911" s="105">
        <f t="shared" si="142"/>
        <v>1.8930120067295176E-4</v>
      </c>
      <c r="S911" s="101">
        <v>473620</v>
      </c>
      <c r="T911" s="67">
        <f t="shared" si="148"/>
        <v>2.074650513701234E-4</v>
      </c>
      <c r="U911" s="66">
        <v>3259.7849106260101</v>
      </c>
      <c r="V911" s="73">
        <f t="shared" si="149"/>
        <v>1.7407462750016102E-4</v>
      </c>
      <c r="W911" s="98">
        <v>412820</v>
      </c>
      <c r="X911" s="67">
        <f t="shared" si="143"/>
        <v>2.3454728252878147E-4</v>
      </c>
      <c r="Y911" s="66">
        <v>1666.8389886259999</v>
      </c>
      <c r="Z911" s="105">
        <f t="shared" si="144"/>
        <v>2.15486205971309E-4</v>
      </c>
      <c r="AA911" s="101">
        <v>60800</v>
      </c>
      <c r="AB911" s="67">
        <f t="shared" si="145"/>
        <v>1.1629264309921149E-4</v>
      </c>
      <c r="AC911" s="66">
        <v>1592.9459220000001</v>
      </c>
      <c r="AD911" s="73">
        <f t="shared" si="146"/>
        <v>1.4493029549588325E-4</v>
      </c>
    </row>
    <row r="912" spans="1:30" x14ac:dyDescent="0.25">
      <c r="A912" s="165"/>
      <c r="B912" s="72" t="s">
        <v>9533</v>
      </c>
      <c r="C912" s="64" t="s">
        <v>9534</v>
      </c>
      <c r="D912" s="64" t="s">
        <v>2</v>
      </c>
      <c r="E912" s="64" t="s">
        <v>9535</v>
      </c>
      <c r="F912" s="64" t="s">
        <v>1451</v>
      </c>
      <c r="G912" s="64" t="s">
        <v>1269</v>
      </c>
      <c r="H912" s="65">
        <v>38721</v>
      </c>
      <c r="I912" s="65">
        <v>39787</v>
      </c>
      <c r="J912" s="93" t="s">
        <v>1</v>
      </c>
      <c r="K912" s="101">
        <v>734292</v>
      </c>
      <c r="L912" s="67">
        <f t="shared" si="140"/>
        <v>2.4960390392384066E-4</v>
      </c>
      <c r="M912" s="66">
        <v>10735.881187124</v>
      </c>
      <c r="N912" s="73">
        <f t="shared" si="141"/>
        <v>2.0803651900293249E-4</v>
      </c>
      <c r="O912" s="98">
        <v>673882</v>
      </c>
      <c r="P912" s="67">
        <f t="shared" si="147"/>
        <v>2.4817055605581498E-4</v>
      </c>
      <c r="Q912" s="66">
        <v>7676.2689271240097</v>
      </c>
      <c r="R912" s="105">
        <f t="shared" si="142"/>
        <v>2.1993851637026955E-4</v>
      </c>
      <c r="S912" s="101">
        <v>590200</v>
      </c>
      <c r="T912" s="67">
        <f t="shared" si="148"/>
        <v>2.5853188910655552E-4</v>
      </c>
      <c r="U912" s="66">
        <v>4813.9806611200102</v>
      </c>
      <c r="V912" s="73">
        <f t="shared" si="149"/>
        <v>2.5706968813979706E-4</v>
      </c>
      <c r="W912" s="98">
        <v>466000</v>
      </c>
      <c r="X912" s="67">
        <f t="shared" si="143"/>
        <v>2.6476196322467946E-4</v>
      </c>
      <c r="Y912" s="66">
        <v>2162.7435844840102</v>
      </c>
      <c r="Z912" s="105">
        <f t="shared" si="144"/>
        <v>2.7959593739369711E-4</v>
      </c>
      <c r="AA912" s="101">
        <v>124200</v>
      </c>
      <c r="AB912" s="67">
        <f t="shared" si="145"/>
        <v>2.3755832685727084E-4</v>
      </c>
      <c r="AC912" s="66">
        <v>2651.237076636</v>
      </c>
      <c r="AD912" s="73">
        <f t="shared" si="146"/>
        <v>2.41216332356132E-4</v>
      </c>
    </row>
    <row r="913" spans="1:30" x14ac:dyDescent="0.25">
      <c r="A913" s="165"/>
      <c r="B913" s="72" t="s">
        <v>6986</v>
      </c>
      <c r="C913" s="64" t="s">
        <v>6987</v>
      </c>
      <c r="D913" s="64" t="s">
        <v>2</v>
      </c>
      <c r="E913" s="64" t="s">
        <v>6988</v>
      </c>
      <c r="F913" s="64" t="s">
        <v>3255</v>
      </c>
      <c r="G913" s="64" t="s">
        <v>1227</v>
      </c>
      <c r="H913" s="65">
        <v>38720</v>
      </c>
      <c r="I913" s="65">
        <v>42003</v>
      </c>
      <c r="J913" s="93" t="s">
        <v>1</v>
      </c>
      <c r="K913" s="101">
        <v>773480</v>
      </c>
      <c r="L913" s="67">
        <f t="shared" si="140"/>
        <v>2.6292486859044121E-4</v>
      </c>
      <c r="M913" s="66">
        <v>10717.7474367172</v>
      </c>
      <c r="N913" s="73">
        <f t="shared" si="141"/>
        <v>2.0768512890785367E-4</v>
      </c>
      <c r="O913" s="98">
        <v>720056</v>
      </c>
      <c r="P913" s="67">
        <f t="shared" si="147"/>
        <v>2.6517505722266794E-4</v>
      </c>
      <c r="Q913" s="66">
        <v>8453.3897367171594</v>
      </c>
      <c r="R913" s="105">
        <f t="shared" si="142"/>
        <v>2.4220438531324527E-4</v>
      </c>
      <c r="S913" s="101">
        <v>577980</v>
      </c>
      <c r="T913" s="67">
        <f t="shared" si="148"/>
        <v>2.5317902620434931E-4</v>
      </c>
      <c r="U913" s="66">
        <v>3985.1890486829998</v>
      </c>
      <c r="V913" s="73">
        <f t="shared" si="149"/>
        <v>2.1281167874170938E-4</v>
      </c>
      <c r="W913" s="98">
        <v>436080</v>
      </c>
      <c r="X913" s="67">
        <f t="shared" si="143"/>
        <v>2.4776265434124081E-4</v>
      </c>
      <c r="Y913" s="66">
        <v>1876.28486118299</v>
      </c>
      <c r="Z913" s="105">
        <f t="shared" si="144"/>
        <v>2.4256302427327325E-4</v>
      </c>
      <c r="AA913" s="101">
        <v>141900</v>
      </c>
      <c r="AB913" s="67">
        <f t="shared" si="145"/>
        <v>2.7141325749635049E-4</v>
      </c>
      <c r="AC913" s="66">
        <v>2108.9041874999998</v>
      </c>
      <c r="AD913" s="73">
        <f t="shared" si="146"/>
        <v>1.9187349855739831E-4</v>
      </c>
    </row>
    <row r="914" spans="1:30" x14ac:dyDescent="0.25">
      <c r="A914" s="165"/>
      <c r="B914" s="72" t="s">
        <v>11780</v>
      </c>
      <c r="C914" s="64" t="s">
        <v>11781</v>
      </c>
      <c r="D914" s="64" t="s">
        <v>2</v>
      </c>
      <c r="E914" s="64" t="s">
        <v>11782</v>
      </c>
      <c r="F914" s="64" t="s">
        <v>1215</v>
      </c>
      <c r="G914" s="64" t="s">
        <v>1216</v>
      </c>
      <c r="H914" s="65">
        <v>38720</v>
      </c>
      <c r="I914" s="65">
        <v>42002</v>
      </c>
      <c r="J914" s="93" t="s">
        <v>1</v>
      </c>
      <c r="K914" s="101">
        <v>693260</v>
      </c>
      <c r="L914" s="67">
        <f t="shared" si="140"/>
        <v>2.3565611832110627E-4</v>
      </c>
      <c r="M914" s="66">
        <v>10700.316673900999</v>
      </c>
      <c r="N914" s="73">
        <f t="shared" si="141"/>
        <v>2.0734736108454752E-4</v>
      </c>
      <c r="O914" s="98">
        <v>659430</v>
      </c>
      <c r="P914" s="67">
        <f t="shared" si="147"/>
        <v>2.4284831733135191E-4</v>
      </c>
      <c r="Q914" s="66">
        <v>9562.9152139010494</v>
      </c>
      <c r="R914" s="105">
        <f t="shared" si="142"/>
        <v>2.7399422874415638E-4</v>
      </c>
      <c r="S914" s="101">
        <v>588040</v>
      </c>
      <c r="T914" s="67">
        <f t="shared" si="148"/>
        <v>2.5758572021385785E-4</v>
      </c>
      <c r="U914" s="66">
        <v>4634.53016927104</v>
      </c>
      <c r="V914" s="73">
        <f t="shared" si="149"/>
        <v>2.4748691553983085E-4</v>
      </c>
      <c r="W914" s="98">
        <v>476420</v>
      </c>
      <c r="X914" s="67">
        <f t="shared" si="143"/>
        <v>2.7068217708047594E-4</v>
      </c>
      <c r="Y914" s="66">
        <v>2036.44675269602</v>
      </c>
      <c r="Z914" s="105">
        <f t="shared" si="144"/>
        <v>2.6326849047536907E-4</v>
      </c>
      <c r="AA914" s="101">
        <v>111620</v>
      </c>
      <c r="AB914" s="67">
        <f t="shared" si="145"/>
        <v>2.1349646090023004E-4</v>
      </c>
      <c r="AC914" s="66">
        <v>2598.0834165749998</v>
      </c>
      <c r="AD914" s="73">
        <f t="shared" si="146"/>
        <v>2.3638027637147159E-4</v>
      </c>
    </row>
    <row r="915" spans="1:30" x14ac:dyDescent="0.25">
      <c r="A915" s="165"/>
      <c r="B915" s="72" t="s">
        <v>15581</v>
      </c>
      <c r="C915" s="64" t="s">
        <v>15582</v>
      </c>
      <c r="D915" s="64" t="s">
        <v>0</v>
      </c>
      <c r="E915" s="64" t="s">
        <v>9478</v>
      </c>
      <c r="F915" s="64" t="s">
        <v>1664</v>
      </c>
      <c r="G915" s="64" t="s">
        <v>1216</v>
      </c>
      <c r="H915" s="65">
        <v>41264</v>
      </c>
      <c r="I915" s="65">
        <v>41991</v>
      </c>
      <c r="J915" s="93" t="s">
        <v>1</v>
      </c>
      <c r="K915" s="101">
        <v>304000</v>
      </c>
      <c r="L915" s="67">
        <f t="shared" si="140"/>
        <v>1.033370740697809E-4</v>
      </c>
      <c r="M915" s="66">
        <v>10670.500868143999</v>
      </c>
      <c r="N915" s="73">
        <f t="shared" si="141"/>
        <v>2.0676959980600498E-4</v>
      </c>
      <c r="O915" s="98">
        <v>268620</v>
      </c>
      <c r="P915" s="67">
        <f t="shared" si="147"/>
        <v>9.892470012214753E-5</v>
      </c>
      <c r="Q915" s="66">
        <v>8940.8742681439999</v>
      </c>
      <c r="R915" s="105">
        <f t="shared" si="142"/>
        <v>2.5617166884817023E-4</v>
      </c>
      <c r="S915" s="101">
        <v>203600</v>
      </c>
      <c r="T915" s="67">
        <f t="shared" si="148"/>
        <v>8.9185178959835145E-5</v>
      </c>
      <c r="U915" s="66">
        <v>4443.7271685440101</v>
      </c>
      <c r="V915" s="73">
        <f t="shared" si="149"/>
        <v>2.3729791160610438E-4</v>
      </c>
      <c r="W915" s="98">
        <v>86000</v>
      </c>
      <c r="X915" s="67">
        <f t="shared" si="143"/>
        <v>4.8861649865498781E-5</v>
      </c>
      <c r="Y915" s="66">
        <v>511.38622331899899</v>
      </c>
      <c r="Z915" s="105">
        <f t="shared" si="144"/>
        <v>6.6111170785514438E-5</v>
      </c>
      <c r="AA915" s="101">
        <v>117600</v>
      </c>
      <c r="AB915" s="67">
        <f t="shared" si="145"/>
        <v>2.249344544155801E-4</v>
      </c>
      <c r="AC915" s="66">
        <v>3932.3409452249998</v>
      </c>
      <c r="AD915" s="73">
        <f t="shared" si="146"/>
        <v>3.5777443999258381E-4</v>
      </c>
    </row>
    <row r="916" spans="1:30" x14ac:dyDescent="0.25">
      <c r="A916" s="165"/>
      <c r="B916" s="72" t="s">
        <v>9466</v>
      </c>
      <c r="C916" s="64" t="s">
        <v>9467</v>
      </c>
      <c r="D916" s="64" t="s">
        <v>2</v>
      </c>
      <c r="E916" s="64" t="s">
        <v>9468</v>
      </c>
      <c r="F916" s="64" t="s">
        <v>9469</v>
      </c>
      <c r="G916" s="64" t="s">
        <v>1139</v>
      </c>
      <c r="H916" s="65">
        <v>38718</v>
      </c>
      <c r="I916" s="65">
        <v>39802</v>
      </c>
      <c r="J916" s="93" t="s">
        <v>1</v>
      </c>
      <c r="K916" s="101">
        <v>618214</v>
      </c>
      <c r="L916" s="67">
        <f t="shared" si="140"/>
        <v>2.1014613785847212E-4</v>
      </c>
      <c r="M916" s="66">
        <v>10640.6351716025</v>
      </c>
      <c r="N916" s="73">
        <f t="shared" si="141"/>
        <v>2.0619087175957845E-4</v>
      </c>
      <c r="O916" s="98">
        <v>578154</v>
      </c>
      <c r="P916" s="67">
        <f t="shared" si="147"/>
        <v>2.1291680096202845E-4</v>
      </c>
      <c r="Q916" s="66">
        <v>7028.7143716025403</v>
      </c>
      <c r="R916" s="105">
        <f t="shared" si="142"/>
        <v>2.0138494697837994E-4</v>
      </c>
      <c r="S916" s="101">
        <v>518100</v>
      </c>
      <c r="T916" s="67">
        <f t="shared" si="148"/>
        <v>2.2694912190123081E-4</v>
      </c>
      <c r="U916" s="66">
        <v>4496.7777345085196</v>
      </c>
      <c r="V916" s="73">
        <f t="shared" si="149"/>
        <v>2.4013084622054532E-4</v>
      </c>
      <c r="W916" s="98">
        <v>360400</v>
      </c>
      <c r="X916" s="67">
        <f t="shared" si="143"/>
        <v>2.0476440245960188E-4</v>
      </c>
      <c r="Y916" s="66">
        <v>1586.98035634601</v>
      </c>
      <c r="Z916" s="105">
        <f t="shared" si="144"/>
        <v>2.0516221319126363E-4</v>
      </c>
      <c r="AA916" s="101">
        <v>157700</v>
      </c>
      <c r="AB916" s="67">
        <f t="shared" si="145"/>
        <v>3.0163404303857981E-4</v>
      </c>
      <c r="AC916" s="66">
        <v>2909.7973781625001</v>
      </c>
      <c r="AD916" s="73">
        <f t="shared" si="146"/>
        <v>2.6474081010908134E-4</v>
      </c>
    </row>
    <row r="917" spans="1:30" x14ac:dyDescent="0.25">
      <c r="A917" s="165"/>
      <c r="B917" s="72" t="s">
        <v>12131</v>
      </c>
      <c r="C917" s="64" t="s">
        <v>11683</v>
      </c>
      <c r="D917" s="64" t="s">
        <v>0</v>
      </c>
      <c r="E917" s="64" t="s">
        <v>12132</v>
      </c>
      <c r="F917" s="64" t="s">
        <v>1514</v>
      </c>
      <c r="G917" s="64" t="s">
        <v>1515</v>
      </c>
      <c r="H917" s="65">
        <v>38894</v>
      </c>
      <c r="I917" s="65">
        <v>42002</v>
      </c>
      <c r="J917" s="93" t="s">
        <v>1</v>
      </c>
      <c r="K917" s="101">
        <v>751127</v>
      </c>
      <c r="L917" s="67">
        <f t="shared" si="140"/>
        <v>2.5532653432504054E-4</v>
      </c>
      <c r="M917" s="66">
        <v>10616.570904853999</v>
      </c>
      <c r="N917" s="73">
        <f t="shared" si="141"/>
        <v>2.0572456198961561E-4</v>
      </c>
      <c r="O917" s="98">
        <v>706795</v>
      </c>
      <c r="P917" s="67">
        <f t="shared" si="147"/>
        <v>2.6029142812461199E-4</v>
      </c>
      <c r="Q917" s="66">
        <v>7337.0822648540297</v>
      </c>
      <c r="R917" s="105">
        <f t="shared" si="142"/>
        <v>2.102202258855988E-4</v>
      </c>
      <c r="S917" s="101">
        <v>613500</v>
      </c>
      <c r="T917" s="67">
        <f t="shared" si="148"/>
        <v>2.6873824799537752E-4</v>
      </c>
      <c r="U917" s="66">
        <v>4416.3286415100401</v>
      </c>
      <c r="V917" s="73">
        <f t="shared" si="149"/>
        <v>2.3583481250041046E-4</v>
      </c>
      <c r="W917" s="98">
        <v>456700</v>
      </c>
      <c r="X917" s="67">
        <f t="shared" si="143"/>
        <v>2.5947808713457321E-4</v>
      </c>
      <c r="Y917" s="66">
        <v>2053.5471239220201</v>
      </c>
      <c r="Z917" s="105">
        <f t="shared" si="144"/>
        <v>2.6547919837297424E-4</v>
      </c>
      <c r="AA917" s="101">
        <v>156800</v>
      </c>
      <c r="AB917" s="67">
        <f t="shared" si="145"/>
        <v>2.9991260588744015E-4</v>
      </c>
      <c r="AC917" s="66">
        <v>2362.78151758801</v>
      </c>
      <c r="AD917" s="73">
        <f t="shared" si="146"/>
        <v>2.1497190758760845E-4</v>
      </c>
    </row>
    <row r="918" spans="1:30" x14ac:dyDescent="0.25">
      <c r="A918" s="165"/>
      <c r="B918" s="72" t="s">
        <v>9570</v>
      </c>
      <c r="C918" s="64" t="s">
        <v>9571</v>
      </c>
      <c r="D918" s="64" t="s">
        <v>2</v>
      </c>
      <c r="E918" s="64" t="s">
        <v>9572</v>
      </c>
      <c r="F918" s="64" t="s">
        <v>493</v>
      </c>
      <c r="G918" s="64" t="s">
        <v>1167</v>
      </c>
      <c r="H918" s="65">
        <v>38718</v>
      </c>
      <c r="I918" s="65">
        <v>39793</v>
      </c>
      <c r="J918" s="93" t="s">
        <v>1</v>
      </c>
      <c r="K918" s="101">
        <v>738826</v>
      </c>
      <c r="L918" s="67">
        <f t="shared" si="140"/>
        <v>2.511451219956577E-4</v>
      </c>
      <c r="M918" s="66">
        <v>10596.406939266601</v>
      </c>
      <c r="N918" s="73">
        <f t="shared" si="141"/>
        <v>2.0533383102519992E-4</v>
      </c>
      <c r="O918" s="98">
        <v>697796</v>
      </c>
      <c r="P918" s="67">
        <f t="shared" si="147"/>
        <v>2.5697736596840914E-4</v>
      </c>
      <c r="Q918" s="66">
        <v>8716.6859592665405</v>
      </c>
      <c r="R918" s="105">
        <f t="shared" si="142"/>
        <v>2.4974828210779171E-4</v>
      </c>
      <c r="S918" s="101">
        <v>572600</v>
      </c>
      <c r="T918" s="67">
        <f t="shared" si="148"/>
        <v>2.5082236479568568E-4</v>
      </c>
      <c r="U918" s="66">
        <v>3925.6914237075198</v>
      </c>
      <c r="V918" s="73">
        <f t="shared" si="149"/>
        <v>2.0963446699654486E-4</v>
      </c>
      <c r="W918" s="98">
        <v>431700</v>
      </c>
      <c r="X918" s="67">
        <f t="shared" si="143"/>
        <v>2.4527411915041655E-4</v>
      </c>
      <c r="Y918" s="66">
        <v>1745.9210644950099</v>
      </c>
      <c r="Z918" s="105">
        <f t="shared" si="144"/>
        <v>2.2570980681436065E-4</v>
      </c>
      <c r="AA918" s="101">
        <v>140900</v>
      </c>
      <c r="AB918" s="67">
        <f t="shared" si="145"/>
        <v>2.6950054955063979E-4</v>
      </c>
      <c r="AC918" s="66">
        <v>2179.7703592124999</v>
      </c>
      <c r="AD918" s="73">
        <f t="shared" si="146"/>
        <v>1.9832108416913049E-4</v>
      </c>
    </row>
    <row r="919" spans="1:30" x14ac:dyDescent="0.25">
      <c r="A919" s="165"/>
      <c r="B919" s="72" t="s">
        <v>11469</v>
      </c>
      <c r="C919" s="64" t="s">
        <v>11342</v>
      </c>
      <c r="D919" s="64" t="s">
        <v>2</v>
      </c>
      <c r="E919" s="64" t="s">
        <v>11470</v>
      </c>
      <c r="F919" s="64" t="s">
        <v>9264</v>
      </c>
      <c r="G919" s="64" t="s">
        <v>1193</v>
      </c>
      <c r="H919" s="65">
        <v>38720</v>
      </c>
      <c r="I919" s="65">
        <v>42003</v>
      </c>
      <c r="J919" s="93" t="s">
        <v>1</v>
      </c>
      <c r="K919" s="101">
        <v>1006057</v>
      </c>
      <c r="L919" s="67">
        <f t="shared" si="140"/>
        <v>3.4198350897178146E-4</v>
      </c>
      <c r="M919" s="66">
        <v>10569.570752690601</v>
      </c>
      <c r="N919" s="73">
        <f t="shared" si="141"/>
        <v>2.0481380786722383E-4</v>
      </c>
      <c r="O919" s="98">
        <v>974255</v>
      </c>
      <c r="P919" s="67">
        <f t="shared" si="147"/>
        <v>3.5878893499182059E-4</v>
      </c>
      <c r="Q919" s="66">
        <v>9289.6928926905694</v>
      </c>
      <c r="R919" s="105">
        <f t="shared" si="142"/>
        <v>2.6616593188056692E-4</v>
      </c>
      <c r="S919" s="101">
        <v>877950</v>
      </c>
      <c r="T919" s="67">
        <f t="shared" si="148"/>
        <v>3.8457823117773706E-4</v>
      </c>
      <c r="U919" s="66">
        <v>6712.3835140606097</v>
      </c>
      <c r="V919" s="73">
        <f t="shared" si="149"/>
        <v>3.5844563119470722E-4</v>
      </c>
      <c r="W919" s="98">
        <v>749150</v>
      </c>
      <c r="X919" s="67">
        <f t="shared" si="143"/>
        <v>4.2563610461323736E-4</v>
      </c>
      <c r="Y919" s="66">
        <v>3565.0924726980302</v>
      </c>
      <c r="Z919" s="105">
        <f t="shared" si="144"/>
        <v>4.6088929771905137E-4</v>
      </c>
      <c r="AA919" s="101">
        <v>128800</v>
      </c>
      <c r="AB919" s="67">
        <f t="shared" si="145"/>
        <v>2.463567834075401E-4</v>
      </c>
      <c r="AC919" s="66">
        <v>3147.29104136251</v>
      </c>
      <c r="AD919" s="73">
        <f t="shared" si="146"/>
        <v>2.8634859120861897E-4</v>
      </c>
    </row>
    <row r="920" spans="1:30" x14ac:dyDescent="0.25">
      <c r="A920" s="165"/>
      <c r="B920" s="72" t="s">
        <v>11216</v>
      </c>
      <c r="C920" s="64" t="s">
        <v>11217</v>
      </c>
      <c r="D920" s="64" t="s">
        <v>0</v>
      </c>
      <c r="E920" s="64" t="s">
        <v>11218</v>
      </c>
      <c r="F920" s="64" t="s">
        <v>437</v>
      </c>
      <c r="G920" s="64" t="s">
        <v>1269</v>
      </c>
      <c r="H920" s="65">
        <v>38726</v>
      </c>
      <c r="I920" s="65">
        <v>42004</v>
      </c>
      <c r="J920" s="93" t="s">
        <v>1</v>
      </c>
      <c r="K920" s="101">
        <v>274664</v>
      </c>
      <c r="L920" s="67">
        <f t="shared" si="140"/>
        <v>9.3365046422047045E-5</v>
      </c>
      <c r="M920" s="66">
        <v>10561.445232723099</v>
      </c>
      <c r="N920" s="73">
        <f t="shared" si="141"/>
        <v>2.0465635410449448E-4</v>
      </c>
      <c r="O920" s="98">
        <v>224120</v>
      </c>
      <c r="P920" s="67">
        <f t="shared" si="147"/>
        <v>8.2536683014577117E-5</v>
      </c>
      <c r="Q920" s="66">
        <v>8145.6833569790597</v>
      </c>
      <c r="R920" s="105">
        <f t="shared" si="142"/>
        <v>2.3338805992394965E-4</v>
      </c>
      <c r="S920" s="101">
        <v>163620</v>
      </c>
      <c r="T920" s="67">
        <f t="shared" si="148"/>
        <v>7.1672293621847879E-5</v>
      </c>
      <c r="U920" s="66">
        <v>2745.5315348529998</v>
      </c>
      <c r="V920" s="73">
        <f t="shared" si="149"/>
        <v>1.4661316385064803E-4</v>
      </c>
      <c r="W920" s="98">
        <v>93800</v>
      </c>
      <c r="X920" s="67">
        <f t="shared" si="143"/>
        <v>5.3293287876555648E-5</v>
      </c>
      <c r="Y920" s="66">
        <v>394.865026932999</v>
      </c>
      <c r="Z920" s="105">
        <f t="shared" si="144"/>
        <v>5.1047501951397216E-5</v>
      </c>
      <c r="AA920" s="101">
        <v>69820</v>
      </c>
      <c r="AB920" s="67">
        <f t="shared" si="145"/>
        <v>1.3354526876952215E-4</v>
      </c>
      <c r="AC920" s="66">
        <v>2350.6665079200002</v>
      </c>
      <c r="AD920" s="73">
        <f t="shared" si="146"/>
        <v>2.1386965301206353E-4</v>
      </c>
    </row>
    <row r="921" spans="1:30" x14ac:dyDescent="0.25">
      <c r="A921" s="165"/>
      <c r="B921" s="72" t="s">
        <v>14753</v>
      </c>
      <c r="C921" s="64" t="s">
        <v>10108</v>
      </c>
      <c r="D921" s="64" t="s">
        <v>0</v>
      </c>
      <c r="E921" s="64" t="s">
        <v>14754</v>
      </c>
      <c r="F921" s="64" t="s">
        <v>1562</v>
      </c>
      <c r="G921" s="64" t="s">
        <v>1167</v>
      </c>
      <c r="H921" s="65">
        <v>41206</v>
      </c>
      <c r="I921" s="65">
        <v>41991</v>
      </c>
      <c r="J921" s="93" t="s">
        <v>1</v>
      </c>
      <c r="K921" s="101">
        <v>476080</v>
      </c>
      <c r="L921" s="67">
        <f t="shared" si="140"/>
        <v>1.6183129678664897E-4</v>
      </c>
      <c r="M921" s="66">
        <v>10546.061430100999</v>
      </c>
      <c r="N921" s="73">
        <f t="shared" si="141"/>
        <v>2.0435825163011464E-4</v>
      </c>
      <c r="O921" s="98">
        <v>396180</v>
      </c>
      <c r="P921" s="67">
        <f t="shared" si="147"/>
        <v>1.4590122736353366E-4</v>
      </c>
      <c r="Q921" s="66">
        <v>7929.04703010101</v>
      </c>
      <c r="R921" s="105">
        <f t="shared" si="142"/>
        <v>2.2718105066231423E-4</v>
      </c>
      <c r="S921" s="101">
        <v>339220</v>
      </c>
      <c r="T921" s="67">
        <f t="shared" si="148"/>
        <v>1.4859232026893555E-4</v>
      </c>
      <c r="U921" s="66">
        <v>5746.6467826010103</v>
      </c>
      <c r="V921" s="73">
        <f t="shared" si="149"/>
        <v>3.0687466366121778E-4</v>
      </c>
      <c r="W921" s="98">
        <v>177020</v>
      </c>
      <c r="X921" s="67">
        <f t="shared" si="143"/>
        <v>1.0057545650221621E-4</v>
      </c>
      <c r="Y921" s="66">
        <v>959.33678260099998</v>
      </c>
      <c r="Z921" s="105">
        <f t="shared" si="144"/>
        <v>1.240214831438623E-4</v>
      </c>
      <c r="AA921" s="101">
        <v>162200</v>
      </c>
      <c r="AB921" s="67">
        <f t="shared" si="145"/>
        <v>3.1024122879427801E-4</v>
      </c>
      <c r="AC921" s="66">
        <v>4787.3100000000104</v>
      </c>
      <c r="AD921" s="73">
        <f t="shared" si="146"/>
        <v>4.3556171201296958E-4</v>
      </c>
    </row>
    <row r="922" spans="1:30" x14ac:dyDescent="0.25">
      <c r="A922" s="165"/>
      <c r="B922" s="72" t="s">
        <v>12348</v>
      </c>
      <c r="C922" s="64" t="s">
        <v>12264</v>
      </c>
      <c r="D922" s="64" t="s">
        <v>2</v>
      </c>
      <c r="E922" s="64" t="s">
        <v>12349</v>
      </c>
      <c r="F922" s="64" t="s">
        <v>2360</v>
      </c>
      <c r="G922" s="64" t="s">
        <v>1216</v>
      </c>
      <c r="H922" s="65">
        <v>38726</v>
      </c>
      <c r="I922" s="65">
        <v>42002</v>
      </c>
      <c r="J922" s="93" t="s">
        <v>1</v>
      </c>
      <c r="K922" s="101">
        <v>697622</v>
      </c>
      <c r="L922" s="67">
        <f t="shared" si="140"/>
        <v>2.3713886936417331E-4</v>
      </c>
      <c r="M922" s="66">
        <v>10506.8872252446</v>
      </c>
      <c r="N922" s="73">
        <f t="shared" si="141"/>
        <v>2.0359914624593737E-4</v>
      </c>
      <c r="O922" s="98">
        <v>645680</v>
      </c>
      <c r="P922" s="67">
        <f t="shared" si="147"/>
        <v>2.3778460418013634E-4</v>
      </c>
      <c r="Q922" s="66">
        <v>8353.9036252446003</v>
      </c>
      <c r="R922" s="105">
        <f t="shared" si="142"/>
        <v>2.3935393440220357E-4</v>
      </c>
      <c r="S922" s="101">
        <v>546020</v>
      </c>
      <c r="T922" s="67">
        <f t="shared" si="148"/>
        <v>2.3917923092165613E-4</v>
      </c>
      <c r="U922" s="66">
        <v>3041.11790029451</v>
      </c>
      <c r="V922" s="73">
        <f t="shared" si="149"/>
        <v>1.6239766738971009E-4</v>
      </c>
      <c r="W922" s="98">
        <v>455320</v>
      </c>
      <c r="X922" s="67">
        <f t="shared" si="143"/>
        <v>2.5869402810184774E-4</v>
      </c>
      <c r="Y922" s="66">
        <v>1875.98138393201</v>
      </c>
      <c r="Z922" s="105">
        <f t="shared" si="144"/>
        <v>2.4252379123285451E-4</v>
      </c>
      <c r="AA922" s="101">
        <v>90700</v>
      </c>
      <c r="AB922" s="67">
        <f t="shared" si="145"/>
        <v>1.7348261067596187E-4</v>
      </c>
      <c r="AC922" s="66">
        <v>1165.1365163624901</v>
      </c>
      <c r="AD922" s="73">
        <f t="shared" si="146"/>
        <v>1.0600710123131203E-4</v>
      </c>
    </row>
    <row r="923" spans="1:30" x14ac:dyDescent="0.25">
      <c r="A923" s="165"/>
      <c r="B923" s="72" t="s">
        <v>14431</v>
      </c>
      <c r="C923" s="64" t="s">
        <v>14311</v>
      </c>
      <c r="D923" s="64" t="s">
        <v>2</v>
      </c>
      <c r="E923" s="64" t="s">
        <v>14432</v>
      </c>
      <c r="F923" s="64" t="s">
        <v>9264</v>
      </c>
      <c r="G923" s="64" t="s">
        <v>1193</v>
      </c>
      <c r="H923" s="65">
        <v>39793</v>
      </c>
      <c r="I923" s="65">
        <v>42004</v>
      </c>
      <c r="J923" s="93" t="s">
        <v>1</v>
      </c>
      <c r="K923" s="101">
        <v>626898</v>
      </c>
      <c r="L923" s="67">
        <f t="shared" si="140"/>
        <v>2.1309804296117601E-4</v>
      </c>
      <c r="M923" s="66">
        <v>10396.5328517586</v>
      </c>
      <c r="N923" s="73">
        <f t="shared" si="141"/>
        <v>2.0146073400788923E-4</v>
      </c>
      <c r="O923" s="98">
        <v>574770</v>
      </c>
      <c r="P923" s="67">
        <f t="shared" si="147"/>
        <v>2.1167057512175839E-4</v>
      </c>
      <c r="Q923" s="66">
        <v>6612.0188117585403</v>
      </c>
      <c r="R923" s="105">
        <f t="shared" si="142"/>
        <v>1.8944589115839255E-4</v>
      </c>
      <c r="S923" s="101">
        <v>526800</v>
      </c>
      <c r="T923" s="67">
        <f t="shared" si="148"/>
        <v>2.3076007994126305E-4</v>
      </c>
      <c r="U923" s="66">
        <v>3236.8051811585101</v>
      </c>
      <c r="V923" s="73">
        <f t="shared" si="149"/>
        <v>1.7284749504916096E-4</v>
      </c>
      <c r="W923" s="98">
        <v>452500</v>
      </c>
      <c r="X923" s="67">
        <f t="shared" si="143"/>
        <v>2.5709182051323487E-4</v>
      </c>
      <c r="Y923" s="66">
        <v>2162.7082397960098</v>
      </c>
      <c r="Z923" s="105">
        <f t="shared" si="144"/>
        <v>2.7959136809050083E-4</v>
      </c>
      <c r="AA923" s="101">
        <v>74300</v>
      </c>
      <c r="AB923" s="67">
        <f t="shared" si="145"/>
        <v>1.4211420036630614E-4</v>
      </c>
      <c r="AC923" s="66">
        <v>1074.0969413625</v>
      </c>
      <c r="AD923" s="73">
        <f t="shared" si="146"/>
        <v>9.7724087775335992E-5</v>
      </c>
    </row>
    <row r="924" spans="1:30" x14ac:dyDescent="0.25">
      <c r="A924" s="165"/>
      <c r="B924" s="72" t="s">
        <v>3252</v>
      </c>
      <c r="C924" s="64" t="s">
        <v>3253</v>
      </c>
      <c r="D924" s="64" t="s">
        <v>4</v>
      </c>
      <c r="E924" s="64" t="s">
        <v>3254</v>
      </c>
      <c r="F924" s="64" t="s">
        <v>3255</v>
      </c>
      <c r="G924" s="64" t="s">
        <v>1227</v>
      </c>
      <c r="H924" s="65">
        <v>38721</v>
      </c>
      <c r="I924" s="65">
        <v>41999</v>
      </c>
      <c r="J924" s="93" t="s">
        <v>1</v>
      </c>
      <c r="K924" s="101">
        <v>301344</v>
      </c>
      <c r="L924" s="67">
        <f t="shared" si="140"/>
        <v>1.0243423437001333E-4</v>
      </c>
      <c r="M924" s="66">
        <v>10300.261740157101</v>
      </c>
      <c r="N924" s="73">
        <f t="shared" si="141"/>
        <v>1.995952227760642E-4</v>
      </c>
      <c r="O924" s="98">
        <v>293514</v>
      </c>
      <c r="P924" s="67">
        <f t="shared" si="147"/>
        <v>1.0809241468115558E-4</v>
      </c>
      <c r="Q924" s="66">
        <v>9988.8965401571095</v>
      </c>
      <c r="R924" s="105">
        <f t="shared" si="142"/>
        <v>2.8619933799549412E-4</v>
      </c>
      <c r="S924" s="101">
        <v>242660</v>
      </c>
      <c r="T924" s="67">
        <f t="shared" si="148"/>
        <v>1.0629506643611786E-4</v>
      </c>
      <c r="U924" s="66">
        <v>1236.86805967999</v>
      </c>
      <c r="V924" s="73">
        <f t="shared" si="149"/>
        <v>6.6049556231086883E-5</v>
      </c>
      <c r="W924" s="98">
        <v>160000</v>
      </c>
      <c r="X924" s="67">
        <f t="shared" si="143"/>
        <v>9.0905395098602379E-5</v>
      </c>
      <c r="Y924" s="66">
        <v>595.62807217999602</v>
      </c>
      <c r="Z924" s="105">
        <f t="shared" si="144"/>
        <v>7.7001818603890962E-5</v>
      </c>
      <c r="AA924" s="101">
        <v>82660</v>
      </c>
      <c r="AB924" s="67">
        <f t="shared" si="145"/>
        <v>1.5810443879244772E-4</v>
      </c>
      <c r="AC924" s="66">
        <v>641.23998749999805</v>
      </c>
      <c r="AD924" s="73">
        <f t="shared" si="146"/>
        <v>5.8341654659229038E-5</v>
      </c>
    </row>
    <row r="925" spans="1:30" x14ac:dyDescent="0.25">
      <c r="A925" s="165"/>
      <c r="B925" s="72" t="s">
        <v>15296</v>
      </c>
      <c r="C925" s="64" t="s">
        <v>15297</v>
      </c>
      <c r="D925" s="64" t="s">
        <v>2</v>
      </c>
      <c r="E925" s="64" t="s">
        <v>15298</v>
      </c>
      <c r="F925" s="64" t="s">
        <v>1215</v>
      </c>
      <c r="G925" s="64" t="s">
        <v>1216</v>
      </c>
      <c r="H925" s="65">
        <v>39162</v>
      </c>
      <c r="I925" s="65">
        <v>42004</v>
      </c>
      <c r="J925" s="93" t="s">
        <v>1</v>
      </c>
      <c r="K925" s="101">
        <v>680505</v>
      </c>
      <c r="L925" s="67">
        <f t="shared" si="140"/>
        <v>2.3132038022979028E-4</v>
      </c>
      <c r="M925" s="66">
        <v>10265.166271431999</v>
      </c>
      <c r="N925" s="73">
        <f t="shared" si="141"/>
        <v>1.989151538539991E-4</v>
      </c>
      <c r="O925" s="98">
        <v>640571</v>
      </c>
      <c r="P925" s="67">
        <f t="shared" si="147"/>
        <v>2.3590311250816829E-4</v>
      </c>
      <c r="Q925" s="66">
        <v>7821.9168714320804</v>
      </c>
      <c r="R925" s="105">
        <f t="shared" si="142"/>
        <v>2.2411158444378458E-4</v>
      </c>
      <c r="S925" s="101">
        <v>573000</v>
      </c>
      <c r="T925" s="67">
        <f t="shared" si="148"/>
        <v>2.5099758125729635E-4</v>
      </c>
      <c r="U925" s="66">
        <v>5070.85188410304</v>
      </c>
      <c r="V925" s="73">
        <f t="shared" si="149"/>
        <v>2.7078677797309368E-4</v>
      </c>
      <c r="W925" s="98">
        <v>435600</v>
      </c>
      <c r="X925" s="67">
        <f t="shared" si="143"/>
        <v>2.4748993815594501E-4</v>
      </c>
      <c r="Y925" s="66">
        <v>2021.6460513530201</v>
      </c>
      <c r="Z925" s="105">
        <f t="shared" si="144"/>
        <v>2.613550801220712E-4</v>
      </c>
      <c r="AA925" s="101">
        <v>137400</v>
      </c>
      <c r="AB925" s="67">
        <f t="shared" si="145"/>
        <v>2.628060717406523E-4</v>
      </c>
      <c r="AC925" s="66">
        <v>3049.2058327499999</v>
      </c>
      <c r="AD925" s="73">
        <f t="shared" si="146"/>
        <v>2.774245479804984E-4</v>
      </c>
    </row>
    <row r="926" spans="1:30" x14ac:dyDescent="0.25">
      <c r="A926" s="165"/>
      <c r="B926" s="72" t="s">
        <v>14523</v>
      </c>
      <c r="C926" s="64" t="s">
        <v>14311</v>
      </c>
      <c r="D926" s="64" t="s">
        <v>2</v>
      </c>
      <c r="E926" s="64" t="s">
        <v>14524</v>
      </c>
      <c r="F926" s="64" t="s">
        <v>1215</v>
      </c>
      <c r="G926" s="64" t="s">
        <v>1216</v>
      </c>
      <c r="H926" s="65">
        <v>39798</v>
      </c>
      <c r="I926" s="65">
        <v>41997</v>
      </c>
      <c r="J926" s="93" t="s">
        <v>1</v>
      </c>
      <c r="K926" s="101">
        <v>702992</v>
      </c>
      <c r="L926" s="67">
        <f t="shared" si="140"/>
        <v>2.3896426438968228E-4</v>
      </c>
      <c r="M926" s="66">
        <v>10244.778007507601</v>
      </c>
      <c r="N926" s="73">
        <f t="shared" si="141"/>
        <v>1.9852007650716409E-4</v>
      </c>
      <c r="O926" s="98">
        <v>638340</v>
      </c>
      <c r="P926" s="67">
        <f t="shared" si="147"/>
        <v>2.3508150203250562E-4</v>
      </c>
      <c r="Q926" s="66">
        <v>6696.45030750755</v>
      </c>
      <c r="R926" s="105">
        <f t="shared" si="142"/>
        <v>1.9186500102625348E-4</v>
      </c>
      <c r="S926" s="101">
        <v>568620</v>
      </c>
      <c r="T926" s="67">
        <f t="shared" si="148"/>
        <v>2.4907896100265946E-4</v>
      </c>
      <c r="U926" s="66">
        <v>4318.9761475075202</v>
      </c>
      <c r="V926" s="73">
        <f t="shared" si="149"/>
        <v>2.3063612620842261E-4</v>
      </c>
      <c r="W926" s="98">
        <v>421420</v>
      </c>
      <c r="X926" s="67">
        <f t="shared" si="143"/>
        <v>2.3943344751533135E-4</v>
      </c>
      <c r="Y926" s="66">
        <v>1782.12739364501</v>
      </c>
      <c r="Z926" s="105">
        <f t="shared" si="144"/>
        <v>2.3039050156287575E-4</v>
      </c>
      <c r="AA926" s="101">
        <v>147200</v>
      </c>
      <c r="AB926" s="67">
        <f t="shared" si="145"/>
        <v>2.8155060960861726E-4</v>
      </c>
      <c r="AC926" s="66">
        <v>2536.8487538625</v>
      </c>
      <c r="AD926" s="73">
        <f t="shared" si="146"/>
        <v>2.3080899009053448E-4</v>
      </c>
    </row>
    <row r="927" spans="1:30" x14ac:dyDescent="0.25">
      <c r="A927" s="165"/>
      <c r="B927" s="72" t="s">
        <v>2590</v>
      </c>
      <c r="C927" s="64" t="s">
        <v>2591</v>
      </c>
      <c r="D927" s="64" t="s">
        <v>0</v>
      </c>
      <c r="E927" s="64" t="s">
        <v>2592</v>
      </c>
      <c r="F927" s="64" t="s">
        <v>1496</v>
      </c>
      <c r="G927" s="64" t="s">
        <v>1216</v>
      </c>
      <c r="H927" s="65">
        <v>38721</v>
      </c>
      <c r="I927" s="65">
        <v>40121</v>
      </c>
      <c r="J927" s="93" t="s">
        <v>1</v>
      </c>
      <c r="K927" s="101">
        <v>560610</v>
      </c>
      <c r="L927" s="67">
        <f t="shared" si="140"/>
        <v>1.9056512202059167E-4</v>
      </c>
      <c r="M927" s="66">
        <v>10231.667953986</v>
      </c>
      <c r="N927" s="73">
        <f t="shared" si="141"/>
        <v>1.9826603402559796E-4</v>
      </c>
      <c r="O927" s="98">
        <v>535220</v>
      </c>
      <c r="P927" s="67">
        <f t="shared" si="147"/>
        <v>1.9710549474862558E-4</v>
      </c>
      <c r="Q927" s="66">
        <v>8508.5298939860404</v>
      </c>
      <c r="R927" s="105">
        <f t="shared" si="142"/>
        <v>2.4378424715723159E-4</v>
      </c>
      <c r="S927" s="101">
        <v>427920</v>
      </c>
      <c r="T927" s="67">
        <f t="shared" si="148"/>
        <v>1.8744657063110343E-4</v>
      </c>
      <c r="U927" s="66">
        <v>3953.86429920101</v>
      </c>
      <c r="V927" s="73">
        <f t="shared" si="149"/>
        <v>2.1113891681197639E-4</v>
      </c>
      <c r="W927" s="98">
        <v>316220</v>
      </c>
      <c r="X927" s="67">
        <f t="shared" si="143"/>
        <v>1.7966315023800028E-4</v>
      </c>
      <c r="Y927" s="66">
        <v>1436.1315183010099</v>
      </c>
      <c r="Z927" s="105">
        <f t="shared" si="144"/>
        <v>1.8566072324094002E-4</v>
      </c>
      <c r="AA927" s="101">
        <v>111700</v>
      </c>
      <c r="AB927" s="67">
        <f t="shared" si="145"/>
        <v>2.1364947753588689E-4</v>
      </c>
      <c r="AC927" s="66">
        <v>2517.7327808999898</v>
      </c>
      <c r="AD927" s="73">
        <f t="shared" si="146"/>
        <v>2.2906976996266631E-4</v>
      </c>
    </row>
    <row r="928" spans="1:30" x14ac:dyDescent="0.25">
      <c r="A928" s="165"/>
      <c r="B928" s="72" t="s">
        <v>12372</v>
      </c>
      <c r="C928" s="64" t="s">
        <v>12264</v>
      </c>
      <c r="D928" s="64" t="s">
        <v>2</v>
      </c>
      <c r="E928" s="64" t="s">
        <v>12373</v>
      </c>
      <c r="F928" s="64" t="s">
        <v>1215</v>
      </c>
      <c r="G928" s="64" t="s">
        <v>1216</v>
      </c>
      <c r="H928" s="65">
        <v>38720</v>
      </c>
      <c r="I928" s="65">
        <v>42002</v>
      </c>
      <c r="J928" s="93" t="s">
        <v>1</v>
      </c>
      <c r="K928" s="101">
        <v>867081</v>
      </c>
      <c r="L928" s="67">
        <f t="shared" si="140"/>
        <v>2.9474214974177531E-4</v>
      </c>
      <c r="M928" s="66">
        <v>10214.833447676199</v>
      </c>
      <c r="N928" s="73">
        <f t="shared" si="141"/>
        <v>1.9793982027278332E-4</v>
      </c>
      <c r="O928" s="98">
        <v>813745</v>
      </c>
      <c r="P928" s="67">
        <f t="shared" si="147"/>
        <v>2.9967790968988514E-4</v>
      </c>
      <c r="Q928" s="66">
        <v>6502.6717076761097</v>
      </c>
      <c r="R928" s="105">
        <f t="shared" si="142"/>
        <v>1.8631290558042562E-4</v>
      </c>
      <c r="S928" s="101">
        <v>747190</v>
      </c>
      <c r="T928" s="67">
        <f t="shared" si="148"/>
        <v>3.272999698772064E-4</v>
      </c>
      <c r="U928" s="66">
        <v>4348.3935462080199</v>
      </c>
      <c r="V928" s="73">
        <f t="shared" si="149"/>
        <v>2.3220703436991531E-4</v>
      </c>
      <c r="W928" s="98">
        <v>618890</v>
      </c>
      <c r="X928" s="67">
        <f t="shared" si="143"/>
        <v>3.516277498285877E-4</v>
      </c>
      <c r="Y928" s="66">
        <v>2756.2688900329999</v>
      </c>
      <c r="Z928" s="105">
        <f t="shared" si="144"/>
        <v>3.5632591378220285E-4</v>
      </c>
      <c r="AA928" s="101">
        <v>128300</v>
      </c>
      <c r="AB928" s="67">
        <f t="shared" si="145"/>
        <v>2.4540042943468475E-4</v>
      </c>
      <c r="AC928" s="66">
        <v>1592.1246561749899</v>
      </c>
      <c r="AD928" s="73">
        <f t="shared" si="146"/>
        <v>1.4485557462993575E-4</v>
      </c>
    </row>
    <row r="929" spans="1:30" x14ac:dyDescent="0.25">
      <c r="A929" s="165"/>
      <c r="B929" s="72" t="s">
        <v>5862</v>
      </c>
      <c r="C929" s="64" t="s">
        <v>5863</v>
      </c>
      <c r="D929" s="64" t="s">
        <v>2</v>
      </c>
      <c r="E929" s="64" t="s">
        <v>5864</v>
      </c>
      <c r="F929" s="64" t="s">
        <v>1588</v>
      </c>
      <c r="G929" s="64" t="s">
        <v>1167</v>
      </c>
      <c r="H929" s="65">
        <v>38719</v>
      </c>
      <c r="I929" s="65">
        <v>39161</v>
      </c>
      <c r="J929" s="93" t="s">
        <v>1</v>
      </c>
      <c r="K929" s="101">
        <v>356031</v>
      </c>
      <c r="L929" s="67">
        <f t="shared" si="140"/>
        <v>1.2102369019124396E-4</v>
      </c>
      <c r="M929" s="66">
        <v>10188.158494062</v>
      </c>
      <c r="N929" s="73">
        <f t="shared" si="141"/>
        <v>1.9742292143627995E-4</v>
      </c>
      <c r="O929" s="98">
        <v>324371</v>
      </c>
      <c r="P929" s="67">
        <f t="shared" si="147"/>
        <v>1.1945612353257806E-4</v>
      </c>
      <c r="Q929" s="66">
        <v>6238.6868940620197</v>
      </c>
      <c r="R929" s="105">
        <f t="shared" si="142"/>
        <v>1.7874927944880206E-4</v>
      </c>
      <c r="S929" s="101">
        <v>255000</v>
      </c>
      <c r="T929" s="67">
        <f t="shared" si="148"/>
        <v>1.1170049427680729E-4</v>
      </c>
      <c r="U929" s="66">
        <v>2318.8135456280002</v>
      </c>
      <c r="V929" s="73">
        <f t="shared" si="149"/>
        <v>1.2382614659075936E-4</v>
      </c>
      <c r="W929" s="98">
        <v>209400</v>
      </c>
      <c r="X929" s="67">
        <f t="shared" si="143"/>
        <v>1.1897243583529587E-4</v>
      </c>
      <c r="Y929" s="66">
        <v>960.14680812800202</v>
      </c>
      <c r="Z929" s="105">
        <f t="shared" si="144"/>
        <v>1.2412620191318836E-4</v>
      </c>
      <c r="AA929" s="101">
        <v>45600</v>
      </c>
      <c r="AB929" s="67">
        <f t="shared" si="145"/>
        <v>8.7219482324408609E-5</v>
      </c>
      <c r="AC929" s="66">
        <v>1358.6667375</v>
      </c>
      <c r="AD929" s="73">
        <f t="shared" si="146"/>
        <v>1.2361497589263588E-4</v>
      </c>
    </row>
    <row r="930" spans="1:30" x14ac:dyDescent="0.25">
      <c r="A930" s="165"/>
      <c r="B930" s="74" t="s">
        <v>16894</v>
      </c>
      <c r="C930" s="68" t="s">
        <v>3</v>
      </c>
      <c r="D930" s="68" t="s">
        <v>2</v>
      </c>
      <c r="E930" s="68" t="s">
        <v>16895</v>
      </c>
      <c r="F930" s="68" t="s">
        <v>10789</v>
      </c>
      <c r="G930" s="68" t="s">
        <v>1515</v>
      </c>
      <c r="H930" s="69">
        <v>40773</v>
      </c>
      <c r="I930" s="69">
        <v>42004</v>
      </c>
      <c r="J930" s="94" t="s">
        <v>1173</v>
      </c>
      <c r="K930" s="102">
        <v>688218</v>
      </c>
      <c r="L930" s="71">
        <f t="shared" si="140"/>
        <v>2.3394221855972523E-4</v>
      </c>
      <c r="M930" s="70">
        <v>10179.6007026236</v>
      </c>
      <c r="N930" s="75">
        <f t="shared" si="141"/>
        <v>1.9725709125334789E-4</v>
      </c>
      <c r="O930" s="99">
        <v>655270</v>
      </c>
      <c r="P930" s="71">
        <f t="shared" si="147"/>
        <v>2.4131631393432959E-4</v>
      </c>
      <c r="Q930" s="70">
        <v>7381.3683026235403</v>
      </c>
      <c r="R930" s="106">
        <f t="shared" si="142"/>
        <v>2.1148909824213218E-4</v>
      </c>
      <c r="S930" s="102">
        <v>564100</v>
      </c>
      <c r="T930" s="71">
        <f t="shared" si="148"/>
        <v>2.4709901498645877E-4</v>
      </c>
      <c r="U930" s="70">
        <v>4733.3764320915298</v>
      </c>
      <c r="V930" s="75">
        <f t="shared" si="149"/>
        <v>2.5276537005508766E-4</v>
      </c>
      <c r="W930" s="99">
        <v>429700</v>
      </c>
      <c r="X930" s="71">
        <f t="shared" si="143"/>
        <v>2.4413780171168403E-4</v>
      </c>
      <c r="Y930" s="70">
        <v>2096.0748532290099</v>
      </c>
      <c r="Z930" s="106">
        <f t="shared" si="144"/>
        <v>2.7097711334824864E-4</v>
      </c>
      <c r="AA930" s="102">
        <v>134400</v>
      </c>
      <c r="AB930" s="71">
        <f t="shared" si="145"/>
        <v>2.5706794790352015E-4</v>
      </c>
      <c r="AC930" s="70">
        <v>2637.3015788624998</v>
      </c>
      <c r="AD930" s="75">
        <f t="shared" si="146"/>
        <v>2.3994844511507625E-4</v>
      </c>
    </row>
    <row r="931" spans="1:30" x14ac:dyDescent="0.25">
      <c r="A931" s="165"/>
      <c r="B931" s="72" t="s">
        <v>9165</v>
      </c>
      <c r="C931" s="64" t="s">
        <v>9166</v>
      </c>
      <c r="D931" s="64" t="s">
        <v>2</v>
      </c>
      <c r="E931" s="64" t="s">
        <v>9167</v>
      </c>
      <c r="F931" s="64" t="s">
        <v>2321</v>
      </c>
      <c r="G931" s="64" t="s">
        <v>1193</v>
      </c>
      <c r="H931" s="65">
        <v>38720</v>
      </c>
      <c r="I931" s="65">
        <v>39793</v>
      </c>
      <c r="J931" s="93" t="s">
        <v>1</v>
      </c>
      <c r="K931" s="101">
        <v>960635</v>
      </c>
      <c r="L931" s="67">
        <f t="shared" si="140"/>
        <v>3.2654345443757887E-4</v>
      </c>
      <c r="M931" s="66">
        <v>10100.6993123825</v>
      </c>
      <c r="N931" s="73">
        <f t="shared" si="141"/>
        <v>1.9572816500275405E-4</v>
      </c>
      <c r="O931" s="98">
        <v>845875</v>
      </c>
      <c r="P931" s="67">
        <f t="shared" si="147"/>
        <v>3.1151042631159836E-4</v>
      </c>
      <c r="Q931" s="66">
        <v>6039.5703123825197</v>
      </c>
      <c r="R931" s="105">
        <f t="shared" si="142"/>
        <v>1.7304424149676195E-4</v>
      </c>
      <c r="S931" s="101">
        <v>773100</v>
      </c>
      <c r="T931" s="67">
        <f t="shared" si="148"/>
        <v>3.3864961617803807E-4</v>
      </c>
      <c r="U931" s="66">
        <v>4215.32931562252</v>
      </c>
      <c r="V931" s="73">
        <f t="shared" si="149"/>
        <v>2.2510131819297955E-4</v>
      </c>
      <c r="W931" s="98">
        <v>678700</v>
      </c>
      <c r="X931" s="67">
        <f t="shared" si="143"/>
        <v>3.85609322833884E-4</v>
      </c>
      <c r="Y931" s="66">
        <v>2973.6411838100198</v>
      </c>
      <c r="Z931" s="105">
        <f t="shared" si="144"/>
        <v>3.844274467970397E-4</v>
      </c>
      <c r="AA931" s="101">
        <v>94400</v>
      </c>
      <c r="AB931" s="67">
        <f t="shared" si="145"/>
        <v>1.8055963007509152E-4</v>
      </c>
      <c r="AC931" s="66">
        <v>1241.6881318124999</v>
      </c>
      <c r="AD931" s="73">
        <f t="shared" si="146"/>
        <v>1.1297196306034854E-4</v>
      </c>
    </row>
    <row r="932" spans="1:30" x14ac:dyDescent="0.25">
      <c r="A932" s="165"/>
      <c r="B932" s="74" t="s">
        <v>16791</v>
      </c>
      <c r="C932" s="68" t="s">
        <v>3</v>
      </c>
      <c r="D932" s="68" t="s">
        <v>2</v>
      </c>
      <c r="E932" s="68" t="s">
        <v>16792</v>
      </c>
      <c r="F932" s="68" t="s">
        <v>1215</v>
      </c>
      <c r="G932" s="68" t="s">
        <v>1216</v>
      </c>
      <c r="H932" s="69">
        <v>38720</v>
      </c>
      <c r="I932" s="69">
        <v>42003</v>
      </c>
      <c r="J932" s="94" t="s">
        <v>1173</v>
      </c>
      <c r="K932" s="102">
        <v>912807</v>
      </c>
      <c r="L932" s="71">
        <f t="shared" si="140"/>
        <v>3.1028554135004768E-4</v>
      </c>
      <c r="M932" s="70">
        <v>10037.273127452499</v>
      </c>
      <c r="N932" s="75">
        <f t="shared" si="141"/>
        <v>1.9449911239901446E-4</v>
      </c>
      <c r="O932" s="99">
        <v>883715</v>
      </c>
      <c r="P932" s="71">
        <f t="shared" si="147"/>
        <v>3.2544576490374359E-4</v>
      </c>
      <c r="Q932" s="70">
        <v>7846.1481474525799</v>
      </c>
      <c r="R932" s="106">
        <f t="shared" si="142"/>
        <v>2.2480585283749286E-4</v>
      </c>
      <c r="S932" s="102">
        <v>764900</v>
      </c>
      <c r="T932" s="71">
        <f t="shared" si="148"/>
        <v>3.3505767871501918E-4</v>
      </c>
      <c r="U932" s="70">
        <v>5025.3151851295597</v>
      </c>
      <c r="V932" s="75">
        <f t="shared" si="149"/>
        <v>2.6835508872710803E-4</v>
      </c>
      <c r="W932" s="99">
        <v>632100</v>
      </c>
      <c r="X932" s="71">
        <f t="shared" si="143"/>
        <v>3.5913312651141607E-4</v>
      </c>
      <c r="Y932" s="70">
        <v>2721.5463371170299</v>
      </c>
      <c r="Z932" s="106">
        <f t="shared" si="144"/>
        <v>3.5183703918750179E-4</v>
      </c>
      <c r="AA932" s="102">
        <v>132800</v>
      </c>
      <c r="AB932" s="71">
        <f t="shared" si="145"/>
        <v>2.5400761519038301E-4</v>
      </c>
      <c r="AC932" s="70">
        <v>2303.7688480124998</v>
      </c>
      <c r="AD932" s="75">
        <f t="shared" si="146"/>
        <v>2.0960278392718855E-4</v>
      </c>
    </row>
    <row r="933" spans="1:30" x14ac:dyDescent="0.25">
      <c r="A933" s="165"/>
      <c r="B933" s="72" t="s">
        <v>14943</v>
      </c>
      <c r="C933" s="64" t="s">
        <v>466</v>
      </c>
      <c r="D933" s="64" t="s">
        <v>2</v>
      </c>
      <c r="E933" s="64" t="s">
        <v>6964</v>
      </c>
      <c r="F933" s="64" t="s">
        <v>1199</v>
      </c>
      <c r="G933" s="64" t="s">
        <v>1199</v>
      </c>
      <c r="H933" s="65">
        <v>39717</v>
      </c>
      <c r="I933" s="65">
        <v>42003</v>
      </c>
      <c r="J933" s="93" t="s">
        <v>1</v>
      </c>
      <c r="K933" s="101">
        <v>493352</v>
      </c>
      <c r="L933" s="67">
        <f t="shared" si="140"/>
        <v>1.6770247423182415E-4</v>
      </c>
      <c r="M933" s="66">
        <v>10015.49427739</v>
      </c>
      <c r="N933" s="73">
        <f t="shared" si="141"/>
        <v>1.9407708871265671E-4</v>
      </c>
      <c r="O933" s="98">
        <v>453066</v>
      </c>
      <c r="P933" s="67">
        <f t="shared" si="147"/>
        <v>1.6685063727771906E-4</v>
      </c>
      <c r="Q933" s="66">
        <v>6753.1814773900296</v>
      </c>
      <c r="R933" s="105">
        <f t="shared" si="142"/>
        <v>1.9349044816136017E-4</v>
      </c>
      <c r="S933" s="101">
        <v>398480</v>
      </c>
      <c r="T933" s="67">
        <f t="shared" si="148"/>
        <v>1.7455063905655752E-4</v>
      </c>
      <c r="U933" s="66">
        <v>3445.7081035310098</v>
      </c>
      <c r="V933" s="73">
        <f t="shared" si="149"/>
        <v>1.8400304653268029E-4</v>
      </c>
      <c r="W933" s="98">
        <v>308880</v>
      </c>
      <c r="X933" s="67">
        <f t="shared" si="143"/>
        <v>1.754928652378519E-4</v>
      </c>
      <c r="Y933" s="66">
        <v>1443.75578330601</v>
      </c>
      <c r="Z933" s="105">
        <f t="shared" si="144"/>
        <v>1.8664637569475114E-4</v>
      </c>
      <c r="AA933" s="101">
        <v>89600</v>
      </c>
      <c r="AB933" s="67">
        <f t="shared" si="145"/>
        <v>1.7137863193568008E-4</v>
      </c>
      <c r="AC933" s="66">
        <v>2001.952320225</v>
      </c>
      <c r="AD933" s="73">
        <f t="shared" si="146"/>
        <v>1.8214274403903984E-4</v>
      </c>
    </row>
    <row r="934" spans="1:30" x14ac:dyDescent="0.25">
      <c r="A934" s="165"/>
      <c r="B934" s="72" t="s">
        <v>15349</v>
      </c>
      <c r="C934" s="64" t="s">
        <v>11342</v>
      </c>
      <c r="D934" s="64" t="s">
        <v>2</v>
      </c>
      <c r="E934" s="64" t="s">
        <v>15350</v>
      </c>
      <c r="F934" s="64" t="s">
        <v>1400</v>
      </c>
      <c r="G934" s="64" t="s">
        <v>1216</v>
      </c>
      <c r="H934" s="65">
        <v>39182</v>
      </c>
      <c r="I934" s="65">
        <v>42002</v>
      </c>
      <c r="J934" s="93" t="s">
        <v>1</v>
      </c>
      <c r="K934" s="101">
        <v>496334</v>
      </c>
      <c r="L934" s="67">
        <f t="shared" si="140"/>
        <v>1.6871612934654814E-4</v>
      </c>
      <c r="M934" s="66">
        <v>9988.4278580807695</v>
      </c>
      <c r="N934" s="73">
        <f t="shared" si="141"/>
        <v>1.9355260417740314E-4</v>
      </c>
      <c r="O934" s="98">
        <v>472230</v>
      </c>
      <c r="P934" s="67">
        <f t="shared" si="147"/>
        <v>1.7390816446534782E-4</v>
      </c>
      <c r="Q934" s="66">
        <v>8867.8738780807798</v>
      </c>
      <c r="R934" s="105">
        <f t="shared" si="142"/>
        <v>2.5408008013008568E-4</v>
      </c>
      <c r="S934" s="101">
        <v>397680</v>
      </c>
      <c r="T934" s="67">
        <f t="shared" si="148"/>
        <v>1.7420020613333615E-4</v>
      </c>
      <c r="U934" s="66">
        <v>3764.2675780660102</v>
      </c>
      <c r="V934" s="73">
        <f t="shared" si="149"/>
        <v>2.010143289904784E-4</v>
      </c>
      <c r="W934" s="98">
        <v>246580</v>
      </c>
      <c r="X934" s="67">
        <f t="shared" si="143"/>
        <v>1.4009657702133361E-4</v>
      </c>
      <c r="Y934" s="66">
        <v>1113.6521001160099</v>
      </c>
      <c r="Z934" s="105">
        <f t="shared" si="144"/>
        <v>1.4397111386493043E-4</v>
      </c>
      <c r="AA934" s="101">
        <v>151100</v>
      </c>
      <c r="AB934" s="67">
        <f t="shared" si="145"/>
        <v>2.8901017059688907E-4</v>
      </c>
      <c r="AC934" s="66">
        <v>2650.6154779499998</v>
      </c>
      <c r="AD934" s="73">
        <f t="shared" si="146"/>
        <v>2.4115977771733502E-4</v>
      </c>
    </row>
    <row r="935" spans="1:30" x14ac:dyDescent="0.25">
      <c r="A935" s="165"/>
      <c r="B935" s="72" t="s">
        <v>12386</v>
      </c>
      <c r="C935" s="64" t="s">
        <v>12285</v>
      </c>
      <c r="D935" s="64" t="s">
        <v>2</v>
      </c>
      <c r="E935" s="64" t="s">
        <v>12387</v>
      </c>
      <c r="F935" s="64" t="s">
        <v>1677</v>
      </c>
      <c r="G935" s="64" t="s">
        <v>1216</v>
      </c>
      <c r="H935" s="65">
        <v>38720</v>
      </c>
      <c r="I935" s="65">
        <v>40642</v>
      </c>
      <c r="J935" s="93" t="s">
        <v>1</v>
      </c>
      <c r="K935" s="101">
        <v>587545</v>
      </c>
      <c r="L935" s="67">
        <f t="shared" si="140"/>
        <v>1.9972099073792572E-4</v>
      </c>
      <c r="M935" s="66">
        <v>9986.7473654920504</v>
      </c>
      <c r="N935" s="73">
        <f t="shared" si="141"/>
        <v>1.9352004012213148E-4</v>
      </c>
      <c r="O935" s="98">
        <v>572075</v>
      </c>
      <c r="P935" s="67">
        <f t="shared" si="147"/>
        <v>2.1067808734412014E-4</v>
      </c>
      <c r="Q935" s="66">
        <v>8827.4404779920606</v>
      </c>
      <c r="R935" s="105">
        <f t="shared" si="142"/>
        <v>2.5292159257425038E-4</v>
      </c>
      <c r="S935" s="101">
        <v>466160</v>
      </c>
      <c r="T935" s="67">
        <f t="shared" si="148"/>
        <v>2.0419726436108425E-4</v>
      </c>
      <c r="U935" s="66">
        <v>4701.9519996520103</v>
      </c>
      <c r="V935" s="73">
        <f t="shared" si="149"/>
        <v>2.510872849907995E-4</v>
      </c>
      <c r="W935" s="98">
        <v>330820</v>
      </c>
      <c r="X935" s="67">
        <f t="shared" si="143"/>
        <v>1.8795826754074775E-4</v>
      </c>
      <c r="Y935" s="66">
        <v>1407.94037615201</v>
      </c>
      <c r="Z935" s="105">
        <f t="shared" si="144"/>
        <v>1.8201621869962651E-4</v>
      </c>
      <c r="AA935" s="101">
        <v>135340</v>
      </c>
      <c r="AB935" s="67">
        <f t="shared" si="145"/>
        <v>2.5886589337248818E-4</v>
      </c>
      <c r="AC935" s="66">
        <v>3294.0116235</v>
      </c>
      <c r="AD935" s="73">
        <f t="shared" si="146"/>
        <v>2.9969760515242971E-4</v>
      </c>
    </row>
    <row r="936" spans="1:30" x14ac:dyDescent="0.25">
      <c r="A936" s="165"/>
      <c r="B936" s="72" t="s">
        <v>11454</v>
      </c>
      <c r="C936" s="64" t="s">
        <v>11342</v>
      </c>
      <c r="D936" s="64" t="s">
        <v>2</v>
      </c>
      <c r="E936" s="64" t="s">
        <v>11455</v>
      </c>
      <c r="F936" s="64" t="s">
        <v>1199</v>
      </c>
      <c r="G936" s="64" t="s">
        <v>1199</v>
      </c>
      <c r="H936" s="65">
        <v>38720</v>
      </c>
      <c r="I936" s="65">
        <v>41999</v>
      </c>
      <c r="J936" s="93" t="s">
        <v>1</v>
      </c>
      <c r="K936" s="101">
        <v>883413</v>
      </c>
      <c r="L936" s="67">
        <f t="shared" si="140"/>
        <v>3.0029379807633996E-4</v>
      </c>
      <c r="M936" s="66">
        <v>9967.7503928366295</v>
      </c>
      <c r="N936" s="73">
        <f t="shared" si="141"/>
        <v>1.9315192277862293E-4</v>
      </c>
      <c r="O936" s="98">
        <v>867321</v>
      </c>
      <c r="P936" s="67">
        <f t="shared" si="147"/>
        <v>3.1940834574730522E-4</v>
      </c>
      <c r="Q936" s="66">
        <v>8924.5051728366507</v>
      </c>
      <c r="R936" s="105">
        <f t="shared" si="142"/>
        <v>2.5570266566831806E-4</v>
      </c>
      <c r="S936" s="101">
        <v>705110</v>
      </c>
      <c r="T936" s="67">
        <f t="shared" si="148"/>
        <v>3.088671981157631E-4</v>
      </c>
      <c r="U936" s="66">
        <v>5107.1089870815604</v>
      </c>
      <c r="V936" s="73">
        <f t="shared" si="149"/>
        <v>2.7272293077711682E-4</v>
      </c>
      <c r="W936" s="98">
        <v>572210</v>
      </c>
      <c r="X936" s="67">
        <f t="shared" si="143"/>
        <v>3.2510610080857045E-4</v>
      </c>
      <c r="Y936" s="66">
        <v>2563.3823879940101</v>
      </c>
      <c r="Z936" s="105">
        <f t="shared" si="144"/>
        <v>3.313898636951328E-4</v>
      </c>
      <c r="AA936" s="101">
        <v>132900</v>
      </c>
      <c r="AB936" s="67">
        <f t="shared" si="145"/>
        <v>2.5419888598495404E-4</v>
      </c>
      <c r="AC936" s="66">
        <v>2543.7265990874998</v>
      </c>
      <c r="AD936" s="73">
        <f t="shared" si="146"/>
        <v>2.3143475404590005E-4</v>
      </c>
    </row>
    <row r="937" spans="1:30" x14ac:dyDescent="0.25">
      <c r="A937" s="165"/>
      <c r="B937" s="74" t="s">
        <v>16562</v>
      </c>
      <c r="C937" s="68" t="s">
        <v>3</v>
      </c>
      <c r="D937" s="68" t="s">
        <v>2</v>
      </c>
      <c r="E937" s="68" t="s">
        <v>16563</v>
      </c>
      <c r="F937" s="68" t="s">
        <v>1199</v>
      </c>
      <c r="G937" s="68" t="s">
        <v>1199</v>
      </c>
      <c r="H937" s="69">
        <v>38721</v>
      </c>
      <c r="I937" s="69">
        <v>39955</v>
      </c>
      <c r="J937" s="94" t="s">
        <v>1173</v>
      </c>
      <c r="K937" s="102">
        <v>704792</v>
      </c>
      <c r="L937" s="71">
        <f t="shared" si="140"/>
        <v>2.3957612864404282E-4</v>
      </c>
      <c r="M937" s="70">
        <v>9964.9160541405909</v>
      </c>
      <c r="N937" s="75">
        <f t="shared" si="141"/>
        <v>1.9309699985746518E-4</v>
      </c>
      <c r="O937" s="99">
        <v>645092</v>
      </c>
      <c r="P937" s="71">
        <f t="shared" si="147"/>
        <v>2.3756806139228799E-4</v>
      </c>
      <c r="Q937" s="70">
        <v>7663.9792541405504</v>
      </c>
      <c r="R937" s="106">
        <f t="shared" si="142"/>
        <v>2.1958639576736741E-4</v>
      </c>
      <c r="S937" s="102">
        <v>538200</v>
      </c>
      <c r="T937" s="71">
        <f t="shared" si="148"/>
        <v>2.3575374909716738E-4</v>
      </c>
      <c r="U937" s="70">
        <v>5044.30228693152</v>
      </c>
      <c r="V937" s="75">
        <f t="shared" si="149"/>
        <v>2.6936901227240389E-4</v>
      </c>
      <c r="W937" s="99">
        <v>382100</v>
      </c>
      <c r="X937" s="71">
        <f t="shared" si="143"/>
        <v>2.1709344666984983E-4</v>
      </c>
      <c r="Y937" s="70">
        <v>1615.13960114202</v>
      </c>
      <c r="Z937" s="106">
        <f t="shared" si="144"/>
        <v>2.0880259409518728E-4</v>
      </c>
      <c r="AA937" s="102">
        <v>156100</v>
      </c>
      <c r="AB937" s="71">
        <f t="shared" si="145"/>
        <v>2.9857371032544267E-4</v>
      </c>
      <c r="AC937" s="70">
        <v>3429.1626857894998</v>
      </c>
      <c r="AD937" s="75">
        <f t="shared" si="146"/>
        <v>3.1199399458014295E-4</v>
      </c>
    </row>
    <row r="938" spans="1:30" x14ac:dyDescent="0.25">
      <c r="A938" s="165"/>
      <c r="B938" s="72" t="s">
        <v>12413</v>
      </c>
      <c r="C938" s="64" t="s">
        <v>12342</v>
      </c>
      <c r="D938" s="64" t="s">
        <v>2</v>
      </c>
      <c r="E938" s="64" t="s">
        <v>12414</v>
      </c>
      <c r="F938" s="64" t="s">
        <v>1199</v>
      </c>
      <c r="G938" s="64" t="s">
        <v>1199</v>
      </c>
      <c r="H938" s="65">
        <v>38722</v>
      </c>
      <c r="I938" s="65">
        <v>39952</v>
      </c>
      <c r="J938" s="93" t="s">
        <v>1</v>
      </c>
      <c r="K938" s="101">
        <v>471900</v>
      </c>
      <c r="L938" s="67">
        <f t="shared" si="140"/>
        <v>1.6041041201818949E-4</v>
      </c>
      <c r="M938" s="66">
        <v>9932.2635314440595</v>
      </c>
      <c r="N938" s="73">
        <f t="shared" si="141"/>
        <v>1.924642695729127E-4</v>
      </c>
      <c r="O938" s="98">
        <v>411690</v>
      </c>
      <c r="P938" s="67">
        <f t="shared" si="147"/>
        <v>1.5161309579810484E-4</v>
      </c>
      <c r="Q938" s="66">
        <v>6317.2584314440101</v>
      </c>
      <c r="R938" s="105">
        <f t="shared" si="142"/>
        <v>1.8100049127121024E-4</v>
      </c>
      <c r="S938" s="101">
        <v>323140</v>
      </c>
      <c r="T938" s="67">
        <f t="shared" si="148"/>
        <v>1.4154861851218629E-4</v>
      </c>
      <c r="U938" s="66">
        <v>2534.6550117440001</v>
      </c>
      <c r="V938" s="73">
        <f t="shared" si="149"/>
        <v>1.35352220808342E-4</v>
      </c>
      <c r="W938" s="98">
        <v>239440</v>
      </c>
      <c r="X938" s="67">
        <f t="shared" si="143"/>
        <v>1.3603992376505847E-4</v>
      </c>
      <c r="Y938" s="66">
        <v>1051.799449244</v>
      </c>
      <c r="Z938" s="105">
        <f t="shared" si="144"/>
        <v>1.3597490477897415E-4</v>
      </c>
      <c r="AA938" s="101">
        <v>83700</v>
      </c>
      <c r="AB938" s="67">
        <f t="shared" si="145"/>
        <v>1.6009365505598687E-4</v>
      </c>
      <c r="AC938" s="66">
        <v>1482.8555624999999</v>
      </c>
      <c r="AD938" s="73">
        <f t="shared" si="146"/>
        <v>1.3491399292514034E-4</v>
      </c>
    </row>
    <row r="939" spans="1:30" x14ac:dyDescent="0.25">
      <c r="A939" s="165"/>
      <c r="B939" s="72" t="s">
        <v>12036</v>
      </c>
      <c r="C939" s="64" t="s">
        <v>11342</v>
      </c>
      <c r="D939" s="64" t="s">
        <v>2</v>
      </c>
      <c r="E939" s="64" t="s">
        <v>12037</v>
      </c>
      <c r="F939" s="64" t="s">
        <v>1464</v>
      </c>
      <c r="G939" s="64" t="s">
        <v>1193</v>
      </c>
      <c r="H939" s="65">
        <v>38721</v>
      </c>
      <c r="I939" s="65">
        <v>42004</v>
      </c>
      <c r="J939" s="93" t="s">
        <v>1</v>
      </c>
      <c r="K939" s="101">
        <v>1147103</v>
      </c>
      <c r="L939" s="67">
        <f t="shared" si="140"/>
        <v>3.8992851209430224E-4</v>
      </c>
      <c r="M939" s="66">
        <v>9853.2621070260793</v>
      </c>
      <c r="N939" s="73">
        <f t="shared" si="141"/>
        <v>1.9093340489159514E-4</v>
      </c>
      <c r="O939" s="98">
        <v>1057385</v>
      </c>
      <c r="P939" s="67">
        <f t="shared" si="147"/>
        <v>3.8940322402895156E-4</v>
      </c>
      <c r="Q939" s="66">
        <v>5896.6589070260497</v>
      </c>
      <c r="R939" s="105">
        <f t="shared" si="142"/>
        <v>1.6894958004535962E-4</v>
      </c>
      <c r="S939" s="101">
        <v>918490</v>
      </c>
      <c r="T939" s="67">
        <f t="shared" si="148"/>
        <v>4.0233641956197928E-4</v>
      </c>
      <c r="U939" s="66">
        <v>4389.6460645260204</v>
      </c>
      <c r="V939" s="73">
        <f t="shared" si="149"/>
        <v>2.3440994559152426E-4</v>
      </c>
      <c r="W939" s="98">
        <v>888690</v>
      </c>
      <c r="X939" s="67">
        <f t="shared" si="143"/>
        <v>5.0491697231360593E-4</v>
      </c>
      <c r="Y939" s="66">
        <v>4113.0447580260097</v>
      </c>
      <c r="Z939" s="105">
        <f t="shared" si="144"/>
        <v>5.3172766892607866E-4</v>
      </c>
      <c r="AA939" s="101">
        <v>29800</v>
      </c>
      <c r="AB939" s="67">
        <f t="shared" si="145"/>
        <v>5.6998696782179317E-5</v>
      </c>
      <c r="AC939" s="66">
        <v>276.60130650000002</v>
      </c>
      <c r="AD939" s="73">
        <f t="shared" si="146"/>
        <v>2.5165894542898598E-5</v>
      </c>
    </row>
    <row r="940" spans="1:30" x14ac:dyDescent="0.25">
      <c r="A940" s="165"/>
      <c r="B940" s="72" t="s">
        <v>14512</v>
      </c>
      <c r="C940" s="64" t="s">
        <v>14311</v>
      </c>
      <c r="D940" s="64" t="s">
        <v>2</v>
      </c>
      <c r="E940" s="64" t="s">
        <v>14513</v>
      </c>
      <c r="F940" s="64" t="s">
        <v>1215</v>
      </c>
      <c r="G940" s="64" t="s">
        <v>1216</v>
      </c>
      <c r="H940" s="65">
        <v>39796</v>
      </c>
      <c r="I940" s="65">
        <v>42004</v>
      </c>
      <c r="J940" s="93" t="s">
        <v>1</v>
      </c>
      <c r="K940" s="101">
        <v>987140</v>
      </c>
      <c r="L940" s="67">
        <f t="shared" si="140"/>
        <v>3.3555315558303787E-4</v>
      </c>
      <c r="M940" s="66">
        <v>9774.6136420475905</v>
      </c>
      <c r="N940" s="73">
        <f t="shared" si="141"/>
        <v>1.8940937974695472E-4</v>
      </c>
      <c r="O940" s="98">
        <v>932740</v>
      </c>
      <c r="P940" s="67">
        <f t="shared" si="147"/>
        <v>3.4350020397562318E-4</v>
      </c>
      <c r="Q940" s="66">
        <v>7305.6649820475895</v>
      </c>
      <c r="R940" s="105">
        <f t="shared" si="142"/>
        <v>2.093200658424276E-4</v>
      </c>
      <c r="S940" s="101">
        <v>834620</v>
      </c>
      <c r="T940" s="67">
        <f t="shared" si="148"/>
        <v>3.6559790797376036E-4</v>
      </c>
      <c r="U940" s="66">
        <v>4744.2355095475396</v>
      </c>
      <c r="V940" s="73">
        <f t="shared" si="149"/>
        <v>2.5334525183102585E-4</v>
      </c>
      <c r="W940" s="98">
        <v>680720</v>
      </c>
      <c r="X940" s="67">
        <f t="shared" si="143"/>
        <v>3.8675700344700386E-4</v>
      </c>
      <c r="Y940" s="66">
        <v>2960.69271046002</v>
      </c>
      <c r="Z940" s="105">
        <f t="shared" si="144"/>
        <v>3.8275348943561985E-4</v>
      </c>
      <c r="AA940" s="101">
        <v>153900</v>
      </c>
      <c r="AB940" s="67">
        <f t="shared" si="145"/>
        <v>2.9436575284487909E-4</v>
      </c>
      <c r="AC940" s="66">
        <v>1783.54279908749</v>
      </c>
      <c r="AD940" s="73">
        <f t="shared" si="146"/>
        <v>1.6227128701064885E-4</v>
      </c>
    </row>
    <row r="941" spans="1:30" x14ac:dyDescent="0.25">
      <c r="A941" s="165"/>
      <c r="B941" s="72" t="s">
        <v>16198</v>
      </c>
      <c r="C941" s="64" t="s">
        <v>16194</v>
      </c>
      <c r="D941" s="64" t="s">
        <v>426</v>
      </c>
      <c r="E941" s="64" t="s">
        <v>4571</v>
      </c>
      <c r="F941" s="64" t="s">
        <v>1519</v>
      </c>
      <c r="G941" s="64" t="s">
        <v>1193</v>
      </c>
      <c r="H941" s="65">
        <v>38880</v>
      </c>
      <c r="I941" s="65">
        <v>41837</v>
      </c>
      <c r="J941" s="93" t="s">
        <v>1</v>
      </c>
      <c r="K941" s="101">
        <v>0</v>
      </c>
      <c r="L941" s="67">
        <f t="shared" si="140"/>
        <v>0</v>
      </c>
      <c r="M941" s="66">
        <v>9766.848</v>
      </c>
      <c r="N941" s="73">
        <f t="shared" si="141"/>
        <v>1.892588995850337E-4</v>
      </c>
      <c r="O941" s="98">
        <v>0</v>
      </c>
      <c r="P941" s="67">
        <f t="shared" si="147"/>
        <v>0</v>
      </c>
      <c r="Q941" s="66">
        <v>0</v>
      </c>
      <c r="R941" s="105">
        <f t="shared" si="142"/>
        <v>0</v>
      </c>
      <c r="S941" s="101">
        <v>0</v>
      </c>
      <c r="T941" s="67">
        <f t="shared" si="148"/>
        <v>0</v>
      </c>
      <c r="U941" s="66">
        <v>0</v>
      </c>
      <c r="V941" s="73">
        <f t="shared" si="149"/>
        <v>0</v>
      </c>
      <c r="W941" s="98">
        <v>0</v>
      </c>
      <c r="X941" s="67">
        <f t="shared" si="143"/>
        <v>0</v>
      </c>
      <c r="Y941" s="66">
        <v>0</v>
      </c>
      <c r="Z941" s="105">
        <f t="shared" si="144"/>
        <v>0</v>
      </c>
      <c r="AA941" s="101">
        <v>0</v>
      </c>
      <c r="AB941" s="67">
        <f t="shared" si="145"/>
        <v>0</v>
      </c>
      <c r="AC941" s="66">
        <v>0</v>
      </c>
      <c r="AD941" s="73">
        <f t="shared" si="146"/>
        <v>0</v>
      </c>
    </row>
    <row r="942" spans="1:30" x14ac:dyDescent="0.25">
      <c r="A942" s="165"/>
      <c r="B942" s="72" t="s">
        <v>9377</v>
      </c>
      <c r="C942" s="64" t="s">
        <v>9378</v>
      </c>
      <c r="D942" s="64" t="s">
        <v>2</v>
      </c>
      <c r="E942" s="64" t="s">
        <v>9379</v>
      </c>
      <c r="F942" s="64" t="s">
        <v>3122</v>
      </c>
      <c r="G942" s="64" t="s">
        <v>1193</v>
      </c>
      <c r="H942" s="65">
        <v>38720</v>
      </c>
      <c r="I942" s="65">
        <v>39793</v>
      </c>
      <c r="J942" s="93" t="s">
        <v>1</v>
      </c>
      <c r="K942" s="101">
        <v>317399</v>
      </c>
      <c r="L942" s="67">
        <f t="shared" si="140"/>
        <v>1.0789172359432365E-4</v>
      </c>
      <c r="M942" s="66">
        <v>9764.7169213930592</v>
      </c>
      <c r="N942" s="73">
        <f t="shared" si="141"/>
        <v>1.8921760421603863E-4</v>
      </c>
      <c r="O942" s="98">
        <v>298799</v>
      </c>
      <c r="P942" s="67">
        <f t="shared" si="147"/>
        <v>1.1003872188145917E-4</v>
      </c>
      <c r="Q942" s="66">
        <v>9127.1593213930701</v>
      </c>
      <c r="R942" s="105">
        <f t="shared" si="142"/>
        <v>2.6150906109204873E-4</v>
      </c>
      <c r="S942" s="101">
        <v>221800</v>
      </c>
      <c r="T942" s="67">
        <f t="shared" si="148"/>
        <v>9.7157527963121008E-5</v>
      </c>
      <c r="U942" s="66">
        <v>1376.769152076</v>
      </c>
      <c r="V942" s="73">
        <f t="shared" si="149"/>
        <v>7.3520365260945311E-5</v>
      </c>
      <c r="W942" s="98">
        <v>184400</v>
      </c>
      <c r="X942" s="67">
        <f t="shared" si="143"/>
        <v>1.0476846785113924E-4</v>
      </c>
      <c r="Y942" s="66">
        <v>728.53308957599904</v>
      </c>
      <c r="Z942" s="105">
        <f t="shared" si="144"/>
        <v>9.4183560900921835E-5</v>
      </c>
      <c r="AA942" s="101">
        <v>37400</v>
      </c>
      <c r="AB942" s="67">
        <f t="shared" si="145"/>
        <v>7.1535277169580756E-5</v>
      </c>
      <c r="AC942" s="66">
        <v>648.23606249999796</v>
      </c>
      <c r="AD942" s="73">
        <f t="shared" si="146"/>
        <v>5.8978175462012036E-5</v>
      </c>
    </row>
    <row r="943" spans="1:30" x14ac:dyDescent="0.25">
      <c r="A943" s="165"/>
      <c r="B943" s="72" t="s">
        <v>1617</v>
      </c>
      <c r="C943" s="64" t="s">
        <v>1618</v>
      </c>
      <c r="D943" s="64" t="s">
        <v>0</v>
      </c>
      <c r="E943" s="64" t="s">
        <v>1619</v>
      </c>
      <c r="F943" s="64" t="s">
        <v>1357</v>
      </c>
      <c r="G943" s="64" t="s">
        <v>1193</v>
      </c>
      <c r="H943" s="65">
        <v>38720</v>
      </c>
      <c r="I943" s="65">
        <v>41452</v>
      </c>
      <c r="J943" s="93" t="s">
        <v>1</v>
      </c>
      <c r="K943" s="101">
        <v>1210525</v>
      </c>
      <c r="L943" s="67">
        <f t="shared" si="140"/>
        <v>4.1148720917211028E-4</v>
      </c>
      <c r="M943" s="66">
        <v>9729.7955017649801</v>
      </c>
      <c r="N943" s="73">
        <f t="shared" si="141"/>
        <v>1.8854090796247171E-4</v>
      </c>
      <c r="O943" s="98">
        <v>1156765</v>
      </c>
      <c r="P943" s="67">
        <f t="shared" si="147"/>
        <v>4.2600190133570097E-4</v>
      </c>
      <c r="Q943" s="66">
        <v>7503.8405517650699</v>
      </c>
      <c r="R943" s="105">
        <f t="shared" si="142"/>
        <v>2.14998142157665E-4</v>
      </c>
      <c r="S943" s="101">
        <v>964800</v>
      </c>
      <c r="T943" s="67">
        <f t="shared" si="148"/>
        <v>4.2262210540495554E-4</v>
      </c>
      <c r="U943" s="66">
        <v>5111.4368590920503</v>
      </c>
      <c r="V943" s="73">
        <f t="shared" si="149"/>
        <v>2.7295404194817557E-4</v>
      </c>
      <c r="W943" s="98">
        <v>879000</v>
      </c>
      <c r="X943" s="67">
        <f t="shared" si="143"/>
        <v>4.9941151432294681E-4</v>
      </c>
      <c r="Y943" s="66">
        <v>4052.8496590920399</v>
      </c>
      <c r="Z943" s="105">
        <f t="shared" si="144"/>
        <v>5.2394574543145175E-4</v>
      </c>
      <c r="AA943" s="101">
        <v>85800</v>
      </c>
      <c r="AB943" s="67">
        <f t="shared" si="145"/>
        <v>1.6411034174197936E-4</v>
      </c>
      <c r="AC943" s="66">
        <v>1058.5871999999999</v>
      </c>
      <c r="AD943" s="73">
        <f t="shared" si="146"/>
        <v>9.6312971824890142E-5</v>
      </c>
    </row>
    <row r="944" spans="1:30" x14ac:dyDescent="0.25">
      <c r="A944" s="165"/>
      <c r="B944" s="72" t="s">
        <v>1242</v>
      </c>
      <c r="C944" s="64" t="s">
        <v>1243</v>
      </c>
      <c r="D944" s="64" t="s">
        <v>0</v>
      </c>
      <c r="E944" s="64" t="s">
        <v>1244</v>
      </c>
      <c r="F944" s="64" t="s">
        <v>1230</v>
      </c>
      <c r="G944" s="64" t="s">
        <v>1167</v>
      </c>
      <c r="H944" s="65">
        <v>38720</v>
      </c>
      <c r="I944" s="65">
        <v>39793</v>
      </c>
      <c r="J944" s="93" t="s">
        <v>1</v>
      </c>
      <c r="K944" s="101">
        <v>486760</v>
      </c>
      <c r="L944" s="67">
        <f t="shared" si="140"/>
        <v>1.6546169136252153E-4</v>
      </c>
      <c r="M944" s="66">
        <v>9712.1961958280208</v>
      </c>
      <c r="N944" s="73">
        <f t="shared" si="141"/>
        <v>1.8819987416373855E-4</v>
      </c>
      <c r="O944" s="98">
        <v>419340</v>
      </c>
      <c r="P944" s="67">
        <f t="shared" si="147"/>
        <v>1.5443036166041749E-4</v>
      </c>
      <c r="Q944" s="66">
        <v>6774.8335558280096</v>
      </c>
      <c r="R944" s="105">
        <f t="shared" si="142"/>
        <v>1.9411081803807922E-4</v>
      </c>
      <c r="S944" s="101">
        <v>309700</v>
      </c>
      <c r="T944" s="67">
        <f t="shared" si="148"/>
        <v>1.3566134540206752E-4</v>
      </c>
      <c r="U944" s="66">
        <v>2423.90561238901</v>
      </c>
      <c r="V944" s="73">
        <f t="shared" si="149"/>
        <v>1.2943813108550682E-4</v>
      </c>
      <c r="W944" s="98">
        <v>235600</v>
      </c>
      <c r="X944" s="67">
        <f t="shared" si="143"/>
        <v>1.33858194282692E-4</v>
      </c>
      <c r="Y944" s="66">
        <v>947.02084338900397</v>
      </c>
      <c r="Z944" s="105">
        <f t="shared" si="144"/>
        <v>1.2242929875660248E-4</v>
      </c>
      <c r="AA944" s="101">
        <v>74100</v>
      </c>
      <c r="AB944" s="67">
        <f t="shared" si="145"/>
        <v>1.4173165877716401E-4</v>
      </c>
      <c r="AC944" s="66">
        <v>1476.884769</v>
      </c>
      <c r="AD944" s="73">
        <f t="shared" si="146"/>
        <v>1.3437075485638443E-4</v>
      </c>
    </row>
    <row r="945" spans="1:30" x14ac:dyDescent="0.25">
      <c r="A945" s="165"/>
      <c r="B945" s="72" t="s">
        <v>7003</v>
      </c>
      <c r="C945" s="64" t="s">
        <v>445</v>
      </c>
      <c r="D945" s="64" t="s">
        <v>2</v>
      </c>
      <c r="E945" s="64" t="s">
        <v>7004</v>
      </c>
      <c r="F945" s="64" t="s">
        <v>1380</v>
      </c>
      <c r="G945" s="64" t="s">
        <v>1216</v>
      </c>
      <c r="H945" s="65">
        <v>38720</v>
      </c>
      <c r="I945" s="65">
        <v>41997</v>
      </c>
      <c r="J945" s="93" t="s">
        <v>1</v>
      </c>
      <c r="K945" s="101">
        <v>716746</v>
      </c>
      <c r="L945" s="67">
        <f t="shared" si="140"/>
        <v>2.4363958714216836E-4</v>
      </c>
      <c r="M945" s="66">
        <v>9705.9889227807398</v>
      </c>
      <c r="N945" s="73">
        <f t="shared" si="141"/>
        <v>1.8807959158471694E-4</v>
      </c>
      <c r="O945" s="98">
        <v>690210</v>
      </c>
      <c r="P945" s="67">
        <f t="shared" si="147"/>
        <v>2.5418366938912757E-4</v>
      </c>
      <c r="Q945" s="66">
        <v>7303.0223027806896</v>
      </c>
      <c r="R945" s="105">
        <f t="shared" si="142"/>
        <v>2.092443484642687E-4</v>
      </c>
      <c r="S945" s="101">
        <v>572650</v>
      </c>
      <c r="T945" s="67">
        <f t="shared" si="148"/>
        <v>2.50844266853387E-4</v>
      </c>
      <c r="U945" s="66">
        <v>3699.5614443904501</v>
      </c>
      <c r="V945" s="73">
        <f t="shared" si="149"/>
        <v>1.9755897950412665E-4</v>
      </c>
      <c r="W945" s="98">
        <v>493550</v>
      </c>
      <c r="X945" s="67">
        <f t="shared" si="143"/>
        <v>2.8041473594322004E-4</v>
      </c>
      <c r="Y945" s="66">
        <v>2287.1769308029802</v>
      </c>
      <c r="Z945" s="105">
        <f t="shared" si="144"/>
        <v>2.9568247597214236E-4</v>
      </c>
      <c r="AA945" s="101">
        <v>79100</v>
      </c>
      <c r="AB945" s="67">
        <f t="shared" si="145"/>
        <v>1.5129519850571758E-4</v>
      </c>
      <c r="AC945" s="66">
        <v>1412.3845135874999</v>
      </c>
      <c r="AD945" s="73">
        <f t="shared" si="146"/>
        <v>1.2850235659666399E-4</v>
      </c>
    </row>
    <row r="946" spans="1:30" x14ac:dyDescent="0.25">
      <c r="A946" s="165"/>
      <c r="B946" s="72" t="s">
        <v>15576</v>
      </c>
      <c r="C946" s="64" t="s">
        <v>15577</v>
      </c>
      <c r="D946" s="64" t="s">
        <v>0</v>
      </c>
      <c r="E946" s="64" t="s">
        <v>15578</v>
      </c>
      <c r="F946" s="64" t="s">
        <v>1215</v>
      </c>
      <c r="G946" s="64" t="s">
        <v>1216</v>
      </c>
      <c r="H946" s="65">
        <v>41205</v>
      </c>
      <c r="I946" s="65">
        <v>42004</v>
      </c>
      <c r="J946" s="93" t="s">
        <v>1</v>
      </c>
      <c r="K946" s="101">
        <v>608934</v>
      </c>
      <c r="L946" s="67">
        <f t="shared" si="140"/>
        <v>2.0699163770265775E-4</v>
      </c>
      <c r="M946" s="66">
        <v>9694.7226049790497</v>
      </c>
      <c r="N946" s="73">
        <f t="shared" si="141"/>
        <v>1.8786127643232353E-4</v>
      </c>
      <c r="O946" s="98">
        <v>519020</v>
      </c>
      <c r="P946" s="67">
        <f t="shared" si="147"/>
        <v>1.9113951998137523E-4</v>
      </c>
      <c r="Q946" s="66">
        <v>6331.9882049790604</v>
      </c>
      <c r="R946" s="105">
        <f t="shared" si="142"/>
        <v>1.8142252501814188E-4</v>
      </c>
      <c r="S946" s="101">
        <v>434900</v>
      </c>
      <c r="T946" s="67">
        <f t="shared" si="148"/>
        <v>1.9050409788620975E-4</v>
      </c>
      <c r="U946" s="66">
        <v>4303.6927850790098</v>
      </c>
      <c r="V946" s="73">
        <f t="shared" si="149"/>
        <v>2.2981998474675113E-4</v>
      </c>
      <c r="W946" s="98">
        <v>258500</v>
      </c>
      <c r="X946" s="67">
        <f t="shared" si="143"/>
        <v>1.4686902895617949E-4</v>
      </c>
      <c r="Y946" s="66">
        <v>1097.808785079</v>
      </c>
      <c r="Z946" s="105">
        <f t="shared" si="144"/>
        <v>1.4192291612619883E-4</v>
      </c>
      <c r="AA946" s="101">
        <v>176400</v>
      </c>
      <c r="AB946" s="67">
        <f t="shared" si="145"/>
        <v>3.3740168162337019E-4</v>
      </c>
      <c r="AC946" s="66">
        <v>3205.884</v>
      </c>
      <c r="AD946" s="73">
        <f t="shared" si="146"/>
        <v>2.9167952849407791E-4</v>
      </c>
    </row>
    <row r="947" spans="1:30" x14ac:dyDescent="0.25">
      <c r="A947" s="165"/>
      <c r="B947" s="72" t="s">
        <v>15404</v>
      </c>
      <c r="C947" s="64" t="s">
        <v>15405</v>
      </c>
      <c r="D947" s="64" t="s">
        <v>0</v>
      </c>
      <c r="E947" s="64" t="s">
        <v>15406</v>
      </c>
      <c r="F947" s="64" t="s">
        <v>1199</v>
      </c>
      <c r="G947" s="64" t="s">
        <v>1199</v>
      </c>
      <c r="H947" s="65">
        <v>39590</v>
      </c>
      <c r="I947" s="65">
        <v>42004</v>
      </c>
      <c r="J947" s="93" t="s">
        <v>1</v>
      </c>
      <c r="K947" s="101">
        <v>987394</v>
      </c>
      <c r="L947" s="67">
        <f t="shared" si="140"/>
        <v>3.3563949642781985E-4</v>
      </c>
      <c r="M947" s="66">
        <v>9614.2729953845701</v>
      </c>
      <c r="N947" s="73">
        <f t="shared" si="141"/>
        <v>1.8630234927548677E-4</v>
      </c>
      <c r="O947" s="98">
        <v>932730</v>
      </c>
      <c r="P947" s="67">
        <f t="shared" si="147"/>
        <v>3.4349652127514956E-4</v>
      </c>
      <c r="Q947" s="66">
        <v>7790.9633953845896</v>
      </c>
      <c r="R947" s="105">
        <f t="shared" si="142"/>
        <v>2.2322471327459819E-4</v>
      </c>
      <c r="S947" s="101">
        <v>730700</v>
      </c>
      <c r="T947" s="67">
        <f t="shared" si="148"/>
        <v>3.200766712473062E-4</v>
      </c>
      <c r="U947" s="66">
        <v>4367.5862626075595</v>
      </c>
      <c r="V947" s="73">
        <f t="shared" si="149"/>
        <v>2.3323193786801898E-4</v>
      </c>
      <c r="W947" s="98">
        <v>544600</v>
      </c>
      <c r="X947" s="67">
        <f t="shared" si="143"/>
        <v>3.0941923856686788E-4</v>
      </c>
      <c r="Y947" s="66">
        <v>2139.2674010200199</v>
      </c>
      <c r="Z947" s="105">
        <f t="shared" si="144"/>
        <v>2.7656097496489546E-4</v>
      </c>
      <c r="AA947" s="101">
        <v>186100</v>
      </c>
      <c r="AB947" s="67">
        <f t="shared" si="145"/>
        <v>3.5595494869676412E-4</v>
      </c>
      <c r="AC947" s="66">
        <v>2228.3188615875101</v>
      </c>
      <c r="AD947" s="73">
        <f t="shared" si="146"/>
        <v>2.0273815112533869E-4</v>
      </c>
    </row>
    <row r="948" spans="1:30" x14ac:dyDescent="0.25">
      <c r="A948" s="165"/>
      <c r="B948" s="74" t="s">
        <v>16896</v>
      </c>
      <c r="C948" s="68" t="s">
        <v>3</v>
      </c>
      <c r="D948" s="68" t="s">
        <v>2</v>
      </c>
      <c r="E948" s="68" t="s">
        <v>16897</v>
      </c>
      <c r="F948" s="68" t="s">
        <v>1515</v>
      </c>
      <c r="G948" s="68" t="s">
        <v>1515</v>
      </c>
      <c r="H948" s="69">
        <v>40920</v>
      </c>
      <c r="I948" s="69">
        <v>42002</v>
      </c>
      <c r="J948" s="94" t="s">
        <v>1173</v>
      </c>
      <c r="K948" s="102">
        <v>568482</v>
      </c>
      <c r="L948" s="71">
        <f t="shared" si="140"/>
        <v>1.9324100835966179E-4</v>
      </c>
      <c r="M948" s="70">
        <v>9583.1987760475295</v>
      </c>
      <c r="N948" s="75">
        <f t="shared" si="141"/>
        <v>1.8570020285555762E-4</v>
      </c>
      <c r="O948" s="99">
        <v>533204</v>
      </c>
      <c r="P948" s="71">
        <f t="shared" si="147"/>
        <v>1.9636306233314553E-4</v>
      </c>
      <c r="Q948" s="70">
        <v>5847.7391760475402</v>
      </c>
      <c r="R948" s="106">
        <f t="shared" si="142"/>
        <v>1.6754794428262232E-4</v>
      </c>
      <c r="S948" s="102">
        <v>463790</v>
      </c>
      <c r="T948" s="71">
        <f t="shared" si="148"/>
        <v>2.0315910682604097E-4</v>
      </c>
      <c r="U948" s="70">
        <v>3473.01217104752</v>
      </c>
      <c r="V948" s="75">
        <f t="shared" si="149"/>
        <v>1.8546110143890506E-4</v>
      </c>
      <c r="W948" s="99">
        <v>340390</v>
      </c>
      <c r="X948" s="71">
        <f t="shared" si="143"/>
        <v>1.9339554648508292E-4</v>
      </c>
      <c r="Y948" s="70">
        <v>1698.9728546849999</v>
      </c>
      <c r="Z948" s="106">
        <f t="shared" si="144"/>
        <v>2.196404193821388E-4</v>
      </c>
      <c r="AA948" s="102">
        <v>123400</v>
      </c>
      <c r="AB948" s="71">
        <f t="shared" si="145"/>
        <v>2.3602816050070227E-4</v>
      </c>
      <c r="AC948" s="70">
        <v>1774.0393163624999</v>
      </c>
      <c r="AD948" s="75">
        <f t="shared" si="146"/>
        <v>1.6140663583790626E-4</v>
      </c>
    </row>
    <row r="949" spans="1:30" x14ac:dyDescent="0.25">
      <c r="A949" s="165"/>
      <c r="B949" s="72" t="s">
        <v>15393</v>
      </c>
      <c r="C949" s="64" t="s">
        <v>11342</v>
      </c>
      <c r="D949" s="64" t="s">
        <v>2</v>
      </c>
      <c r="E949" s="64" t="s">
        <v>15394</v>
      </c>
      <c r="F949" s="64" t="s">
        <v>1199</v>
      </c>
      <c r="G949" s="64" t="s">
        <v>1199</v>
      </c>
      <c r="H949" s="65">
        <v>39428</v>
      </c>
      <c r="I949" s="65">
        <v>42003</v>
      </c>
      <c r="J949" s="93" t="s">
        <v>1</v>
      </c>
      <c r="K949" s="101">
        <v>526776</v>
      </c>
      <c r="L949" s="67">
        <f t="shared" si="140"/>
        <v>1.7906411358612796E-4</v>
      </c>
      <c r="M949" s="66">
        <v>9573.0882019100409</v>
      </c>
      <c r="N949" s="73">
        <f t="shared" si="141"/>
        <v>1.8550428333930898E-4</v>
      </c>
      <c r="O949" s="98">
        <v>484540</v>
      </c>
      <c r="P949" s="67">
        <f t="shared" si="147"/>
        <v>1.7844156874836337E-4</v>
      </c>
      <c r="Q949" s="66">
        <v>7145.0260419100496</v>
      </c>
      <c r="R949" s="105">
        <f t="shared" si="142"/>
        <v>2.0471747954685078E-4</v>
      </c>
      <c r="S949" s="101">
        <v>399800</v>
      </c>
      <c r="T949" s="67">
        <f t="shared" si="148"/>
        <v>1.7512885337987274E-4</v>
      </c>
      <c r="U949" s="66">
        <v>3553.0068340630201</v>
      </c>
      <c r="V949" s="73">
        <f t="shared" si="149"/>
        <v>1.8973286830334824E-4</v>
      </c>
      <c r="W949" s="98">
        <v>294300</v>
      </c>
      <c r="X949" s="67">
        <f t="shared" si="143"/>
        <v>1.6720911110949176E-4</v>
      </c>
      <c r="Y949" s="66">
        <v>1363.0952065630099</v>
      </c>
      <c r="Z949" s="105">
        <f t="shared" si="144"/>
        <v>1.7621870885205609E-4</v>
      </c>
      <c r="AA949" s="101">
        <v>105500</v>
      </c>
      <c r="AB949" s="67">
        <f t="shared" si="145"/>
        <v>2.0179068827248046E-4</v>
      </c>
      <c r="AC949" s="66">
        <v>2189.9116275000001</v>
      </c>
      <c r="AD949" s="73">
        <f t="shared" si="146"/>
        <v>1.9924376270410868E-4</v>
      </c>
    </row>
    <row r="950" spans="1:30" x14ac:dyDescent="0.25">
      <c r="A950" s="165"/>
      <c r="B950" s="72" t="s">
        <v>15346</v>
      </c>
      <c r="C950" s="64" t="s">
        <v>15347</v>
      </c>
      <c r="D950" s="64" t="s">
        <v>2</v>
      </c>
      <c r="E950" s="64" t="s">
        <v>15348</v>
      </c>
      <c r="F950" s="64" t="s">
        <v>1216</v>
      </c>
      <c r="G950" s="64" t="s">
        <v>1216</v>
      </c>
      <c r="H950" s="65">
        <v>39162</v>
      </c>
      <c r="I950" s="65">
        <v>42003</v>
      </c>
      <c r="J950" s="93" t="s">
        <v>1</v>
      </c>
      <c r="K950" s="101">
        <v>457834</v>
      </c>
      <c r="L950" s="67">
        <f t="shared" si="140"/>
        <v>1.5562903279494759E-4</v>
      </c>
      <c r="M950" s="66">
        <v>9504.2942884890399</v>
      </c>
      <c r="N950" s="73">
        <f t="shared" si="141"/>
        <v>1.8417121658612445E-4</v>
      </c>
      <c r="O950" s="98">
        <v>411850</v>
      </c>
      <c r="P950" s="67">
        <f t="shared" si="147"/>
        <v>1.516720190056826E-4</v>
      </c>
      <c r="Q950" s="66">
        <v>7345.8054884890398</v>
      </c>
      <c r="R950" s="105">
        <f t="shared" si="142"/>
        <v>2.1047016148353895E-4</v>
      </c>
      <c r="S950" s="101">
        <v>343930</v>
      </c>
      <c r="T950" s="67">
        <f t="shared" si="148"/>
        <v>1.506554941044013E-4</v>
      </c>
      <c r="U950" s="66">
        <v>2237.40973527701</v>
      </c>
      <c r="V950" s="73">
        <f t="shared" si="149"/>
        <v>1.1947913034507061E-4</v>
      </c>
      <c r="W950" s="98">
        <v>285930</v>
      </c>
      <c r="X950" s="67">
        <f t="shared" si="143"/>
        <v>1.6245362262839612E-4</v>
      </c>
      <c r="Y950" s="66">
        <v>1313.5669352770101</v>
      </c>
      <c r="Z950" s="105">
        <f t="shared" si="144"/>
        <v>1.6981577531104534E-4</v>
      </c>
      <c r="AA950" s="101">
        <v>58000</v>
      </c>
      <c r="AB950" s="67">
        <f t="shared" si="145"/>
        <v>1.1093706085122148E-4</v>
      </c>
      <c r="AC950" s="66">
        <v>923.84279999999796</v>
      </c>
      <c r="AD950" s="73">
        <f t="shared" si="146"/>
        <v>8.4053581572710715E-5</v>
      </c>
    </row>
    <row r="951" spans="1:30" x14ac:dyDescent="0.25">
      <c r="A951" s="165"/>
      <c r="B951" s="72" t="s">
        <v>3994</v>
      </c>
      <c r="C951" s="64" t="s">
        <v>3995</v>
      </c>
      <c r="D951" s="64" t="s">
        <v>0</v>
      </c>
      <c r="E951" s="64" t="s">
        <v>3996</v>
      </c>
      <c r="F951" s="64" t="s">
        <v>1166</v>
      </c>
      <c r="G951" s="64" t="s">
        <v>1167</v>
      </c>
      <c r="H951" s="65">
        <v>38722</v>
      </c>
      <c r="I951" s="65">
        <v>42004</v>
      </c>
      <c r="J951" s="93" t="s">
        <v>1</v>
      </c>
      <c r="K951" s="101">
        <v>480743</v>
      </c>
      <c r="L951" s="67">
        <f t="shared" si="140"/>
        <v>1.6341636513002856E-4</v>
      </c>
      <c r="M951" s="66">
        <v>9493.3622703130295</v>
      </c>
      <c r="N951" s="73">
        <f t="shared" si="141"/>
        <v>1.8395937938642243E-4</v>
      </c>
      <c r="O951" s="98">
        <v>465735</v>
      </c>
      <c r="P951" s="67">
        <f t="shared" si="147"/>
        <v>1.7151625050773725E-4</v>
      </c>
      <c r="Q951" s="66">
        <v>8981.2585103130205</v>
      </c>
      <c r="R951" s="105">
        <f t="shared" si="142"/>
        <v>2.5732874794371984E-4</v>
      </c>
      <c r="S951" s="101">
        <v>404370</v>
      </c>
      <c r="T951" s="67">
        <f t="shared" si="148"/>
        <v>1.7713070145377476E-4</v>
      </c>
      <c r="U951" s="66">
        <v>3096.02180511402</v>
      </c>
      <c r="V951" s="73">
        <f t="shared" si="149"/>
        <v>1.653295715005016E-4</v>
      </c>
      <c r="W951" s="98">
        <v>233670</v>
      </c>
      <c r="X951" s="67">
        <f t="shared" si="143"/>
        <v>1.3276164795431513E-4</v>
      </c>
      <c r="Y951" s="66">
        <v>927.19239317800395</v>
      </c>
      <c r="Z951" s="105">
        <f t="shared" si="144"/>
        <v>1.1986590928982411E-4</v>
      </c>
      <c r="AA951" s="101">
        <v>170700</v>
      </c>
      <c r="AB951" s="67">
        <f t="shared" si="145"/>
        <v>3.2649924633281911E-4</v>
      </c>
      <c r="AC951" s="66">
        <v>2168.8294119359998</v>
      </c>
      <c r="AD951" s="73">
        <f t="shared" si="146"/>
        <v>1.9732564879377439E-4</v>
      </c>
    </row>
    <row r="952" spans="1:30" x14ac:dyDescent="0.25">
      <c r="A952" s="165"/>
      <c r="B952" s="72" t="s">
        <v>12153</v>
      </c>
      <c r="C952" s="64" t="s">
        <v>12154</v>
      </c>
      <c r="D952" s="64" t="s">
        <v>0</v>
      </c>
      <c r="E952" s="64" t="s">
        <v>12155</v>
      </c>
      <c r="F952" s="64" t="s">
        <v>1199</v>
      </c>
      <c r="G952" s="64" t="s">
        <v>1199</v>
      </c>
      <c r="H952" s="65">
        <v>38727</v>
      </c>
      <c r="I952" s="65">
        <v>42004</v>
      </c>
      <c r="J952" s="93" t="s">
        <v>1</v>
      </c>
      <c r="K952" s="101">
        <v>486447</v>
      </c>
      <c r="L952" s="67">
        <f t="shared" si="140"/>
        <v>1.6535529496717997E-4</v>
      </c>
      <c r="M952" s="66">
        <v>9456.9458996415797</v>
      </c>
      <c r="N952" s="73">
        <f t="shared" si="141"/>
        <v>1.8325371444312042E-4</v>
      </c>
      <c r="O952" s="98">
        <v>478155</v>
      </c>
      <c r="P952" s="67">
        <f t="shared" si="147"/>
        <v>1.7609016449596254E-4</v>
      </c>
      <c r="Q952" s="66">
        <v>8902.8857446415896</v>
      </c>
      <c r="R952" s="105">
        <f t="shared" si="142"/>
        <v>2.5508323127810357E-4</v>
      </c>
      <c r="S952" s="101">
        <v>373820</v>
      </c>
      <c r="T952" s="67">
        <f t="shared" si="148"/>
        <v>1.637485441982592E-4</v>
      </c>
      <c r="U952" s="66">
        <v>4582.6251271815099</v>
      </c>
      <c r="V952" s="73">
        <f t="shared" si="149"/>
        <v>2.4471515264294083E-4</v>
      </c>
      <c r="W952" s="98">
        <v>243000</v>
      </c>
      <c r="X952" s="67">
        <f t="shared" si="143"/>
        <v>1.3806256880600237E-4</v>
      </c>
      <c r="Y952" s="66">
        <v>992.61241559400503</v>
      </c>
      <c r="Z952" s="105">
        <f t="shared" si="144"/>
        <v>1.2832330230809187E-4</v>
      </c>
      <c r="AA952" s="101">
        <v>130820</v>
      </c>
      <c r="AB952" s="67">
        <f t="shared" si="145"/>
        <v>2.5022045345787574E-4</v>
      </c>
      <c r="AC952" s="66">
        <v>3590.0127115874998</v>
      </c>
      <c r="AD952" s="73">
        <f t="shared" si="146"/>
        <v>3.2662854145801528E-4</v>
      </c>
    </row>
    <row r="953" spans="1:30" x14ac:dyDescent="0.25">
      <c r="A953" s="165"/>
      <c r="B953" s="72" t="s">
        <v>12621</v>
      </c>
      <c r="C953" s="64" t="s">
        <v>21</v>
      </c>
      <c r="D953" s="64" t="s">
        <v>2</v>
      </c>
      <c r="E953" s="64" t="s">
        <v>6</v>
      </c>
      <c r="F953" s="64" t="s">
        <v>1227</v>
      </c>
      <c r="G953" s="64" t="s">
        <v>1227</v>
      </c>
      <c r="H953" s="65">
        <v>38995</v>
      </c>
      <c r="I953" s="65">
        <v>42004</v>
      </c>
      <c r="J953" s="93" t="s">
        <v>1</v>
      </c>
      <c r="K953" s="101">
        <v>763677</v>
      </c>
      <c r="L953" s="67">
        <f t="shared" si="140"/>
        <v>2.5959258787627653E-4</v>
      </c>
      <c r="M953" s="66">
        <v>9434.0704006441101</v>
      </c>
      <c r="N953" s="73">
        <f t="shared" si="141"/>
        <v>1.8281044023963947E-4</v>
      </c>
      <c r="O953" s="98">
        <v>733531</v>
      </c>
      <c r="P953" s="67">
        <f t="shared" si="147"/>
        <v>2.701374961108592E-4</v>
      </c>
      <c r="Q953" s="66">
        <v>7285.22212064412</v>
      </c>
      <c r="R953" s="105">
        <f t="shared" si="142"/>
        <v>2.087343421464332E-4</v>
      </c>
      <c r="S953" s="101">
        <v>636690</v>
      </c>
      <c r="T953" s="67">
        <f t="shared" si="148"/>
        <v>2.7889642235725658E-4</v>
      </c>
      <c r="U953" s="66">
        <v>4088.2309521440302</v>
      </c>
      <c r="V953" s="73">
        <f t="shared" si="149"/>
        <v>2.1831418318714587E-4</v>
      </c>
      <c r="W953" s="98">
        <v>519390</v>
      </c>
      <c r="X953" s="67">
        <f t="shared" si="143"/>
        <v>2.9509595725164432E-4</v>
      </c>
      <c r="Y953" s="66">
        <v>2328.2221521440201</v>
      </c>
      <c r="Z953" s="105">
        <f t="shared" si="144"/>
        <v>3.0098873475321641E-4</v>
      </c>
      <c r="AA953" s="101">
        <v>117300</v>
      </c>
      <c r="AB953" s="67">
        <f t="shared" si="145"/>
        <v>2.2436064203186691E-4</v>
      </c>
      <c r="AC953" s="66">
        <v>1760.0088000000001</v>
      </c>
      <c r="AD953" s="73">
        <f t="shared" si="146"/>
        <v>1.6013010356252062E-4</v>
      </c>
    </row>
    <row r="954" spans="1:30" x14ac:dyDescent="0.25">
      <c r="A954" s="165"/>
      <c r="B954" s="72" t="s">
        <v>12997</v>
      </c>
      <c r="C954" s="64" t="s">
        <v>12998</v>
      </c>
      <c r="D954" s="64" t="s">
        <v>10</v>
      </c>
      <c r="E954" s="64" t="s">
        <v>12999</v>
      </c>
      <c r="F954" s="64" t="s">
        <v>1664</v>
      </c>
      <c r="G954" s="64" t="s">
        <v>1216</v>
      </c>
      <c r="H954" s="65">
        <v>38734</v>
      </c>
      <c r="I954" s="65">
        <v>41981</v>
      </c>
      <c r="J954" s="93" t="s">
        <v>1</v>
      </c>
      <c r="K954" s="101">
        <v>379305</v>
      </c>
      <c r="L954" s="67">
        <f t="shared" si="140"/>
        <v>1.2893509500012579E-4</v>
      </c>
      <c r="M954" s="66">
        <v>9423.5188550000003</v>
      </c>
      <c r="N954" s="73">
        <f t="shared" si="141"/>
        <v>1.8260597571664029E-4</v>
      </c>
      <c r="O954" s="98">
        <v>379305</v>
      </c>
      <c r="P954" s="67">
        <f t="shared" si="147"/>
        <v>1.3968667031431453E-4</v>
      </c>
      <c r="Q954" s="66">
        <v>9423.5188550000003</v>
      </c>
      <c r="R954" s="105">
        <f t="shared" si="142"/>
        <v>2.7000027951502208E-4</v>
      </c>
      <c r="S954" s="101">
        <v>368670</v>
      </c>
      <c r="T954" s="67">
        <f t="shared" si="148"/>
        <v>1.6149263225502173E-4</v>
      </c>
      <c r="U954" s="66">
        <v>2495.7638550000001</v>
      </c>
      <c r="V954" s="73">
        <f t="shared" si="149"/>
        <v>1.332754078256222E-4</v>
      </c>
      <c r="W954" s="98">
        <v>331020</v>
      </c>
      <c r="X954" s="67">
        <f t="shared" si="143"/>
        <v>1.8807189928462102E-4</v>
      </c>
      <c r="Y954" s="66">
        <v>1989.4654800000001</v>
      </c>
      <c r="Z954" s="105">
        <f t="shared" si="144"/>
        <v>2.5719482872756344E-4</v>
      </c>
      <c r="AA954" s="101">
        <v>37650</v>
      </c>
      <c r="AB954" s="67">
        <f t="shared" si="145"/>
        <v>7.2013454156008431E-5</v>
      </c>
      <c r="AC954" s="66">
        <v>506.29837500000002</v>
      </c>
      <c r="AD954" s="73">
        <f t="shared" si="146"/>
        <v>4.6064321509236712E-5</v>
      </c>
    </row>
    <row r="955" spans="1:30" x14ac:dyDescent="0.25">
      <c r="A955" s="165"/>
      <c r="B955" s="72" t="s">
        <v>6088</v>
      </c>
      <c r="C955" s="64" t="s">
        <v>454</v>
      </c>
      <c r="D955" s="64" t="s">
        <v>0</v>
      </c>
      <c r="E955" s="64" t="s">
        <v>1199</v>
      </c>
      <c r="F955" s="64" t="s">
        <v>1199</v>
      </c>
      <c r="G955" s="64" t="s">
        <v>1199</v>
      </c>
      <c r="H955" s="65">
        <v>38721</v>
      </c>
      <c r="I955" s="65">
        <v>41928</v>
      </c>
      <c r="J955" s="93" t="s">
        <v>1</v>
      </c>
      <c r="K955" s="101">
        <v>396266</v>
      </c>
      <c r="L955" s="67">
        <f t="shared" si="140"/>
        <v>1.3470055589913092E-4</v>
      </c>
      <c r="M955" s="66">
        <v>9380.0974354665304</v>
      </c>
      <c r="N955" s="73">
        <f t="shared" si="141"/>
        <v>1.8176456914623757E-4</v>
      </c>
      <c r="O955" s="98">
        <v>336360</v>
      </c>
      <c r="P955" s="67">
        <f t="shared" si="147"/>
        <v>1.2387131313039068E-4</v>
      </c>
      <c r="Q955" s="66">
        <v>6691.47655546652</v>
      </c>
      <c r="R955" s="105">
        <f t="shared" si="142"/>
        <v>1.9172249434037744E-4</v>
      </c>
      <c r="S955" s="101">
        <v>271520</v>
      </c>
      <c r="T955" s="67">
        <f t="shared" si="148"/>
        <v>1.1893693414132828E-4</v>
      </c>
      <c r="U955" s="66">
        <v>3791.34271749051</v>
      </c>
      <c r="V955" s="73">
        <f t="shared" si="149"/>
        <v>2.0246015898817897E-4</v>
      </c>
      <c r="W955" s="98">
        <v>160700</v>
      </c>
      <c r="X955" s="67">
        <f t="shared" si="143"/>
        <v>9.1303106202158765E-5</v>
      </c>
      <c r="Y955" s="66">
        <v>658.76971362800202</v>
      </c>
      <c r="Z955" s="105">
        <f t="shared" si="144"/>
        <v>8.5164666273807366E-5</v>
      </c>
      <c r="AA955" s="101">
        <v>110820</v>
      </c>
      <c r="AB955" s="67">
        <f t="shared" si="145"/>
        <v>2.1196629454366147E-4</v>
      </c>
      <c r="AC955" s="66">
        <v>3132.5730038625002</v>
      </c>
      <c r="AD955" s="73">
        <f t="shared" si="146"/>
        <v>2.8500950650113706E-4</v>
      </c>
    </row>
    <row r="956" spans="1:30" x14ac:dyDescent="0.25">
      <c r="A956" s="165"/>
      <c r="B956" s="72" t="s">
        <v>9347</v>
      </c>
      <c r="C956" s="64" t="s">
        <v>9348</v>
      </c>
      <c r="D956" s="64" t="s">
        <v>2</v>
      </c>
      <c r="E956" s="64" t="s">
        <v>9349</v>
      </c>
      <c r="F956" s="64" t="s">
        <v>1790</v>
      </c>
      <c r="G956" s="64" t="s">
        <v>1139</v>
      </c>
      <c r="H956" s="65">
        <v>38720</v>
      </c>
      <c r="I956" s="65">
        <v>39791</v>
      </c>
      <c r="J956" s="93" t="s">
        <v>1</v>
      </c>
      <c r="K956" s="101">
        <v>566553</v>
      </c>
      <c r="L956" s="67">
        <f t="shared" si="140"/>
        <v>1.9258529383373873E-4</v>
      </c>
      <c r="M956" s="66">
        <v>9379.7682087435205</v>
      </c>
      <c r="N956" s="73">
        <f t="shared" si="141"/>
        <v>1.8175818949465387E-4</v>
      </c>
      <c r="O956" s="98">
        <v>537853</v>
      </c>
      <c r="P956" s="67">
        <f t="shared" si="147"/>
        <v>1.9807514978332745E-4</v>
      </c>
      <c r="Q956" s="66">
        <v>7197.3388487435104</v>
      </c>
      <c r="R956" s="105">
        <f t="shared" si="142"/>
        <v>2.0621633286105153E-4</v>
      </c>
      <c r="S956" s="101">
        <v>473700</v>
      </c>
      <c r="T956" s="67">
        <f t="shared" si="148"/>
        <v>2.0750009466244553E-4</v>
      </c>
      <c r="U956" s="66">
        <v>4089.1579533295098</v>
      </c>
      <c r="V956" s="73">
        <f t="shared" si="149"/>
        <v>2.1836368565141231E-4</v>
      </c>
      <c r="W956" s="98">
        <v>333700</v>
      </c>
      <c r="X956" s="67">
        <f t="shared" si="143"/>
        <v>1.8959456465252259E-4</v>
      </c>
      <c r="Y956" s="66">
        <v>1438.4138762919999</v>
      </c>
      <c r="Z956" s="105">
        <f t="shared" si="144"/>
        <v>1.8595578273229024E-4</v>
      </c>
      <c r="AA956" s="101">
        <v>140000</v>
      </c>
      <c r="AB956" s="67">
        <f t="shared" si="145"/>
        <v>2.6777911239950013E-4</v>
      </c>
      <c r="AC956" s="66">
        <v>2650.7440770375001</v>
      </c>
      <c r="AD956" s="73">
        <f t="shared" si="146"/>
        <v>2.4117147799133335E-4</v>
      </c>
    </row>
    <row r="957" spans="1:30" x14ac:dyDescent="0.25">
      <c r="A957" s="165"/>
      <c r="B957" s="72" t="s">
        <v>7432</v>
      </c>
      <c r="C957" s="64" t="s">
        <v>7433</v>
      </c>
      <c r="D957" s="64" t="s">
        <v>0</v>
      </c>
      <c r="E957" s="64" t="s">
        <v>7434</v>
      </c>
      <c r="F957" s="64" t="s">
        <v>1983</v>
      </c>
      <c r="G957" s="64" t="s">
        <v>1227</v>
      </c>
      <c r="H957" s="65">
        <v>38947</v>
      </c>
      <c r="I957" s="65">
        <v>41996</v>
      </c>
      <c r="J957" s="93" t="s">
        <v>1</v>
      </c>
      <c r="K957" s="101">
        <v>2293394</v>
      </c>
      <c r="L957" s="67">
        <f t="shared" si="140"/>
        <v>7.795810054249707E-4</v>
      </c>
      <c r="M957" s="66">
        <v>9370.6486641600204</v>
      </c>
      <c r="N957" s="73">
        <f t="shared" si="141"/>
        <v>1.8158147383648147E-4</v>
      </c>
      <c r="O957" s="98">
        <v>2293000</v>
      </c>
      <c r="P957" s="67">
        <f t="shared" si="147"/>
        <v>8.4444321859907792E-4</v>
      </c>
      <c r="Q957" s="66">
        <v>9313.3456041600293</v>
      </c>
      <c r="R957" s="105">
        <f t="shared" si="142"/>
        <v>2.6684362338904769E-4</v>
      </c>
      <c r="S957" s="101">
        <v>2063900</v>
      </c>
      <c r="T957" s="67">
        <f t="shared" si="148"/>
        <v>9.0407313779569632E-4</v>
      </c>
      <c r="U957" s="66">
        <v>8501.9873206080392</v>
      </c>
      <c r="V957" s="73">
        <f t="shared" si="149"/>
        <v>4.5401163463932979E-4</v>
      </c>
      <c r="W957" s="98">
        <v>2063900</v>
      </c>
      <c r="X957" s="67">
        <f t="shared" si="143"/>
        <v>1.1726227809000342E-3</v>
      </c>
      <c r="Y957" s="66">
        <v>8501.9873206080392</v>
      </c>
      <c r="Z957" s="105">
        <f t="shared" si="144"/>
        <v>1.0991229527479414E-3</v>
      </c>
      <c r="AA957" s="101">
        <v>0</v>
      </c>
      <c r="AB957" s="67">
        <f t="shared" si="145"/>
        <v>0</v>
      </c>
      <c r="AC957" s="66">
        <v>0</v>
      </c>
      <c r="AD957" s="73">
        <f t="shared" si="146"/>
        <v>0</v>
      </c>
    </row>
    <row r="958" spans="1:30" x14ac:dyDescent="0.25">
      <c r="A958" s="165"/>
      <c r="B958" s="74" t="s">
        <v>16517</v>
      </c>
      <c r="C958" s="68" t="s">
        <v>3</v>
      </c>
      <c r="D958" s="68" t="s">
        <v>2</v>
      </c>
      <c r="E958" s="68" t="s">
        <v>16518</v>
      </c>
      <c r="F958" s="68" t="s">
        <v>1199</v>
      </c>
      <c r="G958" s="68" t="s">
        <v>1199</v>
      </c>
      <c r="H958" s="69">
        <v>38720</v>
      </c>
      <c r="I958" s="69">
        <v>41178</v>
      </c>
      <c r="J958" s="94" t="s">
        <v>1173</v>
      </c>
      <c r="K958" s="102">
        <v>613835</v>
      </c>
      <c r="L958" s="71">
        <f t="shared" si="140"/>
        <v>2.0865760809744724E-4</v>
      </c>
      <c r="M958" s="70">
        <v>9296.5735043360291</v>
      </c>
      <c r="N958" s="75">
        <f t="shared" si="141"/>
        <v>1.8014606875647264E-4</v>
      </c>
      <c r="O958" s="99">
        <v>564455</v>
      </c>
      <c r="P958" s="71">
        <f t="shared" si="147"/>
        <v>2.078718695832283E-4</v>
      </c>
      <c r="Q958" s="70">
        <v>7404.7620643360497</v>
      </c>
      <c r="R958" s="106">
        <f t="shared" si="142"/>
        <v>2.121593703876518E-4</v>
      </c>
      <c r="S958" s="102">
        <v>388020</v>
      </c>
      <c r="T958" s="71">
        <f t="shared" si="148"/>
        <v>1.6996872858543829E-4</v>
      </c>
      <c r="U958" s="70">
        <v>3605.5056142470098</v>
      </c>
      <c r="V958" s="75">
        <f t="shared" si="149"/>
        <v>1.9253633719939448E-4</v>
      </c>
      <c r="W958" s="99">
        <v>296120</v>
      </c>
      <c r="X958" s="71">
        <f t="shared" si="143"/>
        <v>1.6824315997873837E-4</v>
      </c>
      <c r="Y958" s="70">
        <v>1159.1654887470099</v>
      </c>
      <c r="Z958" s="106">
        <f t="shared" si="144"/>
        <v>1.4985500997242212E-4</v>
      </c>
      <c r="AA958" s="102">
        <v>91900</v>
      </c>
      <c r="AB958" s="71">
        <f t="shared" si="145"/>
        <v>1.7577786021081472E-4</v>
      </c>
      <c r="AC958" s="70">
        <v>2446.3401254999999</v>
      </c>
      <c r="AD958" s="75">
        <f t="shared" si="146"/>
        <v>2.2257428351805096E-4</v>
      </c>
    </row>
    <row r="959" spans="1:30" x14ac:dyDescent="0.25">
      <c r="A959" s="165"/>
      <c r="B959" s="72" t="s">
        <v>8719</v>
      </c>
      <c r="C959" s="64" t="s">
        <v>3209</v>
      </c>
      <c r="D959" s="64" t="s">
        <v>0</v>
      </c>
      <c r="E959" s="64" t="s">
        <v>8720</v>
      </c>
      <c r="F959" s="64" t="s">
        <v>1313</v>
      </c>
      <c r="G959" s="64" t="s">
        <v>1193</v>
      </c>
      <c r="H959" s="65">
        <v>38721</v>
      </c>
      <c r="I959" s="65">
        <v>42004</v>
      </c>
      <c r="J959" s="93" t="s">
        <v>1</v>
      </c>
      <c r="K959" s="101">
        <v>1574022</v>
      </c>
      <c r="L959" s="67">
        <f t="shared" si="140"/>
        <v>5.3504877632060751E-4</v>
      </c>
      <c r="M959" s="66">
        <v>9269.9494495359995</v>
      </c>
      <c r="N959" s="73">
        <f t="shared" si="141"/>
        <v>1.7963015622113419E-4</v>
      </c>
      <c r="O959" s="98">
        <v>1537722</v>
      </c>
      <c r="P959" s="67">
        <f t="shared" si="147"/>
        <v>5.6629695376825609E-4</v>
      </c>
      <c r="Q959" s="66">
        <v>7826.08774953599</v>
      </c>
      <c r="R959" s="105">
        <f t="shared" si="142"/>
        <v>2.2423108738861937E-4</v>
      </c>
      <c r="S959" s="101">
        <v>1297720</v>
      </c>
      <c r="T959" s="67">
        <f t="shared" si="148"/>
        <v>5.6845476640352292E-4</v>
      </c>
      <c r="U959" s="66">
        <v>5927.1949341359796</v>
      </c>
      <c r="V959" s="73">
        <f t="shared" si="149"/>
        <v>3.1651605200001365E-4</v>
      </c>
      <c r="W959" s="98">
        <v>1123220</v>
      </c>
      <c r="X959" s="67">
        <f t="shared" si="143"/>
        <v>6.381672367665761E-4</v>
      </c>
      <c r="Y959" s="66">
        <v>4727.0210841359703</v>
      </c>
      <c r="Z959" s="105">
        <f t="shared" si="144"/>
        <v>6.1110151965337552E-4</v>
      </c>
      <c r="AA959" s="101">
        <v>174500</v>
      </c>
      <c r="AB959" s="67">
        <f t="shared" si="145"/>
        <v>3.3376753652651983E-4</v>
      </c>
      <c r="AC959" s="66">
        <v>1200.1738499999999</v>
      </c>
      <c r="AD959" s="73">
        <f t="shared" si="146"/>
        <v>1.0919488748779498E-4</v>
      </c>
    </row>
    <row r="960" spans="1:30" x14ac:dyDescent="0.25">
      <c r="A960" s="165"/>
      <c r="B960" s="72" t="s">
        <v>9125</v>
      </c>
      <c r="C960" s="64" t="s">
        <v>9126</v>
      </c>
      <c r="D960" s="64" t="s">
        <v>2</v>
      </c>
      <c r="E960" s="64" t="s">
        <v>9127</v>
      </c>
      <c r="F960" s="64" t="s">
        <v>1411</v>
      </c>
      <c r="G960" s="64" t="s">
        <v>1167</v>
      </c>
      <c r="H960" s="65">
        <v>38720</v>
      </c>
      <c r="I960" s="65">
        <v>39793</v>
      </c>
      <c r="J960" s="93" t="s">
        <v>1</v>
      </c>
      <c r="K960" s="101">
        <v>811334</v>
      </c>
      <c r="L960" s="67">
        <f t="shared" si="140"/>
        <v>2.7579237385964346E-4</v>
      </c>
      <c r="M960" s="66">
        <v>9268.2277643730395</v>
      </c>
      <c r="N960" s="73">
        <f t="shared" si="141"/>
        <v>1.7959679394915313E-4</v>
      </c>
      <c r="O960" s="98">
        <v>788804</v>
      </c>
      <c r="P960" s="67">
        <f t="shared" si="147"/>
        <v>2.904928864386511E-4</v>
      </c>
      <c r="Q960" s="66">
        <v>8344.1548743730309</v>
      </c>
      <c r="R960" s="105">
        <f t="shared" si="142"/>
        <v>2.3907461565718407E-4</v>
      </c>
      <c r="S960" s="101">
        <v>683700</v>
      </c>
      <c r="T960" s="67">
        <f t="shared" si="148"/>
        <v>2.9948873700805153E-4</v>
      </c>
      <c r="U960" s="66">
        <v>4090.4099755800198</v>
      </c>
      <c r="V960" s="73">
        <f t="shared" si="149"/>
        <v>2.1843054445125796E-4</v>
      </c>
      <c r="W960" s="98">
        <v>627200</v>
      </c>
      <c r="X960" s="67">
        <f t="shared" si="143"/>
        <v>3.5634914878652135E-4</v>
      </c>
      <c r="Y960" s="66">
        <v>2570.4573190800102</v>
      </c>
      <c r="Z960" s="105">
        <f t="shared" si="144"/>
        <v>3.323044991624057E-4</v>
      </c>
      <c r="AA960" s="101">
        <v>56500</v>
      </c>
      <c r="AB960" s="67">
        <f t="shared" si="145"/>
        <v>1.0806799893265541E-4</v>
      </c>
      <c r="AC960" s="66">
        <v>1519.9526565000001</v>
      </c>
      <c r="AD960" s="73">
        <f t="shared" si="146"/>
        <v>1.3828918144924806E-4</v>
      </c>
    </row>
    <row r="961" spans="1:30" x14ac:dyDescent="0.25">
      <c r="A961" s="165"/>
      <c r="B961" s="74" t="s">
        <v>16767</v>
      </c>
      <c r="C961" s="68" t="s">
        <v>3</v>
      </c>
      <c r="D961" s="68" t="s">
        <v>2</v>
      </c>
      <c r="E961" s="68" t="s">
        <v>16768</v>
      </c>
      <c r="F961" s="68" t="s">
        <v>1199</v>
      </c>
      <c r="G961" s="68" t="s">
        <v>1199</v>
      </c>
      <c r="H961" s="69">
        <v>38720</v>
      </c>
      <c r="I961" s="69">
        <v>42002</v>
      </c>
      <c r="J961" s="94" t="s">
        <v>1173</v>
      </c>
      <c r="K961" s="102">
        <v>736915</v>
      </c>
      <c r="L961" s="71">
        <f t="shared" si="140"/>
        <v>2.5049552611227825E-4</v>
      </c>
      <c r="M961" s="70">
        <v>9194.2500050300696</v>
      </c>
      <c r="N961" s="75">
        <f t="shared" si="141"/>
        <v>1.7816327626494048E-4</v>
      </c>
      <c r="O961" s="99">
        <v>715035</v>
      </c>
      <c r="P961" s="71">
        <f t="shared" si="147"/>
        <v>2.6332597331486768E-4</v>
      </c>
      <c r="Q961" s="70">
        <v>5750.1722450300704</v>
      </c>
      <c r="R961" s="106">
        <f t="shared" si="142"/>
        <v>1.6475248124471877E-4</v>
      </c>
      <c r="S961" s="102">
        <v>645200</v>
      </c>
      <c r="T961" s="71">
        <f t="shared" si="148"/>
        <v>2.8262415257802377E-4</v>
      </c>
      <c r="U961" s="70">
        <v>3801.0940616560301</v>
      </c>
      <c r="V961" s="75">
        <f t="shared" si="149"/>
        <v>2.0298088708827709E-4</v>
      </c>
      <c r="W961" s="99">
        <v>512500</v>
      </c>
      <c r="X961" s="71">
        <f t="shared" si="143"/>
        <v>2.9118134367521074E-4</v>
      </c>
      <c r="Y961" s="70">
        <v>2118.0492039310202</v>
      </c>
      <c r="Z961" s="106">
        <f t="shared" si="144"/>
        <v>2.7381792130496823E-4</v>
      </c>
      <c r="AA961" s="102">
        <v>132700</v>
      </c>
      <c r="AB961" s="71">
        <f t="shared" si="145"/>
        <v>2.5381634439581191E-4</v>
      </c>
      <c r="AC961" s="70">
        <v>1683.0448577249999</v>
      </c>
      <c r="AD961" s="75">
        <f t="shared" si="146"/>
        <v>1.5312772718401862E-4</v>
      </c>
    </row>
    <row r="962" spans="1:30" x14ac:dyDescent="0.25">
      <c r="A962" s="165"/>
      <c r="B962" s="72" t="s">
        <v>14478</v>
      </c>
      <c r="C962" s="64" t="s">
        <v>14311</v>
      </c>
      <c r="D962" s="64" t="s">
        <v>2</v>
      </c>
      <c r="E962" s="64" t="s">
        <v>14479</v>
      </c>
      <c r="F962" s="64" t="s">
        <v>1215</v>
      </c>
      <c r="G962" s="64" t="s">
        <v>1216</v>
      </c>
      <c r="H962" s="65">
        <v>39797</v>
      </c>
      <c r="I962" s="65">
        <v>42004</v>
      </c>
      <c r="J962" s="93" t="s">
        <v>1</v>
      </c>
      <c r="K962" s="101">
        <v>764383</v>
      </c>
      <c r="L962" s="67">
        <f t="shared" si="140"/>
        <v>2.5983257463382017E-4</v>
      </c>
      <c r="M962" s="66">
        <v>9193.0851377768104</v>
      </c>
      <c r="N962" s="73">
        <f t="shared" si="141"/>
        <v>1.7814070383476502E-4</v>
      </c>
      <c r="O962" s="98">
        <v>739515</v>
      </c>
      <c r="P962" s="67">
        <f t="shared" si="147"/>
        <v>2.7234122407426825E-4</v>
      </c>
      <c r="Q962" s="66">
        <v>7806.8522377768104</v>
      </c>
      <c r="R962" s="105">
        <f t="shared" si="142"/>
        <v>2.2367995636935715E-4</v>
      </c>
      <c r="S962" s="101">
        <v>654230</v>
      </c>
      <c r="T962" s="67">
        <f t="shared" si="148"/>
        <v>2.8657966419888482E-4</v>
      </c>
      <c r="U962" s="66">
        <v>5254.8561254760298</v>
      </c>
      <c r="V962" s="73">
        <f t="shared" si="149"/>
        <v>2.8061272374977432E-4</v>
      </c>
      <c r="W962" s="98">
        <v>470130</v>
      </c>
      <c r="X962" s="67">
        <f t="shared" si="143"/>
        <v>2.6710845873566215E-4</v>
      </c>
      <c r="Y962" s="66">
        <v>2060.4467427510099</v>
      </c>
      <c r="Z962" s="105">
        <f t="shared" si="144"/>
        <v>2.6637116975968434E-4</v>
      </c>
      <c r="AA962" s="101">
        <v>184100</v>
      </c>
      <c r="AB962" s="67">
        <f t="shared" si="145"/>
        <v>3.5212953280534267E-4</v>
      </c>
      <c r="AC962" s="66">
        <v>3194.4093827249999</v>
      </c>
      <c r="AD962" s="73">
        <f t="shared" si="146"/>
        <v>2.9063553845687688E-4</v>
      </c>
    </row>
    <row r="963" spans="1:30" x14ac:dyDescent="0.25">
      <c r="A963" s="165"/>
      <c r="B963" s="74" t="s">
        <v>16882</v>
      </c>
      <c r="C963" s="68" t="s">
        <v>3</v>
      </c>
      <c r="D963" s="68" t="s">
        <v>2</v>
      </c>
      <c r="E963" s="68" t="s">
        <v>16549</v>
      </c>
      <c r="F963" s="68" t="s">
        <v>1306</v>
      </c>
      <c r="G963" s="68" t="s">
        <v>1216</v>
      </c>
      <c r="H963" s="69">
        <v>40268</v>
      </c>
      <c r="I963" s="69">
        <v>41999</v>
      </c>
      <c r="J963" s="94" t="s">
        <v>1173</v>
      </c>
      <c r="K963" s="102">
        <v>653398</v>
      </c>
      <c r="L963" s="71">
        <f t="shared" si="140"/>
        <v>2.2210604448370623E-4</v>
      </c>
      <c r="M963" s="70">
        <v>9189.8448029615902</v>
      </c>
      <c r="N963" s="75">
        <f t="shared" si="141"/>
        <v>1.7807791364888152E-4</v>
      </c>
      <c r="O963" s="99">
        <v>628106</v>
      </c>
      <c r="P963" s="71">
        <f t="shared" si="147"/>
        <v>2.3131262636781177E-4</v>
      </c>
      <c r="Q963" s="70">
        <v>7109.1102429616003</v>
      </c>
      <c r="R963" s="106">
        <f t="shared" si="142"/>
        <v>2.0368842915661982E-4</v>
      </c>
      <c r="S963" s="102">
        <v>519530</v>
      </c>
      <c r="T963" s="71">
        <f t="shared" si="148"/>
        <v>2.2757552075148898E-4</v>
      </c>
      <c r="U963" s="70">
        <v>4020.4045763655299</v>
      </c>
      <c r="V963" s="75">
        <f t="shared" si="149"/>
        <v>2.1469221074968802E-4</v>
      </c>
      <c r="W963" s="99">
        <v>356530</v>
      </c>
      <c r="X963" s="71">
        <f t="shared" si="143"/>
        <v>2.0256562821565442E-4</v>
      </c>
      <c r="Y963" s="70">
        <v>1553.39258977801</v>
      </c>
      <c r="Z963" s="106">
        <f t="shared" si="144"/>
        <v>2.0082004191126828E-4</v>
      </c>
      <c r="AA963" s="102">
        <v>163000</v>
      </c>
      <c r="AB963" s="71">
        <f t="shared" si="145"/>
        <v>3.1177139515084658E-4</v>
      </c>
      <c r="AC963" s="70">
        <v>2467.0119865875099</v>
      </c>
      <c r="AD963" s="75">
        <f t="shared" si="146"/>
        <v>2.2445506232823248E-4</v>
      </c>
    </row>
    <row r="964" spans="1:30" x14ac:dyDescent="0.25">
      <c r="A964" s="165"/>
      <c r="B964" s="72" t="s">
        <v>2772</v>
      </c>
      <c r="C964" s="64" t="s">
        <v>2773</v>
      </c>
      <c r="D964" s="64" t="s">
        <v>4</v>
      </c>
      <c r="E964" s="64" t="s">
        <v>2774</v>
      </c>
      <c r="F964" s="64" t="s">
        <v>2040</v>
      </c>
      <c r="G964" s="64" t="s">
        <v>1167</v>
      </c>
      <c r="H964" s="65">
        <v>38722</v>
      </c>
      <c r="I964" s="65">
        <v>42000</v>
      </c>
      <c r="J964" s="93" t="s">
        <v>1</v>
      </c>
      <c r="K964" s="101">
        <v>290070</v>
      </c>
      <c r="L964" s="67">
        <f t="shared" ref="L964:L1027" si="150">K964/$K$5777</f>
        <v>9.8601924590201791E-5</v>
      </c>
      <c r="M964" s="66">
        <v>9155.2832393590907</v>
      </c>
      <c r="N964" s="73">
        <f t="shared" ref="N964:N1027" si="151">M964/$M$5777</f>
        <v>1.7740819057186148E-4</v>
      </c>
      <c r="O964" s="98">
        <v>238870</v>
      </c>
      <c r="P964" s="67">
        <f t="shared" si="147"/>
        <v>8.7968666213153826E-5</v>
      </c>
      <c r="Q964" s="66">
        <v>7238.9104393590496</v>
      </c>
      <c r="R964" s="105">
        <f t="shared" ref="R964:R1027" si="152">Q964/Q$5777</f>
        <v>2.0740743156407202E-4</v>
      </c>
      <c r="S964" s="101">
        <v>202260</v>
      </c>
      <c r="T964" s="67">
        <f t="shared" si="148"/>
        <v>8.8598203813439373E-5</v>
      </c>
      <c r="U964" s="66">
        <v>1059.621614054</v>
      </c>
      <c r="V964" s="73">
        <f t="shared" si="149"/>
        <v>5.6584481128280017E-5</v>
      </c>
      <c r="W964" s="98">
        <v>150700</v>
      </c>
      <c r="X964" s="67">
        <f t="shared" ref="X964:X1027" si="153">W964/$W$5777</f>
        <v>8.5621519008496119E-5</v>
      </c>
      <c r="Y964" s="66">
        <v>541.89646405399799</v>
      </c>
      <c r="Z964" s="105">
        <f t="shared" ref="Z964:Z1027" si="154">Y964/$Y$5777</f>
        <v>7.0055484581939184E-5</v>
      </c>
      <c r="AA964" s="101">
        <v>51560</v>
      </c>
      <c r="AB964" s="67">
        <f t="shared" ref="AB964:AB1027" si="155">AA964/$AA$5777</f>
        <v>9.8619221680844483E-5</v>
      </c>
      <c r="AC964" s="66">
        <v>517.72514999999999</v>
      </c>
      <c r="AD964" s="73">
        <f t="shared" ref="AD964:AD1027" si="156">AC964/$AC$5777</f>
        <v>4.7103958733854919E-5</v>
      </c>
    </row>
    <row r="965" spans="1:30" x14ac:dyDescent="0.25">
      <c r="A965" s="165"/>
      <c r="B965" s="72" t="s">
        <v>7571</v>
      </c>
      <c r="C965" s="64" t="s">
        <v>7572</v>
      </c>
      <c r="D965" s="64" t="s">
        <v>0</v>
      </c>
      <c r="E965" s="64" t="s">
        <v>7573</v>
      </c>
      <c r="F965" s="64" t="s">
        <v>1138</v>
      </c>
      <c r="G965" s="64" t="s">
        <v>1139</v>
      </c>
      <c r="H965" s="65">
        <v>38720</v>
      </c>
      <c r="I965" s="65">
        <v>39840</v>
      </c>
      <c r="J965" s="93" t="s">
        <v>1</v>
      </c>
      <c r="K965" s="101">
        <v>299539</v>
      </c>
      <c r="L965" s="67">
        <f t="shared" si="150"/>
        <v>1.0182067049272402E-4</v>
      </c>
      <c r="M965" s="66">
        <v>9076.6347613180405</v>
      </c>
      <c r="N965" s="73">
        <f t="shared" si="151"/>
        <v>1.7588416517409888E-4</v>
      </c>
      <c r="O965" s="98">
        <v>263189</v>
      </c>
      <c r="P965" s="67">
        <f t="shared" ref="P965:P1028" si="157">O965/$O$5777</f>
        <v>9.6924625494929217E-5</v>
      </c>
      <c r="Q965" s="66">
        <v>5646.5518413180198</v>
      </c>
      <c r="R965" s="105">
        <f t="shared" si="152"/>
        <v>1.6178357563777888E-4</v>
      </c>
      <c r="S965" s="101">
        <v>207500</v>
      </c>
      <c r="T965" s="67">
        <f t="shared" ref="T965:T1028" si="158">S965/$S$5777</f>
        <v>9.0893539460539267E-5</v>
      </c>
      <c r="U965" s="66">
        <v>2906.9233605159998</v>
      </c>
      <c r="V965" s="73">
        <f t="shared" ref="V965:V1028" si="159">U965/$U$5777</f>
        <v>1.55231591969104E-4</v>
      </c>
      <c r="W965" s="98">
        <v>120800</v>
      </c>
      <c r="X965" s="67">
        <f t="shared" si="153"/>
        <v>6.8633573299444801E-5</v>
      </c>
      <c r="Y965" s="66">
        <v>521.24979173499901</v>
      </c>
      <c r="Z965" s="105">
        <f t="shared" si="154"/>
        <v>6.7386316705309799E-5</v>
      </c>
      <c r="AA965" s="101">
        <v>86700</v>
      </c>
      <c r="AB965" s="67">
        <f t="shared" si="155"/>
        <v>1.6583177889311902E-4</v>
      </c>
      <c r="AC965" s="66">
        <v>2385.6735687810001</v>
      </c>
      <c r="AD965" s="73">
        <f t="shared" si="156"/>
        <v>2.1705468497388745E-4</v>
      </c>
    </row>
    <row r="966" spans="1:30" x14ac:dyDescent="0.25">
      <c r="A966" s="165"/>
      <c r="B966" s="72" t="s">
        <v>13016</v>
      </c>
      <c r="C966" s="64" t="s">
        <v>13017</v>
      </c>
      <c r="D966" s="64" t="s">
        <v>2</v>
      </c>
      <c r="E966" s="64" t="s">
        <v>13018</v>
      </c>
      <c r="F966" s="64" t="s">
        <v>3616</v>
      </c>
      <c r="G966" s="64" t="s">
        <v>1416</v>
      </c>
      <c r="H966" s="65">
        <v>38719</v>
      </c>
      <c r="I966" s="65">
        <v>42003</v>
      </c>
      <c r="J966" s="93" t="s">
        <v>1</v>
      </c>
      <c r="K966" s="101">
        <v>1296204</v>
      </c>
      <c r="L966" s="67">
        <f t="shared" si="150"/>
        <v>4.4061160775508642E-4</v>
      </c>
      <c r="M966" s="66">
        <v>9063.8722034482398</v>
      </c>
      <c r="N966" s="73">
        <f t="shared" si="151"/>
        <v>1.7563685635365559E-4</v>
      </c>
      <c r="O966" s="98">
        <v>1272230</v>
      </c>
      <c r="P966" s="67">
        <f t="shared" si="157"/>
        <v>4.6852420235425418E-4</v>
      </c>
      <c r="Q966" s="66">
        <v>7333.8203434482602</v>
      </c>
      <c r="R966" s="105">
        <f t="shared" si="152"/>
        <v>2.1012676613825119E-4</v>
      </c>
      <c r="S966" s="101">
        <v>1167600</v>
      </c>
      <c r="T966" s="67">
        <f t="shared" si="158"/>
        <v>5.1145685144156935E-4</v>
      </c>
      <c r="U966" s="66">
        <v>5745.6056550891699</v>
      </c>
      <c r="V966" s="73">
        <f t="shared" si="159"/>
        <v>3.0681906677713716E-4</v>
      </c>
      <c r="W966" s="98">
        <v>1086700</v>
      </c>
      <c r="X966" s="67">
        <f t="shared" si="153"/>
        <v>6.1741808033532011E-4</v>
      </c>
      <c r="Y966" s="66">
        <v>4804.3478925890504</v>
      </c>
      <c r="Z966" s="105">
        <f t="shared" si="154"/>
        <v>6.2109820240865456E-4</v>
      </c>
      <c r="AA966" s="101">
        <v>80900</v>
      </c>
      <c r="AB966" s="67">
        <f t="shared" si="155"/>
        <v>1.5473807280799685E-4</v>
      </c>
      <c r="AC966" s="66">
        <v>941.25776249999399</v>
      </c>
      <c r="AD966" s="73">
        <f t="shared" si="156"/>
        <v>8.5638039416706589E-5</v>
      </c>
    </row>
    <row r="967" spans="1:30" x14ac:dyDescent="0.25">
      <c r="A967" s="165"/>
      <c r="B967" s="72" t="s">
        <v>10737</v>
      </c>
      <c r="C967" s="64" t="s">
        <v>10738</v>
      </c>
      <c r="D967" s="64" t="s">
        <v>2</v>
      </c>
      <c r="E967" s="64" t="s">
        <v>10739</v>
      </c>
      <c r="F967" s="64" t="s">
        <v>1199</v>
      </c>
      <c r="G967" s="64" t="s">
        <v>1199</v>
      </c>
      <c r="H967" s="65">
        <v>38720</v>
      </c>
      <c r="I967" s="65">
        <v>39954</v>
      </c>
      <c r="J967" s="93" t="s">
        <v>1</v>
      </c>
      <c r="K967" s="101">
        <v>614610</v>
      </c>
      <c r="L967" s="67">
        <f t="shared" si="150"/>
        <v>2.0892104965140803E-4</v>
      </c>
      <c r="M967" s="66">
        <v>9039.6879138060503</v>
      </c>
      <c r="N967" s="73">
        <f t="shared" si="151"/>
        <v>1.7516822081792017E-4</v>
      </c>
      <c r="O967" s="98">
        <v>598440</v>
      </c>
      <c r="P967" s="67">
        <f t="shared" si="157"/>
        <v>2.203875271427964E-4</v>
      </c>
      <c r="Q967" s="66">
        <v>7379.8529538060402</v>
      </c>
      <c r="R967" s="105">
        <f t="shared" si="152"/>
        <v>2.1144568085096617E-4</v>
      </c>
      <c r="S967" s="101">
        <v>441940</v>
      </c>
      <c r="T967" s="67">
        <f t="shared" si="158"/>
        <v>1.935879076105577E-4</v>
      </c>
      <c r="U967" s="66">
        <v>3758.8842238060001</v>
      </c>
      <c r="V967" s="73">
        <f t="shared" si="159"/>
        <v>2.0072685438304096E-4</v>
      </c>
      <c r="W967" s="98">
        <v>289240</v>
      </c>
      <c r="X967" s="67">
        <f t="shared" si="153"/>
        <v>1.6433422798949846E-4</v>
      </c>
      <c r="Y967" s="66">
        <v>1207.893473806</v>
      </c>
      <c r="Z967" s="105">
        <f t="shared" si="154"/>
        <v>1.5615448382480895E-4</v>
      </c>
      <c r="AA967" s="101">
        <v>152700</v>
      </c>
      <c r="AB967" s="67">
        <f t="shared" si="155"/>
        <v>2.9207050331002621E-4</v>
      </c>
      <c r="AC967" s="66">
        <v>2550.9907499999999</v>
      </c>
      <c r="AD967" s="73">
        <f t="shared" si="156"/>
        <v>2.3209566508106783E-4</v>
      </c>
    </row>
    <row r="968" spans="1:30" x14ac:dyDescent="0.25">
      <c r="A968" s="165"/>
      <c r="B968" s="72" t="s">
        <v>15302</v>
      </c>
      <c r="C968" s="64" t="s">
        <v>15303</v>
      </c>
      <c r="D968" s="64" t="s">
        <v>2</v>
      </c>
      <c r="E968" s="64" t="s">
        <v>15304</v>
      </c>
      <c r="F968" s="64" t="s">
        <v>1215</v>
      </c>
      <c r="G968" s="64" t="s">
        <v>1216</v>
      </c>
      <c r="H968" s="65">
        <v>39162</v>
      </c>
      <c r="I968" s="65">
        <v>42004</v>
      </c>
      <c r="J968" s="93" t="s">
        <v>1</v>
      </c>
      <c r="K968" s="101">
        <v>906408</v>
      </c>
      <c r="L968" s="67">
        <f t="shared" si="150"/>
        <v>3.0811036392579591E-4</v>
      </c>
      <c r="M968" s="66">
        <v>9020.1121473270996</v>
      </c>
      <c r="N968" s="73">
        <f t="shared" si="151"/>
        <v>1.7478888779028014E-4</v>
      </c>
      <c r="O968" s="98">
        <v>882420</v>
      </c>
      <c r="P968" s="67">
        <f t="shared" si="157"/>
        <v>3.2496885519241094E-4</v>
      </c>
      <c r="Q968" s="66">
        <v>7872.0871073271201</v>
      </c>
      <c r="R968" s="105">
        <f t="shared" si="152"/>
        <v>2.2554904935720256E-4</v>
      </c>
      <c r="S968" s="101">
        <v>792200</v>
      </c>
      <c r="T968" s="67">
        <f t="shared" si="158"/>
        <v>3.4701620221994794E-4</v>
      </c>
      <c r="U968" s="66">
        <v>5397.6545821540803</v>
      </c>
      <c r="V968" s="73">
        <f t="shared" si="159"/>
        <v>2.8823825391061423E-4</v>
      </c>
      <c r="W968" s="98">
        <v>617300</v>
      </c>
      <c r="X968" s="67">
        <f t="shared" si="153"/>
        <v>3.5072437746479533E-4</v>
      </c>
      <c r="Y968" s="66">
        <v>2699.4323050780299</v>
      </c>
      <c r="Z968" s="105">
        <f t="shared" si="154"/>
        <v>3.4897817345702105E-4</v>
      </c>
      <c r="AA968" s="101">
        <v>174900</v>
      </c>
      <c r="AB968" s="67">
        <f t="shared" si="155"/>
        <v>3.3453261970480409E-4</v>
      </c>
      <c r="AC968" s="66">
        <v>2698.222277076</v>
      </c>
      <c r="AD968" s="73">
        <f t="shared" si="156"/>
        <v>2.4549116610262408E-4</v>
      </c>
    </row>
    <row r="969" spans="1:30" x14ac:dyDescent="0.25">
      <c r="A969" s="165"/>
      <c r="B969" s="72" t="s">
        <v>5537</v>
      </c>
      <c r="C969" s="64" t="s">
        <v>5538</v>
      </c>
      <c r="D969" s="64" t="s">
        <v>7</v>
      </c>
      <c r="E969" s="64" t="s">
        <v>5539</v>
      </c>
      <c r="F969" s="64" t="s">
        <v>493</v>
      </c>
      <c r="G969" s="64" t="s">
        <v>1167</v>
      </c>
      <c r="H969" s="65">
        <v>38723</v>
      </c>
      <c r="I969" s="65">
        <v>41897</v>
      </c>
      <c r="J969" s="93" t="s">
        <v>1</v>
      </c>
      <c r="K969" s="101">
        <v>1539524</v>
      </c>
      <c r="L969" s="67">
        <f t="shared" si="150"/>
        <v>5.2332205796120181E-4</v>
      </c>
      <c r="M969" s="66">
        <v>8964.9900839999991</v>
      </c>
      <c r="N969" s="73">
        <f t="shared" si="151"/>
        <v>1.7372074983542065E-4</v>
      </c>
      <c r="O969" s="98">
        <v>1539524</v>
      </c>
      <c r="P969" s="67">
        <f t="shared" si="157"/>
        <v>5.6696057639360085E-4</v>
      </c>
      <c r="Q969" s="66">
        <v>8964.9900839999991</v>
      </c>
      <c r="R969" s="105">
        <f t="shared" si="152"/>
        <v>2.5686262910643915E-4</v>
      </c>
      <c r="S969" s="101">
        <v>1458444</v>
      </c>
      <c r="T969" s="67">
        <f t="shared" si="158"/>
        <v>6.3885849284330953E-4</v>
      </c>
      <c r="U969" s="66">
        <v>8458.0373459999901</v>
      </c>
      <c r="V969" s="73">
        <f t="shared" si="159"/>
        <v>4.5166467750310928E-4</v>
      </c>
      <c r="W969" s="98">
        <v>1458444</v>
      </c>
      <c r="X969" s="67">
        <f t="shared" si="153"/>
        <v>8.2862767530741282E-4</v>
      </c>
      <c r="Y969" s="66">
        <v>8458.0373459999901</v>
      </c>
      <c r="Z969" s="105">
        <f t="shared" si="154"/>
        <v>1.0934411722367773E-3</v>
      </c>
      <c r="AA969" s="101">
        <v>0</v>
      </c>
      <c r="AB969" s="67">
        <f t="shared" si="155"/>
        <v>0</v>
      </c>
      <c r="AC969" s="66">
        <v>0</v>
      </c>
      <c r="AD969" s="73">
        <f t="shared" si="156"/>
        <v>0</v>
      </c>
    </row>
    <row r="970" spans="1:30" x14ac:dyDescent="0.25">
      <c r="A970" s="165"/>
      <c r="B970" s="72" t="s">
        <v>12272</v>
      </c>
      <c r="C970" s="64" t="s">
        <v>12264</v>
      </c>
      <c r="D970" s="64" t="s">
        <v>2</v>
      </c>
      <c r="E970" s="64" t="s">
        <v>12273</v>
      </c>
      <c r="F970" s="64" t="s">
        <v>1166</v>
      </c>
      <c r="G970" s="64" t="s">
        <v>1167</v>
      </c>
      <c r="H970" s="65">
        <v>38722</v>
      </c>
      <c r="I970" s="65">
        <v>42004</v>
      </c>
      <c r="J970" s="93" t="s">
        <v>1</v>
      </c>
      <c r="K970" s="101">
        <v>912634</v>
      </c>
      <c r="L970" s="67">
        <f t="shared" si="150"/>
        <v>3.1022673439671188E-4</v>
      </c>
      <c r="M970" s="66">
        <v>8942.0582228131007</v>
      </c>
      <c r="N970" s="73">
        <f t="shared" si="151"/>
        <v>1.7327638346321242E-4</v>
      </c>
      <c r="O970" s="98">
        <v>877670</v>
      </c>
      <c r="P970" s="67">
        <f t="shared" si="157"/>
        <v>3.2321957246744554E-4</v>
      </c>
      <c r="Q970" s="66">
        <v>7480.6010228131099</v>
      </c>
      <c r="R970" s="105">
        <f t="shared" si="152"/>
        <v>2.143322890502032E-4</v>
      </c>
      <c r="S970" s="101">
        <v>728810</v>
      </c>
      <c r="T970" s="67">
        <f t="shared" si="158"/>
        <v>3.1924877346619577E-4</v>
      </c>
      <c r="U970" s="66">
        <v>4557.4075765130401</v>
      </c>
      <c r="V970" s="73">
        <f t="shared" si="159"/>
        <v>2.4336851908906098E-4</v>
      </c>
      <c r="W970" s="98">
        <v>598110</v>
      </c>
      <c r="X970" s="67">
        <f t="shared" si="153"/>
        <v>3.3982141164015672E-4</v>
      </c>
      <c r="Y970" s="66">
        <v>2560.1176765130099</v>
      </c>
      <c r="Z970" s="105">
        <f t="shared" si="154"/>
        <v>3.3096780715851938E-4</v>
      </c>
      <c r="AA970" s="101">
        <v>130700</v>
      </c>
      <c r="AB970" s="67">
        <f t="shared" si="155"/>
        <v>2.4999092850439046E-4</v>
      </c>
      <c r="AC970" s="66">
        <v>1997.28989999999</v>
      </c>
      <c r="AD970" s="73">
        <f t="shared" si="156"/>
        <v>1.8171854511828283E-4</v>
      </c>
    </row>
    <row r="971" spans="1:30" x14ac:dyDescent="0.25">
      <c r="A971" s="165"/>
      <c r="B971" s="72" t="s">
        <v>12972</v>
      </c>
      <c r="C971" s="64" t="s">
        <v>12973</v>
      </c>
      <c r="D971" s="64" t="s">
        <v>4</v>
      </c>
      <c r="E971" s="64" t="s">
        <v>12974</v>
      </c>
      <c r="F971" s="64" t="s">
        <v>1357</v>
      </c>
      <c r="G971" s="64" t="s">
        <v>1193</v>
      </c>
      <c r="H971" s="65">
        <v>38720</v>
      </c>
      <c r="I971" s="65">
        <v>42004</v>
      </c>
      <c r="J971" s="93" t="s">
        <v>1</v>
      </c>
      <c r="K971" s="101">
        <v>364982</v>
      </c>
      <c r="L971" s="67">
        <f t="shared" si="150"/>
        <v>1.2406635515834464E-4</v>
      </c>
      <c r="M971" s="66">
        <v>8884.0948987919001</v>
      </c>
      <c r="N971" s="73">
        <f t="shared" si="151"/>
        <v>1.7215318845490032E-4</v>
      </c>
      <c r="O971" s="98">
        <v>327792</v>
      </c>
      <c r="P971" s="67">
        <f t="shared" si="157"/>
        <v>1.207159753646005E-4</v>
      </c>
      <c r="Q971" s="66">
        <v>7184.7733787917996</v>
      </c>
      <c r="R971" s="105">
        <f t="shared" si="152"/>
        <v>2.0585631019314976E-4</v>
      </c>
      <c r="S971" s="101">
        <v>284395</v>
      </c>
      <c r="T971" s="67">
        <f t="shared" si="158"/>
        <v>1.24576713999422E-4</v>
      </c>
      <c r="U971" s="66">
        <v>1692.6883267334699</v>
      </c>
      <c r="V971" s="73">
        <f t="shared" si="159"/>
        <v>9.0390653993614004E-5</v>
      </c>
      <c r="W971" s="98">
        <v>230830</v>
      </c>
      <c r="X971" s="67">
        <f t="shared" si="153"/>
        <v>1.3114807719131493E-4</v>
      </c>
      <c r="Y971" s="66">
        <v>911.83186960800197</v>
      </c>
      <c r="Z971" s="105">
        <f t="shared" si="154"/>
        <v>1.1788012603876093E-4</v>
      </c>
      <c r="AA971" s="101">
        <v>53565</v>
      </c>
      <c r="AB971" s="67">
        <f t="shared" si="155"/>
        <v>1.0245420111199447E-4</v>
      </c>
      <c r="AC971" s="66">
        <v>780.85645712549797</v>
      </c>
      <c r="AD971" s="73">
        <f t="shared" si="156"/>
        <v>7.1044318271004623E-5</v>
      </c>
    </row>
    <row r="972" spans="1:30" x14ac:dyDescent="0.25">
      <c r="A972" s="165"/>
      <c r="B972" s="72" t="s">
        <v>12368</v>
      </c>
      <c r="C972" s="64" t="s">
        <v>12264</v>
      </c>
      <c r="D972" s="64" t="s">
        <v>2</v>
      </c>
      <c r="E972" s="64" t="s">
        <v>12369</v>
      </c>
      <c r="F972" s="64" t="s">
        <v>1215</v>
      </c>
      <c r="G972" s="64" t="s">
        <v>1216</v>
      </c>
      <c r="H972" s="65">
        <v>38720</v>
      </c>
      <c r="I972" s="65">
        <v>42004</v>
      </c>
      <c r="J972" s="93" t="s">
        <v>1</v>
      </c>
      <c r="K972" s="101">
        <v>1063741</v>
      </c>
      <c r="L972" s="67">
        <f t="shared" si="150"/>
        <v>3.6159171877652238E-4</v>
      </c>
      <c r="M972" s="66">
        <v>8877.0354330156206</v>
      </c>
      <c r="N972" s="73">
        <f t="shared" si="151"/>
        <v>1.7201639235400095E-4</v>
      </c>
      <c r="O972" s="98">
        <v>1016735</v>
      </c>
      <c r="P972" s="67">
        <f t="shared" si="157"/>
        <v>3.744330466037215E-4</v>
      </c>
      <c r="Q972" s="66">
        <v>6432.3582330155696</v>
      </c>
      <c r="R972" s="105">
        <f t="shared" si="152"/>
        <v>1.8429830168307731E-4</v>
      </c>
      <c r="S972" s="101">
        <v>862140</v>
      </c>
      <c r="T972" s="67">
        <f t="shared" si="158"/>
        <v>3.7765280053257504E-4</v>
      </c>
      <c r="U972" s="66">
        <v>4622.40128187754</v>
      </c>
      <c r="V972" s="73">
        <f t="shared" si="159"/>
        <v>2.4683922509003076E-4</v>
      </c>
      <c r="W972" s="98">
        <v>750340</v>
      </c>
      <c r="X972" s="67">
        <f t="shared" si="153"/>
        <v>4.263122134892832E-4</v>
      </c>
      <c r="Y972" s="66">
        <v>3264.89869051501</v>
      </c>
      <c r="Z972" s="105">
        <f t="shared" si="154"/>
        <v>4.2208073875192554E-4</v>
      </c>
      <c r="AA972" s="101">
        <v>111800</v>
      </c>
      <c r="AB972" s="67">
        <f t="shared" si="155"/>
        <v>2.1384074833045796E-4</v>
      </c>
      <c r="AC972" s="66">
        <v>1357.5025913625</v>
      </c>
      <c r="AD972" s="73">
        <f t="shared" si="156"/>
        <v>1.2350905889860734E-4</v>
      </c>
    </row>
    <row r="973" spans="1:30" x14ac:dyDescent="0.25">
      <c r="A973" s="165"/>
      <c r="B973" s="72" t="s">
        <v>11639</v>
      </c>
      <c r="C973" s="64" t="s">
        <v>11342</v>
      </c>
      <c r="D973" s="64" t="s">
        <v>2</v>
      </c>
      <c r="E973" s="64" t="s">
        <v>11640</v>
      </c>
      <c r="F973" s="64" t="s">
        <v>2338</v>
      </c>
      <c r="G973" s="64" t="s">
        <v>1216</v>
      </c>
      <c r="H973" s="65">
        <v>38721</v>
      </c>
      <c r="I973" s="65">
        <v>42004</v>
      </c>
      <c r="J973" s="93" t="s">
        <v>1</v>
      </c>
      <c r="K973" s="101">
        <v>696236</v>
      </c>
      <c r="L973" s="67">
        <f t="shared" si="150"/>
        <v>2.3666773388831571E-4</v>
      </c>
      <c r="M973" s="66">
        <v>8789.9302408720505</v>
      </c>
      <c r="N973" s="73">
        <f t="shared" si="151"/>
        <v>1.7032849541803602E-4</v>
      </c>
      <c r="O973" s="98">
        <v>678890</v>
      </c>
      <c r="P973" s="67">
        <f t="shared" si="157"/>
        <v>2.5001485245299953E-4</v>
      </c>
      <c r="Q973" s="66">
        <v>5912.5273508720302</v>
      </c>
      <c r="R973" s="105">
        <f t="shared" si="152"/>
        <v>1.6940423868612943E-4</v>
      </c>
      <c r="S973" s="101">
        <v>603150</v>
      </c>
      <c r="T973" s="67">
        <f t="shared" si="158"/>
        <v>2.6420452205120124E-4</v>
      </c>
      <c r="U973" s="66">
        <v>4957.5467673070398</v>
      </c>
      <c r="V973" s="73">
        <f t="shared" si="159"/>
        <v>2.6473621128207285E-4</v>
      </c>
      <c r="W973" s="98">
        <v>482850</v>
      </c>
      <c r="X973" s="67">
        <f t="shared" si="153"/>
        <v>2.7433543764600099E-4</v>
      </c>
      <c r="Y973" s="66">
        <v>2235.8416548070099</v>
      </c>
      <c r="Z973" s="105">
        <f t="shared" si="154"/>
        <v>2.8904593583098555E-4</v>
      </c>
      <c r="AA973" s="101">
        <v>120300</v>
      </c>
      <c r="AB973" s="67">
        <f t="shared" si="155"/>
        <v>2.3009876586899903E-4</v>
      </c>
      <c r="AC973" s="66">
        <v>2721.7051124999998</v>
      </c>
      <c r="AD973" s="73">
        <f t="shared" si="156"/>
        <v>2.4762769454974703E-4</v>
      </c>
    </row>
    <row r="974" spans="1:30" x14ac:dyDescent="0.25">
      <c r="A974" s="165"/>
      <c r="B974" s="72" t="s">
        <v>6048</v>
      </c>
      <c r="C974" s="64" t="s">
        <v>6049</v>
      </c>
      <c r="D974" s="64" t="s">
        <v>0</v>
      </c>
      <c r="E974" s="64" t="s">
        <v>6050</v>
      </c>
      <c r="F974" s="64" t="s">
        <v>1230</v>
      </c>
      <c r="G974" s="64" t="s">
        <v>1167</v>
      </c>
      <c r="H974" s="65">
        <v>38720</v>
      </c>
      <c r="I974" s="65">
        <v>41974</v>
      </c>
      <c r="J974" s="93" t="s">
        <v>1</v>
      </c>
      <c r="K974" s="101">
        <v>116795</v>
      </c>
      <c r="L974" s="67">
        <f t="shared" si="150"/>
        <v>3.9701491993355458E-5</v>
      </c>
      <c r="M974" s="66">
        <v>8787.2523184390302</v>
      </c>
      <c r="N974" s="73">
        <f t="shared" si="151"/>
        <v>1.7027660348188146E-4</v>
      </c>
      <c r="O974" s="98">
        <v>93995</v>
      </c>
      <c r="P974" s="67">
        <f t="shared" si="157"/>
        <v>3.4615543101709695E-5</v>
      </c>
      <c r="Q974" s="66">
        <v>4515.6055446890005</v>
      </c>
      <c r="R974" s="105">
        <f t="shared" si="152"/>
        <v>1.2937998830433854E-4</v>
      </c>
      <c r="S974" s="101">
        <v>69100</v>
      </c>
      <c r="T974" s="67">
        <f t="shared" si="158"/>
        <v>3.0268643743244639E-5</v>
      </c>
      <c r="U974" s="66">
        <v>1505.8876991</v>
      </c>
      <c r="V974" s="73">
        <f t="shared" si="159"/>
        <v>8.0415379377765824E-5</v>
      </c>
      <c r="W974" s="98">
        <v>58800</v>
      </c>
      <c r="X974" s="67">
        <f t="shared" si="153"/>
        <v>3.3407732698736373E-5</v>
      </c>
      <c r="Y974" s="66">
        <v>890.16253220000203</v>
      </c>
      <c r="Z974" s="105">
        <f t="shared" si="154"/>
        <v>1.1507874969957945E-4</v>
      </c>
      <c r="AA974" s="101">
        <v>10300</v>
      </c>
      <c r="AB974" s="67">
        <f t="shared" si="155"/>
        <v>1.9700891840820366E-5</v>
      </c>
      <c r="AC974" s="66">
        <v>615.72516689999998</v>
      </c>
      <c r="AD974" s="73">
        <f t="shared" si="156"/>
        <v>5.6020251002010493E-5</v>
      </c>
    </row>
    <row r="975" spans="1:30" x14ac:dyDescent="0.25">
      <c r="A975" s="165"/>
      <c r="B975" s="72" t="s">
        <v>15554</v>
      </c>
      <c r="C975" s="64" t="s">
        <v>11342</v>
      </c>
      <c r="D975" s="64" t="s">
        <v>2</v>
      </c>
      <c r="E975" s="64" t="s">
        <v>15555</v>
      </c>
      <c r="F975" s="64" t="s">
        <v>1763</v>
      </c>
      <c r="G975" s="64" t="s">
        <v>1193</v>
      </c>
      <c r="H975" s="65">
        <v>40953</v>
      </c>
      <c r="I975" s="65">
        <v>42004</v>
      </c>
      <c r="J975" s="93" t="s">
        <v>1</v>
      </c>
      <c r="K975" s="101">
        <v>379141</v>
      </c>
      <c r="L975" s="67">
        <f t="shared" si="150"/>
        <v>1.2887934736806184E-4</v>
      </c>
      <c r="M975" s="66">
        <v>8786.7390646280401</v>
      </c>
      <c r="N975" s="73">
        <f t="shared" si="151"/>
        <v>1.7026665781143835E-4</v>
      </c>
      <c r="O975" s="98">
        <v>334135</v>
      </c>
      <c r="P975" s="67">
        <f t="shared" si="157"/>
        <v>1.2305191227501215E-4</v>
      </c>
      <c r="Q975" s="66">
        <v>6215.6838646280203</v>
      </c>
      <c r="R975" s="105">
        <f t="shared" si="152"/>
        <v>1.7809020246573043E-4</v>
      </c>
      <c r="S975" s="101">
        <v>281900</v>
      </c>
      <c r="T975" s="67">
        <f t="shared" si="158"/>
        <v>1.2348380132012538E-4</v>
      </c>
      <c r="U975" s="66">
        <v>3307.0189215360101</v>
      </c>
      <c r="V975" s="73">
        <f t="shared" si="159"/>
        <v>1.7659695430390028E-4</v>
      </c>
      <c r="W975" s="98">
        <v>188100</v>
      </c>
      <c r="X975" s="67">
        <f t="shared" si="153"/>
        <v>1.0687065511279443E-4</v>
      </c>
      <c r="Y975" s="66">
        <v>945.97410903600098</v>
      </c>
      <c r="Z975" s="105">
        <f t="shared" si="154"/>
        <v>1.22293978659144E-4</v>
      </c>
      <c r="AA975" s="101">
        <v>93800</v>
      </c>
      <c r="AB975" s="67">
        <f t="shared" si="155"/>
        <v>1.7941200530766508E-4</v>
      </c>
      <c r="AC975" s="66">
        <v>2361.0448124999998</v>
      </c>
      <c r="AD975" s="73">
        <f t="shared" si="156"/>
        <v>2.1481389771538473E-4</v>
      </c>
    </row>
    <row r="976" spans="1:30" x14ac:dyDescent="0.25">
      <c r="A976" s="165"/>
      <c r="B976" s="74" t="s">
        <v>16883</v>
      </c>
      <c r="C976" s="68" t="s">
        <v>3</v>
      </c>
      <c r="D976" s="68" t="s">
        <v>2</v>
      </c>
      <c r="E976" s="68" t="s">
        <v>16884</v>
      </c>
      <c r="F976" s="68" t="s">
        <v>1138</v>
      </c>
      <c r="G976" s="68" t="s">
        <v>1139</v>
      </c>
      <c r="H976" s="69">
        <v>40346</v>
      </c>
      <c r="I976" s="69">
        <v>42004</v>
      </c>
      <c r="J976" s="94" t="s">
        <v>1173</v>
      </c>
      <c r="K976" s="102">
        <v>463479</v>
      </c>
      <c r="L976" s="71">
        <f t="shared" si="150"/>
        <v>1.575479070815394E-4</v>
      </c>
      <c r="M976" s="70">
        <v>8786.03537465105</v>
      </c>
      <c r="N976" s="75">
        <f t="shared" si="151"/>
        <v>1.7025302192904374E-4</v>
      </c>
      <c r="O976" s="99">
        <v>400795</v>
      </c>
      <c r="P976" s="71">
        <f t="shared" si="157"/>
        <v>1.4760079363210527E-4</v>
      </c>
      <c r="Q976" s="70">
        <v>4681.5865746510399</v>
      </c>
      <c r="R976" s="106">
        <f t="shared" si="152"/>
        <v>1.3413563480682987E-4</v>
      </c>
      <c r="S976" s="102">
        <v>333790</v>
      </c>
      <c r="T976" s="71">
        <f t="shared" si="158"/>
        <v>1.4621375680257061E-4</v>
      </c>
      <c r="U976" s="70">
        <v>2482.9225234670198</v>
      </c>
      <c r="V976" s="75">
        <f t="shared" si="159"/>
        <v>1.3258967239690634E-4</v>
      </c>
      <c r="W976" s="99">
        <v>244490</v>
      </c>
      <c r="X976" s="71">
        <f t="shared" si="153"/>
        <v>1.389091252978581E-4</v>
      </c>
      <c r="Y976" s="70">
        <v>1130.68616574201</v>
      </c>
      <c r="Z976" s="106">
        <f t="shared" si="154"/>
        <v>1.4617324988350219E-4</v>
      </c>
      <c r="AA976" s="102">
        <v>89300</v>
      </c>
      <c r="AB976" s="71">
        <f t="shared" si="155"/>
        <v>1.7080481955196686E-4</v>
      </c>
      <c r="AC976" s="70">
        <v>1352.2363577250001</v>
      </c>
      <c r="AD976" s="75">
        <f t="shared" si="156"/>
        <v>1.2302992348874048E-4</v>
      </c>
    </row>
    <row r="977" spans="1:30" x14ac:dyDescent="0.25">
      <c r="A977" s="165"/>
      <c r="B977" s="72" t="s">
        <v>3766</v>
      </c>
      <c r="C977" s="64" t="s">
        <v>3767</v>
      </c>
      <c r="D977" s="64" t="s">
        <v>2</v>
      </c>
      <c r="E977" s="64" t="s">
        <v>3768</v>
      </c>
      <c r="F977" s="64" t="s">
        <v>1261</v>
      </c>
      <c r="G977" s="64" t="s">
        <v>1216</v>
      </c>
      <c r="H977" s="65">
        <v>38718</v>
      </c>
      <c r="I977" s="65">
        <v>39792</v>
      </c>
      <c r="J977" s="93" t="s">
        <v>1</v>
      </c>
      <c r="K977" s="101">
        <v>621005</v>
      </c>
      <c r="L977" s="67">
        <f t="shared" si="150"/>
        <v>2.1109486737731672E-4</v>
      </c>
      <c r="M977" s="66">
        <v>8772.8987432380709</v>
      </c>
      <c r="N977" s="73">
        <f t="shared" si="151"/>
        <v>1.6999846442948251E-4</v>
      </c>
      <c r="O977" s="98">
        <v>587175</v>
      </c>
      <c r="P977" s="67">
        <f t="shared" si="157"/>
        <v>2.1623896505927324E-4</v>
      </c>
      <c r="Q977" s="66">
        <v>7285.6429232380697</v>
      </c>
      <c r="R977" s="105">
        <f t="shared" si="152"/>
        <v>2.0874639887595592E-4</v>
      </c>
      <c r="S977" s="101">
        <v>478100</v>
      </c>
      <c r="T977" s="67">
        <f t="shared" si="158"/>
        <v>2.0942747574016299E-4</v>
      </c>
      <c r="U977" s="66">
        <v>2967.50907405001</v>
      </c>
      <c r="V977" s="73">
        <f t="shared" si="159"/>
        <v>1.5846690834868653E-4</v>
      </c>
      <c r="W977" s="98">
        <v>397000</v>
      </c>
      <c r="X977" s="67">
        <f t="shared" si="153"/>
        <v>2.2555901158840717E-4</v>
      </c>
      <c r="Y977" s="66">
        <v>1662.8327365500099</v>
      </c>
      <c r="Z977" s="105">
        <f t="shared" si="154"/>
        <v>2.14968284284865E-4</v>
      </c>
      <c r="AA977" s="101">
        <v>81100</v>
      </c>
      <c r="AB977" s="67">
        <f t="shared" si="155"/>
        <v>1.5512061439713901E-4</v>
      </c>
      <c r="AC977" s="66">
        <v>1304.6763375</v>
      </c>
      <c r="AD977" s="73">
        <f t="shared" si="156"/>
        <v>1.1870279116754706E-4</v>
      </c>
    </row>
    <row r="978" spans="1:30" x14ac:dyDescent="0.25">
      <c r="A978" s="165"/>
      <c r="B978" s="72" t="s">
        <v>12852</v>
      </c>
      <c r="C978" s="64" t="s">
        <v>12853</v>
      </c>
      <c r="D978" s="64" t="s">
        <v>2</v>
      </c>
      <c r="E978" s="64" t="s">
        <v>12854</v>
      </c>
      <c r="F978" s="64" t="s">
        <v>1400</v>
      </c>
      <c r="G978" s="64" t="s">
        <v>1216</v>
      </c>
      <c r="H978" s="65">
        <v>38719</v>
      </c>
      <c r="I978" s="65">
        <v>41999</v>
      </c>
      <c r="J978" s="93" t="s">
        <v>1</v>
      </c>
      <c r="K978" s="101">
        <v>749500</v>
      </c>
      <c r="L978" s="67">
        <f t="shared" si="150"/>
        <v>2.5477347702401574E-4</v>
      </c>
      <c r="M978" s="66">
        <v>8750.5118586421395</v>
      </c>
      <c r="N978" s="73">
        <f t="shared" si="151"/>
        <v>1.6956465844174081E-4</v>
      </c>
      <c r="O978" s="98">
        <v>709780</v>
      </c>
      <c r="P978" s="67">
        <f t="shared" si="157"/>
        <v>2.6139071421598493E-4</v>
      </c>
      <c r="Q978" s="66">
        <v>6715.8246586421501</v>
      </c>
      <c r="R978" s="105">
        <f t="shared" si="152"/>
        <v>1.92420110036195E-4</v>
      </c>
      <c r="S978" s="101">
        <v>636500</v>
      </c>
      <c r="T978" s="67">
        <f t="shared" si="158"/>
        <v>2.788131945379915E-4</v>
      </c>
      <c r="U978" s="66">
        <v>3470.4092737419801</v>
      </c>
      <c r="V978" s="73">
        <f t="shared" si="159"/>
        <v>1.853221050353675E-4</v>
      </c>
      <c r="W978" s="98">
        <v>557000</v>
      </c>
      <c r="X978" s="67">
        <f t="shared" si="153"/>
        <v>3.1646440668700956E-4</v>
      </c>
      <c r="Y978" s="66">
        <v>2444.3650237420002</v>
      </c>
      <c r="Z978" s="105">
        <f t="shared" si="154"/>
        <v>3.1600349438029465E-4</v>
      </c>
      <c r="AA978" s="101">
        <v>79500</v>
      </c>
      <c r="AB978" s="67">
        <f t="shared" si="155"/>
        <v>1.5206028168400187E-4</v>
      </c>
      <c r="AC978" s="66">
        <v>1026.0442499999999</v>
      </c>
      <c r="AD978" s="73">
        <f t="shared" si="156"/>
        <v>9.3352130973566028E-5</v>
      </c>
    </row>
    <row r="979" spans="1:30" x14ac:dyDescent="0.25">
      <c r="A979" s="165"/>
      <c r="B979" s="72" t="s">
        <v>4696</v>
      </c>
      <c r="C979" s="64" t="s">
        <v>4697</v>
      </c>
      <c r="D979" s="64" t="s">
        <v>7</v>
      </c>
      <c r="E979" s="64" t="s">
        <v>2441</v>
      </c>
      <c r="F979" s="64" t="s">
        <v>1199</v>
      </c>
      <c r="G979" s="64" t="s">
        <v>1199</v>
      </c>
      <c r="H979" s="65">
        <v>38733</v>
      </c>
      <c r="I979" s="65">
        <v>41964</v>
      </c>
      <c r="J979" s="93" t="s">
        <v>1</v>
      </c>
      <c r="K979" s="101">
        <v>1793940</v>
      </c>
      <c r="L979" s="67">
        <f t="shared" si="150"/>
        <v>6.0980431137086424E-4</v>
      </c>
      <c r="M979" s="66">
        <v>8744.5035944999909</v>
      </c>
      <c r="N979" s="73">
        <f t="shared" si="151"/>
        <v>1.6944823219450532E-4</v>
      </c>
      <c r="O979" s="98">
        <v>1793940</v>
      </c>
      <c r="P979" s="67">
        <f t="shared" si="157"/>
        <v>6.6065436876303085E-4</v>
      </c>
      <c r="Q979" s="66">
        <v>8744.5035944999909</v>
      </c>
      <c r="R979" s="105">
        <f t="shared" si="152"/>
        <v>2.5054530595886552E-4</v>
      </c>
      <c r="S979" s="101">
        <v>1746510</v>
      </c>
      <c r="T979" s="67">
        <f t="shared" si="158"/>
        <v>7.6504325591916355E-4</v>
      </c>
      <c r="U979" s="66">
        <v>8587.2660299999898</v>
      </c>
      <c r="V979" s="73">
        <f t="shared" si="159"/>
        <v>4.5856557300584842E-4</v>
      </c>
      <c r="W979" s="98">
        <v>1746510</v>
      </c>
      <c r="X979" s="67">
        <f t="shared" si="153"/>
        <v>9.9229488496037528E-4</v>
      </c>
      <c r="Y979" s="66">
        <v>8587.2660299999898</v>
      </c>
      <c r="Z979" s="105">
        <f t="shared" si="154"/>
        <v>1.1101476441922836E-3</v>
      </c>
      <c r="AA979" s="101">
        <v>0</v>
      </c>
      <c r="AB979" s="67">
        <f t="shared" si="155"/>
        <v>0</v>
      </c>
      <c r="AC979" s="66">
        <v>0</v>
      </c>
      <c r="AD979" s="73">
        <f t="shared" si="156"/>
        <v>0</v>
      </c>
    </row>
    <row r="980" spans="1:30" x14ac:dyDescent="0.25">
      <c r="A980" s="165"/>
      <c r="B980" s="72" t="s">
        <v>1200</v>
      </c>
      <c r="C980" s="64" t="s">
        <v>1195</v>
      </c>
      <c r="D980" s="64" t="s">
        <v>2</v>
      </c>
      <c r="E980" s="64" t="s">
        <v>1201</v>
      </c>
      <c r="F980" s="64" t="s">
        <v>1199</v>
      </c>
      <c r="G980" s="64" t="s">
        <v>1199</v>
      </c>
      <c r="H980" s="65">
        <v>40731</v>
      </c>
      <c r="I980" s="65">
        <v>42003</v>
      </c>
      <c r="J980" s="93" t="s">
        <v>1</v>
      </c>
      <c r="K980" s="101">
        <v>457673</v>
      </c>
      <c r="L980" s="67">
        <f t="shared" si="150"/>
        <v>1.5557430493664089E-4</v>
      </c>
      <c r="M980" s="66">
        <v>8713.18266328957</v>
      </c>
      <c r="N980" s="73">
        <f t="shared" si="151"/>
        <v>1.6884130506971922E-4</v>
      </c>
      <c r="O980" s="98">
        <v>433505</v>
      </c>
      <c r="P980" s="67">
        <f t="shared" si="157"/>
        <v>1.5964690688128794E-4</v>
      </c>
      <c r="Q980" s="66">
        <v>6212.9458632895403</v>
      </c>
      <c r="R980" s="105">
        <f t="shared" si="152"/>
        <v>1.7801175394367862E-4</v>
      </c>
      <c r="S980" s="101">
        <v>349900</v>
      </c>
      <c r="T980" s="67">
        <f t="shared" si="158"/>
        <v>1.5327059979394067E-4</v>
      </c>
      <c r="U980" s="66">
        <v>3396.1184667574998</v>
      </c>
      <c r="V980" s="73">
        <f t="shared" si="159"/>
        <v>1.8135492778071047E-4</v>
      </c>
      <c r="W980" s="98">
        <v>240500</v>
      </c>
      <c r="X980" s="67">
        <f t="shared" si="153"/>
        <v>1.3664217200758672E-4</v>
      </c>
      <c r="Y980" s="66">
        <v>1159.3844286200001</v>
      </c>
      <c r="Z980" s="105">
        <f t="shared" si="154"/>
        <v>1.4988331415950225E-4</v>
      </c>
      <c r="AA980" s="101">
        <v>109400</v>
      </c>
      <c r="AB980" s="67">
        <f t="shared" si="155"/>
        <v>2.0925024926075225E-4</v>
      </c>
      <c r="AC980" s="66">
        <v>2236.7340381375002</v>
      </c>
      <c r="AD980" s="73">
        <f t="shared" si="156"/>
        <v>2.0350378541787565E-4</v>
      </c>
    </row>
    <row r="981" spans="1:30" x14ac:dyDescent="0.25">
      <c r="A981" s="165"/>
      <c r="B981" s="72" t="s">
        <v>12509</v>
      </c>
      <c r="C981" s="64" t="s">
        <v>5</v>
      </c>
      <c r="D981" s="64" t="s">
        <v>2</v>
      </c>
      <c r="E981" s="64" t="s">
        <v>6</v>
      </c>
      <c r="F981" s="64" t="s">
        <v>1276</v>
      </c>
      <c r="G981" s="64" t="s">
        <v>1193</v>
      </c>
      <c r="H981" s="65">
        <v>38720</v>
      </c>
      <c r="I981" s="65">
        <v>42004</v>
      </c>
      <c r="J981" s="93" t="s">
        <v>1</v>
      </c>
      <c r="K981" s="101">
        <v>708833</v>
      </c>
      <c r="L981" s="67">
        <f t="shared" si="150"/>
        <v>2.4094976389508224E-4</v>
      </c>
      <c r="M981" s="66">
        <v>8698.3813616485804</v>
      </c>
      <c r="N981" s="73">
        <f t="shared" si="151"/>
        <v>1.6855449011560098E-4</v>
      </c>
      <c r="O981" s="98">
        <v>660909</v>
      </c>
      <c r="P981" s="67">
        <f t="shared" si="157"/>
        <v>2.4339298873139902E-4</v>
      </c>
      <c r="Q981" s="66">
        <v>4968.0457616485501</v>
      </c>
      <c r="R981" s="105">
        <f t="shared" si="152"/>
        <v>1.4234319100203354E-4</v>
      </c>
      <c r="S981" s="101">
        <v>550780</v>
      </c>
      <c r="T981" s="67">
        <f t="shared" si="158"/>
        <v>2.4126430681482321E-4</v>
      </c>
      <c r="U981" s="66">
        <v>3143.9089646485199</v>
      </c>
      <c r="V981" s="73">
        <f t="shared" si="159"/>
        <v>1.6788677686421622E-4</v>
      </c>
      <c r="W981" s="98">
        <v>488000</v>
      </c>
      <c r="X981" s="67">
        <f t="shared" si="153"/>
        <v>2.7726145505073727E-4</v>
      </c>
      <c r="Y981" s="66">
        <v>2221.0291607860199</v>
      </c>
      <c r="Z981" s="105">
        <f t="shared" si="154"/>
        <v>2.8713100093965155E-4</v>
      </c>
      <c r="AA981" s="101">
        <v>62780</v>
      </c>
      <c r="AB981" s="67">
        <f t="shared" si="155"/>
        <v>1.200798048317187E-4</v>
      </c>
      <c r="AC981" s="66">
        <v>922.87980386249797</v>
      </c>
      <c r="AD981" s="73">
        <f t="shared" si="156"/>
        <v>8.3965965720319413E-5</v>
      </c>
    </row>
    <row r="982" spans="1:30" x14ac:dyDescent="0.25">
      <c r="A982" s="165"/>
      <c r="B982" s="72" t="s">
        <v>7080</v>
      </c>
      <c r="C982" s="64" t="s">
        <v>445</v>
      </c>
      <c r="D982" s="64" t="s">
        <v>2</v>
      </c>
      <c r="E982" s="64" t="s">
        <v>7081</v>
      </c>
      <c r="F982" s="64" t="s">
        <v>1562</v>
      </c>
      <c r="G982" s="64" t="s">
        <v>1167</v>
      </c>
      <c r="H982" s="65">
        <v>38720</v>
      </c>
      <c r="I982" s="65">
        <v>42004</v>
      </c>
      <c r="J982" s="93" t="s">
        <v>1</v>
      </c>
      <c r="K982" s="101">
        <v>921024</v>
      </c>
      <c r="L982" s="67">
        <f t="shared" si="150"/>
        <v>3.1307870167120356E-4</v>
      </c>
      <c r="M982" s="66">
        <v>8692.0939187296208</v>
      </c>
      <c r="N982" s="73">
        <f t="shared" si="151"/>
        <v>1.6843265403009561E-4</v>
      </c>
      <c r="O982" s="98">
        <v>893510</v>
      </c>
      <c r="P982" s="67">
        <f t="shared" si="157"/>
        <v>3.2905297001764588E-4</v>
      </c>
      <c r="Q982" s="66">
        <v>6874.0966587295998</v>
      </c>
      <c r="R982" s="105">
        <f t="shared" si="152"/>
        <v>1.9695487936393282E-4</v>
      </c>
      <c r="S982" s="101">
        <v>776300</v>
      </c>
      <c r="T982" s="67">
        <f t="shared" si="158"/>
        <v>3.4005134787092349E-4</v>
      </c>
      <c r="U982" s="66">
        <v>4388.3184245495504</v>
      </c>
      <c r="V982" s="73">
        <f t="shared" si="159"/>
        <v>2.3433904875609041E-4</v>
      </c>
      <c r="W982" s="98">
        <v>698920</v>
      </c>
      <c r="X982" s="67">
        <f t="shared" si="153"/>
        <v>3.9709749213946987E-4</v>
      </c>
      <c r="Y982" s="66">
        <v>3286.7648897870299</v>
      </c>
      <c r="Z982" s="105">
        <f t="shared" si="154"/>
        <v>4.2490756506945979E-4</v>
      </c>
      <c r="AA982" s="101">
        <v>77380</v>
      </c>
      <c r="AB982" s="67">
        <f t="shared" si="155"/>
        <v>1.4800534083909514E-4</v>
      </c>
      <c r="AC982" s="66">
        <v>1101.5535347625</v>
      </c>
      <c r="AD982" s="73">
        <f t="shared" si="156"/>
        <v>1.0022215888987588E-4</v>
      </c>
    </row>
    <row r="983" spans="1:30" x14ac:dyDescent="0.25">
      <c r="A983" s="165"/>
      <c r="B983" s="72" t="s">
        <v>12526</v>
      </c>
      <c r="C983" s="64" t="s">
        <v>5</v>
      </c>
      <c r="D983" s="64" t="s">
        <v>2</v>
      </c>
      <c r="E983" s="64" t="s">
        <v>6</v>
      </c>
      <c r="F983" s="64" t="s">
        <v>2040</v>
      </c>
      <c r="G983" s="64" t="s">
        <v>1167</v>
      </c>
      <c r="H983" s="65">
        <v>38720</v>
      </c>
      <c r="I983" s="65">
        <v>42003</v>
      </c>
      <c r="J983" s="93" t="s">
        <v>1</v>
      </c>
      <c r="K983" s="101">
        <v>815553</v>
      </c>
      <c r="L983" s="67">
        <f t="shared" si="150"/>
        <v>2.7722651568694745E-4</v>
      </c>
      <c r="M983" s="66">
        <v>8681.2845338035895</v>
      </c>
      <c r="N983" s="73">
        <f t="shared" si="151"/>
        <v>1.6822319317882694E-4</v>
      </c>
      <c r="O983" s="98">
        <v>791945</v>
      </c>
      <c r="P983" s="67">
        <f t="shared" si="157"/>
        <v>2.9164962265741245E-4</v>
      </c>
      <c r="Q983" s="66">
        <v>7247.8928538035798</v>
      </c>
      <c r="R983" s="105">
        <f t="shared" si="152"/>
        <v>2.0766479343155064E-4</v>
      </c>
      <c r="S983" s="101">
        <v>683760</v>
      </c>
      <c r="T983" s="67">
        <f t="shared" si="158"/>
        <v>2.9951501947729313E-4</v>
      </c>
      <c r="U983" s="66">
        <v>4643.7771957395498</v>
      </c>
      <c r="V983" s="73">
        <f t="shared" si="159"/>
        <v>2.4798071274796657E-4</v>
      </c>
      <c r="W983" s="98">
        <v>569160</v>
      </c>
      <c r="X983" s="67">
        <f t="shared" si="153"/>
        <v>3.2337321671450334E-4</v>
      </c>
      <c r="Y983" s="66">
        <v>2637.5428192010099</v>
      </c>
      <c r="Z983" s="105">
        <f t="shared" si="154"/>
        <v>3.4097720240213391E-4</v>
      </c>
      <c r="AA983" s="101">
        <v>114600</v>
      </c>
      <c r="AB983" s="67">
        <f t="shared" si="155"/>
        <v>2.1919633057844798E-4</v>
      </c>
      <c r="AC983" s="66">
        <v>2006.2343765385001</v>
      </c>
      <c r="AD983" s="73">
        <f t="shared" si="156"/>
        <v>1.8253233647797613E-4</v>
      </c>
    </row>
    <row r="984" spans="1:30" x14ac:dyDescent="0.25">
      <c r="A984" s="165"/>
      <c r="B984" s="72" t="s">
        <v>5628</v>
      </c>
      <c r="C984" s="64" t="s">
        <v>5629</v>
      </c>
      <c r="D984" s="64" t="s">
        <v>0</v>
      </c>
      <c r="E984" s="64" t="s">
        <v>5630</v>
      </c>
      <c r="F984" s="64" t="s">
        <v>1167</v>
      </c>
      <c r="G984" s="64" t="s">
        <v>1167</v>
      </c>
      <c r="H984" s="65">
        <v>38721</v>
      </c>
      <c r="I984" s="65">
        <v>39963</v>
      </c>
      <c r="J984" s="93" t="s">
        <v>1</v>
      </c>
      <c r="K984" s="101">
        <v>571776</v>
      </c>
      <c r="L984" s="67">
        <f t="shared" si="150"/>
        <v>1.9436071994514159E-4</v>
      </c>
      <c r="M984" s="66">
        <v>8669.6811614265407</v>
      </c>
      <c r="N984" s="73">
        <f t="shared" si="151"/>
        <v>1.6799834668919635E-4</v>
      </c>
      <c r="O984" s="98">
        <v>562736</v>
      </c>
      <c r="P984" s="67">
        <f t="shared" si="157"/>
        <v>2.072388133718145E-4</v>
      </c>
      <c r="Q984" s="66">
        <v>7714.33020142653</v>
      </c>
      <c r="R984" s="105">
        <f t="shared" si="152"/>
        <v>2.210290383778661E-4</v>
      </c>
      <c r="S984" s="101">
        <v>369600</v>
      </c>
      <c r="T984" s="67">
        <f t="shared" si="158"/>
        <v>1.6190001052826655E-4</v>
      </c>
      <c r="U984" s="66">
        <v>3889.5593073885002</v>
      </c>
      <c r="V984" s="73">
        <f t="shared" si="159"/>
        <v>2.0770498856116616E-4</v>
      </c>
      <c r="W984" s="98">
        <v>292400</v>
      </c>
      <c r="X984" s="67">
        <f t="shared" si="153"/>
        <v>1.6612960954269585E-4</v>
      </c>
      <c r="Y984" s="66">
        <v>1308.2989515510101</v>
      </c>
      <c r="Z984" s="105">
        <f t="shared" si="154"/>
        <v>1.6913473902980858E-4</v>
      </c>
      <c r="AA984" s="101">
        <v>77200</v>
      </c>
      <c r="AB984" s="67">
        <f t="shared" si="155"/>
        <v>1.4766105340886722E-4</v>
      </c>
      <c r="AC984" s="66">
        <v>2581.2603558374999</v>
      </c>
      <c r="AD984" s="73">
        <f t="shared" si="156"/>
        <v>2.3484967126419348E-4</v>
      </c>
    </row>
    <row r="985" spans="1:30" x14ac:dyDescent="0.25">
      <c r="A985" s="165"/>
      <c r="B985" s="72" t="s">
        <v>11616</v>
      </c>
      <c r="C985" s="64" t="s">
        <v>11617</v>
      </c>
      <c r="D985" s="64" t="s">
        <v>0</v>
      </c>
      <c r="E985" s="64" t="s">
        <v>11618</v>
      </c>
      <c r="F985" s="64" t="s">
        <v>493</v>
      </c>
      <c r="G985" s="64" t="s">
        <v>1167</v>
      </c>
      <c r="H985" s="65">
        <v>38720</v>
      </c>
      <c r="I985" s="65">
        <v>41059</v>
      </c>
      <c r="J985" s="93" t="s">
        <v>1</v>
      </c>
      <c r="K985" s="101">
        <v>571105</v>
      </c>
      <c r="L985" s="67">
        <f t="shared" si="150"/>
        <v>1.941326305480994E-4</v>
      </c>
      <c r="M985" s="66">
        <v>8647.3436098730599</v>
      </c>
      <c r="N985" s="73">
        <f t="shared" si="151"/>
        <v>1.6756549666158911E-4</v>
      </c>
      <c r="O985" s="98">
        <v>553263</v>
      </c>
      <c r="P985" s="67">
        <f t="shared" si="157"/>
        <v>2.0375019121316251E-4</v>
      </c>
      <c r="Q985" s="66">
        <v>6845.5570498730403</v>
      </c>
      <c r="R985" s="105">
        <f t="shared" si="152"/>
        <v>1.9613716970715933E-4</v>
      </c>
      <c r="S985" s="101">
        <v>396320</v>
      </c>
      <c r="T985" s="67">
        <f t="shared" si="158"/>
        <v>1.7360447016385986E-4</v>
      </c>
      <c r="U985" s="66">
        <v>4470.62522025002</v>
      </c>
      <c r="V985" s="73">
        <f t="shared" si="159"/>
        <v>2.387342850048341E-4</v>
      </c>
      <c r="W985" s="98">
        <v>307380</v>
      </c>
      <c r="X985" s="67">
        <f t="shared" si="153"/>
        <v>1.7464062715880251E-4</v>
      </c>
      <c r="Y985" s="66">
        <v>1343.4090952500101</v>
      </c>
      <c r="Z985" s="105">
        <f t="shared" si="154"/>
        <v>1.7367372072416018E-4</v>
      </c>
      <c r="AA985" s="101">
        <v>88940</v>
      </c>
      <c r="AB985" s="67">
        <f t="shared" si="155"/>
        <v>1.70116244691511E-4</v>
      </c>
      <c r="AC985" s="66">
        <v>3127.2161250000099</v>
      </c>
      <c r="AD985" s="73">
        <f t="shared" si="156"/>
        <v>2.8452212395678705E-4</v>
      </c>
    </row>
    <row r="986" spans="1:30" x14ac:dyDescent="0.25">
      <c r="A986" s="165"/>
      <c r="B986" s="72" t="s">
        <v>1202</v>
      </c>
      <c r="C986" s="64" t="s">
        <v>1195</v>
      </c>
      <c r="D986" s="64" t="s">
        <v>2</v>
      </c>
      <c r="E986" s="64" t="s">
        <v>1203</v>
      </c>
      <c r="F986" s="64" t="s">
        <v>1204</v>
      </c>
      <c r="G986" s="64" t="s">
        <v>1139</v>
      </c>
      <c r="H986" s="65">
        <v>40996</v>
      </c>
      <c r="I986" s="65">
        <v>42003</v>
      </c>
      <c r="J986" s="93" t="s">
        <v>1</v>
      </c>
      <c r="K986" s="101">
        <v>352870</v>
      </c>
      <c r="L986" s="67">
        <f t="shared" si="150"/>
        <v>1.1994918857566969E-4</v>
      </c>
      <c r="M986" s="66">
        <v>8588.2797465855092</v>
      </c>
      <c r="N986" s="73">
        <f t="shared" si="151"/>
        <v>1.6642097575053953E-4</v>
      </c>
      <c r="O986" s="98">
        <v>321384</v>
      </c>
      <c r="P986" s="67">
        <f t="shared" si="157"/>
        <v>1.1835610090111036E-4</v>
      </c>
      <c r="Q986" s="66">
        <v>5259.8397465855196</v>
      </c>
      <c r="R986" s="105">
        <f t="shared" si="152"/>
        <v>1.5070359847890529E-4</v>
      </c>
      <c r="S986" s="101">
        <v>274400</v>
      </c>
      <c r="T986" s="67">
        <f t="shared" si="158"/>
        <v>1.2019849266492518E-4</v>
      </c>
      <c r="U986" s="66">
        <v>2863.2709211854999</v>
      </c>
      <c r="V986" s="73">
        <f t="shared" si="159"/>
        <v>1.5290052340959255E-4</v>
      </c>
      <c r="W986" s="98">
        <v>166700</v>
      </c>
      <c r="X986" s="67">
        <f t="shared" si="153"/>
        <v>9.4712058518356363E-5</v>
      </c>
      <c r="Y986" s="66">
        <v>737.44500482299998</v>
      </c>
      <c r="Z986" s="105">
        <f t="shared" si="154"/>
        <v>9.5335678662516262E-5</v>
      </c>
      <c r="AA986" s="101">
        <v>107700</v>
      </c>
      <c r="AB986" s="67">
        <f t="shared" si="155"/>
        <v>2.0599864575304404E-4</v>
      </c>
      <c r="AC986" s="66">
        <v>2125.8259163624998</v>
      </c>
      <c r="AD986" s="73">
        <f t="shared" si="156"/>
        <v>1.9341308074312887E-4</v>
      </c>
    </row>
    <row r="987" spans="1:30" x14ac:dyDescent="0.25">
      <c r="A987" s="165"/>
      <c r="B987" s="72" t="s">
        <v>12510</v>
      </c>
      <c r="C987" s="64" t="s">
        <v>5</v>
      </c>
      <c r="D987" s="64" t="s">
        <v>2</v>
      </c>
      <c r="E987" s="64" t="s">
        <v>6</v>
      </c>
      <c r="F987" s="64" t="s">
        <v>1743</v>
      </c>
      <c r="G987" s="64" t="s">
        <v>1193</v>
      </c>
      <c r="H987" s="65">
        <v>38720</v>
      </c>
      <c r="I987" s="65">
        <v>42004</v>
      </c>
      <c r="J987" s="93" t="s">
        <v>1</v>
      </c>
      <c r="K987" s="101">
        <v>818618</v>
      </c>
      <c r="L987" s="67">
        <f t="shared" si="150"/>
        <v>2.7826838454228915E-4</v>
      </c>
      <c r="M987" s="66">
        <v>8577.7204314130995</v>
      </c>
      <c r="N987" s="73">
        <f t="shared" si="151"/>
        <v>1.6621636067207186E-4</v>
      </c>
      <c r="O987" s="98">
        <v>805300</v>
      </c>
      <c r="P987" s="67">
        <f t="shared" si="157"/>
        <v>2.9656786913992038E-4</v>
      </c>
      <c r="Q987" s="66">
        <v>6179.9088314130904</v>
      </c>
      <c r="R987" s="105">
        <f t="shared" si="152"/>
        <v>1.7706518525970391E-4</v>
      </c>
      <c r="S987" s="101">
        <v>733660</v>
      </c>
      <c r="T987" s="67">
        <f t="shared" si="158"/>
        <v>3.213732730632252E-4</v>
      </c>
      <c r="U987" s="66">
        <v>4706.0289628390701</v>
      </c>
      <c r="V987" s="73">
        <f t="shared" si="159"/>
        <v>2.5130499746802641E-4</v>
      </c>
      <c r="W987" s="98">
        <v>606160</v>
      </c>
      <c r="X987" s="67">
        <f t="shared" si="153"/>
        <v>3.4439508933105514E-4</v>
      </c>
      <c r="Y987" s="66">
        <v>2839.2470128390401</v>
      </c>
      <c r="Z987" s="105">
        <f t="shared" si="154"/>
        <v>3.6705318917239167E-4</v>
      </c>
      <c r="AA987" s="101">
        <v>127500</v>
      </c>
      <c r="AB987" s="67">
        <f t="shared" si="155"/>
        <v>2.4387026307811618E-4</v>
      </c>
      <c r="AC987" s="66">
        <v>1866.7819500000001</v>
      </c>
      <c r="AD987" s="73">
        <f t="shared" si="156"/>
        <v>1.6984459792595592E-4</v>
      </c>
    </row>
    <row r="988" spans="1:30" x14ac:dyDescent="0.25">
      <c r="A988" s="165"/>
      <c r="B988" s="72" t="s">
        <v>8773</v>
      </c>
      <c r="C988" s="64" t="s">
        <v>8774</v>
      </c>
      <c r="D988" s="64" t="s">
        <v>0</v>
      </c>
      <c r="E988" s="64" t="s">
        <v>8775</v>
      </c>
      <c r="F988" s="64" t="s">
        <v>1166</v>
      </c>
      <c r="G988" s="64" t="s">
        <v>1167</v>
      </c>
      <c r="H988" s="65">
        <v>38723</v>
      </c>
      <c r="I988" s="65">
        <v>41726</v>
      </c>
      <c r="J988" s="93" t="s">
        <v>1</v>
      </c>
      <c r="K988" s="101">
        <v>1477300</v>
      </c>
      <c r="L988" s="67">
        <f t="shared" si="150"/>
        <v>5.0217059053712931E-4</v>
      </c>
      <c r="M988" s="66">
        <v>8564.4920127140504</v>
      </c>
      <c r="N988" s="73">
        <f t="shared" si="151"/>
        <v>1.6596002454743553E-4</v>
      </c>
      <c r="O988" s="98">
        <v>1466770</v>
      </c>
      <c r="P988" s="67">
        <f t="shared" si="157"/>
        <v>5.4016745736788904E-4</v>
      </c>
      <c r="Q988" s="66">
        <v>6526.9255527140303</v>
      </c>
      <c r="R988" s="105">
        <f t="shared" si="152"/>
        <v>1.8700782061591452E-4</v>
      </c>
      <c r="S988" s="101">
        <v>1367940</v>
      </c>
      <c r="T988" s="67">
        <f t="shared" si="158"/>
        <v>5.9921401623927743E-4</v>
      </c>
      <c r="U988" s="66">
        <v>6145.86766171403</v>
      </c>
      <c r="V988" s="73">
        <f t="shared" si="159"/>
        <v>3.2819331741513677E-4</v>
      </c>
      <c r="W988" s="98">
        <v>1174140</v>
      </c>
      <c r="X988" s="67">
        <f t="shared" si="153"/>
        <v>6.6709787875670625E-4</v>
      </c>
      <c r="Y988" s="66">
        <v>4600.8553462639802</v>
      </c>
      <c r="Z988" s="105">
        <f t="shared" si="154"/>
        <v>5.9479102034113145E-4</v>
      </c>
      <c r="AA988" s="101">
        <v>193800</v>
      </c>
      <c r="AB988" s="67">
        <f t="shared" si="155"/>
        <v>3.706827998787366E-4</v>
      </c>
      <c r="AC988" s="66">
        <v>1545.01231545</v>
      </c>
      <c r="AD988" s="73">
        <f t="shared" si="156"/>
        <v>1.4056917333503006E-4</v>
      </c>
    </row>
    <row r="989" spans="1:30" x14ac:dyDescent="0.25">
      <c r="A989" s="165"/>
      <c r="B989" s="72" t="s">
        <v>14544</v>
      </c>
      <c r="C989" s="64" t="s">
        <v>14311</v>
      </c>
      <c r="D989" s="64" t="s">
        <v>2</v>
      </c>
      <c r="E989" s="64" t="s">
        <v>14545</v>
      </c>
      <c r="F989" s="64" t="s">
        <v>1380</v>
      </c>
      <c r="G989" s="64" t="s">
        <v>1216</v>
      </c>
      <c r="H989" s="65">
        <v>39784</v>
      </c>
      <c r="I989" s="65">
        <v>42003</v>
      </c>
      <c r="J989" s="93" t="s">
        <v>1</v>
      </c>
      <c r="K989" s="101">
        <v>686838</v>
      </c>
      <c r="L989" s="67">
        <f t="shared" si="150"/>
        <v>2.3347312263138215E-4</v>
      </c>
      <c r="M989" s="66">
        <v>8556.5835146030804</v>
      </c>
      <c r="N989" s="73">
        <f t="shared" si="151"/>
        <v>1.6580677616578234E-4</v>
      </c>
      <c r="O989" s="98">
        <v>640862</v>
      </c>
      <c r="P989" s="67">
        <f t="shared" si="157"/>
        <v>2.3601027909195038E-4</v>
      </c>
      <c r="Q989" s="66">
        <v>5576.2711146030497</v>
      </c>
      <c r="R989" s="105">
        <f t="shared" si="152"/>
        <v>1.5976991002628678E-4</v>
      </c>
      <c r="S989" s="101">
        <v>546100</v>
      </c>
      <c r="T989" s="67">
        <f t="shared" si="158"/>
        <v>2.3921427421397826E-4</v>
      </c>
      <c r="U989" s="66">
        <v>3693.4746405030201</v>
      </c>
      <c r="V989" s="73">
        <f t="shared" si="159"/>
        <v>1.972339402305485E-4</v>
      </c>
      <c r="W989" s="98">
        <v>421200</v>
      </c>
      <c r="X989" s="67">
        <f t="shared" si="153"/>
        <v>2.3930845259707078E-4</v>
      </c>
      <c r="Y989" s="66">
        <v>1754.8830405030101</v>
      </c>
      <c r="Z989" s="105">
        <f t="shared" si="154"/>
        <v>2.2686839634889137E-4</v>
      </c>
      <c r="AA989" s="101">
        <v>124900</v>
      </c>
      <c r="AB989" s="67">
        <f t="shared" si="155"/>
        <v>2.3889722241926832E-4</v>
      </c>
      <c r="AC989" s="66">
        <v>1938.5916</v>
      </c>
      <c r="AD989" s="73">
        <f t="shared" si="156"/>
        <v>1.7637802360615044E-4</v>
      </c>
    </row>
    <row r="990" spans="1:30" x14ac:dyDescent="0.25">
      <c r="A990" s="165"/>
      <c r="B990" s="72" t="s">
        <v>12448</v>
      </c>
      <c r="C990" s="64" t="s">
        <v>10738</v>
      </c>
      <c r="D990" s="64" t="s">
        <v>2</v>
      </c>
      <c r="E990" s="64" t="s">
        <v>12449</v>
      </c>
      <c r="F990" s="64" t="s">
        <v>1199</v>
      </c>
      <c r="G990" s="64" t="s">
        <v>1199</v>
      </c>
      <c r="H990" s="65">
        <v>38721</v>
      </c>
      <c r="I990" s="65">
        <v>39955</v>
      </c>
      <c r="J990" s="93" t="s">
        <v>1</v>
      </c>
      <c r="K990" s="101">
        <v>549980</v>
      </c>
      <c r="L990" s="67">
        <f t="shared" si="150"/>
        <v>1.869517236740069E-4</v>
      </c>
      <c r="M990" s="66">
        <v>8547.3151969905193</v>
      </c>
      <c r="N990" s="73">
        <f t="shared" si="151"/>
        <v>1.6562717763078335E-4</v>
      </c>
      <c r="O990" s="98">
        <v>509320</v>
      </c>
      <c r="P990" s="67">
        <f t="shared" si="157"/>
        <v>1.8756730052197225E-4</v>
      </c>
      <c r="Q990" s="66">
        <v>6425.8288969905298</v>
      </c>
      <c r="R990" s="105">
        <f t="shared" si="152"/>
        <v>1.8411122479821781E-4</v>
      </c>
      <c r="S990" s="101">
        <v>265220</v>
      </c>
      <c r="T990" s="67">
        <f t="shared" si="158"/>
        <v>1.1617727487096011E-4</v>
      </c>
      <c r="U990" s="66">
        <v>2415.8797057655102</v>
      </c>
      <c r="V990" s="73">
        <f t="shared" si="159"/>
        <v>1.2900954246872949E-4</v>
      </c>
      <c r="W990" s="98">
        <v>164820</v>
      </c>
      <c r="X990" s="67">
        <f t="shared" si="153"/>
        <v>9.3643920125947776E-5</v>
      </c>
      <c r="Y990" s="66">
        <v>679.73934417800206</v>
      </c>
      <c r="Z990" s="105">
        <f t="shared" si="154"/>
        <v>8.7875585659946979E-5</v>
      </c>
      <c r="AA990" s="101">
        <v>100400</v>
      </c>
      <c r="AB990" s="67">
        <f t="shared" si="155"/>
        <v>1.920358777493558E-4</v>
      </c>
      <c r="AC990" s="66">
        <v>1736.1403615874999</v>
      </c>
      <c r="AD990" s="73">
        <f t="shared" si="156"/>
        <v>1.5795849196894831E-4</v>
      </c>
    </row>
    <row r="991" spans="1:30" x14ac:dyDescent="0.25">
      <c r="A991" s="165"/>
      <c r="B991" s="72" t="s">
        <v>13233</v>
      </c>
      <c r="C991" s="64" t="s">
        <v>13234</v>
      </c>
      <c r="D991" s="64" t="s">
        <v>0</v>
      </c>
      <c r="E991" s="64" t="s">
        <v>13214</v>
      </c>
      <c r="F991" s="64" t="s">
        <v>3255</v>
      </c>
      <c r="G991" s="64" t="s">
        <v>1227</v>
      </c>
      <c r="H991" s="65">
        <v>40483</v>
      </c>
      <c r="I991" s="65">
        <v>41669</v>
      </c>
      <c r="J991" s="93" t="s">
        <v>1</v>
      </c>
      <c r="K991" s="101">
        <v>223807</v>
      </c>
      <c r="L991" s="67">
        <f t="shared" si="150"/>
        <v>7.6077501764261363E-5</v>
      </c>
      <c r="M991" s="66">
        <v>8529.4547819960098</v>
      </c>
      <c r="N991" s="73">
        <f t="shared" si="151"/>
        <v>1.6528108414310002E-4</v>
      </c>
      <c r="O991" s="98">
        <v>159067</v>
      </c>
      <c r="P991" s="67">
        <f t="shared" si="157"/>
        <v>5.8579611623593334E-5</v>
      </c>
      <c r="Q991" s="66">
        <v>6159.7848619960196</v>
      </c>
      <c r="R991" s="105">
        <f t="shared" si="152"/>
        <v>1.7648859837627258E-4</v>
      </c>
      <c r="S991" s="101">
        <v>103940</v>
      </c>
      <c r="T991" s="67">
        <f t="shared" si="158"/>
        <v>4.5529997549534699E-5</v>
      </c>
      <c r="U991" s="66">
        <v>1244.2038623640001</v>
      </c>
      <c r="V991" s="73">
        <f t="shared" si="159"/>
        <v>6.6441292850110775E-5</v>
      </c>
      <c r="W991" s="98">
        <v>61200</v>
      </c>
      <c r="X991" s="67">
        <f t="shared" si="153"/>
        <v>3.4771313625215414E-5</v>
      </c>
      <c r="Y991" s="66">
        <v>240.75141236399901</v>
      </c>
      <c r="Z991" s="105">
        <f t="shared" si="154"/>
        <v>3.1123947055808037E-5</v>
      </c>
      <c r="AA991" s="101">
        <v>42740</v>
      </c>
      <c r="AB991" s="67">
        <f t="shared" si="155"/>
        <v>8.1749137599675963E-5</v>
      </c>
      <c r="AC991" s="66">
        <v>1003.45245</v>
      </c>
      <c r="AD991" s="73">
        <f t="shared" si="156"/>
        <v>9.1296671209010452E-5</v>
      </c>
    </row>
    <row r="992" spans="1:30" x14ac:dyDescent="0.25">
      <c r="A992" s="165"/>
      <c r="B992" s="72" t="s">
        <v>13878</v>
      </c>
      <c r="C992" s="64" t="s">
        <v>13854</v>
      </c>
      <c r="D992" s="64" t="s">
        <v>4</v>
      </c>
      <c r="E992" s="64" t="s">
        <v>7981</v>
      </c>
      <c r="F992" s="64" t="s">
        <v>1215</v>
      </c>
      <c r="G992" s="64" t="s">
        <v>1216</v>
      </c>
      <c r="H992" s="65">
        <v>40675</v>
      </c>
      <c r="I992" s="65">
        <v>42004</v>
      </c>
      <c r="J992" s="93" t="s">
        <v>1</v>
      </c>
      <c r="K992" s="101">
        <v>358840</v>
      </c>
      <c r="L992" s="67">
        <f t="shared" si="150"/>
        <v>1.2197853835263216E-4</v>
      </c>
      <c r="M992" s="66">
        <v>8527.2582910085694</v>
      </c>
      <c r="N992" s="73">
        <f t="shared" si="151"/>
        <v>1.6523852123363002E-4</v>
      </c>
      <c r="O992" s="98">
        <v>352138</v>
      </c>
      <c r="P992" s="67">
        <f t="shared" si="157"/>
        <v>1.2968187793765463E-4</v>
      </c>
      <c r="Q992" s="66">
        <v>8171.4408923585897</v>
      </c>
      <c r="R992" s="105">
        <f t="shared" si="152"/>
        <v>2.3412605831490117E-4</v>
      </c>
      <c r="S992" s="101">
        <v>305650</v>
      </c>
      <c r="T992" s="67">
        <f t="shared" si="158"/>
        <v>1.338872787282594E-4</v>
      </c>
      <c r="U992" s="66">
        <v>2149.0184070444998</v>
      </c>
      <c r="V992" s="73">
        <f t="shared" si="159"/>
        <v>1.1475897611459905E-4</v>
      </c>
      <c r="W992" s="98">
        <v>132650</v>
      </c>
      <c r="X992" s="67">
        <f t="shared" si="153"/>
        <v>7.536625412393504E-5</v>
      </c>
      <c r="Y992" s="66">
        <v>568.86729728199998</v>
      </c>
      <c r="Z992" s="105">
        <f t="shared" si="154"/>
        <v>7.3542229590812448E-5</v>
      </c>
      <c r="AA992" s="101">
        <v>173000</v>
      </c>
      <c r="AB992" s="67">
        <f t="shared" si="155"/>
        <v>3.3089847460795373E-4</v>
      </c>
      <c r="AC992" s="66">
        <v>1580.1511097625</v>
      </c>
      <c r="AD992" s="73">
        <f t="shared" si="156"/>
        <v>1.4376619074330823E-4</v>
      </c>
    </row>
    <row r="993" spans="1:30" x14ac:dyDescent="0.25">
      <c r="A993" s="165"/>
      <c r="B993" s="72" t="s">
        <v>12556</v>
      </c>
      <c r="C993" s="64" t="s">
        <v>5</v>
      </c>
      <c r="D993" s="64" t="s">
        <v>2</v>
      </c>
      <c r="E993" s="64" t="s">
        <v>6</v>
      </c>
      <c r="F993" s="64" t="s">
        <v>1496</v>
      </c>
      <c r="G993" s="64" t="s">
        <v>1216</v>
      </c>
      <c r="H993" s="65">
        <v>38720</v>
      </c>
      <c r="I993" s="65">
        <v>42003</v>
      </c>
      <c r="J993" s="93" t="s">
        <v>1</v>
      </c>
      <c r="K993" s="101">
        <v>555403</v>
      </c>
      <c r="L993" s="67">
        <f t="shared" si="150"/>
        <v>1.8879513470256091E-4</v>
      </c>
      <c r="M993" s="66">
        <v>8481.0518598220806</v>
      </c>
      <c r="N993" s="73">
        <f t="shared" si="151"/>
        <v>1.6434314758594895E-4</v>
      </c>
      <c r="O993" s="98">
        <v>514815</v>
      </c>
      <c r="P993" s="67">
        <f t="shared" si="157"/>
        <v>1.8959094443222167E-4</v>
      </c>
      <c r="Q993" s="66">
        <v>7041.3002598220501</v>
      </c>
      <c r="R993" s="105">
        <f t="shared" si="152"/>
        <v>2.0174555466532794E-4</v>
      </c>
      <c r="S993" s="101">
        <v>448190</v>
      </c>
      <c r="T993" s="67">
        <f t="shared" si="158"/>
        <v>1.9632566482322454E-4</v>
      </c>
      <c r="U993" s="66">
        <v>2924.7074137480199</v>
      </c>
      <c r="V993" s="73">
        <f t="shared" si="159"/>
        <v>1.5618127194084558E-4</v>
      </c>
      <c r="W993" s="98">
        <v>353190</v>
      </c>
      <c r="X993" s="67">
        <f t="shared" si="153"/>
        <v>2.0066797809297111E-4</v>
      </c>
      <c r="Y993" s="66">
        <v>1558.77857624801</v>
      </c>
      <c r="Z993" s="105">
        <f t="shared" si="154"/>
        <v>2.0151633339338067E-4</v>
      </c>
      <c r="AA993" s="101">
        <v>95000</v>
      </c>
      <c r="AB993" s="67">
        <f t="shared" si="155"/>
        <v>1.8170725484251794E-4</v>
      </c>
      <c r="AC993" s="66">
        <v>1365.9288375000001</v>
      </c>
      <c r="AD993" s="73">
        <f t="shared" si="156"/>
        <v>1.2427570033053721E-4</v>
      </c>
    </row>
    <row r="994" spans="1:30" x14ac:dyDescent="0.25">
      <c r="A994" s="165"/>
      <c r="B994" s="72" t="s">
        <v>11495</v>
      </c>
      <c r="C994" s="64" t="s">
        <v>11342</v>
      </c>
      <c r="D994" s="64" t="s">
        <v>2</v>
      </c>
      <c r="E994" s="64" t="s">
        <v>11496</v>
      </c>
      <c r="F994" s="64" t="s">
        <v>1192</v>
      </c>
      <c r="G994" s="64" t="s">
        <v>1193</v>
      </c>
      <c r="H994" s="65">
        <v>38720</v>
      </c>
      <c r="I994" s="65">
        <v>42004</v>
      </c>
      <c r="J994" s="93" t="s">
        <v>1</v>
      </c>
      <c r="K994" s="101">
        <v>880675</v>
      </c>
      <c r="L994" s="67">
        <f t="shared" si="150"/>
        <v>2.9936308456054045E-4</v>
      </c>
      <c r="M994" s="66">
        <v>8433.9570695110906</v>
      </c>
      <c r="N994" s="73">
        <f t="shared" si="151"/>
        <v>1.6343055959538682E-4</v>
      </c>
      <c r="O994" s="98">
        <v>856967</v>
      </c>
      <c r="P994" s="67">
        <f t="shared" si="157"/>
        <v>3.15595277676928E-4</v>
      </c>
      <c r="Q994" s="66">
        <v>7592.0602695111002</v>
      </c>
      <c r="R994" s="105">
        <f t="shared" si="152"/>
        <v>2.1752579120433999E-4</v>
      </c>
      <c r="S994" s="101">
        <v>771140</v>
      </c>
      <c r="T994" s="67">
        <f t="shared" si="158"/>
        <v>3.3779105551614576E-4</v>
      </c>
      <c r="U994" s="66">
        <v>4419.7380823290196</v>
      </c>
      <c r="V994" s="73">
        <f t="shared" si="159"/>
        <v>2.3601687885043652E-4</v>
      </c>
      <c r="W994" s="98">
        <v>695540</v>
      </c>
      <c r="X994" s="67">
        <f t="shared" si="153"/>
        <v>3.9517711566801187E-4</v>
      </c>
      <c r="Y994" s="66">
        <v>3265.986862104</v>
      </c>
      <c r="Z994" s="105">
        <f t="shared" si="154"/>
        <v>4.2222141578717446E-4</v>
      </c>
      <c r="AA994" s="101">
        <v>75600</v>
      </c>
      <c r="AB994" s="67">
        <f t="shared" si="155"/>
        <v>1.4460072069573008E-4</v>
      </c>
      <c r="AC994" s="66">
        <v>1153.751220225</v>
      </c>
      <c r="AD994" s="73">
        <f t="shared" si="156"/>
        <v>1.0497123785972762E-4</v>
      </c>
    </row>
    <row r="995" spans="1:30" x14ac:dyDescent="0.25">
      <c r="A995" s="165"/>
      <c r="B995" s="74" t="s">
        <v>16622</v>
      </c>
      <c r="C995" s="68" t="s">
        <v>3</v>
      </c>
      <c r="D995" s="68" t="s">
        <v>2</v>
      </c>
      <c r="E995" s="68" t="s">
        <v>16623</v>
      </c>
      <c r="F995" s="68" t="s">
        <v>1677</v>
      </c>
      <c r="G995" s="68" t="s">
        <v>1216</v>
      </c>
      <c r="H995" s="69">
        <v>38722</v>
      </c>
      <c r="I995" s="69">
        <v>41999</v>
      </c>
      <c r="J995" s="94" t="s">
        <v>1173</v>
      </c>
      <c r="K995" s="102">
        <v>708210</v>
      </c>
      <c r="L995" s="71">
        <f t="shared" si="150"/>
        <v>2.4073799087815634E-4</v>
      </c>
      <c r="M995" s="70">
        <v>8391.7588595470606</v>
      </c>
      <c r="N995" s="75">
        <f t="shared" si="151"/>
        <v>1.6261285599415839E-4</v>
      </c>
      <c r="O995" s="99">
        <v>681880</v>
      </c>
      <c r="P995" s="71">
        <f t="shared" si="157"/>
        <v>2.5111597989460935E-4</v>
      </c>
      <c r="Q995" s="70">
        <v>6719.4470995470501</v>
      </c>
      <c r="R995" s="106">
        <f t="shared" si="152"/>
        <v>1.9252389929707504E-4</v>
      </c>
      <c r="S995" s="102">
        <v>592230</v>
      </c>
      <c r="T995" s="71">
        <f t="shared" si="158"/>
        <v>2.594211126492297E-4</v>
      </c>
      <c r="U995" s="70">
        <v>3902.4497367620302</v>
      </c>
      <c r="V995" s="75">
        <f t="shared" si="159"/>
        <v>2.0839334584639682E-4</v>
      </c>
      <c r="W995" s="99">
        <v>482430</v>
      </c>
      <c r="X995" s="71">
        <f t="shared" si="153"/>
        <v>2.7409681098386718E-4</v>
      </c>
      <c r="Y995" s="70">
        <v>1968.22934291002</v>
      </c>
      <c r="Z995" s="106">
        <f t="shared" si="154"/>
        <v>2.5444945581378338E-4</v>
      </c>
      <c r="AA995" s="102">
        <v>109800</v>
      </c>
      <c r="AB995" s="71">
        <f t="shared" si="155"/>
        <v>2.1001533243903653E-4</v>
      </c>
      <c r="AC995" s="70">
        <v>1934.2203938519999</v>
      </c>
      <c r="AD995" s="75">
        <f t="shared" si="156"/>
        <v>1.7598032008718373E-4</v>
      </c>
    </row>
    <row r="996" spans="1:30" x14ac:dyDescent="0.25">
      <c r="A996" s="165"/>
      <c r="B996" s="72" t="s">
        <v>3819</v>
      </c>
      <c r="C996" s="64" t="s">
        <v>3820</v>
      </c>
      <c r="D996" s="64" t="s">
        <v>2</v>
      </c>
      <c r="E996" s="64" t="s">
        <v>3821</v>
      </c>
      <c r="F996" s="64" t="s">
        <v>1400</v>
      </c>
      <c r="G996" s="64" t="s">
        <v>1216</v>
      </c>
      <c r="H996" s="65">
        <v>38720</v>
      </c>
      <c r="I996" s="65">
        <v>39792</v>
      </c>
      <c r="J996" s="93" t="s">
        <v>1</v>
      </c>
      <c r="K996" s="101">
        <v>518244</v>
      </c>
      <c r="L996" s="67">
        <f t="shared" si="150"/>
        <v>1.7616387702045898E-4</v>
      </c>
      <c r="M996" s="66">
        <v>8371.5921894715593</v>
      </c>
      <c r="N996" s="73">
        <f t="shared" si="151"/>
        <v>1.6222207262302538E-4</v>
      </c>
      <c r="O996" s="98">
        <v>479594</v>
      </c>
      <c r="P996" s="67">
        <f t="shared" si="157"/>
        <v>1.7662010509411521E-4</v>
      </c>
      <c r="Q996" s="66">
        <v>6544.3022894715396</v>
      </c>
      <c r="R996" s="105">
        <f t="shared" si="152"/>
        <v>1.8750569448381654E-4</v>
      </c>
      <c r="S996" s="101">
        <v>387800</v>
      </c>
      <c r="T996" s="67">
        <f t="shared" si="158"/>
        <v>1.698723595315524E-4</v>
      </c>
      <c r="U996" s="66">
        <v>2822.29234341751</v>
      </c>
      <c r="V996" s="73">
        <f t="shared" si="159"/>
        <v>1.50712240790946E-4</v>
      </c>
      <c r="W996" s="98">
        <v>320900</v>
      </c>
      <c r="X996" s="67">
        <f t="shared" si="153"/>
        <v>1.823221330446344E-4</v>
      </c>
      <c r="Y996" s="66">
        <v>1354.5881270550101</v>
      </c>
      <c r="Z996" s="105">
        <f t="shared" si="154"/>
        <v>1.7511892758968818E-4</v>
      </c>
      <c r="AA996" s="101">
        <v>66900</v>
      </c>
      <c r="AB996" s="67">
        <f t="shared" si="155"/>
        <v>1.2796016156804685E-4</v>
      </c>
      <c r="AC996" s="66">
        <v>1467.7042163624999</v>
      </c>
      <c r="AD996" s="73">
        <f t="shared" si="156"/>
        <v>1.3353548468921024E-4</v>
      </c>
    </row>
    <row r="997" spans="1:30" x14ac:dyDescent="0.25">
      <c r="A997" s="165"/>
      <c r="B997" s="72" t="s">
        <v>4833</v>
      </c>
      <c r="C997" s="64" t="s">
        <v>4834</v>
      </c>
      <c r="D997" s="64" t="s">
        <v>4</v>
      </c>
      <c r="E997" s="64" t="s">
        <v>4835</v>
      </c>
      <c r="F997" s="64" t="s">
        <v>2481</v>
      </c>
      <c r="G997" s="64" t="s">
        <v>1515</v>
      </c>
      <c r="H997" s="65">
        <v>38721</v>
      </c>
      <c r="I997" s="65">
        <v>42004</v>
      </c>
      <c r="J997" s="93" t="s">
        <v>1</v>
      </c>
      <c r="K997" s="101">
        <v>305947</v>
      </c>
      <c r="L997" s="67">
        <f t="shared" si="150"/>
        <v>1.0399890723824756E-4</v>
      </c>
      <c r="M997" s="66">
        <v>8366.47222565021</v>
      </c>
      <c r="N997" s="73">
        <f t="shared" si="151"/>
        <v>1.6212285957919141E-4</v>
      </c>
      <c r="O997" s="98">
        <v>264517</v>
      </c>
      <c r="P997" s="67">
        <f t="shared" si="157"/>
        <v>9.7413688117824803E-5</v>
      </c>
      <c r="Q997" s="66">
        <v>5984.4393756501504</v>
      </c>
      <c r="R997" s="105">
        <f t="shared" si="152"/>
        <v>1.7146464383725635E-4</v>
      </c>
      <c r="S997" s="101">
        <v>223210</v>
      </c>
      <c r="T997" s="67">
        <f t="shared" si="158"/>
        <v>9.7775165990298646E-5</v>
      </c>
      <c r="U997" s="66">
        <v>1619.8136450039899</v>
      </c>
      <c r="V997" s="73">
        <f t="shared" si="159"/>
        <v>8.6499098745628061E-5</v>
      </c>
      <c r="W997" s="98">
        <v>162410</v>
      </c>
      <c r="X997" s="67">
        <f t="shared" si="153"/>
        <v>9.2274657612275077E-5</v>
      </c>
      <c r="Y997" s="66">
        <v>646.14740750399596</v>
      </c>
      <c r="Z997" s="105">
        <f t="shared" si="154"/>
        <v>8.3532875275498306E-5</v>
      </c>
      <c r="AA997" s="101">
        <v>60800</v>
      </c>
      <c r="AB997" s="67">
        <f t="shared" si="155"/>
        <v>1.1629264309921149E-4</v>
      </c>
      <c r="AC997" s="66">
        <v>973.66623749999701</v>
      </c>
      <c r="AD997" s="73">
        <f t="shared" si="156"/>
        <v>8.8586645388480053E-5</v>
      </c>
    </row>
    <row r="998" spans="1:30" x14ac:dyDescent="0.25">
      <c r="A998" s="165"/>
      <c r="B998" s="74" t="s">
        <v>16834</v>
      </c>
      <c r="C998" s="68" t="s">
        <v>3</v>
      </c>
      <c r="D998" s="68" t="s">
        <v>2</v>
      </c>
      <c r="E998" s="68" t="s">
        <v>16835</v>
      </c>
      <c r="F998" s="68" t="s">
        <v>1199</v>
      </c>
      <c r="G998" s="68" t="s">
        <v>1199</v>
      </c>
      <c r="H998" s="69">
        <v>39177</v>
      </c>
      <c r="I998" s="69">
        <v>42004</v>
      </c>
      <c r="J998" s="94" t="s">
        <v>1173</v>
      </c>
      <c r="K998" s="102">
        <v>757091</v>
      </c>
      <c r="L998" s="71">
        <f t="shared" si="150"/>
        <v>2.5735384455448845E-4</v>
      </c>
      <c r="M998" s="70">
        <v>8333.2853839413401</v>
      </c>
      <c r="N998" s="75">
        <f t="shared" si="151"/>
        <v>1.6147977542936912E-4</v>
      </c>
      <c r="O998" s="99">
        <v>729495</v>
      </c>
      <c r="P998" s="71">
        <f t="shared" si="157"/>
        <v>2.6865115819970969E-4</v>
      </c>
      <c r="Q998" s="70">
        <v>6502.7521839413303</v>
      </c>
      <c r="R998" s="106">
        <f t="shared" si="152"/>
        <v>1.8631521136602846E-4</v>
      </c>
      <c r="S998" s="102">
        <v>648250</v>
      </c>
      <c r="T998" s="71">
        <f t="shared" si="158"/>
        <v>2.8396017809780521E-4</v>
      </c>
      <c r="U998" s="70">
        <v>5131.6336372075702</v>
      </c>
      <c r="V998" s="75">
        <f t="shared" si="159"/>
        <v>2.7403256299283167E-4</v>
      </c>
      <c r="W998" s="99">
        <v>461150</v>
      </c>
      <c r="X998" s="71">
        <f t="shared" si="153"/>
        <v>2.6200639343575306E-4</v>
      </c>
      <c r="Y998" s="70">
        <v>1984.9586002450201</v>
      </c>
      <c r="Z998" s="106">
        <f t="shared" si="154"/>
        <v>2.5661218671726939E-4</v>
      </c>
      <c r="AA998" s="102">
        <v>187100</v>
      </c>
      <c r="AB998" s="71">
        <f t="shared" si="155"/>
        <v>3.5786765664247482E-4</v>
      </c>
      <c r="AC998" s="70">
        <v>3146.6750369625202</v>
      </c>
      <c r="AD998" s="75">
        <f t="shared" si="156"/>
        <v>2.8629254555227605E-4</v>
      </c>
    </row>
    <row r="999" spans="1:30" x14ac:dyDescent="0.25">
      <c r="A999" s="165"/>
      <c r="B999" s="72" t="s">
        <v>8895</v>
      </c>
      <c r="C999" s="64" t="s">
        <v>8896</v>
      </c>
      <c r="D999" s="64" t="s">
        <v>0</v>
      </c>
      <c r="E999" s="64" t="s">
        <v>8897</v>
      </c>
      <c r="F999" s="64" t="s">
        <v>1519</v>
      </c>
      <c r="G999" s="64" t="s">
        <v>1193</v>
      </c>
      <c r="H999" s="65">
        <v>38720</v>
      </c>
      <c r="I999" s="65">
        <v>42003</v>
      </c>
      <c r="J999" s="93" t="s">
        <v>1</v>
      </c>
      <c r="K999" s="101">
        <v>1466354</v>
      </c>
      <c r="L999" s="67">
        <f t="shared" si="150"/>
        <v>4.9844977602144576E-4</v>
      </c>
      <c r="M999" s="66">
        <v>8332.2172754359399</v>
      </c>
      <c r="N999" s="73">
        <f t="shared" si="151"/>
        <v>1.6145907795968705E-4</v>
      </c>
      <c r="O999" s="98">
        <v>1457380</v>
      </c>
      <c r="P999" s="67">
        <f t="shared" si="157"/>
        <v>5.367094016231679E-4</v>
      </c>
      <c r="Q999" s="66">
        <v>6729.3112754359499</v>
      </c>
      <c r="R999" s="105">
        <f t="shared" si="152"/>
        <v>1.9280652517050611E-4</v>
      </c>
      <c r="S999" s="101">
        <v>1359780</v>
      </c>
      <c r="T999" s="67">
        <f t="shared" si="158"/>
        <v>5.9563960042241959E-4</v>
      </c>
      <c r="U999" s="66">
        <v>6366.4372129359699</v>
      </c>
      <c r="V999" s="73">
        <f t="shared" si="159"/>
        <v>3.3997187444252772E-4</v>
      </c>
      <c r="W999" s="98">
        <v>1359780</v>
      </c>
      <c r="X999" s="67">
        <f t="shared" si="153"/>
        <v>7.7257086341985968E-4</v>
      </c>
      <c r="Y999" s="66">
        <v>6366.4372129359699</v>
      </c>
      <c r="Z999" s="105">
        <f t="shared" si="154"/>
        <v>8.2304254335986422E-4</v>
      </c>
      <c r="AA999" s="101">
        <v>0</v>
      </c>
      <c r="AB999" s="67">
        <f t="shared" si="155"/>
        <v>0</v>
      </c>
      <c r="AC999" s="66">
        <v>0</v>
      </c>
      <c r="AD999" s="73">
        <f t="shared" si="156"/>
        <v>0</v>
      </c>
    </row>
    <row r="1000" spans="1:30" x14ac:dyDescent="0.25">
      <c r="A1000" s="165"/>
      <c r="B1000" s="74" t="s">
        <v>16735</v>
      </c>
      <c r="C1000" s="68" t="s">
        <v>3</v>
      </c>
      <c r="D1000" s="68" t="s">
        <v>2</v>
      </c>
      <c r="E1000" s="68" t="s">
        <v>16736</v>
      </c>
      <c r="F1000" s="68" t="s">
        <v>2360</v>
      </c>
      <c r="G1000" s="68" t="s">
        <v>1216</v>
      </c>
      <c r="H1000" s="69">
        <v>38722</v>
      </c>
      <c r="I1000" s="69">
        <v>42004</v>
      </c>
      <c r="J1000" s="94" t="s">
        <v>1173</v>
      </c>
      <c r="K1000" s="102">
        <v>871076</v>
      </c>
      <c r="L1000" s="71">
        <f t="shared" si="150"/>
        <v>2.9610014846186996E-4</v>
      </c>
      <c r="M1000" s="70">
        <v>8320.44019437108</v>
      </c>
      <c r="N1000" s="75">
        <f t="shared" si="151"/>
        <v>1.6123086539790058E-4</v>
      </c>
      <c r="O1000" s="99">
        <v>805004</v>
      </c>
      <c r="P1000" s="71">
        <f t="shared" si="157"/>
        <v>2.964588612059015E-4</v>
      </c>
      <c r="Q1000" s="70">
        <v>5568.1325143710701</v>
      </c>
      <c r="R1000" s="106">
        <f t="shared" si="152"/>
        <v>1.5953672491026937E-4</v>
      </c>
      <c r="S1000" s="102">
        <v>720620</v>
      </c>
      <c r="T1000" s="71">
        <f t="shared" si="158"/>
        <v>3.1566121641471711E-4</v>
      </c>
      <c r="U1000" s="70">
        <v>3755.1079263470501</v>
      </c>
      <c r="V1000" s="75">
        <f t="shared" si="159"/>
        <v>2.0052519765061249E-4</v>
      </c>
      <c r="W1000" s="99">
        <v>627420</v>
      </c>
      <c r="X1000" s="71">
        <f t="shared" si="153"/>
        <v>3.5647414370478192E-4</v>
      </c>
      <c r="Y1000" s="70">
        <v>2720.4394323470301</v>
      </c>
      <c r="Z1000" s="106">
        <f t="shared" si="154"/>
        <v>3.51693940357389E-4</v>
      </c>
      <c r="AA1000" s="102">
        <v>93200</v>
      </c>
      <c r="AB1000" s="71">
        <f t="shared" si="155"/>
        <v>1.7826438054023867E-4</v>
      </c>
      <c r="AC1000" s="70">
        <v>1034.668494</v>
      </c>
      <c r="AD1000" s="75">
        <f t="shared" si="156"/>
        <v>9.4136786757598734E-5</v>
      </c>
    </row>
    <row r="1001" spans="1:30" x14ac:dyDescent="0.25">
      <c r="A1001" s="165"/>
      <c r="B1001" s="72" t="s">
        <v>11622</v>
      </c>
      <c r="C1001" s="64" t="s">
        <v>11342</v>
      </c>
      <c r="D1001" s="64" t="s">
        <v>2</v>
      </c>
      <c r="E1001" s="64" t="s">
        <v>11623</v>
      </c>
      <c r="F1001" s="64" t="s">
        <v>1562</v>
      </c>
      <c r="G1001" s="64" t="s">
        <v>1167</v>
      </c>
      <c r="H1001" s="65">
        <v>38720</v>
      </c>
      <c r="I1001" s="65">
        <v>42003</v>
      </c>
      <c r="J1001" s="93" t="s">
        <v>1</v>
      </c>
      <c r="K1001" s="101">
        <v>837570</v>
      </c>
      <c r="L1001" s="67">
        <f t="shared" si="150"/>
        <v>2.8471063529153414E-4</v>
      </c>
      <c r="M1001" s="66">
        <v>8287.4665126990894</v>
      </c>
      <c r="N1001" s="73">
        <f t="shared" si="151"/>
        <v>1.6059191179603147E-4</v>
      </c>
      <c r="O1001" s="98">
        <v>803880</v>
      </c>
      <c r="P1001" s="67">
        <f t="shared" si="157"/>
        <v>2.9604492567266756E-4</v>
      </c>
      <c r="Q1001" s="66">
        <v>7078.51239269907</v>
      </c>
      <c r="R1001" s="105">
        <f t="shared" si="152"/>
        <v>2.0281174728750481E-4</v>
      </c>
      <c r="S1001" s="101">
        <v>713100</v>
      </c>
      <c r="T1001" s="67">
        <f t="shared" si="158"/>
        <v>3.1236714693643635E-4</v>
      </c>
      <c r="U1001" s="66">
        <v>4426.2520246990298</v>
      </c>
      <c r="V1001" s="73">
        <f t="shared" si="159"/>
        <v>2.3636472759589234E-4</v>
      </c>
      <c r="W1001" s="98">
        <v>628000</v>
      </c>
      <c r="X1001" s="67">
        <f t="shared" si="153"/>
        <v>3.5680367576201437E-4</v>
      </c>
      <c r="Y1001" s="66">
        <v>2919.7958371990098</v>
      </c>
      <c r="Z1001" s="105">
        <f t="shared" si="154"/>
        <v>3.7746640885060845E-4</v>
      </c>
      <c r="AA1001" s="101">
        <v>85100</v>
      </c>
      <c r="AB1001" s="67">
        <f t="shared" si="155"/>
        <v>1.6277144617998185E-4</v>
      </c>
      <c r="AC1001" s="66">
        <v>1506.4561874999999</v>
      </c>
      <c r="AD1001" s="73">
        <f t="shared" si="156"/>
        <v>1.3706123816924947E-4</v>
      </c>
    </row>
    <row r="1002" spans="1:30" x14ac:dyDescent="0.25">
      <c r="A1002" s="165"/>
      <c r="B1002" s="72" t="s">
        <v>15227</v>
      </c>
      <c r="C1002" s="64" t="s">
        <v>15228</v>
      </c>
      <c r="D1002" s="64" t="s">
        <v>2</v>
      </c>
      <c r="E1002" s="64" t="s">
        <v>15229</v>
      </c>
      <c r="F1002" s="64" t="s">
        <v>1562</v>
      </c>
      <c r="G1002" s="64" t="s">
        <v>1167</v>
      </c>
      <c r="H1002" s="65">
        <v>39154</v>
      </c>
      <c r="I1002" s="65">
        <v>42004</v>
      </c>
      <c r="J1002" s="93" t="s">
        <v>1</v>
      </c>
      <c r="K1002" s="101">
        <v>545432</v>
      </c>
      <c r="L1002" s="67">
        <f t="shared" si="150"/>
        <v>1.8540574665798927E-4</v>
      </c>
      <c r="M1002" s="66">
        <v>8286.4503905550901</v>
      </c>
      <c r="N1002" s="73">
        <f t="shared" si="151"/>
        <v>1.6057222170166147E-4</v>
      </c>
      <c r="O1002" s="98">
        <v>526490</v>
      </c>
      <c r="P1002" s="67">
        <f t="shared" si="157"/>
        <v>1.938904972351629E-4</v>
      </c>
      <c r="Q1002" s="66">
        <v>7569.6271905550902</v>
      </c>
      <c r="R1002" s="105">
        <f t="shared" si="152"/>
        <v>2.1688304429825283E-4</v>
      </c>
      <c r="S1002" s="101">
        <v>469800</v>
      </c>
      <c r="T1002" s="67">
        <f t="shared" si="158"/>
        <v>2.0579173416174142E-4</v>
      </c>
      <c r="U1002" s="66">
        <v>6015.9339980550603</v>
      </c>
      <c r="V1002" s="73">
        <f t="shared" si="159"/>
        <v>3.2125477554158021E-4</v>
      </c>
      <c r="W1002" s="98">
        <v>334100</v>
      </c>
      <c r="X1002" s="67">
        <f t="shared" si="153"/>
        <v>1.898218281402691E-4</v>
      </c>
      <c r="Y1002" s="66">
        <v>1592.1311701050099</v>
      </c>
      <c r="Z1002" s="105">
        <f t="shared" si="154"/>
        <v>2.0582810193166718E-4</v>
      </c>
      <c r="AA1002" s="101">
        <v>135700</v>
      </c>
      <c r="AB1002" s="67">
        <f t="shared" si="155"/>
        <v>2.5955446823294406E-4</v>
      </c>
      <c r="AC1002" s="66">
        <v>4423.8028279500104</v>
      </c>
      <c r="AD1002" s="73">
        <f t="shared" si="156"/>
        <v>4.0248889947584732E-4</v>
      </c>
    </row>
    <row r="1003" spans="1:30" x14ac:dyDescent="0.25">
      <c r="A1003" s="165"/>
      <c r="B1003" s="72" t="s">
        <v>11434</v>
      </c>
      <c r="C1003" s="64" t="s">
        <v>11435</v>
      </c>
      <c r="D1003" s="64" t="s">
        <v>2</v>
      </c>
      <c r="E1003" s="64" t="s">
        <v>11436</v>
      </c>
      <c r="F1003" s="64" t="s">
        <v>1215</v>
      </c>
      <c r="G1003" s="64" t="s">
        <v>1216</v>
      </c>
      <c r="H1003" s="65">
        <v>38720</v>
      </c>
      <c r="I1003" s="65">
        <v>41997</v>
      </c>
      <c r="J1003" s="93" t="s">
        <v>1</v>
      </c>
      <c r="K1003" s="101">
        <v>587241</v>
      </c>
      <c r="L1003" s="67">
        <f t="shared" si="150"/>
        <v>1.9961765366385592E-4</v>
      </c>
      <c r="M1003" s="66">
        <v>8270.2255843365801</v>
      </c>
      <c r="N1003" s="73">
        <f t="shared" si="151"/>
        <v>1.6025782252488554E-4</v>
      </c>
      <c r="O1003" s="98">
        <v>543947</v>
      </c>
      <c r="P1003" s="67">
        <f t="shared" si="157"/>
        <v>2.003193874519462E-4</v>
      </c>
      <c r="Q1003" s="66">
        <v>6031.5113843365498</v>
      </c>
      <c r="R1003" s="105">
        <f t="shared" si="152"/>
        <v>1.728133391280731E-4</v>
      </c>
      <c r="S1003" s="101">
        <v>429660</v>
      </c>
      <c r="T1003" s="67">
        <f t="shared" si="158"/>
        <v>1.8820876223910987E-4</v>
      </c>
      <c r="U1003" s="66">
        <v>2920.1583189715002</v>
      </c>
      <c r="V1003" s="73">
        <f t="shared" si="159"/>
        <v>1.5593834733066523E-4</v>
      </c>
      <c r="W1003" s="98">
        <v>342360</v>
      </c>
      <c r="X1003" s="67">
        <f t="shared" si="153"/>
        <v>1.9451481916223445E-4</v>
      </c>
      <c r="Y1003" s="66">
        <v>1394.5616026090099</v>
      </c>
      <c r="Z1003" s="105">
        <f t="shared" si="154"/>
        <v>1.8028663283620316E-4</v>
      </c>
      <c r="AA1003" s="101">
        <v>87300</v>
      </c>
      <c r="AB1003" s="67">
        <f t="shared" si="155"/>
        <v>1.6697940366054543E-4</v>
      </c>
      <c r="AC1003" s="66">
        <v>1525.5967163625</v>
      </c>
      <c r="AD1003" s="73">
        <f t="shared" si="156"/>
        <v>1.3880269245572437E-4</v>
      </c>
    </row>
    <row r="1004" spans="1:30" x14ac:dyDescent="0.25">
      <c r="A1004" s="165"/>
      <c r="B1004" s="72" t="s">
        <v>9326</v>
      </c>
      <c r="C1004" s="64" t="s">
        <v>9327</v>
      </c>
      <c r="D1004" s="64" t="s">
        <v>2</v>
      </c>
      <c r="E1004" s="64" t="s">
        <v>9328</v>
      </c>
      <c r="F1004" s="64" t="s">
        <v>456</v>
      </c>
      <c r="G1004" s="64" t="s">
        <v>1193</v>
      </c>
      <c r="H1004" s="65">
        <v>38718</v>
      </c>
      <c r="I1004" s="65">
        <v>39793</v>
      </c>
      <c r="J1004" s="93" t="s">
        <v>1</v>
      </c>
      <c r="K1004" s="101">
        <v>684719</v>
      </c>
      <c r="L1004" s="67">
        <f t="shared" si="150"/>
        <v>2.3275282243416547E-4</v>
      </c>
      <c r="M1004" s="66">
        <v>8166.9962324750504</v>
      </c>
      <c r="N1004" s="73">
        <f t="shared" si="151"/>
        <v>1.5825747670828336E-4</v>
      </c>
      <c r="O1004" s="98">
        <v>660409</v>
      </c>
      <c r="P1004" s="67">
        <f t="shared" si="157"/>
        <v>2.4320885370771844E-4</v>
      </c>
      <c r="Q1004" s="66">
        <v>6358.6946712250501</v>
      </c>
      <c r="R1004" s="105">
        <f t="shared" si="152"/>
        <v>1.8218771193634386E-4</v>
      </c>
      <c r="S1004" s="101">
        <v>574100</v>
      </c>
      <c r="T1004" s="67">
        <f t="shared" si="158"/>
        <v>2.5147942652672576E-4</v>
      </c>
      <c r="U1004" s="66">
        <v>3323.1753652000202</v>
      </c>
      <c r="V1004" s="73">
        <f t="shared" si="159"/>
        <v>1.7745971886955374E-4</v>
      </c>
      <c r="W1004" s="98">
        <v>452800</v>
      </c>
      <c r="X1004" s="67">
        <f t="shared" si="153"/>
        <v>2.5726226812904476E-4</v>
      </c>
      <c r="Y1004" s="66">
        <v>1839.0789921999999</v>
      </c>
      <c r="Z1004" s="105">
        <f t="shared" si="154"/>
        <v>2.377531106573103E-4</v>
      </c>
      <c r="AA1004" s="101">
        <v>121300</v>
      </c>
      <c r="AB1004" s="67">
        <f t="shared" si="155"/>
        <v>2.3201147381470976E-4</v>
      </c>
      <c r="AC1004" s="66">
        <v>1484.0963730000001</v>
      </c>
      <c r="AD1004" s="73">
        <f t="shared" si="156"/>
        <v>1.35026885039013E-4</v>
      </c>
    </row>
    <row r="1005" spans="1:30" x14ac:dyDescent="0.25">
      <c r="A1005" s="165"/>
      <c r="B1005" s="72" t="s">
        <v>12519</v>
      </c>
      <c r="C1005" s="64" t="s">
        <v>5</v>
      </c>
      <c r="D1005" s="64" t="s">
        <v>2</v>
      </c>
      <c r="E1005" s="64" t="s">
        <v>6</v>
      </c>
      <c r="F1005" s="64" t="s">
        <v>1215</v>
      </c>
      <c r="G1005" s="64" t="s">
        <v>1216</v>
      </c>
      <c r="H1005" s="65">
        <v>38720</v>
      </c>
      <c r="I1005" s="65">
        <v>41999</v>
      </c>
      <c r="J1005" s="93" t="s">
        <v>1</v>
      </c>
      <c r="K1005" s="101">
        <v>890139</v>
      </c>
      <c r="L1005" s="67">
        <f t="shared" si="150"/>
        <v>3.0258013084013386E-4</v>
      </c>
      <c r="M1005" s="66">
        <v>8115.5428709681401</v>
      </c>
      <c r="N1005" s="73">
        <f t="shared" si="151"/>
        <v>1.57260429700001E-4</v>
      </c>
      <c r="O1005" s="98">
        <v>871017</v>
      </c>
      <c r="P1005" s="67">
        <f t="shared" si="157"/>
        <v>3.2076947184235197E-4</v>
      </c>
      <c r="Q1005" s="66">
        <v>6974.2660909681099</v>
      </c>
      <c r="R1005" s="105">
        <f t="shared" si="152"/>
        <v>1.9982490860878424E-4</v>
      </c>
      <c r="S1005" s="101">
        <v>772940</v>
      </c>
      <c r="T1005" s="67">
        <f t="shared" si="158"/>
        <v>3.3857952959339381E-4</v>
      </c>
      <c r="U1005" s="66">
        <v>4757.0542554580597</v>
      </c>
      <c r="V1005" s="73">
        <f t="shared" si="159"/>
        <v>2.5402978117286036E-4</v>
      </c>
      <c r="W1005" s="98">
        <v>657340</v>
      </c>
      <c r="X1005" s="67">
        <f t="shared" si="153"/>
        <v>3.7347345258822057E-4</v>
      </c>
      <c r="Y1005" s="66">
        <v>2840.2362350080102</v>
      </c>
      <c r="Z1005" s="105">
        <f t="shared" si="154"/>
        <v>3.6718107418918611E-4</v>
      </c>
      <c r="AA1005" s="101">
        <v>115600</v>
      </c>
      <c r="AB1005" s="67">
        <f t="shared" si="155"/>
        <v>2.2110903852415868E-4</v>
      </c>
      <c r="AC1005" s="66">
        <v>1916.8180204499899</v>
      </c>
      <c r="AD1005" s="73">
        <f t="shared" si="156"/>
        <v>1.7439700763153152E-4</v>
      </c>
    </row>
    <row r="1006" spans="1:30" x14ac:dyDescent="0.25">
      <c r="A1006" s="165"/>
      <c r="B1006" s="72" t="s">
        <v>11583</v>
      </c>
      <c r="C1006" s="64" t="s">
        <v>11584</v>
      </c>
      <c r="D1006" s="64" t="s">
        <v>423</v>
      </c>
      <c r="E1006" s="64" t="s">
        <v>11585</v>
      </c>
      <c r="F1006" s="64" t="s">
        <v>1215</v>
      </c>
      <c r="G1006" s="64" t="s">
        <v>1216</v>
      </c>
      <c r="H1006" s="65">
        <v>38720</v>
      </c>
      <c r="I1006" s="65">
        <v>41995</v>
      </c>
      <c r="J1006" s="93" t="s">
        <v>1</v>
      </c>
      <c r="K1006" s="101">
        <v>863890</v>
      </c>
      <c r="L1006" s="67">
        <f t="shared" si="150"/>
        <v>2.9365745038862837E-4</v>
      </c>
      <c r="M1006" s="66">
        <v>8103.3111000000399</v>
      </c>
      <c r="N1006" s="73">
        <f t="shared" si="151"/>
        <v>1.5702340630070177E-4</v>
      </c>
      <c r="O1006" s="98">
        <v>785680</v>
      </c>
      <c r="P1006" s="67">
        <f t="shared" si="157"/>
        <v>2.8934241081069492E-4</v>
      </c>
      <c r="Q1006" s="66">
        <v>5111.2413000000197</v>
      </c>
      <c r="R1006" s="105">
        <f t="shared" si="152"/>
        <v>1.4644599336016611E-4</v>
      </c>
      <c r="S1006" s="101">
        <v>627580</v>
      </c>
      <c r="T1006" s="67">
        <f t="shared" si="158"/>
        <v>2.7490586744407337E-4</v>
      </c>
      <c r="U1006" s="66">
        <v>3388.64701500001</v>
      </c>
      <c r="V1006" s="73">
        <f t="shared" si="159"/>
        <v>1.8095594741322337E-4</v>
      </c>
      <c r="W1006" s="98">
        <v>378380</v>
      </c>
      <c r="X1006" s="67">
        <f t="shared" si="153"/>
        <v>2.1497989623380732E-4</v>
      </c>
      <c r="Y1006" s="66">
        <v>1211.9502600000001</v>
      </c>
      <c r="Z1006" s="105">
        <f t="shared" si="154"/>
        <v>1.5667893847900593E-4</v>
      </c>
      <c r="AA1006" s="101">
        <v>249200</v>
      </c>
      <c r="AB1006" s="67">
        <f t="shared" si="155"/>
        <v>4.7664682007111025E-4</v>
      </c>
      <c r="AC1006" s="66">
        <v>2176.6967550000099</v>
      </c>
      <c r="AD1006" s="73">
        <f t="shared" si="156"/>
        <v>1.9804143979413862E-4</v>
      </c>
    </row>
    <row r="1007" spans="1:30" x14ac:dyDescent="0.25">
      <c r="A1007" s="165"/>
      <c r="B1007" s="72" t="s">
        <v>11978</v>
      </c>
      <c r="C1007" s="64" t="s">
        <v>11342</v>
      </c>
      <c r="D1007" s="64" t="s">
        <v>2</v>
      </c>
      <c r="E1007" s="64" t="s">
        <v>11979</v>
      </c>
      <c r="F1007" s="64" t="s">
        <v>1562</v>
      </c>
      <c r="G1007" s="64" t="s">
        <v>1167</v>
      </c>
      <c r="H1007" s="65">
        <v>38721</v>
      </c>
      <c r="I1007" s="65">
        <v>42002</v>
      </c>
      <c r="J1007" s="93" t="s">
        <v>1</v>
      </c>
      <c r="K1007" s="101">
        <v>520445</v>
      </c>
      <c r="L1007" s="67">
        <f t="shared" si="150"/>
        <v>1.7691205103370763E-4</v>
      </c>
      <c r="M1007" s="66">
        <v>8096.82711349906</v>
      </c>
      <c r="N1007" s="73">
        <f t="shared" si="151"/>
        <v>1.568977616556638E-4</v>
      </c>
      <c r="O1007" s="98">
        <v>505067</v>
      </c>
      <c r="P1007" s="67">
        <f t="shared" si="157"/>
        <v>1.8600104801054534E-4</v>
      </c>
      <c r="Q1007" s="66">
        <v>7544.2378334990499</v>
      </c>
      <c r="R1007" s="105">
        <f t="shared" si="152"/>
        <v>2.1615559485953277E-4</v>
      </c>
      <c r="S1007" s="101">
        <v>444100</v>
      </c>
      <c r="T1007" s="67">
        <f t="shared" si="158"/>
        <v>1.9453407650325534E-4</v>
      </c>
      <c r="U1007" s="66">
        <v>4341.6690895970296</v>
      </c>
      <c r="V1007" s="73">
        <f t="shared" si="159"/>
        <v>2.3184794402751776E-4</v>
      </c>
      <c r="W1007" s="98">
        <v>336000</v>
      </c>
      <c r="X1007" s="67">
        <f t="shared" si="153"/>
        <v>1.90901329707065E-4</v>
      </c>
      <c r="Y1007" s="66">
        <v>1557.05431139301</v>
      </c>
      <c r="Z1007" s="105">
        <f t="shared" si="154"/>
        <v>2.0129342326575048E-4</v>
      </c>
      <c r="AA1007" s="101">
        <v>108100</v>
      </c>
      <c r="AB1007" s="67">
        <f t="shared" si="155"/>
        <v>2.0676372893132833E-4</v>
      </c>
      <c r="AC1007" s="66">
        <v>2784.6147782039998</v>
      </c>
      <c r="AD1007" s="73">
        <f t="shared" si="156"/>
        <v>2.5335137688830412E-4</v>
      </c>
    </row>
    <row r="1008" spans="1:30" x14ac:dyDescent="0.25">
      <c r="A1008" s="165"/>
      <c r="B1008" s="72" t="s">
        <v>16392</v>
      </c>
      <c r="C1008" s="64" t="s">
        <v>16393</v>
      </c>
      <c r="D1008" s="64" t="s">
        <v>426</v>
      </c>
      <c r="E1008" s="64" t="s">
        <v>16367</v>
      </c>
      <c r="F1008" s="64" t="s">
        <v>1074</v>
      </c>
      <c r="G1008" s="64" t="s">
        <v>1416</v>
      </c>
      <c r="H1008" s="65">
        <v>38728</v>
      </c>
      <c r="I1008" s="65">
        <v>38992</v>
      </c>
      <c r="J1008" s="93" t="s">
        <v>1</v>
      </c>
      <c r="K1008" s="101">
        <v>0</v>
      </c>
      <c r="L1008" s="67">
        <f t="shared" si="150"/>
        <v>0</v>
      </c>
      <c r="M1008" s="66">
        <v>8049.6</v>
      </c>
      <c r="N1008" s="73">
        <f t="shared" si="151"/>
        <v>1.5598260954810468E-4</v>
      </c>
      <c r="O1008" s="98">
        <v>0</v>
      </c>
      <c r="P1008" s="67">
        <f t="shared" si="157"/>
        <v>0</v>
      </c>
      <c r="Q1008" s="66">
        <v>0</v>
      </c>
      <c r="R1008" s="105">
        <f t="shared" si="152"/>
        <v>0</v>
      </c>
      <c r="S1008" s="101">
        <v>0</v>
      </c>
      <c r="T1008" s="67">
        <f t="shared" si="158"/>
        <v>0</v>
      </c>
      <c r="U1008" s="66">
        <v>0</v>
      </c>
      <c r="V1008" s="73">
        <f t="shared" si="159"/>
        <v>0</v>
      </c>
      <c r="W1008" s="98">
        <v>0</v>
      </c>
      <c r="X1008" s="67">
        <f t="shared" si="153"/>
        <v>0</v>
      </c>
      <c r="Y1008" s="66">
        <v>0</v>
      </c>
      <c r="Z1008" s="105">
        <f t="shared" si="154"/>
        <v>0</v>
      </c>
      <c r="AA1008" s="101">
        <v>0</v>
      </c>
      <c r="AB1008" s="67">
        <f t="shared" si="155"/>
        <v>0</v>
      </c>
      <c r="AC1008" s="66">
        <v>0</v>
      </c>
      <c r="AD1008" s="73">
        <f t="shared" si="156"/>
        <v>0</v>
      </c>
    </row>
    <row r="1009" spans="1:30" x14ac:dyDescent="0.25">
      <c r="A1009" s="165"/>
      <c r="B1009" s="72" t="s">
        <v>14460</v>
      </c>
      <c r="C1009" s="64" t="s">
        <v>14311</v>
      </c>
      <c r="D1009" s="64" t="s">
        <v>2</v>
      </c>
      <c r="E1009" s="64" t="s">
        <v>14461</v>
      </c>
      <c r="F1009" s="64" t="s">
        <v>493</v>
      </c>
      <c r="G1009" s="64" t="s">
        <v>1167</v>
      </c>
      <c r="H1009" s="65">
        <v>39794</v>
      </c>
      <c r="I1009" s="65">
        <v>42004</v>
      </c>
      <c r="J1009" s="93" t="s">
        <v>1</v>
      </c>
      <c r="K1009" s="101">
        <v>482428</v>
      </c>
      <c r="L1009" s="67">
        <f t="shared" si="150"/>
        <v>1.6398913805702717E-4</v>
      </c>
      <c r="M1009" s="66">
        <v>8016.9311525640496</v>
      </c>
      <c r="N1009" s="73">
        <f t="shared" si="151"/>
        <v>1.5534956292790139E-4</v>
      </c>
      <c r="O1009" s="98">
        <v>453580</v>
      </c>
      <c r="P1009" s="67">
        <f t="shared" si="157"/>
        <v>1.6703992808206268E-4</v>
      </c>
      <c r="Q1009" s="66">
        <v>6103.0833125640502</v>
      </c>
      <c r="R1009" s="105">
        <f t="shared" si="152"/>
        <v>1.7486399991882443E-4</v>
      </c>
      <c r="S1009" s="101">
        <v>394320</v>
      </c>
      <c r="T1009" s="67">
        <f t="shared" si="158"/>
        <v>1.7272838785580648E-4</v>
      </c>
      <c r="U1009" s="66">
        <v>2712.8007238640098</v>
      </c>
      <c r="V1009" s="73">
        <f t="shared" si="159"/>
        <v>1.4486531732491135E-4</v>
      </c>
      <c r="W1009" s="98">
        <v>332620</v>
      </c>
      <c r="X1009" s="67">
        <f t="shared" si="153"/>
        <v>1.8898095323560704E-4</v>
      </c>
      <c r="Y1009" s="66">
        <v>1530.7654738640099</v>
      </c>
      <c r="Z1009" s="105">
        <f t="shared" si="154"/>
        <v>1.9789484554038177E-4</v>
      </c>
      <c r="AA1009" s="101">
        <v>61700</v>
      </c>
      <c r="AB1009" s="67">
        <f t="shared" si="155"/>
        <v>1.1801408025035114E-4</v>
      </c>
      <c r="AC1009" s="66">
        <v>1182.0352499999999</v>
      </c>
      <c r="AD1009" s="73">
        <f t="shared" si="156"/>
        <v>1.0754459125264028E-4</v>
      </c>
    </row>
    <row r="1010" spans="1:30" x14ac:dyDescent="0.25">
      <c r="A1010" s="165"/>
      <c r="B1010" s="72" t="s">
        <v>14563</v>
      </c>
      <c r="C1010" s="64" t="s">
        <v>14311</v>
      </c>
      <c r="D1010" s="64" t="s">
        <v>2</v>
      </c>
      <c r="E1010" s="64" t="s">
        <v>14564</v>
      </c>
      <c r="F1010" s="64" t="s">
        <v>1677</v>
      </c>
      <c r="G1010" s="64" t="s">
        <v>1216</v>
      </c>
      <c r="H1010" s="65">
        <v>39789</v>
      </c>
      <c r="I1010" s="65">
        <v>42004</v>
      </c>
      <c r="J1010" s="93" t="s">
        <v>1</v>
      </c>
      <c r="K1010" s="101">
        <v>683753</v>
      </c>
      <c r="L1010" s="67">
        <f t="shared" si="150"/>
        <v>2.3242445528432533E-4</v>
      </c>
      <c r="M1010" s="66">
        <v>7983.1906246420904</v>
      </c>
      <c r="N1010" s="73">
        <f t="shared" si="151"/>
        <v>1.5469574962130258E-4</v>
      </c>
      <c r="O1010" s="98">
        <v>648475</v>
      </c>
      <c r="P1010" s="67">
        <f t="shared" si="157"/>
        <v>2.3881391896251071E-4</v>
      </c>
      <c r="Q1010" s="66">
        <v>5036.56902464205</v>
      </c>
      <c r="R1010" s="105">
        <f t="shared" si="152"/>
        <v>1.4430650220734935E-4</v>
      </c>
      <c r="S1010" s="101">
        <v>582220</v>
      </c>
      <c r="T1010" s="67">
        <f t="shared" si="158"/>
        <v>2.5503632069742249E-4</v>
      </c>
      <c r="U1010" s="66">
        <v>3258.4256506660099</v>
      </c>
      <c r="V1010" s="73">
        <f t="shared" si="159"/>
        <v>1.7400204213710788E-4</v>
      </c>
      <c r="W1010" s="98">
        <v>487420</v>
      </c>
      <c r="X1010" s="67">
        <f t="shared" si="153"/>
        <v>2.7693192299350482E-4</v>
      </c>
      <c r="Y1010" s="66">
        <v>2037.5041304410099</v>
      </c>
      <c r="Z1010" s="105">
        <f t="shared" si="154"/>
        <v>2.6340518653305742E-4</v>
      </c>
      <c r="AA1010" s="101">
        <v>94800</v>
      </c>
      <c r="AB1010" s="67">
        <f t="shared" si="155"/>
        <v>1.8132471325337581E-4</v>
      </c>
      <c r="AC1010" s="66">
        <v>1220.921520225</v>
      </c>
      <c r="AD1010" s="73">
        <f t="shared" si="156"/>
        <v>1.1108256360726114E-4</v>
      </c>
    </row>
    <row r="1011" spans="1:30" x14ac:dyDescent="0.25">
      <c r="A1011" s="165"/>
      <c r="B1011" s="72" t="s">
        <v>12374</v>
      </c>
      <c r="C1011" s="64" t="s">
        <v>12264</v>
      </c>
      <c r="D1011" s="64" t="s">
        <v>2</v>
      </c>
      <c r="E1011" s="64" t="s">
        <v>12375</v>
      </c>
      <c r="F1011" s="64" t="s">
        <v>1215</v>
      </c>
      <c r="G1011" s="64" t="s">
        <v>1216</v>
      </c>
      <c r="H1011" s="65">
        <v>38722</v>
      </c>
      <c r="I1011" s="65">
        <v>42004</v>
      </c>
      <c r="J1011" s="93" t="s">
        <v>1</v>
      </c>
      <c r="K1011" s="101">
        <v>840768</v>
      </c>
      <c r="L1011" s="67">
        <f t="shared" si="150"/>
        <v>2.857977141167814E-4</v>
      </c>
      <c r="M1011" s="66">
        <v>7944.9324933230801</v>
      </c>
      <c r="N1011" s="73">
        <f t="shared" si="151"/>
        <v>1.539543956211568E-4</v>
      </c>
      <c r="O1011" s="98">
        <v>806430</v>
      </c>
      <c r="P1011" s="67">
        <f t="shared" si="157"/>
        <v>2.9698401429343848E-4</v>
      </c>
      <c r="Q1011" s="66">
        <v>5498.9116833230401</v>
      </c>
      <c r="R1011" s="105">
        <f t="shared" si="152"/>
        <v>1.5755342716143388E-4</v>
      </c>
      <c r="S1011" s="101">
        <v>728020</v>
      </c>
      <c r="T1011" s="67">
        <f t="shared" si="158"/>
        <v>3.1890272095451465E-4</v>
      </c>
      <c r="U1011" s="66">
        <v>4239.6871838540101</v>
      </c>
      <c r="V1011" s="73">
        <f t="shared" si="159"/>
        <v>2.2640204414740465E-4</v>
      </c>
      <c r="W1011" s="98">
        <v>638620</v>
      </c>
      <c r="X1011" s="67">
        <f t="shared" si="153"/>
        <v>3.628375213616841E-4</v>
      </c>
      <c r="Y1011" s="66">
        <v>2617.5295132040101</v>
      </c>
      <c r="Z1011" s="105">
        <f t="shared" si="154"/>
        <v>3.3838991508304425E-4</v>
      </c>
      <c r="AA1011" s="101">
        <v>89400</v>
      </c>
      <c r="AB1011" s="67">
        <f t="shared" si="155"/>
        <v>1.7099609034653795E-4</v>
      </c>
      <c r="AC1011" s="66">
        <v>1622.15767065</v>
      </c>
      <c r="AD1011" s="73">
        <f t="shared" si="156"/>
        <v>1.4758805512558897E-4</v>
      </c>
    </row>
    <row r="1012" spans="1:30" x14ac:dyDescent="0.25">
      <c r="A1012" s="165"/>
      <c r="B1012" s="72" t="s">
        <v>14418</v>
      </c>
      <c r="C1012" s="64" t="s">
        <v>14311</v>
      </c>
      <c r="D1012" s="64" t="s">
        <v>2</v>
      </c>
      <c r="E1012" s="64" t="s">
        <v>9130</v>
      </c>
      <c r="F1012" s="64" t="s">
        <v>1562</v>
      </c>
      <c r="G1012" s="64" t="s">
        <v>1167</v>
      </c>
      <c r="H1012" s="65">
        <v>39786</v>
      </c>
      <c r="I1012" s="65">
        <v>42002</v>
      </c>
      <c r="J1012" s="93" t="s">
        <v>1</v>
      </c>
      <c r="K1012" s="101">
        <v>706884</v>
      </c>
      <c r="L1012" s="67">
        <f t="shared" si="150"/>
        <v>2.4028725087744409E-4</v>
      </c>
      <c r="M1012" s="66">
        <v>7938.8220264685997</v>
      </c>
      <c r="N1012" s="73">
        <f t="shared" si="151"/>
        <v>1.5383598892200169E-4</v>
      </c>
      <c r="O1012" s="98">
        <v>684400</v>
      </c>
      <c r="P1012" s="67">
        <f t="shared" si="157"/>
        <v>2.5204402041395941E-4</v>
      </c>
      <c r="Q1012" s="66">
        <v>6767.7849064685897</v>
      </c>
      <c r="R1012" s="105">
        <f t="shared" si="152"/>
        <v>1.9390886191887041E-4</v>
      </c>
      <c r="S1012" s="101">
        <v>573100</v>
      </c>
      <c r="T1012" s="67">
        <f t="shared" si="158"/>
        <v>2.5104138537269905E-4</v>
      </c>
      <c r="U1012" s="66">
        <v>3913.5867515945301</v>
      </c>
      <c r="V1012" s="73">
        <f t="shared" si="159"/>
        <v>2.0898806965842246E-4</v>
      </c>
      <c r="W1012" s="98">
        <v>447600</v>
      </c>
      <c r="X1012" s="67">
        <f t="shared" si="153"/>
        <v>2.5430784278834015E-4</v>
      </c>
      <c r="Y1012" s="66">
        <v>1971.11749773201</v>
      </c>
      <c r="Z1012" s="105">
        <f t="shared" si="154"/>
        <v>2.5482283172417129E-4</v>
      </c>
      <c r="AA1012" s="101">
        <v>125500</v>
      </c>
      <c r="AB1012" s="67">
        <f t="shared" si="155"/>
        <v>2.4004484718669476E-4</v>
      </c>
      <c r="AC1012" s="66">
        <v>1942.4692538624899</v>
      </c>
      <c r="AD1012" s="73">
        <f t="shared" si="156"/>
        <v>1.7673082247544026E-4</v>
      </c>
    </row>
    <row r="1013" spans="1:30" x14ac:dyDescent="0.25">
      <c r="A1013" s="165"/>
      <c r="B1013" s="72" t="s">
        <v>13707</v>
      </c>
      <c r="C1013" s="64" t="s">
        <v>7161</v>
      </c>
      <c r="D1013" s="64" t="s">
        <v>0</v>
      </c>
      <c r="E1013" s="64" t="s">
        <v>9673</v>
      </c>
      <c r="F1013" s="64" t="s">
        <v>1293</v>
      </c>
      <c r="G1013" s="64" t="s">
        <v>1193</v>
      </c>
      <c r="H1013" s="65">
        <v>41009</v>
      </c>
      <c r="I1013" s="65">
        <v>42004</v>
      </c>
      <c r="J1013" s="93" t="s">
        <v>1</v>
      </c>
      <c r="K1013" s="101">
        <v>297237</v>
      </c>
      <c r="L1013" s="67">
        <f t="shared" si="150"/>
        <v>1.0103816409631403E-4</v>
      </c>
      <c r="M1013" s="66">
        <v>7935.2097587410499</v>
      </c>
      <c r="N1013" s="73">
        <f t="shared" si="151"/>
        <v>1.5376599153746958E-4</v>
      </c>
      <c r="O1013" s="98">
        <v>289593</v>
      </c>
      <c r="P1013" s="67">
        <f t="shared" si="157"/>
        <v>1.0664842782545258E-4</v>
      </c>
      <c r="Q1013" s="66">
        <v>7603.1353587410404</v>
      </c>
      <c r="R1013" s="105">
        <f t="shared" si="152"/>
        <v>2.1784311186064142E-4</v>
      </c>
      <c r="S1013" s="101">
        <v>230180</v>
      </c>
      <c r="T1013" s="67">
        <f t="shared" si="158"/>
        <v>1.0082831283386471E-4</v>
      </c>
      <c r="U1013" s="66">
        <v>5314.3730761410197</v>
      </c>
      <c r="V1013" s="73">
        <f t="shared" si="159"/>
        <v>2.8379096749928719E-4</v>
      </c>
      <c r="W1013" s="98">
        <v>74600</v>
      </c>
      <c r="X1013" s="67">
        <f t="shared" si="153"/>
        <v>4.2384640464723363E-5</v>
      </c>
      <c r="Y1013" s="66">
        <v>375.44251364099898</v>
      </c>
      <c r="Z1013" s="105">
        <f t="shared" si="154"/>
        <v>4.8536591342586468E-5</v>
      </c>
      <c r="AA1013" s="101">
        <v>155580</v>
      </c>
      <c r="AB1013" s="67">
        <f t="shared" si="155"/>
        <v>2.9757910219367308E-4</v>
      </c>
      <c r="AC1013" s="66">
        <v>4938.9305625000097</v>
      </c>
      <c r="AD1013" s="73">
        <f t="shared" si="156"/>
        <v>4.4935653870663869E-4</v>
      </c>
    </row>
    <row r="1014" spans="1:30" x14ac:dyDescent="0.25">
      <c r="A1014" s="165"/>
      <c r="B1014" s="72" t="s">
        <v>12004</v>
      </c>
      <c r="C1014" s="64" t="s">
        <v>12005</v>
      </c>
      <c r="D1014" s="64" t="s">
        <v>4</v>
      </c>
      <c r="E1014" s="64" t="s">
        <v>12006</v>
      </c>
      <c r="F1014" s="64" t="s">
        <v>1743</v>
      </c>
      <c r="G1014" s="64" t="s">
        <v>1193</v>
      </c>
      <c r="H1014" s="65">
        <v>38723</v>
      </c>
      <c r="I1014" s="65">
        <v>41598</v>
      </c>
      <c r="J1014" s="93" t="s">
        <v>1</v>
      </c>
      <c r="K1014" s="101">
        <v>261683</v>
      </c>
      <c r="L1014" s="67">
        <f t="shared" si="150"/>
        <v>8.8952485374350248E-5</v>
      </c>
      <c r="M1014" s="66">
        <v>7909.5893602475899</v>
      </c>
      <c r="N1014" s="73">
        <f t="shared" si="151"/>
        <v>1.5326952753743576E-4</v>
      </c>
      <c r="O1014" s="98">
        <v>254303</v>
      </c>
      <c r="P1014" s="67">
        <f t="shared" si="157"/>
        <v>9.3652177854078189E-5</v>
      </c>
      <c r="Q1014" s="66">
        <v>7521.0164277475897</v>
      </c>
      <c r="R1014" s="105">
        <f t="shared" si="152"/>
        <v>2.1549026101342928E-4</v>
      </c>
      <c r="S1014" s="101">
        <v>226870</v>
      </c>
      <c r="T1014" s="67">
        <f t="shared" si="158"/>
        <v>9.9378396614036341E-5</v>
      </c>
      <c r="U1014" s="66">
        <v>1777.2978114314999</v>
      </c>
      <c r="V1014" s="73">
        <f t="shared" si="159"/>
        <v>9.4908855327628311E-5</v>
      </c>
      <c r="W1014" s="98">
        <v>149100</v>
      </c>
      <c r="X1014" s="67">
        <f t="shared" si="153"/>
        <v>8.4712465057510091E-5</v>
      </c>
      <c r="Y1014" s="66">
        <v>711.19608734399696</v>
      </c>
      <c r="Z1014" s="105">
        <f t="shared" si="154"/>
        <v>9.1942261735625857E-5</v>
      </c>
      <c r="AA1014" s="101">
        <v>77770</v>
      </c>
      <c r="AB1014" s="67">
        <f t="shared" si="155"/>
        <v>1.4875129693792233E-4</v>
      </c>
      <c r="AC1014" s="66">
        <v>1066.1017240875001</v>
      </c>
      <c r="AD1014" s="73">
        <f t="shared" si="156"/>
        <v>9.6996662452092941E-5</v>
      </c>
    </row>
    <row r="1015" spans="1:30" x14ac:dyDescent="0.25">
      <c r="A1015" s="165"/>
      <c r="B1015" s="72" t="s">
        <v>9374</v>
      </c>
      <c r="C1015" s="64" t="s">
        <v>9375</v>
      </c>
      <c r="D1015" s="64" t="s">
        <v>2</v>
      </c>
      <c r="E1015" s="64" t="s">
        <v>9376</v>
      </c>
      <c r="F1015" s="64" t="s">
        <v>2338</v>
      </c>
      <c r="G1015" s="64" t="s">
        <v>1216</v>
      </c>
      <c r="H1015" s="65">
        <v>38718</v>
      </c>
      <c r="I1015" s="65">
        <v>39792</v>
      </c>
      <c r="J1015" s="93" t="s">
        <v>1</v>
      </c>
      <c r="K1015" s="101">
        <v>546641</v>
      </c>
      <c r="L1015" s="67">
        <f t="shared" si="150"/>
        <v>1.8581671548216808E-4</v>
      </c>
      <c r="M1015" s="66">
        <v>7909.2281472185496</v>
      </c>
      <c r="N1015" s="73">
        <f t="shared" si="151"/>
        <v>1.5326252806530392E-4</v>
      </c>
      <c r="O1015" s="98">
        <v>539401</v>
      </c>
      <c r="P1015" s="67">
        <f t="shared" si="157"/>
        <v>1.9864523181664247E-4</v>
      </c>
      <c r="Q1015" s="66">
        <v>7524.9364447185399</v>
      </c>
      <c r="R1015" s="105">
        <f t="shared" si="152"/>
        <v>2.1560257634851225E-4</v>
      </c>
      <c r="S1015" s="101">
        <v>484300</v>
      </c>
      <c r="T1015" s="67">
        <f t="shared" si="158"/>
        <v>2.121433308951285E-4</v>
      </c>
      <c r="U1015" s="66">
        <v>4668.2668961785303</v>
      </c>
      <c r="V1015" s="73">
        <f t="shared" si="159"/>
        <v>2.4928847862773664E-4</v>
      </c>
      <c r="W1015" s="98">
        <v>387000</v>
      </c>
      <c r="X1015" s="67">
        <f t="shared" si="153"/>
        <v>2.1987742439474452E-4</v>
      </c>
      <c r="Y1015" s="66">
        <v>1678.75610946401</v>
      </c>
      <c r="Z1015" s="105">
        <f t="shared" si="154"/>
        <v>2.1702683177440545E-4</v>
      </c>
      <c r="AA1015" s="101">
        <v>97300</v>
      </c>
      <c r="AB1015" s="67">
        <f t="shared" si="155"/>
        <v>1.8610648311765258E-4</v>
      </c>
      <c r="AC1015" s="66">
        <v>2989.5107867144998</v>
      </c>
      <c r="AD1015" s="73">
        <f t="shared" si="156"/>
        <v>2.7199333996390549E-4</v>
      </c>
    </row>
    <row r="1016" spans="1:30" x14ac:dyDescent="0.25">
      <c r="A1016" s="165"/>
      <c r="B1016" s="72" t="s">
        <v>9573</v>
      </c>
      <c r="C1016" s="64" t="s">
        <v>9574</v>
      </c>
      <c r="D1016" s="64" t="s">
        <v>2</v>
      </c>
      <c r="E1016" s="64" t="s">
        <v>9575</v>
      </c>
      <c r="F1016" s="64" t="s">
        <v>20</v>
      </c>
      <c r="G1016" s="64" t="s">
        <v>1193</v>
      </c>
      <c r="H1016" s="65">
        <v>38720</v>
      </c>
      <c r="I1016" s="65">
        <v>39791</v>
      </c>
      <c r="J1016" s="93" t="s">
        <v>1</v>
      </c>
      <c r="K1016" s="101">
        <v>722653</v>
      </c>
      <c r="L1016" s="67">
        <f t="shared" si="150"/>
        <v>2.4564752167022822E-4</v>
      </c>
      <c r="M1016" s="66">
        <v>7901.8429144970596</v>
      </c>
      <c r="N1016" s="73">
        <f t="shared" si="151"/>
        <v>1.5311941935530367E-4</v>
      </c>
      <c r="O1016" s="98">
        <v>695493</v>
      </c>
      <c r="P1016" s="67">
        <f t="shared" si="157"/>
        <v>2.5612924004933643E-4</v>
      </c>
      <c r="Q1016" s="66">
        <v>6940.24144449705</v>
      </c>
      <c r="R1016" s="105">
        <f t="shared" si="152"/>
        <v>1.9885004304116119E-4</v>
      </c>
      <c r="S1016" s="101">
        <v>620700</v>
      </c>
      <c r="T1016" s="67">
        <f t="shared" si="158"/>
        <v>2.7189214430436976E-4</v>
      </c>
      <c r="U1016" s="66">
        <v>3510.99476714202</v>
      </c>
      <c r="V1016" s="73">
        <f t="shared" si="159"/>
        <v>1.8748939669393448E-4</v>
      </c>
      <c r="W1016" s="98">
        <v>550600</v>
      </c>
      <c r="X1016" s="67">
        <f t="shared" si="153"/>
        <v>3.1282819088306545E-4</v>
      </c>
      <c r="Y1016" s="66">
        <v>2442.1877671420102</v>
      </c>
      <c r="Z1016" s="105">
        <f t="shared" si="154"/>
        <v>3.1572202222410005E-4</v>
      </c>
      <c r="AA1016" s="101">
        <v>70100</v>
      </c>
      <c r="AB1016" s="67">
        <f t="shared" si="155"/>
        <v>1.3408082699432113E-4</v>
      </c>
      <c r="AC1016" s="66">
        <v>1068.807</v>
      </c>
      <c r="AD1016" s="73">
        <f t="shared" si="156"/>
        <v>9.7242795375992989E-5</v>
      </c>
    </row>
    <row r="1017" spans="1:30" x14ac:dyDescent="0.25">
      <c r="A1017" s="165"/>
      <c r="B1017" s="72" t="s">
        <v>14503</v>
      </c>
      <c r="C1017" s="64" t="s">
        <v>14311</v>
      </c>
      <c r="D1017" s="64" t="s">
        <v>2</v>
      </c>
      <c r="E1017" s="64" t="s">
        <v>14504</v>
      </c>
      <c r="F1017" s="64" t="s">
        <v>1215</v>
      </c>
      <c r="G1017" s="64" t="s">
        <v>1216</v>
      </c>
      <c r="H1017" s="65">
        <v>39794</v>
      </c>
      <c r="I1017" s="65">
        <v>42004</v>
      </c>
      <c r="J1017" s="93" t="s">
        <v>1</v>
      </c>
      <c r="K1017" s="101">
        <v>692677</v>
      </c>
      <c r="L1017" s="67">
        <f t="shared" si="150"/>
        <v>2.354579422876106E-4</v>
      </c>
      <c r="M1017" s="66">
        <v>7878.4071626925397</v>
      </c>
      <c r="N1017" s="73">
        <f t="shared" si="151"/>
        <v>1.5266528874965983E-4</v>
      </c>
      <c r="O1017" s="98">
        <v>661813</v>
      </c>
      <c r="P1017" s="67">
        <f t="shared" si="157"/>
        <v>2.4372590485421348E-4</v>
      </c>
      <c r="Q1017" s="66">
        <v>5631.2127626925303</v>
      </c>
      <c r="R1017" s="105">
        <f t="shared" si="152"/>
        <v>1.6134408423545759E-4</v>
      </c>
      <c r="S1017" s="101">
        <v>590680</v>
      </c>
      <c r="T1017" s="67">
        <f t="shared" si="158"/>
        <v>2.5874214886048835E-4</v>
      </c>
      <c r="U1017" s="66">
        <v>3043.0670326925101</v>
      </c>
      <c r="V1017" s="73">
        <f t="shared" si="159"/>
        <v>1.6250175232335843E-4</v>
      </c>
      <c r="W1017" s="98">
        <v>523980</v>
      </c>
      <c r="X1017" s="67">
        <f t="shared" si="153"/>
        <v>2.9770380577353548E-4</v>
      </c>
      <c r="Y1017" s="66">
        <v>2337.0281663300102</v>
      </c>
      <c r="Z1017" s="105">
        <f t="shared" si="154"/>
        <v>3.0212716179963003E-4</v>
      </c>
      <c r="AA1017" s="101">
        <v>66700</v>
      </c>
      <c r="AB1017" s="67">
        <f t="shared" si="155"/>
        <v>1.275776199789047E-4</v>
      </c>
      <c r="AC1017" s="66">
        <v>706.03886636249899</v>
      </c>
      <c r="AD1017" s="73">
        <f t="shared" si="156"/>
        <v>6.4237222444451193E-5</v>
      </c>
    </row>
    <row r="1018" spans="1:30" x14ac:dyDescent="0.25">
      <c r="A1018" s="165"/>
      <c r="B1018" s="74" t="s">
        <v>16608</v>
      </c>
      <c r="C1018" s="68" t="s">
        <v>3</v>
      </c>
      <c r="D1018" s="68" t="s">
        <v>2</v>
      </c>
      <c r="E1018" s="68" t="s">
        <v>16609</v>
      </c>
      <c r="F1018" s="68" t="s">
        <v>1199</v>
      </c>
      <c r="G1018" s="68" t="s">
        <v>1199</v>
      </c>
      <c r="H1018" s="69">
        <v>38720</v>
      </c>
      <c r="I1018" s="69">
        <v>41999</v>
      </c>
      <c r="J1018" s="94" t="s">
        <v>1173</v>
      </c>
      <c r="K1018" s="102">
        <v>648694</v>
      </c>
      <c r="L1018" s="71">
        <f t="shared" si="150"/>
        <v>2.205070392323107E-4</v>
      </c>
      <c r="M1018" s="70">
        <v>7862.2134257831003</v>
      </c>
      <c r="N1018" s="75">
        <f t="shared" si="151"/>
        <v>1.5235149162415423E-4</v>
      </c>
      <c r="O1018" s="99">
        <v>633210</v>
      </c>
      <c r="P1018" s="71">
        <f t="shared" si="157"/>
        <v>2.3319227668954301E-4</v>
      </c>
      <c r="Q1018" s="70">
        <v>5910.6210257830899</v>
      </c>
      <c r="R1018" s="106">
        <f t="shared" si="152"/>
        <v>1.6934961914169173E-4</v>
      </c>
      <c r="S1018" s="102">
        <v>558100</v>
      </c>
      <c r="T1018" s="71">
        <f t="shared" si="158"/>
        <v>2.444707680622986E-4</v>
      </c>
      <c r="U1018" s="70">
        <v>4252.5156754690297</v>
      </c>
      <c r="V1018" s="75">
        <f t="shared" si="159"/>
        <v>2.2708709391617749E-4</v>
      </c>
      <c r="W1018" s="99">
        <v>439800</v>
      </c>
      <c r="X1018" s="71">
        <f t="shared" si="153"/>
        <v>2.498762047772833E-4</v>
      </c>
      <c r="Y1018" s="70">
        <v>1835.24953765602</v>
      </c>
      <c r="Z1018" s="106">
        <f t="shared" si="154"/>
        <v>2.3725804506534087E-4</v>
      </c>
      <c r="AA1018" s="102">
        <v>118300</v>
      </c>
      <c r="AB1018" s="71">
        <f t="shared" si="155"/>
        <v>2.2627334997757761E-4</v>
      </c>
      <c r="AC1018" s="70">
        <v>2417.2661378130001</v>
      </c>
      <c r="AD1018" s="75">
        <f t="shared" si="156"/>
        <v>2.1992905773321697E-4</v>
      </c>
    </row>
    <row r="1019" spans="1:30" x14ac:dyDescent="0.25">
      <c r="A1019" s="165"/>
      <c r="B1019" s="72" t="s">
        <v>15221</v>
      </c>
      <c r="C1019" s="64" t="s">
        <v>15222</v>
      </c>
      <c r="D1019" s="64" t="s">
        <v>2</v>
      </c>
      <c r="E1019" s="64" t="s">
        <v>15223</v>
      </c>
      <c r="F1019" s="64" t="s">
        <v>1384</v>
      </c>
      <c r="G1019" s="64" t="s">
        <v>1227</v>
      </c>
      <c r="H1019" s="65">
        <v>39153</v>
      </c>
      <c r="I1019" s="65">
        <v>41997</v>
      </c>
      <c r="J1019" s="93" t="s">
        <v>1</v>
      </c>
      <c r="K1019" s="101">
        <v>592809</v>
      </c>
      <c r="L1019" s="67">
        <f t="shared" si="150"/>
        <v>2.0151035375734456E-4</v>
      </c>
      <c r="M1019" s="66">
        <v>7850.4000575061</v>
      </c>
      <c r="N1019" s="73">
        <f t="shared" si="151"/>
        <v>1.5212257590021771E-4</v>
      </c>
      <c r="O1019" s="98">
        <v>570029</v>
      </c>
      <c r="P1019" s="67">
        <f t="shared" si="157"/>
        <v>2.0992460682721926E-4</v>
      </c>
      <c r="Q1019" s="66">
        <v>6351.7618175060798</v>
      </c>
      <c r="R1019" s="105">
        <f t="shared" si="152"/>
        <v>1.8198907356454651E-4</v>
      </c>
      <c r="S1019" s="101">
        <v>494800</v>
      </c>
      <c r="T1019" s="67">
        <f t="shared" si="158"/>
        <v>2.1674276301240881E-4</v>
      </c>
      <c r="U1019" s="66">
        <v>4793.2953410560403</v>
      </c>
      <c r="V1019" s="73">
        <f t="shared" si="159"/>
        <v>2.5596507863837888E-4</v>
      </c>
      <c r="W1019" s="98">
        <v>354000</v>
      </c>
      <c r="X1019" s="67">
        <f t="shared" si="153"/>
        <v>2.0112818665565777E-4</v>
      </c>
      <c r="Y1019" s="66">
        <v>1516.4788535560101</v>
      </c>
      <c r="Z1019" s="105">
        <f t="shared" si="154"/>
        <v>1.9604789473869622E-4</v>
      </c>
      <c r="AA1019" s="101">
        <v>140800</v>
      </c>
      <c r="AB1019" s="67">
        <f t="shared" si="155"/>
        <v>2.693092787560687E-4</v>
      </c>
      <c r="AC1019" s="66">
        <v>3276.8164875000102</v>
      </c>
      <c r="AD1019" s="73">
        <f t="shared" si="156"/>
        <v>2.9813314768582501E-4</v>
      </c>
    </row>
    <row r="1020" spans="1:30" x14ac:dyDescent="0.25">
      <c r="A1020" s="165"/>
      <c r="B1020" s="72" t="s">
        <v>1861</v>
      </c>
      <c r="C1020" s="64" t="s">
        <v>1862</v>
      </c>
      <c r="D1020" s="64" t="s">
        <v>4</v>
      </c>
      <c r="E1020" s="64" t="s">
        <v>1863</v>
      </c>
      <c r="F1020" s="64" t="s">
        <v>1199</v>
      </c>
      <c r="G1020" s="64" t="s">
        <v>1199</v>
      </c>
      <c r="H1020" s="65">
        <v>38721</v>
      </c>
      <c r="I1020" s="65">
        <v>42004</v>
      </c>
      <c r="J1020" s="93" t="s">
        <v>1</v>
      </c>
      <c r="K1020" s="101">
        <v>872045</v>
      </c>
      <c r="L1020" s="67">
        <f t="shared" si="150"/>
        <v>2.9642953538546737E-4</v>
      </c>
      <c r="M1020" s="66">
        <v>7830.8199241961202</v>
      </c>
      <c r="N1020" s="73">
        <f t="shared" si="151"/>
        <v>1.5174315825350354E-4</v>
      </c>
      <c r="O1020" s="98">
        <v>868645</v>
      </c>
      <c r="P1020" s="67">
        <f t="shared" si="157"/>
        <v>3.1989593529001135E-4</v>
      </c>
      <c r="Q1020" s="66">
        <v>7709.1815241961203</v>
      </c>
      <c r="R1020" s="105">
        <f t="shared" si="152"/>
        <v>2.2088151977969344E-4</v>
      </c>
      <c r="S1020" s="101">
        <v>536570</v>
      </c>
      <c r="T1020" s="67">
        <f t="shared" si="158"/>
        <v>2.3503974201610387E-4</v>
      </c>
      <c r="U1020" s="66">
        <v>1994.6765947920101</v>
      </c>
      <c r="V1020" s="73">
        <f t="shared" si="159"/>
        <v>1.0651702328268894E-4</v>
      </c>
      <c r="W1020" s="98">
        <v>509850</v>
      </c>
      <c r="X1020" s="67">
        <f t="shared" si="153"/>
        <v>2.8967572306889017E-4</v>
      </c>
      <c r="Y1020" s="66">
        <v>1680.34128229201</v>
      </c>
      <c r="Z1020" s="105">
        <f t="shared" si="154"/>
        <v>2.1723176031330173E-4</v>
      </c>
      <c r="AA1020" s="101">
        <v>26720</v>
      </c>
      <c r="AB1020" s="67">
        <f t="shared" si="155"/>
        <v>5.1107556309390308E-5</v>
      </c>
      <c r="AC1020" s="66">
        <v>314.33531249999999</v>
      </c>
      <c r="AD1020" s="73">
        <f t="shared" si="156"/>
        <v>2.8599030950289723E-5</v>
      </c>
    </row>
    <row r="1021" spans="1:30" x14ac:dyDescent="0.25">
      <c r="A1021" s="165"/>
      <c r="B1021" s="74" t="s">
        <v>16574</v>
      </c>
      <c r="C1021" s="68" t="s">
        <v>3</v>
      </c>
      <c r="D1021" s="68" t="s">
        <v>2</v>
      </c>
      <c r="E1021" s="68" t="s">
        <v>16575</v>
      </c>
      <c r="F1021" s="68" t="s">
        <v>1215</v>
      </c>
      <c r="G1021" s="68" t="s">
        <v>1216</v>
      </c>
      <c r="H1021" s="69">
        <v>38722</v>
      </c>
      <c r="I1021" s="69">
        <v>42004</v>
      </c>
      <c r="J1021" s="94" t="s">
        <v>1173</v>
      </c>
      <c r="K1021" s="102">
        <v>1240907</v>
      </c>
      <c r="L1021" s="71">
        <f t="shared" si="150"/>
        <v>4.2181479793654476E-4</v>
      </c>
      <c r="M1021" s="70">
        <v>7816.5060298595499</v>
      </c>
      <c r="N1021" s="75">
        <f t="shared" si="151"/>
        <v>1.5146578812437738E-4</v>
      </c>
      <c r="O1021" s="99">
        <v>1219135</v>
      </c>
      <c r="P1021" s="71">
        <f t="shared" si="157"/>
        <v>4.4897090418961482E-4</v>
      </c>
      <c r="Q1021" s="70">
        <v>7006.7576298595604</v>
      </c>
      <c r="R1021" s="106">
        <f t="shared" si="152"/>
        <v>2.0075584796567958E-4</v>
      </c>
      <c r="S1021" s="102">
        <v>1045600</v>
      </c>
      <c r="T1021" s="71">
        <f t="shared" si="158"/>
        <v>4.5801583065031252E-4</v>
      </c>
      <c r="U1021" s="70">
        <v>5653.2789720035498</v>
      </c>
      <c r="V1021" s="75">
        <f t="shared" si="159"/>
        <v>3.0188876204627433E-4</v>
      </c>
      <c r="W1021" s="99">
        <v>907500</v>
      </c>
      <c r="X1021" s="71">
        <f t="shared" si="153"/>
        <v>5.1560403782488539E-4</v>
      </c>
      <c r="Y1021" s="70">
        <v>3450.7020006410498</v>
      </c>
      <c r="Z1021" s="106">
        <f t="shared" si="154"/>
        <v>4.4610108542558644E-4</v>
      </c>
      <c r="AA1021" s="102">
        <v>138100</v>
      </c>
      <c r="AB1021" s="71">
        <f t="shared" si="155"/>
        <v>2.6414496730264977E-4</v>
      </c>
      <c r="AC1021" s="70">
        <v>2202.5769713625</v>
      </c>
      <c r="AD1021" s="75">
        <f t="shared" si="156"/>
        <v>2.0039608809268461E-4</v>
      </c>
    </row>
    <row r="1022" spans="1:30" x14ac:dyDescent="0.25">
      <c r="A1022" s="165"/>
      <c r="B1022" s="74" t="s">
        <v>16712</v>
      </c>
      <c r="C1022" s="68" t="s">
        <v>3</v>
      </c>
      <c r="D1022" s="68" t="s">
        <v>2</v>
      </c>
      <c r="E1022" s="68" t="s">
        <v>16713</v>
      </c>
      <c r="F1022" s="68" t="s">
        <v>1199</v>
      </c>
      <c r="G1022" s="68" t="s">
        <v>1199</v>
      </c>
      <c r="H1022" s="69">
        <v>38720</v>
      </c>
      <c r="I1022" s="69">
        <v>39955</v>
      </c>
      <c r="J1022" s="94" t="s">
        <v>1173</v>
      </c>
      <c r="K1022" s="102">
        <v>546362</v>
      </c>
      <c r="L1022" s="71">
        <f t="shared" si="150"/>
        <v>1.8572187652274221E-4</v>
      </c>
      <c r="M1022" s="70">
        <v>7796.4036459597801</v>
      </c>
      <c r="N1022" s="75">
        <f t="shared" si="151"/>
        <v>1.5107625047047855E-4</v>
      </c>
      <c r="O1022" s="99">
        <v>512352</v>
      </c>
      <c r="P1022" s="71">
        <f t="shared" si="157"/>
        <v>1.886838953055712E-4</v>
      </c>
      <c r="Q1022" s="70">
        <v>6385.5640459597698</v>
      </c>
      <c r="R1022" s="106">
        <f t="shared" si="152"/>
        <v>1.8295756646737385E-4</v>
      </c>
      <c r="S1022" s="102">
        <v>416000</v>
      </c>
      <c r="T1022" s="71">
        <f t="shared" si="158"/>
        <v>1.8222512007510521E-4</v>
      </c>
      <c r="U1022" s="70">
        <v>3411.5377795870199</v>
      </c>
      <c r="V1022" s="75">
        <f t="shared" si="159"/>
        <v>1.8217832908193059E-4</v>
      </c>
      <c r="W1022" s="99">
        <v>316300</v>
      </c>
      <c r="X1022" s="71">
        <f t="shared" si="153"/>
        <v>1.797086029355496E-4</v>
      </c>
      <c r="Y1022" s="70">
        <v>1372.3585986190101</v>
      </c>
      <c r="Z1022" s="106">
        <f t="shared" si="154"/>
        <v>1.7741626495807069E-4</v>
      </c>
      <c r="AA1022" s="102">
        <v>99700</v>
      </c>
      <c r="AB1022" s="71">
        <f t="shared" si="155"/>
        <v>1.9069698218735832E-4</v>
      </c>
      <c r="AC1022" s="70">
        <v>2039.1791809680001</v>
      </c>
      <c r="AD1022" s="75">
        <f t="shared" si="156"/>
        <v>1.8552973907343066E-4</v>
      </c>
    </row>
    <row r="1023" spans="1:30" x14ac:dyDescent="0.25">
      <c r="A1023" s="165"/>
      <c r="B1023" s="72" t="s">
        <v>7859</v>
      </c>
      <c r="C1023" s="64" t="s">
        <v>7860</v>
      </c>
      <c r="D1023" s="64" t="s">
        <v>0</v>
      </c>
      <c r="E1023" s="64" t="s">
        <v>7861</v>
      </c>
      <c r="F1023" s="64" t="s">
        <v>1199</v>
      </c>
      <c r="G1023" s="64" t="s">
        <v>1199</v>
      </c>
      <c r="H1023" s="65">
        <v>38720</v>
      </c>
      <c r="I1023" s="65">
        <v>42003</v>
      </c>
      <c r="J1023" s="93" t="s">
        <v>1</v>
      </c>
      <c r="K1023" s="101">
        <v>540399</v>
      </c>
      <c r="L1023" s="67">
        <f t="shared" si="150"/>
        <v>1.8369490621788001E-4</v>
      </c>
      <c r="M1023" s="66">
        <v>7781.2741541085297</v>
      </c>
      <c r="N1023" s="73">
        <f t="shared" si="151"/>
        <v>1.507830759499937E-4</v>
      </c>
      <c r="O1023" s="98">
        <v>528995</v>
      </c>
      <c r="P1023" s="67">
        <f t="shared" si="157"/>
        <v>1.9481301370380253E-4</v>
      </c>
      <c r="Q1023" s="66">
        <v>7327.8786341085297</v>
      </c>
      <c r="R1023" s="105">
        <f t="shared" si="152"/>
        <v>2.0995652578459888E-4</v>
      </c>
      <c r="S1023" s="101">
        <v>391920</v>
      </c>
      <c r="T1023" s="67">
        <f t="shared" si="158"/>
        <v>1.716770890861424E-4</v>
      </c>
      <c r="U1023" s="66">
        <v>3769.3252771605298</v>
      </c>
      <c r="V1023" s="73">
        <f t="shared" si="159"/>
        <v>2.0128441340096096E-4</v>
      </c>
      <c r="W1023" s="98">
        <v>304140</v>
      </c>
      <c r="X1023" s="67">
        <f t="shared" si="153"/>
        <v>1.7279979290805582E-4</v>
      </c>
      <c r="Y1023" s="66">
        <v>1274.9778849480099</v>
      </c>
      <c r="Z1023" s="105">
        <f t="shared" si="154"/>
        <v>1.6482704628312248E-4</v>
      </c>
      <c r="AA1023" s="101">
        <v>87780</v>
      </c>
      <c r="AB1023" s="67">
        <f t="shared" si="155"/>
        <v>1.6789750347448657E-4</v>
      </c>
      <c r="AC1023" s="66">
        <v>2494.3473922124999</v>
      </c>
      <c r="AD1023" s="73">
        <f t="shared" si="156"/>
        <v>2.2694210746894609E-4</v>
      </c>
    </row>
    <row r="1024" spans="1:30" x14ac:dyDescent="0.25">
      <c r="A1024" s="165"/>
      <c r="B1024" s="74" t="s">
        <v>16827</v>
      </c>
      <c r="C1024" s="68" t="s">
        <v>3</v>
      </c>
      <c r="D1024" s="68" t="s">
        <v>2</v>
      </c>
      <c r="E1024" s="68" t="s">
        <v>16828</v>
      </c>
      <c r="F1024" s="68" t="s">
        <v>1215</v>
      </c>
      <c r="G1024" s="68" t="s">
        <v>1216</v>
      </c>
      <c r="H1024" s="69">
        <v>38735</v>
      </c>
      <c r="I1024" s="69">
        <v>42002</v>
      </c>
      <c r="J1024" s="94" t="s">
        <v>1173</v>
      </c>
      <c r="K1024" s="102">
        <v>602393</v>
      </c>
      <c r="L1024" s="71">
        <f t="shared" si="150"/>
        <v>2.0476819098722869E-4</v>
      </c>
      <c r="M1024" s="70">
        <v>7771.5274998670802</v>
      </c>
      <c r="N1024" s="75">
        <f t="shared" si="151"/>
        <v>1.5059420835869172E-4</v>
      </c>
      <c r="O1024" s="99">
        <v>583925</v>
      </c>
      <c r="P1024" s="71">
        <f t="shared" si="157"/>
        <v>2.1504208740534957E-4</v>
      </c>
      <c r="Q1024" s="70">
        <v>7068.4151398670701</v>
      </c>
      <c r="R1024" s="106">
        <f t="shared" si="152"/>
        <v>2.0252244335243312E-4</v>
      </c>
      <c r="S1024" s="102">
        <v>497100</v>
      </c>
      <c r="T1024" s="71">
        <f t="shared" si="158"/>
        <v>2.1775025766667021E-4</v>
      </c>
      <c r="U1024" s="70">
        <v>4813.86732665205</v>
      </c>
      <c r="V1024" s="75">
        <f t="shared" si="159"/>
        <v>2.5706363600573487E-4</v>
      </c>
      <c r="W1024" s="99">
        <v>330000</v>
      </c>
      <c r="X1024" s="71">
        <f t="shared" si="153"/>
        <v>1.8749237739086743E-4</v>
      </c>
      <c r="Y1024" s="70">
        <v>1401.35736756401</v>
      </c>
      <c r="Z1024" s="106">
        <f t="shared" si="154"/>
        <v>1.8116517816470719E-4</v>
      </c>
      <c r="AA1024" s="102">
        <v>167100</v>
      </c>
      <c r="AB1024" s="71">
        <f t="shared" si="155"/>
        <v>3.1961349772826052E-4</v>
      </c>
      <c r="AC1024" s="70">
        <v>3412.509959088</v>
      </c>
      <c r="AD1024" s="75">
        <f t="shared" si="156"/>
        <v>3.1047888689925553E-4</v>
      </c>
    </row>
    <row r="1025" spans="1:30" x14ac:dyDescent="0.25">
      <c r="A1025" s="165"/>
      <c r="B1025" s="74" t="s">
        <v>16842</v>
      </c>
      <c r="C1025" s="68" t="s">
        <v>41</v>
      </c>
      <c r="D1025" s="68" t="s">
        <v>2</v>
      </c>
      <c r="E1025" s="68" t="s">
        <v>16843</v>
      </c>
      <c r="F1025" s="68" t="s">
        <v>1357</v>
      </c>
      <c r="G1025" s="68" t="s">
        <v>1193</v>
      </c>
      <c r="H1025" s="69">
        <v>39252</v>
      </c>
      <c r="I1025" s="69">
        <v>40542</v>
      </c>
      <c r="J1025" s="94" t="s">
        <v>1173</v>
      </c>
      <c r="K1025" s="102">
        <v>718865</v>
      </c>
      <c r="L1025" s="71">
        <f t="shared" si="150"/>
        <v>2.44359887339385E-4</v>
      </c>
      <c r="M1025" s="70">
        <v>7761.7668233240302</v>
      </c>
      <c r="N1025" s="75">
        <f t="shared" si="151"/>
        <v>1.5040506904765268E-4</v>
      </c>
      <c r="O1025" s="99">
        <v>690205</v>
      </c>
      <c r="P1025" s="71">
        <f t="shared" si="157"/>
        <v>2.5418182803889079E-4</v>
      </c>
      <c r="Q1025" s="70">
        <v>6336.4601833240304</v>
      </c>
      <c r="R1025" s="106">
        <f t="shared" si="152"/>
        <v>1.8155065501095094E-4</v>
      </c>
      <c r="S1025" s="102">
        <v>582500</v>
      </c>
      <c r="T1025" s="71">
        <f t="shared" si="158"/>
        <v>2.5515897222054996E-4</v>
      </c>
      <c r="U1025" s="70">
        <v>4561.6808413040199</v>
      </c>
      <c r="V1025" s="75">
        <f t="shared" si="159"/>
        <v>2.4359671419919678E-4</v>
      </c>
      <c r="W1025" s="99">
        <v>506400</v>
      </c>
      <c r="X1025" s="71">
        <f t="shared" si="153"/>
        <v>2.8771557548707652E-4</v>
      </c>
      <c r="Y1025" s="70">
        <v>2099.5358006000201</v>
      </c>
      <c r="Z1025" s="106">
        <f t="shared" si="154"/>
        <v>2.7142453893832326E-4</v>
      </c>
      <c r="AA1025" s="102">
        <v>76100</v>
      </c>
      <c r="AB1025" s="71">
        <f t="shared" si="155"/>
        <v>1.4555707466858543E-4</v>
      </c>
      <c r="AC1025" s="70">
        <v>2462.1450407040002</v>
      </c>
      <c r="AD1025" s="75">
        <f t="shared" si="156"/>
        <v>2.240122551397914E-4</v>
      </c>
    </row>
    <row r="1026" spans="1:30" x14ac:dyDescent="0.25">
      <c r="A1026" s="165"/>
      <c r="B1026" s="72" t="s">
        <v>2775</v>
      </c>
      <c r="C1026" s="64" t="s">
        <v>2776</v>
      </c>
      <c r="D1026" s="64" t="s">
        <v>4</v>
      </c>
      <c r="E1026" s="64" t="s">
        <v>2777</v>
      </c>
      <c r="F1026" s="64" t="s">
        <v>1230</v>
      </c>
      <c r="G1026" s="64" t="s">
        <v>1167</v>
      </c>
      <c r="H1026" s="65">
        <v>38720</v>
      </c>
      <c r="I1026" s="65">
        <v>41981</v>
      </c>
      <c r="J1026" s="93" t="s">
        <v>1</v>
      </c>
      <c r="K1026" s="101">
        <v>303650</v>
      </c>
      <c r="L1026" s="67">
        <f t="shared" si="150"/>
        <v>1.0321810046476635E-4</v>
      </c>
      <c r="M1026" s="66">
        <v>7745.2558674031297</v>
      </c>
      <c r="N1026" s="73">
        <f t="shared" si="151"/>
        <v>1.5008512495220995E-4</v>
      </c>
      <c r="O1026" s="98">
        <v>243242</v>
      </c>
      <c r="P1026" s="67">
        <f t="shared" si="157"/>
        <v>8.9578742860216702E-5</v>
      </c>
      <c r="Q1026" s="66">
        <v>5411.9103924030696</v>
      </c>
      <c r="R1026" s="105">
        <f t="shared" si="152"/>
        <v>1.5506068817210231E-4</v>
      </c>
      <c r="S1026" s="101">
        <v>184170</v>
      </c>
      <c r="T1026" s="67">
        <f t="shared" si="158"/>
        <v>8.0674039337096467E-5</v>
      </c>
      <c r="U1026" s="66">
        <v>1373.2226264999899</v>
      </c>
      <c r="V1026" s="73">
        <f t="shared" si="159"/>
        <v>7.33309784960237E-5</v>
      </c>
      <c r="W1026" s="98">
        <v>99940</v>
      </c>
      <c r="X1026" s="67">
        <f t="shared" si="153"/>
        <v>5.6781782413464513E-5</v>
      </c>
      <c r="Y1026" s="66">
        <v>404.806763999998</v>
      </c>
      <c r="Z1026" s="105">
        <f t="shared" si="154"/>
        <v>5.2332753385969115E-5</v>
      </c>
      <c r="AA1026" s="101">
        <v>84230</v>
      </c>
      <c r="AB1026" s="67">
        <f t="shared" si="155"/>
        <v>1.6110739026721355E-4</v>
      </c>
      <c r="AC1026" s="66">
        <v>968.41586249999602</v>
      </c>
      <c r="AD1026" s="73">
        <f t="shared" si="156"/>
        <v>8.8108952838026759E-5</v>
      </c>
    </row>
    <row r="1027" spans="1:30" x14ac:dyDescent="0.25">
      <c r="A1027" s="165"/>
      <c r="B1027" s="72" t="s">
        <v>13418</v>
      </c>
      <c r="C1027" s="64" t="s">
        <v>13419</v>
      </c>
      <c r="D1027" s="64" t="s">
        <v>0</v>
      </c>
      <c r="E1027" s="64" t="s">
        <v>13420</v>
      </c>
      <c r="F1027" s="64" t="s">
        <v>1357</v>
      </c>
      <c r="G1027" s="64" t="s">
        <v>1193</v>
      </c>
      <c r="H1027" s="65">
        <v>41479</v>
      </c>
      <c r="I1027" s="65">
        <v>42004</v>
      </c>
      <c r="J1027" s="93" t="s">
        <v>1</v>
      </c>
      <c r="K1027" s="101">
        <v>510398</v>
      </c>
      <c r="L1027" s="67">
        <f t="shared" si="150"/>
        <v>1.7349682872061853E-4</v>
      </c>
      <c r="M1027" s="66">
        <v>7730.3932567000502</v>
      </c>
      <c r="N1027" s="73">
        <f t="shared" si="151"/>
        <v>1.4979712197042653E-4</v>
      </c>
      <c r="O1027" s="98">
        <v>453910</v>
      </c>
      <c r="P1027" s="67">
        <f t="shared" si="157"/>
        <v>1.6716145719769185E-4</v>
      </c>
      <c r="Q1027" s="66">
        <v>5633.7044567000203</v>
      </c>
      <c r="R1027" s="105">
        <f t="shared" si="152"/>
        <v>1.6141547562214021E-4</v>
      </c>
      <c r="S1027" s="101">
        <v>398400</v>
      </c>
      <c r="T1027" s="67">
        <f t="shared" si="158"/>
        <v>1.7451559576423537E-4</v>
      </c>
      <c r="U1027" s="66">
        <v>3729.5255667000101</v>
      </c>
      <c r="V1027" s="73">
        <f t="shared" si="159"/>
        <v>1.9915908306077643E-4</v>
      </c>
      <c r="W1027" s="98">
        <v>313300</v>
      </c>
      <c r="X1027" s="67">
        <f t="shared" si="153"/>
        <v>1.7800412677745079E-4</v>
      </c>
      <c r="Y1027" s="66">
        <v>1695.25500420001</v>
      </c>
      <c r="Z1027" s="105">
        <f t="shared" si="154"/>
        <v>2.191597817795594E-4</v>
      </c>
      <c r="AA1027" s="101">
        <v>85100</v>
      </c>
      <c r="AB1027" s="67">
        <f t="shared" si="155"/>
        <v>1.6277144617998185E-4</v>
      </c>
      <c r="AC1027" s="66">
        <v>2034.2705625000001</v>
      </c>
      <c r="AD1027" s="73">
        <f t="shared" si="156"/>
        <v>1.8508314040663437E-4</v>
      </c>
    </row>
    <row r="1028" spans="1:30" x14ac:dyDescent="0.25">
      <c r="A1028" s="165"/>
      <c r="B1028" s="72" t="s">
        <v>9039</v>
      </c>
      <c r="C1028" s="64" t="s">
        <v>9040</v>
      </c>
      <c r="D1028" s="64" t="s">
        <v>7</v>
      </c>
      <c r="E1028" s="64" t="s">
        <v>4622</v>
      </c>
      <c r="F1028" s="64" t="s">
        <v>1313</v>
      </c>
      <c r="G1028" s="64" t="s">
        <v>1193</v>
      </c>
      <c r="H1028" s="65">
        <v>39062</v>
      </c>
      <c r="I1028" s="65">
        <v>39888</v>
      </c>
      <c r="J1028" s="93" t="s">
        <v>1</v>
      </c>
      <c r="K1028" s="101">
        <v>1313940</v>
      </c>
      <c r="L1028" s="67">
        <f t="shared" ref="L1028:L1091" si="160">K1028/$K$5777</f>
        <v>4.4664051020805234E-4</v>
      </c>
      <c r="M1028" s="66">
        <v>7693.0599600000096</v>
      </c>
      <c r="N1028" s="73">
        <f t="shared" ref="N1028:N1091" si="161">M1028/$M$5777</f>
        <v>1.4907368912378744E-4</v>
      </c>
      <c r="O1028" s="98">
        <v>1313940</v>
      </c>
      <c r="P1028" s="67">
        <f t="shared" si="157"/>
        <v>4.8388474602968705E-4</v>
      </c>
      <c r="Q1028" s="66">
        <v>7693.0599600000096</v>
      </c>
      <c r="R1028" s="105">
        <f t="shared" ref="R1028:R1091" si="162">Q1028/Q$5777</f>
        <v>2.2041960879865265E-4</v>
      </c>
      <c r="S1028" s="101">
        <v>1313940</v>
      </c>
      <c r="T1028" s="67">
        <f t="shared" si="158"/>
        <v>5.7555979392183594E-4</v>
      </c>
      <c r="U1028" s="66">
        <v>7693.0599600000096</v>
      </c>
      <c r="V1028" s="73">
        <f t="shared" si="159"/>
        <v>4.1081438916662488E-4</v>
      </c>
      <c r="W1028" s="98">
        <v>1313940</v>
      </c>
      <c r="X1028" s="67">
        <f t="shared" ref="X1028:X1091" si="163">W1028/$W$5777</f>
        <v>7.4652646772411016E-4</v>
      </c>
      <c r="Y1028" s="66">
        <v>7693.0599600000096</v>
      </c>
      <c r="Z1028" s="105">
        <f t="shared" ref="Z1028:Z1091" si="164">Y1028/$Y$5777</f>
        <v>9.9454615256912033E-4</v>
      </c>
      <c r="AA1028" s="101">
        <v>0</v>
      </c>
      <c r="AB1028" s="67">
        <f t="shared" ref="AB1028:AB1091" si="165">AA1028/$AA$5777</f>
        <v>0</v>
      </c>
      <c r="AC1028" s="66">
        <v>0</v>
      </c>
      <c r="AD1028" s="73">
        <f t="shared" ref="AD1028:AD1091" si="166">AC1028/$AC$5777</f>
        <v>0</v>
      </c>
    </row>
    <row r="1029" spans="1:30" x14ac:dyDescent="0.25">
      <c r="A1029" s="165"/>
      <c r="B1029" s="72" t="s">
        <v>9142</v>
      </c>
      <c r="C1029" s="64" t="s">
        <v>9143</v>
      </c>
      <c r="D1029" s="64" t="s">
        <v>2</v>
      </c>
      <c r="E1029" s="64" t="s">
        <v>9144</v>
      </c>
      <c r="F1029" s="64" t="s">
        <v>1384</v>
      </c>
      <c r="G1029" s="64" t="s">
        <v>1227</v>
      </c>
      <c r="H1029" s="65">
        <v>38718</v>
      </c>
      <c r="I1029" s="65">
        <v>39804</v>
      </c>
      <c r="J1029" s="93" t="s">
        <v>1</v>
      </c>
      <c r="K1029" s="101">
        <v>641876</v>
      </c>
      <c r="L1029" s="67">
        <f t="shared" si="160"/>
        <v>2.1818943340662725E-4</v>
      </c>
      <c r="M1029" s="66">
        <v>7687.6655364530297</v>
      </c>
      <c r="N1029" s="73">
        <f t="shared" si="161"/>
        <v>1.4896915768596871E-4</v>
      </c>
      <c r="O1029" s="98">
        <v>607976</v>
      </c>
      <c r="P1029" s="67">
        <f t="shared" ref="P1029:P1092" si="167">O1029/$O$5777</f>
        <v>2.2389935031443217E-4</v>
      </c>
      <c r="Q1029" s="66">
        <v>6351.9386464530198</v>
      </c>
      <c r="R1029" s="105">
        <f t="shared" si="162"/>
        <v>1.8199414002282341E-4</v>
      </c>
      <c r="S1029" s="101">
        <v>523800</v>
      </c>
      <c r="T1029" s="67">
        <f t="shared" ref="T1029:T1092" si="168">S1029/$S$5777</f>
        <v>2.2944595647918296E-4</v>
      </c>
      <c r="U1029" s="66">
        <v>3654.7409072610099</v>
      </c>
      <c r="V1029" s="73">
        <f t="shared" ref="V1029:V1092" si="169">U1029/$U$5777</f>
        <v>1.9516553376489041E-4</v>
      </c>
      <c r="W1029" s="98">
        <v>433200</v>
      </c>
      <c r="X1029" s="67">
        <f t="shared" si="163"/>
        <v>2.4612635722946595E-4</v>
      </c>
      <c r="Y1029" s="66">
        <v>1735.29447544501</v>
      </c>
      <c r="Z1029" s="105">
        <f t="shared" si="164"/>
        <v>2.2433601884058141E-4</v>
      </c>
      <c r="AA1029" s="101">
        <v>90600</v>
      </c>
      <c r="AB1029" s="67">
        <f t="shared" si="165"/>
        <v>1.732913398813908E-4</v>
      </c>
      <c r="AC1029" s="66">
        <v>1919.4464318160001</v>
      </c>
      <c r="AD1029" s="73">
        <f t="shared" si="166"/>
        <v>1.746361472223359E-4</v>
      </c>
    </row>
    <row r="1030" spans="1:30" x14ac:dyDescent="0.25">
      <c r="A1030" s="165"/>
      <c r="B1030" s="72" t="s">
        <v>14508</v>
      </c>
      <c r="C1030" s="64" t="s">
        <v>14311</v>
      </c>
      <c r="D1030" s="64" t="s">
        <v>2</v>
      </c>
      <c r="E1030" s="64" t="s">
        <v>14509</v>
      </c>
      <c r="F1030" s="64" t="s">
        <v>1215</v>
      </c>
      <c r="G1030" s="64" t="s">
        <v>1216</v>
      </c>
      <c r="H1030" s="65">
        <v>39786</v>
      </c>
      <c r="I1030" s="65">
        <v>42003</v>
      </c>
      <c r="J1030" s="93" t="s">
        <v>1</v>
      </c>
      <c r="K1030" s="101">
        <v>936746</v>
      </c>
      <c r="L1030" s="67">
        <f t="shared" si="160"/>
        <v>3.1842299600845714E-4</v>
      </c>
      <c r="M1030" s="66">
        <v>7679.8889315075903</v>
      </c>
      <c r="N1030" s="73">
        <f t="shared" si="161"/>
        <v>1.4881846508847139E-4</v>
      </c>
      <c r="O1030" s="98">
        <v>915254</v>
      </c>
      <c r="P1030" s="67">
        <f t="shared" si="167"/>
        <v>3.3706063392746638E-4</v>
      </c>
      <c r="Q1030" s="66">
        <v>6729.2913315075803</v>
      </c>
      <c r="R1030" s="105">
        <f t="shared" si="162"/>
        <v>1.9280595374211322E-4</v>
      </c>
      <c r="S1030" s="101">
        <v>830620</v>
      </c>
      <c r="T1030" s="67">
        <f t="shared" si="168"/>
        <v>3.638457433576536E-4</v>
      </c>
      <c r="U1030" s="66">
        <v>5455.69524900755</v>
      </c>
      <c r="V1030" s="73">
        <f t="shared" si="169"/>
        <v>2.9133766314753793E-4</v>
      </c>
      <c r="W1030" s="98">
        <v>693420</v>
      </c>
      <c r="X1030" s="67">
        <f t="shared" si="163"/>
        <v>3.9397261918295543E-4</v>
      </c>
      <c r="Y1030" s="66">
        <v>2979.7205036700202</v>
      </c>
      <c r="Z1030" s="105">
        <f t="shared" si="164"/>
        <v>3.8521337128072201E-4</v>
      </c>
      <c r="AA1030" s="101">
        <v>137200</v>
      </c>
      <c r="AB1030" s="67">
        <f t="shared" si="165"/>
        <v>2.6242353015151011E-4</v>
      </c>
      <c r="AC1030" s="66">
        <v>2475.9747453374898</v>
      </c>
      <c r="AD1030" s="73">
        <f t="shared" si="166"/>
        <v>2.2527051705029989E-4</v>
      </c>
    </row>
    <row r="1031" spans="1:30" x14ac:dyDescent="0.25">
      <c r="A1031" s="165"/>
      <c r="B1031" s="72" t="s">
        <v>15332</v>
      </c>
      <c r="C1031" s="64" t="s">
        <v>15333</v>
      </c>
      <c r="D1031" s="64" t="s">
        <v>2</v>
      </c>
      <c r="E1031" s="64" t="s">
        <v>15334</v>
      </c>
      <c r="F1031" s="64" t="s">
        <v>1647</v>
      </c>
      <c r="G1031" s="64" t="s">
        <v>1227</v>
      </c>
      <c r="H1031" s="65">
        <v>39162</v>
      </c>
      <c r="I1031" s="65">
        <v>42003</v>
      </c>
      <c r="J1031" s="93" t="s">
        <v>1</v>
      </c>
      <c r="K1031" s="101">
        <v>324444</v>
      </c>
      <c r="L1031" s="67">
        <f t="shared" si="160"/>
        <v>1.1028649230097366E-4</v>
      </c>
      <c r="M1031" s="66">
        <v>7677.9160374070798</v>
      </c>
      <c r="N1031" s="73">
        <f t="shared" si="161"/>
        <v>1.4878023496894252E-4</v>
      </c>
      <c r="O1031" s="98">
        <v>316918</v>
      </c>
      <c r="P1031" s="67">
        <f t="shared" si="167"/>
        <v>1.1671140686959554E-4</v>
      </c>
      <c r="Q1031" s="66">
        <v>7400.8597774070804</v>
      </c>
      <c r="R1031" s="105">
        <f t="shared" si="162"/>
        <v>2.1204756304924865E-4</v>
      </c>
      <c r="S1031" s="101">
        <v>231060</v>
      </c>
      <c r="T1031" s="67">
        <f t="shared" si="168"/>
        <v>1.012137890494082E-4</v>
      </c>
      <c r="U1031" s="66">
        <v>2457.4141124070002</v>
      </c>
      <c r="V1031" s="73">
        <f t="shared" si="169"/>
        <v>1.31227506709557E-4</v>
      </c>
      <c r="W1031" s="98">
        <v>144500</v>
      </c>
      <c r="X1031" s="67">
        <f t="shared" si="163"/>
        <v>8.2098934948425279E-5</v>
      </c>
      <c r="Y1031" s="66">
        <v>685.36805173200105</v>
      </c>
      <c r="Z1031" s="105">
        <f t="shared" si="164"/>
        <v>8.8603255725028127E-5</v>
      </c>
      <c r="AA1031" s="101">
        <v>86560</v>
      </c>
      <c r="AB1031" s="67">
        <f t="shared" si="165"/>
        <v>1.655639997807195E-4</v>
      </c>
      <c r="AC1031" s="66">
        <v>1772.046060675</v>
      </c>
      <c r="AD1031" s="73">
        <f t="shared" si="166"/>
        <v>1.6122528433576265E-4</v>
      </c>
    </row>
    <row r="1032" spans="1:30" x14ac:dyDescent="0.25">
      <c r="A1032" s="165"/>
      <c r="B1032" s="72" t="s">
        <v>16371</v>
      </c>
      <c r="C1032" s="64" t="s">
        <v>16372</v>
      </c>
      <c r="D1032" s="64" t="s">
        <v>19</v>
      </c>
      <c r="E1032" s="64" t="s">
        <v>16373</v>
      </c>
      <c r="F1032" s="64" t="s">
        <v>1216</v>
      </c>
      <c r="G1032" s="64" t="s">
        <v>1216</v>
      </c>
      <c r="H1032" s="65">
        <v>39324</v>
      </c>
      <c r="I1032" s="65">
        <v>41450</v>
      </c>
      <c r="J1032" s="93" t="s">
        <v>1</v>
      </c>
      <c r="K1032" s="101">
        <v>0</v>
      </c>
      <c r="L1032" s="67">
        <f t="shared" si="160"/>
        <v>0</v>
      </c>
      <c r="M1032" s="66">
        <v>7664.836048868</v>
      </c>
      <c r="N1032" s="73">
        <f t="shared" si="161"/>
        <v>1.4852677507712367E-4</v>
      </c>
      <c r="O1032" s="98">
        <v>0</v>
      </c>
      <c r="P1032" s="67">
        <f t="shared" si="167"/>
        <v>0</v>
      </c>
      <c r="Q1032" s="66">
        <v>7638.0040488679997</v>
      </c>
      <c r="R1032" s="105">
        <f t="shared" si="162"/>
        <v>2.1884216075367851E-4</v>
      </c>
      <c r="S1032" s="101">
        <v>0</v>
      </c>
      <c r="T1032" s="67">
        <f t="shared" si="168"/>
        <v>0</v>
      </c>
      <c r="U1032" s="66">
        <v>3444.3298650000002</v>
      </c>
      <c r="V1032" s="73">
        <f t="shared" si="169"/>
        <v>1.839294477016317E-4</v>
      </c>
      <c r="W1032" s="98">
        <v>0</v>
      </c>
      <c r="X1032" s="67">
        <f t="shared" si="163"/>
        <v>0</v>
      </c>
      <c r="Y1032" s="66">
        <v>1428.7439999999999</v>
      </c>
      <c r="Z1032" s="105">
        <f t="shared" si="164"/>
        <v>1.8470567701206551E-4</v>
      </c>
      <c r="AA1032" s="101">
        <v>0</v>
      </c>
      <c r="AB1032" s="67">
        <f t="shared" si="165"/>
        <v>0</v>
      </c>
      <c r="AC1032" s="66">
        <v>2015.585865</v>
      </c>
      <c r="AD1032" s="73">
        <f t="shared" si="166"/>
        <v>1.8338315882375286E-4</v>
      </c>
    </row>
    <row r="1033" spans="1:30" x14ac:dyDescent="0.25">
      <c r="A1033" s="165"/>
      <c r="B1033" s="72" t="s">
        <v>10576</v>
      </c>
      <c r="C1033" s="64" t="s">
        <v>10577</v>
      </c>
      <c r="D1033" s="64" t="s">
        <v>0</v>
      </c>
      <c r="E1033" s="64" t="s">
        <v>1250</v>
      </c>
      <c r="F1033" s="64" t="s">
        <v>1251</v>
      </c>
      <c r="G1033" s="64" t="s">
        <v>1227</v>
      </c>
      <c r="H1033" s="65">
        <v>38922</v>
      </c>
      <c r="I1033" s="65">
        <v>41992</v>
      </c>
      <c r="J1033" s="93" t="s">
        <v>1</v>
      </c>
      <c r="K1033" s="101">
        <v>625231</v>
      </c>
      <c r="L1033" s="67">
        <f t="shared" si="160"/>
        <v>2.1253138867672098E-4</v>
      </c>
      <c r="M1033" s="66">
        <v>7664.5326531580204</v>
      </c>
      <c r="N1033" s="73">
        <f t="shared" si="161"/>
        <v>1.4852089597076207E-4</v>
      </c>
      <c r="O1033" s="98">
        <v>574601</v>
      </c>
      <c r="P1033" s="67">
        <f t="shared" si="167"/>
        <v>2.1160833748375436E-4</v>
      </c>
      <c r="Q1033" s="66">
        <v>5770.8797731580298</v>
      </c>
      <c r="R1033" s="105">
        <f t="shared" si="162"/>
        <v>1.6534578810478278E-4</v>
      </c>
      <c r="S1033" s="101">
        <v>508400</v>
      </c>
      <c r="T1033" s="67">
        <f t="shared" si="168"/>
        <v>2.2270012270717186E-4</v>
      </c>
      <c r="U1033" s="66">
        <v>3234.6163136400301</v>
      </c>
      <c r="V1033" s="73">
        <f t="shared" si="169"/>
        <v>1.7273060810466207E-4</v>
      </c>
      <c r="W1033" s="98">
        <v>405100</v>
      </c>
      <c r="X1033" s="67">
        <f t="shared" si="163"/>
        <v>2.3016109721527391E-4</v>
      </c>
      <c r="Y1033" s="66">
        <v>1976.20203864002</v>
      </c>
      <c r="Z1033" s="105">
        <f t="shared" si="164"/>
        <v>2.5548015281927968E-4</v>
      </c>
      <c r="AA1033" s="101">
        <v>103300</v>
      </c>
      <c r="AB1033" s="67">
        <f t="shared" si="165"/>
        <v>1.9758273079191688E-4</v>
      </c>
      <c r="AC1033" s="66">
        <v>1258.4142750000001</v>
      </c>
      <c r="AD1033" s="73">
        <f t="shared" si="166"/>
        <v>1.1449375036096655E-4</v>
      </c>
    </row>
    <row r="1034" spans="1:30" x14ac:dyDescent="0.25">
      <c r="A1034" s="165"/>
      <c r="B1034" s="72" t="s">
        <v>14795</v>
      </c>
      <c r="C1034" s="64" t="s">
        <v>14796</v>
      </c>
      <c r="D1034" s="64" t="s">
        <v>2</v>
      </c>
      <c r="E1034" s="64" t="s">
        <v>14797</v>
      </c>
      <c r="F1034" s="64" t="s">
        <v>1215</v>
      </c>
      <c r="G1034" s="64" t="s">
        <v>1216</v>
      </c>
      <c r="H1034" s="65">
        <v>39680</v>
      </c>
      <c r="I1034" s="65">
        <v>42003</v>
      </c>
      <c r="J1034" s="93" t="s">
        <v>1</v>
      </c>
      <c r="K1034" s="101">
        <v>423117</v>
      </c>
      <c r="L1034" s="67">
        <f t="shared" si="160"/>
        <v>1.4382787095126146E-4</v>
      </c>
      <c r="M1034" s="66">
        <v>7632.1203583690403</v>
      </c>
      <c r="N1034" s="73">
        <f t="shared" si="161"/>
        <v>1.4789282074682207E-4</v>
      </c>
      <c r="O1034" s="98">
        <v>401445</v>
      </c>
      <c r="P1034" s="67">
        <f t="shared" si="167"/>
        <v>1.4784016916289002E-4</v>
      </c>
      <c r="Q1034" s="66">
        <v>6698.9908183690304</v>
      </c>
      <c r="R1034" s="105">
        <f t="shared" si="162"/>
        <v>1.919377911010934E-4</v>
      </c>
      <c r="S1034" s="101">
        <v>346540</v>
      </c>
      <c r="T1034" s="67">
        <f t="shared" si="168"/>
        <v>1.5179878151641097E-4</v>
      </c>
      <c r="U1034" s="66">
        <v>2901.5530943690101</v>
      </c>
      <c r="V1034" s="73">
        <f t="shared" si="169"/>
        <v>1.5494481627538671E-4</v>
      </c>
      <c r="W1034" s="98">
        <v>261440</v>
      </c>
      <c r="X1034" s="67">
        <f t="shared" si="163"/>
        <v>1.4853941559111628E-4</v>
      </c>
      <c r="Y1034" s="66">
        <v>1229.4237068690099</v>
      </c>
      <c r="Z1034" s="105">
        <f t="shared" si="164"/>
        <v>1.5893787698280704E-4</v>
      </c>
      <c r="AA1034" s="101">
        <v>85100</v>
      </c>
      <c r="AB1034" s="67">
        <f t="shared" si="165"/>
        <v>1.6277144617998185E-4</v>
      </c>
      <c r="AC1034" s="66">
        <v>1672.1293874999999</v>
      </c>
      <c r="AD1034" s="73">
        <f t="shared" si="166"/>
        <v>1.5213460977599039E-4</v>
      </c>
    </row>
    <row r="1035" spans="1:30" x14ac:dyDescent="0.25">
      <c r="A1035" s="165"/>
      <c r="B1035" s="72" t="s">
        <v>12341</v>
      </c>
      <c r="C1035" s="64" t="s">
        <v>12342</v>
      </c>
      <c r="D1035" s="64" t="s">
        <v>2</v>
      </c>
      <c r="E1035" s="64" t="s">
        <v>12343</v>
      </c>
      <c r="F1035" s="64" t="s">
        <v>1268</v>
      </c>
      <c r="G1035" s="64" t="s">
        <v>1269</v>
      </c>
      <c r="H1035" s="65">
        <v>38723</v>
      </c>
      <c r="I1035" s="65">
        <v>39829</v>
      </c>
      <c r="J1035" s="93" t="s">
        <v>1</v>
      </c>
      <c r="K1035" s="101">
        <v>677830</v>
      </c>
      <c r="L1035" s="67">
        <f t="shared" si="160"/>
        <v>2.3041108196289337E-4</v>
      </c>
      <c r="M1035" s="66">
        <v>7625.5677276505203</v>
      </c>
      <c r="N1035" s="73">
        <f t="shared" si="161"/>
        <v>1.4776584593579047E-4</v>
      </c>
      <c r="O1035" s="98">
        <v>651830</v>
      </c>
      <c r="P1035" s="67">
        <f t="shared" si="167"/>
        <v>2.4004946497140729E-4</v>
      </c>
      <c r="Q1035" s="66">
        <v>6772.2136076505103</v>
      </c>
      <c r="R1035" s="105">
        <f t="shared" si="162"/>
        <v>1.940357519453463E-4</v>
      </c>
      <c r="S1035" s="101">
        <v>569720</v>
      </c>
      <c r="T1035" s="67">
        <f t="shared" si="168"/>
        <v>2.4956080627208882E-4</v>
      </c>
      <c r="U1035" s="66">
        <v>4957.1882599134997</v>
      </c>
      <c r="V1035" s="73">
        <f t="shared" si="169"/>
        <v>2.6471706675484252E-4</v>
      </c>
      <c r="W1035" s="98">
        <v>426820</v>
      </c>
      <c r="X1035" s="67">
        <f t="shared" si="163"/>
        <v>2.4250150459990919E-4</v>
      </c>
      <c r="Y1035" s="66">
        <v>1961.8275445510001</v>
      </c>
      <c r="Z1035" s="105">
        <f t="shared" si="164"/>
        <v>2.5362184183955319E-4</v>
      </c>
      <c r="AA1035" s="101">
        <v>142900</v>
      </c>
      <c r="AB1035" s="67">
        <f t="shared" si="165"/>
        <v>2.7332596544206119E-4</v>
      </c>
      <c r="AC1035" s="66">
        <v>2995.3607153624998</v>
      </c>
      <c r="AD1035" s="73">
        <f t="shared" si="166"/>
        <v>2.7252558143919673E-4</v>
      </c>
    </row>
    <row r="1036" spans="1:30" x14ac:dyDescent="0.25">
      <c r="A1036" s="165"/>
      <c r="B1036" s="72" t="s">
        <v>16080</v>
      </c>
      <c r="C1036" s="64" t="s">
        <v>16081</v>
      </c>
      <c r="D1036" s="64" t="s">
        <v>426</v>
      </c>
      <c r="E1036" s="64" t="s">
        <v>16082</v>
      </c>
      <c r="F1036" s="64" t="s">
        <v>1199</v>
      </c>
      <c r="G1036" s="64" t="s">
        <v>1199</v>
      </c>
      <c r="H1036" s="65">
        <v>38729</v>
      </c>
      <c r="I1036" s="65">
        <v>39315</v>
      </c>
      <c r="J1036" s="93" t="s">
        <v>1</v>
      </c>
      <c r="K1036" s="101">
        <v>0</v>
      </c>
      <c r="L1036" s="67">
        <f t="shared" si="160"/>
        <v>0</v>
      </c>
      <c r="M1036" s="66">
        <v>7620.2879999999996</v>
      </c>
      <c r="N1036" s="73">
        <f t="shared" si="161"/>
        <v>1.4766353703887244E-4</v>
      </c>
      <c r="O1036" s="98">
        <v>0</v>
      </c>
      <c r="P1036" s="67">
        <f t="shared" si="167"/>
        <v>0</v>
      </c>
      <c r="Q1036" s="66">
        <v>0</v>
      </c>
      <c r="R1036" s="105">
        <f t="shared" si="162"/>
        <v>0</v>
      </c>
      <c r="S1036" s="101">
        <v>0</v>
      </c>
      <c r="T1036" s="67">
        <f t="shared" si="168"/>
        <v>0</v>
      </c>
      <c r="U1036" s="66">
        <v>0</v>
      </c>
      <c r="V1036" s="73">
        <f t="shared" si="169"/>
        <v>0</v>
      </c>
      <c r="W1036" s="98">
        <v>0</v>
      </c>
      <c r="X1036" s="67">
        <f t="shared" si="163"/>
        <v>0</v>
      </c>
      <c r="Y1036" s="66">
        <v>0</v>
      </c>
      <c r="Z1036" s="105">
        <f t="shared" si="164"/>
        <v>0</v>
      </c>
      <c r="AA1036" s="101">
        <v>0</v>
      </c>
      <c r="AB1036" s="67">
        <f t="shared" si="165"/>
        <v>0</v>
      </c>
      <c r="AC1036" s="66">
        <v>0</v>
      </c>
      <c r="AD1036" s="73">
        <f t="shared" si="166"/>
        <v>0</v>
      </c>
    </row>
    <row r="1037" spans="1:30" x14ac:dyDescent="0.25">
      <c r="A1037" s="165"/>
      <c r="B1037" s="72" t="s">
        <v>14485</v>
      </c>
      <c r="C1037" s="64" t="s">
        <v>14311</v>
      </c>
      <c r="D1037" s="64" t="s">
        <v>2</v>
      </c>
      <c r="E1037" s="64" t="s">
        <v>14486</v>
      </c>
      <c r="F1037" s="64" t="s">
        <v>1215</v>
      </c>
      <c r="G1037" s="64" t="s">
        <v>1216</v>
      </c>
      <c r="H1037" s="65">
        <v>39794</v>
      </c>
      <c r="I1037" s="65">
        <v>42002</v>
      </c>
      <c r="J1037" s="93" t="s">
        <v>1</v>
      </c>
      <c r="K1037" s="101">
        <v>815978</v>
      </c>
      <c r="L1037" s="67">
        <f t="shared" si="160"/>
        <v>2.7737098363589369E-4</v>
      </c>
      <c r="M1037" s="66">
        <v>7593.7999868265697</v>
      </c>
      <c r="N1037" s="73">
        <f t="shared" si="161"/>
        <v>1.4715026067525981E-4</v>
      </c>
      <c r="O1037" s="98">
        <v>796932</v>
      </c>
      <c r="P1037" s="67">
        <f t="shared" si="167"/>
        <v>2.9348618538360243E-4</v>
      </c>
      <c r="Q1037" s="66">
        <v>6641.9191868265698</v>
      </c>
      <c r="R1037" s="105">
        <f t="shared" si="162"/>
        <v>1.9030258914458999E-4</v>
      </c>
      <c r="S1037" s="101">
        <v>691800</v>
      </c>
      <c r="T1037" s="67">
        <f t="shared" si="168"/>
        <v>3.0303687035566776E-4</v>
      </c>
      <c r="U1037" s="66">
        <v>4924.2248143265297</v>
      </c>
      <c r="V1037" s="73">
        <f t="shared" si="169"/>
        <v>2.6295679739075993E-4</v>
      </c>
      <c r="W1037" s="98">
        <v>577000</v>
      </c>
      <c r="X1037" s="67">
        <f t="shared" si="163"/>
        <v>3.2782758107433485E-4</v>
      </c>
      <c r="Y1037" s="66">
        <v>2450.6235527390199</v>
      </c>
      <c r="Z1037" s="105">
        <f t="shared" si="164"/>
        <v>3.1681258672678513E-4</v>
      </c>
      <c r="AA1037" s="101">
        <v>114800</v>
      </c>
      <c r="AB1037" s="67">
        <f t="shared" si="165"/>
        <v>2.1957887216759011E-4</v>
      </c>
      <c r="AC1037" s="66">
        <v>2473.6012615875002</v>
      </c>
      <c r="AD1037" s="73">
        <f t="shared" si="166"/>
        <v>2.2505457142622698E-4</v>
      </c>
    </row>
    <row r="1038" spans="1:30" x14ac:dyDescent="0.25">
      <c r="A1038" s="165"/>
      <c r="B1038" s="72" t="s">
        <v>3924</v>
      </c>
      <c r="C1038" s="64" t="s">
        <v>3925</v>
      </c>
      <c r="D1038" s="64" t="s">
        <v>0</v>
      </c>
      <c r="E1038" s="64" t="s">
        <v>3926</v>
      </c>
      <c r="F1038" s="64" t="s">
        <v>493</v>
      </c>
      <c r="G1038" s="64" t="s">
        <v>1167</v>
      </c>
      <c r="H1038" s="65">
        <v>38720</v>
      </c>
      <c r="I1038" s="65">
        <v>40036</v>
      </c>
      <c r="J1038" s="93" t="s">
        <v>1</v>
      </c>
      <c r="K1038" s="101">
        <v>968905</v>
      </c>
      <c r="L1038" s="67">
        <f t="shared" si="160"/>
        <v>3.2935463076177979E-4</v>
      </c>
      <c r="M1038" s="66">
        <v>7571.1969576540296</v>
      </c>
      <c r="N1038" s="73">
        <f t="shared" si="161"/>
        <v>1.4671226630609554E-4</v>
      </c>
      <c r="O1038" s="98">
        <v>941245</v>
      </c>
      <c r="P1038" s="67">
        <f t="shared" si="167"/>
        <v>3.4663234072842961E-4</v>
      </c>
      <c r="Q1038" s="66">
        <v>6152.6508776540304</v>
      </c>
      <c r="R1038" s="105">
        <f t="shared" si="162"/>
        <v>1.7628419726071999E-4</v>
      </c>
      <c r="S1038" s="101">
        <v>653760</v>
      </c>
      <c r="T1038" s="67">
        <f t="shared" si="168"/>
        <v>2.8637378485649227E-4</v>
      </c>
      <c r="U1038" s="66">
        <v>3509.5780485720202</v>
      </c>
      <c r="V1038" s="73">
        <f t="shared" si="169"/>
        <v>1.8741374300385773E-4</v>
      </c>
      <c r="W1038" s="98">
        <v>615560</v>
      </c>
      <c r="X1038" s="67">
        <f t="shared" si="163"/>
        <v>3.4973578129309803E-4</v>
      </c>
      <c r="Y1038" s="66">
        <v>2377.9784340720098</v>
      </c>
      <c r="Z1038" s="105">
        <f t="shared" si="164"/>
        <v>3.0742114513542104E-4</v>
      </c>
      <c r="AA1038" s="101">
        <v>38200</v>
      </c>
      <c r="AB1038" s="67">
        <f t="shared" si="165"/>
        <v>7.3065443526149326E-5</v>
      </c>
      <c r="AC1038" s="66">
        <v>1131.5996144999999</v>
      </c>
      <c r="AD1038" s="73">
        <f t="shared" si="166"/>
        <v>1.0295582809653758E-4</v>
      </c>
    </row>
    <row r="1039" spans="1:30" x14ac:dyDescent="0.25">
      <c r="A1039" s="165"/>
      <c r="B1039" s="72" t="s">
        <v>15533</v>
      </c>
      <c r="C1039" s="64" t="s">
        <v>11342</v>
      </c>
      <c r="D1039" s="64" t="s">
        <v>2</v>
      </c>
      <c r="E1039" s="64" t="s">
        <v>15534</v>
      </c>
      <c r="F1039" s="64" t="s">
        <v>1330</v>
      </c>
      <c r="G1039" s="64" t="s">
        <v>1216</v>
      </c>
      <c r="H1039" s="65">
        <v>40778</v>
      </c>
      <c r="I1039" s="65">
        <v>42004</v>
      </c>
      <c r="J1039" s="93" t="s">
        <v>1</v>
      </c>
      <c r="K1039" s="101">
        <v>257840</v>
      </c>
      <c r="L1039" s="67">
        <f t="shared" si="160"/>
        <v>8.7646155191290477E-5</v>
      </c>
      <c r="M1039" s="66">
        <v>7560.3695529450197</v>
      </c>
      <c r="N1039" s="73">
        <f t="shared" si="161"/>
        <v>1.4650245627315664E-4</v>
      </c>
      <c r="O1039" s="98">
        <v>236746</v>
      </c>
      <c r="P1039" s="67">
        <f t="shared" si="167"/>
        <v>8.7186460632558777E-5</v>
      </c>
      <c r="Q1039" s="66">
        <v>5466.0103529450098</v>
      </c>
      <c r="R1039" s="105">
        <f t="shared" si="162"/>
        <v>1.5661074656248006E-4</v>
      </c>
      <c r="S1039" s="101">
        <v>206400</v>
      </c>
      <c r="T1039" s="67">
        <f t="shared" si="168"/>
        <v>9.0411694191109895E-5</v>
      </c>
      <c r="U1039" s="66">
        <v>2336.4359979450001</v>
      </c>
      <c r="V1039" s="73">
        <f t="shared" si="169"/>
        <v>1.2476719696887526E-4</v>
      </c>
      <c r="W1039" s="98">
        <v>132000</v>
      </c>
      <c r="X1039" s="67">
        <f t="shared" si="163"/>
        <v>7.4996950956346964E-5</v>
      </c>
      <c r="Y1039" s="66">
        <v>621.87974794499996</v>
      </c>
      <c r="Z1039" s="105">
        <f t="shared" si="164"/>
        <v>8.0395592117463925E-5</v>
      </c>
      <c r="AA1039" s="101">
        <v>74400</v>
      </c>
      <c r="AB1039" s="67">
        <f t="shared" si="165"/>
        <v>1.423054711608772E-4</v>
      </c>
      <c r="AC1039" s="66">
        <v>1714.5562499999901</v>
      </c>
      <c r="AD1039" s="73">
        <f t="shared" si="166"/>
        <v>1.5599471427430668E-4</v>
      </c>
    </row>
    <row r="1040" spans="1:30" x14ac:dyDescent="0.25">
      <c r="A1040" s="165"/>
      <c r="B1040" s="72" t="s">
        <v>3463</v>
      </c>
      <c r="C1040" s="64" t="s">
        <v>3464</v>
      </c>
      <c r="D1040" s="64" t="s">
        <v>2</v>
      </c>
      <c r="E1040" s="64" t="s">
        <v>3465</v>
      </c>
      <c r="F1040" s="64" t="s">
        <v>1276</v>
      </c>
      <c r="G1040" s="64" t="s">
        <v>1193</v>
      </c>
      <c r="H1040" s="65">
        <v>38718</v>
      </c>
      <c r="I1040" s="65">
        <v>39793</v>
      </c>
      <c r="J1040" s="93" t="s">
        <v>1</v>
      </c>
      <c r="K1040" s="101">
        <v>853580</v>
      </c>
      <c r="L1040" s="67">
        <f t="shared" si="160"/>
        <v>2.9015282790948544E-4</v>
      </c>
      <c r="M1040" s="66">
        <v>7541.0819638805797</v>
      </c>
      <c r="N1040" s="73">
        <f t="shared" si="161"/>
        <v>1.4612870745654927E-4</v>
      </c>
      <c r="O1040" s="98">
        <v>827080</v>
      </c>
      <c r="P1040" s="67">
        <f t="shared" si="167"/>
        <v>3.0458879077144583E-4</v>
      </c>
      <c r="Q1040" s="66">
        <v>6764.7259638805599</v>
      </c>
      <c r="R1040" s="105">
        <f t="shared" si="162"/>
        <v>1.9382121786928587E-4</v>
      </c>
      <c r="S1040" s="101">
        <v>727600</v>
      </c>
      <c r="T1040" s="67">
        <f t="shared" si="168"/>
        <v>3.1871874366982343E-4</v>
      </c>
      <c r="U1040" s="66">
        <v>3857.30074428952</v>
      </c>
      <c r="V1040" s="73">
        <f t="shared" si="169"/>
        <v>2.0598236037890763E-4</v>
      </c>
      <c r="W1040" s="98">
        <v>651000</v>
      </c>
      <c r="X1040" s="67">
        <f t="shared" si="163"/>
        <v>3.6987132630743845E-4</v>
      </c>
      <c r="Y1040" s="66">
        <v>2704.03988092701</v>
      </c>
      <c r="Z1040" s="105">
        <f t="shared" si="164"/>
        <v>3.495738332929121E-4</v>
      </c>
      <c r="AA1040" s="101">
        <v>76600</v>
      </c>
      <c r="AB1040" s="67">
        <f t="shared" si="165"/>
        <v>1.4651342864144078E-4</v>
      </c>
      <c r="AC1040" s="66">
        <v>1153.2608633625</v>
      </c>
      <c r="AD1040" s="73">
        <f t="shared" si="166"/>
        <v>1.0492662393781159E-4</v>
      </c>
    </row>
    <row r="1041" spans="1:30" x14ac:dyDescent="0.25">
      <c r="A1041" s="165"/>
      <c r="B1041" s="72" t="s">
        <v>9591</v>
      </c>
      <c r="C1041" s="64" t="s">
        <v>9592</v>
      </c>
      <c r="D1041" s="64" t="s">
        <v>2</v>
      </c>
      <c r="E1041" s="64" t="s">
        <v>9593</v>
      </c>
      <c r="F1041" s="64" t="s">
        <v>1647</v>
      </c>
      <c r="G1041" s="64" t="s">
        <v>1227</v>
      </c>
      <c r="H1041" s="65">
        <v>38718</v>
      </c>
      <c r="I1041" s="65">
        <v>39793</v>
      </c>
      <c r="J1041" s="93" t="s">
        <v>1</v>
      </c>
      <c r="K1041" s="101">
        <v>499401</v>
      </c>
      <c r="L1041" s="67">
        <f t="shared" si="160"/>
        <v>1.6975867805106134E-4</v>
      </c>
      <c r="M1041" s="66">
        <v>7531.7572757075504</v>
      </c>
      <c r="N1041" s="73">
        <f t="shared" si="161"/>
        <v>1.4594801659061164E-4</v>
      </c>
      <c r="O1041" s="98">
        <v>475951</v>
      </c>
      <c r="P1041" s="67">
        <f t="shared" si="167"/>
        <v>1.7527849731157859E-4</v>
      </c>
      <c r="Q1041" s="66">
        <v>6641.4358757075397</v>
      </c>
      <c r="R1041" s="105">
        <f t="shared" si="162"/>
        <v>1.902887414366118E-4</v>
      </c>
      <c r="S1041" s="101">
        <v>403050</v>
      </c>
      <c r="T1041" s="67">
        <f t="shared" si="168"/>
        <v>1.7655248713045952E-4</v>
      </c>
      <c r="U1041" s="66">
        <v>2550.1799900615001</v>
      </c>
      <c r="V1041" s="73">
        <f t="shared" si="169"/>
        <v>1.3618126471512168E-4</v>
      </c>
      <c r="W1041" s="98">
        <v>309850</v>
      </c>
      <c r="X1041" s="67">
        <f t="shared" si="163"/>
        <v>1.7604397919563719E-4</v>
      </c>
      <c r="Y1041" s="66">
        <v>1249.00426597401</v>
      </c>
      <c r="Z1041" s="105">
        <f t="shared" si="164"/>
        <v>1.6146921949466625E-4</v>
      </c>
      <c r="AA1041" s="101">
        <v>93200</v>
      </c>
      <c r="AB1041" s="67">
        <f t="shared" si="165"/>
        <v>1.7826438054023867E-4</v>
      </c>
      <c r="AC1041" s="66">
        <v>1301.1757240874999</v>
      </c>
      <c r="AD1041" s="73">
        <f t="shared" si="166"/>
        <v>1.1838429640304589E-4</v>
      </c>
    </row>
    <row r="1042" spans="1:30" x14ac:dyDescent="0.25">
      <c r="A1042" s="165"/>
      <c r="B1042" s="72" t="s">
        <v>16191</v>
      </c>
      <c r="C1042" s="64" t="s">
        <v>16084</v>
      </c>
      <c r="D1042" s="64" t="s">
        <v>426</v>
      </c>
      <c r="E1042" s="64" t="s">
        <v>16192</v>
      </c>
      <c r="F1042" s="64" t="s">
        <v>493</v>
      </c>
      <c r="G1042" s="64" t="s">
        <v>1167</v>
      </c>
      <c r="H1042" s="65">
        <v>39352</v>
      </c>
      <c r="I1042" s="65">
        <v>41942</v>
      </c>
      <c r="J1042" s="93" t="s">
        <v>1</v>
      </c>
      <c r="K1042" s="101">
        <v>600</v>
      </c>
      <c r="L1042" s="67">
        <f t="shared" si="160"/>
        <v>2.0395475145351494E-7</v>
      </c>
      <c r="M1042" s="66">
        <v>7530.8519999999999</v>
      </c>
      <c r="N1042" s="73">
        <f t="shared" si="161"/>
        <v>1.4593047444352058E-4</v>
      </c>
      <c r="O1042" s="98">
        <v>0</v>
      </c>
      <c r="P1042" s="67">
        <f t="shared" si="167"/>
        <v>0</v>
      </c>
      <c r="Q1042" s="66">
        <v>0</v>
      </c>
      <c r="R1042" s="105">
        <f t="shared" si="162"/>
        <v>0</v>
      </c>
      <c r="S1042" s="101">
        <v>0</v>
      </c>
      <c r="T1042" s="67">
        <f t="shared" si="168"/>
        <v>0</v>
      </c>
      <c r="U1042" s="66">
        <v>0</v>
      </c>
      <c r="V1042" s="73">
        <f t="shared" si="169"/>
        <v>0</v>
      </c>
      <c r="W1042" s="98">
        <v>0</v>
      </c>
      <c r="X1042" s="67">
        <f t="shared" si="163"/>
        <v>0</v>
      </c>
      <c r="Y1042" s="66">
        <v>0</v>
      </c>
      <c r="Z1042" s="105">
        <f t="shared" si="164"/>
        <v>0</v>
      </c>
      <c r="AA1042" s="101">
        <v>0</v>
      </c>
      <c r="AB1042" s="67">
        <f t="shared" si="165"/>
        <v>0</v>
      </c>
      <c r="AC1042" s="66">
        <v>0</v>
      </c>
      <c r="AD1042" s="73">
        <f t="shared" si="166"/>
        <v>0</v>
      </c>
    </row>
    <row r="1043" spans="1:30" x14ac:dyDescent="0.25">
      <c r="A1043" s="165"/>
      <c r="B1043" s="74" t="s">
        <v>16775</v>
      </c>
      <c r="C1043" s="68" t="s">
        <v>3</v>
      </c>
      <c r="D1043" s="68" t="s">
        <v>2</v>
      </c>
      <c r="E1043" s="68" t="s">
        <v>16776</v>
      </c>
      <c r="F1043" s="68" t="s">
        <v>1199</v>
      </c>
      <c r="G1043" s="68" t="s">
        <v>1199</v>
      </c>
      <c r="H1043" s="69">
        <v>38723</v>
      </c>
      <c r="I1043" s="69">
        <v>42003</v>
      </c>
      <c r="J1043" s="94" t="s">
        <v>1173</v>
      </c>
      <c r="K1043" s="102">
        <v>491163</v>
      </c>
      <c r="L1043" s="71">
        <f t="shared" si="160"/>
        <v>1.669583793136046E-4</v>
      </c>
      <c r="M1043" s="70">
        <v>7511.09262145303</v>
      </c>
      <c r="N1043" s="75">
        <f t="shared" si="161"/>
        <v>1.4554758343914706E-4</v>
      </c>
      <c r="O1043" s="99">
        <v>463545</v>
      </c>
      <c r="P1043" s="71">
        <f t="shared" si="167"/>
        <v>1.7070973910401639E-4</v>
      </c>
      <c r="Q1043" s="70">
        <v>2996.0824414530198</v>
      </c>
      <c r="R1043" s="106">
        <f t="shared" si="162"/>
        <v>8.5842996558886298E-5</v>
      </c>
      <c r="S1043" s="102">
        <v>430280</v>
      </c>
      <c r="T1043" s="71">
        <f t="shared" si="168"/>
        <v>1.8848034775460643E-4</v>
      </c>
      <c r="U1043" s="70">
        <v>2567.4832302310101</v>
      </c>
      <c r="V1043" s="75">
        <f t="shared" si="169"/>
        <v>1.3710526895762087E-4</v>
      </c>
      <c r="W1043" s="99">
        <v>363980</v>
      </c>
      <c r="X1043" s="71">
        <f t="shared" si="163"/>
        <v>2.0679841067493311E-4</v>
      </c>
      <c r="Y1043" s="70">
        <v>1605.3099577810201</v>
      </c>
      <c r="Z1043" s="106">
        <f t="shared" si="164"/>
        <v>2.0753183395076627E-4</v>
      </c>
      <c r="AA1043" s="102">
        <v>66300</v>
      </c>
      <c r="AB1043" s="71">
        <f t="shared" si="165"/>
        <v>1.2681253680062041E-4</v>
      </c>
      <c r="AC1043" s="70">
        <v>962.17327245000001</v>
      </c>
      <c r="AD1043" s="75">
        <f t="shared" si="166"/>
        <v>8.7540986023767524E-5</v>
      </c>
    </row>
    <row r="1044" spans="1:30" x14ac:dyDescent="0.25">
      <c r="A1044" s="165"/>
      <c r="B1044" s="72" t="s">
        <v>7050</v>
      </c>
      <c r="C1044" s="64" t="s">
        <v>445</v>
      </c>
      <c r="D1044" s="64" t="s">
        <v>2</v>
      </c>
      <c r="E1044" s="64" t="s">
        <v>7051</v>
      </c>
      <c r="F1044" s="64" t="s">
        <v>1496</v>
      </c>
      <c r="G1044" s="64" t="s">
        <v>1216</v>
      </c>
      <c r="H1044" s="65">
        <v>38720</v>
      </c>
      <c r="I1044" s="65">
        <v>42003</v>
      </c>
      <c r="J1044" s="93" t="s">
        <v>1</v>
      </c>
      <c r="K1044" s="101">
        <v>537954</v>
      </c>
      <c r="L1044" s="67">
        <f t="shared" si="160"/>
        <v>1.8286379060570695E-4</v>
      </c>
      <c r="M1044" s="66">
        <v>7475.6689724980797</v>
      </c>
      <c r="N1044" s="73">
        <f t="shared" si="161"/>
        <v>1.4486115514411263E-4</v>
      </c>
      <c r="O1044" s="98">
        <v>513520</v>
      </c>
      <c r="P1044" s="67">
        <f t="shared" si="167"/>
        <v>1.89114034720889E-4</v>
      </c>
      <c r="Q1044" s="66">
        <v>5562.8154724980504</v>
      </c>
      <c r="R1044" s="105">
        <f t="shared" si="162"/>
        <v>1.5938438237092734E-4</v>
      </c>
      <c r="S1044" s="101">
        <v>455780</v>
      </c>
      <c r="T1044" s="67">
        <f t="shared" si="168"/>
        <v>1.9965039718228714E-4</v>
      </c>
      <c r="U1044" s="66">
        <v>3964.7633886579902</v>
      </c>
      <c r="V1044" s="73">
        <f t="shared" si="169"/>
        <v>2.1172093525470559E-4</v>
      </c>
      <c r="W1044" s="98">
        <v>357820</v>
      </c>
      <c r="X1044" s="67">
        <f t="shared" si="163"/>
        <v>2.0329855296363691E-4</v>
      </c>
      <c r="Y1044" s="66">
        <v>1630.2115761580001</v>
      </c>
      <c r="Z1044" s="105">
        <f t="shared" si="164"/>
        <v>2.1075107426324786E-4</v>
      </c>
      <c r="AA1044" s="101">
        <v>97960</v>
      </c>
      <c r="AB1044" s="67">
        <f t="shared" si="165"/>
        <v>1.8736887036182166E-4</v>
      </c>
      <c r="AC1044" s="66">
        <v>2334.5518124999999</v>
      </c>
      <c r="AD1044" s="73">
        <f t="shared" si="166"/>
        <v>2.1240349679370647E-4</v>
      </c>
    </row>
    <row r="1045" spans="1:30" x14ac:dyDescent="0.25">
      <c r="A1045" s="165"/>
      <c r="B1045" s="72" t="s">
        <v>3484</v>
      </c>
      <c r="C1045" s="64" t="s">
        <v>3485</v>
      </c>
      <c r="D1045" s="64" t="s">
        <v>2</v>
      </c>
      <c r="E1045" s="64" t="s">
        <v>3486</v>
      </c>
      <c r="F1045" s="64" t="s">
        <v>1167</v>
      </c>
      <c r="G1045" s="64" t="s">
        <v>1167</v>
      </c>
      <c r="H1045" s="65">
        <v>38718</v>
      </c>
      <c r="I1045" s="65">
        <v>39787</v>
      </c>
      <c r="J1045" s="93" t="s">
        <v>1</v>
      </c>
      <c r="K1045" s="101">
        <v>684939</v>
      </c>
      <c r="L1045" s="67">
        <f t="shared" si="160"/>
        <v>2.3282760584303176E-4</v>
      </c>
      <c r="M1045" s="66">
        <v>7445.8233090195699</v>
      </c>
      <c r="N1045" s="73">
        <f t="shared" si="161"/>
        <v>1.4428281529206126E-4</v>
      </c>
      <c r="O1045" s="98">
        <v>665279</v>
      </c>
      <c r="P1045" s="67">
        <f t="shared" si="167"/>
        <v>2.4500232883836715E-4</v>
      </c>
      <c r="Q1045" s="66">
        <v>6408.5434490195603</v>
      </c>
      <c r="R1045" s="105">
        <f t="shared" si="162"/>
        <v>1.8361596651354553E-4</v>
      </c>
      <c r="S1045" s="101">
        <v>564300</v>
      </c>
      <c r="T1045" s="67">
        <f t="shared" si="168"/>
        <v>2.4718662321726413E-4</v>
      </c>
      <c r="U1045" s="66">
        <v>3689.19457501751</v>
      </c>
      <c r="V1045" s="73">
        <f t="shared" si="169"/>
        <v>1.9700538195891598E-4</v>
      </c>
      <c r="W1045" s="98">
        <v>481800</v>
      </c>
      <c r="X1045" s="67">
        <f t="shared" si="163"/>
        <v>2.7373887099066646E-4</v>
      </c>
      <c r="Y1045" s="66">
        <v>1954.19427073001</v>
      </c>
      <c r="Z1045" s="105">
        <f t="shared" si="164"/>
        <v>2.5263502474081158E-4</v>
      </c>
      <c r="AA1045" s="101">
        <v>82500</v>
      </c>
      <c r="AB1045" s="67">
        <f t="shared" si="165"/>
        <v>1.5779840552113402E-4</v>
      </c>
      <c r="AC1045" s="66">
        <v>1735.0003042874901</v>
      </c>
      <c r="AD1045" s="73">
        <f t="shared" si="166"/>
        <v>1.5785476663898531E-4</v>
      </c>
    </row>
    <row r="1046" spans="1:30" x14ac:dyDescent="0.25">
      <c r="A1046" s="165"/>
      <c r="B1046" s="72" t="s">
        <v>9047</v>
      </c>
      <c r="C1046" s="64" t="s">
        <v>9048</v>
      </c>
      <c r="D1046" s="64" t="s">
        <v>4</v>
      </c>
      <c r="E1046" s="64" t="s">
        <v>9049</v>
      </c>
      <c r="F1046" s="64" t="s">
        <v>3307</v>
      </c>
      <c r="G1046" s="64" t="s">
        <v>1139</v>
      </c>
      <c r="H1046" s="65">
        <v>38720</v>
      </c>
      <c r="I1046" s="65">
        <v>42004</v>
      </c>
      <c r="J1046" s="93" t="s">
        <v>1</v>
      </c>
      <c r="K1046" s="101">
        <v>293742</v>
      </c>
      <c r="L1046" s="67">
        <f t="shared" si="160"/>
        <v>9.98501276690973E-5</v>
      </c>
      <c r="M1046" s="66">
        <v>7425.4910154071304</v>
      </c>
      <c r="N1046" s="73">
        <f t="shared" si="161"/>
        <v>1.4388882252027552E-4</v>
      </c>
      <c r="O1046" s="98">
        <v>260010</v>
      </c>
      <c r="P1046" s="67">
        <f t="shared" si="167"/>
        <v>9.5753895014368177E-5</v>
      </c>
      <c r="Q1046" s="66">
        <v>6101.0600554071098</v>
      </c>
      <c r="R1046" s="105">
        <f t="shared" si="162"/>
        <v>1.748060300663404E-4</v>
      </c>
      <c r="S1046" s="101">
        <v>198640</v>
      </c>
      <c r="T1046" s="67">
        <f t="shared" si="168"/>
        <v>8.7012494835862742E-5</v>
      </c>
      <c r="U1046" s="66">
        <v>1812.072803301</v>
      </c>
      <c r="V1046" s="73">
        <f t="shared" si="169"/>
        <v>9.676586243759798E-5</v>
      </c>
      <c r="W1046" s="98">
        <v>90140</v>
      </c>
      <c r="X1046" s="67">
        <f t="shared" si="163"/>
        <v>5.1213826963675115E-5</v>
      </c>
      <c r="Y1046" s="66">
        <v>391.21010330099898</v>
      </c>
      <c r="Z1046" s="105">
        <f t="shared" si="164"/>
        <v>5.0574999428988747E-5</v>
      </c>
      <c r="AA1046" s="101">
        <v>108500</v>
      </c>
      <c r="AB1046" s="67">
        <f t="shared" si="165"/>
        <v>2.0752881210961261E-4</v>
      </c>
      <c r="AC1046" s="66">
        <v>1420.8626999999999</v>
      </c>
      <c r="AD1046" s="73">
        <f t="shared" si="166"/>
        <v>1.2927372368770124E-4</v>
      </c>
    </row>
    <row r="1047" spans="1:30" x14ac:dyDescent="0.25">
      <c r="A1047" s="165"/>
      <c r="B1047" s="72" t="s">
        <v>14553</v>
      </c>
      <c r="C1047" s="64" t="s">
        <v>14311</v>
      </c>
      <c r="D1047" s="64" t="s">
        <v>2</v>
      </c>
      <c r="E1047" s="64" t="s">
        <v>3693</v>
      </c>
      <c r="F1047" s="64" t="s">
        <v>1215</v>
      </c>
      <c r="G1047" s="64" t="s">
        <v>1216</v>
      </c>
      <c r="H1047" s="65">
        <v>39789</v>
      </c>
      <c r="I1047" s="65">
        <v>41996</v>
      </c>
      <c r="J1047" s="93" t="s">
        <v>1</v>
      </c>
      <c r="K1047" s="101">
        <v>827540</v>
      </c>
      <c r="L1047" s="67">
        <f t="shared" si="160"/>
        <v>2.8130119169640291E-4</v>
      </c>
      <c r="M1047" s="66">
        <v>7374.6576626240803</v>
      </c>
      <c r="N1047" s="73">
        <f t="shared" si="161"/>
        <v>1.4290378984546193E-4</v>
      </c>
      <c r="O1047" s="98">
        <v>785150</v>
      </c>
      <c r="P1047" s="67">
        <f t="shared" si="167"/>
        <v>2.8914722768559354E-4</v>
      </c>
      <c r="Q1047" s="66">
        <v>5846.6000626240602</v>
      </c>
      <c r="R1047" s="105">
        <f t="shared" si="162"/>
        <v>1.6751530669283538E-4</v>
      </c>
      <c r="S1047" s="101">
        <v>670400</v>
      </c>
      <c r="T1047" s="67">
        <f t="shared" si="168"/>
        <v>2.9366278965949646E-4</v>
      </c>
      <c r="U1047" s="66">
        <v>4119.2288626240297</v>
      </c>
      <c r="V1047" s="73">
        <f t="shared" si="169"/>
        <v>2.1996949170228743E-4</v>
      </c>
      <c r="W1047" s="98">
        <v>559800</v>
      </c>
      <c r="X1047" s="67">
        <f t="shared" si="163"/>
        <v>3.180552511012351E-4</v>
      </c>
      <c r="Y1047" s="66">
        <v>2242.3612876240099</v>
      </c>
      <c r="Z1047" s="105">
        <f t="shared" si="164"/>
        <v>2.8988878325035116E-4</v>
      </c>
      <c r="AA1047" s="101">
        <v>110600</v>
      </c>
      <c r="AB1047" s="67">
        <f t="shared" si="165"/>
        <v>2.115454987956051E-4</v>
      </c>
      <c r="AC1047" s="66">
        <v>1876.867575</v>
      </c>
      <c r="AD1047" s="73">
        <f t="shared" si="166"/>
        <v>1.7076221389227537E-4</v>
      </c>
    </row>
    <row r="1048" spans="1:30" x14ac:dyDescent="0.25">
      <c r="A1048" s="165"/>
      <c r="B1048" s="72" t="s">
        <v>1231</v>
      </c>
      <c r="C1048" s="64" t="s">
        <v>1195</v>
      </c>
      <c r="D1048" s="64" t="s">
        <v>2</v>
      </c>
      <c r="E1048" s="64" t="s">
        <v>1232</v>
      </c>
      <c r="F1048" s="64" t="s">
        <v>1199</v>
      </c>
      <c r="G1048" s="64" t="s">
        <v>1199</v>
      </c>
      <c r="H1048" s="65">
        <v>41492</v>
      </c>
      <c r="I1048" s="65">
        <v>42004</v>
      </c>
      <c r="J1048" s="93" t="s">
        <v>1</v>
      </c>
      <c r="K1048" s="101">
        <v>256394</v>
      </c>
      <c r="L1048" s="67">
        <f t="shared" si="160"/>
        <v>8.7154624240287512E-5</v>
      </c>
      <c r="M1048" s="66">
        <v>7318.8590029925199</v>
      </c>
      <c r="N1048" s="73">
        <f t="shared" si="161"/>
        <v>1.4182254102084737E-4</v>
      </c>
      <c r="O1048" s="98">
        <v>194890</v>
      </c>
      <c r="P1048" s="67">
        <f t="shared" si="167"/>
        <v>7.1772149530211201E-5</v>
      </c>
      <c r="Q1048" s="66">
        <v>4535.3830029925202</v>
      </c>
      <c r="R1048" s="105">
        <f t="shared" si="162"/>
        <v>1.2994664703895907E-4</v>
      </c>
      <c r="S1048" s="101">
        <v>132900</v>
      </c>
      <c r="T1048" s="67">
        <f t="shared" si="168"/>
        <v>5.8215669370147795E-5</v>
      </c>
      <c r="U1048" s="66">
        <v>2062.6081029924999</v>
      </c>
      <c r="V1048" s="73">
        <f t="shared" si="169"/>
        <v>1.1014460985963688E-4</v>
      </c>
      <c r="W1048" s="98">
        <v>54600</v>
      </c>
      <c r="X1048" s="67">
        <f t="shared" si="163"/>
        <v>3.1021466077398064E-5</v>
      </c>
      <c r="Y1048" s="66">
        <v>230.40834913</v>
      </c>
      <c r="Z1048" s="105">
        <f t="shared" si="164"/>
        <v>2.9786812833711992E-5</v>
      </c>
      <c r="AA1048" s="101">
        <v>78300</v>
      </c>
      <c r="AB1048" s="67">
        <f t="shared" si="165"/>
        <v>1.4976503214914901E-4</v>
      </c>
      <c r="AC1048" s="66">
        <v>1832.1997538625001</v>
      </c>
      <c r="AD1048" s="73">
        <f t="shared" si="166"/>
        <v>1.666982212436818E-4</v>
      </c>
    </row>
    <row r="1049" spans="1:30" x14ac:dyDescent="0.25">
      <c r="A1049" s="165"/>
      <c r="B1049" s="72" t="s">
        <v>6310</v>
      </c>
      <c r="C1049" s="64" t="s">
        <v>6311</v>
      </c>
      <c r="D1049" s="64" t="s">
        <v>0</v>
      </c>
      <c r="E1049" s="64" t="s">
        <v>6312</v>
      </c>
      <c r="F1049" s="64" t="s">
        <v>493</v>
      </c>
      <c r="G1049" s="64" t="s">
        <v>1167</v>
      </c>
      <c r="H1049" s="65">
        <v>38720</v>
      </c>
      <c r="I1049" s="65">
        <v>42002</v>
      </c>
      <c r="J1049" s="93" t="s">
        <v>1</v>
      </c>
      <c r="K1049" s="101">
        <v>1171960</v>
      </c>
      <c r="L1049" s="67">
        <f t="shared" si="160"/>
        <v>3.9837801752243561E-4</v>
      </c>
      <c r="M1049" s="66">
        <v>7310.52214869001</v>
      </c>
      <c r="N1049" s="73">
        <f t="shared" si="161"/>
        <v>1.4166099208803981E-4</v>
      </c>
      <c r="O1049" s="98">
        <v>1150660</v>
      </c>
      <c r="P1049" s="67">
        <f t="shared" si="167"/>
        <v>4.2375361269656126E-4</v>
      </c>
      <c r="Q1049" s="66">
        <v>6553.8561486900098</v>
      </c>
      <c r="R1049" s="105">
        <f t="shared" si="162"/>
        <v>1.877794292424694E-4</v>
      </c>
      <c r="S1049" s="101">
        <v>884230</v>
      </c>
      <c r="T1049" s="67">
        <f t="shared" si="168"/>
        <v>3.8732912962502475E-4</v>
      </c>
      <c r="U1049" s="66">
        <v>4368.9986265600201</v>
      </c>
      <c r="V1049" s="73">
        <f t="shared" si="169"/>
        <v>2.3330735901869607E-4</v>
      </c>
      <c r="W1049" s="98">
        <v>861030</v>
      </c>
      <c r="X1049" s="67">
        <f t="shared" si="163"/>
        <v>4.8920170213593509E-4</v>
      </c>
      <c r="Y1049" s="66">
        <v>3855.7077015600298</v>
      </c>
      <c r="Z1049" s="105">
        <f t="shared" si="164"/>
        <v>4.9845955704960461E-4</v>
      </c>
      <c r="AA1049" s="101">
        <v>23200</v>
      </c>
      <c r="AB1049" s="67">
        <f t="shared" si="165"/>
        <v>4.4374824340488596E-5</v>
      </c>
      <c r="AC1049" s="66">
        <v>513.29092499999899</v>
      </c>
      <c r="AD1049" s="73">
        <f t="shared" si="166"/>
        <v>4.6700521598501007E-5</v>
      </c>
    </row>
    <row r="1050" spans="1:30" x14ac:dyDescent="0.25">
      <c r="A1050" s="165"/>
      <c r="B1050" s="72" t="s">
        <v>12508</v>
      </c>
      <c r="C1050" s="64" t="s">
        <v>5</v>
      </c>
      <c r="D1050" s="64" t="s">
        <v>2</v>
      </c>
      <c r="E1050" s="64" t="s">
        <v>6</v>
      </c>
      <c r="F1050" s="64" t="s">
        <v>2107</v>
      </c>
      <c r="G1050" s="64" t="s">
        <v>1167</v>
      </c>
      <c r="H1050" s="65">
        <v>38720</v>
      </c>
      <c r="I1050" s="65">
        <v>41999</v>
      </c>
      <c r="J1050" s="93" t="s">
        <v>1</v>
      </c>
      <c r="K1050" s="101">
        <v>448480</v>
      </c>
      <c r="L1050" s="67">
        <f t="shared" si="160"/>
        <v>1.5244937821978728E-4</v>
      </c>
      <c r="M1050" s="66">
        <v>7253.9379615095504</v>
      </c>
      <c r="N1050" s="73">
        <f t="shared" si="161"/>
        <v>1.405645215583779E-4</v>
      </c>
      <c r="O1050" s="98">
        <v>435770</v>
      </c>
      <c r="P1050" s="67">
        <f t="shared" si="167"/>
        <v>1.604810385385609E-4</v>
      </c>
      <c r="Q1050" s="66">
        <v>6203.9523615095504</v>
      </c>
      <c r="R1050" s="105">
        <f t="shared" si="162"/>
        <v>1.777540744046678E-4</v>
      </c>
      <c r="S1050" s="101">
        <v>340060</v>
      </c>
      <c r="T1050" s="67">
        <f t="shared" si="168"/>
        <v>1.4896027483831799E-4</v>
      </c>
      <c r="U1050" s="66">
        <v>3757.82212224151</v>
      </c>
      <c r="V1050" s="73">
        <f t="shared" si="169"/>
        <v>2.0067013747095168E-4</v>
      </c>
      <c r="W1050" s="98">
        <v>254460</v>
      </c>
      <c r="X1050" s="67">
        <f t="shared" si="163"/>
        <v>1.4457366772993978E-4</v>
      </c>
      <c r="Y1050" s="66">
        <v>1114.4717183790101</v>
      </c>
      <c r="Z1050" s="105">
        <f t="shared" si="164"/>
        <v>1.4407707276740625E-4</v>
      </c>
      <c r="AA1050" s="101">
        <v>85600</v>
      </c>
      <c r="AB1050" s="67">
        <f t="shared" si="165"/>
        <v>1.6372780015283723E-4</v>
      </c>
      <c r="AC1050" s="66">
        <v>2643.3504038625001</v>
      </c>
      <c r="AD1050" s="73">
        <f t="shared" si="166"/>
        <v>2.4049878268934382E-4</v>
      </c>
    </row>
    <row r="1051" spans="1:30" x14ac:dyDescent="0.25">
      <c r="A1051" s="165"/>
      <c r="B1051" s="72" t="s">
        <v>9362</v>
      </c>
      <c r="C1051" s="64" t="s">
        <v>9363</v>
      </c>
      <c r="D1051" s="64" t="s">
        <v>2</v>
      </c>
      <c r="E1051" s="64" t="s">
        <v>9364</v>
      </c>
      <c r="F1051" s="64" t="s">
        <v>493</v>
      </c>
      <c r="G1051" s="64" t="s">
        <v>1167</v>
      </c>
      <c r="H1051" s="65">
        <v>38721</v>
      </c>
      <c r="I1051" s="65">
        <v>39793</v>
      </c>
      <c r="J1051" s="93" t="s">
        <v>1</v>
      </c>
      <c r="K1051" s="101">
        <v>521542</v>
      </c>
      <c r="L1051" s="67">
        <f t="shared" si="160"/>
        <v>1.772849483042818E-4</v>
      </c>
      <c r="M1051" s="66">
        <v>7235.1920010205504</v>
      </c>
      <c r="N1051" s="73">
        <f t="shared" si="161"/>
        <v>1.4020126824944827E-4</v>
      </c>
      <c r="O1051" s="98">
        <v>507072</v>
      </c>
      <c r="P1051" s="67">
        <f t="shared" si="167"/>
        <v>1.8673942945550442E-4</v>
      </c>
      <c r="Q1051" s="66">
        <v>6266.0043210205404</v>
      </c>
      <c r="R1051" s="105">
        <f t="shared" si="162"/>
        <v>1.7953197145885926E-4</v>
      </c>
      <c r="S1051" s="101">
        <v>408000</v>
      </c>
      <c r="T1051" s="67">
        <f t="shared" si="168"/>
        <v>1.7872079084289166E-4</v>
      </c>
      <c r="U1051" s="66">
        <v>2434.0264134045101</v>
      </c>
      <c r="V1051" s="73">
        <f t="shared" si="169"/>
        <v>1.2997858842090753E-4</v>
      </c>
      <c r="W1051" s="98">
        <v>330400</v>
      </c>
      <c r="X1051" s="67">
        <f t="shared" si="163"/>
        <v>1.8771964087861391E-4</v>
      </c>
      <c r="Y1051" s="66">
        <v>1334.4939036420001</v>
      </c>
      <c r="Z1051" s="105">
        <f t="shared" si="164"/>
        <v>1.725211793999973E-4</v>
      </c>
      <c r="AA1051" s="101">
        <v>77600</v>
      </c>
      <c r="AB1051" s="67">
        <f t="shared" si="165"/>
        <v>1.4842613658715151E-4</v>
      </c>
      <c r="AC1051" s="66">
        <v>1099.5325097625</v>
      </c>
      <c r="AD1051" s="73">
        <f t="shared" si="166"/>
        <v>1.0003828086463394E-4</v>
      </c>
    </row>
    <row r="1052" spans="1:30" x14ac:dyDescent="0.25">
      <c r="A1052" s="165"/>
      <c r="B1052" s="72" t="s">
        <v>3763</v>
      </c>
      <c r="C1052" s="64" t="s">
        <v>3764</v>
      </c>
      <c r="D1052" s="64" t="s">
        <v>2</v>
      </c>
      <c r="E1052" s="64" t="s">
        <v>3765</v>
      </c>
      <c r="F1052" s="64" t="s">
        <v>1227</v>
      </c>
      <c r="G1052" s="64" t="s">
        <v>1227</v>
      </c>
      <c r="H1052" s="65">
        <v>38718</v>
      </c>
      <c r="I1052" s="65">
        <v>39793</v>
      </c>
      <c r="J1052" s="93" t="s">
        <v>1</v>
      </c>
      <c r="K1052" s="101">
        <v>479986</v>
      </c>
      <c r="L1052" s="67">
        <f t="shared" si="160"/>
        <v>1.6315904221861135E-4</v>
      </c>
      <c r="M1052" s="66">
        <v>7224.0542255955497</v>
      </c>
      <c r="N1052" s="73">
        <f t="shared" si="161"/>
        <v>1.3998544395068158E-4</v>
      </c>
      <c r="O1052" s="98">
        <v>444716</v>
      </c>
      <c r="P1052" s="67">
        <f t="shared" si="167"/>
        <v>1.637755823822536E-4</v>
      </c>
      <c r="Q1052" s="66">
        <v>4853.1244255955298</v>
      </c>
      <c r="R1052" s="105">
        <f t="shared" si="162"/>
        <v>1.3905049393907897E-4</v>
      </c>
      <c r="S1052" s="101">
        <v>376100</v>
      </c>
      <c r="T1052" s="67">
        <f t="shared" si="168"/>
        <v>1.6474727802944007E-4</v>
      </c>
      <c r="U1052" s="66">
        <v>1948.33926356451</v>
      </c>
      <c r="V1052" s="73">
        <f t="shared" si="169"/>
        <v>1.0404257975529999E-4</v>
      </c>
      <c r="W1052" s="98">
        <v>337900</v>
      </c>
      <c r="X1052" s="67">
        <f t="shared" si="163"/>
        <v>1.9198083127386091E-4</v>
      </c>
      <c r="Y1052" s="66">
        <v>1427.475509702</v>
      </c>
      <c r="Z1052" s="105">
        <f t="shared" si="164"/>
        <v>1.8454168867036445E-4</v>
      </c>
      <c r="AA1052" s="101">
        <v>38200</v>
      </c>
      <c r="AB1052" s="67">
        <f t="shared" si="165"/>
        <v>7.3065443526149326E-5</v>
      </c>
      <c r="AC1052" s="66">
        <v>520.86375386249904</v>
      </c>
      <c r="AD1052" s="73">
        <f t="shared" si="166"/>
        <v>4.7389516943304613E-5</v>
      </c>
    </row>
    <row r="1053" spans="1:30" x14ac:dyDescent="0.25">
      <c r="A1053" s="165"/>
      <c r="B1053" s="72" t="s">
        <v>14207</v>
      </c>
      <c r="C1053" s="64" t="s">
        <v>14208</v>
      </c>
      <c r="D1053" s="64" t="s">
        <v>0</v>
      </c>
      <c r="E1053" s="64" t="s">
        <v>14209</v>
      </c>
      <c r="F1053" s="64" t="s">
        <v>1743</v>
      </c>
      <c r="G1053" s="64" t="s">
        <v>1193</v>
      </c>
      <c r="H1053" s="65">
        <v>41589</v>
      </c>
      <c r="I1053" s="65">
        <v>42004</v>
      </c>
      <c r="J1053" s="93" t="s">
        <v>1</v>
      </c>
      <c r="K1053" s="101">
        <v>471420</v>
      </c>
      <c r="L1053" s="67">
        <f t="shared" si="160"/>
        <v>1.6024724821702668E-4</v>
      </c>
      <c r="M1053" s="66">
        <v>7205.5603053699997</v>
      </c>
      <c r="N1053" s="73">
        <f t="shared" si="161"/>
        <v>1.3962707459847082E-4</v>
      </c>
      <c r="O1053" s="98">
        <v>446120</v>
      </c>
      <c r="P1053" s="67">
        <f t="shared" si="167"/>
        <v>1.6429263352874863E-4</v>
      </c>
      <c r="Q1053" s="66">
        <v>6346.4883053699996</v>
      </c>
      <c r="R1053" s="105">
        <f t="shared" si="162"/>
        <v>1.8183797822822085E-4</v>
      </c>
      <c r="S1053" s="101">
        <v>308720</v>
      </c>
      <c r="T1053" s="67">
        <f t="shared" si="168"/>
        <v>1.3523206507112137E-4</v>
      </c>
      <c r="U1053" s="66">
        <v>2063.6216353700001</v>
      </c>
      <c r="V1053" s="73">
        <f t="shared" si="169"/>
        <v>1.1019873314565419E-4</v>
      </c>
      <c r="W1053" s="98">
        <v>215620</v>
      </c>
      <c r="X1053" s="67">
        <f t="shared" si="163"/>
        <v>1.2250638306975404E-4</v>
      </c>
      <c r="Y1053" s="66">
        <v>1030.18126037</v>
      </c>
      <c r="Z1053" s="105">
        <f t="shared" si="164"/>
        <v>1.3318014083823538E-4</v>
      </c>
      <c r="AA1053" s="101">
        <v>93100</v>
      </c>
      <c r="AB1053" s="67">
        <f t="shared" si="165"/>
        <v>1.7807310974566758E-4</v>
      </c>
      <c r="AC1053" s="66">
        <v>1033.4403749999999</v>
      </c>
      <c r="AD1053" s="73">
        <f t="shared" si="166"/>
        <v>9.4025049348866961E-5</v>
      </c>
    </row>
    <row r="1054" spans="1:30" x14ac:dyDescent="0.25">
      <c r="A1054" s="165"/>
      <c r="B1054" s="72" t="s">
        <v>9597</v>
      </c>
      <c r="C1054" s="64" t="s">
        <v>9598</v>
      </c>
      <c r="D1054" s="64" t="s">
        <v>2</v>
      </c>
      <c r="E1054" s="64" t="s">
        <v>9599</v>
      </c>
      <c r="F1054" s="64" t="s">
        <v>2679</v>
      </c>
      <c r="G1054" s="64" t="s">
        <v>1269</v>
      </c>
      <c r="H1054" s="65">
        <v>38720</v>
      </c>
      <c r="I1054" s="65">
        <v>39793</v>
      </c>
      <c r="J1054" s="93" t="s">
        <v>1</v>
      </c>
      <c r="K1054" s="101">
        <v>680499</v>
      </c>
      <c r="L1054" s="67">
        <f t="shared" si="160"/>
        <v>2.3131834068227576E-4</v>
      </c>
      <c r="M1054" s="66">
        <v>7199.6287061050298</v>
      </c>
      <c r="N1054" s="73">
        <f t="shared" si="161"/>
        <v>1.3951213393904131E-4</v>
      </c>
      <c r="O1054" s="98">
        <v>638599</v>
      </c>
      <c r="P1054" s="67">
        <f t="shared" si="167"/>
        <v>2.3517688397477215E-4</v>
      </c>
      <c r="Q1054" s="66">
        <v>5645.62286610502</v>
      </c>
      <c r="R1054" s="105">
        <f t="shared" si="162"/>
        <v>1.6175695887486559E-4</v>
      </c>
      <c r="S1054" s="101">
        <v>569800</v>
      </c>
      <c r="T1054" s="67">
        <f t="shared" si="168"/>
        <v>2.4959584956441092E-4</v>
      </c>
      <c r="U1054" s="66">
        <v>3738.8852472530202</v>
      </c>
      <c r="V1054" s="73">
        <f t="shared" si="169"/>
        <v>1.996588960700565E-4</v>
      </c>
      <c r="W1054" s="98">
        <v>459700</v>
      </c>
      <c r="X1054" s="67">
        <f t="shared" si="163"/>
        <v>2.61182563292672E-4</v>
      </c>
      <c r="Y1054" s="66">
        <v>1953.59518475301</v>
      </c>
      <c r="Z1054" s="105">
        <f t="shared" si="164"/>
        <v>2.5255757588995366E-4</v>
      </c>
      <c r="AA1054" s="101">
        <v>110100</v>
      </c>
      <c r="AB1054" s="67">
        <f t="shared" si="165"/>
        <v>2.1058914482274975E-4</v>
      </c>
      <c r="AC1054" s="66">
        <v>1785.2900625</v>
      </c>
      <c r="AD1054" s="73">
        <f t="shared" si="166"/>
        <v>1.6243025750624877E-4</v>
      </c>
    </row>
    <row r="1055" spans="1:30" x14ac:dyDescent="0.25">
      <c r="A1055" s="165"/>
      <c r="B1055" s="72" t="s">
        <v>9102</v>
      </c>
      <c r="C1055" s="64" t="s">
        <v>9103</v>
      </c>
      <c r="D1055" s="64" t="s">
        <v>0</v>
      </c>
      <c r="E1055" s="64" t="s">
        <v>9104</v>
      </c>
      <c r="F1055" s="64" t="s">
        <v>2360</v>
      </c>
      <c r="G1055" s="64" t="s">
        <v>1216</v>
      </c>
      <c r="H1055" s="65">
        <v>38982</v>
      </c>
      <c r="I1055" s="65">
        <v>42004</v>
      </c>
      <c r="J1055" s="93" t="s">
        <v>1</v>
      </c>
      <c r="K1055" s="101">
        <v>441503</v>
      </c>
      <c r="L1055" s="67">
        <f t="shared" si="160"/>
        <v>1.5007772438496868E-4</v>
      </c>
      <c r="M1055" s="66">
        <v>7193.9897389590296</v>
      </c>
      <c r="N1055" s="73">
        <f t="shared" si="161"/>
        <v>1.3940286381250222E-4</v>
      </c>
      <c r="O1055" s="98">
        <v>427993</v>
      </c>
      <c r="P1055" s="67">
        <f t="shared" si="167"/>
        <v>1.5761700238023339E-4</v>
      </c>
      <c r="Q1055" s="66">
        <v>6550.2373389590402</v>
      </c>
      <c r="R1055" s="105">
        <f t="shared" si="162"/>
        <v>1.8767574402106667E-4</v>
      </c>
      <c r="S1055" s="101">
        <v>333800</v>
      </c>
      <c r="T1055" s="67">
        <f t="shared" si="168"/>
        <v>1.4621813721411086E-4</v>
      </c>
      <c r="U1055" s="66">
        <v>4192.77599555902</v>
      </c>
      <c r="V1055" s="73">
        <f t="shared" si="169"/>
        <v>2.2389695628058828E-4</v>
      </c>
      <c r="W1055" s="98">
        <v>235900</v>
      </c>
      <c r="X1055" s="67">
        <f t="shared" si="163"/>
        <v>1.3402864189850189E-4</v>
      </c>
      <c r="Y1055" s="66">
        <v>1164.80242055901</v>
      </c>
      <c r="Z1055" s="105">
        <f t="shared" si="164"/>
        <v>1.5058374325606588E-4</v>
      </c>
      <c r="AA1055" s="101">
        <v>97900</v>
      </c>
      <c r="AB1055" s="67">
        <f t="shared" si="165"/>
        <v>1.8725410788507902E-4</v>
      </c>
      <c r="AC1055" s="66">
        <v>3027.973575</v>
      </c>
      <c r="AD1055" s="73">
        <f t="shared" si="166"/>
        <v>2.7549278284820267E-4</v>
      </c>
    </row>
    <row r="1056" spans="1:30" x14ac:dyDescent="0.25">
      <c r="A1056" s="165"/>
      <c r="B1056" s="72" t="s">
        <v>14449</v>
      </c>
      <c r="C1056" s="64" t="s">
        <v>14311</v>
      </c>
      <c r="D1056" s="64" t="s">
        <v>2</v>
      </c>
      <c r="E1056" s="64" t="s">
        <v>3489</v>
      </c>
      <c r="F1056" s="64" t="s">
        <v>1763</v>
      </c>
      <c r="G1056" s="64" t="s">
        <v>1193</v>
      </c>
      <c r="H1056" s="65">
        <v>39789</v>
      </c>
      <c r="I1056" s="65">
        <v>41171</v>
      </c>
      <c r="J1056" s="93" t="s">
        <v>1</v>
      </c>
      <c r="K1056" s="101">
        <v>600100</v>
      </c>
      <c r="L1056" s="67">
        <f t="shared" si="160"/>
        <v>2.0398874391209051E-4</v>
      </c>
      <c r="M1056" s="66">
        <v>7170.0313204240401</v>
      </c>
      <c r="N1056" s="73">
        <f t="shared" si="161"/>
        <v>1.3893860513583092E-4</v>
      </c>
      <c r="O1056" s="98">
        <v>587082</v>
      </c>
      <c r="P1056" s="67">
        <f t="shared" si="167"/>
        <v>2.1620471594486866E-4</v>
      </c>
      <c r="Q1056" s="66">
        <v>5543.7490004240399</v>
      </c>
      <c r="R1056" s="105">
        <f t="shared" si="162"/>
        <v>1.588380946339832E-4</v>
      </c>
      <c r="S1056" s="101">
        <v>502800</v>
      </c>
      <c r="T1056" s="67">
        <f t="shared" si="168"/>
        <v>2.2024709224462236E-4</v>
      </c>
      <c r="U1056" s="66">
        <v>3607.7009465240199</v>
      </c>
      <c r="V1056" s="73">
        <f t="shared" si="169"/>
        <v>1.9265356936618987E-4</v>
      </c>
      <c r="W1056" s="98">
        <v>420700</v>
      </c>
      <c r="X1056" s="67">
        <f t="shared" si="163"/>
        <v>2.3902437323738765E-4</v>
      </c>
      <c r="Y1056" s="66">
        <v>1954.3980590240101</v>
      </c>
      <c r="Z1056" s="105">
        <f t="shared" si="164"/>
        <v>2.5266137015665267E-4</v>
      </c>
      <c r="AA1056" s="101">
        <v>82100</v>
      </c>
      <c r="AB1056" s="67">
        <f t="shared" si="165"/>
        <v>1.5703332234284973E-4</v>
      </c>
      <c r="AC1056" s="66">
        <v>1653.3028875</v>
      </c>
      <c r="AD1056" s="73">
        <f t="shared" si="166"/>
        <v>1.5042172663886076E-4</v>
      </c>
    </row>
    <row r="1057" spans="1:30" x14ac:dyDescent="0.25">
      <c r="A1057" s="165"/>
      <c r="B1057" s="72" t="s">
        <v>3670</v>
      </c>
      <c r="C1057" s="64" t="s">
        <v>3671</v>
      </c>
      <c r="D1057" s="64" t="s">
        <v>2</v>
      </c>
      <c r="E1057" s="64" t="s">
        <v>3672</v>
      </c>
      <c r="F1057" s="64" t="s">
        <v>1380</v>
      </c>
      <c r="G1057" s="64" t="s">
        <v>1216</v>
      </c>
      <c r="H1057" s="65">
        <v>38720</v>
      </c>
      <c r="I1057" s="65">
        <v>39793</v>
      </c>
      <c r="J1057" s="93" t="s">
        <v>1</v>
      </c>
      <c r="K1057" s="101">
        <v>757745</v>
      </c>
      <c r="L1057" s="67">
        <f t="shared" si="160"/>
        <v>2.5757615523357277E-4</v>
      </c>
      <c r="M1057" s="66">
        <v>7140.5233676260896</v>
      </c>
      <c r="N1057" s="73">
        <f t="shared" si="161"/>
        <v>1.3836680933481638E-4</v>
      </c>
      <c r="O1057" s="98">
        <v>741995</v>
      </c>
      <c r="P1057" s="67">
        <f t="shared" si="167"/>
        <v>2.7325453379172383E-4</v>
      </c>
      <c r="Q1057" s="66">
        <v>6562.0651763760798</v>
      </c>
      <c r="R1057" s="105">
        <f t="shared" si="162"/>
        <v>1.8801463222809398E-4</v>
      </c>
      <c r="S1057" s="101">
        <v>623600</v>
      </c>
      <c r="T1057" s="67">
        <f t="shared" si="168"/>
        <v>2.7316246365104716E-4</v>
      </c>
      <c r="U1057" s="66">
        <v>3321.0935349230299</v>
      </c>
      <c r="V1057" s="73">
        <f t="shared" si="169"/>
        <v>1.7734854778314114E-4</v>
      </c>
      <c r="W1057" s="98">
        <v>566700</v>
      </c>
      <c r="X1057" s="67">
        <f t="shared" si="163"/>
        <v>3.2197554626486234E-4</v>
      </c>
      <c r="Y1057" s="66">
        <v>2349.76461092302</v>
      </c>
      <c r="Z1057" s="105">
        <f t="shared" si="164"/>
        <v>3.037737084316918E-4</v>
      </c>
      <c r="AA1057" s="101">
        <v>56900</v>
      </c>
      <c r="AB1057" s="67">
        <f t="shared" si="165"/>
        <v>1.0883308211093969E-4</v>
      </c>
      <c r="AC1057" s="66">
        <v>971.32892399999901</v>
      </c>
      <c r="AD1057" s="73">
        <f t="shared" si="166"/>
        <v>8.8373990626292072E-5</v>
      </c>
    </row>
    <row r="1058" spans="1:30" x14ac:dyDescent="0.25">
      <c r="A1058" s="165"/>
      <c r="B1058" s="72" t="s">
        <v>15539</v>
      </c>
      <c r="C1058" s="64" t="s">
        <v>11342</v>
      </c>
      <c r="D1058" s="64" t="s">
        <v>2</v>
      </c>
      <c r="E1058" s="64" t="s">
        <v>15540</v>
      </c>
      <c r="F1058" s="64" t="s">
        <v>1251</v>
      </c>
      <c r="G1058" s="64" t="s">
        <v>1227</v>
      </c>
      <c r="H1058" s="65">
        <v>40822</v>
      </c>
      <c r="I1058" s="65">
        <v>42004</v>
      </c>
      <c r="J1058" s="93" t="s">
        <v>1</v>
      </c>
      <c r="K1058" s="101">
        <v>237331</v>
      </c>
      <c r="L1058" s="67">
        <f t="shared" si="160"/>
        <v>8.0674641862023581E-5</v>
      </c>
      <c r="M1058" s="66">
        <v>7137.7833285330198</v>
      </c>
      <c r="N1058" s="73">
        <f t="shared" si="161"/>
        <v>1.3831371372161809E-4</v>
      </c>
      <c r="O1058" s="98">
        <v>219367</v>
      </c>
      <c r="P1058" s="67">
        <f t="shared" si="167"/>
        <v>8.078629547946965E-5</v>
      </c>
      <c r="Q1058" s="66">
        <v>5635.5297285330298</v>
      </c>
      <c r="R1058" s="105">
        <f t="shared" si="162"/>
        <v>1.6146777284918316E-4</v>
      </c>
      <c r="S1058" s="101">
        <v>189300</v>
      </c>
      <c r="T1058" s="67">
        <f t="shared" si="168"/>
        <v>8.2921190457253404E-5</v>
      </c>
      <c r="U1058" s="66">
        <v>2493.9211421330101</v>
      </c>
      <c r="V1058" s="73">
        <f t="shared" si="169"/>
        <v>1.3317700576392008E-4</v>
      </c>
      <c r="W1058" s="98">
        <v>107700</v>
      </c>
      <c r="X1058" s="67">
        <f t="shared" si="163"/>
        <v>6.1190694075746735E-5</v>
      </c>
      <c r="Y1058" s="66">
        <v>512.56649213299897</v>
      </c>
      <c r="Z1058" s="105">
        <f t="shared" si="164"/>
        <v>6.6263753998704549E-5</v>
      </c>
      <c r="AA1058" s="101">
        <v>81600</v>
      </c>
      <c r="AB1058" s="67">
        <f t="shared" si="165"/>
        <v>1.5607696836999435E-4</v>
      </c>
      <c r="AC1058" s="66">
        <v>1981.35465</v>
      </c>
      <c r="AD1058" s="73">
        <f t="shared" si="166"/>
        <v>1.8026871530334493E-4</v>
      </c>
    </row>
    <row r="1059" spans="1:30" x14ac:dyDescent="0.25">
      <c r="A1059" s="165"/>
      <c r="B1059" s="72" t="s">
        <v>14700</v>
      </c>
      <c r="C1059" s="64" t="s">
        <v>14701</v>
      </c>
      <c r="D1059" s="64" t="s">
        <v>0</v>
      </c>
      <c r="E1059" s="64" t="s">
        <v>1848</v>
      </c>
      <c r="F1059" s="64" t="s">
        <v>1230</v>
      </c>
      <c r="G1059" s="64" t="s">
        <v>1167</v>
      </c>
      <c r="H1059" s="65">
        <v>40325</v>
      </c>
      <c r="I1059" s="65">
        <v>41997</v>
      </c>
      <c r="J1059" s="93" t="s">
        <v>1</v>
      </c>
      <c r="K1059" s="101">
        <v>294416</v>
      </c>
      <c r="L1059" s="67">
        <f t="shared" si="160"/>
        <v>1.0007923683989675E-4</v>
      </c>
      <c r="M1059" s="66">
        <v>7126.4488249045398</v>
      </c>
      <c r="N1059" s="73">
        <f t="shared" si="161"/>
        <v>1.3809407728578244E-4</v>
      </c>
      <c r="O1059" s="98">
        <v>237040</v>
      </c>
      <c r="P1059" s="67">
        <f t="shared" si="167"/>
        <v>8.729473202648295E-5</v>
      </c>
      <c r="Q1059" s="66">
        <v>3065.7768249044998</v>
      </c>
      <c r="R1059" s="105">
        <f t="shared" si="162"/>
        <v>8.7839862411448621E-5</v>
      </c>
      <c r="S1059" s="101">
        <v>189100</v>
      </c>
      <c r="T1059" s="67">
        <f t="shared" si="168"/>
        <v>8.2833582226448068E-5</v>
      </c>
      <c r="U1059" s="66">
        <v>1694.2098549044999</v>
      </c>
      <c r="V1059" s="73">
        <f t="shared" si="169"/>
        <v>9.0471904584332334E-5</v>
      </c>
      <c r="W1059" s="98">
        <v>112000</v>
      </c>
      <c r="X1059" s="67">
        <f t="shared" si="163"/>
        <v>6.3633776569021672E-5</v>
      </c>
      <c r="Y1059" s="66">
        <v>512.05700651699794</v>
      </c>
      <c r="Z1059" s="105">
        <f t="shared" si="164"/>
        <v>6.6197888535310558E-5</v>
      </c>
      <c r="AA1059" s="101">
        <v>77100</v>
      </c>
      <c r="AB1059" s="67">
        <f t="shared" si="165"/>
        <v>1.4746978261429616E-4</v>
      </c>
      <c r="AC1059" s="66">
        <v>1182.1528483874999</v>
      </c>
      <c r="AD1059" s="73">
        <f t="shared" si="166"/>
        <v>1.0755529065480758E-4</v>
      </c>
    </row>
    <row r="1060" spans="1:30" x14ac:dyDescent="0.25">
      <c r="A1060" s="165"/>
      <c r="B1060" s="72" t="s">
        <v>9216</v>
      </c>
      <c r="C1060" s="64" t="s">
        <v>9217</v>
      </c>
      <c r="D1060" s="64" t="s">
        <v>2</v>
      </c>
      <c r="E1060" s="64" t="s">
        <v>9218</v>
      </c>
      <c r="F1060" s="64" t="s">
        <v>1477</v>
      </c>
      <c r="G1060" s="64" t="s">
        <v>1139</v>
      </c>
      <c r="H1060" s="65">
        <v>38721</v>
      </c>
      <c r="I1060" s="65">
        <v>39801</v>
      </c>
      <c r="J1060" s="93" t="s">
        <v>1</v>
      </c>
      <c r="K1060" s="101">
        <v>529858</v>
      </c>
      <c r="L1060" s="67">
        <f t="shared" si="160"/>
        <v>1.8011176115942753E-4</v>
      </c>
      <c r="M1060" s="66">
        <v>7006.6308424880299</v>
      </c>
      <c r="N1060" s="73">
        <f t="shared" si="161"/>
        <v>1.3577228221918085E-4</v>
      </c>
      <c r="O1060" s="98">
        <v>495328</v>
      </c>
      <c r="P1060" s="67">
        <f t="shared" si="167"/>
        <v>1.8241446601929528E-4</v>
      </c>
      <c r="Q1060" s="66">
        <v>5359.4792624880301</v>
      </c>
      <c r="R1060" s="105">
        <f t="shared" si="162"/>
        <v>1.5355844469488596E-4</v>
      </c>
      <c r="S1060" s="101">
        <v>431940</v>
      </c>
      <c r="T1060" s="67">
        <f t="shared" si="168"/>
        <v>1.8920749607029074E-4</v>
      </c>
      <c r="U1060" s="66">
        <v>3393.42867479801</v>
      </c>
      <c r="V1060" s="73">
        <f t="shared" si="169"/>
        <v>1.812112911463194E-4</v>
      </c>
      <c r="W1060" s="98">
        <v>318000</v>
      </c>
      <c r="X1060" s="67">
        <f t="shared" si="163"/>
        <v>1.8067447275847223E-4</v>
      </c>
      <c r="Y1060" s="66">
        <v>1384.9146165730101</v>
      </c>
      <c r="Z1060" s="105">
        <f t="shared" si="164"/>
        <v>1.7903948633066731E-4</v>
      </c>
      <c r="AA1060" s="101">
        <v>113940</v>
      </c>
      <c r="AB1060" s="67">
        <f t="shared" si="165"/>
        <v>2.179339433342789E-4</v>
      </c>
      <c r="AC1060" s="66">
        <v>2008.5140582250001</v>
      </c>
      <c r="AD1060" s="73">
        <f t="shared" si="166"/>
        <v>1.827397477503225E-4</v>
      </c>
    </row>
    <row r="1061" spans="1:30" x14ac:dyDescent="0.25">
      <c r="A1061" s="165"/>
      <c r="B1061" s="72" t="s">
        <v>9359</v>
      </c>
      <c r="C1061" s="64" t="s">
        <v>9360</v>
      </c>
      <c r="D1061" s="64" t="s">
        <v>2</v>
      </c>
      <c r="E1061" s="64" t="s">
        <v>9361</v>
      </c>
      <c r="F1061" s="64" t="s">
        <v>910</v>
      </c>
      <c r="G1061" s="64" t="s">
        <v>1269</v>
      </c>
      <c r="H1061" s="65">
        <v>38720</v>
      </c>
      <c r="I1061" s="65">
        <v>39793</v>
      </c>
      <c r="J1061" s="93" t="s">
        <v>1</v>
      </c>
      <c r="K1061" s="101">
        <v>622910</v>
      </c>
      <c r="L1061" s="67">
        <f t="shared" si="160"/>
        <v>2.1174242371318165E-4</v>
      </c>
      <c r="M1061" s="66">
        <v>6994.6651865865297</v>
      </c>
      <c r="N1061" s="73">
        <f t="shared" si="161"/>
        <v>1.3554041551369601E-4</v>
      </c>
      <c r="O1061" s="98">
        <v>589700</v>
      </c>
      <c r="P1061" s="67">
        <f t="shared" si="167"/>
        <v>2.1716884692886011E-4</v>
      </c>
      <c r="Q1061" s="66">
        <v>5767.4539665865204</v>
      </c>
      <c r="R1061" s="105">
        <f t="shared" si="162"/>
        <v>1.6524763276110443E-4</v>
      </c>
      <c r="S1061" s="101">
        <v>529700</v>
      </c>
      <c r="T1061" s="67">
        <f t="shared" si="168"/>
        <v>2.3203039928794045E-4</v>
      </c>
      <c r="U1061" s="66">
        <v>4597.7192311775198</v>
      </c>
      <c r="V1061" s="73">
        <f t="shared" si="169"/>
        <v>2.455211875816232E-4</v>
      </c>
      <c r="W1061" s="98">
        <v>414200</v>
      </c>
      <c r="X1061" s="67">
        <f t="shared" si="163"/>
        <v>2.3533134156150692E-4</v>
      </c>
      <c r="Y1061" s="66">
        <v>1815.79046481501</v>
      </c>
      <c r="Z1061" s="105">
        <f t="shared" si="164"/>
        <v>2.3474240809809842E-4</v>
      </c>
      <c r="AA1061" s="101">
        <v>115500</v>
      </c>
      <c r="AB1061" s="67">
        <f t="shared" si="165"/>
        <v>2.2091776772958761E-4</v>
      </c>
      <c r="AC1061" s="66">
        <v>2781.9287663625</v>
      </c>
      <c r="AD1061" s="73">
        <f t="shared" si="166"/>
        <v>2.531069966588703E-4</v>
      </c>
    </row>
    <row r="1062" spans="1:30" x14ac:dyDescent="0.25">
      <c r="A1062" s="165"/>
      <c r="B1062" s="72" t="s">
        <v>15369</v>
      </c>
      <c r="C1062" s="64" t="s">
        <v>15370</v>
      </c>
      <c r="D1062" s="64" t="s">
        <v>4</v>
      </c>
      <c r="E1062" s="64" t="s">
        <v>15371</v>
      </c>
      <c r="F1062" s="64" t="s">
        <v>1199</v>
      </c>
      <c r="G1062" s="64" t="s">
        <v>1199</v>
      </c>
      <c r="H1062" s="65">
        <v>39323</v>
      </c>
      <c r="I1062" s="65">
        <v>41999</v>
      </c>
      <c r="J1062" s="93" t="s">
        <v>1</v>
      </c>
      <c r="K1062" s="101">
        <v>229830</v>
      </c>
      <c r="L1062" s="67">
        <f t="shared" si="160"/>
        <v>7.8124867544268899E-5</v>
      </c>
      <c r="M1062" s="66">
        <v>6992.8473731501199</v>
      </c>
      <c r="N1062" s="73">
        <f t="shared" si="161"/>
        <v>1.3550519049835579E-4</v>
      </c>
      <c r="O1062" s="98">
        <v>229582</v>
      </c>
      <c r="P1062" s="67">
        <f t="shared" si="167"/>
        <v>8.4548174013263628E-5</v>
      </c>
      <c r="Q1062" s="66">
        <v>5732.92441315008</v>
      </c>
      <c r="R1062" s="105">
        <f t="shared" si="162"/>
        <v>1.6425830072677405E-4</v>
      </c>
      <c r="S1062" s="101">
        <v>189040</v>
      </c>
      <c r="T1062" s="67">
        <f t="shared" si="168"/>
        <v>8.2807299757206465E-5</v>
      </c>
      <c r="U1062" s="66">
        <v>1297.355139</v>
      </c>
      <c r="V1062" s="73">
        <f t="shared" si="169"/>
        <v>6.9279605479698631E-5</v>
      </c>
      <c r="W1062" s="98">
        <v>97640</v>
      </c>
      <c r="X1062" s="67">
        <f t="shared" si="163"/>
        <v>5.5475017358922107E-5</v>
      </c>
      <c r="Y1062" s="66">
        <v>356.29908899999901</v>
      </c>
      <c r="Z1062" s="105">
        <f t="shared" si="164"/>
        <v>4.6061760856057491E-5</v>
      </c>
      <c r="AA1062" s="101">
        <v>91400</v>
      </c>
      <c r="AB1062" s="67">
        <f t="shared" si="165"/>
        <v>1.7482150623795937E-4</v>
      </c>
      <c r="AC1062" s="66">
        <v>941.05604999999605</v>
      </c>
      <c r="AD1062" s="73">
        <f t="shared" si="166"/>
        <v>8.5619687097380383E-5</v>
      </c>
    </row>
    <row r="1063" spans="1:30" x14ac:dyDescent="0.25">
      <c r="A1063" s="165"/>
      <c r="B1063" s="72" t="s">
        <v>3457</v>
      </c>
      <c r="C1063" s="64" t="s">
        <v>3458</v>
      </c>
      <c r="D1063" s="64" t="s">
        <v>2</v>
      </c>
      <c r="E1063" s="64" t="s">
        <v>3459</v>
      </c>
      <c r="F1063" s="64" t="s">
        <v>493</v>
      </c>
      <c r="G1063" s="64" t="s">
        <v>1167</v>
      </c>
      <c r="H1063" s="65">
        <v>38718</v>
      </c>
      <c r="I1063" s="65">
        <v>39793</v>
      </c>
      <c r="J1063" s="93" t="s">
        <v>1</v>
      </c>
      <c r="K1063" s="101">
        <v>675382</v>
      </c>
      <c r="L1063" s="67">
        <f t="shared" si="160"/>
        <v>2.2957894657696303E-4</v>
      </c>
      <c r="M1063" s="66">
        <v>6970.5681818470903</v>
      </c>
      <c r="N1063" s="73">
        <f t="shared" si="161"/>
        <v>1.3507347135727199E-4</v>
      </c>
      <c r="O1063" s="98">
        <v>648442</v>
      </c>
      <c r="P1063" s="67">
        <f t="shared" si="167"/>
        <v>2.3880176605094777E-4</v>
      </c>
      <c r="Q1063" s="66">
        <v>6056.6584318470696</v>
      </c>
      <c r="R1063" s="105">
        <f t="shared" si="162"/>
        <v>1.7353384597496241E-4</v>
      </c>
      <c r="S1063" s="101">
        <v>521100</v>
      </c>
      <c r="T1063" s="67">
        <f t="shared" si="168"/>
        <v>2.2826324536331089E-4</v>
      </c>
      <c r="U1063" s="66">
        <v>3713.9779528570102</v>
      </c>
      <c r="V1063" s="73">
        <f t="shared" si="169"/>
        <v>1.9832883040226074E-4</v>
      </c>
      <c r="W1063" s="98">
        <v>458200</v>
      </c>
      <c r="X1063" s="67">
        <f t="shared" si="163"/>
        <v>2.603303252136226E-4</v>
      </c>
      <c r="Y1063" s="66">
        <v>1750.95248085701</v>
      </c>
      <c r="Z1063" s="105">
        <f t="shared" si="164"/>
        <v>2.2636026005544009E-4</v>
      </c>
      <c r="AA1063" s="101">
        <v>62900</v>
      </c>
      <c r="AB1063" s="67">
        <f t="shared" si="165"/>
        <v>1.2030932978520399E-4</v>
      </c>
      <c r="AC1063" s="66">
        <v>1963.025472</v>
      </c>
      <c r="AD1063" s="73">
        <f t="shared" si="166"/>
        <v>1.7860107979416121E-4</v>
      </c>
    </row>
    <row r="1064" spans="1:30" x14ac:dyDescent="0.25">
      <c r="A1064" s="165"/>
      <c r="B1064" s="72" t="s">
        <v>9579</v>
      </c>
      <c r="C1064" s="64" t="s">
        <v>9580</v>
      </c>
      <c r="D1064" s="64" t="s">
        <v>2</v>
      </c>
      <c r="E1064" s="64" t="s">
        <v>9581</v>
      </c>
      <c r="F1064" s="64" t="s">
        <v>2909</v>
      </c>
      <c r="G1064" s="64" t="s">
        <v>1167</v>
      </c>
      <c r="H1064" s="65">
        <v>38718</v>
      </c>
      <c r="I1064" s="65">
        <v>39790</v>
      </c>
      <c r="J1064" s="93" t="s">
        <v>1</v>
      </c>
      <c r="K1064" s="101">
        <v>482603</v>
      </c>
      <c r="L1064" s="67">
        <f t="shared" si="160"/>
        <v>1.6404862485953445E-4</v>
      </c>
      <c r="M1064" s="66">
        <v>6960.9211416750204</v>
      </c>
      <c r="N1064" s="73">
        <f t="shared" si="161"/>
        <v>1.3488653405598313E-4</v>
      </c>
      <c r="O1064" s="98">
        <v>461283</v>
      </c>
      <c r="P1064" s="67">
        <f t="shared" si="167"/>
        <v>1.6987671225688548E-4</v>
      </c>
      <c r="Q1064" s="66">
        <v>5956.5436816750198</v>
      </c>
      <c r="R1064" s="105">
        <f t="shared" si="162"/>
        <v>1.7066538346685296E-4</v>
      </c>
      <c r="S1064" s="101">
        <v>413700</v>
      </c>
      <c r="T1064" s="67">
        <f t="shared" si="168"/>
        <v>1.8121762542084381E-4</v>
      </c>
      <c r="U1064" s="66">
        <v>3376.2953094330201</v>
      </c>
      <c r="V1064" s="73">
        <f t="shared" si="169"/>
        <v>1.8029635832850902E-4</v>
      </c>
      <c r="W1064" s="98">
        <v>343800</v>
      </c>
      <c r="X1064" s="67">
        <f t="shared" si="163"/>
        <v>1.9533296771812188E-4</v>
      </c>
      <c r="Y1064" s="66">
        <v>1571.9465544330101</v>
      </c>
      <c r="Z1064" s="105">
        <f t="shared" si="164"/>
        <v>2.0321866797924108E-4</v>
      </c>
      <c r="AA1064" s="101">
        <v>69900</v>
      </c>
      <c r="AB1064" s="67">
        <f t="shared" si="165"/>
        <v>1.33698285405179E-4</v>
      </c>
      <c r="AC1064" s="66">
        <v>1804.348755</v>
      </c>
      <c r="AD1064" s="73">
        <f t="shared" si="166"/>
        <v>1.6416426611108714E-4</v>
      </c>
    </row>
    <row r="1065" spans="1:30" x14ac:dyDescent="0.25">
      <c r="A1065" s="165"/>
      <c r="B1065" s="72" t="s">
        <v>8977</v>
      </c>
      <c r="C1065" s="64" t="s">
        <v>8978</v>
      </c>
      <c r="D1065" s="64" t="s">
        <v>4</v>
      </c>
      <c r="E1065" s="64" t="s">
        <v>8979</v>
      </c>
      <c r="F1065" s="64" t="s">
        <v>1411</v>
      </c>
      <c r="G1065" s="64" t="s">
        <v>1167</v>
      </c>
      <c r="H1065" s="65">
        <v>38720</v>
      </c>
      <c r="I1065" s="65">
        <v>41996</v>
      </c>
      <c r="J1065" s="93" t="s">
        <v>1</v>
      </c>
      <c r="K1065" s="101">
        <v>222459</v>
      </c>
      <c r="L1065" s="67">
        <f t="shared" si="160"/>
        <v>7.5619283422662464E-5</v>
      </c>
      <c r="M1065" s="66">
        <v>6939.3150385001099</v>
      </c>
      <c r="N1065" s="73">
        <f t="shared" si="161"/>
        <v>1.3446785780431994E-4</v>
      </c>
      <c r="O1065" s="98">
        <v>187159</v>
      </c>
      <c r="P1065" s="67">
        <f t="shared" si="167"/>
        <v>6.8925053794062285E-5</v>
      </c>
      <c r="Q1065" s="66">
        <v>5614.03185450008</v>
      </c>
      <c r="R1065" s="105">
        <f t="shared" si="162"/>
        <v>1.6085182119808677E-4</v>
      </c>
      <c r="S1065" s="101">
        <v>138760</v>
      </c>
      <c r="T1065" s="67">
        <f t="shared" si="168"/>
        <v>6.0782590532744227E-5</v>
      </c>
      <c r="U1065" s="66">
        <v>923.24864249999803</v>
      </c>
      <c r="V1065" s="73">
        <f t="shared" si="169"/>
        <v>4.9302076038615959E-5</v>
      </c>
      <c r="W1065" s="98">
        <v>90940</v>
      </c>
      <c r="X1065" s="67">
        <f t="shared" si="163"/>
        <v>5.1668353939168129E-5</v>
      </c>
      <c r="Y1065" s="66">
        <v>368.20427999999799</v>
      </c>
      <c r="Z1065" s="105">
        <f t="shared" si="164"/>
        <v>4.7600844389295604E-5</v>
      </c>
      <c r="AA1065" s="101">
        <v>47820</v>
      </c>
      <c r="AB1065" s="67">
        <f t="shared" si="165"/>
        <v>9.1465693963886402E-5</v>
      </c>
      <c r="AC1065" s="66">
        <v>555.04436249999901</v>
      </c>
      <c r="AD1065" s="73">
        <f t="shared" si="166"/>
        <v>5.0499356167377159E-5</v>
      </c>
    </row>
    <row r="1066" spans="1:30" x14ac:dyDescent="0.25">
      <c r="A1066" s="165"/>
      <c r="B1066" s="72" t="s">
        <v>8595</v>
      </c>
      <c r="C1066" s="64" t="s">
        <v>8596</v>
      </c>
      <c r="D1066" s="64" t="s">
        <v>0</v>
      </c>
      <c r="E1066" s="64" t="s">
        <v>8597</v>
      </c>
      <c r="F1066" s="64" t="s">
        <v>2040</v>
      </c>
      <c r="G1066" s="64" t="s">
        <v>1167</v>
      </c>
      <c r="H1066" s="65">
        <v>38722</v>
      </c>
      <c r="I1066" s="65">
        <v>42004</v>
      </c>
      <c r="J1066" s="93" t="s">
        <v>1</v>
      </c>
      <c r="K1066" s="101">
        <v>808768</v>
      </c>
      <c r="L1066" s="67">
        <f t="shared" si="160"/>
        <v>2.7492012737259392E-4</v>
      </c>
      <c r="M1066" s="66">
        <v>6931.3439421590301</v>
      </c>
      <c r="N1066" s="73">
        <f t="shared" si="161"/>
        <v>1.3431339641391035E-4</v>
      </c>
      <c r="O1066" s="98">
        <v>787920</v>
      </c>
      <c r="P1066" s="67">
        <f t="shared" si="167"/>
        <v>2.9016733571678388E-4</v>
      </c>
      <c r="Q1066" s="66">
        <v>4769.7091421590003</v>
      </c>
      <c r="R1066" s="105">
        <f t="shared" si="162"/>
        <v>1.3666050032944794E-4</v>
      </c>
      <c r="S1066" s="101">
        <v>703480</v>
      </c>
      <c r="T1066" s="67">
        <f t="shared" si="168"/>
        <v>3.0815319103469959E-4</v>
      </c>
      <c r="U1066" s="66">
        <v>3181.5014734589899</v>
      </c>
      <c r="V1066" s="73">
        <f t="shared" si="169"/>
        <v>1.6989424120539032E-4</v>
      </c>
      <c r="W1066" s="98">
        <v>592980</v>
      </c>
      <c r="X1066" s="67">
        <f t="shared" si="163"/>
        <v>3.3690675740980777E-4</v>
      </c>
      <c r="Y1066" s="66">
        <v>2388.2401234590002</v>
      </c>
      <c r="Z1066" s="105">
        <f t="shared" si="164"/>
        <v>3.0874775948026628E-4</v>
      </c>
      <c r="AA1066" s="101">
        <v>110500</v>
      </c>
      <c r="AB1066" s="67">
        <f t="shared" si="165"/>
        <v>2.1135422800103404E-4</v>
      </c>
      <c r="AC1066" s="66">
        <v>793.26134999999999</v>
      </c>
      <c r="AD1066" s="73">
        <f t="shared" si="166"/>
        <v>7.2172947162335162E-5</v>
      </c>
    </row>
    <row r="1067" spans="1:30" x14ac:dyDescent="0.25">
      <c r="A1067" s="165"/>
      <c r="B1067" s="72" t="s">
        <v>5907</v>
      </c>
      <c r="C1067" s="64" t="s">
        <v>5908</v>
      </c>
      <c r="D1067" s="64" t="s">
        <v>8</v>
      </c>
      <c r="E1067" s="64" t="s">
        <v>5909</v>
      </c>
      <c r="F1067" s="64" t="s">
        <v>1330</v>
      </c>
      <c r="G1067" s="64" t="s">
        <v>1216</v>
      </c>
      <c r="H1067" s="65">
        <v>38868</v>
      </c>
      <c r="I1067" s="65">
        <v>41411</v>
      </c>
      <c r="J1067" s="93" t="s">
        <v>1</v>
      </c>
      <c r="K1067" s="101">
        <v>1309500</v>
      </c>
      <c r="L1067" s="67">
        <f t="shared" si="160"/>
        <v>4.4513124504729634E-4</v>
      </c>
      <c r="M1067" s="66">
        <v>6912.5480100000004</v>
      </c>
      <c r="N1067" s="73">
        <f t="shared" si="161"/>
        <v>1.339491747697225E-4</v>
      </c>
      <c r="O1067" s="98">
        <v>1309500</v>
      </c>
      <c r="P1067" s="67">
        <f t="shared" si="167"/>
        <v>4.822496270194036E-4</v>
      </c>
      <c r="Q1067" s="66">
        <v>6912.5480100000004</v>
      </c>
      <c r="R1067" s="105">
        <f t="shared" si="162"/>
        <v>1.9805657775818285E-4</v>
      </c>
      <c r="S1067" s="101">
        <v>1309500</v>
      </c>
      <c r="T1067" s="67">
        <f t="shared" si="168"/>
        <v>5.736148911979574E-4</v>
      </c>
      <c r="U1067" s="66">
        <v>6912.5480100000004</v>
      </c>
      <c r="V1067" s="73">
        <f t="shared" si="169"/>
        <v>3.6913454504169951E-4</v>
      </c>
      <c r="W1067" s="98">
        <v>1309500</v>
      </c>
      <c r="X1067" s="67">
        <f t="shared" si="163"/>
        <v>7.4400384301012386E-4</v>
      </c>
      <c r="Y1067" s="66">
        <v>6912.5480100000004</v>
      </c>
      <c r="Z1067" s="105">
        <f t="shared" si="164"/>
        <v>8.9364284998954061E-4</v>
      </c>
      <c r="AA1067" s="101">
        <v>0</v>
      </c>
      <c r="AB1067" s="67">
        <f t="shared" si="165"/>
        <v>0</v>
      </c>
      <c r="AC1067" s="66">
        <v>0</v>
      </c>
      <c r="AD1067" s="73">
        <f t="shared" si="166"/>
        <v>0</v>
      </c>
    </row>
    <row r="1068" spans="1:30" x14ac:dyDescent="0.25">
      <c r="A1068" s="165"/>
      <c r="B1068" s="72" t="s">
        <v>14322</v>
      </c>
      <c r="C1068" s="64" t="s">
        <v>14311</v>
      </c>
      <c r="D1068" s="64" t="s">
        <v>2</v>
      </c>
      <c r="E1068" s="64" t="s">
        <v>14323</v>
      </c>
      <c r="F1068" s="64" t="s">
        <v>1306</v>
      </c>
      <c r="G1068" s="64" t="s">
        <v>1216</v>
      </c>
      <c r="H1068" s="65">
        <v>39785</v>
      </c>
      <c r="I1068" s="65">
        <v>42003</v>
      </c>
      <c r="J1068" s="93" t="s">
        <v>1</v>
      </c>
      <c r="K1068" s="101">
        <v>637801</v>
      </c>
      <c r="L1068" s="67">
        <f t="shared" si="160"/>
        <v>2.1680424071967213E-4</v>
      </c>
      <c r="M1068" s="66">
        <v>6884.4033590570598</v>
      </c>
      <c r="N1068" s="73">
        <f t="shared" si="161"/>
        <v>1.3340379660199981E-4</v>
      </c>
      <c r="O1068" s="98">
        <v>618813</v>
      </c>
      <c r="P1068" s="67">
        <f t="shared" si="167"/>
        <v>2.2789029281768477E-4</v>
      </c>
      <c r="Q1068" s="66">
        <v>5625.2961590570503</v>
      </c>
      <c r="R1068" s="105">
        <f t="shared" si="162"/>
        <v>1.6117456320409557E-4</v>
      </c>
      <c r="S1068" s="101">
        <v>527700</v>
      </c>
      <c r="T1068" s="67">
        <f t="shared" si="168"/>
        <v>2.3115431697988707E-4</v>
      </c>
      <c r="U1068" s="66">
        <v>3416.3879165570202</v>
      </c>
      <c r="V1068" s="73">
        <f t="shared" si="169"/>
        <v>1.8243732954040422E-4</v>
      </c>
      <c r="W1068" s="98">
        <v>411300</v>
      </c>
      <c r="X1068" s="67">
        <f t="shared" si="163"/>
        <v>2.3368368127534475E-4</v>
      </c>
      <c r="Y1068" s="66">
        <v>1681.45870405701</v>
      </c>
      <c r="Z1068" s="105">
        <f t="shared" si="164"/>
        <v>2.1737621876324962E-4</v>
      </c>
      <c r="AA1068" s="101">
        <v>116400</v>
      </c>
      <c r="AB1068" s="67">
        <f t="shared" si="165"/>
        <v>2.2263920488072725E-4</v>
      </c>
      <c r="AC1068" s="66">
        <v>1734.9292124999999</v>
      </c>
      <c r="AD1068" s="73">
        <f t="shared" si="166"/>
        <v>1.5784829852627289E-4</v>
      </c>
    </row>
    <row r="1069" spans="1:30" x14ac:dyDescent="0.25">
      <c r="A1069" s="165"/>
      <c r="B1069" s="72" t="s">
        <v>14213</v>
      </c>
      <c r="C1069" s="64" t="s">
        <v>14214</v>
      </c>
      <c r="D1069" s="64" t="s">
        <v>0</v>
      </c>
      <c r="E1069" s="64" t="s">
        <v>14215</v>
      </c>
      <c r="F1069" s="64" t="s">
        <v>493</v>
      </c>
      <c r="G1069" s="64" t="s">
        <v>1167</v>
      </c>
      <c r="H1069" s="65">
        <v>41628</v>
      </c>
      <c r="I1069" s="65">
        <v>42004</v>
      </c>
      <c r="J1069" s="93" t="s">
        <v>1</v>
      </c>
      <c r="K1069" s="101">
        <v>721734</v>
      </c>
      <c r="L1069" s="67">
        <f t="shared" si="160"/>
        <v>2.453351309759186E-4</v>
      </c>
      <c r="M1069" s="66">
        <v>6859.4091647929999</v>
      </c>
      <c r="N1069" s="73">
        <f t="shared" si="161"/>
        <v>1.3291946698998675E-4</v>
      </c>
      <c r="O1069" s="98">
        <v>706824</v>
      </c>
      <c r="P1069" s="67">
        <f t="shared" si="167"/>
        <v>2.6030210795598542E-4</v>
      </c>
      <c r="Q1069" s="66">
        <v>5817.0114047930001</v>
      </c>
      <c r="R1069" s="105">
        <f t="shared" si="162"/>
        <v>1.6666753995009449E-4</v>
      </c>
      <c r="S1069" s="101">
        <v>574780</v>
      </c>
      <c r="T1069" s="67">
        <f t="shared" si="168"/>
        <v>2.5177729451146389E-4</v>
      </c>
      <c r="U1069" s="66">
        <v>3541.7906475929999</v>
      </c>
      <c r="V1069" s="73">
        <f t="shared" si="169"/>
        <v>1.8913391667455315E-4</v>
      </c>
      <c r="W1069" s="98">
        <v>433580</v>
      </c>
      <c r="X1069" s="67">
        <f t="shared" si="163"/>
        <v>2.4634225754282515E-4</v>
      </c>
      <c r="Y1069" s="66">
        <v>1999.900297593</v>
      </c>
      <c r="Z1069" s="105">
        <f t="shared" si="164"/>
        <v>2.5854382480244631E-4</v>
      </c>
      <c r="AA1069" s="101">
        <v>141200</v>
      </c>
      <c r="AB1069" s="67">
        <f t="shared" si="165"/>
        <v>2.7007436193435302E-4</v>
      </c>
      <c r="AC1069" s="66">
        <v>1541.8903499999999</v>
      </c>
      <c r="AD1069" s="73">
        <f t="shared" si="166"/>
        <v>1.4028512893091849E-4</v>
      </c>
    </row>
    <row r="1070" spans="1:30" x14ac:dyDescent="0.25">
      <c r="A1070" s="165"/>
      <c r="B1070" s="72" t="s">
        <v>9561</v>
      </c>
      <c r="C1070" s="64" t="s">
        <v>9562</v>
      </c>
      <c r="D1070" s="64" t="s">
        <v>2</v>
      </c>
      <c r="E1070" s="64" t="s">
        <v>9563</v>
      </c>
      <c r="F1070" s="64" t="s">
        <v>1515</v>
      </c>
      <c r="G1070" s="64" t="s">
        <v>1515</v>
      </c>
      <c r="H1070" s="65">
        <v>38718</v>
      </c>
      <c r="I1070" s="65">
        <v>39793</v>
      </c>
      <c r="J1070" s="93" t="s">
        <v>1</v>
      </c>
      <c r="K1070" s="101">
        <v>570957</v>
      </c>
      <c r="L1070" s="67">
        <f t="shared" si="160"/>
        <v>1.9408232170940753E-4</v>
      </c>
      <c r="M1070" s="66">
        <v>6836.1379215590396</v>
      </c>
      <c r="N1070" s="73">
        <f t="shared" si="161"/>
        <v>1.3246852417952886E-4</v>
      </c>
      <c r="O1070" s="98">
        <v>560877</v>
      </c>
      <c r="P1070" s="67">
        <f t="shared" si="167"/>
        <v>2.0655419935377016E-4</v>
      </c>
      <c r="Q1070" s="66">
        <v>6451.0582415590397</v>
      </c>
      <c r="R1070" s="105">
        <f t="shared" si="162"/>
        <v>1.8483408959960398E-4</v>
      </c>
      <c r="S1070" s="101">
        <v>467600</v>
      </c>
      <c r="T1070" s="67">
        <f t="shared" si="168"/>
        <v>2.048280436228827E-4</v>
      </c>
      <c r="U1070" s="66">
        <v>3480.70594015201</v>
      </c>
      <c r="V1070" s="73">
        <f t="shared" si="169"/>
        <v>1.8587195369684719E-4</v>
      </c>
      <c r="W1070" s="98">
        <v>365100</v>
      </c>
      <c r="X1070" s="67">
        <f t="shared" si="163"/>
        <v>2.0743474844062333E-4</v>
      </c>
      <c r="Y1070" s="66">
        <v>1532.4321401520101</v>
      </c>
      <c r="Z1070" s="105">
        <f t="shared" si="164"/>
        <v>1.9811030941989993E-4</v>
      </c>
      <c r="AA1070" s="101">
        <v>102500</v>
      </c>
      <c r="AB1070" s="67">
        <f t="shared" si="165"/>
        <v>1.9605256443534831E-4</v>
      </c>
      <c r="AC1070" s="66">
        <v>1948.2737999999999</v>
      </c>
      <c r="AD1070" s="73">
        <f t="shared" si="166"/>
        <v>1.7725893493381712E-4</v>
      </c>
    </row>
    <row r="1071" spans="1:30" x14ac:dyDescent="0.25">
      <c r="A1071" s="165"/>
      <c r="B1071" s="72" t="s">
        <v>14442</v>
      </c>
      <c r="C1071" s="64" t="s">
        <v>14311</v>
      </c>
      <c r="D1071" s="64" t="s">
        <v>2</v>
      </c>
      <c r="E1071" s="64" t="s">
        <v>14443</v>
      </c>
      <c r="F1071" s="64" t="s">
        <v>1562</v>
      </c>
      <c r="G1071" s="64" t="s">
        <v>1167</v>
      </c>
      <c r="H1071" s="65">
        <v>39794</v>
      </c>
      <c r="I1071" s="65">
        <v>42004</v>
      </c>
      <c r="J1071" s="93" t="s">
        <v>1</v>
      </c>
      <c r="K1071" s="101">
        <v>623079</v>
      </c>
      <c r="L1071" s="67">
        <f t="shared" si="160"/>
        <v>2.1179987096817438E-4</v>
      </c>
      <c r="M1071" s="66">
        <v>6811.1117805260601</v>
      </c>
      <c r="N1071" s="73">
        <f t="shared" si="161"/>
        <v>1.3198357551310531E-4</v>
      </c>
      <c r="O1071" s="98">
        <v>603055</v>
      </c>
      <c r="P1071" s="67">
        <f t="shared" si="167"/>
        <v>2.2208709341136804E-4</v>
      </c>
      <c r="Q1071" s="66">
        <v>5263.0301805260497</v>
      </c>
      <c r="R1071" s="105">
        <f t="shared" si="162"/>
        <v>1.5079500998547432E-4</v>
      </c>
      <c r="S1071" s="101">
        <v>520900</v>
      </c>
      <c r="T1071" s="67">
        <f t="shared" si="168"/>
        <v>2.2817563713250556E-4</v>
      </c>
      <c r="U1071" s="66">
        <v>3165.2397480260101</v>
      </c>
      <c r="V1071" s="73">
        <f t="shared" si="169"/>
        <v>1.6902585452502122E-4</v>
      </c>
      <c r="W1071" s="98">
        <v>418100</v>
      </c>
      <c r="X1071" s="67">
        <f t="shared" si="163"/>
        <v>2.3754716056703537E-4</v>
      </c>
      <c r="Y1071" s="66">
        <v>1756.27793552601</v>
      </c>
      <c r="Z1071" s="105">
        <f t="shared" si="164"/>
        <v>2.2704872608576794E-4</v>
      </c>
      <c r="AA1071" s="101">
        <v>102800</v>
      </c>
      <c r="AB1071" s="67">
        <f t="shared" si="165"/>
        <v>1.9662637681906153E-4</v>
      </c>
      <c r="AC1071" s="66">
        <v>1408.9618124999899</v>
      </c>
      <c r="AD1071" s="73">
        <f t="shared" si="166"/>
        <v>1.2819095049482714E-4</v>
      </c>
    </row>
    <row r="1072" spans="1:30" x14ac:dyDescent="0.25">
      <c r="A1072" s="165"/>
      <c r="B1072" s="72" t="s">
        <v>10833</v>
      </c>
      <c r="C1072" s="64" t="s">
        <v>10834</v>
      </c>
      <c r="D1072" s="64" t="s">
        <v>0</v>
      </c>
      <c r="E1072" s="64" t="s">
        <v>6034</v>
      </c>
      <c r="F1072" s="64" t="s">
        <v>1199</v>
      </c>
      <c r="G1072" s="64" t="s">
        <v>1199</v>
      </c>
      <c r="H1072" s="65">
        <v>38720</v>
      </c>
      <c r="I1072" s="65">
        <v>42002</v>
      </c>
      <c r="J1072" s="93" t="s">
        <v>1</v>
      </c>
      <c r="K1072" s="101">
        <v>756950</v>
      </c>
      <c r="L1072" s="67">
        <f t="shared" si="160"/>
        <v>2.5730591518789686E-4</v>
      </c>
      <c r="M1072" s="66">
        <v>6757.05288716005</v>
      </c>
      <c r="N1072" s="73">
        <f t="shared" si="161"/>
        <v>1.3093603933037412E-4</v>
      </c>
      <c r="O1072" s="98">
        <v>726830</v>
      </c>
      <c r="P1072" s="67">
        <f t="shared" si="167"/>
        <v>2.6766971852349228E-4</v>
      </c>
      <c r="Q1072" s="66">
        <v>4807.2135559100298</v>
      </c>
      <c r="R1072" s="105">
        <f t="shared" si="162"/>
        <v>1.3773506730932426E-4</v>
      </c>
      <c r="S1072" s="101">
        <v>572120</v>
      </c>
      <c r="T1072" s="67">
        <f t="shared" si="168"/>
        <v>2.506121050417529E-4</v>
      </c>
      <c r="U1072" s="66">
        <v>3216.25039750003</v>
      </c>
      <c r="V1072" s="73">
        <f t="shared" si="169"/>
        <v>1.7174985627642082E-4</v>
      </c>
      <c r="W1072" s="98">
        <v>437120</v>
      </c>
      <c r="X1072" s="67">
        <f t="shared" si="163"/>
        <v>2.4835353940938173E-4</v>
      </c>
      <c r="Y1072" s="66">
        <v>1715.19346150001</v>
      </c>
      <c r="Z1072" s="105">
        <f t="shared" si="164"/>
        <v>2.2173739278207114E-4</v>
      </c>
      <c r="AA1072" s="101">
        <v>135000</v>
      </c>
      <c r="AB1072" s="67">
        <f t="shared" si="165"/>
        <v>2.5821557267094653E-4</v>
      </c>
      <c r="AC1072" s="66">
        <v>1501.056936</v>
      </c>
      <c r="AD1072" s="73">
        <f t="shared" si="166"/>
        <v>1.3657000045392946E-4</v>
      </c>
    </row>
    <row r="1073" spans="1:30" x14ac:dyDescent="0.25">
      <c r="A1073" s="165"/>
      <c r="B1073" s="72" t="s">
        <v>9544</v>
      </c>
      <c r="C1073" s="64" t="s">
        <v>9545</v>
      </c>
      <c r="D1073" s="64" t="s">
        <v>2</v>
      </c>
      <c r="E1073" s="64" t="s">
        <v>9546</v>
      </c>
      <c r="F1073" s="64" t="s">
        <v>1426</v>
      </c>
      <c r="G1073" s="64" t="s">
        <v>1193</v>
      </c>
      <c r="H1073" s="65">
        <v>38718</v>
      </c>
      <c r="I1073" s="65">
        <v>39791</v>
      </c>
      <c r="J1073" s="93" t="s">
        <v>1</v>
      </c>
      <c r="K1073" s="101">
        <v>530802</v>
      </c>
      <c r="L1073" s="67">
        <f t="shared" si="160"/>
        <v>1.8043264996838105E-4</v>
      </c>
      <c r="M1073" s="66">
        <v>6730.6285945010304</v>
      </c>
      <c r="N1073" s="73">
        <f t="shared" si="161"/>
        <v>1.3042399772278908E-4</v>
      </c>
      <c r="O1073" s="98">
        <v>489932</v>
      </c>
      <c r="P1073" s="67">
        <f t="shared" si="167"/>
        <v>1.8042728084373459E-4</v>
      </c>
      <c r="Q1073" s="66">
        <v>5021.0052945010302</v>
      </c>
      <c r="R1073" s="105">
        <f t="shared" si="162"/>
        <v>1.4386057414660777E-4</v>
      </c>
      <c r="S1073" s="101">
        <v>427400</v>
      </c>
      <c r="T1073" s="67">
        <f t="shared" si="168"/>
        <v>1.8721878923100955E-4</v>
      </c>
      <c r="U1073" s="66">
        <v>2750.42852652701</v>
      </c>
      <c r="V1073" s="73">
        <f t="shared" si="169"/>
        <v>1.4687466638069104E-4</v>
      </c>
      <c r="W1073" s="98">
        <v>350200</v>
      </c>
      <c r="X1073" s="67">
        <f t="shared" si="163"/>
        <v>1.9896918352206596E-4</v>
      </c>
      <c r="Y1073" s="66">
        <v>1492.4150140270101</v>
      </c>
      <c r="Z1073" s="105">
        <f t="shared" si="164"/>
        <v>1.9293696109928032E-4</v>
      </c>
      <c r="AA1073" s="101">
        <v>77200</v>
      </c>
      <c r="AB1073" s="67">
        <f t="shared" si="165"/>
        <v>1.4766105340886722E-4</v>
      </c>
      <c r="AC1073" s="66">
        <v>1258.0135124999999</v>
      </c>
      <c r="AD1073" s="73">
        <f t="shared" si="166"/>
        <v>1.144572879633757E-4</v>
      </c>
    </row>
    <row r="1074" spans="1:30" x14ac:dyDescent="0.25">
      <c r="A1074" s="165"/>
      <c r="B1074" s="72" t="s">
        <v>15278</v>
      </c>
      <c r="C1074" s="64" t="s">
        <v>15279</v>
      </c>
      <c r="D1074" s="64" t="s">
        <v>2</v>
      </c>
      <c r="E1074" s="64" t="s">
        <v>15280</v>
      </c>
      <c r="F1074" s="64" t="s">
        <v>1983</v>
      </c>
      <c r="G1074" s="64" t="s">
        <v>1227</v>
      </c>
      <c r="H1074" s="65">
        <v>39148</v>
      </c>
      <c r="I1074" s="65">
        <v>41992</v>
      </c>
      <c r="J1074" s="93" t="s">
        <v>1</v>
      </c>
      <c r="K1074" s="101">
        <v>489091</v>
      </c>
      <c r="L1074" s="67">
        <f t="shared" si="160"/>
        <v>1.6625405557191844E-4</v>
      </c>
      <c r="M1074" s="66">
        <v>6730.3436955970501</v>
      </c>
      <c r="N1074" s="73">
        <f t="shared" si="161"/>
        <v>1.3041847704169928E-4</v>
      </c>
      <c r="O1074" s="98">
        <v>463539</v>
      </c>
      <c r="P1074" s="67">
        <f t="shared" si="167"/>
        <v>1.707075294837322E-4</v>
      </c>
      <c r="Q1074" s="66">
        <v>5884.70649559704</v>
      </c>
      <c r="R1074" s="105">
        <f t="shared" si="162"/>
        <v>1.6860712257523962E-4</v>
      </c>
      <c r="S1074" s="101">
        <v>404620</v>
      </c>
      <c r="T1074" s="67">
        <f t="shared" si="168"/>
        <v>1.7724021174228143E-4</v>
      </c>
      <c r="U1074" s="66">
        <v>2445.78692709702</v>
      </c>
      <c r="V1074" s="73">
        <f t="shared" si="169"/>
        <v>1.3060660747626326E-4</v>
      </c>
      <c r="W1074" s="98">
        <v>364820</v>
      </c>
      <c r="X1074" s="67">
        <f t="shared" si="163"/>
        <v>2.0727566399920077E-4</v>
      </c>
      <c r="Y1074" s="66">
        <v>1719.62192709701</v>
      </c>
      <c r="Z1074" s="105">
        <f t="shared" si="164"/>
        <v>2.2230989753884952E-4</v>
      </c>
      <c r="AA1074" s="101">
        <v>39800</v>
      </c>
      <c r="AB1074" s="67">
        <f t="shared" si="165"/>
        <v>7.6125776239286465E-5</v>
      </c>
      <c r="AC1074" s="66">
        <v>726.16499999999803</v>
      </c>
      <c r="AD1074" s="73">
        <f t="shared" si="166"/>
        <v>6.6068349575000679E-5</v>
      </c>
    </row>
    <row r="1075" spans="1:30" x14ac:dyDescent="0.25">
      <c r="A1075" s="165"/>
      <c r="B1075" s="74" t="s">
        <v>15820</v>
      </c>
      <c r="C1075" s="68" t="s">
        <v>15821</v>
      </c>
      <c r="D1075" s="68" t="s">
        <v>2</v>
      </c>
      <c r="E1075" s="68" t="s">
        <v>15822</v>
      </c>
      <c r="F1075" s="68" t="s">
        <v>1647</v>
      </c>
      <c r="G1075" s="68" t="s">
        <v>1227</v>
      </c>
      <c r="H1075" s="69">
        <v>39162</v>
      </c>
      <c r="I1075" s="69">
        <v>40942</v>
      </c>
      <c r="J1075" s="94" t="s">
        <v>1173</v>
      </c>
      <c r="K1075" s="102">
        <v>0</v>
      </c>
      <c r="L1075" s="71">
        <f t="shared" si="160"/>
        <v>0</v>
      </c>
      <c r="M1075" s="70">
        <v>6717.7759559999904</v>
      </c>
      <c r="N1075" s="75">
        <f t="shared" si="161"/>
        <v>1.3017494334828964E-4</v>
      </c>
      <c r="O1075" s="99">
        <v>0</v>
      </c>
      <c r="P1075" s="71">
        <f t="shared" si="167"/>
        <v>0</v>
      </c>
      <c r="Q1075" s="70">
        <v>6717.7759559999904</v>
      </c>
      <c r="R1075" s="106">
        <f t="shared" si="162"/>
        <v>1.9247601811471008E-4</v>
      </c>
      <c r="S1075" s="102">
        <v>0</v>
      </c>
      <c r="T1075" s="71">
        <f t="shared" si="168"/>
        <v>0</v>
      </c>
      <c r="U1075" s="70">
        <v>0</v>
      </c>
      <c r="V1075" s="75">
        <f t="shared" si="169"/>
        <v>0</v>
      </c>
      <c r="W1075" s="99">
        <v>0</v>
      </c>
      <c r="X1075" s="71">
        <f t="shared" si="163"/>
        <v>0</v>
      </c>
      <c r="Y1075" s="70">
        <v>0</v>
      </c>
      <c r="Z1075" s="106">
        <f t="shared" si="164"/>
        <v>0</v>
      </c>
      <c r="AA1075" s="102">
        <v>0</v>
      </c>
      <c r="AB1075" s="71">
        <f t="shared" si="165"/>
        <v>0</v>
      </c>
      <c r="AC1075" s="70">
        <v>0</v>
      </c>
      <c r="AD1075" s="75">
        <f t="shared" si="166"/>
        <v>0</v>
      </c>
    </row>
    <row r="1076" spans="1:30" x14ac:dyDescent="0.25">
      <c r="A1076" s="165"/>
      <c r="B1076" s="72" t="s">
        <v>12524</v>
      </c>
      <c r="C1076" s="64" t="s">
        <v>12342</v>
      </c>
      <c r="D1076" s="64" t="s">
        <v>2</v>
      </c>
      <c r="E1076" s="64" t="s">
        <v>12525</v>
      </c>
      <c r="F1076" s="64" t="s">
        <v>1199</v>
      </c>
      <c r="G1076" s="64" t="s">
        <v>1199</v>
      </c>
      <c r="H1076" s="65">
        <v>38721</v>
      </c>
      <c r="I1076" s="65">
        <v>39945</v>
      </c>
      <c r="J1076" s="93" t="s">
        <v>1</v>
      </c>
      <c r="K1076" s="101">
        <v>380148</v>
      </c>
      <c r="L1076" s="67">
        <f t="shared" si="160"/>
        <v>1.2922165142591798E-4</v>
      </c>
      <c r="M1076" s="66">
        <v>6687.88078279004</v>
      </c>
      <c r="N1076" s="73">
        <f t="shared" si="161"/>
        <v>1.2959564411228031E-4</v>
      </c>
      <c r="O1076" s="98">
        <v>368648</v>
      </c>
      <c r="P1076" s="67">
        <f t="shared" si="167"/>
        <v>1.3576201641958695E-4</v>
      </c>
      <c r="Q1076" s="66">
        <v>6154.3495827900397</v>
      </c>
      <c r="R1076" s="105">
        <f t="shared" si="162"/>
        <v>1.7633286813076264E-4</v>
      </c>
      <c r="S1076" s="101">
        <v>309920</v>
      </c>
      <c r="T1076" s="67">
        <f t="shared" si="168"/>
        <v>1.3575771445595338E-4</v>
      </c>
      <c r="U1076" s="66">
        <v>3414.9961020679898</v>
      </c>
      <c r="V1076" s="73">
        <f t="shared" si="169"/>
        <v>1.8236300574439623E-4</v>
      </c>
      <c r="W1076" s="98">
        <v>218020</v>
      </c>
      <c r="X1076" s="67">
        <f t="shared" si="163"/>
        <v>1.2386996399623307E-4</v>
      </c>
      <c r="Y1076" s="66">
        <v>951.25689434300295</v>
      </c>
      <c r="Z1076" s="105">
        <f t="shared" si="164"/>
        <v>1.2297692846445496E-4</v>
      </c>
      <c r="AA1076" s="101">
        <v>91900</v>
      </c>
      <c r="AB1076" s="67">
        <f t="shared" si="165"/>
        <v>1.7577786021081472E-4</v>
      </c>
      <c r="AC1076" s="66">
        <v>2463.7392077250001</v>
      </c>
      <c r="AD1076" s="73">
        <f t="shared" si="166"/>
        <v>2.2415729653399845E-4</v>
      </c>
    </row>
    <row r="1077" spans="1:30" x14ac:dyDescent="0.25">
      <c r="A1077" s="165"/>
      <c r="B1077" s="74" t="s">
        <v>16885</v>
      </c>
      <c r="C1077" s="68" t="s">
        <v>3</v>
      </c>
      <c r="D1077" s="68" t="s">
        <v>2</v>
      </c>
      <c r="E1077" s="68" t="s">
        <v>16886</v>
      </c>
      <c r="F1077" s="68" t="s">
        <v>1199</v>
      </c>
      <c r="G1077" s="68" t="s">
        <v>1199</v>
      </c>
      <c r="H1077" s="69">
        <v>40533</v>
      </c>
      <c r="I1077" s="69">
        <v>42004</v>
      </c>
      <c r="J1077" s="94" t="s">
        <v>1173</v>
      </c>
      <c r="K1077" s="102">
        <v>189559</v>
      </c>
      <c r="L1077" s="71">
        <f t="shared" si="160"/>
        <v>6.4435764551294726E-5</v>
      </c>
      <c r="M1077" s="70">
        <v>6657.6598874010197</v>
      </c>
      <c r="N1077" s="75">
        <f t="shared" si="161"/>
        <v>1.2901003313463426E-4</v>
      </c>
      <c r="O1077" s="99">
        <v>161265</v>
      </c>
      <c r="P1077" s="71">
        <f t="shared" si="167"/>
        <v>5.9389069187693108E-5</v>
      </c>
      <c r="Q1077" s="70">
        <v>3617.8082874010202</v>
      </c>
      <c r="R1077" s="106">
        <f t="shared" si="162"/>
        <v>1.0365652829481592E-4</v>
      </c>
      <c r="S1077" s="102">
        <v>129300</v>
      </c>
      <c r="T1077" s="71">
        <f t="shared" si="168"/>
        <v>5.6638721215651696E-5</v>
      </c>
      <c r="U1077" s="70">
        <v>1839.854130901</v>
      </c>
      <c r="V1077" s="75">
        <f t="shared" si="169"/>
        <v>9.8249403341682117E-5</v>
      </c>
      <c r="W1077" s="99">
        <v>67700</v>
      </c>
      <c r="X1077" s="71">
        <f t="shared" si="163"/>
        <v>3.8464345301096137E-5</v>
      </c>
      <c r="Y1077" s="70">
        <v>286.33169340099897</v>
      </c>
      <c r="Z1077" s="106">
        <f t="shared" si="164"/>
        <v>3.7016490903648717E-5</v>
      </c>
      <c r="AA1077" s="102">
        <v>61600</v>
      </c>
      <c r="AB1077" s="71">
        <f t="shared" si="165"/>
        <v>1.1782280945578006E-4</v>
      </c>
      <c r="AC1077" s="70">
        <v>1553.5224375</v>
      </c>
      <c r="AD1077" s="75">
        <f t="shared" si="166"/>
        <v>1.4134344601207362E-4</v>
      </c>
    </row>
    <row r="1078" spans="1:30" x14ac:dyDescent="0.25">
      <c r="A1078" s="165"/>
      <c r="B1078" s="72" t="s">
        <v>12927</v>
      </c>
      <c r="C1078" s="64" t="s">
        <v>12928</v>
      </c>
      <c r="D1078" s="64" t="s">
        <v>2</v>
      </c>
      <c r="E1078" s="64" t="s">
        <v>12929</v>
      </c>
      <c r="F1078" s="64" t="s">
        <v>1411</v>
      </c>
      <c r="G1078" s="64" t="s">
        <v>1167</v>
      </c>
      <c r="H1078" s="65">
        <v>38719</v>
      </c>
      <c r="I1078" s="65">
        <v>42003</v>
      </c>
      <c r="J1078" s="93" t="s">
        <v>1</v>
      </c>
      <c r="K1078" s="101">
        <v>845449</v>
      </c>
      <c r="L1078" s="67">
        <f t="shared" si="160"/>
        <v>2.8738890110270457E-4</v>
      </c>
      <c r="M1078" s="66">
        <v>6620.1556923261496</v>
      </c>
      <c r="N1078" s="73">
        <f t="shared" si="161"/>
        <v>1.2828328867319774E-4</v>
      </c>
      <c r="O1078" s="98">
        <v>837015</v>
      </c>
      <c r="P1078" s="67">
        <f t="shared" si="167"/>
        <v>3.0824755369197871E-4</v>
      </c>
      <c r="Q1078" s="66">
        <v>6171.2795923261401</v>
      </c>
      <c r="R1078" s="105">
        <f t="shared" si="162"/>
        <v>1.7681794248327096E-4</v>
      </c>
      <c r="S1078" s="101">
        <v>733630</v>
      </c>
      <c r="T1078" s="67">
        <f t="shared" si="168"/>
        <v>3.2136013182860443E-4</v>
      </c>
      <c r="U1078" s="66">
        <v>3898.4060648259801</v>
      </c>
      <c r="V1078" s="73">
        <f t="shared" si="169"/>
        <v>2.0817741114355606E-4</v>
      </c>
      <c r="W1078" s="98">
        <v>679930</v>
      </c>
      <c r="X1078" s="67">
        <f t="shared" si="163"/>
        <v>3.863081580587045E-4</v>
      </c>
      <c r="Y1078" s="66">
        <v>2873.1687398260001</v>
      </c>
      <c r="Z1078" s="105">
        <f t="shared" si="164"/>
        <v>3.7143853430668085E-4</v>
      </c>
      <c r="AA1078" s="101">
        <v>53700</v>
      </c>
      <c r="AB1078" s="67">
        <f t="shared" si="165"/>
        <v>1.0271241668466541E-4</v>
      </c>
      <c r="AC1078" s="66">
        <v>1025.2373250000001</v>
      </c>
      <c r="AD1078" s="73">
        <f t="shared" si="166"/>
        <v>9.3278714872568595E-5</v>
      </c>
    </row>
    <row r="1079" spans="1:30" x14ac:dyDescent="0.25">
      <c r="A1079" s="165"/>
      <c r="B1079" s="72" t="s">
        <v>12251</v>
      </c>
      <c r="C1079" s="64" t="s">
        <v>12252</v>
      </c>
      <c r="D1079" s="64" t="s">
        <v>0</v>
      </c>
      <c r="E1079" s="64" t="s">
        <v>12253</v>
      </c>
      <c r="F1079" s="64" t="s">
        <v>1199</v>
      </c>
      <c r="G1079" s="64" t="s">
        <v>1199</v>
      </c>
      <c r="H1079" s="65">
        <v>38722</v>
      </c>
      <c r="I1079" s="65">
        <v>42004</v>
      </c>
      <c r="J1079" s="93" t="s">
        <v>1</v>
      </c>
      <c r="K1079" s="101">
        <v>514194</v>
      </c>
      <c r="L1079" s="67">
        <f t="shared" si="160"/>
        <v>1.7478718244814777E-4</v>
      </c>
      <c r="M1079" s="66">
        <v>6609.0466013210698</v>
      </c>
      <c r="N1079" s="73">
        <f t="shared" si="161"/>
        <v>1.2806802021207174E-4</v>
      </c>
      <c r="O1079" s="98">
        <v>487470</v>
      </c>
      <c r="P1079" s="67">
        <f t="shared" si="167"/>
        <v>1.7952059998713147E-4</v>
      </c>
      <c r="Q1079" s="66">
        <v>4986.7202013210399</v>
      </c>
      <c r="R1079" s="105">
        <f t="shared" si="162"/>
        <v>1.4287824632573391E-4</v>
      </c>
      <c r="S1079" s="101">
        <v>390420</v>
      </c>
      <c r="T1079" s="67">
        <f t="shared" si="168"/>
        <v>1.7102002735510234E-4</v>
      </c>
      <c r="U1079" s="66">
        <v>2358.8914641060101</v>
      </c>
      <c r="V1079" s="73">
        <f t="shared" si="169"/>
        <v>1.2596633341943625E-4</v>
      </c>
      <c r="W1079" s="98">
        <v>302100</v>
      </c>
      <c r="X1079" s="67">
        <f t="shared" si="163"/>
        <v>1.7164074912054864E-4</v>
      </c>
      <c r="Y1079" s="66">
        <v>1019.654939106</v>
      </c>
      <c r="Z1079" s="105">
        <f t="shared" si="164"/>
        <v>1.3181931531909858E-4</v>
      </c>
      <c r="AA1079" s="101">
        <v>88320</v>
      </c>
      <c r="AB1079" s="67">
        <f t="shared" si="165"/>
        <v>1.6893036576517037E-4</v>
      </c>
      <c r="AC1079" s="66">
        <v>1339.236525</v>
      </c>
      <c r="AD1079" s="73">
        <f t="shared" si="166"/>
        <v>1.218471654476729E-4</v>
      </c>
    </row>
    <row r="1080" spans="1:30" x14ac:dyDescent="0.25">
      <c r="A1080" s="165"/>
      <c r="B1080" s="72" t="s">
        <v>11032</v>
      </c>
      <c r="C1080" s="64" t="s">
        <v>11033</v>
      </c>
      <c r="D1080" s="64" t="s">
        <v>2</v>
      </c>
      <c r="E1080" s="64" t="s">
        <v>11034</v>
      </c>
      <c r="F1080" s="64" t="s">
        <v>1357</v>
      </c>
      <c r="G1080" s="64" t="s">
        <v>1193</v>
      </c>
      <c r="H1080" s="65">
        <v>38720</v>
      </c>
      <c r="I1080" s="65">
        <v>40631</v>
      </c>
      <c r="J1080" s="93" t="s">
        <v>1</v>
      </c>
      <c r="K1080" s="101">
        <v>325750</v>
      </c>
      <c r="L1080" s="67">
        <f t="shared" si="160"/>
        <v>1.1073043380997081E-4</v>
      </c>
      <c r="M1080" s="66">
        <v>6602.4272069640701</v>
      </c>
      <c r="N1080" s="73">
        <f t="shared" si="161"/>
        <v>1.2793975167631435E-4</v>
      </c>
      <c r="O1080" s="98">
        <v>306850</v>
      </c>
      <c r="P1080" s="67">
        <f t="shared" si="167"/>
        <v>1.1300366403276365E-4</v>
      </c>
      <c r="Q1080" s="66">
        <v>5895.1844069640401</v>
      </c>
      <c r="R1080" s="105">
        <f t="shared" si="162"/>
        <v>1.6890733304240739E-4</v>
      </c>
      <c r="S1080" s="101">
        <v>257500</v>
      </c>
      <c r="T1080" s="67">
        <f t="shared" si="168"/>
        <v>1.1279559716187402E-4</v>
      </c>
      <c r="U1080" s="66">
        <v>1782.4124757019999</v>
      </c>
      <c r="V1080" s="73">
        <f t="shared" si="169"/>
        <v>9.5181981715437955E-5</v>
      </c>
      <c r="W1080" s="98">
        <v>214100</v>
      </c>
      <c r="X1080" s="67">
        <f t="shared" si="163"/>
        <v>1.2164278181631732E-4</v>
      </c>
      <c r="Y1080" s="66">
        <v>938.53486470200596</v>
      </c>
      <c r="Z1080" s="105">
        <f t="shared" si="164"/>
        <v>1.2133224537370678E-4</v>
      </c>
      <c r="AA1080" s="101">
        <v>43400</v>
      </c>
      <c r="AB1080" s="67">
        <f t="shared" si="165"/>
        <v>8.3011524843845043E-5</v>
      </c>
      <c r="AC1080" s="66">
        <v>843.87761099999705</v>
      </c>
      <c r="AD1080" s="73">
        <f t="shared" si="166"/>
        <v>7.6778144088553428E-5</v>
      </c>
    </row>
    <row r="1081" spans="1:30" x14ac:dyDescent="0.25">
      <c r="A1081" s="165"/>
      <c r="B1081" s="72" t="s">
        <v>10143</v>
      </c>
      <c r="C1081" s="64" t="s">
        <v>10144</v>
      </c>
      <c r="D1081" s="64" t="s">
        <v>0</v>
      </c>
      <c r="E1081" s="64" t="s">
        <v>10145</v>
      </c>
      <c r="F1081" s="64" t="s">
        <v>493</v>
      </c>
      <c r="G1081" s="64" t="s">
        <v>1167</v>
      </c>
      <c r="H1081" s="65">
        <v>38720</v>
      </c>
      <c r="I1081" s="65">
        <v>42003</v>
      </c>
      <c r="J1081" s="93" t="s">
        <v>1</v>
      </c>
      <c r="K1081" s="101">
        <v>528546</v>
      </c>
      <c r="L1081" s="67">
        <f t="shared" si="160"/>
        <v>1.7966578010291583E-4</v>
      </c>
      <c r="M1081" s="66">
        <v>6600.9207464780402</v>
      </c>
      <c r="N1081" s="73">
        <f t="shared" si="161"/>
        <v>1.2791055996023005E-4</v>
      </c>
      <c r="O1081" s="98">
        <v>493086</v>
      </c>
      <c r="P1081" s="67">
        <f t="shared" si="167"/>
        <v>1.8158880457311161E-4</v>
      </c>
      <c r="Q1081" s="66">
        <v>5321.6777464780298</v>
      </c>
      <c r="R1081" s="105">
        <f t="shared" si="162"/>
        <v>1.5247536521620733E-4</v>
      </c>
      <c r="S1081" s="101">
        <v>389320</v>
      </c>
      <c r="T1081" s="67">
        <f t="shared" si="168"/>
        <v>1.7053818208567298E-4</v>
      </c>
      <c r="U1081" s="66">
        <v>3071.11601905002</v>
      </c>
      <c r="V1081" s="73">
        <f t="shared" si="169"/>
        <v>1.6399958637861302E-4</v>
      </c>
      <c r="W1081" s="98">
        <v>337800</v>
      </c>
      <c r="X1081" s="67">
        <f t="shared" si="163"/>
        <v>1.9192401540192428E-4</v>
      </c>
      <c r="Y1081" s="66">
        <v>1312.8553940500101</v>
      </c>
      <c r="Z1081" s="105">
        <f t="shared" si="164"/>
        <v>1.6972378843022203E-4</v>
      </c>
      <c r="AA1081" s="101">
        <v>51520</v>
      </c>
      <c r="AB1081" s="67">
        <f t="shared" si="165"/>
        <v>9.8542713363016044E-5</v>
      </c>
      <c r="AC1081" s="66">
        <v>1758.2606249999999</v>
      </c>
      <c r="AD1081" s="73">
        <f t="shared" si="166"/>
        <v>1.5997105012835857E-4</v>
      </c>
    </row>
    <row r="1082" spans="1:30" x14ac:dyDescent="0.25">
      <c r="A1082" s="165"/>
      <c r="B1082" s="72" t="s">
        <v>5910</v>
      </c>
      <c r="C1082" s="64" t="s">
        <v>5911</v>
      </c>
      <c r="D1082" s="64" t="s">
        <v>7</v>
      </c>
      <c r="E1082" s="64" t="s">
        <v>3324</v>
      </c>
      <c r="F1082" s="64" t="s">
        <v>1657</v>
      </c>
      <c r="G1082" s="64" t="s">
        <v>1167</v>
      </c>
      <c r="H1082" s="65">
        <v>38722</v>
      </c>
      <c r="I1082" s="65">
        <v>41935</v>
      </c>
      <c r="J1082" s="93" t="s">
        <v>1</v>
      </c>
      <c r="K1082" s="101">
        <v>1386894</v>
      </c>
      <c r="L1082" s="67">
        <f t="shared" si="160"/>
        <v>4.7143936843728522E-4</v>
      </c>
      <c r="M1082" s="66">
        <v>6597.3970710000103</v>
      </c>
      <c r="N1082" s="73">
        <f t="shared" si="161"/>
        <v>1.2784227928836267E-4</v>
      </c>
      <c r="O1082" s="98">
        <v>1386894</v>
      </c>
      <c r="P1082" s="67">
        <f t="shared" si="167"/>
        <v>5.107515190648711E-4</v>
      </c>
      <c r="Q1082" s="66">
        <v>6597.3970710000103</v>
      </c>
      <c r="R1082" s="105">
        <f t="shared" si="162"/>
        <v>1.8902695273925792E-4</v>
      </c>
      <c r="S1082" s="101">
        <v>1351674</v>
      </c>
      <c r="T1082" s="67">
        <f t="shared" si="168"/>
        <v>5.9208883882787928E-4</v>
      </c>
      <c r="U1082" s="66">
        <v>6480.6374880000103</v>
      </c>
      <c r="V1082" s="73">
        <f t="shared" si="169"/>
        <v>3.4607024316538038E-4</v>
      </c>
      <c r="W1082" s="98">
        <v>1351674</v>
      </c>
      <c r="X1082" s="67">
        <f t="shared" si="163"/>
        <v>7.6796536884067676E-4</v>
      </c>
      <c r="Y1082" s="66">
        <v>6480.6374880000103</v>
      </c>
      <c r="Z1082" s="105">
        <f t="shared" si="164"/>
        <v>8.3780616729855974E-4</v>
      </c>
      <c r="AA1082" s="101">
        <v>0</v>
      </c>
      <c r="AB1082" s="67">
        <f t="shared" si="165"/>
        <v>0</v>
      </c>
      <c r="AC1082" s="66">
        <v>0</v>
      </c>
      <c r="AD1082" s="73">
        <f t="shared" si="166"/>
        <v>0</v>
      </c>
    </row>
    <row r="1083" spans="1:30" x14ac:dyDescent="0.25">
      <c r="A1083" s="165"/>
      <c r="B1083" s="72" t="s">
        <v>3478</v>
      </c>
      <c r="C1083" s="64" t="s">
        <v>3479</v>
      </c>
      <c r="D1083" s="64" t="s">
        <v>2</v>
      </c>
      <c r="E1083" s="64" t="s">
        <v>3480</v>
      </c>
      <c r="F1083" s="64" t="s">
        <v>1227</v>
      </c>
      <c r="G1083" s="64" t="s">
        <v>1227</v>
      </c>
      <c r="H1083" s="65">
        <v>38720</v>
      </c>
      <c r="I1083" s="65">
        <v>39793</v>
      </c>
      <c r="J1083" s="93" t="s">
        <v>1</v>
      </c>
      <c r="K1083" s="101">
        <v>509233</v>
      </c>
      <c r="L1083" s="67">
        <f t="shared" si="160"/>
        <v>1.7310081657821296E-4</v>
      </c>
      <c r="M1083" s="66">
        <v>6587.0246971880397</v>
      </c>
      <c r="N1083" s="73">
        <f t="shared" si="161"/>
        <v>1.2764128670060681E-4</v>
      </c>
      <c r="O1083" s="98">
        <v>473123</v>
      </c>
      <c r="P1083" s="67">
        <f t="shared" si="167"/>
        <v>1.7423702961764131E-4</v>
      </c>
      <c r="Q1083" s="66">
        <v>5363.24861718803</v>
      </c>
      <c r="R1083" s="105">
        <f t="shared" si="162"/>
        <v>1.5366644329267633E-4</v>
      </c>
      <c r="S1083" s="101">
        <v>395500</v>
      </c>
      <c r="T1083" s="67">
        <f t="shared" si="168"/>
        <v>1.7324527641755796E-4</v>
      </c>
      <c r="U1083" s="66">
        <v>2210.9646747530101</v>
      </c>
      <c r="V1083" s="73">
        <f t="shared" si="169"/>
        <v>1.1806694696912804E-4</v>
      </c>
      <c r="W1083" s="98">
        <v>340700</v>
      </c>
      <c r="X1083" s="67">
        <f t="shared" si="163"/>
        <v>1.9357167568808645E-4</v>
      </c>
      <c r="Y1083" s="66">
        <v>1410.6064572530099</v>
      </c>
      <c r="Z1083" s="105">
        <f t="shared" si="164"/>
        <v>1.8236088528421357E-4</v>
      </c>
      <c r="AA1083" s="101">
        <v>54800</v>
      </c>
      <c r="AB1083" s="67">
        <f t="shared" si="165"/>
        <v>1.0481639542494719E-4</v>
      </c>
      <c r="AC1083" s="66">
        <v>800.358217499999</v>
      </c>
      <c r="AD1083" s="73">
        <f t="shared" si="166"/>
        <v>7.2818638324643163E-5</v>
      </c>
    </row>
    <row r="1084" spans="1:30" x14ac:dyDescent="0.25">
      <c r="A1084" s="165"/>
      <c r="B1084" s="74" t="s">
        <v>16910</v>
      </c>
      <c r="C1084" s="68" t="s">
        <v>3</v>
      </c>
      <c r="D1084" s="68" t="s">
        <v>2</v>
      </c>
      <c r="E1084" s="68" t="s">
        <v>16911</v>
      </c>
      <c r="F1084" s="68" t="s">
        <v>1268</v>
      </c>
      <c r="G1084" s="68" t="s">
        <v>1269</v>
      </c>
      <c r="H1084" s="69">
        <v>41562</v>
      </c>
      <c r="I1084" s="69">
        <v>42004</v>
      </c>
      <c r="J1084" s="94" t="s">
        <v>1173</v>
      </c>
      <c r="K1084" s="102">
        <v>302342</v>
      </c>
      <c r="L1084" s="71">
        <f t="shared" si="160"/>
        <v>1.0277347910659768E-4</v>
      </c>
      <c r="M1084" s="70">
        <v>6569.6155356940199</v>
      </c>
      <c r="N1084" s="75">
        <f t="shared" si="161"/>
        <v>1.2730393746090773E-4</v>
      </c>
      <c r="O1084" s="99">
        <v>268220</v>
      </c>
      <c r="P1084" s="71">
        <f t="shared" si="167"/>
        <v>9.8777392103203076E-5</v>
      </c>
      <c r="Q1084" s="70">
        <v>4755.5435356940097</v>
      </c>
      <c r="R1084" s="106">
        <f t="shared" si="162"/>
        <v>1.362546309547591E-4</v>
      </c>
      <c r="S1084" s="102">
        <v>237600</v>
      </c>
      <c r="T1084" s="71">
        <f t="shared" si="168"/>
        <v>1.0407857819674279E-4</v>
      </c>
      <c r="U1084" s="70">
        <v>2964.11254069401</v>
      </c>
      <c r="V1084" s="75">
        <f t="shared" si="169"/>
        <v>1.5828553126555131E-4</v>
      </c>
      <c r="W1084" s="99">
        <v>145500</v>
      </c>
      <c r="X1084" s="71">
        <f t="shared" si="163"/>
        <v>8.266709366779154E-5</v>
      </c>
      <c r="Y1084" s="70">
        <v>780.23854069399999</v>
      </c>
      <c r="Z1084" s="106">
        <f t="shared" si="164"/>
        <v>1.0086795667368772E-4</v>
      </c>
      <c r="AA1084" s="102">
        <v>92100</v>
      </c>
      <c r="AB1084" s="71">
        <f t="shared" si="165"/>
        <v>1.7616040179995688E-4</v>
      </c>
      <c r="AC1084" s="70">
        <v>2183.8739999999998</v>
      </c>
      <c r="AD1084" s="75">
        <f t="shared" si="166"/>
        <v>1.9869444390703962E-4</v>
      </c>
    </row>
    <row r="1085" spans="1:30" x14ac:dyDescent="0.25">
      <c r="A1085" s="165"/>
      <c r="B1085" s="74" t="s">
        <v>16720</v>
      </c>
      <c r="C1085" s="68" t="s">
        <v>3</v>
      </c>
      <c r="D1085" s="68" t="s">
        <v>2</v>
      </c>
      <c r="E1085" s="68" t="s">
        <v>16721</v>
      </c>
      <c r="F1085" s="68" t="s">
        <v>1199</v>
      </c>
      <c r="G1085" s="68" t="s">
        <v>1199</v>
      </c>
      <c r="H1085" s="69">
        <v>38720</v>
      </c>
      <c r="I1085" s="69">
        <v>42002</v>
      </c>
      <c r="J1085" s="94" t="s">
        <v>1173</v>
      </c>
      <c r="K1085" s="102">
        <v>556798</v>
      </c>
      <c r="L1085" s="71">
        <f t="shared" si="160"/>
        <v>1.8926932949969033E-4</v>
      </c>
      <c r="M1085" s="70">
        <v>6565.1030510475503</v>
      </c>
      <c r="N1085" s="75">
        <f t="shared" si="161"/>
        <v>1.2721649595689487E-4</v>
      </c>
      <c r="O1085" s="99">
        <v>523210</v>
      </c>
      <c r="P1085" s="71">
        <f t="shared" si="167"/>
        <v>1.9268257147981837E-4</v>
      </c>
      <c r="Q1085" s="70">
        <v>4518.3731910475299</v>
      </c>
      <c r="R1085" s="106">
        <f t="shared" si="162"/>
        <v>1.2945928620800912E-4</v>
      </c>
      <c r="S1085" s="102">
        <v>450620</v>
      </c>
      <c r="T1085" s="71">
        <f t="shared" si="168"/>
        <v>1.9739010482750942E-4</v>
      </c>
      <c r="U1085" s="70">
        <v>3285.4496640915199</v>
      </c>
      <c r="V1085" s="75">
        <f t="shared" si="169"/>
        <v>1.7544514197331812E-4</v>
      </c>
      <c r="W1085" s="99">
        <v>363320</v>
      </c>
      <c r="X1085" s="71">
        <f t="shared" si="163"/>
        <v>2.0642342592015137E-4</v>
      </c>
      <c r="Y1085" s="70">
        <v>1565.47792546501</v>
      </c>
      <c r="Z1085" s="106">
        <f t="shared" si="164"/>
        <v>2.023824142536791E-4</v>
      </c>
      <c r="AA1085" s="102">
        <v>87300</v>
      </c>
      <c r="AB1085" s="71">
        <f t="shared" si="165"/>
        <v>1.6697940366054543E-4</v>
      </c>
      <c r="AC1085" s="70">
        <v>1719.9717386264999</v>
      </c>
      <c r="AD1085" s="75">
        <f t="shared" si="166"/>
        <v>1.5648742928493884E-4</v>
      </c>
    </row>
    <row r="1086" spans="1:30" x14ac:dyDescent="0.25">
      <c r="A1086" s="165"/>
      <c r="B1086" s="72" t="s">
        <v>14130</v>
      </c>
      <c r="C1086" s="64" t="s">
        <v>14131</v>
      </c>
      <c r="D1086" s="64" t="s">
        <v>4</v>
      </c>
      <c r="E1086" s="64" t="s">
        <v>13979</v>
      </c>
      <c r="F1086" s="64" t="s">
        <v>1522</v>
      </c>
      <c r="G1086" s="64" t="s">
        <v>1416</v>
      </c>
      <c r="H1086" s="65">
        <v>39750</v>
      </c>
      <c r="I1086" s="65">
        <v>42002</v>
      </c>
      <c r="J1086" s="93" t="s">
        <v>1</v>
      </c>
      <c r="K1086" s="101">
        <v>198772</v>
      </c>
      <c r="L1086" s="67">
        <f t="shared" si="160"/>
        <v>6.7567489759863455E-5</v>
      </c>
      <c r="M1086" s="66">
        <v>6562.4550680060502</v>
      </c>
      <c r="N1086" s="73">
        <f t="shared" si="161"/>
        <v>1.2716518417682474E-4</v>
      </c>
      <c r="O1086" s="98">
        <v>190192</v>
      </c>
      <c r="P1086" s="67">
        <f t="shared" si="167"/>
        <v>7.0042016847708603E-5</v>
      </c>
      <c r="Q1086" s="66">
        <v>6268.5630480060499</v>
      </c>
      <c r="R1086" s="105">
        <f t="shared" si="162"/>
        <v>1.7960528345747892E-4</v>
      </c>
      <c r="S1086" s="101">
        <v>140660</v>
      </c>
      <c r="T1086" s="67">
        <f t="shared" si="168"/>
        <v>6.1614868725394948E-5</v>
      </c>
      <c r="U1086" s="66">
        <v>939.75910665599599</v>
      </c>
      <c r="V1086" s="73">
        <f t="shared" si="169"/>
        <v>5.0183745528048066E-5</v>
      </c>
      <c r="W1086" s="98">
        <v>87500</v>
      </c>
      <c r="X1086" s="67">
        <f t="shared" si="163"/>
        <v>4.9713887944548181E-5</v>
      </c>
      <c r="Y1086" s="66">
        <v>385.99105665600001</v>
      </c>
      <c r="Z1086" s="105">
        <f t="shared" si="164"/>
        <v>4.990028965318421E-5</v>
      </c>
      <c r="AA1086" s="101">
        <v>53160</v>
      </c>
      <c r="AB1086" s="67">
        <f t="shared" si="165"/>
        <v>1.0167955439398162E-4</v>
      </c>
      <c r="AC1086" s="66">
        <v>553.76804999999899</v>
      </c>
      <c r="AD1086" s="73">
        <f t="shared" si="166"/>
        <v>5.0383233990713533E-5</v>
      </c>
    </row>
    <row r="1087" spans="1:30" x14ac:dyDescent="0.25">
      <c r="A1087" s="165"/>
      <c r="B1087" s="72" t="s">
        <v>10793</v>
      </c>
      <c r="C1087" s="64" t="s">
        <v>10794</v>
      </c>
      <c r="D1087" s="64" t="s">
        <v>0</v>
      </c>
      <c r="E1087" s="64" t="s">
        <v>10795</v>
      </c>
      <c r="F1087" s="64" t="s">
        <v>1226</v>
      </c>
      <c r="G1087" s="64" t="s">
        <v>1227</v>
      </c>
      <c r="H1087" s="65">
        <v>38720</v>
      </c>
      <c r="I1087" s="65">
        <v>40135</v>
      </c>
      <c r="J1087" s="93" t="s">
        <v>1</v>
      </c>
      <c r="K1087" s="101">
        <v>425324</v>
      </c>
      <c r="L1087" s="67">
        <f t="shared" si="160"/>
        <v>1.4457808451202463E-4</v>
      </c>
      <c r="M1087" s="66">
        <v>6559.3391412640403</v>
      </c>
      <c r="N1087" s="73">
        <f t="shared" si="161"/>
        <v>1.2710480473133933E-4</v>
      </c>
      <c r="O1087" s="98">
        <v>405624</v>
      </c>
      <c r="P1087" s="67">
        <f t="shared" si="167"/>
        <v>1.493791696908122E-4</v>
      </c>
      <c r="Q1087" s="66">
        <v>5688.8189387640496</v>
      </c>
      <c r="R1087" s="105">
        <f t="shared" si="162"/>
        <v>1.6299460182664905E-4</v>
      </c>
      <c r="S1087" s="101">
        <v>274100</v>
      </c>
      <c r="T1087" s="67">
        <f t="shared" si="168"/>
        <v>1.2006708031871716E-4</v>
      </c>
      <c r="U1087" s="66">
        <v>2013.6703507039999</v>
      </c>
      <c r="V1087" s="73">
        <f t="shared" si="169"/>
        <v>1.0753130216177414E-4</v>
      </c>
      <c r="W1087" s="98">
        <v>207800</v>
      </c>
      <c r="X1087" s="67">
        <f t="shared" si="163"/>
        <v>1.1806338188430984E-4</v>
      </c>
      <c r="Y1087" s="66">
        <v>883.61285214800102</v>
      </c>
      <c r="Z1087" s="105">
        <f t="shared" si="164"/>
        <v>1.1423201782303805E-4</v>
      </c>
      <c r="AA1087" s="101">
        <v>66300</v>
      </c>
      <c r="AB1087" s="67">
        <f t="shared" si="165"/>
        <v>1.2681253680062041E-4</v>
      </c>
      <c r="AC1087" s="66">
        <v>1130.0574985559999</v>
      </c>
      <c r="AD1087" s="73">
        <f t="shared" si="166"/>
        <v>1.0281552244248737E-4</v>
      </c>
    </row>
    <row r="1088" spans="1:30" x14ac:dyDescent="0.25">
      <c r="A1088" s="165"/>
      <c r="B1088" s="72" t="s">
        <v>8926</v>
      </c>
      <c r="C1088" s="64" t="s">
        <v>8927</v>
      </c>
      <c r="D1088" s="64" t="s">
        <v>0</v>
      </c>
      <c r="E1088" s="64" t="s">
        <v>8928</v>
      </c>
      <c r="F1088" s="64" t="s">
        <v>1199</v>
      </c>
      <c r="G1088" s="64" t="s">
        <v>1199</v>
      </c>
      <c r="H1088" s="65">
        <v>38743</v>
      </c>
      <c r="I1088" s="65">
        <v>42002</v>
      </c>
      <c r="J1088" s="93" t="s">
        <v>1</v>
      </c>
      <c r="K1088" s="101">
        <v>662488</v>
      </c>
      <c r="L1088" s="67">
        <f t="shared" si="160"/>
        <v>2.2519595896822699E-4</v>
      </c>
      <c r="M1088" s="66">
        <v>6559.1644493220001</v>
      </c>
      <c r="N1088" s="73">
        <f t="shared" si="161"/>
        <v>1.2710141960599317E-4</v>
      </c>
      <c r="O1088" s="98">
        <v>654430</v>
      </c>
      <c r="P1088" s="67">
        <f t="shared" si="167"/>
        <v>2.4100696709454625E-4</v>
      </c>
      <c r="Q1088" s="66">
        <v>6086.132449322</v>
      </c>
      <c r="R1088" s="105">
        <f t="shared" si="162"/>
        <v>1.7437832807120604E-4</v>
      </c>
      <c r="S1088" s="101">
        <v>535830</v>
      </c>
      <c r="T1088" s="67">
        <f t="shared" si="168"/>
        <v>2.3471559156212411E-4</v>
      </c>
      <c r="U1088" s="66">
        <v>2709.6756443220002</v>
      </c>
      <c r="V1088" s="73">
        <f t="shared" si="169"/>
        <v>1.4469843605142288E-4</v>
      </c>
      <c r="W1088" s="98">
        <v>360330</v>
      </c>
      <c r="X1088" s="67">
        <f t="shared" si="163"/>
        <v>2.0472463134924623E-4</v>
      </c>
      <c r="Y1088" s="66">
        <v>1432.1631443220001</v>
      </c>
      <c r="Z1088" s="105">
        <f t="shared" si="164"/>
        <v>1.8514769837264304E-4</v>
      </c>
      <c r="AA1088" s="101">
        <v>175500</v>
      </c>
      <c r="AB1088" s="67">
        <f t="shared" si="165"/>
        <v>3.3568024447223053E-4</v>
      </c>
      <c r="AC1088" s="66">
        <v>1277.5125</v>
      </c>
      <c r="AD1088" s="73">
        <f t="shared" si="166"/>
        <v>1.1623135573379781E-4</v>
      </c>
    </row>
    <row r="1089" spans="1:30" x14ac:dyDescent="0.25">
      <c r="A1089" s="165"/>
      <c r="B1089" s="72" t="s">
        <v>15643</v>
      </c>
      <c r="C1089" s="64" t="s">
        <v>21</v>
      </c>
      <c r="D1089" s="64" t="s">
        <v>2</v>
      </c>
      <c r="E1089" s="64" t="s">
        <v>15644</v>
      </c>
      <c r="F1089" s="64" t="s">
        <v>1215</v>
      </c>
      <c r="G1089" s="64" t="s">
        <v>1216</v>
      </c>
      <c r="H1089" s="65">
        <v>39357</v>
      </c>
      <c r="I1089" s="65">
        <v>42004</v>
      </c>
      <c r="J1089" s="93" t="s">
        <v>1</v>
      </c>
      <c r="K1089" s="101">
        <v>693417</v>
      </c>
      <c r="L1089" s="67">
        <f t="shared" si="160"/>
        <v>2.3570948648106994E-4</v>
      </c>
      <c r="M1089" s="66">
        <v>6529.80334840055</v>
      </c>
      <c r="N1089" s="73">
        <f t="shared" si="161"/>
        <v>1.2653246945431695E-4</v>
      </c>
      <c r="O1089" s="98">
        <v>675881</v>
      </c>
      <c r="P1089" s="67">
        <f t="shared" si="167"/>
        <v>2.489067278804899E-4</v>
      </c>
      <c r="Q1089" s="66">
        <v>5628.57044840055</v>
      </c>
      <c r="R1089" s="105">
        <f t="shared" si="162"/>
        <v>1.6126837731446781E-4</v>
      </c>
      <c r="S1089" s="101">
        <v>593840</v>
      </c>
      <c r="T1089" s="67">
        <f t="shared" si="168"/>
        <v>2.6012635890721272E-4</v>
      </c>
      <c r="U1089" s="66">
        <v>3821.3448822005198</v>
      </c>
      <c r="V1089" s="73">
        <f t="shared" si="169"/>
        <v>2.0406229403367509E-4</v>
      </c>
      <c r="W1089" s="98">
        <v>478140</v>
      </c>
      <c r="X1089" s="67">
        <f t="shared" si="163"/>
        <v>2.7165941007778591E-4</v>
      </c>
      <c r="Y1089" s="66">
        <v>1977.3791658380101</v>
      </c>
      <c r="Z1089" s="105">
        <f t="shared" si="164"/>
        <v>2.5563232988951343E-4</v>
      </c>
      <c r="AA1089" s="101">
        <v>115700</v>
      </c>
      <c r="AB1089" s="67">
        <f t="shared" si="165"/>
        <v>2.2130030931872974E-4</v>
      </c>
      <c r="AC1089" s="66">
        <v>1843.9657163625</v>
      </c>
      <c r="AD1089" s="73">
        <f t="shared" si="166"/>
        <v>1.6776871861485273E-4</v>
      </c>
    </row>
    <row r="1090" spans="1:30" x14ac:dyDescent="0.25">
      <c r="A1090" s="165"/>
      <c r="B1090" s="72" t="s">
        <v>9195</v>
      </c>
      <c r="C1090" s="64" t="s">
        <v>9196</v>
      </c>
      <c r="D1090" s="64" t="s">
        <v>2</v>
      </c>
      <c r="E1090" s="64" t="s">
        <v>9197</v>
      </c>
      <c r="F1090" s="64" t="s">
        <v>1215</v>
      </c>
      <c r="G1090" s="64" t="s">
        <v>1216</v>
      </c>
      <c r="H1090" s="65">
        <v>38718</v>
      </c>
      <c r="I1090" s="65">
        <v>39793</v>
      </c>
      <c r="J1090" s="93" t="s">
        <v>1</v>
      </c>
      <c r="K1090" s="101">
        <v>464293</v>
      </c>
      <c r="L1090" s="67">
        <f t="shared" si="160"/>
        <v>1.5782460569434468E-4</v>
      </c>
      <c r="M1090" s="66">
        <v>6498.4801297530103</v>
      </c>
      <c r="N1090" s="73">
        <f t="shared" si="161"/>
        <v>1.2592549800429593E-4</v>
      </c>
      <c r="O1090" s="98">
        <v>454473</v>
      </c>
      <c r="P1090" s="67">
        <f t="shared" si="167"/>
        <v>1.6736879323435617E-4</v>
      </c>
      <c r="Q1090" s="66">
        <v>5310.4015897530198</v>
      </c>
      <c r="R1090" s="105">
        <f t="shared" si="162"/>
        <v>1.5215228362487667E-4</v>
      </c>
      <c r="S1090" s="101">
        <v>358000</v>
      </c>
      <c r="T1090" s="67">
        <f t="shared" si="168"/>
        <v>1.5681873314155691E-4</v>
      </c>
      <c r="U1090" s="66">
        <v>2700.84770621801</v>
      </c>
      <c r="V1090" s="73">
        <f t="shared" si="169"/>
        <v>1.4422701843364163E-4</v>
      </c>
      <c r="W1090" s="98">
        <v>290100</v>
      </c>
      <c r="X1090" s="67">
        <f t="shared" si="163"/>
        <v>1.6482284448815344E-4</v>
      </c>
      <c r="Y1090" s="66">
        <v>1280.9263312180101</v>
      </c>
      <c r="Z1090" s="105">
        <f t="shared" si="164"/>
        <v>1.6559605164410406E-4</v>
      </c>
      <c r="AA1090" s="101">
        <v>67900</v>
      </c>
      <c r="AB1090" s="67">
        <f t="shared" si="165"/>
        <v>1.2987286951375755E-4</v>
      </c>
      <c r="AC1090" s="66">
        <v>1419.9213749999999</v>
      </c>
      <c r="AD1090" s="73">
        <f t="shared" si="166"/>
        <v>1.2918807953084477E-4</v>
      </c>
    </row>
    <row r="1091" spans="1:30" x14ac:dyDescent="0.25">
      <c r="A1091" s="165"/>
      <c r="B1091" s="72" t="s">
        <v>9497</v>
      </c>
      <c r="C1091" s="64" t="s">
        <v>9498</v>
      </c>
      <c r="D1091" s="64" t="s">
        <v>2</v>
      </c>
      <c r="E1091" s="64" t="s">
        <v>9499</v>
      </c>
      <c r="F1091" s="64" t="s">
        <v>1227</v>
      </c>
      <c r="G1091" s="64" t="s">
        <v>1227</v>
      </c>
      <c r="H1091" s="65">
        <v>38718</v>
      </c>
      <c r="I1091" s="65">
        <v>39793</v>
      </c>
      <c r="J1091" s="93" t="s">
        <v>1</v>
      </c>
      <c r="K1091" s="101">
        <v>420395</v>
      </c>
      <c r="L1091" s="67">
        <f t="shared" si="160"/>
        <v>1.4290259622883403E-4</v>
      </c>
      <c r="M1091" s="66">
        <v>6490.9850170210302</v>
      </c>
      <c r="N1091" s="73">
        <f t="shared" si="161"/>
        <v>1.2578026007411413E-4</v>
      </c>
      <c r="O1091" s="98">
        <v>406405</v>
      </c>
      <c r="P1091" s="67">
        <f t="shared" si="167"/>
        <v>1.4966678859780125E-4</v>
      </c>
      <c r="Q1091" s="66">
        <v>5960.9904170210302</v>
      </c>
      <c r="R1091" s="105">
        <f t="shared" si="162"/>
        <v>1.7079279020363846E-4</v>
      </c>
      <c r="S1091" s="101">
        <v>346320</v>
      </c>
      <c r="T1091" s="67">
        <f t="shared" si="168"/>
        <v>1.517024124625251E-4</v>
      </c>
      <c r="U1091" s="66">
        <v>2607.17133168701</v>
      </c>
      <c r="V1091" s="73">
        <f t="shared" si="169"/>
        <v>1.3922463930460952E-4</v>
      </c>
      <c r="W1091" s="98">
        <v>257120</v>
      </c>
      <c r="X1091" s="67">
        <f t="shared" si="163"/>
        <v>1.4608496992345405E-4</v>
      </c>
      <c r="Y1091" s="66">
        <v>1070.93158927901</v>
      </c>
      <c r="Z1091" s="105">
        <f t="shared" si="164"/>
        <v>1.3844827641018044E-4</v>
      </c>
      <c r="AA1091" s="101">
        <v>89200</v>
      </c>
      <c r="AB1091" s="67">
        <f t="shared" si="165"/>
        <v>1.7061354875739579E-4</v>
      </c>
      <c r="AC1091" s="66">
        <v>1536.239742408</v>
      </c>
      <c r="AD1091" s="73">
        <f t="shared" si="166"/>
        <v>1.3977102219526005E-4</v>
      </c>
    </row>
    <row r="1092" spans="1:30" x14ac:dyDescent="0.25">
      <c r="A1092" s="165"/>
      <c r="B1092" s="72" t="s">
        <v>12475</v>
      </c>
      <c r="C1092" s="64" t="s">
        <v>12342</v>
      </c>
      <c r="D1092" s="64" t="s">
        <v>2</v>
      </c>
      <c r="E1092" s="64" t="s">
        <v>12476</v>
      </c>
      <c r="F1092" s="64" t="s">
        <v>1199</v>
      </c>
      <c r="G1092" s="64" t="s">
        <v>1199</v>
      </c>
      <c r="H1092" s="65">
        <v>38721</v>
      </c>
      <c r="I1092" s="65">
        <v>39946</v>
      </c>
      <c r="J1092" s="93" t="s">
        <v>1</v>
      </c>
      <c r="K1092" s="101">
        <v>406089</v>
      </c>
      <c r="L1092" s="67">
        <f t="shared" ref="L1092:L1155" si="170">K1092/$K$5777</f>
        <v>1.3803963510501069E-4</v>
      </c>
      <c r="M1092" s="66">
        <v>6473.31040091053</v>
      </c>
      <c r="N1092" s="73">
        <f t="shared" ref="N1092:N1155" si="171">M1092/$M$5777</f>
        <v>1.2543776693859474E-4</v>
      </c>
      <c r="O1092" s="98">
        <v>389729</v>
      </c>
      <c r="P1092" s="67">
        <f t="shared" si="167"/>
        <v>1.4352551728800698E-4</v>
      </c>
      <c r="Q1092" s="66">
        <v>5802.5564009105201</v>
      </c>
      <c r="R1092" s="105">
        <f t="shared" ref="R1092:R1155" si="172">Q1092/Q$5777</f>
        <v>1.6625337883377335E-4</v>
      </c>
      <c r="S1092" s="101">
        <v>336620</v>
      </c>
      <c r="T1092" s="67">
        <f t="shared" si="168"/>
        <v>1.4745341326846616E-4</v>
      </c>
      <c r="U1092" s="66">
        <v>3968.5352696764999</v>
      </c>
      <c r="V1092" s="73">
        <f t="shared" si="169"/>
        <v>2.1192235614635147E-4</v>
      </c>
      <c r="W1092" s="98">
        <v>213620</v>
      </c>
      <c r="X1092" s="67">
        <f t="shared" ref="X1092:X1155" si="173">W1092/$W$5777</f>
        <v>1.213700656310215E-4</v>
      </c>
      <c r="Y1092" s="66">
        <v>901.29038131400205</v>
      </c>
      <c r="Z1092" s="105">
        <f t="shared" ref="Z1092:Z1155" si="174">Y1092/$Y$5777</f>
        <v>1.1651733975090389E-4</v>
      </c>
      <c r="AA1092" s="101">
        <v>123000</v>
      </c>
      <c r="AB1092" s="67">
        <f t="shared" ref="AB1092:AB1155" si="175">AA1092/$AA$5777</f>
        <v>2.3526307732241799E-4</v>
      </c>
      <c r="AC1092" s="66">
        <v>3067.2448883625002</v>
      </c>
      <c r="AD1092" s="73">
        <f t="shared" ref="AD1092:AD1155" si="176">AC1092/$AC$5777</f>
        <v>2.7906578741259655E-4</v>
      </c>
    </row>
    <row r="1093" spans="1:30" x14ac:dyDescent="0.25">
      <c r="A1093" s="165"/>
      <c r="B1093" s="72" t="s">
        <v>3504</v>
      </c>
      <c r="C1093" s="64" t="s">
        <v>3505</v>
      </c>
      <c r="D1093" s="64" t="s">
        <v>2</v>
      </c>
      <c r="E1093" s="64" t="s">
        <v>3506</v>
      </c>
      <c r="F1093" s="64" t="s">
        <v>1411</v>
      </c>
      <c r="G1093" s="64" t="s">
        <v>1167</v>
      </c>
      <c r="H1093" s="65">
        <v>38718</v>
      </c>
      <c r="I1093" s="65">
        <v>39793</v>
      </c>
      <c r="J1093" s="93" t="s">
        <v>1</v>
      </c>
      <c r="K1093" s="101">
        <v>730741</v>
      </c>
      <c r="L1093" s="67">
        <f t="shared" si="170"/>
        <v>2.4839683171982161E-4</v>
      </c>
      <c r="M1093" s="66">
        <v>6460.0140258360498</v>
      </c>
      <c r="N1093" s="73">
        <f t="shared" si="171"/>
        <v>1.2518011397675218E-4</v>
      </c>
      <c r="O1093" s="98">
        <v>717091</v>
      </c>
      <c r="P1093" s="67">
        <f t="shared" ref="P1093:P1156" si="177">O1093/$O$5777</f>
        <v>2.6408313653224219E-4</v>
      </c>
      <c r="Q1093" s="66">
        <v>6074.9016258360398</v>
      </c>
      <c r="R1093" s="105">
        <f t="shared" si="172"/>
        <v>1.7405654535637821E-4</v>
      </c>
      <c r="S1093" s="101">
        <v>575300</v>
      </c>
      <c r="T1093" s="67">
        <f t="shared" ref="T1093:T1156" si="178">S1093/$S$5777</f>
        <v>2.5200507591155777E-4</v>
      </c>
      <c r="U1093" s="66">
        <v>2732.2855498820099</v>
      </c>
      <c r="V1093" s="73">
        <f t="shared" ref="V1093:V1156" si="179">U1093/$U$5777</f>
        <v>1.4590581966601133E-4</v>
      </c>
      <c r="W1093" s="98">
        <v>534900</v>
      </c>
      <c r="X1093" s="67">
        <f t="shared" si="173"/>
        <v>3.039080989890151E-4</v>
      </c>
      <c r="Y1093" s="66">
        <v>2100.5422888819999</v>
      </c>
      <c r="Z1093" s="105">
        <f t="shared" si="174"/>
        <v>2.7155465608984079E-4</v>
      </c>
      <c r="AA1093" s="101">
        <v>40400</v>
      </c>
      <c r="AB1093" s="67">
        <f t="shared" si="175"/>
        <v>7.7273401006712893E-5</v>
      </c>
      <c r="AC1093" s="66">
        <v>631.74326099999905</v>
      </c>
      <c r="AD1093" s="73">
        <f t="shared" si="176"/>
        <v>5.7477618185121764E-5</v>
      </c>
    </row>
    <row r="1094" spans="1:30" x14ac:dyDescent="0.25">
      <c r="A1094" s="165"/>
      <c r="B1094" s="72" t="s">
        <v>11442</v>
      </c>
      <c r="C1094" s="64" t="s">
        <v>11443</v>
      </c>
      <c r="D1094" s="64" t="s">
        <v>2</v>
      </c>
      <c r="E1094" s="64" t="s">
        <v>11444</v>
      </c>
      <c r="F1094" s="64" t="s">
        <v>1370</v>
      </c>
      <c r="G1094" s="64" t="s">
        <v>1193</v>
      </c>
      <c r="H1094" s="65">
        <v>38726</v>
      </c>
      <c r="I1094" s="65">
        <v>39695</v>
      </c>
      <c r="J1094" s="93" t="s">
        <v>1</v>
      </c>
      <c r="K1094" s="101">
        <v>270335</v>
      </c>
      <c r="L1094" s="67">
        <f t="shared" si="170"/>
        <v>9.189351289030993E-5</v>
      </c>
      <c r="M1094" s="66">
        <v>6409.6308000999998</v>
      </c>
      <c r="N1094" s="73">
        <f t="shared" si="171"/>
        <v>1.2420380372186248E-4</v>
      </c>
      <c r="O1094" s="98">
        <v>190985</v>
      </c>
      <c r="P1094" s="67">
        <f t="shared" si="177"/>
        <v>7.0334054995265972E-5</v>
      </c>
      <c r="Q1094" s="66">
        <v>2619.5818001000098</v>
      </c>
      <c r="R1094" s="105">
        <f t="shared" si="172"/>
        <v>7.5055595380295689E-5</v>
      </c>
      <c r="S1094" s="101">
        <v>166900</v>
      </c>
      <c r="T1094" s="67">
        <f t="shared" si="178"/>
        <v>7.3109068607055429E-5</v>
      </c>
      <c r="U1094" s="66">
        <v>1596.6283201000099</v>
      </c>
      <c r="V1094" s="73">
        <f t="shared" si="179"/>
        <v>8.5260987365035334E-5</v>
      </c>
      <c r="W1094" s="98">
        <v>145300</v>
      </c>
      <c r="X1094" s="67">
        <f t="shared" si="173"/>
        <v>8.2553461923918285E-5</v>
      </c>
      <c r="Y1094" s="66">
        <v>652.58060260000002</v>
      </c>
      <c r="Z1094" s="105">
        <f t="shared" si="174"/>
        <v>8.4364548168303549E-5</v>
      </c>
      <c r="AA1094" s="101">
        <v>21600</v>
      </c>
      <c r="AB1094" s="67">
        <f t="shared" si="175"/>
        <v>4.131449162735145E-5</v>
      </c>
      <c r="AC1094" s="66">
        <v>944.04771749999998</v>
      </c>
      <c r="AD1094" s="73">
        <f t="shared" si="176"/>
        <v>8.5891876660637267E-5</v>
      </c>
    </row>
    <row r="1095" spans="1:30" x14ac:dyDescent="0.25">
      <c r="A1095" s="165"/>
      <c r="B1095" s="72" t="s">
        <v>3688</v>
      </c>
      <c r="C1095" s="64" t="s">
        <v>3689</v>
      </c>
      <c r="D1095" s="64" t="s">
        <v>2</v>
      </c>
      <c r="E1095" s="64" t="s">
        <v>3690</v>
      </c>
      <c r="F1095" s="64" t="s">
        <v>1293</v>
      </c>
      <c r="G1095" s="64" t="s">
        <v>1193</v>
      </c>
      <c r="H1095" s="65">
        <v>38718</v>
      </c>
      <c r="I1095" s="65">
        <v>39804</v>
      </c>
      <c r="J1095" s="93" t="s">
        <v>1</v>
      </c>
      <c r="K1095" s="101">
        <v>600848</v>
      </c>
      <c r="L1095" s="67">
        <f t="shared" si="170"/>
        <v>2.042430075022359E-4</v>
      </c>
      <c r="M1095" s="66">
        <v>6407.8081130050396</v>
      </c>
      <c r="N1095" s="73">
        <f t="shared" si="171"/>
        <v>1.2416848426630424E-4</v>
      </c>
      <c r="O1095" s="98">
        <v>570888</v>
      </c>
      <c r="P1095" s="67">
        <f t="shared" si="177"/>
        <v>2.1024095079790248E-4</v>
      </c>
      <c r="Q1095" s="66">
        <v>5577.4225605050397</v>
      </c>
      <c r="R1095" s="105">
        <f t="shared" si="172"/>
        <v>1.5980290096312974E-4</v>
      </c>
      <c r="S1095" s="101">
        <v>515520</v>
      </c>
      <c r="T1095" s="67">
        <f t="shared" si="178"/>
        <v>2.2581897572384192E-4</v>
      </c>
      <c r="U1095" s="66">
        <v>3272.4351574020202</v>
      </c>
      <c r="V1095" s="73">
        <f t="shared" si="179"/>
        <v>1.7475015887897711E-4</v>
      </c>
      <c r="W1095" s="98">
        <v>449300</v>
      </c>
      <c r="X1095" s="67">
        <f t="shared" si="173"/>
        <v>2.5527371261126284E-4</v>
      </c>
      <c r="Y1095" s="66">
        <v>2001.41803540201</v>
      </c>
      <c r="Z1095" s="105">
        <f t="shared" si="174"/>
        <v>2.5874003545287775E-4</v>
      </c>
      <c r="AA1095" s="101">
        <v>66220</v>
      </c>
      <c r="AB1095" s="67">
        <f t="shared" si="175"/>
        <v>1.2665952016496356E-4</v>
      </c>
      <c r="AC1095" s="66">
        <v>1271.017122</v>
      </c>
      <c r="AD1095" s="73">
        <f t="shared" si="176"/>
        <v>1.1564038962509556E-4</v>
      </c>
    </row>
    <row r="1096" spans="1:30" x14ac:dyDescent="0.25">
      <c r="A1096" s="165"/>
      <c r="B1096" s="72" t="s">
        <v>9159</v>
      </c>
      <c r="C1096" s="64" t="s">
        <v>9160</v>
      </c>
      <c r="D1096" s="64" t="s">
        <v>2</v>
      </c>
      <c r="E1096" s="64" t="s">
        <v>9161</v>
      </c>
      <c r="F1096" s="64" t="s">
        <v>1216</v>
      </c>
      <c r="G1096" s="64" t="s">
        <v>1216</v>
      </c>
      <c r="H1096" s="65">
        <v>38718</v>
      </c>
      <c r="I1096" s="65">
        <v>39793</v>
      </c>
      <c r="J1096" s="93" t="s">
        <v>1</v>
      </c>
      <c r="K1096" s="101">
        <v>464215</v>
      </c>
      <c r="L1096" s="67">
        <f t="shared" si="170"/>
        <v>1.5779809157665572E-4</v>
      </c>
      <c r="M1096" s="66">
        <v>6407.5822361910296</v>
      </c>
      <c r="N1096" s="73">
        <f t="shared" si="171"/>
        <v>1.2416410729665535E-4</v>
      </c>
      <c r="O1096" s="98">
        <v>431635</v>
      </c>
      <c r="P1096" s="67">
        <f t="shared" si="177"/>
        <v>1.5895824189272263E-4</v>
      </c>
      <c r="Q1096" s="66">
        <v>5230.4108161910299</v>
      </c>
      <c r="R1096" s="105">
        <f t="shared" si="172"/>
        <v>1.4986040820629025E-4</v>
      </c>
      <c r="S1096" s="101">
        <v>368500</v>
      </c>
      <c r="T1096" s="67">
        <f t="shared" si="178"/>
        <v>1.6141816525883719E-4</v>
      </c>
      <c r="U1096" s="66">
        <v>3194.6979975010199</v>
      </c>
      <c r="V1096" s="73">
        <f t="shared" si="179"/>
        <v>1.7059894414435574E-4</v>
      </c>
      <c r="W1096" s="98">
        <v>311700</v>
      </c>
      <c r="X1096" s="67">
        <f t="shared" si="173"/>
        <v>1.7709507282646477E-4</v>
      </c>
      <c r="Y1096" s="66">
        <v>1322.1337725010101</v>
      </c>
      <c r="Z1096" s="105">
        <f t="shared" si="174"/>
        <v>1.709232819527608E-4</v>
      </c>
      <c r="AA1096" s="101">
        <v>56800</v>
      </c>
      <c r="AB1096" s="67">
        <f t="shared" si="175"/>
        <v>1.0864181131636863E-4</v>
      </c>
      <c r="AC1096" s="66">
        <v>1872.5642250000001</v>
      </c>
      <c r="AD1096" s="73">
        <f t="shared" si="176"/>
        <v>1.7037068409926198E-4</v>
      </c>
    </row>
    <row r="1097" spans="1:30" x14ac:dyDescent="0.25">
      <c r="A1097" s="165"/>
      <c r="B1097" s="74" t="s">
        <v>16876</v>
      </c>
      <c r="C1097" s="68" t="s">
        <v>3</v>
      </c>
      <c r="D1097" s="68" t="s">
        <v>2</v>
      </c>
      <c r="E1097" s="68" t="s">
        <v>16877</v>
      </c>
      <c r="F1097" s="68" t="s">
        <v>1293</v>
      </c>
      <c r="G1097" s="68" t="s">
        <v>1193</v>
      </c>
      <c r="H1097" s="69">
        <v>40087</v>
      </c>
      <c r="I1097" s="69">
        <v>42004</v>
      </c>
      <c r="J1097" s="94" t="s">
        <v>1173</v>
      </c>
      <c r="K1097" s="102">
        <v>405698</v>
      </c>
      <c r="L1097" s="71">
        <f t="shared" si="170"/>
        <v>1.3790672459198017E-4</v>
      </c>
      <c r="M1097" s="70">
        <v>6397.96168906203</v>
      </c>
      <c r="N1097" s="75">
        <f t="shared" si="171"/>
        <v>1.2397768336919784E-4</v>
      </c>
      <c r="O1097" s="99">
        <v>390270</v>
      </c>
      <c r="P1097" s="71">
        <f t="shared" si="177"/>
        <v>1.4372475138362936E-4</v>
      </c>
      <c r="Q1097" s="70">
        <v>3759.0400890620399</v>
      </c>
      <c r="R1097" s="106">
        <f t="shared" si="172"/>
        <v>1.0770306616582074E-4</v>
      </c>
      <c r="S1097" s="102">
        <v>345420</v>
      </c>
      <c r="T1097" s="71">
        <f t="shared" si="178"/>
        <v>1.5130817542390105E-4</v>
      </c>
      <c r="U1097" s="70">
        <v>2246.4869767620098</v>
      </c>
      <c r="V1097" s="75">
        <f t="shared" si="179"/>
        <v>1.1996386092501764E-4</v>
      </c>
      <c r="W1097" s="99">
        <v>285420</v>
      </c>
      <c r="X1097" s="71">
        <f t="shared" si="173"/>
        <v>1.6216386168151932E-4</v>
      </c>
      <c r="Y1097" s="70">
        <v>1380.87140176201</v>
      </c>
      <c r="Z1097" s="106">
        <f t="shared" si="174"/>
        <v>1.7851678616256794E-4</v>
      </c>
      <c r="AA1097" s="102">
        <v>60000</v>
      </c>
      <c r="AB1097" s="71">
        <f t="shared" si="175"/>
        <v>1.1476247674264292E-4</v>
      </c>
      <c r="AC1097" s="70">
        <v>865.61557500000004</v>
      </c>
      <c r="AD1097" s="75">
        <f t="shared" si="176"/>
        <v>7.875591966931122E-5</v>
      </c>
    </row>
    <row r="1098" spans="1:30" x14ac:dyDescent="0.25">
      <c r="A1098" s="165"/>
      <c r="B1098" s="72" t="s">
        <v>15401</v>
      </c>
      <c r="C1098" s="64" t="s">
        <v>15402</v>
      </c>
      <c r="D1098" s="64" t="s">
        <v>4</v>
      </c>
      <c r="E1098" s="64" t="s">
        <v>15403</v>
      </c>
      <c r="F1098" s="64" t="s">
        <v>1374</v>
      </c>
      <c r="G1098" s="64" t="s">
        <v>1227</v>
      </c>
      <c r="H1098" s="65">
        <v>39519</v>
      </c>
      <c r="I1098" s="65">
        <v>42004</v>
      </c>
      <c r="J1098" s="93" t="s">
        <v>1</v>
      </c>
      <c r="K1098" s="101">
        <v>260320</v>
      </c>
      <c r="L1098" s="67">
        <f t="shared" si="170"/>
        <v>8.8489168163965011E-5</v>
      </c>
      <c r="M1098" s="66">
        <v>6371.1969009410404</v>
      </c>
      <c r="N1098" s="73">
        <f t="shared" si="171"/>
        <v>1.2345904374796028E-4</v>
      </c>
      <c r="O1098" s="98">
        <v>250920</v>
      </c>
      <c r="P1098" s="67">
        <f t="shared" si="177"/>
        <v>9.2406320283855477E-5</v>
      </c>
      <c r="Q1098" s="66">
        <v>5855.6308846910397</v>
      </c>
      <c r="R1098" s="105">
        <f t="shared" si="172"/>
        <v>1.6777405552327265E-4</v>
      </c>
      <c r="S1098" s="101">
        <v>227510</v>
      </c>
      <c r="T1098" s="67">
        <f t="shared" si="178"/>
        <v>9.9658742952613439E-5</v>
      </c>
      <c r="U1098" s="66">
        <v>1673.1342573110001</v>
      </c>
      <c r="V1098" s="73">
        <f t="shared" si="179"/>
        <v>8.9346454009825796E-5</v>
      </c>
      <c r="W1098" s="98">
        <v>96330</v>
      </c>
      <c r="X1098" s="67">
        <f t="shared" si="173"/>
        <v>5.4730729436552297E-5</v>
      </c>
      <c r="Y1098" s="66">
        <v>326.43262163600002</v>
      </c>
      <c r="Z1098" s="105">
        <f t="shared" si="174"/>
        <v>4.2200673023369344E-5</v>
      </c>
      <c r="AA1098" s="101">
        <v>131180</v>
      </c>
      <c r="AB1098" s="67">
        <f t="shared" si="175"/>
        <v>2.5090902831833163E-4</v>
      </c>
      <c r="AC1098" s="66">
        <v>1346.701635675</v>
      </c>
      <c r="AD1098" s="73">
        <f t="shared" si="176"/>
        <v>1.2252636031618344E-4</v>
      </c>
    </row>
    <row r="1099" spans="1:30" x14ac:dyDescent="0.25">
      <c r="A1099" s="165"/>
      <c r="B1099" s="72" t="s">
        <v>12380</v>
      </c>
      <c r="C1099" s="64" t="s">
        <v>12264</v>
      </c>
      <c r="D1099" s="64" t="s">
        <v>2</v>
      </c>
      <c r="E1099" s="64" t="s">
        <v>12381</v>
      </c>
      <c r="F1099" s="64" t="s">
        <v>1215</v>
      </c>
      <c r="G1099" s="64" t="s">
        <v>1216</v>
      </c>
      <c r="H1099" s="65">
        <v>38720</v>
      </c>
      <c r="I1099" s="65">
        <v>42003</v>
      </c>
      <c r="J1099" s="93" t="s">
        <v>1</v>
      </c>
      <c r="K1099" s="101">
        <v>589174</v>
      </c>
      <c r="L1099" s="67">
        <f t="shared" si="170"/>
        <v>2.00274727888122E-4</v>
      </c>
      <c r="M1099" s="66">
        <v>6314.3632282620702</v>
      </c>
      <c r="N1099" s="73">
        <f t="shared" si="171"/>
        <v>1.2235773876700858E-4</v>
      </c>
      <c r="O1099" s="98">
        <v>567676</v>
      </c>
      <c r="P1099" s="67">
        <f t="shared" si="177"/>
        <v>2.0905806740577853E-4</v>
      </c>
      <c r="Q1099" s="66">
        <v>5410.3854082620501</v>
      </c>
      <c r="R1099" s="105">
        <f t="shared" si="172"/>
        <v>1.5501699471208311E-4</v>
      </c>
      <c r="S1099" s="101">
        <v>474050</v>
      </c>
      <c r="T1099" s="67">
        <f t="shared" si="178"/>
        <v>2.0765340906635487E-4</v>
      </c>
      <c r="U1099" s="66">
        <v>2848.81416639801</v>
      </c>
      <c r="V1099" s="73">
        <f t="shared" si="179"/>
        <v>1.5212852333182969E-4</v>
      </c>
      <c r="W1099" s="98">
        <v>376450</v>
      </c>
      <c r="X1099" s="67">
        <f t="shared" si="173"/>
        <v>2.1388334990543042E-4</v>
      </c>
      <c r="Y1099" s="66">
        <v>1651.402775948</v>
      </c>
      <c r="Z1099" s="105">
        <f t="shared" si="174"/>
        <v>2.1349063775671475E-4</v>
      </c>
      <c r="AA1099" s="101">
        <v>97600</v>
      </c>
      <c r="AB1099" s="67">
        <f t="shared" si="175"/>
        <v>1.866802955013658E-4</v>
      </c>
      <c r="AC1099" s="66">
        <v>1197.41139045</v>
      </c>
      <c r="AD1099" s="73">
        <f t="shared" si="176"/>
        <v>1.0894355185025228E-4</v>
      </c>
    </row>
    <row r="1100" spans="1:30" x14ac:dyDescent="0.25">
      <c r="A1100" s="165"/>
      <c r="B1100" s="72" t="s">
        <v>8175</v>
      </c>
      <c r="C1100" s="64" t="s">
        <v>8176</v>
      </c>
      <c r="D1100" s="64" t="s">
        <v>0</v>
      </c>
      <c r="E1100" s="64" t="s">
        <v>8177</v>
      </c>
      <c r="F1100" s="64" t="s">
        <v>1313</v>
      </c>
      <c r="G1100" s="64" t="s">
        <v>1193</v>
      </c>
      <c r="H1100" s="65">
        <v>38723</v>
      </c>
      <c r="I1100" s="65">
        <v>42004</v>
      </c>
      <c r="J1100" s="93" t="s">
        <v>1</v>
      </c>
      <c r="K1100" s="101">
        <v>433372</v>
      </c>
      <c r="L1100" s="67">
        <f t="shared" si="170"/>
        <v>1.4731379757818778E-4</v>
      </c>
      <c r="M1100" s="66">
        <v>6312.7684801130199</v>
      </c>
      <c r="N1100" s="73">
        <f t="shared" si="171"/>
        <v>1.2232683624044071E-4</v>
      </c>
      <c r="O1100" s="98">
        <v>414890</v>
      </c>
      <c r="P1100" s="67">
        <f t="shared" si="177"/>
        <v>1.5279155994966045E-4</v>
      </c>
      <c r="Q1100" s="66">
        <v>5528.28032011302</v>
      </c>
      <c r="R1100" s="105">
        <f t="shared" si="172"/>
        <v>1.5839488991693763E-4</v>
      </c>
      <c r="S1100" s="101">
        <v>325460</v>
      </c>
      <c r="T1100" s="67">
        <f t="shared" si="178"/>
        <v>1.4256487398952824E-4</v>
      </c>
      <c r="U1100" s="66">
        <v>1787.8169948050099</v>
      </c>
      <c r="V1100" s="73">
        <f t="shared" si="179"/>
        <v>9.5470586539212442E-5</v>
      </c>
      <c r="W1100" s="98">
        <v>260100</v>
      </c>
      <c r="X1100" s="67">
        <f t="shared" si="173"/>
        <v>1.477780829071655E-4</v>
      </c>
      <c r="Y1100" s="66">
        <v>1032.8013603880099</v>
      </c>
      <c r="Z1100" s="105">
        <f t="shared" si="174"/>
        <v>1.3351886306395662E-4</v>
      </c>
      <c r="AA1100" s="101">
        <v>65360</v>
      </c>
      <c r="AB1100" s="67">
        <f t="shared" si="175"/>
        <v>1.2501459133165235E-4</v>
      </c>
      <c r="AC1100" s="66">
        <v>755.015634417</v>
      </c>
      <c r="AD1100" s="73">
        <f t="shared" si="176"/>
        <v>6.8693254107886508E-5</v>
      </c>
    </row>
    <row r="1101" spans="1:30" x14ac:dyDescent="0.25">
      <c r="A1101" s="165"/>
      <c r="B1101" s="72" t="s">
        <v>3460</v>
      </c>
      <c r="C1101" s="64" t="s">
        <v>3461</v>
      </c>
      <c r="D1101" s="64" t="s">
        <v>2</v>
      </c>
      <c r="E1101" s="64" t="s">
        <v>3462</v>
      </c>
      <c r="F1101" s="64" t="s">
        <v>20</v>
      </c>
      <c r="G1101" s="64" t="s">
        <v>1193</v>
      </c>
      <c r="H1101" s="65">
        <v>38720</v>
      </c>
      <c r="I1101" s="65">
        <v>39791</v>
      </c>
      <c r="J1101" s="93" t="s">
        <v>1</v>
      </c>
      <c r="K1101" s="101">
        <v>847060</v>
      </c>
      <c r="L1101" s="67">
        <f t="shared" si="170"/>
        <v>2.8793651961035727E-4</v>
      </c>
      <c r="M1101" s="66">
        <v>6292.60036717002</v>
      </c>
      <c r="N1101" s="73">
        <f t="shared" si="171"/>
        <v>1.2193602490987644E-4</v>
      </c>
      <c r="O1101" s="98">
        <v>824590</v>
      </c>
      <c r="P1101" s="67">
        <f t="shared" si="177"/>
        <v>3.0367179835351664E-4</v>
      </c>
      <c r="Q1101" s="66">
        <v>5424.02220717002</v>
      </c>
      <c r="R1101" s="105">
        <f t="shared" si="172"/>
        <v>1.5540771282635614E-4</v>
      </c>
      <c r="S1101" s="101">
        <v>766240</v>
      </c>
      <c r="T1101" s="67">
        <f t="shared" si="178"/>
        <v>3.3564465386141495E-4</v>
      </c>
      <c r="U1101" s="66">
        <v>3733.7795495400301</v>
      </c>
      <c r="V1101" s="73">
        <f t="shared" si="179"/>
        <v>1.9938624850223077E-4</v>
      </c>
      <c r="W1101" s="98">
        <v>713400</v>
      </c>
      <c r="X1101" s="67">
        <f t="shared" si="173"/>
        <v>4.0532443039589339E-4</v>
      </c>
      <c r="Y1101" s="66">
        <v>3122.79242454002</v>
      </c>
      <c r="Z1101" s="105">
        <f t="shared" si="174"/>
        <v>4.0370947415549176E-4</v>
      </c>
      <c r="AA1101" s="101">
        <v>52840</v>
      </c>
      <c r="AB1101" s="67">
        <f t="shared" si="175"/>
        <v>1.0106748785135419E-4</v>
      </c>
      <c r="AC1101" s="66">
        <v>610.98712499999999</v>
      </c>
      <c r="AD1101" s="73">
        <f t="shared" si="176"/>
        <v>5.5589171827786726E-5</v>
      </c>
    </row>
    <row r="1102" spans="1:30" x14ac:dyDescent="0.25">
      <c r="A1102" s="165"/>
      <c r="B1102" s="72" t="s">
        <v>12958</v>
      </c>
      <c r="C1102" s="64" t="s">
        <v>12959</v>
      </c>
      <c r="D1102" s="64" t="s">
        <v>2</v>
      </c>
      <c r="E1102" s="64" t="s">
        <v>12960</v>
      </c>
      <c r="F1102" s="64" t="s">
        <v>1515</v>
      </c>
      <c r="G1102" s="64" t="s">
        <v>1515</v>
      </c>
      <c r="H1102" s="65">
        <v>38720</v>
      </c>
      <c r="I1102" s="65">
        <v>42003</v>
      </c>
      <c r="J1102" s="93" t="s">
        <v>1</v>
      </c>
      <c r="K1102" s="101">
        <v>941726</v>
      </c>
      <c r="L1102" s="67">
        <f t="shared" si="170"/>
        <v>3.2011582044552136E-4</v>
      </c>
      <c r="M1102" s="66">
        <v>6266.9808354401302</v>
      </c>
      <c r="N1102" s="73">
        <f t="shared" si="171"/>
        <v>1.2143957770571367E-4</v>
      </c>
      <c r="O1102" s="98">
        <v>896760</v>
      </c>
      <c r="P1102" s="67">
        <f t="shared" si="177"/>
        <v>3.3024984767156962E-4</v>
      </c>
      <c r="Q1102" s="66">
        <v>4420.7799554400199</v>
      </c>
      <c r="R1102" s="105">
        <f t="shared" si="172"/>
        <v>1.2666306949764281E-4</v>
      </c>
      <c r="S1102" s="101">
        <v>826800</v>
      </c>
      <c r="T1102" s="67">
        <f t="shared" si="178"/>
        <v>3.6217242614927159E-4</v>
      </c>
      <c r="U1102" s="66">
        <v>3730.8968624399899</v>
      </c>
      <c r="V1102" s="73">
        <f t="shared" si="179"/>
        <v>1.9923231114228309E-4</v>
      </c>
      <c r="W1102" s="98">
        <v>759300</v>
      </c>
      <c r="X1102" s="67">
        <f t="shared" si="173"/>
        <v>4.3140291561480495E-4</v>
      </c>
      <c r="Y1102" s="66">
        <v>3086.08923743999</v>
      </c>
      <c r="Z1102" s="105">
        <f t="shared" si="174"/>
        <v>3.9896454642749323E-4</v>
      </c>
      <c r="AA1102" s="101">
        <v>67500</v>
      </c>
      <c r="AB1102" s="67">
        <f t="shared" si="175"/>
        <v>1.2910778633547327E-4</v>
      </c>
      <c r="AC1102" s="66">
        <v>644.80762499999696</v>
      </c>
      <c r="AD1102" s="73">
        <f t="shared" si="176"/>
        <v>5.8666247446690305E-5</v>
      </c>
    </row>
    <row r="1103" spans="1:30" x14ac:dyDescent="0.25">
      <c r="A1103" s="165"/>
      <c r="B1103" s="74" t="s">
        <v>16714</v>
      </c>
      <c r="C1103" s="68" t="s">
        <v>3</v>
      </c>
      <c r="D1103" s="68" t="s">
        <v>2</v>
      </c>
      <c r="E1103" s="68" t="s">
        <v>16715</v>
      </c>
      <c r="F1103" s="68" t="s">
        <v>1199</v>
      </c>
      <c r="G1103" s="68" t="s">
        <v>1199</v>
      </c>
      <c r="H1103" s="69">
        <v>38722</v>
      </c>
      <c r="I1103" s="69">
        <v>42002</v>
      </c>
      <c r="J1103" s="94" t="s">
        <v>1173</v>
      </c>
      <c r="K1103" s="102">
        <v>893385</v>
      </c>
      <c r="L1103" s="71">
        <f t="shared" si="170"/>
        <v>3.0368352604549738E-4</v>
      </c>
      <c r="M1103" s="70">
        <v>6222.13092766305</v>
      </c>
      <c r="N1103" s="75">
        <f t="shared" si="171"/>
        <v>1.2057049034074389E-4</v>
      </c>
      <c r="O1103" s="99">
        <v>880435</v>
      </c>
      <c r="P1103" s="71">
        <f t="shared" si="177"/>
        <v>3.242378391483991E-4</v>
      </c>
      <c r="Q1103" s="70">
        <v>4259.77932766303</v>
      </c>
      <c r="R1103" s="106">
        <f t="shared" si="172"/>
        <v>1.2205012021927248E-4</v>
      </c>
      <c r="S1103" s="102">
        <v>741600</v>
      </c>
      <c r="T1103" s="71">
        <f t="shared" si="178"/>
        <v>3.2485131982619718E-4</v>
      </c>
      <c r="U1103" s="70">
        <v>3344.2741678360298</v>
      </c>
      <c r="V1103" s="75">
        <f t="shared" si="179"/>
        <v>1.7858640860837378E-4</v>
      </c>
      <c r="W1103" s="99">
        <v>678800</v>
      </c>
      <c r="X1103" s="71">
        <f t="shared" si="173"/>
        <v>3.856661387058206E-4</v>
      </c>
      <c r="Y1103" s="70">
        <v>2728.0904527480302</v>
      </c>
      <c r="Z1103" s="106">
        <f t="shared" si="174"/>
        <v>3.5268305170483812E-4</v>
      </c>
      <c r="AA1103" s="102">
        <v>62800</v>
      </c>
      <c r="AB1103" s="71">
        <f t="shared" si="175"/>
        <v>1.2011805899063291E-4</v>
      </c>
      <c r="AC1103" s="70">
        <v>616.18371508799999</v>
      </c>
      <c r="AD1103" s="75">
        <f t="shared" si="176"/>
        <v>5.6061970889338812E-5</v>
      </c>
    </row>
    <row r="1104" spans="1:30" x14ac:dyDescent="0.25">
      <c r="A1104" s="165"/>
      <c r="B1104" s="72" t="s">
        <v>7353</v>
      </c>
      <c r="C1104" s="64" t="s">
        <v>7354</v>
      </c>
      <c r="D1104" s="64" t="s">
        <v>0</v>
      </c>
      <c r="E1104" s="64" t="s">
        <v>7355</v>
      </c>
      <c r="F1104" s="64" t="s">
        <v>493</v>
      </c>
      <c r="G1104" s="64" t="s">
        <v>1167</v>
      </c>
      <c r="H1104" s="65">
        <v>38722</v>
      </c>
      <c r="I1104" s="65">
        <v>42004</v>
      </c>
      <c r="J1104" s="93" t="s">
        <v>1</v>
      </c>
      <c r="K1104" s="101">
        <v>840605</v>
      </c>
      <c r="L1104" s="67">
        <f t="shared" si="170"/>
        <v>2.8574230640930322E-4</v>
      </c>
      <c r="M1104" s="66">
        <v>6220.8078863620203</v>
      </c>
      <c r="N1104" s="73">
        <f t="shared" si="171"/>
        <v>1.2054485286376682E-4</v>
      </c>
      <c r="O1104" s="98">
        <v>824505</v>
      </c>
      <c r="P1104" s="67">
        <f t="shared" si="177"/>
        <v>3.0364049539949095E-4</v>
      </c>
      <c r="Q1104" s="66">
        <v>5659.2708463620202</v>
      </c>
      <c r="R1104" s="105">
        <f t="shared" si="172"/>
        <v>1.6214799735432388E-4</v>
      </c>
      <c r="S1104" s="101">
        <v>663900</v>
      </c>
      <c r="T1104" s="67">
        <f t="shared" si="178"/>
        <v>2.9081552215832297E-4</v>
      </c>
      <c r="U1104" s="66">
        <v>4451.7933720800302</v>
      </c>
      <c r="V1104" s="73">
        <f t="shared" si="179"/>
        <v>2.3772865210413421E-4</v>
      </c>
      <c r="W1104" s="98">
        <v>629600</v>
      </c>
      <c r="X1104" s="67">
        <f t="shared" si="173"/>
        <v>3.5771272971300041E-4</v>
      </c>
      <c r="Y1104" s="66">
        <v>2242.3691220800301</v>
      </c>
      <c r="Z1104" s="105">
        <f t="shared" si="174"/>
        <v>2.8988979607595406E-4</v>
      </c>
      <c r="AA1104" s="101">
        <v>34300</v>
      </c>
      <c r="AB1104" s="67">
        <f t="shared" si="175"/>
        <v>6.5605882537877528E-5</v>
      </c>
      <c r="AC1104" s="66">
        <v>2209.42425</v>
      </c>
      <c r="AD1104" s="73">
        <f t="shared" si="176"/>
        <v>2.0101907102171559E-4</v>
      </c>
    </row>
    <row r="1105" spans="1:30" x14ac:dyDescent="0.25">
      <c r="A1105" s="165"/>
      <c r="B1105" s="72" t="s">
        <v>8707</v>
      </c>
      <c r="C1105" s="64" t="s">
        <v>3209</v>
      </c>
      <c r="D1105" s="64" t="s">
        <v>0</v>
      </c>
      <c r="E1105" s="64" t="s">
        <v>8708</v>
      </c>
      <c r="F1105" s="64" t="s">
        <v>1221</v>
      </c>
      <c r="G1105" s="64" t="s">
        <v>1167</v>
      </c>
      <c r="H1105" s="65">
        <v>38720</v>
      </c>
      <c r="I1105" s="65">
        <v>42004</v>
      </c>
      <c r="J1105" s="93" t="s">
        <v>1</v>
      </c>
      <c r="K1105" s="101">
        <v>1083701</v>
      </c>
      <c r="L1105" s="67">
        <f t="shared" si="170"/>
        <v>3.6837661350820931E-4</v>
      </c>
      <c r="M1105" s="66">
        <v>6213.3986564919996</v>
      </c>
      <c r="N1105" s="73">
        <f t="shared" si="171"/>
        <v>1.2040127914459226E-4</v>
      </c>
      <c r="O1105" s="98">
        <v>1082951</v>
      </c>
      <c r="P1105" s="67">
        <f t="shared" si="177"/>
        <v>3.9881841605978629E-4</v>
      </c>
      <c r="Q1105" s="66">
        <v>6081.974176492</v>
      </c>
      <c r="R1105" s="105">
        <f t="shared" si="172"/>
        <v>1.7425918628949209E-4</v>
      </c>
      <c r="S1105" s="101">
        <v>929320</v>
      </c>
      <c r="T1105" s="67">
        <f t="shared" si="178"/>
        <v>4.0708040526008844E-4</v>
      </c>
      <c r="U1105" s="66">
        <v>4026.8562737309499</v>
      </c>
      <c r="V1105" s="73">
        <f t="shared" si="179"/>
        <v>2.1503673557154616E-4</v>
      </c>
      <c r="W1105" s="98">
        <v>793020</v>
      </c>
      <c r="X1105" s="67">
        <f t="shared" si="173"/>
        <v>4.505612276318354E-4</v>
      </c>
      <c r="Y1105" s="66">
        <v>3095.8940237309698</v>
      </c>
      <c r="Z1105" s="105">
        <f t="shared" si="174"/>
        <v>4.0023209309074013E-4</v>
      </c>
      <c r="AA1105" s="101">
        <v>136300</v>
      </c>
      <c r="AB1105" s="67">
        <f t="shared" si="175"/>
        <v>2.6070209300037051E-4</v>
      </c>
      <c r="AC1105" s="66">
        <v>930.96224999999902</v>
      </c>
      <c r="AD1105" s="73">
        <f t="shared" si="176"/>
        <v>8.4701327348645668E-5</v>
      </c>
    </row>
    <row r="1106" spans="1:30" x14ac:dyDescent="0.25">
      <c r="A1106" s="165"/>
      <c r="B1106" s="72" t="s">
        <v>3273</v>
      </c>
      <c r="C1106" s="64" t="s">
        <v>3274</v>
      </c>
      <c r="D1106" s="64" t="s">
        <v>4</v>
      </c>
      <c r="E1106" s="64" t="s">
        <v>3275</v>
      </c>
      <c r="F1106" s="64" t="s">
        <v>1216</v>
      </c>
      <c r="G1106" s="64" t="s">
        <v>1216</v>
      </c>
      <c r="H1106" s="65">
        <v>38721</v>
      </c>
      <c r="I1106" s="65">
        <v>39314</v>
      </c>
      <c r="J1106" s="93" t="s">
        <v>1</v>
      </c>
      <c r="K1106" s="101">
        <v>293642</v>
      </c>
      <c r="L1106" s="67">
        <f t="shared" si="170"/>
        <v>9.9816135210521715E-5</v>
      </c>
      <c r="M1106" s="66">
        <v>6183.0011438575302</v>
      </c>
      <c r="N1106" s="73">
        <f t="shared" si="171"/>
        <v>1.1981224573367792E-4</v>
      </c>
      <c r="O1106" s="98">
        <v>286012</v>
      </c>
      <c r="P1106" s="67">
        <f t="shared" si="177"/>
        <v>1.0532965278585236E-4</v>
      </c>
      <c r="Q1106" s="66">
        <v>5491.43557260752</v>
      </c>
      <c r="R1106" s="105">
        <f t="shared" si="172"/>
        <v>1.5733922352753287E-4</v>
      </c>
      <c r="S1106" s="101">
        <v>254160</v>
      </c>
      <c r="T1106" s="67">
        <f t="shared" si="178"/>
        <v>1.1133253970742487E-4</v>
      </c>
      <c r="U1106" s="66">
        <v>990.96964188749905</v>
      </c>
      <c r="V1106" s="73">
        <f t="shared" si="179"/>
        <v>5.291842130848041E-5</v>
      </c>
      <c r="W1106" s="98">
        <v>219080</v>
      </c>
      <c r="X1106" s="67">
        <f t="shared" si="173"/>
        <v>1.2447221223876133E-4</v>
      </c>
      <c r="Y1106" s="66">
        <v>675.05900279999901</v>
      </c>
      <c r="Z1106" s="105">
        <f t="shared" si="174"/>
        <v>8.7270518816011578E-5</v>
      </c>
      <c r="AA1106" s="101">
        <v>35080</v>
      </c>
      <c r="AB1106" s="67">
        <f t="shared" si="175"/>
        <v>6.7097794735531885E-5</v>
      </c>
      <c r="AC1106" s="66">
        <v>315.91063908749999</v>
      </c>
      <c r="AD1106" s="73">
        <f t="shared" si="176"/>
        <v>2.8742358193654171E-5</v>
      </c>
    </row>
    <row r="1107" spans="1:30" x14ac:dyDescent="0.25">
      <c r="A1107" s="165"/>
      <c r="B1107" s="72" t="s">
        <v>14569</v>
      </c>
      <c r="C1107" s="64" t="s">
        <v>14311</v>
      </c>
      <c r="D1107" s="64" t="s">
        <v>2</v>
      </c>
      <c r="E1107" s="64" t="s">
        <v>14570</v>
      </c>
      <c r="F1107" s="64" t="s">
        <v>1306</v>
      </c>
      <c r="G1107" s="64" t="s">
        <v>1216</v>
      </c>
      <c r="H1107" s="65">
        <v>39802</v>
      </c>
      <c r="I1107" s="65">
        <v>42003</v>
      </c>
      <c r="J1107" s="93" t="s">
        <v>1</v>
      </c>
      <c r="K1107" s="101">
        <v>790630</v>
      </c>
      <c r="L1107" s="67">
        <f t="shared" si="170"/>
        <v>2.6875457523615418E-4</v>
      </c>
      <c r="M1107" s="66">
        <v>6181.6294289890602</v>
      </c>
      <c r="N1107" s="73">
        <f t="shared" si="171"/>
        <v>1.1978566507566512E-4</v>
      </c>
      <c r="O1107" s="98">
        <v>769730</v>
      </c>
      <c r="P1107" s="67">
        <f t="shared" si="177"/>
        <v>2.8346850355528486E-4</v>
      </c>
      <c r="Q1107" s="66">
        <v>4891.5766289890398</v>
      </c>
      <c r="R1107" s="105">
        <f t="shared" si="172"/>
        <v>1.401522167481449E-4</v>
      </c>
      <c r="S1107" s="101">
        <v>695000</v>
      </c>
      <c r="T1107" s="67">
        <f t="shared" si="178"/>
        <v>3.0443860204855318E-4</v>
      </c>
      <c r="U1107" s="66">
        <v>3959.9145339890201</v>
      </c>
      <c r="V1107" s="73">
        <f t="shared" si="179"/>
        <v>2.1146200327193829E-4</v>
      </c>
      <c r="W1107" s="98">
        <v>568700</v>
      </c>
      <c r="X1107" s="67">
        <f t="shared" si="173"/>
        <v>3.2311186370359487E-4</v>
      </c>
      <c r="Y1107" s="66">
        <v>2327.6569839890099</v>
      </c>
      <c r="Z1107" s="105">
        <f t="shared" si="174"/>
        <v>3.0091567074266108E-4</v>
      </c>
      <c r="AA1107" s="101">
        <v>126300</v>
      </c>
      <c r="AB1107" s="67">
        <f t="shared" si="175"/>
        <v>2.4157501354326333E-4</v>
      </c>
      <c r="AC1107" s="66">
        <v>1632.25755</v>
      </c>
      <c r="AD1107" s="73">
        <f t="shared" si="176"/>
        <v>1.4850696798914082E-4</v>
      </c>
    </row>
    <row r="1108" spans="1:30" x14ac:dyDescent="0.25">
      <c r="A1108" s="165"/>
      <c r="B1108" s="72" t="s">
        <v>14827</v>
      </c>
      <c r="C1108" s="64" t="s">
        <v>14828</v>
      </c>
      <c r="D1108" s="64" t="s">
        <v>0</v>
      </c>
      <c r="E1108" s="64" t="s">
        <v>14829</v>
      </c>
      <c r="F1108" s="64" t="s">
        <v>1515</v>
      </c>
      <c r="G1108" s="64" t="s">
        <v>1515</v>
      </c>
      <c r="H1108" s="65">
        <v>40372</v>
      </c>
      <c r="I1108" s="65">
        <v>40854</v>
      </c>
      <c r="J1108" s="93" t="s">
        <v>1</v>
      </c>
      <c r="K1108" s="101">
        <v>242879</v>
      </c>
      <c r="L1108" s="67">
        <f t="shared" si="170"/>
        <v>8.2560543463797086E-5</v>
      </c>
      <c r="M1108" s="66">
        <v>6163.9671558400296</v>
      </c>
      <c r="N1108" s="73">
        <f t="shared" si="171"/>
        <v>1.194434111181595E-4</v>
      </c>
      <c r="O1108" s="98">
        <v>211405</v>
      </c>
      <c r="P1108" s="67">
        <f t="shared" si="177"/>
        <v>7.7854129362380309E-5</v>
      </c>
      <c r="Q1108" s="66">
        <v>4827.7686558400201</v>
      </c>
      <c r="R1108" s="105">
        <f t="shared" si="172"/>
        <v>1.3832400683520124E-4</v>
      </c>
      <c r="S1108" s="101">
        <v>172800</v>
      </c>
      <c r="T1108" s="67">
        <f t="shared" si="178"/>
        <v>7.5693511415812932E-5</v>
      </c>
      <c r="U1108" s="66">
        <v>2107.9707808399999</v>
      </c>
      <c r="V1108" s="73">
        <f t="shared" si="179"/>
        <v>1.1256700626467973E-4</v>
      </c>
      <c r="W1108" s="98">
        <v>101500</v>
      </c>
      <c r="X1108" s="67">
        <f t="shared" si="173"/>
        <v>5.7668110015675888E-5</v>
      </c>
      <c r="Y1108" s="66">
        <v>480.82328084</v>
      </c>
      <c r="Z1108" s="105">
        <f t="shared" si="174"/>
        <v>6.2160043794209959E-5</v>
      </c>
      <c r="AA1108" s="101">
        <v>71300</v>
      </c>
      <c r="AB1108" s="67">
        <f t="shared" si="175"/>
        <v>1.3637607652917399E-4</v>
      </c>
      <c r="AC1108" s="66">
        <v>1627.1475</v>
      </c>
      <c r="AD1108" s="73">
        <f t="shared" si="176"/>
        <v>1.4804204256620564E-4</v>
      </c>
    </row>
    <row r="1109" spans="1:30" x14ac:dyDescent="0.25">
      <c r="A1109" s="165"/>
      <c r="B1109" s="72" t="s">
        <v>6801</v>
      </c>
      <c r="C1109" s="64" t="s">
        <v>445</v>
      </c>
      <c r="D1109" s="64" t="s">
        <v>2</v>
      </c>
      <c r="E1109" s="64" t="s">
        <v>6802</v>
      </c>
      <c r="F1109" s="64" t="s">
        <v>1215</v>
      </c>
      <c r="G1109" s="64" t="s">
        <v>1216</v>
      </c>
      <c r="H1109" s="65">
        <v>38721</v>
      </c>
      <c r="I1109" s="65">
        <v>41995</v>
      </c>
      <c r="J1109" s="93" t="s">
        <v>1</v>
      </c>
      <c r="K1109" s="101">
        <v>603508</v>
      </c>
      <c r="L1109" s="67">
        <f t="shared" si="170"/>
        <v>2.0514720690034647E-4</v>
      </c>
      <c r="M1109" s="66">
        <v>6140.3671233631303</v>
      </c>
      <c r="N1109" s="73">
        <f t="shared" si="171"/>
        <v>1.1898609713346874E-4</v>
      </c>
      <c r="O1109" s="98">
        <v>542380</v>
      </c>
      <c r="P1109" s="67">
        <f t="shared" si="177"/>
        <v>1.9974230828773129E-4</v>
      </c>
      <c r="Q1109" s="66">
        <v>3570.3287233629899</v>
      </c>
      <c r="R1109" s="105">
        <f t="shared" si="172"/>
        <v>1.0229615583111381E-4</v>
      </c>
      <c r="S1109" s="101">
        <v>482360</v>
      </c>
      <c r="T1109" s="67">
        <f t="shared" si="178"/>
        <v>2.1129353105631672E-4</v>
      </c>
      <c r="U1109" s="66">
        <v>2701.42551645099</v>
      </c>
      <c r="V1109" s="73">
        <f t="shared" si="179"/>
        <v>1.4425787387466901E-4</v>
      </c>
      <c r="W1109" s="98">
        <v>428640</v>
      </c>
      <c r="X1109" s="67">
        <f t="shared" si="173"/>
        <v>2.4353555346915578E-4</v>
      </c>
      <c r="Y1109" s="66">
        <v>1892.28959145098</v>
      </c>
      <c r="Z1109" s="105">
        <f t="shared" si="174"/>
        <v>2.4463208950787415E-4</v>
      </c>
      <c r="AA1109" s="101">
        <v>53720</v>
      </c>
      <c r="AB1109" s="67">
        <f t="shared" si="175"/>
        <v>1.0275067084357962E-4</v>
      </c>
      <c r="AC1109" s="66">
        <v>809.135924999998</v>
      </c>
      <c r="AD1109" s="73">
        <f t="shared" si="176"/>
        <v>7.3617256610538303E-5</v>
      </c>
    </row>
    <row r="1110" spans="1:30" x14ac:dyDescent="0.25">
      <c r="A1110" s="165"/>
      <c r="B1110" s="72" t="s">
        <v>9660</v>
      </c>
      <c r="C1110" s="64" t="s">
        <v>9661</v>
      </c>
      <c r="D1110" s="64" t="s">
        <v>2</v>
      </c>
      <c r="E1110" s="64" t="s">
        <v>9662</v>
      </c>
      <c r="F1110" s="64" t="s">
        <v>2168</v>
      </c>
      <c r="G1110" s="64" t="s">
        <v>1167</v>
      </c>
      <c r="H1110" s="65">
        <v>38720</v>
      </c>
      <c r="I1110" s="65">
        <v>39791</v>
      </c>
      <c r="J1110" s="93" t="s">
        <v>1</v>
      </c>
      <c r="K1110" s="101">
        <v>639525</v>
      </c>
      <c r="L1110" s="67">
        <f t="shared" si="170"/>
        <v>2.1739027070551522E-4</v>
      </c>
      <c r="M1110" s="66">
        <v>6124.4653517310298</v>
      </c>
      <c r="N1110" s="73">
        <f t="shared" si="171"/>
        <v>1.1867795761900677E-4</v>
      </c>
      <c r="O1110" s="98">
        <v>611005</v>
      </c>
      <c r="P1110" s="67">
        <f t="shared" si="177"/>
        <v>2.2501484028788905E-4</v>
      </c>
      <c r="Q1110" s="66">
        <v>5073.8640317310201</v>
      </c>
      <c r="R1110" s="105">
        <f t="shared" si="172"/>
        <v>1.453750693204924E-4</v>
      </c>
      <c r="S1110" s="101">
        <v>488300</v>
      </c>
      <c r="T1110" s="67">
        <f t="shared" si="178"/>
        <v>2.1389549551123529E-4</v>
      </c>
      <c r="U1110" s="66">
        <v>2376.9992842200099</v>
      </c>
      <c r="V1110" s="73">
        <f t="shared" si="179"/>
        <v>1.2693330275256905E-4</v>
      </c>
      <c r="W1110" s="98">
        <v>446600</v>
      </c>
      <c r="X1110" s="67">
        <f t="shared" si="173"/>
        <v>2.5373968406897389E-4</v>
      </c>
      <c r="Y1110" s="66">
        <v>1716.2333764950099</v>
      </c>
      <c r="Z1110" s="105">
        <f t="shared" si="174"/>
        <v>2.2187183128413062E-4</v>
      </c>
      <c r="AA1110" s="101">
        <v>41700</v>
      </c>
      <c r="AB1110" s="67">
        <f t="shared" si="175"/>
        <v>7.9759921336136825E-5</v>
      </c>
      <c r="AC1110" s="66">
        <v>660.76590772499901</v>
      </c>
      <c r="AD1110" s="73">
        <f t="shared" si="176"/>
        <v>6.0118172837878439E-5</v>
      </c>
    </row>
    <row r="1111" spans="1:30" x14ac:dyDescent="0.25">
      <c r="A1111" s="165"/>
      <c r="B1111" s="72" t="s">
        <v>9329</v>
      </c>
      <c r="C1111" s="64" t="s">
        <v>9330</v>
      </c>
      <c r="D1111" s="64" t="s">
        <v>2</v>
      </c>
      <c r="E1111" s="64" t="s">
        <v>9331</v>
      </c>
      <c r="F1111" s="64" t="s">
        <v>1552</v>
      </c>
      <c r="G1111" s="64" t="s">
        <v>1193</v>
      </c>
      <c r="H1111" s="65">
        <v>38718</v>
      </c>
      <c r="I1111" s="65">
        <v>39791</v>
      </c>
      <c r="J1111" s="93" t="s">
        <v>1</v>
      </c>
      <c r="K1111" s="101">
        <v>397705</v>
      </c>
      <c r="L1111" s="67">
        <f t="shared" si="170"/>
        <v>1.3518970737803359E-4</v>
      </c>
      <c r="M1111" s="66">
        <v>6006.1421195720304</v>
      </c>
      <c r="N1111" s="73">
        <f t="shared" si="171"/>
        <v>1.1638512735137522E-4</v>
      </c>
      <c r="O1111" s="98">
        <v>379975</v>
      </c>
      <c r="P1111" s="67">
        <f t="shared" si="177"/>
        <v>1.3993341124604648E-4</v>
      </c>
      <c r="Q1111" s="66">
        <v>5091.9054995720298</v>
      </c>
      <c r="R1111" s="105">
        <f t="shared" si="172"/>
        <v>1.4589198889532293E-4</v>
      </c>
      <c r="S1111" s="101">
        <v>309800</v>
      </c>
      <c r="T1111" s="67">
        <f t="shared" si="178"/>
        <v>1.3570514951747017E-4</v>
      </c>
      <c r="U1111" s="66">
        <v>3230.8871783600098</v>
      </c>
      <c r="V1111" s="73">
        <f t="shared" si="179"/>
        <v>1.7253146986316302E-4</v>
      </c>
      <c r="W1111" s="98">
        <v>222200</v>
      </c>
      <c r="X1111" s="67">
        <f t="shared" si="173"/>
        <v>1.2624486744318406E-4</v>
      </c>
      <c r="Y1111" s="66">
        <v>982.54561077200106</v>
      </c>
      <c r="Z1111" s="105">
        <f t="shared" si="174"/>
        <v>1.270218823196289E-4</v>
      </c>
      <c r="AA1111" s="101">
        <v>87600</v>
      </c>
      <c r="AB1111" s="67">
        <f t="shared" si="175"/>
        <v>1.6755321604425865E-4</v>
      </c>
      <c r="AC1111" s="66">
        <v>2248.3415675880001</v>
      </c>
      <c r="AD1111" s="73">
        <f t="shared" si="176"/>
        <v>2.045598681448561E-4</v>
      </c>
    </row>
    <row r="1112" spans="1:30" x14ac:dyDescent="0.25">
      <c r="A1112" s="165"/>
      <c r="B1112" s="72" t="s">
        <v>5035</v>
      </c>
      <c r="C1112" s="64" t="s">
        <v>5036</v>
      </c>
      <c r="D1112" s="64" t="s">
        <v>0</v>
      </c>
      <c r="E1112" s="64" t="s">
        <v>5037</v>
      </c>
      <c r="F1112" s="64" t="s">
        <v>3438</v>
      </c>
      <c r="G1112" s="64" t="s">
        <v>1216</v>
      </c>
      <c r="H1112" s="65">
        <v>38721</v>
      </c>
      <c r="I1112" s="65">
        <v>39724</v>
      </c>
      <c r="J1112" s="93" t="s">
        <v>1</v>
      </c>
      <c r="K1112" s="101">
        <v>449215</v>
      </c>
      <c r="L1112" s="67">
        <f t="shared" si="170"/>
        <v>1.5269922279031786E-4</v>
      </c>
      <c r="M1112" s="66">
        <v>6005.5567288950197</v>
      </c>
      <c r="N1112" s="73">
        <f t="shared" si="171"/>
        <v>1.1637378383549799E-4</v>
      </c>
      <c r="O1112" s="98">
        <v>417015</v>
      </c>
      <c r="P1112" s="67">
        <f t="shared" si="177"/>
        <v>1.5357413380030286E-4</v>
      </c>
      <c r="Q1112" s="66">
        <v>4101.4805788950098</v>
      </c>
      <c r="R1112" s="105">
        <f t="shared" si="172"/>
        <v>1.175145844951023E-4</v>
      </c>
      <c r="S1112" s="101">
        <v>343900</v>
      </c>
      <c r="T1112" s="67">
        <f t="shared" si="178"/>
        <v>1.506423528697805E-4</v>
      </c>
      <c r="U1112" s="66">
        <v>2609.5562040510099</v>
      </c>
      <c r="V1112" s="73">
        <f t="shared" si="179"/>
        <v>1.3935199303492633E-4</v>
      </c>
      <c r="W1112" s="98">
        <v>276800</v>
      </c>
      <c r="X1112" s="67">
        <f t="shared" si="173"/>
        <v>1.5726633352058212E-4</v>
      </c>
      <c r="Y1112" s="66">
        <v>874.02189155099995</v>
      </c>
      <c r="Z1112" s="105">
        <f t="shared" si="174"/>
        <v>1.1299211419421083E-4</v>
      </c>
      <c r="AA1112" s="101">
        <v>67100</v>
      </c>
      <c r="AB1112" s="67">
        <f t="shared" si="175"/>
        <v>1.2834270315718898E-4</v>
      </c>
      <c r="AC1112" s="66">
        <v>1735.5343124999999</v>
      </c>
      <c r="AD1112" s="73">
        <f t="shared" si="176"/>
        <v>1.5790335207240612E-4</v>
      </c>
    </row>
    <row r="1113" spans="1:30" x14ac:dyDescent="0.25">
      <c r="A1113" s="165"/>
      <c r="B1113" s="72" t="s">
        <v>12528</v>
      </c>
      <c r="C1113" s="64" t="s">
        <v>5</v>
      </c>
      <c r="D1113" s="64" t="s">
        <v>2</v>
      </c>
      <c r="E1113" s="64" t="s">
        <v>6</v>
      </c>
      <c r="F1113" s="64" t="s">
        <v>1215</v>
      </c>
      <c r="G1113" s="64" t="s">
        <v>1216</v>
      </c>
      <c r="H1113" s="65">
        <v>38720</v>
      </c>
      <c r="I1113" s="65">
        <v>42003</v>
      </c>
      <c r="J1113" s="93" t="s">
        <v>1</v>
      </c>
      <c r="K1113" s="101">
        <v>735634</v>
      </c>
      <c r="L1113" s="67">
        <f t="shared" si="170"/>
        <v>2.5006008271792499E-4</v>
      </c>
      <c r="M1113" s="66">
        <v>5990.9262559635799</v>
      </c>
      <c r="N1113" s="73">
        <f t="shared" si="171"/>
        <v>1.1609027914622538E-4</v>
      </c>
      <c r="O1113" s="98">
        <v>727130</v>
      </c>
      <c r="P1113" s="67">
        <f t="shared" si="177"/>
        <v>2.6778019953770061E-4</v>
      </c>
      <c r="Q1113" s="66">
        <v>5101.7362159635504</v>
      </c>
      <c r="R1113" s="105">
        <f t="shared" si="172"/>
        <v>1.4617365609569523E-4</v>
      </c>
      <c r="S1113" s="101">
        <v>661190</v>
      </c>
      <c r="T1113" s="67">
        <f t="shared" si="178"/>
        <v>2.896284306309106E-4</v>
      </c>
      <c r="U1113" s="66">
        <v>3967.01339106354</v>
      </c>
      <c r="V1113" s="73">
        <f t="shared" si="179"/>
        <v>2.1184108684180688E-4</v>
      </c>
      <c r="W1113" s="98">
        <v>574890</v>
      </c>
      <c r="X1113" s="67">
        <f t="shared" si="173"/>
        <v>3.2662876617647202E-4</v>
      </c>
      <c r="Y1113" s="66">
        <v>2647.2990997010202</v>
      </c>
      <c r="Z1113" s="105">
        <f t="shared" si="174"/>
        <v>3.4223847831641531E-4</v>
      </c>
      <c r="AA1113" s="101">
        <v>86300</v>
      </c>
      <c r="AB1113" s="67">
        <f t="shared" si="175"/>
        <v>1.6506669571483474E-4</v>
      </c>
      <c r="AC1113" s="66">
        <v>1319.7142913625</v>
      </c>
      <c r="AD1113" s="73">
        <f t="shared" si="176"/>
        <v>1.2007098268418636E-4</v>
      </c>
    </row>
    <row r="1114" spans="1:30" x14ac:dyDescent="0.25">
      <c r="A1114" s="165"/>
      <c r="B1114" s="72" t="s">
        <v>3754</v>
      </c>
      <c r="C1114" s="64" t="s">
        <v>3755</v>
      </c>
      <c r="D1114" s="64" t="s">
        <v>2</v>
      </c>
      <c r="E1114" s="64" t="s">
        <v>3756</v>
      </c>
      <c r="F1114" s="64" t="s">
        <v>1415</v>
      </c>
      <c r="G1114" s="64" t="s">
        <v>1416</v>
      </c>
      <c r="H1114" s="65">
        <v>38721</v>
      </c>
      <c r="I1114" s="65">
        <v>39793</v>
      </c>
      <c r="J1114" s="93" t="s">
        <v>1</v>
      </c>
      <c r="K1114" s="101">
        <v>669275</v>
      </c>
      <c r="L1114" s="67">
        <f t="shared" si="170"/>
        <v>2.27503027131752E-4</v>
      </c>
      <c r="M1114" s="66">
        <v>5988.2003309680304</v>
      </c>
      <c r="N1114" s="73">
        <f t="shared" si="171"/>
        <v>1.1603745703155655E-4</v>
      </c>
      <c r="O1114" s="98">
        <v>652305</v>
      </c>
      <c r="P1114" s="67">
        <f t="shared" si="177"/>
        <v>2.4022439324390384E-4</v>
      </c>
      <c r="Q1114" s="66">
        <v>5256.7681309680302</v>
      </c>
      <c r="R1114" s="105">
        <f t="shared" si="172"/>
        <v>1.5061559132488502E-4</v>
      </c>
      <c r="S1114" s="101">
        <v>554000</v>
      </c>
      <c r="T1114" s="67">
        <f t="shared" si="178"/>
        <v>2.4267479933078915E-4</v>
      </c>
      <c r="U1114" s="66">
        <v>2849.81379044801</v>
      </c>
      <c r="V1114" s="73">
        <f t="shared" si="179"/>
        <v>1.521819039041419E-4</v>
      </c>
      <c r="W1114" s="98">
        <v>516000</v>
      </c>
      <c r="X1114" s="67">
        <f t="shared" si="173"/>
        <v>2.9316989919299271E-4</v>
      </c>
      <c r="Y1114" s="66">
        <v>2125.5987154480099</v>
      </c>
      <c r="Z1114" s="105">
        <f t="shared" si="174"/>
        <v>2.7479390975066316E-4</v>
      </c>
      <c r="AA1114" s="101">
        <v>38000</v>
      </c>
      <c r="AB1114" s="67">
        <f t="shared" si="175"/>
        <v>7.2682901937007183E-5</v>
      </c>
      <c r="AC1114" s="66">
        <v>724.21507499999905</v>
      </c>
      <c r="AD1114" s="73">
        <f t="shared" si="176"/>
        <v>6.5890940409666407E-5</v>
      </c>
    </row>
    <row r="1115" spans="1:30" x14ac:dyDescent="0.25">
      <c r="A1115" s="165"/>
      <c r="B1115" s="72" t="s">
        <v>5884</v>
      </c>
      <c r="C1115" s="64" t="s">
        <v>5863</v>
      </c>
      <c r="D1115" s="64" t="s">
        <v>2</v>
      </c>
      <c r="E1115" s="64" t="s">
        <v>5885</v>
      </c>
      <c r="F1115" s="64" t="s">
        <v>1286</v>
      </c>
      <c r="G1115" s="64" t="s">
        <v>1269</v>
      </c>
      <c r="H1115" s="65">
        <v>38719</v>
      </c>
      <c r="I1115" s="65">
        <v>39143</v>
      </c>
      <c r="J1115" s="93" t="s">
        <v>1</v>
      </c>
      <c r="K1115" s="101">
        <v>267363</v>
      </c>
      <c r="L1115" s="67">
        <f t="shared" si="170"/>
        <v>9.088325702144352E-5</v>
      </c>
      <c r="M1115" s="66">
        <v>5980.25609360202</v>
      </c>
      <c r="N1115" s="73">
        <f t="shared" si="171"/>
        <v>1.1588351610589317E-4</v>
      </c>
      <c r="O1115" s="98">
        <v>238983</v>
      </c>
      <c r="P1115" s="67">
        <f t="shared" si="177"/>
        <v>8.8010280728505633E-5</v>
      </c>
      <c r="Q1115" s="66">
        <v>4478.3873536020001</v>
      </c>
      <c r="R1115" s="105">
        <f t="shared" si="172"/>
        <v>1.2831362210386112E-4</v>
      </c>
      <c r="S1115" s="101">
        <v>201800</v>
      </c>
      <c r="T1115" s="67">
        <f t="shared" si="178"/>
        <v>8.8396704882587099E-5</v>
      </c>
      <c r="U1115" s="66">
        <v>2481.6040688490002</v>
      </c>
      <c r="V1115" s="73">
        <f t="shared" si="179"/>
        <v>1.325192660655685E-4</v>
      </c>
      <c r="W1115" s="98">
        <v>133700</v>
      </c>
      <c r="X1115" s="67">
        <f t="shared" si="173"/>
        <v>7.5962820779269612E-5</v>
      </c>
      <c r="Y1115" s="66">
        <v>594.11377134899897</v>
      </c>
      <c r="Z1115" s="105">
        <f t="shared" si="174"/>
        <v>7.680605228033037E-5</v>
      </c>
      <c r="AA1115" s="101">
        <v>68100</v>
      </c>
      <c r="AB1115" s="67">
        <f t="shared" si="175"/>
        <v>1.3025541110289971E-4</v>
      </c>
      <c r="AC1115" s="66">
        <v>1887.4902975</v>
      </c>
      <c r="AD1115" s="73">
        <f t="shared" si="176"/>
        <v>1.7172869636329538E-4</v>
      </c>
    </row>
    <row r="1116" spans="1:30" x14ac:dyDescent="0.25">
      <c r="A1116" s="165"/>
      <c r="B1116" s="72" t="s">
        <v>13522</v>
      </c>
      <c r="C1116" s="64" t="s">
        <v>445</v>
      </c>
      <c r="D1116" s="64" t="s">
        <v>2</v>
      </c>
      <c r="E1116" s="64" t="s">
        <v>13523</v>
      </c>
      <c r="F1116" s="64" t="s">
        <v>2040</v>
      </c>
      <c r="G1116" s="64" t="s">
        <v>1167</v>
      </c>
      <c r="H1116" s="65">
        <v>40134</v>
      </c>
      <c r="I1116" s="65">
        <v>42004</v>
      </c>
      <c r="J1116" s="93" t="s">
        <v>1</v>
      </c>
      <c r="K1116" s="101">
        <v>426377</v>
      </c>
      <c r="L1116" s="67">
        <f t="shared" si="170"/>
        <v>1.4493602510082555E-4</v>
      </c>
      <c r="M1116" s="66">
        <v>5961.6270396650698</v>
      </c>
      <c r="N1116" s="73">
        <f t="shared" si="171"/>
        <v>1.1552252817525091E-4</v>
      </c>
      <c r="O1116" s="98">
        <v>399255</v>
      </c>
      <c r="P1116" s="67">
        <f t="shared" si="177"/>
        <v>1.4703365775916915E-4</v>
      </c>
      <c r="Q1116" s="66">
        <v>4394.1046484150302</v>
      </c>
      <c r="R1116" s="105">
        <f t="shared" si="172"/>
        <v>1.2589877534556235E-4</v>
      </c>
      <c r="S1116" s="101">
        <v>327050</v>
      </c>
      <c r="T1116" s="67">
        <f t="shared" si="178"/>
        <v>1.4326135942443067E-4</v>
      </c>
      <c r="U1116" s="66">
        <v>2589.010024531</v>
      </c>
      <c r="V1116" s="73">
        <f t="shared" si="179"/>
        <v>1.3825481372875846E-4</v>
      </c>
      <c r="W1116" s="98">
        <v>253850</v>
      </c>
      <c r="X1116" s="67">
        <f t="shared" si="173"/>
        <v>1.4422709091112634E-4</v>
      </c>
      <c r="Y1116" s="66">
        <v>1205.642704306</v>
      </c>
      <c r="Z1116" s="105">
        <f t="shared" si="174"/>
        <v>1.5586350804167663E-4</v>
      </c>
      <c r="AA1116" s="101">
        <v>73200</v>
      </c>
      <c r="AB1116" s="67">
        <f t="shared" si="175"/>
        <v>1.4001022162602435E-4</v>
      </c>
      <c r="AC1116" s="66">
        <v>1383.367320225</v>
      </c>
      <c r="AD1116" s="73">
        <f t="shared" si="176"/>
        <v>1.2586229810477984E-4</v>
      </c>
    </row>
    <row r="1117" spans="1:30" x14ac:dyDescent="0.25">
      <c r="A1117" s="165"/>
      <c r="B1117" s="72" t="s">
        <v>12860</v>
      </c>
      <c r="C1117" s="64" t="s">
        <v>12861</v>
      </c>
      <c r="D1117" s="64" t="s">
        <v>2</v>
      </c>
      <c r="E1117" s="64" t="s">
        <v>12862</v>
      </c>
      <c r="F1117" s="64" t="s">
        <v>1677</v>
      </c>
      <c r="G1117" s="64" t="s">
        <v>1216</v>
      </c>
      <c r="H1117" s="65">
        <v>38723</v>
      </c>
      <c r="I1117" s="65">
        <v>41999</v>
      </c>
      <c r="J1117" s="93" t="s">
        <v>1</v>
      </c>
      <c r="K1117" s="101">
        <v>631621</v>
      </c>
      <c r="L1117" s="67">
        <f t="shared" si="170"/>
        <v>2.1470350677970092E-4</v>
      </c>
      <c r="M1117" s="66">
        <v>5952.6602500210602</v>
      </c>
      <c r="N1117" s="73">
        <f t="shared" si="171"/>
        <v>1.153487725541093E-4</v>
      </c>
      <c r="O1117" s="98">
        <v>596349</v>
      </c>
      <c r="P1117" s="67">
        <f t="shared" si="177"/>
        <v>2.1961747447376428E-4</v>
      </c>
      <c r="Q1117" s="66">
        <v>4358.6979300210196</v>
      </c>
      <c r="R1117" s="105">
        <f t="shared" si="172"/>
        <v>1.2488431100265713E-4</v>
      </c>
      <c r="S1117" s="101">
        <v>530060</v>
      </c>
      <c r="T1117" s="67">
        <f t="shared" si="178"/>
        <v>2.3218809410339007E-4</v>
      </c>
      <c r="U1117" s="66">
        <v>3188.396490439</v>
      </c>
      <c r="V1117" s="73">
        <f t="shared" si="179"/>
        <v>1.7026243958206543E-4</v>
      </c>
      <c r="W1117" s="98">
        <v>462960</v>
      </c>
      <c r="X1117" s="67">
        <f t="shared" si="173"/>
        <v>2.6303476071780601E-4</v>
      </c>
      <c r="Y1117" s="66">
        <v>1908.19449043902</v>
      </c>
      <c r="Z1117" s="105">
        <f t="shared" si="174"/>
        <v>2.4668824871861759E-4</v>
      </c>
      <c r="AA1117" s="101">
        <v>67100</v>
      </c>
      <c r="AB1117" s="67">
        <f t="shared" si="175"/>
        <v>1.2834270315718898E-4</v>
      </c>
      <c r="AC1117" s="66">
        <v>1280.202</v>
      </c>
      <c r="AD1117" s="73">
        <f t="shared" si="176"/>
        <v>1.1647605332481634E-4</v>
      </c>
    </row>
    <row r="1118" spans="1:30" x14ac:dyDescent="0.25">
      <c r="A1118" s="165"/>
      <c r="B1118" s="72" t="s">
        <v>14982</v>
      </c>
      <c r="C1118" s="64" t="s">
        <v>14983</v>
      </c>
      <c r="D1118" s="64" t="s">
        <v>0</v>
      </c>
      <c r="E1118" s="64" t="s">
        <v>14984</v>
      </c>
      <c r="F1118" s="64" t="s">
        <v>1226</v>
      </c>
      <c r="G1118" s="64" t="s">
        <v>1227</v>
      </c>
      <c r="H1118" s="65">
        <v>40478</v>
      </c>
      <c r="I1118" s="65">
        <v>42004</v>
      </c>
      <c r="J1118" s="93" t="s">
        <v>1</v>
      </c>
      <c r="K1118" s="101">
        <v>276145</v>
      </c>
      <c r="L1118" s="67">
        <f t="shared" si="170"/>
        <v>9.3868474733551464E-5</v>
      </c>
      <c r="M1118" s="66">
        <v>5942.8541839330301</v>
      </c>
      <c r="N1118" s="73">
        <f t="shared" si="171"/>
        <v>1.1515875369878579E-4</v>
      </c>
      <c r="O1118" s="98">
        <v>237371</v>
      </c>
      <c r="P1118" s="67">
        <f t="shared" si="177"/>
        <v>8.7416629412159495E-5</v>
      </c>
      <c r="Q1118" s="66">
        <v>3295.6817839330001</v>
      </c>
      <c r="R1118" s="105">
        <f t="shared" si="172"/>
        <v>9.4427041166510897E-5</v>
      </c>
      <c r="S1118" s="101">
        <v>183300</v>
      </c>
      <c r="T1118" s="67">
        <f t="shared" si="178"/>
        <v>8.0292943533093232E-5</v>
      </c>
      <c r="U1118" s="66">
        <v>1801.6718225330001</v>
      </c>
      <c r="V1118" s="73">
        <f t="shared" si="179"/>
        <v>9.6210443321777172E-5</v>
      </c>
      <c r="W1118" s="98">
        <v>101100</v>
      </c>
      <c r="X1118" s="67">
        <f t="shared" si="173"/>
        <v>5.7440846527929385E-5</v>
      </c>
      <c r="Y1118" s="66">
        <v>522.34391003300004</v>
      </c>
      <c r="Z1118" s="105">
        <f t="shared" si="174"/>
        <v>6.7527762521329721E-5</v>
      </c>
      <c r="AA1118" s="101">
        <v>82200</v>
      </c>
      <c r="AB1118" s="67">
        <f t="shared" si="175"/>
        <v>1.572245931374208E-4</v>
      </c>
      <c r="AC1118" s="66">
        <v>1279.3279124999999</v>
      </c>
      <c r="AD1118" s="73">
        <f t="shared" si="176"/>
        <v>1.1639652660773531E-4</v>
      </c>
    </row>
    <row r="1119" spans="1:30" x14ac:dyDescent="0.25">
      <c r="A1119" s="165"/>
      <c r="B1119" s="72" t="s">
        <v>9315</v>
      </c>
      <c r="C1119" s="64" t="s">
        <v>9316</v>
      </c>
      <c r="D1119" s="64" t="s">
        <v>2</v>
      </c>
      <c r="E1119" s="64" t="s">
        <v>9317</v>
      </c>
      <c r="F1119" s="64" t="s">
        <v>1226</v>
      </c>
      <c r="G1119" s="64" t="s">
        <v>1227</v>
      </c>
      <c r="H1119" s="65">
        <v>38718</v>
      </c>
      <c r="I1119" s="65">
        <v>39793</v>
      </c>
      <c r="J1119" s="93" t="s">
        <v>1</v>
      </c>
      <c r="K1119" s="101">
        <v>507166</v>
      </c>
      <c r="L1119" s="67">
        <f t="shared" si="170"/>
        <v>1.7239819245945558E-4</v>
      </c>
      <c r="M1119" s="66">
        <v>5930.0965060865401</v>
      </c>
      <c r="N1119" s="73">
        <f t="shared" si="171"/>
        <v>1.1491153944189482E-4</v>
      </c>
      <c r="O1119" s="98">
        <v>484666</v>
      </c>
      <c r="P1119" s="67">
        <f t="shared" si="177"/>
        <v>1.7848797077433086E-4</v>
      </c>
      <c r="Q1119" s="66">
        <v>4542.5351460865204</v>
      </c>
      <c r="R1119" s="105">
        <f t="shared" si="172"/>
        <v>1.3015156843448287E-4</v>
      </c>
      <c r="S1119" s="101">
        <v>417100</v>
      </c>
      <c r="T1119" s="67">
        <f t="shared" si="178"/>
        <v>1.8270696534453457E-4</v>
      </c>
      <c r="U1119" s="66">
        <v>2247.0424645315102</v>
      </c>
      <c r="V1119" s="73">
        <f t="shared" si="179"/>
        <v>1.1999352433202387E-4</v>
      </c>
      <c r="W1119" s="98">
        <v>343400</v>
      </c>
      <c r="X1119" s="67">
        <f t="shared" si="173"/>
        <v>1.9510570423037537E-4</v>
      </c>
      <c r="Y1119" s="66">
        <v>1413.9364860640001</v>
      </c>
      <c r="Z1119" s="105">
        <f t="shared" si="174"/>
        <v>1.8279138593793715E-4</v>
      </c>
      <c r="AA1119" s="101">
        <v>73700</v>
      </c>
      <c r="AB1119" s="67">
        <f t="shared" si="175"/>
        <v>1.4096657559887972E-4</v>
      </c>
      <c r="AC1119" s="66">
        <v>833.10597846749704</v>
      </c>
      <c r="AD1119" s="73">
        <f t="shared" si="176"/>
        <v>7.5798113401793999E-5</v>
      </c>
    </row>
    <row r="1120" spans="1:30" x14ac:dyDescent="0.25">
      <c r="A1120" s="165"/>
      <c r="B1120" s="72" t="s">
        <v>15551</v>
      </c>
      <c r="C1120" s="64" t="s">
        <v>15552</v>
      </c>
      <c r="D1120" s="64" t="s">
        <v>0</v>
      </c>
      <c r="E1120" s="64" t="s">
        <v>15553</v>
      </c>
      <c r="F1120" s="64" t="s">
        <v>1230</v>
      </c>
      <c r="G1120" s="64" t="s">
        <v>1167</v>
      </c>
      <c r="H1120" s="65">
        <v>41032</v>
      </c>
      <c r="I1120" s="65">
        <v>42004</v>
      </c>
      <c r="J1120" s="93" t="s">
        <v>1</v>
      </c>
      <c r="K1120" s="101">
        <v>191831</v>
      </c>
      <c r="L1120" s="67">
        <f t="shared" si="170"/>
        <v>6.5208073210132038E-5</v>
      </c>
      <c r="M1120" s="66">
        <v>5890.1380357260005</v>
      </c>
      <c r="N1120" s="73">
        <f t="shared" si="171"/>
        <v>1.1413723680817544E-4</v>
      </c>
      <c r="O1120" s="98">
        <v>166583</v>
      </c>
      <c r="P1120" s="67">
        <f t="shared" si="177"/>
        <v>6.1347529299559606E-5</v>
      </c>
      <c r="Q1120" s="66">
        <v>4947.408070726</v>
      </c>
      <c r="R1120" s="105">
        <f t="shared" si="172"/>
        <v>1.4175188509992067E-4</v>
      </c>
      <c r="S1120" s="101">
        <v>126230</v>
      </c>
      <c r="T1120" s="67">
        <f t="shared" si="178"/>
        <v>5.5293934872789737E-5</v>
      </c>
      <c r="U1120" s="66">
        <v>2119.0624228259999</v>
      </c>
      <c r="V1120" s="73">
        <f t="shared" si="179"/>
        <v>1.1315930713728771E-4</v>
      </c>
      <c r="W1120" s="98">
        <v>55930</v>
      </c>
      <c r="X1120" s="67">
        <f t="shared" si="173"/>
        <v>3.1777117174155196E-5</v>
      </c>
      <c r="Y1120" s="66">
        <v>256.583672826</v>
      </c>
      <c r="Z1120" s="105">
        <f t="shared" si="174"/>
        <v>3.3170715677244243E-5</v>
      </c>
      <c r="AA1120" s="101">
        <v>70300</v>
      </c>
      <c r="AB1120" s="67">
        <f t="shared" si="175"/>
        <v>1.3446336858346329E-4</v>
      </c>
      <c r="AC1120" s="66">
        <v>1862.47875</v>
      </c>
      <c r="AD1120" s="73">
        <f t="shared" si="176"/>
        <v>1.6945308178032629E-4</v>
      </c>
    </row>
    <row r="1121" spans="1:30" x14ac:dyDescent="0.25">
      <c r="A1121" s="165"/>
      <c r="B1121" s="72" t="s">
        <v>12838</v>
      </c>
      <c r="C1121" s="64" t="s">
        <v>12839</v>
      </c>
      <c r="D1121" s="64" t="s">
        <v>2</v>
      </c>
      <c r="E1121" s="64" t="s">
        <v>12840</v>
      </c>
      <c r="F1121" s="64" t="s">
        <v>1496</v>
      </c>
      <c r="G1121" s="64" t="s">
        <v>1216</v>
      </c>
      <c r="H1121" s="65">
        <v>38720</v>
      </c>
      <c r="I1121" s="65">
        <v>42004</v>
      </c>
      <c r="J1121" s="93" t="s">
        <v>1</v>
      </c>
      <c r="K1121" s="101">
        <v>795878</v>
      </c>
      <c r="L1121" s="67">
        <f t="shared" si="170"/>
        <v>2.7053849946220095E-4</v>
      </c>
      <c r="M1121" s="66">
        <v>5885.54859227413</v>
      </c>
      <c r="N1121" s="73">
        <f t="shared" si="171"/>
        <v>1.1404830402070822E-4</v>
      </c>
      <c r="O1121" s="98">
        <v>789426</v>
      </c>
      <c r="P1121" s="67">
        <f t="shared" si="177"/>
        <v>2.9072195040810977E-4</v>
      </c>
      <c r="Q1121" s="66">
        <v>5374.1133922740901</v>
      </c>
      <c r="R1121" s="105">
        <f t="shared" si="172"/>
        <v>1.5397773808130486E-4</v>
      </c>
      <c r="S1121" s="101">
        <v>730500</v>
      </c>
      <c r="T1121" s="67">
        <f t="shared" si="178"/>
        <v>3.1998906301650089E-4</v>
      </c>
      <c r="U1121" s="66">
        <v>3443.69244368199</v>
      </c>
      <c r="V1121" s="73">
        <f t="shared" si="179"/>
        <v>1.8389540899001869E-4</v>
      </c>
      <c r="W1121" s="98">
        <v>672900</v>
      </c>
      <c r="X1121" s="67">
        <f t="shared" si="173"/>
        <v>3.8231400226155967E-4</v>
      </c>
      <c r="Y1121" s="66">
        <v>2802.0451686819902</v>
      </c>
      <c r="Z1121" s="105">
        <f t="shared" si="174"/>
        <v>3.6224379587931378E-4</v>
      </c>
      <c r="AA1121" s="101">
        <v>57600</v>
      </c>
      <c r="AB1121" s="67">
        <f t="shared" si="175"/>
        <v>1.101719776729372E-4</v>
      </c>
      <c r="AC1121" s="66">
        <v>641.64727499999697</v>
      </c>
      <c r="AD1121" s="73">
        <f t="shared" si="176"/>
        <v>5.8378710718013829E-5</v>
      </c>
    </row>
    <row r="1122" spans="1:30" x14ac:dyDescent="0.25">
      <c r="A1122" s="165"/>
      <c r="B1122" s="72" t="s">
        <v>4935</v>
      </c>
      <c r="C1122" s="64" t="s">
        <v>4936</v>
      </c>
      <c r="D1122" s="64" t="s">
        <v>0</v>
      </c>
      <c r="E1122" s="64" t="s">
        <v>4937</v>
      </c>
      <c r="F1122" s="64" t="s">
        <v>1380</v>
      </c>
      <c r="G1122" s="64" t="s">
        <v>1216</v>
      </c>
      <c r="H1122" s="65">
        <v>38722</v>
      </c>
      <c r="I1122" s="65">
        <v>39211</v>
      </c>
      <c r="J1122" s="93" t="s">
        <v>1</v>
      </c>
      <c r="K1122" s="101">
        <v>375106</v>
      </c>
      <c r="L1122" s="67">
        <f t="shared" si="170"/>
        <v>1.2750775166453694E-4</v>
      </c>
      <c r="M1122" s="66">
        <v>5879.9183821510096</v>
      </c>
      <c r="N1122" s="73">
        <f t="shared" si="171"/>
        <v>1.1393920358499606E-4</v>
      </c>
      <c r="O1122" s="98">
        <v>365706</v>
      </c>
      <c r="P1122" s="67">
        <f t="shared" si="177"/>
        <v>1.346785659402505E-4</v>
      </c>
      <c r="Q1122" s="66">
        <v>4938.8785221510097</v>
      </c>
      <c r="R1122" s="105">
        <f t="shared" si="172"/>
        <v>1.4150749863082985E-4</v>
      </c>
      <c r="S1122" s="101">
        <v>320400</v>
      </c>
      <c r="T1122" s="67">
        <f t="shared" si="178"/>
        <v>1.4034838575015317E-4</v>
      </c>
      <c r="U1122" s="66">
        <v>2285.85339355</v>
      </c>
      <c r="V1122" s="73">
        <f t="shared" si="179"/>
        <v>1.2206605310219092E-4</v>
      </c>
      <c r="W1122" s="98">
        <v>214300</v>
      </c>
      <c r="X1122" s="67">
        <f t="shared" si="173"/>
        <v>1.2175641356019057E-4</v>
      </c>
      <c r="Y1122" s="66">
        <v>946.08646854999995</v>
      </c>
      <c r="Z1122" s="105">
        <f t="shared" si="174"/>
        <v>1.2230850431251643E-4</v>
      </c>
      <c r="AA1122" s="101">
        <v>106100</v>
      </c>
      <c r="AB1122" s="67">
        <f t="shared" si="175"/>
        <v>2.0293831303990688E-4</v>
      </c>
      <c r="AC1122" s="66">
        <v>1339.7669249999999</v>
      </c>
      <c r="AD1122" s="73">
        <f t="shared" si="176"/>
        <v>1.2189542259668801E-4</v>
      </c>
    </row>
    <row r="1123" spans="1:30" x14ac:dyDescent="0.25">
      <c r="A1123" s="165"/>
      <c r="B1123" s="72" t="s">
        <v>15263</v>
      </c>
      <c r="C1123" s="64" t="s">
        <v>15264</v>
      </c>
      <c r="D1123" s="64" t="s">
        <v>2</v>
      </c>
      <c r="E1123" s="64" t="s">
        <v>15265</v>
      </c>
      <c r="F1123" s="64" t="s">
        <v>493</v>
      </c>
      <c r="G1123" s="64" t="s">
        <v>1167</v>
      </c>
      <c r="H1123" s="65">
        <v>39148</v>
      </c>
      <c r="I1123" s="65">
        <v>41997</v>
      </c>
      <c r="J1123" s="93" t="s">
        <v>1</v>
      </c>
      <c r="K1123" s="101">
        <v>399599</v>
      </c>
      <c r="L1123" s="67">
        <f t="shared" si="170"/>
        <v>1.3583352454345519E-4</v>
      </c>
      <c r="M1123" s="66">
        <v>5870.2469847910297</v>
      </c>
      <c r="N1123" s="73">
        <f t="shared" si="171"/>
        <v>1.1375179429780337E-4</v>
      </c>
      <c r="O1123" s="98">
        <v>382225</v>
      </c>
      <c r="P1123" s="67">
        <f t="shared" si="177"/>
        <v>1.4076201885260904E-4</v>
      </c>
      <c r="Q1123" s="66">
        <v>4929.9897847910197</v>
      </c>
      <c r="R1123" s="105">
        <f t="shared" si="172"/>
        <v>1.412528207754914E-4</v>
      </c>
      <c r="S1123" s="101">
        <v>303900</v>
      </c>
      <c r="T1123" s="67">
        <f t="shared" si="178"/>
        <v>1.3312070670871268E-4</v>
      </c>
      <c r="U1123" s="66">
        <v>2376.0419752910102</v>
      </c>
      <c r="V1123" s="73">
        <f t="shared" si="179"/>
        <v>1.2688218183515054E-4</v>
      </c>
      <c r="W1123" s="98">
        <v>269200</v>
      </c>
      <c r="X1123" s="67">
        <f t="shared" si="173"/>
        <v>1.5294832725339851E-4</v>
      </c>
      <c r="Y1123" s="66">
        <v>1135.17391279101</v>
      </c>
      <c r="Z1123" s="105">
        <f t="shared" si="174"/>
        <v>1.4675341844900061E-4</v>
      </c>
      <c r="AA1123" s="101">
        <v>34700</v>
      </c>
      <c r="AB1123" s="67">
        <f t="shared" si="175"/>
        <v>6.6370965716161813E-5</v>
      </c>
      <c r="AC1123" s="66">
        <v>1240.8680625</v>
      </c>
      <c r="AD1123" s="73">
        <f t="shared" si="176"/>
        <v>1.1289735105617045E-4</v>
      </c>
    </row>
    <row r="1124" spans="1:30" x14ac:dyDescent="0.25">
      <c r="A1124" s="165"/>
      <c r="B1124" s="72" t="s">
        <v>13043</v>
      </c>
      <c r="C1124" s="64" t="s">
        <v>13044</v>
      </c>
      <c r="D1124" s="64" t="s">
        <v>2</v>
      </c>
      <c r="E1124" s="64" t="s">
        <v>13045</v>
      </c>
      <c r="F1124" s="64" t="s">
        <v>13046</v>
      </c>
      <c r="G1124" s="64" t="s">
        <v>1167</v>
      </c>
      <c r="H1124" s="65">
        <v>38726</v>
      </c>
      <c r="I1124" s="65">
        <v>42002</v>
      </c>
      <c r="J1124" s="93" t="s">
        <v>1</v>
      </c>
      <c r="K1124" s="101">
        <v>996021</v>
      </c>
      <c r="L1124" s="67">
        <f t="shared" si="170"/>
        <v>3.3857202582913563E-4</v>
      </c>
      <c r="M1124" s="66">
        <v>5851.0701514110797</v>
      </c>
      <c r="N1124" s="73">
        <f t="shared" si="171"/>
        <v>1.1338019166991207E-4</v>
      </c>
      <c r="O1124" s="98">
        <v>988815</v>
      </c>
      <c r="P1124" s="67">
        <f t="shared" si="177"/>
        <v>3.6415094688139869E-4</v>
      </c>
      <c r="Q1124" s="66">
        <v>5242.3881514110499</v>
      </c>
      <c r="R1124" s="105">
        <f t="shared" si="172"/>
        <v>1.5020357978656832E-4</v>
      </c>
      <c r="S1124" s="101">
        <v>871350</v>
      </c>
      <c r="T1124" s="67">
        <f t="shared" si="178"/>
        <v>3.8168715956116091E-4</v>
      </c>
      <c r="U1124" s="66">
        <v>3919.6465679109701</v>
      </c>
      <c r="V1124" s="73">
        <f t="shared" si="179"/>
        <v>2.0931166777821408E-4</v>
      </c>
      <c r="W1124" s="98">
        <v>829650</v>
      </c>
      <c r="X1124" s="67">
        <f t="shared" si="173"/>
        <v>4.7137288152222166E-4</v>
      </c>
      <c r="Y1124" s="66">
        <v>3457.3887554109701</v>
      </c>
      <c r="Z1124" s="105">
        <f t="shared" si="174"/>
        <v>4.4696553809645803E-4</v>
      </c>
      <c r="AA1124" s="101">
        <v>41700</v>
      </c>
      <c r="AB1124" s="67">
        <f t="shared" si="175"/>
        <v>7.9759921336136825E-5</v>
      </c>
      <c r="AC1124" s="66">
        <v>462.25781249999801</v>
      </c>
      <c r="AD1124" s="73">
        <f t="shared" si="176"/>
        <v>4.2057398456308239E-5</v>
      </c>
    </row>
    <row r="1125" spans="1:30" x14ac:dyDescent="0.25">
      <c r="A1125" s="165"/>
      <c r="B1125" s="72" t="s">
        <v>14941</v>
      </c>
      <c r="C1125" s="64" t="s">
        <v>466</v>
      </c>
      <c r="D1125" s="64" t="s">
        <v>2</v>
      </c>
      <c r="E1125" s="64" t="s">
        <v>14942</v>
      </c>
      <c r="F1125" s="64" t="s">
        <v>493</v>
      </c>
      <c r="G1125" s="64" t="s">
        <v>1167</v>
      </c>
      <c r="H1125" s="65">
        <v>39717</v>
      </c>
      <c r="I1125" s="65">
        <v>40053</v>
      </c>
      <c r="J1125" s="93" t="s">
        <v>1</v>
      </c>
      <c r="K1125" s="101">
        <v>232240</v>
      </c>
      <c r="L1125" s="67">
        <f t="shared" si="170"/>
        <v>7.894408579594051E-5</v>
      </c>
      <c r="M1125" s="66">
        <v>5838.5379871905097</v>
      </c>
      <c r="N1125" s="73">
        <f t="shared" si="171"/>
        <v>1.1313734734492576E-4</v>
      </c>
      <c r="O1125" s="98">
        <v>181400</v>
      </c>
      <c r="P1125" s="67">
        <f t="shared" si="177"/>
        <v>6.6804186591309521E-5</v>
      </c>
      <c r="Q1125" s="66">
        <v>3896.4355871905</v>
      </c>
      <c r="R1125" s="105">
        <f t="shared" si="172"/>
        <v>1.1163968723801256E-4</v>
      </c>
      <c r="S1125" s="101">
        <v>117600</v>
      </c>
      <c r="T1125" s="67">
        <f t="shared" si="178"/>
        <v>5.1513639713539356E-5</v>
      </c>
      <c r="U1125" s="66">
        <v>648.93395021250103</v>
      </c>
      <c r="V1125" s="73">
        <f t="shared" si="179"/>
        <v>3.4653493636104881E-5</v>
      </c>
      <c r="W1125" s="98">
        <v>84100</v>
      </c>
      <c r="X1125" s="67">
        <f t="shared" si="173"/>
        <v>4.7782148298702878E-5</v>
      </c>
      <c r="Y1125" s="66">
        <v>294.07305000000002</v>
      </c>
      <c r="Z1125" s="105">
        <f t="shared" si="174"/>
        <v>3.8017280766360518E-5</v>
      </c>
      <c r="AA1125" s="101">
        <v>33500</v>
      </c>
      <c r="AB1125" s="67">
        <f t="shared" si="175"/>
        <v>6.4075716181308958E-5</v>
      </c>
      <c r="AC1125" s="66">
        <v>354.86090021249998</v>
      </c>
      <c r="AD1125" s="73">
        <f t="shared" si="176"/>
        <v>3.2286152604076134E-5</v>
      </c>
    </row>
    <row r="1126" spans="1:30" x14ac:dyDescent="0.25">
      <c r="A1126" s="165"/>
      <c r="B1126" s="72" t="s">
        <v>12354</v>
      </c>
      <c r="C1126" s="64" t="s">
        <v>12264</v>
      </c>
      <c r="D1126" s="64" t="s">
        <v>2</v>
      </c>
      <c r="E1126" s="64" t="s">
        <v>12355</v>
      </c>
      <c r="F1126" s="64" t="s">
        <v>1400</v>
      </c>
      <c r="G1126" s="64" t="s">
        <v>1216</v>
      </c>
      <c r="H1126" s="65">
        <v>38720</v>
      </c>
      <c r="I1126" s="65">
        <v>41999</v>
      </c>
      <c r="J1126" s="93" t="s">
        <v>1</v>
      </c>
      <c r="K1126" s="101">
        <v>642040</v>
      </c>
      <c r="L1126" s="67">
        <f t="shared" si="170"/>
        <v>2.1824518103869122E-4</v>
      </c>
      <c r="M1126" s="66">
        <v>5795.2198515710397</v>
      </c>
      <c r="N1126" s="73">
        <f t="shared" si="171"/>
        <v>1.1229794217762754E-4</v>
      </c>
      <c r="O1126" s="98">
        <v>626330</v>
      </c>
      <c r="P1126" s="67">
        <f t="shared" si="177"/>
        <v>2.3065857876369841E-4</v>
      </c>
      <c r="Q1126" s="66">
        <v>4713.9937715710303</v>
      </c>
      <c r="R1126" s="105">
        <f t="shared" si="172"/>
        <v>1.3506415761888464E-4</v>
      </c>
      <c r="S1126" s="101">
        <v>530460</v>
      </c>
      <c r="T1126" s="67">
        <f t="shared" si="178"/>
        <v>2.3236331056500074E-4</v>
      </c>
      <c r="U1126" s="66">
        <v>2807.0745311210098</v>
      </c>
      <c r="V1126" s="73">
        <f t="shared" si="179"/>
        <v>1.498995997488191E-4</v>
      </c>
      <c r="W1126" s="98">
        <v>464160</v>
      </c>
      <c r="X1126" s="67">
        <f t="shared" si="173"/>
        <v>2.6371655118104551E-4</v>
      </c>
      <c r="Y1126" s="66">
        <v>1895.71487339601</v>
      </c>
      <c r="Z1126" s="105">
        <f t="shared" si="174"/>
        <v>2.4507490433027339E-4</v>
      </c>
      <c r="AA1126" s="101">
        <v>66300</v>
      </c>
      <c r="AB1126" s="67">
        <f t="shared" si="175"/>
        <v>1.2681253680062041E-4</v>
      </c>
      <c r="AC1126" s="66">
        <v>911.35965772499799</v>
      </c>
      <c r="AD1126" s="73">
        <f t="shared" si="176"/>
        <v>8.2917833350723734E-5</v>
      </c>
    </row>
    <row r="1127" spans="1:30" x14ac:dyDescent="0.25">
      <c r="A1127" s="165"/>
      <c r="B1127" s="72" t="s">
        <v>14721</v>
      </c>
      <c r="C1127" s="64" t="s">
        <v>14722</v>
      </c>
      <c r="D1127" s="64" t="s">
        <v>0</v>
      </c>
      <c r="E1127" s="64" t="s">
        <v>14723</v>
      </c>
      <c r="F1127" s="64" t="s">
        <v>1215</v>
      </c>
      <c r="G1127" s="64" t="s">
        <v>1216</v>
      </c>
      <c r="H1127" s="65">
        <v>40667</v>
      </c>
      <c r="I1127" s="65">
        <v>42004</v>
      </c>
      <c r="J1127" s="93" t="s">
        <v>1</v>
      </c>
      <c r="K1127" s="101">
        <v>353197</v>
      </c>
      <c r="L1127" s="67">
        <f t="shared" si="170"/>
        <v>1.2006034391521186E-4</v>
      </c>
      <c r="M1127" s="66">
        <v>5773.2970977065297</v>
      </c>
      <c r="N1127" s="73">
        <f t="shared" si="171"/>
        <v>1.1187312996878896E-4</v>
      </c>
      <c r="O1127" s="98">
        <v>321175</v>
      </c>
      <c r="P1127" s="67">
        <f t="shared" si="177"/>
        <v>1.1827913246121188E-4</v>
      </c>
      <c r="Q1127" s="66">
        <v>4722.9210977065204</v>
      </c>
      <c r="R1127" s="105">
        <f t="shared" si="172"/>
        <v>1.3531994111006164E-4</v>
      </c>
      <c r="S1127" s="101">
        <v>273600</v>
      </c>
      <c r="T1127" s="67">
        <f t="shared" si="178"/>
        <v>1.1984805974170382E-4</v>
      </c>
      <c r="U1127" s="66">
        <v>3580.1842602065099</v>
      </c>
      <c r="V1127" s="73">
        <f t="shared" si="179"/>
        <v>1.9118416047815394E-4</v>
      </c>
      <c r="W1127" s="98">
        <v>148600</v>
      </c>
      <c r="X1127" s="67">
        <f t="shared" si="173"/>
        <v>8.442838569782696E-5</v>
      </c>
      <c r="Y1127" s="66">
        <v>719.78865634400097</v>
      </c>
      <c r="Z1127" s="105">
        <f t="shared" si="174"/>
        <v>9.3053094939067924E-5</v>
      </c>
      <c r="AA1127" s="101">
        <v>125000</v>
      </c>
      <c r="AB1127" s="67">
        <f t="shared" si="175"/>
        <v>2.3908849321383941E-4</v>
      </c>
      <c r="AC1127" s="66">
        <v>2860.3956038625001</v>
      </c>
      <c r="AD1127" s="73">
        <f t="shared" si="176"/>
        <v>2.6024611029006267E-4</v>
      </c>
    </row>
    <row r="1128" spans="1:30" x14ac:dyDescent="0.25">
      <c r="A1128" s="165"/>
      <c r="B1128" s="72" t="s">
        <v>15772</v>
      </c>
      <c r="C1128" s="64" t="s">
        <v>15773</v>
      </c>
      <c r="D1128" s="64" t="s">
        <v>0</v>
      </c>
      <c r="E1128" s="64" t="s">
        <v>15774</v>
      </c>
      <c r="F1128" s="64" t="s">
        <v>1380</v>
      </c>
      <c r="G1128" s="64" t="s">
        <v>1216</v>
      </c>
      <c r="H1128" s="65">
        <v>40028</v>
      </c>
      <c r="I1128" s="65">
        <v>42004</v>
      </c>
      <c r="J1128" s="93" t="s">
        <v>1</v>
      </c>
      <c r="K1128" s="101">
        <v>483800</v>
      </c>
      <c r="L1128" s="67">
        <f t="shared" si="170"/>
        <v>1.644555145886842E-4</v>
      </c>
      <c r="M1128" s="66">
        <v>5760.6454991000301</v>
      </c>
      <c r="N1128" s="73">
        <f t="shared" si="171"/>
        <v>1.1162797128194775E-4</v>
      </c>
      <c r="O1128" s="98">
        <v>407160</v>
      </c>
      <c r="P1128" s="67">
        <f t="shared" si="177"/>
        <v>1.4994483248355889E-4</v>
      </c>
      <c r="Q1128" s="66">
        <v>2999.8102991000101</v>
      </c>
      <c r="R1128" s="105">
        <f t="shared" si="172"/>
        <v>8.5949806193606298E-5</v>
      </c>
      <c r="S1128" s="101">
        <v>360300</v>
      </c>
      <c r="T1128" s="67">
        <f t="shared" si="178"/>
        <v>1.578262277958183E-4</v>
      </c>
      <c r="U1128" s="66">
        <v>2108.0346105000099</v>
      </c>
      <c r="V1128" s="73">
        <f t="shared" si="179"/>
        <v>1.1257041480990413E-4</v>
      </c>
      <c r="W1128" s="98">
        <v>214500</v>
      </c>
      <c r="X1128" s="67">
        <f t="shared" si="173"/>
        <v>1.2187004530406383E-4</v>
      </c>
      <c r="Y1128" s="66">
        <v>734.574197999999</v>
      </c>
      <c r="Z1128" s="105">
        <f t="shared" si="174"/>
        <v>9.4964545472936277E-5</v>
      </c>
      <c r="AA1128" s="101">
        <v>145800</v>
      </c>
      <c r="AB1128" s="67">
        <f t="shared" si="175"/>
        <v>2.788728184846223E-4</v>
      </c>
      <c r="AC1128" s="66">
        <v>1373.4604125000001</v>
      </c>
      <c r="AD1128" s="73">
        <f t="shared" si="176"/>
        <v>1.2496094229338359E-4</v>
      </c>
    </row>
    <row r="1129" spans="1:30" x14ac:dyDescent="0.25">
      <c r="A1129" s="165"/>
      <c r="B1129" s="72" t="s">
        <v>8663</v>
      </c>
      <c r="C1129" s="64" t="s">
        <v>3209</v>
      </c>
      <c r="D1129" s="64" t="s">
        <v>0</v>
      </c>
      <c r="E1129" s="64" t="s">
        <v>8664</v>
      </c>
      <c r="F1129" s="64" t="s">
        <v>2360</v>
      </c>
      <c r="G1129" s="64" t="s">
        <v>1216</v>
      </c>
      <c r="H1129" s="65">
        <v>38720</v>
      </c>
      <c r="I1129" s="65">
        <v>41416</v>
      </c>
      <c r="J1129" s="93" t="s">
        <v>1</v>
      </c>
      <c r="K1129" s="101">
        <v>165590</v>
      </c>
      <c r="L1129" s="67">
        <f t="shared" si="170"/>
        <v>5.6288112155312564E-5</v>
      </c>
      <c r="M1129" s="66">
        <v>5728.0376039799903</v>
      </c>
      <c r="N1129" s="73">
        <f t="shared" si="171"/>
        <v>1.1099610577649472E-4</v>
      </c>
      <c r="O1129" s="98">
        <v>130340</v>
      </c>
      <c r="P1129" s="67">
        <f t="shared" si="177"/>
        <v>4.8000317973050072E-5</v>
      </c>
      <c r="Q1129" s="66">
        <v>1003.45928398</v>
      </c>
      <c r="R1129" s="105">
        <f t="shared" si="172"/>
        <v>2.8750861681864161E-5</v>
      </c>
      <c r="S1129" s="101">
        <v>111010</v>
      </c>
      <c r="T1129" s="67">
        <f t="shared" si="178"/>
        <v>4.8626948508503441E-5</v>
      </c>
      <c r="U1129" s="66">
        <v>591.85052898000004</v>
      </c>
      <c r="V1129" s="73">
        <f t="shared" si="179"/>
        <v>3.1605201935909807E-5</v>
      </c>
      <c r="W1129" s="98">
        <v>98210</v>
      </c>
      <c r="X1129" s="67">
        <f t="shared" si="173"/>
        <v>5.5798867828960878E-5</v>
      </c>
      <c r="Y1129" s="66">
        <v>380.99387897999998</v>
      </c>
      <c r="Z1129" s="105">
        <f t="shared" si="174"/>
        <v>4.9254262733179525E-5</v>
      </c>
      <c r="AA1129" s="101">
        <v>12800</v>
      </c>
      <c r="AB1129" s="67">
        <f t="shared" si="175"/>
        <v>2.4482661705097156E-5</v>
      </c>
      <c r="AC1129" s="66">
        <v>210.85665</v>
      </c>
      <c r="AD1129" s="73">
        <f t="shared" si="176"/>
        <v>1.9184277488468331E-5</v>
      </c>
    </row>
    <row r="1130" spans="1:30" x14ac:dyDescent="0.25">
      <c r="A1130" s="165"/>
      <c r="B1130" s="74" t="s">
        <v>16898</v>
      </c>
      <c r="C1130" s="68" t="s">
        <v>3</v>
      </c>
      <c r="D1130" s="68" t="s">
        <v>2</v>
      </c>
      <c r="E1130" s="68" t="s">
        <v>16899</v>
      </c>
      <c r="F1130" s="68" t="s">
        <v>1677</v>
      </c>
      <c r="G1130" s="68" t="s">
        <v>1216</v>
      </c>
      <c r="H1130" s="69">
        <v>41016</v>
      </c>
      <c r="I1130" s="69">
        <v>42004</v>
      </c>
      <c r="J1130" s="94" t="s">
        <v>1173</v>
      </c>
      <c r="K1130" s="102">
        <v>280546</v>
      </c>
      <c r="L1130" s="71">
        <f t="shared" si="170"/>
        <v>9.5364482835462994E-5</v>
      </c>
      <c r="M1130" s="70">
        <v>5706.4589047070203</v>
      </c>
      <c r="N1130" s="75">
        <f t="shared" si="171"/>
        <v>1.1057796054899875E-4</v>
      </c>
      <c r="O1130" s="99">
        <v>250640</v>
      </c>
      <c r="P1130" s="71">
        <f t="shared" si="177"/>
        <v>9.230320467059437E-5</v>
      </c>
      <c r="Q1130" s="70">
        <v>3310.3693047070201</v>
      </c>
      <c r="R1130" s="106">
        <f t="shared" si="172"/>
        <v>9.4847864298017021E-5</v>
      </c>
      <c r="S1130" s="102">
        <v>218400</v>
      </c>
      <c r="T1130" s="71">
        <f t="shared" si="178"/>
        <v>9.5668188039430238E-5</v>
      </c>
      <c r="U1130" s="70">
        <v>2495.91418161501</v>
      </c>
      <c r="V1130" s="75">
        <f t="shared" si="179"/>
        <v>1.3328343536431834E-4</v>
      </c>
      <c r="W1130" s="99">
        <v>133400</v>
      </c>
      <c r="X1130" s="71">
        <f t="shared" si="173"/>
        <v>7.5792373163459736E-5</v>
      </c>
      <c r="Y1130" s="70">
        <v>596.69901321500004</v>
      </c>
      <c r="Z1130" s="106">
        <f t="shared" si="174"/>
        <v>7.7140268101428953E-5</v>
      </c>
      <c r="AA1130" s="102">
        <v>85000</v>
      </c>
      <c r="AB1130" s="71">
        <f t="shared" si="175"/>
        <v>1.6258017538541079E-4</v>
      </c>
      <c r="AC1130" s="70">
        <v>1899.2151684</v>
      </c>
      <c r="AD1130" s="75">
        <f t="shared" si="176"/>
        <v>1.7279545511556649E-4</v>
      </c>
    </row>
    <row r="1131" spans="1:30" x14ac:dyDescent="0.25">
      <c r="A1131" s="165"/>
      <c r="B1131" s="72" t="s">
        <v>16420</v>
      </c>
      <c r="C1131" s="64" t="s">
        <v>16421</v>
      </c>
      <c r="D1131" s="64" t="s">
        <v>426</v>
      </c>
      <c r="E1131" s="64" t="s">
        <v>14668</v>
      </c>
      <c r="F1131" s="64" t="s">
        <v>2909</v>
      </c>
      <c r="G1131" s="64" t="s">
        <v>1167</v>
      </c>
      <c r="H1131" s="65">
        <v>38765</v>
      </c>
      <c r="I1131" s="65">
        <v>41843</v>
      </c>
      <c r="J1131" s="93" t="s">
        <v>1</v>
      </c>
      <c r="K1131" s="101">
        <v>170800</v>
      </c>
      <c r="L1131" s="67">
        <f t="shared" si="170"/>
        <v>5.8059119247100585E-5</v>
      </c>
      <c r="M1131" s="66">
        <v>5702.1304</v>
      </c>
      <c r="N1131" s="73">
        <f t="shared" si="171"/>
        <v>1.1049408415021592E-4</v>
      </c>
      <c r="O1131" s="98">
        <v>0</v>
      </c>
      <c r="P1131" s="67">
        <f t="shared" si="177"/>
        <v>0</v>
      </c>
      <c r="Q1131" s="66">
        <v>0</v>
      </c>
      <c r="R1131" s="105">
        <f t="shared" si="172"/>
        <v>0</v>
      </c>
      <c r="S1131" s="101">
        <v>0</v>
      </c>
      <c r="T1131" s="67">
        <f t="shared" si="178"/>
        <v>0</v>
      </c>
      <c r="U1131" s="66">
        <v>0</v>
      </c>
      <c r="V1131" s="73">
        <f t="shared" si="179"/>
        <v>0</v>
      </c>
      <c r="W1131" s="98">
        <v>0</v>
      </c>
      <c r="X1131" s="67">
        <f t="shared" si="173"/>
        <v>0</v>
      </c>
      <c r="Y1131" s="66">
        <v>0</v>
      </c>
      <c r="Z1131" s="105">
        <f t="shared" si="174"/>
        <v>0</v>
      </c>
      <c r="AA1131" s="101">
        <v>0</v>
      </c>
      <c r="AB1131" s="67">
        <f t="shared" si="175"/>
        <v>0</v>
      </c>
      <c r="AC1131" s="66">
        <v>0</v>
      </c>
      <c r="AD1131" s="73">
        <f t="shared" si="176"/>
        <v>0</v>
      </c>
    </row>
    <row r="1132" spans="1:30" x14ac:dyDescent="0.25">
      <c r="A1132" s="165"/>
      <c r="B1132" s="72" t="s">
        <v>3709</v>
      </c>
      <c r="C1132" s="64" t="s">
        <v>3710</v>
      </c>
      <c r="D1132" s="64" t="s">
        <v>2</v>
      </c>
      <c r="E1132" s="64" t="s">
        <v>3711</v>
      </c>
      <c r="F1132" s="64" t="s">
        <v>1215</v>
      </c>
      <c r="G1132" s="64" t="s">
        <v>1216</v>
      </c>
      <c r="H1132" s="65">
        <v>38720</v>
      </c>
      <c r="I1132" s="65">
        <v>39793</v>
      </c>
      <c r="J1132" s="93" t="s">
        <v>1</v>
      </c>
      <c r="K1132" s="101">
        <v>565735</v>
      </c>
      <c r="L1132" s="67">
        <f t="shared" si="170"/>
        <v>1.9230723552259046E-4</v>
      </c>
      <c r="M1132" s="66">
        <v>5693.3545081805196</v>
      </c>
      <c r="N1132" s="73">
        <f t="shared" si="171"/>
        <v>1.1032402768689917E-4</v>
      </c>
      <c r="O1132" s="98">
        <v>553105</v>
      </c>
      <c r="P1132" s="67">
        <f t="shared" si="177"/>
        <v>2.0369200454567945E-4</v>
      </c>
      <c r="Q1132" s="66">
        <v>4684.5917781805201</v>
      </c>
      <c r="R1132" s="105">
        <f t="shared" si="172"/>
        <v>1.3422173913849665E-4</v>
      </c>
      <c r="S1132" s="101">
        <v>455000</v>
      </c>
      <c r="T1132" s="67">
        <f t="shared" si="178"/>
        <v>1.9930872508214633E-4</v>
      </c>
      <c r="U1132" s="66">
        <v>2874.2602867125202</v>
      </c>
      <c r="V1132" s="73">
        <f t="shared" si="179"/>
        <v>1.5348736265298661E-4</v>
      </c>
      <c r="W1132" s="98">
        <v>381100</v>
      </c>
      <c r="X1132" s="67">
        <f t="shared" si="173"/>
        <v>2.1652528795048354E-4</v>
      </c>
      <c r="Y1132" s="66">
        <v>1529.39061075001</v>
      </c>
      <c r="Z1132" s="105">
        <f t="shared" si="174"/>
        <v>1.9771710549578998E-4</v>
      </c>
      <c r="AA1132" s="101">
        <v>73900</v>
      </c>
      <c r="AB1132" s="67">
        <f t="shared" si="175"/>
        <v>1.4134911718802185E-4</v>
      </c>
      <c r="AC1132" s="66">
        <v>1344.8696759625</v>
      </c>
      <c r="AD1132" s="73">
        <f t="shared" si="176"/>
        <v>1.2235968393451706E-4</v>
      </c>
    </row>
    <row r="1133" spans="1:30" x14ac:dyDescent="0.25">
      <c r="A1133" s="165"/>
      <c r="B1133" s="72" t="s">
        <v>16215</v>
      </c>
      <c r="C1133" s="64" t="s">
        <v>16216</v>
      </c>
      <c r="D1133" s="64" t="s">
        <v>19</v>
      </c>
      <c r="E1133" s="64" t="s">
        <v>16217</v>
      </c>
      <c r="F1133" s="64" t="s">
        <v>1226</v>
      </c>
      <c r="G1133" s="64" t="s">
        <v>1227</v>
      </c>
      <c r="H1133" s="65">
        <v>39168</v>
      </c>
      <c r="I1133" s="65">
        <v>41697</v>
      </c>
      <c r="J1133" s="93" t="s">
        <v>1</v>
      </c>
      <c r="K1133" s="101">
        <v>899</v>
      </c>
      <c r="L1133" s="67">
        <f t="shared" si="170"/>
        <v>3.0559220259451651E-7</v>
      </c>
      <c r="M1133" s="66">
        <v>5689.1882500000002</v>
      </c>
      <c r="N1133" s="73">
        <f t="shared" si="171"/>
        <v>1.102432952501261E-4</v>
      </c>
      <c r="O1133" s="98">
        <v>899</v>
      </c>
      <c r="P1133" s="67">
        <f t="shared" si="177"/>
        <v>3.3107477257765854E-7</v>
      </c>
      <c r="Q1133" s="66">
        <v>5687.7969999999996</v>
      </c>
      <c r="R1133" s="105">
        <f t="shared" si="172"/>
        <v>1.6296532149557671E-4</v>
      </c>
      <c r="S1133" s="101">
        <v>0</v>
      </c>
      <c r="T1133" s="67">
        <f t="shared" si="178"/>
        <v>0</v>
      </c>
      <c r="U1133" s="66">
        <v>0</v>
      </c>
      <c r="V1133" s="73">
        <f t="shared" si="179"/>
        <v>0</v>
      </c>
      <c r="W1133" s="98">
        <v>0</v>
      </c>
      <c r="X1133" s="67">
        <f t="shared" si="173"/>
        <v>0</v>
      </c>
      <c r="Y1133" s="66">
        <v>0</v>
      </c>
      <c r="Z1133" s="105">
        <f t="shared" si="174"/>
        <v>0</v>
      </c>
      <c r="AA1133" s="101">
        <v>0</v>
      </c>
      <c r="AB1133" s="67">
        <f t="shared" si="175"/>
        <v>0</v>
      </c>
      <c r="AC1133" s="66">
        <v>0</v>
      </c>
      <c r="AD1133" s="73">
        <f t="shared" si="176"/>
        <v>0</v>
      </c>
    </row>
    <row r="1134" spans="1:30" x14ac:dyDescent="0.25">
      <c r="A1134" s="165"/>
      <c r="B1134" s="72" t="s">
        <v>9388</v>
      </c>
      <c r="C1134" s="64" t="s">
        <v>9389</v>
      </c>
      <c r="D1134" s="64" t="s">
        <v>2</v>
      </c>
      <c r="E1134" s="64" t="s">
        <v>9390</v>
      </c>
      <c r="F1134" s="64" t="s">
        <v>493</v>
      </c>
      <c r="G1134" s="64" t="s">
        <v>1167</v>
      </c>
      <c r="H1134" s="65">
        <v>38720</v>
      </c>
      <c r="I1134" s="65">
        <v>39791</v>
      </c>
      <c r="J1134" s="93" t="s">
        <v>1</v>
      </c>
      <c r="K1134" s="101">
        <v>461425</v>
      </c>
      <c r="L1134" s="67">
        <f t="shared" si="170"/>
        <v>1.5684970198239688E-4</v>
      </c>
      <c r="M1134" s="66">
        <v>5644.2004159490198</v>
      </c>
      <c r="N1134" s="73">
        <f t="shared" si="171"/>
        <v>1.0937153519332962E-4</v>
      </c>
      <c r="O1134" s="98">
        <v>443725</v>
      </c>
      <c r="P1134" s="67">
        <f t="shared" si="177"/>
        <v>1.6341062676531872E-4</v>
      </c>
      <c r="Q1134" s="66">
        <v>5197.6676159490198</v>
      </c>
      <c r="R1134" s="105">
        <f t="shared" si="172"/>
        <v>1.4892225831201076E-4</v>
      </c>
      <c r="S1134" s="101">
        <v>339200</v>
      </c>
      <c r="T1134" s="67">
        <f t="shared" si="178"/>
        <v>1.4858355944585502E-4</v>
      </c>
      <c r="U1134" s="66">
        <v>2253.0917269240099</v>
      </c>
      <c r="V1134" s="73">
        <f t="shared" si="179"/>
        <v>1.2031655886543514E-4</v>
      </c>
      <c r="W1134" s="98">
        <v>261000</v>
      </c>
      <c r="X1134" s="67">
        <f t="shared" si="173"/>
        <v>1.4828942575459514E-4</v>
      </c>
      <c r="Y1134" s="66">
        <v>1043.220151924</v>
      </c>
      <c r="Z1134" s="105">
        <f t="shared" si="174"/>
        <v>1.3486578731651875E-4</v>
      </c>
      <c r="AA1134" s="101">
        <v>78200</v>
      </c>
      <c r="AB1134" s="67">
        <f t="shared" si="175"/>
        <v>1.4957376135457792E-4</v>
      </c>
      <c r="AC1134" s="66">
        <v>1209.8715749999999</v>
      </c>
      <c r="AD1134" s="73">
        <f t="shared" si="176"/>
        <v>1.1007721131968198E-4</v>
      </c>
    </row>
    <row r="1135" spans="1:30" x14ac:dyDescent="0.25">
      <c r="A1135" s="165"/>
      <c r="B1135" s="72" t="s">
        <v>9338</v>
      </c>
      <c r="C1135" s="64" t="s">
        <v>9339</v>
      </c>
      <c r="D1135" s="64" t="s">
        <v>2</v>
      </c>
      <c r="E1135" s="64" t="s">
        <v>9340</v>
      </c>
      <c r="F1135" s="64" t="s">
        <v>1515</v>
      </c>
      <c r="G1135" s="64" t="s">
        <v>1515</v>
      </c>
      <c r="H1135" s="65">
        <v>38718</v>
      </c>
      <c r="I1135" s="65">
        <v>39016</v>
      </c>
      <c r="J1135" s="93" t="s">
        <v>1</v>
      </c>
      <c r="K1135" s="101">
        <v>258015</v>
      </c>
      <c r="L1135" s="67">
        <f t="shared" si="170"/>
        <v>8.7705641993797751E-5</v>
      </c>
      <c r="M1135" s="66">
        <v>5640.6649295000097</v>
      </c>
      <c r="N1135" s="73">
        <f t="shared" si="171"/>
        <v>1.0930302565219235E-4</v>
      </c>
      <c r="O1135" s="98">
        <v>242855</v>
      </c>
      <c r="P1135" s="67">
        <f t="shared" si="177"/>
        <v>8.9436222351887948E-5</v>
      </c>
      <c r="Q1135" s="66">
        <v>5052.5065295000104</v>
      </c>
      <c r="R1135" s="105">
        <f t="shared" si="172"/>
        <v>1.4476313956677248E-4</v>
      </c>
      <c r="S1135" s="101">
        <v>193800</v>
      </c>
      <c r="T1135" s="67">
        <f t="shared" si="178"/>
        <v>8.4892375650373532E-5</v>
      </c>
      <c r="U1135" s="66">
        <v>1671.4370763500001</v>
      </c>
      <c r="V1135" s="73">
        <f t="shared" si="179"/>
        <v>8.9255823446249838E-5</v>
      </c>
      <c r="W1135" s="98">
        <v>165100</v>
      </c>
      <c r="X1135" s="67">
        <f t="shared" si="173"/>
        <v>9.3803004567370336E-5</v>
      </c>
      <c r="Y1135" s="66">
        <v>728.90487634999897</v>
      </c>
      <c r="Z1135" s="105">
        <f t="shared" si="174"/>
        <v>9.4231624884249705E-5</v>
      </c>
      <c r="AA1135" s="101">
        <v>28700</v>
      </c>
      <c r="AB1135" s="67">
        <f t="shared" si="175"/>
        <v>5.4894718041897527E-5</v>
      </c>
      <c r="AC1135" s="66">
        <v>942.53219999999897</v>
      </c>
      <c r="AD1135" s="73">
        <f t="shared" si="176"/>
        <v>8.5753991001073524E-5</v>
      </c>
    </row>
    <row r="1136" spans="1:30" x14ac:dyDescent="0.25">
      <c r="A1136" s="165"/>
      <c r="B1136" s="72" t="s">
        <v>13025</v>
      </c>
      <c r="C1136" s="64" t="s">
        <v>13026</v>
      </c>
      <c r="D1136" s="64" t="s">
        <v>2</v>
      </c>
      <c r="E1136" s="64" t="s">
        <v>13027</v>
      </c>
      <c r="F1136" s="64" t="s">
        <v>13028</v>
      </c>
      <c r="G1136" s="64" t="s">
        <v>1216</v>
      </c>
      <c r="H1136" s="65">
        <v>38720</v>
      </c>
      <c r="I1136" s="65">
        <v>42003</v>
      </c>
      <c r="J1136" s="93" t="s">
        <v>1</v>
      </c>
      <c r="K1136" s="101">
        <v>977557</v>
      </c>
      <c r="L1136" s="67">
        <f t="shared" si="170"/>
        <v>3.3229565827773948E-4</v>
      </c>
      <c r="M1136" s="66">
        <v>5639.3399397670801</v>
      </c>
      <c r="N1136" s="73">
        <f t="shared" si="171"/>
        <v>1.0927735041911657E-4</v>
      </c>
      <c r="O1136" s="98">
        <v>964785</v>
      </c>
      <c r="P1136" s="67">
        <f t="shared" si="177"/>
        <v>3.5530141764331065E-4</v>
      </c>
      <c r="Q1136" s="66">
        <v>4667.1168897670404</v>
      </c>
      <c r="R1136" s="105">
        <f t="shared" si="172"/>
        <v>1.3372105305416523E-4</v>
      </c>
      <c r="S1136" s="101">
        <v>852900</v>
      </c>
      <c r="T1136" s="67">
        <f t="shared" si="178"/>
        <v>3.7360530026936834E-4</v>
      </c>
      <c r="U1136" s="66">
        <v>3654.75020726701</v>
      </c>
      <c r="V1136" s="73">
        <f t="shared" si="179"/>
        <v>1.9516603039123988E-4</v>
      </c>
      <c r="W1136" s="98">
        <v>786300</v>
      </c>
      <c r="X1136" s="67">
        <f t="shared" si="173"/>
        <v>4.4674320103769408E-4</v>
      </c>
      <c r="Y1136" s="66">
        <v>3002.2102697670002</v>
      </c>
      <c r="Z1136" s="105">
        <f t="shared" si="174"/>
        <v>3.8812081129291852E-4</v>
      </c>
      <c r="AA1136" s="101">
        <v>66600</v>
      </c>
      <c r="AB1136" s="67">
        <f t="shared" si="175"/>
        <v>1.2738634918433363E-4</v>
      </c>
      <c r="AC1136" s="66">
        <v>652.539937499997</v>
      </c>
      <c r="AD1136" s="73">
        <f t="shared" si="176"/>
        <v>5.9369753020868554E-5</v>
      </c>
    </row>
    <row r="1137" spans="1:30" x14ac:dyDescent="0.25">
      <c r="A1137" s="165"/>
      <c r="B1137" s="72" t="s">
        <v>9183</v>
      </c>
      <c r="C1137" s="64" t="s">
        <v>9184</v>
      </c>
      <c r="D1137" s="64" t="s">
        <v>2</v>
      </c>
      <c r="E1137" s="64" t="s">
        <v>9185</v>
      </c>
      <c r="F1137" s="64" t="s">
        <v>1221</v>
      </c>
      <c r="G1137" s="64" t="s">
        <v>1167</v>
      </c>
      <c r="H1137" s="65">
        <v>38720</v>
      </c>
      <c r="I1137" s="65">
        <v>39793</v>
      </c>
      <c r="J1137" s="93" t="s">
        <v>1</v>
      </c>
      <c r="K1137" s="101">
        <v>514001</v>
      </c>
      <c r="L1137" s="67">
        <f t="shared" si="170"/>
        <v>1.7472157700309688E-4</v>
      </c>
      <c r="M1137" s="66">
        <v>5638.79247050304</v>
      </c>
      <c r="N1137" s="73">
        <f t="shared" si="171"/>
        <v>1.0926674173241755E-4</v>
      </c>
      <c r="O1137" s="98">
        <v>499951</v>
      </c>
      <c r="P1137" s="67">
        <f t="shared" si="177"/>
        <v>1.8411697844824578E-4</v>
      </c>
      <c r="Q1137" s="66">
        <v>5069.4196705030299</v>
      </c>
      <c r="R1137" s="105">
        <f t="shared" si="172"/>
        <v>1.4524773060633613E-4</v>
      </c>
      <c r="S1137" s="101">
        <v>446700</v>
      </c>
      <c r="T1137" s="67">
        <f t="shared" si="178"/>
        <v>1.9567298350372476E-4</v>
      </c>
      <c r="U1137" s="66">
        <v>2699.4116697220102</v>
      </c>
      <c r="V1137" s="73">
        <f t="shared" si="179"/>
        <v>1.4415033315379297E-4</v>
      </c>
      <c r="W1137" s="98">
        <v>406400</v>
      </c>
      <c r="X1137" s="67">
        <f t="shared" si="173"/>
        <v>2.3089970355045006E-4</v>
      </c>
      <c r="Y1137" s="66">
        <v>1887.58826972202</v>
      </c>
      <c r="Z1137" s="105">
        <f t="shared" si="174"/>
        <v>2.44024310358636E-4</v>
      </c>
      <c r="AA1137" s="101">
        <v>40300</v>
      </c>
      <c r="AB1137" s="67">
        <f t="shared" si="175"/>
        <v>7.7082130212141828E-5</v>
      </c>
      <c r="AC1137" s="66">
        <v>811.82339999999897</v>
      </c>
      <c r="AD1137" s="73">
        <f t="shared" si="176"/>
        <v>7.3861769961875999E-5</v>
      </c>
    </row>
    <row r="1138" spans="1:30" x14ac:dyDescent="0.25">
      <c r="A1138" s="165"/>
      <c r="B1138" s="72" t="s">
        <v>14316</v>
      </c>
      <c r="C1138" s="64" t="s">
        <v>14311</v>
      </c>
      <c r="D1138" s="64" t="s">
        <v>2</v>
      </c>
      <c r="E1138" s="64" t="s">
        <v>14317</v>
      </c>
      <c r="F1138" s="64" t="s">
        <v>1306</v>
      </c>
      <c r="G1138" s="64" t="s">
        <v>1216</v>
      </c>
      <c r="H1138" s="65">
        <v>39794</v>
      </c>
      <c r="I1138" s="65">
        <v>42004</v>
      </c>
      <c r="J1138" s="93" t="s">
        <v>1</v>
      </c>
      <c r="K1138" s="101">
        <v>647261</v>
      </c>
      <c r="L1138" s="67">
        <f t="shared" si="170"/>
        <v>2.2001992730092255E-4</v>
      </c>
      <c r="M1138" s="66">
        <v>5637.6360530250804</v>
      </c>
      <c r="N1138" s="73">
        <f t="shared" si="171"/>
        <v>1.0924433303932234E-4</v>
      </c>
      <c r="O1138" s="98">
        <v>627105</v>
      </c>
      <c r="P1138" s="67">
        <f t="shared" si="177"/>
        <v>2.309439880504033E-4</v>
      </c>
      <c r="Q1138" s="66">
        <v>4194.0690130250396</v>
      </c>
      <c r="R1138" s="105">
        <f t="shared" si="172"/>
        <v>1.2016740489899019E-4</v>
      </c>
      <c r="S1138" s="101">
        <v>560300</v>
      </c>
      <c r="T1138" s="67">
        <f t="shared" si="178"/>
        <v>2.4543445860115732E-4</v>
      </c>
      <c r="U1138" s="66">
        <v>3264.9575693250199</v>
      </c>
      <c r="V1138" s="73">
        <f t="shared" si="179"/>
        <v>1.7435085082805006E-4</v>
      </c>
      <c r="W1138" s="98">
        <v>418300</v>
      </c>
      <c r="X1138" s="67">
        <f t="shared" si="173"/>
        <v>2.3766079231090861E-4</v>
      </c>
      <c r="Y1138" s="66">
        <v>1721.72246932501</v>
      </c>
      <c r="Z1138" s="105">
        <f t="shared" si="174"/>
        <v>2.2258145218706862E-4</v>
      </c>
      <c r="AA1138" s="101">
        <v>142000</v>
      </c>
      <c r="AB1138" s="67">
        <f t="shared" si="175"/>
        <v>2.7160452829092159E-4</v>
      </c>
      <c r="AC1138" s="66">
        <v>1543.2351000000001</v>
      </c>
      <c r="AD1138" s="73">
        <f t="shared" si="176"/>
        <v>1.4040747772642778E-4</v>
      </c>
    </row>
    <row r="1139" spans="1:30" x14ac:dyDescent="0.25">
      <c r="A1139" s="165"/>
      <c r="B1139" s="72" t="s">
        <v>9353</v>
      </c>
      <c r="C1139" s="64" t="s">
        <v>9354</v>
      </c>
      <c r="D1139" s="64" t="s">
        <v>2</v>
      </c>
      <c r="E1139" s="64" t="s">
        <v>9355</v>
      </c>
      <c r="F1139" s="64" t="s">
        <v>3616</v>
      </c>
      <c r="G1139" s="64" t="s">
        <v>1416</v>
      </c>
      <c r="H1139" s="65">
        <v>38720</v>
      </c>
      <c r="I1139" s="65">
        <v>39788</v>
      </c>
      <c r="J1139" s="93" t="s">
        <v>1</v>
      </c>
      <c r="K1139" s="101">
        <v>467163</v>
      </c>
      <c r="L1139" s="67">
        <f t="shared" si="170"/>
        <v>1.5880018925546399E-4</v>
      </c>
      <c r="M1139" s="66">
        <v>5617.5502515410199</v>
      </c>
      <c r="N1139" s="73">
        <f t="shared" si="171"/>
        <v>1.0885511671424421E-4</v>
      </c>
      <c r="O1139" s="98">
        <v>444663</v>
      </c>
      <c r="P1139" s="67">
        <f t="shared" si="177"/>
        <v>1.6375606406974347E-4</v>
      </c>
      <c r="Q1139" s="66">
        <v>4763.5454515410202</v>
      </c>
      <c r="R1139" s="105">
        <f t="shared" si="172"/>
        <v>1.3648389982433875E-4</v>
      </c>
      <c r="S1139" s="101">
        <v>395700</v>
      </c>
      <c r="T1139" s="67">
        <f t="shared" si="178"/>
        <v>1.733328846483633E-4</v>
      </c>
      <c r="U1139" s="66">
        <v>3293.1959258460101</v>
      </c>
      <c r="V1139" s="73">
        <f t="shared" si="179"/>
        <v>1.758587973728005E-4</v>
      </c>
      <c r="W1139" s="98">
        <v>334000</v>
      </c>
      <c r="X1139" s="67">
        <f t="shared" si="173"/>
        <v>1.8976501226833248E-4</v>
      </c>
      <c r="Y1139" s="66">
        <v>1341.29197584601</v>
      </c>
      <c r="Z1139" s="105">
        <f t="shared" si="174"/>
        <v>1.7340002300586269E-4</v>
      </c>
      <c r="AA1139" s="101">
        <v>61700</v>
      </c>
      <c r="AB1139" s="67">
        <f t="shared" si="175"/>
        <v>1.1801408025035114E-4</v>
      </c>
      <c r="AC1139" s="66">
        <v>1951.9039499999999</v>
      </c>
      <c r="AD1139" s="73">
        <f t="shared" si="176"/>
        <v>1.7758921526846516E-4</v>
      </c>
    </row>
    <row r="1140" spans="1:30" x14ac:dyDescent="0.25">
      <c r="A1140" s="165"/>
      <c r="B1140" s="72" t="s">
        <v>3679</v>
      </c>
      <c r="C1140" s="64" t="s">
        <v>3680</v>
      </c>
      <c r="D1140" s="64" t="s">
        <v>2</v>
      </c>
      <c r="E1140" s="64" t="s">
        <v>3681</v>
      </c>
      <c r="F1140" s="64" t="s">
        <v>1216</v>
      </c>
      <c r="G1140" s="64" t="s">
        <v>1216</v>
      </c>
      <c r="H1140" s="65">
        <v>38718</v>
      </c>
      <c r="I1140" s="65">
        <v>39793</v>
      </c>
      <c r="J1140" s="93" t="s">
        <v>1</v>
      </c>
      <c r="K1140" s="101">
        <v>534468</v>
      </c>
      <c r="L1140" s="67">
        <f t="shared" si="170"/>
        <v>1.8167881349976202E-4</v>
      </c>
      <c r="M1140" s="66">
        <v>5607.2034076570199</v>
      </c>
      <c r="N1140" s="73">
        <f t="shared" si="171"/>
        <v>1.0865461883737912E-4</v>
      </c>
      <c r="O1140" s="98">
        <v>506988</v>
      </c>
      <c r="P1140" s="67">
        <f t="shared" si="177"/>
        <v>1.8670849477152608E-4</v>
      </c>
      <c r="Q1140" s="66">
        <v>4489.3652076569997</v>
      </c>
      <c r="R1140" s="105">
        <f t="shared" si="172"/>
        <v>1.2862815680251589E-4</v>
      </c>
      <c r="S1140" s="101">
        <v>444500</v>
      </c>
      <c r="T1140" s="67">
        <f t="shared" si="178"/>
        <v>1.9470929296486604E-4</v>
      </c>
      <c r="U1140" s="66">
        <v>2824.6897154170101</v>
      </c>
      <c r="V1140" s="73">
        <f t="shared" si="179"/>
        <v>1.5084026200990185E-4</v>
      </c>
      <c r="W1140" s="98">
        <v>371600</v>
      </c>
      <c r="X1140" s="67">
        <f t="shared" si="173"/>
        <v>2.1112778011650403E-4</v>
      </c>
      <c r="Y1140" s="66">
        <v>1607.4189074170099</v>
      </c>
      <c r="Z1140" s="105">
        <f t="shared" si="174"/>
        <v>2.0780447549487765E-4</v>
      </c>
      <c r="AA1140" s="101">
        <v>72900</v>
      </c>
      <c r="AB1140" s="67">
        <f t="shared" si="175"/>
        <v>1.3943640924231115E-4</v>
      </c>
      <c r="AC1140" s="66">
        <v>1217.270808</v>
      </c>
      <c r="AD1140" s="73">
        <f t="shared" si="176"/>
        <v>1.1075041246877467E-4</v>
      </c>
    </row>
    <row r="1141" spans="1:30" x14ac:dyDescent="0.25">
      <c r="A1141" s="165"/>
      <c r="B1141" s="72" t="s">
        <v>3700</v>
      </c>
      <c r="C1141" s="64" t="s">
        <v>3701</v>
      </c>
      <c r="D1141" s="64" t="s">
        <v>2</v>
      </c>
      <c r="E1141" s="64" t="s">
        <v>3702</v>
      </c>
      <c r="F1141" s="64" t="s">
        <v>1572</v>
      </c>
      <c r="G1141" s="64" t="s">
        <v>1167</v>
      </c>
      <c r="H1141" s="65">
        <v>38720</v>
      </c>
      <c r="I1141" s="65">
        <v>39791</v>
      </c>
      <c r="J1141" s="93" t="s">
        <v>1</v>
      </c>
      <c r="K1141" s="101">
        <v>620435</v>
      </c>
      <c r="L1141" s="67">
        <f t="shared" si="170"/>
        <v>2.1090111036343588E-4</v>
      </c>
      <c r="M1141" s="66">
        <v>5567.3379523945396</v>
      </c>
      <c r="N1141" s="73">
        <f t="shared" si="171"/>
        <v>1.0788211862088825E-4</v>
      </c>
      <c r="O1141" s="98">
        <v>599065</v>
      </c>
      <c r="P1141" s="67">
        <f t="shared" si="177"/>
        <v>2.2061769592239712E-4</v>
      </c>
      <c r="Q1141" s="66">
        <v>4324.4057323945299</v>
      </c>
      <c r="R1141" s="105">
        <f t="shared" si="172"/>
        <v>1.239017796269785E-4</v>
      </c>
      <c r="S1141" s="101">
        <v>549080</v>
      </c>
      <c r="T1141" s="67">
        <f t="shared" si="178"/>
        <v>2.4051963685297782E-4</v>
      </c>
      <c r="U1141" s="66">
        <v>3226.9929843465202</v>
      </c>
      <c r="V1141" s="73">
        <f t="shared" si="179"/>
        <v>1.7232351737829144E-4</v>
      </c>
      <c r="W1141" s="98">
        <v>504380</v>
      </c>
      <c r="X1141" s="67">
        <f t="shared" si="173"/>
        <v>2.8656789487395667E-4</v>
      </c>
      <c r="Y1141" s="66">
        <v>2315.0056554840098</v>
      </c>
      <c r="Z1141" s="105">
        <f t="shared" si="174"/>
        <v>2.9928012777861849E-4</v>
      </c>
      <c r="AA1141" s="101">
        <v>44700</v>
      </c>
      <c r="AB1141" s="67">
        <f t="shared" si="175"/>
        <v>8.5498045173268975E-5</v>
      </c>
      <c r="AC1141" s="66">
        <v>911.987328862499</v>
      </c>
      <c r="AD1141" s="73">
        <f t="shared" si="176"/>
        <v>8.2974940476694496E-5</v>
      </c>
    </row>
    <row r="1142" spans="1:30" x14ac:dyDescent="0.25">
      <c r="A1142" s="165"/>
      <c r="B1142" s="72" t="s">
        <v>9995</v>
      </c>
      <c r="C1142" s="64" t="s">
        <v>9996</v>
      </c>
      <c r="D1142" s="64" t="s">
        <v>0</v>
      </c>
      <c r="E1142" s="64" t="s">
        <v>9997</v>
      </c>
      <c r="F1142" s="64" t="s">
        <v>1167</v>
      </c>
      <c r="G1142" s="64" t="s">
        <v>1167</v>
      </c>
      <c r="H1142" s="65">
        <v>38720</v>
      </c>
      <c r="I1142" s="65">
        <v>42004</v>
      </c>
      <c r="J1142" s="93" t="s">
        <v>1</v>
      </c>
      <c r="K1142" s="101">
        <v>610139</v>
      </c>
      <c r="L1142" s="67">
        <f t="shared" si="170"/>
        <v>2.0740124682849359E-4</v>
      </c>
      <c r="M1142" s="66">
        <v>5547.0672649335402</v>
      </c>
      <c r="N1142" s="73">
        <f t="shared" si="171"/>
        <v>1.0748931963367141E-4</v>
      </c>
      <c r="O1142" s="98">
        <v>595065</v>
      </c>
      <c r="P1142" s="67">
        <f t="shared" si="177"/>
        <v>2.1914461573295258E-4</v>
      </c>
      <c r="Q1142" s="66">
        <v>4839.73446493354</v>
      </c>
      <c r="R1142" s="105">
        <f t="shared" si="172"/>
        <v>1.3866684817181719E-4</v>
      </c>
      <c r="S1142" s="101">
        <v>484060</v>
      </c>
      <c r="T1142" s="67">
        <f t="shared" si="178"/>
        <v>2.1203820101816208E-4</v>
      </c>
      <c r="U1142" s="66">
        <v>2710.2176024335099</v>
      </c>
      <c r="V1142" s="73">
        <f t="shared" si="179"/>
        <v>1.4472737696592133E-4</v>
      </c>
      <c r="W1142" s="98">
        <v>442900</v>
      </c>
      <c r="X1142" s="67">
        <f t="shared" si="173"/>
        <v>2.5163749680731873E-4</v>
      </c>
      <c r="Y1142" s="66">
        <v>1782.85428312102</v>
      </c>
      <c r="Z1142" s="105">
        <f t="shared" si="174"/>
        <v>2.3048447264011518E-4</v>
      </c>
      <c r="AA1142" s="101">
        <v>41160</v>
      </c>
      <c r="AB1142" s="67">
        <f t="shared" si="175"/>
        <v>7.8727059045453036E-5</v>
      </c>
      <c r="AC1142" s="66">
        <v>927.36331931249799</v>
      </c>
      <c r="AD1142" s="73">
        <f t="shared" si="176"/>
        <v>8.4373887426922623E-5</v>
      </c>
    </row>
    <row r="1143" spans="1:30" x14ac:dyDescent="0.25">
      <c r="A1143" s="165"/>
      <c r="B1143" s="72" t="s">
        <v>14976</v>
      </c>
      <c r="C1143" s="64" t="s">
        <v>14977</v>
      </c>
      <c r="D1143" s="64" t="s">
        <v>0</v>
      </c>
      <c r="E1143" s="64" t="s">
        <v>14978</v>
      </c>
      <c r="F1143" s="64" t="s">
        <v>1251</v>
      </c>
      <c r="G1143" s="64" t="s">
        <v>1227</v>
      </c>
      <c r="H1143" s="65">
        <v>40485</v>
      </c>
      <c r="I1143" s="65">
        <v>42004</v>
      </c>
      <c r="J1143" s="93" t="s">
        <v>1</v>
      </c>
      <c r="K1143" s="101">
        <v>309152</v>
      </c>
      <c r="L1143" s="67">
        <f t="shared" si="170"/>
        <v>1.0508836553559507E-4</v>
      </c>
      <c r="M1143" s="66">
        <v>5546.2646747500503</v>
      </c>
      <c r="N1143" s="73">
        <f t="shared" si="171"/>
        <v>1.0747376729427337E-4</v>
      </c>
      <c r="O1143" s="98">
        <v>294850</v>
      </c>
      <c r="P1143" s="67">
        <f t="shared" si="177"/>
        <v>1.0858442346443006E-4</v>
      </c>
      <c r="Q1143" s="66">
        <v>5108.1555547500402</v>
      </c>
      <c r="R1143" s="105">
        <f t="shared" si="172"/>
        <v>1.4635758136748839E-4</v>
      </c>
      <c r="S1143" s="101">
        <v>248360</v>
      </c>
      <c r="T1143" s="67">
        <f t="shared" si="178"/>
        <v>1.0879190101407003E-4</v>
      </c>
      <c r="U1143" s="66">
        <v>1544.5231433500001</v>
      </c>
      <c r="V1143" s="73">
        <f t="shared" si="179"/>
        <v>8.2478537147531199E-5</v>
      </c>
      <c r="W1143" s="98">
        <v>200660</v>
      </c>
      <c r="X1143" s="67">
        <f t="shared" si="173"/>
        <v>1.1400672862803472E-4</v>
      </c>
      <c r="Y1143" s="66">
        <v>835.57094335000397</v>
      </c>
      <c r="Z1143" s="105">
        <f t="shared" si="174"/>
        <v>1.0802123878250598E-4</v>
      </c>
      <c r="AA1143" s="101">
        <v>47700</v>
      </c>
      <c r="AB1143" s="67">
        <f t="shared" si="175"/>
        <v>9.1236169010401111E-5</v>
      </c>
      <c r="AC1143" s="66">
        <v>708.95219999999802</v>
      </c>
      <c r="AD1143" s="73">
        <f t="shared" si="176"/>
        <v>6.4502284992482142E-5</v>
      </c>
    </row>
    <row r="1144" spans="1:30" x14ac:dyDescent="0.25">
      <c r="A1144" s="165"/>
      <c r="B1144" s="72" t="s">
        <v>8838</v>
      </c>
      <c r="C1144" s="64" t="s">
        <v>8839</v>
      </c>
      <c r="D1144" s="64" t="s">
        <v>0</v>
      </c>
      <c r="E1144" s="64" t="s">
        <v>8840</v>
      </c>
      <c r="F1144" s="64" t="s">
        <v>1215</v>
      </c>
      <c r="G1144" s="64" t="s">
        <v>1216</v>
      </c>
      <c r="H1144" s="65">
        <v>38720</v>
      </c>
      <c r="I1144" s="65">
        <v>42004</v>
      </c>
      <c r="J1144" s="93" t="s">
        <v>1</v>
      </c>
      <c r="K1144" s="101">
        <v>1503420</v>
      </c>
      <c r="L1144" s="67">
        <f t="shared" si="170"/>
        <v>5.1104942071707236E-4</v>
      </c>
      <c r="M1144" s="66">
        <v>5543.6562265890398</v>
      </c>
      <c r="N1144" s="73">
        <f t="shared" si="171"/>
        <v>1.0742322160864608E-4</v>
      </c>
      <c r="O1144" s="98">
        <v>1503420</v>
      </c>
      <c r="P1144" s="67">
        <f t="shared" si="177"/>
        <v>5.5366455460367455E-4</v>
      </c>
      <c r="Q1144" s="66">
        <v>5543.6562265890398</v>
      </c>
      <c r="R1144" s="105">
        <f t="shared" si="172"/>
        <v>1.5883543650152047E-4</v>
      </c>
      <c r="S1144" s="101">
        <v>1344760</v>
      </c>
      <c r="T1144" s="67">
        <f t="shared" si="178"/>
        <v>5.8906022228893864E-4</v>
      </c>
      <c r="U1144" s="66">
        <v>4954.0324650890198</v>
      </c>
      <c r="V1144" s="73">
        <f t="shared" si="179"/>
        <v>2.6454854526535785E-4</v>
      </c>
      <c r="W1144" s="98">
        <v>1294060</v>
      </c>
      <c r="X1144" s="67">
        <f t="shared" si="173"/>
        <v>7.3523147238310879E-4</v>
      </c>
      <c r="Y1144" s="66">
        <v>4578.1799400890004</v>
      </c>
      <c r="Z1144" s="105">
        <f t="shared" si="174"/>
        <v>5.9185958108464245E-4</v>
      </c>
      <c r="AA1144" s="101">
        <v>50700</v>
      </c>
      <c r="AB1144" s="67">
        <f t="shared" si="175"/>
        <v>9.6974292847533261E-5</v>
      </c>
      <c r="AC1144" s="66">
        <v>375.85252500000001</v>
      </c>
      <c r="AD1144" s="73">
        <f t="shared" si="176"/>
        <v>3.4196024333790187E-5</v>
      </c>
    </row>
    <row r="1145" spans="1:30" x14ac:dyDescent="0.25">
      <c r="A1145" s="165"/>
      <c r="B1145" s="72" t="s">
        <v>12441</v>
      </c>
      <c r="C1145" s="64" t="s">
        <v>12342</v>
      </c>
      <c r="D1145" s="64" t="s">
        <v>2</v>
      </c>
      <c r="E1145" s="64" t="s">
        <v>12442</v>
      </c>
      <c r="F1145" s="64" t="s">
        <v>1199</v>
      </c>
      <c r="G1145" s="64" t="s">
        <v>1199</v>
      </c>
      <c r="H1145" s="65">
        <v>38720</v>
      </c>
      <c r="I1145" s="65">
        <v>39944</v>
      </c>
      <c r="J1145" s="93" t="s">
        <v>1</v>
      </c>
      <c r="K1145" s="101">
        <v>402646</v>
      </c>
      <c r="L1145" s="67">
        <f t="shared" si="170"/>
        <v>1.3686927475625328E-4</v>
      </c>
      <c r="M1145" s="66">
        <v>5535.0517001435001</v>
      </c>
      <c r="N1145" s="73">
        <f t="shared" si="171"/>
        <v>1.0725648580948825E-4</v>
      </c>
      <c r="O1145" s="98">
        <v>379546</v>
      </c>
      <c r="P1145" s="67">
        <f t="shared" si="177"/>
        <v>1.3977542339572857E-4</v>
      </c>
      <c r="Q1145" s="66">
        <v>4513.6965001435101</v>
      </c>
      <c r="R1145" s="105">
        <f t="shared" si="172"/>
        <v>1.2932529084271936E-4</v>
      </c>
      <c r="S1145" s="101">
        <v>316720</v>
      </c>
      <c r="T1145" s="67">
        <f t="shared" si="178"/>
        <v>1.3873639430333492E-4</v>
      </c>
      <c r="U1145" s="66">
        <v>2272.36693670351</v>
      </c>
      <c r="V1145" s="73">
        <f t="shared" si="179"/>
        <v>1.2134586756350797E-4</v>
      </c>
      <c r="W1145" s="98">
        <v>272920</v>
      </c>
      <c r="X1145" s="67">
        <f t="shared" si="173"/>
        <v>1.5506187768944102E-4</v>
      </c>
      <c r="Y1145" s="66">
        <v>1139.4372203410101</v>
      </c>
      <c r="Z1145" s="105">
        <f t="shared" si="174"/>
        <v>1.4730457184480378E-4</v>
      </c>
      <c r="AA1145" s="101">
        <v>43800</v>
      </c>
      <c r="AB1145" s="67">
        <f t="shared" si="175"/>
        <v>8.3776608022129327E-5</v>
      </c>
      <c r="AC1145" s="66">
        <v>1132.9297163624999</v>
      </c>
      <c r="AD1145" s="73">
        <f t="shared" si="176"/>
        <v>1.030768441670202E-4</v>
      </c>
    </row>
    <row r="1146" spans="1:30" x14ac:dyDescent="0.25">
      <c r="A1146" s="165"/>
      <c r="B1146" s="72" t="s">
        <v>15072</v>
      </c>
      <c r="C1146" s="64" t="s">
        <v>15073</v>
      </c>
      <c r="D1146" s="64" t="s">
        <v>4</v>
      </c>
      <c r="E1146" s="64" t="s">
        <v>15074</v>
      </c>
      <c r="F1146" s="64" t="s">
        <v>1215</v>
      </c>
      <c r="G1146" s="64" t="s">
        <v>1216</v>
      </c>
      <c r="H1146" s="65">
        <v>39091</v>
      </c>
      <c r="I1146" s="65">
        <v>40681</v>
      </c>
      <c r="J1146" s="93" t="s">
        <v>1</v>
      </c>
      <c r="K1146" s="101">
        <v>255937</v>
      </c>
      <c r="L1146" s="67">
        <f t="shared" si="170"/>
        <v>8.6999278704597078E-5</v>
      </c>
      <c r="M1146" s="66">
        <v>5523.4597042000296</v>
      </c>
      <c r="N1146" s="73">
        <f t="shared" si="171"/>
        <v>1.0703185976879882E-4</v>
      </c>
      <c r="O1146" s="98">
        <v>245227</v>
      </c>
      <c r="P1146" s="67">
        <f t="shared" si="177"/>
        <v>9.0309758904228555E-5</v>
      </c>
      <c r="Q1146" s="66">
        <v>5073.0354042000299</v>
      </c>
      <c r="R1146" s="105">
        <f t="shared" si="172"/>
        <v>1.4535132769399135E-4</v>
      </c>
      <c r="S1146" s="101">
        <v>181840</v>
      </c>
      <c r="T1146" s="67">
        <f t="shared" si="178"/>
        <v>7.9653403448214267E-5</v>
      </c>
      <c r="U1146" s="66">
        <v>913.89017549999903</v>
      </c>
      <c r="V1146" s="73">
        <f t="shared" si="179"/>
        <v>4.8802327833853419E-5</v>
      </c>
      <c r="W1146" s="98">
        <v>159660</v>
      </c>
      <c r="X1146" s="67">
        <f t="shared" si="173"/>
        <v>9.0712221134017857E-5</v>
      </c>
      <c r="Y1146" s="66">
        <v>716.31593940000005</v>
      </c>
      <c r="Z1146" s="105">
        <f t="shared" si="174"/>
        <v>9.2604147797933502E-5</v>
      </c>
      <c r="AA1146" s="101">
        <v>22180</v>
      </c>
      <c r="AB1146" s="67">
        <f t="shared" si="175"/>
        <v>4.2423862235863664E-5</v>
      </c>
      <c r="AC1146" s="66">
        <v>197.57423610000001</v>
      </c>
      <c r="AD1146" s="73">
        <f t="shared" si="176"/>
        <v>1.7975809489122383E-5</v>
      </c>
    </row>
    <row r="1147" spans="1:30" x14ac:dyDescent="0.25">
      <c r="A1147" s="165"/>
      <c r="B1147" s="72" t="s">
        <v>9530</v>
      </c>
      <c r="C1147" s="64" t="s">
        <v>9531</v>
      </c>
      <c r="D1147" s="64" t="s">
        <v>2</v>
      </c>
      <c r="E1147" s="64" t="s">
        <v>9532</v>
      </c>
      <c r="F1147" s="64" t="s">
        <v>1411</v>
      </c>
      <c r="G1147" s="64" t="s">
        <v>1167</v>
      </c>
      <c r="H1147" s="65">
        <v>38718</v>
      </c>
      <c r="I1147" s="65">
        <v>39793</v>
      </c>
      <c r="J1147" s="93" t="s">
        <v>1</v>
      </c>
      <c r="K1147" s="101">
        <v>460678</v>
      </c>
      <c r="L1147" s="67">
        <f t="shared" si="170"/>
        <v>1.5659577831683726E-4</v>
      </c>
      <c r="M1147" s="66">
        <v>5519.6140416840299</v>
      </c>
      <c r="N1147" s="73">
        <f t="shared" si="171"/>
        <v>1.0695733973368069E-4</v>
      </c>
      <c r="O1147" s="98">
        <v>441778</v>
      </c>
      <c r="P1147" s="67">
        <f t="shared" si="177"/>
        <v>1.626936049831066E-4</v>
      </c>
      <c r="Q1147" s="66">
        <v>4881.0020416840198</v>
      </c>
      <c r="R1147" s="105">
        <f t="shared" si="172"/>
        <v>1.3984923634644531E-4</v>
      </c>
      <c r="S1147" s="101">
        <v>371800</v>
      </c>
      <c r="T1147" s="67">
        <f t="shared" si="178"/>
        <v>1.6286370106712529E-4</v>
      </c>
      <c r="U1147" s="66">
        <v>2110.57603268501</v>
      </c>
      <c r="V1147" s="73">
        <f t="shared" si="179"/>
        <v>1.1270612840215142E-4</v>
      </c>
      <c r="W1147" s="98">
        <v>324600</v>
      </c>
      <c r="X1147" s="67">
        <f t="shared" si="173"/>
        <v>1.8442432030628958E-4</v>
      </c>
      <c r="Y1147" s="66">
        <v>1316.11748521001</v>
      </c>
      <c r="Z1147" s="105">
        <f t="shared" si="174"/>
        <v>1.7014550621604152E-4</v>
      </c>
      <c r="AA1147" s="101">
        <v>47200</v>
      </c>
      <c r="AB1147" s="67">
        <f t="shared" si="175"/>
        <v>9.0279815037545762E-5</v>
      </c>
      <c r="AC1147" s="66">
        <v>794.45854747499902</v>
      </c>
      <c r="AD1147" s="73">
        <f t="shared" si="176"/>
        <v>7.2281871251610389E-5</v>
      </c>
    </row>
    <row r="1148" spans="1:30" x14ac:dyDescent="0.25">
      <c r="A1148" s="165"/>
      <c r="B1148" s="72" t="s">
        <v>9156</v>
      </c>
      <c r="C1148" s="64" t="s">
        <v>9157</v>
      </c>
      <c r="D1148" s="64" t="s">
        <v>2</v>
      </c>
      <c r="E1148" s="64" t="s">
        <v>9158</v>
      </c>
      <c r="F1148" s="64" t="s">
        <v>2360</v>
      </c>
      <c r="G1148" s="64" t="s">
        <v>1216</v>
      </c>
      <c r="H1148" s="65">
        <v>38720</v>
      </c>
      <c r="I1148" s="65">
        <v>39791</v>
      </c>
      <c r="J1148" s="93" t="s">
        <v>1</v>
      </c>
      <c r="K1148" s="101">
        <v>485130</v>
      </c>
      <c r="L1148" s="67">
        <f t="shared" si="170"/>
        <v>1.6490761428773949E-4</v>
      </c>
      <c r="M1148" s="66">
        <v>5518.3305563385302</v>
      </c>
      <c r="N1148" s="73">
        <f t="shared" si="171"/>
        <v>1.0693246875953194E-4</v>
      </c>
      <c r="O1148" s="98">
        <v>464320</v>
      </c>
      <c r="P1148" s="67">
        <f t="shared" si="177"/>
        <v>1.7099514839072125E-4</v>
      </c>
      <c r="Q1148" s="66">
        <v>4050.3100563385001</v>
      </c>
      <c r="R1148" s="105">
        <f t="shared" si="172"/>
        <v>1.1604845962118043E-4</v>
      </c>
      <c r="S1148" s="101">
        <v>382220</v>
      </c>
      <c r="T1148" s="67">
        <f t="shared" si="178"/>
        <v>1.6742808989208345E-4</v>
      </c>
      <c r="U1148" s="66">
        <v>2363.8743444884999</v>
      </c>
      <c r="V1148" s="73">
        <f t="shared" si="179"/>
        <v>1.262324224621925E-4</v>
      </c>
      <c r="W1148" s="98">
        <v>328320</v>
      </c>
      <c r="X1148" s="67">
        <f t="shared" si="173"/>
        <v>1.865378707423321E-4</v>
      </c>
      <c r="Y1148" s="66">
        <v>1346.5635856260001</v>
      </c>
      <c r="Z1148" s="105">
        <f t="shared" si="174"/>
        <v>1.7408152805740201E-4</v>
      </c>
      <c r="AA1148" s="101">
        <v>53900</v>
      </c>
      <c r="AB1148" s="67">
        <f t="shared" si="175"/>
        <v>1.0309495827380755E-4</v>
      </c>
      <c r="AC1148" s="66">
        <v>1017.3107588625001</v>
      </c>
      <c r="AD1148" s="73">
        <f t="shared" si="176"/>
        <v>9.2557535605457516E-5</v>
      </c>
    </row>
    <row r="1149" spans="1:30" x14ac:dyDescent="0.25">
      <c r="A1149" s="165"/>
      <c r="B1149" s="72" t="s">
        <v>6395</v>
      </c>
      <c r="C1149" s="64" t="s">
        <v>6396</v>
      </c>
      <c r="D1149" s="64" t="s">
        <v>0</v>
      </c>
      <c r="E1149" s="64" t="s">
        <v>6397</v>
      </c>
      <c r="F1149" s="64" t="s">
        <v>1380</v>
      </c>
      <c r="G1149" s="64" t="s">
        <v>1216</v>
      </c>
      <c r="H1149" s="65">
        <v>38722</v>
      </c>
      <c r="I1149" s="65">
        <v>39386</v>
      </c>
      <c r="J1149" s="93" t="s">
        <v>1</v>
      </c>
      <c r="K1149" s="101">
        <v>247877</v>
      </c>
      <c r="L1149" s="67">
        <f t="shared" si="170"/>
        <v>8.425948654340487E-5</v>
      </c>
      <c r="M1149" s="66">
        <v>5462.2900693150004</v>
      </c>
      <c r="N1149" s="73">
        <f t="shared" si="171"/>
        <v>1.0584653388000042E-4</v>
      </c>
      <c r="O1149" s="98">
        <v>226327</v>
      </c>
      <c r="P1149" s="67">
        <f t="shared" si="177"/>
        <v>8.334945500910314E-5</v>
      </c>
      <c r="Q1149" s="66">
        <v>4501.9995693150104</v>
      </c>
      <c r="R1149" s="105">
        <f t="shared" si="172"/>
        <v>1.2899015333816741E-4</v>
      </c>
      <c r="S1149" s="101">
        <v>159000</v>
      </c>
      <c r="T1149" s="67">
        <f t="shared" si="178"/>
        <v>6.9648543490244543E-5</v>
      </c>
      <c r="U1149" s="66">
        <v>1749.85671686</v>
      </c>
      <c r="V1149" s="73">
        <f t="shared" si="179"/>
        <v>9.3443483087834363E-5</v>
      </c>
      <c r="W1149" s="98">
        <v>131400</v>
      </c>
      <c r="X1149" s="67">
        <f t="shared" si="173"/>
        <v>7.4656055724727212E-5</v>
      </c>
      <c r="Y1149" s="66">
        <v>617.91340435999996</v>
      </c>
      <c r="Z1149" s="105">
        <f t="shared" si="174"/>
        <v>7.9882829735168775E-5</v>
      </c>
      <c r="AA1149" s="101">
        <v>27600</v>
      </c>
      <c r="AB1149" s="67">
        <f t="shared" si="175"/>
        <v>5.2790739301615743E-5</v>
      </c>
      <c r="AC1149" s="66">
        <v>1131.9433125</v>
      </c>
      <c r="AD1149" s="73">
        <f t="shared" si="176"/>
        <v>1.0298709861992033E-4</v>
      </c>
    </row>
    <row r="1150" spans="1:30" x14ac:dyDescent="0.25">
      <c r="A1150" s="165"/>
      <c r="B1150" s="72" t="s">
        <v>3475</v>
      </c>
      <c r="C1150" s="64" t="s">
        <v>3476</v>
      </c>
      <c r="D1150" s="64" t="s">
        <v>2</v>
      </c>
      <c r="E1150" s="64" t="s">
        <v>3477</v>
      </c>
      <c r="F1150" s="64" t="s">
        <v>1562</v>
      </c>
      <c r="G1150" s="64" t="s">
        <v>1167</v>
      </c>
      <c r="H1150" s="65">
        <v>38718</v>
      </c>
      <c r="I1150" s="65">
        <v>39793</v>
      </c>
      <c r="J1150" s="93" t="s">
        <v>1</v>
      </c>
      <c r="K1150" s="101">
        <v>689520</v>
      </c>
      <c r="L1150" s="67">
        <f t="shared" si="170"/>
        <v>2.3438480037037934E-4</v>
      </c>
      <c r="M1150" s="66">
        <v>5417.4448678620302</v>
      </c>
      <c r="N1150" s="73">
        <f t="shared" si="171"/>
        <v>1.0497753771269462E-4</v>
      </c>
      <c r="O1150" s="98">
        <v>669800</v>
      </c>
      <c r="P1150" s="67">
        <f t="shared" si="177"/>
        <v>2.4666727772248688E-4</v>
      </c>
      <c r="Q1150" s="66">
        <v>4801.9610678620302</v>
      </c>
      <c r="R1150" s="105">
        <f t="shared" si="172"/>
        <v>1.3758457434985438E-4</v>
      </c>
      <c r="S1150" s="101">
        <v>573200</v>
      </c>
      <c r="T1150" s="67">
        <f t="shared" si="178"/>
        <v>2.5108518948810171E-4</v>
      </c>
      <c r="U1150" s="66">
        <v>2657.5018531280198</v>
      </c>
      <c r="V1150" s="73">
        <f t="shared" si="179"/>
        <v>1.4191232177812894E-4</v>
      </c>
      <c r="W1150" s="98">
        <v>522700</v>
      </c>
      <c r="X1150" s="67">
        <f t="shared" si="173"/>
        <v>2.9697656261274666E-4</v>
      </c>
      <c r="Y1150" s="66">
        <v>2081.3777356280102</v>
      </c>
      <c r="Z1150" s="105">
        <f t="shared" si="174"/>
        <v>2.6907709413093704E-4</v>
      </c>
      <c r="AA1150" s="101">
        <v>50500</v>
      </c>
      <c r="AB1150" s="67">
        <f t="shared" si="175"/>
        <v>9.6591751258391119E-5</v>
      </c>
      <c r="AC1150" s="66">
        <v>576.12411750000001</v>
      </c>
      <c r="AD1150" s="73">
        <f t="shared" si="176"/>
        <v>5.2417246209303497E-5</v>
      </c>
    </row>
    <row r="1151" spans="1:30" x14ac:dyDescent="0.25">
      <c r="A1151" s="165"/>
      <c r="B1151" s="72" t="s">
        <v>14623</v>
      </c>
      <c r="C1151" s="64" t="s">
        <v>14624</v>
      </c>
      <c r="D1151" s="64" t="s">
        <v>0</v>
      </c>
      <c r="E1151" s="64" t="s">
        <v>9679</v>
      </c>
      <c r="F1151" s="64" t="s">
        <v>9680</v>
      </c>
      <c r="G1151" s="64" t="s">
        <v>1269</v>
      </c>
      <c r="H1151" s="65">
        <v>41877</v>
      </c>
      <c r="I1151" s="65">
        <v>42004</v>
      </c>
      <c r="J1151" s="93" t="s">
        <v>1</v>
      </c>
      <c r="K1151" s="101">
        <v>200922</v>
      </c>
      <c r="L1151" s="67">
        <f t="shared" si="170"/>
        <v>6.8298327619238544E-5</v>
      </c>
      <c r="M1151" s="66">
        <v>5401.4647530250004</v>
      </c>
      <c r="N1151" s="73">
        <f t="shared" si="171"/>
        <v>1.0466788008832095E-4</v>
      </c>
      <c r="O1151" s="98">
        <v>171964</v>
      </c>
      <c r="P1151" s="67">
        <f t="shared" si="177"/>
        <v>6.3329190424409873E-5</v>
      </c>
      <c r="Q1151" s="66">
        <v>2744.098193025</v>
      </c>
      <c r="R1151" s="105">
        <f t="shared" si="172"/>
        <v>7.8623207586654432E-5</v>
      </c>
      <c r="S1151" s="101">
        <v>143700</v>
      </c>
      <c r="T1151" s="67">
        <f t="shared" si="178"/>
        <v>6.2946513833636112E-5</v>
      </c>
      <c r="U1151" s="66">
        <v>1466.7348077250001</v>
      </c>
      <c r="V1151" s="73">
        <f t="shared" si="179"/>
        <v>7.8324589596071758E-5</v>
      </c>
      <c r="W1151" s="98">
        <v>91400</v>
      </c>
      <c r="X1151" s="67">
        <f t="shared" si="173"/>
        <v>5.1929706950076614E-5</v>
      </c>
      <c r="Y1151" s="66">
        <v>487.80104999999998</v>
      </c>
      <c r="Z1151" s="105">
        <f t="shared" si="174"/>
        <v>6.3062118327318552E-5</v>
      </c>
      <c r="AA1151" s="101">
        <v>52300</v>
      </c>
      <c r="AB1151" s="67">
        <f t="shared" si="175"/>
        <v>1.000346255606704E-4</v>
      </c>
      <c r="AC1151" s="66">
        <v>978.93375772499996</v>
      </c>
      <c r="AD1151" s="73">
        <f t="shared" si="176"/>
        <v>8.9065897855369644E-5</v>
      </c>
    </row>
    <row r="1152" spans="1:30" x14ac:dyDescent="0.25">
      <c r="A1152" s="165"/>
      <c r="B1152" s="72" t="s">
        <v>6940</v>
      </c>
      <c r="C1152" s="64" t="s">
        <v>6920</v>
      </c>
      <c r="D1152" s="64" t="s">
        <v>4</v>
      </c>
      <c r="E1152" s="64" t="s">
        <v>6941</v>
      </c>
      <c r="F1152" s="64" t="s">
        <v>2321</v>
      </c>
      <c r="G1152" s="64" t="s">
        <v>1193</v>
      </c>
      <c r="H1152" s="65">
        <v>38720</v>
      </c>
      <c r="I1152" s="65">
        <v>41803</v>
      </c>
      <c r="J1152" s="93" t="s">
        <v>1</v>
      </c>
      <c r="K1152" s="101">
        <v>150600</v>
      </c>
      <c r="L1152" s="67">
        <f t="shared" si="170"/>
        <v>5.1192642614832244E-5</v>
      </c>
      <c r="M1152" s="66">
        <v>5382.5833412100001</v>
      </c>
      <c r="N1152" s="73">
        <f t="shared" si="171"/>
        <v>1.0430200204632431E-4</v>
      </c>
      <c r="O1152" s="98">
        <v>116250</v>
      </c>
      <c r="P1152" s="67">
        <f t="shared" si="177"/>
        <v>4.2811393005731705E-5</v>
      </c>
      <c r="Q1152" s="66">
        <v>3486.9917412099999</v>
      </c>
      <c r="R1152" s="105">
        <f t="shared" si="172"/>
        <v>9.9908405690060409E-5</v>
      </c>
      <c r="S1152" s="101">
        <v>80599</v>
      </c>
      <c r="T1152" s="67">
        <f t="shared" si="178"/>
        <v>3.5305678973397608E-5</v>
      </c>
      <c r="U1152" s="66">
        <v>285.69485387999998</v>
      </c>
      <c r="V1152" s="73">
        <f t="shared" si="179"/>
        <v>1.5256290409149522E-5</v>
      </c>
      <c r="W1152" s="98">
        <v>69699</v>
      </c>
      <c r="X1152" s="67">
        <f t="shared" si="173"/>
        <v>3.9600094581109295E-5</v>
      </c>
      <c r="Y1152" s="66">
        <v>212.40597887999999</v>
      </c>
      <c r="Z1152" s="105">
        <f t="shared" si="174"/>
        <v>2.7459495984193731E-5</v>
      </c>
      <c r="AA1152" s="101">
        <v>10900</v>
      </c>
      <c r="AB1152" s="67">
        <f t="shared" si="175"/>
        <v>2.0848516608246796E-5</v>
      </c>
      <c r="AC1152" s="66">
        <v>73.288875000000004</v>
      </c>
      <c r="AD1152" s="73">
        <f t="shared" si="176"/>
        <v>6.6680093552547169E-6</v>
      </c>
    </row>
    <row r="1153" spans="1:30" x14ac:dyDescent="0.25">
      <c r="A1153" s="165"/>
      <c r="B1153" s="72" t="s">
        <v>7645</v>
      </c>
      <c r="C1153" s="64" t="s">
        <v>7646</v>
      </c>
      <c r="D1153" s="64" t="s">
        <v>0</v>
      </c>
      <c r="E1153" s="64" t="s">
        <v>7647</v>
      </c>
      <c r="F1153" s="64" t="s">
        <v>1199</v>
      </c>
      <c r="G1153" s="64" t="s">
        <v>1199</v>
      </c>
      <c r="H1153" s="65">
        <v>38720</v>
      </c>
      <c r="I1153" s="65">
        <v>41995</v>
      </c>
      <c r="J1153" s="93" t="s">
        <v>1</v>
      </c>
      <c r="K1153" s="101">
        <v>218100</v>
      </c>
      <c r="L1153" s="67">
        <f t="shared" si="170"/>
        <v>7.4137552153352674E-5</v>
      </c>
      <c r="M1153" s="66">
        <v>5381.6145232950603</v>
      </c>
      <c r="N1153" s="73">
        <f t="shared" si="171"/>
        <v>1.0428322859838289E-4</v>
      </c>
      <c r="O1153" s="98">
        <v>206398</v>
      </c>
      <c r="P1153" s="67">
        <f t="shared" si="177"/>
        <v>7.6010201235243122E-5</v>
      </c>
      <c r="Q1153" s="66">
        <v>4636.6754232950298</v>
      </c>
      <c r="R1153" s="105">
        <f t="shared" si="172"/>
        <v>1.3284885185387485E-4</v>
      </c>
      <c r="S1153" s="101">
        <v>161400</v>
      </c>
      <c r="T1153" s="67">
        <f t="shared" si="178"/>
        <v>7.0699842259908609E-5</v>
      </c>
      <c r="U1153" s="66">
        <v>1848.1333322339899</v>
      </c>
      <c r="V1153" s="73">
        <f t="shared" si="179"/>
        <v>9.8691518060153621E-5</v>
      </c>
      <c r="W1153" s="98">
        <v>127600</v>
      </c>
      <c r="X1153" s="67">
        <f t="shared" si="173"/>
        <v>7.2497052591135406E-5</v>
      </c>
      <c r="Y1153" s="66">
        <v>578.15165723399798</v>
      </c>
      <c r="Z1153" s="105">
        <f t="shared" si="174"/>
        <v>7.4742496391973123E-5</v>
      </c>
      <c r="AA1153" s="101">
        <v>33800</v>
      </c>
      <c r="AB1153" s="67">
        <f t="shared" si="175"/>
        <v>6.4649528565022179E-5</v>
      </c>
      <c r="AC1153" s="66">
        <v>1269.981675</v>
      </c>
      <c r="AD1153" s="73">
        <f t="shared" si="176"/>
        <v>1.1554618200787029E-4</v>
      </c>
    </row>
    <row r="1154" spans="1:30" x14ac:dyDescent="0.25">
      <c r="A1154" s="165"/>
      <c r="B1154" s="74" t="s">
        <v>16684</v>
      </c>
      <c r="C1154" s="68" t="s">
        <v>3</v>
      </c>
      <c r="D1154" s="68" t="s">
        <v>2</v>
      </c>
      <c r="E1154" s="68" t="s">
        <v>16685</v>
      </c>
      <c r="F1154" s="68" t="s">
        <v>1199</v>
      </c>
      <c r="G1154" s="68" t="s">
        <v>1199</v>
      </c>
      <c r="H1154" s="69">
        <v>38722</v>
      </c>
      <c r="I1154" s="69">
        <v>42004</v>
      </c>
      <c r="J1154" s="94" t="s">
        <v>1173</v>
      </c>
      <c r="K1154" s="102">
        <v>381031</v>
      </c>
      <c r="L1154" s="71">
        <f t="shared" si="170"/>
        <v>1.2952180483514041E-4</v>
      </c>
      <c r="M1154" s="70">
        <v>5380.7639490130296</v>
      </c>
      <c r="N1154" s="75">
        <f t="shared" si="171"/>
        <v>1.0426674643825995E-4</v>
      </c>
      <c r="O1154" s="99">
        <v>343925</v>
      </c>
      <c r="P1154" s="71">
        <f t="shared" si="177"/>
        <v>1.2665727603867766E-4</v>
      </c>
      <c r="Q1154" s="70">
        <v>3082.1112890130098</v>
      </c>
      <c r="R1154" s="106">
        <f t="shared" si="172"/>
        <v>8.8307873346948125E-5</v>
      </c>
      <c r="S1154" s="102">
        <v>290920</v>
      </c>
      <c r="T1154" s="71">
        <f t="shared" si="178"/>
        <v>1.2743493252944619E-4</v>
      </c>
      <c r="U1154" s="70">
        <v>2307.6301020570099</v>
      </c>
      <c r="V1154" s="75">
        <f t="shared" si="179"/>
        <v>1.2322894345399924E-4</v>
      </c>
      <c r="W1154" s="99">
        <v>233320</v>
      </c>
      <c r="X1154" s="71">
        <f t="shared" si="173"/>
        <v>1.3256279240253692E-4</v>
      </c>
      <c r="Y1154" s="70">
        <v>948.38786711700595</v>
      </c>
      <c r="Z1154" s="106">
        <f t="shared" si="174"/>
        <v>1.2260602533825193E-4</v>
      </c>
      <c r="AA1154" s="102">
        <v>57600</v>
      </c>
      <c r="AB1154" s="71">
        <f t="shared" si="175"/>
        <v>1.101719776729372E-4</v>
      </c>
      <c r="AC1154" s="70">
        <v>1359.2422349399999</v>
      </c>
      <c r="AD1154" s="75">
        <f t="shared" si="176"/>
        <v>1.2366733612212289E-4</v>
      </c>
    </row>
    <row r="1155" spans="1:30" x14ac:dyDescent="0.25">
      <c r="A1155" s="165"/>
      <c r="B1155" s="72" t="s">
        <v>5905</v>
      </c>
      <c r="C1155" s="64" t="s">
        <v>5863</v>
      </c>
      <c r="D1155" s="64" t="s">
        <v>2</v>
      </c>
      <c r="E1155" s="64" t="s">
        <v>5906</v>
      </c>
      <c r="F1155" s="64" t="s">
        <v>2766</v>
      </c>
      <c r="G1155" s="64" t="s">
        <v>1193</v>
      </c>
      <c r="H1155" s="65">
        <v>38719</v>
      </c>
      <c r="I1155" s="65">
        <v>39146</v>
      </c>
      <c r="J1155" s="93" t="s">
        <v>1</v>
      </c>
      <c r="K1155" s="101">
        <v>376435</v>
      </c>
      <c r="L1155" s="67">
        <f t="shared" si="170"/>
        <v>1.2795951143900649E-4</v>
      </c>
      <c r="M1155" s="66">
        <v>5353.9660847409996</v>
      </c>
      <c r="N1155" s="73">
        <f t="shared" si="171"/>
        <v>1.0374746587780139E-4</v>
      </c>
      <c r="O1155" s="98">
        <v>344195</v>
      </c>
      <c r="P1155" s="67">
        <f t="shared" si="177"/>
        <v>1.2675670895146516E-4</v>
      </c>
      <c r="Q1155" s="66">
        <v>4236.2973647409999</v>
      </c>
      <c r="R1155" s="105">
        <f t="shared" si="172"/>
        <v>1.2137732095499919E-4</v>
      </c>
      <c r="S1155" s="101">
        <v>306200</v>
      </c>
      <c r="T1155" s="67">
        <f t="shared" si="178"/>
        <v>1.3412820136297408E-4</v>
      </c>
      <c r="U1155" s="66">
        <v>2211.542677897</v>
      </c>
      <c r="V1155" s="73">
        <f t="shared" si="179"/>
        <v>1.180978127117284E-4</v>
      </c>
      <c r="W1155" s="98">
        <v>270600</v>
      </c>
      <c r="X1155" s="67">
        <f t="shared" si="173"/>
        <v>1.5374374946051128E-4</v>
      </c>
      <c r="Y1155" s="66">
        <v>1273.579552897</v>
      </c>
      <c r="Z1155" s="105">
        <f t="shared" si="174"/>
        <v>1.6464627221291154E-4</v>
      </c>
      <c r="AA1155" s="101">
        <v>35600</v>
      </c>
      <c r="AB1155" s="67">
        <f t="shared" si="175"/>
        <v>6.8092402867301461E-5</v>
      </c>
      <c r="AC1155" s="66">
        <v>937.96312499999999</v>
      </c>
      <c r="AD1155" s="73">
        <f t="shared" si="176"/>
        <v>8.5338284867709447E-5</v>
      </c>
    </row>
    <row r="1156" spans="1:30" x14ac:dyDescent="0.25">
      <c r="A1156" s="165"/>
      <c r="B1156" s="72" t="s">
        <v>9171</v>
      </c>
      <c r="C1156" s="64" t="s">
        <v>9172</v>
      </c>
      <c r="D1156" s="64" t="s">
        <v>2</v>
      </c>
      <c r="E1156" s="64" t="s">
        <v>9173</v>
      </c>
      <c r="F1156" s="64" t="s">
        <v>7007</v>
      </c>
      <c r="G1156" s="64" t="s">
        <v>1227</v>
      </c>
      <c r="H1156" s="65">
        <v>38718</v>
      </c>
      <c r="I1156" s="65">
        <v>39793</v>
      </c>
      <c r="J1156" s="93" t="s">
        <v>1</v>
      </c>
      <c r="K1156" s="101">
        <v>395097</v>
      </c>
      <c r="L1156" s="67">
        <f t="shared" ref="L1156:L1219" si="180">K1156/$K$5777</f>
        <v>1.3430318405838231E-4</v>
      </c>
      <c r="M1156" s="66">
        <v>5349.1732570915201</v>
      </c>
      <c r="N1156" s="73">
        <f t="shared" ref="N1156:N1219" si="181">M1156/$M$5777</f>
        <v>1.0365459197551058E-4</v>
      </c>
      <c r="O1156" s="98">
        <v>366037</v>
      </c>
      <c r="P1156" s="67">
        <f t="shared" si="177"/>
        <v>1.3480046332592702E-4</v>
      </c>
      <c r="Q1156" s="66">
        <v>4165.3811770915099</v>
      </c>
      <c r="R1156" s="105">
        <f t="shared" ref="R1156:R1219" si="182">Q1156/Q$5777</f>
        <v>1.193454482774863E-4</v>
      </c>
      <c r="S1156" s="101">
        <v>317360</v>
      </c>
      <c r="T1156" s="67">
        <f t="shared" si="178"/>
        <v>1.39016740641912E-4</v>
      </c>
      <c r="U1156" s="66">
        <v>2702.3664922445</v>
      </c>
      <c r="V1156" s="73">
        <f t="shared" si="179"/>
        <v>1.4430812259206383E-4</v>
      </c>
      <c r="W1156" s="98">
        <v>268800</v>
      </c>
      <c r="X1156" s="67">
        <f t="shared" ref="X1156:X1219" si="183">W1156/$W$5777</f>
        <v>1.52721063765652E-4</v>
      </c>
      <c r="Y1156" s="66">
        <v>1098.5104258819999</v>
      </c>
      <c r="Z1156" s="105">
        <f t="shared" ref="Z1156:Z1219" si="184">Y1156/$Y$5777</f>
        <v>1.4201362309647299E-4</v>
      </c>
      <c r="AA1156" s="101">
        <v>48560</v>
      </c>
      <c r="AB1156" s="67">
        <f t="shared" ref="AB1156:AB1219" si="185">AA1156/$AA$5777</f>
        <v>9.2881097843712333E-5</v>
      </c>
      <c r="AC1156" s="66">
        <v>1603.8560663625001</v>
      </c>
      <c r="AD1156" s="73">
        <f t="shared" ref="AD1156:AD1219" si="186">AC1156/$AC$5777</f>
        <v>1.4592292834331513E-4</v>
      </c>
    </row>
    <row r="1157" spans="1:30" x14ac:dyDescent="0.25">
      <c r="A1157" s="165"/>
      <c r="B1157" s="72" t="s">
        <v>15696</v>
      </c>
      <c r="C1157" s="64" t="s">
        <v>21</v>
      </c>
      <c r="D1157" s="64" t="s">
        <v>2</v>
      </c>
      <c r="E1157" s="64" t="s">
        <v>434</v>
      </c>
      <c r="F1157" s="64" t="s">
        <v>493</v>
      </c>
      <c r="G1157" s="64" t="s">
        <v>1167</v>
      </c>
      <c r="H1157" s="65">
        <v>40592</v>
      </c>
      <c r="I1157" s="65">
        <v>42003</v>
      </c>
      <c r="J1157" s="93" t="s">
        <v>1</v>
      </c>
      <c r="K1157" s="101">
        <v>397280</v>
      </c>
      <c r="L1157" s="67">
        <f t="shared" si="180"/>
        <v>1.3504523942908735E-4</v>
      </c>
      <c r="M1157" s="66">
        <v>5348.8273112520201</v>
      </c>
      <c r="N1157" s="73">
        <f t="shared" si="181"/>
        <v>1.0364788834616161E-4</v>
      </c>
      <c r="O1157" s="98">
        <v>374398</v>
      </c>
      <c r="P1157" s="67">
        <f t="shared" ref="P1157:P1220" si="187">O1157/$O$5777</f>
        <v>1.3787956919191345E-4</v>
      </c>
      <c r="Q1157" s="66">
        <v>3199.0265112520101</v>
      </c>
      <c r="R1157" s="105">
        <f t="shared" si="182"/>
        <v>9.1657698732753128E-5</v>
      </c>
      <c r="S1157" s="101">
        <v>327240</v>
      </c>
      <c r="T1157" s="67">
        <f t="shared" ref="T1157:T1220" si="188">S1157/$S$5777</f>
        <v>1.4334458724369576E-4</v>
      </c>
      <c r="U1157" s="66">
        <v>2377.8876562520099</v>
      </c>
      <c r="V1157" s="73">
        <f t="shared" ref="V1157:V1220" si="189">U1157/$U$5777</f>
        <v>1.2698074239499697E-4</v>
      </c>
      <c r="W1157" s="98">
        <v>249440</v>
      </c>
      <c r="X1157" s="67">
        <f t="shared" si="183"/>
        <v>1.4172151095872111E-4</v>
      </c>
      <c r="Y1157" s="66">
        <v>1122.8997187520099</v>
      </c>
      <c r="Z1157" s="105">
        <f t="shared" si="184"/>
        <v>1.4516663080912183E-4</v>
      </c>
      <c r="AA1157" s="101">
        <v>77800</v>
      </c>
      <c r="AB1157" s="67">
        <f t="shared" si="185"/>
        <v>1.4880867817629364E-4</v>
      </c>
      <c r="AC1157" s="66">
        <v>1254.9879375</v>
      </c>
      <c r="AD1157" s="73">
        <f t="shared" si="186"/>
        <v>1.141820134090177E-4</v>
      </c>
    </row>
    <row r="1158" spans="1:30" x14ac:dyDescent="0.25">
      <c r="A1158" s="165"/>
      <c r="B1158" s="72" t="s">
        <v>15571</v>
      </c>
      <c r="C1158" s="64" t="s">
        <v>11342</v>
      </c>
      <c r="D1158" s="64" t="s">
        <v>2</v>
      </c>
      <c r="E1158" s="64" t="s">
        <v>15572</v>
      </c>
      <c r="F1158" s="64" t="s">
        <v>1230</v>
      </c>
      <c r="G1158" s="64" t="s">
        <v>1167</v>
      </c>
      <c r="H1158" s="65">
        <v>41185</v>
      </c>
      <c r="I1158" s="65">
        <v>42004</v>
      </c>
      <c r="J1158" s="93" t="s">
        <v>1</v>
      </c>
      <c r="K1158" s="101">
        <v>189469</v>
      </c>
      <c r="L1158" s="67">
        <f t="shared" si="180"/>
        <v>6.4405171338576699E-5</v>
      </c>
      <c r="M1158" s="66">
        <v>5347.3161877790099</v>
      </c>
      <c r="N1158" s="73">
        <f t="shared" si="181"/>
        <v>1.0361860627218656E-4</v>
      </c>
      <c r="O1158" s="98">
        <v>153657</v>
      </c>
      <c r="P1158" s="67">
        <f t="shared" si="187"/>
        <v>5.6587270667369606E-5</v>
      </c>
      <c r="Q1158" s="66">
        <v>3925.3313877790001</v>
      </c>
      <c r="R1158" s="105">
        <f t="shared" si="182"/>
        <v>1.1246760241022722E-4</v>
      </c>
      <c r="S1158" s="101">
        <v>125000</v>
      </c>
      <c r="T1158" s="67">
        <f t="shared" si="188"/>
        <v>5.4755144253336903E-5</v>
      </c>
      <c r="U1158" s="66">
        <v>2007.6413697789999</v>
      </c>
      <c r="V1158" s="73">
        <f t="shared" si="189"/>
        <v>1.0720935067187555E-4</v>
      </c>
      <c r="W1158" s="98">
        <v>76000</v>
      </c>
      <c r="X1158" s="67">
        <f t="shared" si="183"/>
        <v>4.3180062671836135E-5</v>
      </c>
      <c r="Y1158" s="66">
        <v>378.745694778999</v>
      </c>
      <c r="Z1158" s="105">
        <f t="shared" si="184"/>
        <v>4.8963621173254366E-5</v>
      </c>
      <c r="AA1158" s="101">
        <v>49000</v>
      </c>
      <c r="AB1158" s="67">
        <f t="shared" si="185"/>
        <v>9.3722689339825044E-5</v>
      </c>
      <c r="AC1158" s="66">
        <v>1628.895675</v>
      </c>
      <c r="AD1158" s="73">
        <f t="shared" si="186"/>
        <v>1.4820109600036766E-4</v>
      </c>
    </row>
    <row r="1159" spans="1:30" x14ac:dyDescent="0.25">
      <c r="A1159" s="165"/>
      <c r="B1159" s="72" t="s">
        <v>9153</v>
      </c>
      <c r="C1159" s="64" t="s">
        <v>9154</v>
      </c>
      <c r="D1159" s="64" t="s">
        <v>2</v>
      </c>
      <c r="E1159" s="64" t="s">
        <v>9155</v>
      </c>
      <c r="F1159" s="64" t="s">
        <v>1167</v>
      </c>
      <c r="G1159" s="64" t="s">
        <v>1167</v>
      </c>
      <c r="H1159" s="65">
        <v>38718</v>
      </c>
      <c r="I1159" s="65">
        <v>39791</v>
      </c>
      <c r="J1159" s="93" t="s">
        <v>1</v>
      </c>
      <c r="K1159" s="101">
        <v>375300</v>
      </c>
      <c r="L1159" s="67">
        <f t="shared" si="180"/>
        <v>1.2757369703417359E-4</v>
      </c>
      <c r="M1159" s="66">
        <v>5341.69582996604</v>
      </c>
      <c r="N1159" s="73">
        <f t="shared" si="181"/>
        <v>1.0350969675143259E-4</v>
      </c>
      <c r="O1159" s="98">
        <v>344000</v>
      </c>
      <c r="P1159" s="67">
        <f t="shared" si="187"/>
        <v>1.2668489629222973E-4</v>
      </c>
      <c r="Q1159" s="66">
        <v>3702.7497499660099</v>
      </c>
      <c r="R1159" s="105">
        <f t="shared" si="182"/>
        <v>1.0609024960294418E-4</v>
      </c>
      <c r="S1159" s="101">
        <v>287600</v>
      </c>
      <c r="T1159" s="67">
        <f t="shared" si="188"/>
        <v>1.2598063589807756E-4</v>
      </c>
      <c r="U1159" s="66">
        <v>1590.226227695</v>
      </c>
      <c r="V1159" s="73">
        <f t="shared" si="189"/>
        <v>8.4919111480221299E-5</v>
      </c>
      <c r="W1159" s="98">
        <v>239100</v>
      </c>
      <c r="X1159" s="67">
        <f t="shared" si="183"/>
        <v>1.3584674980047395E-4</v>
      </c>
      <c r="Y1159" s="66">
        <v>932.90594469500104</v>
      </c>
      <c r="Z1159" s="105">
        <f t="shared" si="184"/>
        <v>1.2060454784305006E-4</v>
      </c>
      <c r="AA1159" s="101">
        <v>48500</v>
      </c>
      <c r="AB1159" s="67">
        <f t="shared" si="185"/>
        <v>9.2766335366969695E-5</v>
      </c>
      <c r="AC1159" s="66">
        <v>657.32028299999695</v>
      </c>
      <c r="AD1159" s="73">
        <f t="shared" si="186"/>
        <v>5.9804681084853025E-5</v>
      </c>
    </row>
    <row r="1160" spans="1:30" x14ac:dyDescent="0.25">
      <c r="A1160" s="165"/>
      <c r="B1160" s="72" t="s">
        <v>3834</v>
      </c>
      <c r="C1160" s="64" t="s">
        <v>3835</v>
      </c>
      <c r="D1160" s="64" t="s">
        <v>2</v>
      </c>
      <c r="E1160" s="64" t="s">
        <v>3836</v>
      </c>
      <c r="F1160" s="64" t="s">
        <v>1647</v>
      </c>
      <c r="G1160" s="64" t="s">
        <v>1227</v>
      </c>
      <c r="H1160" s="65">
        <v>38720</v>
      </c>
      <c r="I1160" s="65">
        <v>39793</v>
      </c>
      <c r="J1160" s="93" t="s">
        <v>1</v>
      </c>
      <c r="K1160" s="101">
        <v>367775</v>
      </c>
      <c r="L1160" s="67">
        <f t="shared" si="180"/>
        <v>1.2501576452636075E-4</v>
      </c>
      <c r="M1160" s="66">
        <v>5337.3350629250099</v>
      </c>
      <c r="N1160" s="73">
        <f t="shared" si="181"/>
        <v>1.034251951833185E-4</v>
      </c>
      <c r="O1160" s="98">
        <v>337515</v>
      </c>
      <c r="P1160" s="67">
        <f t="shared" si="187"/>
        <v>1.2429666503509278E-4</v>
      </c>
      <c r="Q1160" s="66">
        <v>4196.7316029249996</v>
      </c>
      <c r="R1160" s="105">
        <f t="shared" si="182"/>
        <v>1.2024369275157317E-4</v>
      </c>
      <c r="S1160" s="101">
        <v>300700</v>
      </c>
      <c r="T1160" s="67">
        <f t="shared" si="188"/>
        <v>1.3171897501582726E-4</v>
      </c>
      <c r="U1160" s="66">
        <v>1958.504232925</v>
      </c>
      <c r="V1160" s="73">
        <f t="shared" si="189"/>
        <v>1.045853957089569E-4</v>
      </c>
      <c r="W1160" s="98">
        <v>267500</v>
      </c>
      <c r="X1160" s="67">
        <f t="shared" si="183"/>
        <v>1.5198245743047587E-4</v>
      </c>
      <c r="Y1160" s="66">
        <v>1149.886646425</v>
      </c>
      <c r="Z1160" s="105">
        <f t="shared" si="184"/>
        <v>1.486554564814013E-4</v>
      </c>
      <c r="AA1160" s="101">
        <v>33200</v>
      </c>
      <c r="AB1160" s="67">
        <f t="shared" si="185"/>
        <v>6.3501903797595752E-5</v>
      </c>
      <c r="AC1160" s="66">
        <v>808.61758649999899</v>
      </c>
      <c r="AD1160" s="73">
        <f t="shared" si="186"/>
        <v>7.3570096847652296E-5</v>
      </c>
    </row>
    <row r="1161" spans="1:30" x14ac:dyDescent="0.25">
      <c r="A1161" s="165"/>
      <c r="B1161" s="72" t="s">
        <v>9394</v>
      </c>
      <c r="C1161" s="64" t="s">
        <v>9395</v>
      </c>
      <c r="D1161" s="64" t="s">
        <v>2</v>
      </c>
      <c r="E1161" s="64" t="s">
        <v>9396</v>
      </c>
      <c r="F1161" s="64" t="s">
        <v>493</v>
      </c>
      <c r="G1161" s="64" t="s">
        <v>1167</v>
      </c>
      <c r="H1161" s="65">
        <v>38720</v>
      </c>
      <c r="I1161" s="65">
        <v>39791</v>
      </c>
      <c r="J1161" s="93" t="s">
        <v>1</v>
      </c>
      <c r="K1161" s="101">
        <v>345805</v>
      </c>
      <c r="L1161" s="67">
        <f t="shared" si="180"/>
        <v>1.1754762137730455E-4</v>
      </c>
      <c r="M1161" s="66">
        <v>5321.3833495955196</v>
      </c>
      <c r="N1161" s="73">
        <f t="shared" si="181"/>
        <v>1.0311608791439865E-4</v>
      </c>
      <c r="O1161" s="98">
        <v>330685</v>
      </c>
      <c r="P1161" s="67">
        <f t="shared" si="187"/>
        <v>1.2178138061161626E-4</v>
      </c>
      <c r="Q1161" s="66">
        <v>4752.89254959551</v>
      </c>
      <c r="R1161" s="105">
        <f t="shared" si="182"/>
        <v>1.3617867557136158E-4</v>
      </c>
      <c r="S1161" s="101">
        <v>259700</v>
      </c>
      <c r="T1161" s="67">
        <f t="shared" si="188"/>
        <v>1.1375928770073275E-4</v>
      </c>
      <c r="U1161" s="66">
        <v>1619.64900970851</v>
      </c>
      <c r="V1161" s="73">
        <f t="shared" si="189"/>
        <v>8.6490307114118689E-5</v>
      </c>
      <c r="W1161" s="98">
        <v>201500</v>
      </c>
      <c r="X1161" s="67">
        <f t="shared" si="183"/>
        <v>1.1448398195230238E-4</v>
      </c>
      <c r="Y1161" s="66">
        <v>828.19175834600503</v>
      </c>
      <c r="Z1161" s="105">
        <f t="shared" si="184"/>
        <v>1.0706726986857815E-4</v>
      </c>
      <c r="AA1161" s="101">
        <v>58200</v>
      </c>
      <c r="AB1161" s="67">
        <f t="shared" si="185"/>
        <v>1.1131960244036362E-4</v>
      </c>
      <c r="AC1161" s="66">
        <v>791.45725136249803</v>
      </c>
      <c r="AD1161" s="73">
        <f t="shared" si="186"/>
        <v>7.2008805652553967E-5</v>
      </c>
    </row>
    <row r="1162" spans="1:30" x14ac:dyDescent="0.25">
      <c r="A1162" s="165"/>
      <c r="B1162" s="72" t="s">
        <v>15707</v>
      </c>
      <c r="C1162" s="64" t="s">
        <v>21</v>
      </c>
      <c r="D1162" s="64" t="s">
        <v>2</v>
      </c>
      <c r="E1162" s="64" t="s">
        <v>15708</v>
      </c>
      <c r="F1162" s="64" t="s">
        <v>2909</v>
      </c>
      <c r="G1162" s="64" t="s">
        <v>1167</v>
      </c>
      <c r="H1162" s="65">
        <v>40806</v>
      </c>
      <c r="I1162" s="65">
        <v>41997</v>
      </c>
      <c r="J1162" s="93" t="s">
        <v>1</v>
      </c>
      <c r="K1162" s="101">
        <v>247349</v>
      </c>
      <c r="L1162" s="67">
        <f t="shared" si="180"/>
        <v>8.4080006362125773E-5</v>
      </c>
      <c r="M1162" s="66">
        <v>5311.3820950600302</v>
      </c>
      <c r="N1162" s="73">
        <f t="shared" si="181"/>
        <v>1.0292228675891261E-4</v>
      </c>
      <c r="O1162" s="98">
        <v>228433</v>
      </c>
      <c r="P1162" s="67">
        <f t="shared" si="187"/>
        <v>8.4125031728845691E-5</v>
      </c>
      <c r="Q1162" s="66">
        <v>4320.3340950600204</v>
      </c>
      <c r="R1162" s="105">
        <f t="shared" si="182"/>
        <v>1.2378512010357575E-4</v>
      </c>
      <c r="S1162" s="101">
        <v>189890</v>
      </c>
      <c r="T1162" s="67">
        <f t="shared" si="188"/>
        <v>8.3179634738129161E-5</v>
      </c>
      <c r="U1162" s="66">
        <v>1724.40493446</v>
      </c>
      <c r="V1162" s="73">
        <f t="shared" si="189"/>
        <v>9.208434140764164E-5</v>
      </c>
      <c r="W1162" s="98">
        <v>133490</v>
      </c>
      <c r="X1162" s="67">
        <f t="shared" si="183"/>
        <v>7.5843507448202706E-5</v>
      </c>
      <c r="Y1162" s="66">
        <v>638.51930946000004</v>
      </c>
      <c r="Z1162" s="105">
        <f t="shared" si="184"/>
        <v>8.2546727292703159E-5</v>
      </c>
      <c r="AA1162" s="101">
        <v>56400</v>
      </c>
      <c r="AB1162" s="67">
        <f t="shared" si="185"/>
        <v>1.0787672813808434E-4</v>
      </c>
      <c r="AC1162" s="66">
        <v>1085.8856249999999</v>
      </c>
      <c r="AD1162" s="73">
        <f t="shared" si="186"/>
        <v>9.8796652373728125E-5</v>
      </c>
    </row>
    <row r="1163" spans="1:30" x14ac:dyDescent="0.25">
      <c r="A1163" s="165"/>
      <c r="B1163" s="72" t="s">
        <v>1858</v>
      </c>
      <c r="C1163" s="64" t="s">
        <v>1859</v>
      </c>
      <c r="D1163" s="64" t="s">
        <v>4</v>
      </c>
      <c r="E1163" s="64" t="s">
        <v>1860</v>
      </c>
      <c r="F1163" s="64" t="s">
        <v>493</v>
      </c>
      <c r="G1163" s="64" t="s">
        <v>1167</v>
      </c>
      <c r="H1163" s="65">
        <v>38721</v>
      </c>
      <c r="I1163" s="65">
        <v>42002</v>
      </c>
      <c r="J1163" s="93" t="s">
        <v>1</v>
      </c>
      <c r="K1163" s="101">
        <v>86197</v>
      </c>
      <c r="L1163" s="67">
        <f t="shared" si="180"/>
        <v>2.930047951839771E-5</v>
      </c>
      <c r="M1163" s="66">
        <v>5309.23187581406</v>
      </c>
      <c r="N1163" s="73">
        <f t="shared" si="181"/>
        <v>1.0288062048865235E-4</v>
      </c>
      <c r="O1163" s="98">
        <v>81997</v>
      </c>
      <c r="P1163" s="67">
        <f t="shared" si="187"/>
        <v>3.019703907347082E-5</v>
      </c>
      <c r="Q1163" s="66">
        <v>4848.1721358140303</v>
      </c>
      <c r="R1163" s="105">
        <f t="shared" si="182"/>
        <v>1.3890860218443633E-4</v>
      </c>
      <c r="S1163" s="101">
        <v>52150</v>
      </c>
      <c r="T1163" s="67">
        <f t="shared" si="188"/>
        <v>2.2843846182492156E-5</v>
      </c>
      <c r="U1163" s="66">
        <v>259.975598064</v>
      </c>
      <c r="V1163" s="73">
        <f t="shared" si="189"/>
        <v>1.3882865475143133E-5</v>
      </c>
      <c r="W1163" s="98">
        <v>41290</v>
      </c>
      <c r="X1163" s="67">
        <f t="shared" si="183"/>
        <v>2.3459273522633078E-5</v>
      </c>
      <c r="Y1163" s="66">
        <v>165.372435564</v>
      </c>
      <c r="Z1163" s="105">
        <f t="shared" si="184"/>
        <v>2.1379076776513356E-5</v>
      </c>
      <c r="AA1163" s="101">
        <v>10860</v>
      </c>
      <c r="AB1163" s="67">
        <f t="shared" si="185"/>
        <v>2.0772008290418367E-5</v>
      </c>
      <c r="AC1163" s="66">
        <v>94.603162500000096</v>
      </c>
      <c r="AD1163" s="73">
        <f t="shared" si="186"/>
        <v>8.6072377640765097E-6</v>
      </c>
    </row>
    <row r="1164" spans="1:30" x14ac:dyDescent="0.25">
      <c r="A1164" s="165"/>
      <c r="B1164" s="72" t="s">
        <v>2132</v>
      </c>
      <c r="C1164" s="64" t="s">
        <v>2133</v>
      </c>
      <c r="D1164" s="64" t="s">
        <v>0</v>
      </c>
      <c r="E1164" s="64" t="s">
        <v>2134</v>
      </c>
      <c r="F1164" s="64" t="s">
        <v>2135</v>
      </c>
      <c r="G1164" s="64" t="s">
        <v>1139</v>
      </c>
      <c r="H1164" s="65">
        <v>38720</v>
      </c>
      <c r="I1164" s="65">
        <v>39182</v>
      </c>
      <c r="J1164" s="93" t="s">
        <v>1</v>
      </c>
      <c r="K1164" s="101">
        <v>255815</v>
      </c>
      <c r="L1164" s="67">
        <f t="shared" si="180"/>
        <v>8.6957807905134869E-5</v>
      </c>
      <c r="M1164" s="66">
        <v>5308.118448659</v>
      </c>
      <c r="N1164" s="73">
        <f t="shared" si="181"/>
        <v>1.0285904484847297E-4</v>
      </c>
      <c r="O1164" s="98">
        <v>226145</v>
      </c>
      <c r="P1164" s="67">
        <f t="shared" si="187"/>
        <v>8.328242986048341E-5</v>
      </c>
      <c r="Q1164" s="66">
        <v>3951.1075286589999</v>
      </c>
      <c r="R1164" s="105">
        <f t="shared" si="182"/>
        <v>1.1320613388127381E-4</v>
      </c>
      <c r="S1164" s="101">
        <v>188000</v>
      </c>
      <c r="T1164" s="67">
        <f t="shared" si="188"/>
        <v>8.235173695701871E-5</v>
      </c>
      <c r="U1164" s="66">
        <v>2074.5143685339999</v>
      </c>
      <c r="V1164" s="73">
        <f t="shared" si="189"/>
        <v>1.1078041215821756E-4</v>
      </c>
      <c r="W1164" s="98">
        <v>113200</v>
      </c>
      <c r="X1164" s="67">
        <f t="shared" si="183"/>
        <v>6.4315567032261189E-5</v>
      </c>
      <c r="Y1164" s="66">
        <v>502.23007203399999</v>
      </c>
      <c r="Z1164" s="105">
        <f t="shared" si="184"/>
        <v>6.4927478590187185E-5</v>
      </c>
      <c r="AA1164" s="101">
        <v>74800</v>
      </c>
      <c r="AB1164" s="67">
        <f t="shared" si="185"/>
        <v>1.4307055433916151E-4</v>
      </c>
      <c r="AC1164" s="66">
        <v>1572.2842965</v>
      </c>
      <c r="AD1164" s="73">
        <f t="shared" si="186"/>
        <v>1.4305044794564087E-4</v>
      </c>
    </row>
    <row r="1165" spans="1:30" x14ac:dyDescent="0.25">
      <c r="A1165" s="165"/>
      <c r="B1165" s="72" t="s">
        <v>5426</v>
      </c>
      <c r="C1165" s="64" t="s">
        <v>5427</v>
      </c>
      <c r="D1165" s="64" t="s">
        <v>4</v>
      </c>
      <c r="E1165" s="64" t="s">
        <v>5428</v>
      </c>
      <c r="F1165" s="64" t="s">
        <v>1415</v>
      </c>
      <c r="G1165" s="64" t="s">
        <v>1416</v>
      </c>
      <c r="H1165" s="65">
        <v>38721</v>
      </c>
      <c r="I1165" s="65">
        <v>40694</v>
      </c>
      <c r="J1165" s="93" t="s">
        <v>1</v>
      </c>
      <c r="K1165" s="101">
        <v>193210</v>
      </c>
      <c r="L1165" s="67">
        <f t="shared" si="180"/>
        <v>6.5676829213889365E-5</v>
      </c>
      <c r="M1165" s="66">
        <v>5290.4111450340597</v>
      </c>
      <c r="N1165" s="73">
        <f t="shared" si="181"/>
        <v>1.0251591830461006E-4</v>
      </c>
      <c r="O1165" s="98">
        <v>181710</v>
      </c>
      <c r="P1165" s="67">
        <f t="shared" si="187"/>
        <v>6.6918350305991475E-5</v>
      </c>
      <c r="Q1165" s="66">
        <v>4872.6938650340599</v>
      </c>
      <c r="R1165" s="105">
        <f t="shared" si="182"/>
        <v>1.3961119256977701E-4</v>
      </c>
      <c r="S1165" s="101">
        <v>144580</v>
      </c>
      <c r="T1165" s="67">
        <f t="shared" si="188"/>
        <v>6.3331990049179596E-5</v>
      </c>
      <c r="U1165" s="66">
        <v>862.26294553399805</v>
      </c>
      <c r="V1165" s="73">
        <f t="shared" si="189"/>
        <v>4.6045400284461546E-5</v>
      </c>
      <c r="W1165" s="98">
        <v>84100</v>
      </c>
      <c r="X1165" s="67">
        <f t="shared" si="183"/>
        <v>4.7782148298702878E-5</v>
      </c>
      <c r="Y1165" s="66">
        <v>301.97323303399901</v>
      </c>
      <c r="Z1165" s="105">
        <f t="shared" si="184"/>
        <v>3.9038603449650189E-5</v>
      </c>
      <c r="AA1165" s="101">
        <v>60480</v>
      </c>
      <c r="AB1165" s="67">
        <f t="shared" si="185"/>
        <v>1.1568057655658405E-4</v>
      </c>
      <c r="AC1165" s="66">
        <v>560.28971249999904</v>
      </c>
      <c r="AD1165" s="73">
        <f t="shared" si="186"/>
        <v>5.0976591530474019E-5</v>
      </c>
    </row>
    <row r="1166" spans="1:30" x14ac:dyDescent="0.25">
      <c r="A1166" s="165"/>
      <c r="B1166" s="72" t="s">
        <v>10271</v>
      </c>
      <c r="C1166" s="64" t="s">
        <v>10272</v>
      </c>
      <c r="D1166" s="64" t="s">
        <v>4</v>
      </c>
      <c r="E1166" s="64" t="s">
        <v>10273</v>
      </c>
      <c r="F1166" s="64" t="s">
        <v>1522</v>
      </c>
      <c r="G1166" s="64" t="s">
        <v>1416</v>
      </c>
      <c r="H1166" s="65">
        <v>38721</v>
      </c>
      <c r="I1166" s="65">
        <v>42002</v>
      </c>
      <c r="J1166" s="93" t="s">
        <v>1</v>
      </c>
      <c r="K1166" s="101">
        <v>240794</v>
      </c>
      <c r="L1166" s="67">
        <f t="shared" si="180"/>
        <v>8.1851800702496127E-5</v>
      </c>
      <c r="M1166" s="66">
        <v>5273.5873651000402</v>
      </c>
      <c r="N1166" s="73">
        <f t="shared" si="181"/>
        <v>1.0218991240412166E-4</v>
      </c>
      <c r="O1166" s="98">
        <v>228994</v>
      </c>
      <c r="P1166" s="67">
        <f t="shared" si="187"/>
        <v>8.4331631225415283E-5</v>
      </c>
      <c r="Q1166" s="66">
        <v>4883.2028051000398</v>
      </c>
      <c r="R1166" s="105">
        <f t="shared" si="182"/>
        <v>1.3991229206338236E-4</v>
      </c>
      <c r="S1166" s="101">
        <v>192370</v>
      </c>
      <c r="T1166" s="67">
        <f t="shared" si="188"/>
        <v>8.4265976800115356E-5</v>
      </c>
      <c r="U1166" s="66">
        <v>1253.611713</v>
      </c>
      <c r="V1166" s="73">
        <f t="shared" si="189"/>
        <v>6.6943678173050485E-5</v>
      </c>
      <c r="W1166" s="98">
        <v>134470</v>
      </c>
      <c r="X1166" s="67">
        <f t="shared" si="183"/>
        <v>7.6400302993181638E-5</v>
      </c>
      <c r="Y1166" s="66">
        <v>497.99901299999902</v>
      </c>
      <c r="Z1166" s="105">
        <f t="shared" si="184"/>
        <v>6.4380494229550735E-5</v>
      </c>
      <c r="AA1166" s="101">
        <v>57900</v>
      </c>
      <c r="AB1166" s="67">
        <f t="shared" si="185"/>
        <v>1.1074579005665042E-4</v>
      </c>
      <c r="AC1166" s="66">
        <v>755.61269999999797</v>
      </c>
      <c r="AD1166" s="73">
        <f t="shared" si="186"/>
        <v>6.8747576662205032E-5</v>
      </c>
    </row>
    <row r="1167" spans="1:30" x14ac:dyDescent="0.25">
      <c r="A1167" s="165"/>
      <c r="B1167" s="72" t="s">
        <v>12613</v>
      </c>
      <c r="C1167" s="64" t="s">
        <v>21</v>
      </c>
      <c r="D1167" s="64" t="s">
        <v>2</v>
      </c>
      <c r="E1167" s="64" t="s">
        <v>6</v>
      </c>
      <c r="F1167" s="64" t="s">
        <v>1215</v>
      </c>
      <c r="G1167" s="64" t="s">
        <v>1216</v>
      </c>
      <c r="H1167" s="65">
        <v>38769</v>
      </c>
      <c r="I1167" s="65">
        <v>42004</v>
      </c>
      <c r="J1167" s="93" t="s">
        <v>1</v>
      </c>
      <c r="K1167" s="101">
        <v>607618</v>
      </c>
      <c r="L1167" s="67">
        <f t="shared" si="180"/>
        <v>2.0654429694780306E-4</v>
      </c>
      <c r="M1167" s="66">
        <v>5257.4154121175598</v>
      </c>
      <c r="N1167" s="73">
        <f t="shared" si="181"/>
        <v>1.0187653740068093E-4</v>
      </c>
      <c r="O1167" s="98">
        <v>596060</v>
      </c>
      <c r="P1167" s="67">
        <f t="shared" si="187"/>
        <v>2.1951104443007692E-4</v>
      </c>
      <c r="Q1167" s="66">
        <v>3813.7183721175302</v>
      </c>
      <c r="R1167" s="105">
        <f t="shared" si="182"/>
        <v>1.0926969450662898E-4</v>
      </c>
      <c r="S1167" s="101">
        <v>542420</v>
      </c>
      <c r="T1167" s="67">
        <f t="shared" si="188"/>
        <v>2.3760228276716004E-4</v>
      </c>
      <c r="U1167" s="66">
        <v>2898.33204924353</v>
      </c>
      <c r="V1167" s="73">
        <f t="shared" si="189"/>
        <v>1.5477281037752779E-4</v>
      </c>
      <c r="W1167" s="98">
        <v>476220</v>
      </c>
      <c r="X1167" s="67">
        <f t="shared" si="183"/>
        <v>2.705685453366027E-4</v>
      </c>
      <c r="Y1167" s="66">
        <v>2045.17794538102</v>
      </c>
      <c r="Z1167" s="105">
        <f t="shared" si="184"/>
        <v>2.6439724472106019E-4</v>
      </c>
      <c r="AA1167" s="101">
        <v>66200</v>
      </c>
      <c r="AB1167" s="67">
        <f t="shared" si="185"/>
        <v>1.2662126600604935E-4</v>
      </c>
      <c r="AC1167" s="66">
        <v>853.15410386249505</v>
      </c>
      <c r="AD1167" s="73">
        <f t="shared" si="186"/>
        <v>7.7622143142858606E-5</v>
      </c>
    </row>
    <row r="1168" spans="1:30" x14ac:dyDescent="0.25">
      <c r="A1168" s="165"/>
      <c r="B1168" s="72" t="s">
        <v>3098</v>
      </c>
      <c r="C1168" s="64" t="s">
        <v>3099</v>
      </c>
      <c r="D1168" s="64" t="s">
        <v>4</v>
      </c>
      <c r="E1168" s="64" t="s">
        <v>3100</v>
      </c>
      <c r="F1168" s="64" t="s">
        <v>1313</v>
      </c>
      <c r="G1168" s="64" t="s">
        <v>1193</v>
      </c>
      <c r="H1168" s="65">
        <v>38720</v>
      </c>
      <c r="I1168" s="65">
        <v>39191</v>
      </c>
      <c r="J1168" s="93" t="s">
        <v>1</v>
      </c>
      <c r="K1168" s="101">
        <v>219380</v>
      </c>
      <c r="L1168" s="67">
        <f t="shared" si="180"/>
        <v>7.4572655623120169E-5</v>
      </c>
      <c r="M1168" s="66">
        <v>5241.2044701330196</v>
      </c>
      <c r="N1168" s="73">
        <f t="shared" si="181"/>
        <v>1.015624068806574E-4</v>
      </c>
      <c r="O1168" s="98">
        <v>213580</v>
      </c>
      <c r="P1168" s="67">
        <f t="shared" si="187"/>
        <v>7.8655116715390782E-5</v>
      </c>
      <c r="Q1168" s="66">
        <v>5039.0267901330099</v>
      </c>
      <c r="R1168" s="105">
        <f t="shared" si="182"/>
        <v>1.4437692148275511E-4</v>
      </c>
      <c r="S1168" s="101">
        <v>192100</v>
      </c>
      <c r="T1168" s="67">
        <f t="shared" si="188"/>
        <v>8.4147705688528154E-5</v>
      </c>
      <c r="U1168" s="66">
        <v>1111.7791657</v>
      </c>
      <c r="V1168" s="73">
        <f t="shared" si="189"/>
        <v>5.9369728199183929E-5</v>
      </c>
      <c r="W1168" s="98">
        <v>143800</v>
      </c>
      <c r="X1168" s="67">
        <f t="shared" si="183"/>
        <v>8.1701223844868893E-5</v>
      </c>
      <c r="Y1168" s="66">
        <v>562.78602820000003</v>
      </c>
      <c r="Z1168" s="105">
        <f t="shared" si="184"/>
        <v>7.2756053114912404E-5</v>
      </c>
      <c r="AA1168" s="101">
        <v>48300</v>
      </c>
      <c r="AB1168" s="67">
        <f t="shared" si="185"/>
        <v>9.2383793777827552E-5</v>
      </c>
      <c r="AC1168" s="66">
        <v>548.99313749999999</v>
      </c>
      <c r="AD1168" s="73">
        <f t="shared" si="186"/>
        <v>4.9948800234969344E-5</v>
      </c>
    </row>
    <row r="1169" spans="1:30" x14ac:dyDescent="0.25">
      <c r="A1169" s="165"/>
      <c r="B1169" s="72" t="s">
        <v>13882</v>
      </c>
      <c r="C1169" s="64" t="s">
        <v>13883</v>
      </c>
      <c r="D1169" s="64" t="s">
        <v>0</v>
      </c>
      <c r="E1169" s="64" t="s">
        <v>13884</v>
      </c>
      <c r="F1169" s="64" t="s">
        <v>1074</v>
      </c>
      <c r="G1169" s="64" t="s">
        <v>1416</v>
      </c>
      <c r="H1169" s="65">
        <v>40882</v>
      </c>
      <c r="I1169" s="65">
        <v>42004</v>
      </c>
      <c r="J1169" s="93" t="s">
        <v>1</v>
      </c>
      <c r="K1169" s="101">
        <v>337731</v>
      </c>
      <c r="L1169" s="67">
        <f t="shared" si="180"/>
        <v>1.1480307027191175E-4</v>
      </c>
      <c r="M1169" s="66">
        <v>5228.9534755200302</v>
      </c>
      <c r="N1169" s="73">
        <f t="shared" si="181"/>
        <v>1.0132501097163161E-4</v>
      </c>
      <c r="O1169" s="98">
        <v>307747</v>
      </c>
      <c r="P1169" s="67">
        <f t="shared" si="187"/>
        <v>1.1333400226524658E-4</v>
      </c>
      <c r="Q1169" s="66">
        <v>4250.3118755200203</v>
      </c>
      <c r="R1169" s="105">
        <f t="shared" si="182"/>
        <v>1.2177886117429785E-4</v>
      </c>
      <c r="S1169" s="101">
        <v>256180</v>
      </c>
      <c r="T1169" s="67">
        <f t="shared" si="188"/>
        <v>1.1221738283855879E-4</v>
      </c>
      <c r="U1169" s="66">
        <v>2632.4514555200099</v>
      </c>
      <c r="V1169" s="73">
        <f t="shared" si="189"/>
        <v>1.4057461430604061E-4</v>
      </c>
      <c r="W1169" s="98">
        <v>185400</v>
      </c>
      <c r="X1169" s="67">
        <f t="shared" si="183"/>
        <v>1.0533662657050552E-4</v>
      </c>
      <c r="Y1169" s="66">
        <v>993.60463051999898</v>
      </c>
      <c r="Z1169" s="105">
        <f t="shared" si="184"/>
        <v>1.2845157422359751E-4</v>
      </c>
      <c r="AA1169" s="101">
        <v>70780</v>
      </c>
      <c r="AB1169" s="67">
        <f t="shared" si="185"/>
        <v>1.3538146839740442E-4</v>
      </c>
      <c r="AC1169" s="66">
        <v>1638.8468250000001</v>
      </c>
      <c r="AD1169" s="73">
        <f t="shared" si="186"/>
        <v>1.4910647708713621E-4</v>
      </c>
    </row>
    <row r="1170" spans="1:30" x14ac:dyDescent="0.25">
      <c r="A1170" s="165"/>
      <c r="B1170" s="72" t="s">
        <v>7941</v>
      </c>
      <c r="C1170" s="64" t="s">
        <v>7942</v>
      </c>
      <c r="D1170" s="64" t="s">
        <v>0</v>
      </c>
      <c r="E1170" s="64" t="s">
        <v>7943</v>
      </c>
      <c r="F1170" s="64" t="s">
        <v>1215</v>
      </c>
      <c r="G1170" s="64" t="s">
        <v>1216</v>
      </c>
      <c r="H1170" s="65">
        <v>38721</v>
      </c>
      <c r="I1170" s="65">
        <v>41992</v>
      </c>
      <c r="J1170" s="93" t="s">
        <v>1</v>
      </c>
      <c r="K1170" s="101">
        <v>602670</v>
      </c>
      <c r="L1170" s="67">
        <f t="shared" si="180"/>
        <v>2.0486235009748306E-4</v>
      </c>
      <c r="M1170" s="66">
        <v>5228.82988088602</v>
      </c>
      <c r="N1170" s="73">
        <f t="shared" si="181"/>
        <v>1.0132261599380177E-4</v>
      </c>
      <c r="O1170" s="98">
        <v>581490</v>
      </c>
      <c r="P1170" s="67">
        <f t="shared" si="187"/>
        <v>2.141453498400252E-4</v>
      </c>
      <c r="Q1170" s="66">
        <v>4120.17874088602</v>
      </c>
      <c r="R1170" s="105">
        <f t="shared" si="182"/>
        <v>1.1805031950467479E-4</v>
      </c>
      <c r="S1170" s="101">
        <v>495040</v>
      </c>
      <c r="T1170" s="67">
        <f t="shared" si="188"/>
        <v>2.168478928893752E-4</v>
      </c>
      <c r="U1170" s="66">
        <v>3250.06062961202</v>
      </c>
      <c r="V1170" s="73">
        <f t="shared" si="189"/>
        <v>1.7355534458989927E-4</v>
      </c>
      <c r="W1170" s="98">
        <v>438980</v>
      </c>
      <c r="X1170" s="67">
        <f t="shared" si="183"/>
        <v>2.4941031462740295E-4</v>
      </c>
      <c r="Y1170" s="66">
        <v>2138.08782961201</v>
      </c>
      <c r="Z1170" s="105">
        <f t="shared" si="184"/>
        <v>2.76408481911206E-4</v>
      </c>
      <c r="AA1170" s="101">
        <v>56060</v>
      </c>
      <c r="AB1170" s="67">
        <f t="shared" si="185"/>
        <v>1.0722640743654269E-4</v>
      </c>
      <c r="AC1170" s="66">
        <v>1111.9728</v>
      </c>
      <c r="AD1170" s="73">
        <f t="shared" si="186"/>
        <v>1.0117013029861328E-4</v>
      </c>
    </row>
    <row r="1171" spans="1:30" x14ac:dyDescent="0.25">
      <c r="A1171" s="165"/>
      <c r="B1171" s="72" t="s">
        <v>9111</v>
      </c>
      <c r="C1171" s="64" t="s">
        <v>9112</v>
      </c>
      <c r="D1171" s="64" t="s">
        <v>2</v>
      </c>
      <c r="E1171" s="64" t="s">
        <v>9113</v>
      </c>
      <c r="F1171" s="64" t="s">
        <v>1370</v>
      </c>
      <c r="G1171" s="64" t="s">
        <v>1193</v>
      </c>
      <c r="H1171" s="65">
        <v>38718</v>
      </c>
      <c r="I1171" s="65">
        <v>39793</v>
      </c>
      <c r="J1171" s="93" t="s">
        <v>1</v>
      </c>
      <c r="K1171" s="101">
        <v>634256</v>
      </c>
      <c r="L1171" s="67">
        <f t="shared" si="180"/>
        <v>2.155992080631676E-4</v>
      </c>
      <c r="M1171" s="66">
        <v>5227.3228672580199</v>
      </c>
      <c r="N1171" s="73">
        <f t="shared" si="181"/>
        <v>1.0129341355910689E-4</v>
      </c>
      <c r="O1171" s="98">
        <v>610326</v>
      </c>
      <c r="P1171" s="67">
        <f t="shared" si="187"/>
        <v>2.2476478492573082E-4</v>
      </c>
      <c r="Q1171" s="66">
        <v>4305.39036725802</v>
      </c>
      <c r="R1171" s="105">
        <f t="shared" si="182"/>
        <v>1.2335695619308538E-4</v>
      </c>
      <c r="S1171" s="101">
        <v>542500</v>
      </c>
      <c r="T1171" s="67">
        <f t="shared" si="188"/>
        <v>2.3763732605948216E-4</v>
      </c>
      <c r="U1171" s="66">
        <v>2786.9634251970101</v>
      </c>
      <c r="V1171" s="73">
        <f t="shared" si="189"/>
        <v>1.4882565365473025E-4</v>
      </c>
      <c r="W1171" s="98">
        <v>493400</v>
      </c>
      <c r="X1171" s="67">
        <f t="shared" si="183"/>
        <v>2.8032951213531512E-4</v>
      </c>
      <c r="Y1171" s="66">
        <v>2060.9384876970098</v>
      </c>
      <c r="Z1171" s="105">
        <f t="shared" si="184"/>
        <v>2.6643474173840704E-4</v>
      </c>
      <c r="AA1171" s="101">
        <v>49100</v>
      </c>
      <c r="AB1171" s="67">
        <f t="shared" si="185"/>
        <v>9.3913960134396122E-5</v>
      </c>
      <c r="AC1171" s="66">
        <v>726.02493749999906</v>
      </c>
      <c r="AD1171" s="73">
        <f t="shared" si="186"/>
        <v>6.6055606330404372E-5</v>
      </c>
    </row>
    <row r="1172" spans="1:30" x14ac:dyDescent="0.25">
      <c r="A1172" s="165"/>
      <c r="B1172" s="72" t="s">
        <v>15140</v>
      </c>
      <c r="C1172" s="64" t="s">
        <v>15141</v>
      </c>
      <c r="D1172" s="64" t="s">
        <v>4</v>
      </c>
      <c r="E1172" s="64" t="s">
        <v>15074</v>
      </c>
      <c r="F1172" s="64" t="s">
        <v>1215</v>
      </c>
      <c r="G1172" s="64" t="s">
        <v>1216</v>
      </c>
      <c r="H1172" s="65">
        <v>40674</v>
      </c>
      <c r="I1172" s="65">
        <v>42004</v>
      </c>
      <c r="J1172" s="93" t="s">
        <v>1</v>
      </c>
      <c r="K1172" s="101">
        <v>246390</v>
      </c>
      <c r="L1172" s="67">
        <f t="shared" si="180"/>
        <v>8.3754018684385905E-5</v>
      </c>
      <c r="M1172" s="66">
        <v>5225.1128984965399</v>
      </c>
      <c r="N1172" s="73">
        <f t="shared" si="181"/>
        <v>1.012505894815831E-4</v>
      </c>
      <c r="O1172" s="98">
        <v>237530</v>
      </c>
      <c r="P1172" s="67">
        <f t="shared" si="187"/>
        <v>8.7475184349689917E-5</v>
      </c>
      <c r="Q1172" s="66">
        <v>4897.8353109965301</v>
      </c>
      <c r="R1172" s="105">
        <f t="shared" si="182"/>
        <v>1.4033153892252791E-4</v>
      </c>
      <c r="S1172" s="101">
        <v>187450</v>
      </c>
      <c r="T1172" s="67">
        <f t="shared" si="188"/>
        <v>8.2110814322304017E-5</v>
      </c>
      <c r="U1172" s="66">
        <v>970.504597932499</v>
      </c>
      <c r="V1172" s="73">
        <f t="shared" si="189"/>
        <v>5.1825574694083106E-5</v>
      </c>
      <c r="W1172" s="98">
        <v>154570</v>
      </c>
      <c r="X1172" s="67">
        <f t="shared" si="183"/>
        <v>8.7820293252443565E-5</v>
      </c>
      <c r="Y1172" s="66">
        <v>688.38768001999995</v>
      </c>
      <c r="Z1172" s="105">
        <f t="shared" si="184"/>
        <v>8.8993628309101707E-5</v>
      </c>
      <c r="AA1172" s="101">
        <v>32880</v>
      </c>
      <c r="AB1172" s="67">
        <f t="shared" si="185"/>
        <v>6.2889837254968318E-5</v>
      </c>
      <c r="AC1172" s="66">
        <v>282.11691791250001</v>
      </c>
      <c r="AD1172" s="73">
        <f t="shared" si="186"/>
        <v>2.5667718980761775E-5</v>
      </c>
    </row>
    <row r="1173" spans="1:30" x14ac:dyDescent="0.25">
      <c r="A1173" s="165"/>
      <c r="B1173" s="72" t="s">
        <v>9365</v>
      </c>
      <c r="C1173" s="64" t="s">
        <v>9366</v>
      </c>
      <c r="D1173" s="64" t="s">
        <v>2</v>
      </c>
      <c r="E1173" s="64" t="s">
        <v>9367</v>
      </c>
      <c r="F1173" s="64" t="s">
        <v>1374</v>
      </c>
      <c r="G1173" s="64" t="s">
        <v>1227</v>
      </c>
      <c r="H1173" s="65">
        <v>38720</v>
      </c>
      <c r="I1173" s="65">
        <v>39793</v>
      </c>
      <c r="J1173" s="93" t="s">
        <v>1</v>
      </c>
      <c r="K1173" s="101">
        <v>467160</v>
      </c>
      <c r="L1173" s="67">
        <f t="shared" si="180"/>
        <v>1.5879916948170671E-4</v>
      </c>
      <c r="M1173" s="66">
        <v>5213.1688003430199</v>
      </c>
      <c r="N1173" s="73">
        <f t="shared" si="181"/>
        <v>1.0101914051533823E-4</v>
      </c>
      <c r="O1173" s="98">
        <v>453330</v>
      </c>
      <c r="P1173" s="67">
        <f t="shared" si="187"/>
        <v>1.669478605702224E-4</v>
      </c>
      <c r="Q1173" s="66">
        <v>4465.06522034301</v>
      </c>
      <c r="R1173" s="105">
        <f t="shared" si="182"/>
        <v>1.2793191971020005E-4</v>
      </c>
      <c r="S1173" s="101">
        <v>365800</v>
      </c>
      <c r="T1173" s="67">
        <f t="shared" si="188"/>
        <v>1.6023545414296512E-4</v>
      </c>
      <c r="U1173" s="66">
        <v>2048.9088732790101</v>
      </c>
      <c r="V1173" s="73">
        <f t="shared" si="189"/>
        <v>1.0941306211191849E-4</v>
      </c>
      <c r="W1173" s="98">
        <v>305000</v>
      </c>
      <c r="X1173" s="67">
        <f t="shared" si="183"/>
        <v>1.732884094067108E-4</v>
      </c>
      <c r="Y1173" s="66">
        <v>1209.0954789039999</v>
      </c>
      <c r="Z1173" s="105">
        <f t="shared" si="184"/>
        <v>1.5630987706908368E-4</v>
      </c>
      <c r="AA1173" s="101">
        <v>60800</v>
      </c>
      <c r="AB1173" s="67">
        <f t="shared" si="185"/>
        <v>1.1629264309921149E-4</v>
      </c>
      <c r="AC1173" s="66">
        <v>839.81339437499798</v>
      </c>
      <c r="AD1173" s="73">
        <f t="shared" si="186"/>
        <v>7.6408371261814373E-5</v>
      </c>
    </row>
    <row r="1174" spans="1:30" x14ac:dyDescent="0.25">
      <c r="A1174" s="165"/>
      <c r="B1174" s="72" t="s">
        <v>12584</v>
      </c>
      <c r="C1174" s="64" t="s">
        <v>5</v>
      </c>
      <c r="D1174" s="64" t="s">
        <v>2</v>
      </c>
      <c r="E1174" s="64" t="s">
        <v>6</v>
      </c>
      <c r="F1174" s="64" t="s">
        <v>1215</v>
      </c>
      <c r="G1174" s="64" t="s">
        <v>1216</v>
      </c>
      <c r="H1174" s="65">
        <v>38721</v>
      </c>
      <c r="I1174" s="65">
        <v>42004</v>
      </c>
      <c r="J1174" s="93" t="s">
        <v>1</v>
      </c>
      <c r="K1174" s="101">
        <v>479908</v>
      </c>
      <c r="L1174" s="67">
        <f t="shared" si="180"/>
        <v>1.6313252810092242E-4</v>
      </c>
      <c r="M1174" s="66">
        <v>5192.1589058590598</v>
      </c>
      <c r="N1174" s="73">
        <f t="shared" si="181"/>
        <v>1.0061201740761382E-4</v>
      </c>
      <c r="O1174" s="98">
        <v>463050</v>
      </c>
      <c r="P1174" s="67">
        <f t="shared" si="187"/>
        <v>1.7052744543057262E-4</v>
      </c>
      <c r="Q1174" s="66">
        <v>3404.01024585901</v>
      </c>
      <c r="R1174" s="105">
        <f t="shared" si="182"/>
        <v>9.7530840866973757E-5</v>
      </c>
      <c r="S1174" s="101">
        <v>414130</v>
      </c>
      <c r="T1174" s="67">
        <f t="shared" si="188"/>
        <v>1.8140598311707529E-4</v>
      </c>
      <c r="U1174" s="66">
        <v>2544.6622133590099</v>
      </c>
      <c r="V1174" s="73">
        <f t="shared" si="189"/>
        <v>1.3588661186211164E-4</v>
      </c>
      <c r="W1174" s="98">
        <v>355730</v>
      </c>
      <c r="X1174" s="67">
        <f t="shared" si="183"/>
        <v>2.0211110124016143E-4</v>
      </c>
      <c r="Y1174" s="66">
        <v>1588.35709435901</v>
      </c>
      <c r="Z1174" s="105">
        <f t="shared" si="184"/>
        <v>2.0534019561971786E-4</v>
      </c>
      <c r="AA1174" s="101">
        <v>58400</v>
      </c>
      <c r="AB1174" s="67">
        <f t="shared" si="185"/>
        <v>1.1170214402950577E-4</v>
      </c>
      <c r="AC1174" s="66">
        <v>956.30511899999703</v>
      </c>
      <c r="AD1174" s="73">
        <f t="shared" si="186"/>
        <v>8.7007086409362334E-5</v>
      </c>
    </row>
    <row r="1175" spans="1:30" x14ac:dyDescent="0.25">
      <c r="A1175" s="165"/>
      <c r="B1175" s="74" t="s">
        <v>16821</v>
      </c>
      <c r="C1175" s="68" t="s">
        <v>3</v>
      </c>
      <c r="D1175" s="68" t="s">
        <v>2</v>
      </c>
      <c r="E1175" s="68" t="s">
        <v>16822</v>
      </c>
      <c r="F1175" s="68" t="s">
        <v>1199</v>
      </c>
      <c r="G1175" s="68" t="s">
        <v>1199</v>
      </c>
      <c r="H1175" s="69">
        <v>38721</v>
      </c>
      <c r="I1175" s="69">
        <v>42002</v>
      </c>
      <c r="J1175" s="94" t="s">
        <v>1173</v>
      </c>
      <c r="K1175" s="102">
        <v>463016</v>
      </c>
      <c r="L1175" s="71">
        <f t="shared" si="180"/>
        <v>1.5739052199833446E-4</v>
      </c>
      <c r="M1175" s="70">
        <v>5182.4413672785204</v>
      </c>
      <c r="N1175" s="75">
        <f t="shared" si="181"/>
        <v>1.004237140104044E-4</v>
      </c>
      <c r="O1175" s="99">
        <v>452060</v>
      </c>
      <c r="P1175" s="71">
        <f t="shared" si="187"/>
        <v>1.6648015761007377E-4</v>
      </c>
      <c r="Q1175" s="70">
        <v>3660.9053672785099</v>
      </c>
      <c r="R1175" s="106">
        <f t="shared" si="182"/>
        <v>1.0489133493045282E-4</v>
      </c>
      <c r="S1175" s="102">
        <v>407020</v>
      </c>
      <c r="T1175" s="71">
        <f t="shared" si="188"/>
        <v>1.7829151051194551E-4</v>
      </c>
      <c r="U1175" s="70">
        <v>3031.6930135655098</v>
      </c>
      <c r="V1175" s="75">
        <f t="shared" si="189"/>
        <v>1.6189437232835992E-4</v>
      </c>
      <c r="W1175" s="99">
        <v>329920</v>
      </c>
      <c r="X1175" s="71">
        <f t="shared" si="183"/>
        <v>1.8744692469331811E-4</v>
      </c>
      <c r="Y1175" s="70">
        <v>1427.3331145280099</v>
      </c>
      <c r="Z1175" s="106">
        <f t="shared" si="184"/>
        <v>1.8452328005621449E-4</v>
      </c>
      <c r="AA1175" s="102">
        <v>77100</v>
      </c>
      <c r="AB1175" s="71">
        <f t="shared" si="185"/>
        <v>1.4746978261429616E-4</v>
      </c>
      <c r="AC1175" s="70">
        <v>1604.3598990375001</v>
      </c>
      <c r="AD1175" s="75">
        <f t="shared" si="186"/>
        <v>1.4596876832912996E-4</v>
      </c>
    </row>
    <row r="1176" spans="1:30" x14ac:dyDescent="0.25">
      <c r="A1176" s="165"/>
      <c r="B1176" s="72" t="s">
        <v>3481</v>
      </c>
      <c r="C1176" s="64" t="s">
        <v>3482</v>
      </c>
      <c r="D1176" s="64" t="s">
        <v>2</v>
      </c>
      <c r="E1176" s="64" t="s">
        <v>3483</v>
      </c>
      <c r="F1176" s="64" t="s">
        <v>1464</v>
      </c>
      <c r="G1176" s="64" t="s">
        <v>1193</v>
      </c>
      <c r="H1176" s="65">
        <v>38718</v>
      </c>
      <c r="I1176" s="65">
        <v>39790</v>
      </c>
      <c r="J1176" s="93" t="s">
        <v>1</v>
      </c>
      <c r="K1176" s="101">
        <v>522870</v>
      </c>
      <c r="L1176" s="67">
        <f t="shared" si="180"/>
        <v>1.7773636815416558E-4</v>
      </c>
      <c r="M1176" s="66">
        <v>5181.8717101635302</v>
      </c>
      <c r="N1176" s="73">
        <f t="shared" si="181"/>
        <v>1.0041267537452884E-4</v>
      </c>
      <c r="O1176" s="98">
        <v>502000</v>
      </c>
      <c r="P1176" s="67">
        <f t="shared" si="187"/>
        <v>1.8487156377528874E-4</v>
      </c>
      <c r="Q1176" s="66">
        <v>4320.1073501635101</v>
      </c>
      <c r="R1176" s="105">
        <f t="shared" si="182"/>
        <v>1.2377862346613292E-4</v>
      </c>
      <c r="S1176" s="101">
        <v>425000</v>
      </c>
      <c r="T1176" s="67">
        <f t="shared" si="188"/>
        <v>1.8616749046134547E-4</v>
      </c>
      <c r="U1176" s="66">
        <v>2449.3104273325098</v>
      </c>
      <c r="V1176" s="73">
        <f t="shared" si="189"/>
        <v>1.307947646730741E-4</v>
      </c>
      <c r="W1176" s="98">
        <v>357900</v>
      </c>
      <c r="X1176" s="67">
        <f t="shared" si="183"/>
        <v>2.033440056611862E-4</v>
      </c>
      <c r="Y1176" s="66">
        <v>1393.32267052</v>
      </c>
      <c r="Z1176" s="105">
        <f t="shared" si="184"/>
        <v>1.8012646573119866E-4</v>
      </c>
      <c r="AA1176" s="101">
        <v>67100</v>
      </c>
      <c r="AB1176" s="67">
        <f t="shared" si="185"/>
        <v>1.2834270315718898E-4</v>
      </c>
      <c r="AC1176" s="66">
        <v>1055.9877568125</v>
      </c>
      <c r="AD1176" s="73">
        <f t="shared" si="186"/>
        <v>9.6076467833080984E-5</v>
      </c>
    </row>
    <row r="1177" spans="1:30" x14ac:dyDescent="0.25">
      <c r="A1177" s="165"/>
      <c r="B1177" s="72" t="s">
        <v>2120</v>
      </c>
      <c r="C1177" s="64" t="s">
        <v>2121</v>
      </c>
      <c r="D1177" s="64" t="s">
        <v>4</v>
      </c>
      <c r="E1177" s="64" t="s">
        <v>2122</v>
      </c>
      <c r="F1177" s="64" t="s">
        <v>1519</v>
      </c>
      <c r="G1177" s="64" t="s">
        <v>1193</v>
      </c>
      <c r="H1177" s="65">
        <v>38721</v>
      </c>
      <c r="I1177" s="65">
        <v>40323</v>
      </c>
      <c r="J1177" s="93" t="s">
        <v>1</v>
      </c>
      <c r="K1177" s="101">
        <v>202341</v>
      </c>
      <c r="L1177" s="67">
        <f t="shared" si="180"/>
        <v>6.8780680606426105E-5</v>
      </c>
      <c r="M1177" s="66">
        <v>5172.7299741000397</v>
      </c>
      <c r="N1177" s="73">
        <f t="shared" si="181"/>
        <v>1.0023552969685751E-4</v>
      </c>
      <c r="O1177" s="98">
        <v>185841</v>
      </c>
      <c r="P1177" s="67">
        <f t="shared" si="187"/>
        <v>6.8439673871640306E-5</v>
      </c>
      <c r="Q1177" s="66">
        <v>4312.8233828500297</v>
      </c>
      <c r="R1177" s="105">
        <f t="shared" si="182"/>
        <v>1.2356992507640407E-4</v>
      </c>
      <c r="S1177" s="101">
        <v>159960</v>
      </c>
      <c r="T1177" s="67">
        <f t="shared" si="188"/>
        <v>7.006906299811017E-5</v>
      </c>
      <c r="U1177" s="66">
        <v>881.96441716999902</v>
      </c>
      <c r="V1177" s="73">
        <f t="shared" si="189"/>
        <v>4.7097471642011097E-5</v>
      </c>
      <c r="W1177" s="98">
        <v>97350</v>
      </c>
      <c r="X1177" s="67">
        <f t="shared" si="183"/>
        <v>5.5310251330305889E-5</v>
      </c>
      <c r="Y1177" s="66">
        <v>351.124449268999</v>
      </c>
      <c r="Z1177" s="105">
        <f t="shared" si="184"/>
        <v>4.5392791933137857E-5</v>
      </c>
      <c r="AA1177" s="101">
        <v>62610</v>
      </c>
      <c r="AB1177" s="67">
        <f t="shared" si="185"/>
        <v>1.1975464448094788E-4</v>
      </c>
      <c r="AC1177" s="66">
        <v>530.839967900999</v>
      </c>
      <c r="AD1177" s="73">
        <f t="shared" si="186"/>
        <v>4.829717842042158E-5</v>
      </c>
    </row>
    <row r="1178" spans="1:30" x14ac:dyDescent="0.25">
      <c r="A1178" s="165"/>
      <c r="B1178" s="72" t="s">
        <v>15473</v>
      </c>
      <c r="C1178" s="64" t="s">
        <v>15474</v>
      </c>
      <c r="D1178" s="64" t="s">
        <v>4</v>
      </c>
      <c r="E1178" s="64" t="s">
        <v>6879</v>
      </c>
      <c r="F1178" s="64" t="s">
        <v>437</v>
      </c>
      <c r="G1178" s="64" t="s">
        <v>1269</v>
      </c>
      <c r="H1178" s="65">
        <v>40239</v>
      </c>
      <c r="I1178" s="65">
        <v>41935</v>
      </c>
      <c r="J1178" s="93" t="s">
        <v>1</v>
      </c>
      <c r="K1178" s="101">
        <v>254887</v>
      </c>
      <c r="L1178" s="67">
        <f t="shared" si="180"/>
        <v>8.664235788955343E-5</v>
      </c>
      <c r="M1178" s="66">
        <v>5159.5585121840304</v>
      </c>
      <c r="N1178" s="73">
        <f t="shared" si="181"/>
        <v>9.9980297262795855E-5</v>
      </c>
      <c r="O1178" s="98">
        <v>241727</v>
      </c>
      <c r="P1178" s="67">
        <f t="shared" si="187"/>
        <v>8.9020813738464589E-5</v>
      </c>
      <c r="Q1178" s="66">
        <v>4659.6194784340196</v>
      </c>
      <c r="R1178" s="105">
        <f t="shared" si="182"/>
        <v>1.3350623912035742E-4</v>
      </c>
      <c r="S1178" s="101">
        <v>222060</v>
      </c>
      <c r="T1178" s="67">
        <f t="shared" si="188"/>
        <v>9.7271418663167947E-5</v>
      </c>
      <c r="U1178" s="66">
        <v>1346.0549221700001</v>
      </c>
      <c r="V1178" s="73">
        <f t="shared" si="189"/>
        <v>7.1880205472361439E-5</v>
      </c>
      <c r="W1178" s="98">
        <v>139400</v>
      </c>
      <c r="X1178" s="67">
        <f t="shared" si="183"/>
        <v>7.9201325479657335E-5</v>
      </c>
      <c r="Y1178" s="66">
        <v>516.61312217</v>
      </c>
      <c r="Z1178" s="105">
        <f t="shared" si="184"/>
        <v>6.678689568161039E-5</v>
      </c>
      <c r="AA1178" s="101">
        <v>82660</v>
      </c>
      <c r="AB1178" s="67">
        <f t="shared" si="185"/>
        <v>1.5810443879244772E-4</v>
      </c>
      <c r="AC1178" s="66">
        <v>829.44179999999699</v>
      </c>
      <c r="AD1178" s="73">
        <f t="shared" si="186"/>
        <v>7.5464737070111821E-5</v>
      </c>
    </row>
    <row r="1179" spans="1:30" x14ac:dyDescent="0.25">
      <c r="A1179" s="165"/>
      <c r="B1179" s="72" t="s">
        <v>5986</v>
      </c>
      <c r="C1179" s="64" t="s">
        <v>5987</v>
      </c>
      <c r="D1179" s="64" t="s">
        <v>0</v>
      </c>
      <c r="E1179" s="64" t="s">
        <v>5988</v>
      </c>
      <c r="F1179" s="64" t="s">
        <v>1215</v>
      </c>
      <c r="G1179" s="64" t="s">
        <v>1216</v>
      </c>
      <c r="H1179" s="65">
        <v>38726</v>
      </c>
      <c r="I1179" s="65">
        <v>42004</v>
      </c>
      <c r="J1179" s="93" t="s">
        <v>1</v>
      </c>
      <c r="K1179" s="101">
        <v>887750</v>
      </c>
      <c r="L1179" s="67">
        <f t="shared" si="180"/>
        <v>3.0176805100476313E-4</v>
      </c>
      <c r="M1179" s="66">
        <v>5154.2473521810398</v>
      </c>
      <c r="N1179" s="73">
        <f t="shared" si="181"/>
        <v>9.9877379279667006E-5</v>
      </c>
      <c r="O1179" s="98">
        <v>884810</v>
      </c>
      <c r="P1179" s="67">
        <f t="shared" si="187"/>
        <v>3.2584902060560405E-4</v>
      </c>
      <c r="Q1179" s="66">
        <v>4455.3210321810402</v>
      </c>
      <c r="R1179" s="105">
        <f t="shared" si="182"/>
        <v>1.2765273169478234E-4</v>
      </c>
      <c r="S1179" s="101">
        <v>781210</v>
      </c>
      <c r="T1179" s="67">
        <f t="shared" si="188"/>
        <v>3.4220212993719458E-4</v>
      </c>
      <c r="U1179" s="66">
        <v>4124.0204118810398</v>
      </c>
      <c r="V1179" s="73">
        <f t="shared" si="189"/>
        <v>2.2022536353890579E-4</v>
      </c>
      <c r="W1179" s="98">
        <v>781210</v>
      </c>
      <c r="X1179" s="67">
        <f t="shared" si="183"/>
        <v>4.4385127315611978E-4</v>
      </c>
      <c r="Y1179" s="66">
        <v>4124.0204118810398</v>
      </c>
      <c r="Z1179" s="105">
        <f t="shared" si="184"/>
        <v>5.331465834243676E-4</v>
      </c>
      <c r="AA1179" s="101">
        <v>0</v>
      </c>
      <c r="AB1179" s="67">
        <f t="shared" si="185"/>
        <v>0</v>
      </c>
      <c r="AC1179" s="66">
        <v>0</v>
      </c>
      <c r="AD1179" s="73">
        <f t="shared" si="186"/>
        <v>0</v>
      </c>
    </row>
    <row r="1180" spans="1:30" x14ac:dyDescent="0.25">
      <c r="A1180" s="165"/>
      <c r="B1180" s="72" t="s">
        <v>16199</v>
      </c>
      <c r="C1180" s="64" t="s">
        <v>16194</v>
      </c>
      <c r="D1180" s="64" t="s">
        <v>471</v>
      </c>
      <c r="E1180" s="64" t="s">
        <v>16200</v>
      </c>
      <c r="F1180" s="64" t="s">
        <v>228</v>
      </c>
      <c r="G1180" s="64" t="s">
        <v>1193</v>
      </c>
      <c r="H1180" s="65">
        <v>39140</v>
      </c>
      <c r="I1180" s="65">
        <v>41968</v>
      </c>
      <c r="J1180" s="93" t="s">
        <v>1</v>
      </c>
      <c r="K1180" s="101">
        <v>0</v>
      </c>
      <c r="L1180" s="67">
        <f t="shared" si="180"/>
        <v>0</v>
      </c>
      <c r="M1180" s="66">
        <v>5151.7439999999997</v>
      </c>
      <c r="N1180" s="73">
        <f t="shared" si="181"/>
        <v>9.982887011078699E-5</v>
      </c>
      <c r="O1180" s="98">
        <v>0</v>
      </c>
      <c r="P1180" s="67">
        <f t="shared" si="187"/>
        <v>0</v>
      </c>
      <c r="Q1180" s="66">
        <v>0</v>
      </c>
      <c r="R1180" s="105">
        <f t="shared" si="182"/>
        <v>0</v>
      </c>
      <c r="S1180" s="101">
        <v>0</v>
      </c>
      <c r="T1180" s="67">
        <f t="shared" si="188"/>
        <v>0</v>
      </c>
      <c r="U1180" s="66">
        <v>0</v>
      </c>
      <c r="V1180" s="73">
        <f t="shared" si="189"/>
        <v>0</v>
      </c>
      <c r="W1180" s="98">
        <v>0</v>
      </c>
      <c r="X1180" s="67">
        <f t="shared" si="183"/>
        <v>0</v>
      </c>
      <c r="Y1180" s="66">
        <v>0</v>
      </c>
      <c r="Z1180" s="105">
        <f t="shared" si="184"/>
        <v>0</v>
      </c>
      <c r="AA1180" s="101">
        <v>0</v>
      </c>
      <c r="AB1180" s="67">
        <f t="shared" si="185"/>
        <v>0</v>
      </c>
      <c r="AC1180" s="66">
        <v>0</v>
      </c>
      <c r="AD1180" s="73">
        <f t="shared" si="186"/>
        <v>0</v>
      </c>
    </row>
    <row r="1181" spans="1:30" x14ac:dyDescent="0.25">
      <c r="A1181" s="165"/>
      <c r="B1181" s="72" t="s">
        <v>11799</v>
      </c>
      <c r="C1181" s="64" t="s">
        <v>11342</v>
      </c>
      <c r="D1181" s="64" t="s">
        <v>2</v>
      </c>
      <c r="E1181" s="64" t="s">
        <v>11800</v>
      </c>
      <c r="F1181" s="64" t="s">
        <v>1215</v>
      </c>
      <c r="G1181" s="64" t="s">
        <v>1216</v>
      </c>
      <c r="H1181" s="65">
        <v>38720</v>
      </c>
      <c r="I1181" s="65">
        <v>42004</v>
      </c>
      <c r="J1181" s="93" t="s">
        <v>1</v>
      </c>
      <c r="K1181" s="101">
        <v>584619</v>
      </c>
      <c r="L1181" s="67">
        <f t="shared" si="180"/>
        <v>1.9872637140000407E-4</v>
      </c>
      <c r="M1181" s="66">
        <v>5135.9705327700603</v>
      </c>
      <c r="N1181" s="73">
        <f t="shared" si="181"/>
        <v>9.952321683855639E-5</v>
      </c>
      <c r="O1181" s="98">
        <v>568855</v>
      </c>
      <c r="P1181" s="67">
        <f t="shared" si="187"/>
        <v>2.094922577916173E-4</v>
      </c>
      <c r="Q1181" s="66">
        <v>3840.2589527700202</v>
      </c>
      <c r="R1181" s="105">
        <f t="shared" si="182"/>
        <v>1.1003012851274987E-4</v>
      </c>
      <c r="S1181" s="101">
        <v>521340</v>
      </c>
      <c r="T1181" s="67">
        <f t="shared" si="188"/>
        <v>2.2836837524027731E-4</v>
      </c>
      <c r="U1181" s="66">
        <v>3032.9138677700098</v>
      </c>
      <c r="V1181" s="73">
        <f t="shared" si="189"/>
        <v>1.6195956673434284E-4</v>
      </c>
      <c r="W1181" s="98">
        <v>423640</v>
      </c>
      <c r="X1181" s="67">
        <f t="shared" si="183"/>
        <v>2.4069475987232447E-4</v>
      </c>
      <c r="Y1181" s="66">
        <v>1729.64944277001</v>
      </c>
      <c r="Z1181" s="105">
        <f t="shared" si="184"/>
        <v>2.2360623829067807E-4</v>
      </c>
      <c r="AA1181" s="101">
        <v>97700</v>
      </c>
      <c r="AB1181" s="67">
        <f t="shared" si="185"/>
        <v>1.8687156629593687E-4</v>
      </c>
      <c r="AC1181" s="66">
        <v>1303.2644250000001</v>
      </c>
      <c r="AD1181" s="73">
        <f t="shared" si="186"/>
        <v>1.1857433175595422E-4</v>
      </c>
    </row>
    <row r="1182" spans="1:30" x14ac:dyDescent="0.25">
      <c r="A1182" s="165"/>
      <c r="B1182" s="72" t="s">
        <v>15829</v>
      </c>
      <c r="C1182" s="64" t="s">
        <v>15830</v>
      </c>
      <c r="D1182" s="64" t="s">
        <v>2</v>
      </c>
      <c r="E1182" s="64" t="s">
        <v>15831</v>
      </c>
      <c r="F1182" s="64" t="s">
        <v>228</v>
      </c>
      <c r="G1182" s="64" t="s">
        <v>1193</v>
      </c>
      <c r="H1182" s="65">
        <v>39168</v>
      </c>
      <c r="I1182" s="65">
        <v>42003</v>
      </c>
      <c r="J1182" s="93" t="s">
        <v>1</v>
      </c>
      <c r="K1182" s="101">
        <v>838435</v>
      </c>
      <c r="L1182" s="67">
        <f t="shared" si="180"/>
        <v>2.8500467005821296E-4</v>
      </c>
      <c r="M1182" s="66">
        <v>5118.2321315870504</v>
      </c>
      <c r="N1182" s="73">
        <f t="shared" si="181"/>
        <v>9.9179487696022964E-5</v>
      </c>
      <c r="O1182" s="98">
        <v>828485</v>
      </c>
      <c r="P1182" s="67">
        <f t="shared" si="187"/>
        <v>3.0510621018798825E-4</v>
      </c>
      <c r="Q1182" s="66">
        <v>4226.5788815870001</v>
      </c>
      <c r="R1182" s="105">
        <f t="shared" si="182"/>
        <v>1.2109886943297037E-4</v>
      </c>
      <c r="S1182" s="101">
        <v>752660</v>
      </c>
      <c r="T1182" s="67">
        <f t="shared" si="188"/>
        <v>3.2969605498973242E-4</v>
      </c>
      <c r="U1182" s="66">
        <v>3507.1414353919999</v>
      </c>
      <c r="V1182" s="73">
        <f t="shared" si="189"/>
        <v>1.872836262804226E-4</v>
      </c>
      <c r="W1182" s="98">
        <v>717960</v>
      </c>
      <c r="X1182" s="67">
        <f t="shared" si="183"/>
        <v>4.0791523415620356E-4</v>
      </c>
      <c r="Y1182" s="66">
        <v>3147.5536122170001</v>
      </c>
      <c r="Z1182" s="105">
        <f t="shared" si="184"/>
        <v>4.0691055981779332E-4</v>
      </c>
      <c r="AA1182" s="101">
        <v>34700</v>
      </c>
      <c r="AB1182" s="67">
        <f t="shared" si="185"/>
        <v>6.6370965716161813E-5</v>
      </c>
      <c r="AC1182" s="66">
        <v>359.58782317499902</v>
      </c>
      <c r="AD1182" s="73">
        <f t="shared" si="186"/>
        <v>3.2716220148918541E-5</v>
      </c>
    </row>
    <row r="1183" spans="1:30" x14ac:dyDescent="0.25">
      <c r="A1183" s="165"/>
      <c r="B1183" s="72" t="s">
        <v>15236</v>
      </c>
      <c r="C1183" s="64" t="s">
        <v>15237</v>
      </c>
      <c r="D1183" s="64" t="s">
        <v>2</v>
      </c>
      <c r="E1183" s="64" t="s">
        <v>15238</v>
      </c>
      <c r="F1183" s="64" t="s">
        <v>2040</v>
      </c>
      <c r="G1183" s="64" t="s">
        <v>1167</v>
      </c>
      <c r="H1183" s="65">
        <v>39156</v>
      </c>
      <c r="I1183" s="65">
        <v>41997</v>
      </c>
      <c r="J1183" s="93" t="s">
        <v>1</v>
      </c>
      <c r="K1183" s="101">
        <v>613121</v>
      </c>
      <c r="L1183" s="67">
        <f t="shared" si="180"/>
        <v>2.0841490194321754E-4</v>
      </c>
      <c r="M1183" s="66">
        <v>5118.1524915690197</v>
      </c>
      <c r="N1183" s="73">
        <f t="shared" si="181"/>
        <v>9.9177944456876072E-5</v>
      </c>
      <c r="O1183" s="98">
        <v>605173</v>
      </c>
      <c r="P1183" s="67">
        <f t="shared" si="187"/>
        <v>2.2286708937167891E-4</v>
      </c>
      <c r="Q1183" s="66">
        <v>4812.3829715690199</v>
      </c>
      <c r="R1183" s="105">
        <f t="shared" si="182"/>
        <v>1.3788318009970893E-4</v>
      </c>
      <c r="S1183" s="101">
        <v>485400</v>
      </c>
      <c r="T1183" s="67">
        <f t="shared" si="188"/>
        <v>2.1262517616455785E-4</v>
      </c>
      <c r="U1183" s="66">
        <v>2870.4573259690201</v>
      </c>
      <c r="V1183" s="73">
        <f t="shared" si="189"/>
        <v>1.5328428208387772E-4</v>
      </c>
      <c r="W1183" s="98">
        <v>437300</v>
      </c>
      <c r="X1183" s="67">
        <f t="shared" si="183"/>
        <v>2.4845580797886764E-4</v>
      </c>
      <c r="Y1183" s="66">
        <v>2046.1928134690099</v>
      </c>
      <c r="Z1183" s="105">
        <f t="shared" si="184"/>
        <v>2.6452844520013141E-4</v>
      </c>
      <c r="AA1183" s="101">
        <v>48100</v>
      </c>
      <c r="AB1183" s="67">
        <f t="shared" si="185"/>
        <v>9.2001252188685396E-5</v>
      </c>
      <c r="AC1183" s="66">
        <v>824.264512499999</v>
      </c>
      <c r="AD1183" s="73">
        <f t="shared" si="186"/>
        <v>7.4993694207401354E-5</v>
      </c>
    </row>
    <row r="1184" spans="1:30" x14ac:dyDescent="0.25">
      <c r="A1184" s="165"/>
      <c r="B1184" s="72" t="s">
        <v>3545</v>
      </c>
      <c r="C1184" s="64" t="s">
        <v>3546</v>
      </c>
      <c r="D1184" s="64" t="s">
        <v>2</v>
      </c>
      <c r="E1184" s="64" t="s">
        <v>3547</v>
      </c>
      <c r="F1184" s="64" t="s">
        <v>1380</v>
      </c>
      <c r="G1184" s="64" t="s">
        <v>1216</v>
      </c>
      <c r="H1184" s="65">
        <v>38721</v>
      </c>
      <c r="I1184" s="65">
        <v>39792</v>
      </c>
      <c r="J1184" s="93" t="s">
        <v>1</v>
      </c>
      <c r="K1184" s="101">
        <v>385272</v>
      </c>
      <c r="L1184" s="67">
        <f t="shared" si="180"/>
        <v>1.30963425003331E-4</v>
      </c>
      <c r="M1184" s="66">
        <v>5065.3325910290196</v>
      </c>
      <c r="N1184" s="73">
        <f t="shared" si="181"/>
        <v>9.8154417086286159E-5</v>
      </c>
      <c r="O1184" s="98">
        <v>366872</v>
      </c>
      <c r="P1184" s="67">
        <f t="shared" si="187"/>
        <v>1.3510796881547357E-4</v>
      </c>
      <c r="Q1184" s="66">
        <v>4327.4413110290097</v>
      </c>
      <c r="R1184" s="105">
        <f t="shared" si="182"/>
        <v>1.2398875425847347E-4</v>
      </c>
      <c r="S1184" s="101">
        <v>313400</v>
      </c>
      <c r="T1184" s="67">
        <f t="shared" si="188"/>
        <v>1.3728209767196629E-4</v>
      </c>
      <c r="U1184" s="66">
        <v>2342.1620477460101</v>
      </c>
      <c r="V1184" s="73">
        <f t="shared" si="189"/>
        <v>1.250729717403668E-4</v>
      </c>
      <c r="W1184" s="98">
        <v>251500</v>
      </c>
      <c r="X1184" s="67">
        <f t="shared" si="183"/>
        <v>1.4289191792061563E-4</v>
      </c>
      <c r="Y1184" s="66">
        <v>991.46329524600105</v>
      </c>
      <c r="Z1184" s="105">
        <f t="shared" si="184"/>
        <v>1.2817474591741138E-4</v>
      </c>
      <c r="AA1184" s="101">
        <v>61900</v>
      </c>
      <c r="AB1184" s="67">
        <f t="shared" si="185"/>
        <v>1.1839662183949328E-4</v>
      </c>
      <c r="AC1184" s="66">
        <v>1350.6987525</v>
      </c>
      <c r="AD1184" s="73">
        <f t="shared" si="186"/>
        <v>1.2289002823144543E-4</v>
      </c>
    </row>
    <row r="1185" spans="1:30" x14ac:dyDescent="0.25">
      <c r="A1185" s="165"/>
      <c r="B1185" s="72" t="s">
        <v>12622</v>
      </c>
      <c r="C1185" s="64" t="s">
        <v>21</v>
      </c>
      <c r="D1185" s="64" t="s">
        <v>2</v>
      </c>
      <c r="E1185" s="64" t="s">
        <v>12623</v>
      </c>
      <c r="F1185" s="64" t="s">
        <v>2040</v>
      </c>
      <c r="G1185" s="64" t="s">
        <v>1167</v>
      </c>
      <c r="H1185" s="65">
        <v>38992</v>
      </c>
      <c r="I1185" s="65">
        <v>42003</v>
      </c>
      <c r="J1185" s="93" t="s">
        <v>1</v>
      </c>
      <c r="K1185" s="101">
        <v>675024</v>
      </c>
      <c r="L1185" s="67">
        <f t="shared" si="180"/>
        <v>2.2945725357526243E-4</v>
      </c>
      <c r="M1185" s="66">
        <v>5059.8319720960399</v>
      </c>
      <c r="N1185" s="73">
        <f t="shared" si="181"/>
        <v>9.8047827827776928E-5</v>
      </c>
      <c r="O1185" s="98">
        <v>665980</v>
      </c>
      <c r="P1185" s="67">
        <f t="shared" si="187"/>
        <v>2.4526048614156734E-4</v>
      </c>
      <c r="Q1185" s="66">
        <v>4350.3327720960297</v>
      </c>
      <c r="R1185" s="105">
        <f t="shared" si="182"/>
        <v>1.2464463461290425E-4</v>
      </c>
      <c r="S1185" s="101">
        <v>586950</v>
      </c>
      <c r="T1185" s="67">
        <f t="shared" si="188"/>
        <v>2.5710825535596877E-4</v>
      </c>
      <c r="U1185" s="66">
        <v>3028.2937100960098</v>
      </c>
      <c r="V1185" s="73">
        <f t="shared" si="189"/>
        <v>1.6171284731936796E-4</v>
      </c>
      <c r="W1185" s="98">
        <v>543050</v>
      </c>
      <c r="X1185" s="67">
        <f t="shared" si="183"/>
        <v>3.0853859255185016E-4</v>
      </c>
      <c r="Y1185" s="66">
        <v>2481.9905225960201</v>
      </c>
      <c r="Z1185" s="105">
        <f t="shared" si="184"/>
        <v>3.2086765705656727E-4</v>
      </c>
      <c r="AA1185" s="101">
        <v>43900</v>
      </c>
      <c r="AB1185" s="67">
        <f t="shared" si="185"/>
        <v>8.3967878816700405E-5</v>
      </c>
      <c r="AC1185" s="66">
        <v>546.30318749999901</v>
      </c>
      <c r="AD1185" s="73">
        <f t="shared" si="186"/>
        <v>4.9704061701799422E-5</v>
      </c>
    </row>
    <row r="1186" spans="1:30" x14ac:dyDescent="0.25">
      <c r="A1186" s="165"/>
      <c r="B1186" s="72" t="s">
        <v>12527</v>
      </c>
      <c r="C1186" s="64" t="s">
        <v>5</v>
      </c>
      <c r="D1186" s="64" t="s">
        <v>2</v>
      </c>
      <c r="E1186" s="64" t="s">
        <v>6</v>
      </c>
      <c r="F1186" s="64" t="s">
        <v>1411</v>
      </c>
      <c r="G1186" s="64" t="s">
        <v>1167</v>
      </c>
      <c r="H1186" s="65">
        <v>38720</v>
      </c>
      <c r="I1186" s="65">
        <v>42004</v>
      </c>
      <c r="J1186" s="93" t="s">
        <v>1</v>
      </c>
      <c r="K1186" s="101">
        <v>584914</v>
      </c>
      <c r="L1186" s="67">
        <f t="shared" si="180"/>
        <v>1.9882664915280205E-4</v>
      </c>
      <c r="M1186" s="66">
        <v>5041.6266708310604</v>
      </c>
      <c r="N1186" s="73">
        <f t="shared" si="181"/>
        <v>9.7695051242739048E-5</v>
      </c>
      <c r="O1186" s="98">
        <v>573110</v>
      </c>
      <c r="P1186" s="67">
        <f t="shared" si="187"/>
        <v>2.1105924684313891E-4</v>
      </c>
      <c r="Q1186" s="66">
        <v>4596.7681908310597</v>
      </c>
      <c r="R1186" s="105">
        <f t="shared" si="182"/>
        <v>1.3170543991978338E-4</v>
      </c>
      <c r="S1186" s="101">
        <v>501900</v>
      </c>
      <c r="T1186" s="67">
        <f t="shared" si="188"/>
        <v>2.1985285520599834E-4</v>
      </c>
      <c r="U1186" s="66">
        <v>2586.2920208310202</v>
      </c>
      <c r="V1186" s="73">
        <f t="shared" si="189"/>
        <v>1.3810967056913595E-4</v>
      </c>
      <c r="W1186" s="98">
        <v>455200</v>
      </c>
      <c r="X1186" s="67">
        <f t="shared" si="183"/>
        <v>2.5862584905552376E-4</v>
      </c>
      <c r="Y1186" s="66">
        <v>2026.53983333101</v>
      </c>
      <c r="Z1186" s="105">
        <f t="shared" si="184"/>
        <v>2.6198774021610774E-4</v>
      </c>
      <c r="AA1186" s="101">
        <v>46700</v>
      </c>
      <c r="AB1186" s="67">
        <f t="shared" si="185"/>
        <v>8.9323461064690399E-5</v>
      </c>
      <c r="AC1186" s="66">
        <v>559.75218749999794</v>
      </c>
      <c r="AD1186" s="73">
        <f t="shared" si="186"/>
        <v>5.0927686130729647E-5</v>
      </c>
    </row>
    <row r="1187" spans="1:30" x14ac:dyDescent="0.25">
      <c r="A1187" s="165"/>
      <c r="B1187" s="72" t="s">
        <v>11725</v>
      </c>
      <c r="C1187" s="64" t="s">
        <v>11726</v>
      </c>
      <c r="D1187" s="64" t="s">
        <v>4</v>
      </c>
      <c r="E1187" s="64" t="s">
        <v>11727</v>
      </c>
      <c r="F1187" s="64" t="s">
        <v>1286</v>
      </c>
      <c r="G1187" s="64" t="s">
        <v>1269</v>
      </c>
      <c r="H1187" s="65">
        <v>38720</v>
      </c>
      <c r="I1187" s="65">
        <v>42004</v>
      </c>
      <c r="J1187" s="93" t="s">
        <v>1</v>
      </c>
      <c r="K1187" s="101">
        <v>279549</v>
      </c>
      <c r="L1187" s="67">
        <f t="shared" si="180"/>
        <v>9.5025578023464412E-5</v>
      </c>
      <c r="M1187" s="66">
        <v>5009.8704610220502</v>
      </c>
      <c r="N1187" s="73">
        <f t="shared" si="181"/>
        <v>9.7079689426578431E-5</v>
      </c>
      <c r="O1187" s="98">
        <v>263019</v>
      </c>
      <c r="P1187" s="67">
        <f t="shared" si="187"/>
        <v>9.6862019586877823E-5</v>
      </c>
      <c r="Q1187" s="66">
        <v>4390.4225410220597</v>
      </c>
      <c r="R1187" s="105">
        <f t="shared" si="182"/>
        <v>1.2579327653555267E-4</v>
      </c>
      <c r="S1187" s="101">
        <v>236670</v>
      </c>
      <c r="T1187" s="67">
        <f t="shared" si="188"/>
        <v>1.0367119992349797E-4</v>
      </c>
      <c r="U1187" s="66">
        <v>1375.842984502</v>
      </c>
      <c r="V1187" s="73">
        <f t="shared" si="189"/>
        <v>7.3470907312072302E-5</v>
      </c>
      <c r="W1187" s="98">
        <v>185800</v>
      </c>
      <c r="X1187" s="67">
        <f t="shared" si="183"/>
        <v>1.0556389005825201E-4</v>
      </c>
      <c r="Y1187" s="66">
        <v>746.81481414999701</v>
      </c>
      <c r="Z1187" s="105">
        <f t="shared" si="184"/>
        <v>9.6546992218490564E-5</v>
      </c>
      <c r="AA1187" s="101">
        <v>50870</v>
      </c>
      <c r="AB1187" s="67">
        <f t="shared" si="185"/>
        <v>9.7299453198304085E-5</v>
      </c>
      <c r="AC1187" s="66">
        <v>629.02817035199803</v>
      </c>
      <c r="AD1187" s="73">
        <f t="shared" si="186"/>
        <v>5.7230592291475074E-5</v>
      </c>
    </row>
    <row r="1188" spans="1:30" x14ac:dyDescent="0.25">
      <c r="A1188" s="165"/>
      <c r="B1188" s="72" t="s">
        <v>6963</v>
      </c>
      <c r="C1188" s="64" t="s">
        <v>466</v>
      </c>
      <c r="D1188" s="64" t="s">
        <v>2</v>
      </c>
      <c r="E1188" s="64" t="s">
        <v>6964</v>
      </c>
      <c r="F1188" s="64" t="s">
        <v>1199</v>
      </c>
      <c r="G1188" s="64" t="s">
        <v>1199</v>
      </c>
      <c r="H1188" s="65">
        <v>38720</v>
      </c>
      <c r="I1188" s="65">
        <v>39716</v>
      </c>
      <c r="J1188" s="93" t="s">
        <v>1</v>
      </c>
      <c r="K1188" s="101">
        <v>235869</v>
      </c>
      <c r="L1188" s="67">
        <f t="shared" si="180"/>
        <v>8.0177672117648526E-5</v>
      </c>
      <c r="M1188" s="66">
        <v>5007.0768342459896</v>
      </c>
      <c r="N1188" s="73">
        <f t="shared" si="181"/>
        <v>9.7025555408163431E-5</v>
      </c>
      <c r="O1188" s="98">
        <v>208369</v>
      </c>
      <c r="P1188" s="67">
        <f t="shared" si="187"/>
        <v>7.6736061498591909E-5</v>
      </c>
      <c r="Q1188" s="66">
        <v>4103.1138342459999</v>
      </c>
      <c r="R1188" s="105">
        <f t="shared" si="182"/>
        <v>1.1756138011445343E-4</v>
      </c>
      <c r="S1188" s="101">
        <v>178900</v>
      </c>
      <c r="T1188" s="67">
        <f t="shared" si="188"/>
        <v>7.8365562455375771E-5</v>
      </c>
      <c r="U1188" s="66">
        <v>1674.3858525349999</v>
      </c>
      <c r="V1188" s="73">
        <f t="shared" si="189"/>
        <v>8.9413290006178976E-5</v>
      </c>
      <c r="W1188" s="98">
        <v>133400</v>
      </c>
      <c r="X1188" s="67">
        <f t="shared" si="183"/>
        <v>7.5792373163459736E-5</v>
      </c>
      <c r="Y1188" s="66">
        <v>535.16754603499999</v>
      </c>
      <c r="Z1188" s="105">
        <f t="shared" si="184"/>
        <v>6.9185581115497528E-5</v>
      </c>
      <c r="AA1188" s="101">
        <v>45500</v>
      </c>
      <c r="AB1188" s="67">
        <f t="shared" si="185"/>
        <v>8.7028211529837545E-5</v>
      </c>
      <c r="AC1188" s="66">
        <v>1139.2183064999999</v>
      </c>
      <c r="AD1188" s="73">
        <f t="shared" si="186"/>
        <v>1.0364899618693062E-4</v>
      </c>
    </row>
    <row r="1189" spans="1:30" x14ac:dyDescent="0.25">
      <c r="A1189" s="165"/>
      <c r="B1189" s="72" t="s">
        <v>6046</v>
      </c>
      <c r="C1189" s="64" t="s">
        <v>5863</v>
      </c>
      <c r="D1189" s="64" t="s">
        <v>2</v>
      </c>
      <c r="E1189" s="64" t="s">
        <v>6047</v>
      </c>
      <c r="F1189" s="64" t="s">
        <v>1522</v>
      </c>
      <c r="G1189" s="64" t="s">
        <v>1416</v>
      </c>
      <c r="H1189" s="65">
        <v>38720</v>
      </c>
      <c r="I1189" s="65">
        <v>39148</v>
      </c>
      <c r="J1189" s="93" t="s">
        <v>1</v>
      </c>
      <c r="K1189" s="101">
        <v>302478</v>
      </c>
      <c r="L1189" s="67">
        <f t="shared" si="180"/>
        <v>1.0281970885026048E-4</v>
      </c>
      <c r="M1189" s="66">
        <v>4989.46381384901</v>
      </c>
      <c r="N1189" s="73">
        <f t="shared" si="181"/>
        <v>9.6684255854950234E-5</v>
      </c>
      <c r="O1189" s="98">
        <v>277578</v>
      </c>
      <c r="P1189" s="67">
        <f t="shared" si="187"/>
        <v>1.0222366320640856E-4</v>
      </c>
      <c r="Q1189" s="66">
        <v>3703.8366138490001</v>
      </c>
      <c r="R1189" s="105">
        <f t="shared" si="182"/>
        <v>1.0612139015210819E-4</v>
      </c>
      <c r="S1189" s="101">
        <v>233600</v>
      </c>
      <c r="T1189" s="67">
        <f t="shared" si="188"/>
        <v>1.02326413580636E-4</v>
      </c>
      <c r="U1189" s="66">
        <v>1795.2681741839999</v>
      </c>
      <c r="V1189" s="73">
        <f t="shared" si="189"/>
        <v>9.5868484348545359E-5</v>
      </c>
      <c r="W1189" s="98">
        <v>187700</v>
      </c>
      <c r="X1189" s="67">
        <f t="shared" si="183"/>
        <v>1.0664339162504792E-4</v>
      </c>
      <c r="Y1189" s="66">
        <v>771.43736011800104</v>
      </c>
      <c r="Z1189" s="105">
        <f t="shared" si="184"/>
        <v>9.973015450843256E-5</v>
      </c>
      <c r="AA1189" s="101">
        <v>45900</v>
      </c>
      <c r="AB1189" s="67">
        <f t="shared" si="185"/>
        <v>8.779329470812183E-5</v>
      </c>
      <c r="AC1189" s="66">
        <v>1023.830814066</v>
      </c>
      <c r="AD1189" s="73">
        <f t="shared" si="186"/>
        <v>9.3150746909270206E-5</v>
      </c>
    </row>
    <row r="1190" spans="1:30" x14ac:dyDescent="0.25">
      <c r="A1190" s="165"/>
      <c r="B1190" s="72" t="s">
        <v>11396</v>
      </c>
      <c r="C1190" s="64" t="s">
        <v>11342</v>
      </c>
      <c r="D1190" s="64" t="s">
        <v>2</v>
      </c>
      <c r="E1190" s="64" t="s">
        <v>11397</v>
      </c>
      <c r="F1190" s="64" t="s">
        <v>1215</v>
      </c>
      <c r="G1190" s="64" t="s">
        <v>1216</v>
      </c>
      <c r="H1190" s="65">
        <v>38720</v>
      </c>
      <c r="I1190" s="65">
        <v>42004</v>
      </c>
      <c r="J1190" s="93" t="s">
        <v>1</v>
      </c>
      <c r="K1190" s="101">
        <v>557928</v>
      </c>
      <c r="L1190" s="67">
        <f t="shared" si="180"/>
        <v>1.8965344428159447E-4</v>
      </c>
      <c r="M1190" s="66">
        <v>4968.76501082902</v>
      </c>
      <c r="N1190" s="73">
        <f t="shared" si="181"/>
        <v>9.6283160979480613E-5</v>
      </c>
      <c r="O1190" s="98">
        <v>549450</v>
      </c>
      <c r="P1190" s="67">
        <f t="shared" si="187"/>
        <v>2.0234597752257451E-4</v>
      </c>
      <c r="Q1190" s="66">
        <v>4023.2845108290098</v>
      </c>
      <c r="R1190" s="105">
        <f t="shared" si="182"/>
        <v>1.1527413052459919E-4</v>
      </c>
      <c r="S1190" s="101">
        <v>499100</v>
      </c>
      <c r="T1190" s="67">
        <f t="shared" si="188"/>
        <v>2.1862633997472359E-4</v>
      </c>
      <c r="U1190" s="66">
        <v>3114.67959332901</v>
      </c>
      <c r="V1190" s="73">
        <f t="shared" si="189"/>
        <v>1.6632590948676389E-4</v>
      </c>
      <c r="W1190" s="98">
        <v>442100</v>
      </c>
      <c r="X1190" s="67">
        <f t="shared" si="183"/>
        <v>2.5118296983182571E-4</v>
      </c>
      <c r="Y1190" s="66">
        <v>1926.16610882902</v>
      </c>
      <c r="Z1190" s="105">
        <f t="shared" si="184"/>
        <v>2.4901159001819781E-4</v>
      </c>
      <c r="AA1190" s="101">
        <v>57000</v>
      </c>
      <c r="AB1190" s="67">
        <f t="shared" si="185"/>
        <v>1.0902435290551077E-4</v>
      </c>
      <c r="AC1190" s="66">
        <v>1188.5134845</v>
      </c>
      <c r="AD1190" s="73">
        <f t="shared" si="186"/>
        <v>1.0813399760185132E-4</v>
      </c>
    </row>
    <row r="1191" spans="1:30" x14ac:dyDescent="0.25">
      <c r="A1191" s="165"/>
      <c r="B1191" s="72" t="s">
        <v>15364</v>
      </c>
      <c r="C1191" s="64" t="s">
        <v>11342</v>
      </c>
      <c r="D1191" s="64" t="s">
        <v>2</v>
      </c>
      <c r="E1191" s="64" t="s">
        <v>15365</v>
      </c>
      <c r="F1191" s="64" t="s">
        <v>1743</v>
      </c>
      <c r="G1191" s="64" t="s">
        <v>1193</v>
      </c>
      <c r="H1191" s="65">
        <v>39314</v>
      </c>
      <c r="I1191" s="65">
        <v>42004</v>
      </c>
      <c r="J1191" s="93" t="s">
        <v>1</v>
      </c>
      <c r="K1191" s="101">
        <v>547295</v>
      </c>
      <c r="L1191" s="67">
        <f t="shared" si="180"/>
        <v>1.8603902616125243E-4</v>
      </c>
      <c r="M1191" s="66">
        <v>4954.23669488004</v>
      </c>
      <c r="N1191" s="73">
        <f t="shared" si="181"/>
        <v>9.6001635855988608E-5</v>
      </c>
      <c r="O1191" s="98">
        <v>544131</v>
      </c>
      <c r="P1191" s="67">
        <f t="shared" si="187"/>
        <v>2.0038714914066063E-4</v>
      </c>
      <c r="Q1191" s="66">
        <v>4406.3006948800303</v>
      </c>
      <c r="R1191" s="105">
        <f t="shared" si="182"/>
        <v>1.2624821338513088E-4</v>
      </c>
      <c r="S1191" s="101">
        <v>494100</v>
      </c>
      <c r="T1191" s="67">
        <f t="shared" si="188"/>
        <v>2.1643613420459012E-4</v>
      </c>
      <c r="U1191" s="66">
        <v>3339.5270966600301</v>
      </c>
      <c r="V1191" s="73">
        <f t="shared" si="189"/>
        <v>1.7833291193011591E-4</v>
      </c>
      <c r="W1191" s="98">
        <v>406300</v>
      </c>
      <c r="X1191" s="67">
        <f t="shared" si="183"/>
        <v>2.3084288767851344E-4</v>
      </c>
      <c r="Y1191" s="66">
        <v>1930.9687091600099</v>
      </c>
      <c r="Z1191" s="105">
        <f t="shared" si="184"/>
        <v>2.4963246229871402E-4</v>
      </c>
      <c r="AA1191" s="101">
        <v>87800</v>
      </c>
      <c r="AB1191" s="67">
        <f t="shared" si="185"/>
        <v>1.6793575763340081E-4</v>
      </c>
      <c r="AC1191" s="66">
        <v>1408.5583875</v>
      </c>
      <c r="AD1191" s="73">
        <f t="shared" si="186"/>
        <v>1.281542458561753E-4</v>
      </c>
    </row>
    <row r="1192" spans="1:30" x14ac:dyDescent="0.25">
      <c r="A1192" s="165"/>
      <c r="B1192" s="72" t="s">
        <v>12521</v>
      </c>
      <c r="C1192" s="64" t="s">
        <v>5</v>
      </c>
      <c r="D1192" s="64" t="s">
        <v>2</v>
      </c>
      <c r="E1192" s="64" t="s">
        <v>6</v>
      </c>
      <c r="F1192" s="64" t="s">
        <v>1237</v>
      </c>
      <c r="G1192" s="64" t="s">
        <v>1227</v>
      </c>
      <c r="H1192" s="65">
        <v>38720</v>
      </c>
      <c r="I1192" s="65">
        <v>42004</v>
      </c>
      <c r="J1192" s="93" t="s">
        <v>1</v>
      </c>
      <c r="K1192" s="101">
        <v>678547</v>
      </c>
      <c r="L1192" s="67">
        <f t="shared" si="180"/>
        <v>2.3065480789088031E-4</v>
      </c>
      <c r="M1192" s="66">
        <v>4938.0674004620396</v>
      </c>
      <c r="N1192" s="73">
        <f t="shared" si="181"/>
        <v>9.5688312369371725E-5</v>
      </c>
      <c r="O1192" s="98">
        <v>669915</v>
      </c>
      <c r="P1192" s="67">
        <f t="shared" si="187"/>
        <v>2.4670962877793338E-4</v>
      </c>
      <c r="Q1192" s="66">
        <v>4035.0868404620201</v>
      </c>
      <c r="R1192" s="105">
        <f t="shared" si="182"/>
        <v>1.1561228788904808E-4</v>
      </c>
      <c r="S1192" s="101">
        <v>582040</v>
      </c>
      <c r="T1192" s="67">
        <f t="shared" si="188"/>
        <v>2.5495747328969768E-4</v>
      </c>
      <c r="U1192" s="66">
        <v>2824.2615297400198</v>
      </c>
      <c r="V1192" s="73">
        <f t="shared" si="189"/>
        <v>1.5081739661716381E-4</v>
      </c>
      <c r="W1192" s="98">
        <v>534140</v>
      </c>
      <c r="X1192" s="67">
        <f t="shared" si="183"/>
        <v>3.0347629836229673E-4</v>
      </c>
      <c r="Y1192" s="66">
        <v>2237.0327767900199</v>
      </c>
      <c r="Z1192" s="105">
        <f t="shared" si="184"/>
        <v>2.8919992212403443E-4</v>
      </c>
      <c r="AA1192" s="101">
        <v>47900</v>
      </c>
      <c r="AB1192" s="67">
        <f t="shared" si="185"/>
        <v>9.1618710599543254E-5</v>
      </c>
      <c r="AC1192" s="66">
        <v>587.22875294999903</v>
      </c>
      <c r="AD1192" s="73">
        <f t="shared" si="186"/>
        <v>5.3427574353476626E-5</v>
      </c>
    </row>
    <row r="1193" spans="1:30" x14ac:dyDescent="0.25">
      <c r="A1193" s="165"/>
      <c r="B1193" s="72" t="s">
        <v>16083</v>
      </c>
      <c r="C1193" s="64" t="s">
        <v>16084</v>
      </c>
      <c r="D1193" s="64" t="s">
        <v>426</v>
      </c>
      <c r="E1193" s="64" t="s">
        <v>16085</v>
      </c>
      <c r="F1193" s="64" t="s">
        <v>1199</v>
      </c>
      <c r="G1193" s="64" t="s">
        <v>1199</v>
      </c>
      <c r="H1193" s="65">
        <v>38778</v>
      </c>
      <c r="I1193" s="65">
        <v>39069</v>
      </c>
      <c r="J1193" s="93" t="s">
        <v>1</v>
      </c>
      <c r="K1193" s="101">
        <v>0</v>
      </c>
      <c r="L1193" s="67">
        <f t="shared" si="180"/>
        <v>0</v>
      </c>
      <c r="M1193" s="66">
        <v>4937.0879999999997</v>
      </c>
      <c r="N1193" s="73">
        <f t="shared" si="181"/>
        <v>9.5669333856170867E-5</v>
      </c>
      <c r="O1193" s="98">
        <v>0</v>
      </c>
      <c r="P1193" s="67">
        <f t="shared" si="187"/>
        <v>0</v>
      </c>
      <c r="Q1193" s="66">
        <v>0</v>
      </c>
      <c r="R1193" s="105">
        <f t="shared" si="182"/>
        <v>0</v>
      </c>
      <c r="S1193" s="101">
        <v>0</v>
      </c>
      <c r="T1193" s="67">
        <f t="shared" si="188"/>
        <v>0</v>
      </c>
      <c r="U1193" s="66">
        <v>0</v>
      </c>
      <c r="V1193" s="73">
        <f t="shared" si="189"/>
        <v>0</v>
      </c>
      <c r="W1193" s="98">
        <v>0</v>
      </c>
      <c r="X1193" s="67">
        <f t="shared" si="183"/>
        <v>0</v>
      </c>
      <c r="Y1193" s="66">
        <v>0</v>
      </c>
      <c r="Z1193" s="105">
        <f t="shared" si="184"/>
        <v>0</v>
      </c>
      <c r="AA1193" s="101">
        <v>0</v>
      </c>
      <c r="AB1193" s="67">
        <f t="shared" si="185"/>
        <v>0</v>
      </c>
      <c r="AC1193" s="66">
        <v>0</v>
      </c>
      <c r="AD1193" s="73">
        <f t="shared" si="186"/>
        <v>0</v>
      </c>
    </row>
    <row r="1194" spans="1:30" x14ac:dyDescent="0.25">
      <c r="A1194" s="165"/>
      <c r="B1194" s="72" t="s">
        <v>9778</v>
      </c>
      <c r="C1194" s="64" t="s">
        <v>9779</v>
      </c>
      <c r="D1194" s="64" t="s">
        <v>4</v>
      </c>
      <c r="E1194" s="64" t="s">
        <v>9780</v>
      </c>
      <c r="F1194" s="64" t="s">
        <v>1227</v>
      </c>
      <c r="G1194" s="64" t="s">
        <v>1227</v>
      </c>
      <c r="H1194" s="65">
        <v>38726</v>
      </c>
      <c r="I1194" s="65">
        <v>41997</v>
      </c>
      <c r="J1194" s="93" t="s">
        <v>1</v>
      </c>
      <c r="K1194" s="101">
        <v>155280</v>
      </c>
      <c r="L1194" s="67">
        <f t="shared" si="180"/>
        <v>5.2783489676169661E-5</v>
      </c>
      <c r="M1194" s="66">
        <v>4932.1250628220596</v>
      </c>
      <c r="N1194" s="73">
        <f t="shared" si="181"/>
        <v>9.5573163625098715E-5</v>
      </c>
      <c r="O1194" s="98">
        <v>127870</v>
      </c>
      <c r="P1194" s="67">
        <f t="shared" si="187"/>
        <v>4.7090690956068069E-5</v>
      </c>
      <c r="Q1194" s="66">
        <v>2653.6375715720201</v>
      </c>
      <c r="R1194" s="105">
        <f t="shared" si="182"/>
        <v>7.6031352733576063E-5</v>
      </c>
      <c r="S1194" s="101">
        <v>106854</v>
      </c>
      <c r="T1194" s="67">
        <f t="shared" si="188"/>
        <v>4.6806449472368489E-5</v>
      </c>
      <c r="U1194" s="66">
        <v>732.71787261899601</v>
      </c>
      <c r="V1194" s="73">
        <f t="shared" si="189"/>
        <v>3.912760940855079E-5</v>
      </c>
      <c r="W1194" s="98">
        <v>69834</v>
      </c>
      <c r="X1194" s="67">
        <f t="shared" si="183"/>
        <v>3.9676796008223743E-5</v>
      </c>
      <c r="Y1194" s="66">
        <v>298.11614466899903</v>
      </c>
      <c r="Z1194" s="105">
        <f t="shared" si="184"/>
        <v>3.8539965402699383E-5</v>
      </c>
      <c r="AA1194" s="101">
        <v>37020</v>
      </c>
      <c r="AB1194" s="67">
        <f t="shared" si="185"/>
        <v>7.0808448150210684E-5</v>
      </c>
      <c r="AC1194" s="66">
        <v>434.60172794999801</v>
      </c>
      <c r="AD1194" s="73">
        <f t="shared" si="186"/>
        <v>3.9541177126548224E-5</v>
      </c>
    </row>
    <row r="1195" spans="1:30" x14ac:dyDescent="0.25">
      <c r="A1195" s="165"/>
      <c r="B1195" s="72" t="s">
        <v>9687</v>
      </c>
      <c r="C1195" s="64" t="s">
        <v>9688</v>
      </c>
      <c r="D1195" s="64" t="s">
        <v>2</v>
      </c>
      <c r="E1195" s="64" t="s">
        <v>9689</v>
      </c>
      <c r="F1195" s="64" t="s">
        <v>1330</v>
      </c>
      <c r="G1195" s="64" t="s">
        <v>1216</v>
      </c>
      <c r="H1195" s="65">
        <v>38718</v>
      </c>
      <c r="I1195" s="65">
        <v>39791</v>
      </c>
      <c r="J1195" s="93" t="s">
        <v>1</v>
      </c>
      <c r="K1195" s="101">
        <v>323117</v>
      </c>
      <c r="L1195" s="67">
        <f t="shared" si="180"/>
        <v>1.0983541237567563E-4</v>
      </c>
      <c r="M1195" s="66">
        <v>4925.9663387095097</v>
      </c>
      <c r="N1195" s="73">
        <f t="shared" si="181"/>
        <v>9.5453821812019514E-5</v>
      </c>
      <c r="O1195" s="98">
        <v>295677</v>
      </c>
      <c r="P1195" s="67">
        <f t="shared" si="187"/>
        <v>1.0888898279359772E-4</v>
      </c>
      <c r="Q1195" s="66">
        <v>3303.9963187095</v>
      </c>
      <c r="R1195" s="105">
        <f t="shared" si="182"/>
        <v>9.46652671146132E-5</v>
      </c>
      <c r="S1195" s="101">
        <v>265960</v>
      </c>
      <c r="T1195" s="67">
        <f t="shared" si="188"/>
        <v>1.1650142532493986E-4</v>
      </c>
      <c r="U1195" s="66">
        <v>1910.9769319335001</v>
      </c>
      <c r="V1195" s="73">
        <f t="shared" si="189"/>
        <v>1.020474070247297E-4</v>
      </c>
      <c r="W1195" s="98">
        <v>212660</v>
      </c>
      <c r="X1195" s="67">
        <f t="shared" si="183"/>
        <v>1.208246332604299E-4</v>
      </c>
      <c r="Y1195" s="66">
        <v>851.47052807099999</v>
      </c>
      <c r="Z1195" s="105">
        <f t="shared" si="184"/>
        <v>1.1007671097353689E-4</v>
      </c>
      <c r="AA1195" s="101">
        <v>53300</v>
      </c>
      <c r="AB1195" s="67">
        <f t="shared" si="185"/>
        <v>1.0194733350638113E-4</v>
      </c>
      <c r="AC1195" s="66">
        <v>1059.5064038625001</v>
      </c>
      <c r="AD1195" s="73">
        <f t="shared" si="186"/>
        <v>9.6396603344060507E-5</v>
      </c>
    </row>
    <row r="1196" spans="1:30" x14ac:dyDescent="0.25">
      <c r="A1196" s="165"/>
      <c r="B1196" s="72" t="s">
        <v>14768</v>
      </c>
      <c r="C1196" s="64" t="s">
        <v>14769</v>
      </c>
      <c r="D1196" s="64" t="s">
        <v>0</v>
      </c>
      <c r="E1196" s="64" t="s">
        <v>14770</v>
      </c>
      <c r="F1196" s="64" t="s">
        <v>1199</v>
      </c>
      <c r="G1196" s="64" t="s">
        <v>1199</v>
      </c>
      <c r="H1196" s="65">
        <v>41863</v>
      </c>
      <c r="I1196" s="65">
        <v>42004</v>
      </c>
      <c r="J1196" s="93" t="s">
        <v>1</v>
      </c>
      <c r="K1196" s="101">
        <v>107995</v>
      </c>
      <c r="L1196" s="67">
        <f t="shared" si="180"/>
        <v>3.671015563870391E-5</v>
      </c>
      <c r="M1196" s="66">
        <v>4920.48236</v>
      </c>
      <c r="N1196" s="73">
        <f t="shared" si="181"/>
        <v>9.5347555002511512E-5</v>
      </c>
      <c r="O1196" s="98">
        <v>75735</v>
      </c>
      <c r="P1196" s="67">
        <f t="shared" si="187"/>
        <v>2.7890932036895405E-5</v>
      </c>
      <c r="Q1196" s="66">
        <v>2674.48396</v>
      </c>
      <c r="R1196" s="105">
        <f t="shared" si="182"/>
        <v>7.662863818384572E-5</v>
      </c>
      <c r="S1196" s="101">
        <v>54600</v>
      </c>
      <c r="T1196" s="67">
        <f t="shared" si="188"/>
        <v>2.3917047009857559E-5</v>
      </c>
      <c r="U1196" s="66">
        <v>1301.3476499999999</v>
      </c>
      <c r="V1196" s="73">
        <f t="shared" si="189"/>
        <v>6.9492808155387383E-5</v>
      </c>
      <c r="W1196" s="98">
        <v>17500</v>
      </c>
      <c r="X1196" s="67">
        <f t="shared" si="183"/>
        <v>9.9427775889096358E-6</v>
      </c>
      <c r="Y1196" s="66">
        <v>76.2804</v>
      </c>
      <c r="Z1196" s="105">
        <f t="shared" si="184"/>
        <v>9.8614047896272267E-6</v>
      </c>
      <c r="AA1196" s="101">
        <v>37100</v>
      </c>
      <c r="AB1196" s="67">
        <f t="shared" si="185"/>
        <v>7.0961464785867536E-5</v>
      </c>
      <c r="AC1196" s="66">
        <v>1225.0672500000001</v>
      </c>
      <c r="AD1196" s="73">
        <f t="shared" si="186"/>
        <v>1.1145975270893665E-4</v>
      </c>
    </row>
    <row r="1197" spans="1:30" x14ac:dyDescent="0.25">
      <c r="A1197" s="165"/>
      <c r="B1197" s="72" t="s">
        <v>9448</v>
      </c>
      <c r="C1197" s="64" t="s">
        <v>9449</v>
      </c>
      <c r="D1197" s="64" t="s">
        <v>2</v>
      </c>
      <c r="E1197" s="64" t="s">
        <v>9450</v>
      </c>
      <c r="F1197" s="64" t="s">
        <v>1215</v>
      </c>
      <c r="G1197" s="64" t="s">
        <v>1216</v>
      </c>
      <c r="H1197" s="65">
        <v>38718</v>
      </c>
      <c r="I1197" s="65">
        <v>39792</v>
      </c>
      <c r="J1197" s="93" t="s">
        <v>1</v>
      </c>
      <c r="K1197" s="101">
        <v>388273</v>
      </c>
      <c r="L1197" s="67">
        <f t="shared" si="180"/>
        <v>1.3198353868518434E-4</v>
      </c>
      <c r="M1197" s="66">
        <v>4910.0400248750202</v>
      </c>
      <c r="N1197" s="73">
        <f t="shared" si="181"/>
        <v>9.5145206726501502E-5</v>
      </c>
      <c r="O1197" s="98">
        <v>364473</v>
      </c>
      <c r="P1197" s="67">
        <f t="shared" si="187"/>
        <v>1.3422448897185423E-4</v>
      </c>
      <c r="Q1197" s="66">
        <v>3907.3077848750099</v>
      </c>
      <c r="R1197" s="105">
        <f t="shared" si="182"/>
        <v>1.1195119469705507E-4</v>
      </c>
      <c r="S1197" s="101">
        <v>317300</v>
      </c>
      <c r="T1197" s="67">
        <f t="shared" si="188"/>
        <v>1.389904581726704E-4</v>
      </c>
      <c r="U1197" s="66">
        <v>2187.6569762950098</v>
      </c>
      <c r="V1197" s="73">
        <f t="shared" si="189"/>
        <v>1.1682230076141756E-4</v>
      </c>
      <c r="W1197" s="98">
        <v>259600</v>
      </c>
      <c r="X1197" s="67">
        <f t="shared" si="183"/>
        <v>1.4749400354748237E-4</v>
      </c>
      <c r="Y1197" s="66">
        <v>1074.0033887950001</v>
      </c>
      <c r="Z1197" s="105">
        <f t="shared" si="184"/>
        <v>1.3884539360489571E-4</v>
      </c>
      <c r="AA1197" s="101">
        <v>57700</v>
      </c>
      <c r="AB1197" s="67">
        <f t="shared" si="185"/>
        <v>1.1036324846750827E-4</v>
      </c>
      <c r="AC1197" s="66">
        <v>1113.6535875</v>
      </c>
      <c r="AD1197" s="73">
        <f t="shared" si="186"/>
        <v>1.0132305264561609E-4</v>
      </c>
    </row>
    <row r="1198" spans="1:30" x14ac:dyDescent="0.25">
      <c r="A1198" s="165"/>
      <c r="B1198" s="72" t="s">
        <v>15642</v>
      </c>
      <c r="C1198" s="64" t="s">
        <v>21</v>
      </c>
      <c r="D1198" s="64" t="s">
        <v>2</v>
      </c>
      <c r="E1198" s="64" t="s">
        <v>434</v>
      </c>
      <c r="F1198" s="64" t="s">
        <v>2338</v>
      </c>
      <c r="G1198" s="64" t="s">
        <v>1216</v>
      </c>
      <c r="H1198" s="65">
        <v>39282</v>
      </c>
      <c r="I1198" s="65">
        <v>42003</v>
      </c>
      <c r="J1198" s="93" t="s">
        <v>1</v>
      </c>
      <c r="K1198" s="101">
        <v>482040</v>
      </c>
      <c r="L1198" s="67">
        <f t="shared" si="180"/>
        <v>1.638572473177539E-4</v>
      </c>
      <c r="M1198" s="66">
        <v>4873.3442147850401</v>
      </c>
      <c r="N1198" s="73">
        <f t="shared" si="181"/>
        <v>9.4434126894296582E-5</v>
      </c>
      <c r="O1198" s="98">
        <v>469110</v>
      </c>
      <c r="P1198" s="67">
        <f t="shared" si="187"/>
        <v>1.7275916191758107E-4</v>
      </c>
      <c r="Q1198" s="66">
        <v>4095.2719747850101</v>
      </c>
      <c r="R1198" s="105">
        <f t="shared" si="182"/>
        <v>1.1733669713997608E-4</v>
      </c>
      <c r="S1198" s="101">
        <v>412320</v>
      </c>
      <c r="T1198" s="67">
        <f t="shared" si="188"/>
        <v>1.8061312862828699E-4</v>
      </c>
      <c r="U1198" s="66">
        <v>2782.93288802501</v>
      </c>
      <c r="V1198" s="73">
        <f t="shared" si="189"/>
        <v>1.4861042035680487E-4</v>
      </c>
      <c r="W1198" s="98">
        <v>353120</v>
      </c>
      <c r="X1198" s="67">
        <f t="shared" si="183"/>
        <v>2.0062820698261546E-4</v>
      </c>
      <c r="Y1198" s="66">
        <v>1628.8018005250101</v>
      </c>
      <c r="Z1198" s="105">
        <f t="shared" si="184"/>
        <v>2.105688207855594E-4</v>
      </c>
      <c r="AA1198" s="101">
        <v>59200</v>
      </c>
      <c r="AB1198" s="67">
        <f t="shared" si="185"/>
        <v>1.1323231038607434E-4</v>
      </c>
      <c r="AC1198" s="66">
        <v>1154.1310874999999</v>
      </c>
      <c r="AD1198" s="73">
        <f t="shared" si="186"/>
        <v>1.0500579915628804E-4</v>
      </c>
    </row>
    <row r="1199" spans="1:30" x14ac:dyDescent="0.25">
      <c r="A1199" s="165"/>
      <c r="B1199" s="72" t="s">
        <v>15475</v>
      </c>
      <c r="C1199" s="64" t="s">
        <v>15476</v>
      </c>
      <c r="D1199" s="64" t="s">
        <v>4</v>
      </c>
      <c r="E1199" s="64" t="s">
        <v>2122</v>
      </c>
      <c r="F1199" s="64" t="s">
        <v>1519</v>
      </c>
      <c r="G1199" s="64" t="s">
        <v>1193</v>
      </c>
      <c r="H1199" s="65">
        <v>40240</v>
      </c>
      <c r="I1199" s="65">
        <v>42004</v>
      </c>
      <c r="J1199" s="93" t="s">
        <v>1</v>
      </c>
      <c r="K1199" s="101">
        <v>226675</v>
      </c>
      <c r="L1199" s="67">
        <f t="shared" si="180"/>
        <v>7.7052405476209161E-5</v>
      </c>
      <c r="M1199" s="66">
        <v>4860.2803847020596</v>
      </c>
      <c r="N1199" s="73">
        <f t="shared" si="181"/>
        <v>9.4180980115942829E-5</v>
      </c>
      <c r="O1199" s="98">
        <v>209675</v>
      </c>
      <c r="P1199" s="67">
        <f t="shared" si="187"/>
        <v>7.7217022180445553E-5</v>
      </c>
      <c r="Q1199" s="66">
        <v>4061.1339847020199</v>
      </c>
      <c r="R1199" s="105">
        <f t="shared" si="182"/>
        <v>1.1635858407984273E-4</v>
      </c>
      <c r="S1199" s="101">
        <v>175800</v>
      </c>
      <c r="T1199" s="67">
        <f t="shared" si="188"/>
        <v>7.7007634877893018E-5</v>
      </c>
      <c r="U1199" s="66">
        <v>1107.2410562519999</v>
      </c>
      <c r="V1199" s="73">
        <f t="shared" si="189"/>
        <v>5.9127390212668165E-5</v>
      </c>
      <c r="W1199" s="98">
        <v>115820</v>
      </c>
      <c r="X1199" s="67">
        <f t="shared" si="183"/>
        <v>6.5804142877000808E-5</v>
      </c>
      <c r="Y1199" s="66">
        <v>486.05504080199898</v>
      </c>
      <c r="Z1199" s="105">
        <f t="shared" si="184"/>
        <v>6.2836397126749338E-5</v>
      </c>
      <c r="AA1199" s="101">
        <v>59980</v>
      </c>
      <c r="AB1199" s="67">
        <f t="shared" si="185"/>
        <v>1.1472422258372871E-4</v>
      </c>
      <c r="AC1199" s="66">
        <v>621.18601544999694</v>
      </c>
      <c r="AD1199" s="73">
        <f t="shared" si="186"/>
        <v>5.6517092974533726E-5</v>
      </c>
    </row>
    <row r="1200" spans="1:30" x14ac:dyDescent="0.25">
      <c r="A1200" s="165"/>
      <c r="B1200" s="72" t="s">
        <v>15329</v>
      </c>
      <c r="C1200" s="64" t="s">
        <v>15330</v>
      </c>
      <c r="D1200" s="64" t="s">
        <v>2</v>
      </c>
      <c r="E1200" s="64" t="s">
        <v>15331</v>
      </c>
      <c r="F1200" s="64" t="s">
        <v>1380</v>
      </c>
      <c r="G1200" s="64" t="s">
        <v>1216</v>
      </c>
      <c r="H1200" s="65">
        <v>39162</v>
      </c>
      <c r="I1200" s="65">
        <v>41992</v>
      </c>
      <c r="J1200" s="93" t="s">
        <v>1</v>
      </c>
      <c r="K1200" s="101">
        <v>496298</v>
      </c>
      <c r="L1200" s="67">
        <f t="shared" si="180"/>
        <v>1.6870389206146091E-4</v>
      </c>
      <c r="M1200" s="66">
        <v>4837.1122779150301</v>
      </c>
      <c r="N1200" s="73">
        <f t="shared" si="181"/>
        <v>9.373203585101911E-5</v>
      </c>
      <c r="O1200" s="98">
        <v>472774</v>
      </c>
      <c r="P1200" s="67">
        <f t="shared" si="187"/>
        <v>1.7410850337111228E-4</v>
      </c>
      <c r="Q1200" s="66">
        <v>3447.2886779150199</v>
      </c>
      <c r="R1200" s="105">
        <f t="shared" si="182"/>
        <v>9.8770843559375067E-5</v>
      </c>
      <c r="S1200" s="101">
        <v>436600</v>
      </c>
      <c r="T1200" s="67">
        <f t="shared" si="188"/>
        <v>1.9124876784805514E-4</v>
      </c>
      <c r="U1200" s="66">
        <v>2623.5069621150201</v>
      </c>
      <c r="V1200" s="73">
        <f t="shared" si="189"/>
        <v>1.4009697255962483E-4</v>
      </c>
      <c r="W1200" s="98">
        <v>384600</v>
      </c>
      <c r="X1200" s="67">
        <f t="shared" si="183"/>
        <v>2.1851384346826549E-4</v>
      </c>
      <c r="Y1200" s="66">
        <v>1746.4735182900099</v>
      </c>
      <c r="Z1200" s="105">
        <f t="shared" si="184"/>
        <v>2.2578122713334247E-4</v>
      </c>
      <c r="AA1200" s="101">
        <v>52000</v>
      </c>
      <c r="AB1200" s="67">
        <f t="shared" si="185"/>
        <v>9.9460813176957194E-5</v>
      </c>
      <c r="AC1200" s="66">
        <v>877.03344382499904</v>
      </c>
      <c r="AD1200" s="73">
        <f t="shared" si="186"/>
        <v>7.9794746587341607E-5</v>
      </c>
    </row>
    <row r="1201" spans="1:30" x14ac:dyDescent="0.25">
      <c r="A1201" s="165"/>
      <c r="B1201" s="72" t="s">
        <v>2060</v>
      </c>
      <c r="C1201" s="64" t="s">
        <v>2061</v>
      </c>
      <c r="D1201" s="64" t="s">
        <v>7</v>
      </c>
      <c r="E1201" s="64" t="s">
        <v>2062</v>
      </c>
      <c r="F1201" s="64" t="s">
        <v>228</v>
      </c>
      <c r="G1201" s="64" t="s">
        <v>1193</v>
      </c>
      <c r="H1201" s="65">
        <v>38720</v>
      </c>
      <c r="I1201" s="65">
        <v>39910</v>
      </c>
      <c r="J1201" s="93" t="s">
        <v>1</v>
      </c>
      <c r="K1201" s="101">
        <v>907040</v>
      </c>
      <c r="L1201" s="67">
        <f t="shared" si="180"/>
        <v>3.0832519626399364E-4</v>
      </c>
      <c r="M1201" s="66">
        <v>4819.3613400000004</v>
      </c>
      <c r="N1201" s="73">
        <f t="shared" si="181"/>
        <v>9.3388063775647314E-5</v>
      </c>
      <c r="O1201" s="98">
        <v>907040</v>
      </c>
      <c r="P1201" s="67">
        <f t="shared" si="187"/>
        <v>3.3403566375844203E-4</v>
      </c>
      <c r="Q1201" s="66">
        <v>4819.3613400000004</v>
      </c>
      <c r="R1201" s="105">
        <f t="shared" si="182"/>
        <v>1.3808312254752649E-4</v>
      </c>
      <c r="S1201" s="101">
        <v>862240</v>
      </c>
      <c r="T1201" s="67">
        <f t="shared" si="188"/>
        <v>3.7769660464797769E-4</v>
      </c>
      <c r="U1201" s="66">
        <v>4670.8426200000004</v>
      </c>
      <c r="V1201" s="73">
        <f t="shared" si="189"/>
        <v>2.494260239496087E-4</v>
      </c>
      <c r="W1201" s="98">
        <v>862240</v>
      </c>
      <c r="X1201" s="67">
        <f t="shared" si="183"/>
        <v>4.8988917418636821E-4</v>
      </c>
      <c r="Y1201" s="66">
        <v>4670.8426200000004</v>
      </c>
      <c r="Z1201" s="105">
        <f t="shared" si="184"/>
        <v>6.0383886010643604E-4</v>
      </c>
      <c r="AA1201" s="101">
        <v>0</v>
      </c>
      <c r="AB1201" s="67">
        <f t="shared" si="185"/>
        <v>0</v>
      </c>
      <c r="AC1201" s="66">
        <v>0</v>
      </c>
      <c r="AD1201" s="73">
        <f t="shared" si="186"/>
        <v>0</v>
      </c>
    </row>
    <row r="1202" spans="1:30" x14ac:dyDescent="0.25">
      <c r="A1202" s="165"/>
      <c r="B1202" s="72" t="s">
        <v>12601</v>
      </c>
      <c r="C1202" s="64" t="s">
        <v>5</v>
      </c>
      <c r="D1202" s="64" t="s">
        <v>2</v>
      </c>
      <c r="E1202" s="64" t="s">
        <v>6</v>
      </c>
      <c r="F1202" s="64" t="s">
        <v>1215</v>
      </c>
      <c r="G1202" s="64" t="s">
        <v>1216</v>
      </c>
      <c r="H1202" s="65">
        <v>38720</v>
      </c>
      <c r="I1202" s="65">
        <v>42004</v>
      </c>
      <c r="J1202" s="93" t="s">
        <v>1</v>
      </c>
      <c r="K1202" s="101">
        <v>575303</v>
      </c>
      <c r="L1202" s="67">
        <f t="shared" si="180"/>
        <v>1.9555963395910249E-4</v>
      </c>
      <c r="M1202" s="66">
        <v>4796.3970781845401</v>
      </c>
      <c r="N1202" s="73">
        <f t="shared" si="181"/>
        <v>9.2943069554279621E-5</v>
      </c>
      <c r="O1202" s="98">
        <v>551585</v>
      </c>
      <c r="P1202" s="67">
        <f t="shared" si="187"/>
        <v>2.0313223407369052E-4</v>
      </c>
      <c r="Q1202" s="66">
        <v>3749.3793181845199</v>
      </c>
      <c r="R1202" s="105">
        <f t="shared" si="182"/>
        <v>1.0742626820134519E-4</v>
      </c>
      <c r="S1202" s="101">
        <v>475680</v>
      </c>
      <c r="T1202" s="67">
        <f t="shared" si="188"/>
        <v>2.0836741614741838E-4</v>
      </c>
      <c r="U1202" s="66">
        <v>3261.6178583565102</v>
      </c>
      <c r="V1202" s="73">
        <f t="shared" si="189"/>
        <v>1.7417250809724396E-4</v>
      </c>
      <c r="W1202" s="98">
        <v>388880</v>
      </c>
      <c r="X1202" s="67">
        <f t="shared" si="183"/>
        <v>2.209455627871531E-4</v>
      </c>
      <c r="Y1202" s="66">
        <v>1537.043434269</v>
      </c>
      <c r="Z1202" s="105">
        <f t="shared" si="184"/>
        <v>1.9870644994737048E-4</v>
      </c>
      <c r="AA1202" s="101">
        <v>86800</v>
      </c>
      <c r="AB1202" s="67">
        <f t="shared" si="185"/>
        <v>1.6602304968769009E-4</v>
      </c>
      <c r="AC1202" s="66">
        <v>1724.5744240874999</v>
      </c>
      <c r="AD1202" s="73">
        <f t="shared" si="186"/>
        <v>1.5690619338403633E-4</v>
      </c>
    </row>
    <row r="1203" spans="1:30" x14ac:dyDescent="0.25">
      <c r="A1203" s="165"/>
      <c r="B1203" s="72" t="s">
        <v>11280</v>
      </c>
      <c r="C1203" s="64" t="s">
        <v>11281</v>
      </c>
      <c r="D1203" s="64" t="s">
        <v>0</v>
      </c>
      <c r="E1203" s="64" t="s">
        <v>11282</v>
      </c>
      <c r="F1203" s="64" t="s">
        <v>1313</v>
      </c>
      <c r="G1203" s="64" t="s">
        <v>1193</v>
      </c>
      <c r="H1203" s="65">
        <v>38720</v>
      </c>
      <c r="I1203" s="65">
        <v>41002</v>
      </c>
      <c r="J1203" s="93" t="s">
        <v>1</v>
      </c>
      <c r="K1203" s="101">
        <v>461976</v>
      </c>
      <c r="L1203" s="67">
        <f t="shared" si="180"/>
        <v>1.5703700042914834E-4</v>
      </c>
      <c r="M1203" s="66">
        <v>4787.2772006640298</v>
      </c>
      <c r="N1203" s="73">
        <f t="shared" si="181"/>
        <v>9.2766347444558854E-5</v>
      </c>
      <c r="O1203" s="98">
        <v>447160</v>
      </c>
      <c r="P1203" s="67">
        <f t="shared" si="187"/>
        <v>1.6467563437800421E-4</v>
      </c>
      <c r="Q1203" s="66">
        <v>4359.6892006640301</v>
      </c>
      <c r="R1203" s="105">
        <f t="shared" si="182"/>
        <v>1.249127126384798E-4</v>
      </c>
      <c r="S1203" s="101">
        <v>366340</v>
      </c>
      <c r="T1203" s="67">
        <f t="shared" si="188"/>
        <v>1.6047199636613953E-4</v>
      </c>
      <c r="U1203" s="66">
        <v>1877.2157627520101</v>
      </c>
      <c r="V1203" s="73">
        <f t="shared" si="189"/>
        <v>1.0024453870354676E-4</v>
      </c>
      <c r="W1203" s="98">
        <v>319200</v>
      </c>
      <c r="X1203" s="67">
        <f t="shared" si="183"/>
        <v>1.8135626322171176E-4</v>
      </c>
      <c r="Y1203" s="66">
        <v>1322.6410127520101</v>
      </c>
      <c r="Z1203" s="105">
        <f t="shared" si="184"/>
        <v>1.7098885713905638E-4</v>
      </c>
      <c r="AA1203" s="101">
        <v>47140</v>
      </c>
      <c r="AB1203" s="67">
        <f t="shared" si="185"/>
        <v>9.016505256080311E-5</v>
      </c>
      <c r="AC1203" s="66">
        <v>554.57474999999999</v>
      </c>
      <c r="AD1203" s="73">
        <f t="shared" si="186"/>
        <v>5.0456629620635406E-5</v>
      </c>
    </row>
    <row r="1204" spans="1:30" x14ac:dyDescent="0.25">
      <c r="A1204" s="165"/>
      <c r="B1204" s="72" t="s">
        <v>15224</v>
      </c>
      <c r="C1204" s="64" t="s">
        <v>15225</v>
      </c>
      <c r="D1204" s="64" t="s">
        <v>2</v>
      </c>
      <c r="E1204" s="64" t="s">
        <v>15226</v>
      </c>
      <c r="F1204" s="64" t="s">
        <v>1562</v>
      </c>
      <c r="G1204" s="64" t="s">
        <v>1167</v>
      </c>
      <c r="H1204" s="65">
        <v>39154</v>
      </c>
      <c r="I1204" s="65">
        <v>42004</v>
      </c>
      <c r="J1204" s="93" t="s">
        <v>1</v>
      </c>
      <c r="K1204" s="101">
        <v>383461</v>
      </c>
      <c r="L1204" s="67">
        <f t="shared" si="180"/>
        <v>1.3034782157852714E-4</v>
      </c>
      <c r="M1204" s="66">
        <v>4772.4346117492696</v>
      </c>
      <c r="N1204" s="73">
        <f t="shared" si="181"/>
        <v>9.2478732438673586E-5</v>
      </c>
      <c r="O1204" s="98">
        <v>376409</v>
      </c>
      <c r="P1204" s="67">
        <f t="shared" si="187"/>
        <v>1.3862016025715669E-4</v>
      </c>
      <c r="Q1204" s="66">
        <v>4437.5570117492698</v>
      </c>
      <c r="R1204" s="105">
        <f t="shared" si="182"/>
        <v>1.2714376147296931E-4</v>
      </c>
      <c r="S1204" s="101">
        <v>340500</v>
      </c>
      <c r="T1204" s="67">
        <f t="shared" si="188"/>
        <v>1.4915301294608972E-4</v>
      </c>
      <c r="U1204" s="66">
        <v>2498.8953480745099</v>
      </c>
      <c r="V1204" s="73">
        <f t="shared" si="189"/>
        <v>1.3344263158590397E-4</v>
      </c>
      <c r="W1204" s="98">
        <v>279200</v>
      </c>
      <c r="X1204" s="67">
        <f t="shared" si="183"/>
        <v>1.5862991444706115E-4</v>
      </c>
      <c r="Y1204" s="66">
        <v>1340.7515317120101</v>
      </c>
      <c r="Z1204" s="105">
        <f t="shared" si="184"/>
        <v>1.7333015527612409E-4</v>
      </c>
      <c r="AA1204" s="101">
        <v>61300</v>
      </c>
      <c r="AB1204" s="67">
        <f t="shared" si="185"/>
        <v>1.1724899707206684E-4</v>
      </c>
      <c r="AC1204" s="66">
        <v>1158.1438163625</v>
      </c>
      <c r="AD1204" s="73">
        <f t="shared" si="186"/>
        <v>1.0537088749466478E-4</v>
      </c>
    </row>
    <row r="1205" spans="1:30" x14ac:dyDescent="0.25">
      <c r="A1205" s="165"/>
      <c r="B1205" s="72" t="s">
        <v>9400</v>
      </c>
      <c r="C1205" s="64" t="s">
        <v>9401</v>
      </c>
      <c r="D1205" s="64" t="s">
        <v>2</v>
      </c>
      <c r="E1205" s="64" t="s">
        <v>9402</v>
      </c>
      <c r="F1205" s="64" t="s">
        <v>1743</v>
      </c>
      <c r="G1205" s="64" t="s">
        <v>1193</v>
      </c>
      <c r="H1205" s="65">
        <v>38720</v>
      </c>
      <c r="I1205" s="65">
        <v>39792</v>
      </c>
      <c r="J1205" s="93" t="s">
        <v>1</v>
      </c>
      <c r="K1205" s="101">
        <v>423085</v>
      </c>
      <c r="L1205" s="67">
        <f t="shared" si="180"/>
        <v>1.4381699336451728E-4</v>
      </c>
      <c r="M1205" s="66">
        <v>4769.1904819360198</v>
      </c>
      <c r="N1205" s="73">
        <f t="shared" si="181"/>
        <v>9.2415868714515432E-5</v>
      </c>
      <c r="O1205" s="98">
        <v>396685</v>
      </c>
      <c r="P1205" s="67">
        <f t="shared" si="187"/>
        <v>1.4608720373745102E-4</v>
      </c>
      <c r="Q1205" s="66">
        <v>3777.98200193601</v>
      </c>
      <c r="R1205" s="105">
        <f t="shared" si="182"/>
        <v>1.0824578506405985E-4</v>
      </c>
      <c r="S1205" s="101">
        <v>360400</v>
      </c>
      <c r="T1205" s="67">
        <f t="shared" si="188"/>
        <v>1.5787003191122096E-4</v>
      </c>
      <c r="U1205" s="66">
        <v>2135.1655934190098</v>
      </c>
      <c r="V1205" s="73">
        <f t="shared" si="189"/>
        <v>1.1401922688641355E-4</v>
      </c>
      <c r="W1205" s="98">
        <v>304700</v>
      </c>
      <c r="X1205" s="67">
        <f t="shared" si="183"/>
        <v>1.7311796179090091E-4</v>
      </c>
      <c r="Y1205" s="66">
        <v>1336.45575591901</v>
      </c>
      <c r="Z1205" s="105">
        <f t="shared" si="184"/>
        <v>1.7277480443920852E-4</v>
      </c>
      <c r="AA1205" s="101">
        <v>55700</v>
      </c>
      <c r="AB1205" s="67">
        <f t="shared" si="185"/>
        <v>1.0653783257608684E-4</v>
      </c>
      <c r="AC1205" s="66">
        <v>798.709837499998</v>
      </c>
      <c r="AD1205" s="73">
        <f t="shared" si="186"/>
        <v>7.266866449490405E-5</v>
      </c>
    </row>
    <row r="1206" spans="1:30" x14ac:dyDescent="0.25">
      <c r="A1206" s="165"/>
      <c r="B1206" s="72" t="s">
        <v>9198</v>
      </c>
      <c r="C1206" s="64" t="s">
        <v>9199</v>
      </c>
      <c r="D1206" s="64" t="s">
        <v>2</v>
      </c>
      <c r="E1206" s="64" t="s">
        <v>9200</v>
      </c>
      <c r="F1206" s="64" t="s">
        <v>1215</v>
      </c>
      <c r="G1206" s="64" t="s">
        <v>1216</v>
      </c>
      <c r="H1206" s="65">
        <v>38720</v>
      </c>
      <c r="I1206" s="65">
        <v>39791</v>
      </c>
      <c r="J1206" s="93" t="s">
        <v>1</v>
      </c>
      <c r="K1206" s="101">
        <v>343130</v>
      </c>
      <c r="L1206" s="67">
        <f t="shared" si="180"/>
        <v>1.1663832311040763E-4</v>
      </c>
      <c r="M1206" s="66">
        <v>4768.8685753360196</v>
      </c>
      <c r="N1206" s="73">
        <f t="shared" si="181"/>
        <v>9.2409630909966281E-5</v>
      </c>
      <c r="O1206" s="98">
        <v>314720</v>
      </c>
      <c r="P1206" s="67">
        <f t="shared" si="187"/>
        <v>1.1590194930549577E-4</v>
      </c>
      <c r="Q1206" s="66">
        <v>3633.36335533601</v>
      </c>
      <c r="R1206" s="105">
        <f t="shared" si="182"/>
        <v>1.0410220816822054E-4</v>
      </c>
      <c r="S1206" s="101">
        <v>258200</v>
      </c>
      <c r="T1206" s="67">
        <f t="shared" si="188"/>
        <v>1.1310222596969271E-4</v>
      </c>
      <c r="U1206" s="66">
        <v>1634.848071587</v>
      </c>
      <c r="V1206" s="73">
        <f t="shared" si="189"/>
        <v>8.7301946871768204E-5</v>
      </c>
      <c r="W1206" s="98">
        <v>200600</v>
      </c>
      <c r="X1206" s="67">
        <f t="shared" si="183"/>
        <v>1.1397263910487274E-4</v>
      </c>
      <c r="Y1206" s="66">
        <v>846.69534658700195</v>
      </c>
      <c r="Z1206" s="105">
        <f t="shared" si="184"/>
        <v>1.0945938335651289E-4</v>
      </c>
      <c r="AA1206" s="101">
        <v>57600</v>
      </c>
      <c r="AB1206" s="67">
        <f t="shared" si="185"/>
        <v>1.101719776729372E-4</v>
      </c>
      <c r="AC1206" s="66">
        <v>788.15272499999901</v>
      </c>
      <c r="AD1206" s="73">
        <f t="shared" si="186"/>
        <v>7.1708151389545701E-5</v>
      </c>
    </row>
    <row r="1207" spans="1:30" x14ac:dyDescent="0.25">
      <c r="A1207" s="165"/>
      <c r="B1207" s="72" t="s">
        <v>9751</v>
      </c>
      <c r="C1207" s="64" t="s">
        <v>9752</v>
      </c>
      <c r="D1207" s="64" t="s">
        <v>2</v>
      </c>
      <c r="E1207" s="64" t="s">
        <v>9753</v>
      </c>
      <c r="F1207" s="64" t="s">
        <v>1230</v>
      </c>
      <c r="G1207" s="64" t="s">
        <v>1167</v>
      </c>
      <c r="H1207" s="65">
        <v>38733</v>
      </c>
      <c r="I1207" s="65">
        <v>39792</v>
      </c>
      <c r="J1207" s="93" t="s">
        <v>1</v>
      </c>
      <c r="K1207" s="101">
        <v>361935</v>
      </c>
      <c r="L1207" s="67">
        <f t="shared" si="180"/>
        <v>1.2303060494554653E-4</v>
      </c>
      <c r="M1207" s="66">
        <v>4763.47486617101</v>
      </c>
      <c r="N1207" s="73">
        <f t="shared" si="181"/>
        <v>9.2305113315216021E-5</v>
      </c>
      <c r="O1207" s="98">
        <v>312975</v>
      </c>
      <c r="P1207" s="67">
        <f t="shared" si="187"/>
        <v>1.1525931807285059E-4</v>
      </c>
      <c r="Q1207" s="66">
        <v>2536.29132617101</v>
      </c>
      <c r="R1207" s="105">
        <f t="shared" si="182"/>
        <v>7.2669177781116534E-5</v>
      </c>
      <c r="S1207" s="101">
        <v>252600</v>
      </c>
      <c r="T1207" s="67">
        <f t="shared" si="188"/>
        <v>1.1064919550714322E-4</v>
      </c>
      <c r="U1207" s="66">
        <v>1425.6898611710101</v>
      </c>
      <c r="V1207" s="73">
        <f t="shared" si="189"/>
        <v>7.6132762841226841E-5</v>
      </c>
      <c r="W1207" s="98">
        <v>233200</v>
      </c>
      <c r="X1207" s="67">
        <f t="shared" si="183"/>
        <v>1.3249461335621297E-4</v>
      </c>
      <c r="Y1207" s="66">
        <v>876.02419867100195</v>
      </c>
      <c r="Z1207" s="105">
        <f t="shared" si="184"/>
        <v>1.132509691690601E-4</v>
      </c>
      <c r="AA1207" s="101">
        <v>19400</v>
      </c>
      <c r="AB1207" s="67">
        <f t="shared" si="185"/>
        <v>3.7106534146787877E-5</v>
      </c>
      <c r="AC1207" s="66">
        <v>549.66566249999903</v>
      </c>
      <c r="AD1207" s="73">
        <f t="shared" si="186"/>
        <v>5.0009988280107661E-5</v>
      </c>
    </row>
    <row r="1208" spans="1:30" x14ac:dyDescent="0.25">
      <c r="A1208" s="165"/>
      <c r="B1208" s="72" t="s">
        <v>6877</v>
      </c>
      <c r="C1208" s="64" t="s">
        <v>6878</v>
      </c>
      <c r="D1208" s="64" t="s">
        <v>4</v>
      </c>
      <c r="E1208" s="64" t="s">
        <v>6879</v>
      </c>
      <c r="F1208" s="64" t="s">
        <v>437</v>
      </c>
      <c r="G1208" s="64" t="s">
        <v>1269</v>
      </c>
      <c r="H1208" s="65">
        <v>38720</v>
      </c>
      <c r="I1208" s="65">
        <v>40290</v>
      </c>
      <c r="J1208" s="93" t="s">
        <v>1</v>
      </c>
      <c r="K1208" s="101">
        <v>216311</v>
      </c>
      <c r="L1208" s="67">
        <f t="shared" si="180"/>
        <v>7.3529427069435446E-5</v>
      </c>
      <c r="M1208" s="66">
        <v>4749.66559256853</v>
      </c>
      <c r="N1208" s="73">
        <f t="shared" si="181"/>
        <v>9.203752156749209E-5</v>
      </c>
      <c r="O1208" s="98">
        <v>203411</v>
      </c>
      <c r="P1208" s="67">
        <f t="shared" si="187"/>
        <v>7.4910178603775418E-5</v>
      </c>
      <c r="Q1208" s="66">
        <v>4286.30085006852</v>
      </c>
      <c r="R1208" s="105">
        <f t="shared" si="182"/>
        <v>1.2281000817331917E-4</v>
      </c>
      <c r="S1208" s="101">
        <v>181580</v>
      </c>
      <c r="T1208" s="67">
        <f t="shared" si="188"/>
        <v>7.9539512748167315E-5</v>
      </c>
      <c r="U1208" s="66">
        <v>1090.2378878965001</v>
      </c>
      <c r="V1208" s="73">
        <f t="shared" si="189"/>
        <v>5.8219409999569458E-5</v>
      </c>
      <c r="W1208" s="98">
        <v>104700</v>
      </c>
      <c r="X1208" s="67">
        <f t="shared" si="183"/>
        <v>5.9486217917647936E-5</v>
      </c>
      <c r="Y1208" s="66">
        <v>354.480271534</v>
      </c>
      <c r="Z1208" s="105">
        <f t="shared" si="184"/>
        <v>4.5826627122219434E-5</v>
      </c>
      <c r="AA1208" s="101">
        <v>76880</v>
      </c>
      <c r="AB1208" s="67">
        <f t="shared" si="185"/>
        <v>1.4704898686623979E-4</v>
      </c>
      <c r="AC1208" s="66">
        <v>735.75761636249899</v>
      </c>
      <c r="AD1208" s="73">
        <f t="shared" si="186"/>
        <v>6.6941110354130207E-5</v>
      </c>
    </row>
    <row r="1209" spans="1:30" x14ac:dyDescent="0.25">
      <c r="A1209" s="165"/>
      <c r="B1209" s="74" t="s">
        <v>16905</v>
      </c>
      <c r="C1209" s="68" t="s">
        <v>3</v>
      </c>
      <c r="D1209" s="68" t="s">
        <v>2</v>
      </c>
      <c r="E1209" s="68" t="s">
        <v>16906</v>
      </c>
      <c r="F1209" s="68" t="s">
        <v>1572</v>
      </c>
      <c r="G1209" s="68" t="s">
        <v>1167</v>
      </c>
      <c r="H1209" s="69">
        <v>41284</v>
      </c>
      <c r="I1209" s="69">
        <v>42002</v>
      </c>
      <c r="J1209" s="94" t="s">
        <v>1173</v>
      </c>
      <c r="K1209" s="102">
        <v>305931</v>
      </c>
      <c r="L1209" s="71">
        <f t="shared" si="180"/>
        <v>1.0399346844487547E-4</v>
      </c>
      <c r="M1209" s="70">
        <v>4734.0232634670101</v>
      </c>
      <c r="N1209" s="75">
        <f t="shared" si="181"/>
        <v>9.1734409448546384E-5</v>
      </c>
      <c r="O1209" s="99">
        <v>292295</v>
      </c>
      <c r="P1209" s="71">
        <f t="shared" si="187"/>
        <v>1.0764349349342235E-4</v>
      </c>
      <c r="Q1209" s="70">
        <v>3567.2752634670101</v>
      </c>
      <c r="R1209" s="106">
        <f t="shared" si="182"/>
        <v>1.022086688702356E-4</v>
      </c>
      <c r="S1209" s="102">
        <v>265600</v>
      </c>
      <c r="T1209" s="71">
        <f t="shared" si="188"/>
        <v>1.1634373050949025E-4</v>
      </c>
      <c r="U1209" s="70">
        <v>2290.0465334670098</v>
      </c>
      <c r="V1209" s="75">
        <f t="shared" si="189"/>
        <v>1.222899694921129E-4</v>
      </c>
      <c r="W1209" s="99">
        <v>201200</v>
      </c>
      <c r="X1209" s="71">
        <f t="shared" si="183"/>
        <v>1.1431353433649249E-4</v>
      </c>
      <c r="Y1209" s="70">
        <v>1058.5917209669999</v>
      </c>
      <c r="Z1209" s="106">
        <f t="shared" si="184"/>
        <v>1.3685299850818428E-4</v>
      </c>
      <c r="AA1209" s="102">
        <v>64400</v>
      </c>
      <c r="AB1209" s="71">
        <f t="shared" si="185"/>
        <v>1.2317839170377005E-4</v>
      </c>
      <c r="AC1209" s="70">
        <v>1231.4548124999999</v>
      </c>
      <c r="AD1209" s="75">
        <f t="shared" si="186"/>
        <v>1.1204090948760562E-4</v>
      </c>
    </row>
    <row r="1210" spans="1:30" x14ac:dyDescent="0.25">
      <c r="A1210" s="165"/>
      <c r="B1210" s="72" t="s">
        <v>8731</v>
      </c>
      <c r="C1210" s="64" t="s">
        <v>8732</v>
      </c>
      <c r="D1210" s="64" t="s">
        <v>2</v>
      </c>
      <c r="E1210" s="64" t="s">
        <v>8733</v>
      </c>
      <c r="F1210" s="64" t="s">
        <v>1276</v>
      </c>
      <c r="G1210" s="64" t="s">
        <v>1193</v>
      </c>
      <c r="H1210" s="65">
        <v>38720</v>
      </c>
      <c r="I1210" s="65">
        <v>40416</v>
      </c>
      <c r="J1210" s="93" t="s">
        <v>1</v>
      </c>
      <c r="K1210" s="101">
        <v>368455</v>
      </c>
      <c r="L1210" s="67">
        <f t="shared" si="180"/>
        <v>1.2524691324467473E-4</v>
      </c>
      <c r="M1210" s="66">
        <v>4719.3976651225003</v>
      </c>
      <c r="N1210" s="73">
        <f t="shared" si="181"/>
        <v>9.1450999217481597E-5</v>
      </c>
      <c r="O1210" s="98">
        <v>341955</v>
      </c>
      <c r="P1210" s="67">
        <f t="shared" si="187"/>
        <v>1.2593178404537623E-4</v>
      </c>
      <c r="Q1210" s="66">
        <v>3803.1965738724798</v>
      </c>
      <c r="R1210" s="105">
        <f t="shared" si="182"/>
        <v>1.0896822660372806E-4</v>
      </c>
      <c r="S1210" s="101">
        <v>305300</v>
      </c>
      <c r="T1210" s="67">
        <f t="shared" si="188"/>
        <v>1.3373396432435006E-4</v>
      </c>
      <c r="U1210" s="66">
        <v>2381.3611944825002</v>
      </c>
      <c r="V1210" s="73">
        <f t="shared" si="189"/>
        <v>1.2716623158835115E-4</v>
      </c>
      <c r="W1210" s="98">
        <v>250200</v>
      </c>
      <c r="X1210" s="67">
        <f t="shared" si="183"/>
        <v>1.4215331158543948E-4</v>
      </c>
      <c r="Y1210" s="66">
        <v>1142.44039722001</v>
      </c>
      <c r="Z1210" s="105">
        <f t="shared" si="184"/>
        <v>1.4769281761775027E-4</v>
      </c>
      <c r="AA1210" s="101">
        <v>55100</v>
      </c>
      <c r="AB1210" s="67">
        <f t="shared" si="185"/>
        <v>1.0539020780866041E-4</v>
      </c>
      <c r="AC1210" s="66">
        <v>1238.9207972624999</v>
      </c>
      <c r="AD1210" s="73">
        <f t="shared" si="186"/>
        <v>1.1272018388283327E-4</v>
      </c>
    </row>
    <row r="1211" spans="1:30" x14ac:dyDescent="0.25">
      <c r="A1211" s="165"/>
      <c r="B1211" s="74" t="s">
        <v>16805</v>
      </c>
      <c r="C1211" s="68" t="s">
        <v>3</v>
      </c>
      <c r="D1211" s="68" t="s">
        <v>2</v>
      </c>
      <c r="E1211" s="68" t="s">
        <v>16806</v>
      </c>
      <c r="F1211" s="68" t="s">
        <v>1562</v>
      </c>
      <c r="G1211" s="68" t="s">
        <v>1167</v>
      </c>
      <c r="H1211" s="69">
        <v>38720</v>
      </c>
      <c r="I1211" s="69">
        <v>41815</v>
      </c>
      <c r="J1211" s="94" t="s">
        <v>1173</v>
      </c>
      <c r="K1211" s="102">
        <v>482114</v>
      </c>
      <c r="L1211" s="71">
        <f t="shared" si="180"/>
        <v>1.6388240173709982E-4</v>
      </c>
      <c r="M1211" s="70">
        <v>4716.5228763555497</v>
      </c>
      <c r="N1211" s="75">
        <f t="shared" si="181"/>
        <v>9.1395292467609743E-5</v>
      </c>
      <c r="O1211" s="99">
        <v>474864</v>
      </c>
      <c r="P1211" s="71">
        <f t="shared" si="187"/>
        <v>1.7487818777009705E-4</v>
      </c>
      <c r="Q1211" s="70">
        <v>4195.8968763555504</v>
      </c>
      <c r="R1211" s="106">
        <f t="shared" si="182"/>
        <v>1.202197763769643E-4</v>
      </c>
      <c r="S1211" s="102">
        <v>403490</v>
      </c>
      <c r="T1211" s="71">
        <f t="shared" si="188"/>
        <v>1.7674522523823127E-4</v>
      </c>
      <c r="U1211" s="70">
        <v>2382.65570342402</v>
      </c>
      <c r="V1211" s="75">
        <f t="shared" si="189"/>
        <v>1.2723535920504023E-4</v>
      </c>
      <c r="W1211" s="99">
        <v>333290</v>
      </c>
      <c r="X1211" s="71">
        <f t="shared" si="183"/>
        <v>1.8936161957758244E-4</v>
      </c>
      <c r="Y1211" s="70">
        <v>1375.00363592401</v>
      </c>
      <c r="Z1211" s="106">
        <f t="shared" si="184"/>
        <v>1.7775821103528408E-4</v>
      </c>
      <c r="AA1211" s="102">
        <v>70200</v>
      </c>
      <c r="AB1211" s="71">
        <f t="shared" si="185"/>
        <v>1.342720977888922E-4</v>
      </c>
      <c r="AC1211" s="70">
        <v>1007.6520675</v>
      </c>
      <c r="AD1211" s="75">
        <f t="shared" si="186"/>
        <v>9.1678763153776852E-5</v>
      </c>
    </row>
    <row r="1212" spans="1:30" x14ac:dyDescent="0.25">
      <c r="A1212" s="165"/>
      <c r="B1212" s="72" t="s">
        <v>9636</v>
      </c>
      <c r="C1212" s="64" t="s">
        <v>9637</v>
      </c>
      <c r="D1212" s="64" t="s">
        <v>2</v>
      </c>
      <c r="E1212" s="64" t="s">
        <v>9638</v>
      </c>
      <c r="F1212" s="64" t="s">
        <v>1215</v>
      </c>
      <c r="G1212" s="64" t="s">
        <v>1216</v>
      </c>
      <c r="H1212" s="65">
        <v>38718</v>
      </c>
      <c r="I1212" s="65">
        <v>39793</v>
      </c>
      <c r="J1212" s="93" t="s">
        <v>1</v>
      </c>
      <c r="K1212" s="101">
        <v>330309</v>
      </c>
      <c r="L1212" s="67">
        <f t="shared" si="180"/>
        <v>1.1228014999643177E-4</v>
      </c>
      <c r="M1212" s="66">
        <v>4660.5779485500098</v>
      </c>
      <c r="N1212" s="73">
        <f t="shared" si="181"/>
        <v>9.0311209304460208E-5</v>
      </c>
      <c r="O1212" s="98">
        <v>320169</v>
      </c>
      <c r="P1212" s="67">
        <f t="shared" si="187"/>
        <v>1.1790865279356658E-4</v>
      </c>
      <c r="Q1212" s="66">
        <v>3895.0730285500099</v>
      </c>
      <c r="R1212" s="105">
        <f t="shared" si="182"/>
        <v>1.1160064755236555E-4</v>
      </c>
      <c r="S1212" s="101">
        <v>278100</v>
      </c>
      <c r="T1212" s="67">
        <f t="shared" si="188"/>
        <v>1.2181924493482395E-4</v>
      </c>
      <c r="U1212" s="66">
        <v>2977.6529944090198</v>
      </c>
      <c r="V1212" s="73">
        <f t="shared" si="189"/>
        <v>1.5900860027201862E-4</v>
      </c>
      <c r="W1212" s="98">
        <v>222900</v>
      </c>
      <c r="X1212" s="67">
        <f t="shared" si="183"/>
        <v>1.2664257854674046E-4</v>
      </c>
      <c r="Y1212" s="66">
        <v>934.10755690900396</v>
      </c>
      <c r="Z1212" s="105">
        <f t="shared" si="184"/>
        <v>1.2075989029592711E-4</v>
      </c>
      <c r="AA1212" s="101">
        <v>55200</v>
      </c>
      <c r="AB1212" s="67">
        <f t="shared" si="185"/>
        <v>1.0558147860323149E-4</v>
      </c>
      <c r="AC1212" s="66">
        <v>2043.5454374999999</v>
      </c>
      <c r="AD1212" s="73">
        <f t="shared" si="186"/>
        <v>1.859269922636702E-4</v>
      </c>
    </row>
    <row r="1213" spans="1:30" x14ac:dyDescent="0.25">
      <c r="A1213" s="165"/>
      <c r="B1213" s="72" t="s">
        <v>9648</v>
      </c>
      <c r="C1213" s="64" t="s">
        <v>9649</v>
      </c>
      <c r="D1213" s="64" t="s">
        <v>2</v>
      </c>
      <c r="E1213" s="64" t="s">
        <v>9650</v>
      </c>
      <c r="F1213" s="64" t="s">
        <v>1074</v>
      </c>
      <c r="G1213" s="64" t="s">
        <v>1416</v>
      </c>
      <c r="H1213" s="65">
        <v>38720</v>
      </c>
      <c r="I1213" s="65">
        <v>39791</v>
      </c>
      <c r="J1213" s="93" t="s">
        <v>1</v>
      </c>
      <c r="K1213" s="101">
        <v>468913</v>
      </c>
      <c r="L1213" s="67">
        <f t="shared" si="180"/>
        <v>1.5939505728053673E-4</v>
      </c>
      <c r="M1213" s="66">
        <v>4658.8302266670198</v>
      </c>
      <c r="N1213" s="73">
        <f t="shared" si="181"/>
        <v>9.0277342501131707E-5</v>
      </c>
      <c r="O1213" s="98">
        <v>462433</v>
      </c>
      <c r="P1213" s="67">
        <f t="shared" si="187"/>
        <v>1.703002228113508E-4</v>
      </c>
      <c r="Q1213" s="66">
        <v>4421.1118266670101</v>
      </c>
      <c r="R1213" s="105">
        <f t="shared" si="182"/>
        <v>1.2667257818812553E-4</v>
      </c>
      <c r="S1213" s="101">
        <v>396700</v>
      </c>
      <c r="T1213" s="67">
        <f t="shared" si="188"/>
        <v>1.7377092580239E-4</v>
      </c>
      <c r="U1213" s="66">
        <v>3128.7941255860101</v>
      </c>
      <c r="V1213" s="73">
        <f t="shared" si="189"/>
        <v>1.6707963465954052E-4</v>
      </c>
      <c r="W1213" s="98">
        <v>338400</v>
      </c>
      <c r="X1213" s="67">
        <f t="shared" si="183"/>
        <v>1.9226491063354404E-4</v>
      </c>
      <c r="Y1213" s="66">
        <v>1416.9273755860099</v>
      </c>
      <c r="Z1213" s="105">
        <f t="shared" si="184"/>
        <v>1.8317804322155908E-4</v>
      </c>
      <c r="AA1213" s="101">
        <v>58300</v>
      </c>
      <c r="AB1213" s="67">
        <f t="shared" si="185"/>
        <v>1.115108732349347E-4</v>
      </c>
      <c r="AC1213" s="66">
        <v>1711.8667499999999</v>
      </c>
      <c r="AD1213" s="73">
        <f t="shared" si="186"/>
        <v>1.5575001668328907E-4</v>
      </c>
    </row>
    <row r="1214" spans="1:30" x14ac:dyDescent="0.25">
      <c r="A1214" s="165"/>
      <c r="B1214" s="72" t="s">
        <v>8917</v>
      </c>
      <c r="C1214" s="64" t="s">
        <v>8915</v>
      </c>
      <c r="D1214" s="64" t="s">
        <v>0</v>
      </c>
      <c r="E1214" s="64" t="s">
        <v>8918</v>
      </c>
      <c r="F1214" s="64" t="s">
        <v>1199</v>
      </c>
      <c r="G1214" s="64" t="s">
        <v>1199</v>
      </c>
      <c r="H1214" s="65">
        <v>38720</v>
      </c>
      <c r="I1214" s="65">
        <v>41682</v>
      </c>
      <c r="J1214" s="93" t="s">
        <v>1</v>
      </c>
      <c r="K1214" s="101">
        <v>1134740</v>
      </c>
      <c r="L1214" s="67">
        <f t="shared" si="180"/>
        <v>3.8572602444060256E-4</v>
      </c>
      <c r="M1214" s="66">
        <v>4638.8524661030197</v>
      </c>
      <c r="N1214" s="73">
        <f t="shared" si="181"/>
        <v>8.9890219758920922E-5</v>
      </c>
      <c r="O1214" s="98">
        <v>1134740</v>
      </c>
      <c r="P1214" s="67">
        <f t="shared" si="187"/>
        <v>4.1789075354257201E-4</v>
      </c>
      <c r="Q1214" s="66">
        <v>4638.8524661030197</v>
      </c>
      <c r="R1214" s="105">
        <f t="shared" si="182"/>
        <v>1.3291122793394834E-4</v>
      </c>
      <c r="S1214" s="101">
        <v>936320</v>
      </c>
      <c r="T1214" s="67">
        <f t="shared" si="188"/>
        <v>4.1014669333827526E-4</v>
      </c>
      <c r="U1214" s="66">
        <v>3767.0045471030098</v>
      </c>
      <c r="V1214" s="73">
        <f t="shared" si="189"/>
        <v>2.0116048491139273E-4</v>
      </c>
      <c r="W1214" s="98">
        <v>739520</v>
      </c>
      <c r="X1214" s="67">
        <f t="shared" si="183"/>
        <v>4.2016473614574023E-4</v>
      </c>
      <c r="Y1214" s="66">
        <v>2443.7943971030099</v>
      </c>
      <c r="Z1214" s="105">
        <f t="shared" si="184"/>
        <v>3.1592972470589827E-4</v>
      </c>
      <c r="AA1214" s="101">
        <v>196800</v>
      </c>
      <c r="AB1214" s="67">
        <f t="shared" si="185"/>
        <v>3.7642092371586875E-4</v>
      </c>
      <c r="AC1214" s="66">
        <v>1323.2101500000001</v>
      </c>
      <c r="AD1214" s="73">
        <f t="shared" si="186"/>
        <v>1.2038904484709307E-4</v>
      </c>
    </row>
    <row r="1215" spans="1:30" x14ac:dyDescent="0.25">
      <c r="A1215" s="165"/>
      <c r="B1215" s="72" t="s">
        <v>10200</v>
      </c>
      <c r="C1215" s="64" t="s">
        <v>10201</v>
      </c>
      <c r="D1215" s="64" t="s">
        <v>0</v>
      </c>
      <c r="E1215" s="64" t="s">
        <v>10202</v>
      </c>
      <c r="F1215" s="64" t="s">
        <v>2040</v>
      </c>
      <c r="G1215" s="64" t="s">
        <v>1167</v>
      </c>
      <c r="H1215" s="65">
        <v>38722</v>
      </c>
      <c r="I1215" s="65">
        <v>41995</v>
      </c>
      <c r="J1215" s="93" t="s">
        <v>1</v>
      </c>
      <c r="K1215" s="101">
        <v>553160</v>
      </c>
      <c r="L1215" s="67">
        <f t="shared" si="180"/>
        <v>1.8803268385671052E-4</v>
      </c>
      <c r="M1215" s="66">
        <v>4634.47317139201</v>
      </c>
      <c r="N1215" s="73">
        <f t="shared" si="181"/>
        <v>8.9805359167462534E-5</v>
      </c>
      <c r="O1215" s="98">
        <v>511660</v>
      </c>
      <c r="P1215" s="67">
        <f t="shared" si="187"/>
        <v>1.884290524327973E-4</v>
      </c>
      <c r="Q1215" s="66">
        <v>3149.7691713919999</v>
      </c>
      <c r="R1215" s="105">
        <f t="shared" si="182"/>
        <v>9.0246389885706812E-5</v>
      </c>
      <c r="S1215" s="101">
        <v>462800</v>
      </c>
      <c r="T1215" s="67">
        <f t="shared" si="188"/>
        <v>2.0272544608355454E-4</v>
      </c>
      <c r="U1215" s="66">
        <v>2290.6828008269999</v>
      </c>
      <c r="V1215" s="73">
        <f t="shared" si="189"/>
        <v>1.2232394658161957E-4</v>
      </c>
      <c r="W1215" s="98">
        <v>434700</v>
      </c>
      <c r="X1215" s="67">
        <f t="shared" si="183"/>
        <v>2.4697859530851534E-4</v>
      </c>
      <c r="Y1215" s="66">
        <v>1777.3244883269999</v>
      </c>
      <c r="Z1215" s="105">
        <f t="shared" si="184"/>
        <v>2.2976958985413863E-4</v>
      </c>
      <c r="AA1215" s="101">
        <v>28100</v>
      </c>
      <c r="AB1215" s="67">
        <f t="shared" si="185"/>
        <v>5.3747093274471099E-5</v>
      </c>
      <c r="AC1215" s="66">
        <v>513.35831250000001</v>
      </c>
      <c r="AD1215" s="73">
        <f t="shared" si="186"/>
        <v>4.670665268566033E-5</v>
      </c>
    </row>
    <row r="1216" spans="1:30" x14ac:dyDescent="0.25">
      <c r="A1216" s="165"/>
      <c r="B1216" s="72" t="s">
        <v>14774</v>
      </c>
      <c r="C1216" s="64" t="s">
        <v>14743</v>
      </c>
      <c r="D1216" s="64" t="s">
        <v>0</v>
      </c>
      <c r="E1216" s="64" t="s">
        <v>14744</v>
      </c>
      <c r="F1216" s="64" t="s">
        <v>1138</v>
      </c>
      <c r="G1216" s="64" t="s">
        <v>1139</v>
      </c>
      <c r="H1216" s="65">
        <v>41597</v>
      </c>
      <c r="I1216" s="65">
        <v>42002</v>
      </c>
      <c r="J1216" s="93" t="s">
        <v>1</v>
      </c>
      <c r="K1216" s="101">
        <v>235050</v>
      </c>
      <c r="L1216" s="67">
        <f t="shared" si="180"/>
        <v>7.9899273881914478E-5</v>
      </c>
      <c r="M1216" s="66">
        <v>4626.1019106020103</v>
      </c>
      <c r="N1216" s="73">
        <f t="shared" si="181"/>
        <v>8.9643143516593922E-5</v>
      </c>
      <c r="O1216" s="98">
        <v>203170</v>
      </c>
      <c r="P1216" s="67">
        <f t="shared" si="187"/>
        <v>7.4821425522361387E-5</v>
      </c>
      <c r="Q1216" s="66">
        <v>3448.8027106019999</v>
      </c>
      <c r="R1216" s="105">
        <f t="shared" si="182"/>
        <v>9.8814223241102205E-5</v>
      </c>
      <c r="S1216" s="101">
        <v>154900</v>
      </c>
      <c r="T1216" s="67">
        <f t="shared" si="188"/>
        <v>6.7852574758735086E-5</v>
      </c>
      <c r="U1216" s="66">
        <v>1748.4285331020001</v>
      </c>
      <c r="V1216" s="73">
        <f t="shared" si="189"/>
        <v>9.3367217149285711E-5</v>
      </c>
      <c r="W1216" s="98">
        <v>100000</v>
      </c>
      <c r="X1216" s="67">
        <f t="shared" si="183"/>
        <v>5.6815871936626488E-5</v>
      </c>
      <c r="Y1216" s="66">
        <v>503.19003310199901</v>
      </c>
      <c r="Z1216" s="105">
        <f t="shared" si="184"/>
        <v>6.5051580779921657E-5</v>
      </c>
      <c r="AA1216" s="101">
        <v>54900</v>
      </c>
      <c r="AB1216" s="67">
        <f t="shared" si="185"/>
        <v>1.0500766621951827E-4</v>
      </c>
      <c r="AC1216" s="66">
        <v>1245.2384999999999</v>
      </c>
      <c r="AD1216" s="73">
        <f t="shared" si="186"/>
        <v>1.1329498464157555E-4</v>
      </c>
    </row>
    <row r="1217" spans="1:30" x14ac:dyDescent="0.25">
      <c r="A1217" s="165"/>
      <c r="B1217" s="72" t="s">
        <v>6474</v>
      </c>
      <c r="C1217" s="64" t="s">
        <v>6475</v>
      </c>
      <c r="D1217" s="64" t="s">
        <v>8</v>
      </c>
      <c r="E1217" s="64" t="s">
        <v>6476</v>
      </c>
      <c r="F1217" s="64" t="s">
        <v>1411</v>
      </c>
      <c r="G1217" s="64" t="s">
        <v>1167</v>
      </c>
      <c r="H1217" s="65">
        <v>38729</v>
      </c>
      <c r="I1217" s="65">
        <v>41876</v>
      </c>
      <c r="J1217" s="93" t="s">
        <v>1</v>
      </c>
      <c r="K1217" s="101">
        <v>779000</v>
      </c>
      <c r="L1217" s="67">
        <f t="shared" si="180"/>
        <v>2.6480125230381353E-4</v>
      </c>
      <c r="M1217" s="66">
        <v>4595.7223700000004</v>
      </c>
      <c r="N1217" s="73">
        <f t="shared" si="181"/>
        <v>8.9054458362055307E-5</v>
      </c>
      <c r="O1217" s="98">
        <v>779000</v>
      </c>
      <c r="P1217" s="67">
        <f t="shared" si="187"/>
        <v>2.8688236689432256E-4</v>
      </c>
      <c r="Q1217" s="66">
        <v>4595.7223700000004</v>
      </c>
      <c r="R1217" s="105">
        <f t="shared" si="182"/>
        <v>1.3167547532576566E-4</v>
      </c>
      <c r="S1217" s="101">
        <v>768200</v>
      </c>
      <c r="T1217" s="67">
        <f t="shared" si="188"/>
        <v>3.3650321452330725E-4</v>
      </c>
      <c r="U1217" s="66">
        <v>4559.4187499999998</v>
      </c>
      <c r="V1217" s="73">
        <f t="shared" si="189"/>
        <v>2.4347591705708012E-4</v>
      </c>
      <c r="W1217" s="98">
        <v>768200</v>
      </c>
      <c r="X1217" s="67">
        <f t="shared" si="183"/>
        <v>4.3645952821716471E-4</v>
      </c>
      <c r="Y1217" s="66">
        <v>4559.4187499999998</v>
      </c>
      <c r="Z1217" s="105">
        <f t="shared" si="184"/>
        <v>5.8943416525301625E-4</v>
      </c>
      <c r="AA1217" s="101">
        <v>0</v>
      </c>
      <c r="AB1217" s="67">
        <f t="shared" si="185"/>
        <v>0</v>
      </c>
      <c r="AC1217" s="66">
        <v>0</v>
      </c>
      <c r="AD1217" s="73">
        <f t="shared" si="186"/>
        <v>0</v>
      </c>
    </row>
    <row r="1218" spans="1:30" x14ac:dyDescent="0.25">
      <c r="A1218" s="165"/>
      <c r="B1218" s="72" t="s">
        <v>12360</v>
      </c>
      <c r="C1218" s="64" t="s">
        <v>12342</v>
      </c>
      <c r="D1218" s="64" t="s">
        <v>2</v>
      </c>
      <c r="E1218" s="64" t="s">
        <v>12361</v>
      </c>
      <c r="F1218" s="64" t="s">
        <v>1216</v>
      </c>
      <c r="G1218" s="64" t="s">
        <v>1216</v>
      </c>
      <c r="H1218" s="65">
        <v>38720</v>
      </c>
      <c r="I1218" s="65">
        <v>39792</v>
      </c>
      <c r="J1218" s="93" t="s">
        <v>1</v>
      </c>
      <c r="K1218" s="101">
        <v>155572</v>
      </c>
      <c r="L1218" s="67">
        <f t="shared" si="180"/>
        <v>5.2882747655210372E-5</v>
      </c>
      <c r="M1218" s="66">
        <v>4550.0195895890101</v>
      </c>
      <c r="N1218" s="73">
        <f t="shared" si="181"/>
        <v>8.8168844300224867E-5</v>
      </c>
      <c r="O1218" s="98">
        <v>127382</v>
      </c>
      <c r="P1218" s="67">
        <f t="shared" si="187"/>
        <v>4.6910975172955837E-5</v>
      </c>
      <c r="Q1218" s="66">
        <v>1092.571589589</v>
      </c>
      <c r="R1218" s="105">
        <f t="shared" si="182"/>
        <v>3.1304084930299851E-5</v>
      </c>
      <c r="S1218" s="101">
        <v>106320</v>
      </c>
      <c r="T1218" s="67">
        <f t="shared" si="188"/>
        <v>4.657253549611824E-5</v>
      </c>
      <c r="U1218" s="66">
        <v>601.55646418899903</v>
      </c>
      <c r="V1218" s="73">
        <f t="shared" si="189"/>
        <v>3.212350516829171E-5</v>
      </c>
      <c r="W1218" s="98">
        <v>98720</v>
      </c>
      <c r="X1218" s="67">
        <f t="shared" si="183"/>
        <v>5.6088628775837673E-5</v>
      </c>
      <c r="Y1218" s="66">
        <v>419.34283918899899</v>
      </c>
      <c r="Z1218" s="105">
        <f t="shared" si="184"/>
        <v>5.4211953304836817E-5</v>
      </c>
      <c r="AA1218" s="101">
        <v>7600</v>
      </c>
      <c r="AB1218" s="67">
        <f t="shared" si="185"/>
        <v>1.4536580387401436E-5</v>
      </c>
      <c r="AC1218" s="66">
        <v>182.21362500000001</v>
      </c>
      <c r="AD1218" s="73">
        <f t="shared" si="186"/>
        <v>1.6578261791504845E-5</v>
      </c>
    </row>
    <row r="1219" spans="1:30" x14ac:dyDescent="0.25">
      <c r="A1219" s="165"/>
      <c r="B1219" s="72" t="s">
        <v>3889</v>
      </c>
      <c r="C1219" s="64" t="s">
        <v>3890</v>
      </c>
      <c r="D1219" s="64" t="s">
        <v>7</v>
      </c>
      <c r="E1219" s="64" t="s">
        <v>3891</v>
      </c>
      <c r="F1219" s="64" t="s">
        <v>1237</v>
      </c>
      <c r="G1219" s="64" t="s">
        <v>1227</v>
      </c>
      <c r="H1219" s="65">
        <v>38722</v>
      </c>
      <c r="I1219" s="65">
        <v>41892</v>
      </c>
      <c r="J1219" s="93" t="s">
        <v>1</v>
      </c>
      <c r="K1219" s="101">
        <v>785764.4</v>
      </c>
      <c r="L1219" s="67">
        <f t="shared" si="180"/>
        <v>2.6710063817170048E-4</v>
      </c>
      <c r="M1219" s="66">
        <v>4536.1367201999901</v>
      </c>
      <c r="N1219" s="73">
        <f t="shared" si="181"/>
        <v>8.7899826436565199E-5</v>
      </c>
      <c r="O1219" s="98">
        <v>785764.4</v>
      </c>
      <c r="P1219" s="67">
        <f t="shared" si="187"/>
        <v>2.893734928026922E-4</v>
      </c>
      <c r="Q1219" s="66">
        <v>4536.1367201999901</v>
      </c>
      <c r="R1219" s="105">
        <f t="shared" si="182"/>
        <v>1.2996824235381155E-4</v>
      </c>
      <c r="S1219" s="101">
        <v>783574.4</v>
      </c>
      <c r="T1219" s="67">
        <f t="shared" si="188"/>
        <v>3.4323783444177531E-4</v>
      </c>
      <c r="U1219" s="66">
        <v>4521.6163631999898</v>
      </c>
      <c r="V1219" s="73">
        <f t="shared" si="189"/>
        <v>2.4145724509520364E-4</v>
      </c>
      <c r="W1219" s="98">
        <v>783574.4</v>
      </c>
      <c r="X1219" s="67">
        <f t="shared" si="183"/>
        <v>4.4519462763218943E-4</v>
      </c>
      <c r="Y1219" s="66">
        <v>4521.6163631999898</v>
      </c>
      <c r="Z1219" s="105">
        <f t="shared" si="184"/>
        <v>5.8454713479369827E-4</v>
      </c>
      <c r="AA1219" s="101">
        <v>0</v>
      </c>
      <c r="AB1219" s="67">
        <f t="shared" si="185"/>
        <v>0</v>
      </c>
      <c r="AC1219" s="66">
        <v>0</v>
      </c>
      <c r="AD1219" s="73">
        <f t="shared" si="186"/>
        <v>0</v>
      </c>
    </row>
    <row r="1220" spans="1:30" x14ac:dyDescent="0.25">
      <c r="A1220" s="165"/>
      <c r="B1220" s="72" t="s">
        <v>9668</v>
      </c>
      <c r="C1220" s="64" t="s">
        <v>9669</v>
      </c>
      <c r="D1220" s="64" t="s">
        <v>2</v>
      </c>
      <c r="E1220" s="64" t="s">
        <v>9670</v>
      </c>
      <c r="F1220" s="64" t="s">
        <v>228</v>
      </c>
      <c r="G1220" s="64" t="s">
        <v>1193</v>
      </c>
      <c r="H1220" s="65">
        <v>38718</v>
      </c>
      <c r="I1220" s="65">
        <v>39793</v>
      </c>
      <c r="J1220" s="93" t="s">
        <v>1</v>
      </c>
      <c r="K1220" s="101">
        <v>409855</v>
      </c>
      <c r="L1220" s="67">
        <f t="shared" ref="L1220:L1283" si="190">K1220/$K$5777</f>
        <v>1.3931979109496726E-4</v>
      </c>
      <c r="M1220" s="66">
        <v>4510.6561484635204</v>
      </c>
      <c r="N1220" s="73">
        <f t="shared" ref="N1220:N1283" si="191">M1220/$M$5777</f>
        <v>8.74060719553199E-5</v>
      </c>
      <c r="O1220" s="98">
        <v>402745</v>
      </c>
      <c r="P1220" s="67">
        <f t="shared" si="187"/>
        <v>1.483189202244595E-4</v>
      </c>
      <c r="Q1220" s="66">
        <v>4269.8850484635204</v>
      </c>
      <c r="R1220" s="105">
        <f t="shared" ref="R1220:R1283" si="192">Q1220/Q$5777</f>
        <v>1.2233966677643627E-4</v>
      </c>
      <c r="S1220" s="101">
        <v>344100</v>
      </c>
      <c r="T1220" s="67">
        <f t="shared" si="188"/>
        <v>1.5072996110058584E-4</v>
      </c>
      <c r="U1220" s="66">
        <v>2228.8087920375101</v>
      </c>
      <c r="V1220" s="73">
        <f t="shared" si="189"/>
        <v>1.1901983440021072E-4</v>
      </c>
      <c r="W1220" s="98">
        <v>291200</v>
      </c>
      <c r="X1220" s="67">
        <f t="shared" ref="X1220:X1283" si="193">W1220/$W$5777</f>
        <v>1.6544781907945635E-4</v>
      </c>
      <c r="Y1220" s="66">
        <v>1259.54509867501</v>
      </c>
      <c r="Z1220" s="105">
        <f t="shared" ref="Z1220:Z1283" si="194">Y1220/$Y$5777</f>
        <v>1.6283192102853735E-4</v>
      </c>
      <c r="AA1220" s="101">
        <v>52900</v>
      </c>
      <c r="AB1220" s="67">
        <f t="shared" ref="AB1220:AB1283" si="195">AA1220/$AA$5777</f>
        <v>1.0118225032809684E-4</v>
      </c>
      <c r="AC1220" s="66">
        <v>969.26369336249797</v>
      </c>
      <c r="AD1220" s="73">
        <f t="shared" ref="AD1220:AD1283" si="196">AC1220/$AC$5777</f>
        <v>8.8186090659051256E-5</v>
      </c>
    </row>
    <row r="1221" spans="1:30" x14ac:dyDescent="0.25">
      <c r="A1221" s="165"/>
      <c r="B1221" s="72" t="s">
        <v>9295</v>
      </c>
      <c r="C1221" s="64" t="s">
        <v>9296</v>
      </c>
      <c r="D1221" s="64" t="s">
        <v>2</v>
      </c>
      <c r="E1221" s="64" t="s">
        <v>9297</v>
      </c>
      <c r="F1221" s="64" t="s">
        <v>493</v>
      </c>
      <c r="G1221" s="64" t="s">
        <v>1167</v>
      </c>
      <c r="H1221" s="65">
        <v>38718</v>
      </c>
      <c r="I1221" s="65">
        <v>39786</v>
      </c>
      <c r="J1221" s="93" t="s">
        <v>1</v>
      </c>
      <c r="K1221" s="101">
        <v>382980</v>
      </c>
      <c r="L1221" s="67">
        <f t="shared" si="190"/>
        <v>1.3018431785277859E-4</v>
      </c>
      <c r="M1221" s="66">
        <v>4503.4041718360104</v>
      </c>
      <c r="N1221" s="73">
        <f t="shared" si="191"/>
        <v>8.7265545439873062E-5</v>
      </c>
      <c r="O1221" s="98">
        <v>363400</v>
      </c>
      <c r="P1221" s="67">
        <f t="shared" ref="P1221:P1284" si="197">O1221/$O$5777</f>
        <v>1.3382933521103571E-4</v>
      </c>
      <c r="Q1221" s="66">
        <v>3021.35976183601</v>
      </c>
      <c r="R1221" s="105">
        <f t="shared" si="192"/>
        <v>8.6567235951178368E-5</v>
      </c>
      <c r="S1221" s="101">
        <v>327900</v>
      </c>
      <c r="T1221" s="67">
        <f t="shared" ref="T1221:T1284" si="198">S1221/$S$5777</f>
        <v>1.4363369440535337E-4</v>
      </c>
      <c r="U1221" s="66">
        <v>2154.82081844501</v>
      </c>
      <c r="V1221" s="73">
        <f t="shared" ref="V1221:V1284" si="199">U1221/$U$5777</f>
        <v>1.1506882864500804E-4</v>
      </c>
      <c r="W1221" s="98">
        <v>257200</v>
      </c>
      <c r="X1221" s="67">
        <f t="shared" si="193"/>
        <v>1.4613042262100334E-4</v>
      </c>
      <c r="Y1221" s="66">
        <v>1010.91173459501</v>
      </c>
      <c r="Z1221" s="105">
        <f t="shared" si="194"/>
        <v>1.3068900820427788E-4</v>
      </c>
      <c r="AA1221" s="101">
        <v>70700</v>
      </c>
      <c r="AB1221" s="67">
        <f t="shared" si="195"/>
        <v>1.3522845176174757E-4</v>
      </c>
      <c r="AC1221" s="66">
        <v>1143.9090838499999</v>
      </c>
      <c r="AD1221" s="73">
        <f t="shared" si="196"/>
        <v>1.0407577511147022E-4</v>
      </c>
    </row>
    <row r="1222" spans="1:30" x14ac:dyDescent="0.25">
      <c r="A1222" s="165"/>
      <c r="B1222" s="72" t="s">
        <v>6022</v>
      </c>
      <c r="C1222" s="64" t="s">
        <v>5863</v>
      </c>
      <c r="D1222" s="64" t="s">
        <v>2</v>
      </c>
      <c r="E1222" s="64" t="s">
        <v>6023</v>
      </c>
      <c r="F1222" s="64" t="s">
        <v>3908</v>
      </c>
      <c r="G1222" s="64" t="s">
        <v>1193</v>
      </c>
      <c r="H1222" s="65">
        <v>38719</v>
      </c>
      <c r="I1222" s="65">
        <v>39150</v>
      </c>
      <c r="J1222" s="93" t="s">
        <v>1</v>
      </c>
      <c r="K1222" s="101">
        <v>214215</v>
      </c>
      <c r="L1222" s="67">
        <f t="shared" si="190"/>
        <v>7.2816945137691162E-5</v>
      </c>
      <c r="M1222" s="66">
        <v>4488.1814458810004</v>
      </c>
      <c r="N1222" s="73">
        <f t="shared" si="191"/>
        <v>8.697056425833632E-5</v>
      </c>
      <c r="O1222" s="98">
        <v>192715</v>
      </c>
      <c r="P1222" s="67">
        <f t="shared" si="197"/>
        <v>7.0971162177200741E-5</v>
      </c>
      <c r="Q1222" s="66">
        <v>3743.0510458809999</v>
      </c>
      <c r="R1222" s="105">
        <f t="shared" si="192"/>
        <v>1.0724495214339609E-4</v>
      </c>
      <c r="S1222" s="101">
        <v>160500</v>
      </c>
      <c r="T1222" s="67">
        <f t="shared" si="198"/>
        <v>7.0305605221284586E-5</v>
      </c>
      <c r="U1222" s="66">
        <v>1782.2224481410001</v>
      </c>
      <c r="V1222" s="73">
        <f t="shared" si="199"/>
        <v>9.5171834120488365E-5</v>
      </c>
      <c r="W1222" s="98">
        <v>124100</v>
      </c>
      <c r="X1222" s="67">
        <f t="shared" si="193"/>
        <v>7.0508497073353476E-5</v>
      </c>
      <c r="Y1222" s="66">
        <v>569.83980114099995</v>
      </c>
      <c r="Z1222" s="105">
        <f t="shared" si="194"/>
        <v>7.3667953291960749E-5</v>
      </c>
      <c r="AA1222" s="101">
        <v>36400</v>
      </c>
      <c r="AB1222" s="67">
        <f t="shared" si="195"/>
        <v>6.962256922387003E-5</v>
      </c>
      <c r="AC1222" s="66">
        <v>1212.3826469999999</v>
      </c>
      <c r="AD1222" s="73">
        <f t="shared" si="196"/>
        <v>1.1030567507475693E-4</v>
      </c>
    </row>
    <row r="1223" spans="1:30" x14ac:dyDescent="0.25">
      <c r="A1223" s="165"/>
      <c r="B1223" s="72" t="s">
        <v>5919</v>
      </c>
      <c r="C1223" s="64" t="s">
        <v>5863</v>
      </c>
      <c r="D1223" s="64" t="s">
        <v>2</v>
      </c>
      <c r="E1223" s="64" t="s">
        <v>5920</v>
      </c>
      <c r="F1223" s="64" t="s">
        <v>1743</v>
      </c>
      <c r="G1223" s="64" t="s">
        <v>1193</v>
      </c>
      <c r="H1223" s="65">
        <v>38719</v>
      </c>
      <c r="I1223" s="65">
        <v>39161</v>
      </c>
      <c r="J1223" s="93" t="s">
        <v>1</v>
      </c>
      <c r="K1223" s="101">
        <v>168652</v>
      </c>
      <c r="L1223" s="67">
        <f t="shared" si="190"/>
        <v>5.7328961236897002E-5</v>
      </c>
      <c r="M1223" s="66">
        <v>4474.2979380090101</v>
      </c>
      <c r="N1223" s="73">
        <f t="shared" si="191"/>
        <v>8.6701534022355059E-5</v>
      </c>
      <c r="O1223" s="98">
        <v>151522</v>
      </c>
      <c r="P1223" s="67">
        <f t="shared" si="197"/>
        <v>5.5801014116253586E-5</v>
      </c>
      <c r="Q1223" s="66">
        <v>3911.7414980090002</v>
      </c>
      <c r="R1223" s="105">
        <f t="shared" si="192"/>
        <v>1.1207822832471441E-4</v>
      </c>
      <c r="S1223" s="101">
        <v>134400</v>
      </c>
      <c r="T1223" s="67">
        <f t="shared" si="198"/>
        <v>5.8872731101187838E-5</v>
      </c>
      <c r="U1223" s="66">
        <v>2153.111288009</v>
      </c>
      <c r="V1223" s="73">
        <f t="shared" si="199"/>
        <v>1.1497753861146056E-4</v>
      </c>
      <c r="W1223" s="98">
        <v>106500</v>
      </c>
      <c r="X1223" s="67">
        <f t="shared" si="193"/>
        <v>6.0508903612507211E-5</v>
      </c>
      <c r="Y1223" s="66">
        <v>549.05670408499998</v>
      </c>
      <c r="Z1223" s="105">
        <f t="shared" si="194"/>
        <v>7.098114864946641E-5</v>
      </c>
      <c r="AA1223" s="101">
        <v>27900</v>
      </c>
      <c r="AB1223" s="67">
        <f t="shared" si="195"/>
        <v>5.3364551685328957E-5</v>
      </c>
      <c r="AC1223" s="66">
        <v>1604.0545839240001</v>
      </c>
      <c r="AD1223" s="73">
        <f t="shared" si="196"/>
        <v>1.4594098997896263E-4</v>
      </c>
    </row>
    <row r="1224" spans="1:30" x14ac:dyDescent="0.25">
      <c r="A1224" s="165"/>
      <c r="B1224" s="72" t="s">
        <v>7160</v>
      </c>
      <c r="C1224" s="64" t="s">
        <v>7161</v>
      </c>
      <c r="D1224" s="64" t="s">
        <v>0</v>
      </c>
      <c r="E1224" s="64" t="s">
        <v>7162</v>
      </c>
      <c r="F1224" s="64" t="s">
        <v>1293</v>
      </c>
      <c r="G1224" s="64" t="s">
        <v>1193</v>
      </c>
      <c r="H1224" s="65">
        <v>38723</v>
      </c>
      <c r="I1224" s="65">
        <v>40982</v>
      </c>
      <c r="J1224" s="93" t="s">
        <v>1</v>
      </c>
      <c r="K1224" s="101">
        <v>323430</v>
      </c>
      <c r="L1224" s="67">
        <f t="shared" si="190"/>
        <v>1.0994180877101722E-4</v>
      </c>
      <c r="M1224" s="66">
        <v>4454.2598598349996</v>
      </c>
      <c r="N1224" s="73">
        <f t="shared" si="191"/>
        <v>8.6313242464524734E-5</v>
      </c>
      <c r="O1224" s="98">
        <v>318540</v>
      </c>
      <c r="P1224" s="67">
        <f t="shared" si="197"/>
        <v>1.173087408864153E-4</v>
      </c>
      <c r="Q1224" s="66">
        <v>4125.0780598350002</v>
      </c>
      <c r="R1224" s="105">
        <f t="shared" si="192"/>
        <v>1.1819069355241769E-4</v>
      </c>
      <c r="S1224" s="101">
        <v>292630</v>
      </c>
      <c r="T1224" s="67">
        <f t="shared" si="198"/>
        <v>1.2818398290283183E-4</v>
      </c>
      <c r="U1224" s="66">
        <v>3182.5395698349998</v>
      </c>
      <c r="V1224" s="73">
        <f t="shared" si="199"/>
        <v>1.6994967622485253E-4</v>
      </c>
      <c r="W1224" s="98">
        <v>232930</v>
      </c>
      <c r="X1224" s="67">
        <f t="shared" si="193"/>
        <v>1.3234121050198407E-4</v>
      </c>
      <c r="Y1224" s="66">
        <v>1296.9189670149999</v>
      </c>
      <c r="Z1224" s="105">
        <f t="shared" si="194"/>
        <v>1.6766355332536426E-4</v>
      </c>
      <c r="AA1224" s="101">
        <v>59700</v>
      </c>
      <c r="AB1224" s="67">
        <f t="shared" si="195"/>
        <v>1.141886643589297E-4</v>
      </c>
      <c r="AC1224" s="66">
        <v>1885.6206028199999</v>
      </c>
      <c r="AD1224" s="73">
        <f t="shared" si="196"/>
        <v>1.7155858675774185E-4</v>
      </c>
    </row>
    <row r="1225" spans="1:30" x14ac:dyDescent="0.25">
      <c r="A1225" s="165"/>
      <c r="B1225" s="72" t="s">
        <v>3154</v>
      </c>
      <c r="C1225" s="64" t="s">
        <v>3155</v>
      </c>
      <c r="D1225" s="64" t="s">
        <v>0</v>
      </c>
      <c r="E1225" s="64" t="s">
        <v>3156</v>
      </c>
      <c r="F1225" s="64" t="s">
        <v>1526</v>
      </c>
      <c r="G1225" s="64" t="s">
        <v>1139</v>
      </c>
      <c r="H1225" s="65">
        <v>38720</v>
      </c>
      <c r="I1225" s="65">
        <v>39728</v>
      </c>
      <c r="J1225" s="93" t="s">
        <v>1</v>
      </c>
      <c r="K1225" s="101">
        <v>204485</v>
      </c>
      <c r="L1225" s="67">
        <f t="shared" si="190"/>
        <v>6.9509478918286662E-5</v>
      </c>
      <c r="M1225" s="66">
        <v>4414.0650876179998</v>
      </c>
      <c r="N1225" s="73">
        <f t="shared" si="191"/>
        <v>8.5534360847972445E-5</v>
      </c>
      <c r="O1225" s="98">
        <v>164965</v>
      </c>
      <c r="P1225" s="67">
        <f t="shared" si="197"/>
        <v>6.07516683629293E-5</v>
      </c>
      <c r="Q1225" s="66">
        <v>2993.084087618</v>
      </c>
      <c r="R1225" s="105">
        <f t="shared" si="192"/>
        <v>8.575708848293326E-5</v>
      </c>
      <c r="S1225" s="101">
        <v>136200</v>
      </c>
      <c r="T1225" s="67">
        <f t="shared" si="198"/>
        <v>5.966120517843589E-5</v>
      </c>
      <c r="U1225" s="66">
        <v>994.52136491800297</v>
      </c>
      <c r="V1225" s="73">
        <f t="shared" si="199"/>
        <v>5.3108085620841431E-5</v>
      </c>
      <c r="W1225" s="98">
        <v>88100</v>
      </c>
      <c r="X1225" s="67">
        <f t="shared" si="193"/>
        <v>5.0054783176167939E-5</v>
      </c>
      <c r="Y1225" s="66">
        <v>365.47485191800001</v>
      </c>
      <c r="Z1225" s="105">
        <f t="shared" si="194"/>
        <v>4.7247988411078946E-5</v>
      </c>
      <c r="AA1225" s="101">
        <v>48100</v>
      </c>
      <c r="AB1225" s="67">
        <f t="shared" si="195"/>
        <v>9.2001252188685396E-5</v>
      </c>
      <c r="AC1225" s="66">
        <v>629.046513</v>
      </c>
      <c r="AD1225" s="73">
        <f t="shared" si="196"/>
        <v>5.7232261152519501E-5</v>
      </c>
    </row>
    <row r="1226" spans="1:30" x14ac:dyDescent="0.25">
      <c r="A1226" s="165"/>
      <c r="B1226" s="72" t="s">
        <v>6086</v>
      </c>
      <c r="C1226" s="64" t="s">
        <v>5863</v>
      </c>
      <c r="D1226" s="64" t="s">
        <v>2</v>
      </c>
      <c r="E1226" s="64" t="s">
        <v>6087</v>
      </c>
      <c r="F1226" s="64" t="s">
        <v>1199</v>
      </c>
      <c r="G1226" s="64" t="s">
        <v>1199</v>
      </c>
      <c r="H1226" s="65">
        <v>38719</v>
      </c>
      <c r="I1226" s="65">
        <v>39161</v>
      </c>
      <c r="J1226" s="93" t="s">
        <v>1</v>
      </c>
      <c r="K1226" s="101">
        <v>181200</v>
      </c>
      <c r="L1226" s="67">
        <f t="shared" si="190"/>
        <v>6.1594334938961515E-5</v>
      </c>
      <c r="M1226" s="66">
        <v>4373.0528464819999</v>
      </c>
      <c r="N1226" s="73">
        <f t="shared" si="191"/>
        <v>8.4739638576578907E-5</v>
      </c>
      <c r="O1226" s="98">
        <v>169910</v>
      </c>
      <c r="P1226" s="67">
        <f t="shared" si="197"/>
        <v>6.2572763747130097E-5</v>
      </c>
      <c r="Q1226" s="66">
        <v>3230.6492464819898</v>
      </c>
      <c r="R1226" s="105">
        <f t="shared" si="192"/>
        <v>9.2563745346815329E-5</v>
      </c>
      <c r="S1226" s="101">
        <v>141700</v>
      </c>
      <c r="T1226" s="67">
        <f t="shared" si="198"/>
        <v>6.2070431525582717E-5</v>
      </c>
      <c r="U1226" s="66">
        <v>2094.0010561270001</v>
      </c>
      <c r="V1226" s="73">
        <f t="shared" si="199"/>
        <v>1.118210139086294E-4</v>
      </c>
      <c r="W1226" s="98">
        <v>95600</v>
      </c>
      <c r="X1226" s="67">
        <f t="shared" si="193"/>
        <v>5.4315973571414924E-5</v>
      </c>
      <c r="Y1226" s="66">
        <v>431.79713412699903</v>
      </c>
      <c r="Z1226" s="105">
        <f t="shared" si="194"/>
        <v>5.5822024093047471E-5</v>
      </c>
      <c r="AA1226" s="101">
        <v>46100</v>
      </c>
      <c r="AB1226" s="67">
        <f t="shared" si="195"/>
        <v>8.8175836297263972E-5</v>
      </c>
      <c r="AC1226" s="66">
        <v>1662.2039219999999</v>
      </c>
      <c r="AD1226" s="73">
        <f t="shared" si="196"/>
        <v>1.5123156553074503E-4</v>
      </c>
    </row>
    <row r="1227" spans="1:30" x14ac:dyDescent="0.25">
      <c r="A1227" s="165"/>
      <c r="B1227" s="72" t="s">
        <v>12191</v>
      </c>
      <c r="C1227" s="64" t="s">
        <v>12192</v>
      </c>
      <c r="D1227" s="64" t="s">
        <v>0</v>
      </c>
      <c r="E1227" s="64" t="s">
        <v>12193</v>
      </c>
      <c r="F1227" s="64" t="s">
        <v>493</v>
      </c>
      <c r="G1227" s="64" t="s">
        <v>1167</v>
      </c>
      <c r="H1227" s="65">
        <v>38722</v>
      </c>
      <c r="I1227" s="65">
        <v>41940</v>
      </c>
      <c r="J1227" s="93" t="s">
        <v>1</v>
      </c>
      <c r="K1227" s="101">
        <v>383068</v>
      </c>
      <c r="L1227" s="67">
        <f t="shared" si="190"/>
        <v>1.3021423121632508E-4</v>
      </c>
      <c r="M1227" s="66">
        <v>4368.7021553980103</v>
      </c>
      <c r="N1227" s="73">
        <f t="shared" si="191"/>
        <v>8.4655332257181873E-5</v>
      </c>
      <c r="O1227" s="98">
        <v>355860</v>
      </c>
      <c r="P1227" s="67">
        <f t="shared" si="197"/>
        <v>1.3105257905393278E-4</v>
      </c>
      <c r="Q1227" s="66">
        <v>3402.6242353980001</v>
      </c>
      <c r="R1227" s="105">
        <f t="shared" si="192"/>
        <v>9.7491129245694949E-5</v>
      </c>
      <c r="S1227" s="101">
        <v>241900</v>
      </c>
      <c r="T1227" s="67">
        <f t="shared" si="198"/>
        <v>1.0596215515905757E-4</v>
      </c>
      <c r="U1227" s="66">
        <v>1200.86592616601</v>
      </c>
      <c r="V1227" s="73">
        <f t="shared" si="199"/>
        <v>6.4127018961763303E-5</v>
      </c>
      <c r="W1227" s="98">
        <v>222720</v>
      </c>
      <c r="X1227" s="67">
        <f t="shared" si="193"/>
        <v>1.2654030997725452E-4</v>
      </c>
      <c r="Y1227" s="66">
        <v>884.11006366600702</v>
      </c>
      <c r="Z1227" s="105">
        <f t="shared" si="194"/>
        <v>1.1429629651120856E-4</v>
      </c>
      <c r="AA1227" s="101">
        <v>19180</v>
      </c>
      <c r="AB1227" s="67">
        <f t="shared" si="195"/>
        <v>3.6685738398731521E-5</v>
      </c>
      <c r="AC1227" s="66">
        <v>316.75586249999998</v>
      </c>
      <c r="AD1227" s="73">
        <f t="shared" si="196"/>
        <v>2.8819258782206394E-5</v>
      </c>
    </row>
    <row r="1228" spans="1:30" x14ac:dyDescent="0.25">
      <c r="A1228" s="165"/>
      <c r="B1228" s="72" t="s">
        <v>6469</v>
      </c>
      <c r="C1228" s="64" t="s">
        <v>17191</v>
      </c>
      <c r="D1228" s="64" t="s">
        <v>0</v>
      </c>
      <c r="E1228" s="64" t="s">
        <v>6470</v>
      </c>
      <c r="F1228" s="64" t="s">
        <v>1215</v>
      </c>
      <c r="G1228" s="64" t="s">
        <v>1216</v>
      </c>
      <c r="H1228" s="65">
        <v>38721</v>
      </c>
      <c r="I1228" s="65">
        <v>39384</v>
      </c>
      <c r="J1228" s="93" t="s">
        <v>1</v>
      </c>
      <c r="K1228" s="101">
        <v>160030</v>
      </c>
      <c r="L1228" s="67">
        <f t="shared" si="190"/>
        <v>5.4398131458509988E-5</v>
      </c>
      <c r="M1228" s="66">
        <v>4365.4185514065002</v>
      </c>
      <c r="N1228" s="73">
        <f t="shared" si="191"/>
        <v>8.4591703614849548E-5</v>
      </c>
      <c r="O1228" s="98">
        <v>132840</v>
      </c>
      <c r="P1228" s="67">
        <f t="shared" si="197"/>
        <v>4.8920993091452903E-5</v>
      </c>
      <c r="Q1228" s="66">
        <v>2495.7355114064999</v>
      </c>
      <c r="R1228" s="105">
        <f t="shared" si="192"/>
        <v>7.1507182830942773E-5</v>
      </c>
      <c r="S1228" s="101">
        <v>92900</v>
      </c>
      <c r="T1228" s="67">
        <f t="shared" si="198"/>
        <v>4.069402320907999E-5</v>
      </c>
      <c r="U1228" s="66">
        <v>1074.7109254165</v>
      </c>
      <c r="V1228" s="73">
        <f t="shared" si="199"/>
        <v>5.7390260137225953E-5</v>
      </c>
      <c r="W1228" s="98">
        <v>79400</v>
      </c>
      <c r="X1228" s="67">
        <f t="shared" si="193"/>
        <v>4.5111802317681431E-5</v>
      </c>
      <c r="Y1228" s="66">
        <v>363.36029655399898</v>
      </c>
      <c r="Z1228" s="105">
        <f t="shared" si="194"/>
        <v>4.6974622167660037E-5</v>
      </c>
      <c r="AA1228" s="101">
        <v>13500</v>
      </c>
      <c r="AB1228" s="67">
        <f t="shared" si="195"/>
        <v>2.5821557267094655E-5</v>
      </c>
      <c r="AC1228" s="66">
        <v>711.3506288625</v>
      </c>
      <c r="AD1228" s="73">
        <f t="shared" si="196"/>
        <v>6.4720500186712867E-5</v>
      </c>
    </row>
    <row r="1229" spans="1:30" x14ac:dyDescent="0.25">
      <c r="A1229" s="165"/>
      <c r="B1229" s="72" t="s">
        <v>4057</v>
      </c>
      <c r="C1229" s="64" t="s">
        <v>4058</v>
      </c>
      <c r="D1229" s="64" t="s">
        <v>0</v>
      </c>
      <c r="E1229" s="64" t="s">
        <v>2577</v>
      </c>
      <c r="F1229" s="64" t="s">
        <v>1199</v>
      </c>
      <c r="G1229" s="64" t="s">
        <v>1199</v>
      </c>
      <c r="H1229" s="65">
        <v>38720</v>
      </c>
      <c r="I1229" s="65">
        <v>39206</v>
      </c>
      <c r="J1229" s="93" t="s">
        <v>1</v>
      </c>
      <c r="K1229" s="101">
        <v>312221</v>
      </c>
      <c r="L1229" s="67">
        <f t="shared" si="190"/>
        <v>1.0613159408927981E-4</v>
      </c>
      <c r="M1229" s="66">
        <v>4278.3312293620102</v>
      </c>
      <c r="N1229" s="73">
        <f t="shared" si="191"/>
        <v>8.2904152960027475E-5</v>
      </c>
      <c r="O1229" s="98">
        <v>300491</v>
      </c>
      <c r="P1229" s="67">
        <f t="shared" si="197"/>
        <v>1.106618348015942E-4</v>
      </c>
      <c r="Q1229" s="66">
        <v>3851.7136293620001</v>
      </c>
      <c r="R1229" s="105">
        <f t="shared" si="192"/>
        <v>1.1035832501017054E-4</v>
      </c>
      <c r="S1229" s="101">
        <v>235600</v>
      </c>
      <c r="T1229" s="67">
        <f t="shared" si="198"/>
        <v>1.032024958886894E-4</v>
      </c>
      <c r="U1229" s="66">
        <v>1835.4992211910001</v>
      </c>
      <c r="V1229" s="73">
        <f t="shared" si="199"/>
        <v>9.8016848339941377E-5</v>
      </c>
      <c r="W1229" s="98">
        <v>174200</v>
      </c>
      <c r="X1229" s="67">
        <f t="shared" si="193"/>
        <v>9.8973248913603341E-5</v>
      </c>
      <c r="Y1229" s="66">
        <v>699.20928784</v>
      </c>
      <c r="Z1229" s="105">
        <f t="shared" si="194"/>
        <v>9.0392627989066887E-5</v>
      </c>
      <c r="AA1229" s="101">
        <v>61400</v>
      </c>
      <c r="AB1229" s="67">
        <f t="shared" si="195"/>
        <v>1.1744026786663792E-4</v>
      </c>
      <c r="AC1229" s="66">
        <v>1136.2899333509999</v>
      </c>
      <c r="AD1229" s="73">
        <f t="shared" si="196"/>
        <v>1.0338256530566509E-4</v>
      </c>
    </row>
    <row r="1230" spans="1:30" x14ac:dyDescent="0.25">
      <c r="A1230" s="165"/>
      <c r="B1230" s="72" t="s">
        <v>3487</v>
      </c>
      <c r="C1230" s="64" t="s">
        <v>3488</v>
      </c>
      <c r="D1230" s="64" t="s">
        <v>2</v>
      </c>
      <c r="E1230" s="64" t="s">
        <v>3489</v>
      </c>
      <c r="F1230" s="64" t="s">
        <v>1763</v>
      </c>
      <c r="G1230" s="64" t="s">
        <v>1193</v>
      </c>
      <c r="H1230" s="65">
        <v>38718</v>
      </c>
      <c r="I1230" s="65">
        <v>39793</v>
      </c>
      <c r="J1230" s="93" t="s">
        <v>1</v>
      </c>
      <c r="K1230" s="101">
        <v>459440</v>
      </c>
      <c r="L1230" s="67">
        <f t="shared" si="190"/>
        <v>1.5617495167967151E-4</v>
      </c>
      <c r="M1230" s="66">
        <v>4260.0252909375204</v>
      </c>
      <c r="N1230" s="73">
        <f t="shared" si="191"/>
        <v>8.2549426259858667E-5</v>
      </c>
      <c r="O1230" s="98">
        <v>450440</v>
      </c>
      <c r="P1230" s="67">
        <f t="shared" si="197"/>
        <v>1.6588356013334872E-4</v>
      </c>
      <c r="Q1230" s="66">
        <v>4003.21509093751</v>
      </c>
      <c r="R1230" s="105">
        <f t="shared" si="192"/>
        <v>1.1469910658038178E-4</v>
      </c>
      <c r="S1230" s="101">
        <v>401100</v>
      </c>
      <c r="T1230" s="67">
        <f t="shared" si="198"/>
        <v>1.7569830688010746E-4</v>
      </c>
      <c r="U1230" s="66">
        <v>2627.0147428455002</v>
      </c>
      <c r="V1230" s="73">
        <f t="shared" si="199"/>
        <v>1.402842903246774E-4</v>
      </c>
      <c r="W1230" s="98">
        <v>341100</v>
      </c>
      <c r="X1230" s="67">
        <f t="shared" si="193"/>
        <v>1.9379893917583296E-4</v>
      </c>
      <c r="Y1230" s="66">
        <v>1467.72803898301</v>
      </c>
      <c r="Z1230" s="105">
        <f t="shared" si="194"/>
        <v>1.8974546952424517E-4</v>
      </c>
      <c r="AA1230" s="101">
        <v>60000</v>
      </c>
      <c r="AB1230" s="67">
        <f t="shared" si="195"/>
        <v>1.1476247674264292E-4</v>
      </c>
      <c r="AC1230" s="66">
        <v>1159.2867038625</v>
      </c>
      <c r="AD1230" s="73">
        <f t="shared" si="196"/>
        <v>1.0547487032346388E-4</v>
      </c>
    </row>
    <row r="1231" spans="1:30" x14ac:dyDescent="0.25">
      <c r="A1231" s="165"/>
      <c r="B1231" s="72" t="s">
        <v>9633</v>
      </c>
      <c r="C1231" s="64" t="s">
        <v>9634</v>
      </c>
      <c r="D1231" s="64" t="s">
        <v>2</v>
      </c>
      <c r="E1231" s="64" t="s">
        <v>9635</v>
      </c>
      <c r="F1231" s="64" t="s">
        <v>1743</v>
      </c>
      <c r="G1231" s="64" t="s">
        <v>1193</v>
      </c>
      <c r="H1231" s="65">
        <v>38718</v>
      </c>
      <c r="I1231" s="65">
        <v>39793</v>
      </c>
      <c r="J1231" s="93" t="s">
        <v>1</v>
      </c>
      <c r="K1231" s="101">
        <v>384285</v>
      </c>
      <c r="L1231" s="67">
        <f t="shared" si="190"/>
        <v>1.3062791943718998E-4</v>
      </c>
      <c r="M1231" s="66">
        <v>4247.9941491380096</v>
      </c>
      <c r="N1231" s="73">
        <f t="shared" si="191"/>
        <v>8.2316290589299764E-5</v>
      </c>
      <c r="O1231" s="98">
        <v>379795</v>
      </c>
      <c r="P1231" s="67">
        <f t="shared" si="197"/>
        <v>1.3986712263752148E-4</v>
      </c>
      <c r="Q1231" s="66">
        <v>4043.05072913801</v>
      </c>
      <c r="R1231" s="105">
        <f t="shared" si="192"/>
        <v>1.1584046721373876E-4</v>
      </c>
      <c r="S1231" s="101">
        <v>331900</v>
      </c>
      <c r="T1231" s="67">
        <f t="shared" si="198"/>
        <v>1.4538585902146016E-4</v>
      </c>
      <c r="U1231" s="66">
        <v>2071.6078896039999</v>
      </c>
      <c r="V1231" s="73">
        <f t="shared" si="199"/>
        <v>1.1062520429912612E-4</v>
      </c>
      <c r="W1231" s="98">
        <v>293400</v>
      </c>
      <c r="X1231" s="67">
        <f t="shared" si="193"/>
        <v>1.6669776826206211E-4</v>
      </c>
      <c r="Y1231" s="66">
        <v>1344.076246204</v>
      </c>
      <c r="Z1231" s="105">
        <f t="shared" si="194"/>
        <v>1.737599689034183E-4</v>
      </c>
      <c r="AA1231" s="101">
        <v>38500</v>
      </c>
      <c r="AB1231" s="67">
        <f t="shared" si="195"/>
        <v>7.3639255909862533E-5</v>
      </c>
      <c r="AC1231" s="66">
        <v>727.53164339999898</v>
      </c>
      <c r="AD1231" s="73">
        <f t="shared" si="196"/>
        <v>6.6192690288055753E-5</v>
      </c>
    </row>
    <row r="1232" spans="1:30" x14ac:dyDescent="0.25">
      <c r="A1232" s="165"/>
      <c r="B1232" s="72" t="s">
        <v>9230</v>
      </c>
      <c r="C1232" s="64" t="s">
        <v>9231</v>
      </c>
      <c r="D1232" s="64" t="s">
        <v>2</v>
      </c>
      <c r="E1232" s="64" t="s">
        <v>9232</v>
      </c>
      <c r="F1232" s="64" t="s">
        <v>1293</v>
      </c>
      <c r="G1232" s="64" t="s">
        <v>1193</v>
      </c>
      <c r="H1232" s="65">
        <v>38718</v>
      </c>
      <c r="I1232" s="65">
        <v>39791</v>
      </c>
      <c r="J1232" s="93" t="s">
        <v>1</v>
      </c>
      <c r="K1232" s="101">
        <v>489331</v>
      </c>
      <c r="L1232" s="67">
        <f t="shared" si="190"/>
        <v>1.6633563747249985E-4</v>
      </c>
      <c r="M1232" s="66">
        <v>4241.3257115470096</v>
      </c>
      <c r="N1232" s="73">
        <f t="shared" si="191"/>
        <v>8.2187071709224622E-5</v>
      </c>
      <c r="O1232" s="98">
        <v>480441</v>
      </c>
      <c r="P1232" s="67">
        <f t="shared" si="197"/>
        <v>1.7693202982423009E-4</v>
      </c>
      <c r="Q1232" s="66">
        <v>3895.7044715470101</v>
      </c>
      <c r="R1232" s="105">
        <f t="shared" si="192"/>
        <v>1.1161873949745646E-4</v>
      </c>
      <c r="S1232" s="101">
        <v>429800</v>
      </c>
      <c r="T1232" s="67">
        <f t="shared" si="198"/>
        <v>1.882700880006736E-4</v>
      </c>
      <c r="U1232" s="66">
        <v>3191.5235954730101</v>
      </c>
      <c r="V1232" s="73">
        <f t="shared" si="199"/>
        <v>1.7042942901813982E-4</v>
      </c>
      <c r="W1232" s="98">
        <v>359400</v>
      </c>
      <c r="X1232" s="67">
        <f t="shared" si="193"/>
        <v>2.0419624374023562E-4</v>
      </c>
      <c r="Y1232" s="66">
        <v>1565.45947047301</v>
      </c>
      <c r="Z1232" s="105">
        <f t="shared" si="194"/>
        <v>2.0238002842263338E-4</v>
      </c>
      <c r="AA1232" s="101">
        <v>70400</v>
      </c>
      <c r="AB1232" s="67">
        <f t="shared" si="195"/>
        <v>1.3465463937803435E-4</v>
      </c>
      <c r="AC1232" s="66">
        <v>1626.0641250000001</v>
      </c>
      <c r="AD1232" s="73">
        <f t="shared" si="196"/>
        <v>1.479434743369178E-4</v>
      </c>
    </row>
    <row r="1233" spans="1:30" x14ac:dyDescent="0.25">
      <c r="A1233" s="165"/>
      <c r="B1233" s="72" t="s">
        <v>13746</v>
      </c>
      <c r="C1233" s="64" t="s">
        <v>13747</v>
      </c>
      <c r="D1233" s="64" t="s">
        <v>4</v>
      </c>
      <c r="E1233" s="64" t="s">
        <v>12564</v>
      </c>
      <c r="F1233" s="64" t="s">
        <v>1330</v>
      </c>
      <c r="G1233" s="64" t="s">
        <v>1216</v>
      </c>
      <c r="H1233" s="65">
        <v>40014</v>
      </c>
      <c r="I1233" s="65">
        <v>42003</v>
      </c>
      <c r="J1233" s="93" t="s">
        <v>1</v>
      </c>
      <c r="K1233" s="101">
        <v>146840</v>
      </c>
      <c r="L1233" s="67">
        <f t="shared" si="190"/>
        <v>4.9914526172390221E-5</v>
      </c>
      <c r="M1233" s="66">
        <v>4238.8996426535105</v>
      </c>
      <c r="N1233" s="73">
        <f t="shared" si="191"/>
        <v>8.2140060111511508E-5</v>
      </c>
      <c r="O1233" s="98">
        <v>144036</v>
      </c>
      <c r="P1233" s="67">
        <f t="shared" si="197"/>
        <v>5.3044144541708147E-5</v>
      </c>
      <c r="Q1233" s="66">
        <v>4124.6397314035103</v>
      </c>
      <c r="R1233" s="105">
        <f t="shared" si="192"/>
        <v>1.1817813467702914E-4</v>
      </c>
      <c r="S1233" s="101">
        <v>128420</v>
      </c>
      <c r="T1233" s="67">
        <f t="shared" si="198"/>
        <v>5.6253245000108205E-5</v>
      </c>
      <c r="U1233" s="66">
        <v>1080.7464693034999</v>
      </c>
      <c r="V1233" s="73">
        <f t="shared" si="199"/>
        <v>5.7712562093550001E-5</v>
      </c>
      <c r="W1233" s="98">
        <v>60400</v>
      </c>
      <c r="X1233" s="67">
        <f t="shared" si="193"/>
        <v>3.4316786649722401E-5</v>
      </c>
      <c r="Y1233" s="66">
        <v>250.026282716</v>
      </c>
      <c r="Z1233" s="105">
        <f t="shared" si="194"/>
        <v>3.2322987057071718E-5</v>
      </c>
      <c r="AA1233" s="101">
        <v>68020</v>
      </c>
      <c r="AB1233" s="67">
        <f t="shared" si="195"/>
        <v>1.3010239446724286E-4</v>
      </c>
      <c r="AC1233" s="66">
        <v>830.72018658749903</v>
      </c>
      <c r="AD1233" s="73">
        <f t="shared" si="196"/>
        <v>7.5581047952562894E-5</v>
      </c>
    </row>
    <row r="1234" spans="1:30" x14ac:dyDescent="0.25">
      <c r="A1234" s="165"/>
      <c r="B1234" s="72" t="s">
        <v>1224</v>
      </c>
      <c r="C1234" s="64" t="s">
        <v>1195</v>
      </c>
      <c r="D1234" s="64" t="s">
        <v>2</v>
      </c>
      <c r="E1234" s="64" t="s">
        <v>1225</v>
      </c>
      <c r="F1234" s="64" t="s">
        <v>1226</v>
      </c>
      <c r="G1234" s="64" t="s">
        <v>1227</v>
      </c>
      <c r="H1234" s="65">
        <v>41402</v>
      </c>
      <c r="I1234" s="65">
        <v>42003</v>
      </c>
      <c r="J1234" s="93" t="s">
        <v>1</v>
      </c>
      <c r="K1234" s="101">
        <v>184742</v>
      </c>
      <c r="L1234" s="67">
        <f t="shared" si="190"/>
        <v>6.2798347821708763E-5</v>
      </c>
      <c r="M1234" s="66">
        <v>4219.2942701210104</v>
      </c>
      <c r="N1234" s="73">
        <f t="shared" si="191"/>
        <v>8.1760153387105063E-5</v>
      </c>
      <c r="O1234" s="98">
        <v>175790</v>
      </c>
      <c r="P1234" s="67">
        <f t="shared" si="197"/>
        <v>6.4738191625613559E-5</v>
      </c>
      <c r="Q1234" s="66">
        <v>3683.6630701210001</v>
      </c>
      <c r="R1234" s="105">
        <f t="shared" si="192"/>
        <v>1.0554338287805489E-4</v>
      </c>
      <c r="S1234" s="101">
        <v>156980</v>
      </c>
      <c r="T1234" s="67">
        <f t="shared" si="198"/>
        <v>6.8763700359110623E-5</v>
      </c>
      <c r="U1234" s="66">
        <v>2934.438547621</v>
      </c>
      <c r="V1234" s="73">
        <f t="shared" si="199"/>
        <v>1.5670092079821999E-4</v>
      </c>
      <c r="W1234" s="98">
        <v>85380</v>
      </c>
      <c r="X1234" s="67">
        <f t="shared" si="193"/>
        <v>4.85093914594917E-5</v>
      </c>
      <c r="Y1234" s="66">
        <v>378.40498512099998</v>
      </c>
      <c r="Z1234" s="105">
        <f t="shared" si="194"/>
        <v>4.8919574788425972E-5</v>
      </c>
      <c r="AA1234" s="101">
        <v>71600</v>
      </c>
      <c r="AB1234" s="67">
        <f t="shared" si="195"/>
        <v>1.3694988891288721E-4</v>
      </c>
      <c r="AC1234" s="66">
        <v>2556.0335624999998</v>
      </c>
      <c r="AD1234" s="73">
        <f t="shared" si="196"/>
        <v>2.3255447306422754E-4</v>
      </c>
    </row>
    <row r="1235" spans="1:30" x14ac:dyDescent="0.25">
      <c r="A1235" s="165"/>
      <c r="B1235" s="72" t="s">
        <v>7950</v>
      </c>
      <c r="C1235" s="64" t="s">
        <v>7951</v>
      </c>
      <c r="D1235" s="64" t="s">
        <v>7</v>
      </c>
      <c r="E1235" s="64" t="s">
        <v>7952</v>
      </c>
      <c r="F1235" s="64" t="s">
        <v>1374</v>
      </c>
      <c r="G1235" s="64" t="s">
        <v>1227</v>
      </c>
      <c r="H1235" s="65">
        <v>38728</v>
      </c>
      <c r="I1235" s="65">
        <v>41983</v>
      </c>
      <c r="J1235" s="93" t="s">
        <v>1</v>
      </c>
      <c r="K1235" s="101">
        <v>8970</v>
      </c>
      <c r="L1235" s="67">
        <f t="shared" si="190"/>
        <v>3.049123534230048E-6</v>
      </c>
      <c r="M1235" s="66">
        <v>4172.367203541</v>
      </c>
      <c r="N1235" s="73">
        <f t="shared" si="191"/>
        <v>8.0850815494093274E-5</v>
      </c>
      <c r="O1235" s="98">
        <v>8970</v>
      </c>
      <c r="P1235" s="67">
        <f t="shared" si="197"/>
        <v>3.3033823248293628E-6</v>
      </c>
      <c r="Q1235" s="66">
        <v>4086.0333610409998</v>
      </c>
      <c r="R1235" s="105">
        <f t="shared" si="192"/>
        <v>1.1707199471494825E-4</v>
      </c>
      <c r="S1235" s="101">
        <v>2200</v>
      </c>
      <c r="T1235" s="67">
        <f t="shared" si="198"/>
        <v>9.6369053885872959E-7</v>
      </c>
      <c r="U1235" s="66">
        <v>6.9458610409999997</v>
      </c>
      <c r="V1235" s="73">
        <f t="shared" si="199"/>
        <v>3.7091348249346917E-7</v>
      </c>
      <c r="W1235" s="98">
        <v>2200</v>
      </c>
      <c r="X1235" s="67">
        <f t="shared" si="193"/>
        <v>1.2499491826057827E-6</v>
      </c>
      <c r="Y1235" s="66">
        <v>6.9458610409999997</v>
      </c>
      <c r="Z1235" s="105">
        <f t="shared" si="194"/>
        <v>8.9794950390667266E-7</v>
      </c>
      <c r="AA1235" s="101">
        <v>0</v>
      </c>
      <c r="AB1235" s="67">
        <f t="shared" si="195"/>
        <v>0</v>
      </c>
      <c r="AC1235" s="66">
        <v>0</v>
      </c>
      <c r="AD1235" s="73">
        <f t="shared" si="196"/>
        <v>0</v>
      </c>
    </row>
    <row r="1236" spans="1:30" x14ac:dyDescent="0.25">
      <c r="A1236" s="165"/>
      <c r="B1236" s="72" t="s">
        <v>8747</v>
      </c>
      <c r="C1236" s="64" t="s">
        <v>3362</v>
      </c>
      <c r="D1236" s="64" t="s">
        <v>0</v>
      </c>
      <c r="E1236" s="64" t="s">
        <v>8748</v>
      </c>
      <c r="F1236" s="64" t="s">
        <v>1138</v>
      </c>
      <c r="G1236" s="64" t="s">
        <v>1139</v>
      </c>
      <c r="H1236" s="65">
        <v>38720</v>
      </c>
      <c r="I1236" s="65">
        <v>42002</v>
      </c>
      <c r="J1236" s="93" t="s">
        <v>1</v>
      </c>
      <c r="K1236" s="101">
        <v>757530</v>
      </c>
      <c r="L1236" s="67">
        <f t="shared" si="190"/>
        <v>2.5750307144763526E-4</v>
      </c>
      <c r="M1236" s="66">
        <v>4165.9393131099996</v>
      </c>
      <c r="N1236" s="73">
        <f t="shared" si="191"/>
        <v>8.0726257861003843E-5</v>
      </c>
      <c r="O1236" s="98">
        <v>755050</v>
      </c>
      <c r="P1236" s="67">
        <f t="shared" si="197"/>
        <v>2.7806229926002343E-4</v>
      </c>
      <c r="Q1236" s="66">
        <v>3768.0934131099998</v>
      </c>
      <c r="R1236" s="105">
        <f t="shared" si="192"/>
        <v>1.0796245971732749E-4</v>
      </c>
      <c r="S1236" s="101">
        <v>715160</v>
      </c>
      <c r="T1236" s="67">
        <f t="shared" si="198"/>
        <v>3.1326951171373136E-4</v>
      </c>
      <c r="U1236" s="66">
        <v>3580.01688310999</v>
      </c>
      <c r="V1236" s="73">
        <f t="shared" si="199"/>
        <v>1.9117522243269154E-4</v>
      </c>
      <c r="W1236" s="98">
        <v>412560</v>
      </c>
      <c r="X1236" s="67">
        <f t="shared" si="193"/>
        <v>2.3439956126174624E-4</v>
      </c>
      <c r="Y1236" s="66">
        <v>1545.4317331099901</v>
      </c>
      <c r="Z1236" s="105">
        <f t="shared" si="194"/>
        <v>1.9979087544025413E-4</v>
      </c>
      <c r="AA1236" s="101">
        <v>302600</v>
      </c>
      <c r="AB1236" s="67">
        <f t="shared" si="195"/>
        <v>5.787854243720624E-4</v>
      </c>
      <c r="AC1236" s="66">
        <v>2034.5851500000001</v>
      </c>
      <c r="AD1236" s="73">
        <f t="shared" si="196"/>
        <v>1.8511176238224862E-4</v>
      </c>
    </row>
    <row r="1237" spans="1:30" x14ac:dyDescent="0.25">
      <c r="A1237" s="165"/>
      <c r="B1237" s="72" t="s">
        <v>11755</v>
      </c>
      <c r="C1237" s="64" t="s">
        <v>11756</v>
      </c>
      <c r="D1237" s="64" t="s">
        <v>7</v>
      </c>
      <c r="E1237" s="64" t="s">
        <v>11757</v>
      </c>
      <c r="F1237" s="64" t="s">
        <v>1530</v>
      </c>
      <c r="G1237" s="64" t="s">
        <v>1216</v>
      </c>
      <c r="H1237" s="65">
        <v>39051</v>
      </c>
      <c r="I1237" s="65">
        <v>42003</v>
      </c>
      <c r="J1237" s="93" t="s">
        <v>1</v>
      </c>
      <c r="K1237" s="101">
        <v>18725</v>
      </c>
      <c r="L1237" s="67">
        <f t="shared" si="190"/>
        <v>6.365087868278445E-6</v>
      </c>
      <c r="M1237" s="66">
        <v>4119.3761776990004</v>
      </c>
      <c r="N1237" s="73">
        <f t="shared" si="191"/>
        <v>7.9823972111382817E-5</v>
      </c>
      <c r="O1237" s="98">
        <v>18725</v>
      </c>
      <c r="P1237" s="67">
        <f t="shared" si="197"/>
        <v>6.8958566368372143E-6</v>
      </c>
      <c r="Q1237" s="66">
        <v>4052.638815199</v>
      </c>
      <c r="R1237" s="105">
        <f t="shared" si="192"/>
        <v>1.1611518263122931E-4</v>
      </c>
      <c r="S1237" s="101">
        <v>11800</v>
      </c>
      <c r="T1237" s="67">
        <f t="shared" si="198"/>
        <v>5.1688856175150041E-6</v>
      </c>
      <c r="U1237" s="66">
        <v>37.150905199</v>
      </c>
      <c r="V1237" s="73">
        <f t="shared" si="199"/>
        <v>1.9838824220361799E-6</v>
      </c>
      <c r="W1237" s="98">
        <v>11800</v>
      </c>
      <c r="X1237" s="67">
        <f t="shared" si="193"/>
        <v>6.7042728885219259E-6</v>
      </c>
      <c r="Y1237" s="66">
        <v>37.150905199</v>
      </c>
      <c r="Z1237" s="105">
        <f t="shared" si="194"/>
        <v>4.8028079882696688E-6</v>
      </c>
      <c r="AA1237" s="101">
        <v>0</v>
      </c>
      <c r="AB1237" s="67">
        <f t="shared" si="195"/>
        <v>0</v>
      </c>
      <c r="AC1237" s="66">
        <v>0</v>
      </c>
      <c r="AD1237" s="73">
        <f t="shared" si="196"/>
        <v>0</v>
      </c>
    </row>
    <row r="1238" spans="1:30" x14ac:dyDescent="0.25">
      <c r="A1238" s="165"/>
      <c r="B1238" s="74" t="s">
        <v>16912</v>
      </c>
      <c r="C1238" s="68" t="s">
        <v>3</v>
      </c>
      <c r="D1238" s="68" t="s">
        <v>2</v>
      </c>
      <c r="E1238" s="68" t="s">
        <v>16913</v>
      </c>
      <c r="F1238" s="68" t="s">
        <v>1199</v>
      </c>
      <c r="G1238" s="68" t="s">
        <v>1199</v>
      </c>
      <c r="H1238" s="69">
        <v>41687</v>
      </c>
      <c r="I1238" s="69">
        <v>42004</v>
      </c>
      <c r="J1238" s="94" t="s">
        <v>1173</v>
      </c>
      <c r="K1238" s="102">
        <v>211873</v>
      </c>
      <c r="L1238" s="71">
        <f t="shared" si="190"/>
        <v>7.2020841757850941E-5</v>
      </c>
      <c r="M1238" s="70">
        <v>4101.1102056330101</v>
      </c>
      <c r="N1238" s="75">
        <f t="shared" si="191"/>
        <v>7.9470019866701596E-5</v>
      </c>
      <c r="O1238" s="99">
        <v>198515</v>
      </c>
      <c r="P1238" s="71">
        <f t="shared" si="197"/>
        <v>7.310712845189531E-5</v>
      </c>
      <c r="Q1238" s="70">
        <v>3472.5650856330099</v>
      </c>
      <c r="R1238" s="106">
        <f t="shared" si="192"/>
        <v>9.9495056802220325E-5</v>
      </c>
      <c r="S1238" s="102">
        <v>156500</v>
      </c>
      <c r="T1238" s="71">
        <f t="shared" si="198"/>
        <v>6.855344060517781E-5</v>
      </c>
      <c r="U1238" s="70">
        <v>2105.3857258329999</v>
      </c>
      <c r="V1238" s="75">
        <f t="shared" si="199"/>
        <v>1.1242896265145111E-4</v>
      </c>
      <c r="W1238" s="99">
        <v>55200</v>
      </c>
      <c r="X1238" s="71">
        <f t="shared" si="193"/>
        <v>3.1362361309017822E-5</v>
      </c>
      <c r="Y1238" s="70">
        <v>242.234600833</v>
      </c>
      <c r="Z1238" s="106">
        <f t="shared" si="194"/>
        <v>3.1315691224324802E-5</v>
      </c>
      <c r="AA1238" s="102">
        <v>101300</v>
      </c>
      <c r="AB1238" s="71">
        <f t="shared" si="195"/>
        <v>1.9375731490049546E-4</v>
      </c>
      <c r="AC1238" s="70">
        <v>1863.1511250000001</v>
      </c>
      <c r="AD1238" s="75">
        <f t="shared" si="196"/>
        <v>1.6951425617808092E-4</v>
      </c>
    </row>
    <row r="1239" spans="1:30" x14ac:dyDescent="0.25">
      <c r="A1239" s="165"/>
      <c r="B1239" s="72" t="s">
        <v>10321</v>
      </c>
      <c r="C1239" s="64" t="s">
        <v>10322</v>
      </c>
      <c r="D1239" s="64" t="s">
        <v>4</v>
      </c>
      <c r="E1239" s="64" t="s">
        <v>10323</v>
      </c>
      <c r="F1239" s="64" t="s">
        <v>1515</v>
      </c>
      <c r="G1239" s="64" t="s">
        <v>1515</v>
      </c>
      <c r="H1239" s="65">
        <v>40969</v>
      </c>
      <c r="I1239" s="65">
        <v>41898</v>
      </c>
      <c r="J1239" s="93" t="s">
        <v>1</v>
      </c>
      <c r="K1239" s="101">
        <v>0</v>
      </c>
      <c r="L1239" s="67">
        <f t="shared" si="190"/>
        <v>0</v>
      </c>
      <c r="M1239" s="66">
        <v>4094.0380600800299</v>
      </c>
      <c r="N1239" s="73">
        <f t="shared" si="191"/>
        <v>7.9332978061089155E-5</v>
      </c>
      <c r="O1239" s="98">
        <v>0</v>
      </c>
      <c r="P1239" s="67">
        <f t="shared" si="197"/>
        <v>0</v>
      </c>
      <c r="Q1239" s="66">
        <v>4094.0380600800299</v>
      </c>
      <c r="R1239" s="105">
        <f t="shared" si="192"/>
        <v>1.1730134332784193E-4</v>
      </c>
      <c r="S1239" s="101">
        <v>0</v>
      </c>
      <c r="T1239" s="67">
        <f t="shared" si="198"/>
        <v>0</v>
      </c>
      <c r="U1239" s="66">
        <v>0</v>
      </c>
      <c r="V1239" s="73">
        <f t="shared" si="199"/>
        <v>0</v>
      </c>
      <c r="W1239" s="98">
        <v>0</v>
      </c>
      <c r="X1239" s="67">
        <f t="shared" si="193"/>
        <v>0</v>
      </c>
      <c r="Y1239" s="66">
        <v>0</v>
      </c>
      <c r="Z1239" s="105">
        <f t="shared" si="194"/>
        <v>0</v>
      </c>
      <c r="AA1239" s="101">
        <v>0</v>
      </c>
      <c r="AB1239" s="67">
        <f t="shared" si="195"/>
        <v>0</v>
      </c>
      <c r="AC1239" s="66">
        <v>0</v>
      </c>
      <c r="AD1239" s="73">
        <f t="shared" si="196"/>
        <v>0</v>
      </c>
    </row>
    <row r="1240" spans="1:30" x14ac:dyDescent="0.25">
      <c r="A1240" s="165"/>
      <c r="B1240" s="72" t="s">
        <v>9335</v>
      </c>
      <c r="C1240" s="64" t="s">
        <v>9336</v>
      </c>
      <c r="D1240" s="64" t="s">
        <v>2</v>
      </c>
      <c r="E1240" s="64" t="s">
        <v>9337</v>
      </c>
      <c r="F1240" s="64" t="s">
        <v>1411</v>
      </c>
      <c r="G1240" s="64" t="s">
        <v>1167</v>
      </c>
      <c r="H1240" s="65">
        <v>38718</v>
      </c>
      <c r="I1240" s="65">
        <v>39788</v>
      </c>
      <c r="J1240" s="93" t="s">
        <v>1</v>
      </c>
      <c r="K1240" s="101">
        <v>444780</v>
      </c>
      <c r="L1240" s="67">
        <f t="shared" si="190"/>
        <v>1.5119165725249061E-4</v>
      </c>
      <c r="M1240" s="66">
        <v>4044.0996722210198</v>
      </c>
      <c r="N1240" s="73">
        <f t="shared" si="191"/>
        <v>7.8365287734256302E-5</v>
      </c>
      <c r="O1240" s="98">
        <v>436980</v>
      </c>
      <c r="P1240" s="67">
        <f t="shared" si="197"/>
        <v>1.6092664529586788E-4</v>
      </c>
      <c r="Q1240" s="66">
        <v>3703.0148922210101</v>
      </c>
      <c r="R1240" s="105">
        <f t="shared" si="192"/>
        <v>1.0609784639179375E-4</v>
      </c>
      <c r="S1240" s="101">
        <v>366200</v>
      </c>
      <c r="T1240" s="67">
        <f t="shared" si="198"/>
        <v>1.6041067060457579E-4</v>
      </c>
      <c r="U1240" s="66">
        <v>1949.21491133001</v>
      </c>
      <c r="V1240" s="73">
        <f t="shared" si="199"/>
        <v>1.0408933991364783E-4</v>
      </c>
      <c r="W1240" s="98">
        <v>336200</v>
      </c>
      <c r="X1240" s="67">
        <f t="shared" si="193"/>
        <v>1.9101496145093827E-4</v>
      </c>
      <c r="Y1240" s="66">
        <v>1323.57109883001</v>
      </c>
      <c r="Z1240" s="105">
        <f t="shared" si="194"/>
        <v>1.7110909713916592E-4</v>
      </c>
      <c r="AA1240" s="101">
        <v>30000</v>
      </c>
      <c r="AB1240" s="67">
        <f t="shared" si="195"/>
        <v>5.7381238371321459E-5</v>
      </c>
      <c r="AC1240" s="66">
        <v>625.64381249999997</v>
      </c>
      <c r="AD1240" s="73">
        <f t="shared" si="196"/>
        <v>5.6922674755305329E-5</v>
      </c>
    </row>
    <row r="1241" spans="1:30" x14ac:dyDescent="0.25">
      <c r="A1241" s="165"/>
      <c r="B1241" s="72" t="s">
        <v>9303</v>
      </c>
      <c r="C1241" s="64" t="s">
        <v>9304</v>
      </c>
      <c r="D1241" s="64" t="s">
        <v>2</v>
      </c>
      <c r="E1241" s="64" t="s">
        <v>9305</v>
      </c>
      <c r="F1241" s="64" t="s">
        <v>1313</v>
      </c>
      <c r="G1241" s="64" t="s">
        <v>1193</v>
      </c>
      <c r="H1241" s="65">
        <v>38721</v>
      </c>
      <c r="I1241" s="65">
        <v>39793</v>
      </c>
      <c r="J1241" s="93" t="s">
        <v>1</v>
      </c>
      <c r="K1241" s="101">
        <v>320030</v>
      </c>
      <c r="L1241" s="67">
        <f t="shared" si="190"/>
        <v>1.087860651794473E-4</v>
      </c>
      <c r="M1241" s="66">
        <v>4043.84659702102</v>
      </c>
      <c r="N1241" s="73">
        <f t="shared" si="191"/>
        <v>7.836038372286345E-5</v>
      </c>
      <c r="O1241" s="98">
        <v>313190</v>
      </c>
      <c r="P1241" s="67">
        <f t="shared" si="197"/>
        <v>1.1533849613303323E-4</v>
      </c>
      <c r="Q1241" s="66">
        <v>3735.2255970210099</v>
      </c>
      <c r="R1241" s="105">
        <f t="shared" si="192"/>
        <v>1.070207393613092E-4</v>
      </c>
      <c r="S1241" s="101">
        <v>281400</v>
      </c>
      <c r="T1241" s="67">
        <f t="shared" si="198"/>
        <v>1.2326478074311205E-4</v>
      </c>
      <c r="U1241" s="66">
        <v>1547.0296873909999</v>
      </c>
      <c r="V1241" s="73">
        <f t="shared" si="199"/>
        <v>8.2612388224277867E-5</v>
      </c>
      <c r="W1241" s="98">
        <v>238400</v>
      </c>
      <c r="X1241" s="67">
        <f t="shared" si="193"/>
        <v>1.3544903869691755E-4</v>
      </c>
      <c r="Y1241" s="66">
        <v>958.09642489100202</v>
      </c>
      <c r="Z1241" s="105">
        <f t="shared" si="194"/>
        <v>1.2386113173691864E-4</v>
      </c>
      <c r="AA1241" s="101">
        <v>43000</v>
      </c>
      <c r="AB1241" s="67">
        <f t="shared" si="195"/>
        <v>8.2246441665560758E-5</v>
      </c>
      <c r="AC1241" s="66">
        <v>588.93326249999905</v>
      </c>
      <c r="AD1241" s="73">
        <f t="shared" si="196"/>
        <v>5.3582654993280706E-5</v>
      </c>
    </row>
    <row r="1242" spans="1:30" x14ac:dyDescent="0.25">
      <c r="A1242" s="165"/>
      <c r="B1242" s="72" t="s">
        <v>6041</v>
      </c>
      <c r="C1242" s="64" t="s">
        <v>5863</v>
      </c>
      <c r="D1242" s="64" t="s">
        <v>2</v>
      </c>
      <c r="E1242" s="64" t="s">
        <v>6042</v>
      </c>
      <c r="F1242" s="64" t="s">
        <v>20</v>
      </c>
      <c r="G1242" s="64" t="s">
        <v>1193</v>
      </c>
      <c r="H1242" s="65">
        <v>38719</v>
      </c>
      <c r="I1242" s="65">
        <v>39146</v>
      </c>
      <c r="J1242" s="93" t="s">
        <v>1</v>
      </c>
      <c r="K1242" s="101">
        <v>200538</v>
      </c>
      <c r="L1242" s="67">
        <f t="shared" si="190"/>
        <v>6.8167796578308293E-5</v>
      </c>
      <c r="M1242" s="66">
        <v>4041.9574161420001</v>
      </c>
      <c r="N1242" s="73">
        <f t="shared" si="191"/>
        <v>7.8323775771733218E-5</v>
      </c>
      <c r="O1242" s="98">
        <v>184638</v>
      </c>
      <c r="P1242" s="67">
        <f t="shared" si="197"/>
        <v>6.7996645004664863E-5</v>
      </c>
      <c r="Q1242" s="66">
        <v>3517.6888161420002</v>
      </c>
      <c r="R1242" s="105">
        <f t="shared" si="192"/>
        <v>1.0078793051931631E-4</v>
      </c>
      <c r="S1242" s="101">
        <v>153600</v>
      </c>
      <c r="T1242" s="67">
        <f t="shared" si="198"/>
        <v>6.7283121258500392E-5</v>
      </c>
      <c r="U1242" s="66">
        <v>2165.1990374319998</v>
      </c>
      <c r="V1242" s="73">
        <f t="shared" si="199"/>
        <v>1.1562303226696677E-4</v>
      </c>
      <c r="W1242" s="98">
        <v>124600</v>
      </c>
      <c r="X1242" s="67">
        <f t="shared" si="193"/>
        <v>7.0792576433036607E-5</v>
      </c>
      <c r="Y1242" s="66">
        <v>581.89053743199895</v>
      </c>
      <c r="Z1242" s="105">
        <f t="shared" si="194"/>
        <v>7.5225852681300512E-5</v>
      </c>
      <c r="AA1242" s="101">
        <v>29000</v>
      </c>
      <c r="AB1242" s="67">
        <f t="shared" si="195"/>
        <v>5.546853042561074E-5</v>
      </c>
      <c r="AC1242" s="66">
        <v>1583.3085000000001</v>
      </c>
      <c r="AD1242" s="73">
        <f t="shared" si="196"/>
        <v>1.4405345818521996E-4</v>
      </c>
    </row>
    <row r="1243" spans="1:30" x14ac:dyDescent="0.25">
      <c r="A1243" s="165"/>
      <c r="B1243" s="72" t="s">
        <v>11931</v>
      </c>
      <c r="C1243" s="64" t="s">
        <v>11932</v>
      </c>
      <c r="D1243" s="64" t="s">
        <v>8</v>
      </c>
      <c r="E1243" s="64" t="s">
        <v>11933</v>
      </c>
      <c r="F1243" s="64" t="s">
        <v>1221</v>
      </c>
      <c r="G1243" s="64" t="s">
        <v>1167</v>
      </c>
      <c r="H1243" s="65">
        <v>39689</v>
      </c>
      <c r="I1243" s="65">
        <v>40585</v>
      </c>
      <c r="J1243" s="93" t="s">
        <v>1</v>
      </c>
      <c r="K1243" s="101">
        <v>159680</v>
      </c>
      <c r="L1243" s="67">
        <f t="shared" si="190"/>
        <v>5.4279157853495439E-5</v>
      </c>
      <c r="M1243" s="66">
        <v>4039.0470449999998</v>
      </c>
      <c r="N1243" s="73">
        <f t="shared" si="191"/>
        <v>7.8267379517822132E-5</v>
      </c>
      <c r="O1243" s="98">
        <v>151680</v>
      </c>
      <c r="P1243" s="67">
        <f t="shared" si="197"/>
        <v>5.5859200783736644E-5</v>
      </c>
      <c r="Q1243" s="66">
        <v>3806.5030449999999</v>
      </c>
      <c r="R1243" s="105">
        <f t="shared" si="192"/>
        <v>1.0906296277843896E-4</v>
      </c>
      <c r="S1243" s="101">
        <v>113400</v>
      </c>
      <c r="T1243" s="67">
        <f t="shared" si="198"/>
        <v>4.9673866866627238E-5</v>
      </c>
      <c r="U1243" s="66">
        <v>803.78512499999999</v>
      </c>
      <c r="V1243" s="73">
        <f t="shared" si="199"/>
        <v>4.292264675759707E-5</v>
      </c>
      <c r="W1243" s="98">
        <v>95000</v>
      </c>
      <c r="X1243" s="67">
        <f t="shared" si="193"/>
        <v>5.3975078339795165E-5</v>
      </c>
      <c r="Y1243" s="66">
        <v>491.13074999999998</v>
      </c>
      <c r="Z1243" s="105">
        <f t="shared" si="194"/>
        <v>6.3492576472897516E-5</v>
      </c>
      <c r="AA1243" s="101">
        <v>18400</v>
      </c>
      <c r="AB1243" s="67">
        <f t="shared" si="195"/>
        <v>3.5193826201077158E-5</v>
      </c>
      <c r="AC1243" s="66">
        <v>312.65437500000002</v>
      </c>
      <c r="AD1243" s="73">
        <f t="shared" si="196"/>
        <v>2.8446094955903151E-5</v>
      </c>
    </row>
    <row r="1244" spans="1:30" x14ac:dyDescent="0.25">
      <c r="A1244" s="165"/>
      <c r="B1244" s="72" t="s">
        <v>11117</v>
      </c>
      <c r="C1244" s="64" t="s">
        <v>11118</v>
      </c>
      <c r="D1244" s="64" t="s">
        <v>0</v>
      </c>
      <c r="E1244" s="64" t="s">
        <v>11119</v>
      </c>
      <c r="F1244" s="64" t="s">
        <v>1230</v>
      </c>
      <c r="G1244" s="64" t="s">
        <v>1167</v>
      </c>
      <c r="H1244" s="65">
        <v>38720</v>
      </c>
      <c r="I1244" s="65">
        <v>39478</v>
      </c>
      <c r="J1244" s="93" t="s">
        <v>1</v>
      </c>
      <c r="K1244" s="101">
        <v>347870</v>
      </c>
      <c r="L1244" s="67">
        <f t="shared" si="190"/>
        <v>1.182495656468904E-4</v>
      </c>
      <c r="M1244" s="66">
        <v>4038.0547183399999</v>
      </c>
      <c r="N1244" s="73">
        <f t="shared" si="191"/>
        <v>7.8248150524834784E-5</v>
      </c>
      <c r="O1244" s="98">
        <v>342940</v>
      </c>
      <c r="P1244" s="67">
        <f t="shared" si="197"/>
        <v>1.2629453004202695E-4</v>
      </c>
      <c r="Q1244" s="66">
        <v>3607.8685183400098</v>
      </c>
      <c r="R1244" s="105">
        <f t="shared" si="192"/>
        <v>1.0337173654493115E-4</v>
      </c>
      <c r="S1244" s="101">
        <v>267600</v>
      </c>
      <c r="T1244" s="67">
        <f t="shared" si="198"/>
        <v>1.1721981281754365E-4</v>
      </c>
      <c r="U1244" s="66">
        <v>2162.5882383400099</v>
      </c>
      <c r="V1244" s="73">
        <f t="shared" si="199"/>
        <v>1.1548361390291016E-4</v>
      </c>
      <c r="W1244" s="98">
        <v>250400</v>
      </c>
      <c r="X1244" s="67">
        <f t="shared" si="193"/>
        <v>1.4226694332931274E-4</v>
      </c>
      <c r="Y1244" s="66">
        <v>1332.00392584001</v>
      </c>
      <c r="Z1244" s="105">
        <f t="shared" si="194"/>
        <v>1.721992791605831E-4</v>
      </c>
      <c r="AA1244" s="101">
        <v>17200</v>
      </c>
      <c r="AB1244" s="67">
        <f t="shared" si="195"/>
        <v>3.2898576666224303E-5</v>
      </c>
      <c r="AC1244" s="66">
        <v>830.58431250000001</v>
      </c>
      <c r="AD1244" s="73">
        <f t="shared" si="196"/>
        <v>7.5568685780451773E-5</v>
      </c>
    </row>
    <row r="1245" spans="1:30" x14ac:dyDescent="0.25">
      <c r="A1245" s="165"/>
      <c r="B1245" s="72" t="s">
        <v>9696</v>
      </c>
      <c r="C1245" s="64" t="s">
        <v>9697</v>
      </c>
      <c r="D1245" s="64" t="s">
        <v>2</v>
      </c>
      <c r="E1245" s="64" t="s">
        <v>9698</v>
      </c>
      <c r="F1245" s="64" t="s">
        <v>1215</v>
      </c>
      <c r="G1245" s="64" t="s">
        <v>1216</v>
      </c>
      <c r="H1245" s="65">
        <v>38720</v>
      </c>
      <c r="I1245" s="65">
        <v>39792</v>
      </c>
      <c r="J1245" s="93" t="s">
        <v>1</v>
      </c>
      <c r="K1245" s="101">
        <v>323145</v>
      </c>
      <c r="L1245" s="67">
        <f t="shared" si="190"/>
        <v>1.098449302640768E-4</v>
      </c>
      <c r="M1245" s="66">
        <v>4026.1308678610199</v>
      </c>
      <c r="N1245" s="73">
        <f t="shared" si="191"/>
        <v>7.8017093911640002E-5</v>
      </c>
      <c r="O1245" s="98">
        <v>302985</v>
      </c>
      <c r="P1245" s="67">
        <f t="shared" si="197"/>
        <v>1.1158030029971287E-4</v>
      </c>
      <c r="Q1245" s="66">
        <v>3070.8104078610099</v>
      </c>
      <c r="R1245" s="105">
        <f t="shared" si="192"/>
        <v>8.7984083357586882E-5</v>
      </c>
      <c r="S1245" s="101">
        <v>276320</v>
      </c>
      <c r="T1245" s="67">
        <f t="shared" si="198"/>
        <v>1.2103953168065643E-4</v>
      </c>
      <c r="U1245" s="66">
        <v>1990.15369930201</v>
      </c>
      <c r="V1245" s="73">
        <f t="shared" si="199"/>
        <v>1.0627549773139337E-4</v>
      </c>
      <c r="W1245" s="98">
        <v>222620</v>
      </c>
      <c r="X1245" s="67">
        <f t="shared" si="193"/>
        <v>1.264834941053179E-4</v>
      </c>
      <c r="Y1245" s="66">
        <v>935.77767730200196</v>
      </c>
      <c r="Z1245" s="105">
        <f t="shared" si="194"/>
        <v>1.2097580071646455E-4</v>
      </c>
      <c r="AA1245" s="101">
        <v>53700</v>
      </c>
      <c r="AB1245" s="67">
        <f t="shared" si="195"/>
        <v>1.0271241668466541E-4</v>
      </c>
      <c r="AC1245" s="66">
        <v>1054.3760219999999</v>
      </c>
      <c r="AD1245" s="73">
        <f t="shared" si="196"/>
        <v>9.5929828076256487E-5</v>
      </c>
    </row>
    <row r="1246" spans="1:30" x14ac:dyDescent="0.25">
      <c r="A1246" s="165"/>
      <c r="B1246" s="74" t="s">
        <v>16652</v>
      </c>
      <c r="C1246" s="68" t="s">
        <v>3</v>
      </c>
      <c r="D1246" s="68" t="s">
        <v>2</v>
      </c>
      <c r="E1246" s="68" t="s">
        <v>16653</v>
      </c>
      <c r="F1246" s="68" t="s">
        <v>493</v>
      </c>
      <c r="G1246" s="68" t="s">
        <v>1167</v>
      </c>
      <c r="H1246" s="69">
        <v>38720</v>
      </c>
      <c r="I1246" s="69">
        <v>39917</v>
      </c>
      <c r="J1246" s="94" t="s">
        <v>1173</v>
      </c>
      <c r="K1246" s="102">
        <v>648665</v>
      </c>
      <c r="L1246" s="71">
        <f t="shared" si="190"/>
        <v>2.2049718141932376E-4</v>
      </c>
      <c r="M1246" s="70">
        <v>3988.6771813110199</v>
      </c>
      <c r="N1246" s="75">
        <f t="shared" si="191"/>
        <v>7.7291328188465461E-5</v>
      </c>
      <c r="O1246" s="99">
        <v>640865</v>
      </c>
      <c r="P1246" s="71">
        <f t="shared" si="197"/>
        <v>2.3601138390209246E-4</v>
      </c>
      <c r="Q1246" s="70">
        <v>3790.11718131102</v>
      </c>
      <c r="R1246" s="106">
        <f t="shared" si="192"/>
        <v>1.085934791551561E-4</v>
      </c>
      <c r="S1246" s="102">
        <v>497200</v>
      </c>
      <c r="T1246" s="71">
        <f t="shared" si="198"/>
        <v>2.1779406178207286E-4</v>
      </c>
      <c r="U1246" s="70">
        <v>2372.7249172730199</v>
      </c>
      <c r="V1246" s="75">
        <f t="shared" si="199"/>
        <v>1.2670504878658779E-4</v>
      </c>
      <c r="W1246" s="99">
        <v>453200</v>
      </c>
      <c r="X1246" s="71">
        <f t="shared" si="193"/>
        <v>2.5748953161679124E-4</v>
      </c>
      <c r="Y1246" s="70">
        <v>1714.87454477301</v>
      </c>
      <c r="Z1246" s="106">
        <f t="shared" si="194"/>
        <v>2.2169616375155833E-4</v>
      </c>
      <c r="AA1246" s="102">
        <v>44000</v>
      </c>
      <c r="AB1246" s="71">
        <f t="shared" si="195"/>
        <v>8.415914961127147E-5</v>
      </c>
      <c r="AC1246" s="70">
        <v>657.85037250000096</v>
      </c>
      <c r="AD1246" s="75">
        <f t="shared" si="196"/>
        <v>5.9852909983784122E-5</v>
      </c>
    </row>
    <row r="1247" spans="1:30" x14ac:dyDescent="0.25">
      <c r="A1247" s="165"/>
      <c r="B1247" s="72" t="s">
        <v>3589</v>
      </c>
      <c r="C1247" s="64" t="s">
        <v>3590</v>
      </c>
      <c r="D1247" s="64" t="s">
        <v>2</v>
      </c>
      <c r="E1247" s="64" t="s">
        <v>3591</v>
      </c>
      <c r="F1247" s="64" t="s">
        <v>1743</v>
      </c>
      <c r="G1247" s="64" t="s">
        <v>1193</v>
      </c>
      <c r="H1247" s="65">
        <v>38720</v>
      </c>
      <c r="I1247" s="65">
        <v>39842</v>
      </c>
      <c r="J1247" s="93" t="s">
        <v>1</v>
      </c>
      <c r="K1247" s="101">
        <v>435195</v>
      </c>
      <c r="L1247" s="67">
        <f t="shared" si="190"/>
        <v>1.4793348009802071E-4</v>
      </c>
      <c r="M1247" s="66">
        <v>3983.4174007965198</v>
      </c>
      <c r="N1247" s="73">
        <f t="shared" si="191"/>
        <v>7.7189405820856882E-5</v>
      </c>
      <c r="O1247" s="98">
        <v>427885</v>
      </c>
      <c r="P1247" s="67">
        <f t="shared" si="197"/>
        <v>1.5757722921511837E-4</v>
      </c>
      <c r="Q1247" s="66">
        <v>3215.36004079651</v>
      </c>
      <c r="R1247" s="105">
        <f t="shared" si="192"/>
        <v>9.2125682891360921E-5</v>
      </c>
      <c r="S1247" s="101">
        <v>387600</v>
      </c>
      <c r="T1247" s="67">
        <f t="shared" si="198"/>
        <v>1.6978475130074706E-4</v>
      </c>
      <c r="U1247" s="66">
        <v>2475.6353459265101</v>
      </c>
      <c r="V1247" s="73">
        <f t="shared" si="199"/>
        <v>1.3220053239206835E-4</v>
      </c>
      <c r="W1247" s="98">
        <v>335700</v>
      </c>
      <c r="X1247" s="67">
        <f t="shared" si="193"/>
        <v>1.9073088209125514E-4</v>
      </c>
      <c r="Y1247" s="66">
        <v>1488.8781688890101</v>
      </c>
      <c r="Z1247" s="105">
        <f t="shared" si="194"/>
        <v>1.9247972357058299E-4</v>
      </c>
      <c r="AA1247" s="101">
        <v>51900</v>
      </c>
      <c r="AB1247" s="67">
        <f t="shared" si="195"/>
        <v>9.9269542382386116E-5</v>
      </c>
      <c r="AC1247" s="66">
        <v>986.75717703749899</v>
      </c>
      <c r="AD1247" s="73">
        <f t="shared" si="196"/>
        <v>8.9777692560443555E-5</v>
      </c>
    </row>
    <row r="1248" spans="1:30" x14ac:dyDescent="0.25">
      <c r="A1248" s="165"/>
      <c r="B1248" s="72" t="s">
        <v>9699</v>
      </c>
      <c r="C1248" s="64" t="s">
        <v>9700</v>
      </c>
      <c r="D1248" s="64" t="s">
        <v>2</v>
      </c>
      <c r="E1248" s="64" t="s">
        <v>9701</v>
      </c>
      <c r="F1248" s="64" t="s">
        <v>5263</v>
      </c>
      <c r="G1248" s="64" t="s">
        <v>1193</v>
      </c>
      <c r="H1248" s="65">
        <v>38722</v>
      </c>
      <c r="I1248" s="65">
        <v>39804</v>
      </c>
      <c r="J1248" s="93" t="s">
        <v>1</v>
      </c>
      <c r="K1248" s="101">
        <v>391795</v>
      </c>
      <c r="L1248" s="67">
        <f t="shared" si="190"/>
        <v>1.3318075307621648E-4</v>
      </c>
      <c r="M1248" s="66">
        <v>3976.8940016495199</v>
      </c>
      <c r="N1248" s="73">
        <f t="shared" si="191"/>
        <v>7.7062997449997098E-5</v>
      </c>
      <c r="O1248" s="98">
        <v>376775</v>
      </c>
      <c r="P1248" s="67">
        <f t="shared" si="197"/>
        <v>1.3875494709449088E-4</v>
      </c>
      <c r="Q1248" s="66">
        <v>3422.1521416495202</v>
      </c>
      <c r="R1248" s="105">
        <f t="shared" si="192"/>
        <v>9.805063787802034E-5</v>
      </c>
      <c r="S1248" s="101">
        <v>341200</v>
      </c>
      <c r="T1248" s="67">
        <f t="shared" si="198"/>
        <v>1.494596417539084E-4</v>
      </c>
      <c r="U1248" s="66">
        <v>2478.1171558445099</v>
      </c>
      <c r="V1248" s="73">
        <f t="shared" si="199"/>
        <v>1.3233306265061204E-4</v>
      </c>
      <c r="W1248" s="98">
        <v>280200</v>
      </c>
      <c r="X1248" s="67">
        <f t="shared" si="193"/>
        <v>1.5919807316642741E-4</v>
      </c>
      <c r="Y1248" s="66">
        <v>1238.9971817570099</v>
      </c>
      <c r="Z1248" s="105">
        <f t="shared" si="194"/>
        <v>1.6017552008790216E-4</v>
      </c>
      <c r="AA1248" s="101">
        <v>61000</v>
      </c>
      <c r="AB1248" s="67">
        <f t="shared" si="195"/>
        <v>1.1667518468835363E-4</v>
      </c>
      <c r="AC1248" s="66">
        <v>1239.1199740874999</v>
      </c>
      <c r="AD1248" s="73">
        <f t="shared" si="196"/>
        <v>1.1273830549996069E-4</v>
      </c>
    </row>
    <row r="1249" spans="1:30" x14ac:dyDescent="0.25">
      <c r="A1249" s="165"/>
      <c r="B1249" s="72" t="s">
        <v>5941</v>
      </c>
      <c r="C1249" s="64" t="s">
        <v>5863</v>
      </c>
      <c r="D1249" s="64" t="s">
        <v>2</v>
      </c>
      <c r="E1249" s="64" t="s">
        <v>5942</v>
      </c>
      <c r="F1249" s="64" t="s">
        <v>1572</v>
      </c>
      <c r="G1249" s="64" t="s">
        <v>1167</v>
      </c>
      <c r="H1249" s="65">
        <v>38719</v>
      </c>
      <c r="I1249" s="65">
        <v>39135</v>
      </c>
      <c r="J1249" s="93" t="s">
        <v>1</v>
      </c>
      <c r="K1249" s="101">
        <v>231700</v>
      </c>
      <c r="L1249" s="67">
        <f t="shared" si="190"/>
        <v>7.8760526519632348E-5</v>
      </c>
      <c r="M1249" s="66">
        <v>3941.605969445</v>
      </c>
      <c r="N1249" s="73">
        <f t="shared" si="191"/>
        <v>7.6379197093572117E-5</v>
      </c>
      <c r="O1249" s="98">
        <v>210640</v>
      </c>
      <c r="P1249" s="67">
        <f t="shared" si="197"/>
        <v>7.7572402776149044E-5</v>
      </c>
      <c r="Q1249" s="66">
        <v>2939.601489445</v>
      </c>
      <c r="R1249" s="105">
        <f t="shared" si="192"/>
        <v>8.422471860305152E-5</v>
      </c>
      <c r="S1249" s="101">
        <v>187000</v>
      </c>
      <c r="T1249" s="67">
        <f t="shared" si="198"/>
        <v>8.1913695802992006E-5</v>
      </c>
      <c r="U1249" s="66">
        <v>1775.2712904739999</v>
      </c>
      <c r="V1249" s="73">
        <f t="shared" si="199"/>
        <v>9.4800637794732759E-5</v>
      </c>
      <c r="W1249" s="98">
        <v>159700</v>
      </c>
      <c r="X1249" s="67">
        <f t="shared" si="193"/>
        <v>9.0734947482792503E-5</v>
      </c>
      <c r="Y1249" s="66">
        <v>838.98910297400096</v>
      </c>
      <c r="Z1249" s="105">
        <f t="shared" si="194"/>
        <v>1.0846313284294344E-4</v>
      </c>
      <c r="AA1249" s="101">
        <v>27300</v>
      </c>
      <c r="AB1249" s="67">
        <f t="shared" si="195"/>
        <v>5.2216926917902523E-5</v>
      </c>
      <c r="AC1249" s="66">
        <v>936.28218749999996</v>
      </c>
      <c r="AD1249" s="73">
        <f t="shared" si="196"/>
        <v>8.5185348873322868E-5</v>
      </c>
    </row>
    <row r="1250" spans="1:30" x14ac:dyDescent="0.25">
      <c r="A1250" s="165"/>
      <c r="B1250" s="72" t="s">
        <v>15541</v>
      </c>
      <c r="C1250" s="64" t="s">
        <v>11342</v>
      </c>
      <c r="D1250" s="64" t="s">
        <v>2</v>
      </c>
      <c r="E1250" s="64" t="s">
        <v>15542</v>
      </c>
      <c r="F1250" s="64" t="s">
        <v>1221</v>
      </c>
      <c r="G1250" s="64" t="s">
        <v>1167</v>
      </c>
      <c r="H1250" s="65">
        <v>40862</v>
      </c>
      <c r="I1250" s="65">
        <v>42003</v>
      </c>
      <c r="J1250" s="93" t="s">
        <v>1</v>
      </c>
      <c r="K1250" s="101">
        <v>231655</v>
      </c>
      <c r="L1250" s="67">
        <f t="shared" si="190"/>
        <v>7.8745229913273335E-5</v>
      </c>
      <c r="M1250" s="66">
        <v>3933.9951343360099</v>
      </c>
      <c r="N1250" s="73">
        <f t="shared" si="191"/>
        <v>7.6231716731673315E-5</v>
      </c>
      <c r="O1250" s="98">
        <v>221555</v>
      </c>
      <c r="P1250" s="67">
        <f t="shared" si="197"/>
        <v>8.159207034309581E-5</v>
      </c>
      <c r="Q1250" s="66">
        <v>2996.7511343360102</v>
      </c>
      <c r="R1250" s="105">
        <f t="shared" si="192"/>
        <v>8.5862155778292039E-5</v>
      </c>
      <c r="S1250" s="101">
        <v>197650</v>
      </c>
      <c r="T1250" s="67">
        <f t="shared" si="198"/>
        <v>8.6578834093376314E-5</v>
      </c>
      <c r="U1250" s="66">
        <v>1525.8101650440001</v>
      </c>
      <c r="V1250" s="73">
        <f t="shared" si="199"/>
        <v>8.1479251974630028E-5</v>
      </c>
      <c r="W1250" s="98">
        <v>153950</v>
      </c>
      <c r="X1250" s="67">
        <f t="shared" si="193"/>
        <v>8.7468034846436483E-5</v>
      </c>
      <c r="Y1250" s="66">
        <v>782.02894004400002</v>
      </c>
      <c r="Z1250" s="105">
        <f t="shared" si="194"/>
        <v>1.0109941656017804E-4</v>
      </c>
      <c r="AA1250" s="101">
        <v>43700</v>
      </c>
      <c r="AB1250" s="67">
        <f t="shared" si="195"/>
        <v>8.3585337227558249E-5</v>
      </c>
      <c r="AC1250" s="66">
        <v>743.78122499999904</v>
      </c>
      <c r="AD1250" s="73">
        <f t="shared" si="196"/>
        <v>6.7671118796172087E-5</v>
      </c>
    </row>
    <row r="1251" spans="1:30" x14ac:dyDescent="0.25">
      <c r="A1251" s="165"/>
      <c r="B1251" s="74" t="s">
        <v>16729</v>
      </c>
      <c r="C1251" s="68" t="s">
        <v>3</v>
      </c>
      <c r="D1251" s="68" t="s">
        <v>2</v>
      </c>
      <c r="E1251" s="68" t="s">
        <v>16730</v>
      </c>
      <c r="F1251" s="68" t="s">
        <v>1199</v>
      </c>
      <c r="G1251" s="68" t="s">
        <v>1199</v>
      </c>
      <c r="H1251" s="69">
        <v>38722</v>
      </c>
      <c r="I1251" s="69">
        <v>42004</v>
      </c>
      <c r="J1251" s="94" t="s">
        <v>1173</v>
      </c>
      <c r="K1251" s="102">
        <v>473242</v>
      </c>
      <c r="L1251" s="71">
        <f t="shared" si="190"/>
        <v>1.6086659081227385E-4</v>
      </c>
      <c r="M1251" s="70">
        <v>3914.7100519610199</v>
      </c>
      <c r="N1251" s="75">
        <f t="shared" si="191"/>
        <v>7.5858016488903346E-5</v>
      </c>
      <c r="O1251" s="99">
        <v>466090</v>
      </c>
      <c r="P1251" s="71">
        <f t="shared" si="197"/>
        <v>1.7164698637455047E-4</v>
      </c>
      <c r="Q1251" s="70">
        <v>3179.8414119610202</v>
      </c>
      <c r="R1251" s="106">
        <f t="shared" si="192"/>
        <v>9.1108012118782766E-5</v>
      </c>
      <c r="S1251" s="102">
        <v>403210</v>
      </c>
      <c r="T1251" s="71">
        <f t="shared" si="198"/>
        <v>1.7662257371510378E-4</v>
      </c>
      <c r="U1251" s="70">
        <v>2448.5725770840099</v>
      </c>
      <c r="V1251" s="75">
        <f t="shared" si="199"/>
        <v>1.3075536299146626E-4</v>
      </c>
      <c r="W1251" s="99">
        <v>318110</v>
      </c>
      <c r="X1251" s="71">
        <f t="shared" si="193"/>
        <v>1.8073697021760252E-4</v>
      </c>
      <c r="Y1251" s="70">
        <v>1394.3491629960099</v>
      </c>
      <c r="Z1251" s="106">
        <f t="shared" si="194"/>
        <v>1.8025916899205518E-4</v>
      </c>
      <c r="AA1251" s="102">
        <v>85100</v>
      </c>
      <c r="AB1251" s="71">
        <f t="shared" si="195"/>
        <v>1.6277144617998185E-4</v>
      </c>
      <c r="AC1251" s="70">
        <v>1054.223414088</v>
      </c>
      <c r="AD1251" s="75">
        <f t="shared" si="196"/>
        <v>9.5915943417979215E-5</v>
      </c>
    </row>
    <row r="1252" spans="1:30" x14ac:dyDescent="0.25">
      <c r="A1252" s="165"/>
      <c r="B1252" s="72" t="s">
        <v>1233</v>
      </c>
      <c r="C1252" s="64" t="s">
        <v>1195</v>
      </c>
      <c r="D1252" s="64" t="s">
        <v>2</v>
      </c>
      <c r="E1252" s="64" t="s">
        <v>1234</v>
      </c>
      <c r="F1252" s="64" t="s">
        <v>1199</v>
      </c>
      <c r="G1252" s="64" t="s">
        <v>1199</v>
      </c>
      <c r="H1252" s="65">
        <v>41520</v>
      </c>
      <c r="I1252" s="65">
        <v>42002</v>
      </c>
      <c r="J1252" s="93" t="s">
        <v>1</v>
      </c>
      <c r="K1252" s="101">
        <v>111023</v>
      </c>
      <c r="L1252" s="67">
        <f t="shared" si="190"/>
        <v>3.7739447284372645E-5</v>
      </c>
      <c r="M1252" s="66">
        <v>3907.2201466940001</v>
      </c>
      <c r="N1252" s="73">
        <f t="shared" si="191"/>
        <v>7.5712879467334837E-5</v>
      </c>
      <c r="O1252" s="98">
        <v>91245</v>
      </c>
      <c r="P1252" s="67">
        <f t="shared" si="197"/>
        <v>3.3602800471466578E-5</v>
      </c>
      <c r="Q1252" s="66">
        <v>1157.7489466940001</v>
      </c>
      <c r="R1252" s="105">
        <f t="shared" si="192"/>
        <v>3.3171530086104173E-5</v>
      </c>
      <c r="S1252" s="101">
        <v>78400</v>
      </c>
      <c r="T1252" s="67">
        <f t="shared" si="198"/>
        <v>3.4342426475692906E-5</v>
      </c>
      <c r="U1252" s="66">
        <v>819.74498419399902</v>
      </c>
      <c r="V1252" s="73">
        <f t="shared" si="199"/>
        <v>4.377491358510897E-5</v>
      </c>
      <c r="W1252" s="98">
        <v>50300</v>
      </c>
      <c r="X1252" s="67">
        <f t="shared" si="193"/>
        <v>2.8578383584123123E-5</v>
      </c>
      <c r="Y1252" s="66">
        <v>232.62713419400001</v>
      </c>
      <c r="Z1252" s="105">
        <f t="shared" si="194"/>
        <v>3.0073653721506013E-5</v>
      </c>
      <c r="AA1252" s="101">
        <v>28100</v>
      </c>
      <c r="AB1252" s="67">
        <f t="shared" si="195"/>
        <v>5.3747093274471099E-5</v>
      </c>
      <c r="AC1252" s="66">
        <v>587.11784999999895</v>
      </c>
      <c r="AD1252" s="73">
        <f t="shared" si="196"/>
        <v>5.3417484119343193E-5</v>
      </c>
    </row>
    <row r="1253" spans="1:30" x14ac:dyDescent="0.25">
      <c r="A1253" s="165"/>
      <c r="B1253" s="72" t="s">
        <v>4842</v>
      </c>
      <c r="C1253" s="64" t="s">
        <v>4843</v>
      </c>
      <c r="D1253" s="64" t="s">
        <v>4</v>
      </c>
      <c r="E1253" s="64" t="s">
        <v>4844</v>
      </c>
      <c r="F1253" s="64" t="s">
        <v>1269</v>
      </c>
      <c r="G1253" s="64" t="s">
        <v>1269</v>
      </c>
      <c r="H1253" s="65">
        <v>38721</v>
      </c>
      <c r="I1253" s="65">
        <v>42003</v>
      </c>
      <c r="J1253" s="93" t="s">
        <v>1</v>
      </c>
      <c r="K1253" s="101">
        <v>215344</v>
      </c>
      <c r="L1253" s="67">
        <f t="shared" si="190"/>
        <v>7.3200719995009526E-5</v>
      </c>
      <c r="M1253" s="66">
        <v>3858.8995302889998</v>
      </c>
      <c r="N1253" s="73">
        <f t="shared" si="191"/>
        <v>7.4776537805410656E-5</v>
      </c>
      <c r="O1253" s="98">
        <v>209884</v>
      </c>
      <c r="P1253" s="67">
        <f t="shared" si="197"/>
        <v>7.7293990620344035E-5</v>
      </c>
      <c r="Q1253" s="66">
        <v>3635.145850289</v>
      </c>
      <c r="R1253" s="105">
        <f t="shared" si="192"/>
        <v>1.0415327976291321E-4</v>
      </c>
      <c r="S1253" s="101">
        <v>185610</v>
      </c>
      <c r="T1253" s="67">
        <f t="shared" si="198"/>
        <v>8.1304818598894907E-5</v>
      </c>
      <c r="U1253" s="66">
        <v>1223.710317281</v>
      </c>
      <c r="V1253" s="73">
        <f t="shared" si="199"/>
        <v>6.5346924257001385E-5</v>
      </c>
      <c r="W1253" s="98">
        <v>109170</v>
      </c>
      <c r="X1253" s="67">
        <f t="shared" si="193"/>
        <v>6.2025887393215133E-5</v>
      </c>
      <c r="Y1253" s="66">
        <v>407.45674228099898</v>
      </c>
      <c r="Z1253" s="105">
        <f t="shared" si="194"/>
        <v>5.2675338224442316E-5</v>
      </c>
      <c r="AA1253" s="101">
        <v>76440</v>
      </c>
      <c r="AB1253" s="67">
        <f t="shared" si="195"/>
        <v>1.4620739537012708E-4</v>
      </c>
      <c r="AC1253" s="66">
        <v>816.25357499999802</v>
      </c>
      <c r="AD1253" s="73">
        <f t="shared" si="196"/>
        <v>7.4264838617867917E-5</v>
      </c>
    </row>
    <row r="1254" spans="1:30" x14ac:dyDescent="0.25">
      <c r="A1254" s="165"/>
      <c r="B1254" s="72" t="s">
        <v>4517</v>
      </c>
      <c r="C1254" s="64" t="s">
        <v>4518</v>
      </c>
      <c r="D1254" s="64" t="s">
        <v>0</v>
      </c>
      <c r="E1254" s="64" t="s">
        <v>2212</v>
      </c>
      <c r="F1254" s="64" t="s">
        <v>1251</v>
      </c>
      <c r="G1254" s="64" t="s">
        <v>1227</v>
      </c>
      <c r="H1254" s="65">
        <v>38720</v>
      </c>
      <c r="I1254" s="65">
        <v>39392</v>
      </c>
      <c r="J1254" s="93" t="s">
        <v>1</v>
      </c>
      <c r="K1254" s="101">
        <v>228376</v>
      </c>
      <c r="L1254" s="67">
        <f t="shared" si="190"/>
        <v>7.7630617196579882E-5</v>
      </c>
      <c r="M1254" s="66">
        <v>3852.8997039799901</v>
      </c>
      <c r="N1254" s="73">
        <f t="shared" si="191"/>
        <v>7.4660275063844037E-5</v>
      </c>
      <c r="O1254" s="98">
        <v>203906</v>
      </c>
      <c r="P1254" s="67">
        <f t="shared" si="197"/>
        <v>7.5092472277219182E-5</v>
      </c>
      <c r="Q1254" s="66">
        <v>3029.65370397999</v>
      </c>
      <c r="R1254" s="105">
        <f t="shared" si="192"/>
        <v>8.6804871884380534E-5</v>
      </c>
      <c r="S1254" s="101">
        <v>169300</v>
      </c>
      <c r="T1254" s="67">
        <f t="shared" si="198"/>
        <v>7.4160367376719508E-5</v>
      </c>
      <c r="U1254" s="66">
        <v>1667.9303881880001</v>
      </c>
      <c r="V1254" s="73">
        <f t="shared" si="199"/>
        <v>8.9068564025062395E-5</v>
      </c>
      <c r="W1254" s="98">
        <v>136100</v>
      </c>
      <c r="X1254" s="67">
        <f t="shared" si="193"/>
        <v>7.732640170574866E-5</v>
      </c>
      <c r="Y1254" s="66">
        <v>644.03125518799902</v>
      </c>
      <c r="Z1254" s="105">
        <f t="shared" si="194"/>
        <v>8.3259302580749028E-5</v>
      </c>
      <c r="AA1254" s="101">
        <v>33200</v>
      </c>
      <c r="AB1254" s="67">
        <f t="shared" si="195"/>
        <v>6.3501903797595752E-5</v>
      </c>
      <c r="AC1254" s="66">
        <v>1023.899133</v>
      </c>
      <c r="AD1254" s="73">
        <f t="shared" si="196"/>
        <v>9.3156962740677815E-5</v>
      </c>
    </row>
    <row r="1255" spans="1:30" x14ac:dyDescent="0.25">
      <c r="A1255" s="165"/>
      <c r="B1255" s="72" t="s">
        <v>5438</v>
      </c>
      <c r="C1255" s="64" t="s">
        <v>5439</v>
      </c>
      <c r="D1255" s="64" t="s">
        <v>4</v>
      </c>
      <c r="E1255" s="64" t="s">
        <v>5440</v>
      </c>
      <c r="F1255" s="64" t="s">
        <v>1572</v>
      </c>
      <c r="G1255" s="64" t="s">
        <v>1167</v>
      </c>
      <c r="H1255" s="65">
        <v>38722</v>
      </c>
      <c r="I1255" s="65">
        <v>42003</v>
      </c>
      <c r="J1255" s="93" t="s">
        <v>1</v>
      </c>
      <c r="K1255" s="101">
        <v>158370</v>
      </c>
      <c r="L1255" s="67">
        <f t="shared" si="190"/>
        <v>5.3833856646155268E-5</v>
      </c>
      <c r="M1255" s="66">
        <v>3851.59368262404</v>
      </c>
      <c r="N1255" s="73">
        <f t="shared" si="191"/>
        <v>7.4634967393993773E-5</v>
      </c>
      <c r="O1255" s="98">
        <v>149170</v>
      </c>
      <c r="P1255" s="67">
        <f t="shared" si="197"/>
        <v>5.49348429648602E-5</v>
      </c>
      <c r="Q1255" s="66">
        <v>3546.0080826240301</v>
      </c>
      <c r="R1255" s="105">
        <f t="shared" si="192"/>
        <v>1.015993269820879E-4</v>
      </c>
      <c r="S1255" s="101">
        <v>127145</v>
      </c>
      <c r="T1255" s="67">
        <f t="shared" si="198"/>
        <v>5.5694742528724168E-5</v>
      </c>
      <c r="U1255" s="66">
        <v>1277.41632903199</v>
      </c>
      <c r="V1255" s="73">
        <f t="shared" si="199"/>
        <v>6.8214860101356681E-5</v>
      </c>
      <c r="W1255" s="98">
        <v>75800</v>
      </c>
      <c r="X1255" s="67">
        <f t="shared" si="193"/>
        <v>4.306643092796288E-5</v>
      </c>
      <c r="Y1255" s="66">
        <v>395.39480403200002</v>
      </c>
      <c r="Z1255" s="105">
        <f t="shared" si="194"/>
        <v>5.1115990664376217E-5</v>
      </c>
      <c r="AA1255" s="101">
        <v>51345</v>
      </c>
      <c r="AB1255" s="67">
        <f t="shared" si="195"/>
        <v>9.8207989472516675E-5</v>
      </c>
      <c r="AC1255" s="66">
        <v>882.02152499999602</v>
      </c>
      <c r="AD1255" s="73">
        <f t="shared" si="196"/>
        <v>8.0248574974523839E-5</v>
      </c>
    </row>
    <row r="1256" spans="1:30" x14ac:dyDescent="0.25">
      <c r="A1256" s="165"/>
      <c r="B1256" s="72" t="s">
        <v>11431</v>
      </c>
      <c r="C1256" s="64" t="s">
        <v>11432</v>
      </c>
      <c r="D1256" s="64" t="s">
        <v>2</v>
      </c>
      <c r="E1256" s="64" t="s">
        <v>11433</v>
      </c>
      <c r="F1256" s="64" t="s">
        <v>1215</v>
      </c>
      <c r="G1256" s="64" t="s">
        <v>1216</v>
      </c>
      <c r="H1256" s="65">
        <v>38721</v>
      </c>
      <c r="I1256" s="65">
        <v>40667</v>
      </c>
      <c r="J1256" s="93" t="s">
        <v>1</v>
      </c>
      <c r="K1256" s="101">
        <v>341745</v>
      </c>
      <c r="L1256" s="67">
        <f t="shared" si="190"/>
        <v>1.1616752755913577E-4</v>
      </c>
      <c r="M1256" s="66">
        <v>3839.6578350290001</v>
      </c>
      <c r="N1256" s="73">
        <f t="shared" si="191"/>
        <v>7.4403678304468487E-5</v>
      </c>
      <c r="O1256" s="98">
        <v>325245</v>
      </c>
      <c r="P1256" s="67">
        <f t="shared" si="197"/>
        <v>1.1977799155397169E-4</v>
      </c>
      <c r="Q1256" s="66">
        <v>3265.527835029</v>
      </c>
      <c r="R1256" s="105">
        <f t="shared" si="192"/>
        <v>9.356307784688089E-5</v>
      </c>
      <c r="S1256" s="101">
        <v>247840</v>
      </c>
      <c r="T1256" s="67">
        <f t="shared" si="198"/>
        <v>1.0856411961397615E-4</v>
      </c>
      <c r="U1256" s="66">
        <v>2494.7406875289998</v>
      </c>
      <c r="V1256" s="73">
        <f t="shared" si="199"/>
        <v>1.3322077001936568E-4</v>
      </c>
      <c r="W1256" s="98">
        <v>190700</v>
      </c>
      <c r="X1256" s="67">
        <f t="shared" si="193"/>
        <v>1.0834786778314672E-4</v>
      </c>
      <c r="Y1256" s="66">
        <v>769.35920002900298</v>
      </c>
      <c r="Z1256" s="105">
        <f t="shared" si="194"/>
        <v>9.946149338637161E-5</v>
      </c>
      <c r="AA1256" s="101">
        <v>57140</v>
      </c>
      <c r="AB1256" s="67">
        <f t="shared" si="195"/>
        <v>1.0929213201791027E-4</v>
      </c>
      <c r="AC1256" s="66">
        <v>1725.3814875</v>
      </c>
      <c r="AD1256" s="73">
        <f t="shared" si="196"/>
        <v>1.5697962207815715E-4</v>
      </c>
    </row>
    <row r="1257" spans="1:30" x14ac:dyDescent="0.25">
      <c r="A1257" s="165"/>
      <c r="B1257" s="72" t="s">
        <v>15861</v>
      </c>
      <c r="C1257" s="64" t="s">
        <v>15862</v>
      </c>
      <c r="D1257" s="64" t="s">
        <v>2</v>
      </c>
      <c r="E1257" s="64" t="s">
        <v>15863</v>
      </c>
      <c r="F1257" s="64" t="s">
        <v>2338</v>
      </c>
      <c r="G1257" s="64" t="s">
        <v>1216</v>
      </c>
      <c r="H1257" s="65">
        <v>40070</v>
      </c>
      <c r="I1257" s="65">
        <v>42003</v>
      </c>
      <c r="J1257" s="93" t="s">
        <v>1</v>
      </c>
      <c r="K1257" s="101">
        <v>352866</v>
      </c>
      <c r="L1257" s="67">
        <f t="shared" si="190"/>
        <v>1.1994782887732666E-4</v>
      </c>
      <c r="M1257" s="66">
        <v>3831.2316428500098</v>
      </c>
      <c r="N1257" s="73">
        <f t="shared" si="191"/>
        <v>7.4240398210472173E-5</v>
      </c>
      <c r="O1257" s="98">
        <v>341320</v>
      </c>
      <c r="P1257" s="67">
        <f t="shared" si="197"/>
        <v>1.2569793256530189E-4</v>
      </c>
      <c r="Q1257" s="66">
        <v>2749.6852428500101</v>
      </c>
      <c r="R1257" s="105">
        <f t="shared" si="192"/>
        <v>7.8783286325565926E-5</v>
      </c>
      <c r="S1257" s="101">
        <v>304800</v>
      </c>
      <c r="T1257" s="67">
        <f t="shared" si="198"/>
        <v>1.335149437473367E-4</v>
      </c>
      <c r="U1257" s="66">
        <v>1928.6209253500101</v>
      </c>
      <c r="V1257" s="73">
        <f t="shared" si="199"/>
        <v>1.0298960771152424E-4</v>
      </c>
      <c r="W1257" s="98">
        <v>250100</v>
      </c>
      <c r="X1257" s="67">
        <f t="shared" si="193"/>
        <v>1.4209649571350286E-4</v>
      </c>
      <c r="Y1257" s="66">
        <v>1110.74397535001</v>
      </c>
      <c r="Z1257" s="105">
        <f t="shared" si="194"/>
        <v>1.4359515627298985E-4</v>
      </c>
      <c r="AA1257" s="101">
        <v>54700</v>
      </c>
      <c r="AB1257" s="67">
        <f t="shared" si="195"/>
        <v>1.0462512463037612E-4</v>
      </c>
      <c r="AC1257" s="66">
        <v>817.87694999999803</v>
      </c>
      <c r="AD1257" s="73">
        <f t="shared" si="196"/>
        <v>7.4412537428732273E-5</v>
      </c>
    </row>
    <row r="1258" spans="1:30" x14ac:dyDescent="0.25">
      <c r="A1258" s="165"/>
      <c r="B1258" s="72" t="s">
        <v>1207</v>
      </c>
      <c r="C1258" s="64" t="s">
        <v>1195</v>
      </c>
      <c r="D1258" s="64" t="s">
        <v>2</v>
      </c>
      <c r="E1258" s="64" t="s">
        <v>1208</v>
      </c>
      <c r="F1258" s="64" t="s">
        <v>1199</v>
      </c>
      <c r="G1258" s="64" t="s">
        <v>1199</v>
      </c>
      <c r="H1258" s="65">
        <v>40996</v>
      </c>
      <c r="I1258" s="65">
        <v>42003</v>
      </c>
      <c r="J1258" s="93" t="s">
        <v>1</v>
      </c>
      <c r="K1258" s="101">
        <v>210894</v>
      </c>
      <c r="L1258" s="67">
        <f t="shared" si="190"/>
        <v>7.1688055588395956E-5</v>
      </c>
      <c r="M1258" s="66">
        <v>3827.6718899470102</v>
      </c>
      <c r="N1258" s="73">
        <f t="shared" si="191"/>
        <v>7.4171418441644363E-5</v>
      </c>
      <c r="O1258" s="98">
        <v>196280</v>
      </c>
      <c r="P1258" s="67">
        <f t="shared" si="197"/>
        <v>7.2284044896043183E-5</v>
      </c>
      <c r="Q1258" s="66">
        <v>2651.8278899470001</v>
      </c>
      <c r="R1258" s="105">
        <f t="shared" si="192"/>
        <v>7.5979502193230481E-5</v>
      </c>
      <c r="S1258" s="101">
        <v>158300</v>
      </c>
      <c r="T1258" s="67">
        <f t="shared" si="198"/>
        <v>6.9341914682425856E-5</v>
      </c>
      <c r="U1258" s="66">
        <v>1564.523324947</v>
      </c>
      <c r="V1258" s="73">
        <f t="shared" si="199"/>
        <v>8.3546559810647575E-5</v>
      </c>
      <c r="W1258" s="98">
        <v>100200</v>
      </c>
      <c r="X1258" s="67">
        <f t="shared" si="193"/>
        <v>5.6929503680499743E-5</v>
      </c>
      <c r="Y1258" s="66">
        <v>431.61569222199898</v>
      </c>
      <c r="Z1258" s="105">
        <f t="shared" si="194"/>
        <v>5.5798567581663069E-5</v>
      </c>
      <c r="AA1258" s="101">
        <v>58100</v>
      </c>
      <c r="AB1258" s="67">
        <f t="shared" si="195"/>
        <v>1.1112833164579256E-4</v>
      </c>
      <c r="AC1258" s="66">
        <v>1132.907632725</v>
      </c>
      <c r="AD1258" s="73">
        <f t="shared" si="196"/>
        <v>1.0307483494118002E-4</v>
      </c>
    </row>
    <row r="1259" spans="1:30" x14ac:dyDescent="0.25">
      <c r="A1259" s="165"/>
      <c r="B1259" s="72" t="s">
        <v>9096</v>
      </c>
      <c r="C1259" s="64" t="s">
        <v>9097</v>
      </c>
      <c r="D1259" s="64" t="s">
        <v>2</v>
      </c>
      <c r="E1259" s="64" t="s">
        <v>9098</v>
      </c>
      <c r="F1259" s="64" t="s">
        <v>20</v>
      </c>
      <c r="G1259" s="64" t="s">
        <v>1193</v>
      </c>
      <c r="H1259" s="65">
        <v>38929</v>
      </c>
      <c r="I1259" s="65">
        <v>42004</v>
      </c>
      <c r="J1259" s="93" t="s">
        <v>1</v>
      </c>
      <c r="K1259" s="101">
        <v>263736</v>
      </c>
      <c r="L1259" s="67">
        <f t="shared" si="190"/>
        <v>8.9650350548907024E-5</v>
      </c>
      <c r="M1259" s="66">
        <v>3822.5560777790101</v>
      </c>
      <c r="N1259" s="73">
        <f t="shared" si="191"/>
        <v>7.4072285847239343E-5</v>
      </c>
      <c r="O1259" s="98">
        <v>245360</v>
      </c>
      <c r="P1259" s="67">
        <f t="shared" si="197"/>
        <v>9.0358738820527589E-5</v>
      </c>
      <c r="Q1259" s="66">
        <v>3023.3712777790001</v>
      </c>
      <c r="R1259" s="105">
        <f t="shared" si="192"/>
        <v>8.6624869397369027E-5</v>
      </c>
      <c r="S1259" s="101">
        <v>227620</v>
      </c>
      <c r="T1259" s="67">
        <f t="shared" si="198"/>
        <v>9.970692747955637E-5</v>
      </c>
      <c r="U1259" s="66">
        <v>1901.3023922790101</v>
      </c>
      <c r="V1259" s="73">
        <f t="shared" si="199"/>
        <v>1.0153078033531188E-4</v>
      </c>
      <c r="W1259" s="98">
        <v>187220</v>
      </c>
      <c r="X1259" s="67">
        <f t="shared" si="193"/>
        <v>1.0637067543975212E-4</v>
      </c>
      <c r="Y1259" s="66">
        <v>922.72781727900303</v>
      </c>
      <c r="Z1259" s="105">
        <f t="shared" si="194"/>
        <v>1.1928873625252931E-4</v>
      </c>
      <c r="AA1259" s="101">
        <v>40400</v>
      </c>
      <c r="AB1259" s="67">
        <f t="shared" si="195"/>
        <v>7.7273401006712893E-5</v>
      </c>
      <c r="AC1259" s="66">
        <v>978.57457499999896</v>
      </c>
      <c r="AD1259" s="73">
        <f t="shared" si="196"/>
        <v>8.9033218492089031E-5</v>
      </c>
    </row>
    <row r="1260" spans="1:30" x14ac:dyDescent="0.25">
      <c r="A1260" s="165"/>
      <c r="B1260" s="72" t="s">
        <v>9320</v>
      </c>
      <c r="C1260" s="64" t="s">
        <v>9321</v>
      </c>
      <c r="D1260" s="64" t="s">
        <v>2</v>
      </c>
      <c r="E1260" s="64" t="s">
        <v>9322</v>
      </c>
      <c r="F1260" s="64" t="s">
        <v>1227</v>
      </c>
      <c r="G1260" s="64" t="s">
        <v>1227</v>
      </c>
      <c r="H1260" s="65">
        <v>38720</v>
      </c>
      <c r="I1260" s="65">
        <v>39792</v>
      </c>
      <c r="J1260" s="93" t="s">
        <v>1</v>
      </c>
      <c r="K1260" s="101">
        <v>271258</v>
      </c>
      <c r="L1260" s="67">
        <f t="shared" si="190"/>
        <v>9.220726328296259E-5</v>
      </c>
      <c r="M1260" s="66">
        <v>3822.4852918940001</v>
      </c>
      <c r="N1260" s="73">
        <f t="shared" si="191"/>
        <v>7.4070914180689076E-5</v>
      </c>
      <c r="O1260" s="98">
        <v>257388</v>
      </c>
      <c r="P1260" s="67">
        <f t="shared" si="197"/>
        <v>9.4788290950187284E-5</v>
      </c>
      <c r="Q1260" s="66">
        <v>3173.4996318939998</v>
      </c>
      <c r="R1260" s="105">
        <f t="shared" si="192"/>
        <v>9.0926309039809276E-5</v>
      </c>
      <c r="S1260" s="101">
        <v>218100</v>
      </c>
      <c r="T1260" s="67">
        <f t="shared" si="198"/>
        <v>9.5536775693222235E-5</v>
      </c>
      <c r="U1260" s="66">
        <v>1203.101854448</v>
      </c>
      <c r="V1260" s="73">
        <f t="shared" si="199"/>
        <v>6.4246418981542448E-5</v>
      </c>
      <c r="W1260" s="98">
        <v>196600</v>
      </c>
      <c r="X1260" s="67">
        <f t="shared" si="193"/>
        <v>1.1170000422740768E-4</v>
      </c>
      <c r="Y1260" s="66">
        <v>750.39180444800002</v>
      </c>
      <c r="Z1260" s="105">
        <f t="shared" si="194"/>
        <v>9.7009419647517899E-5</v>
      </c>
      <c r="AA1260" s="101">
        <v>21500</v>
      </c>
      <c r="AB1260" s="67">
        <f t="shared" si="195"/>
        <v>4.1123220832780379E-5</v>
      </c>
      <c r="AC1260" s="66">
        <v>452.71005000000002</v>
      </c>
      <c r="AD1260" s="73">
        <f t="shared" si="196"/>
        <v>4.1188718596346726E-5</v>
      </c>
    </row>
    <row r="1261" spans="1:30" x14ac:dyDescent="0.25">
      <c r="A1261" s="165"/>
      <c r="B1261" s="72" t="s">
        <v>12571</v>
      </c>
      <c r="C1261" s="64" t="s">
        <v>5</v>
      </c>
      <c r="D1261" s="64" t="s">
        <v>2</v>
      </c>
      <c r="E1261" s="64" t="s">
        <v>6</v>
      </c>
      <c r="F1261" s="64" t="s">
        <v>1374</v>
      </c>
      <c r="G1261" s="64" t="s">
        <v>1227</v>
      </c>
      <c r="H1261" s="65">
        <v>38721</v>
      </c>
      <c r="I1261" s="65">
        <v>42003</v>
      </c>
      <c r="J1261" s="93" t="s">
        <v>1</v>
      </c>
      <c r="K1261" s="101">
        <v>458723</v>
      </c>
      <c r="L1261" s="67">
        <f t="shared" si="190"/>
        <v>1.5593122575168454E-4</v>
      </c>
      <c r="M1261" s="66">
        <v>3821.4306361620202</v>
      </c>
      <c r="N1261" s="73">
        <f t="shared" si="191"/>
        <v>7.4050477394606645E-5</v>
      </c>
      <c r="O1261" s="98">
        <v>445167</v>
      </c>
      <c r="P1261" s="67">
        <f t="shared" si="197"/>
        <v>1.6394167217361348E-4</v>
      </c>
      <c r="Q1261" s="66">
        <v>3156.3711961620202</v>
      </c>
      <c r="R1261" s="105">
        <f t="shared" si="192"/>
        <v>9.04355494301083E-5</v>
      </c>
      <c r="S1261" s="101">
        <v>395410</v>
      </c>
      <c r="T1261" s="67">
        <f t="shared" si="198"/>
        <v>1.7320585271369556E-4</v>
      </c>
      <c r="U1261" s="66">
        <v>1966.6010257620101</v>
      </c>
      <c r="V1261" s="73">
        <f t="shared" si="199"/>
        <v>1.0501776969549021E-4</v>
      </c>
      <c r="W1261" s="98">
        <v>355810</v>
      </c>
      <c r="X1261" s="67">
        <f t="shared" si="193"/>
        <v>2.0215655393771072E-4</v>
      </c>
      <c r="Y1261" s="66">
        <v>1472.9457007620099</v>
      </c>
      <c r="Z1261" s="105">
        <f t="shared" si="194"/>
        <v>1.9042000026684856E-4</v>
      </c>
      <c r="AA1261" s="101">
        <v>39600</v>
      </c>
      <c r="AB1261" s="67">
        <f t="shared" si="195"/>
        <v>7.5743234650144323E-5</v>
      </c>
      <c r="AC1261" s="66">
        <v>493.655325</v>
      </c>
      <c r="AD1261" s="73">
        <f t="shared" si="196"/>
        <v>4.4914024473309322E-5</v>
      </c>
    </row>
    <row r="1262" spans="1:30" x14ac:dyDescent="0.25">
      <c r="A1262" s="165"/>
      <c r="B1262" s="72" t="s">
        <v>9989</v>
      </c>
      <c r="C1262" s="64" t="s">
        <v>9990</v>
      </c>
      <c r="D1262" s="64" t="s">
        <v>4</v>
      </c>
      <c r="E1262" s="64" t="s">
        <v>9991</v>
      </c>
      <c r="F1262" s="64" t="s">
        <v>20</v>
      </c>
      <c r="G1262" s="64" t="s">
        <v>1193</v>
      </c>
      <c r="H1262" s="65">
        <v>38720</v>
      </c>
      <c r="I1262" s="65">
        <v>39120</v>
      </c>
      <c r="J1262" s="93" t="s">
        <v>1</v>
      </c>
      <c r="K1262" s="101">
        <v>94749</v>
      </c>
      <c r="L1262" s="67">
        <f t="shared" si="190"/>
        <v>3.2207514575781811E-5</v>
      </c>
      <c r="M1262" s="66">
        <v>3802.1528438680002</v>
      </c>
      <c r="N1262" s="73">
        <f t="shared" si="191"/>
        <v>7.367691841672607E-5</v>
      </c>
      <c r="O1262" s="98">
        <v>89669</v>
      </c>
      <c r="P1262" s="67">
        <f t="shared" si="197"/>
        <v>3.3022406876825434E-5</v>
      </c>
      <c r="Q1262" s="66">
        <v>3537.1171238679999</v>
      </c>
      <c r="R1262" s="105">
        <f t="shared" si="192"/>
        <v>1.0134458547987179E-4</v>
      </c>
      <c r="S1262" s="101">
        <v>69000</v>
      </c>
      <c r="T1262" s="67">
        <f t="shared" si="198"/>
        <v>3.0224839627841972E-5</v>
      </c>
      <c r="U1262" s="66">
        <v>514.86509790000002</v>
      </c>
      <c r="V1262" s="73">
        <f t="shared" si="199"/>
        <v>2.7494130007665086E-5</v>
      </c>
      <c r="W1262" s="98">
        <v>51200</v>
      </c>
      <c r="X1262" s="67">
        <f t="shared" si="193"/>
        <v>2.9089726431552765E-5</v>
      </c>
      <c r="Y1262" s="66">
        <v>184.1263854</v>
      </c>
      <c r="Z1262" s="105">
        <f t="shared" si="194"/>
        <v>2.3803556600126753E-5</v>
      </c>
      <c r="AA1262" s="101">
        <v>17800</v>
      </c>
      <c r="AB1262" s="67">
        <f t="shared" si="195"/>
        <v>3.404620143365073E-5</v>
      </c>
      <c r="AC1262" s="66">
        <v>330.73871250000002</v>
      </c>
      <c r="AD1262" s="73">
        <f t="shared" si="196"/>
        <v>3.0091454249978599E-5</v>
      </c>
    </row>
    <row r="1263" spans="1:30" x14ac:dyDescent="0.25">
      <c r="A1263" s="165"/>
      <c r="B1263" s="72" t="s">
        <v>9341</v>
      </c>
      <c r="C1263" s="64" t="s">
        <v>9342</v>
      </c>
      <c r="D1263" s="64" t="s">
        <v>2</v>
      </c>
      <c r="E1263" s="64" t="s">
        <v>9343</v>
      </c>
      <c r="F1263" s="64" t="s">
        <v>1496</v>
      </c>
      <c r="G1263" s="64" t="s">
        <v>1216</v>
      </c>
      <c r="H1263" s="65">
        <v>38720</v>
      </c>
      <c r="I1263" s="65">
        <v>39793</v>
      </c>
      <c r="J1263" s="93" t="s">
        <v>1</v>
      </c>
      <c r="K1263" s="101">
        <v>487539</v>
      </c>
      <c r="L1263" s="67">
        <f t="shared" si="190"/>
        <v>1.6572649261482536E-4</v>
      </c>
      <c r="M1263" s="66">
        <v>3801.9134114840199</v>
      </c>
      <c r="N1263" s="73">
        <f t="shared" si="191"/>
        <v>7.3672278771518411E-5</v>
      </c>
      <c r="O1263" s="98">
        <v>480609</v>
      </c>
      <c r="P1263" s="67">
        <f t="shared" si="197"/>
        <v>1.7699389919218674E-4</v>
      </c>
      <c r="Q1263" s="66">
        <v>3405.1715914840202</v>
      </c>
      <c r="R1263" s="105">
        <f t="shared" si="192"/>
        <v>9.7564115448177564E-5</v>
      </c>
      <c r="S1263" s="101">
        <v>417300</v>
      </c>
      <c r="T1263" s="67">
        <f t="shared" si="198"/>
        <v>1.8279457357533993E-4</v>
      </c>
      <c r="U1263" s="66">
        <v>2362.663220165</v>
      </c>
      <c r="V1263" s="73">
        <f t="shared" si="199"/>
        <v>1.2616774763816272E-4</v>
      </c>
      <c r="W1263" s="98">
        <v>375700</v>
      </c>
      <c r="X1263" s="67">
        <f t="shared" si="193"/>
        <v>2.1345723086590572E-4</v>
      </c>
      <c r="Y1263" s="66">
        <v>1558.841682665</v>
      </c>
      <c r="Z1263" s="105">
        <f t="shared" si="194"/>
        <v>2.0152449168729054E-4</v>
      </c>
      <c r="AA1263" s="101">
        <v>41600</v>
      </c>
      <c r="AB1263" s="67">
        <f t="shared" si="195"/>
        <v>7.9568650541565747E-5</v>
      </c>
      <c r="AC1263" s="66">
        <v>803.82153749999895</v>
      </c>
      <c r="AD1263" s="73">
        <f t="shared" si="196"/>
        <v>7.3133740039060813E-5</v>
      </c>
    </row>
    <row r="1264" spans="1:30" x14ac:dyDescent="0.25">
      <c r="A1264" s="165"/>
      <c r="B1264" s="72" t="s">
        <v>9403</v>
      </c>
      <c r="C1264" s="64" t="s">
        <v>9404</v>
      </c>
      <c r="D1264" s="64" t="s">
        <v>8</v>
      </c>
      <c r="E1264" s="64" t="s">
        <v>2390</v>
      </c>
      <c r="F1264" s="64" t="s">
        <v>1199</v>
      </c>
      <c r="G1264" s="64" t="s">
        <v>1199</v>
      </c>
      <c r="H1264" s="65">
        <v>38751</v>
      </c>
      <c r="I1264" s="65">
        <v>39931</v>
      </c>
      <c r="J1264" s="93" t="s">
        <v>1</v>
      </c>
      <c r="K1264" s="101">
        <v>23940</v>
      </c>
      <c r="L1264" s="67">
        <f t="shared" si="190"/>
        <v>8.1377945829952462E-6</v>
      </c>
      <c r="M1264" s="66">
        <v>3801.6</v>
      </c>
      <c r="N1264" s="73">
        <f t="shared" si="191"/>
        <v>7.366620558264693E-5</v>
      </c>
      <c r="O1264" s="98">
        <v>0</v>
      </c>
      <c r="P1264" s="67">
        <f t="shared" si="197"/>
        <v>0</v>
      </c>
      <c r="Q1264" s="66">
        <v>0</v>
      </c>
      <c r="R1264" s="105">
        <f t="shared" si="192"/>
        <v>0</v>
      </c>
      <c r="S1264" s="101">
        <v>0</v>
      </c>
      <c r="T1264" s="67">
        <f t="shared" si="198"/>
        <v>0</v>
      </c>
      <c r="U1264" s="66">
        <v>0</v>
      </c>
      <c r="V1264" s="73">
        <f t="shared" si="199"/>
        <v>0</v>
      </c>
      <c r="W1264" s="98">
        <v>0</v>
      </c>
      <c r="X1264" s="67">
        <f t="shared" si="193"/>
        <v>0</v>
      </c>
      <c r="Y1264" s="66">
        <v>0</v>
      </c>
      <c r="Z1264" s="105">
        <f t="shared" si="194"/>
        <v>0</v>
      </c>
      <c r="AA1264" s="101">
        <v>0</v>
      </c>
      <c r="AB1264" s="67">
        <f t="shared" si="195"/>
        <v>0</v>
      </c>
      <c r="AC1264" s="66">
        <v>0</v>
      </c>
      <c r="AD1264" s="73">
        <f t="shared" si="196"/>
        <v>0</v>
      </c>
    </row>
    <row r="1265" spans="1:30" x14ac:dyDescent="0.25">
      <c r="A1265" s="165"/>
      <c r="B1265" s="72" t="s">
        <v>7461</v>
      </c>
      <c r="C1265" s="64" t="s">
        <v>7462</v>
      </c>
      <c r="D1265" s="64" t="s">
        <v>4</v>
      </c>
      <c r="E1265" s="64" t="s">
        <v>7463</v>
      </c>
      <c r="F1265" s="64" t="s">
        <v>1215</v>
      </c>
      <c r="G1265" s="64" t="s">
        <v>1216</v>
      </c>
      <c r="H1265" s="65">
        <v>38731</v>
      </c>
      <c r="I1265" s="65">
        <v>41999</v>
      </c>
      <c r="J1265" s="93" t="s">
        <v>1</v>
      </c>
      <c r="K1265" s="101">
        <v>449250</v>
      </c>
      <c r="L1265" s="67">
        <f t="shared" si="190"/>
        <v>1.5271112015081932E-4</v>
      </c>
      <c r="M1265" s="66">
        <v>3789.329018167</v>
      </c>
      <c r="N1265" s="73">
        <f t="shared" si="191"/>
        <v>7.3428422367576775E-5</v>
      </c>
      <c r="O1265" s="98">
        <v>392950</v>
      </c>
      <c r="P1265" s="67">
        <f t="shared" si="197"/>
        <v>1.447117151105572E-4</v>
      </c>
      <c r="Q1265" s="66">
        <v>2026.13627816699</v>
      </c>
      <c r="R1265" s="105">
        <f t="shared" si="192"/>
        <v>5.8052344337418299E-5</v>
      </c>
      <c r="S1265" s="101">
        <v>346300</v>
      </c>
      <c r="T1265" s="67">
        <f t="shared" si="198"/>
        <v>1.5169365163944455E-4</v>
      </c>
      <c r="U1265" s="66">
        <v>1619.1675213849901</v>
      </c>
      <c r="V1265" s="73">
        <f t="shared" si="199"/>
        <v>8.6464595325500611E-5</v>
      </c>
      <c r="W1265" s="98">
        <v>297500</v>
      </c>
      <c r="X1265" s="67">
        <f t="shared" si="193"/>
        <v>1.6902721901146381E-4</v>
      </c>
      <c r="Y1265" s="66">
        <v>920.16669638500002</v>
      </c>
      <c r="Z1265" s="105">
        <f t="shared" si="194"/>
        <v>1.1895763875106188E-4</v>
      </c>
      <c r="AA1265" s="101">
        <v>48800</v>
      </c>
      <c r="AB1265" s="67">
        <f t="shared" si="195"/>
        <v>9.3340147750682902E-5</v>
      </c>
      <c r="AC1265" s="66">
        <v>699.00082499999905</v>
      </c>
      <c r="AD1265" s="73">
        <f t="shared" si="196"/>
        <v>6.3596883434638044E-5</v>
      </c>
    </row>
    <row r="1266" spans="1:30" x14ac:dyDescent="0.25">
      <c r="A1266" s="165"/>
      <c r="B1266" s="72" t="s">
        <v>6008</v>
      </c>
      <c r="C1266" s="64" t="s">
        <v>5863</v>
      </c>
      <c r="D1266" s="64" t="s">
        <v>2</v>
      </c>
      <c r="E1266" s="64" t="s">
        <v>6009</v>
      </c>
      <c r="F1266" s="64" t="s">
        <v>1515</v>
      </c>
      <c r="G1266" s="64" t="s">
        <v>1515</v>
      </c>
      <c r="H1266" s="65">
        <v>38720</v>
      </c>
      <c r="I1266" s="65">
        <v>39149</v>
      </c>
      <c r="J1266" s="93" t="s">
        <v>1</v>
      </c>
      <c r="K1266" s="101">
        <v>228250</v>
      </c>
      <c r="L1266" s="67">
        <f t="shared" si="190"/>
        <v>7.7587786698774634E-5</v>
      </c>
      <c r="M1266" s="66">
        <v>3778.6583981899998</v>
      </c>
      <c r="N1266" s="73">
        <f t="shared" si="191"/>
        <v>7.3221650459716941E-5</v>
      </c>
      <c r="O1266" s="98">
        <v>210480</v>
      </c>
      <c r="P1266" s="67">
        <f t="shared" si="197"/>
        <v>7.7513479568571271E-5</v>
      </c>
      <c r="Q1266" s="66">
        <v>2738.9105981900002</v>
      </c>
      <c r="R1266" s="105">
        <f t="shared" si="192"/>
        <v>7.8474573931115287E-5</v>
      </c>
      <c r="S1266" s="101">
        <v>179800</v>
      </c>
      <c r="T1266" s="67">
        <f t="shared" si="198"/>
        <v>7.8759799493999808E-5</v>
      </c>
      <c r="U1266" s="66">
        <v>1337.0232309610001</v>
      </c>
      <c r="V1266" s="73">
        <f t="shared" si="199"/>
        <v>7.1397907306682402E-5</v>
      </c>
      <c r="W1266" s="98">
        <v>145200</v>
      </c>
      <c r="X1266" s="67">
        <f t="shared" si="193"/>
        <v>8.2496646051981665E-5</v>
      </c>
      <c r="Y1266" s="66">
        <v>624.30614346100003</v>
      </c>
      <c r="Z1266" s="105">
        <f t="shared" si="194"/>
        <v>8.0709272543405747E-5</v>
      </c>
      <c r="AA1266" s="101">
        <v>34600</v>
      </c>
      <c r="AB1266" s="67">
        <f t="shared" si="195"/>
        <v>6.6179694921590749E-5</v>
      </c>
      <c r="AC1266" s="66">
        <v>712.71708750000005</v>
      </c>
      <c r="AD1266" s="73">
        <f t="shared" si="196"/>
        <v>6.4844824089602891E-5</v>
      </c>
    </row>
    <row r="1267" spans="1:30" x14ac:dyDescent="0.25">
      <c r="A1267" s="165"/>
      <c r="B1267" s="72" t="s">
        <v>15251</v>
      </c>
      <c r="C1267" s="64" t="s">
        <v>15252</v>
      </c>
      <c r="D1267" s="64" t="s">
        <v>2</v>
      </c>
      <c r="E1267" s="64" t="s">
        <v>15253</v>
      </c>
      <c r="F1267" s="64" t="s">
        <v>1677</v>
      </c>
      <c r="G1267" s="64" t="s">
        <v>1216</v>
      </c>
      <c r="H1267" s="65">
        <v>39161</v>
      </c>
      <c r="I1267" s="65">
        <v>41941</v>
      </c>
      <c r="J1267" s="93" t="s">
        <v>1</v>
      </c>
      <c r="K1267" s="101">
        <v>243157</v>
      </c>
      <c r="L1267" s="67">
        <f t="shared" si="190"/>
        <v>8.2655042498637219E-5</v>
      </c>
      <c r="M1267" s="66">
        <v>3775.5806545100099</v>
      </c>
      <c r="N1267" s="73">
        <f t="shared" si="191"/>
        <v>7.3162010913562468E-5</v>
      </c>
      <c r="O1267" s="98">
        <v>219547</v>
      </c>
      <c r="P1267" s="67">
        <f t="shared" si="197"/>
        <v>8.0852584087994663E-5</v>
      </c>
      <c r="Q1267" s="66">
        <v>2761.9198545100098</v>
      </c>
      <c r="R1267" s="105">
        <f t="shared" si="192"/>
        <v>7.9133829325350434E-5</v>
      </c>
      <c r="S1267" s="101">
        <v>186500</v>
      </c>
      <c r="T1267" s="67">
        <f t="shared" si="198"/>
        <v>8.1694675225978667E-5</v>
      </c>
      <c r="U1267" s="66">
        <v>1001.63418811</v>
      </c>
      <c r="V1267" s="73">
        <f t="shared" si="199"/>
        <v>5.3487914990437351E-5</v>
      </c>
      <c r="W1267" s="98">
        <v>163600</v>
      </c>
      <c r="X1267" s="67">
        <f t="shared" si="193"/>
        <v>9.2950766488320943E-5</v>
      </c>
      <c r="Y1267" s="66">
        <v>717.89193811000098</v>
      </c>
      <c r="Z1267" s="105">
        <f t="shared" si="194"/>
        <v>9.2807890321927207E-5</v>
      </c>
      <c r="AA1267" s="101">
        <v>22900</v>
      </c>
      <c r="AB1267" s="67">
        <f t="shared" si="195"/>
        <v>4.3801011956775376E-5</v>
      </c>
      <c r="AC1267" s="66">
        <v>283.74225000000001</v>
      </c>
      <c r="AD1267" s="73">
        <f t="shared" si="196"/>
        <v>2.5815595852454043E-5</v>
      </c>
    </row>
    <row r="1268" spans="1:30" x14ac:dyDescent="0.25">
      <c r="A1268" s="165"/>
      <c r="B1268" s="72" t="s">
        <v>14921</v>
      </c>
      <c r="C1268" s="64" t="s">
        <v>10836</v>
      </c>
      <c r="D1268" s="64" t="s">
        <v>0</v>
      </c>
      <c r="E1268" s="64" t="s">
        <v>14922</v>
      </c>
      <c r="F1268" s="64" t="s">
        <v>1330</v>
      </c>
      <c r="G1268" s="64" t="s">
        <v>1216</v>
      </c>
      <c r="H1268" s="65">
        <v>39392</v>
      </c>
      <c r="I1268" s="65">
        <v>42003</v>
      </c>
      <c r="J1268" s="93" t="s">
        <v>1</v>
      </c>
      <c r="K1268" s="101">
        <v>135339</v>
      </c>
      <c r="L1268" s="67">
        <f t="shared" si="190"/>
        <v>4.6005053511612097E-5</v>
      </c>
      <c r="M1268" s="66">
        <v>3764.3863218930001</v>
      </c>
      <c r="N1268" s="73">
        <f t="shared" si="191"/>
        <v>7.2945090667370029E-5</v>
      </c>
      <c r="O1268" s="98">
        <v>127639</v>
      </c>
      <c r="P1268" s="67">
        <f t="shared" si="197"/>
        <v>4.700562057512765E-5</v>
      </c>
      <c r="Q1268" s="66">
        <v>3388.8618218930001</v>
      </c>
      <c r="R1268" s="105">
        <f t="shared" si="192"/>
        <v>9.7096812053749216E-5</v>
      </c>
      <c r="S1268" s="101">
        <v>105200</v>
      </c>
      <c r="T1268" s="67">
        <f t="shared" si="198"/>
        <v>4.6081929403608336E-5</v>
      </c>
      <c r="U1268" s="66">
        <v>1371.9843661110001</v>
      </c>
      <c r="V1268" s="73">
        <f t="shared" si="199"/>
        <v>7.3264854588504842E-5</v>
      </c>
      <c r="W1268" s="98">
        <v>62100</v>
      </c>
      <c r="X1268" s="67">
        <f t="shared" si="193"/>
        <v>3.5282656472645048E-5</v>
      </c>
      <c r="Y1268" s="66">
        <v>504.48614111099897</v>
      </c>
      <c r="Z1268" s="105">
        <f t="shared" si="194"/>
        <v>6.5219139493927165E-5</v>
      </c>
      <c r="AA1268" s="101">
        <v>43100</v>
      </c>
      <c r="AB1268" s="67">
        <f t="shared" si="195"/>
        <v>8.2437712460131822E-5</v>
      </c>
      <c r="AC1268" s="66">
        <v>867.49822500000005</v>
      </c>
      <c r="AD1268" s="73">
        <f t="shared" si="196"/>
        <v>7.892720798302418E-5</v>
      </c>
    </row>
    <row r="1269" spans="1:30" x14ac:dyDescent="0.25">
      <c r="A1269" s="165"/>
      <c r="B1269" s="72" t="s">
        <v>13052</v>
      </c>
      <c r="C1269" s="64" t="s">
        <v>13053</v>
      </c>
      <c r="D1269" s="64" t="s">
        <v>2</v>
      </c>
      <c r="E1269" s="64" t="s">
        <v>13054</v>
      </c>
      <c r="F1269" s="64" t="s">
        <v>1562</v>
      </c>
      <c r="G1269" s="64" t="s">
        <v>1167</v>
      </c>
      <c r="H1269" s="65">
        <v>38975</v>
      </c>
      <c r="I1269" s="65">
        <v>42003</v>
      </c>
      <c r="J1269" s="93" t="s">
        <v>1</v>
      </c>
      <c r="K1269" s="101">
        <v>638476</v>
      </c>
      <c r="L1269" s="67">
        <f t="shared" si="190"/>
        <v>2.1703368981505734E-4</v>
      </c>
      <c r="M1269" s="66">
        <v>3761.2646045504998</v>
      </c>
      <c r="N1269" s="73">
        <f t="shared" si="191"/>
        <v>7.2884599013454956E-5</v>
      </c>
      <c r="O1269" s="98">
        <v>634420</v>
      </c>
      <c r="P1269" s="67">
        <f t="shared" si="197"/>
        <v>2.3363788344684996E-4</v>
      </c>
      <c r="Q1269" s="66">
        <v>3426.4918045505001</v>
      </c>
      <c r="R1269" s="105">
        <f t="shared" si="192"/>
        <v>9.8174976802183883E-5</v>
      </c>
      <c r="S1269" s="101">
        <v>587860</v>
      </c>
      <c r="T1269" s="67">
        <f t="shared" si="198"/>
        <v>2.5750687280613304E-4</v>
      </c>
      <c r="U1269" s="66">
        <v>2849.3139145505202</v>
      </c>
      <c r="V1269" s="73">
        <f t="shared" si="199"/>
        <v>1.5215521020715342E-4</v>
      </c>
      <c r="W1269" s="98">
        <v>552360</v>
      </c>
      <c r="X1269" s="67">
        <f t="shared" si="193"/>
        <v>3.1382815022915007E-4</v>
      </c>
      <c r="Y1269" s="66">
        <v>2459.4257731880198</v>
      </c>
      <c r="Z1269" s="105">
        <f t="shared" si="194"/>
        <v>3.1795052332511344E-4</v>
      </c>
      <c r="AA1269" s="101">
        <v>35500</v>
      </c>
      <c r="AB1269" s="67">
        <f t="shared" si="195"/>
        <v>6.7901132072730396E-5</v>
      </c>
      <c r="AC1269" s="66">
        <v>389.88814136249903</v>
      </c>
      <c r="AD1269" s="73">
        <f t="shared" si="196"/>
        <v>3.547302062022397E-5</v>
      </c>
    </row>
    <row r="1270" spans="1:30" x14ac:dyDescent="0.25">
      <c r="A1270" s="165"/>
      <c r="B1270" s="72" t="s">
        <v>9567</v>
      </c>
      <c r="C1270" s="64" t="s">
        <v>9568</v>
      </c>
      <c r="D1270" s="64" t="s">
        <v>2</v>
      </c>
      <c r="E1270" s="64" t="s">
        <v>9569</v>
      </c>
      <c r="F1270" s="64" t="s">
        <v>831</v>
      </c>
      <c r="G1270" s="64" t="s">
        <v>1167</v>
      </c>
      <c r="H1270" s="65">
        <v>38718</v>
      </c>
      <c r="I1270" s="65">
        <v>39793</v>
      </c>
      <c r="J1270" s="93" t="s">
        <v>1</v>
      </c>
      <c r="K1270" s="101">
        <v>414425</v>
      </c>
      <c r="L1270" s="67">
        <f t="shared" si="190"/>
        <v>1.4087324645187154E-4</v>
      </c>
      <c r="M1270" s="66">
        <v>3735.3823997660202</v>
      </c>
      <c r="N1270" s="73">
        <f t="shared" si="191"/>
        <v>7.2383061813700739E-5</v>
      </c>
      <c r="O1270" s="98">
        <v>399565</v>
      </c>
      <c r="P1270" s="67">
        <f t="shared" si="197"/>
        <v>1.4714782147385108E-4</v>
      </c>
      <c r="Q1270" s="66">
        <v>3220.9138797660198</v>
      </c>
      <c r="R1270" s="105">
        <f t="shared" si="192"/>
        <v>9.2284810081237915E-5</v>
      </c>
      <c r="S1270" s="101">
        <v>339400</v>
      </c>
      <c r="T1270" s="67">
        <f t="shared" si="198"/>
        <v>1.4867116767666036E-4</v>
      </c>
      <c r="U1270" s="66">
        <v>1824.8390882010101</v>
      </c>
      <c r="V1270" s="73">
        <f t="shared" si="199"/>
        <v>9.744759032746156E-5</v>
      </c>
      <c r="W1270" s="98">
        <v>299800</v>
      </c>
      <c r="X1270" s="67">
        <f t="shared" si="193"/>
        <v>1.7033398406600622E-4</v>
      </c>
      <c r="Y1270" s="66">
        <v>1204.61765547601</v>
      </c>
      <c r="Z1270" s="105">
        <f t="shared" si="194"/>
        <v>1.5573099141300576E-4</v>
      </c>
      <c r="AA1270" s="101">
        <v>39600</v>
      </c>
      <c r="AB1270" s="67">
        <f t="shared" si="195"/>
        <v>7.5743234650144323E-5</v>
      </c>
      <c r="AC1270" s="66">
        <v>620.22143272499795</v>
      </c>
      <c r="AD1270" s="73">
        <f t="shared" si="196"/>
        <v>5.6429332770352531E-5</v>
      </c>
    </row>
    <row r="1271" spans="1:30" x14ac:dyDescent="0.25">
      <c r="A1271" s="165"/>
      <c r="B1271" s="72" t="s">
        <v>1209</v>
      </c>
      <c r="C1271" s="64" t="s">
        <v>1195</v>
      </c>
      <c r="D1271" s="64" t="s">
        <v>2</v>
      </c>
      <c r="E1271" s="64" t="s">
        <v>1210</v>
      </c>
      <c r="F1271" s="64" t="s">
        <v>1199</v>
      </c>
      <c r="G1271" s="64" t="s">
        <v>1199</v>
      </c>
      <c r="H1271" s="65">
        <v>41024</v>
      </c>
      <c r="I1271" s="65">
        <v>42004</v>
      </c>
      <c r="J1271" s="93" t="s">
        <v>1</v>
      </c>
      <c r="K1271" s="101">
        <v>126331</v>
      </c>
      <c r="L1271" s="67">
        <f t="shared" si="190"/>
        <v>4.2943012843123326E-5</v>
      </c>
      <c r="M1271" s="66">
        <v>3727.7636706325002</v>
      </c>
      <c r="N1271" s="73">
        <f t="shared" si="191"/>
        <v>7.2235428483884769E-5</v>
      </c>
      <c r="O1271" s="98">
        <v>112495</v>
      </c>
      <c r="P1271" s="67">
        <f t="shared" si="197"/>
        <v>4.1428538977890649E-5</v>
      </c>
      <c r="Q1271" s="66">
        <v>1265.7332706325001</v>
      </c>
      <c r="R1271" s="105">
        <f t="shared" si="192"/>
        <v>3.6265469631963519E-5</v>
      </c>
      <c r="S1271" s="101">
        <v>97000</v>
      </c>
      <c r="T1271" s="67">
        <f t="shared" si="198"/>
        <v>4.2489991940589441E-5</v>
      </c>
      <c r="U1271" s="66">
        <v>806.54939563250002</v>
      </c>
      <c r="V1271" s="73">
        <f t="shared" si="199"/>
        <v>4.3070260601410364E-5</v>
      </c>
      <c r="W1271" s="98">
        <v>68400</v>
      </c>
      <c r="X1271" s="67">
        <f t="shared" si="193"/>
        <v>3.8862056404652523E-5</v>
      </c>
      <c r="Y1271" s="66">
        <v>324.18669654500002</v>
      </c>
      <c r="Z1271" s="105">
        <f t="shared" si="194"/>
        <v>4.1910323517473577E-5</v>
      </c>
      <c r="AA1271" s="101">
        <v>28600</v>
      </c>
      <c r="AB1271" s="67">
        <f t="shared" si="195"/>
        <v>5.4703447247326455E-5</v>
      </c>
      <c r="AC1271" s="66">
        <v>482.3626990875</v>
      </c>
      <c r="AD1271" s="73">
        <f t="shared" si="196"/>
        <v>4.3886592475888953E-5</v>
      </c>
    </row>
    <row r="1272" spans="1:30" x14ac:dyDescent="0.25">
      <c r="A1272" s="165"/>
      <c r="B1272" s="72" t="s">
        <v>9168</v>
      </c>
      <c r="C1272" s="64" t="s">
        <v>9169</v>
      </c>
      <c r="D1272" s="64" t="s">
        <v>2</v>
      </c>
      <c r="E1272" s="64" t="s">
        <v>9170</v>
      </c>
      <c r="F1272" s="64" t="s">
        <v>1167</v>
      </c>
      <c r="G1272" s="64" t="s">
        <v>1167</v>
      </c>
      <c r="H1272" s="65">
        <v>38720</v>
      </c>
      <c r="I1272" s="65">
        <v>39791</v>
      </c>
      <c r="J1272" s="93" t="s">
        <v>1</v>
      </c>
      <c r="K1272" s="101">
        <v>358065</v>
      </c>
      <c r="L1272" s="67">
        <f t="shared" si="190"/>
        <v>1.2171509679867137E-4</v>
      </c>
      <c r="M1272" s="66">
        <v>3694.4667287810098</v>
      </c>
      <c r="N1272" s="73">
        <f t="shared" si="191"/>
        <v>7.1590210848229959E-5</v>
      </c>
      <c r="O1272" s="98">
        <v>346595</v>
      </c>
      <c r="P1272" s="67">
        <f t="shared" si="197"/>
        <v>1.2764055706513189E-4</v>
      </c>
      <c r="Q1272" s="66">
        <v>3298.82272878101</v>
      </c>
      <c r="R1272" s="105">
        <f t="shared" si="192"/>
        <v>9.451703472411428E-5</v>
      </c>
      <c r="S1272" s="101">
        <v>285500</v>
      </c>
      <c r="T1272" s="67">
        <f t="shared" si="198"/>
        <v>1.250607494746215E-4</v>
      </c>
      <c r="U1272" s="66">
        <v>1379.677633191</v>
      </c>
      <c r="V1272" s="73">
        <f t="shared" si="199"/>
        <v>7.3675680038013736E-5</v>
      </c>
      <c r="W1272" s="98">
        <v>242300</v>
      </c>
      <c r="X1272" s="67">
        <f t="shared" si="193"/>
        <v>1.3766485770244597E-4</v>
      </c>
      <c r="Y1272" s="66">
        <v>951.66650706600001</v>
      </c>
      <c r="Z1272" s="105">
        <f t="shared" si="194"/>
        <v>1.2302988252432427E-4</v>
      </c>
      <c r="AA1272" s="101">
        <v>43200</v>
      </c>
      <c r="AB1272" s="67">
        <f t="shared" si="195"/>
        <v>8.26289832547029E-5</v>
      </c>
      <c r="AC1272" s="66">
        <v>428.01112612499901</v>
      </c>
      <c r="AD1272" s="73">
        <f t="shared" si="196"/>
        <v>3.8941547310619791E-5</v>
      </c>
    </row>
    <row r="1273" spans="1:30" x14ac:dyDescent="0.25">
      <c r="A1273" s="165"/>
      <c r="B1273" s="72" t="s">
        <v>15655</v>
      </c>
      <c r="C1273" s="64" t="s">
        <v>21</v>
      </c>
      <c r="D1273" s="64" t="s">
        <v>2</v>
      </c>
      <c r="E1273" s="64" t="s">
        <v>15656</v>
      </c>
      <c r="F1273" s="64" t="s">
        <v>228</v>
      </c>
      <c r="G1273" s="64" t="s">
        <v>1193</v>
      </c>
      <c r="H1273" s="65">
        <v>39653</v>
      </c>
      <c r="I1273" s="65">
        <v>42004</v>
      </c>
      <c r="J1273" s="93" t="s">
        <v>1</v>
      </c>
      <c r="K1273" s="101">
        <v>368434</v>
      </c>
      <c r="L1273" s="67">
        <f t="shared" si="190"/>
        <v>1.2523977482837388E-4</v>
      </c>
      <c r="M1273" s="66">
        <v>3672.0443344595101</v>
      </c>
      <c r="N1273" s="73">
        <f t="shared" si="191"/>
        <v>7.1155716764227756E-5</v>
      </c>
      <c r="O1273" s="98">
        <v>354510</v>
      </c>
      <c r="P1273" s="67">
        <f t="shared" si="197"/>
        <v>1.3055541448999525E-4</v>
      </c>
      <c r="Q1273" s="66">
        <v>2783.67601445951</v>
      </c>
      <c r="R1273" s="105">
        <f t="shared" si="192"/>
        <v>7.9757181319220735E-5</v>
      </c>
      <c r="S1273" s="101">
        <v>314000</v>
      </c>
      <c r="T1273" s="67">
        <f t="shared" si="198"/>
        <v>1.375449223643823E-4</v>
      </c>
      <c r="U1273" s="66">
        <v>1613.3484094595001</v>
      </c>
      <c r="V1273" s="73">
        <f t="shared" si="199"/>
        <v>8.6153850976230996E-5</v>
      </c>
      <c r="W1273" s="98">
        <v>287700</v>
      </c>
      <c r="X1273" s="67">
        <f t="shared" si="193"/>
        <v>1.6345926356167441E-4</v>
      </c>
      <c r="Y1273" s="66">
        <v>1276.8468430970099</v>
      </c>
      <c r="Z1273" s="105">
        <f t="shared" si="194"/>
        <v>1.6506866212208192E-4</v>
      </c>
      <c r="AA1273" s="101">
        <v>26300</v>
      </c>
      <c r="AB1273" s="67">
        <f t="shared" si="195"/>
        <v>5.0304218972191811E-5</v>
      </c>
      <c r="AC1273" s="66">
        <v>336.5015663625</v>
      </c>
      <c r="AD1273" s="73">
        <f t="shared" si="196"/>
        <v>3.0615773438506401E-5</v>
      </c>
    </row>
    <row r="1274" spans="1:30" x14ac:dyDescent="0.25">
      <c r="A1274" s="165"/>
      <c r="B1274" s="72" t="s">
        <v>7976</v>
      </c>
      <c r="C1274" s="64" t="s">
        <v>7977</v>
      </c>
      <c r="D1274" s="64" t="s">
        <v>0</v>
      </c>
      <c r="E1274" s="64" t="s">
        <v>7978</v>
      </c>
      <c r="F1274" s="64" t="s">
        <v>1199</v>
      </c>
      <c r="G1274" s="64" t="s">
        <v>1199</v>
      </c>
      <c r="H1274" s="65">
        <v>38723</v>
      </c>
      <c r="I1274" s="65">
        <v>42004</v>
      </c>
      <c r="J1274" s="93" t="s">
        <v>1</v>
      </c>
      <c r="K1274" s="101">
        <v>352986</v>
      </c>
      <c r="L1274" s="67">
        <f t="shared" si="190"/>
        <v>1.1998861982761736E-4</v>
      </c>
      <c r="M1274" s="66">
        <v>3662.490712152</v>
      </c>
      <c r="N1274" s="73">
        <f t="shared" si="191"/>
        <v>7.0970589684849595E-5</v>
      </c>
      <c r="O1274" s="98">
        <v>329654</v>
      </c>
      <c r="P1274" s="67">
        <f t="shared" si="197"/>
        <v>1.2140169419278693E-4</v>
      </c>
      <c r="Q1274" s="66">
        <v>2860.8099121519999</v>
      </c>
      <c r="R1274" s="105">
        <f t="shared" si="192"/>
        <v>8.1967202252749755E-5</v>
      </c>
      <c r="S1274" s="101">
        <v>269100</v>
      </c>
      <c r="T1274" s="67">
        <f t="shared" si="198"/>
        <v>1.1787687454858369E-4</v>
      </c>
      <c r="U1274" s="66">
        <v>1527.0963852519999</v>
      </c>
      <c r="V1274" s="73">
        <f t="shared" si="199"/>
        <v>8.1547936967575708E-5</v>
      </c>
      <c r="W1274" s="98">
        <v>206300</v>
      </c>
      <c r="X1274" s="67">
        <f t="shared" si="193"/>
        <v>1.1721114380526045E-4</v>
      </c>
      <c r="Y1274" s="66">
        <v>755.07541025200203</v>
      </c>
      <c r="Z1274" s="105">
        <f t="shared" si="194"/>
        <v>9.7614908511083263E-5</v>
      </c>
      <c r="AA1274" s="101">
        <v>62800</v>
      </c>
      <c r="AB1274" s="67">
        <f t="shared" si="195"/>
        <v>1.2011805899063291E-4</v>
      </c>
      <c r="AC1274" s="66">
        <v>772.020974999999</v>
      </c>
      <c r="AD1274" s="73">
        <f t="shared" si="196"/>
        <v>7.0240443501866571E-5</v>
      </c>
    </row>
    <row r="1275" spans="1:30" x14ac:dyDescent="0.25">
      <c r="A1275" s="165"/>
      <c r="B1275" s="72" t="s">
        <v>4959</v>
      </c>
      <c r="C1275" s="64" t="s">
        <v>4960</v>
      </c>
      <c r="D1275" s="64" t="s">
        <v>0</v>
      </c>
      <c r="E1275" s="64" t="s">
        <v>4961</v>
      </c>
      <c r="F1275" s="64" t="s">
        <v>1199</v>
      </c>
      <c r="G1275" s="64" t="s">
        <v>1199</v>
      </c>
      <c r="H1275" s="65">
        <v>38720</v>
      </c>
      <c r="I1275" s="65">
        <v>39589</v>
      </c>
      <c r="J1275" s="93" t="s">
        <v>1</v>
      </c>
      <c r="K1275" s="101">
        <v>326090</v>
      </c>
      <c r="L1275" s="67">
        <f t="shared" si="190"/>
        <v>1.1084600816912781E-4</v>
      </c>
      <c r="M1275" s="66">
        <v>3662.0049639210001</v>
      </c>
      <c r="N1275" s="73">
        <f t="shared" si="191"/>
        <v>7.0961177008858892E-5</v>
      </c>
      <c r="O1275" s="98">
        <v>306690</v>
      </c>
      <c r="P1275" s="67">
        <f t="shared" si="197"/>
        <v>1.1294474082518587E-4</v>
      </c>
      <c r="Q1275" s="66">
        <v>2981.713763921</v>
      </c>
      <c r="R1275" s="105">
        <f t="shared" si="192"/>
        <v>8.5431308843331066E-5</v>
      </c>
      <c r="S1275" s="101">
        <v>198000</v>
      </c>
      <c r="T1275" s="67">
        <f t="shared" si="198"/>
        <v>8.6732148497285658E-5</v>
      </c>
      <c r="U1275" s="66">
        <v>1488.733637731</v>
      </c>
      <c r="V1275" s="73">
        <f t="shared" si="199"/>
        <v>7.9499341379924389E-5</v>
      </c>
      <c r="W1275" s="98">
        <v>137800</v>
      </c>
      <c r="X1275" s="67">
        <f t="shared" si="193"/>
        <v>7.8292271528671308E-5</v>
      </c>
      <c r="Y1275" s="66">
        <v>525.91397140599895</v>
      </c>
      <c r="Z1275" s="105">
        <f t="shared" si="194"/>
        <v>6.798929419031618E-5</v>
      </c>
      <c r="AA1275" s="101">
        <v>60200</v>
      </c>
      <c r="AB1275" s="67">
        <f t="shared" si="195"/>
        <v>1.1514501833178506E-4</v>
      </c>
      <c r="AC1275" s="66">
        <v>962.81966632499905</v>
      </c>
      <c r="AD1275" s="73">
        <f t="shared" si="196"/>
        <v>8.7599796592297509E-5</v>
      </c>
    </row>
    <row r="1276" spans="1:30" x14ac:dyDescent="0.25">
      <c r="A1276" s="165"/>
      <c r="B1276" s="74" t="s">
        <v>16891</v>
      </c>
      <c r="C1276" s="68" t="s">
        <v>3</v>
      </c>
      <c r="D1276" s="68" t="s">
        <v>2</v>
      </c>
      <c r="E1276" s="68" t="s">
        <v>16892</v>
      </c>
      <c r="F1276" s="68" t="s">
        <v>16893</v>
      </c>
      <c r="G1276" s="68" t="s">
        <v>1167</v>
      </c>
      <c r="H1276" s="69">
        <v>40723</v>
      </c>
      <c r="I1276" s="69">
        <v>42002</v>
      </c>
      <c r="J1276" s="94" t="s">
        <v>1173</v>
      </c>
      <c r="K1276" s="102">
        <v>229788</v>
      </c>
      <c r="L1276" s="71">
        <f t="shared" si="190"/>
        <v>7.8110590711667145E-5</v>
      </c>
      <c r="M1276" s="70">
        <v>3646.3892652560098</v>
      </c>
      <c r="N1276" s="75">
        <f t="shared" si="191"/>
        <v>7.0658580926111672E-5</v>
      </c>
      <c r="O1276" s="99">
        <v>207570</v>
      </c>
      <c r="P1276" s="71">
        <f t="shared" si="197"/>
        <v>7.6441813730750366E-5</v>
      </c>
      <c r="Q1276" s="70">
        <v>2282.8752652560102</v>
      </c>
      <c r="R1276" s="106">
        <f t="shared" si="192"/>
        <v>6.5408364879538714E-5</v>
      </c>
      <c r="S1276" s="102">
        <v>171600</v>
      </c>
      <c r="T1276" s="71">
        <f t="shared" si="198"/>
        <v>7.5167862030980906E-5</v>
      </c>
      <c r="U1276" s="70">
        <v>1395.7577302560001</v>
      </c>
      <c r="V1276" s="75">
        <f t="shared" si="199"/>
        <v>7.4534367645785616E-5</v>
      </c>
      <c r="W1276" s="99">
        <v>119300</v>
      </c>
      <c r="X1276" s="71">
        <f t="shared" si="193"/>
        <v>6.7781335220395408E-5</v>
      </c>
      <c r="Y1276" s="70">
        <v>531.21620708099999</v>
      </c>
      <c r="Z1276" s="106">
        <f t="shared" si="194"/>
        <v>6.8674758507246704E-5</v>
      </c>
      <c r="AA1276" s="102">
        <v>52300</v>
      </c>
      <c r="AB1276" s="71">
        <f t="shared" si="195"/>
        <v>1.000346255606704E-4</v>
      </c>
      <c r="AC1276" s="70">
        <v>864.54152317499904</v>
      </c>
      <c r="AD1276" s="75">
        <f t="shared" si="196"/>
        <v>7.8658199686337877E-5</v>
      </c>
    </row>
    <row r="1277" spans="1:30" x14ac:dyDescent="0.25">
      <c r="A1277" s="165"/>
      <c r="B1277" s="72" t="s">
        <v>9177</v>
      </c>
      <c r="C1277" s="64" t="s">
        <v>9178</v>
      </c>
      <c r="D1277" s="64" t="s">
        <v>2</v>
      </c>
      <c r="E1277" s="64" t="s">
        <v>9179</v>
      </c>
      <c r="F1277" s="64" t="s">
        <v>1215</v>
      </c>
      <c r="G1277" s="64" t="s">
        <v>1216</v>
      </c>
      <c r="H1277" s="65">
        <v>38718</v>
      </c>
      <c r="I1277" s="65">
        <v>39793</v>
      </c>
      <c r="J1277" s="93" t="s">
        <v>1</v>
      </c>
      <c r="K1277" s="101">
        <v>422369</v>
      </c>
      <c r="L1277" s="67">
        <f t="shared" si="190"/>
        <v>1.4357360736111607E-4</v>
      </c>
      <c r="M1277" s="66">
        <v>3607.1397691280099</v>
      </c>
      <c r="N1277" s="73">
        <f t="shared" si="191"/>
        <v>6.989801657142403E-5</v>
      </c>
      <c r="O1277" s="98">
        <v>407019</v>
      </c>
      <c r="P1277" s="67">
        <f t="shared" si="197"/>
        <v>1.4989290640688097E-4</v>
      </c>
      <c r="Q1277" s="66">
        <v>2725.23086912801</v>
      </c>
      <c r="R1277" s="105">
        <f t="shared" si="192"/>
        <v>7.8082625792924061E-5</v>
      </c>
      <c r="S1277" s="101">
        <v>362320</v>
      </c>
      <c r="T1277" s="67">
        <f t="shared" si="198"/>
        <v>1.5871107092695221E-4</v>
      </c>
      <c r="U1277" s="66">
        <v>1975.9736143529999</v>
      </c>
      <c r="V1277" s="73">
        <f t="shared" si="199"/>
        <v>1.0551827200236649E-4</v>
      </c>
      <c r="W1277" s="98">
        <v>311320</v>
      </c>
      <c r="X1277" s="67">
        <f t="shared" si="193"/>
        <v>1.7687917251310559E-4</v>
      </c>
      <c r="Y1277" s="66">
        <v>1273.8960703529999</v>
      </c>
      <c r="Z1277" s="105">
        <f t="shared" si="194"/>
        <v>1.6468719106961128E-4</v>
      </c>
      <c r="AA1277" s="101">
        <v>51000</v>
      </c>
      <c r="AB1277" s="67">
        <f t="shared" si="195"/>
        <v>9.7548105231246482E-5</v>
      </c>
      <c r="AC1277" s="66">
        <v>702.07754399999999</v>
      </c>
      <c r="AD1277" s="73">
        <f t="shared" si="196"/>
        <v>6.3876811200966788E-5</v>
      </c>
    </row>
    <row r="1278" spans="1:30" x14ac:dyDescent="0.25">
      <c r="A1278" s="165"/>
      <c r="B1278" s="72" t="s">
        <v>5959</v>
      </c>
      <c r="C1278" s="64" t="s">
        <v>5863</v>
      </c>
      <c r="D1278" s="64" t="s">
        <v>2</v>
      </c>
      <c r="E1278" s="64" t="s">
        <v>5960</v>
      </c>
      <c r="F1278" s="64" t="s">
        <v>1519</v>
      </c>
      <c r="G1278" s="64" t="s">
        <v>1193</v>
      </c>
      <c r="H1278" s="65">
        <v>38719</v>
      </c>
      <c r="I1278" s="65">
        <v>39146</v>
      </c>
      <c r="J1278" s="93" t="s">
        <v>1</v>
      </c>
      <c r="K1278" s="101">
        <v>191250</v>
      </c>
      <c r="L1278" s="67">
        <f t="shared" si="190"/>
        <v>6.5010577025807889E-5</v>
      </c>
      <c r="M1278" s="66">
        <v>3605.1315358719899</v>
      </c>
      <c r="N1278" s="73">
        <f t="shared" si="191"/>
        <v>6.9859101660887441E-5</v>
      </c>
      <c r="O1278" s="98">
        <v>183550</v>
      </c>
      <c r="P1278" s="67">
        <f t="shared" si="197"/>
        <v>6.7595967193135958E-5</v>
      </c>
      <c r="Q1278" s="66">
        <v>3371.821335872</v>
      </c>
      <c r="R1278" s="105">
        <f t="shared" si="192"/>
        <v>9.6608572356929315E-5</v>
      </c>
      <c r="S1278" s="101">
        <v>158700</v>
      </c>
      <c r="T1278" s="67">
        <f t="shared" si="198"/>
        <v>6.951713114403654E-5</v>
      </c>
      <c r="U1278" s="66">
        <v>2411.2874822499998</v>
      </c>
      <c r="V1278" s="73">
        <f t="shared" si="199"/>
        <v>1.2876431475592728E-4</v>
      </c>
      <c r="W1278" s="98">
        <v>113200</v>
      </c>
      <c r="X1278" s="67">
        <f t="shared" si="193"/>
        <v>6.4315567032261189E-5</v>
      </c>
      <c r="Y1278" s="66">
        <v>536.84585724999999</v>
      </c>
      <c r="Z1278" s="105">
        <f t="shared" si="194"/>
        <v>6.9402550432046551E-5</v>
      </c>
      <c r="AA1278" s="101">
        <v>45500</v>
      </c>
      <c r="AB1278" s="67">
        <f t="shared" si="195"/>
        <v>8.7028211529837545E-5</v>
      </c>
      <c r="AC1278" s="66">
        <v>1874.4416249999999</v>
      </c>
      <c r="AD1278" s="73">
        <f t="shared" si="196"/>
        <v>1.7054149475454294E-4</v>
      </c>
    </row>
    <row r="1279" spans="1:30" x14ac:dyDescent="0.25">
      <c r="A1279" s="165"/>
      <c r="B1279" s="72" t="s">
        <v>5460</v>
      </c>
      <c r="C1279" s="64" t="s">
        <v>5461</v>
      </c>
      <c r="D1279" s="64" t="s">
        <v>4</v>
      </c>
      <c r="E1279" s="64" t="s">
        <v>5462</v>
      </c>
      <c r="F1279" s="64" t="s">
        <v>5463</v>
      </c>
      <c r="G1279" s="64" t="s">
        <v>1269</v>
      </c>
      <c r="H1279" s="65">
        <v>38720</v>
      </c>
      <c r="I1279" s="65">
        <v>41997</v>
      </c>
      <c r="J1279" s="93" t="s">
        <v>1</v>
      </c>
      <c r="K1279" s="101">
        <v>196814</v>
      </c>
      <c r="L1279" s="67">
        <f t="shared" si="190"/>
        <v>6.6901917420953485E-5</v>
      </c>
      <c r="M1279" s="66">
        <v>3565.40348407701</v>
      </c>
      <c r="N1279" s="73">
        <f t="shared" si="191"/>
        <v>6.9089264005445776E-5</v>
      </c>
      <c r="O1279" s="98">
        <v>193914</v>
      </c>
      <c r="P1279" s="67">
        <f t="shared" si="197"/>
        <v>7.1412717963986738E-5</v>
      </c>
      <c r="Q1279" s="66">
        <v>3484.1919640770102</v>
      </c>
      <c r="R1279" s="105">
        <f t="shared" si="192"/>
        <v>9.9828187183564202E-5</v>
      </c>
      <c r="S1279" s="101">
        <v>143900</v>
      </c>
      <c r="T1279" s="67">
        <f t="shared" si="198"/>
        <v>6.3034122064441447E-5</v>
      </c>
      <c r="U1279" s="66">
        <v>442.54155975999902</v>
      </c>
      <c r="V1279" s="73">
        <f t="shared" si="199"/>
        <v>2.3632006184655971E-5</v>
      </c>
      <c r="W1279" s="98">
        <v>143900</v>
      </c>
      <c r="X1279" s="67">
        <f t="shared" si="193"/>
        <v>8.1758039716805527E-5</v>
      </c>
      <c r="Y1279" s="66">
        <v>442.54155975999902</v>
      </c>
      <c r="Z1279" s="105">
        <f t="shared" si="194"/>
        <v>5.7211045786681214E-5</v>
      </c>
      <c r="AA1279" s="101">
        <v>0</v>
      </c>
      <c r="AB1279" s="67">
        <f t="shared" si="195"/>
        <v>0</v>
      </c>
      <c r="AC1279" s="66">
        <v>0</v>
      </c>
      <c r="AD1279" s="73">
        <f t="shared" si="196"/>
        <v>0</v>
      </c>
    </row>
    <row r="1280" spans="1:30" x14ac:dyDescent="0.25">
      <c r="A1280" s="165"/>
      <c r="B1280" s="72" t="s">
        <v>1213</v>
      </c>
      <c r="C1280" s="64" t="s">
        <v>1195</v>
      </c>
      <c r="D1280" s="64" t="s">
        <v>2</v>
      </c>
      <c r="E1280" s="64" t="s">
        <v>1214</v>
      </c>
      <c r="F1280" s="64" t="s">
        <v>1215</v>
      </c>
      <c r="G1280" s="64" t="s">
        <v>1216</v>
      </c>
      <c r="H1280" s="65">
        <v>41164</v>
      </c>
      <c r="I1280" s="65">
        <v>42004</v>
      </c>
      <c r="J1280" s="93" t="s">
        <v>1</v>
      </c>
      <c r="K1280" s="101">
        <v>244073</v>
      </c>
      <c r="L1280" s="67">
        <f t="shared" si="190"/>
        <v>8.296641341918958E-5</v>
      </c>
      <c r="M1280" s="66">
        <v>3560.8665900600099</v>
      </c>
      <c r="N1280" s="73">
        <f t="shared" si="191"/>
        <v>6.9001349504350712E-5</v>
      </c>
      <c r="O1280" s="98">
        <v>209295</v>
      </c>
      <c r="P1280" s="67">
        <f t="shared" si="197"/>
        <v>7.7077079562448326E-5</v>
      </c>
      <c r="Q1280" s="66">
        <v>2462.7849900599999</v>
      </c>
      <c r="R1280" s="105">
        <f t="shared" si="192"/>
        <v>7.0563092824798177E-5</v>
      </c>
      <c r="S1280" s="101">
        <v>180300</v>
      </c>
      <c r="T1280" s="67">
        <f t="shared" si="198"/>
        <v>7.8978820071013147E-5</v>
      </c>
      <c r="U1280" s="66">
        <v>1292.4922025599999</v>
      </c>
      <c r="V1280" s="73">
        <f t="shared" si="199"/>
        <v>6.901992152122929E-5</v>
      </c>
      <c r="W1280" s="98">
        <v>135100</v>
      </c>
      <c r="X1280" s="67">
        <f t="shared" si="193"/>
        <v>7.6758242986382384E-5</v>
      </c>
      <c r="Y1280" s="66">
        <v>616.75532755999996</v>
      </c>
      <c r="Z1280" s="105">
        <f t="shared" si="194"/>
        <v>7.9733115469088952E-5</v>
      </c>
      <c r="AA1280" s="101">
        <v>45200</v>
      </c>
      <c r="AB1280" s="67">
        <f t="shared" si="195"/>
        <v>8.6454399146124324E-5</v>
      </c>
      <c r="AC1280" s="66">
        <v>675.73687499999903</v>
      </c>
      <c r="AD1280" s="73">
        <f t="shared" si="196"/>
        <v>6.1480269743403491E-5</v>
      </c>
    </row>
    <row r="1281" spans="1:30" x14ac:dyDescent="0.25">
      <c r="A1281" s="165"/>
      <c r="B1281" s="72" t="s">
        <v>14587</v>
      </c>
      <c r="C1281" s="64" t="s">
        <v>14588</v>
      </c>
      <c r="D1281" s="64" t="s">
        <v>0</v>
      </c>
      <c r="E1281" s="64" t="s">
        <v>14589</v>
      </c>
      <c r="F1281" s="64" t="s">
        <v>1677</v>
      </c>
      <c r="G1281" s="64" t="s">
        <v>1216</v>
      </c>
      <c r="H1281" s="65">
        <v>40268</v>
      </c>
      <c r="I1281" s="65">
        <v>41256</v>
      </c>
      <c r="J1281" s="93" t="s">
        <v>1</v>
      </c>
      <c r="K1281" s="101">
        <v>154143</v>
      </c>
      <c r="L1281" s="67">
        <f t="shared" si="190"/>
        <v>5.2396995422165252E-5</v>
      </c>
      <c r="M1281" s="66">
        <v>3559.3199143390102</v>
      </c>
      <c r="N1281" s="73">
        <f t="shared" si="191"/>
        <v>6.8971378510129111E-5</v>
      </c>
      <c r="O1281" s="98">
        <v>138629</v>
      </c>
      <c r="P1281" s="67">
        <f t="shared" si="197"/>
        <v>5.10529083956265E-5</v>
      </c>
      <c r="Q1281" s="66">
        <v>2966.9772743390099</v>
      </c>
      <c r="R1281" s="105">
        <f t="shared" si="192"/>
        <v>8.5009082669920658E-5</v>
      </c>
      <c r="S1281" s="101">
        <v>122700</v>
      </c>
      <c r="T1281" s="67">
        <f t="shared" si="198"/>
        <v>5.3747649599075505E-5</v>
      </c>
      <c r="U1281" s="66">
        <v>2353.0649704470002</v>
      </c>
      <c r="V1281" s="73">
        <f t="shared" si="199"/>
        <v>1.2565519488081118E-4</v>
      </c>
      <c r="W1281" s="98">
        <v>43900</v>
      </c>
      <c r="X1281" s="67">
        <f t="shared" si="193"/>
        <v>2.4942167780179028E-5</v>
      </c>
      <c r="Y1281" s="66">
        <v>206.44054544700001</v>
      </c>
      <c r="Z1281" s="105">
        <f t="shared" si="194"/>
        <v>2.6688294550688025E-5</v>
      </c>
      <c r="AA1281" s="101">
        <v>78800</v>
      </c>
      <c r="AB1281" s="67">
        <f t="shared" si="195"/>
        <v>1.5072138612200436E-4</v>
      </c>
      <c r="AC1281" s="66">
        <v>2146.624425</v>
      </c>
      <c r="AD1281" s="73">
        <f t="shared" si="196"/>
        <v>1.953053822714331E-4</v>
      </c>
    </row>
    <row r="1282" spans="1:30" x14ac:dyDescent="0.25">
      <c r="A1282" s="165"/>
      <c r="B1282" s="72" t="s">
        <v>9524</v>
      </c>
      <c r="C1282" s="64" t="s">
        <v>9525</v>
      </c>
      <c r="D1282" s="64" t="s">
        <v>2</v>
      </c>
      <c r="E1282" s="64" t="s">
        <v>9526</v>
      </c>
      <c r="F1282" s="64" t="s">
        <v>2321</v>
      </c>
      <c r="G1282" s="64" t="s">
        <v>1193</v>
      </c>
      <c r="H1282" s="65">
        <v>38722</v>
      </c>
      <c r="I1282" s="65">
        <v>39792</v>
      </c>
      <c r="J1282" s="93" t="s">
        <v>1</v>
      </c>
      <c r="K1282" s="101">
        <v>268480</v>
      </c>
      <c r="L1282" s="67">
        <f t="shared" si="190"/>
        <v>9.1262952783732819E-5</v>
      </c>
      <c r="M1282" s="66">
        <v>3533.1969731019999</v>
      </c>
      <c r="N1282" s="73">
        <f t="shared" si="191"/>
        <v>6.8465176395338226E-5</v>
      </c>
      <c r="O1282" s="98">
        <v>264840</v>
      </c>
      <c r="P1282" s="67">
        <f t="shared" si="197"/>
        <v>9.7532639343122458E-5</v>
      </c>
      <c r="Q1282" s="66">
        <v>3164.53067310201</v>
      </c>
      <c r="R1282" s="105">
        <f t="shared" si="192"/>
        <v>9.0669332700284987E-5</v>
      </c>
      <c r="S1282" s="101">
        <v>223100</v>
      </c>
      <c r="T1282" s="67">
        <f t="shared" si="198"/>
        <v>9.7726981463355702E-5</v>
      </c>
      <c r="U1282" s="66">
        <v>1405.568471516</v>
      </c>
      <c r="V1282" s="73">
        <f t="shared" si="199"/>
        <v>7.505826758923526E-5</v>
      </c>
      <c r="W1282" s="98">
        <v>186100</v>
      </c>
      <c r="X1282" s="67">
        <f t="shared" si="193"/>
        <v>1.057343376740619E-4</v>
      </c>
      <c r="Y1282" s="66">
        <v>819.45918401600295</v>
      </c>
      <c r="Z1282" s="105">
        <f t="shared" si="194"/>
        <v>1.0593833700609108E-4</v>
      </c>
      <c r="AA1282" s="101">
        <v>37000</v>
      </c>
      <c r="AB1282" s="67">
        <f t="shared" si="195"/>
        <v>7.0770193991296458E-5</v>
      </c>
      <c r="AC1282" s="66">
        <v>586.10928749999903</v>
      </c>
      <c r="AD1282" s="73">
        <f t="shared" si="196"/>
        <v>5.3325722522711259E-5</v>
      </c>
    </row>
    <row r="1283" spans="1:30" x14ac:dyDescent="0.25">
      <c r="A1283" s="165"/>
      <c r="B1283" s="72" t="s">
        <v>11421</v>
      </c>
      <c r="C1283" s="64" t="s">
        <v>11422</v>
      </c>
      <c r="D1283" s="64" t="s">
        <v>2</v>
      </c>
      <c r="E1283" s="64" t="s">
        <v>11423</v>
      </c>
      <c r="F1283" s="64" t="s">
        <v>1215</v>
      </c>
      <c r="G1283" s="64" t="s">
        <v>1216</v>
      </c>
      <c r="H1283" s="65">
        <v>38723</v>
      </c>
      <c r="I1283" s="65">
        <v>41984</v>
      </c>
      <c r="J1283" s="93" t="s">
        <v>1</v>
      </c>
      <c r="K1283" s="101">
        <v>423133</v>
      </c>
      <c r="L1283" s="67">
        <f t="shared" si="190"/>
        <v>1.4383330974463356E-4</v>
      </c>
      <c r="M1283" s="66">
        <v>3525.5328053910198</v>
      </c>
      <c r="N1283" s="73">
        <f t="shared" si="191"/>
        <v>6.8316662571101867E-5</v>
      </c>
      <c r="O1283" s="98">
        <v>416445</v>
      </c>
      <c r="P1283" s="67">
        <f t="shared" si="197"/>
        <v>1.5336421987330702E-4</v>
      </c>
      <c r="Q1283" s="66">
        <v>3258.9044053910202</v>
      </c>
      <c r="R1283" s="105">
        <f t="shared" si="192"/>
        <v>9.3373305015614818E-5</v>
      </c>
      <c r="S1283" s="101">
        <v>337820</v>
      </c>
      <c r="T1283" s="67">
        <f t="shared" si="198"/>
        <v>1.4797906265329817E-4</v>
      </c>
      <c r="U1283" s="66">
        <v>2202.1444918260099</v>
      </c>
      <c r="V1283" s="73">
        <f t="shared" si="199"/>
        <v>1.1759594348282563E-4</v>
      </c>
      <c r="W1283" s="98">
        <v>280120</v>
      </c>
      <c r="X1283" s="67">
        <f t="shared" si="193"/>
        <v>1.5915262046887812E-4</v>
      </c>
      <c r="Y1283" s="66">
        <v>1277.9667043260099</v>
      </c>
      <c r="Z1283" s="105">
        <f t="shared" si="194"/>
        <v>1.6521343594192789E-4</v>
      </c>
      <c r="AA1283" s="101">
        <v>57700</v>
      </c>
      <c r="AB1283" s="67">
        <f t="shared" si="195"/>
        <v>1.1036324846750827E-4</v>
      </c>
      <c r="AC1283" s="66">
        <v>924.17778749999695</v>
      </c>
      <c r="AD1283" s="73">
        <f t="shared" si="196"/>
        <v>8.4084059592517759E-5</v>
      </c>
    </row>
    <row r="1284" spans="1:30" x14ac:dyDescent="0.25">
      <c r="A1284" s="165"/>
      <c r="B1284" s="72" t="s">
        <v>3507</v>
      </c>
      <c r="C1284" s="64" t="s">
        <v>3508</v>
      </c>
      <c r="D1284" s="64" t="s">
        <v>2</v>
      </c>
      <c r="E1284" s="64" t="s">
        <v>3509</v>
      </c>
      <c r="F1284" s="64" t="s">
        <v>2040</v>
      </c>
      <c r="G1284" s="64" t="s">
        <v>1167</v>
      </c>
      <c r="H1284" s="65">
        <v>38720</v>
      </c>
      <c r="I1284" s="65">
        <v>39793</v>
      </c>
      <c r="J1284" s="93" t="s">
        <v>1</v>
      </c>
      <c r="K1284" s="101">
        <v>565095</v>
      </c>
      <c r="L1284" s="67">
        <f t="shared" ref="L1284:L1347" si="200">K1284/$K$5777</f>
        <v>1.9208968378770671E-4</v>
      </c>
      <c r="M1284" s="66">
        <v>3524.6899244210199</v>
      </c>
      <c r="N1284" s="73">
        <f t="shared" ref="N1284:N1347" si="201">M1284/$M$5777</f>
        <v>6.8300329489552592E-5</v>
      </c>
      <c r="O1284" s="98">
        <v>551065</v>
      </c>
      <c r="P1284" s="67">
        <f t="shared" si="197"/>
        <v>2.0294073364906273E-4</v>
      </c>
      <c r="Q1284" s="66">
        <v>3074.1483244210099</v>
      </c>
      <c r="R1284" s="105">
        <f t="shared" ref="R1284:R1347" si="202">Q1284/Q$5777</f>
        <v>8.8079720498878273E-5</v>
      </c>
      <c r="S1284" s="101">
        <v>456800</v>
      </c>
      <c r="T1284" s="67">
        <f t="shared" si="198"/>
        <v>2.0009719915939437E-4</v>
      </c>
      <c r="U1284" s="66">
        <v>2183.1315726520102</v>
      </c>
      <c r="V1284" s="73">
        <f t="shared" si="199"/>
        <v>1.1658064127312581E-4</v>
      </c>
      <c r="W1284" s="98">
        <v>424900</v>
      </c>
      <c r="X1284" s="67">
        <f t="shared" ref="X1284:X1347" si="203">W1284/$W$5777</f>
        <v>2.4141063985872596E-4</v>
      </c>
      <c r="Y1284" s="66">
        <v>1683.4026967719999</v>
      </c>
      <c r="Z1284" s="105">
        <f t="shared" ref="Z1284:Z1347" si="204">Y1284/$Y$5777</f>
        <v>2.1762753494762469E-4</v>
      </c>
      <c r="AA1284" s="101">
        <v>31900</v>
      </c>
      <c r="AB1284" s="67">
        <f t="shared" ref="AB1284:AB1347" si="205">AA1284/$AA$5777</f>
        <v>6.1015383468171819E-5</v>
      </c>
      <c r="AC1284" s="66">
        <v>499.72887587999998</v>
      </c>
      <c r="AD1284" s="73">
        <f t="shared" ref="AD1284:AD1347" si="206">AC1284/$AC$5777</f>
        <v>4.5466611671399825E-5</v>
      </c>
    </row>
    <row r="1285" spans="1:30" x14ac:dyDescent="0.25">
      <c r="A1285" s="165"/>
      <c r="B1285" s="72" t="s">
        <v>9117</v>
      </c>
      <c r="C1285" s="64" t="s">
        <v>9118</v>
      </c>
      <c r="D1285" s="64" t="s">
        <v>2</v>
      </c>
      <c r="E1285" s="64" t="s">
        <v>9119</v>
      </c>
      <c r="F1285" s="64" t="s">
        <v>1215</v>
      </c>
      <c r="G1285" s="64" t="s">
        <v>1216</v>
      </c>
      <c r="H1285" s="65">
        <v>38718</v>
      </c>
      <c r="I1285" s="65">
        <v>39793</v>
      </c>
      <c r="J1285" s="93" t="s">
        <v>1</v>
      </c>
      <c r="K1285" s="101">
        <v>350202</v>
      </c>
      <c r="L1285" s="67">
        <f t="shared" si="200"/>
        <v>1.1904226978087306E-4</v>
      </c>
      <c r="M1285" s="66">
        <v>3499.464364207</v>
      </c>
      <c r="N1285" s="73">
        <f t="shared" si="201"/>
        <v>6.7811516541145758E-5</v>
      </c>
      <c r="O1285" s="98">
        <v>341092</v>
      </c>
      <c r="P1285" s="67">
        <f t="shared" ref="P1285:P1348" si="207">O1285/$O$5777</f>
        <v>1.2561396699450357E-4</v>
      </c>
      <c r="Q1285" s="66">
        <v>3140.9970642070002</v>
      </c>
      <c r="R1285" s="105">
        <f t="shared" si="202"/>
        <v>8.9995053688652463E-5</v>
      </c>
      <c r="S1285" s="101">
        <v>278000</v>
      </c>
      <c r="T1285" s="67">
        <f t="shared" ref="T1285:T1348" si="208">S1285/$S$5777</f>
        <v>1.2177544081942128E-4</v>
      </c>
      <c r="U1285" s="66">
        <v>1804.4821893880001</v>
      </c>
      <c r="V1285" s="73">
        <f t="shared" ref="V1285:V1348" si="209">U1285/$U$5777</f>
        <v>9.6360518733755487E-5</v>
      </c>
      <c r="W1285" s="98">
        <v>234500</v>
      </c>
      <c r="X1285" s="67">
        <f t="shared" si="203"/>
        <v>1.3323321969138912E-4</v>
      </c>
      <c r="Y1285" s="66">
        <v>993.264751888001</v>
      </c>
      <c r="Z1285" s="105">
        <f t="shared" si="204"/>
        <v>1.2840763527244525E-4</v>
      </c>
      <c r="AA1285" s="101">
        <v>43500</v>
      </c>
      <c r="AB1285" s="67">
        <f t="shared" si="205"/>
        <v>8.3202795638416107E-5</v>
      </c>
      <c r="AC1285" s="66">
        <v>811.21743749999905</v>
      </c>
      <c r="AD1285" s="73">
        <f t="shared" si="206"/>
        <v>7.3806637943286106E-5</v>
      </c>
    </row>
    <row r="1286" spans="1:30" x14ac:dyDescent="0.25">
      <c r="A1286" s="165"/>
      <c r="B1286" s="72" t="s">
        <v>3662</v>
      </c>
      <c r="C1286" s="64" t="s">
        <v>3663</v>
      </c>
      <c r="D1286" s="64" t="s">
        <v>2</v>
      </c>
      <c r="E1286" s="64" t="s">
        <v>3664</v>
      </c>
      <c r="F1286" s="64" t="s">
        <v>1374</v>
      </c>
      <c r="G1286" s="64" t="s">
        <v>1227</v>
      </c>
      <c r="H1286" s="65">
        <v>38720</v>
      </c>
      <c r="I1286" s="65">
        <v>39793</v>
      </c>
      <c r="J1286" s="93" t="s">
        <v>1</v>
      </c>
      <c r="K1286" s="101">
        <v>434550</v>
      </c>
      <c r="L1286" s="67">
        <f t="shared" si="200"/>
        <v>1.4771422874020819E-4</v>
      </c>
      <c r="M1286" s="66">
        <v>3497.9118238800102</v>
      </c>
      <c r="N1286" s="73">
        <f t="shared" si="201"/>
        <v>6.7781431904439276E-5</v>
      </c>
      <c r="O1286" s="98">
        <v>408450</v>
      </c>
      <c r="P1286" s="67">
        <f t="shared" si="207"/>
        <v>1.5041990084465476E-4</v>
      </c>
      <c r="Q1286" s="66">
        <v>2605.53582388001</v>
      </c>
      <c r="R1286" s="105">
        <f t="shared" si="202"/>
        <v>7.4653153621138059E-5</v>
      </c>
      <c r="S1286" s="101">
        <v>337100</v>
      </c>
      <c r="T1286" s="67">
        <f t="shared" si="208"/>
        <v>1.4766367302239896E-4</v>
      </c>
      <c r="U1286" s="66">
        <v>1416.247412207</v>
      </c>
      <c r="V1286" s="73">
        <f t="shared" si="209"/>
        <v>7.562852994514178E-5</v>
      </c>
      <c r="W1286" s="98">
        <v>305300</v>
      </c>
      <c r="X1286" s="67">
        <f t="shared" si="203"/>
        <v>1.7345885702252066E-4</v>
      </c>
      <c r="Y1286" s="66">
        <v>1102.316949707</v>
      </c>
      <c r="Z1286" s="105">
        <f t="shared" si="204"/>
        <v>1.4250572424276596E-4</v>
      </c>
      <c r="AA1286" s="101">
        <v>31800</v>
      </c>
      <c r="AB1286" s="67">
        <f t="shared" si="205"/>
        <v>6.0824112673600741E-5</v>
      </c>
      <c r="AC1286" s="66">
        <v>313.93046249999998</v>
      </c>
      <c r="AD1286" s="73">
        <f t="shared" si="206"/>
        <v>2.8562196661491117E-5</v>
      </c>
    </row>
    <row r="1287" spans="1:30" x14ac:dyDescent="0.25">
      <c r="A1287" s="165"/>
      <c r="B1287" s="72" t="s">
        <v>12653</v>
      </c>
      <c r="C1287" s="64" t="s">
        <v>12654</v>
      </c>
      <c r="D1287" s="64" t="s">
        <v>0</v>
      </c>
      <c r="E1287" s="64" t="s">
        <v>12655</v>
      </c>
      <c r="F1287" s="64" t="s">
        <v>1215</v>
      </c>
      <c r="G1287" s="64" t="s">
        <v>1216</v>
      </c>
      <c r="H1287" s="65">
        <v>38729</v>
      </c>
      <c r="I1287" s="65">
        <v>41995</v>
      </c>
      <c r="J1287" s="93" t="s">
        <v>1</v>
      </c>
      <c r="K1287" s="101">
        <v>732700</v>
      </c>
      <c r="L1287" s="67">
        <f t="shared" si="200"/>
        <v>2.4906274398331732E-4</v>
      </c>
      <c r="M1287" s="66">
        <v>3486.1914389000099</v>
      </c>
      <c r="N1287" s="73">
        <f t="shared" si="201"/>
        <v>6.7554317981500381E-5</v>
      </c>
      <c r="O1287" s="98">
        <v>712110</v>
      </c>
      <c r="P1287" s="67">
        <f t="shared" si="207"/>
        <v>2.6224878342633636E-4</v>
      </c>
      <c r="Q1287" s="66">
        <v>2732.3436389000099</v>
      </c>
      <c r="R1287" s="105">
        <f t="shared" si="202"/>
        <v>7.8286419073981384E-5</v>
      </c>
      <c r="S1287" s="101">
        <v>659300</v>
      </c>
      <c r="T1287" s="67">
        <f t="shared" si="208"/>
        <v>2.8880053284980017E-4</v>
      </c>
      <c r="U1287" s="66">
        <v>2552.4747834</v>
      </c>
      <c r="V1287" s="73">
        <f t="shared" si="209"/>
        <v>1.3630380816707983E-4</v>
      </c>
      <c r="W1287" s="98">
        <v>517700</v>
      </c>
      <c r="X1287" s="67">
        <f t="shared" si="203"/>
        <v>2.9413576901591535E-4</v>
      </c>
      <c r="Y1287" s="66">
        <v>1598.3746584</v>
      </c>
      <c r="Z1287" s="105">
        <f t="shared" si="204"/>
        <v>2.0663524984090989E-4</v>
      </c>
      <c r="AA1287" s="101">
        <v>141600</v>
      </c>
      <c r="AB1287" s="67">
        <f t="shared" si="205"/>
        <v>2.7083944511263727E-4</v>
      </c>
      <c r="AC1287" s="66">
        <v>954.10012499999903</v>
      </c>
      <c r="AD1287" s="73">
        <f t="shared" si="206"/>
        <v>8.6806470413820495E-5</v>
      </c>
    </row>
    <row r="1288" spans="1:30" x14ac:dyDescent="0.25">
      <c r="A1288" s="165"/>
      <c r="B1288" s="72" t="s">
        <v>7642</v>
      </c>
      <c r="C1288" s="64" t="s">
        <v>7643</v>
      </c>
      <c r="D1288" s="64" t="s">
        <v>0</v>
      </c>
      <c r="E1288" s="64" t="s">
        <v>7644</v>
      </c>
      <c r="F1288" s="64" t="s">
        <v>1380</v>
      </c>
      <c r="G1288" s="64" t="s">
        <v>1216</v>
      </c>
      <c r="H1288" s="65">
        <v>38729</v>
      </c>
      <c r="I1288" s="65">
        <v>41904</v>
      </c>
      <c r="J1288" s="93" t="s">
        <v>1</v>
      </c>
      <c r="K1288" s="101">
        <v>170104</v>
      </c>
      <c r="L1288" s="67">
        <f t="shared" si="200"/>
        <v>5.7822531735414505E-5</v>
      </c>
      <c r="M1288" s="66">
        <v>3480.0448517049999</v>
      </c>
      <c r="N1288" s="73">
        <f t="shared" si="201"/>
        <v>6.7435211353780676E-5</v>
      </c>
      <c r="O1288" s="98">
        <v>161510</v>
      </c>
      <c r="P1288" s="67">
        <f t="shared" si="207"/>
        <v>5.9479295349296585E-5</v>
      </c>
      <c r="Q1288" s="66">
        <v>1989.232131705</v>
      </c>
      <c r="R1288" s="105">
        <f t="shared" si="202"/>
        <v>5.6994976064131114E-5</v>
      </c>
      <c r="S1288" s="101">
        <v>148800</v>
      </c>
      <c r="T1288" s="67">
        <f t="shared" si="208"/>
        <v>6.5180523719172246E-5</v>
      </c>
      <c r="U1288" s="66">
        <v>1170.8616392050001</v>
      </c>
      <c r="V1288" s="73">
        <f t="shared" si="209"/>
        <v>6.2524770586687938E-5</v>
      </c>
      <c r="W1288" s="98">
        <v>113500</v>
      </c>
      <c r="X1288" s="67">
        <f t="shared" si="203"/>
        <v>6.4486014648071065E-5</v>
      </c>
      <c r="Y1288" s="66">
        <v>497.67978920500002</v>
      </c>
      <c r="Z1288" s="105">
        <f t="shared" si="204"/>
        <v>6.4339225501791497E-5</v>
      </c>
      <c r="AA1288" s="101">
        <v>35300</v>
      </c>
      <c r="AB1288" s="67">
        <f t="shared" si="205"/>
        <v>6.7518590483588254E-5</v>
      </c>
      <c r="AC1288" s="66">
        <v>673.18185000000005</v>
      </c>
      <c r="AD1288" s="73">
        <f t="shared" si="206"/>
        <v>6.1247807031935994E-5</v>
      </c>
    </row>
    <row r="1289" spans="1:30" x14ac:dyDescent="0.25">
      <c r="A1289" s="165"/>
      <c r="B1289" s="72" t="s">
        <v>11667</v>
      </c>
      <c r="C1289" s="64" t="s">
        <v>11668</v>
      </c>
      <c r="D1289" s="64" t="s">
        <v>0</v>
      </c>
      <c r="E1289" s="64" t="s">
        <v>11669</v>
      </c>
      <c r="F1289" s="64" t="s">
        <v>1400</v>
      </c>
      <c r="G1289" s="64" t="s">
        <v>1216</v>
      </c>
      <c r="H1289" s="65">
        <v>38723</v>
      </c>
      <c r="I1289" s="65">
        <v>42004</v>
      </c>
      <c r="J1289" s="93" t="s">
        <v>1</v>
      </c>
      <c r="K1289" s="101">
        <v>393585</v>
      </c>
      <c r="L1289" s="67">
        <f t="shared" si="200"/>
        <v>1.3378921808471946E-4</v>
      </c>
      <c r="M1289" s="66">
        <v>3474.8649889655098</v>
      </c>
      <c r="N1289" s="73">
        <f t="shared" si="201"/>
        <v>6.7334837607606121E-5</v>
      </c>
      <c r="O1289" s="98">
        <v>383195</v>
      </c>
      <c r="P1289" s="67">
        <f t="shared" si="207"/>
        <v>1.4111924079854936E-4</v>
      </c>
      <c r="Q1289" s="66">
        <v>2921.9397889655002</v>
      </c>
      <c r="R1289" s="105">
        <f t="shared" si="202"/>
        <v>8.3718680026639546E-5</v>
      </c>
      <c r="S1289" s="101">
        <v>320600</v>
      </c>
      <c r="T1289" s="67">
        <f t="shared" si="208"/>
        <v>1.404359939809585E-4</v>
      </c>
      <c r="U1289" s="66">
        <v>1701.1061057715001</v>
      </c>
      <c r="V1289" s="73">
        <f t="shared" si="209"/>
        <v>9.0840168851372626E-5</v>
      </c>
      <c r="W1289" s="98">
        <v>235600</v>
      </c>
      <c r="X1289" s="67">
        <f t="shared" si="203"/>
        <v>1.33858194282692E-4</v>
      </c>
      <c r="Y1289" s="66">
        <v>831.02723828399996</v>
      </c>
      <c r="Z1289" s="105">
        <f t="shared" si="204"/>
        <v>1.0743383605650369E-4</v>
      </c>
      <c r="AA1289" s="101">
        <v>85000</v>
      </c>
      <c r="AB1289" s="67">
        <f t="shared" si="205"/>
        <v>1.6258017538541079E-4</v>
      </c>
      <c r="AC1289" s="66">
        <v>870.078867487499</v>
      </c>
      <c r="AD1289" s="73">
        <f t="shared" si="206"/>
        <v>7.9162001439046133E-5</v>
      </c>
    </row>
    <row r="1290" spans="1:30" x14ac:dyDescent="0.25">
      <c r="A1290" s="165"/>
      <c r="B1290" s="72" t="s">
        <v>11952</v>
      </c>
      <c r="C1290" s="64" t="s">
        <v>11953</v>
      </c>
      <c r="D1290" s="64" t="s">
        <v>4</v>
      </c>
      <c r="E1290" s="64" t="s">
        <v>446</v>
      </c>
      <c r="F1290" s="64" t="s">
        <v>1496</v>
      </c>
      <c r="G1290" s="64" t="s">
        <v>1216</v>
      </c>
      <c r="H1290" s="65">
        <v>38723</v>
      </c>
      <c r="I1290" s="65">
        <v>42004</v>
      </c>
      <c r="J1290" s="93" t="s">
        <v>1</v>
      </c>
      <c r="K1290" s="101">
        <v>169980</v>
      </c>
      <c r="L1290" s="67">
        <f t="shared" si="200"/>
        <v>5.7780381086780776E-5</v>
      </c>
      <c r="M1290" s="66">
        <v>3473.9427840005001</v>
      </c>
      <c r="N1290" s="73">
        <f t="shared" si="201"/>
        <v>6.7316967410704351E-5</v>
      </c>
      <c r="O1290" s="98">
        <v>163280</v>
      </c>
      <c r="P1290" s="67">
        <f t="shared" si="207"/>
        <v>6.0131133333125788E-5</v>
      </c>
      <c r="Q1290" s="66">
        <v>3262.7646015004998</v>
      </c>
      <c r="R1290" s="105">
        <f t="shared" si="202"/>
        <v>9.3483906378500533E-5</v>
      </c>
      <c r="S1290" s="101">
        <v>148060</v>
      </c>
      <c r="T1290" s="67">
        <f t="shared" si="208"/>
        <v>6.4856373265192495E-5</v>
      </c>
      <c r="U1290" s="66">
        <v>820.292718678499</v>
      </c>
      <c r="V1290" s="73">
        <f t="shared" si="209"/>
        <v>4.3804162961669837E-5</v>
      </c>
      <c r="W1290" s="98">
        <v>98200</v>
      </c>
      <c r="X1290" s="67">
        <f t="shared" si="203"/>
        <v>5.5793186241767213E-5</v>
      </c>
      <c r="Y1290" s="66">
        <v>341.41073608999898</v>
      </c>
      <c r="Z1290" s="105">
        <f t="shared" si="204"/>
        <v>4.4137019052182122E-5</v>
      </c>
      <c r="AA1290" s="101">
        <v>49860</v>
      </c>
      <c r="AB1290" s="67">
        <f t="shared" si="205"/>
        <v>9.5367618173136266E-5</v>
      </c>
      <c r="AC1290" s="66">
        <v>478.881982588499</v>
      </c>
      <c r="AD1290" s="73">
        <f t="shared" si="206"/>
        <v>4.3569907983483684E-5</v>
      </c>
    </row>
    <row r="1291" spans="1:30" x14ac:dyDescent="0.25">
      <c r="A1291" s="165"/>
      <c r="B1291" s="72" t="s">
        <v>4685</v>
      </c>
      <c r="C1291" s="64" t="s">
        <v>4686</v>
      </c>
      <c r="D1291" s="64" t="s">
        <v>7</v>
      </c>
      <c r="E1291" s="64" t="s">
        <v>4687</v>
      </c>
      <c r="F1291" s="64" t="s">
        <v>1664</v>
      </c>
      <c r="G1291" s="64" t="s">
        <v>1216</v>
      </c>
      <c r="H1291" s="65">
        <v>38723</v>
      </c>
      <c r="I1291" s="65">
        <v>41995</v>
      </c>
      <c r="J1291" s="93" t="s">
        <v>1</v>
      </c>
      <c r="K1291" s="101">
        <v>105030</v>
      </c>
      <c r="L1291" s="67">
        <f t="shared" si="200"/>
        <v>3.5702279241937792E-5</v>
      </c>
      <c r="M1291" s="66">
        <v>3454.64559894999</v>
      </c>
      <c r="N1291" s="73">
        <f t="shared" si="201"/>
        <v>6.6943032646105965E-5</v>
      </c>
      <c r="O1291" s="98">
        <v>105030</v>
      </c>
      <c r="P1291" s="67">
        <f t="shared" si="207"/>
        <v>3.8679403074339795E-5</v>
      </c>
      <c r="Q1291" s="66">
        <v>2941.6619751999901</v>
      </c>
      <c r="R1291" s="105">
        <f t="shared" si="202"/>
        <v>8.428375511991368E-5</v>
      </c>
      <c r="S1291" s="101">
        <v>56900</v>
      </c>
      <c r="T1291" s="67">
        <f t="shared" si="208"/>
        <v>2.4924541664118958E-5</v>
      </c>
      <c r="U1291" s="66">
        <v>172.97565</v>
      </c>
      <c r="V1291" s="73">
        <f t="shared" si="209"/>
        <v>9.2370118476822335E-6</v>
      </c>
      <c r="W1291" s="98">
        <v>56700</v>
      </c>
      <c r="X1291" s="67">
        <f t="shared" si="203"/>
        <v>3.2214599388067222E-5</v>
      </c>
      <c r="Y1291" s="66">
        <v>171.6309</v>
      </c>
      <c r="Z1291" s="105">
        <f t="shared" si="204"/>
        <v>2.218816077666126E-5</v>
      </c>
      <c r="AA1291" s="101">
        <v>200</v>
      </c>
      <c r="AB1291" s="67">
        <f t="shared" si="205"/>
        <v>3.8254158914214306E-7</v>
      </c>
      <c r="AC1291" s="66">
        <v>1.3447499999999999</v>
      </c>
      <c r="AD1291" s="73">
        <f t="shared" si="206"/>
        <v>1.2234879550926085E-7</v>
      </c>
    </row>
    <row r="1292" spans="1:30" x14ac:dyDescent="0.25">
      <c r="A1292" s="165"/>
      <c r="B1292" s="72" t="s">
        <v>14243</v>
      </c>
      <c r="C1292" s="64" t="s">
        <v>14244</v>
      </c>
      <c r="D1292" s="64" t="s">
        <v>2</v>
      </c>
      <c r="E1292" s="64" t="s">
        <v>14245</v>
      </c>
      <c r="F1292" s="64" t="s">
        <v>1074</v>
      </c>
      <c r="G1292" s="64" t="s">
        <v>1416</v>
      </c>
      <c r="H1292" s="65">
        <v>39110</v>
      </c>
      <c r="I1292" s="65">
        <v>39791</v>
      </c>
      <c r="J1292" s="93" t="s">
        <v>1</v>
      </c>
      <c r="K1292" s="101">
        <v>289940</v>
      </c>
      <c r="L1292" s="67">
        <f t="shared" si="200"/>
        <v>9.855773439405353E-5</v>
      </c>
      <c r="M1292" s="66">
        <v>3430.3881578170099</v>
      </c>
      <c r="N1292" s="73">
        <f t="shared" si="201"/>
        <v>6.6472979603857677E-5</v>
      </c>
      <c r="O1292" s="98">
        <v>275270</v>
      </c>
      <c r="P1292" s="67">
        <f t="shared" si="207"/>
        <v>1.0137369593709907E-4</v>
      </c>
      <c r="Q1292" s="66">
        <v>2918.5880778170099</v>
      </c>
      <c r="R1292" s="105">
        <f t="shared" si="202"/>
        <v>8.3622647646286664E-5</v>
      </c>
      <c r="S1292" s="101">
        <v>234320</v>
      </c>
      <c r="T1292" s="67">
        <f t="shared" si="208"/>
        <v>1.0264180321153523E-4</v>
      </c>
      <c r="U1292" s="66">
        <v>1920.1795971220099</v>
      </c>
      <c r="V1292" s="73">
        <f t="shared" si="209"/>
        <v>1.0253883531175459E-4</v>
      </c>
      <c r="W1292" s="98">
        <v>180420</v>
      </c>
      <c r="X1292" s="67">
        <f t="shared" si="203"/>
        <v>1.0250719614806151E-4</v>
      </c>
      <c r="Y1292" s="66">
        <v>751.65908462200105</v>
      </c>
      <c r="Z1292" s="105">
        <f t="shared" si="204"/>
        <v>9.7173251546376501E-5</v>
      </c>
      <c r="AA1292" s="101">
        <v>53900</v>
      </c>
      <c r="AB1292" s="67">
        <f t="shared" si="205"/>
        <v>1.0309495827380755E-4</v>
      </c>
      <c r="AC1292" s="66">
        <v>1168.5205125</v>
      </c>
      <c r="AD1292" s="73">
        <f t="shared" si="206"/>
        <v>1.0631498585777222E-4</v>
      </c>
    </row>
    <row r="1293" spans="1:30" x14ac:dyDescent="0.25">
      <c r="A1293" s="165"/>
      <c r="B1293" s="72" t="s">
        <v>15675</v>
      </c>
      <c r="C1293" s="64" t="s">
        <v>460</v>
      </c>
      <c r="D1293" s="64" t="s">
        <v>2</v>
      </c>
      <c r="E1293" s="64" t="s">
        <v>15676</v>
      </c>
      <c r="F1293" s="64" t="s">
        <v>1380</v>
      </c>
      <c r="G1293" s="64" t="s">
        <v>1216</v>
      </c>
      <c r="H1293" s="65">
        <v>40112</v>
      </c>
      <c r="I1293" s="65">
        <v>42004</v>
      </c>
      <c r="J1293" s="93" t="s">
        <v>1</v>
      </c>
      <c r="K1293" s="101">
        <v>339128</v>
      </c>
      <c r="L1293" s="67">
        <f t="shared" si="200"/>
        <v>1.1527794491821269E-4</v>
      </c>
      <c r="M1293" s="66">
        <v>3420.3895369625202</v>
      </c>
      <c r="N1293" s="73">
        <f t="shared" si="201"/>
        <v>6.6279229483011255E-5</v>
      </c>
      <c r="O1293" s="98">
        <v>320200</v>
      </c>
      <c r="P1293" s="67">
        <f t="shared" si="207"/>
        <v>1.1792006916503478E-4</v>
      </c>
      <c r="Q1293" s="66">
        <v>2559.47193696251</v>
      </c>
      <c r="R1293" s="105">
        <f t="shared" si="202"/>
        <v>7.333334278034218E-5</v>
      </c>
      <c r="S1293" s="101">
        <v>281100</v>
      </c>
      <c r="T1293" s="67">
        <f t="shared" si="208"/>
        <v>1.2313336839690404E-4</v>
      </c>
      <c r="U1293" s="66">
        <v>1939.3080419625101</v>
      </c>
      <c r="V1293" s="73">
        <f t="shared" si="209"/>
        <v>1.0356030666693919E-4</v>
      </c>
      <c r="W1293" s="98">
        <v>239900</v>
      </c>
      <c r="X1293" s="67">
        <f t="shared" si="203"/>
        <v>1.3630127677596694E-4</v>
      </c>
      <c r="Y1293" s="66">
        <v>1037.3391005999999</v>
      </c>
      <c r="Z1293" s="105">
        <f t="shared" si="204"/>
        <v>1.3410549466343175E-4</v>
      </c>
      <c r="AA1293" s="101">
        <v>41200</v>
      </c>
      <c r="AB1293" s="67">
        <f t="shared" si="205"/>
        <v>7.8803567363281462E-5</v>
      </c>
      <c r="AC1293" s="66">
        <v>901.96894136249796</v>
      </c>
      <c r="AD1293" s="73">
        <f t="shared" si="206"/>
        <v>8.2063441950150403E-5</v>
      </c>
    </row>
    <row r="1294" spans="1:30" x14ac:dyDescent="0.25">
      <c r="A1294" s="165"/>
      <c r="B1294" s="72" t="s">
        <v>10846</v>
      </c>
      <c r="C1294" s="64" t="s">
        <v>10836</v>
      </c>
      <c r="D1294" s="64" t="s">
        <v>0</v>
      </c>
      <c r="E1294" s="64" t="s">
        <v>10847</v>
      </c>
      <c r="F1294" s="64" t="s">
        <v>1199</v>
      </c>
      <c r="G1294" s="64" t="s">
        <v>1199</v>
      </c>
      <c r="H1294" s="65">
        <v>38720</v>
      </c>
      <c r="I1294" s="65">
        <v>41995</v>
      </c>
      <c r="J1294" s="93" t="s">
        <v>1</v>
      </c>
      <c r="K1294" s="101">
        <v>295399</v>
      </c>
      <c r="L1294" s="67">
        <f t="shared" si="200"/>
        <v>1.0041338270769476E-4</v>
      </c>
      <c r="M1294" s="66">
        <v>3406.68068336551</v>
      </c>
      <c r="N1294" s="73">
        <f t="shared" si="201"/>
        <v>6.6013583642475745E-5</v>
      </c>
      <c r="O1294" s="98">
        <v>284677</v>
      </c>
      <c r="P1294" s="67">
        <f t="shared" si="207"/>
        <v>1.0483801227262525E-4</v>
      </c>
      <c r="Q1294" s="66">
        <v>1781.0588233655001</v>
      </c>
      <c r="R1294" s="105">
        <f t="shared" si="202"/>
        <v>5.1030447069804413E-5</v>
      </c>
      <c r="S1294" s="101">
        <v>224140</v>
      </c>
      <c r="T1294" s="67">
        <f t="shared" si="208"/>
        <v>9.8182544263543471E-5</v>
      </c>
      <c r="U1294" s="66">
        <v>1137.0447833354999</v>
      </c>
      <c r="V1294" s="73">
        <f t="shared" si="209"/>
        <v>6.0718928560264355E-5</v>
      </c>
      <c r="W1294" s="98">
        <v>201140</v>
      </c>
      <c r="X1294" s="67">
        <f t="shared" si="203"/>
        <v>1.1427944481333052E-4</v>
      </c>
      <c r="Y1294" s="66">
        <v>888.62704197300195</v>
      </c>
      <c r="Z1294" s="105">
        <f t="shared" si="204"/>
        <v>1.1488024404571602E-4</v>
      </c>
      <c r="AA1294" s="101">
        <v>23000</v>
      </c>
      <c r="AB1294" s="67">
        <f t="shared" si="205"/>
        <v>4.3992282751346447E-5</v>
      </c>
      <c r="AC1294" s="66">
        <v>248.41774136250001</v>
      </c>
      <c r="AD1294" s="73">
        <f t="shared" si="206"/>
        <v>2.2601681679741933E-5</v>
      </c>
    </row>
    <row r="1295" spans="1:30" x14ac:dyDescent="0.25">
      <c r="A1295" s="165"/>
      <c r="B1295" s="72" t="s">
        <v>7055</v>
      </c>
      <c r="C1295" s="64" t="s">
        <v>7056</v>
      </c>
      <c r="D1295" s="64" t="s">
        <v>4</v>
      </c>
      <c r="E1295" s="64" t="s">
        <v>7057</v>
      </c>
      <c r="F1295" s="64" t="s">
        <v>1167</v>
      </c>
      <c r="G1295" s="64" t="s">
        <v>1167</v>
      </c>
      <c r="H1295" s="65">
        <v>38728</v>
      </c>
      <c r="I1295" s="65">
        <v>41822</v>
      </c>
      <c r="J1295" s="93" t="s">
        <v>1</v>
      </c>
      <c r="K1295" s="101">
        <v>118375</v>
      </c>
      <c r="L1295" s="67">
        <f t="shared" si="200"/>
        <v>4.0238572838849716E-5</v>
      </c>
      <c r="M1295" s="66">
        <v>3406.2846949740101</v>
      </c>
      <c r="N1295" s="73">
        <f t="shared" si="201"/>
        <v>6.6005910304340075E-5</v>
      </c>
      <c r="O1295" s="98">
        <v>107345</v>
      </c>
      <c r="P1295" s="67">
        <f t="shared" si="207"/>
        <v>3.9531948233980815E-5</v>
      </c>
      <c r="Q1295" s="66">
        <v>3037.1886949740101</v>
      </c>
      <c r="R1295" s="105">
        <f t="shared" si="202"/>
        <v>8.7020762541133349E-5</v>
      </c>
      <c r="S1295" s="101">
        <v>91700</v>
      </c>
      <c r="T1295" s="67">
        <f t="shared" si="208"/>
        <v>4.016837382424795E-5</v>
      </c>
      <c r="U1295" s="66">
        <v>519.29929040899697</v>
      </c>
      <c r="V1295" s="73">
        <f t="shared" si="209"/>
        <v>2.7730918762270192E-5</v>
      </c>
      <c r="W1295" s="98">
        <v>62100</v>
      </c>
      <c r="X1295" s="67">
        <f t="shared" si="203"/>
        <v>3.5282656472645048E-5</v>
      </c>
      <c r="Y1295" s="66">
        <v>214.98236540899899</v>
      </c>
      <c r="Z1295" s="105">
        <f t="shared" si="204"/>
        <v>2.7792567001873263E-5</v>
      </c>
      <c r="AA1295" s="101">
        <v>29600</v>
      </c>
      <c r="AB1295" s="67">
        <f t="shared" si="205"/>
        <v>5.6616155193037168E-5</v>
      </c>
      <c r="AC1295" s="66">
        <v>304.316924999999</v>
      </c>
      <c r="AD1295" s="73">
        <f t="shared" si="206"/>
        <v>2.768753242374564E-5</v>
      </c>
    </row>
    <row r="1296" spans="1:30" x14ac:dyDescent="0.25">
      <c r="A1296" s="165"/>
      <c r="B1296" s="72" t="s">
        <v>11702</v>
      </c>
      <c r="C1296" s="64" t="s">
        <v>11703</v>
      </c>
      <c r="D1296" s="64" t="s">
        <v>7</v>
      </c>
      <c r="E1296" s="64" t="s">
        <v>11704</v>
      </c>
      <c r="F1296" s="64" t="s">
        <v>1199</v>
      </c>
      <c r="G1296" s="64" t="s">
        <v>1199</v>
      </c>
      <c r="H1296" s="65">
        <v>38726</v>
      </c>
      <c r="I1296" s="65">
        <v>40555</v>
      </c>
      <c r="J1296" s="93" t="s">
        <v>1</v>
      </c>
      <c r="K1296" s="101">
        <v>20110</v>
      </c>
      <c r="L1296" s="67">
        <f t="shared" si="200"/>
        <v>6.835883419550309E-6</v>
      </c>
      <c r="M1296" s="66">
        <v>3382.2645266999998</v>
      </c>
      <c r="N1296" s="73">
        <f t="shared" si="201"/>
        <v>6.5540455060705019E-5</v>
      </c>
      <c r="O1296" s="98">
        <v>20110</v>
      </c>
      <c r="P1296" s="67">
        <f t="shared" si="207"/>
        <v>7.4059106524323838E-6</v>
      </c>
      <c r="Q1296" s="66">
        <v>3284.2891992</v>
      </c>
      <c r="R1296" s="105">
        <f t="shared" si="202"/>
        <v>9.4100623709333906E-5</v>
      </c>
      <c r="S1296" s="101">
        <v>5500</v>
      </c>
      <c r="T1296" s="67">
        <f t="shared" si="208"/>
        <v>2.409226347146824E-6</v>
      </c>
      <c r="U1296" s="66">
        <v>16.93496</v>
      </c>
      <c r="V1296" s="73">
        <f t="shared" si="209"/>
        <v>9.0433784269649933E-7</v>
      </c>
      <c r="W1296" s="98">
        <v>5500</v>
      </c>
      <c r="X1296" s="67">
        <f t="shared" si="203"/>
        <v>3.124872956514457E-6</v>
      </c>
      <c r="Y1296" s="66">
        <v>16.93496</v>
      </c>
      <c r="Z1296" s="105">
        <f t="shared" si="204"/>
        <v>2.1893238060648015E-6</v>
      </c>
      <c r="AA1296" s="101">
        <v>0</v>
      </c>
      <c r="AB1296" s="67">
        <f t="shared" si="205"/>
        <v>0</v>
      </c>
      <c r="AC1296" s="66">
        <v>0</v>
      </c>
      <c r="AD1296" s="73">
        <f t="shared" si="206"/>
        <v>0</v>
      </c>
    </row>
    <row r="1297" spans="1:30" x14ac:dyDescent="0.25">
      <c r="A1297" s="165"/>
      <c r="B1297" s="74" t="s">
        <v>16855</v>
      </c>
      <c r="C1297" s="68" t="s">
        <v>41</v>
      </c>
      <c r="D1297" s="68" t="s">
        <v>2</v>
      </c>
      <c r="E1297" s="68" t="s">
        <v>16856</v>
      </c>
      <c r="F1297" s="68" t="s">
        <v>1215</v>
      </c>
      <c r="G1297" s="68" t="s">
        <v>1216</v>
      </c>
      <c r="H1297" s="69">
        <v>39735</v>
      </c>
      <c r="I1297" s="69">
        <v>41997</v>
      </c>
      <c r="J1297" s="94" t="s">
        <v>1173</v>
      </c>
      <c r="K1297" s="102">
        <v>267866</v>
      </c>
      <c r="L1297" s="71">
        <f t="shared" si="200"/>
        <v>9.1054239088078721E-5</v>
      </c>
      <c r="M1297" s="70">
        <v>3341.6413095770199</v>
      </c>
      <c r="N1297" s="75">
        <f t="shared" si="201"/>
        <v>6.4753271173917897E-5</v>
      </c>
      <c r="O1297" s="99">
        <v>262640</v>
      </c>
      <c r="P1297" s="71">
        <f t="shared" si="207"/>
        <v>9.6722445238927961E-5</v>
      </c>
      <c r="Q1297" s="70">
        <v>3178.7349095770201</v>
      </c>
      <c r="R1297" s="106">
        <f t="shared" si="202"/>
        <v>9.1076308892253376E-5</v>
      </c>
      <c r="S1297" s="102">
        <v>223600</v>
      </c>
      <c r="T1297" s="71">
        <f t="shared" si="208"/>
        <v>9.7946002040369054E-5</v>
      </c>
      <c r="U1297" s="70">
        <v>1386.934437077</v>
      </c>
      <c r="V1297" s="75">
        <f t="shared" si="209"/>
        <v>7.4063198070010072E-5</v>
      </c>
      <c r="W1297" s="99">
        <v>189600</v>
      </c>
      <c r="X1297" s="71">
        <f t="shared" si="203"/>
        <v>1.0772289319184382E-4</v>
      </c>
      <c r="Y1297" s="70">
        <v>929.20278412700304</v>
      </c>
      <c r="Z1297" s="106">
        <f t="shared" si="204"/>
        <v>1.2012580932880506E-4</v>
      </c>
      <c r="AA1297" s="102">
        <v>34000</v>
      </c>
      <c r="AB1297" s="71">
        <f t="shared" si="205"/>
        <v>6.5032070154164321E-5</v>
      </c>
      <c r="AC1297" s="70">
        <v>457.73165294999899</v>
      </c>
      <c r="AD1297" s="75">
        <f t="shared" si="206"/>
        <v>4.1645596880383259E-5</v>
      </c>
    </row>
    <row r="1298" spans="1:30" x14ac:dyDescent="0.25">
      <c r="A1298" s="165"/>
      <c r="B1298" s="72" t="s">
        <v>4859</v>
      </c>
      <c r="C1298" s="64" t="s">
        <v>4860</v>
      </c>
      <c r="D1298" s="64" t="s">
        <v>4</v>
      </c>
      <c r="E1298" s="64" t="s">
        <v>4861</v>
      </c>
      <c r="F1298" s="64" t="s">
        <v>1374</v>
      </c>
      <c r="G1298" s="64" t="s">
        <v>1227</v>
      </c>
      <c r="H1298" s="65">
        <v>38727</v>
      </c>
      <c r="I1298" s="65">
        <v>39512</v>
      </c>
      <c r="J1298" s="93" t="s">
        <v>1</v>
      </c>
      <c r="K1298" s="101">
        <v>113094</v>
      </c>
      <c r="L1298" s="67">
        <f t="shared" si="200"/>
        <v>3.8443431101473026E-5</v>
      </c>
      <c r="M1298" s="66">
        <v>3330.3804525085102</v>
      </c>
      <c r="N1298" s="73">
        <f t="shared" si="201"/>
        <v>6.4535061837889482E-5</v>
      </c>
      <c r="O1298" s="98">
        <v>106504</v>
      </c>
      <c r="P1298" s="67">
        <f t="shared" si="207"/>
        <v>3.9222233124150102E-5</v>
      </c>
      <c r="Q1298" s="66">
        <v>2970.69972750851</v>
      </c>
      <c r="R1298" s="105">
        <f t="shared" si="202"/>
        <v>8.5115737456918124E-5</v>
      </c>
      <c r="S1298" s="101">
        <v>94220</v>
      </c>
      <c r="T1298" s="67">
        <f t="shared" si="208"/>
        <v>4.1272237532395223E-5</v>
      </c>
      <c r="U1298" s="66">
        <v>661.71336057650001</v>
      </c>
      <c r="V1298" s="73">
        <f t="shared" si="209"/>
        <v>3.5335922434254515E-5</v>
      </c>
      <c r="W1298" s="98">
        <v>52200</v>
      </c>
      <c r="X1298" s="67">
        <f t="shared" si="203"/>
        <v>2.965788515091903E-5</v>
      </c>
      <c r="Y1298" s="66">
        <v>191.81619421400001</v>
      </c>
      <c r="Z1298" s="105">
        <f t="shared" si="204"/>
        <v>2.4797682449882355E-5</v>
      </c>
      <c r="AA1298" s="101">
        <v>42020</v>
      </c>
      <c r="AB1298" s="67">
        <f t="shared" si="205"/>
        <v>8.0371987878764258E-5</v>
      </c>
      <c r="AC1298" s="66">
        <v>469.8971663625</v>
      </c>
      <c r="AD1298" s="73">
        <f t="shared" si="206"/>
        <v>4.2752446415814572E-5</v>
      </c>
    </row>
    <row r="1299" spans="1:30" x14ac:dyDescent="0.25">
      <c r="A1299" s="165"/>
      <c r="B1299" s="72" t="s">
        <v>14248</v>
      </c>
      <c r="C1299" s="64" t="s">
        <v>14249</v>
      </c>
      <c r="D1299" s="64" t="s">
        <v>2</v>
      </c>
      <c r="E1299" s="64" t="s">
        <v>14250</v>
      </c>
      <c r="F1299" s="64" t="s">
        <v>1192</v>
      </c>
      <c r="G1299" s="64" t="s">
        <v>1193</v>
      </c>
      <c r="H1299" s="65">
        <v>39310</v>
      </c>
      <c r="I1299" s="65">
        <v>39788</v>
      </c>
      <c r="J1299" s="93" t="s">
        <v>1</v>
      </c>
      <c r="K1299" s="101">
        <v>151711</v>
      </c>
      <c r="L1299" s="67">
        <f t="shared" si="200"/>
        <v>5.1570298829607004E-5</v>
      </c>
      <c r="M1299" s="66">
        <v>3322.5458550180101</v>
      </c>
      <c r="N1299" s="73">
        <f t="shared" si="201"/>
        <v>6.4383245479147775E-5</v>
      </c>
      <c r="O1299" s="98">
        <v>144441</v>
      </c>
      <c r="P1299" s="67">
        <f t="shared" si="207"/>
        <v>5.3193293910889404E-5</v>
      </c>
      <c r="Q1299" s="66">
        <v>2899.5378550180099</v>
      </c>
      <c r="R1299" s="105">
        <f t="shared" si="202"/>
        <v>8.3076825479461535E-5</v>
      </c>
      <c r="S1299" s="101">
        <v>125900</v>
      </c>
      <c r="T1299" s="67">
        <f t="shared" si="208"/>
        <v>5.5149381291960933E-5</v>
      </c>
      <c r="U1299" s="66">
        <v>1079.2453719279999</v>
      </c>
      <c r="V1299" s="73">
        <f t="shared" si="209"/>
        <v>5.7632402520557975E-5</v>
      </c>
      <c r="W1299" s="98">
        <v>94500</v>
      </c>
      <c r="X1299" s="67">
        <f t="shared" si="203"/>
        <v>5.3690998980112034E-5</v>
      </c>
      <c r="Y1299" s="66">
        <v>444.05270942799899</v>
      </c>
      <c r="Z1299" s="105">
        <f t="shared" si="204"/>
        <v>5.740640473306664E-5</v>
      </c>
      <c r="AA1299" s="101">
        <v>31400</v>
      </c>
      <c r="AB1299" s="67">
        <f t="shared" si="205"/>
        <v>6.0059029495316456E-5</v>
      </c>
      <c r="AC1299" s="66">
        <v>635.19266249999998</v>
      </c>
      <c r="AD1299" s="73">
        <f t="shared" si="206"/>
        <v>5.7791453558799367E-5</v>
      </c>
    </row>
    <row r="1300" spans="1:30" x14ac:dyDescent="0.25">
      <c r="A1300" s="165"/>
      <c r="B1300" s="72" t="s">
        <v>11844</v>
      </c>
      <c r="C1300" s="64" t="s">
        <v>11845</v>
      </c>
      <c r="D1300" s="64" t="s">
        <v>7</v>
      </c>
      <c r="E1300" s="64" t="s">
        <v>11846</v>
      </c>
      <c r="F1300" s="64" t="s">
        <v>1530</v>
      </c>
      <c r="G1300" s="64" t="s">
        <v>1216</v>
      </c>
      <c r="H1300" s="65">
        <v>38726</v>
      </c>
      <c r="I1300" s="65">
        <v>41984</v>
      </c>
      <c r="J1300" s="93" t="s">
        <v>1</v>
      </c>
      <c r="K1300" s="101">
        <v>581850</v>
      </c>
      <c r="L1300" s="67">
        <f t="shared" si="200"/>
        <v>1.977851202220461E-4</v>
      </c>
      <c r="M1300" s="66">
        <v>3302.3676600000099</v>
      </c>
      <c r="N1300" s="73">
        <f t="shared" si="201"/>
        <v>6.3992238781314565E-5</v>
      </c>
      <c r="O1300" s="98">
        <v>581850</v>
      </c>
      <c r="P1300" s="67">
        <f t="shared" si="207"/>
        <v>2.142779270570752E-4</v>
      </c>
      <c r="Q1300" s="66">
        <v>3302.3676600000099</v>
      </c>
      <c r="R1300" s="105">
        <f t="shared" si="202"/>
        <v>9.4618603197072092E-5</v>
      </c>
      <c r="S1300" s="101">
        <v>576750</v>
      </c>
      <c r="T1300" s="67">
        <f t="shared" si="208"/>
        <v>2.5264023558489647E-4</v>
      </c>
      <c r="U1300" s="66">
        <v>3285.4603950000101</v>
      </c>
      <c r="V1300" s="73">
        <f t="shared" si="209"/>
        <v>1.7544571501078819E-4</v>
      </c>
      <c r="W1300" s="98">
        <v>576750</v>
      </c>
      <c r="X1300" s="67">
        <f t="shared" si="203"/>
        <v>3.2768554139449329E-4</v>
      </c>
      <c r="Y1300" s="66">
        <v>3285.4603950000101</v>
      </c>
      <c r="Z1300" s="105">
        <f t="shared" si="204"/>
        <v>4.2473892212657066E-4</v>
      </c>
      <c r="AA1300" s="101">
        <v>0</v>
      </c>
      <c r="AB1300" s="67">
        <f t="shared" si="205"/>
        <v>0</v>
      </c>
      <c r="AC1300" s="66">
        <v>0</v>
      </c>
      <c r="AD1300" s="73">
        <f t="shared" si="206"/>
        <v>0</v>
      </c>
    </row>
    <row r="1301" spans="1:30" x14ac:dyDescent="0.25">
      <c r="A1301" s="165"/>
      <c r="B1301" s="72" t="s">
        <v>5890</v>
      </c>
      <c r="C1301" s="64" t="s">
        <v>5863</v>
      </c>
      <c r="D1301" s="64" t="s">
        <v>2</v>
      </c>
      <c r="E1301" s="64" t="s">
        <v>5891</v>
      </c>
      <c r="F1301" s="64" t="s">
        <v>1515</v>
      </c>
      <c r="G1301" s="64" t="s">
        <v>1515</v>
      </c>
      <c r="H1301" s="65">
        <v>38720</v>
      </c>
      <c r="I1301" s="65">
        <v>39160</v>
      </c>
      <c r="J1301" s="93" t="s">
        <v>1</v>
      </c>
      <c r="K1301" s="101">
        <v>228900</v>
      </c>
      <c r="L1301" s="67">
        <f t="shared" si="200"/>
        <v>7.780873767951594E-5</v>
      </c>
      <c r="M1301" s="66">
        <v>3290.514410025</v>
      </c>
      <c r="N1301" s="73">
        <f t="shared" si="201"/>
        <v>6.3762550242414732E-5</v>
      </c>
      <c r="O1301" s="98">
        <v>222540</v>
      </c>
      <c r="P1301" s="67">
        <f t="shared" si="207"/>
        <v>8.1954816339746528E-5</v>
      </c>
      <c r="Q1301" s="66">
        <v>3047.7125700249999</v>
      </c>
      <c r="R1301" s="105">
        <f t="shared" si="202"/>
        <v>8.7322289948152946E-5</v>
      </c>
      <c r="S1301" s="101">
        <v>192400</v>
      </c>
      <c r="T1301" s="67">
        <f t="shared" si="208"/>
        <v>8.4279118034736157E-5</v>
      </c>
      <c r="U1301" s="66">
        <v>1495.18410606</v>
      </c>
      <c r="V1301" s="73">
        <f t="shared" si="209"/>
        <v>7.9843800570440928E-5</v>
      </c>
      <c r="W1301" s="98">
        <v>159000</v>
      </c>
      <c r="X1301" s="67">
        <f t="shared" si="203"/>
        <v>9.0337236379236117E-5</v>
      </c>
      <c r="Y1301" s="66">
        <v>681.60995995200005</v>
      </c>
      <c r="Z1301" s="105">
        <f t="shared" si="204"/>
        <v>8.8117415793942811E-5</v>
      </c>
      <c r="AA1301" s="101">
        <v>33400</v>
      </c>
      <c r="AB1301" s="67">
        <f t="shared" si="205"/>
        <v>6.3884445386737894E-5</v>
      </c>
      <c r="AC1301" s="66">
        <v>813.57414610800095</v>
      </c>
      <c r="AD1301" s="73">
        <f t="shared" si="206"/>
        <v>7.4021057322022171E-5</v>
      </c>
    </row>
    <row r="1302" spans="1:30" x14ac:dyDescent="0.25">
      <c r="A1302" s="165"/>
      <c r="B1302" s="72" t="s">
        <v>1222</v>
      </c>
      <c r="C1302" s="64" t="s">
        <v>1195</v>
      </c>
      <c r="D1302" s="64" t="s">
        <v>2</v>
      </c>
      <c r="E1302" s="64" t="s">
        <v>1223</v>
      </c>
      <c r="F1302" s="64" t="s">
        <v>1199</v>
      </c>
      <c r="G1302" s="64" t="s">
        <v>1199</v>
      </c>
      <c r="H1302" s="65">
        <v>41346</v>
      </c>
      <c r="I1302" s="65">
        <v>41997</v>
      </c>
      <c r="J1302" s="93" t="s">
        <v>1</v>
      </c>
      <c r="K1302" s="101">
        <v>143556</v>
      </c>
      <c r="L1302" s="67">
        <f t="shared" si="200"/>
        <v>4.8798213832767983E-5</v>
      </c>
      <c r="M1302" s="66">
        <v>3285.53930042001</v>
      </c>
      <c r="N1302" s="73">
        <f t="shared" si="201"/>
        <v>6.3666144137891005E-5</v>
      </c>
      <c r="O1302" s="98">
        <v>136260</v>
      </c>
      <c r="P1302" s="67">
        <f t="shared" si="207"/>
        <v>5.0180476653427974E-5</v>
      </c>
      <c r="Q1302" s="66">
        <v>2315.3777004200001</v>
      </c>
      <c r="R1302" s="105">
        <f t="shared" si="202"/>
        <v>6.6339616433679766E-5</v>
      </c>
      <c r="S1302" s="101">
        <v>101600</v>
      </c>
      <c r="T1302" s="67">
        <f t="shared" si="208"/>
        <v>4.4504981249112237E-5</v>
      </c>
      <c r="U1302" s="66">
        <v>1081.2577854199999</v>
      </c>
      <c r="V1302" s="73">
        <f t="shared" si="209"/>
        <v>5.7739866705650151E-5</v>
      </c>
      <c r="W1302" s="98">
        <v>62600</v>
      </c>
      <c r="X1302" s="67">
        <f t="shared" si="203"/>
        <v>3.5566735832328186E-5</v>
      </c>
      <c r="Y1302" s="66">
        <v>283.14866042</v>
      </c>
      <c r="Z1302" s="105">
        <f t="shared" si="204"/>
        <v>3.6604993629324453E-5</v>
      </c>
      <c r="AA1302" s="101">
        <v>39000</v>
      </c>
      <c r="AB1302" s="67">
        <f t="shared" si="205"/>
        <v>7.4595609882717896E-5</v>
      </c>
      <c r="AC1302" s="66">
        <v>798.10912499999699</v>
      </c>
      <c r="AD1302" s="73">
        <f t="shared" si="206"/>
        <v>7.2614010134746049E-5</v>
      </c>
    </row>
    <row r="1303" spans="1:30" x14ac:dyDescent="0.25">
      <c r="A1303" s="165"/>
      <c r="B1303" s="72" t="s">
        <v>15579</v>
      </c>
      <c r="C1303" s="64" t="s">
        <v>15580</v>
      </c>
      <c r="D1303" s="64" t="s">
        <v>4</v>
      </c>
      <c r="E1303" s="64" t="s">
        <v>7493</v>
      </c>
      <c r="F1303" s="64" t="s">
        <v>1657</v>
      </c>
      <c r="G1303" s="64" t="s">
        <v>1167</v>
      </c>
      <c r="H1303" s="65">
        <v>41247</v>
      </c>
      <c r="I1303" s="65">
        <v>42003</v>
      </c>
      <c r="J1303" s="93" t="s">
        <v>1</v>
      </c>
      <c r="K1303" s="101">
        <v>121167</v>
      </c>
      <c r="L1303" s="67">
        <f t="shared" si="200"/>
        <v>4.1187642282280072E-5</v>
      </c>
      <c r="M1303" s="66">
        <v>3255.5902860000201</v>
      </c>
      <c r="N1303" s="73">
        <f t="shared" si="201"/>
        <v>6.3085801583897779E-5</v>
      </c>
      <c r="O1303" s="98">
        <v>113007</v>
      </c>
      <c r="P1303" s="67">
        <f t="shared" si="207"/>
        <v>4.1617093242139553E-5</v>
      </c>
      <c r="Q1303" s="66">
        <v>2750.0752460000199</v>
      </c>
      <c r="R1303" s="105">
        <f t="shared" si="202"/>
        <v>7.8794460597208463E-5</v>
      </c>
      <c r="S1303" s="101">
        <v>100610</v>
      </c>
      <c r="T1303" s="67">
        <f t="shared" si="208"/>
        <v>4.4071320506625809E-5</v>
      </c>
      <c r="U1303" s="66">
        <v>708.61127399999805</v>
      </c>
      <c r="V1303" s="73">
        <f t="shared" si="209"/>
        <v>3.7840301414327298E-5</v>
      </c>
      <c r="W1303" s="98">
        <v>76030</v>
      </c>
      <c r="X1303" s="67">
        <f t="shared" si="203"/>
        <v>4.3197107433417123E-5</v>
      </c>
      <c r="Y1303" s="66">
        <v>370.54112400000002</v>
      </c>
      <c r="Z1303" s="105">
        <f t="shared" si="204"/>
        <v>4.7902947742374925E-5</v>
      </c>
      <c r="AA1303" s="101">
        <v>24580</v>
      </c>
      <c r="AB1303" s="67">
        <f t="shared" si="205"/>
        <v>4.701436130556938E-5</v>
      </c>
      <c r="AC1303" s="66">
        <v>338.07014999999899</v>
      </c>
      <c r="AD1303" s="73">
        <f t="shared" si="206"/>
        <v>3.0758487191028086E-5</v>
      </c>
    </row>
    <row r="1304" spans="1:30" x14ac:dyDescent="0.25">
      <c r="A1304" s="165"/>
      <c r="B1304" s="72" t="s">
        <v>13734</v>
      </c>
      <c r="C1304" s="64" t="s">
        <v>7492</v>
      </c>
      <c r="D1304" s="64" t="s">
        <v>4</v>
      </c>
      <c r="E1304" s="64" t="s">
        <v>13735</v>
      </c>
      <c r="F1304" s="64" t="s">
        <v>1411</v>
      </c>
      <c r="G1304" s="64" t="s">
        <v>1167</v>
      </c>
      <c r="H1304" s="65">
        <v>39337</v>
      </c>
      <c r="I1304" s="65">
        <v>41631</v>
      </c>
      <c r="J1304" s="93" t="s">
        <v>1</v>
      </c>
      <c r="K1304" s="101">
        <v>109285</v>
      </c>
      <c r="L1304" s="67">
        <f t="shared" si="200"/>
        <v>3.7148658354328963E-5</v>
      </c>
      <c r="M1304" s="66">
        <v>3236.37037841653</v>
      </c>
      <c r="N1304" s="73">
        <f t="shared" si="201"/>
        <v>6.2713364277678071E-5</v>
      </c>
      <c r="O1304" s="98">
        <v>90185</v>
      </c>
      <c r="P1304" s="67">
        <f t="shared" si="207"/>
        <v>3.3212434221263776E-5</v>
      </c>
      <c r="Q1304" s="66">
        <v>2581.3019784165199</v>
      </c>
      <c r="R1304" s="105">
        <f t="shared" si="202"/>
        <v>7.3958811608398895E-5</v>
      </c>
      <c r="S1304" s="101">
        <v>76580</v>
      </c>
      <c r="T1304" s="67">
        <f t="shared" si="208"/>
        <v>3.3545191575364321E-5</v>
      </c>
      <c r="U1304" s="66">
        <v>429.51714878549802</v>
      </c>
      <c r="V1304" s="73">
        <f t="shared" si="209"/>
        <v>2.2936494195075076E-5</v>
      </c>
      <c r="W1304" s="98">
        <v>62500</v>
      </c>
      <c r="X1304" s="67">
        <f t="shared" si="203"/>
        <v>3.5509919960391559E-5</v>
      </c>
      <c r="Y1304" s="66">
        <v>246.04910742300001</v>
      </c>
      <c r="Z1304" s="105">
        <f t="shared" si="204"/>
        <v>3.1808824369361936E-5</v>
      </c>
      <c r="AA1304" s="101">
        <v>14080</v>
      </c>
      <c r="AB1304" s="67">
        <f t="shared" si="205"/>
        <v>2.6930927875606869E-5</v>
      </c>
      <c r="AC1304" s="66">
        <v>183.4680413625</v>
      </c>
      <c r="AD1304" s="73">
        <f t="shared" si="206"/>
        <v>1.6692391801558003E-5</v>
      </c>
    </row>
    <row r="1305" spans="1:30" x14ac:dyDescent="0.25">
      <c r="A1305" s="165"/>
      <c r="B1305" s="72" t="s">
        <v>7594</v>
      </c>
      <c r="C1305" s="64" t="s">
        <v>7595</v>
      </c>
      <c r="D1305" s="64" t="s">
        <v>0</v>
      </c>
      <c r="E1305" s="64" t="s">
        <v>7596</v>
      </c>
      <c r="F1305" s="64" t="s">
        <v>493</v>
      </c>
      <c r="G1305" s="64" t="s">
        <v>1167</v>
      </c>
      <c r="H1305" s="65">
        <v>38721</v>
      </c>
      <c r="I1305" s="65">
        <v>40323</v>
      </c>
      <c r="J1305" s="93" t="s">
        <v>1</v>
      </c>
      <c r="K1305" s="101">
        <v>662100</v>
      </c>
      <c r="L1305" s="67">
        <f t="shared" si="200"/>
        <v>2.2506406822895374E-4</v>
      </c>
      <c r="M1305" s="66">
        <v>3213.7700749999999</v>
      </c>
      <c r="N1305" s="73">
        <f t="shared" si="201"/>
        <v>6.2275422727353918E-5</v>
      </c>
      <c r="O1305" s="98">
        <v>662100</v>
      </c>
      <c r="P1305" s="67">
        <f t="shared" si="207"/>
        <v>2.4383159835780614E-4</v>
      </c>
      <c r="Q1305" s="66">
        <v>3213.7700749999999</v>
      </c>
      <c r="R1305" s="105">
        <f t="shared" si="202"/>
        <v>9.2080127593379072E-5</v>
      </c>
      <c r="S1305" s="101">
        <v>518300</v>
      </c>
      <c r="T1305" s="67">
        <f t="shared" si="208"/>
        <v>2.2703673013203614E-4</v>
      </c>
      <c r="U1305" s="66">
        <v>2428.8474000000101</v>
      </c>
      <c r="V1305" s="73">
        <f t="shared" si="209"/>
        <v>1.2970202574762564E-4</v>
      </c>
      <c r="W1305" s="98">
        <v>518100</v>
      </c>
      <c r="X1305" s="67">
        <f t="shared" si="203"/>
        <v>2.9436303250366183E-4</v>
      </c>
      <c r="Y1305" s="66">
        <v>2427.5026500000099</v>
      </c>
      <c r="Z1305" s="105">
        <f t="shared" si="204"/>
        <v>3.1382355440641218E-4</v>
      </c>
      <c r="AA1305" s="101">
        <v>200</v>
      </c>
      <c r="AB1305" s="67">
        <f t="shared" si="205"/>
        <v>3.8254158914214306E-7</v>
      </c>
      <c r="AC1305" s="66">
        <v>1.3447499999999999</v>
      </c>
      <c r="AD1305" s="73">
        <f t="shared" si="206"/>
        <v>1.2234879550926085E-7</v>
      </c>
    </row>
    <row r="1306" spans="1:30" x14ac:dyDescent="0.25">
      <c r="A1306" s="165"/>
      <c r="B1306" s="72" t="s">
        <v>4900</v>
      </c>
      <c r="C1306" s="64" t="s">
        <v>4901</v>
      </c>
      <c r="D1306" s="64" t="s">
        <v>4</v>
      </c>
      <c r="E1306" s="64" t="s">
        <v>4902</v>
      </c>
      <c r="F1306" s="64" t="s">
        <v>1199</v>
      </c>
      <c r="G1306" s="64" t="s">
        <v>1199</v>
      </c>
      <c r="H1306" s="65">
        <v>38720</v>
      </c>
      <c r="I1306" s="65">
        <v>40263</v>
      </c>
      <c r="J1306" s="93" t="s">
        <v>1</v>
      </c>
      <c r="K1306" s="101">
        <v>79811</v>
      </c>
      <c r="L1306" s="67">
        <f t="shared" si="200"/>
        <v>2.71297211137608E-5</v>
      </c>
      <c r="M1306" s="66">
        <v>3191.67035192001</v>
      </c>
      <c r="N1306" s="73">
        <f t="shared" si="201"/>
        <v>6.184718126488283E-5</v>
      </c>
      <c r="O1306" s="98">
        <v>79661</v>
      </c>
      <c r="P1306" s="67">
        <f t="shared" si="207"/>
        <v>2.9336760242835212E-5</v>
      </c>
      <c r="Q1306" s="66">
        <v>2846.4216519200099</v>
      </c>
      <c r="R1306" s="105">
        <f t="shared" si="202"/>
        <v>8.1554953458626422E-5</v>
      </c>
      <c r="S1306" s="101">
        <v>59815</v>
      </c>
      <c r="T1306" s="67">
        <f t="shared" si="208"/>
        <v>2.6201431628106776E-5</v>
      </c>
      <c r="U1306" s="66">
        <v>393.71874051999998</v>
      </c>
      <c r="V1306" s="73">
        <f t="shared" si="209"/>
        <v>2.1024835986092652E-5</v>
      </c>
      <c r="W1306" s="98">
        <v>38200</v>
      </c>
      <c r="X1306" s="67">
        <f t="shared" si="203"/>
        <v>2.1703663079791319E-5</v>
      </c>
      <c r="Y1306" s="66">
        <v>116.96919052</v>
      </c>
      <c r="Z1306" s="105">
        <f t="shared" si="204"/>
        <v>1.5121584779743519E-5</v>
      </c>
      <c r="AA1306" s="101">
        <v>21615</v>
      </c>
      <c r="AB1306" s="67">
        <f t="shared" si="205"/>
        <v>4.134318224653711E-5</v>
      </c>
      <c r="AC1306" s="66">
        <v>276.74955</v>
      </c>
      <c r="AD1306" s="73">
        <f t="shared" si="206"/>
        <v>2.5179382115805883E-5</v>
      </c>
    </row>
    <row r="1307" spans="1:30" x14ac:dyDescent="0.25">
      <c r="A1307" s="165"/>
      <c r="B1307" s="72" t="s">
        <v>14433</v>
      </c>
      <c r="C1307" s="64" t="s">
        <v>14311</v>
      </c>
      <c r="D1307" s="64" t="s">
        <v>2</v>
      </c>
      <c r="E1307" s="64" t="s">
        <v>14434</v>
      </c>
      <c r="F1307" s="64" t="s">
        <v>1677</v>
      </c>
      <c r="G1307" s="64" t="s">
        <v>1216</v>
      </c>
      <c r="H1307" s="65">
        <v>39793</v>
      </c>
      <c r="I1307" s="65">
        <v>41999</v>
      </c>
      <c r="J1307" s="93" t="s">
        <v>1</v>
      </c>
      <c r="K1307" s="101">
        <v>273114</v>
      </c>
      <c r="L1307" s="67">
        <f t="shared" si="200"/>
        <v>9.2838163314125455E-5</v>
      </c>
      <c r="M1307" s="66">
        <v>3191.10212047401</v>
      </c>
      <c r="N1307" s="73">
        <f t="shared" si="201"/>
        <v>6.1836170255171244E-5</v>
      </c>
      <c r="O1307" s="98">
        <v>264190</v>
      </c>
      <c r="P1307" s="67">
        <f t="shared" si="207"/>
        <v>9.7293263812337717E-5</v>
      </c>
      <c r="Q1307" s="66">
        <v>2422.9824004739999</v>
      </c>
      <c r="R1307" s="105">
        <f t="shared" si="202"/>
        <v>6.9422679091987573E-5</v>
      </c>
      <c r="S1307" s="101">
        <v>219870</v>
      </c>
      <c r="T1307" s="67">
        <f t="shared" si="208"/>
        <v>9.6312108535849479E-5</v>
      </c>
      <c r="U1307" s="66">
        <v>1558.304760474</v>
      </c>
      <c r="V1307" s="73">
        <f t="shared" si="209"/>
        <v>8.3214484436381438E-5</v>
      </c>
      <c r="W1307" s="98">
        <v>171970</v>
      </c>
      <c r="X1307" s="67">
        <f t="shared" si="203"/>
        <v>9.7706254969416581E-5</v>
      </c>
      <c r="Y1307" s="66">
        <v>706.27116047400102</v>
      </c>
      <c r="Z1307" s="105">
        <f t="shared" si="204"/>
        <v>9.1305575281119312E-5</v>
      </c>
      <c r="AA1307" s="101">
        <v>47900</v>
      </c>
      <c r="AB1307" s="67">
        <f t="shared" si="205"/>
        <v>9.1618710599543254E-5</v>
      </c>
      <c r="AC1307" s="66">
        <v>852.03359999999896</v>
      </c>
      <c r="AD1307" s="73">
        <f t="shared" si="206"/>
        <v>7.7520196834667587E-5</v>
      </c>
    </row>
    <row r="1308" spans="1:30" x14ac:dyDescent="0.25">
      <c r="A1308" s="165"/>
      <c r="B1308" s="72" t="s">
        <v>14783</v>
      </c>
      <c r="C1308" s="64" t="s">
        <v>14784</v>
      </c>
      <c r="D1308" s="64" t="s">
        <v>2</v>
      </c>
      <c r="E1308" s="64" t="s">
        <v>14785</v>
      </c>
      <c r="F1308" s="64" t="s">
        <v>1167</v>
      </c>
      <c r="G1308" s="64" t="s">
        <v>1167</v>
      </c>
      <c r="H1308" s="65">
        <v>39129</v>
      </c>
      <c r="I1308" s="65">
        <v>40623</v>
      </c>
      <c r="J1308" s="93" t="s">
        <v>1</v>
      </c>
      <c r="K1308" s="101">
        <v>205090</v>
      </c>
      <c r="L1308" s="67">
        <f t="shared" si="200"/>
        <v>6.9715133292668955E-5</v>
      </c>
      <c r="M1308" s="66">
        <v>3177.831930414</v>
      </c>
      <c r="N1308" s="73">
        <f t="shared" si="201"/>
        <v>6.1579024698279013E-5</v>
      </c>
      <c r="O1308" s="98">
        <v>200240</v>
      </c>
      <c r="P1308" s="67">
        <f t="shared" si="207"/>
        <v>7.3742394283593269E-5</v>
      </c>
      <c r="Q1308" s="66">
        <v>3027.5243304139999</v>
      </c>
      <c r="R1308" s="105">
        <f t="shared" si="202"/>
        <v>8.6743861611375745E-5</v>
      </c>
      <c r="S1308" s="101">
        <v>165920</v>
      </c>
      <c r="T1308" s="67">
        <f t="shared" si="208"/>
        <v>7.2679788276109277E-5</v>
      </c>
      <c r="U1308" s="66">
        <v>1327.52194931401</v>
      </c>
      <c r="V1308" s="73">
        <f t="shared" si="209"/>
        <v>7.0890532707185811E-5</v>
      </c>
      <c r="W1308" s="98">
        <v>114300</v>
      </c>
      <c r="X1308" s="67">
        <f t="shared" si="203"/>
        <v>6.4940541623564085E-5</v>
      </c>
      <c r="Y1308" s="66">
        <v>511.057099313999</v>
      </c>
      <c r="Z1308" s="105">
        <f t="shared" si="204"/>
        <v>6.6068622174871483E-5</v>
      </c>
      <c r="AA1308" s="101">
        <v>51620</v>
      </c>
      <c r="AB1308" s="67">
        <f t="shared" si="205"/>
        <v>9.8733984157587122E-5</v>
      </c>
      <c r="AC1308" s="66">
        <v>816.46484999999996</v>
      </c>
      <c r="AD1308" s="73">
        <f t="shared" si="206"/>
        <v>7.4284060957909899E-5</v>
      </c>
    </row>
    <row r="1309" spans="1:30" x14ac:dyDescent="0.25">
      <c r="A1309" s="165"/>
      <c r="B1309" s="72" t="s">
        <v>9594</v>
      </c>
      <c r="C1309" s="64" t="s">
        <v>9595</v>
      </c>
      <c r="D1309" s="64" t="s">
        <v>2</v>
      </c>
      <c r="E1309" s="64" t="s">
        <v>9596</v>
      </c>
      <c r="F1309" s="64" t="s">
        <v>2040</v>
      </c>
      <c r="G1309" s="64" t="s">
        <v>1167</v>
      </c>
      <c r="H1309" s="65">
        <v>38718</v>
      </c>
      <c r="I1309" s="65">
        <v>39787</v>
      </c>
      <c r="J1309" s="93" t="s">
        <v>1</v>
      </c>
      <c r="K1309" s="101">
        <v>485960</v>
      </c>
      <c r="L1309" s="67">
        <f t="shared" si="200"/>
        <v>1.6518975169391685E-4</v>
      </c>
      <c r="M1309" s="66">
        <v>3175.6509586450102</v>
      </c>
      <c r="N1309" s="73">
        <f t="shared" si="201"/>
        <v>6.153676251532859E-5</v>
      </c>
      <c r="O1309" s="98">
        <v>476590</v>
      </c>
      <c r="P1309" s="67">
        <f t="shared" si="207"/>
        <v>1.7551382187184236E-4</v>
      </c>
      <c r="Q1309" s="66">
        <v>2809.2425586450099</v>
      </c>
      <c r="R1309" s="105">
        <f t="shared" si="202"/>
        <v>8.0489707478772636E-5</v>
      </c>
      <c r="S1309" s="101">
        <v>440100</v>
      </c>
      <c r="T1309" s="67">
        <f t="shared" si="208"/>
        <v>1.9278191188714858E-4</v>
      </c>
      <c r="U1309" s="66">
        <v>2127.3907386450001</v>
      </c>
      <c r="V1309" s="73">
        <f t="shared" si="209"/>
        <v>1.1360404460115238E-4</v>
      </c>
      <c r="W1309" s="98">
        <v>393000</v>
      </c>
      <c r="X1309" s="67">
        <f t="shared" si="203"/>
        <v>2.2328637671094212E-4</v>
      </c>
      <c r="Y1309" s="66">
        <v>1663.458363645</v>
      </c>
      <c r="Z1309" s="105">
        <f t="shared" si="204"/>
        <v>2.1504916432785187E-4</v>
      </c>
      <c r="AA1309" s="101">
        <v>47100</v>
      </c>
      <c r="AB1309" s="67">
        <f t="shared" si="205"/>
        <v>9.0088544242974684E-5</v>
      </c>
      <c r="AC1309" s="66">
        <v>463.93237499999998</v>
      </c>
      <c r="AD1309" s="73">
        <f t="shared" si="206"/>
        <v>4.2209754436884718E-5</v>
      </c>
    </row>
    <row r="1310" spans="1:30" x14ac:dyDescent="0.25">
      <c r="A1310" s="165"/>
      <c r="B1310" s="72" t="s">
        <v>9397</v>
      </c>
      <c r="C1310" s="64" t="s">
        <v>9398</v>
      </c>
      <c r="D1310" s="64" t="s">
        <v>2</v>
      </c>
      <c r="E1310" s="64" t="s">
        <v>9399</v>
      </c>
      <c r="F1310" s="64" t="s">
        <v>1677</v>
      </c>
      <c r="G1310" s="64" t="s">
        <v>1216</v>
      </c>
      <c r="H1310" s="65">
        <v>38718</v>
      </c>
      <c r="I1310" s="65">
        <v>39792</v>
      </c>
      <c r="J1310" s="93" t="s">
        <v>1</v>
      </c>
      <c r="K1310" s="101">
        <v>301107</v>
      </c>
      <c r="L1310" s="67">
        <f t="shared" si="200"/>
        <v>1.023536722431892E-4</v>
      </c>
      <c r="M1310" s="66">
        <v>3175.603634947</v>
      </c>
      <c r="N1310" s="73">
        <f t="shared" si="201"/>
        <v>6.153584549163684E-5</v>
      </c>
      <c r="O1310" s="98">
        <v>287217</v>
      </c>
      <c r="P1310" s="67">
        <f t="shared" si="207"/>
        <v>1.0577341819292253E-4</v>
      </c>
      <c r="Q1310" s="66">
        <v>2642.6127549470002</v>
      </c>
      <c r="R1310" s="105">
        <f t="shared" si="202"/>
        <v>7.5715472475239464E-5</v>
      </c>
      <c r="S1310" s="101">
        <v>250500</v>
      </c>
      <c r="T1310" s="67">
        <f t="shared" si="208"/>
        <v>1.0972930908368716E-4</v>
      </c>
      <c r="U1310" s="66">
        <v>1392.6011314100001</v>
      </c>
      <c r="V1310" s="73">
        <f t="shared" si="209"/>
        <v>7.4365803221030564E-5</v>
      </c>
      <c r="W1310" s="98">
        <v>211700</v>
      </c>
      <c r="X1310" s="67">
        <f t="shared" si="203"/>
        <v>1.2027920088983828E-4</v>
      </c>
      <c r="Y1310" s="66">
        <v>837.42296891000206</v>
      </c>
      <c r="Z1310" s="105">
        <f t="shared" si="204"/>
        <v>1.0826066560417809E-4</v>
      </c>
      <c r="AA1310" s="101">
        <v>38800</v>
      </c>
      <c r="AB1310" s="67">
        <f t="shared" si="205"/>
        <v>7.4213068293575753E-5</v>
      </c>
      <c r="AC1310" s="66">
        <v>555.17816249999998</v>
      </c>
      <c r="AD1310" s="73">
        <f t="shared" si="206"/>
        <v>5.0511529633701199E-5</v>
      </c>
    </row>
    <row r="1311" spans="1:30" x14ac:dyDescent="0.25">
      <c r="A1311" s="165"/>
      <c r="B1311" s="72" t="s">
        <v>1885</v>
      </c>
      <c r="C1311" s="64" t="s">
        <v>1886</v>
      </c>
      <c r="D1311" s="64" t="s">
        <v>0</v>
      </c>
      <c r="E1311" s="64" t="s">
        <v>1887</v>
      </c>
      <c r="F1311" s="64" t="s">
        <v>1199</v>
      </c>
      <c r="G1311" s="64" t="s">
        <v>1199</v>
      </c>
      <c r="H1311" s="65">
        <v>38721</v>
      </c>
      <c r="I1311" s="65">
        <v>42004</v>
      </c>
      <c r="J1311" s="93" t="s">
        <v>1</v>
      </c>
      <c r="K1311" s="101">
        <v>731504</v>
      </c>
      <c r="L1311" s="67">
        <f t="shared" si="200"/>
        <v>2.486561941787533E-4</v>
      </c>
      <c r="M1311" s="66">
        <v>3174.1298529430001</v>
      </c>
      <c r="N1311" s="73">
        <f t="shared" si="201"/>
        <v>6.150728700886888E-5</v>
      </c>
      <c r="O1311" s="98">
        <v>731150</v>
      </c>
      <c r="P1311" s="67">
        <f t="shared" si="207"/>
        <v>2.6926064512809234E-4</v>
      </c>
      <c r="Q1311" s="66">
        <v>3085.9298529429998</v>
      </c>
      <c r="R1311" s="105">
        <f t="shared" si="202"/>
        <v>8.8417281875153729E-5</v>
      </c>
      <c r="S1311" s="101">
        <v>561640</v>
      </c>
      <c r="T1311" s="67">
        <f t="shared" si="208"/>
        <v>2.4602143374755309E-4</v>
      </c>
      <c r="U1311" s="66">
        <v>2359.7174029429998</v>
      </c>
      <c r="V1311" s="73">
        <f t="shared" si="209"/>
        <v>1.2601043908877602E-4</v>
      </c>
      <c r="W1311" s="98">
        <v>538440</v>
      </c>
      <c r="X1311" s="67">
        <f t="shared" si="203"/>
        <v>3.0591938085557167E-4</v>
      </c>
      <c r="Y1311" s="66">
        <v>2050.7610904429998</v>
      </c>
      <c r="Z1311" s="105">
        <f t="shared" si="204"/>
        <v>2.6511902454202853E-4</v>
      </c>
      <c r="AA1311" s="101">
        <v>23200</v>
      </c>
      <c r="AB1311" s="67">
        <f t="shared" si="205"/>
        <v>4.4374824340488596E-5</v>
      </c>
      <c r="AC1311" s="66">
        <v>308.95631250000002</v>
      </c>
      <c r="AD1311" s="73">
        <f t="shared" si="206"/>
        <v>2.8109635768252685E-5</v>
      </c>
    </row>
    <row r="1312" spans="1:30" x14ac:dyDescent="0.25">
      <c r="A1312" s="165"/>
      <c r="B1312" s="72" t="s">
        <v>1219</v>
      </c>
      <c r="C1312" s="64" t="s">
        <v>1195</v>
      </c>
      <c r="D1312" s="64" t="s">
        <v>2</v>
      </c>
      <c r="E1312" s="64" t="s">
        <v>1220</v>
      </c>
      <c r="F1312" s="64" t="s">
        <v>1221</v>
      </c>
      <c r="G1312" s="64" t="s">
        <v>1167</v>
      </c>
      <c r="H1312" s="65">
        <v>41353</v>
      </c>
      <c r="I1312" s="65">
        <v>41999</v>
      </c>
      <c r="J1312" s="93" t="s">
        <v>1</v>
      </c>
      <c r="K1312" s="101">
        <v>183800</v>
      </c>
      <c r="L1312" s="67">
        <f t="shared" si="200"/>
        <v>6.2478138861926739E-5</v>
      </c>
      <c r="M1312" s="66">
        <v>3163.6013549690001</v>
      </c>
      <c r="N1312" s="73">
        <f t="shared" si="201"/>
        <v>6.1303269096350691E-5</v>
      </c>
      <c r="O1312" s="98">
        <v>178120</v>
      </c>
      <c r="P1312" s="67">
        <f t="shared" si="207"/>
        <v>6.5596260835964996E-5</v>
      </c>
      <c r="Q1312" s="66">
        <v>2484.8165549690002</v>
      </c>
      <c r="R1312" s="105">
        <f t="shared" si="202"/>
        <v>7.119433565193246E-5</v>
      </c>
      <c r="S1312" s="101">
        <v>147200</v>
      </c>
      <c r="T1312" s="67">
        <f t="shared" si="208"/>
        <v>6.4479657872729536E-5</v>
      </c>
      <c r="U1312" s="66">
        <v>1272.613952469</v>
      </c>
      <c r="V1312" s="73">
        <f t="shared" si="209"/>
        <v>6.7958410079579806E-5</v>
      </c>
      <c r="W1312" s="98">
        <v>106900</v>
      </c>
      <c r="X1312" s="67">
        <f t="shared" si="203"/>
        <v>6.0736167100253721E-5</v>
      </c>
      <c r="Y1312" s="66">
        <v>537.70807746900005</v>
      </c>
      <c r="Z1312" s="105">
        <f t="shared" si="204"/>
        <v>6.9514016845402554E-5</v>
      </c>
      <c r="AA1312" s="101">
        <v>40300</v>
      </c>
      <c r="AB1312" s="67">
        <f t="shared" si="205"/>
        <v>7.7082130212141828E-5</v>
      </c>
      <c r="AC1312" s="66">
        <v>734.90587499999901</v>
      </c>
      <c r="AD1312" s="73">
        <f t="shared" si="206"/>
        <v>6.686361674581097E-5</v>
      </c>
    </row>
    <row r="1313" spans="1:30" x14ac:dyDescent="0.25">
      <c r="A1313" s="165"/>
      <c r="B1313" s="72" t="s">
        <v>7441</v>
      </c>
      <c r="C1313" s="64" t="s">
        <v>7442</v>
      </c>
      <c r="D1313" s="64" t="s">
        <v>0</v>
      </c>
      <c r="E1313" s="64" t="s">
        <v>7443</v>
      </c>
      <c r="F1313" s="64" t="s">
        <v>1199</v>
      </c>
      <c r="G1313" s="64" t="s">
        <v>1199</v>
      </c>
      <c r="H1313" s="65">
        <v>38720</v>
      </c>
      <c r="I1313" s="65">
        <v>39756</v>
      </c>
      <c r="J1313" s="93" t="s">
        <v>1</v>
      </c>
      <c r="K1313" s="101">
        <v>188235</v>
      </c>
      <c r="L1313" s="67">
        <f t="shared" si="200"/>
        <v>6.3985704399753971E-5</v>
      </c>
      <c r="M1313" s="66">
        <v>3162.9083122490101</v>
      </c>
      <c r="N1313" s="73">
        <f t="shared" si="201"/>
        <v>6.1289839533143527E-5</v>
      </c>
      <c r="O1313" s="98">
        <v>175405</v>
      </c>
      <c r="P1313" s="67">
        <f t="shared" si="207"/>
        <v>6.4596407657379522E-5</v>
      </c>
      <c r="Q1313" s="66">
        <v>1910.248792249</v>
      </c>
      <c r="R1313" s="105">
        <f t="shared" si="202"/>
        <v>5.4731965392821763E-5</v>
      </c>
      <c r="S1313" s="101">
        <v>113100</v>
      </c>
      <c r="T1313" s="67">
        <f t="shared" si="208"/>
        <v>4.9542454520419228E-5</v>
      </c>
      <c r="U1313" s="66">
        <v>628.83539650199998</v>
      </c>
      <c r="V1313" s="73">
        <f t="shared" si="209"/>
        <v>3.3580217838354296E-5</v>
      </c>
      <c r="W1313" s="98">
        <v>104700</v>
      </c>
      <c r="X1313" s="67">
        <f t="shared" si="203"/>
        <v>5.9486217917647936E-5</v>
      </c>
      <c r="Y1313" s="66">
        <v>427.79542150199899</v>
      </c>
      <c r="Z1313" s="105">
        <f t="shared" si="204"/>
        <v>5.5304689259369521E-5</v>
      </c>
      <c r="AA1313" s="101">
        <v>8400</v>
      </c>
      <c r="AB1313" s="67">
        <f t="shared" si="205"/>
        <v>1.6066746743970009E-5</v>
      </c>
      <c r="AC1313" s="66">
        <v>201.039975</v>
      </c>
      <c r="AD1313" s="73">
        <f t="shared" si="206"/>
        <v>1.8291131281250727E-5</v>
      </c>
    </row>
    <row r="1314" spans="1:30" x14ac:dyDescent="0.25">
      <c r="A1314" s="165"/>
      <c r="B1314" s="74" t="s">
        <v>16908</v>
      </c>
      <c r="C1314" s="68" t="s">
        <v>3</v>
      </c>
      <c r="D1314" s="68" t="s">
        <v>2</v>
      </c>
      <c r="E1314" s="68" t="s">
        <v>16909</v>
      </c>
      <c r="F1314" s="68" t="s">
        <v>1074</v>
      </c>
      <c r="G1314" s="68" t="s">
        <v>1416</v>
      </c>
      <c r="H1314" s="69">
        <v>41507</v>
      </c>
      <c r="I1314" s="69">
        <v>42002</v>
      </c>
      <c r="J1314" s="94" t="s">
        <v>1173</v>
      </c>
      <c r="K1314" s="102">
        <v>246704</v>
      </c>
      <c r="L1314" s="71">
        <f t="shared" si="200"/>
        <v>8.3860755004313246E-5</v>
      </c>
      <c r="M1314" s="70">
        <v>3159.8408132940099</v>
      </c>
      <c r="N1314" s="75">
        <f t="shared" si="201"/>
        <v>6.1230398506038208E-5</v>
      </c>
      <c r="O1314" s="99">
        <v>230750</v>
      </c>
      <c r="P1314" s="71">
        <f t="shared" si="207"/>
        <v>8.4978313428581427E-5</v>
      </c>
      <c r="Q1314" s="70">
        <v>2031.318413294</v>
      </c>
      <c r="R1314" s="106">
        <f t="shared" si="202"/>
        <v>5.8200821562784592E-5</v>
      </c>
      <c r="S1314" s="102">
        <v>205700</v>
      </c>
      <c r="T1314" s="71">
        <f t="shared" si="208"/>
        <v>9.0105065383291208E-5</v>
      </c>
      <c r="U1314" s="70">
        <v>1438.3331610939999</v>
      </c>
      <c r="V1314" s="75">
        <f t="shared" si="209"/>
        <v>7.6807923253588095E-5</v>
      </c>
      <c r="W1314" s="99">
        <v>170700</v>
      </c>
      <c r="X1314" s="71">
        <f t="shared" si="203"/>
        <v>9.6984693395821424E-5</v>
      </c>
      <c r="Y1314" s="70">
        <v>875.89147359400101</v>
      </c>
      <c r="Z1314" s="106">
        <f t="shared" si="204"/>
        <v>1.1323381068916171E-4</v>
      </c>
      <c r="AA1314" s="102">
        <v>35000</v>
      </c>
      <c r="AB1314" s="71">
        <f t="shared" si="205"/>
        <v>6.6944778099875033E-5</v>
      </c>
      <c r="AC1314" s="70">
        <v>562.44168749999994</v>
      </c>
      <c r="AD1314" s="75">
        <f t="shared" si="206"/>
        <v>5.117238372174835E-5</v>
      </c>
    </row>
    <row r="1315" spans="1:30" x14ac:dyDescent="0.25">
      <c r="A1315" s="165"/>
      <c r="B1315" s="72" t="s">
        <v>15468</v>
      </c>
      <c r="C1315" s="64" t="s">
        <v>15469</v>
      </c>
      <c r="D1315" s="64" t="s">
        <v>4</v>
      </c>
      <c r="E1315" s="64" t="s">
        <v>5428</v>
      </c>
      <c r="F1315" s="64" t="s">
        <v>1415</v>
      </c>
      <c r="G1315" s="64" t="s">
        <v>1416</v>
      </c>
      <c r="H1315" s="65">
        <v>40430</v>
      </c>
      <c r="I1315" s="65">
        <v>42003</v>
      </c>
      <c r="J1315" s="93" t="s">
        <v>1</v>
      </c>
      <c r="K1315" s="101">
        <v>109464</v>
      </c>
      <c r="L1315" s="67">
        <f t="shared" si="200"/>
        <v>3.7209504855179264E-5</v>
      </c>
      <c r="M1315" s="66">
        <v>3151.7211720410201</v>
      </c>
      <c r="N1315" s="73">
        <f t="shared" si="201"/>
        <v>6.1073058659184216E-5</v>
      </c>
      <c r="O1315" s="98">
        <v>102404</v>
      </c>
      <c r="P1315" s="67">
        <f t="shared" si="207"/>
        <v>3.7712325929969456E-5</v>
      </c>
      <c r="Q1315" s="66">
        <v>2853.4386120410099</v>
      </c>
      <c r="R1315" s="105">
        <f t="shared" si="202"/>
        <v>8.1756001625788582E-5</v>
      </c>
      <c r="S1315" s="101">
        <v>83980</v>
      </c>
      <c r="T1315" s="67">
        <f t="shared" si="208"/>
        <v>3.6786696115161868E-5</v>
      </c>
      <c r="U1315" s="66">
        <v>543.75430354099899</v>
      </c>
      <c r="V1315" s="73">
        <f t="shared" si="209"/>
        <v>2.9036832317360332E-5</v>
      </c>
      <c r="W1315" s="98">
        <v>46920</v>
      </c>
      <c r="X1315" s="67">
        <f t="shared" si="203"/>
        <v>2.665800711266515E-5</v>
      </c>
      <c r="Y1315" s="66">
        <v>205.14625354099999</v>
      </c>
      <c r="Z1315" s="105">
        <f t="shared" si="204"/>
        <v>2.6520970619494636E-5</v>
      </c>
      <c r="AA1315" s="101">
        <v>37060</v>
      </c>
      <c r="AB1315" s="67">
        <f t="shared" si="205"/>
        <v>7.088495646803911E-5</v>
      </c>
      <c r="AC1315" s="66">
        <v>338.60804999999903</v>
      </c>
      <c r="AD1315" s="73">
        <f t="shared" si="206"/>
        <v>3.0807426709231797E-5</v>
      </c>
    </row>
    <row r="1316" spans="1:30" x14ac:dyDescent="0.25">
      <c r="A1316" s="165"/>
      <c r="B1316" s="72" t="s">
        <v>3656</v>
      </c>
      <c r="C1316" s="64" t="s">
        <v>3657</v>
      </c>
      <c r="D1316" s="64" t="s">
        <v>2</v>
      </c>
      <c r="E1316" s="64" t="s">
        <v>3658</v>
      </c>
      <c r="F1316" s="64" t="s">
        <v>1677</v>
      </c>
      <c r="G1316" s="64" t="s">
        <v>1216</v>
      </c>
      <c r="H1316" s="65">
        <v>38721</v>
      </c>
      <c r="I1316" s="65">
        <v>39792</v>
      </c>
      <c r="J1316" s="93" t="s">
        <v>1</v>
      </c>
      <c r="K1316" s="101">
        <v>285475</v>
      </c>
      <c r="L1316" s="67">
        <f t="shared" si="200"/>
        <v>9.7039971118653622E-5</v>
      </c>
      <c r="M1316" s="66">
        <v>3142.0379237604998</v>
      </c>
      <c r="N1316" s="73">
        <f t="shared" si="201"/>
        <v>6.0885419728591676E-5</v>
      </c>
      <c r="O1316" s="98">
        <v>264535</v>
      </c>
      <c r="P1316" s="67">
        <f t="shared" si="207"/>
        <v>9.7420316978677314E-5</v>
      </c>
      <c r="Q1316" s="66">
        <v>2330.9934837605001</v>
      </c>
      <c r="R1316" s="105">
        <f t="shared" si="202"/>
        <v>6.6787035909531285E-5</v>
      </c>
      <c r="S1316" s="101">
        <v>233400</v>
      </c>
      <c r="T1316" s="67">
        <f t="shared" si="208"/>
        <v>1.0223880534983067E-4</v>
      </c>
      <c r="U1316" s="66">
        <v>1163.8410861135001</v>
      </c>
      <c r="V1316" s="73">
        <f t="shared" si="209"/>
        <v>6.214986850027596E-5</v>
      </c>
      <c r="W1316" s="98">
        <v>204300</v>
      </c>
      <c r="X1316" s="67">
        <f t="shared" si="203"/>
        <v>1.1607482636652793E-4</v>
      </c>
      <c r="Y1316" s="66">
        <v>792.69245562600099</v>
      </c>
      <c r="Z1316" s="105">
        <f t="shared" si="204"/>
        <v>1.0247797833534714E-4</v>
      </c>
      <c r="AA1316" s="101">
        <v>29100</v>
      </c>
      <c r="AB1316" s="67">
        <f t="shared" si="205"/>
        <v>5.5659801220181811E-5</v>
      </c>
      <c r="AC1316" s="66">
        <v>371.14863048749999</v>
      </c>
      <c r="AD1316" s="73">
        <f t="shared" si="206"/>
        <v>3.3768051976246406E-5</v>
      </c>
    </row>
    <row r="1317" spans="1:30" x14ac:dyDescent="0.25">
      <c r="A1317" s="165"/>
      <c r="B1317" s="72" t="s">
        <v>3921</v>
      </c>
      <c r="C1317" s="64" t="s">
        <v>3922</v>
      </c>
      <c r="D1317" s="64" t="s">
        <v>0</v>
      </c>
      <c r="E1317" s="64" t="s">
        <v>3923</v>
      </c>
      <c r="F1317" s="64" t="s">
        <v>1215</v>
      </c>
      <c r="G1317" s="64" t="s">
        <v>1216</v>
      </c>
      <c r="H1317" s="65">
        <v>38720</v>
      </c>
      <c r="I1317" s="65">
        <v>39295</v>
      </c>
      <c r="J1317" s="93" t="s">
        <v>1</v>
      </c>
      <c r="K1317" s="101">
        <v>225320</v>
      </c>
      <c r="L1317" s="67">
        <f t="shared" si="200"/>
        <v>7.6591807662509977E-5</v>
      </c>
      <c r="M1317" s="66">
        <v>3111.6770480059999</v>
      </c>
      <c r="N1317" s="73">
        <f t="shared" si="201"/>
        <v>6.0297096255580264E-5</v>
      </c>
      <c r="O1317" s="98">
        <v>184960</v>
      </c>
      <c r="P1317" s="67">
        <f t="shared" si="207"/>
        <v>6.8115227959915153E-5</v>
      </c>
      <c r="Q1317" s="66">
        <v>1645.781165506</v>
      </c>
      <c r="R1317" s="105">
        <f t="shared" si="202"/>
        <v>4.7154505821507038E-5</v>
      </c>
      <c r="S1317" s="101">
        <v>156200</v>
      </c>
      <c r="T1317" s="67">
        <f t="shared" si="208"/>
        <v>6.8422028258969793E-5</v>
      </c>
      <c r="U1317" s="66">
        <v>1418.006538415</v>
      </c>
      <c r="V1317" s="73">
        <f t="shared" si="209"/>
        <v>7.5722468425065776E-5</v>
      </c>
      <c r="W1317" s="98">
        <v>131900</v>
      </c>
      <c r="X1317" s="67">
        <f t="shared" si="203"/>
        <v>7.4940135084410343E-5</v>
      </c>
      <c r="Y1317" s="66">
        <v>559.04751341500003</v>
      </c>
      <c r="Z1317" s="105">
        <f t="shared" si="204"/>
        <v>7.2272744065577423E-5</v>
      </c>
      <c r="AA1317" s="101">
        <v>24300</v>
      </c>
      <c r="AB1317" s="67">
        <f t="shared" si="205"/>
        <v>4.647880308077038E-5</v>
      </c>
      <c r="AC1317" s="66">
        <v>858.959025</v>
      </c>
      <c r="AD1317" s="73">
        <f t="shared" si="206"/>
        <v>7.8150289719694431E-5</v>
      </c>
    </row>
    <row r="1318" spans="1:30" x14ac:dyDescent="0.25">
      <c r="A1318" s="165"/>
      <c r="B1318" s="72" t="s">
        <v>12562</v>
      </c>
      <c r="C1318" s="64" t="s">
        <v>12563</v>
      </c>
      <c r="D1318" s="64" t="s">
        <v>4</v>
      </c>
      <c r="E1318" s="64" t="s">
        <v>12564</v>
      </c>
      <c r="F1318" s="64" t="s">
        <v>1330</v>
      </c>
      <c r="G1318" s="64" t="s">
        <v>1216</v>
      </c>
      <c r="H1318" s="65">
        <v>38722</v>
      </c>
      <c r="I1318" s="65">
        <v>39900</v>
      </c>
      <c r="J1318" s="93" t="s">
        <v>1</v>
      </c>
      <c r="K1318" s="101">
        <v>95411</v>
      </c>
      <c r="L1318" s="67">
        <f t="shared" si="200"/>
        <v>3.2432544651552189E-5</v>
      </c>
      <c r="M1318" s="66">
        <v>3109.1443207920202</v>
      </c>
      <c r="N1318" s="73">
        <f t="shared" si="201"/>
        <v>6.0248017866578317E-5</v>
      </c>
      <c r="O1318" s="98">
        <v>91291</v>
      </c>
      <c r="P1318" s="67">
        <f t="shared" si="207"/>
        <v>3.3619740893645186E-5</v>
      </c>
      <c r="Q1318" s="66">
        <v>2881.2092632920198</v>
      </c>
      <c r="R1318" s="105">
        <f t="shared" si="202"/>
        <v>8.255167930367729E-5</v>
      </c>
      <c r="S1318" s="101">
        <v>80090</v>
      </c>
      <c r="T1318" s="67">
        <f t="shared" si="208"/>
        <v>3.5082716025998022E-5</v>
      </c>
      <c r="U1318" s="66">
        <v>549.92759965999801</v>
      </c>
      <c r="V1318" s="73">
        <f t="shared" si="209"/>
        <v>2.9366490332175968E-5</v>
      </c>
      <c r="W1318" s="98">
        <v>38150</v>
      </c>
      <c r="X1318" s="67">
        <f t="shared" si="203"/>
        <v>2.1675255143823005E-5</v>
      </c>
      <c r="Y1318" s="66">
        <v>146.076179435</v>
      </c>
      <c r="Z1318" s="105">
        <f t="shared" si="204"/>
        <v>1.8884488486305199E-5</v>
      </c>
      <c r="AA1318" s="101">
        <v>41940</v>
      </c>
      <c r="AB1318" s="67">
        <f t="shared" si="205"/>
        <v>8.0218971243107393E-5</v>
      </c>
      <c r="AC1318" s="66">
        <v>403.85142022500003</v>
      </c>
      <c r="AD1318" s="73">
        <f t="shared" si="206"/>
        <v>3.6743435455834244E-5</v>
      </c>
    </row>
    <row r="1319" spans="1:30" x14ac:dyDescent="0.25">
      <c r="A1319" s="165"/>
      <c r="B1319" s="72" t="s">
        <v>5897</v>
      </c>
      <c r="C1319" s="64" t="s">
        <v>5863</v>
      </c>
      <c r="D1319" s="64" t="s">
        <v>2</v>
      </c>
      <c r="E1319" s="64" t="s">
        <v>5898</v>
      </c>
      <c r="F1319" s="64" t="s">
        <v>1276</v>
      </c>
      <c r="G1319" s="64" t="s">
        <v>1193</v>
      </c>
      <c r="H1319" s="65">
        <v>38719</v>
      </c>
      <c r="I1319" s="65">
        <v>39147</v>
      </c>
      <c r="J1319" s="93" t="s">
        <v>1</v>
      </c>
      <c r="K1319" s="101">
        <v>250890</v>
      </c>
      <c r="L1319" s="67">
        <f t="shared" si="200"/>
        <v>8.5283679320287268E-5</v>
      </c>
      <c r="M1319" s="66">
        <v>3097.9565840780001</v>
      </c>
      <c r="N1319" s="73">
        <f t="shared" si="201"/>
        <v>6.0031225433713331E-5</v>
      </c>
      <c r="O1319" s="98">
        <v>239490</v>
      </c>
      <c r="P1319" s="67">
        <f t="shared" si="207"/>
        <v>8.8196993642517733E-5</v>
      </c>
      <c r="Q1319" s="66">
        <v>2677.4403840780001</v>
      </c>
      <c r="R1319" s="105">
        <f t="shared" si="202"/>
        <v>7.6713344899002501E-5</v>
      </c>
      <c r="S1319" s="101">
        <v>200500</v>
      </c>
      <c r="T1319" s="67">
        <f t="shared" si="208"/>
        <v>8.7827251382352391E-5</v>
      </c>
      <c r="U1319" s="66">
        <v>1428.686194226</v>
      </c>
      <c r="V1319" s="73">
        <f t="shared" si="209"/>
        <v>7.6292768968843903E-5</v>
      </c>
      <c r="W1319" s="98">
        <v>167400</v>
      </c>
      <c r="X1319" s="67">
        <f t="shared" si="203"/>
        <v>9.5109769621912749E-5</v>
      </c>
      <c r="Y1319" s="66">
        <v>719.319043913001</v>
      </c>
      <c r="Z1319" s="105">
        <f t="shared" si="204"/>
        <v>9.2992384215522536E-5</v>
      </c>
      <c r="AA1319" s="101">
        <v>33100</v>
      </c>
      <c r="AB1319" s="67">
        <f t="shared" si="205"/>
        <v>6.3310633003024674E-5</v>
      </c>
      <c r="AC1319" s="66">
        <v>709.36715031300002</v>
      </c>
      <c r="AD1319" s="73">
        <f t="shared" si="206"/>
        <v>6.4540038233599069E-5</v>
      </c>
    </row>
    <row r="1320" spans="1:30" x14ac:dyDescent="0.25">
      <c r="A1320" s="165"/>
      <c r="B1320" s="72" t="s">
        <v>5564</v>
      </c>
      <c r="C1320" s="64" t="s">
        <v>5565</v>
      </c>
      <c r="D1320" s="64" t="s">
        <v>4</v>
      </c>
      <c r="E1320" s="64" t="s">
        <v>5566</v>
      </c>
      <c r="F1320" s="64" t="s">
        <v>493</v>
      </c>
      <c r="G1320" s="64" t="s">
        <v>1167</v>
      </c>
      <c r="H1320" s="65">
        <v>38721</v>
      </c>
      <c r="I1320" s="65">
        <v>41997</v>
      </c>
      <c r="J1320" s="93" t="s">
        <v>1</v>
      </c>
      <c r="K1320" s="101">
        <v>978900</v>
      </c>
      <c r="L1320" s="67">
        <f t="shared" si="200"/>
        <v>3.3275217699640962E-4</v>
      </c>
      <c r="M1320" s="66">
        <v>3093.6037500000202</v>
      </c>
      <c r="N1320" s="73">
        <f t="shared" si="201"/>
        <v>5.9946877588054762E-5</v>
      </c>
      <c r="O1320" s="98">
        <v>978900</v>
      </c>
      <c r="P1320" s="67">
        <f t="shared" si="207"/>
        <v>3.6049954936181306E-4</v>
      </c>
      <c r="Q1320" s="66">
        <v>3093.6037500000202</v>
      </c>
      <c r="R1320" s="105">
        <f t="shared" si="202"/>
        <v>8.8637152433301521E-5</v>
      </c>
      <c r="S1320" s="101">
        <v>625900</v>
      </c>
      <c r="T1320" s="67">
        <f t="shared" si="208"/>
        <v>2.7416995830530853E-4</v>
      </c>
      <c r="U1320" s="66">
        <v>1923.35580000001</v>
      </c>
      <c r="V1320" s="73">
        <f t="shared" si="209"/>
        <v>1.0270844660452748E-4</v>
      </c>
      <c r="W1320" s="98">
        <v>625900</v>
      </c>
      <c r="X1320" s="67">
        <f t="shared" si="203"/>
        <v>3.556105424513452E-4</v>
      </c>
      <c r="Y1320" s="66">
        <v>1923.35580000001</v>
      </c>
      <c r="Z1320" s="105">
        <f t="shared" si="204"/>
        <v>2.4864827790988778E-4</v>
      </c>
      <c r="AA1320" s="101">
        <v>0</v>
      </c>
      <c r="AB1320" s="67">
        <f t="shared" si="205"/>
        <v>0</v>
      </c>
      <c r="AC1320" s="66">
        <v>0</v>
      </c>
      <c r="AD1320" s="73">
        <f t="shared" si="206"/>
        <v>0</v>
      </c>
    </row>
    <row r="1321" spans="1:30" x14ac:dyDescent="0.25">
      <c r="A1321" s="165"/>
      <c r="B1321" s="72" t="s">
        <v>9162</v>
      </c>
      <c r="C1321" s="64" t="s">
        <v>9163</v>
      </c>
      <c r="D1321" s="64" t="s">
        <v>2</v>
      </c>
      <c r="E1321" s="64" t="s">
        <v>9164</v>
      </c>
      <c r="F1321" s="64" t="s">
        <v>1530</v>
      </c>
      <c r="G1321" s="64" t="s">
        <v>1216</v>
      </c>
      <c r="H1321" s="65">
        <v>38718</v>
      </c>
      <c r="I1321" s="65">
        <v>39790</v>
      </c>
      <c r="J1321" s="93" t="s">
        <v>1</v>
      </c>
      <c r="K1321" s="101">
        <v>330100</v>
      </c>
      <c r="L1321" s="67">
        <f t="shared" si="200"/>
        <v>1.1220910575800879E-4</v>
      </c>
      <c r="M1321" s="66">
        <v>3084.5218808315099</v>
      </c>
      <c r="N1321" s="73">
        <f t="shared" si="201"/>
        <v>5.9770891992189291E-5</v>
      </c>
      <c r="O1321" s="98">
        <v>320960</v>
      </c>
      <c r="P1321" s="67">
        <f t="shared" si="207"/>
        <v>1.1819995440102923E-4</v>
      </c>
      <c r="Q1321" s="66">
        <v>2752.2927008315</v>
      </c>
      <c r="R1321" s="105">
        <f t="shared" si="202"/>
        <v>7.8857994552360884E-5</v>
      </c>
      <c r="S1321" s="101">
        <v>283320</v>
      </c>
      <c r="T1321" s="67">
        <f t="shared" si="208"/>
        <v>1.241058197588433E-4</v>
      </c>
      <c r="U1321" s="66">
        <v>1723.7191215625</v>
      </c>
      <c r="V1321" s="73">
        <f t="shared" si="209"/>
        <v>9.2047718554312278E-5</v>
      </c>
      <c r="W1321" s="98">
        <v>223920</v>
      </c>
      <c r="X1321" s="67">
        <f t="shared" si="203"/>
        <v>1.2722210044049403E-4</v>
      </c>
      <c r="Y1321" s="66">
        <v>921.26381770000296</v>
      </c>
      <c r="Z1321" s="105">
        <f t="shared" si="204"/>
        <v>1.190994727921861E-4</v>
      </c>
      <c r="AA1321" s="101">
        <v>59400</v>
      </c>
      <c r="AB1321" s="67">
        <f t="shared" si="205"/>
        <v>1.1361485197521649E-4</v>
      </c>
      <c r="AC1321" s="66">
        <v>802.455303862498</v>
      </c>
      <c r="AD1321" s="73">
        <f t="shared" si="206"/>
        <v>7.3009436607246361E-5</v>
      </c>
    </row>
    <row r="1322" spans="1:30" x14ac:dyDescent="0.25">
      <c r="A1322" s="165"/>
      <c r="B1322" s="74" t="s">
        <v>16900</v>
      </c>
      <c r="C1322" s="68" t="s">
        <v>3</v>
      </c>
      <c r="D1322" s="68" t="s">
        <v>2</v>
      </c>
      <c r="E1322" s="68" t="s">
        <v>6926</v>
      </c>
      <c r="F1322" s="68" t="s">
        <v>1199</v>
      </c>
      <c r="G1322" s="68" t="s">
        <v>1199</v>
      </c>
      <c r="H1322" s="69">
        <v>41033</v>
      </c>
      <c r="I1322" s="69">
        <v>42004</v>
      </c>
      <c r="J1322" s="94" t="s">
        <v>1173</v>
      </c>
      <c r="K1322" s="102">
        <v>104915</v>
      </c>
      <c r="L1322" s="71">
        <f t="shared" si="200"/>
        <v>3.5663187914575861E-5</v>
      </c>
      <c r="M1322" s="70">
        <v>3080.4310621489999</v>
      </c>
      <c r="N1322" s="75">
        <f t="shared" si="201"/>
        <v>5.9691621398211195E-5</v>
      </c>
      <c r="O1322" s="99">
        <v>91325</v>
      </c>
      <c r="P1322" s="71">
        <f t="shared" si="207"/>
        <v>3.3632262075255465E-5</v>
      </c>
      <c r="Q1322" s="70">
        <v>2394.8261021489998</v>
      </c>
      <c r="R1322" s="106">
        <f t="shared" si="202"/>
        <v>6.8615951951645014E-5</v>
      </c>
      <c r="S1322" s="102">
        <v>70200</v>
      </c>
      <c r="T1322" s="71">
        <f t="shared" si="208"/>
        <v>3.0750489012674005E-5</v>
      </c>
      <c r="U1322" s="70">
        <v>535.00584544900005</v>
      </c>
      <c r="V1322" s="75">
        <f t="shared" si="209"/>
        <v>2.856965898374519E-5</v>
      </c>
      <c r="W1322" s="99">
        <v>53000</v>
      </c>
      <c r="X1322" s="71">
        <f t="shared" si="203"/>
        <v>3.011241212641204E-5</v>
      </c>
      <c r="Y1322" s="70">
        <v>247.90172044899899</v>
      </c>
      <c r="Z1322" s="106">
        <f t="shared" si="204"/>
        <v>3.2048327137673486E-5</v>
      </c>
      <c r="AA1322" s="102">
        <v>17200</v>
      </c>
      <c r="AB1322" s="71">
        <f t="shared" si="205"/>
        <v>3.2898576666224303E-5</v>
      </c>
      <c r="AC1322" s="70">
        <v>287.10412500000001</v>
      </c>
      <c r="AD1322" s="75">
        <f t="shared" si="206"/>
        <v>2.6121467841227194E-5</v>
      </c>
    </row>
    <row r="1323" spans="1:30" x14ac:dyDescent="0.25">
      <c r="A1323" s="165"/>
      <c r="B1323" s="72" t="s">
        <v>3510</v>
      </c>
      <c r="C1323" s="64" t="s">
        <v>3511</v>
      </c>
      <c r="D1323" s="64" t="s">
        <v>2</v>
      </c>
      <c r="E1323" s="64" t="s">
        <v>3512</v>
      </c>
      <c r="F1323" s="64" t="s">
        <v>1562</v>
      </c>
      <c r="G1323" s="64" t="s">
        <v>1167</v>
      </c>
      <c r="H1323" s="65">
        <v>38718</v>
      </c>
      <c r="I1323" s="65">
        <v>39793</v>
      </c>
      <c r="J1323" s="93" t="s">
        <v>1</v>
      </c>
      <c r="K1323" s="101">
        <v>462405</v>
      </c>
      <c r="L1323" s="67">
        <f t="shared" si="200"/>
        <v>1.5718282807643762E-4</v>
      </c>
      <c r="M1323" s="66">
        <v>3075.51611008901</v>
      </c>
      <c r="N1323" s="73">
        <f t="shared" si="201"/>
        <v>5.9596381007617746E-5</v>
      </c>
      <c r="O1323" s="98">
        <v>457355</v>
      </c>
      <c r="P1323" s="67">
        <f t="shared" si="207"/>
        <v>1.6843014751085096E-4</v>
      </c>
      <c r="Q1323" s="66">
        <v>2812.2261900890098</v>
      </c>
      <c r="R1323" s="105">
        <f t="shared" si="202"/>
        <v>8.0575193732500711E-5</v>
      </c>
      <c r="S1323" s="101">
        <v>406440</v>
      </c>
      <c r="T1323" s="67">
        <f t="shared" si="208"/>
        <v>1.7803744664261E-4</v>
      </c>
      <c r="U1323" s="66">
        <v>1945.0829628200099</v>
      </c>
      <c r="V1323" s="73">
        <f t="shared" si="209"/>
        <v>1.038686911845297E-4</v>
      </c>
      <c r="W1323" s="98">
        <v>373100</v>
      </c>
      <c r="X1323" s="67">
        <f t="shared" si="203"/>
        <v>2.1198001819555345E-4</v>
      </c>
      <c r="Y1323" s="66">
        <v>1565.9979378200101</v>
      </c>
      <c r="Z1323" s="105">
        <f t="shared" si="204"/>
        <v>2.0244964059659633E-4</v>
      </c>
      <c r="AA1323" s="101">
        <v>33340</v>
      </c>
      <c r="AB1323" s="67">
        <f t="shared" si="205"/>
        <v>6.3769682909995242E-5</v>
      </c>
      <c r="AC1323" s="66">
        <v>379.08502499999997</v>
      </c>
      <c r="AD1323" s="73">
        <f t="shared" si="206"/>
        <v>3.4490125454060636E-5</v>
      </c>
    </row>
    <row r="1324" spans="1:30" x14ac:dyDescent="0.25">
      <c r="A1324" s="165"/>
      <c r="B1324" s="72" t="s">
        <v>7979</v>
      </c>
      <c r="C1324" s="64" t="s">
        <v>7980</v>
      </c>
      <c r="D1324" s="64" t="s">
        <v>4</v>
      </c>
      <c r="E1324" s="64" t="s">
        <v>7981</v>
      </c>
      <c r="F1324" s="64" t="s">
        <v>1215</v>
      </c>
      <c r="G1324" s="64" t="s">
        <v>1216</v>
      </c>
      <c r="H1324" s="65">
        <v>38720</v>
      </c>
      <c r="I1324" s="65">
        <v>39675</v>
      </c>
      <c r="J1324" s="93" t="s">
        <v>1</v>
      </c>
      <c r="K1324" s="101">
        <v>125628</v>
      </c>
      <c r="L1324" s="67">
        <f t="shared" si="200"/>
        <v>4.2704045859336954E-5</v>
      </c>
      <c r="M1324" s="66">
        <v>3053.6751344240101</v>
      </c>
      <c r="N1324" s="73">
        <f t="shared" si="201"/>
        <v>5.9173153470932276E-5</v>
      </c>
      <c r="O1324" s="98">
        <v>118758</v>
      </c>
      <c r="P1324" s="67">
        <f t="shared" si="207"/>
        <v>4.3735014284513426E-5</v>
      </c>
      <c r="Q1324" s="66">
        <v>2739.3246831740098</v>
      </c>
      <c r="R1324" s="105">
        <f t="shared" si="202"/>
        <v>7.8486438189376542E-5</v>
      </c>
      <c r="S1324" s="101">
        <v>107570</v>
      </c>
      <c r="T1324" s="67">
        <f t="shared" si="208"/>
        <v>4.7120086938651607E-5</v>
      </c>
      <c r="U1324" s="66">
        <v>583.20158920999995</v>
      </c>
      <c r="V1324" s="73">
        <f t="shared" si="209"/>
        <v>3.1143342945205738E-5</v>
      </c>
      <c r="W1324" s="98">
        <v>70750</v>
      </c>
      <c r="X1324" s="67">
        <f t="shared" si="203"/>
        <v>4.019722939516324E-5</v>
      </c>
      <c r="Y1324" s="66">
        <v>236.66056420999999</v>
      </c>
      <c r="Z1324" s="105">
        <f t="shared" si="204"/>
        <v>3.0595088927383389E-5</v>
      </c>
      <c r="AA1324" s="101">
        <v>36820</v>
      </c>
      <c r="AB1324" s="67">
        <f t="shared" si="205"/>
        <v>7.0425906561068528E-5</v>
      </c>
      <c r="AC1324" s="66">
        <v>346.54102499999999</v>
      </c>
      <c r="AD1324" s="73">
        <f t="shared" si="206"/>
        <v>3.1529189071050126E-5</v>
      </c>
    </row>
    <row r="1325" spans="1:30" x14ac:dyDescent="0.25">
      <c r="A1325" s="165"/>
      <c r="B1325" s="72" t="s">
        <v>5952</v>
      </c>
      <c r="C1325" s="64" t="s">
        <v>5863</v>
      </c>
      <c r="D1325" s="64" t="s">
        <v>2</v>
      </c>
      <c r="E1325" s="64" t="s">
        <v>5953</v>
      </c>
      <c r="F1325" s="64" t="s">
        <v>1221</v>
      </c>
      <c r="G1325" s="64" t="s">
        <v>1167</v>
      </c>
      <c r="H1325" s="65">
        <v>38719</v>
      </c>
      <c r="I1325" s="65">
        <v>39148</v>
      </c>
      <c r="J1325" s="93" t="s">
        <v>1</v>
      </c>
      <c r="K1325" s="101">
        <v>196280</v>
      </c>
      <c r="L1325" s="67">
        <f t="shared" si="200"/>
        <v>6.6720397692159855E-5</v>
      </c>
      <c r="M1325" s="66">
        <v>3048.2963476539999</v>
      </c>
      <c r="N1325" s="73">
        <f t="shared" si="201"/>
        <v>5.9068925037645032E-5</v>
      </c>
      <c r="O1325" s="98">
        <v>190460</v>
      </c>
      <c r="P1325" s="67">
        <f t="shared" si="207"/>
        <v>7.0140713220401388E-5</v>
      </c>
      <c r="Q1325" s="66">
        <v>2874.9639476540001</v>
      </c>
      <c r="R1325" s="105">
        <f t="shared" si="202"/>
        <v>8.2372740099132671E-5</v>
      </c>
      <c r="S1325" s="101">
        <v>165000</v>
      </c>
      <c r="T1325" s="67">
        <f t="shared" si="208"/>
        <v>7.2276790414404715E-5</v>
      </c>
      <c r="U1325" s="66">
        <v>1544.1134704409999</v>
      </c>
      <c r="V1325" s="73">
        <f t="shared" si="209"/>
        <v>8.2456660348605412E-5</v>
      </c>
      <c r="W1325" s="98">
        <v>138900</v>
      </c>
      <c r="X1325" s="67">
        <f t="shared" si="203"/>
        <v>7.891724611997419E-5</v>
      </c>
      <c r="Y1325" s="66">
        <v>686.83534544100098</v>
      </c>
      <c r="Z1325" s="105">
        <f t="shared" si="204"/>
        <v>8.8792945045085739E-5</v>
      </c>
      <c r="AA1325" s="101">
        <v>26100</v>
      </c>
      <c r="AB1325" s="67">
        <f t="shared" si="205"/>
        <v>4.9921677383049668E-5</v>
      </c>
      <c r="AC1325" s="66">
        <v>857.27812500000095</v>
      </c>
      <c r="AD1325" s="73">
        <f t="shared" si="206"/>
        <v>7.7997357137153881E-5</v>
      </c>
    </row>
    <row r="1326" spans="1:30" x14ac:dyDescent="0.25">
      <c r="A1326" s="165"/>
      <c r="B1326" s="72" t="s">
        <v>10318</v>
      </c>
      <c r="C1326" s="64" t="s">
        <v>10319</v>
      </c>
      <c r="D1326" s="64" t="s">
        <v>0</v>
      </c>
      <c r="E1326" s="64" t="s">
        <v>10320</v>
      </c>
      <c r="F1326" s="64" t="s">
        <v>493</v>
      </c>
      <c r="G1326" s="64" t="s">
        <v>1167</v>
      </c>
      <c r="H1326" s="65">
        <v>38722</v>
      </c>
      <c r="I1326" s="65">
        <v>42004</v>
      </c>
      <c r="J1326" s="93" t="s">
        <v>1</v>
      </c>
      <c r="K1326" s="101">
        <v>406621</v>
      </c>
      <c r="L1326" s="67">
        <f t="shared" si="200"/>
        <v>1.3822047498463283E-4</v>
      </c>
      <c r="M1326" s="66">
        <v>3011.2355830790002</v>
      </c>
      <c r="N1326" s="73">
        <f t="shared" si="201"/>
        <v>5.8350773232554546E-5</v>
      </c>
      <c r="O1326" s="98">
        <v>398885</v>
      </c>
      <c r="P1326" s="67">
        <f t="shared" si="207"/>
        <v>1.4689739784164553E-4</v>
      </c>
      <c r="Q1326" s="66">
        <v>2790.234783079</v>
      </c>
      <c r="R1326" s="105">
        <f t="shared" si="202"/>
        <v>7.9945101499334458E-5</v>
      </c>
      <c r="S1326" s="101">
        <v>241900</v>
      </c>
      <c r="T1326" s="67">
        <f t="shared" si="208"/>
        <v>1.0596215515905757E-4</v>
      </c>
      <c r="U1326" s="66">
        <v>1111.093979189</v>
      </c>
      <c r="V1326" s="73">
        <f t="shared" si="209"/>
        <v>5.9333138795299746E-5</v>
      </c>
      <c r="W1326" s="98">
        <v>210400</v>
      </c>
      <c r="X1326" s="67">
        <f t="shared" si="203"/>
        <v>1.1954059455466213E-4</v>
      </c>
      <c r="Y1326" s="66">
        <v>738.26207918900104</v>
      </c>
      <c r="Z1326" s="105">
        <f t="shared" si="204"/>
        <v>9.5441308694167433E-5</v>
      </c>
      <c r="AA1326" s="101">
        <v>31500</v>
      </c>
      <c r="AB1326" s="67">
        <f t="shared" si="205"/>
        <v>6.0250300289887527E-5</v>
      </c>
      <c r="AC1326" s="66">
        <v>372.83190000000002</v>
      </c>
      <c r="AD1326" s="73">
        <f t="shared" si="206"/>
        <v>3.3921200143096631E-5</v>
      </c>
    </row>
    <row r="1327" spans="1:30" x14ac:dyDescent="0.25">
      <c r="A1327" s="165"/>
      <c r="B1327" s="72" t="s">
        <v>15619</v>
      </c>
      <c r="C1327" s="64" t="s">
        <v>11342</v>
      </c>
      <c r="D1327" s="64" t="s">
        <v>2</v>
      </c>
      <c r="E1327" s="64" t="s">
        <v>15620</v>
      </c>
      <c r="F1327" s="64" t="s">
        <v>1664</v>
      </c>
      <c r="G1327" s="64" t="s">
        <v>1216</v>
      </c>
      <c r="H1327" s="65">
        <v>41838</v>
      </c>
      <c r="I1327" s="65">
        <v>42004</v>
      </c>
      <c r="J1327" s="93" t="s">
        <v>1</v>
      </c>
      <c r="K1327" s="101">
        <v>81945</v>
      </c>
      <c r="L1327" s="67">
        <f t="shared" si="200"/>
        <v>2.7855120179763802E-5</v>
      </c>
      <c r="M1327" s="66">
        <v>2983.446687183</v>
      </c>
      <c r="N1327" s="73">
        <f t="shared" si="201"/>
        <v>5.7812288773908311E-5</v>
      </c>
      <c r="O1327" s="98">
        <v>66195</v>
      </c>
      <c r="P1327" s="67">
        <f t="shared" si="207"/>
        <v>2.4377635785070198E-5</v>
      </c>
      <c r="Q1327" s="66">
        <v>2420.6594871829998</v>
      </c>
      <c r="R1327" s="105">
        <f t="shared" si="202"/>
        <v>6.9356123567717952E-5</v>
      </c>
      <c r="S1327" s="101">
        <v>46100</v>
      </c>
      <c r="T1327" s="67">
        <f t="shared" si="208"/>
        <v>2.0193697200630651E-5</v>
      </c>
      <c r="U1327" s="66">
        <v>918.22831218300098</v>
      </c>
      <c r="V1327" s="73">
        <f t="shared" si="209"/>
        <v>4.9033987145078749E-5</v>
      </c>
      <c r="W1327" s="98">
        <v>18800</v>
      </c>
      <c r="X1327" s="67">
        <f t="shared" si="203"/>
        <v>1.068138392408578E-5</v>
      </c>
      <c r="Y1327" s="66">
        <v>89.526124683000006</v>
      </c>
      <c r="Z1327" s="105">
        <f t="shared" si="204"/>
        <v>1.157379031501802E-5</v>
      </c>
      <c r="AA1327" s="101">
        <v>27300</v>
      </c>
      <c r="AB1327" s="67">
        <f t="shared" si="205"/>
        <v>5.2216926917902523E-5</v>
      </c>
      <c r="AC1327" s="66">
        <v>828.70218750000004</v>
      </c>
      <c r="AD1327" s="73">
        <f t="shared" si="206"/>
        <v>7.5397445232582E-5</v>
      </c>
    </row>
    <row r="1328" spans="1:30" x14ac:dyDescent="0.25">
      <c r="A1328" s="165"/>
      <c r="B1328" s="72" t="s">
        <v>6546</v>
      </c>
      <c r="C1328" s="64" t="s">
        <v>6547</v>
      </c>
      <c r="D1328" s="64" t="s">
        <v>0</v>
      </c>
      <c r="E1328" s="64" t="s">
        <v>6548</v>
      </c>
      <c r="F1328" s="64" t="s">
        <v>1268</v>
      </c>
      <c r="G1328" s="64" t="s">
        <v>1269</v>
      </c>
      <c r="H1328" s="65">
        <v>38721</v>
      </c>
      <c r="I1328" s="65">
        <v>41740</v>
      </c>
      <c r="J1328" s="93" t="s">
        <v>1</v>
      </c>
      <c r="K1328" s="101">
        <v>0</v>
      </c>
      <c r="L1328" s="67">
        <f t="shared" si="200"/>
        <v>0</v>
      </c>
      <c r="M1328" s="66">
        <v>2937.4083999999998</v>
      </c>
      <c r="N1328" s="73">
        <f t="shared" si="201"/>
        <v>5.692017336768571E-5</v>
      </c>
      <c r="O1328" s="98">
        <v>0</v>
      </c>
      <c r="P1328" s="67">
        <f t="shared" si="207"/>
        <v>0</v>
      </c>
      <c r="Q1328" s="66">
        <v>2929.8954399999998</v>
      </c>
      <c r="R1328" s="105">
        <f t="shared" si="202"/>
        <v>8.3946623328509114E-5</v>
      </c>
      <c r="S1328" s="101">
        <v>0</v>
      </c>
      <c r="T1328" s="67">
        <f t="shared" si="208"/>
        <v>0</v>
      </c>
      <c r="U1328" s="66">
        <v>0</v>
      </c>
      <c r="V1328" s="73">
        <f t="shared" si="209"/>
        <v>0</v>
      </c>
      <c r="W1328" s="98">
        <v>0</v>
      </c>
      <c r="X1328" s="67">
        <f t="shared" si="203"/>
        <v>0</v>
      </c>
      <c r="Y1328" s="66">
        <v>0</v>
      </c>
      <c r="Z1328" s="105">
        <f t="shared" si="204"/>
        <v>0</v>
      </c>
      <c r="AA1328" s="101">
        <v>0</v>
      </c>
      <c r="AB1328" s="67">
        <f t="shared" si="205"/>
        <v>0</v>
      </c>
      <c r="AC1328" s="66">
        <v>0</v>
      </c>
      <c r="AD1328" s="73">
        <f t="shared" si="206"/>
        <v>0</v>
      </c>
    </row>
    <row r="1329" spans="1:30" x14ac:dyDescent="0.25">
      <c r="A1329" s="165"/>
      <c r="B1329" s="72" t="s">
        <v>3580</v>
      </c>
      <c r="C1329" s="64" t="s">
        <v>3581</v>
      </c>
      <c r="D1329" s="64" t="s">
        <v>2</v>
      </c>
      <c r="E1329" s="64" t="s">
        <v>3582</v>
      </c>
      <c r="F1329" s="64" t="s">
        <v>3122</v>
      </c>
      <c r="G1329" s="64" t="s">
        <v>1193</v>
      </c>
      <c r="H1329" s="65">
        <v>38718</v>
      </c>
      <c r="I1329" s="65">
        <v>39791</v>
      </c>
      <c r="J1329" s="93" t="s">
        <v>1</v>
      </c>
      <c r="K1329" s="101">
        <v>407160</v>
      </c>
      <c r="L1329" s="67">
        <f t="shared" si="200"/>
        <v>1.3840369433635523E-4</v>
      </c>
      <c r="M1329" s="66">
        <v>2922.12573943601</v>
      </c>
      <c r="N1329" s="73">
        <f t="shared" si="201"/>
        <v>5.6624030792202574E-5</v>
      </c>
      <c r="O1329" s="98">
        <v>403950</v>
      </c>
      <c r="P1329" s="67">
        <f t="shared" si="207"/>
        <v>1.4876268563152967E-4</v>
      </c>
      <c r="Q1329" s="66">
        <v>2764.3977394360099</v>
      </c>
      <c r="R1329" s="105">
        <f t="shared" si="202"/>
        <v>7.9204825057721805E-5</v>
      </c>
      <c r="S1329" s="101">
        <v>355900</v>
      </c>
      <c r="T1329" s="67">
        <f t="shared" si="208"/>
        <v>1.5589884671810084E-4</v>
      </c>
      <c r="U1329" s="66">
        <v>1640.1079988439999</v>
      </c>
      <c r="V1329" s="73">
        <f t="shared" si="209"/>
        <v>8.7582830397228901E-5</v>
      </c>
      <c r="W1329" s="98">
        <v>315800</v>
      </c>
      <c r="X1329" s="67">
        <f t="shared" si="203"/>
        <v>1.7942452357586647E-4</v>
      </c>
      <c r="Y1329" s="66">
        <v>1280.1187988439999</v>
      </c>
      <c r="Z1329" s="105">
        <f t="shared" si="204"/>
        <v>1.6549165518550077E-4</v>
      </c>
      <c r="AA1329" s="101">
        <v>40100</v>
      </c>
      <c r="AB1329" s="67">
        <f t="shared" si="205"/>
        <v>7.6699588622999686E-5</v>
      </c>
      <c r="AC1329" s="66">
        <v>359.98919999999998</v>
      </c>
      <c r="AD1329" s="73">
        <f t="shared" si="206"/>
        <v>3.2752738439369705E-5</v>
      </c>
    </row>
    <row r="1330" spans="1:30" x14ac:dyDescent="0.25">
      <c r="A1330" s="165"/>
      <c r="B1330" s="74" t="s">
        <v>16848</v>
      </c>
      <c r="C1330" s="68" t="s">
        <v>41</v>
      </c>
      <c r="D1330" s="68" t="s">
        <v>2</v>
      </c>
      <c r="E1330" s="68" t="s">
        <v>7145</v>
      </c>
      <c r="F1330" s="68" t="s">
        <v>1306</v>
      </c>
      <c r="G1330" s="68" t="s">
        <v>1216</v>
      </c>
      <c r="H1330" s="69">
        <v>39392</v>
      </c>
      <c r="I1330" s="69">
        <v>41415</v>
      </c>
      <c r="J1330" s="94" t="s">
        <v>1173</v>
      </c>
      <c r="K1330" s="102">
        <v>180727</v>
      </c>
      <c r="L1330" s="71">
        <f t="shared" si="200"/>
        <v>6.143355060989899E-5</v>
      </c>
      <c r="M1330" s="70">
        <v>2906.3590836889998</v>
      </c>
      <c r="N1330" s="75">
        <f t="shared" si="201"/>
        <v>5.6318509510739486E-5</v>
      </c>
      <c r="O1330" s="99">
        <v>167533</v>
      </c>
      <c r="P1330" s="71">
        <f t="shared" si="207"/>
        <v>6.1697385844552681E-5</v>
      </c>
      <c r="Q1330" s="70">
        <v>2427.735083689</v>
      </c>
      <c r="R1330" s="106">
        <f t="shared" si="202"/>
        <v>6.9558851769757035E-5</v>
      </c>
      <c r="S1330" s="102">
        <v>123200</v>
      </c>
      <c r="T1330" s="71">
        <f t="shared" si="208"/>
        <v>5.396667017608885E-5</v>
      </c>
      <c r="U1330" s="70">
        <v>806.86898889200199</v>
      </c>
      <c r="V1330" s="75">
        <f t="shared" si="209"/>
        <v>4.3087327088655581E-5</v>
      </c>
      <c r="W1330" s="99">
        <v>92700</v>
      </c>
      <c r="X1330" s="71">
        <f t="shared" si="203"/>
        <v>5.2668313285252759E-5</v>
      </c>
      <c r="Y1330" s="70">
        <v>358.54989039200001</v>
      </c>
      <c r="Z1330" s="106">
        <f t="shared" si="204"/>
        <v>4.6352740762135306E-5</v>
      </c>
      <c r="AA1330" s="102">
        <v>30500</v>
      </c>
      <c r="AB1330" s="71">
        <f t="shared" si="205"/>
        <v>5.8337592344176815E-5</v>
      </c>
      <c r="AC1330" s="70">
        <v>448.3190985</v>
      </c>
      <c r="AD1330" s="75">
        <f t="shared" si="206"/>
        <v>4.078921859473707E-5</v>
      </c>
    </row>
    <row r="1331" spans="1:30" x14ac:dyDescent="0.25">
      <c r="A1331" s="165"/>
      <c r="B1331" s="72" t="s">
        <v>8338</v>
      </c>
      <c r="C1331" s="64" t="s">
        <v>8339</v>
      </c>
      <c r="D1331" s="64" t="s">
        <v>4</v>
      </c>
      <c r="E1331" s="64" t="s">
        <v>8340</v>
      </c>
      <c r="F1331" s="64" t="s">
        <v>2679</v>
      </c>
      <c r="G1331" s="64" t="s">
        <v>1269</v>
      </c>
      <c r="H1331" s="65">
        <v>38720</v>
      </c>
      <c r="I1331" s="65">
        <v>42004</v>
      </c>
      <c r="J1331" s="93" t="s">
        <v>1</v>
      </c>
      <c r="K1331" s="101">
        <v>150355</v>
      </c>
      <c r="L1331" s="67">
        <f t="shared" si="200"/>
        <v>5.110936109132206E-5</v>
      </c>
      <c r="M1331" s="66">
        <v>2874.9444829430099</v>
      </c>
      <c r="N1331" s="73">
        <f t="shared" si="201"/>
        <v>5.5709767287241256E-5</v>
      </c>
      <c r="O1331" s="98">
        <v>143755</v>
      </c>
      <c r="P1331" s="67">
        <f t="shared" si="207"/>
        <v>5.2940660658399669E-5</v>
      </c>
      <c r="Q1331" s="66">
        <v>2639.34648294301</v>
      </c>
      <c r="R1331" s="105">
        <f t="shared" si="202"/>
        <v>7.5621888075651673E-5</v>
      </c>
      <c r="S1331" s="101">
        <v>130580</v>
      </c>
      <c r="T1331" s="67">
        <f t="shared" si="208"/>
        <v>5.7199413892805865E-5</v>
      </c>
      <c r="U1331" s="66">
        <v>719.57510058599496</v>
      </c>
      <c r="V1331" s="73">
        <f t="shared" si="209"/>
        <v>3.8425776861714185E-5</v>
      </c>
      <c r="W1331" s="98">
        <v>76180</v>
      </c>
      <c r="X1331" s="67">
        <f t="shared" si="203"/>
        <v>4.328233124132206E-5</v>
      </c>
      <c r="Y1331" s="66">
        <v>288.02282495999901</v>
      </c>
      <c r="Z1331" s="105">
        <f t="shared" si="204"/>
        <v>3.7235117613207305E-5</v>
      </c>
      <c r="AA1331" s="101">
        <v>54400</v>
      </c>
      <c r="AB1331" s="67">
        <f t="shared" si="205"/>
        <v>1.040513122466629E-4</v>
      </c>
      <c r="AC1331" s="66">
        <v>431.55227562599902</v>
      </c>
      <c r="AD1331" s="73">
        <f t="shared" si="206"/>
        <v>3.9263730152163252E-5</v>
      </c>
    </row>
    <row r="1332" spans="1:30" x14ac:dyDescent="0.25">
      <c r="A1332" s="165"/>
      <c r="B1332" s="72" t="s">
        <v>9942</v>
      </c>
      <c r="C1332" s="64" t="s">
        <v>9943</v>
      </c>
      <c r="D1332" s="64" t="s">
        <v>0</v>
      </c>
      <c r="E1332" s="64" t="s">
        <v>9944</v>
      </c>
      <c r="F1332" s="64" t="s">
        <v>1226</v>
      </c>
      <c r="G1332" s="64" t="s">
        <v>1227</v>
      </c>
      <c r="H1332" s="65">
        <v>38720</v>
      </c>
      <c r="I1332" s="65">
        <v>40479</v>
      </c>
      <c r="J1332" s="93" t="s">
        <v>1</v>
      </c>
      <c r="K1332" s="101">
        <v>265670</v>
      </c>
      <c r="L1332" s="67">
        <f t="shared" si="200"/>
        <v>9.0307764697758851E-5</v>
      </c>
      <c r="M1332" s="66">
        <v>2813.2171804620002</v>
      </c>
      <c r="N1332" s="73">
        <f t="shared" si="201"/>
        <v>5.4513635091684576E-5</v>
      </c>
      <c r="O1332" s="98">
        <v>253570</v>
      </c>
      <c r="P1332" s="67">
        <f t="shared" si="207"/>
        <v>9.3382235909362488E-5</v>
      </c>
      <c r="Q1332" s="66">
        <v>2382.3335804620001</v>
      </c>
      <c r="R1332" s="105">
        <f t="shared" si="202"/>
        <v>6.8258019378978941E-5</v>
      </c>
      <c r="S1332" s="101">
        <v>220420</v>
      </c>
      <c r="T1332" s="67">
        <f t="shared" si="208"/>
        <v>9.6553031170564158E-5</v>
      </c>
      <c r="U1332" s="66">
        <v>1735.9538945270001</v>
      </c>
      <c r="V1332" s="73">
        <f t="shared" si="209"/>
        <v>9.2701063362247895E-5</v>
      </c>
      <c r="W1332" s="98">
        <v>115400</v>
      </c>
      <c r="X1332" s="67">
        <f t="shared" si="203"/>
        <v>6.5565516214866968E-5</v>
      </c>
      <c r="Y1332" s="66">
        <v>504.528232174999</v>
      </c>
      <c r="Z1332" s="105">
        <f t="shared" si="204"/>
        <v>6.5224580957528962E-5</v>
      </c>
      <c r="AA1332" s="101">
        <v>105020</v>
      </c>
      <c r="AB1332" s="67">
        <f t="shared" si="205"/>
        <v>2.0087258845853933E-4</v>
      </c>
      <c r="AC1332" s="66">
        <v>1231.425662352</v>
      </c>
      <c r="AD1332" s="73">
        <f t="shared" si="206"/>
        <v>1.1203825733256067E-4</v>
      </c>
    </row>
    <row r="1333" spans="1:30" x14ac:dyDescent="0.25">
      <c r="A1333" s="165"/>
      <c r="B1333" s="72" t="s">
        <v>6970</v>
      </c>
      <c r="C1333" s="64" t="s">
        <v>6971</v>
      </c>
      <c r="D1333" s="64" t="s">
        <v>0</v>
      </c>
      <c r="E1333" s="64" t="s">
        <v>422</v>
      </c>
      <c r="F1333" s="64" t="s">
        <v>437</v>
      </c>
      <c r="G1333" s="64" t="s">
        <v>1269</v>
      </c>
      <c r="H1333" s="65">
        <v>38720</v>
      </c>
      <c r="I1333" s="65">
        <v>38919</v>
      </c>
      <c r="J1333" s="93" t="s">
        <v>1</v>
      </c>
      <c r="K1333" s="101">
        <v>141675</v>
      </c>
      <c r="L1333" s="67">
        <f t="shared" si="200"/>
        <v>4.8158815686961215E-5</v>
      </c>
      <c r="M1333" s="66">
        <v>2810.5772947549999</v>
      </c>
      <c r="N1333" s="73">
        <f t="shared" si="201"/>
        <v>5.4462480219208096E-5</v>
      </c>
      <c r="O1333" s="98">
        <v>126775</v>
      </c>
      <c r="P1333" s="67">
        <f t="shared" si="207"/>
        <v>4.668743525420763E-5</v>
      </c>
      <c r="Q1333" s="66">
        <v>2220.4501747549998</v>
      </c>
      <c r="R1333" s="105">
        <f t="shared" si="202"/>
        <v>6.3619776970566649E-5</v>
      </c>
      <c r="S1333" s="101">
        <v>102200</v>
      </c>
      <c r="T1333" s="67">
        <f t="shared" si="208"/>
        <v>4.476780594152825E-5</v>
      </c>
      <c r="U1333" s="66">
        <v>584.60883195999997</v>
      </c>
      <c r="V1333" s="73">
        <f t="shared" si="209"/>
        <v>3.1218490620351432E-5</v>
      </c>
      <c r="W1333" s="98">
        <v>83300</v>
      </c>
      <c r="X1333" s="67">
        <f t="shared" si="203"/>
        <v>4.7327621323209864E-5</v>
      </c>
      <c r="Y1333" s="66">
        <v>313.41045195999999</v>
      </c>
      <c r="Z1333" s="105">
        <f t="shared" si="204"/>
        <v>4.0517188322001167E-5</v>
      </c>
      <c r="AA1333" s="101">
        <v>18900</v>
      </c>
      <c r="AB1333" s="67">
        <f t="shared" si="205"/>
        <v>3.615018017393252E-5</v>
      </c>
      <c r="AC1333" s="66">
        <v>271.19837999999999</v>
      </c>
      <c r="AD1333" s="73">
        <f t="shared" si="206"/>
        <v>2.4674322466676199E-5</v>
      </c>
    </row>
    <row r="1334" spans="1:30" x14ac:dyDescent="0.25">
      <c r="A1334" s="165"/>
      <c r="B1334" s="72" t="s">
        <v>6130</v>
      </c>
      <c r="C1334" s="64" t="s">
        <v>6131</v>
      </c>
      <c r="D1334" s="64" t="s">
        <v>0</v>
      </c>
      <c r="E1334" s="64" t="s">
        <v>6132</v>
      </c>
      <c r="F1334" s="64" t="s">
        <v>1237</v>
      </c>
      <c r="G1334" s="64" t="s">
        <v>1227</v>
      </c>
      <c r="H1334" s="65">
        <v>38720</v>
      </c>
      <c r="I1334" s="65">
        <v>39772</v>
      </c>
      <c r="J1334" s="93" t="s">
        <v>1</v>
      </c>
      <c r="K1334" s="101">
        <v>271345</v>
      </c>
      <c r="L1334" s="67">
        <f t="shared" si="200"/>
        <v>9.2236836721923344E-5</v>
      </c>
      <c r="M1334" s="66">
        <v>2800.6686574950099</v>
      </c>
      <c r="N1334" s="73">
        <f t="shared" si="201"/>
        <v>5.4270473772070499E-5</v>
      </c>
      <c r="O1334" s="98">
        <v>268745</v>
      </c>
      <c r="P1334" s="67">
        <f t="shared" si="207"/>
        <v>9.8970733878067673E-5</v>
      </c>
      <c r="Q1334" s="66">
        <v>2711.4482574950098</v>
      </c>
      <c r="R1334" s="105">
        <f t="shared" si="202"/>
        <v>7.7687729889321918E-5</v>
      </c>
      <c r="S1334" s="101">
        <v>218200</v>
      </c>
      <c r="T1334" s="67">
        <f t="shared" si="208"/>
        <v>9.5580579808624903E-5</v>
      </c>
      <c r="U1334" s="66">
        <v>2201.79875433401</v>
      </c>
      <c r="V1334" s="73">
        <f t="shared" si="209"/>
        <v>1.1757748087661608E-4</v>
      </c>
      <c r="W1334" s="98">
        <v>170800</v>
      </c>
      <c r="X1334" s="67">
        <f t="shared" si="203"/>
        <v>9.7041509267758045E-5</v>
      </c>
      <c r="Y1334" s="66">
        <v>742.49951583400195</v>
      </c>
      <c r="Z1334" s="105">
        <f t="shared" si="204"/>
        <v>9.5989117541876072E-5</v>
      </c>
      <c r="AA1334" s="101">
        <v>47400</v>
      </c>
      <c r="AB1334" s="67">
        <f t="shared" si="205"/>
        <v>9.0662356626687905E-5</v>
      </c>
      <c r="AC1334" s="66">
        <v>1459.2992385</v>
      </c>
      <c r="AD1334" s="73">
        <f t="shared" si="206"/>
        <v>1.3277077829935421E-4</v>
      </c>
    </row>
    <row r="1335" spans="1:30" x14ac:dyDescent="0.25">
      <c r="A1335" s="165"/>
      <c r="B1335" s="72" t="s">
        <v>11452</v>
      </c>
      <c r="C1335" s="64" t="s">
        <v>11342</v>
      </c>
      <c r="D1335" s="64" t="s">
        <v>2</v>
      </c>
      <c r="E1335" s="64" t="s">
        <v>11453</v>
      </c>
      <c r="F1335" s="64" t="s">
        <v>1166</v>
      </c>
      <c r="G1335" s="64" t="s">
        <v>1167</v>
      </c>
      <c r="H1335" s="65">
        <v>38724</v>
      </c>
      <c r="I1335" s="65">
        <v>42004</v>
      </c>
      <c r="J1335" s="93" t="s">
        <v>1</v>
      </c>
      <c r="K1335" s="101">
        <v>505153</v>
      </c>
      <c r="L1335" s="67">
        <f t="shared" si="200"/>
        <v>1.7171392426832904E-4</v>
      </c>
      <c r="M1335" s="66">
        <v>2785.3191634610098</v>
      </c>
      <c r="N1335" s="73">
        <f t="shared" si="201"/>
        <v>5.3973036118688166E-5</v>
      </c>
      <c r="O1335" s="98">
        <v>499905</v>
      </c>
      <c r="P1335" s="67">
        <f t="shared" si="207"/>
        <v>1.8410003802606716E-4</v>
      </c>
      <c r="Q1335" s="66">
        <v>2572.6242834610198</v>
      </c>
      <c r="R1335" s="105">
        <f t="shared" si="202"/>
        <v>7.3710180486672222E-5</v>
      </c>
      <c r="S1335" s="101">
        <v>456440</v>
      </c>
      <c r="T1335" s="67">
        <f t="shared" si="208"/>
        <v>1.9993950434394478E-4</v>
      </c>
      <c r="U1335" s="66">
        <v>2141.4636559610199</v>
      </c>
      <c r="V1335" s="73">
        <f t="shared" si="209"/>
        <v>1.143555475091023E-4</v>
      </c>
      <c r="W1335" s="98">
        <v>427340</v>
      </c>
      <c r="X1335" s="67">
        <f t="shared" si="203"/>
        <v>2.4279694713397965E-4</v>
      </c>
      <c r="Y1335" s="66">
        <v>1861.7579809610199</v>
      </c>
      <c r="Z1335" s="105">
        <f t="shared" si="204"/>
        <v>2.4068501306463675E-4</v>
      </c>
      <c r="AA1335" s="101">
        <v>29100</v>
      </c>
      <c r="AB1335" s="67">
        <f t="shared" si="205"/>
        <v>5.5659801220181811E-5</v>
      </c>
      <c r="AC1335" s="66">
        <v>279.70567499999999</v>
      </c>
      <c r="AD1335" s="73">
        <f t="shared" si="206"/>
        <v>2.5448337931477802E-5</v>
      </c>
    </row>
    <row r="1336" spans="1:30" x14ac:dyDescent="0.25">
      <c r="A1336" s="165"/>
      <c r="B1336" s="72" t="s">
        <v>5969</v>
      </c>
      <c r="C1336" s="64" t="s">
        <v>5863</v>
      </c>
      <c r="D1336" s="64" t="s">
        <v>2</v>
      </c>
      <c r="E1336" s="64" t="s">
        <v>5970</v>
      </c>
      <c r="F1336" s="64" t="s">
        <v>1215</v>
      </c>
      <c r="G1336" s="64" t="s">
        <v>1216</v>
      </c>
      <c r="H1336" s="65">
        <v>38719</v>
      </c>
      <c r="I1336" s="65">
        <v>39156</v>
      </c>
      <c r="J1336" s="93" t="s">
        <v>1</v>
      </c>
      <c r="K1336" s="101">
        <v>406010</v>
      </c>
      <c r="L1336" s="67">
        <f t="shared" si="200"/>
        <v>1.3801278106273599E-4</v>
      </c>
      <c r="M1336" s="66">
        <v>2784.3908373110098</v>
      </c>
      <c r="N1336" s="73">
        <f t="shared" si="201"/>
        <v>5.3955047307394595E-5</v>
      </c>
      <c r="O1336" s="98">
        <v>402780</v>
      </c>
      <c r="P1336" s="67">
        <f t="shared" si="207"/>
        <v>1.4833180967611714E-4</v>
      </c>
      <c r="Q1336" s="66">
        <v>2691.5180373110002</v>
      </c>
      <c r="R1336" s="105">
        <f t="shared" si="202"/>
        <v>7.7116694259927147E-5</v>
      </c>
      <c r="S1336" s="101">
        <v>376500</v>
      </c>
      <c r="T1336" s="67">
        <f t="shared" si="208"/>
        <v>1.6492249449105074E-4</v>
      </c>
      <c r="U1336" s="66">
        <v>2023.2289826380099</v>
      </c>
      <c r="V1336" s="73">
        <f t="shared" si="209"/>
        <v>1.0804173930377697E-4</v>
      </c>
      <c r="W1336" s="98">
        <v>363800</v>
      </c>
      <c r="X1336" s="67">
        <f t="shared" si="203"/>
        <v>2.0669614210544718E-4</v>
      </c>
      <c r="Y1336" s="66">
        <v>1672.2492701380099</v>
      </c>
      <c r="Z1336" s="105">
        <f t="shared" si="204"/>
        <v>2.1618563827653767E-4</v>
      </c>
      <c r="AA1336" s="101">
        <v>12700</v>
      </c>
      <c r="AB1336" s="67">
        <f t="shared" si="205"/>
        <v>2.4291390910526085E-5</v>
      </c>
      <c r="AC1336" s="66">
        <v>350.97971250000001</v>
      </c>
      <c r="AD1336" s="73">
        <f t="shared" si="206"/>
        <v>3.193303221607114E-5</v>
      </c>
    </row>
    <row r="1337" spans="1:30" x14ac:dyDescent="0.25">
      <c r="A1337" s="165"/>
      <c r="B1337" s="72" t="s">
        <v>5917</v>
      </c>
      <c r="C1337" s="64" t="s">
        <v>5863</v>
      </c>
      <c r="D1337" s="64" t="s">
        <v>2</v>
      </c>
      <c r="E1337" s="64" t="s">
        <v>5918</v>
      </c>
      <c r="F1337" s="64" t="s">
        <v>1215</v>
      </c>
      <c r="G1337" s="64" t="s">
        <v>1216</v>
      </c>
      <c r="H1337" s="65">
        <v>38720</v>
      </c>
      <c r="I1337" s="65">
        <v>39161</v>
      </c>
      <c r="J1337" s="93" t="s">
        <v>1</v>
      </c>
      <c r="K1337" s="101">
        <v>118180</v>
      </c>
      <c r="L1337" s="67">
        <f t="shared" si="200"/>
        <v>4.0172287544627324E-5</v>
      </c>
      <c r="M1337" s="66">
        <v>2782.8502489010002</v>
      </c>
      <c r="N1337" s="73">
        <f t="shared" si="201"/>
        <v>5.392519427116511E-5</v>
      </c>
      <c r="O1337" s="98">
        <v>104760</v>
      </c>
      <c r="P1337" s="67">
        <f t="shared" si="207"/>
        <v>3.8579970161552288E-5</v>
      </c>
      <c r="Q1337" s="66">
        <v>1516.3790089009999</v>
      </c>
      <c r="R1337" s="105">
        <f t="shared" si="202"/>
        <v>4.3446907949544518E-5</v>
      </c>
      <c r="S1337" s="101">
        <v>87000</v>
      </c>
      <c r="T1337" s="67">
        <f t="shared" si="208"/>
        <v>3.8109580400322486E-5</v>
      </c>
      <c r="U1337" s="66">
        <v>910.25047660099995</v>
      </c>
      <c r="V1337" s="73">
        <f t="shared" si="209"/>
        <v>4.8607965553081239E-5</v>
      </c>
      <c r="W1337" s="98">
        <v>69700</v>
      </c>
      <c r="X1337" s="67">
        <f t="shared" si="203"/>
        <v>3.9600662739828667E-5</v>
      </c>
      <c r="Y1337" s="66">
        <v>326.297139100999</v>
      </c>
      <c r="Z1337" s="105">
        <f t="shared" si="204"/>
        <v>4.2183158063830985E-5</v>
      </c>
      <c r="AA1337" s="101">
        <v>17300</v>
      </c>
      <c r="AB1337" s="67">
        <f t="shared" si="205"/>
        <v>3.3089847460795374E-5</v>
      </c>
      <c r="AC1337" s="66">
        <v>583.95333749999998</v>
      </c>
      <c r="AD1337" s="73">
        <f t="shared" si="206"/>
        <v>5.3129568675767161E-5</v>
      </c>
    </row>
    <row r="1338" spans="1:30" x14ac:dyDescent="0.25">
      <c r="A1338" s="165"/>
      <c r="B1338" s="72" t="s">
        <v>9259</v>
      </c>
      <c r="C1338" s="64" t="s">
        <v>9260</v>
      </c>
      <c r="D1338" s="64" t="s">
        <v>0</v>
      </c>
      <c r="E1338" s="64" t="s">
        <v>9260</v>
      </c>
      <c r="F1338" s="64" t="s">
        <v>493</v>
      </c>
      <c r="G1338" s="64" t="s">
        <v>1167</v>
      </c>
      <c r="H1338" s="65">
        <v>38722</v>
      </c>
      <c r="I1338" s="65">
        <v>42004</v>
      </c>
      <c r="J1338" s="93" t="s">
        <v>1</v>
      </c>
      <c r="K1338" s="101">
        <v>795930</v>
      </c>
      <c r="L1338" s="67">
        <f t="shared" si="200"/>
        <v>2.7055617554066022E-4</v>
      </c>
      <c r="M1338" s="66">
        <v>2782.1700581150099</v>
      </c>
      <c r="N1338" s="73">
        <f t="shared" si="201"/>
        <v>5.3912013748680845E-5</v>
      </c>
      <c r="O1338" s="98">
        <v>795930</v>
      </c>
      <c r="P1338" s="67">
        <f t="shared" si="207"/>
        <v>2.9311717879614658E-4</v>
      </c>
      <c r="Q1338" s="66">
        <v>2782.1700581150099</v>
      </c>
      <c r="R1338" s="105">
        <f t="shared" si="202"/>
        <v>7.9714033038816247E-5</v>
      </c>
      <c r="S1338" s="101">
        <v>698730</v>
      </c>
      <c r="T1338" s="67">
        <f t="shared" si="208"/>
        <v>3.0607249555307276E-4</v>
      </c>
      <c r="U1338" s="66">
        <v>2440.1817370500098</v>
      </c>
      <c r="V1338" s="73">
        <f t="shared" si="209"/>
        <v>1.3030728669398702E-4</v>
      </c>
      <c r="W1338" s="98">
        <v>698730</v>
      </c>
      <c r="X1338" s="67">
        <f t="shared" si="203"/>
        <v>3.9698954198279029E-4</v>
      </c>
      <c r="Y1338" s="66">
        <v>2440.1817370500098</v>
      </c>
      <c r="Z1338" s="105">
        <f t="shared" si="204"/>
        <v>3.1546268594954735E-4</v>
      </c>
      <c r="AA1338" s="101">
        <v>0</v>
      </c>
      <c r="AB1338" s="67">
        <f t="shared" si="205"/>
        <v>0</v>
      </c>
      <c r="AC1338" s="66">
        <v>0</v>
      </c>
      <c r="AD1338" s="73">
        <f t="shared" si="206"/>
        <v>0</v>
      </c>
    </row>
    <row r="1339" spans="1:30" x14ac:dyDescent="0.25">
      <c r="A1339" s="165"/>
      <c r="B1339" s="72" t="s">
        <v>7109</v>
      </c>
      <c r="C1339" s="64" t="s">
        <v>7107</v>
      </c>
      <c r="D1339" s="64" t="s">
        <v>0</v>
      </c>
      <c r="E1339" s="64" t="s">
        <v>7110</v>
      </c>
      <c r="F1339" s="64" t="s">
        <v>2040</v>
      </c>
      <c r="G1339" s="64" t="s">
        <v>1167</v>
      </c>
      <c r="H1339" s="65">
        <v>38756</v>
      </c>
      <c r="I1339" s="65">
        <v>40941</v>
      </c>
      <c r="J1339" s="93" t="s">
        <v>1</v>
      </c>
      <c r="K1339" s="101">
        <v>0</v>
      </c>
      <c r="L1339" s="67">
        <f t="shared" si="200"/>
        <v>0</v>
      </c>
      <c r="M1339" s="66">
        <v>2760.6071322500002</v>
      </c>
      <c r="N1339" s="198">
        <f t="shared" si="201"/>
        <v>5.3494174173308581E-5</v>
      </c>
      <c r="O1339" s="98">
        <v>0</v>
      </c>
      <c r="P1339" s="67">
        <f t="shared" si="207"/>
        <v>0</v>
      </c>
      <c r="Q1339" s="66">
        <v>2647.9127322499999</v>
      </c>
      <c r="R1339" s="105">
        <f t="shared" si="202"/>
        <v>7.5867326084836051E-5</v>
      </c>
      <c r="S1339" s="101">
        <v>0</v>
      </c>
      <c r="T1339" s="67">
        <f t="shared" si="208"/>
        <v>0</v>
      </c>
      <c r="U1339" s="66">
        <v>0</v>
      </c>
      <c r="V1339" s="73">
        <f t="shared" si="209"/>
        <v>0</v>
      </c>
      <c r="W1339" s="98">
        <v>0</v>
      </c>
      <c r="X1339" s="67">
        <f t="shared" si="203"/>
        <v>0</v>
      </c>
      <c r="Y1339" s="66">
        <v>0</v>
      </c>
      <c r="Z1339" s="105">
        <f t="shared" si="204"/>
        <v>0</v>
      </c>
      <c r="AA1339" s="101">
        <v>0</v>
      </c>
      <c r="AB1339" s="67">
        <f t="shared" si="205"/>
        <v>0</v>
      </c>
      <c r="AC1339" s="66">
        <v>0</v>
      </c>
      <c r="AD1339" s="73">
        <f t="shared" si="206"/>
        <v>0</v>
      </c>
    </row>
    <row r="1340" spans="1:30" x14ac:dyDescent="0.25">
      <c r="A1340" s="165"/>
      <c r="B1340" s="72" t="s">
        <v>7743</v>
      </c>
      <c r="C1340" s="64" t="s">
        <v>7744</v>
      </c>
      <c r="D1340" s="64" t="s">
        <v>0</v>
      </c>
      <c r="E1340" s="64" t="s">
        <v>7745</v>
      </c>
      <c r="F1340" s="64" t="s">
        <v>493</v>
      </c>
      <c r="G1340" s="64" t="s">
        <v>1167</v>
      </c>
      <c r="H1340" s="65">
        <v>38722</v>
      </c>
      <c r="I1340" s="65">
        <v>40619</v>
      </c>
      <c r="J1340" s="93" t="s">
        <v>1</v>
      </c>
      <c r="K1340" s="101">
        <v>374875</v>
      </c>
      <c r="L1340" s="67">
        <f t="shared" si="200"/>
        <v>1.2742922908522735E-4</v>
      </c>
      <c r="M1340" s="66">
        <v>2756.0056535000099</v>
      </c>
      <c r="N1340" s="73">
        <f t="shared" si="201"/>
        <v>5.3405008169630934E-5</v>
      </c>
      <c r="O1340" s="98">
        <v>360395</v>
      </c>
      <c r="P1340" s="67">
        <f t="shared" si="207"/>
        <v>1.3272268371871551E-4</v>
      </c>
      <c r="Q1340" s="66">
        <v>2138.9209035000099</v>
      </c>
      <c r="R1340" s="105">
        <f t="shared" si="202"/>
        <v>6.1283820905086545E-5</v>
      </c>
      <c r="S1340" s="101">
        <v>319000</v>
      </c>
      <c r="T1340" s="67">
        <f t="shared" si="208"/>
        <v>1.3973512813451579E-4</v>
      </c>
      <c r="U1340" s="66">
        <v>1670.42240717001</v>
      </c>
      <c r="V1340" s="73">
        <f t="shared" si="209"/>
        <v>8.9201639454242597E-5</v>
      </c>
      <c r="W1340" s="98">
        <v>300600</v>
      </c>
      <c r="X1340" s="67">
        <f t="shared" si="203"/>
        <v>1.7078851104149924E-4</v>
      </c>
      <c r="Y1340" s="66">
        <v>1193.1708196700099</v>
      </c>
      <c r="Z1340" s="105">
        <f t="shared" si="204"/>
        <v>1.5425116328620826E-4</v>
      </c>
      <c r="AA1340" s="101">
        <v>18400</v>
      </c>
      <c r="AB1340" s="67">
        <f t="shared" si="205"/>
        <v>3.5193826201077158E-5</v>
      </c>
      <c r="AC1340" s="66">
        <v>477.25158750000003</v>
      </c>
      <c r="AD1340" s="73">
        <f t="shared" si="206"/>
        <v>4.3421570467006969E-5</v>
      </c>
    </row>
    <row r="1341" spans="1:30" x14ac:dyDescent="0.25">
      <c r="A1341" s="165"/>
      <c r="B1341" s="72" t="s">
        <v>10408</v>
      </c>
      <c r="C1341" s="64" t="s">
        <v>10409</v>
      </c>
      <c r="D1341" s="64" t="s">
        <v>8</v>
      </c>
      <c r="E1341" s="64" t="s">
        <v>10410</v>
      </c>
      <c r="F1341" s="64" t="s">
        <v>1530</v>
      </c>
      <c r="G1341" s="64" t="s">
        <v>1216</v>
      </c>
      <c r="H1341" s="65">
        <v>39478</v>
      </c>
      <c r="I1341" s="65">
        <v>41977</v>
      </c>
      <c r="J1341" s="93" t="s">
        <v>1</v>
      </c>
      <c r="K1341" s="101">
        <v>520500</v>
      </c>
      <c r="L1341" s="67">
        <f t="shared" si="200"/>
        <v>1.769307468859242E-4</v>
      </c>
      <c r="M1341" s="66">
        <v>2748.4769430000001</v>
      </c>
      <c r="N1341" s="73">
        <f t="shared" si="201"/>
        <v>5.3259119192498685E-5</v>
      </c>
      <c r="O1341" s="98">
        <v>520500</v>
      </c>
      <c r="P1341" s="67">
        <f t="shared" si="207"/>
        <v>1.9168455965146972E-4</v>
      </c>
      <c r="Q1341" s="66">
        <v>2748.4769430000001</v>
      </c>
      <c r="R1341" s="105">
        <f t="shared" si="202"/>
        <v>7.8748666423779698E-5</v>
      </c>
      <c r="S1341" s="101">
        <v>519480</v>
      </c>
      <c r="T1341" s="67">
        <f t="shared" si="208"/>
        <v>2.2755361869378763E-4</v>
      </c>
      <c r="U1341" s="66">
        <v>2745.0954900000002</v>
      </c>
      <c r="V1341" s="73">
        <f t="shared" si="209"/>
        <v>1.465898787728161E-4</v>
      </c>
      <c r="W1341" s="98">
        <v>519480</v>
      </c>
      <c r="X1341" s="67">
        <f t="shared" si="203"/>
        <v>2.951470915363873E-4</v>
      </c>
      <c r="Y1341" s="66">
        <v>2745.0954900000002</v>
      </c>
      <c r="Z1341" s="105">
        <f t="shared" si="204"/>
        <v>3.548814349829065E-4</v>
      </c>
      <c r="AA1341" s="101">
        <v>0</v>
      </c>
      <c r="AB1341" s="67">
        <f t="shared" si="205"/>
        <v>0</v>
      </c>
      <c r="AC1341" s="66">
        <v>0</v>
      </c>
      <c r="AD1341" s="73">
        <f t="shared" si="206"/>
        <v>0</v>
      </c>
    </row>
    <row r="1342" spans="1:30" x14ac:dyDescent="0.25">
      <c r="A1342" s="165"/>
      <c r="B1342" s="72" t="s">
        <v>9292</v>
      </c>
      <c r="C1342" s="64" t="s">
        <v>9293</v>
      </c>
      <c r="D1342" s="64" t="s">
        <v>2</v>
      </c>
      <c r="E1342" s="64" t="s">
        <v>9294</v>
      </c>
      <c r="F1342" s="64" t="s">
        <v>1415</v>
      </c>
      <c r="G1342" s="64" t="s">
        <v>1416</v>
      </c>
      <c r="H1342" s="65">
        <v>38721</v>
      </c>
      <c r="I1342" s="65">
        <v>39793</v>
      </c>
      <c r="J1342" s="93" t="s">
        <v>1</v>
      </c>
      <c r="K1342" s="101">
        <v>307740</v>
      </c>
      <c r="L1342" s="67">
        <f t="shared" si="200"/>
        <v>1.0460839202050781E-4</v>
      </c>
      <c r="M1342" s="66">
        <v>2721.68289688401</v>
      </c>
      <c r="N1342" s="73">
        <f t="shared" si="201"/>
        <v>5.2739912619063434E-5</v>
      </c>
      <c r="O1342" s="98">
        <v>303300</v>
      </c>
      <c r="P1342" s="67">
        <f t="shared" si="207"/>
        <v>1.1169630536463162E-4</v>
      </c>
      <c r="Q1342" s="66">
        <v>2501.2241768840099</v>
      </c>
      <c r="R1342" s="105">
        <f t="shared" si="202"/>
        <v>7.1664442686405989E-5</v>
      </c>
      <c r="S1342" s="101">
        <v>267440</v>
      </c>
      <c r="T1342" s="67">
        <f t="shared" si="208"/>
        <v>1.1714972623289938E-4</v>
      </c>
      <c r="U1342" s="66">
        <v>1455.0726836900101</v>
      </c>
      <c r="V1342" s="73">
        <f t="shared" si="209"/>
        <v>7.770182461221222E-5</v>
      </c>
      <c r="W1342" s="98">
        <v>244000</v>
      </c>
      <c r="X1342" s="67">
        <f t="shared" si="203"/>
        <v>1.3863072752536864E-4</v>
      </c>
      <c r="Y1342" s="66">
        <v>1075.9287031399999</v>
      </c>
      <c r="Z1342" s="105">
        <f t="shared" si="204"/>
        <v>1.3909429508028544E-4</v>
      </c>
      <c r="AA1342" s="101">
        <v>23440</v>
      </c>
      <c r="AB1342" s="67">
        <f t="shared" si="205"/>
        <v>4.4833874247459164E-5</v>
      </c>
      <c r="AC1342" s="66">
        <v>379.14398054999998</v>
      </c>
      <c r="AD1342" s="73">
        <f t="shared" si="206"/>
        <v>3.4495489380835932E-5</v>
      </c>
    </row>
    <row r="1343" spans="1:30" x14ac:dyDescent="0.25">
      <c r="A1343" s="165"/>
      <c r="B1343" s="72" t="s">
        <v>3322</v>
      </c>
      <c r="C1343" s="64" t="s">
        <v>3323</v>
      </c>
      <c r="D1343" s="64" t="s">
        <v>7</v>
      </c>
      <c r="E1343" s="64" t="s">
        <v>3324</v>
      </c>
      <c r="F1343" s="64" t="s">
        <v>1657</v>
      </c>
      <c r="G1343" s="64" t="s">
        <v>1167</v>
      </c>
      <c r="H1343" s="65">
        <v>38723</v>
      </c>
      <c r="I1343" s="65">
        <v>41995</v>
      </c>
      <c r="J1343" s="93" t="s">
        <v>1</v>
      </c>
      <c r="K1343" s="101">
        <v>524044</v>
      </c>
      <c r="L1343" s="67">
        <f t="shared" si="200"/>
        <v>1.7813543961784297E-4</v>
      </c>
      <c r="M1343" s="66">
        <v>2715.9984021</v>
      </c>
      <c r="N1343" s="73">
        <f t="shared" si="201"/>
        <v>5.2629760272316701E-5</v>
      </c>
      <c r="O1343" s="98">
        <v>524044</v>
      </c>
      <c r="P1343" s="67">
        <f t="shared" si="207"/>
        <v>1.9298970869931757E-4</v>
      </c>
      <c r="Q1343" s="66">
        <v>2715.9984021</v>
      </c>
      <c r="R1343" s="105">
        <f t="shared" si="202"/>
        <v>7.781809948204888E-5</v>
      </c>
      <c r="S1343" s="101">
        <v>520120</v>
      </c>
      <c r="T1343" s="67">
        <f t="shared" si="208"/>
        <v>2.2783396503236471E-4</v>
      </c>
      <c r="U1343" s="66">
        <v>2702.98992</v>
      </c>
      <c r="V1343" s="73">
        <f t="shared" si="209"/>
        <v>1.4434141403836699E-4</v>
      </c>
      <c r="W1343" s="98">
        <v>520120</v>
      </c>
      <c r="X1343" s="67">
        <f t="shared" si="203"/>
        <v>2.9551071311678168E-4</v>
      </c>
      <c r="Y1343" s="66">
        <v>2702.98992</v>
      </c>
      <c r="Z1343" s="105">
        <f t="shared" si="204"/>
        <v>3.49438096069267E-4</v>
      </c>
      <c r="AA1343" s="101">
        <v>0</v>
      </c>
      <c r="AB1343" s="67">
        <f t="shared" si="205"/>
        <v>0</v>
      </c>
      <c r="AC1343" s="66">
        <v>0</v>
      </c>
      <c r="AD1343" s="73">
        <f t="shared" si="206"/>
        <v>0</v>
      </c>
    </row>
    <row r="1344" spans="1:30" x14ac:dyDescent="0.25">
      <c r="A1344" s="165"/>
      <c r="B1344" s="72" t="s">
        <v>5127</v>
      </c>
      <c r="C1344" s="64" t="s">
        <v>5128</v>
      </c>
      <c r="D1344" s="64" t="s">
        <v>7</v>
      </c>
      <c r="E1344" s="64" t="s">
        <v>5129</v>
      </c>
      <c r="F1344" s="64" t="s">
        <v>1313</v>
      </c>
      <c r="G1344" s="64" t="s">
        <v>1193</v>
      </c>
      <c r="H1344" s="65">
        <v>38722</v>
      </c>
      <c r="I1344" s="65">
        <v>41893</v>
      </c>
      <c r="J1344" s="93" t="s">
        <v>1</v>
      </c>
      <c r="K1344" s="101">
        <v>475061</v>
      </c>
      <c r="L1344" s="67">
        <f t="shared" si="200"/>
        <v>1.6148491363376376E-4</v>
      </c>
      <c r="M1344" s="66">
        <v>2704.5682310000002</v>
      </c>
      <c r="N1344" s="73">
        <f t="shared" si="201"/>
        <v>5.2408270022396299E-5</v>
      </c>
      <c r="O1344" s="98">
        <v>475061</v>
      </c>
      <c r="P1344" s="67">
        <f t="shared" si="207"/>
        <v>1.7495073696942719E-4</v>
      </c>
      <c r="Q1344" s="66">
        <v>2704.5682310000002</v>
      </c>
      <c r="R1344" s="105">
        <f t="shared" si="202"/>
        <v>7.749060510978825E-5</v>
      </c>
      <c r="S1344" s="101">
        <v>475061</v>
      </c>
      <c r="T1344" s="67">
        <f t="shared" si="208"/>
        <v>2.0809626867307587E-4</v>
      </c>
      <c r="U1344" s="66">
        <v>2693.9134604999999</v>
      </c>
      <c r="V1344" s="73">
        <f t="shared" si="209"/>
        <v>1.4385672521692589E-4</v>
      </c>
      <c r="W1344" s="98">
        <v>475061</v>
      </c>
      <c r="X1344" s="67">
        <f t="shared" si="203"/>
        <v>2.6991004938085715E-4</v>
      </c>
      <c r="Y1344" s="66">
        <v>2693.9134604999999</v>
      </c>
      <c r="Z1344" s="105">
        <f t="shared" si="204"/>
        <v>3.4826470629697743E-4</v>
      </c>
      <c r="AA1344" s="101">
        <v>0</v>
      </c>
      <c r="AB1344" s="67">
        <f t="shared" si="205"/>
        <v>0</v>
      </c>
      <c r="AC1344" s="66">
        <v>0</v>
      </c>
      <c r="AD1344" s="73">
        <f t="shared" si="206"/>
        <v>0</v>
      </c>
    </row>
    <row r="1345" spans="1:30" x14ac:dyDescent="0.25">
      <c r="A1345" s="165"/>
      <c r="B1345" s="72" t="s">
        <v>13527</v>
      </c>
      <c r="C1345" s="64" t="s">
        <v>13528</v>
      </c>
      <c r="D1345" s="64" t="s">
        <v>0</v>
      </c>
      <c r="E1345" s="64" t="s">
        <v>13529</v>
      </c>
      <c r="F1345" s="64" t="s">
        <v>1215</v>
      </c>
      <c r="G1345" s="64" t="s">
        <v>1216</v>
      </c>
      <c r="H1345" s="65">
        <v>40154</v>
      </c>
      <c r="I1345" s="65">
        <v>42004</v>
      </c>
      <c r="J1345" s="93" t="s">
        <v>1</v>
      </c>
      <c r="K1345" s="101">
        <v>348094</v>
      </c>
      <c r="L1345" s="67">
        <f t="shared" si="200"/>
        <v>1.1832570875409971E-4</v>
      </c>
      <c r="M1345" s="66">
        <v>2701.5448959085102</v>
      </c>
      <c r="N1345" s="73">
        <f t="shared" si="201"/>
        <v>5.2349684788706551E-5</v>
      </c>
      <c r="O1345" s="98">
        <v>340810</v>
      </c>
      <c r="P1345" s="67">
        <f t="shared" si="207"/>
        <v>1.2551011484114772E-4</v>
      </c>
      <c r="Q1345" s="66">
        <v>2240.1464959085101</v>
      </c>
      <c r="R1345" s="105">
        <f t="shared" si="202"/>
        <v>6.4184110984080481E-5</v>
      </c>
      <c r="S1345" s="101">
        <v>267600</v>
      </c>
      <c r="T1345" s="67">
        <f t="shared" si="208"/>
        <v>1.1721981281754365E-4</v>
      </c>
      <c r="U1345" s="66">
        <v>1717.1428509085099</v>
      </c>
      <c r="V1345" s="73">
        <f t="shared" si="209"/>
        <v>9.1696541438085377E-5</v>
      </c>
      <c r="W1345" s="98">
        <v>223900</v>
      </c>
      <c r="X1345" s="67">
        <f t="shared" si="203"/>
        <v>1.2721073726610672E-4</v>
      </c>
      <c r="Y1345" s="66">
        <v>912.88075504600499</v>
      </c>
      <c r="Z1345" s="105">
        <f t="shared" si="204"/>
        <v>1.1801572422495415E-4</v>
      </c>
      <c r="AA1345" s="101">
        <v>43700</v>
      </c>
      <c r="AB1345" s="67">
        <f t="shared" si="205"/>
        <v>8.3585337227558249E-5</v>
      </c>
      <c r="AC1345" s="66">
        <v>804.262095862499</v>
      </c>
      <c r="AD1345" s="73">
        <f t="shared" si="206"/>
        <v>7.3173823166038627E-5</v>
      </c>
    </row>
    <row r="1346" spans="1:30" x14ac:dyDescent="0.25">
      <c r="A1346" s="165"/>
      <c r="B1346" s="72" t="s">
        <v>14887</v>
      </c>
      <c r="C1346" s="64" t="s">
        <v>14888</v>
      </c>
      <c r="D1346" s="64" t="s">
        <v>0</v>
      </c>
      <c r="E1346" s="64" t="s">
        <v>14889</v>
      </c>
      <c r="F1346" s="64" t="s">
        <v>493</v>
      </c>
      <c r="G1346" s="64" t="s">
        <v>1167</v>
      </c>
      <c r="H1346" s="65">
        <v>39750</v>
      </c>
      <c r="I1346" s="65">
        <v>41996</v>
      </c>
      <c r="J1346" s="93" t="s">
        <v>1</v>
      </c>
      <c r="K1346" s="101">
        <v>499320</v>
      </c>
      <c r="L1346" s="67">
        <f t="shared" si="200"/>
        <v>1.6973114415961513E-4</v>
      </c>
      <c r="M1346" s="66">
        <v>2693.0137600799999</v>
      </c>
      <c r="N1346" s="73">
        <f t="shared" si="201"/>
        <v>5.2184371129774387E-5</v>
      </c>
      <c r="O1346" s="98">
        <v>496920</v>
      </c>
      <c r="P1346" s="67">
        <f t="shared" si="207"/>
        <v>1.830007519346942E-4</v>
      </c>
      <c r="Q1346" s="66">
        <v>2610.72896008</v>
      </c>
      <c r="R1346" s="105">
        <f t="shared" si="202"/>
        <v>7.480194604646578E-5</v>
      </c>
      <c r="S1346" s="101">
        <v>460900</v>
      </c>
      <c r="T1346" s="67">
        <f t="shared" si="208"/>
        <v>2.0189316789090384E-4</v>
      </c>
      <c r="U1346" s="66">
        <v>2403.5610725800002</v>
      </c>
      <c r="V1346" s="73">
        <f t="shared" si="209"/>
        <v>1.2835171947062654E-4</v>
      </c>
      <c r="W1346" s="98">
        <v>448800</v>
      </c>
      <c r="X1346" s="67">
        <f t="shared" si="203"/>
        <v>2.5498963325157971E-4</v>
      </c>
      <c r="Y1346" s="66">
        <v>2299.6791350799999</v>
      </c>
      <c r="Z1346" s="105">
        <f t="shared" si="204"/>
        <v>2.9729874040099039E-4</v>
      </c>
      <c r="AA1346" s="101">
        <v>12100</v>
      </c>
      <c r="AB1346" s="67">
        <f t="shared" si="205"/>
        <v>2.3143766143099654E-5</v>
      </c>
      <c r="AC1346" s="66">
        <v>103.88193750000001</v>
      </c>
      <c r="AD1346" s="73">
        <f t="shared" si="206"/>
        <v>9.4514444530904013E-6</v>
      </c>
    </row>
    <row r="1347" spans="1:30" x14ac:dyDescent="0.25">
      <c r="A1347" s="165"/>
      <c r="B1347" s="72" t="s">
        <v>9128</v>
      </c>
      <c r="C1347" s="64" t="s">
        <v>9129</v>
      </c>
      <c r="D1347" s="64" t="s">
        <v>2</v>
      </c>
      <c r="E1347" s="64" t="s">
        <v>9130</v>
      </c>
      <c r="F1347" s="64" t="s">
        <v>1562</v>
      </c>
      <c r="G1347" s="64" t="s">
        <v>1167</v>
      </c>
      <c r="H1347" s="65">
        <v>38720</v>
      </c>
      <c r="I1347" s="65">
        <v>39791</v>
      </c>
      <c r="J1347" s="93" t="s">
        <v>1</v>
      </c>
      <c r="K1347" s="101">
        <v>254130</v>
      </c>
      <c r="L1347" s="67">
        <f t="shared" si="200"/>
        <v>8.6385034978136253E-5</v>
      </c>
      <c r="M1347" s="66">
        <v>2690.188943055</v>
      </c>
      <c r="N1347" s="73">
        <f t="shared" si="201"/>
        <v>5.2129632716554424E-5</v>
      </c>
      <c r="O1347" s="98">
        <v>245240</v>
      </c>
      <c r="P1347" s="67">
        <f t="shared" si="207"/>
        <v>9.0314546414844242E-5</v>
      </c>
      <c r="Q1347" s="66">
        <v>2375.5454830550002</v>
      </c>
      <c r="R1347" s="105">
        <f t="shared" si="202"/>
        <v>6.8063528528430821E-5</v>
      </c>
      <c r="S1347" s="101">
        <v>212900</v>
      </c>
      <c r="T1347" s="67">
        <f t="shared" si="208"/>
        <v>9.3258961692283419E-5</v>
      </c>
      <c r="U1347" s="66">
        <v>1181.74109952</v>
      </c>
      <c r="V1347" s="73">
        <f t="shared" si="209"/>
        <v>6.310574082051012E-5</v>
      </c>
      <c r="W1347" s="98">
        <v>178400</v>
      </c>
      <c r="X1347" s="67">
        <f t="shared" si="203"/>
        <v>1.0135951553494166E-4</v>
      </c>
      <c r="Y1347" s="66">
        <v>726.20913701999996</v>
      </c>
      <c r="Z1347" s="105">
        <f t="shared" si="204"/>
        <v>9.3883124132543649E-5</v>
      </c>
      <c r="AA1347" s="101">
        <v>34500</v>
      </c>
      <c r="AB1347" s="67">
        <f t="shared" si="205"/>
        <v>6.5988424127019671E-5</v>
      </c>
      <c r="AC1347" s="66">
        <v>455.53196250000002</v>
      </c>
      <c r="AD1347" s="73">
        <f t="shared" si="206"/>
        <v>4.1445463415389322E-5</v>
      </c>
    </row>
    <row r="1348" spans="1:30" x14ac:dyDescent="0.25">
      <c r="A1348" s="165"/>
      <c r="B1348" s="72" t="s">
        <v>3104</v>
      </c>
      <c r="C1348" s="64" t="s">
        <v>3105</v>
      </c>
      <c r="D1348" s="64" t="s">
        <v>7</v>
      </c>
      <c r="E1348" s="64" t="s">
        <v>3106</v>
      </c>
      <c r="F1348" s="64" t="s">
        <v>1313</v>
      </c>
      <c r="G1348" s="64" t="s">
        <v>1193</v>
      </c>
      <c r="H1348" s="65">
        <v>38729</v>
      </c>
      <c r="I1348" s="65">
        <v>41982</v>
      </c>
      <c r="J1348" s="93" t="s">
        <v>1</v>
      </c>
      <c r="K1348" s="101">
        <v>32930</v>
      </c>
      <c r="L1348" s="67">
        <f t="shared" ref="L1348:L1411" si="210">K1348/$K$5777</f>
        <v>1.1193716608940412E-5</v>
      </c>
      <c r="M1348" s="66">
        <v>2677.4391575</v>
      </c>
      <c r="N1348" s="73">
        <f t="shared" ref="N1348:N1411" si="211">M1348/$M$5777</f>
        <v>5.1882571393998322E-5</v>
      </c>
      <c r="O1348" s="98">
        <v>32930</v>
      </c>
      <c r="P1348" s="67">
        <f t="shared" si="207"/>
        <v>1.2127132659602109E-5</v>
      </c>
      <c r="Q1348" s="66">
        <v>2506.7318300000002</v>
      </c>
      <c r="R1348" s="105">
        <f t="shared" ref="R1348:R1411" si="212">Q1348/Q$5777</f>
        <v>7.1822246570885947E-5</v>
      </c>
      <c r="S1348" s="101">
        <v>8000</v>
      </c>
      <c r="T1348" s="67">
        <f t="shared" si="208"/>
        <v>3.5043292322135618E-6</v>
      </c>
      <c r="U1348" s="66">
        <v>24.216000000000001</v>
      </c>
      <c r="V1348" s="73">
        <f t="shared" si="209"/>
        <v>1.2931500988923759E-6</v>
      </c>
      <c r="W1348" s="98">
        <v>8000</v>
      </c>
      <c r="X1348" s="67">
        <f t="shared" ref="X1348:X1411" si="213">W1348/$W$5777</f>
        <v>4.5452697549301189E-6</v>
      </c>
      <c r="Y1348" s="66">
        <v>24.216000000000001</v>
      </c>
      <c r="Z1348" s="105">
        <f t="shared" ref="Z1348:Z1411" si="214">Y1348/$Y$5777</f>
        <v>3.1306046951197547E-6</v>
      </c>
      <c r="AA1348" s="101">
        <v>0</v>
      </c>
      <c r="AB1348" s="67">
        <f t="shared" ref="AB1348:AB1411" si="215">AA1348/$AA$5777</f>
        <v>0</v>
      </c>
      <c r="AC1348" s="66">
        <v>0</v>
      </c>
      <c r="AD1348" s="73">
        <f t="shared" ref="AD1348:AD1411" si="216">AC1348/$AC$5777</f>
        <v>0</v>
      </c>
    </row>
    <row r="1349" spans="1:30" x14ac:dyDescent="0.25">
      <c r="A1349" s="165"/>
      <c r="B1349" s="72" t="s">
        <v>8920</v>
      </c>
      <c r="C1349" s="64" t="s">
        <v>8915</v>
      </c>
      <c r="D1349" s="64" t="s">
        <v>0</v>
      </c>
      <c r="E1349" s="64" t="s">
        <v>8918</v>
      </c>
      <c r="F1349" s="64" t="s">
        <v>1199</v>
      </c>
      <c r="G1349" s="64" t="s">
        <v>1199</v>
      </c>
      <c r="H1349" s="65">
        <v>38721</v>
      </c>
      <c r="I1349" s="65">
        <v>42004</v>
      </c>
      <c r="J1349" s="93" t="s">
        <v>1</v>
      </c>
      <c r="K1349" s="101">
        <v>791270</v>
      </c>
      <c r="L1349" s="67">
        <f t="shared" si="210"/>
        <v>2.6897212697103793E-4</v>
      </c>
      <c r="M1349" s="66">
        <v>2673.7755003510001</v>
      </c>
      <c r="N1349" s="73">
        <f t="shared" si="211"/>
        <v>5.1811578201468186E-5</v>
      </c>
      <c r="O1349" s="98">
        <v>790910</v>
      </c>
      <c r="P1349" s="67">
        <f t="shared" ref="P1349:P1412" si="217">O1349/$O$5777</f>
        <v>2.9126846315839365E-4</v>
      </c>
      <c r="Q1349" s="66">
        <v>2592.7755003510001</v>
      </c>
      <c r="R1349" s="105">
        <f t="shared" si="212"/>
        <v>7.4287548057807892E-5</v>
      </c>
      <c r="S1349" s="101">
        <v>616780</v>
      </c>
      <c r="T1349" s="67">
        <f t="shared" ref="T1349:T1412" si="218">S1349/$S$5777</f>
        <v>2.7017502298058509E-4</v>
      </c>
      <c r="U1349" s="66">
        <v>1997.6066208509901</v>
      </c>
      <c r="V1349" s="73">
        <f t="shared" ref="V1349:V1412" si="219">U1349/$U$5777</f>
        <v>1.0667348857373317E-4</v>
      </c>
      <c r="W1349" s="98">
        <v>616780</v>
      </c>
      <c r="X1349" s="67">
        <f t="shared" si="213"/>
        <v>3.5042893493072487E-4</v>
      </c>
      <c r="Y1349" s="66">
        <v>1997.6066208509901</v>
      </c>
      <c r="Z1349" s="105">
        <f t="shared" si="214"/>
        <v>2.5824730204155997E-4</v>
      </c>
      <c r="AA1349" s="101">
        <v>0</v>
      </c>
      <c r="AB1349" s="67">
        <f t="shared" si="215"/>
        <v>0</v>
      </c>
      <c r="AC1349" s="66">
        <v>0</v>
      </c>
      <c r="AD1349" s="73">
        <f t="shared" si="216"/>
        <v>0</v>
      </c>
    </row>
    <row r="1350" spans="1:30" x14ac:dyDescent="0.25">
      <c r="A1350" s="165"/>
      <c r="B1350" s="72" t="s">
        <v>7033</v>
      </c>
      <c r="C1350" s="64" t="s">
        <v>7034</v>
      </c>
      <c r="D1350" s="64" t="s">
        <v>7</v>
      </c>
      <c r="E1350" s="64" t="s">
        <v>7035</v>
      </c>
      <c r="F1350" s="64" t="s">
        <v>437</v>
      </c>
      <c r="G1350" s="64" t="s">
        <v>1269</v>
      </c>
      <c r="H1350" s="65">
        <v>38750</v>
      </c>
      <c r="I1350" s="65">
        <v>41338</v>
      </c>
      <c r="J1350" s="93" t="s">
        <v>1</v>
      </c>
      <c r="K1350" s="101">
        <v>467244</v>
      </c>
      <c r="L1350" s="67">
        <f t="shared" si="210"/>
        <v>1.5882772314691022E-4</v>
      </c>
      <c r="M1350" s="66">
        <v>2669.1427495889998</v>
      </c>
      <c r="N1350" s="73">
        <f t="shared" si="211"/>
        <v>5.1721806218606579E-5</v>
      </c>
      <c r="O1350" s="98">
        <v>467244</v>
      </c>
      <c r="P1350" s="67">
        <f t="shared" si="217"/>
        <v>1.7207197000920522E-4</v>
      </c>
      <c r="Q1350" s="66">
        <v>2669.1427495889998</v>
      </c>
      <c r="R1350" s="105">
        <f t="shared" si="212"/>
        <v>7.6475603173664419E-5</v>
      </c>
      <c r="S1350" s="101">
        <v>459780</v>
      </c>
      <c r="T1350" s="67">
        <f t="shared" si="218"/>
        <v>2.0140256179839393E-4</v>
      </c>
      <c r="U1350" s="66">
        <v>2644.4780099999998</v>
      </c>
      <c r="V1350" s="73">
        <f t="shared" si="219"/>
        <v>1.4121684011191826E-4</v>
      </c>
      <c r="W1350" s="98">
        <v>459780</v>
      </c>
      <c r="X1350" s="67">
        <f t="shared" si="213"/>
        <v>2.6122801599022126E-4</v>
      </c>
      <c r="Y1350" s="66">
        <v>2644.4780099999998</v>
      </c>
      <c r="Z1350" s="105">
        <f t="shared" si="214"/>
        <v>3.4187377247468385E-4</v>
      </c>
      <c r="AA1350" s="101">
        <v>0</v>
      </c>
      <c r="AB1350" s="67">
        <f t="shared" si="215"/>
        <v>0</v>
      </c>
      <c r="AC1350" s="66">
        <v>0</v>
      </c>
      <c r="AD1350" s="73">
        <f t="shared" si="216"/>
        <v>0</v>
      </c>
    </row>
    <row r="1351" spans="1:30" x14ac:dyDescent="0.25">
      <c r="A1351" s="165"/>
      <c r="B1351" s="74" t="s">
        <v>16838</v>
      </c>
      <c r="C1351" s="68" t="s">
        <v>41</v>
      </c>
      <c r="D1351" s="68" t="s">
        <v>2</v>
      </c>
      <c r="E1351" s="68" t="s">
        <v>16839</v>
      </c>
      <c r="F1351" s="68" t="s">
        <v>1230</v>
      </c>
      <c r="G1351" s="68" t="s">
        <v>1167</v>
      </c>
      <c r="H1351" s="69">
        <v>39232</v>
      </c>
      <c r="I1351" s="69">
        <v>42002</v>
      </c>
      <c r="J1351" s="94" t="s">
        <v>1173</v>
      </c>
      <c r="K1351" s="102">
        <v>196398</v>
      </c>
      <c r="L1351" s="71">
        <f t="shared" si="210"/>
        <v>6.6760508793279038E-5</v>
      </c>
      <c r="M1351" s="70">
        <v>2662.8099830127599</v>
      </c>
      <c r="N1351" s="75">
        <f t="shared" si="211"/>
        <v>5.1599091865567804E-5</v>
      </c>
      <c r="O1351" s="99">
        <v>187790</v>
      </c>
      <c r="P1351" s="71">
        <f t="shared" si="217"/>
        <v>6.9157432193947164E-5</v>
      </c>
      <c r="Q1351" s="70">
        <v>1751.8107830127501</v>
      </c>
      <c r="R1351" s="106">
        <f t="shared" si="212"/>
        <v>5.0192439612927607E-5</v>
      </c>
      <c r="S1351" s="102">
        <v>155300</v>
      </c>
      <c r="T1351" s="71">
        <f t="shared" si="218"/>
        <v>6.802779122034577E-5</v>
      </c>
      <c r="U1351" s="70">
        <v>957.05170208600202</v>
      </c>
      <c r="V1351" s="75">
        <f t="shared" si="219"/>
        <v>5.1107181334556905E-5</v>
      </c>
      <c r="W1351" s="99">
        <v>123900</v>
      </c>
      <c r="X1351" s="71">
        <f t="shared" si="213"/>
        <v>7.0394865329480221E-5</v>
      </c>
      <c r="Y1351" s="70">
        <v>493.18532649799999</v>
      </c>
      <c r="Z1351" s="106">
        <f t="shared" si="214"/>
        <v>6.3758188747060118E-5</v>
      </c>
      <c r="AA1351" s="102">
        <v>31400</v>
      </c>
      <c r="AB1351" s="71">
        <f t="shared" si="215"/>
        <v>6.0059029495316456E-5</v>
      </c>
      <c r="AC1351" s="70">
        <v>463.86637558799902</v>
      </c>
      <c r="AD1351" s="75">
        <f t="shared" si="216"/>
        <v>4.220374964152302E-5</v>
      </c>
    </row>
    <row r="1352" spans="1:30" x14ac:dyDescent="0.25">
      <c r="A1352" s="165"/>
      <c r="B1352" s="72" t="s">
        <v>9630</v>
      </c>
      <c r="C1352" s="64" t="s">
        <v>9631</v>
      </c>
      <c r="D1352" s="64" t="s">
        <v>0</v>
      </c>
      <c r="E1352" s="64" t="s">
        <v>9632</v>
      </c>
      <c r="F1352" s="64" t="s">
        <v>1215</v>
      </c>
      <c r="G1352" s="64" t="s">
        <v>1216</v>
      </c>
      <c r="H1352" s="65">
        <v>38720</v>
      </c>
      <c r="I1352" s="65">
        <v>41999</v>
      </c>
      <c r="J1352" s="93" t="s">
        <v>1</v>
      </c>
      <c r="K1352" s="101">
        <v>482549</v>
      </c>
      <c r="L1352" s="67">
        <f t="shared" si="210"/>
        <v>1.6403026893190362E-4</v>
      </c>
      <c r="M1352" s="66">
        <v>2661.5905115474998</v>
      </c>
      <c r="N1352" s="73">
        <f t="shared" si="211"/>
        <v>5.1575461332197114E-5</v>
      </c>
      <c r="O1352" s="98">
        <v>480445</v>
      </c>
      <c r="P1352" s="67">
        <f t="shared" si="217"/>
        <v>1.7693350290441952E-4</v>
      </c>
      <c r="Q1352" s="66">
        <v>2621.0257115475001</v>
      </c>
      <c r="R1352" s="105">
        <f t="shared" si="212"/>
        <v>7.5096965965998976E-5</v>
      </c>
      <c r="S1352" s="101">
        <v>389220</v>
      </c>
      <c r="T1352" s="67">
        <f t="shared" si="218"/>
        <v>1.7049437797027033E-4</v>
      </c>
      <c r="U1352" s="66">
        <v>1569.1997545475101</v>
      </c>
      <c r="V1352" s="73">
        <f t="shared" si="219"/>
        <v>8.3796284182978387E-5</v>
      </c>
      <c r="W1352" s="98">
        <v>360700</v>
      </c>
      <c r="X1352" s="67">
        <f t="shared" si="213"/>
        <v>2.0493485007541174E-4</v>
      </c>
      <c r="Y1352" s="66">
        <v>1320.51058818501</v>
      </c>
      <c r="Z1352" s="105">
        <f t="shared" si="214"/>
        <v>1.7071343935114554E-4</v>
      </c>
      <c r="AA1352" s="101">
        <v>28520</v>
      </c>
      <c r="AB1352" s="67">
        <f t="shared" si="215"/>
        <v>5.4550430611669597E-5</v>
      </c>
      <c r="AC1352" s="66">
        <v>248.6891663625</v>
      </c>
      <c r="AD1352" s="73">
        <f t="shared" si="216"/>
        <v>2.2626376620676011E-5</v>
      </c>
    </row>
    <row r="1353" spans="1:30" x14ac:dyDescent="0.25">
      <c r="A1353" s="165"/>
      <c r="B1353" s="72" t="s">
        <v>10327</v>
      </c>
      <c r="C1353" s="64" t="s">
        <v>10328</v>
      </c>
      <c r="D1353" s="64" t="s">
        <v>0</v>
      </c>
      <c r="E1353" s="64" t="s">
        <v>9780</v>
      </c>
      <c r="F1353" s="64" t="s">
        <v>1166</v>
      </c>
      <c r="G1353" s="64" t="s">
        <v>1167</v>
      </c>
      <c r="H1353" s="65">
        <v>38723</v>
      </c>
      <c r="I1353" s="65">
        <v>41981</v>
      </c>
      <c r="J1353" s="93" t="s">
        <v>1</v>
      </c>
      <c r="K1353" s="101">
        <v>261130</v>
      </c>
      <c r="L1353" s="67">
        <f t="shared" si="210"/>
        <v>8.8764507078427254E-5</v>
      </c>
      <c r="M1353" s="66">
        <v>2645.0391013610101</v>
      </c>
      <c r="N1353" s="73">
        <f t="shared" si="211"/>
        <v>5.1254733326757121E-5</v>
      </c>
      <c r="O1353" s="98">
        <v>226730</v>
      </c>
      <c r="P1353" s="67">
        <f t="shared" si="217"/>
        <v>8.3497867838189675E-5</v>
      </c>
      <c r="Q1353" s="66">
        <v>1459.04430136101</v>
      </c>
      <c r="R1353" s="105">
        <f t="shared" si="212"/>
        <v>4.1804168406078153E-5</v>
      </c>
      <c r="S1353" s="101">
        <v>203780</v>
      </c>
      <c r="T1353" s="67">
        <f t="shared" si="218"/>
        <v>8.9264026367559955E-5</v>
      </c>
      <c r="U1353" s="66">
        <v>954.01946260100397</v>
      </c>
      <c r="V1353" s="73">
        <f t="shared" si="219"/>
        <v>5.0945257780299779E-5</v>
      </c>
      <c r="W1353" s="98">
        <v>198680</v>
      </c>
      <c r="X1353" s="67">
        <f t="shared" si="213"/>
        <v>1.1288177436368951E-4</v>
      </c>
      <c r="Y1353" s="66">
        <v>861.23171260100401</v>
      </c>
      <c r="Z1353" s="105">
        <f t="shared" si="214"/>
        <v>1.1133862087275892E-4</v>
      </c>
      <c r="AA1353" s="101">
        <v>5100</v>
      </c>
      <c r="AB1353" s="67">
        <f t="shared" si="215"/>
        <v>9.7548105231246472E-6</v>
      </c>
      <c r="AC1353" s="66">
        <v>92.787750000000003</v>
      </c>
      <c r="AD1353" s="73">
        <f t="shared" si="216"/>
        <v>8.4420668901389998E-6</v>
      </c>
    </row>
    <row r="1354" spans="1:30" x14ac:dyDescent="0.25">
      <c r="A1354" s="165"/>
      <c r="B1354" s="72" t="s">
        <v>3745</v>
      </c>
      <c r="C1354" s="64" t="s">
        <v>3746</v>
      </c>
      <c r="D1354" s="64" t="s">
        <v>2</v>
      </c>
      <c r="E1354" s="64" t="s">
        <v>3747</v>
      </c>
      <c r="F1354" s="64" t="s">
        <v>1215</v>
      </c>
      <c r="G1354" s="64" t="s">
        <v>1216</v>
      </c>
      <c r="H1354" s="65">
        <v>38720</v>
      </c>
      <c r="I1354" s="65">
        <v>39793</v>
      </c>
      <c r="J1354" s="93" t="s">
        <v>1</v>
      </c>
      <c r="K1354" s="101">
        <v>280445</v>
      </c>
      <c r="L1354" s="67">
        <f t="shared" si="210"/>
        <v>9.5330150452301656E-5</v>
      </c>
      <c r="M1354" s="66">
        <v>2643.4322140160102</v>
      </c>
      <c r="N1354" s="73">
        <f t="shared" si="211"/>
        <v>5.1223595570679444E-5</v>
      </c>
      <c r="O1354" s="98">
        <v>269205</v>
      </c>
      <c r="P1354" s="67">
        <f t="shared" si="217"/>
        <v>9.9140138099853794E-5</v>
      </c>
      <c r="Q1354" s="66">
        <v>2342.6481340160099</v>
      </c>
      <c r="R1354" s="105">
        <f t="shared" si="212"/>
        <v>6.7120962001796468E-5</v>
      </c>
      <c r="S1354" s="101">
        <v>242420</v>
      </c>
      <c r="T1354" s="67">
        <f t="shared" si="218"/>
        <v>1.0618993655915146E-4</v>
      </c>
      <c r="U1354" s="66">
        <v>1152.000587342</v>
      </c>
      <c r="V1354" s="73">
        <f t="shared" si="219"/>
        <v>6.1517578189848959E-5</v>
      </c>
      <c r="W1354" s="98">
        <v>222220</v>
      </c>
      <c r="X1354" s="67">
        <f t="shared" si="213"/>
        <v>1.2625623061757139E-4</v>
      </c>
      <c r="Y1354" s="66">
        <v>922.11921234200099</v>
      </c>
      <c r="Z1354" s="105">
        <f t="shared" si="214"/>
        <v>1.1921005680616114E-4</v>
      </c>
      <c r="AA1354" s="101">
        <v>20200</v>
      </c>
      <c r="AB1354" s="67">
        <f t="shared" si="215"/>
        <v>3.8636700503356446E-5</v>
      </c>
      <c r="AC1354" s="66">
        <v>229.88137499999999</v>
      </c>
      <c r="AD1354" s="73">
        <f t="shared" si="216"/>
        <v>2.091519564325169E-5</v>
      </c>
    </row>
    <row r="1355" spans="1:30" x14ac:dyDescent="0.25">
      <c r="A1355" s="165"/>
      <c r="B1355" s="72" t="s">
        <v>6039</v>
      </c>
      <c r="C1355" s="64" t="s">
        <v>472</v>
      </c>
      <c r="D1355" s="64" t="s">
        <v>2</v>
      </c>
      <c r="E1355" s="64" t="s">
        <v>6040</v>
      </c>
      <c r="F1355" s="64" t="s">
        <v>1370</v>
      </c>
      <c r="G1355" s="64" t="s">
        <v>1193</v>
      </c>
      <c r="H1355" s="65">
        <v>38719</v>
      </c>
      <c r="I1355" s="65">
        <v>38889</v>
      </c>
      <c r="J1355" s="93" t="s">
        <v>1</v>
      </c>
      <c r="K1355" s="101">
        <v>129481</v>
      </c>
      <c r="L1355" s="67">
        <f t="shared" si="210"/>
        <v>4.4013775288254277E-5</v>
      </c>
      <c r="M1355" s="66">
        <v>2626.688623303</v>
      </c>
      <c r="N1355" s="73">
        <f t="shared" si="211"/>
        <v>5.0899143551620015E-5</v>
      </c>
      <c r="O1355" s="98">
        <v>97161</v>
      </c>
      <c r="P1355" s="67">
        <f t="shared" si="217"/>
        <v>3.5781486071655041E-5</v>
      </c>
      <c r="Q1355" s="66">
        <v>1188.0512233029999</v>
      </c>
      <c r="R1355" s="105">
        <f t="shared" si="212"/>
        <v>3.4039743253633455E-5</v>
      </c>
      <c r="S1355" s="101">
        <v>76800</v>
      </c>
      <c r="T1355" s="67">
        <f t="shared" si="218"/>
        <v>3.3641560629250196E-5</v>
      </c>
      <c r="U1355" s="66">
        <v>650.45568566999998</v>
      </c>
      <c r="V1355" s="73">
        <f t="shared" si="219"/>
        <v>3.4734755296055025E-5</v>
      </c>
      <c r="W1355" s="98">
        <v>63300</v>
      </c>
      <c r="X1355" s="67">
        <f t="shared" si="213"/>
        <v>3.5964446935884565E-5</v>
      </c>
      <c r="Y1355" s="66">
        <v>260.47833566999998</v>
      </c>
      <c r="Z1355" s="105">
        <f t="shared" si="214"/>
        <v>3.3674211291108412E-5</v>
      </c>
      <c r="AA1355" s="101">
        <v>13500</v>
      </c>
      <c r="AB1355" s="67">
        <f t="shared" si="215"/>
        <v>2.5821557267094655E-5</v>
      </c>
      <c r="AC1355" s="66">
        <v>389.97735</v>
      </c>
      <c r="AD1355" s="73">
        <f t="shared" si="216"/>
        <v>3.5481137050301874E-5</v>
      </c>
    </row>
    <row r="1356" spans="1:30" x14ac:dyDescent="0.25">
      <c r="A1356" s="165"/>
      <c r="B1356" s="72" t="s">
        <v>12615</v>
      </c>
      <c r="C1356" s="64" t="s">
        <v>21</v>
      </c>
      <c r="D1356" s="64" t="s">
        <v>2</v>
      </c>
      <c r="E1356" s="64" t="s">
        <v>6</v>
      </c>
      <c r="F1356" s="64" t="s">
        <v>12616</v>
      </c>
      <c r="G1356" s="64" t="s">
        <v>1216</v>
      </c>
      <c r="H1356" s="65">
        <v>38911</v>
      </c>
      <c r="I1356" s="65">
        <v>42004</v>
      </c>
      <c r="J1356" s="93" t="s">
        <v>1</v>
      </c>
      <c r="K1356" s="101">
        <v>375394</v>
      </c>
      <c r="L1356" s="67">
        <f t="shared" si="210"/>
        <v>1.2760564994523463E-4</v>
      </c>
      <c r="M1356" s="66">
        <v>2623.6820379177502</v>
      </c>
      <c r="N1356" s="73">
        <f t="shared" si="211"/>
        <v>5.0840882888454092E-5</v>
      </c>
      <c r="O1356" s="98">
        <v>373990</v>
      </c>
      <c r="P1356" s="67">
        <f t="shared" si="217"/>
        <v>1.3772931501259011E-4</v>
      </c>
      <c r="Q1356" s="66">
        <v>2528.2732379177501</v>
      </c>
      <c r="R1356" s="105">
        <f t="shared" si="212"/>
        <v>7.2439445543842179E-5</v>
      </c>
      <c r="S1356" s="101">
        <v>322440</v>
      </c>
      <c r="T1356" s="67">
        <f t="shared" si="218"/>
        <v>1.412419897043676E-4</v>
      </c>
      <c r="U1356" s="66">
        <v>2008.842196223</v>
      </c>
      <c r="V1356" s="73">
        <f t="shared" si="219"/>
        <v>1.0727347558246406E-4</v>
      </c>
      <c r="W1356" s="98">
        <v>261440</v>
      </c>
      <c r="X1356" s="67">
        <f t="shared" si="213"/>
        <v>1.4853941559111628E-4</v>
      </c>
      <c r="Y1356" s="66">
        <v>1138.9234212230001</v>
      </c>
      <c r="Z1356" s="105">
        <f t="shared" si="214"/>
        <v>1.4723814873895681E-4</v>
      </c>
      <c r="AA1356" s="101">
        <v>61000</v>
      </c>
      <c r="AB1356" s="67">
        <f t="shared" si="215"/>
        <v>1.1667518468835363E-4</v>
      </c>
      <c r="AC1356" s="66">
        <v>869.918774999996</v>
      </c>
      <c r="AD1356" s="73">
        <f t="shared" si="216"/>
        <v>7.9147435814940485E-5</v>
      </c>
    </row>
    <row r="1357" spans="1:30" x14ac:dyDescent="0.25">
      <c r="A1357" s="165"/>
      <c r="B1357" s="72" t="s">
        <v>15509</v>
      </c>
      <c r="C1357" s="64" t="s">
        <v>11342</v>
      </c>
      <c r="D1357" s="64" t="s">
        <v>2</v>
      </c>
      <c r="E1357" s="64" t="s">
        <v>15510</v>
      </c>
      <c r="F1357" s="64" t="s">
        <v>1380</v>
      </c>
      <c r="G1357" s="64" t="s">
        <v>1216</v>
      </c>
      <c r="H1357" s="65">
        <v>40486</v>
      </c>
      <c r="I1357" s="65">
        <v>42004</v>
      </c>
      <c r="J1357" s="93" t="s">
        <v>1</v>
      </c>
      <c r="K1357" s="101">
        <v>162833</v>
      </c>
      <c r="L1357" s="67">
        <f t="shared" si="210"/>
        <v>5.5350940072383663E-5</v>
      </c>
      <c r="M1357" s="66">
        <v>2608.2670361979999</v>
      </c>
      <c r="N1357" s="73">
        <f t="shared" si="211"/>
        <v>5.0542175847801738E-5</v>
      </c>
      <c r="O1357" s="98">
        <v>152315</v>
      </c>
      <c r="P1357" s="67">
        <f t="shared" si="217"/>
        <v>5.6093052263810968E-5</v>
      </c>
      <c r="Q1357" s="66">
        <v>2107.6286361980101</v>
      </c>
      <c r="R1357" s="105">
        <f t="shared" si="212"/>
        <v>6.0387242774538655E-5</v>
      </c>
      <c r="S1357" s="101">
        <v>137200</v>
      </c>
      <c r="T1357" s="67">
        <f t="shared" si="218"/>
        <v>6.0099246332462588E-5</v>
      </c>
      <c r="U1357" s="66">
        <v>1607.6588411979999</v>
      </c>
      <c r="V1357" s="73">
        <f t="shared" si="219"/>
        <v>8.5850024342599754E-5</v>
      </c>
      <c r="W1357" s="98">
        <v>95200</v>
      </c>
      <c r="X1357" s="67">
        <f t="shared" si="213"/>
        <v>5.408871008366842E-5</v>
      </c>
      <c r="Y1357" s="66">
        <v>457.22521619799898</v>
      </c>
      <c r="Z1357" s="105">
        <f t="shared" si="214"/>
        <v>5.9109324766955746E-5</v>
      </c>
      <c r="AA1357" s="101">
        <v>42000</v>
      </c>
      <c r="AB1357" s="67">
        <f t="shared" si="215"/>
        <v>8.0333733719850046E-5</v>
      </c>
      <c r="AC1357" s="66">
        <v>1150.4336249999999</v>
      </c>
      <c r="AD1357" s="73">
        <f t="shared" si="216"/>
        <v>1.0466939455817266E-4</v>
      </c>
    </row>
    <row r="1358" spans="1:30" x14ac:dyDescent="0.25">
      <c r="A1358" s="165"/>
      <c r="B1358" s="72" t="s">
        <v>6610</v>
      </c>
      <c r="C1358" s="64" t="s">
        <v>6611</v>
      </c>
      <c r="D1358" s="64" t="s">
        <v>461</v>
      </c>
      <c r="E1358" s="64" t="s">
        <v>6612</v>
      </c>
      <c r="F1358" s="64" t="s">
        <v>2338</v>
      </c>
      <c r="G1358" s="64" t="s">
        <v>1216</v>
      </c>
      <c r="H1358" s="65">
        <v>38901</v>
      </c>
      <c r="I1358" s="65">
        <v>39477</v>
      </c>
      <c r="J1358" s="93" t="s">
        <v>1</v>
      </c>
      <c r="K1358" s="101">
        <v>73350</v>
      </c>
      <c r="L1358" s="67">
        <f t="shared" si="210"/>
        <v>2.4933468365192201E-5</v>
      </c>
      <c r="M1358" s="66">
        <v>2593.4001268719999</v>
      </c>
      <c r="N1358" s="73">
        <f t="shared" si="211"/>
        <v>5.0254089568659351E-5</v>
      </c>
      <c r="O1358" s="98">
        <v>71380</v>
      </c>
      <c r="P1358" s="67">
        <f t="shared" si="217"/>
        <v>2.6287115980637672E-5</v>
      </c>
      <c r="Q1358" s="66">
        <v>2478.7884468719999</v>
      </c>
      <c r="R1358" s="105">
        <f t="shared" si="212"/>
        <v>7.102161982293264E-5</v>
      </c>
      <c r="S1358" s="101">
        <v>47780</v>
      </c>
      <c r="T1358" s="67">
        <f t="shared" si="218"/>
        <v>2.0929606339395497E-5</v>
      </c>
      <c r="U1358" s="66">
        <v>1156.603810672</v>
      </c>
      <c r="V1358" s="73">
        <f t="shared" si="219"/>
        <v>6.1763393299875928E-5</v>
      </c>
      <c r="W1358" s="98">
        <v>19300</v>
      </c>
      <c r="X1358" s="67">
        <f t="shared" si="213"/>
        <v>1.0965463283768913E-5</v>
      </c>
      <c r="Y1358" s="66">
        <v>114.65022467199999</v>
      </c>
      <c r="Z1358" s="105">
        <f t="shared" si="214"/>
        <v>1.4821792684782701E-5</v>
      </c>
      <c r="AA1358" s="101">
        <v>28480</v>
      </c>
      <c r="AB1358" s="67">
        <f t="shared" si="215"/>
        <v>5.4473922293841171E-5</v>
      </c>
      <c r="AC1358" s="66">
        <v>1041.9535860000001</v>
      </c>
      <c r="AD1358" s="73">
        <f t="shared" si="216"/>
        <v>9.4799603066484525E-5</v>
      </c>
    </row>
    <row r="1359" spans="1:30" x14ac:dyDescent="0.25">
      <c r="A1359" s="165"/>
      <c r="B1359" s="72" t="s">
        <v>12459</v>
      </c>
      <c r="C1359" s="64" t="s">
        <v>5</v>
      </c>
      <c r="D1359" s="64" t="s">
        <v>2</v>
      </c>
      <c r="E1359" s="64" t="s">
        <v>6</v>
      </c>
      <c r="F1359" s="64" t="s">
        <v>2360</v>
      </c>
      <c r="G1359" s="64" t="s">
        <v>1216</v>
      </c>
      <c r="H1359" s="65">
        <v>38720</v>
      </c>
      <c r="I1359" s="65">
        <v>42004</v>
      </c>
      <c r="J1359" s="93" t="s">
        <v>1</v>
      </c>
      <c r="K1359" s="101">
        <v>435742</v>
      </c>
      <c r="L1359" s="67">
        <f t="shared" si="210"/>
        <v>1.4811941884642916E-4</v>
      </c>
      <c r="M1359" s="66">
        <v>2592.41725485201</v>
      </c>
      <c r="N1359" s="73">
        <f t="shared" si="211"/>
        <v>5.0235043784703649E-5</v>
      </c>
      <c r="O1359" s="98">
        <v>430918</v>
      </c>
      <c r="P1359" s="67">
        <f t="shared" si="217"/>
        <v>1.5869419226876468E-4</v>
      </c>
      <c r="Q1359" s="66">
        <v>2371.6916548520098</v>
      </c>
      <c r="R1359" s="105">
        <f t="shared" si="212"/>
        <v>6.7953109617191712E-5</v>
      </c>
      <c r="S1359" s="101">
        <v>373820</v>
      </c>
      <c r="T1359" s="67">
        <f t="shared" si="218"/>
        <v>1.637485441982592E-4</v>
      </c>
      <c r="U1359" s="66">
        <v>1722.52311050401</v>
      </c>
      <c r="V1359" s="73">
        <f t="shared" si="219"/>
        <v>9.1983850788431747E-5</v>
      </c>
      <c r="W1359" s="98">
        <v>338720</v>
      </c>
      <c r="X1359" s="67">
        <f t="shared" si="213"/>
        <v>1.9244672142374126E-4</v>
      </c>
      <c r="Y1359" s="66">
        <v>1354.9359980040099</v>
      </c>
      <c r="Z1359" s="105">
        <f t="shared" si="214"/>
        <v>1.7516389977445174E-4</v>
      </c>
      <c r="AA1359" s="101">
        <v>35100</v>
      </c>
      <c r="AB1359" s="67">
        <f t="shared" si="215"/>
        <v>6.7136048894446098E-5</v>
      </c>
      <c r="AC1359" s="66">
        <v>367.58711249999902</v>
      </c>
      <c r="AD1359" s="73">
        <f t="shared" si="216"/>
        <v>3.3444015957688825E-5</v>
      </c>
    </row>
    <row r="1360" spans="1:30" x14ac:dyDescent="0.25">
      <c r="A1360" s="165"/>
      <c r="B1360" s="72" t="s">
        <v>9521</v>
      </c>
      <c r="C1360" s="64" t="s">
        <v>9522</v>
      </c>
      <c r="D1360" s="64" t="s">
        <v>2</v>
      </c>
      <c r="E1360" s="64" t="s">
        <v>9523</v>
      </c>
      <c r="F1360" s="64" t="s">
        <v>1677</v>
      </c>
      <c r="G1360" s="64" t="s">
        <v>1216</v>
      </c>
      <c r="H1360" s="65">
        <v>38720</v>
      </c>
      <c r="I1360" s="65">
        <v>39793</v>
      </c>
      <c r="J1360" s="93" t="s">
        <v>1</v>
      </c>
      <c r="K1360" s="101">
        <v>265260</v>
      </c>
      <c r="L1360" s="67">
        <f t="shared" si="210"/>
        <v>9.0168395617598951E-5</v>
      </c>
      <c r="M1360" s="66">
        <v>2568.3800875435099</v>
      </c>
      <c r="N1360" s="73">
        <f t="shared" si="211"/>
        <v>4.9769259139140611E-5</v>
      </c>
      <c r="O1360" s="98">
        <v>251710</v>
      </c>
      <c r="P1360" s="67">
        <f t="shared" si="217"/>
        <v>9.2697253621270778E-5</v>
      </c>
      <c r="Q1360" s="66">
        <v>1885.9589075434999</v>
      </c>
      <c r="R1360" s="105">
        <f t="shared" si="212"/>
        <v>5.4036017757889942E-5</v>
      </c>
      <c r="S1360" s="101">
        <v>221400</v>
      </c>
      <c r="T1360" s="67">
        <f t="shared" si="218"/>
        <v>9.6982311501510324E-5</v>
      </c>
      <c r="U1360" s="66">
        <v>1253.9157813674999</v>
      </c>
      <c r="V1360" s="73">
        <f t="shared" si="219"/>
        <v>6.6959915620998231E-5</v>
      </c>
      <c r="W1360" s="98">
        <v>191800</v>
      </c>
      <c r="X1360" s="67">
        <f t="shared" si="213"/>
        <v>1.0897284237444961E-4</v>
      </c>
      <c r="Y1360" s="66">
        <v>773.72767750499997</v>
      </c>
      <c r="Z1360" s="105">
        <f t="shared" si="214"/>
        <v>1.0002624297742221E-4</v>
      </c>
      <c r="AA1360" s="101">
        <v>29600</v>
      </c>
      <c r="AB1360" s="67">
        <f t="shared" si="215"/>
        <v>5.6616155193037168E-5</v>
      </c>
      <c r="AC1360" s="66">
        <v>480.18810386249902</v>
      </c>
      <c r="AD1360" s="73">
        <f t="shared" si="216"/>
        <v>4.3688742238670834E-5</v>
      </c>
    </row>
    <row r="1361" spans="1:30" x14ac:dyDescent="0.25">
      <c r="A1361" s="165"/>
      <c r="B1361" s="72" t="s">
        <v>6529</v>
      </c>
      <c r="C1361" s="64" t="s">
        <v>6530</v>
      </c>
      <c r="D1361" s="64" t="s">
        <v>0</v>
      </c>
      <c r="E1361" s="64" t="s">
        <v>6531</v>
      </c>
      <c r="F1361" s="64" t="s">
        <v>1226</v>
      </c>
      <c r="G1361" s="64" t="s">
        <v>1227</v>
      </c>
      <c r="H1361" s="65">
        <v>38720</v>
      </c>
      <c r="I1361" s="65">
        <v>40022</v>
      </c>
      <c r="J1361" s="93" t="s">
        <v>1</v>
      </c>
      <c r="K1361" s="101">
        <v>267210</v>
      </c>
      <c r="L1361" s="67">
        <f t="shared" si="210"/>
        <v>9.0831248559822869E-5</v>
      </c>
      <c r="M1361" s="66">
        <v>2563.3345363049998</v>
      </c>
      <c r="N1361" s="73">
        <f t="shared" si="211"/>
        <v>4.967148803886339E-5</v>
      </c>
      <c r="O1361" s="98">
        <v>249310</v>
      </c>
      <c r="P1361" s="67">
        <f t="shared" si="217"/>
        <v>9.1813405507604055E-5</v>
      </c>
      <c r="Q1361" s="66">
        <v>1962.7311363050001</v>
      </c>
      <c r="R1361" s="105">
        <f t="shared" si="212"/>
        <v>5.6235676244655521E-5</v>
      </c>
      <c r="S1361" s="101">
        <v>209730</v>
      </c>
      <c r="T1361" s="67">
        <f t="shared" si="218"/>
        <v>9.1870371234018786E-5</v>
      </c>
      <c r="U1361" s="66">
        <v>1158.1576590019999</v>
      </c>
      <c r="V1361" s="73">
        <f t="shared" si="219"/>
        <v>6.184636980803595E-5</v>
      </c>
      <c r="W1361" s="98">
        <v>190530</v>
      </c>
      <c r="X1361" s="67">
        <f t="shared" si="213"/>
        <v>1.0825128080085446E-4</v>
      </c>
      <c r="Y1361" s="66">
        <v>679.294659002</v>
      </c>
      <c r="Z1361" s="105">
        <f t="shared" si="214"/>
        <v>8.781809749097431E-5</v>
      </c>
      <c r="AA1361" s="101">
        <v>19200</v>
      </c>
      <c r="AB1361" s="67">
        <f t="shared" si="215"/>
        <v>3.6723992557645734E-5</v>
      </c>
      <c r="AC1361" s="66">
        <v>478.863</v>
      </c>
      <c r="AD1361" s="73">
        <f t="shared" si="216"/>
        <v>4.3568180899015569E-5</v>
      </c>
    </row>
    <row r="1362" spans="1:30" x14ac:dyDescent="0.25">
      <c r="A1362" s="165"/>
      <c r="B1362" s="72" t="s">
        <v>15517</v>
      </c>
      <c r="C1362" s="64" t="s">
        <v>11342</v>
      </c>
      <c r="D1362" s="64" t="s">
        <v>2</v>
      </c>
      <c r="E1362" s="64" t="s">
        <v>15518</v>
      </c>
      <c r="F1362" s="64" t="s">
        <v>1530</v>
      </c>
      <c r="G1362" s="64" t="s">
        <v>1216</v>
      </c>
      <c r="H1362" s="65">
        <v>40633</v>
      </c>
      <c r="I1362" s="65">
        <v>42004</v>
      </c>
      <c r="J1362" s="93" t="s">
        <v>1</v>
      </c>
      <c r="K1362" s="101">
        <v>178502</v>
      </c>
      <c r="L1362" s="67">
        <f t="shared" si="210"/>
        <v>6.0677218406592205E-5</v>
      </c>
      <c r="M1362" s="66">
        <v>2545.4109384360099</v>
      </c>
      <c r="N1362" s="73">
        <f t="shared" si="211"/>
        <v>4.9324170213369472E-5</v>
      </c>
      <c r="O1362" s="98">
        <v>170600</v>
      </c>
      <c r="P1362" s="67">
        <f t="shared" si="217"/>
        <v>6.2826870079809278E-5</v>
      </c>
      <c r="Q1362" s="66">
        <v>1950.106138436</v>
      </c>
      <c r="R1362" s="105">
        <f t="shared" si="212"/>
        <v>5.5873947997919123E-5</v>
      </c>
      <c r="S1362" s="101">
        <v>155800</v>
      </c>
      <c r="T1362" s="67">
        <f t="shared" si="218"/>
        <v>6.8246811797359122E-5</v>
      </c>
      <c r="U1362" s="66">
        <v>1623.381025936</v>
      </c>
      <c r="V1362" s="73">
        <f t="shared" si="219"/>
        <v>8.668959920008031E-5</v>
      </c>
      <c r="W1362" s="98">
        <v>112800</v>
      </c>
      <c r="X1362" s="67">
        <f t="shared" si="213"/>
        <v>6.4088303544514679E-5</v>
      </c>
      <c r="Y1362" s="66">
        <v>553.29621343600002</v>
      </c>
      <c r="Z1362" s="105">
        <f t="shared" si="214"/>
        <v>7.1529225453201327E-5</v>
      </c>
      <c r="AA1362" s="101">
        <v>43000</v>
      </c>
      <c r="AB1362" s="67">
        <f t="shared" si="215"/>
        <v>8.2246441665560758E-5</v>
      </c>
      <c r="AC1362" s="66">
        <v>1070.0848125</v>
      </c>
      <c r="AD1362" s="73">
        <f t="shared" si="216"/>
        <v>9.7359054026494325E-5</v>
      </c>
    </row>
    <row r="1363" spans="1:30" x14ac:dyDescent="0.25">
      <c r="A1363" s="165"/>
      <c r="B1363" s="72" t="s">
        <v>10257</v>
      </c>
      <c r="C1363" s="64" t="s">
        <v>10258</v>
      </c>
      <c r="D1363" s="64" t="s">
        <v>4</v>
      </c>
      <c r="E1363" s="64" t="s">
        <v>10259</v>
      </c>
      <c r="F1363" s="64" t="s">
        <v>1515</v>
      </c>
      <c r="G1363" s="64" t="s">
        <v>1515</v>
      </c>
      <c r="H1363" s="65">
        <v>38721</v>
      </c>
      <c r="I1363" s="65">
        <v>41990</v>
      </c>
      <c r="J1363" s="93" t="s">
        <v>1</v>
      </c>
      <c r="K1363" s="101">
        <v>262605</v>
      </c>
      <c r="L1363" s="67">
        <f t="shared" si="210"/>
        <v>8.9265895842417141E-5</v>
      </c>
      <c r="M1363" s="66">
        <v>2543.4290644510002</v>
      </c>
      <c r="N1363" s="73">
        <f t="shared" si="211"/>
        <v>4.9285766084471474E-5</v>
      </c>
      <c r="O1363" s="98">
        <v>243705</v>
      </c>
      <c r="P1363" s="67">
        <f t="shared" si="217"/>
        <v>8.9749251892144903E-5</v>
      </c>
      <c r="Q1363" s="66">
        <v>1974.87399445099</v>
      </c>
      <c r="R1363" s="105">
        <f t="shared" si="212"/>
        <v>5.6583590345956334E-5</v>
      </c>
      <c r="S1363" s="101">
        <v>156140</v>
      </c>
      <c r="T1363" s="67">
        <f t="shared" si="218"/>
        <v>6.839574578972819E-5</v>
      </c>
      <c r="U1363" s="66">
        <v>567.20347499999696</v>
      </c>
      <c r="V1363" s="73">
        <f t="shared" si="219"/>
        <v>3.0289033275039033E-5</v>
      </c>
      <c r="W1363" s="98">
        <v>149700</v>
      </c>
      <c r="X1363" s="67">
        <f t="shared" si="213"/>
        <v>8.5053360289129857E-5</v>
      </c>
      <c r="Y1363" s="66">
        <v>514.89269999999703</v>
      </c>
      <c r="Z1363" s="105">
        <f t="shared" si="214"/>
        <v>6.6564482329983389E-5</v>
      </c>
      <c r="AA1363" s="101">
        <v>6440</v>
      </c>
      <c r="AB1363" s="67">
        <f t="shared" si="215"/>
        <v>1.2317839170377006E-5</v>
      </c>
      <c r="AC1363" s="66">
        <v>52.310775</v>
      </c>
      <c r="AD1363" s="73">
        <f t="shared" si="216"/>
        <v>4.7593681453102475E-6</v>
      </c>
    </row>
    <row r="1364" spans="1:30" x14ac:dyDescent="0.25">
      <c r="A1364" s="165"/>
      <c r="B1364" s="72" t="s">
        <v>9600</v>
      </c>
      <c r="C1364" s="64" t="s">
        <v>9601</v>
      </c>
      <c r="D1364" s="64" t="s">
        <v>2</v>
      </c>
      <c r="E1364" s="64" t="s">
        <v>9602</v>
      </c>
      <c r="F1364" s="64" t="s">
        <v>493</v>
      </c>
      <c r="G1364" s="64" t="s">
        <v>1167</v>
      </c>
      <c r="H1364" s="65">
        <v>38720</v>
      </c>
      <c r="I1364" s="65">
        <v>39793</v>
      </c>
      <c r="J1364" s="93" t="s">
        <v>1</v>
      </c>
      <c r="K1364" s="101">
        <v>236985</v>
      </c>
      <c r="L1364" s="67">
        <f t="shared" si="210"/>
        <v>8.0557027955352058E-5</v>
      </c>
      <c r="M1364" s="66">
        <v>2529.02360864</v>
      </c>
      <c r="N1364" s="73">
        <f t="shared" si="211"/>
        <v>4.900662170597692E-5</v>
      </c>
      <c r="O1364" s="98">
        <v>232185</v>
      </c>
      <c r="P1364" s="67">
        <f t="shared" si="217"/>
        <v>8.5506780946544659E-5</v>
      </c>
      <c r="Q1364" s="66">
        <v>2365.3931286400002</v>
      </c>
      <c r="R1364" s="105">
        <f t="shared" si="212"/>
        <v>6.7772645836735329E-5</v>
      </c>
      <c r="S1364" s="101">
        <v>191700</v>
      </c>
      <c r="T1364" s="67">
        <f t="shared" si="218"/>
        <v>8.3972489226917483E-5</v>
      </c>
      <c r="U1364" s="66">
        <v>901.12241180199999</v>
      </c>
      <c r="V1364" s="73">
        <f t="shared" si="219"/>
        <v>4.8120520975218552E-5</v>
      </c>
      <c r="W1364" s="98">
        <v>165200</v>
      </c>
      <c r="X1364" s="67">
        <f t="shared" si="213"/>
        <v>9.3859820439306957E-5</v>
      </c>
      <c r="Y1364" s="66">
        <v>666.61925885200105</v>
      </c>
      <c r="Z1364" s="105">
        <f t="shared" si="214"/>
        <v>8.6179442584213964E-5</v>
      </c>
      <c r="AA1364" s="101">
        <v>26500</v>
      </c>
      <c r="AB1364" s="67">
        <f t="shared" si="215"/>
        <v>5.0686760561333953E-5</v>
      </c>
      <c r="AC1364" s="66">
        <v>234.50315294999999</v>
      </c>
      <c r="AD1364" s="73">
        <f t="shared" si="216"/>
        <v>2.1335696825846047E-5</v>
      </c>
    </row>
    <row r="1365" spans="1:30" x14ac:dyDescent="0.25">
      <c r="A1365" s="165"/>
      <c r="B1365" s="72" t="s">
        <v>10315</v>
      </c>
      <c r="C1365" s="64" t="s">
        <v>10316</v>
      </c>
      <c r="D1365" s="64" t="s">
        <v>0</v>
      </c>
      <c r="E1365" s="64" t="s">
        <v>10317</v>
      </c>
      <c r="F1365" s="64" t="s">
        <v>831</v>
      </c>
      <c r="G1365" s="64" t="s">
        <v>1167</v>
      </c>
      <c r="H1365" s="65">
        <v>38729</v>
      </c>
      <c r="I1365" s="65">
        <v>41992</v>
      </c>
      <c r="J1365" s="93" t="s">
        <v>1</v>
      </c>
      <c r="K1365" s="101">
        <v>451614</v>
      </c>
      <c r="L1365" s="67">
        <f t="shared" si="210"/>
        <v>1.5351470187154615E-4</v>
      </c>
      <c r="M1365" s="66">
        <v>2517.2064101020201</v>
      </c>
      <c r="N1365" s="73">
        <f t="shared" si="211"/>
        <v>4.8777631760451411E-5</v>
      </c>
      <c r="O1365" s="98">
        <v>450530</v>
      </c>
      <c r="P1365" s="67">
        <f t="shared" si="217"/>
        <v>1.6591670443761125E-4</v>
      </c>
      <c r="Q1365" s="66">
        <v>2427.53441010202</v>
      </c>
      <c r="R1365" s="105">
        <f t="shared" si="212"/>
        <v>6.9553102120882812E-5</v>
      </c>
      <c r="S1365" s="101">
        <v>371200</v>
      </c>
      <c r="T1365" s="67">
        <f t="shared" si="218"/>
        <v>1.6260087637470926E-4</v>
      </c>
      <c r="U1365" s="66">
        <v>1788.8129358420099</v>
      </c>
      <c r="V1365" s="73">
        <f t="shared" si="219"/>
        <v>9.5523770436242825E-5</v>
      </c>
      <c r="W1365" s="98">
        <v>362700</v>
      </c>
      <c r="X1365" s="67">
        <f t="shared" si="213"/>
        <v>2.0607116751414429E-4</v>
      </c>
      <c r="Y1365" s="66">
        <v>1730.98868584201</v>
      </c>
      <c r="Z1365" s="105">
        <f t="shared" si="214"/>
        <v>2.2377937343476091E-4</v>
      </c>
      <c r="AA1365" s="101">
        <v>8500</v>
      </c>
      <c r="AB1365" s="67">
        <f t="shared" si="215"/>
        <v>1.625801753854108E-5</v>
      </c>
      <c r="AC1365" s="66">
        <v>57.824249999999999</v>
      </c>
      <c r="AD1365" s="73">
        <f t="shared" si="216"/>
        <v>5.2609982068982164E-6</v>
      </c>
    </row>
    <row r="1366" spans="1:30" x14ac:dyDescent="0.25">
      <c r="A1366" s="165"/>
      <c r="B1366" s="72" t="s">
        <v>7227</v>
      </c>
      <c r="C1366" s="64" t="s">
        <v>7228</v>
      </c>
      <c r="D1366" s="64" t="s">
        <v>0</v>
      </c>
      <c r="E1366" s="64" t="s">
        <v>7229</v>
      </c>
      <c r="F1366" s="64" t="s">
        <v>493</v>
      </c>
      <c r="G1366" s="64" t="s">
        <v>1167</v>
      </c>
      <c r="H1366" s="65">
        <v>38720</v>
      </c>
      <c r="I1366" s="65">
        <v>39297</v>
      </c>
      <c r="J1366" s="93" t="s">
        <v>1</v>
      </c>
      <c r="K1366" s="101">
        <v>357780</v>
      </c>
      <c r="L1366" s="67">
        <f t="shared" si="210"/>
        <v>1.2161821829173095E-4</v>
      </c>
      <c r="M1366" s="66">
        <v>2513.3795205410102</v>
      </c>
      <c r="N1366" s="73">
        <f t="shared" si="211"/>
        <v>4.8703475501733126E-5</v>
      </c>
      <c r="O1366" s="98">
        <v>351000</v>
      </c>
      <c r="P1366" s="67">
        <f t="shared" si="217"/>
        <v>1.2926278662375766E-4</v>
      </c>
      <c r="Q1366" s="66">
        <v>2249.570320541</v>
      </c>
      <c r="R1366" s="105">
        <f t="shared" si="212"/>
        <v>6.4454120024654823E-5</v>
      </c>
      <c r="S1366" s="101">
        <v>259000</v>
      </c>
      <c r="T1366" s="67">
        <f t="shared" si="218"/>
        <v>1.1345265889291406E-4</v>
      </c>
      <c r="U1366" s="66">
        <v>1600.751358041</v>
      </c>
      <c r="V1366" s="73">
        <f t="shared" si="219"/>
        <v>8.5481160263991738E-5</v>
      </c>
      <c r="W1366" s="98">
        <v>249700</v>
      </c>
      <c r="X1366" s="67">
        <f t="shared" si="213"/>
        <v>1.4186923222575635E-4</v>
      </c>
      <c r="Y1366" s="66">
        <v>1050.6554610410001</v>
      </c>
      <c r="Z1366" s="105">
        <f t="shared" si="214"/>
        <v>1.3582701186356811E-4</v>
      </c>
      <c r="AA1366" s="101">
        <v>9300</v>
      </c>
      <c r="AB1366" s="67">
        <f t="shared" si="215"/>
        <v>1.778818389510965E-5</v>
      </c>
      <c r="AC1366" s="66">
        <v>550.09589700000004</v>
      </c>
      <c r="AD1366" s="73">
        <f t="shared" si="216"/>
        <v>5.0049132115661965E-5</v>
      </c>
    </row>
    <row r="1367" spans="1:30" x14ac:dyDescent="0.25">
      <c r="A1367" s="165"/>
      <c r="B1367" s="72" t="s">
        <v>6054</v>
      </c>
      <c r="C1367" s="64" t="s">
        <v>5863</v>
      </c>
      <c r="D1367" s="64" t="s">
        <v>2</v>
      </c>
      <c r="E1367" s="64" t="s">
        <v>6055</v>
      </c>
      <c r="F1367" s="64" t="s">
        <v>1522</v>
      </c>
      <c r="G1367" s="64" t="s">
        <v>1416</v>
      </c>
      <c r="H1367" s="65">
        <v>38719</v>
      </c>
      <c r="I1367" s="65">
        <v>39150</v>
      </c>
      <c r="J1367" s="93" t="s">
        <v>1</v>
      </c>
      <c r="K1367" s="101">
        <v>165260</v>
      </c>
      <c r="L1367" s="67">
        <f t="shared" si="210"/>
        <v>5.6175937042013125E-5</v>
      </c>
      <c r="M1367" s="66">
        <v>2509.954321829</v>
      </c>
      <c r="N1367" s="73">
        <f t="shared" si="211"/>
        <v>4.8637103081573098E-5</v>
      </c>
      <c r="O1367" s="98">
        <v>153760</v>
      </c>
      <c r="P1367" s="67">
        <f t="shared" si="217"/>
        <v>5.6625202482247807E-5</v>
      </c>
      <c r="Q1367" s="66">
        <v>2106.8067218289998</v>
      </c>
      <c r="R1367" s="105">
        <f t="shared" si="212"/>
        <v>6.036369349185722E-5</v>
      </c>
      <c r="S1367" s="101">
        <v>135600</v>
      </c>
      <c r="T1367" s="67">
        <f t="shared" si="218"/>
        <v>5.9398380486019871E-5</v>
      </c>
      <c r="U1367" s="66">
        <v>1354.067553634</v>
      </c>
      <c r="V1367" s="73">
        <f t="shared" si="219"/>
        <v>7.2308085187015373E-5</v>
      </c>
      <c r="W1367" s="98">
        <v>113500</v>
      </c>
      <c r="X1367" s="67">
        <f t="shared" si="213"/>
        <v>6.4486014648071065E-5</v>
      </c>
      <c r="Y1367" s="66">
        <v>499.54616613399901</v>
      </c>
      <c r="Z1367" s="105">
        <f t="shared" si="214"/>
        <v>6.4580507644869929E-5</v>
      </c>
      <c r="AA1367" s="101">
        <v>22100</v>
      </c>
      <c r="AB1367" s="67">
        <f t="shared" si="215"/>
        <v>4.2270845600206806E-5</v>
      </c>
      <c r="AC1367" s="66">
        <v>854.52138749999904</v>
      </c>
      <c r="AD1367" s="73">
        <f t="shared" si="216"/>
        <v>7.7746542106359718E-5</v>
      </c>
    </row>
    <row r="1368" spans="1:30" x14ac:dyDescent="0.25">
      <c r="A1368" s="165"/>
      <c r="B1368" s="72" t="s">
        <v>5497</v>
      </c>
      <c r="C1368" s="64" t="s">
        <v>5498</v>
      </c>
      <c r="D1368" s="64" t="s">
        <v>0</v>
      </c>
      <c r="E1368" s="64" t="s">
        <v>5499</v>
      </c>
      <c r="F1368" s="64" t="s">
        <v>1415</v>
      </c>
      <c r="G1368" s="64" t="s">
        <v>1416</v>
      </c>
      <c r="H1368" s="65">
        <v>38721</v>
      </c>
      <c r="I1368" s="65">
        <v>39618</v>
      </c>
      <c r="J1368" s="93" t="s">
        <v>1</v>
      </c>
      <c r="K1368" s="101">
        <v>310285</v>
      </c>
      <c r="L1368" s="67">
        <f t="shared" si="210"/>
        <v>1.0547350009125646E-4</v>
      </c>
      <c r="M1368" s="66">
        <v>2490.866653</v>
      </c>
      <c r="N1368" s="73">
        <f t="shared" si="211"/>
        <v>4.826722825622309E-5</v>
      </c>
      <c r="O1368" s="98">
        <v>302485</v>
      </c>
      <c r="P1368" s="67">
        <f t="shared" si="217"/>
        <v>1.113961652760323E-4</v>
      </c>
      <c r="Q1368" s="66">
        <v>2220.134853</v>
      </c>
      <c r="R1368" s="105">
        <f t="shared" si="212"/>
        <v>6.3610742451370887E-5</v>
      </c>
      <c r="S1368" s="101">
        <v>225040</v>
      </c>
      <c r="T1368" s="67">
        <f t="shared" si="218"/>
        <v>9.8576781302167494E-5</v>
      </c>
      <c r="U1368" s="66">
        <v>1636.79898</v>
      </c>
      <c r="V1368" s="73">
        <f t="shared" si="219"/>
        <v>8.7406126645768901E-5</v>
      </c>
      <c r="W1368" s="98">
        <v>193340</v>
      </c>
      <c r="X1368" s="67">
        <f t="shared" si="213"/>
        <v>1.0984780680227365E-4</v>
      </c>
      <c r="Y1368" s="66">
        <v>774.27632999999901</v>
      </c>
      <c r="Z1368" s="105">
        <f t="shared" si="214"/>
        <v>1.0009717187058512E-4</v>
      </c>
      <c r="AA1368" s="101">
        <v>31700</v>
      </c>
      <c r="AB1368" s="67">
        <f t="shared" si="215"/>
        <v>6.063284187902967E-5</v>
      </c>
      <c r="AC1368" s="66">
        <v>862.52265</v>
      </c>
      <c r="AD1368" s="73">
        <f t="shared" si="216"/>
        <v>7.8474517439639917E-5</v>
      </c>
    </row>
    <row r="1369" spans="1:30" x14ac:dyDescent="0.25">
      <c r="A1369" s="165"/>
      <c r="B1369" s="72" t="s">
        <v>6116</v>
      </c>
      <c r="C1369" s="64" t="s">
        <v>5863</v>
      </c>
      <c r="D1369" s="64" t="s">
        <v>2</v>
      </c>
      <c r="E1369" s="64" t="s">
        <v>6117</v>
      </c>
      <c r="F1369" s="64" t="s">
        <v>1415</v>
      </c>
      <c r="G1369" s="64" t="s">
        <v>1416</v>
      </c>
      <c r="H1369" s="65">
        <v>38719</v>
      </c>
      <c r="I1369" s="65">
        <v>39146</v>
      </c>
      <c r="J1369" s="93" t="s">
        <v>1</v>
      </c>
      <c r="K1369" s="101">
        <v>167815</v>
      </c>
      <c r="L1369" s="67">
        <f t="shared" si="210"/>
        <v>5.704444435861935E-5</v>
      </c>
      <c r="M1369" s="66">
        <v>2483.0715700609999</v>
      </c>
      <c r="N1369" s="73">
        <f t="shared" si="211"/>
        <v>4.8116177597995458E-5</v>
      </c>
      <c r="O1369" s="98">
        <v>158515</v>
      </c>
      <c r="P1369" s="67">
        <f t="shared" si="217"/>
        <v>5.8376326557449991E-5</v>
      </c>
      <c r="Q1369" s="66">
        <v>2154.0571700609999</v>
      </c>
      <c r="R1369" s="105">
        <f t="shared" si="212"/>
        <v>6.171750138741644E-5</v>
      </c>
      <c r="S1369" s="101">
        <v>132600</v>
      </c>
      <c r="T1369" s="67">
        <f t="shared" si="218"/>
        <v>5.8084257023939785E-5</v>
      </c>
      <c r="U1369" s="66">
        <v>1305.2913374740001</v>
      </c>
      <c r="V1369" s="73">
        <f t="shared" si="219"/>
        <v>6.9703403623136141E-5</v>
      </c>
      <c r="W1369" s="98">
        <v>105800</v>
      </c>
      <c r="X1369" s="67">
        <f t="shared" si="213"/>
        <v>6.0111192508950825E-5</v>
      </c>
      <c r="Y1369" s="66">
        <v>514.72902830199996</v>
      </c>
      <c r="Z1369" s="105">
        <f t="shared" si="214"/>
        <v>6.6543323121765364E-5</v>
      </c>
      <c r="AA1369" s="101">
        <v>26800</v>
      </c>
      <c r="AB1369" s="67">
        <f t="shared" si="215"/>
        <v>5.1260572945047167E-5</v>
      </c>
      <c r="AC1369" s="66">
        <v>790.562309171999</v>
      </c>
      <c r="AD1369" s="73">
        <f t="shared" si="216"/>
        <v>7.1927381522375139E-5</v>
      </c>
    </row>
    <row r="1370" spans="1:30" x14ac:dyDescent="0.25">
      <c r="A1370" s="165"/>
      <c r="B1370" s="72" t="s">
        <v>1217</v>
      </c>
      <c r="C1370" s="64" t="s">
        <v>1195</v>
      </c>
      <c r="D1370" s="64" t="s">
        <v>2</v>
      </c>
      <c r="E1370" s="64" t="s">
        <v>1218</v>
      </c>
      <c r="F1370" s="64" t="s">
        <v>1199</v>
      </c>
      <c r="G1370" s="64" t="s">
        <v>1199</v>
      </c>
      <c r="H1370" s="65">
        <v>41197</v>
      </c>
      <c r="I1370" s="65">
        <v>42003</v>
      </c>
      <c r="J1370" s="93" t="s">
        <v>1</v>
      </c>
      <c r="K1370" s="101">
        <v>146175</v>
      </c>
      <c r="L1370" s="67">
        <f t="shared" si="210"/>
        <v>4.9688476322862578E-5</v>
      </c>
      <c r="M1370" s="66">
        <v>2466.7618935854998</v>
      </c>
      <c r="N1370" s="73">
        <f t="shared" si="211"/>
        <v>4.7800133832151954E-5</v>
      </c>
      <c r="O1370" s="98">
        <v>141665</v>
      </c>
      <c r="P1370" s="67">
        <f t="shared" si="217"/>
        <v>5.2170976259414899E-5</v>
      </c>
      <c r="Q1370" s="66">
        <v>1648.3050935854999</v>
      </c>
      <c r="R1370" s="105">
        <f t="shared" si="212"/>
        <v>4.7226820770670557E-5</v>
      </c>
      <c r="S1370" s="101">
        <v>122780</v>
      </c>
      <c r="T1370" s="67">
        <f t="shared" si="218"/>
        <v>5.378269289139764E-5</v>
      </c>
      <c r="U1370" s="66">
        <v>962.81625858549796</v>
      </c>
      <c r="V1370" s="73">
        <f t="shared" si="219"/>
        <v>5.1415012388710935E-5</v>
      </c>
      <c r="W1370" s="98">
        <v>86280</v>
      </c>
      <c r="X1370" s="67">
        <f t="shared" si="213"/>
        <v>4.9020734306921334E-5</v>
      </c>
      <c r="Y1370" s="66">
        <v>391.25239222300002</v>
      </c>
      <c r="Z1370" s="105">
        <f t="shared" si="214"/>
        <v>5.058046647134785E-5</v>
      </c>
      <c r="AA1370" s="101">
        <v>36500</v>
      </c>
      <c r="AB1370" s="67">
        <f t="shared" si="215"/>
        <v>6.9813840018441108E-5</v>
      </c>
      <c r="AC1370" s="66">
        <v>571.56386636249897</v>
      </c>
      <c r="AD1370" s="73">
        <f t="shared" si="216"/>
        <v>5.2002342893525105E-5</v>
      </c>
    </row>
    <row r="1371" spans="1:30" x14ac:dyDescent="0.25">
      <c r="A1371" s="165"/>
      <c r="B1371" s="72" t="s">
        <v>5856</v>
      </c>
      <c r="C1371" s="64" t="s">
        <v>5857</v>
      </c>
      <c r="D1371" s="64" t="s">
        <v>0</v>
      </c>
      <c r="E1371" s="64" t="s">
        <v>5858</v>
      </c>
      <c r="F1371" s="64" t="s">
        <v>1677</v>
      </c>
      <c r="G1371" s="64" t="s">
        <v>1216</v>
      </c>
      <c r="H1371" s="65">
        <v>38723</v>
      </c>
      <c r="I1371" s="65">
        <v>39449</v>
      </c>
      <c r="J1371" s="93" t="s">
        <v>1</v>
      </c>
      <c r="K1371" s="101">
        <v>27610</v>
      </c>
      <c r="L1371" s="67">
        <f t="shared" si="210"/>
        <v>9.3853178127192457E-6</v>
      </c>
      <c r="M1371" s="66">
        <v>2460.2735708929999</v>
      </c>
      <c r="N1371" s="73">
        <f t="shared" si="211"/>
        <v>4.7674405161762584E-5</v>
      </c>
      <c r="O1371" s="98">
        <v>24210</v>
      </c>
      <c r="P1371" s="67">
        <f t="shared" si="217"/>
        <v>8.9158178466130291E-6</v>
      </c>
      <c r="Q1371" s="66">
        <v>2327.9023708929999</v>
      </c>
      <c r="R1371" s="105">
        <f t="shared" si="212"/>
        <v>6.6698470125233547E-5</v>
      </c>
      <c r="S1371" s="101">
        <v>14800</v>
      </c>
      <c r="T1371" s="67">
        <f t="shared" si="218"/>
        <v>6.4830090795950898E-6</v>
      </c>
      <c r="U1371" s="66">
        <v>178.27016002799999</v>
      </c>
      <c r="V1371" s="73">
        <f t="shared" si="219"/>
        <v>9.5197421155338553E-6</v>
      </c>
      <c r="W1371" s="98">
        <v>0</v>
      </c>
      <c r="X1371" s="67">
        <f t="shared" si="213"/>
        <v>0</v>
      </c>
      <c r="Y1371" s="66">
        <v>0</v>
      </c>
      <c r="Z1371" s="105">
        <f t="shared" si="214"/>
        <v>0</v>
      </c>
      <c r="AA1371" s="101">
        <v>14800</v>
      </c>
      <c r="AB1371" s="67">
        <f t="shared" si="215"/>
        <v>2.8308077596518584E-5</v>
      </c>
      <c r="AC1371" s="66">
        <v>178.27016002799999</v>
      </c>
      <c r="AD1371" s="73">
        <f t="shared" si="216"/>
        <v>1.6219475259095728E-5</v>
      </c>
    </row>
    <row r="1372" spans="1:30" x14ac:dyDescent="0.25">
      <c r="A1372" s="165"/>
      <c r="B1372" s="72" t="s">
        <v>15338</v>
      </c>
      <c r="C1372" s="64" t="s">
        <v>15339</v>
      </c>
      <c r="D1372" s="64" t="s">
        <v>2</v>
      </c>
      <c r="E1372" s="64" t="s">
        <v>15340</v>
      </c>
      <c r="F1372" s="64" t="s">
        <v>1664</v>
      </c>
      <c r="G1372" s="64" t="s">
        <v>1216</v>
      </c>
      <c r="H1372" s="65">
        <v>39163</v>
      </c>
      <c r="I1372" s="65">
        <v>42004</v>
      </c>
      <c r="J1372" s="93" t="s">
        <v>1</v>
      </c>
      <c r="K1372" s="101">
        <v>282124</v>
      </c>
      <c r="L1372" s="67">
        <f t="shared" si="210"/>
        <v>9.590088383178574E-5</v>
      </c>
      <c r="M1372" s="66">
        <v>2445.4665130190001</v>
      </c>
      <c r="N1372" s="73">
        <f t="shared" si="211"/>
        <v>4.7387478665176871E-5</v>
      </c>
      <c r="O1372" s="98">
        <v>279980</v>
      </c>
      <c r="P1372" s="67">
        <f t="shared" si="217"/>
        <v>1.0310824786017E-4</v>
      </c>
      <c r="Q1372" s="66">
        <v>2323.9604730189999</v>
      </c>
      <c r="R1372" s="105">
        <f t="shared" si="212"/>
        <v>6.6585527864048926E-5</v>
      </c>
      <c r="S1372" s="101">
        <v>230520</v>
      </c>
      <c r="T1372" s="67">
        <f t="shared" si="218"/>
        <v>1.0097724682623379E-4</v>
      </c>
      <c r="U1372" s="66">
        <v>1649.8473566719999</v>
      </c>
      <c r="V1372" s="73">
        <f t="shared" si="219"/>
        <v>8.8102918419132864E-5</v>
      </c>
      <c r="W1372" s="98">
        <v>186800</v>
      </c>
      <c r="X1372" s="67">
        <f t="shared" si="213"/>
        <v>1.0613204877761829E-4</v>
      </c>
      <c r="Y1372" s="66">
        <v>780.68517169700101</v>
      </c>
      <c r="Z1372" s="105">
        <f t="shared" si="214"/>
        <v>1.0092569639597799E-4</v>
      </c>
      <c r="AA1372" s="101">
        <v>43720</v>
      </c>
      <c r="AB1372" s="67">
        <f t="shared" si="215"/>
        <v>8.3623591386472476E-5</v>
      </c>
      <c r="AC1372" s="66">
        <v>869.16218497499597</v>
      </c>
      <c r="AD1372" s="73">
        <f t="shared" si="216"/>
        <v>7.9078599318749309E-5</v>
      </c>
    </row>
    <row r="1373" spans="1:30" x14ac:dyDescent="0.25">
      <c r="A1373" s="165"/>
      <c r="B1373" s="72" t="s">
        <v>5747</v>
      </c>
      <c r="C1373" s="64" t="s">
        <v>5748</v>
      </c>
      <c r="D1373" s="64" t="s">
        <v>7</v>
      </c>
      <c r="E1373" s="64" t="s">
        <v>5749</v>
      </c>
      <c r="F1373" s="64" t="s">
        <v>1677</v>
      </c>
      <c r="G1373" s="64" t="s">
        <v>1216</v>
      </c>
      <c r="H1373" s="65">
        <v>38735</v>
      </c>
      <c r="I1373" s="65">
        <v>41694</v>
      </c>
      <c r="J1373" s="93" t="s">
        <v>1</v>
      </c>
      <c r="K1373" s="101">
        <v>432660</v>
      </c>
      <c r="L1373" s="67">
        <f t="shared" si="210"/>
        <v>1.4707177127312962E-4</v>
      </c>
      <c r="M1373" s="66">
        <v>2442.5277839999999</v>
      </c>
      <c r="N1373" s="73">
        <f t="shared" si="211"/>
        <v>4.7330532901270789E-5</v>
      </c>
      <c r="O1373" s="98">
        <v>432660</v>
      </c>
      <c r="P1373" s="67">
        <f t="shared" si="217"/>
        <v>1.593357186912678E-4</v>
      </c>
      <c r="Q1373" s="66">
        <v>2442.5277839999999</v>
      </c>
      <c r="R1373" s="105">
        <f t="shared" si="212"/>
        <v>6.9982688478762263E-5</v>
      </c>
      <c r="S1373" s="101">
        <v>421500</v>
      </c>
      <c r="T1373" s="67">
        <f t="shared" si="218"/>
        <v>1.8463434642225203E-4</v>
      </c>
      <c r="U1373" s="66">
        <v>2399.5634399999999</v>
      </c>
      <c r="V1373" s="73">
        <f t="shared" si="219"/>
        <v>1.2813824329924552E-4</v>
      </c>
      <c r="W1373" s="98">
        <v>421500</v>
      </c>
      <c r="X1373" s="67">
        <f t="shared" si="213"/>
        <v>2.3947890021288067E-4</v>
      </c>
      <c r="Y1373" s="66">
        <v>2399.5634399999999</v>
      </c>
      <c r="Z1373" s="105">
        <f t="shared" si="214"/>
        <v>3.1021161923941643E-4</v>
      </c>
      <c r="AA1373" s="101">
        <v>0</v>
      </c>
      <c r="AB1373" s="67">
        <f t="shared" si="215"/>
        <v>0</v>
      </c>
      <c r="AC1373" s="66">
        <v>0</v>
      </c>
      <c r="AD1373" s="73">
        <f t="shared" si="216"/>
        <v>0</v>
      </c>
    </row>
    <row r="1374" spans="1:30" x14ac:dyDescent="0.25">
      <c r="A1374" s="165"/>
      <c r="B1374" s="72" t="s">
        <v>15720</v>
      </c>
      <c r="C1374" s="64" t="s">
        <v>21</v>
      </c>
      <c r="D1374" s="64" t="s">
        <v>2</v>
      </c>
      <c r="E1374" s="64" t="s">
        <v>434</v>
      </c>
      <c r="F1374" s="64" t="s">
        <v>1199</v>
      </c>
      <c r="G1374" s="64" t="s">
        <v>1199</v>
      </c>
      <c r="H1374" s="65">
        <v>41190</v>
      </c>
      <c r="I1374" s="65">
        <v>42004</v>
      </c>
      <c r="J1374" s="93" t="s">
        <v>1</v>
      </c>
      <c r="K1374" s="101">
        <v>155840</v>
      </c>
      <c r="L1374" s="67">
        <f t="shared" si="210"/>
        <v>5.2973847444192947E-5</v>
      </c>
      <c r="M1374" s="66">
        <v>2428.8041099440102</v>
      </c>
      <c r="N1374" s="73">
        <f t="shared" si="211"/>
        <v>4.7064599874556308E-5</v>
      </c>
      <c r="O1374" s="98">
        <v>138940</v>
      </c>
      <c r="P1374" s="67">
        <f t="shared" si="217"/>
        <v>5.1167440380355812E-5</v>
      </c>
      <c r="Q1374" s="66">
        <v>1629.888109944</v>
      </c>
      <c r="R1374" s="105">
        <f t="shared" si="212"/>
        <v>4.6699142012072838E-5</v>
      </c>
      <c r="S1374" s="101">
        <v>112000</v>
      </c>
      <c r="T1374" s="67">
        <f t="shared" si="218"/>
        <v>4.9060609250989869E-5</v>
      </c>
      <c r="U1374" s="66">
        <v>1159.9267524439999</v>
      </c>
      <c r="V1374" s="73">
        <f t="shared" si="219"/>
        <v>6.1940840544717155E-5</v>
      </c>
      <c r="W1374" s="98">
        <v>69500</v>
      </c>
      <c r="X1374" s="67">
        <f t="shared" si="213"/>
        <v>3.9487030995955412E-5</v>
      </c>
      <c r="Y1374" s="66">
        <v>342.65493994399901</v>
      </c>
      <c r="Z1374" s="105">
        <f t="shared" si="214"/>
        <v>4.4297867682303468E-5</v>
      </c>
      <c r="AA1374" s="101">
        <v>42500</v>
      </c>
      <c r="AB1374" s="67">
        <f t="shared" si="215"/>
        <v>8.1290087692705395E-5</v>
      </c>
      <c r="AC1374" s="66">
        <v>817.27181249999796</v>
      </c>
      <c r="AD1374" s="73">
        <f t="shared" si="216"/>
        <v>7.4357480470753102E-5</v>
      </c>
    </row>
    <row r="1375" spans="1:30" x14ac:dyDescent="0.25">
      <c r="A1375" s="165"/>
      <c r="B1375" s="72" t="s">
        <v>3542</v>
      </c>
      <c r="C1375" s="64" t="s">
        <v>3543</v>
      </c>
      <c r="D1375" s="64" t="s">
        <v>2</v>
      </c>
      <c r="E1375" s="64" t="s">
        <v>3544</v>
      </c>
      <c r="F1375" s="64" t="s">
        <v>1380</v>
      </c>
      <c r="G1375" s="64" t="s">
        <v>1216</v>
      </c>
      <c r="H1375" s="65">
        <v>38721</v>
      </c>
      <c r="I1375" s="65">
        <v>39792</v>
      </c>
      <c r="J1375" s="93" t="s">
        <v>1</v>
      </c>
      <c r="K1375" s="101">
        <v>271115</v>
      </c>
      <c r="L1375" s="67">
        <f t="shared" si="210"/>
        <v>9.2158654067199498E-5</v>
      </c>
      <c r="M1375" s="66">
        <v>2424.5294681380101</v>
      </c>
      <c r="N1375" s="73">
        <f t="shared" si="211"/>
        <v>4.6981767214078356E-5</v>
      </c>
      <c r="O1375" s="98">
        <v>253025</v>
      </c>
      <c r="P1375" s="67">
        <f t="shared" si="217"/>
        <v>9.3181528733550663E-5</v>
      </c>
      <c r="Q1375" s="66">
        <v>1542.6217681380001</v>
      </c>
      <c r="R1375" s="105">
        <f t="shared" si="212"/>
        <v>4.419880885177235E-5</v>
      </c>
      <c r="S1375" s="101">
        <v>215500</v>
      </c>
      <c r="T1375" s="67">
        <f t="shared" si="218"/>
        <v>9.439786869275282E-5</v>
      </c>
      <c r="U1375" s="66">
        <v>1012.413163547</v>
      </c>
      <c r="V1375" s="73">
        <f t="shared" si="219"/>
        <v>5.4063519266631403E-5</v>
      </c>
      <c r="W1375" s="98">
        <v>197400</v>
      </c>
      <c r="X1375" s="67">
        <f t="shared" si="213"/>
        <v>1.1215453120290069E-4</v>
      </c>
      <c r="Y1375" s="66">
        <v>822.80341354700204</v>
      </c>
      <c r="Z1375" s="105">
        <f t="shared" si="214"/>
        <v>1.063706735055668E-4</v>
      </c>
      <c r="AA1375" s="101">
        <v>18100</v>
      </c>
      <c r="AB1375" s="67">
        <f t="shared" si="215"/>
        <v>3.4620013817363944E-5</v>
      </c>
      <c r="AC1375" s="66">
        <v>189.60974999999999</v>
      </c>
      <c r="AD1375" s="73">
        <f t="shared" si="216"/>
        <v>1.7251180166805779E-5</v>
      </c>
    </row>
    <row r="1376" spans="1:30" x14ac:dyDescent="0.25">
      <c r="A1376" s="165"/>
      <c r="B1376" s="72" t="s">
        <v>1211</v>
      </c>
      <c r="C1376" s="64" t="s">
        <v>1195</v>
      </c>
      <c r="D1376" s="64" t="s">
        <v>2</v>
      </c>
      <c r="E1376" s="64" t="s">
        <v>1212</v>
      </c>
      <c r="F1376" s="64" t="s">
        <v>1199</v>
      </c>
      <c r="G1376" s="64" t="s">
        <v>1199</v>
      </c>
      <c r="H1376" s="65">
        <v>41136</v>
      </c>
      <c r="I1376" s="65">
        <v>41997</v>
      </c>
      <c r="J1376" s="93" t="s">
        <v>1</v>
      </c>
      <c r="K1376" s="101">
        <v>94425</v>
      </c>
      <c r="L1376" s="67">
        <f t="shared" si="210"/>
        <v>3.2097379009996911E-5</v>
      </c>
      <c r="M1376" s="66">
        <v>2419.9827198150001</v>
      </c>
      <c r="N1376" s="73">
        <f t="shared" si="211"/>
        <v>4.6893661759349982E-5</v>
      </c>
      <c r="O1376" s="98">
        <v>83289</v>
      </c>
      <c r="P1376" s="67">
        <f t="shared" si="217"/>
        <v>3.0672843974661405E-5</v>
      </c>
      <c r="Q1376" s="66">
        <v>1315.560319815</v>
      </c>
      <c r="R1376" s="105">
        <f t="shared" si="212"/>
        <v>3.7693101646467901E-5</v>
      </c>
      <c r="S1376" s="101">
        <v>70100</v>
      </c>
      <c r="T1376" s="67">
        <f t="shared" si="218"/>
        <v>3.0706684897271337E-5</v>
      </c>
      <c r="U1376" s="66">
        <v>769.00878151499899</v>
      </c>
      <c r="V1376" s="73">
        <f t="shared" si="219"/>
        <v>4.1065567470483412E-5</v>
      </c>
      <c r="W1376" s="98">
        <v>39700</v>
      </c>
      <c r="X1376" s="67">
        <f t="shared" si="213"/>
        <v>2.2555901158840715E-5</v>
      </c>
      <c r="Y1376" s="66">
        <v>187.740594015</v>
      </c>
      <c r="Z1376" s="105">
        <f t="shared" si="214"/>
        <v>2.4270795552028852E-5</v>
      </c>
      <c r="AA1376" s="101">
        <v>30400</v>
      </c>
      <c r="AB1376" s="67">
        <f t="shared" si="215"/>
        <v>5.8146321549605744E-5</v>
      </c>
      <c r="AC1376" s="66">
        <v>581.26818749999904</v>
      </c>
      <c r="AD1376" s="73">
        <f t="shared" si="216"/>
        <v>5.2885266858877917E-5</v>
      </c>
    </row>
    <row r="1377" spans="1:30" x14ac:dyDescent="0.25">
      <c r="A1377" s="165"/>
      <c r="B1377" s="72" t="s">
        <v>15689</v>
      </c>
      <c r="C1377" s="64" t="s">
        <v>21</v>
      </c>
      <c r="D1377" s="64" t="s">
        <v>2</v>
      </c>
      <c r="E1377" s="64" t="s">
        <v>15690</v>
      </c>
      <c r="F1377" s="64" t="s">
        <v>1215</v>
      </c>
      <c r="G1377" s="64" t="s">
        <v>1216</v>
      </c>
      <c r="H1377" s="65">
        <v>40452</v>
      </c>
      <c r="I1377" s="65">
        <v>42004</v>
      </c>
      <c r="J1377" s="93" t="s">
        <v>1</v>
      </c>
      <c r="K1377" s="101">
        <v>216250</v>
      </c>
      <c r="L1377" s="67">
        <f t="shared" si="210"/>
        <v>7.3508691669704342E-5</v>
      </c>
      <c r="M1377" s="66">
        <v>2418.3472055399998</v>
      </c>
      <c r="N1377" s="73">
        <f t="shared" si="211"/>
        <v>4.6861969279653133E-5</v>
      </c>
      <c r="O1377" s="98">
        <v>201590</v>
      </c>
      <c r="P1377" s="67">
        <f t="shared" si="217"/>
        <v>7.4239558847530798E-5</v>
      </c>
      <c r="Q1377" s="66">
        <v>1469.2560055399999</v>
      </c>
      <c r="R1377" s="105">
        <f t="shared" si="212"/>
        <v>4.2096751572205009E-5</v>
      </c>
      <c r="S1377" s="101">
        <v>180680</v>
      </c>
      <c r="T1377" s="67">
        <f t="shared" si="218"/>
        <v>7.9145275709543292E-5</v>
      </c>
      <c r="U1377" s="66">
        <v>1164.3908005400001</v>
      </c>
      <c r="V1377" s="73">
        <f t="shared" si="219"/>
        <v>6.2179223607023199E-5</v>
      </c>
      <c r="W1377" s="98">
        <v>145880</v>
      </c>
      <c r="X1377" s="67">
        <f t="shared" si="213"/>
        <v>8.2882993981150721E-5</v>
      </c>
      <c r="Y1377" s="66">
        <v>651.03248803999998</v>
      </c>
      <c r="Z1377" s="105">
        <f t="shared" si="214"/>
        <v>8.4164410461410604E-5</v>
      </c>
      <c r="AA1377" s="101">
        <v>34800</v>
      </c>
      <c r="AB1377" s="67">
        <f t="shared" si="215"/>
        <v>6.6562236510732891E-5</v>
      </c>
      <c r="AC1377" s="66">
        <v>513.35831250000001</v>
      </c>
      <c r="AD1377" s="73">
        <f t="shared" si="216"/>
        <v>4.670665268566033E-5</v>
      </c>
    </row>
    <row r="1378" spans="1:30" x14ac:dyDescent="0.25">
      <c r="A1378" s="165"/>
      <c r="B1378" s="72" t="s">
        <v>8769</v>
      </c>
      <c r="C1378" s="64" t="s">
        <v>8765</v>
      </c>
      <c r="D1378" s="64" t="s">
        <v>0</v>
      </c>
      <c r="E1378" s="64" t="s">
        <v>8770</v>
      </c>
      <c r="F1378" s="64" t="s">
        <v>493</v>
      </c>
      <c r="G1378" s="64" t="s">
        <v>1167</v>
      </c>
      <c r="H1378" s="65">
        <v>38720</v>
      </c>
      <c r="I1378" s="65">
        <v>39934</v>
      </c>
      <c r="J1378" s="93" t="s">
        <v>1</v>
      </c>
      <c r="K1378" s="101">
        <v>621425</v>
      </c>
      <c r="L1378" s="67">
        <f t="shared" si="210"/>
        <v>2.1123763570333418E-4</v>
      </c>
      <c r="M1378" s="66">
        <v>2415.08893184</v>
      </c>
      <c r="N1378" s="73">
        <f t="shared" si="211"/>
        <v>4.6798831479719232E-5</v>
      </c>
      <c r="O1378" s="98">
        <v>619525</v>
      </c>
      <c r="P1378" s="67">
        <f t="shared" si="217"/>
        <v>2.2815250109140588E-4</v>
      </c>
      <c r="Q1378" s="66">
        <v>2376.2963318400002</v>
      </c>
      <c r="R1378" s="105">
        <f t="shared" si="212"/>
        <v>6.8085041657967978E-5</v>
      </c>
      <c r="S1378" s="101">
        <v>462060</v>
      </c>
      <c r="T1378" s="67">
        <f t="shared" si="218"/>
        <v>2.024012956295748E-4</v>
      </c>
      <c r="U1378" s="66">
        <v>1679.0892748399999</v>
      </c>
      <c r="V1378" s="73">
        <f t="shared" si="219"/>
        <v>8.9664455806428531E-5</v>
      </c>
      <c r="W1378" s="98">
        <v>432960</v>
      </c>
      <c r="X1378" s="67">
        <f t="shared" si="213"/>
        <v>2.4598999913681805E-4</v>
      </c>
      <c r="Y1378" s="66">
        <v>1483.4283748400001</v>
      </c>
      <c r="Z1378" s="105">
        <f t="shared" si="214"/>
        <v>1.9177518314948675E-4</v>
      </c>
      <c r="AA1378" s="101">
        <v>29100</v>
      </c>
      <c r="AB1378" s="67">
        <f t="shared" si="215"/>
        <v>5.5659801220181811E-5</v>
      </c>
      <c r="AC1378" s="66">
        <v>195.6609</v>
      </c>
      <c r="AD1378" s="73">
        <f t="shared" si="216"/>
        <v>1.7801729275521798E-5</v>
      </c>
    </row>
    <row r="1379" spans="1:30" x14ac:dyDescent="0.25">
      <c r="A1379" s="165"/>
      <c r="B1379" s="72" t="s">
        <v>9368</v>
      </c>
      <c r="C1379" s="64" t="s">
        <v>9369</v>
      </c>
      <c r="D1379" s="64" t="s">
        <v>2</v>
      </c>
      <c r="E1379" s="64" t="s">
        <v>9370</v>
      </c>
      <c r="F1379" s="64" t="s">
        <v>1215</v>
      </c>
      <c r="G1379" s="64" t="s">
        <v>1216</v>
      </c>
      <c r="H1379" s="65">
        <v>38718</v>
      </c>
      <c r="I1379" s="65">
        <v>39793</v>
      </c>
      <c r="J1379" s="93" t="s">
        <v>1</v>
      </c>
      <c r="K1379" s="101">
        <v>259580</v>
      </c>
      <c r="L1379" s="67">
        <f t="shared" si="210"/>
        <v>8.8237623970505678E-5</v>
      </c>
      <c r="M1379" s="66">
        <v>2401.7827295369998</v>
      </c>
      <c r="N1379" s="73">
        <f t="shared" si="211"/>
        <v>4.6540988088942425E-5</v>
      </c>
      <c r="O1379" s="98">
        <v>249980</v>
      </c>
      <c r="P1379" s="67">
        <f t="shared" si="217"/>
        <v>9.2060146439336022E-5</v>
      </c>
      <c r="Q1379" s="66">
        <v>2069.1777295369998</v>
      </c>
      <c r="R1379" s="105">
        <f t="shared" si="212"/>
        <v>5.9285557119124446E-5</v>
      </c>
      <c r="S1379" s="101">
        <v>222700</v>
      </c>
      <c r="T1379" s="67">
        <f t="shared" si="218"/>
        <v>9.7551765001745031E-5</v>
      </c>
      <c r="U1379" s="66">
        <v>1280.9899774959999</v>
      </c>
      <c r="V1379" s="73">
        <f t="shared" si="219"/>
        <v>6.8405695246080873E-5</v>
      </c>
      <c r="W1379" s="98">
        <v>182100</v>
      </c>
      <c r="X1379" s="67">
        <f t="shared" si="213"/>
        <v>1.0346170279659684E-4</v>
      </c>
      <c r="Y1379" s="66">
        <v>758.32154749599999</v>
      </c>
      <c r="Z1379" s="105">
        <f t="shared" si="214"/>
        <v>9.8034563800852972E-5</v>
      </c>
      <c r="AA1379" s="101">
        <v>40600</v>
      </c>
      <c r="AB1379" s="67">
        <f t="shared" si="215"/>
        <v>7.7655942595855035E-5</v>
      </c>
      <c r="AC1379" s="66">
        <v>522.66842999999994</v>
      </c>
      <c r="AD1379" s="73">
        <f t="shared" si="216"/>
        <v>4.7553710995513228E-5</v>
      </c>
    </row>
    <row r="1380" spans="1:30" x14ac:dyDescent="0.25">
      <c r="A1380" s="165"/>
      <c r="B1380" s="72" t="s">
        <v>16236</v>
      </c>
      <c r="C1380" s="64" t="s">
        <v>16237</v>
      </c>
      <c r="D1380" s="64" t="s">
        <v>16067</v>
      </c>
      <c r="E1380" s="64" t="s">
        <v>16238</v>
      </c>
      <c r="F1380" s="64" t="s">
        <v>1199</v>
      </c>
      <c r="G1380" s="64" t="s">
        <v>1199</v>
      </c>
      <c r="H1380" s="65">
        <v>40620</v>
      </c>
      <c r="I1380" s="65">
        <v>41934</v>
      </c>
      <c r="J1380" s="93" t="s">
        <v>1</v>
      </c>
      <c r="K1380" s="101">
        <v>67000</v>
      </c>
      <c r="L1380" s="67">
        <f t="shared" si="210"/>
        <v>2.2774947245642502E-5</v>
      </c>
      <c r="M1380" s="66">
        <v>2396.9920000000002</v>
      </c>
      <c r="N1380" s="73">
        <f t="shared" si="211"/>
        <v>4.6448154843213399E-5</v>
      </c>
      <c r="O1380" s="98">
        <v>0</v>
      </c>
      <c r="P1380" s="67">
        <f t="shared" si="217"/>
        <v>0</v>
      </c>
      <c r="Q1380" s="66">
        <v>0</v>
      </c>
      <c r="R1380" s="105">
        <f t="shared" si="212"/>
        <v>0</v>
      </c>
      <c r="S1380" s="101">
        <v>0</v>
      </c>
      <c r="T1380" s="67">
        <f t="shared" si="218"/>
        <v>0</v>
      </c>
      <c r="U1380" s="66">
        <v>0</v>
      </c>
      <c r="V1380" s="73">
        <f t="shared" si="219"/>
        <v>0</v>
      </c>
      <c r="W1380" s="98">
        <v>0</v>
      </c>
      <c r="X1380" s="67">
        <f t="shared" si="213"/>
        <v>0</v>
      </c>
      <c r="Y1380" s="66">
        <v>0</v>
      </c>
      <c r="Z1380" s="105">
        <f t="shared" si="214"/>
        <v>0</v>
      </c>
      <c r="AA1380" s="101">
        <v>0</v>
      </c>
      <c r="AB1380" s="67">
        <f t="shared" si="215"/>
        <v>0</v>
      </c>
      <c r="AC1380" s="66">
        <v>0</v>
      </c>
      <c r="AD1380" s="73">
        <f t="shared" si="216"/>
        <v>0</v>
      </c>
    </row>
    <row r="1381" spans="1:30" x14ac:dyDescent="0.25">
      <c r="A1381" s="165"/>
      <c r="B1381" s="72" t="s">
        <v>6073</v>
      </c>
      <c r="C1381" s="64" t="s">
        <v>5863</v>
      </c>
      <c r="D1381" s="64" t="s">
        <v>2</v>
      </c>
      <c r="E1381" s="64" t="s">
        <v>6074</v>
      </c>
      <c r="F1381" s="64" t="s">
        <v>1464</v>
      </c>
      <c r="G1381" s="64" t="s">
        <v>1193</v>
      </c>
      <c r="H1381" s="65">
        <v>38719</v>
      </c>
      <c r="I1381" s="65">
        <v>39146</v>
      </c>
      <c r="J1381" s="93" t="s">
        <v>1</v>
      </c>
      <c r="K1381" s="101">
        <v>153030</v>
      </c>
      <c r="L1381" s="67">
        <f t="shared" si="210"/>
        <v>5.201865935821898E-5</v>
      </c>
      <c r="M1381" s="66">
        <v>2394.6832035299999</v>
      </c>
      <c r="N1381" s="73">
        <f t="shared" si="211"/>
        <v>4.6403415713529182E-5</v>
      </c>
      <c r="O1381" s="98">
        <v>147710</v>
      </c>
      <c r="P1381" s="67">
        <f t="shared" si="217"/>
        <v>5.4397168695712951E-5</v>
      </c>
      <c r="Q1381" s="66">
        <v>2210.8064835300002</v>
      </c>
      <c r="R1381" s="105">
        <f t="shared" si="212"/>
        <v>6.3343468367976557E-5</v>
      </c>
      <c r="S1381" s="101">
        <v>113500</v>
      </c>
      <c r="T1381" s="67">
        <f t="shared" si="218"/>
        <v>4.9717670982029912E-5</v>
      </c>
      <c r="U1381" s="66">
        <v>877.727431230001</v>
      </c>
      <c r="V1381" s="73">
        <f t="shared" si="219"/>
        <v>4.6871213846036784E-5</v>
      </c>
      <c r="W1381" s="98">
        <v>96300</v>
      </c>
      <c r="X1381" s="67">
        <f t="shared" si="213"/>
        <v>5.471368467497131E-5</v>
      </c>
      <c r="Y1381" s="66">
        <v>403.32025772999998</v>
      </c>
      <c r="Z1381" s="105">
        <f t="shared" si="214"/>
        <v>5.2140580297590327E-5</v>
      </c>
      <c r="AA1381" s="101">
        <v>17200</v>
      </c>
      <c r="AB1381" s="67">
        <f t="shared" si="215"/>
        <v>3.2898576666224303E-5</v>
      </c>
      <c r="AC1381" s="66">
        <v>474.4071735</v>
      </c>
      <c r="AD1381" s="73">
        <f t="shared" si="216"/>
        <v>4.3162778403924845E-5</v>
      </c>
    </row>
    <row r="1382" spans="1:30" x14ac:dyDescent="0.25">
      <c r="A1382" s="165"/>
      <c r="B1382" s="72" t="s">
        <v>10663</v>
      </c>
      <c r="C1382" s="64" t="s">
        <v>10664</v>
      </c>
      <c r="D1382" s="64" t="s">
        <v>8</v>
      </c>
      <c r="E1382" s="64" t="s">
        <v>10665</v>
      </c>
      <c r="F1382" s="64" t="s">
        <v>1657</v>
      </c>
      <c r="G1382" s="64" t="s">
        <v>1167</v>
      </c>
      <c r="H1382" s="65">
        <v>38720</v>
      </c>
      <c r="I1382" s="65">
        <v>41793</v>
      </c>
      <c r="J1382" s="93" t="s">
        <v>1</v>
      </c>
      <c r="K1382" s="101">
        <v>401919</v>
      </c>
      <c r="L1382" s="67">
        <f t="shared" si="210"/>
        <v>1.3662214958240878E-4</v>
      </c>
      <c r="M1382" s="66">
        <v>2387.8200406999999</v>
      </c>
      <c r="N1382" s="73">
        <f t="shared" si="211"/>
        <v>4.6270423509198911E-5</v>
      </c>
      <c r="O1382" s="98">
        <v>401919</v>
      </c>
      <c r="P1382" s="67">
        <f t="shared" si="217"/>
        <v>1.4801472916533919E-4</v>
      </c>
      <c r="Q1382" s="66">
        <v>2387.8200406999999</v>
      </c>
      <c r="R1382" s="105">
        <f t="shared" si="212"/>
        <v>6.8415216050477288E-5</v>
      </c>
      <c r="S1382" s="101">
        <v>401919</v>
      </c>
      <c r="T1382" s="67">
        <f t="shared" si="218"/>
        <v>1.7605706258525531E-4</v>
      </c>
      <c r="U1382" s="66">
        <v>2366.9223855</v>
      </c>
      <c r="V1382" s="73">
        <f t="shared" si="219"/>
        <v>1.2639518982820875E-4</v>
      </c>
      <c r="W1382" s="98">
        <v>398575</v>
      </c>
      <c r="X1382" s="67">
        <f t="shared" si="213"/>
        <v>2.2645386157140905E-4</v>
      </c>
      <c r="Y1382" s="66">
        <v>2302.4012805000002</v>
      </c>
      <c r="Z1382" s="105">
        <f t="shared" si="214"/>
        <v>2.9765065488862884E-4</v>
      </c>
      <c r="AA1382" s="101">
        <v>3344</v>
      </c>
      <c r="AB1382" s="67">
        <f t="shared" si="215"/>
        <v>6.3960953704566316E-6</v>
      </c>
      <c r="AC1382" s="66">
        <v>64.521105000000006</v>
      </c>
      <c r="AD1382" s="73">
        <f t="shared" si="216"/>
        <v>5.8702952085343363E-6</v>
      </c>
    </row>
    <row r="1383" spans="1:30" x14ac:dyDescent="0.25">
      <c r="A1383" s="165"/>
      <c r="B1383" s="72" t="s">
        <v>5899</v>
      </c>
      <c r="C1383" s="64" t="s">
        <v>5863</v>
      </c>
      <c r="D1383" s="64" t="s">
        <v>2</v>
      </c>
      <c r="E1383" s="64" t="s">
        <v>5900</v>
      </c>
      <c r="F1383" s="64" t="s">
        <v>1357</v>
      </c>
      <c r="G1383" s="64" t="s">
        <v>1193</v>
      </c>
      <c r="H1383" s="65">
        <v>38719</v>
      </c>
      <c r="I1383" s="65">
        <v>39161</v>
      </c>
      <c r="J1383" s="93" t="s">
        <v>1</v>
      </c>
      <c r="K1383" s="101">
        <v>161610</v>
      </c>
      <c r="L1383" s="67">
        <f t="shared" si="210"/>
        <v>5.4935212304004246E-5</v>
      </c>
      <c r="M1383" s="66">
        <v>2377.8782748485</v>
      </c>
      <c r="N1383" s="73">
        <f t="shared" si="211"/>
        <v>4.6077775106665469E-5</v>
      </c>
      <c r="O1383" s="98">
        <v>154710</v>
      </c>
      <c r="P1383" s="67">
        <f t="shared" si="217"/>
        <v>5.6975059027240882E-5</v>
      </c>
      <c r="Q1383" s="66">
        <v>2143.8692748485</v>
      </c>
      <c r="R1383" s="105">
        <f t="shared" si="212"/>
        <v>6.1425600389777407E-5</v>
      </c>
      <c r="S1383" s="101">
        <v>125260</v>
      </c>
      <c r="T1383" s="67">
        <f t="shared" si="218"/>
        <v>5.4869034953383842E-5</v>
      </c>
      <c r="U1383" s="66">
        <v>1288.5600459365</v>
      </c>
      <c r="V1383" s="73">
        <f t="shared" si="219"/>
        <v>6.8809941808372539E-5</v>
      </c>
      <c r="W1383" s="98">
        <v>100360</v>
      </c>
      <c r="X1383" s="67">
        <f t="shared" si="213"/>
        <v>5.7020409075598346E-5</v>
      </c>
      <c r="Y1383" s="66">
        <v>414.091392074</v>
      </c>
      <c r="Z1383" s="105">
        <f t="shared" si="214"/>
        <v>5.3533054849501958E-5</v>
      </c>
      <c r="AA1383" s="101">
        <v>24900</v>
      </c>
      <c r="AB1383" s="67">
        <f t="shared" si="215"/>
        <v>4.7626427848196807E-5</v>
      </c>
      <c r="AC1383" s="66">
        <v>874.46865386249999</v>
      </c>
      <c r="AD1383" s="73">
        <f t="shared" si="216"/>
        <v>7.9561395434602441E-5</v>
      </c>
    </row>
    <row r="1384" spans="1:30" x14ac:dyDescent="0.25">
      <c r="A1384" s="165"/>
      <c r="B1384" s="72" t="s">
        <v>11371</v>
      </c>
      <c r="C1384" s="64" t="s">
        <v>11372</v>
      </c>
      <c r="D1384" s="64" t="s">
        <v>7</v>
      </c>
      <c r="E1384" s="64" t="s">
        <v>2529</v>
      </c>
      <c r="F1384" s="64" t="s">
        <v>1743</v>
      </c>
      <c r="G1384" s="64" t="s">
        <v>1193</v>
      </c>
      <c r="H1384" s="65">
        <v>39202</v>
      </c>
      <c r="I1384" s="65">
        <v>41975</v>
      </c>
      <c r="J1384" s="93" t="s">
        <v>1</v>
      </c>
      <c r="K1384" s="101">
        <v>498430</v>
      </c>
      <c r="L1384" s="67">
        <f t="shared" si="210"/>
        <v>1.6942861127829242E-4</v>
      </c>
      <c r="M1384" s="66">
        <v>2364.535707</v>
      </c>
      <c r="N1384" s="73">
        <f t="shared" si="211"/>
        <v>4.5819227035819503E-5</v>
      </c>
      <c r="O1384" s="98">
        <v>498210</v>
      </c>
      <c r="P1384" s="67">
        <f t="shared" si="217"/>
        <v>1.8347582029579006E-4</v>
      </c>
      <c r="Q1384" s="66">
        <v>2311.7357069999998</v>
      </c>
      <c r="R1384" s="105">
        <f t="shared" si="212"/>
        <v>6.6235266959080877E-5</v>
      </c>
      <c r="S1384" s="101">
        <v>487230</v>
      </c>
      <c r="T1384" s="67">
        <f t="shared" si="218"/>
        <v>2.1342679147642673E-4</v>
      </c>
      <c r="U1384" s="66">
        <v>2275.33536</v>
      </c>
      <c r="V1384" s="73">
        <f t="shared" si="219"/>
        <v>1.2150438329192762E-4</v>
      </c>
      <c r="W1384" s="98">
        <v>487230</v>
      </c>
      <c r="X1384" s="67">
        <f t="shared" si="213"/>
        <v>2.7682397283682525E-4</v>
      </c>
      <c r="Y1384" s="66">
        <v>2275.33536</v>
      </c>
      <c r="Z1384" s="105">
        <f t="shared" si="214"/>
        <v>2.9415161715345213E-4</v>
      </c>
      <c r="AA1384" s="101">
        <v>0</v>
      </c>
      <c r="AB1384" s="67">
        <f t="shared" si="215"/>
        <v>0</v>
      </c>
      <c r="AC1384" s="66">
        <v>0</v>
      </c>
      <c r="AD1384" s="73">
        <f t="shared" si="216"/>
        <v>0</v>
      </c>
    </row>
    <row r="1385" spans="1:30" x14ac:dyDescent="0.25">
      <c r="A1385" s="165"/>
      <c r="B1385" s="72" t="s">
        <v>14157</v>
      </c>
      <c r="C1385" s="64" t="s">
        <v>14158</v>
      </c>
      <c r="D1385" s="64" t="s">
        <v>0</v>
      </c>
      <c r="E1385" s="64" t="s">
        <v>14159</v>
      </c>
      <c r="F1385" s="64" t="s">
        <v>1199</v>
      </c>
      <c r="G1385" s="64" t="s">
        <v>1199</v>
      </c>
      <c r="H1385" s="65">
        <v>40133</v>
      </c>
      <c r="I1385" s="65">
        <v>42004</v>
      </c>
      <c r="J1385" s="93" t="s">
        <v>1</v>
      </c>
      <c r="K1385" s="101">
        <v>8260</v>
      </c>
      <c r="L1385" s="67">
        <f t="shared" si="210"/>
        <v>2.807777078343389E-6</v>
      </c>
      <c r="M1385" s="66">
        <v>2363.50729</v>
      </c>
      <c r="N1385" s="73">
        <f t="shared" si="211"/>
        <v>4.5799298695608361E-5</v>
      </c>
      <c r="O1385" s="98">
        <v>8260</v>
      </c>
      <c r="P1385" s="67">
        <f t="shared" si="217"/>
        <v>3.0419105912029584E-6</v>
      </c>
      <c r="Q1385" s="66">
        <v>2285.5972900000002</v>
      </c>
      <c r="R1385" s="105">
        <f t="shared" si="212"/>
        <v>6.5486355644244851E-5</v>
      </c>
      <c r="S1385" s="101">
        <v>8060</v>
      </c>
      <c r="T1385" s="67">
        <f t="shared" si="218"/>
        <v>3.5306117014551634E-6</v>
      </c>
      <c r="U1385" s="66">
        <v>1292.2084199999999</v>
      </c>
      <c r="V1385" s="73">
        <f t="shared" si="219"/>
        <v>6.9004767348553045E-5</v>
      </c>
      <c r="W1385" s="98">
        <v>7160</v>
      </c>
      <c r="X1385" s="67">
        <f t="shared" si="213"/>
        <v>4.0680164306624564E-6</v>
      </c>
      <c r="Y1385" s="66">
        <v>832.30391999999995</v>
      </c>
      <c r="Z1385" s="105">
        <f t="shared" si="214"/>
        <v>1.0759888337126596E-4</v>
      </c>
      <c r="AA1385" s="101">
        <v>900</v>
      </c>
      <c r="AB1385" s="67">
        <f t="shared" si="215"/>
        <v>1.7214371511396437E-6</v>
      </c>
      <c r="AC1385" s="66">
        <v>459.90449999999998</v>
      </c>
      <c r="AD1385" s="73">
        <f t="shared" si="216"/>
        <v>4.1843288064167211E-5</v>
      </c>
    </row>
    <row r="1386" spans="1:30" x14ac:dyDescent="0.25">
      <c r="A1386" s="165"/>
      <c r="B1386" s="72" t="s">
        <v>16402</v>
      </c>
      <c r="C1386" s="64" t="s">
        <v>16403</v>
      </c>
      <c r="D1386" s="64" t="s">
        <v>19</v>
      </c>
      <c r="E1386" s="64" t="s">
        <v>16404</v>
      </c>
      <c r="F1386" s="64" t="s">
        <v>437</v>
      </c>
      <c r="G1386" s="64" t="s">
        <v>1269</v>
      </c>
      <c r="H1386" s="65">
        <v>40185</v>
      </c>
      <c r="I1386" s="65">
        <v>41603</v>
      </c>
      <c r="J1386" s="93" t="s">
        <v>1</v>
      </c>
      <c r="K1386" s="101">
        <v>0</v>
      </c>
      <c r="L1386" s="67">
        <f t="shared" si="210"/>
        <v>0</v>
      </c>
      <c r="M1386" s="66">
        <v>2359.0386147999998</v>
      </c>
      <c r="N1386" s="73">
        <f t="shared" si="211"/>
        <v>4.5712706117229438E-5</v>
      </c>
      <c r="O1386" s="98">
        <v>0</v>
      </c>
      <c r="P1386" s="67">
        <f t="shared" si="217"/>
        <v>0</v>
      </c>
      <c r="Q1386" s="66">
        <v>2359.0386147999998</v>
      </c>
      <c r="R1386" s="105">
        <f t="shared" si="212"/>
        <v>6.7590577912918118E-5</v>
      </c>
      <c r="S1386" s="101">
        <v>0</v>
      </c>
      <c r="T1386" s="67">
        <f t="shared" si="218"/>
        <v>0</v>
      </c>
      <c r="U1386" s="66">
        <v>2208.6386148000001</v>
      </c>
      <c r="V1386" s="73">
        <f t="shared" si="219"/>
        <v>1.1794273385968533E-4</v>
      </c>
      <c r="W1386" s="98">
        <v>0</v>
      </c>
      <c r="X1386" s="67">
        <f t="shared" si="213"/>
        <v>0</v>
      </c>
      <c r="Y1386" s="66">
        <v>0</v>
      </c>
      <c r="Z1386" s="105">
        <f t="shared" si="214"/>
        <v>0</v>
      </c>
      <c r="AA1386" s="101">
        <v>0</v>
      </c>
      <c r="AB1386" s="67">
        <f t="shared" si="215"/>
        <v>0</v>
      </c>
      <c r="AC1386" s="66">
        <v>2208.6386148000001</v>
      </c>
      <c r="AD1386" s="73">
        <f t="shared" si="216"/>
        <v>2.0094759192119157E-4</v>
      </c>
    </row>
    <row r="1387" spans="1:30" x14ac:dyDescent="0.25">
      <c r="A1387" s="165"/>
      <c r="B1387" s="72" t="s">
        <v>9757</v>
      </c>
      <c r="C1387" s="64" t="s">
        <v>9758</v>
      </c>
      <c r="D1387" s="64" t="s">
        <v>2</v>
      </c>
      <c r="E1387" s="64" t="s">
        <v>9759</v>
      </c>
      <c r="F1387" s="64" t="s">
        <v>1215</v>
      </c>
      <c r="G1387" s="64" t="s">
        <v>1216</v>
      </c>
      <c r="H1387" s="65">
        <v>38764</v>
      </c>
      <c r="I1387" s="65">
        <v>39791</v>
      </c>
      <c r="J1387" s="93" t="s">
        <v>1</v>
      </c>
      <c r="K1387" s="101">
        <v>154960</v>
      </c>
      <c r="L1387" s="67">
        <f t="shared" si="210"/>
        <v>5.2674713808727788E-5</v>
      </c>
      <c r="M1387" s="66">
        <v>2354.1650952989999</v>
      </c>
      <c r="N1387" s="73">
        <f t="shared" si="211"/>
        <v>4.5618268593694164E-5</v>
      </c>
      <c r="O1387" s="98">
        <v>143120</v>
      </c>
      <c r="P1387" s="67">
        <f t="shared" si="217"/>
        <v>5.2706809178325351E-5</v>
      </c>
      <c r="Q1387" s="66">
        <v>1448.0152352990001</v>
      </c>
      <c r="R1387" s="105">
        <f t="shared" si="212"/>
        <v>4.1488166393947381E-5</v>
      </c>
      <c r="S1387" s="101">
        <v>132400</v>
      </c>
      <c r="T1387" s="67">
        <f t="shared" si="218"/>
        <v>5.7996648793134449E-5</v>
      </c>
      <c r="U1387" s="66">
        <v>1151.1367602989999</v>
      </c>
      <c r="V1387" s="73">
        <f t="shared" si="219"/>
        <v>6.1471449265745816E-5</v>
      </c>
      <c r="W1387" s="98">
        <v>101500</v>
      </c>
      <c r="X1387" s="67">
        <f t="shared" si="213"/>
        <v>5.7668110015675888E-5</v>
      </c>
      <c r="Y1387" s="66">
        <v>417.57728529899998</v>
      </c>
      <c r="Z1387" s="105">
        <f t="shared" si="214"/>
        <v>5.3983705398596408E-5</v>
      </c>
      <c r="AA1387" s="101">
        <v>30900</v>
      </c>
      <c r="AB1387" s="67">
        <f t="shared" si="215"/>
        <v>5.91026755224611E-5</v>
      </c>
      <c r="AC1387" s="66">
        <v>733.559474999999</v>
      </c>
      <c r="AD1387" s="73">
        <f t="shared" si="216"/>
        <v>6.6741117829080223E-5</v>
      </c>
    </row>
    <row r="1388" spans="1:30" x14ac:dyDescent="0.25">
      <c r="A1388" s="165"/>
      <c r="B1388" s="72" t="s">
        <v>14764</v>
      </c>
      <c r="C1388" s="64" t="s">
        <v>14743</v>
      </c>
      <c r="D1388" s="64" t="s">
        <v>0</v>
      </c>
      <c r="E1388" s="64" t="s">
        <v>14744</v>
      </c>
      <c r="F1388" s="64" t="s">
        <v>1138</v>
      </c>
      <c r="G1388" s="64" t="s">
        <v>1139</v>
      </c>
      <c r="H1388" s="65">
        <v>41337</v>
      </c>
      <c r="I1388" s="65">
        <v>41593</v>
      </c>
      <c r="J1388" s="93" t="s">
        <v>1</v>
      </c>
      <c r="K1388" s="101">
        <v>118694</v>
      </c>
      <c r="L1388" s="67">
        <f t="shared" si="210"/>
        <v>4.0347008781705836E-5</v>
      </c>
      <c r="M1388" s="66">
        <v>2342.7408068200002</v>
      </c>
      <c r="N1388" s="73">
        <f t="shared" si="211"/>
        <v>4.5396892335347822E-5</v>
      </c>
      <c r="O1388" s="98">
        <v>102490</v>
      </c>
      <c r="P1388" s="67">
        <f t="shared" si="217"/>
        <v>3.7743997154042518E-5</v>
      </c>
      <c r="Q1388" s="66">
        <v>1775.98000682</v>
      </c>
      <c r="R1388" s="105">
        <f t="shared" si="212"/>
        <v>5.0884930102311639E-5</v>
      </c>
      <c r="S1388" s="101">
        <v>74800</v>
      </c>
      <c r="T1388" s="67">
        <f t="shared" si="218"/>
        <v>3.2765478321196801E-5</v>
      </c>
      <c r="U1388" s="66">
        <v>920.53448182000204</v>
      </c>
      <c r="V1388" s="73">
        <f t="shared" si="219"/>
        <v>4.9157138098751961E-5</v>
      </c>
      <c r="W1388" s="98">
        <v>50500</v>
      </c>
      <c r="X1388" s="67">
        <f t="shared" si="213"/>
        <v>2.8692015327996379E-5</v>
      </c>
      <c r="Y1388" s="66">
        <v>246.14235681999901</v>
      </c>
      <c r="Z1388" s="105">
        <f t="shared" si="214"/>
        <v>3.182087949820494E-5</v>
      </c>
      <c r="AA1388" s="101">
        <v>24300</v>
      </c>
      <c r="AB1388" s="67">
        <f t="shared" si="215"/>
        <v>4.647880308077038E-5</v>
      </c>
      <c r="AC1388" s="66">
        <v>674.39212499999996</v>
      </c>
      <c r="AD1388" s="73">
        <f t="shared" si="216"/>
        <v>6.1357920947894323E-5</v>
      </c>
    </row>
    <row r="1389" spans="1:30" x14ac:dyDescent="0.25">
      <c r="A1389" s="165"/>
      <c r="B1389" s="72" t="s">
        <v>12458</v>
      </c>
      <c r="C1389" s="64" t="s">
        <v>5</v>
      </c>
      <c r="D1389" s="64" t="s">
        <v>2</v>
      </c>
      <c r="E1389" s="64" t="s">
        <v>6</v>
      </c>
      <c r="F1389" s="64" t="s">
        <v>1677</v>
      </c>
      <c r="G1389" s="64" t="s">
        <v>1216</v>
      </c>
      <c r="H1389" s="65">
        <v>38721</v>
      </c>
      <c r="I1389" s="65">
        <v>42003</v>
      </c>
      <c r="J1389" s="93" t="s">
        <v>1</v>
      </c>
      <c r="K1389" s="101">
        <v>328797</v>
      </c>
      <c r="L1389" s="67">
        <f t="shared" si="210"/>
        <v>1.1176618402276892E-4</v>
      </c>
      <c r="M1389" s="66">
        <v>2329.9097210814998</v>
      </c>
      <c r="N1389" s="73">
        <f t="shared" si="211"/>
        <v>4.5148255603482047E-5</v>
      </c>
      <c r="O1389" s="98">
        <v>325965</v>
      </c>
      <c r="P1389" s="67">
        <f t="shared" si="217"/>
        <v>1.200431459880717E-4</v>
      </c>
      <c r="Q1389" s="66">
        <v>2059.5612010814998</v>
      </c>
      <c r="R1389" s="105">
        <f t="shared" si="212"/>
        <v>5.9010026777338003E-5</v>
      </c>
      <c r="S1389" s="101">
        <v>281930</v>
      </c>
      <c r="T1389" s="67">
        <f t="shared" si="218"/>
        <v>1.2349694255474618E-4</v>
      </c>
      <c r="U1389" s="66">
        <v>1409.8910367994999</v>
      </c>
      <c r="V1389" s="73">
        <f t="shared" si="219"/>
        <v>7.5289095377632459E-5</v>
      </c>
      <c r="W1389" s="98">
        <v>246330</v>
      </c>
      <c r="X1389" s="67">
        <f t="shared" si="213"/>
        <v>1.3995453734149204E-4</v>
      </c>
      <c r="Y1389" s="66">
        <v>1000.233397262</v>
      </c>
      <c r="Z1389" s="105">
        <f t="shared" si="214"/>
        <v>1.2930853029748926E-4</v>
      </c>
      <c r="AA1389" s="101">
        <v>35600</v>
      </c>
      <c r="AB1389" s="67">
        <f t="shared" si="215"/>
        <v>6.8092402867301461E-5</v>
      </c>
      <c r="AC1389" s="66">
        <v>409.65763953750002</v>
      </c>
      <c r="AD1389" s="73">
        <f t="shared" si="216"/>
        <v>3.7271700143952468E-5</v>
      </c>
    </row>
    <row r="1390" spans="1:30" x14ac:dyDescent="0.25">
      <c r="A1390" s="165"/>
      <c r="B1390" s="72" t="s">
        <v>9473</v>
      </c>
      <c r="C1390" s="64" t="s">
        <v>9474</v>
      </c>
      <c r="D1390" s="64" t="s">
        <v>7</v>
      </c>
      <c r="E1390" s="64" t="s">
        <v>9475</v>
      </c>
      <c r="F1390" s="64" t="s">
        <v>1221</v>
      </c>
      <c r="G1390" s="64" t="s">
        <v>1167</v>
      </c>
      <c r="H1390" s="65">
        <v>38722</v>
      </c>
      <c r="I1390" s="65">
        <v>41841</v>
      </c>
      <c r="J1390" s="93" t="s">
        <v>1</v>
      </c>
      <c r="K1390" s="101">
        <v>401880</v>
      </c>
      <c r="L1390" s="67">
        <f t="shared" si="210"/>
        <v>1.3660889252356431E-4</v>
      </c>
      <c r="M1390" s="66">
        <v>2327.33808</v>
      </c>
      <c r="N1390" s="73">
        <f t="shared" si="211"/>
        <v>4.5098423153830702E-5</v>
      </c>
      <c r="O1390" s="98">
        <v>401880</v>
      </c>
      <c r="P1390" s="67">
        <f t="shared" si="217"/>
        <v>1.4800036663349211E-4</v>
      </c>
      <c r="Q1390" s="66">
        <v>2327.33808</v>
      </c>
      <c r="R1390" s="105">
        <f t="shared" si="212"/>
        <v>6.6682302205247178E-5</v>
      </c>
      <c r="S1390" s="101">
        <v>393480</v>
      </c>
      <c r="T1390" s="67">
        <f t="shared" si="218"/>
        <v>1.7236043328642403E-4</v>
      </c>
      <c r="U1390" s="66">
        <v>2299.49082</v>
      </c>
      <c r="V1390" s="73">
        <f t="shared" si="219"/>
        <v>1.2279430051557278E-4</v>
      </c>
      <c r="W1390" s="98">
        <v>393480</v>
      </c>
      <c r="X1390" s="67">
        <f t="shared" si="213"/>
        <v>2.2355909289623792E-4</v>
      </c>
      <c r="Y1390" s="66">
        <v>2299.49082</v>
      </c>
      <c r="Z1390" s="105">
        <f t="shared" si="214"/>
        <v>2.9727439533683406E-4</v>
      </c>
      <c r="AA1390" s="101">
        <v>0</v>
      </c>
      <c r="AB1390" s="67">
        <f t="shared" si="215"/>
        <v>0</v>
      </c>
      <c r="AC1390" s="66">
        <v>0</v>
      </c>
      <c r="AD1390" s="73">
        <f t="shared" si="216"/>
        <v>0</v>
      </c>
    </row>
    <row r="1391" spans="1:30" x14ac:dyDescent="0.25">
      <c r="A1391" s="165"/>
      <c r="B1391" s="72" t="s">
        <v>9588</v>
      </c>
      <c r="C1391" s="64" t="s">
        <v>9589</v>
      </c>
      <c r="D1391" s="64" t="s">
        <v>2</v>
      </c>
      <c r="E1391" s="64" t="s">
        <v>9590</v>
      </c>
      <c r="F1391" s="64" t="s">
        <v>1215</v>
      </c>
      <c r="G1391" s="64" t="s">
        <v>1216</v>
      </c>
      <c r="H1391" s="65">
        <v>38721</v>
      </c>
      <c r="I1391" s="65">
        <v>39793</v>
      </c>
      <c r="J1391" s="93" t="s">
        <v>1</v>
      </c>
      <c r="K1391" s="101">
        <v>285640</v>
      </c>
      <c r="L1391" s="67">
        <f t="shared" si="210"/>
        <v>9.7096058675303338E-5</v>
      </c>
      <c r="M1391" s="66">
        <v>2323.4873306744998</v>
      </c>
      <c r="N1391" s="73">
        <f t="shared" si="211"/>
        <v>4.5023804548122703E-5</v>
      </c>
      <c r="O1391" s="98">
        <v>282160</v>
      </c>
      <c r="P1391" s="67">
        <f t="shared" si="217"/>
        <v>1.0391107656341727E-4</v>
      </c>
      <c r="Q1391" s="66">
        <v>2118.3927906744998</v>
      </c>
      <c r="R1391" s="105">
        <f t="shared" si="212"/>
        <v>6.0695654606903487E-5</v>
      </c>
      <c r="S1391" s="101">
        <v>241800</v>
      </c>
      <c r="T1391" s="67">
        <f t="shared" si="218"/>
        <v>1.059183510436549E-4</v>
      </c>
      <c r="U1391" s="66">
        <v>1357.4757154575</v>
      </c>
      <c r="V1391" s="73">
        <f t="shared" si="219"/>
        <v>7.2490083237853681E-5</v>
      </c>
      <c r="W1391" s="98">
        <v>204800</v>
      </c>
      <c r="X1391" s="67">
        <f t="shared" si="213"/>
        <v>1.1635890572621106E-4</v>
      </c>
      <c r="Y1391" s="66">
        <v>865.18711159500197</v>
      </c>
      <c r="Z1391" s="105">
        <f t="shared" si="214"/>
        <v>1.1184996835631037E-4</v>
      </c>
      <c r="AA1391" s="101">
        <v>37000</v>
      </c>
      <c r="AB1391" s="67">
        <f t="shared" si="215"/>
        <v>7.0770193991296458E-5</v>
      </c>
      <c r="AC1391" s="66">
        <v>492.2886038625</v>
      </c>
      <c r="AD1391" s="73">
        <f t="shared" si="216"/>
        <v>4.4789676687497704E-5</v>
      </c>
    </row>
    <row r="1392" spans="1:30" x14ac:dyDescent="0.25">
      <c r="A1392" s="165"/>
      <c r="B1392" s="72" t="s">
        <v>8950</v>
      </c>
      <c r="C1392" s="64" t="s">
        <v>8951</v>
      </c>
      <c r="D1392" s="64" t="s">
        <v>0</v>
      </c>
      <c r="E1392" s="64" t="s">
        <v>8952</v>
      </c>
      <c r="F1392" s="64" t="s">
        <v>1374</v>
      </c>
      <c r="G1392" s="64" t="s">
        <v>1227</v>
      </c>
      <c r="H1392" s="65">
        <v>38723</v>
      </c>
      <c r="I1392" s="65">
        <v>40722</v>
      </c>
      <c r="J1392" s="93" t="s">
        <v>1</v>
      </c>
      <c r="K1392" s="101">
        <v>512190</v>
      </c>
      <c r="L1392" s="67">
        <f t="shared" si="210"/>
        <v>1.7410597357829302E-4</v>
      </c>
      <c r="M1392" s="66">
        <v>2322.3000703050002</v>
      </c>
      <c r="N1392" s="73">
        <f t="shared" si="211"/>
        <v>4.5000798191204643E-5</v>
      </c>
      <c r="O1392" s="98">
        <v>510620</v>
      </c>
      <c r="P1392" s="67">
        <f t="shared" si="217"/>
        <v>1.880460515835417E-4</v>
      </c>
      <c r="Q1392" s="66">
        <v>2150.2517503049999</v>
      </c>
      <c r="R1392" s="105">
        <f t="shared" si="212"/>
        <v>6.160846946276052E-5</v>
      </c>
      <c r="S1392" s="101">
        <v>462860</v>
      </c>
      <c r="T1392" s="67">
        <f t="shared" si="218"/>
        <v>2.0275172855279615E-4</v>
      </c>
      <c r="U1392" s="66">
        <v>1924.592732805</v>
      </c>
      <c r="V1392" s="73">
        <f t="shared" si="219"/>
        <v>1.027744996182001E-4</v>
      </c>
      <c r="W1392" s="98">
        <v>359060</v>
      </c>
      <c r="X1392" s="67">
        <f t="shared" si="213"/>
        <v>2.0400306977565107E-4</v>
      </c>
      <c r="Y1392" s="66">
        <v>1226.683682805</v>
      </c>
      <c r="Z1392" s="105">
        <f t="shared" si="214"/>
        <v>1.585836511734442E-4</v>
      </c>
      <c r="AA1392" s="101">
        <v>103800</v>
      </c>
      <c r="AB1392" s="67">
        <f t="shared" si="215"/>
        <v>1.9853908476477223E-4</v>
      </c>
      <c r="AC1392" s="66">
        <v>697.90904999999998</v>
      </c>
      <c r="AD1392" s="73">
        <f t="shared" si="216"/>
        <v>6.3497550951859092E-5</v>
      </c>
    </row>
    <row r="1393" spans="1:30" x14ac:dyDescent="0.25">
      <c r="A1393" s="165"/>
      <c r="B1393" s="72" t="s">
        <v>9552</v>
      </c>
      <c r="C1393" s="64" t="s">
        <v>9553</v>
      </c>
      <c r="D1393" s="64" t="s">
        <v>2</v>
      </c>
      <c r="E1393" s="64" t="s">
        <v>9554</v>
      </c>
      <c r="F1393" s="64" t="s">
        <v>1464</v>
      </c>
      <c r="G1393" s="64" t="s">
        <v>1193</v>
      </c>
      <c r="H1393" s="65">
        <v>38720</v>
      </c>
      <c r="I1393" s="65">
        <v>39791</v>
      </c>
      <c r="J1393" s="93" t="s">
        <v>1</v>
      </c>
      <c r="K1393" s="101">
        <v>288820</v>
      </c>
      <c r="L1393" s="67">
        <f t="shared" si="210"/>
        <v>9.8177018858006972E-5</v>
      </c>
      <c r="M1393" s="66">
        <v>2317.2896260515099</v>
      </c>
      <c r="N1393" s="73">
        <f t="shared" si="211"/>
        <v>4.4903707383008621E-5</v>
      </c>
      <c r="O1393" s="98">
        <v>282120</v>
      </c>
      <c r="P1393" s="67">
        <f t="shared" si="217"/>
        <v>1.0389634576152283E-4</v>
      </c>
      <c r="Q1393" s="66">
        <v>1949.3160260515001</v>
      </c>
      <c r="R1393" s="105">
        <f t="shared" si="212"/>
        <v>5.5851309897656816E-5</v>
      </c>
      <c r="S1393" s="101">
        <v>235900</v>
      </c>
      <c r="T1393" s="67">
        <f t="shared" si="218"/>
        <v>1.033339082348974E-4</v>
      </c>
      <c r="U1393" s="66">
        <v>1120.2046206355001</v>
      </c>
      <c r="V1393" s="73">
        <f t="shared" si="219"/>
        <v>5.9819652954843627E-5</v>
      </c>
      <c r="W1393" s="98">
        <v>215900</v>
      </c>
      <c r="X1393" s="67">
        <f t="shared" si="213"/>
        <v>1.226654675111766E-4</v>
      </c>
      <c r="Y1393" s="66">
        <v>849.73673354800098</v>
      </c>
      <c r="Z1393" s="105">
        <f t="shared" si="214"/>
        <v>1.0985256886608422E-4</v>
      </c>
      <c r="AA1393" s="101">
        <v>20000</v>
      </c>
      <c r="AB1393" s="67">
        <f t="shared" si="215"/>
        <v>3.8254158914214304E-5</v>
      </c>
      <c r="AC1393" s="66">
        <v>270.4678870875</v>
      </c>
      <c r="AD1393" s="73">
        <f t="shared" si="216"/>
        <v>2.4607860352549095E-5</v>
      </c>
    </row>
    <row r="1394" spans="1:30" x14ac:dyDescent="0.25">
      <c r="A1394" s="165"/>
      <c r="B1394" s="72" t="s">
        <v>9323</v>
      </c>
      <c r="C1394" s="64" t="s">
        <v>9324</v>
      </c>
      <c r="D1394" s="64" t="s">
        <v>2</v>
      </c>
      <c r="E1394" s="64" t="s">
        <v>9325</v>
      </c>
      <c r="F1394" s="64" t="s">
        <v>1216</v>
      </c>
      <c r="G1394" s="64" t="s">
        <v>1216</v>
      </c>
      <c r="H1394" s="65">
        <v>38718</v>
      </c>
      <c r="I1394" s="65">
        <v>39793</v>
      </c>
      <c r="J1394" s="93" t="s">
        <v>1</v>
      </c>
      <c r="K1394" s="101">
        <v>321090</v>
      </c>
      <c r="L1394" s="67">
        <f t="shared" si="210"/>
        <v>1.0914638524034852E-4</v>
      </c>
      <c r="M1394" s="66">
        <v>2316.3793343850002</v>
      </c>
      <c r="N1394" s="73">
        <f t="shared" si="211"/>
        <v>4.4886068038247132E-5</v>
      </c>
      <c r="O1394" s="98">
        <v>317950</v>
      </c>
      <c r="P1394" s="67">
        <f t="shared" si="217"/>
        <v>1.1709146155847222E-4</v>
      </c>
      <c r="Q1394" s="66">
        <v>2064.6339743850099</v>
      </c>
      <c r="R1394" s="105">
        <f t="shared" si="212"/>
        <v>5.9155370595389295E-5</v>
      </c>
      <c r="S1394" s="101">
        <v>286700</v>
      </c>
      <c r="T1394" s="67">
        <f t="shared" si="218"/>
        <v>1.2558639885945354E-4</v>
      </c>
      <c r="U1394" s="66">
        <v>1399.6973795660001</v>
      </c>
      <c r="V1394" s="73">
        <f t="shared" si="219"/>
        <v>7.4744747472958883E-5</v>
      </c>
      <c r="W1394" s="98">
        <v>258500</v>
      </c>
      <c r="X1394" s="67">
        <f t="shared" si="213"/>
        <v>1.4686902895617949E-4</v>
      </c>
      <c r="Y1394" s="66">
        <v>1087.2407090659999</v>
      </c>
      <c r="Z1394" s="105">
        <f t="shared" si="214"/>
        <v>1.4055669262171087E-4</v>
      </c>
      <c r="AA1394" s="101">
        <v>28200</v>
      </c>
      <c r="AB1394" s="67">
        <f t="shared" si="215"/>
        <v>5.3938364069042171E-5</v>
      </c>
      <c r="AC1394" s="66">
        <v>312.45667049999997</v>
      </c>
      <c r="AD1394" s="73">
        <f t="shared" si="216"/>
        <v>2.8428107294671126E-5</v>
      </c>
    </row>
    <row r="1395" spans="1:30" x14ac:dyDescent="0.25">
      <c r="A1395" s="165"/>
      <c r="B1395" s="72" t="s">
        <v>12545</v>
      </c>
      <c r="C1395" s="64" t="s">
        <v>12546</v>
      </c>
      <c r="D1395" s="64" t="s">
        <v>0</v>
      </c>
      <c r="E1395" s="64" t="s">
        <v>12547</v>
      </c>
      <c r="F1395" s="64" t="s">
        <v>1199</v>
      </c>
      <c r="G1395" s="64" t="s">
        <v>1199</v>
      </c>
      <c r="H1395" s="65">
        <v>38720</v>
      </c>
      <c r="I1395" s="65">
        <v>42002</v>
      </c>
      <c r="J1395" s="93" t="s">
        <v>1</v>
      </c>
      <c r="K1395" s="101">
        <v>112220</v>
      </c>
      <c r="L1395" s="67">
        <f t="shared" si="210"/>
        <v>3.8146337013522406E-5</v>
      </c>
      <c r="M1395" s="66">
        <v>2308.6575702730001</v>
      </c>
      <c r="N1395" s="73">
        <f t="shared" si="211"/>
        <v>4.473643812912063E-5</v>
      </c>
      <c r="O1395" s="98">
        <v>103100</v>
      </c>
      <c r="P1395" s="67">
        <f t="shared" si="217"/>
        <v>3.7968641882932805E-5</v>
      </c>
      <c r="Q1395" s="66">
        <v>1972.001370273</v>
      </c>
      <c r="R1395" s="105">
        <f t="shared" si="212"/>
        <v>5.650128464434601E-5</v>
      </c>
      <c r="S1395" s="101">
        <v>73800</v>
      </c>
      <c r="T1395" s="67">
        <f t="shared" si="218"/>
        <v>3.232743716717011E-5</v>
      </c>
      <c r="U1395" s="66">
        <v>351.16546510000001</v>
      </c>
      <c r="V1395" s="73">
        <f t="shared" si="219"/>
        <v>1.8752463491974404E-5</v>
      </c>
      <c r="W1395" s="98">
        <v>60000</v>
      </c>
      <c r="X1395" s="67">
        <f t="shared" si="213"/>
        <v>3.4089523161975897E-5</v>
      </c>
      <c r="Y1395" s="66">
        <v>211.84940259999999</v>
      </c>
      <c r="Z1395" s="105">
        <f t="shared" si="214"/>
        <v>2.7387542717124012E-5</v>
      </c>
      <c r="AA1395" s="101">
        <v>13800</v>
      </c>
      <c r="AB1395" s="67">
        <f t="shared" si="215"/>
        <v>2.6395369650807872E-5</v>
      </c>
      <c r="AC1395" s="66">
        <v>139.31606249999999</v>
      </c>
      <c r="AD1395" s="73">
        <f t="shared" si="216"/>
        <v>1.2675331802913481E-5</v>
      </c>
    </row>
    <row r="1396" spans="1:30" x14ac:dyDescent="0.25">
      <c r="A1396" s="165"/>
      <c r="B1396" s="72" t="s">
        <v>14656</v>
      </c>
      <c r="C1396" s="64" t="s">
        <v>14657</v>
      </c>
      <c r="D1396" s="64" t="s">
        <v>0</v>
      </c>
      <c r="E1396" s="64" t="s">
        <v>14658</v>
      </c>
      <c r="F1396" s="64" t="s">
        <v>1215</v>
      </c>
      <c r="G1396" s="64" t="s">
        <v>1216</v>
      </c>
      <c r="H1396" s="65">
        <v>39535</v>
      </c>
      <c r="I1396" s="65">
        <v>41988</v>
      </c>
      <c r="J1396" s="93" t="s">
        <v>1</v>
      </c>
      <c r="K1396" s="101">
        <v>288200</v>
      </c>
      <c r="L1396" s="67">
        <f t="shared" si="210"/>
        <v>9.7966265614838342E-5</v>
      </c>
      <c r="M1396" s="66">
        <v>2306.2269224899901</v>
      </c>
      <c r="N1396" s="73">
        <f t="shared" si="211"/>
        <v>4.4689337803130993E-5</v>
      </c>
      <c r="O1396" s="98">
        <v>277470</v>
      </c>
      <c r="P1396" s="67">
        <f t="shared" si="217"/>
        <v>1.0218389004129356E-4</v>
      </c>
      <c r="Q1396" s="66">
        <v>1916.22372249</v>
      </c>
      <c r="R1396" s="105">
        <f t="shared" si="212"/>
        <v>5.490315758333739E-5</v>
      </c>
      <c r="S1396" s="101">
        <v>151100</v>
      </c>
      <c r="T1396" s="67">
        <f t="shared" si="218"/>
        <v>6.6188018373433645E-5</v>
      </c>
      <c r="U1396" s="66">
        <v>1445.8300324899999</v>
      </c>
      <c r="V1396" s="73">
        <f t="shared" si="219"/>
        <v>7.7208261046250842E-5</v>
      </c>
      <c r="W1396" s="98">
        <v>117300</v>
      </c>
      <c r="X1396" s="67">
        <f t="shared" si="213"/>
        <v>6.6645017781662871E-5</v>
      </c>
      <c r="Y1396" s="66">
        <v>546.86465749000001</v>
      </c>
      <c r="Z1396" s="105">
        <f t="shared" si="214"/>
        <v>7.0697764467015628E-5</v>
      </c>
      <c r="AA1396" s="101">
        <v>33800</v>
      </c>
      <c r="AB1396" s="67">
        <f t="shared" si="215"/>
        <v>6.4649528565022179E-5</v>
      </c>
      <c r="AC1396" s="66">
        <v>898.96537499999897</v>
      </c>
      <c r="AD1396" s="73">
        <f t="shared" si="216"/>
        <v>8.1790169797940791E-5</v>
      </c>
    </row>
    <row r="1397" spans="1:30" x14ac:dyDescent="0.25">
      <c r="A1397" s="165"/>
      <c r="B1397" s="72" t="s">
        <v>6006</v>
      </c>
      <c r="C1397" s="64" t="s">
        <v>5863</v>
      </c>
      <c r="D1397" s="64" t="s">
        <v>2</v>
      </c>
      <c r="E1397" s="64" t="s">
        <v>6007</v>
      </c>
      <c r="F1397" s="64" t="s">
        <v>1562</v>
      </c>
      <c r="G1397" s="64" t="s">
        <v>1167</v>
      </c>
      <c r="H1397" s="65">
        <v>38719</v>
      </c>
      <c r="I1397" s="65">
        <v>39147</v>
      </c>
      <c r="J1397" s="93" t="s">
        <v>1</v>
      </c>
      <c r="K1397" s="101">
        <v>199035</v>
      </c>
      <c r="L1397" s="67">
        <f t="shared" si="210"/>
        <v>6.7656889925917237E-5</v>
      </c>
      <c r="M1397" s="66">
        <v>2300.5455055779998</v>
      </c>
      <c r="N1397" s="73">
        <f t="shared" si="211"/>
        <v>4.4579245098417346E-5</v>
      </c>
      <c r="O1397" s="98">
        <v>190805</v>
      </c>
      <c r="P1397" s="67">
        <f t="shared" si="217"/>
        <v>7.0267766386740972E-5</v>
      </c>
      <c r="Q1397" s="66">
        <v>1910.868105578</v>
      </c>
      <c r="R1397" s="105">
        <f t="shared" si="212"/>
        <v>5.47497098017321E-5</v>
      </c>
      <c r="S1397" s="101">
        <v>167000</v>
      </c>
      <c r="T1397" s="67">
        <f t="shared" si="218"/>
        <v>7.315287272245811E-5</v>
      </c>
      <c r="U1397" s="66">
        <v>1015.009224873</v>
      </c>
      <c r="V1397" s="73">
        <f t="shared" si="219"/>
        <v>5.4202150624429867E-5</v>
      </c>
      <c r="W1397" s="98">
        <v>151500</v>
      </c>
      <c r="X1397" s="67">
        <f t="shared" si="213"/>
        <v>8.6076045983989139E-5</v>
      </c>
      <c r="Y1397" s="66">
        <v>662.68479987299997</v>
      </c>
      <c r="Z1397" s="105">
        <f t="shared" si="214"/>
        <v>8.5670802191398606E-5</v>
      </c>
      <c r="AA1397" s="101">
        <v>15500</v>
      </c>
      <c r="AB1397" s="67">
        <f t="shared" si="215"/>
        <v>2.9646973158516086E-5</v>
      </c>
      <c r="AC1397" s="66">
        <v>352.32442500000002</v>
      </c>
      <c r="AD1397" s="73">
        <f t="shared" si="216"/>
        <v>3.2055377599734463E-5</v>
      </c>
    </row>
    <row r="1398" spans="1:30" x14ac:dyDescent="0.25">
      <c r="A1398" s="165"/>
      <c r="B1398" s="72" t="s">
        <v>8254</v>
      </c>
      <c r="C1398" s="64" t="s">
        <v>8255</v>
      </c>
      <c r="D1398" s="64" t="s">
        <v>8</v>
      </c>
      <c r="E1398" s="64" t="s">
        <v>3813</v>
      </c>
      <c r="F1398" s="64" t="s">
        <v>1199</v>
      </c>
      <c r="G1398" s="64" t="s">
        <v>1199</v>
      </c>
      <c r="H1398" s="65">
        <v>39351</v>
      </c>
      <c r="I1398" s="65">
        <v>41491</v>
      </c>
      <c r="J1398" s="93" t="s">
        <v>1</v>
      </c>
      <c r="K1398" s="101">
        <v>384800</v>
      </c>
      <c r="L1398" s="67">
        <f t="shared" si="210"/>
        <v>1.3080298059885424E-4</v>
      </c>
      <c r="M1398" s="66">
        <v>2299.6118999999999</v>
      </c>
      <c r="N1398" s="73">
        <f t="shared" si="211"/>
        <v>4.4561153984033385E-5</v>
      </c>
      <c r="O1398" s="98">
        <v>384800</v>
      </c>
      <c r="P1398" s="67">
        <f t="shared" si="217"/>
        <v>1.4171031422456395E-4</v>
      </c>
      <c r="Q1398" s="66">
        <v>2299.6118999999999</v>
      </c>
      <c r="R1398" s="105">
        <f t="shared" si="212"/>
        <v>6.588789870639793E-5</v>
      </c>
      <c r="S1398" s="101">
        <v>384800</v>
      </c>
      <c r="T1398" s="67">
        <f t="shared" si="218"/>
        <v>1.6855823606947231E-4</v>
      </c>
      <c r="U1398" s="66">
        <v>2299.6118999999999</v>
      </c>
      <c r="V1398" s="73">
        <f t="shared" si="219"/>
        <v>1.2280076626606723E-4</v>
      </c>
      <c r="W1398" s="98">
        <v>384800</v>
      </c>
      <c r="X1398" s="67">
        <f t="shared" si="213"/>
        <v>2.1862747521213873E-4</v>
      </c>
      <c r="Y1398" s="66">
        <v>2299.6118999999999</v>
      </c>
      <c r="Z1398" s="105">
        <f t="shared" si="214"/>
        <v>2.9729004836030965E-4</v>
      </c>
      <c r="AA1398" s="101">
        <v>0</v>
      </c>
      <c r="AB1398" s="67">
        <f t="shared" si="215"/>
        <v>0</v>
      </c>
      <c r="AC1398" s="66">
        <v>0</v>
      </c>
      <c r="AD1398" s="73">
        <f t="shared" si="216"/>
        <v>0</v>
      </c>
    </row>
    <row r="1399" spans="1:30" x14ac:dyDescent="0.25">
      <c r="A1399" s="165"/>
      <c r="B1399" s="74" t="s">
        <v>16548</v>
      </c>
      <c r="C1399" s="68" t="s">
        <v>3</v>
      </c>
      <c r="D1399" s="68" t="s">
        <v>2</v>
      </c>
      <c r="E1399" s="68" t="s">
        <v>16549</v>
      </c>
      <c r="F1399" s="68" t="s">
        <v>1306</v>
      </c>
      <c r="G1399" s="68" t="s">
        <v>1216</v>
      </c>
      <c r="H1399" s="69">
        <v>38720</v>
      </c>
      <c r="I1399" s="69">
        <v>39265</v>
      </c>
      <c r="J1399" s="94" t="s">
        <v>1173</v>
      </c>
      <c r="K1399" s="102">
        <v>185794</v>
      </c>
      <c r="L1399" s="71">
        <f t="shared" si="210"/>
        <v>6.3155948485923917E-5</v>
      </c>
      <c r="M1399" s="70">
        <v>2277.985701562</v>
      </c>
      <c r="N1399" s="75">
        <f t="shared" si="211"/>
        <v>4.4142088332701104E-5</v>
      </c>
      <c r="O1399" s="99">
        <v>164194</v>
      </c>
      <c r="P1399" s="71">
        <f t="shared" si="217"/>
        <v>6.0467732156413868E-5</v>
      </c>
      <c r="Q1399" s="70">
        <v>1552.1521015620001</v>
      </c>
      <c r="R1399" s="106">
        <f t="shared" si="212"/>
        <v>4.4471869555310503E-5</v>
      </c>
      <c r="S1399" s="102">
        <v>136700</v>
      </c>
      <c r="T1399" s="71">
        <f t="shared" si="218"/>
        <v>5.9880225755449236E-5</v>
      </c>
      <c r="U1399" s="70">
        <v>846.25153797700295</v>
      </c>
      <c r="V1399" s="75">
        <f t="shared" si="219"/>
        <v>4.5190380740947572E-5</v>
      </c>
      <c r="W1399" s="99">
        <v>108500</v>
      </c>
      <c r="X1399" s="71">
        <f t="shared" si="213"/>
        <v>6.1645221051239742E-5</v>
      </c>
      <c r="Y1399" s="70">
        <v>397.381119625</v>
      </c>
      <c r="Z1399" s="106">
        <f t="shared" si="214"/>
        <v>5.1372778280887418E-5</v>
      </c>
      <c r="AA1399" s="102">
        <v>28200</v>
      </c>
      <c r="AB1399" s="71">
        <f t="shared" si="215"/>
        <v>5.3938364069042171E-5</v>
      </c>
      <c r="AC1399" s="70">
        <v>448.870418352</v>
      </c>
      <c r="AD1399" s="75">
        <f t="shared" si="216"/>
        <v>4.0839379085410089E-5</v>
      </c>
    </row>
    <row r="1400" spans="1:30" x14ac:dyDescent="0.25">
      <c r="A1400" s="165"/>
      <c r="B1400" s="72" t="s">
        <v>4279</v>
      </c>
      <c r="C1400" s="64" t="s">
        <v>4280</v>
      </c>
      <c r="D1400" s="64" t="s">
        <v>0</v>
      </c>
      <c r="E1400" s="64" t="s">
        <v>4281</v>
      </c>
      <c r="F1400" s="64" t="s">
        <v>1411</v>
      </c>
      <c r="G1400" s="64" t="s">
        <v>1167</v>
      </c>
      <c r="H1400" s="65">
        <v>38720</v>
      </c>
      <c r="I1400" s="65">
        <v>39363</v>
      </c>
      <c r="J1400" s="93" t="s">
        <v>1</v>
      </c>
      <c r="K1400" s="101">
        <v>244889</v>
      </c>
      <c r="L1400" s="67">
        <f t="shared" si="210"/>
        <v>8.3243791881166369E-5</v>
      </c>
      <c r="M1400" s="66">
        <v>2262.174966046</v>
      </c>
      <c r="N1400" s="73">
        <f t="shared" si="211"/>
        <v>4.3835712887379523E-5</v>
      </c>
      <c r="O1400" s="98">
        <v>240989</v>
      </c>
      <c r="P1400" s="67">
        <f t="shared" si="217"/>
        <v>8.8749030443512064E-5</v>
      </c>
      <c r="Q1400" s="66">
        <v>2121.303766046</v>
      </c>
      <c r="R1400" s="105">
        <f t="shared" si="212"/>
        <v>6.0779059137213242E-5</v>
      </c>
      <c r="S1400" s="101">
        <v>180300</v>
      </c>
      <c r="T1400" s="67">
        <f t="shared" si="218"/>
        <v>7.8978820071013147E-5</v>
      </c>
      <c r="U1400" s="66">
        <v>1515.0215610400101</v>
      </c>
      <c r="V1400" s="73">
        <f t="shared" si="219"/>
        <v>8.0903133526716655E-5</v>
      </c>
      <c r="W1400" s="98">
        <v>152400</v>
      </c>
      <c r="X1400" s="67">
        <f t="shared" si="213"/>
        <v>8.6587388831418767E-5</v>
      </c>
      <c r="Y1400" s="66">
        <v>721.62056104000203</v>
      </c>
      <c r="Z1400" s="105">
        <f t="shared" si="214"/>
        <v>9.3289920568499408E-5</v>
      </c>
      <c r="AA1400" s="101">
        <v>27900</v>
      </c>
      <c r="AB1400" s="67">
        <f t="shared" si="215"/>
        <v>5.3364551685328957E-5</v>
      </c>
      <c r="AC1400" s="66">
        <v>793.40099999999995</v>
      </c>
      <c r="AD1400" s="73">
        <f t="shared" si="216"/>
        <v>7.2185652876626189E-5</v>
      </c>
    </row>
    <row r="1401" spans="1:30" x14ac:dyDescent="0.25">
      <c r="A1401" s="165"/>
      <c r="B1401" s="74" t="s">
        <v>16765</v>
      </c>
      <c r="C1401" s="68" t="s">
        <v>3</v>
      </c>
      <c r="D1401" s="68" t="s">
        <v>2</v>
      </c>
      <c r="E1401" s="68" t="s">
        <v>16766</v>
      </c>
      <c r="F1401" s="68" t="s">
        <v>1215</v>
      </c>
      <c r="G1401" s="68" t="s">
        <v>1216</v>
      </c>
      <c r="H1401" s="69">
        <v>38721</v>
      </c>
      <c r="I1401" s="69">
        <v>42003</v>
      </c>
      <c r="J1401" s="94" t="s">
        <v>1173</v>
      </c>
      <c r="K1401" s="102">
        <v>398294</v>
      </c>
      <c r="L1401" s="71">
        <f t="shared" si="210"/>
        <v>1.353899229590438E-4</v>
      </c>
      <c r="M1401" s="70">
        <v>2242.7561798440101</v>
      </c>
      <c r="N1401" s="75">
        <f t="shared" si="211"/>
        <v>4.3459421774026917E-5</v>
      </c>
      <c r="O1401" s="99">
        <v>395160</v>
      </c>
      <c r="P1401" s="71">
        <f t="shared" si="217"/>
        <v>1.455255919152253E-4</v>
      </c>
      <c r="Q1401" s="70">
        <v>1844.7903198440099</v>
      </c>
      <c r="R1401" s="106">
        <f t="shared" si="212"/>
        <v>5.2856465792521582E-5</v>
      </c>
      <c r="S1401" s="102">
        <v>332420</v>
      </c>
      <c r="T1401" s="71">
        <f t="shared" si="218"/>
        <v>1.4561364042155403E-4</v>
      </c>
      <c r="U1401" s="70">
        <v>1431.7255802500099</v>
      </c>
      <c r="V1401" s="75">
        <f t="shared" si="219"/>
        <v>7.6455074152917258E-5</v>
      </c>
      <c r="W1401" s="99">
        <v>306020</v>
      </c>
      <c r="X1401" s="71">
        <f t="shared" si="213"/>
        <v>1.7386793130046439E-4</v>
      </c>
      <c r="Y1401" s="70">
        <v>1151.07625525001</v>
      </c>
      <c r="Z1401" s="106">
        <f t="shared" si="214"/>
        <v>1.4880924715586993E-4</v>
      </c>
      <c r="AA1401" s="102">
        <v>26400</v>
      </c>
      <c r="AB1401" s="71">
        <f t="shared" si="215"/>
        <v>5.0495489766762882E-5</v>
      </c>
      <c r="AC1401" s="70">
        <v>280.64932499999998</v>
      </c>
      <c r="AD1401" s="75">
        <f t="shared" si="216"/>
        <v>2.5534193622782737E-5</v>
      </c>
    </row>
    <row r="1402" spans="1:30" x14ac:dyDescent="0.25">
      <c r="A1402" s="165"/>
      <c r="B1402" s="72" t="s">
        <v>6904</v>
      </c>
      <c r="C1402" s="64" t="s">
        <v>6905</v>
      </c>
      <c r="D1402" s="64" t="s">
        <v>7</v>
      </c>
      <c r="E1402" s="64" t="s">
        <v>6906</v>
      </c>
      <c r="F1402" s="64" t="s">
        <v>1313</v>
      </c>
      <c r="G1402" s="64" t="s">
        <v>1193</v>
      </c>
      <c r="H1402" s="65">
        <v>39478</v>
      </c>
      <c r="I1402" s="65">
        <v>41988</v>
      </c>
      <c r="J1402" s="93" t="s">
        <v>1</v>
      </c>
      <c r="K1402" s="101">
        <v>354440</v>
      </c>
      <c r="L1402" s="67">
        <f t="shared" si="210"/>
        <v>1.2048287017530638E-4</v>
      </c>
      <c r="M1402" s="66">
        <v>2236.6319669999998</v>
      </c>
      <c r="N1402" s="73">
        <f t="shared" si="211"/>
        <v>4.3340748709422871E-5</v>
      </c>
      <c r="O1402" s="98">
        <v>354440</v>
      </c>
      <c r="P1402" s="67">
        <f t="shared" si="217"/>
        <v>1.3052963558667996E-4</v>
      </c>
      <c r="Q1402" s="66">
        <v>2236.6319669999998</v>
      </c>
      <c r="R1402" s="105">
        <f t="shared" si="212"/>
        <v>6.4083413590435652E-5</v>
      </c>
      <c r="S1402" s="101">
        <v>354360</v>
      </c>
      <c r="T1402" s="67">
        <f t="shared" si="218"/>
        <v>1.5522426334089974E-4</v>
      </c>
      <c r="U1402" s="66">
        <v>2236.366755</v>
      </c>
      <c r="V1402" s="73">
        <f t="shared" si="219"/>
        <v>1.1942343452212882E-4</v>
      </c>
      <c r="W1402" s="98">
        <v>320580</v>
      </c>
      <c r="X1402" s="67">
        <f t="shared" si="213"/>
        <v>1.8214032225443721E-4</v>
      </c>
      <c r="Y1402" s="66">
        <v>1768.79718</v>
      </c>
      <c r="Z1402" s="105">
        <f t="shared" si="214"/>
        <v>2.2866719344328466E-4</v>
      </c>
      <c r="AA1402" s="101">
        <v>33780</v>
      </c>
      <c r="AB1402" s="67">
        <f t="shared" si="215"/>
        <v>6.4611274406107966E-5</v>
      </c>
      <c r="AC1402" s="66">
        <v>467.56957499999999</v>
      </c>
      <c r="AD1402" s="73">
        <f t="shared" si="216"/>
        <v>4.254067619857E-5</v>
      </c>
    </row>
    <row r="1403" spans="1:30" x14ac:dyDescent="0.25">
      <c r="A1403" s="165"/>
      <c r="B1403" s="72" t="s">
        <v>5903</v>
      </c>
      <c r="C1403" s="64" t="s">
        <v>5863</v>
      </c>
      <c r="D1403" s="64" t="s">
        <v>2</v>
      </c>
      <c r="E1403" s="64" t="s">
        <v>5904</v>
      </c>
      <c r="F1403" s="64" t="s">
        <v>1411</v>
      </c>
      <c r="G1403" s="64" t="s">
        <v>1167</v>
      </c>
      <c r="H1403" s="65">
        <v>38719</v>
      </c>
      <c r="I1403" s="65">
        <v>39161</v>
      </c>
      <c r="J1403" s="93" t="s">
        <v>1</v>
      </c>
      <c r="K1403" s="101">
        <v>155260</v>
      </c>
      <c r="L1403" s="67">
        <f t="shared" si="210"/>
        <v>5.2776691184454544E-5</v>
      </c>
      <c r="M1403" s="66">
        <v>2236.0979471330002</v>
      </c>
      <c r="N1403" s="73">
        <f t="shared" si="211"/>
        <v>4.3330400640897086E-5</v>
      </c>
      <c r="O1403" s="98">
        <v>150960</v>
      </c>
      <c r="P1403" s="67">
        <f t="shared" si="217"/>
        <v>5.5594046349636629E-5</v>
      </c>
      <c r="Q1403" s="66">
        <v>2100.1411471329998</v>
      </c>
      <c r="R1403" s="105">
        <f t="shared" si="212"/>
        <v>6.0172713131045046E-5</v>
      </c>
      <c r="S1403" s="101">
        <v>122700</v>
      </c>
      <c r="T1403" s="67">
        <f t="shared" si="218"/>
        <v>5.3747649599075505E-5</v>
      </c>
      <c r="U1403" s="66">
        <v>749.83066661999999</v>
      </c>
      <c r="V1403" s="73">
        <f t="shared" si="219"/>
        <v>4.0041443702188182E-5</v>
      </c>
      <c r="W1403" s="98">
        <v>111100</v>
      </c>
      <c r="X1403" s="67">
        <f t="shared" si="213"/>
        <v>6.3122433721592031E-5</v>
      </c>
      <c r="Y1403" s="66">
        <v>445.60851611999902</v>
      </c>
      <c r="Z1403" s="105">
        <f t="shared" si="214"/>
        <v>5.7607536866146997E-5</v>
      </c>
      <c r="AA1403" s="101">
        <v>11600</v>
      </c>
      <c r="AB1403" s="67">
        <f t="shared" si="215"/>
        <v>2.2187412170244298E-5</v>
      </c>
      <c r="AC1403" s="66">
        <v>304.2221505</v>
      </c>
      <c r="AD1403" s="73">
        <f t="shared" si="216"/>
        <v>2.7678909597257542E-5</v>
      </c>
    </row>
    <row r="1404" spans="1:30" x14ac:dyDescent="0.25">
      <c r="A1404" s="165"/>
      <c r="B1404" s="72" t="s">
        <v>13481</v>
      </c>
      <c r="C1404" s="64" t="s">
        <v>13482</v>
      </c>
      <c r="D1404" s="64" t="s">
        <v>0</v>
      </c>
      <c r="E1404" s="64" t="s">
        <v>13483</v>
      </c>
      <c r="F1404" s="64" t="s">
        <v>1199</v>
      </c>
      <c r="G1404" s="64" t="s">
        <v>1199</v>
      </c>
      <c r="H1404" s="65">
        <v>39468</v>
      </c>
      <c r="I1404" s="65">
        <v>41996</v>
      </c>
      <c r="J1404" s="93" t="s">
        <v>1</v>
      </c>
      <c r="K1404" s="101">
        <v>136369</v>
      </c>
      <c r="L1404" s="67">
        <f t="shared" si="210"/>
        <v>4.6355175834940628E-5</v>
      </c>
      <c r="M1404" s="66">
        <v>2231.7867711485001</v>
      </c>
      <c r="N1404" s="73">
        <f t="shared" si="211"/>
        <v>4.3246860032632898E-5</v>
      </c>
      <c r="O1404" s="98">
        <v>117485</v>
      </c>
      <c r="P1404" s="67">
        <f t="shared" si="217"/>
        <v>4.3266206514222703E-5</v>
      </c>
      <c r="Q1404" s="66">
        <v>1458.5971711484999</v>
      </c>
      <c r="R1404" s="105">
        <f t="shared" si="212"/>
        <v>4.1791357344285327E-5</v>
      </c>
      <c r="S1404" s="101">
        <v>83120</v>
      </c>
      <c r="T1404" s="67">
        <f t="shared" si="218"/>
        <v>3.6409980722698909E-5</v>
      </c>
      <c r="U1404" s="66">
        <v>502.49050614849898</v>
      </c>
      <c r="V1404" s="73">
        <f t="shared" si="219"/>
        <v>2.683331878586106E-5</v>
      </c>
      <c r="W1404" s="98">
        <v>72500</v>
      </c>
      <c r="X1404" s="67">
        <f t="shared" si="213"/>
        <v>4.1191507154054205E-5</v>
      </c>
      <c r="Y1404" s="66">
        <v>331.19147728600001</v>
      </c>
      <c r="Z1404" s="105">
        <f t="shared" si="214"/>
        <v>4.2815890063396063E-5</v>
      </c>
      <c r="AA1404" s="101">
        <v>10620</v>
      </c>
      <c r="AB1404" s="67">
        <f t="shared" si="215"/>
        <v>2.0312958383447795E-5</v>
      </c>
      <c r="AC1404" s="66">
        <v>171.29902886249999</v>
      </c>
      <c r="AD1404" s="73">
        <f t="shared" si="216"/>
        <v>1.5585223910193705E-5</v>
      </c>
    </row>
    <row r="1405" spans="1:30" x14ac:dyDescent="0.25">
      <c r="A1405" s="165"/>
      <c r="B1405" s="72" t="s">
        <v>10841</v>
      </c>
      <c r="C1405" s="64" t="s">
        <v>10842</v>
      </c>
      <c r="D1405" s="64" t="s">
        <v>4</v>
      </c>
      <c r="E1405" s="64" t="s">
        <v>10843</v>
      </c>
      <c r="F1405" s="64" t="s">
        <v>1693</v>
      </c>
      <c r="G1405" s="64" t="s">
        <v>1269</v>
      </c>
      <c r="H1405" s="65">
        <v>38722</v>
      </c>
      <c r="I1405" s="65">
        <v>41747</v>
      </c>
      <c r="J1405" s="93" t="s">
        <v>1</v>
      </c>
      <c r="K1405" s="101">
        <v>127045</v>
      </c>
      <c r="L1405" s="67">
        <f t="shared" si="210"/>
        <v>4.3185718997353009E-5</v>
      </c>
      <c r="M1405" s="66">
        <v>2211.0958500400002</v>
      </c>
      <c r="N1405" s="73">
        <f t="shared" si="211"/>
        <v>4.2845917890357777E-5</v>
      </c>
      <c r="O1405" s="98">
        <v>122915</v>
      </c>
      <c r="P1405" s="67">
        <f t="shared" si="217"/>
        <v>4.5265912871393658E-5</v>
      </c>
      <c r="Q1405" s="66">
        <v>2067.9071300399901</v>
      </c>
      <c r="R1405" s="105">
        <f t="shared" si="212"/>
        <v>5.9249152223604742E-5</v>
      </c>
      <c r="S1405" s="101">
        <v>107490</v>
      </c>
      <c r="T1405" s="67">
        <f t="shared" si="218"/>
        <v>4.7085043646329471E-5</v>
      </c>
      <c r="U1405" s="66">
        <v>629.82765453999696</v>
      </c>
      <c r="V1405" s="73">
        <f t="shared" si="219"/>
        <v>3.3633205060850273E-5</v>
      </c>
      <c r="W1405" s="98">
        <v>64530</v>
      </c>
      <c r="X1405" s="67">
        <f t="shared" si="213"/>
        <v>3.6663282160705077E-5</v>
      </c>
      <c r="Y1405" s="66">
        <v>224.25570454000001</v>
      </c>
      <c r="Z1405" s="105">
        <f t="shared" si="214"/>
        <v>2.8991409049401736E-5</v>
      </c>
      <c r="AA1405" s="101">
        <v>42960</v>
      </c>
      <c r="AB1405" s="67">
        <f t="shared" si="215"/>
        <v>8.2169933347732332E-5</v>
      </c>
      <c r="AC1405" s="66">
        <v>405.57194999999899</v>
      </c>
      <c r="AD1405" s="73">
        <f t="shared" si="216"/>
        <v>3.6899973656696074E-5</v>
      </c>
    </row>
    <row r="1406" spans="1:30" x14ac:dyDescent="0.25">
      <c r="A1406" s="165"/>
      <c r="B1406" s="72" t="s">
        <v>4845</v>
      </c>
      <c r="C1406" s="64" t="s">
        <v>4846</v>
      </c>
      <c r="D1406" s="64" t="s">
        <v>7</v>
      </c>
      <c r="E1406" s="64" t="s">
        <v>4847</v>
      </c>
      <c r="F1406" s="64" t="s">
        <v>1411</v>
      </c>
      <c r="G1406" s="64" t="s">
        <v>1167</v>
      </c>
      <c r="H1406" s="65">
        <v>38720</v>
      </c>
      <c r="I1406" s="65">
        <v>41801</v>
      </c>
      <c r="J1406" s="93" t="s">
        <v>1</v>
      </c>
      <c r="K1406" s="101">
        <v>399060</v>
      </c>
      <c r="L1406" s="67">
        <f t="shared" si="210"/>
        <v>1.3565030519173277E-4</v>
      </c>
      <c r="M1406" s="66">
        <v>2211.0418800000002</v>
      </c>
      <c r="N1406" s="73">
        <f t="shared" si="211"/>
        <v>4.2844872075947546E-5</v>
      </c>
      <c r="O1406" s="98">
        <v>399060</v>
      </c>
      <c r="P1406" s="67">
        <f t="shared" si="217"/>
        <v>1.4696184509993372E-4</v>
      </c>
      <c r="Q1406" s="66">
        <v>2211.0418800000002</v>
      </c>
      <c r="R1406" s="105">
        <f t="shared" si="212"/>
        <v>6.3350212888115456E-5</v>
      </c>
      <c r="S1406" s="101">
        <v>399060</v>
      </c>
      <c r="T1406" s="67">
        <f t="shared" si="218"/>
        <v>1.74804702925893E-4</v>
      </c>
      <c r="U1406" s="66">
        <v>2211.0418800000002</v>
      </c>
      <c r="V1406" s="73">
        <f t="shared" si="219"/>
        <v>1.1807106977936837E-4</v>
      </c>
      <c r="W1406" s="98">
        <v>399060</v>
      </c>
      <c r="X1406" s="67">
        <f t="shared" si="213"/>
        <v>2.2672941855030168E-4</v>
      </c>
      <c r="Y1406" s="66">
        <v>2211.0418800000002</v>
      </c>
      <c r="Z1406" s="105">
        <f t="shared" si="214"/>
        <v>2.858398616879092E-4</v>
      </c>
      <c r="AA1406" s="101">
        <v>0</v>
      </c>
      <c r="AB1406" s="67">
        <f t="shared" si="215"/>
        <v>0</v>
      </c>
      <c r="AC1406" s="66">
        <v>0</v>
      </c>
      <c r="AD1406" s="73">
        <f t="shared" si="216"/>
        <v>0</v>
      </c>
    </row>
    <row r="1407" spans="1:30" x14ac:dyDescent="0.25">
      <c r="A1407" s="165"/>
      <c r="B1407" s="72" t="s">
        <v>3062</v>
      </c>
      <c r="C1407" s="64" t="s">
        <v>3063</v>
      </c>
      <c r="D1407" s="64" t="s">
        <v>7</v>
      </c>
      <c r="E1407" s="64" t="s">
        <v>3064</v>
      </c>
      <c r="F1407" s="64" t="s">
        <v>1411</v>
      </c>
      <c r="G1407" s="64" t="s">
        <v>1167</v>
      </c>
      <c r="H1407" s="65">
        <v>38736</v>
      </c>
      <c r="I1407" s="65">
        <v>41897</v>
      </c>
      <c r="J1407" s="93" t="s">
        <v>1</v>
      </c>
      <c r="K1407" s="101">
        <v>377160</v>
      </c>
      <c r="L1407" s="67">
        <f t="shared" si="210"/>
        <v>1.2820595676367948E-4</v>
      </c>
      <c r="M1407" s="66">
        <v>2210.1337800000001</v>
      </c>
      <c r="N1407" s="73">
        <f t="shared" si="211"/>
        <v>4.2827275200608316E-5</v>
      </c>
      <c r="O1407" s="98">
        <v>377160</v>
      </c>
      <c r="P1407" s="67">
        <f t="shared" si="217"/>
        <v>1.388967310627249E-4</v>
      </c>
      <c r="Q1407" s="66">
        <v>2210.1337800000001</v>
      </c>
      <c r="R1407" s="105">
        <f t="shared" si="212"/>
        <v>6.3324194236526771E-5</v>
      </c>
      <c r="S1407" s="101">
        <v>377160</v>
      </c>
      <c r="T1407" s="67">
        <f t="shared" si="218"/>
        <v>1.6521160165270838E-4</v>
      </c>
      <c r="U1407" s="66">
        <v>2210.1337800000001</v>
      </c>
      <c r="V1407" s="73">
        <f t="shared" si="219"/>
        <v>1.1802257665065991E-4</v>
      </c>
      <c r="W1407" s="98">
        <v>377160</v>
      </c>
      <c r="X1407" s="67">
        <f t="shared" si="213"/>
        <v>2.1428674259618049E-4</v>
      </c>
      <c r="Y1407" s="66">
        <v>2210.1337800000001</v>
      </c>
      <c r="Z1407" s="105">
        <f t="shared" si="214"/>
        <v>2.8572246401184221E-4</v>
      </c>
      <c r="AA1407" s="101">
        <v>0</v>
      </c>
      <c r="AB1407" s="67">
        <f t="shared" si="215"/>
        <v>0</v>
      </c>
      <c r="AC1407" s="66">
        <v>0</v>
      </c>
      <c r="AD1407" s="73">
        <f t="shared" si="216"/>
        <v>0</v>
      </c>
    </row>
    <row r="1408" spans="1:30" x14ac:dyDescent="0.25">
      <c r="A1408" s="165"/>
      <c r="B1408" s="72" t="s">
        <v>15299</v>
      </c>
      <c r="C1408" s="64" t="s">
        <v>15300</v>
      </c>
      <c r="D1408" s="64" t="s">
        <v>2</v>
      </c>
      <c r="E1408" s="64" t="s">
        <v>15301</v>
      </c>
      <c r="F1408" s="64" t="s">
        <v>1215</v>
      </c>
      <c r="G1408" s="64" t="s">
        <v>1216</v>
      </c>
      <c r="H1408" s="65">
        <v>39167</v>
      </c>
      <c r="I1408" s="65">
        <v>41992</v>
      </c>
      <c r="J1408" s="93" t="s">
        <v>1</v>
      </c>
      <c r="K1408" s="101">
        <v>239225</v>
      </c>
      <c r="L1408" s="67">
        <f t="shared" si="210"/>
        <v>8.1318459027445187E-5</v>
      </c>
      <c r="M1408" s="66">
        <v>2172.05785565101</v>
      </c>
      <c r="N1408" s="73">
        <f t="shared" si="211"/>
        <v>4.2089451949650294E-5</v>
      </c>
      <c r="O1408" s="98">
        <v>238025</v>
      </c>
      <c r="P1408" s="67">
        <f t="shared" si="217"/>
        <v>8.7657478023133668E-5</v>
      </c>
      <c r="Q1408" s="66">
        <v>2141.64825565101</v>
      </c>
      <c r="R1408" s="105">
        <f t="shared" si="212"/>
        <v>6.1361964309311314E-5</v>
      </c>
      <c r="S1408" s="101">
        <v>215340</v>
      </c>
      <c r="T1408" s="67">
        <f t="shared" si="218"/>
        <v>9.4327782108108549E-5</v>
      </c>
      <c r="U1408" s="66">
        <v>1260.106698151</v>
      </c>
      <c r="V1408" s="73">
        <f t="shared" si="219"/>
        <v>6.7290514590721462E-5</v>
      </c>
      <c r="W1408" s="98">
        <v>189620</v>
      </c>
      <c r="X1408" s="67">
        <f t="shared" si="213"/>
        <v>1.0773425636623115E-4</v>
      </c>
      <c r="Y1408" s="66">
        <v>812.10323565099998</v>
      </c>
      <c r="Z1408" s="105">
        <f t="shared" si="214"/>
        <v>1.0498737208667678E-4</v>
      </c>
      <c r="AA1408" s="101">
        <v>25720</v>
      </c>
      <c r="AB1408" s="67">
        <f t="shared" si="215"/>
        <v>4.9194848363679596E-5</v>
      </c>
      <c r="AC1408" s="66">
        <v>448.00346249999899</v>
      </c>
      <c r="AD1408" s="73">
        <f t="shared" si="216"/>
        <v>4.0760501223910164E-5</v>
      </c>
    </row>
    <row r="1409" spans="1:30" x14ac:dyDescent="0.25">
      <c r="A1409" s="165"/>
      <c r="B1409" s="72" t="s">
        <v>6070</v>
      </c>
      <c r="C1409" s="64" t="s">
        <v>6071</v>
      </c>
      <c r="D1409" s="64" t="s">
        <v>7</v>
      </c>
      <c r="E1409" s="64" t="s">
        <v>6072</v>
      </c>
      <c r="F1409" s="64" t="s">
        <v>20</v>
      </c>
      <c r="G1409" s="64" t="s">
        <v>1193</v>
      </c>
      <c r="H1409" s="65">
        <v>38737</v>
      </c>
      <c r="I1409" s="65">
        <v>41499</v>
      </c>
      <c r="J1409" s="93" t="s">
        <v>1</v>
      </c>
      <c r="K1409" s="101">
        <v>3490</v>
      </c>
      <c r="L1409" s="67">
        <f t="shared" si="210"/>
        <v>1.1863368042879451E-6</v>
      </c>
      <c r="M1409" s="66">
        <v>2151.4304711</v>
      </c>
      <c r="N1409" s="73">
        <f t="shared" si="211"/>
        <v>4.1689740998743566E-5</v>
      </c>
      <c r="O1409" s="98">
        <v>3490</v>
      </c>
      <c r="P1409" s="67">
        <f t="shared" si="217"/>
        <v>1.2852624652903541E-6</v>
      </c>
      <c r="Q1409" s="66">
        <v>2140.5736136</v>
      </c>
      <c r="R1409" s="105">
        <f t="shared" si="212"/>
        <v>6.1331173936986924E-5</v>
      </c>
      <c r="S1409" s="101">
        <v>0</v>
      </c>
      <c r="T1409" s="67">
        <f t="shared" si="218"/>
        <v>0</v>
      </c>
      <c r="U1409" s="66">
        <v>0</v>
      </c>
      <c r="V1409" s="73">
        <f t="shared" si="219"/>
        <v>0</v>
      </c>
      <c r="W1409" s="98">
        <v>0</v>
      </c>
      <c r="X1409" s="67">
        <f t="shared" si="213"/>
        <v>0</v>
      </c>
      <c r="Y1409" s="66">
        <v>0</v>
      </c>
      <c r="Z1409" s="105">
        <f t="shared" si="214"/>
        <v>0</v>
      </c>
      <c r="AA1409" s="101">
        <v>0</v>
      </c>
      <c r="AB1409" s="67">
        <f t="shared" si="215"/>
        <v>0</v>
      </c>
      <c r="AC1409" s="66">
        <v>0</v>
      </c>
      <c r="AD1409" s="73">
        <f t="shared" si="216"/>
        <v>0</v>
      </c>
    </row>
    <row r="1410" spans="1:30" x14ac:dyDescent="0.25">
      <c r="A1410" s="165"/>
      <c r="B1410" s="72" t="s">
        <v>15687</v>
      </c>
      <c r="C1410" s="64" t="s">
        <v>21</v>
      </c>
      <c r="D1410" s="64" t="s">
        <v>2</v>
      </c>
      <c r="E1410" s="64" t="s">
        <v>15688</v>
      </c>
      <c r="F1410" s="64" t="s">
        <v>6401</v>
      </c>
      <c r="G1410" s="64" t="s">
        <v>1227</v>
      </c>
      <c r="H1410" s="65">
        <v>40452</v>
      </c>
      <c r="I1410" s="65">
        <v>42003</v>
      </c>
      <c r="J1410" s="93" t="s">
        <v>1</v>
      </c>
      <c r="K1410" s="101">
        <v>194701</v>
      </c>
      <c r="L1410" s="67">
        <f t="shared" si="210"/>
        <v>6.6183656771251357E-5</v>
      </c>
      <c r="M1410" s="66">
        <v>2149.3181073699998</v>
      </c>
      <c r="N1410" s="73">
        <f t="shared" si="211"/>
        <v>4.1648808280730228E-5</v>
      </c>
      <c r="O1410" s="98">
        <v>192435</v>
      </c>
      <c r="P1410" s="67">
        <f t="shared" si="217"/>
        <v>7.0868046563939621E-5</v>
      </c>
      <c r="Q1410" s="66">
        <v>1850.80170737</v>
      </c>
      <c r="R1410" s="105">
        <f t="shared" si="212"/>
        <v>5.3028702547948597E-5</v>
      </c>
      <c r="S1410" s="101">
        <v>169200</v>
      </c>
      <c r="T1410" s="67">
        <f t="shared" si="218"/>
        <v>7.411656326131684E-5</v>
      </c>
      <c r="U1410" s="66">
        <v>1330.61142737</v>
      </c>
      <c r="V1410" s="73">
        <f t="shared" si="219"/>
        <v>7.1055512838240871E-5</v>
      </c>
      <c r="W1410" s="98">
        <v>131600</v>
      </c>
      <c r="X1410" s="67">
        <f t="shared" si="213"/>
        <v>7.4769687468600467E-5</v>
      </c>
      <c r="Y1410" s="66">
        <v>608.68238986999995</v>
      </c>
      <c r="Z1410" s="105">
        <f t="shared" si="214"/>
        <v>7.8689459347693039E-5</v>
      </c>
      <c r="AA1410" s="101">
        <v>37600</v>
      </c>
      <c r="AB1410" s="67">
        <f t="shared" si="215"/>
        <v>7.1917818758722899E-5</v>
      </c>
      <c r="AC1410" s="66">
        <v>721.92903749999903</v>
      </c>
      <c r="AD1410" s="73">
        <f t="shared" si="216"/>
        <v>6.5682950869146603E-5</v>
      </c>
    </row>
    <row r="1411" spans="1:30" x14ac:dyDescent="0.25">
      <c r="A1411" s="165"/>
      <c r="B1411" s="72" t="s">
        <v>15314</v>
      </c>
      <c r="C1411" s="64" t="s">
        <v>15315</v>
      </c>
      <c r="D1411" s="64" t="s">
        <v>2</v>
      </c>
      <c r="E1411" s="64" t="s">
        <v>15316</v>
      </c>
      <c r="F1411" s="64" t="s">
        <v>1215</v>
      </c>
      <c r="G1411" s="64" t="s">
        <v>1216</v>
      </c>
      <c r="H1411" s="65">
        <v>39168</v>
      </c>
      <c r="I1411" s="65">
        <v>41995</v>
      </c>
      <c r="J1411" s="93" t="s">
        <v>1</v>
      </c>
      <c r="K1411" s="101">
        <v>194488</v>
      </c>
      <c r="L1411" s="67">
        <f t="shared" si="210"/>
        <v>6.6111252834485354E-5</v>
      </c>
      <c r="M1411" s="66">
        <v>2141.3242981560102</v>
      </c>
      <c r="N1411" s="73">
        <f t="shared" si="211"/>
        <v>4.1493906767434187E-5</v>
      </c>
      <c r="O1411" s="98">
        <v>178464</v>
      </c>
      <c r="P1411" s="67">
        <f t="shared" si="217"/>
        <v>6.5722945732257229E-5</v>
      </c>
      <c r="Q1411" s="66">
        <v>1719.2281381560001</v>
      </c>
      <c r="R1411" s="105">
        <f t="shared" si="212"/>
        <v>4.9258889910950474E-5</v>
      </c>
      <c r="S1411" s="101">
        <v>149900</v>
      </c>
      <c r="T1411" s="67">
        <f t="shared" si="218"/>
        <v>6.5662368988601618E-5</v>
      </c>
      <c r="U1411" s="66">
        <v>934.63072543400006</v>
      </c>
      <c r="V1411" s="73">
        <f t="shared" si="219"/>
        <v>4.9909886646136027E-5</v>
      </c>
      <c r="W1411" s="98">
        <v>122600</v>
      </c>
      <c r="X1411" s="67">
        <f t="shared" si="213"/>
        <v>6.9656258994304083E-5</v>
      </c>
      <c r="Y1411" s="66">
        <v>571.54957543399996</v>
      </c>
      <c r="Z1411" s="105">
        <f t="shared" si="214"/>
        <v>7.3888990103542388E-5</v>
      </c>
      <c r="AA1411" s="101">
        <v>27300</v>
      </c>
      <c r="AB1411" s="67">
        <f t="shared" si="215"/>
        <v>5.2216926917902523E-5</v>
      </c>
      <c r="AC1411" s="66">
        <v>363.08114999999998</v>
      </c>
      <c r="AD1411" s="73">
        <f t="shared" si="216"/>
        <v>3.3034051961046491E-5</v>
      </c>
    </row>
    <row r="1412" spans="1:30" x14ac:dyDescent="0.25">
      <c r="A1412" s="165"/>
      <c r="B1412" s="72" t="s">
        <v>13040</v>
      </c>
      <c r="C1412" s="64" t="s">
        <v>13041</v>
      </c>
      <c r="D1412" s="64" t="s">
        <v>2</v>
      </c>
      <c r="E1412" s="64" t="s">
        <v>13042</v>
      </c>
      <c r="F1412" s="64" t="s">
        <v>1562</v>
      </c>
      <c r="G1412" s="64" t="s">
        <v>1167</v>
      </c>
      <c r="H1412" s="65">
        <v>38723</v>
      </c>
      <c r="I1412" s="65">
        <v>41999</v>
      </c>
      <c r="J1412" s="93" t="s">
        <v>1</v>
      </c>
      <c r="K1412" s="101">
        <v>360945</v>
      </c>
      <c r="L1412" s="67">
        <f t="shared" ref="L1412:L1475" si="220">K1412/$K$5777</f>
        <v>1.2269407960564823E-4</v>
      </c>
      <c r="M1412" s="66">
        <v>2133.00459292701</v>
      </c>
      <c r="N1412" s="73">
        <f t="shared" ref="N1412:N1475" si="221">M1412/$M$5777</f>
        <v>4.1332690143963398E-5</v>
      </c>
      <c r="O1412" s="98">
        <v>357195</v>
      </c>
      <c r="P1412" s="67">
        <f t="shared" si="217"/>
        <v>1.3154421956715988E-4</v>
      </c>
      <c r="Q1412" s="66">
        <v>1932.3925929270099</v>
      </c>
      <c r="R1412" s="105">
        <f t="shared" ref="R1412:R1475" si="222">Q1412/Q$5777</f>
        <v>5.5366423970831111E-5</v>
      </c>
      <c r="S1412" s="101">
        <v>326900</v>
      </c>
      <c r="T1412" s="67">
        <f t="shared" si="218"/>
        <v>1.4319565325132666E-4</v>
      </c>
      <c r="U1412" s="66">
        <v>1596.13767292701</v>
      </c>
      <c r="V1412" s="73">
        <f t="shared" si="219"/>
        <v>8.523478648791748E-5</v>
      </c>
      <c r="W1412" s="98">
        <v>292200</v>
      </c>
      <c r="X1412" s="67">
        <f t="shared" ref="X1412:X1475" si="223">W1412/$W$5777</f>
        <v>1.6601597779882261E-4</v>
      </c>
      <c r="Y1412" s="66">
        <v>1248.85598542701</v>
      </c>
      <c r="Z1412" s="105">
        <f t="shared" ref="Z1412:Z1475" si="224">Y1412/$Y$5777</f>
        <v>1.6145005002916275E-4</v>
      </c>
      <c r="AA1412" s="101">
        <v>34700</v>
      </c>
      <c r="AB1412" s="67">
        <f t="shared" ref="AB1412:AB1475" si="225">AA1412/$AA$5777</f>
        <v>6.6370965716161813E-5</v>
      </c>
      <c r="AC1412" s="66">
        <v>347.28168749999998</v>
      </c>
      <c r="AD1412" s="73">
        <f t="shared" ref="AD1412:AD1475" si="226">AC1412/$AC$5777</f>
        <v>3.1596576440266614E-5</v>
      </c>
    </row>
    <row r="1413" spans="1:30" x14ac:dyDescent="0.25">
      <c r="A1413" s="165"/>
      <c r="B1413" s="72" t="s">
        <v>9616</v>
      </c>
      <c r="C1413" s="64" t="s">
        <v>9617</v>
      </c>
      <c r="D1413" s="64" t="s">
        <v>2</v>
      </c>
      <c r="E1413" s="64" t="s">
        <v>9618</v>
      </c>
      <c r="F1413" s="64" t="s">
        <v>1215</v>
      </c>
      <c r="G1413" s="64" t="s">
        <v>1216</v>
      </c>
      <c r="H1413" s="65">
        <v>38720</v>
      </c>
      <c r="I1413" s="65">
        <v>39793</v>
      </c>
      <c r="J1413" s="93" t="s">
        <v>1</v>
      </c>
      <c r="K1413" s="101">
        <v>259045</v>
      </c>
      <c r="L1413" s="67">
        <f t="shared" si="220"/>
        <v>8.8055764317126296E-5</v>
      </c>
      <c r="M1413" s="66">
        <v>2127.7204981989998</v>
      </c>
      <c r="N1413" s="73">
        <f t="shared" si="221"/>
        <v>4.1230296623195363E-5</v>
      </c>
      <c r="O1413" s="98">
        <v>243315</v>
      </c>
      <c r="P1413" s="67">
        <f t="shared" ref="P1413:P1476" si="227">O1413/$O$5777</f>
        <v>8.9605626573674069E-5</v>
      </c>
      <c r="Q1413" s="66">
        <v>1486.9998581990001</v>
      </c>
      <c r="R1413" s="105">
        <f t="shared" si="222"/>
        <v>4.2605143952092003E-5</v>
      </c>
      <c r="S1413" s="101">
        <v>213800</v>
      </c>
      <c r="T1413" s="67">
        <f t="shared" ref="T1413:T1476" si="228">S1413/$S$5777</f>
        <v>9.3653198730907442E-5</v>
      </c>
      <c r="U1413" s="66">
        <v>1107.1052059250001</v>
      </c>
      <c r="V1413" s="73">
        <f t="shared" ref="V1413:V1476" si="229">U1413/$U$5777</f>
        <v>5.9120135717136514E-5</v>
      </c>
      <c r="W1413" s="98">
        <v>175600</v>
      </c>
      <c r="X1413" s="67">
        <f t="shared" si="223"/>
        <v>9.9768671120716113E-5</v>
      </c>
      <c r="Y1413" s="66">
        <v>662.75381547500001</v>
      </c>
      <c r="Z1413" s="105">
        <f t="shared" si="224"/>
        <v>8.5679724415038254E-5</v>
      </c>
      <c r="AA1413" s="101">
        <v>38200</v>
      </c>
      <c r="AB1413" s="67">
        <f t="shared" si="225"/>
        <v>7.3065443526149326E-5</v>
      </c>
      <c r="AC1413" s="66">
        <v>444.35139044999897</v>
      </c>
      <c r="AD1413" s="73">
        <f t="shared" si="226"/>
        <v>4.0428226365066109E-5</v>
      </c>
    </row>
    <row r="1414" spans="1:30" x14ac:dyDescent="0.25">
      <c r="A1414" s="165"/>
      <c r="B1414" s="72" t="s">
        <v>9960</v>
      </c>
      <c r="C1414" s="64" t="s">
        <v>9961</v>
      </c>
      <c r="D1414" s="64" t="s">
        <v>0</v>
      </c>
      <c r="E1414" s="64" t="s">
        <v>9962</v>
      </c>
      <c r="F1414" s="64" t="s">
        <v>1215</v>
      </c>
      <c r="G1414" s="64" t="s">
        <v>1216</v>
      </c>
      <c r="H1414" s="65">
        <v>38720</v>
      </c>
      <c r="I1414" s="65">
        <v>42004</v>
      </c>
      <c r="J1414" s="93" t="s">
        <v>1</v>
      </c>
      <c r="K1414" s="101">
        <v>354357</v>
      </c>
      <c r="L1414" s="67">
        <f t="shared" si="220"/>
        <v>1.2045465643468865E-4</v>
      </c>
      <c r="M1414" s="66">
        <v>2124.5606330529999</v>
      </c>
      <c r="N1414" s="73">
        <f t="shared" si="221"/>
        <v>4.1169065753177824E-5</v>
      </c>
      <c r="O1414" s="98">
        <v>354015</v>
      </c>
      <c r="P1414" s="67">
        <f t="shared" si="227"/>
        <v>1.3037312081655149E-4</v>
      </c>
      <c r="Q1414" s="66">
        <v>2099.1278330529999</v>
      </c>
      <c r="R1414" s="105">
        <f t="shared" si="222"/>
        <v>6.0143679912239387E-5</v>
      </c>
      <c r="S1414" s="101">
        <v>218840</v>
      </c>
      <c r="T1414" s="67">
        <f t="shared" si="228"/>
        <v>9.5860926147201987E-5</v>
      </c>
      <c r="U1414" s="66">
        <v>1292.9098277529999</v>
      </c>
      <c r="V1414" s="73">
        <f t="shared" si="229"/>
        <v>6.9042222977276028E-5</v>
      </c>
      <c r="W1414" s="98">
        <v>188140</v>
      </c>
      <c r="X1414" s="67">
        <f t="shared" si="223"/>
        <v>1.0689338146156907E-4</v>
      </c>
      <c r="Y1414" s="66">
        <v>759.47002480300205</v>
      </c>
      <c r="Z1414" s="105">
        <f t="shared" si="224"/>
        <v>9.8183037060249202E-5</v>
      </c>
      <c r="AA1414" s="101">
        <v>30700</v>
      </c>
      <c r="AB1414" s="67">
        <f t="shared" si="225"/>
        <v>5.8720133933318958E-5</v>
      </c>
      <c r="AC1414" s="66">
        <v>533.43980294999903</v>
      </c>
      <c r="AD1414" s="73">
        <f t="shared" si="226"/>
        <v>4.8533718064792594E-5</v>
      </c>
    </row>
    <row r="1415" spans="1:30" x14ac:dyDescent="0.25">
      <c r="A1415" s="165"/>
      <c r="B1415" s="72" t="s">
        <v>7143</v>
      </c>
      <c r="C1415" s="64" t="s">
        <v>7144</v>
      </c>
      <c r="D1415" s="64" t="s">
        <v>0</v>
      </c>
      <c r="E1415" s="64" t="s">
        <v>7145</v>
      </c>
      <c r="F1415" s="64" t="s">
        <v>1306</v>
      </c>
      <c r="G1415" s="64" t="s">
        <v>1216</v>
      </c>
      <c r="H1415" s="65">
        <v>38726</v>
      </c>
      <c r="I1415" s="65">
        <v>39381</v>
      </c>
      <c r="J1415" s="93" t="s">
        <v>1</v>
      </c>
      <c r="K1415" s="101">
        <v>122490</v>
      </c>
      <c r="L1415" s="67">
        <f t="shared" si="220"/>
        <v>4.1637362509235074E-5</v>
      </c>
      <c r="M1415" s="66">
        <v>2109.7984716579999</v>
      </c>
      <c r="N1415" s="73">
        <f t="shared" si="221"/>
        <v>4.0883009246399553E-5</v>
      </c>
      <c r="O1415" s="98">
        <v>115290</v>
      </c>
      <c r="P1415" s="67">
        <f t="shared" si="227"/>
        <v>4.2457853760265017E-5</v>
      </c>
      <c r="Q1415" s="66">
        <v>1871.2876716579999</v>
      </c>
      <c r="R1415" s="105">
        <f t="shared" si="222"/>
        <v>5.3615661216892092E-5</v>
      </c>
      <c r="S1415" s="101">
        <v>85500</v>
      </c>
      <c r="T1415" s="67">
        <f t="shared" si="228"/>
        <v>3.7452518669282443E-5</v>
      </c>
      <c r="U1415" s="66">
        <v>873.13067040700003</v>
      </c>
      <c r="V1415" s="73">
        <f t="shared" si="229"/>
        <v>4.6625743838073108E-5</v>
      </c>
      <c r="W1415" s="98">
        <v>61100</v>
      </c>
      <c r="X1415" s="67">
        <f t="shared" si="223"/>
        <v>3.4714497753278787E-5</v>
      </c>
      <c r="Y1415" s="66">
        <v>214.94278290700001</v>
      </c>
      <c r="Z1415" s="105">
        <f t="shared" si="224"/>
        <v>2.7787449841045602E-5</v>
      </c>
      <c r="AA1415" s="101">
        <v>24400</v>
      </c>
      <c r="AB1415" s="67">
        <f t="shared" si="225"/>
        <v>4.6670073875341451E-5</v>
      </c>
      <c r="AC1415" s="66">
        <v>658.18788749999999</v>
      </c>
      <c r="AD1415" s="73">
        <f t="shared" si="226"/>
        <v>5.9883617962007726E-5</v>
      </c>
    </row>
    <row r="1416" spans="1:30" x14ac:dyDescent="0.25">
      <c r="A1416" s="165"/>
      <c r="B1416" s="72" t="s">
        <v>1235</v>
      </c>
      <c r="C1416" s="64" t="s">
        <v>1195</v>
      </c>
      <c r="D1416" s="64" t="s">
        <v>2</v>
      </c>
      <c r="E1416" s="64" t="s">
        <v>1236</v>
      </c>
      <c r="F1416" s="64" t="s">
        <v>1237</v>
      </c>
      <c r="G1416" s="64" t="s">
        <v>1227</v>
      </c>
      <c r="H1416" s="65">
        <v>41520</v>
      </c>
      <c r="I1416" s="65">
        <v>42003</v>
      </c>
      <c r="J1416" s="93" t="s">
        <v>1</v>
      </c>
      <c r="K1416" s="101">
        <v>130689</v>
      </c>
      <c r="L1416" s="67">
        <f t="shared" si="220"/>
        <v>4.4424404187847356E-5</v>
      </c>
      <c r="M1416" s="66">
        <v>2106.5454044749999</v>
      </c>
      <c r="N1416" s="73">
        <f t="shared" si="221"/>
        <v>4.0819972336709673E-5</v>
      </c>
      <c r="O1416" s="98">
        <v>122435</v>
      </c>
      <c r="P1416" s="67">
        <f t="shared" si="227"/>
        <v>4.5089143248660311E-5</v>
      </c>
      <c r="Q1416" s="66">
        <v>1748.814204475</v>
      </c>
      <c r="R1416" s="105">
        <f t="shared" si="222"/>
        <v>5.0106582402343059E-5</v>
      </c>
      <c r="S1416" s="101">
        <v>107400</v>
      </c>
      <c r="T1416" s="67">
        <f t="shared" si="228"/>
        <v>4.7045619942467066E-5</v>
      </c>
      <c r="U1416" s="66">
        <v>1368.157359475</v>
      </c>
      <c r="V1416" s="73">
        <f t="shared" si="229"/>
        <v>7.3060489953147832E-5</v>
      </c>
      <c r="W1416" s="98">
        <v>64600</v>
      </c>
      <c r="X1416" s="67">
        <f t="shared" si="223"/>
        <v>3.670305327106071E-5</v>
      </c>
      <c r="Y1416" s="66">
        <v>280.45632197499998</v>
      </c>
      <c r="Z1416" s="105">
        <f t="shared" si="224"/>
        <v>3.6256932538443696E-5</v>
      </c>
      <c r="AA1416" s="101">
        <v>42800</v>
      </c>
      <c r="AB1416" s="67">
        <f t="shared" si="225"/>
        <v>8.1863900076418615E-5</v>
      </c>
      <c r="AC1416" s="66">
        <v>1087.7010375</v>
      </c>
      <c r="AD1416" s="73">
        <f t="shared" si="226"/>
        <v>9.8961823247665639E-5</v>
      </c>
    </row>
    <row r="1417" spans="1:30" x14ac:dyDescent="0.25">
      <c r="A1417" s="165"/>
      <c r="B1417" s="72" t="s">
        <v>14313</v>
      </c>
      <c r="C1417" s="64" t="s">
        <v>14311</v>
      </c>
      <c r="D1417" s="64" t="s">
        <v>2</v>
      </c>
      <c r="E1417" s="64" t="s">
        <v>14288</v>
      </c>
      <c r="F1417" s="64" t="s">
        <v>1522</v>
      </c>
      <c r="G1417" s="64" t="s">
        <v>1416</v>
      </c>
      <c r="H1417" s="65">
        <v>39784</v>
      </c>
      <c r="I1417" s="65">
        <v>40546</v>
      </c>
      <c r="J1417" s="93" t="s">
        <v>1</v>
      </c>
      <c r="K1417" s="101">
        <v>136127</v>
      </c>
      <c r="L1417" s="67">
        <f t="shared" si="220"/>
        <v>4.627291408518771E-5</v>
      </c>
      <c r="M1417" s="66">
        <v>2094.3293617240001</v>
      </c>
      <c r="N1417" s="73">
        <f t="shared" si="221"/>
        <v>4.0583253713839943E-5</v>
      </c>
      <c r="O1417" s="98">
        <v>120977</v>
      </c>
      <c r="P1417" s="67">
        <f t="shared" si="227"/>
        <v>4.4552205519607785E-5</v>
      </c>
      <c r="Q1417" s="66">
        <v>1577.1421617240001</v>
      </c>
      <c r="R1417" s="105">
        <f t="shared" si="222"/>
        <v>4.5187878440383957E-5</v>
      </c>
      <c r="S1417" s="101">
        <v>106800</v>
      </c>
      <c r="T1417" s="67">
        <f t="shared" si="228"/>
        <v>4.6782795250051053E-5</v>
      </c>
      <c r="U1417" s="66">
        <v>1092.3723713239999</v>
      </c>
      <c r="V1417" s="73">
        <f t="shared" si="229"/>
        <v>5.8333392798353548E-5</v>
      </c>
      <c r="W1417" s="98">
        <v>77300</v>
      </c>
      <c r="X1417" s="67">
        <f t="shared" si="223"/>
        <v>4.391866900701228E-5</v>
      </c>
      <c r="Y1417" s="66">
        <v>360.82837132399999</v>
      </c>
      <c r="Z1417" s="105">
        <f t="shared" si="224"/>
        <v>4.6647299033668998E-5</v>
      </c>
      <c r="AA1417" s="101">
        <v>29500</v>
      </c>
      <c r="AB1417" s="67">
        <f t="shared" si="225"/>
        <v>5.6424884398466096E-5</v>
      </c>
      <c r="AC1417" s="66">
        <v>731.54399999999896</v>
      </c>
      <c r="AD1417" s="73">
        <f t="shared" si="226"/>
        <v>6.6557744757037813E-5</v>
      </c>
    </row>
    <row r="1418" spans="1:30" x14ac:dyDescent="0.25">
      <c r="A1418" s="165"/>
      <c r="B1418" s="72" t="s">
        <v>14713</v>
      </c>
      <c r="C1418" s="64" t="s">
        <v>14714</v>
      </c>
      <c r="D1418" s="64" t="s">
        <v>7</v>
      </c>
      <c r="E1418" s="64" t="s">
        <v>14715</v>
      </c>
      <c r="F1418" s="64" t="s">
        <v>1199</v>
      </c>
      <c r="G1418" s="64" t="s">
        <v>1199</v>
      </c>
      <c r="H1418" s="65">
        <v>40549</v>
      </c>
      <c r="I1418" s="65">
        <v>42004</v>
      </c>
      <c r="J1418" s="93" t="s">
        <v>1</v>
      </c>
      <c r="K1418" s="101">
        <v>29995</v>
      </c>
      <c r="L1418" s="67">
        <f t="shared" si="220"/>
        <v>1.0196037949746968E-5</v>
      </c>
      <c r="M1418" s="66">
        <v>2087.8531242499998</v>
      </c>
      <c r="N1418" s="73">
        <f t="shared" si="221"/>
        <v>4.0457759227002362E-5</v>
      </c>
      <c r="O1418" s="98">
        <v>29995</v>
      </c>
      <c r="P1418" s="67">
        <f t="shared" si="227"/>
        <v>1.1046260070597183E-5</v>
      </c>
      <c r="Q1418" s="66">
        <v>1956.6569179999999</v>
      </c>
      <c r="R1418" s="105">
        <f t="shared" si="222"/>
        <v>5.6061639277634963E-5</v>
      </c>
      <c r="S1418" s="101">
        <v>14400</v>
      </c>
      <c r="T1418" s="67">
        <f t="shared" si="228"/>
        <v>6.3077926179844113E-6</v>
      </c>
      <c r="U1418" s="66">
        <v>43.588799999999999</v>
      </c>
      <c r="V1418" s="73">
        <f t="shared" si="229"/>
        <v>2.3276701780062763E-6</v>
      </c>
      <c r="W1418" s="98">
        <v>14400</v>
      </c>
      <c r="X1418" s="67">
        <f t="shared" si="223"/>
        <v>8.1814855588742141E-6</v>
      </c>
      <c r="Y1418" s="66">
        <v>43.588799999999999</v>
      </c>
      <c r="Z1418" s="105">
        <f t="shared" si="224"/>
        <v>5.6350884512155582E-6</v>
      </c>
      <c r="AA1418" s="101">
        <v>0</v>
      </c>
      <c r="AB1418" s="67">
        <f t="shared" si="225"/>
        <v>0</v>
      </c>
      <c r="AC1418" s="66">
        <v>0</v>
      </c>
      <c r="AD1418" s="73">
        <f t="shared" si="226"/>
        <v>0</v>
      </c>
    </row>
    <row r="1419" spans="1:30" x14ac:dyDescent="0.25">
      <c r="A1419" s="165"/>
      <c r="B1419" s="72" t="s">
        <v>9564</v>
      </c>
      <c r="C1419" s="64" t="s">
        <v>9565</v>
      </c>
      <c r="D1419" s="64" t="s">
        <v>2</v>
      </c>
      <c r="E1419" s="64" t="s">
        <v>9566</v>
      </c>
      <c r="F1419" s="64" t="s">
        <v>1215</v>
      </c>
      <c r="G1419" s="64" t="s">
        <v>1216</v>
      </c>
      <c r="H1419" s="65">
        <v>38721</v>
      </c>
      <c r="I1419" s="65">
        <v>39793</v>
      </c>
      <c r="J1419" s="93" t="s">
        <v>1</v>
      </c>
      <c r="K1419" s="101">
        <v>266437</v>
      </c>
      <c r="L1419" s="67">
        <f t="shared" si="220"/>
        <v>9.0568486855033601E-5</v>
      </c>
      <c r="M1419" s="66">
        <v>2070.4975291860001</v>
      </c>
      <c r="N1419" s="73">
        <f t="shared" si="221"/>
        <v>4.0121447980686663E-5</v>
      </c>
      <c r="O1419" s="98">
        <v>265247</v>
      </c>
      <c r="P1419" s="67">
        <f t="shared" si="227"/>
        <v>9.7682525252398438E-5</v>
      </c>
      <c r="Q1419" s="66">
        <v>2034.674349186</v>
      </c>
      <c r="R1419" s="105">
        <f t="shared" si="222"/>
        <v>5.82969749894203E-5</v>
      </c>
      <c r="S1419" s="101">
        <v>231540</v>
      </c>
      <c r="T1419" s="67">
        <f t="shared" si="228"/>
        <v>1.0142404880334102E-4</v>
      </c>
      <c r="U1419" s="66">
        <v>1553.769945564</v>
      </c>
      <c r="V1419" s="73">
        <f t="shared" si="229"/>
        <v>8.2972322380330687E-5</v>
      </c>
      <c r="W1419" s="98">
        <v>200340</v>
      </c>
      <c r="X1419" s="67">
        <f t="shared" si="223"/>
        <v>1.1382491783783751E-4</v>
      </c>
      <c r="Y1419" s="66">
        <v>830.74211283900104</v>
      </c>
      <c r="Z1419" s="105">
        <f t="shared" si="224"/>
        <v>1.0739697550741169E-4</v>
      </c>
      <c r="AA1419" s="101">
        <v>31200</v>
      </c>
      <c r="AB1419" s="67">
        <f t="shared" si="225"/>
        <v>5.9676487906174314E-5</v>
      </c>
      <c r="AC1419" s="66">
        <v>723.02783272499801</v>
      </c>
      <c r="AD1419" s="73">
        <f t="shared" si="226"/>
        <v>6.5782922069957132E-5</v>
      </c>
    </row>
    <row r="1420" spans="1:30" x14ac:dyDescent="0.25">
      <c r="A1420" s="165"/>
      <c r="B1420" s="72" t="s">
        <v>10913</v>
      </c>
      <c r="C1420" s="64" t="s">
        <v>10911</v>
      </c>
      <c r="D1420" s="64" t="s">
        <v>7</v>
      </c>
      <c r="E1420" s="64" t="s">
        <v>10914</v>
      </c>
      <c r="F1420" s="64" t="s">
        <v>1743</v>
      </c>
      <c r="G1420" s="64" t="s">
        <v>1193</v>
      </c>
      <c r="H1420" s="65">
        <v>38721</v>
      </c>
      <c r="I1420" s="65">
        <v>39538</v>
      </c>
      <c r="J1420" s="93" t="s">
        <v>1</v>
      </c>
      <c r="K1420" s="101">
        <v>358880</v>
      </c>
      <c r="L1420" s="67">
        <f t="shared" si="220"/>
        <v>1.2199213533606239E-4</v>
      </c>
      <c r="M1420" s="66">
        <v>2043.975281</v>
      </c>
      <c r="N1420" s="73">
        <f t="shared" si="221"/>
        <v>3.9607508221799912E-5</v>
      </c>
      <c r="O1420" s="98">
        <v>358880</v>
      </c>
      <c r="P1420" s="67">
        <f t="shared" si="227"/>
        <v>1.3216475459696338E-4</v>
      </c>
      <c r="Q1420" s="66">
        <v>2043.975281</v>
      </c>
      <c r="R1420" s="105">
        <f t="shared" si="222"/>
        <v>5.8563462936032487E-5</v>
      </c>
      <c r="S1420" s="101">
        <v>356260</v>
      </c>
      <c r="T1420" s="67">
        <f t="shared" si="228"/>
        <v>1.5605654153355044E-4</v>
      </c>
      <c r="U1420" s="66">
        <v>2028.5591850000001</v>
      </c>
      <c r="V1420" s="73">
        <f t="shared" si="229"/>
        <v>1.0832637556540251E-4</v>
      </c>
      <c r="W1420" s="98">
        <v>356260</v>
      </c>
      <c r="X1420" s="67">
        <f t="shared" si="223"/>
        <v>2.0241222536142552E-4</v>
      </c>
      <c r="Y1420" s="66">
        <v>2028.5591850000001</v>
      </c>
      <c r="Z1420" s="105">
        <f t="shared" si="224"/>
        <v>2.6224879868224737E-4</v>
      </c>
      <c r="AA1420" s="101">
        <v>0</v>
      </c>
      <c r="AB1420" s="67">
        <f t="shared" si="225"/>
        <v>0</v>
      </c>
      <c r="AC1420" s="66">
        <v>0</v>
      </c>
      <c r="AD1420" s="73">
        <f t="shared" si="226"/>
        <v>0</v>
      </c>
    </row>
    <row r="1421" spans="1:30" x14ac:dyDescent="0.25">
      <c r="A1421" s="165"/>
      <c r="B1421" s="72" t="s">
        <v>11286</v>
      </c>
      <c r="C1421" s="64" t="s">
        <v>4799</v>
      </c>
      <c r="D1421" s="64" t="s">
        <v>7</v>
      </c>
      <c r="E1421" s="64" t="s">
        <v>4068</v>
      </c>
      <c r="F1421" s="64" t="s">
        <v>1562</v>
      </c>
      <c r="G1421" s="64" t="s">
        <v>1167</v>
      </c>
      <c r="H1421" s="65">
        <v>38779</v>
      </c>
      <c r="I1421" s="65">
        <v>41800</v>
      </c>
      <c r="J1421" s="93" t="s">
        <v>1</v>
      </c>
      <c r="K1421" s="101">
        <v>376290</v>
      </c>
      <c r="L1421" s="67">
        <f t="shared" si="220"/>
        <v>1.2791022237407189E-4</v>
      </c>
      <c r="M1421" s="66">
        <v>2038.9902255</v>
      </c>
      <c r="N1421" s="73">
        <f t="shared" si="221"/>
        <v>3.951090938886012E-5</v>
      </c>
      <c r="O1421" s="98">
        <v>376290</v>
      </c>
      <c r="P1421" s="67">
        <f t="shared" si="227"/>
        <v>1.3857633612152071E-4</v>
      </c>
      <c r="Q1421" s="66">
        <v>2038.9902255</v>
      </c>
      <c r="R1421" s="105">
        <f t="shared" si="222"/>
        <v>5.8420632386308087E-5</v>
      </c>
      <c r="S1421" s="101">
        <v>366720</v>
      </c>
      <c r="T1421" s="67">
        <f t="shared" si="228"/>
        <v>1.6063845200466967E-4</v>
      </c>
      <c r="U1421" s="66">
        <v>2007.26424</v>
      </c>
      <c r="V1421" s="73">
        <f t="shared" si="229"/>
        <v>1.0718921169718903E-4</v>
      </c>
      <c r="W1421" s="98">
        <v>366720</v>
      </c>
      <c r="X1421" s="67">
        <f t="shared" si="223"/>
        <v>2.0835516556599667E-4</v>
      </c>
      <c r="Y1421" s="66">
        <v>2007.26424</v>
      </c>
      <c r="Z1421" s="105">
        <f t="shared" si="224"/>
        <v>2.5949582317847644E-4</v>
      </c>
      <c r="AA1421" s="101">
        <v>0</v>
      </c>
      <c r="AB1421" s="67">
        <f t="shared" si="225"/>
        <v>0</v>
      </c>
      <c r="AC1421" s="66">
        <v>0</v>
      </c>
      <c r="AD1421" s="73">
        <f t="shared" si="226"/>
        <v>0</v>
      </c>
    </row>
    <row r="1422" spans="1:30" x14ac:dyDescent="0.25">
      <c r="A1422" s="165"/>
      <c r="B1422" s="72" t="s">
        <v>5998</v>
      </c>
      <c r="C1422" s="64" t="s">
        <v>5863</v>
      </c>
      <c r="D1422" s="64" t="s">
        <v>2</v>
      </c>
      <c r="E1422" s="64" t="s">
        <v>5999</v>
      </c>
      <c r="F1422" s="64" t="s">
        <v>1237</v>
      </c>
      <c r="G1422" s="64" t="s">
        <v>1227</v>
      </c>
      <c r="H1422" s="65">
        <v>38720</v>
      </c>
      <c r="I1422" s="65">
        <v>39147</v>
      </c>
      <c r="J1422" s="93" t="s">
        <v>1</v>
      </c>
      <c r="K1422" s="101">
        <v>139210</v>
      </c>
      <c r="L1422" s="67">
        <f t="shared" si="220"/>
        <v>4.7320901583073024E-5</v>
      </c>
      <c r="M1422" s="66">
        <v>2032.7132134245001</v>
      </c>
      <c r="N1422" s="73">
        <f t="shared" si="221"/>
        <v>3.9389275428948893E-5</v>
      </c>
      <c r="O1422" s="98">
        <v>129010</v>
      </c>
      <c r="P1422" s="67">
        <f t="shared" si="227"/>
        <v>4.7510518810059764E-5</v>
      </c>
      <c r="Q1422" s="66">
        <v>1731.5956134245</v>
      </c>
      <c r="R1422" s="105">
        <f t="shared" si="222"/>
        <v>4.9613239685251431E-5</v>
      </c>
      <c r="S1422" s="101">
        <v>108100</v>
      </c>
      <c r="T1422" s="67">
        <f t="shared" si="228"/>
        <v>4.7352248750285754E-5</v>
      </c>
      <c r="U1422" s="66">
        <v>833.40919907450098</v>
      </c>
      <c r="V1422" s="73">
        <f t="shared" si="229"/>
        <v>4.4504591518046194E-5</v>
      </c>
      <c r="W1422" s="98">
        <v>87600</v>
      </c>
      <c r="X1422" s="67">
        <f t="shared" si="223"/>
        <v>4.9770703816484808E-5</v>
      </c>
      <c r="Y1422" s="66">
        <v>340.51145953700001</v>
      </c>
      <c r="Z1422" s="105">
        <f t="shared" si="224"/>
        <v>4.4020762056847227E-5</v>
      </c>
      <c r="AA1422" s="101">
        <v>20500</v>
      </c>
      <c r="AB1422" s="67">
        <f t="shared" si="225"/>
        <v>3.921051288706966E-5</v>
      </c>
      <c r="AC1422" s="66">
        <v>492.8977395375</v>
      </c>
      <c r="AD1422" s="73">
        <f t="shared" si="226"/>
        <v>4.4845097409667601E-5</v>
      </c>
    </row>
    <row r="1423" spans="1:30" x14ac:dyDescent="0.25">
      <c r="A1423" s="165"/>
      <c r="B1423" s="72" t="s">
        <v>6644</v>
      </c>
      <c r="C1423" s="64" t="s">
        <v>6645</v>
      </c>
      <c r="D1423" s="64" t="s">
        <v>0</v>
      </c>
      <c r="E1423" s="64" t="s">
        <v>6646</v>
      </c>
      <c r="F1423" s="64" t="s">
        <v>1230</v>
      </c>
      <c r="G1423" s="64" t="s">
        <v>1167</v>
      </c>
      <c r="H1423" s="65">
        <v>38721</v>
      </c>
      <c r="I1423" s="65">
        <v>40742</v>
      </c>
      <c r="J1423" s="93" t="s">
        <v>1</v>
      </c>
      <c r="K1423" s="101">
        <v>266345</v>
      </c>
      <c r="L1423" s="67">
        <f t="shared" si="220"/>
        <v>9.0537213793144054E-5</v>
      </c>
      <c r="M1423" s="66">
        <v>2032.6190012490099</v>
      </c>
      <c r="N1423" s="73">
        <f t="shared" si="221"/>
        <v>3.9387449815131541E-5</v>
      </c>
      <c r="O1423" s="98">
        <v>247515</v>
      </c>
      <c r="P1423" s="67">
        <f t="shared" si="227"/>
        <v>9.1152360772590822E-5</v>
      </c>
      <c r="Q1423" s="66">
        <v>1235.2527124990099</v>
      </c>
      <c r="R1423" s="105">
        <f t="shared" si="222"/>
        <v>3.5392148387272673E-5</v>
      </c>
      <c r="S1423" s="101">
        <v>216300</v>
      </c>
      <c r="T1423" s="67">
        <f t="shared" si="228"/>
        <v>9.4748301615974175E-5</v>
      </c>
      <c r="U1423" s="66">
        <v>1002.800834999</v>
      </c>
      <c r="V1423" s="73">
        <f t="shared" si="229"/>
        <v>5.3550214690630732E-5</v>
      </c>
      <c r="W1423" s="98">
        <v>196500</v>
      </c>
      <c r="X1423" s="67">
        <f t="shared" si="223"/>
        <v>1.1164318835547106E-4</v>
      </c>
      <c r="Y1423" s="66">
        <v>862.27505999900495</v>
      </c>
      <c r="Z1423" s="105">
        <f t="shared" si="224"/>
        <v>1.1147350311023921E-4</v>
      </c>
      <c r="AA1423" s="101">
        <v>19800</v>
      </c>
      <c r="AB1423" s="67">
        <f t="shared" si="225"/>
        <v>3.7871617325072161E-5</v>
      </c>
      <c r="AC1423" s="66">
        <v>140.52577500000001</v>
      </c>
      <c r="AD1423" s="73">
        <f t="shared" si="226"/>
        <v>1.2785394541182675E-5</v>
      </c>
    </row>
    <row r="1424" spans="1:30" x14ac:dyDescent="0.25">
      <c r="A1424" s="165"/>
      <c r="B1424" s="72" t="s">
        <v>6037</v>
      </c>
      <c r="C1424" s="64" t="s">
        <v>5863</v>
      </c>
      <c r="D1424" s="64" t="s">
        <v>2</v>
      </c>
      <c r="E1424" s="64" t="s">
        <v>6038</v>
      </c>
      <c r="F1424" s="64" t="s">
        <v>1763</v>
      </c>
      <c r="G1424" s="64" t="s">
        <v>1193</v>
      </c>
      <c r="H1424" s="65">
        <v>38719</v>
      </c>
      <c r="I1424" s="65">
        <v>39147</v>
      </c>
      <c r="J1424" s="93" t="s">
        <v>1</v>
      </c>
      <c r="K1424" s="101">
        <v>123690</v>
      </c>
      <c r="L1424" s="67">
        <f t="shared" si="220"/>
        <v>4.2045272012142101E-5</v>
      </c>
      <c r="M1424" s="66">
        <v>2021.0663395189999</v>
      </c>
      <c r="N1424" s="73">
        <f t="shared" si="221"/>
        <v>3.9163585980422548E-5</v>
      </c>
      <c r="O1424" s="98">
        <v>119090</v>
      </c>
      <c r="P1424" s="67">
        <f t="shared" si="227"/>
        <v>4.3857279940237322E-5</v>
      </c>
      <c r="Q1424" s="66">
        <v>1643.554339519</v>
      </c>
      <c r="R1424" s="105">
        <f t="shared" si="222"/>
        <v>4.709070336637614E-5</v>
      </c>
      <c r="S1424" s="101">
        <v>102000</v>
      </c>
      <c r="T1424" s="67">
        <f t="shared" si="228"/>
        <v>4.4680197710722915E-5</v>
      </c>
      <c r="U1424" s="66">
        <v>992.83512951900195</v>
      </c>
      <c r="V1424" s="73">
        <f t="shared" si="229"/>
        <v>5.3018039557372073E-5</v>
      </c>
      <c r="W1424" s="98">
        <v>85400</v>
      </c>
      <c r="X1424" s="67">
        <f t="shared" si="223"/>
        <v>4.8520754633879023E-5</v>
      </c>
      <c r="Y1424" s="66">
        <v>396.29754651899998</v>
      </c>
      <c r="Z1424" s="105">
        <f t="shared" si="224"/>
        <v>5.1232695729964511E-5</v>
      </c>
      <c r="AA1424" s="101">
        <v>16600</v>
      </c>
      <c r="AB1424" s="67">
        <f t="shared" si="225"/>
        <v>3.1750951898797876E-5</v>
      </c>
      <c r="AC1424" s="66">
        <v>596.53758300000004</v>
      </c>
      <c r="AD1424" s="73">
        <f t="shared" si="226"/>
        <v>5.4274515527834711E-5</v>
      </c>
    </row>
    <row r="1425" spans="1:30" x14ac:dyDescent="0.25">
      <c r="A1425" s="165"/>
      <c r="B1425" s="72" t="s">
        <v>15918</v>
      </c>
      <c r="C1425" s="64" t="s">
        <v>15919</v>
      </c>
      <c r="D1425" s="64" t="s">
        <v>2</v>
      </c>
      <c r="E1425" s="64" t="s">
        <v>15920</v>
      </c>
      <c r="F1425" s="64" t="s">
        <v>1415</v>
      </c>
      <c r="G1425" s="64" t="s">
        <v>1416</v>
      </c>
      <c r="H1425" s="65">
        <v>41466</v>
      </c>
      <c r="I1425" s="65">
        <v>42004</v>
      </c>
      <c r="J1425" s="93" t="s">
        <v>1</v>
      </c>
      <c r="K1425" s="101">
        <v>186255</v>
      </c>
      <c r="L1425" s="67">
        <f t="shared" si="220"/>
        <v>6.3312653719957377E-5</v>
      </c>
      <c r="M1425" s="66">
        <v>2020.69145321101</v>
      </c>
      <c r="N1425" s="73">
        <f t="shared" si="221"/>
        <v>3.9156321551804466E-5</v>
      </c>
      <c r="O1425" s="98">
        <v>177305</v>
      </c>
      <c r="P1425" s="67">
        <f t="shared" si="227"/>
        <v>6.5296120747365685E-5</v>
      </c>
      <c r="Q1425" s="66">
        <v>1509.4162532109999</v>
      </c>
      <c r="R1425" s="105">
        <f t="shared" si="222"/>
        <v>4.3247412834033886E-5</v>
      </c>
      <c r="S1425" s="101">
        <v>159730</v>
      </c>
      <c r="T1425" s="67">
        <f t="shared" si="228"/>
        <v>6.9968313532684033E-5</v>
      </c>
      <c r="U1425" s="66">
        <v>1091.6205332110001</v>
      </c>
      <c r="V1425" s="73">
        <f t="shared" si="229"/>
        <v>5.8293244155713279E-5</v>
      </c>
      <c r="W1425" s="98">
        <v>133530</v>
      </c>
      <c r="X1425" s="67">
        <f t="shared" si="223"/>
        <v>7.5866233796977351E-5</v>
      </c>
      <c r="Y1425" s="66">
        <v>662.30909571100096</v>
      </c>
      <c r="Z1425" s="105">
        <f t="shared" si="224"/>
        <v>8.5622231774586165E-5</v>
      </c>
      <c r="AA1425" s="101">
        <v>26200</v>
      </c>
      <c r="AB1425" s="67">
        <f t="shared" si="225"/>
        <v>5.0112948177620739E-5</v>
      </c>
      <c r="AC1425" s="66">
        <v>429.31143750000001</v>
      </c>
      <c r="AD1425" s="73">
        <f t="shared" si="226"/>
        <v>3.9059852966331531E-5</v>
      </c>
    </row>
    <row r="1426" spans="1:30" x14ac:dyDescent="0.25">
      <c r="A1426" s="165"/>
      <c r="B1426" s="72" t="s">
        <v>3691</v>
      </c>
      <c r="C1426" s="64" t="s">
        <v>3692</v>
      </c>
      <c r="D1426" s="64" t="s">
        <v>2</v>
      </c>
      <c r="E1426" s="64" t="s">
        <v>3693</v>
      </c>
      <c r="F1426" s="64" t="s">
        <v>1215</v>
      </c>
      <c r="G1426" s="64" t="s">
        <v>1216</v>
      </c>
      <c r="H1426" s="65">
        <v>38720</v>
      </c>
      <c r="I1426" s="65">
        <v>39793</v>
      </c>
      <c r="J1426" s="93" t="s">
        <v>1</v>
      </c>
      <c r="K1426" s="101">
        <v>283888</v>
      </c>
      <c r="L1426" s="67">
        <f t="shared" si="220"/>
        <v>9.6500510801059071E-5</v>
      </c>
      <c r="M1426" s="66">
        <v>2011.2782622459999</v>
      </c>
      <c r="N1426" s="73">
        <f t="shared" si="221"/>
        <v>3.8973915706682113E-5</v>
      </c>
      <c r="O1426" s="98">
        <v>278688</v>
      </c>
      <c r="P1426" s="67">
        <f t="shared" si="227"/>
        <v>1.0263244295897942E-4</v>
      </c>
      <c r="Q1426" s="66">
        <v>1830.9070622459999</v>
      </c>
      <c r="R1426" s="105">
        <f t="shared" si="222"/>
        <v>5.2458686206178121E-5</v>
      </c>
      <c r="S1426" s="101">
        <v>226900</v>
      </c>
      <c r="T1426" s="67">
        <f t="shared" si="228"/>
        <v>9.9391537848657143E-5</v>
      </c>
      <c r="U1426" s="66">
        <v>1186.518576381</v>
      </c>
      <c r="V1426" s="73">
        <f t="shared" si="229"/>
        <v>6.3360861182058597E-5</v>
      </c>
      <c r="W1426" s="98">
        <v>199200</v>
      </c>
      <c r="X1426" s="67">
        <f t="shared" si="223"/>
        <v>1.1317721689775997E-4</v>
      </c>
      <c r="Y1426" s="66">
        <v>779.39566388100104</v>
      </c>
      <c r="Z1426" s="105">
        <f t="shared" si="224"/>
        <v>1.0075899094407994E-4</v>
      </c>
      <c r="AA1426" s="101">
        <v>27700</v>
      </c>
      <c r="AB1426" s="67">
        <f t="shared" si="225"/>
        <v>5.2982010096186814E-5</v>
      </c>
      <c r="AC1426" s="66">
        <v>407.12291249999998</v>
      </c>
      <c r="AD1426" s="73">
        <f t="shared" si="226"/>
        <v>3.7041084193044951E-5</v>
      </c>
    </row>
    <row r="1427" spans="1:30" x14ac:dyDescent="0.25">
      <c r="A1427" s="165"/>
      <c r="B1427" s="72" t="s">
        <v>8982</v>
      </c>
      <c r="C1427" s="64" t="s">
        <v>8983</v>
      </c>
      <c r="D1427" s="64" t="s">
        <v>0</v>
      </c>
      <c r="E1427" s="64" t="s">
        <v>8984</v>
      </c>
      <c r="F1427" s="64" t="s">
        <v>1562</v>
      </c>
      <c r="G1427" s="64" t="s">
        <v>1167</v>
      </c>
      <c r="H1427" s="65">
        <v>38720</v>
      </c>
      <c r="I1427" s="65">
        <v>39713</v>
      </c>
      <c r="J1427" s="93" t="s">
        <v>1</v>
      </c>
      <c r="K1427" s="101">
        <v>360595</v>
      </c>
      <c r="L1427" s="67">
        <f t="shared" si="220"/>
        <v>1.2257510600063368E-4</v>
      </c>
      <c r="M1427" s="66">
        <v>2006.0458217620001</v>
      </c>
      <c r="N1427" s="73">
        <f t="shared" si="221"/>
        <v>3.8872523125560133E-5</v>
      </c>
      <c r="O1427" s="98">
        <v>354595</v>
      </c>
      <c r="P1427" s="67">
        <f t="shared" si="227"/>
        <v>1.3058671744402094E-4</v>
      </c>
      <c r="Q1427" s="66">
        <v>1846.2936217619999</v>
      </c>
      <c r="R1427" s="105">
        <f t="shared" si="222"/>
        <v>5.2899538018968864E-5</v>
      </c>
      <c r="S1427" s="101">
        <v>323380</v>
      </c>
      <c r="T1427" s="67">
        <f t="shared" si="228"/>
        <v>1.416537483891527E-4</v>
      </c>
      <c r="U1427" s="66">
        <v>1081.0725602069999</v>
      </c>
      <c r="V1427" s="73">
        <f t="shared" si="229"/>
        <v>5.7729975559197053E-5</v>
      </c>
      <c r="W1427" s="98">
        <v>307380</v>
      </c>
      <c r="X1427" s="67">
        <f t="shared" si="223"/>
        <v>1.7464062715880251E-4</v>
      </c>
      <c r="Y1427" s="66">
        <v>973.49811020700497</v>
      </c>
      <c r="Z1427" s="105">
        <f t="shared" si="224"/>
        <v>1.258522363108795E-4</v>
      </c>
      <c r="AA1427" s="101">
        <v>16000</v>
      </c>
      <c r="AB1427" s="67">
        <f t="shared" si="225"/>
        <v>3.0603327131371442E-5</v>
      </c>
      <c r="AC1427" s="66">
        <v>107.57445</v>
      </c>
      <c r="AD1427" s="73">
        <f t="shared" si="226"/>
        <v>9.7873986875413325E-6</v>
      </c>
    </row>
    <row r="1428" spans="1:30" x14ac:dyDescent="0.25">
      <c r="A1428" s="165"/>
      <c r="B1428" s="72" t="s">
        <v>15899</v>
      </c>
      <c r="C1428" s="64" t="s">
        <v>15900</v>
      </c>
      <c r="D1428" s="64" t="s">
        <v>2</v>
      </c>
      <c r="E1428" s="64" t="s">
        <v>15901</v>
      </c>
      <c r="F1428" s="64" t="s">
        <v>1215</v>
      </c>
      <c r="G1428" s="64" t="s">
        <v>1216</v>
      </c>
      <c r="H1428" s="65">
        <v>41004</v>
      </c>
      <c r="I1428" s="65">
        <v>42003</v>
      </c>
      <c r="J1428" s="93" t="s">
        <v>1</v>
      </c>
      <c r="K1428" s="101">
        <v>249310</v>
      </c>
      <c r="L1428" s="67">
        <f t="shared" si="220"/>
        <v>8.4746598474793016E-5</v>
      </c>
      <c r="M1428" s="66">
        <v>1989.97758829601</v>
      </c>
      <c r="N1428" s="73">
        <f t="shared" si="221"/>
        <v>3.8561157966191559E-5</v>
      </c>
      <c r="O1428" s="98">
        <v>244220</v>
      </c>
      <c r="P1428" s="67">
        <f t="shared" si="227"/>
        <v>8.9938910966535894E-5</v>
      </c>
      <c r="Q1428" s="66">
        <v>1569.4719882960101</v>
      </c>
      <c r="R1428" s="105">
        <f t="shared" si="222"/>
        <v>4.4968114570713635E-5</v>
      </c>
      <c r="S1428" s="101">
        <v>231420</v>
      </c>
      <c r="T1428" s="67">
        <f t="shared" si="228"/>
        <v>1.0137148386485781E-4</v>
      </c>
      <c r="U1428" s="66">
        <v>1440.97333329601</v>
      </c>
      <c r="V1428" s="73">
        <f t="shared" si="229"/>
        <v>7.6948910160761966E-5</v>
      </c>
      <c r="W1428" s="98">
        <v>191420</v>
      </c>
      <c r="X1428" s="67">
        <f t="shared" si="223"/>
        <v>1.0875694206109043E-4</v>
      </c>
      <c r="Y1428" s="66">
        <v>871.85213807100502</v>
      </c>
      <c r="Z1428" s="105">
        <f t="shared" si="224"/>
        <v>1.1271161202904215E-4</v>
      </c>
      <c r="AA1428" s="101">
        <v>40000</v>
      </c>
      <c r="AB1428" s="67">
        <f t="shared" si="225"/>
        <v>7.6508317828428608E-5</v>
      </c>
      <c r="AC1428" s="66">
        <v>569.12119522499904</v>
      </c>
      <c r="AD1428" s="73">
        <f t="shared" si="226"/>
        <v>5.1780102423922319E-5</v>
      </c>
    </row>
    <row r="1429" spans="1:30" x14ac:dyDescent="0.25">
      <c r="A1429" s="165"/>
      <c r="B1429" s="72" t="s">
        <v>4207</v>
      </c>
      <c r="C1429" s="64" t="s">
        <v>4208</v>
      </c>
      <c r="D1429" s="64" t="s">
        <v>0</v>
      </c>
      <c r="E1429" s="64" t="s">
        <v>4209</v>
      </c>
      <c r="F1429" s="64" t="s">
        <v>493</v>
      </c>
      <c r="G1429" s="64" t="s">
        <v>1167</v>
      </c>
      <c r="H1429" s="65">
        <v>38720</v>
      </c>
      <c r="I1429" s="65">
        <v>39325</v>
      </c>
      <c r="J1429" s="93" t="s">
        <v>1</v>
      </c>
      <c r="K1429" s="101">
        <v>188605</v>
      </c>
      <c r="L1429" s="67">
        <f t="shared" si="220"/>
        <v>6.4111476496483638E-5</v>
      </c>
      <c r="M1429" s="66">
        <v>1988.775296585</v>
      </c>
      <c r="N1429" s="73">
        <f t="shared" si="221"/>
        <v>3.8537860336679354E-5</v>
      </c>
      <c r="O1429" s="98">
        <v>180305</v>
      </c>
      <c r="P1429" s="67">
        <f t="shared" si="227"/>
        <v>6.6400930889449076E-5</v>
      </c>
      <c r="Q1429" s="66">
        <v>1702.383996585</v>
      </c>
      <c r="R1429" s="105">
        <f t="shared" si="222"/>
        <v>4.877627582566665E-5</v>
      </c>
      <c r="S1429" s="101">
        <v>135500</v>
      </c>
      <c r="T1429" s="67">
        <f t="shared" si="228"/>
        <v>5.9354576370617203E-5</v>
      </c>
      <c r="U1429" s="66">
        <v>1237.1419055199999</v>
      </c>
      <c r="V1429" s="73">
        <f t="shared" si="229"/>
        <v>6.6064179776473828E-5</v>
      </c>
      <c r="W1429" s="98">
        <v>122200</v>
      </c>
      <c r="X1429" s="67">
        <f t="shared" si="223"/>
        <v>6.9428995506557573E-5</v>
      </c>
      <c r="Y1429" s="66">
        <v>460.54953052000002</v>
      </c>
      <c r="Z1429" s="105">
        <f t="shared" si="224"/>
        <v>5.9539086660931232E-5</v>
      </c>
      <c r="AA1429" s="101">
        <v>13300</v>
      </c>
      <c r="AB1429" s="67">
        <f t="shared" si="225"/>
        <v>2.5439015677952512E-5</v>
      </c>
      <c r="AC1429" s="66">
        <v>776.59237499999995</v>
      </c>
      <c r="AD1429" s="73">
        <f t="shared" si="226"/>
        <v>7.0656361169679283E-5</v>
      </c>
    </row>
    <row r="1430" spans="1:30" x14ac:dyDescent="0.25">
      <c r="A1430" s="165"/>
      <c r="B1430" s="72" t="s">
        <v>15495</v>
      </c>
      <c r="C1430" s="64" t="s">
        <v>15496</v>
      </c>
      <c r="D1430" s="64" t="s">
        <v>0</v>
      </c>
      <c r="E1430" s="64" t="s">
        <v>15497</v>
      </c>
      <c r="F1430" s="64" t="s">
        <v>1199</v>
      </c>
      <c r="G1430" s="64" t="s">
        <v>1199</v>
      </c>
      <c r="H1430" s="65">
        <v>40378</v>
      </c>
      <c r="I1430" s="65">
        <v>41997</v>
      </c>
      <c r="J1430" s="93" t="s">
        <v>1</v>
      </c>
      <c r="K1430" s="101">
        <v>83779</v>
      </c>
      <c r="L1430" s="67">
        <f t="shared" si="220"/>
        <v>2.8478541870040047E-5</v>
      </c>
      <c r="M1430" s="66">
        <v>1982.687175</v>
      </c>
      <c r="N1430" s="73">
        <f t="shared" si="221"/>
        <v>3.8419886637107401E-5</v>
      </c>
      <c r="O1430" s="98">
        <v>74535</v>
      </c>
      <c r="P1430" s="67">
        <f t="shared" si="227"/>
        <v>2.7449007980062047E-5</v>
      </c>
      <c r="Q1430" s="66">
        <v>690.24307499999998</v>
      </c>
      <c r="R1430" s="105">
        <f t="shared" si="222"/>
        <v>1.9776670058279239E-5</v>
      </c>
      <c r="S1430" s="101">
        <v>54740</v>
      </c>
      <c r="T1430" s="67">
        <f t="shared" si="228"/>
        <v>2.3978372771421298E-5</v>
      </c>
      <c r="U1430" s="66">
        <v>390.44450999999901</v>
      </c>
      <c r="V1430" s="73">
        <f t="shared" si="229"/>
        <v>2.0849989953686981E-5</v>
      </c>
      <c r="W1430" s="98">
        <v>41440</v>
      </c>
      <c r="X1430" s="67">
        <f t="shared" si="223"/>
        <v>2.3544497330538019E-5</v>
      </c>
      <c r="Y1430" s="66">
        <v>169.90550999999999</v>
      </c>
      <c r="Z1430" s="105">
        <f t="shared" si="224"/>
        <v>2.1965105192133975E-5</v>
      </c>
      <c r="AA1430" s="101">
        <v>13300</v>
      </c>
      <c r="AB1430" s="67">
        <f t="shared" si="225"/>
        <v>2.5439015677952512E-5</v>
      </c>
      <c r="AC1430" s="66">
        <v>220.53899999999999</v>
      </c>
      <c r="AD1430" s="73">
        <f t="shared" si="226"/>
        <v>2.0065202463518778E-5</v>
      </c>
    </row>
    <row r="1431" spans="1:30" x14ac:dyDescent="0.25">
      <c r="A1431" s="165"/>
      <c r="B1431" s="72" t="s">
        <v>6467</v>
      </c>
      <c r="C1431" s="64" t="s">
        <v>17191</v>
      </c>
      <c r="D1431" s="64" t="s">
        <v>0</v>
      </c>
      <c r="E1431" s="64" t="s">
        <v>6468</v>
      </c>
      <c r="F1431" s="64" t="s">
        <v>1562</v>
      </c>
      <c r="G1431" s="64" t="s">
        <v>1167</v>
      </c>
      <c r="H1431" s="65">
        <v>38720</v>
      </c>
      <c r="I1431" s="65">
        <v>39386</v>
      </c>
      <c r="J1431" s="93" t="s">
        <v>1</v>
      </c>
      <c r="K1431" s="101">
        <v>178537</v>
      </c>
      <c r="L1431" s="67">
        <f t="shared" si="220"/>
        <v>6.068911576709366E-5</v>
      </c>
      <c r="M1431" s="66">
        <v>1978.3820612500001</v>
      </c>
      <c r="N1431" s="73">
        <f t="shared" si="221"/>
        <v>3.8336463500911013E-5</v>
      </c>
      <c r="O1431" s="98">
        <v>165437</v>
      </c>
      <c r="P1431" s="67">
        <f t="shared" si="227"/>
        <v>6.092549182528375E-5</v>
      </c>
      <c r="Q1431" s="66">
        <v>1528.08526125</v>
      </c>
      <c r="R1431" s="105">
        <f t="shared" si="222"/>
        <v>4.3782312531944899E-5</v>
      </c>
      <c r="S1431" s="101">
        <v>142700</v>
      </c>
      <c r="T1431" s="67">
        <f t="shared" si="228"/>
        <v>6.2508472679609407E-5</v>
      </c>
      <c r="U1431" s="66">
        <v>939.76308372000096</v>
      </c>
      <c r="V1431" s="73">
        <f t="shared" si="229"/>
        <v>5.0183957905844202E-5</v>
      </c>
      <c r="W1431" s="98">
        <v>125600</v>
      </c>
      <c r="X1431" s="67">
        <f t="shared" si="223"/>
        <v>7.1360735152402869E-5</v>
      </c>
      <c r="Y1431" s="66">
        <v>543.06438372000002</v>
      </c>
      <c r="Z1431" s="105">
        <f t="shared" si="224"/>
        <v>7.0206471317564754E-5</v>
      </c>
      <c r="AA1431" s="101">
        <v>17100</v>
      </c>
      <c r="AB1431" s="67">
        <f t="shared" si="225"/>
        <v>3.2707305871653232E-5</v>
      </c>
      <c r="AC1431" s="66">
        <v>396.69869999999997</v>
      </c>
      <c r="AD1431" s="73">
        <f t="shared" si="226"/>
        <v>3.6092662669707837E-5</v>
      </c>
    </row>
    <row r="1432" spans="1:30" x14ac:dyDescent="0.25">
      <c r="A1432" s="165"/>
      <c r="B1432" s="72" t="s">
        <v>12873</v>
      </c>
      <c r="C1432" s="64" t="s">
        <v>12874</v>
      </c>
      <c r="D1432" s="64" t="s">
        <v>7</v>
      </c>
      <c r="E1432" s="64" t="s">
        <v>6072</v>
      </c>
      <c r="F1432" s="64" t="s">
        <v>20</v>
      </c>
      <c r="G1432" s="64" t="s">
        <v>1193</v>
      </c>
      <c r="H1432" s="65">
        <v>38757</v>
      </c>
      <c r="I1432" s="65">
        <v>42004</v>
      </c>
      <c r="J1432" s="93" t="s">
        <v>1</v>
      </c>
      <c r="K1432" s="101">
        <v>4680</v>
      </c>
      <c r="L1432" s="67">
        <f t="shared" si="220"/>
        <v>1.5908470613374164E-6</v>
      </c>
      <c r="M1432" s="66">
        <v>1970.4351025999999</v>
      </c>
      <c r="N1432" s="73">
        <f t="shared" si="221"/>
        <v>3.8182469843064921E-5</v>
      </c>
      <c r="O1432" s="98">
        <v>4680</v>
      </c>
      <c r="P1432" s="67">
        <f t="shared" si="227"/>
        <v>1.7235038216501023E-6</v>
      </c>
      <c r="Q1432" s="66">
        <v>1890.1095026</v>
      </c>
      <c r="R1432" s="105">
        <f t="shared" si="222"/>
        <v>5.415493955797888E-5</v>
      </c>
      <c r="S1432" s="101">
        <v>1700</v>
      </c>
      <c r="T1432" s="67">
        <f t="shared" si="228"/>
        <v>7.446699618453819E-7</v>
      </c>
      <c r="U1432" s="66">
        <v>5.1459000000000001</v>
      </c>
      <c r="V1432" s="73">
        <f t="shared" si="229"/>
        <v>2.7479439601462985E-7</v>
      </c>
      <c r="W1432" s="98">
        <v>1700</v>
      </c>
      <c r="X1432" s="67">
        <f t="shared" si="223"/>
        <v>9.6586982292265027E-7</v>
      </c>
      <c r="Y1432" s="66">
        <v>5.1459000000000001</v>
      </c>
      <c r="Z1432" s="105">
        <f t="shared" si="224"/>
        <v>6.6525349771294783E-7</v>
      </c>
      <c r="AA1432" s="101">
        <v>0</v>
      </c>
      <c r="AB1432" s="67">
        <f t="shared" si="225"/>
        <v>0</v>
      </c>
      <c r="AC1432" s="66">
        <v>0</v>
      </c>
      <c r="AD1432" s="73">
        <f t="shared" si="226"/>
        <v>0</v>
      </c>
    </row>
    <row r="1433" spans="1:30" x14ac:dyDescent="0.25">
      <c r="A1433" s="165"/>
      <c r="B1433" s="72" t="s">
        <v>9716</v>
      </c>
      <c r="C1433" s="64" t="s">
        <v>9717</v>
      </c>
      <c r="D1433" s="64" t="s">
        <v>2</v>
      </c>
      <c r="E1433" s="64" t="s">
        <v>9718</v>
      </c>
      <c r="F1433" s="64" t="s">
        <v>1230</v>
      </c>
      <c r="G1433" s="64" t="s">
        <v>1167</v>
      </c>
      <c r="H1433" s="65">
        <v>38729</v>
      </c>
      <c r="I1433" s="65">
        <v>39155</v>
      </c>
      <c r="J1433" s="93" t="s">
        <v>1</v>
      </c>
      <c r="K1433" s="101">
        <v>167700</v>
      </c>
      <c r="L1433" s="67">
        <f t="shared" si="220"/>
        <v>5.7005353031257419E-5</v>
      </c>
      <c r="M1433" s="66">
        <v>1963.686022695</v>
      </c>
      <c r="N1433" s="73">
        <f t="shared" si="221"/>
        <v>3.8051688301667763E-5</v>
      </c>
      <c r="O1433" s="98">
        <v>140100</v>
      </c>
      <c r="P1433" s="67">
        <f t="shared" si="227"/>
        <v>5.1594633635294727E-5</v>
      </c>
      <c r="Q1433" s="66">
        <v>990.98962269500203</v>
      </c>
      <c r="R1433" s="105">
        <f t="shared" si="222"/>
        <v>2.8393584099656033E-5</v>
      </c>
      <c r="S1433" s="101">
        <v>110600</v>
      </c>
      <c r="T1433" s="67">
        <f t="shared" si="228"/>
        <v>4.8447351635352494E-5</v>
      </c>
      <c r="U1433" s="66">
        <v>620.55530112999998</v>
      </c>
      <c r="V1433" s="73">
        <f t="shared" si="229"/>
        <v>3.3138055377620065E-5</v>
      </c>
      <c r="W1433" s="98">
        <v>102100</v>
      </c>
      <c r="X1433" s="67">
        <f t="shared" si="223"/>
        <v>5.8009005247295647E-5</v>
      </c>
      <c r="Y1433" s="66">
        <v>372.11281363000001</v>
      </c>
      <c r="Z1433" s="105">
        <f t="shared" si="224"/>
        <v>4.8106133195585573E-5</v>
      </c>
      <c r="AA1433" s="101">
        <v>8500</v>
      </c>
      <c r="AB1433" s="67">
        <f t="shared" si="225"/>
        <v>1.625801753854108E-5</v>
      </c>
      <c r="AC1433" s="66">
        <v>248.4424875</v>
      </c>
      <c r="AD1433" s="73">
        <f t="shared" si="226"/>
        <v>2.2603933146644059E-5</v>
      </c>
    </row>
    <row r="1434" spans="1:30" x14ac:dyDescent="0.25">
      <c r="A1434" s="165"/>
      <c r="B1434" s="72" t="s">
        <v>15384</v>
      </c>
      <c r="C1434" s="64" t="s">
        <v>15385</v>
      </c>
      <c r="D1434" s="64" t="s">
        <v>7</v>
      </c>
      <c r="E1434" s="64" t="s">
        <v>15386</v>
      </c>
      <c r="F1434" s="64" t="s">
        <v>2909</v>
      </c>
      <c r="G1434" s="64" t="s">
        <v>1167</v>
      </c>
      <c r="H1434" s="65">
        <v>39674</v>
      </c>
      <c r="I1434" s="65">
        <v>42003</v>
      </c>
      <c r="J1434" s="93" t="s">
        <v>1</v>
      </c>
      <c r="K1434" s="101">
        <v>9730</v>
      </c>
      <c r="L1434" s="67">
        <f t="shared" si="220"/>
        <v>3.3074662194045006E-6</v>
      </c>
      <c r="M1434" s="66">
        <v>1959.3195837660001</v>
      </c>
      <c r="N1434" s="73">
        <f t="shared" si="221"/>
        <v>3.7967076825497784E-5</v>
      </c>
      <c r="O1434" s="98">
        <v>9730</v>
      </c>
      <c r="P1434" s="67">
        <f t="shared" si="227"/>
        <v>3.5832675608238235E-6</v>
      </c>
      <c r="Q1434" s="66">
        <v>1888.4393412659999</v>
      </c>
      <c r="R1434" s="105">
        <f t="shared" si="222"/>
        <v>5.4107086517734162E-5</v>
      </c>
      <c r="S1434" s="101">
        <v>6500</v>
      </c>
      <c r="T1434" s="67">
        <f t="shared" si="228"/>
        <v>2.8472675011735189E-6</v>
      </c>
      <c r="U1434" s="66">
        <v>21.680727266000002</v>
      </c>
      <c r="V1434" s="73">
        <f t="shared" si="229"/>
        <v>1.1577648913151028E-6</v>
      </c>
      <c r="W1434" s="98">
        <v>6500</v>
      </c>
      <c r="X1434" s="67">
        <f t="shared" si="223"/>
        <v>3.6930316758807218E-6</v>
      </c>
      <c r="Y1434" s="66">
        <v>21.680727266000002</v>
      </c>
      <c r="Z1434" s="105">
        <f t="shared" si="224"/>
        <v>2.8028488013111364E-6</v>
      </c>
      <c r="AA1434" s="101">
        <v>0</v>
      </c>
      <c r="AB1434" s="67">
        <f t="shared" si="225"/>
        <v>0</v>
      </c>
      <c r="AC1434" s="66">
        <v>0</v>
      </c>
      <c r="AD1434" s="73">
        <f t="shared" si="226"/>
        <v>0</v>
      </c>
    </row>
    <row r="1435" spans="1:30" x14ac:dyDescent="0.25">
      <c r="A1435" s="165"/>
      <c r="B1435" s="72" t="s">
        <v>15305</v>
      </c>
      <c r="C1435" s="64" t="s">
        <v>15306</v>
      </c>
      <c r="D1435" s="64" t="s">
        <v>2</v>
      </c>
      <c r="E1435" s="64" t="s">
        <v>15307</v>
      </c>
      <c r="F1435" s="64" t="s">
        <v>1215</v>
      </c>
      <c r="G1435" s="64" t="s">
        <v>1216</v>
      </c>
      <c r="H1435" s="65">
        <v>39167</v>
      </c>
      <c r="I1435" s="65">
        <v>40688</v>
      </c>
      <c r="J1435" s="93" t="s">
        <v>1</v>
      </c>
      <c r="K1435" s="101">
        <v>158095</v>
      </c>
      <c r="L1435" s="67">
        <f t="shared" si="220"/>
        <v>5.3740377385072408E-5</v>
      </c>
      <c r="M1435" s="66">
        <v>1956.94061414</v>
      </c>
      <c r="N1435" s="73">
        <f t="shared" si="221"/>
        <v>3.7920977902532771E-5</v>
      </c>
      <c r="O1435" s="98">
        <v>144635</v>
      </c>
      <c r="P1435" s="67">
        <f t="shared" si="227"/>
        <v>5.3264738300077463E-5</v>
      </c>
      <c r="Q1435" s="66">
        <v>1538.5330341399999</v>
      </c>
      <c r="R1435" s="105">
        <f t="shared" si="222"/>
        <v>4.4081659479090098E-5</v>
      </c>
      <c r="S1435" s="101">
        <v>127000</v>
      </c>
      <c r="T1435" s="67">
        <f t="shared" si="228"/>
        <v>5.5631226561390298E-5</v>
      </c>
      <c r="U1435" s="66">
        <v>1257.7913616400001</v>
      </c>
      <c r="V1435" s="73">
        <f t="shared" si="229"/>
        <v>6.7166874120033952E-5</v>
      </c>
      <c r="W1435" s="98">
        <v>107900</v>
      </c>
      <c r="X1435" s="67">
        <f t="shared" si="223"/>
        <v>6.130432581961999E-5</v>
      </c>
      <c r="Y1435" s="66">
        <v>474.47448663999899</v>
      </c>
      <c r="Z1435" s="105">
        <f t="shared" si="224"/>
        <v>6.1339282110576317E-5</v>
      </c>
      <c r="AA1435" s="101">
        <v>19100</v>
      </c>
      <c r="AB1435" s="67">
        <f t="shared" si="225"/>
        <v>3.6532721763074663E-5</v>
      </c>
      <c r="AC1435" s="66">
        <v>783.31687499999998</v>
      </c>
      <c r="AD1435" s="73">
        <f t="shared" si="226"/>
        <v>7.1268173384144454E-5</v>
      </c>
    </row>
    <row r="1436" spans="1:30" x14ac:dyDescent="0.25">
      <c r="A1436" s="165"/>
      <c r="B1436" s="72" t="s">
        <v>3448</v>
      </c>
      <c r="C1436" s="64" t="s">
        <v>3449</v>
      </c>
      <c r="D1436" s="64" t="s">
        <v>2</v>
      </c>
      <c r="E1436" s="64" t="s">
        <v>3450</v>
      </c>
      <c r="F1436" s="64" t="s">
        <v>1237</v>
      </c>
      <c r="G1436" s="64" t="s">
        <v>1227</v>
      </c>
      <c r="H1436" s="65">
        <v>38720</v>
      </c>
      <c r="I1436" s="65">
        <v>39791</v>
      </c>
      <c r="J1436" s="93" t="s">
        <v>1</v>
      </c>
      <c r="K1436" s="101">
        <v>207520</v>
      </c>
      <c r="L1436" s="67">
        <f t="shared" si="220"/>
        <v>7.0541150036055697E-5</v>
      </c>
      <c r="M1436" s="66">
        <v>1950.9835635305999</v>
      </c>
      <c r="N1436" s="73">
        <f t="shared" si="221"/>
        <v>3.7805544054979556E-5</v>
      </c>
      <c r="O1436" s="98">
        <v>207020</v>
      </c>
      <c r="P1436" s="67">
        <f t="shared" si="227"/>
        <v>7.6239265204701746E-5</v>
      </c>
      <c r="Q1436" s="66">
        <v>1933.0955635306</v>
      </c>
      <c r="R1436" s="105">
        <f t="shared" si="222"/>
        <v>5.5386565306820426E-5</v>
      </c>
      <c r="S1436" s="101">
        <v>179100</v>
      </c>
      <c r="T1436" s="67">
        <f t="shared" si="228"/>
        <v>7.845317068618112E-5</v>
      </c>
      <c r="U1436" s="66">
        <v>1488.5358920419999</v>
      </c>
      <c r="V1436" s="73">
        <f t="shared" si="229"/>
        <v>7.9488781631936037E-5</v>
      </c>
      <c r="W1436" s="98">
        <v>155800</v>
      </c>
      <c r="X1436" s="67">
        <f t="shared" si="223"/>
        <v>8.8519128477264076E-5</v>
      </c>
      <c r="Y1436" s="66">
        <v>629.37875454200002</v>
      </c>
      <c r="Z1436" s="105">
        <f t="shared" si="224"/>
        <v>8.1365051370077996E-5</v>
      </c>
      <c r="AA1436" s="101">
        <v>23300</v>
      </c>
      <c r="AB1436" s="67">
        <f t="shared" si="225"/>
        <v>4.4566095135059667E-5</v>
      </c>
      <c r="AC1436" s="66">
        <v>859.15713749999998</v>
      </c>
      <c r="AD1436" s="73">
        <f t="shared" si="226"/>
        <v>7.8168314501810311E-5</v>
      </c>
    </row>
    <row r="1437" spans="1:30" x14ac:dyDescent="0.25">
      <c r="A1437" s="165"/>
      <c r="B1437" s="72" t="s">
        <v>14742</v>
      </c>
      <c r="C1437" s="64" t="s">
        <v>14743</v>
      </c>
      <c r="D1437" s="64" t="s">
        <v>0</v>
      </c>
      <c r="E1437" s="64" t="s">
        <v>14744</v>
      </c>
      <c r="F1437" s="64" t="s">
        <v>1138</v>
      </c>
      <c r="G1437" s="64" t="s">
        <v>1139</v>
      </c>
      <c r="H1437" s="65">
        <v>40960</v>
      </c>
      <c r="I1437" s="65">
        <v>41334</v>
      </c>
      <c r="J1437" s="93" t="s">
        <v>1</v>
      </c>
      <c r="K1437" s="101">
        <v>109430</v>
      </c>
      <c r="L1437" s="67">
        <f t="shared" si="220"/>
        <v>3.7197947419263562E-5</v>
      </c>
      <c r="M1437" s="66">
        <v>1933.442311041</v>
      </c>
      <c r="N1437" s="73">
        <f t="shared" si="221"/>
        <v>3.7465635197636339E-5</v>
      </c>
      <c r="O1437" s="98">
        <v>97630</v>
      </c>
      <c r="P1437" s="67">
        <f t="shared" si="227"/>
        <v>3.5954204723867411E-5</v>
      </c>
      <c r="Q1437" s="66">
        <v>1538.564711041</v>
      </c>
      <c r="R1437" s="105">
        <f t="shared" si="222"/>
        <v>4.4082567077648107E-5</v>
      </c>
      <c r="S1437" s="101">
        <v>65530</v>
      </c>
      <c r="T1437" s="67">
        <f t="shared" si="228"/>
        <v>2.8704836823369339E-5</v>
      </c>
      <c r="U1437" s="66">
        <v>739.55547604100002</v>
      </c>
      <c r="V1437" s="73">
        <f t="shared" si="229"/>
        <v>3.9492741864007976E-5</v>
      </c>
      <c r="W1437" s="98">
        <v>40430</v>
      </c>
      <c r="X1437" s="67">
        <f t="shared" si="223"/>
        <v>2.2970657023978089E-5</v>
      </c>
      <c r="Y1437" s="66">
        <v>173.415726041</v>
      </c>
      <c r="Z1437" s="105">
        <f t="shared" si="224"/>
        <v>2.2418900154920534E-5</v>
      </c>
      <c r="AA1437" s="101">
        <v>25100</v>
      </c>
      <c r="AB1437" s="67">
        <f t="shared" si="225"/>
        <v>4.8008969437338949E-5</v>
      </c>
      <c r="AC1437" s="66">
        <v>566.13975000000005</v>
      </c>
      <c r="AD1437" s="73">
        <f t="shared" si="226"/>
        <v>5.1508842909398823E-5</v>
      </c>
    </row>
    <row r="1438" spans="1:30" x14ac:dyDescent="0.25">
      <c r="A1438" s="165"/>
      <c r="B1438" s="72" t="s">
        <v>10116</v>
      </c>
      <c r="C1438" s="64" t="s">
        <v>10117</v>
      </c>
      <c r="D1438" s="64" t="s">
        <v>7</v>
      </c>
      <c r="E1438" s="64" t="s">
        <v>10118</v>
      </c>
      <c r="F1438" s="64" t="s">
        <v>1562</v>
      </c>
      <c r="G1438" s="64" t="s">
        <v>1167</v>
      </c>
      <c r="H1438" s="65">
        <v>38742</v>
      </c>
      <c r="I1438" s="65">
        <v>41873</v>
      </c>
      <c r="J1438" s="93" t="s">
        <v>1</v>
      </c>
      <c r="K1438" s="101">
        <v>354900</v>
      </c>
      <c r="L1438" s="67">
        <f t="shared" si="220"/>
        <v>1.2063923548475409E-4</v>
      </c>
      <c r="M1438" s="66">
        <v>1908.7353900000001</v>
      </c>
      <c r="N1438" s="73">
        <f t="shared" si="221"/>
        <v>3.6986872275519198E-5</v>
      </c>
      <c r="O1438" s="98">
        <v>354900</v>
      </c>
      <c r="P1438" s="67">
        <f t="shared" si="227"/>
        <v>1.3069903980846608E-4</v>
      </c>
      <c r="Q1438" s="66">
        <v>1908.7353900000001</v>
      </c>
      <c r="R1438" s="105">
        <f t="shared" si="222"/>
        <v>5.4688603774244233E-5</v>
      </c>
      <c r="S1438" s="101">
        <v>354900</v>
      </c>
      <c r="T1438" s="67">
        <f t="shared" si="228"/>
        <v>1.5546080556407414E-4</v>
      </c>
      <c r="U1438" s="66">
        <v>1908.7353900000001</v>
      </c>
      <c r="V1438" s="73">
        <f t="shared" si="229"/>
        <v>1.0192770723232068E-4</v>
      </c>
      <c r="W1438" s="98">
        <v>354900</v>
      </c>
      <c r="X1438" s="67">
        <f t="shared" si="223"/>
        <v>2.0163952950308741E-4</v>
      </c>
      <c r="Y1438" s="66">
        <v>1908.7353900000001</v>
      </c>
      <c r="Z1438" s="105">
        <f t="shared" si="224"/>
        <v>2.4675817532520794E-4</v>
      </c>
      <c r="AA1438" s="101">
        <v>0</v>
      </c>
      <c r="AB1438" s="67">
        <f t="shared" si="225"/>
        <v>0</v>
      </c>
      <c r="AC1438" s="66">
        <v>0</v>
      </c>
      <c r="AD1438" s="73">
        <f t="shared" si="226"/>
        <v>0</v>
      </c>
    </row>
    <row r="1439" spans="1:30" x14ac:dyDescent="0.25">
      <c r="A1439" s="165"/>
      <c r="B1439" s="72" t="s">
        <v>10423</v>
      </c>
      <c r="C1439" s="64" t="s">
        <v>10424</v>
      </c>
      <c r="D1439" s="64" t="s">
        <v>0</v>
      </c>
      <c r="E1439" s="64" t="s">
        <v>10425</v>
      </c>
      <c r="F1439" s="64" t="s">
        <v>1522</v>
      </c>
      <c r="G1439" s="64" t="s">
        <v>1416</v>
      </c>
      <c r="H1439" s="65">
        <v>38720</v>
      </c>
      <c r="I1439" s="65">
        <v>39550</v>
      </c>
      <c r="J1439" s="93" t="s">
        <v>1</v>
      </c>
      <c r="K1439" s="101">
        <v>137462</v>
      </c>
      <c r="L1439" s="67">
        <f t="shared" si="220"/>
        <v>4.6726713407171784E-5</v>
      </c>
      <c r="M1439" s="66">
        <v>1895.6521946380001</v>
      </c>
      <c r="N1439" s="73">
        <f t="shared" si="221"/>
        <v>3.6733350242897404E-5</v>
      </c>
      <c r="O1439" s="98">
        <v>123662</v>
      </c>
      <c r="P1439" s="67">
        <f t="shared" si="227"/>
        <v>4.5541010596772425E-5</v>
      </c>
      <c r="Q1439" s="66">
        <v>1421.5189946380001</v>
      </c>
      <c r="R1439" s="105">
        <f t="shared" si="222"/>
        <v>4.0729002806051394E-5</v>
      </c>
      <c r="S1439" s="101">
        <v>115560</v>
      </c>
      <c r="T1439" s="67">
        <f t="shared" si="228"/>
        <v>5.0620035759324904E-5</v>
      </c>
      <c r="U1439" s="66">
        <v>1083.9853846789999</v>
      </c>
      <c r="V1439" s="73">
        <f t="shared" si="229"/>
        <v>5.7885522274345007E-5</v>
      </c>
      <c r="W1439" s="98">
        <v>87360</v>
      </c>
      <c r="X1439" s="67">
        <f t="shared" si="223"/>
        <v>4.9634345723836901E-5</v>
      </c>
      <c r="Y1439" s="66">
        <v>402.30861445399898</v>
      </c>
      <c r="Z1439" s="105">
        <f t="shared" si="224"/>
        <v>5.2009796716914945E-5</v>
      </c>
      <c r="AA1439" s="101">
        <v>28200</v>
      </c>
      <c r="AB1439" s="67">
        <f t="shared" si="225"/>
        <v>5.3938364069042171E-5</v>
      </c>
      <c r="AC1439" s="66">
        <v>681.67677022500004</v>
      </c>
      <c r="AD1439" s="73">
        <f t="shared" si="226"/>
        <v>6.2020696608047537E-5</v>
      </c>
    </row>
    <row r="1440" spans="1:30" x14ac:dyDescent="0.25">
      <c r="A1440" s="165"/>
      <c r="B1440" s="74" t="s">
        <v>16907</v>
      </c>
      <c r="C1440" s="68" t="s">
        <v>3</v>
      </c>
      <c r="D1440" s="68" t="s">
        <v>2</v>
      </c>
      <c r="E1440" s="68" t="s">
        <v>16518</v>
      </c>
      <c r="F1440" s="68" t="s">
        <v>1199</v>
      </c>
      <c r="G1440" s="68" t="s">
        <v>1199</v>
      </c>
      <c r="H1440" s="69">
        <v>41395</v>
      </c>
      <c r="I1440" s="69">
        <v>42003</v>
      </c>
      <c r="J1440" s="94" t="s">
        <v>1173</v>
      </c>
      <c r="K1440" s="102">
        <v>132264</v>
      </c>
      <c r="L1440" s="71">
        <f t="shared" si="220"/>
        <v>4.4959785410412828E-5</v>
      </c>
      <c r="M1440" s="70">
        <v>1891.0922027050001</v>
      </c>
      <c r="N1440" s="75">
        <f t="shared" si="221"/>
        <v>3.6644988157672343E-5</v>
      </c>
      <c r="O1440" s="99">
        <v>127050</v>
      </c>
      <c r="P1440" s="71">
        <f t="shared" si="227"/>
        <v>4.6788709517231941E-5</v>
      </c>
      <c r="Q1440" s="70">
        <v>1372.1982027050001</v>
      </c>
      <c r="R1440" s="106">
        <f t="shared" si="222"/>
        <v>3.9315875946253512E-5</v>
      </c>
      <c r="S1440" s="102">
        <v>94700</v>
      </c>
      <c r="T1440" s="71">
        <f t="shared" si="228"/>
        <v>4.1482497286328036E-5</v>
      </c>
      <c r="U1440" s="70">
        <v>615.37839770499897</v>
      </c>
      <c r="V1440" s="75">
        <f t="shared" si="229"/>
        <v>3.2861605378611297E-5</v>
      </c>
      <c r="W1440" s="99">
        <v>71700</v>
      </c>
      <c r="X1440" s="71">
        <f t="shared" si="223"/>
        <v>4.0736980178561191E-5</v>
      </c>
      <c r="Y1440" s="70">
        <v>339.70464770499899</v>
      </c>
      <c r="Z1440" s="106">
        <f t="shared" si="224"/>
        <v>4.3916458748731085E-5</v>
      </c>
      <c r="AA1440" s="102">
        <v>23000</v>
      </c>
      <c r="AB1440" s="71">
        <f t="shared" si="225"/>
        <v>4.3992282751346447E-5</v>
      </c>
      <c r="AC1440" s="70">
        <v>275.67374999999998</v>
      </c>
      <c r="AD1440" s="75">
        <f t="shared" si="226"/>
        <v>2.5081503079398475E-5</v>
      </c>
    </row>
    <row r="1441" spans="1:30" x14ac:dyDescent="0.25">
      <c r="A1441" s="165"/>
      <c r="B1441" s="72" t="s">
        <v>15109</v>
      </c>
      <c r="C1441" s="64" t="s">
        <v>15110</v>
      </c>
      <c r="D1441" s="64" t="s">
        <v>7</v>
      </c>
      <c r="E1441" s="64" t="s">
        <v>10296</v>
      </c>
      <c r="F1441" s="64" t="s">
        <v>1167</v>
      </c>
      <c r="G1441" s="64" t="s">
        <v>1167</v>
      </c>
      <c r="H1441" s="65">
        <v>41221</v>
      </c>
      <c r="I1441" s="65">
        <v>41913</v>
      </c>
      <c r="J1441" s="93" t="s">
        <v>1</v>
      </c>
      <c r="K1441" s="101">
        <v>315000</v>
      </c>
      <c r="L1441" s="67">
        <f t="shared" si="220"/>
        <v>1.0707624451309533E-4</v>
      </c>
      <c r="M1441" s="66">
        <v>1883.3994</v>
      </c>
      <c r="N1441" s="73">
        <f t="shared" si="221"/>
        <v>3.6495919453554792E-5</v>
      </c>
      <c r="O1441" s="98">
        <v>315000</v>
      </c>
      <c r="P1441" s="67">
        <f t="shared" si="227"/>
        <v>1.1600506491875688E-4</v>
      </c>
      <c r="Q1441" s="66">
        <v>1883.3994</v>
      </c>
      <c r="R1441" s="105">
        <f t="shared" si="222"/>
        <v>5.396268339492009E-5</v>
      </c>
      <c r="S1441" s="101">
        <v>315000</v>
      </c>
      <c r="T1441" s="67">
        <f t="shared" si="228"/>
        <v>1.37982963518409E-4</v>
      </c>
      <c r="U1441" s="66">
        <v>1883.3994</v>
      </c>
      <c r="V1441" s="73">
        <f t="shared" si="229"/>
        <v>1.0057474894135452E-4</v>
      </c>
      <c r="W1441" s="98">
        <v>315000</v>
      </c>
      <c r="X1441" s="67">
        <f t="shared" si="223"/>
        <v>1.7896999660037345E-4</v>
      </c>
      <c r="Y1441" s="66">
        <v>1883.3994</v>
      </c>
      <c r="Z1441" s="105">
        <f t="shared" si="224"/>
        <v>2.4348278016293891E-4</v>
      </c>
      <c r="AA1441" s="101">
        <v>0</v>
      </c>
      <c r="AB1441" s="67">
        <f t="shared" si="225"/>
        <v>0</v>
      </c>
      <c r="AC1441" s="66">
        <v>0</v>
      </c>
      <c r="AD1441" s="73">
        <f t="shared" si="226"/>
        <v>0</v>
      </c>
    </row>
    <row r="1442" spans="1:30" x14ac:dyDescent="0.25">
      <c r="A1442" s="165"/>
      <c r="B1442" s="72" t="s">
        <v>11772</v>
      </c>
      <c r="C1442" s="64" t="s">
        <v>11773</v>
      </c>
      <c r="D1442" s="64" t="s">
        <v>0</v>
      </c>
      <c r="E1442" s="64" t="s">
        <v>11774</v>
      </c>
      <c r="F1442" s="64" t="s">
        <v>493</v>
      </c>
      <c r="G1442" s="64" t="s">
        <v>1167</v>
      </c>
      <c r="H1442" s="65">
        <v>38728</v>
      </c>
      <c r="I1442" s="65">
        <v>41997</v>
      </c>
      <c r="J1442" s="93" t="s">
        <v>1</v>
      </c>
      <c r="K1442" s="101">
        <v>474650</v>
      </c>
      <c r="L1442" s="67">
        <f t="shared" si="220"/>
        <v>1.613452046290181E-4</v>
      </c>
      <c r="M1442" s="66">
        <v>1882.5997199999999</v>
      </c>
      <c r="N1442" s="73">
        <f t="shared" si="221"/>
        <v>3.6480423506774398E-5</v>
      </c>
      <c r="O1442" s="98">
        <v>474650</v>
      </c>
      <c r="P1442" s="67">
        <f t="shared" si="227"/>
        <v>1.7479937797996176E-4</v>
      </c>
      <c r="Q1442" s="66">
        <v>1882.5997199999999</v>
      </c>
      <c r="R1442" s="105">
        <f t="shared" si="222"/>
        <v>5.3939771165757621E-5</v>
      </c>
      <c r="S1442" s="101">
        <v>425950</v>
      </c>
      <c r="T1442" s="67">
        <f t="shared" si="228"/>
        <v>1.8658362955767085E-4</v>
      </c>
      <c r="U1442" s="66">
        <v>1714.1901</v>
      </c>
      <c r="V1442" s="73">
        <f t="shared" si="229"/>
        <v>9.1538862625344057E-5</v>
      </c>
      <c r="W1442" s="98">
        <v>425950</v>
      </c>
      <c r="X1442" s="67">
        <f t="shared" si="223"/>
        <v>2.4200720651406055E-4</v>
      </c>
      <c r="Y1442" s="66">
        <v>1714.1901</v>
      </c>
      <c r="Z1442" s="105">
        <f t="shared" si="224"/>
        <v>2.2160767985578963E-4</v>
      </c>
      <c r="AA1442" s="101">
        <v>0</v>
      </c>
      <c r="AB1442" s="67">
        <f t="shared" si="225"/>
        <v>0</v>
      </c>
      <c r="AC1442" s="66">
        <v>0</v>
      </c>
      <c r="AD1442" s="73">
        <f t="shared" si="226"/>
        <v>0</v>
      </c>
    </row>
    <row r="1443" spans="1:30" x14ac:dyDescent="0.25">
      <c r="A1443" s="165"/>
      <c r="B1443" s="72" t="s">
        <v>15586</v>
      </c>
      <c r="C1443" s="64" t="s">
        <v>11612</v>
      </c>
      <c r="D1443" s="64" t="s">
        <v>0</v>
      </c>
      <c r="E1443" s="64" t="s">
        <v>15587</v>
      </c>
      <c r="F1443" s="64" t="s">
        <v>1215</v>
      </c>
      <c r="G1443" s="64" t="s">
        <v>1216</v>
      </c>
      <c r="H1443" s="65">
        <v>41543</v>
      </c>
      <c r="I1443" s="65">
        <v>42003</v>
      </c>
      <c r="J1443" s="93" t="s">
        <v>1</v>
      </c>
      <c r="K1443" s="101">
        <v>68235</v>
      </c>
      <c r="L1443" s="67">
        <f t="shared" si="220"/>
        <v>2.3194754109050987E-5</v>
      </c>
      <c r="M1443" s="66">
        <v>1871.8487124994999</v>
      </c>
      <c r="N1443" s="73">
        <f t="shared" si="221"/>
        <v>3.6272093874842471E-5</v>
      </c>
      <c r="O1443" s="98">
        <v>60027</v>
      </c>
      <c r="P1443" s="67">
        <f t="shared" si="227"/>
        <v>2.2106146132946728E-5</v>
      </c>
      <c r="Q1443" s="66">
        <v>1375.8806212495001</v>
      </c>
      <c r="R1443" s="105">
        <f t="shared" si="222"/>
        <v>3.9421383671298149E-5</v>
      </c>
      <c r="S1443" s="101">
        <v>49000</v>
      </c>
      <c r="T1443" s="67">
        <f t="shared" si="228"/>
        <v>2.1464016547308066E-5</v>
      </c>
      <c r="U1443" s="66">
        <v>1112.2853424995001</v>
      </c>
      <c r="V1443" s="73">
        <f t="shared" si="229"/>
        <v>5.9396758368424535E-5</v>
      </c>
      <c r="W1443" s="98">
        <v>24200</v>
      </c>
      <c r="X1443" s="67">
        <f t="shared" si="223"/>
        <v>1.374944100866361E-5</v>
      </c>
      <c r="Y1443" s="66">
        <v>125.260963637</v>
      </c>
      <c r="Z1443" s="105">
        <f t="shared" si="224"/>
        <v>1.6193531585613523E-5</v>
      </c>
      <c r="AA1443" s="101">
        <v>24800</v>
      </c>
      <c r="AB1443" s="67">
        <f t="shared" si="225"/>
        <v>4.7435157053625736E-5</v>
      </c>
      <c r="AC1443" s="66">
        <v>987.02437886250004</v>
      </c>
      <c r="AD1443" s="73">
        <f t="shared" si="226"/>
        <v>8.9802003266111345E-5</v>
      </c>
    </row>
    <row r="1444" spans="1:30" x14ac:dyDescent="0.25">
      <c r="A1444" s="165"/>
      <c r="B1444" s="72" t="s">
        <v>12486</v>
      </c>
      <c r="C1444" s="64" t="s">
        <v>440</v>
      </c>
      <c r="D1444" s="64" t="s">
        <v>0</v>
      </c>
      <c r="E1444" s="64" t="s">
        <v>12487</v>
      </c>
      <c r="F1444" s="64" t="s">
        <v>1572</v>
      </c>
      <c r="G1444" s="64" t="s">
        <v>1167</v>
      </c>
      <c r="H1444" s="65">
        <v>38720</v>
      </c>
      <c r="I1444" s="65">
        <v>39266</v>
      </c>
      <c r="J1444" s="93" t="s">
        <v>1</v>
      </c>
      <c r="K1444" s="101">
        <v>157525</v>
      </c>
      <c r="L1444" s="67">
        <f t="shared" si="220"/>
        <v>5.3546620371191564E-5</v>
      </c>
      <c r="M1444" s="66">
        <v>1855.3890847299999</v>
      </c>
      <c r="N1444" s="73">
        <f t="shared" si="221"/>
        <v>3.5953144400126079E-5</v>
      </c>
      <c r="O1444" s="98">
        <v>142635</v>
      </c>
      <c r="P1444" s="67">
        <f t="shared" si="227"/>
        <v>5.2528198205355201E-5</v>
      </c>
      <c r="Q1444" s="66">
        <v>1323.9478847299999</v>
      </c>
      <c r="R1444" s="105">
        <f t="shared" si="222"/>
        <v>3.7933420035632989E-5</v>
      </c>
      <c r="S1444" s="101">
        <v>132000</v>
      </c>
      <c r="T1444" s="67">
        <f t="shared" si="228"/>
        <v>5.7821432331523772E-5</v>
      </c>
      <c r="U1444" s="66">
        <v>925.26465260000202</v>
      </c>
      <c r="V1444" s="73">
        <f t="shared" si="229"/>
        <v>4.9409732284907185E-5</v>
      </c>
      <c r="W1444" s="98">
        <v>125000</v>
      </c>
      <c r="X1444" s="67">
        <f t="shared" si="223"/>
        <v>7.1019839920783117E-5</v>
      </c>
      <c r="Y1444" s="66">
        <v>728.93115260000104</v>
      </c>
      <c r="Z1444" s="105">
        <f t="shared" si="224"/>
        <v>9.4235021834680272E-5</v>
      </c>
      <c r="AA1444" s="101">
        <v>7000</v>
      </c>
      <c r="AB1444" s="67">
        <f t="shared" si="225"/>
        <v>1.3388955619975007E-5</v>
      </c>
      <c r="AC1444" s="66">
        <v>196.33349999999999</v>
      </c>
      <c r="AD1444" s="73">
        <f t="shared" si="226"/>
        <v>1.7862924144352084E-5</v>
      </c>
    </row>
    <row r="1445" spans="1:30" x14ac:dyDescent="0.25">
      <c r="A1445" s="165"/>
      <c r="B1445" s="72" t="s">
        <v>9555</v>
      </c>
      <c r="C1445" s="64" t="s">
        <v>9556</v>
      </c>
      <c r="D1445" s="64" t="s">
        <v>2</v>
      </c>
      <c r="E1445" s="64" t="s">
        <v>9557</v>
      </c>
      <c r="F1445" s="64" t="s">
        <v>1357</v>
      </c>
      <c r="G1445" s="64" t="s">
        <v>1193</v>
      </c>
      <c r="H1445" s="65">
        <v>38720</v>
      </c>
      <c r="I1445" s="65">
        <v>39252</v>
      </c>
      <c r="J1445" s="93" t="s">
        <v>1</v>
      </c>
      <c r="K1445" s="101">
        <v>216615</v>
      </c>
      <c r="L1445" s="67">
        <f t="shared" si="220"/>
        <v>7.3632764143505229E-5</v>
      </c>
      <c r="M1445" s="66">
        <v>1831.21869848251</v>
      </c>
      <c r="N1445" s="73">
        <f t="shared" si="221"/>
        <v>3.5484778279987306E-5</v>
      </c>
      <c r="O1445" s="98">
        <v>215135</v>
      </c>
      <c r="P1445" s="67">
        <f t="shared" si="227"/>
        <v>7.9227776639037334E-5</v>
      </c>
      <c r="Q1445" s="66">
        <v>1673.94837848251</v>
      </c>
      <c r="R1445" s="105">
        <f t="shared" si="222"/>
        <v>4.7961545685684909E-5</v>
      </c>
      <c r="S1445" s="101">
        <v>188520</v>
      </c>
      <c r="T1445" s="67">
        <f t="shared" si="228"/>
        <v>8.2579518357112587E-5</v>
      </c>
      <c r="U1445" s="66">
        <v>1043.1799561475</v>
      </c>
      <c r="V1445" s="73">
        <f t="shared" si="229"/>
        <v>5.5706485937177228E-5</v>
      </c>
      <c r="W1445" s="98">
        <v>175100</v>
      </c>
      <c r="X1445" s="67">
        <f t="shared" si="223"/>
        <v>9.9484591761032982E-5</v>
      </c>
      <c r="Y1445" s="66">
        <v>690.16119933500102</v>
      </c>
      <c r="Z1445" s="105">
        <f t="shared" si="224"/>
        <v>8.922290597239985E-5</v>
      </c>
      <c r="AA1445" s="101">
        <v>13420</v>
      </c>
      <c r="AB1445" s="67">
        <f t="shared" si="225"/>
        <v>2.56685406314378E-5</v>
      </c>
      <c r="AC1445" s="66">
        <v>353.01875681249999</v>
      </c>
      <c r="AD1445" s="73">
        <f t="shared" si="226"/>
        <v>3.2118549684466293E-5</v>
      </c>
    </row>
    <row r="1446" spans="1:30" x14ac:dyDescent="0.25">
      <c r="A1446" s="165"/>
      <c r="B1446" s="72" t="s">
        <v>6024</v>
      </c>
      <c r="C1446" s="64" t="s">
        <v>6025</v>
      </c>
      <c r="D1446" s="64" t="s">
        <v>2</v>
      </c>
      <c r="E1446" s="64" t="s">
        <v>6026</v>
      </c>
      <c r="F1446" s="64" t="s">
        <v>1192</v>
      </c>
      <c r="G1446" s="64" t="s">
        <v>1193</v>
      </c>
      <c r="H1446" s="65">
        <v>38719</v>
      </c>
      <c r="I1446" s="65">
        <v>38881</v>
      </c>
      <c r="J1446" s="93" t="s">
        <v>1</v>
      </c>
      <c r="K1446" s="101">
        <v>95950</v>
      </c>
      <c r="L1446" s="67">
        <f t="shared" si="220"/>
        <v>3.2615764003274597E-5</v>
      </c>
      <c r="M1446" s="66">
        <v>1814.2294074869999</v>
      </c>
      <c r="N1446" s="73">
        <f t="shared" si="221"/>
        <v>3.5155565158359921E-5</v>
      </c>
      <c r="O1446" s="98">
        <v>88070</v>
      </c>
      <c r="P1446" s="67">
        <f t="shared" si="227"/>
        <v>3.2433543071094977E-5</v>
      </c>
      <c r="Q1446" s="66">
        <v>1476.4106874869999</v>
      </c>
      <c r="R1446" s="105">
        <f t="shared" si="222"/>
        <v>4.2301745710303024E-5</v>
      </c>
      <c r="S1446" s="101">
        <v>75500</v>
      </c>
      <c r="T1446" s="67">
        <f t="shared" si="228"/>
        <v>3.3072107129015488E-5</v>
      </c>
      <c r="U1446" s="66">
        <v>777.07243470200103</v>
      </c>
      <c r="V1446" s="73">
        <f t="shared" si="229"/>
        <v>4.1496171778222327E-5</v>
      </c>
      <c r="W1446" s="98">
        <v>58900</v>
      </c>
      <c r="X1446" s="67">
        <f t="shared" si="223"/>
        <v>3.3464548570673001E-5</v>
      </c>
      <c r="Y1446" s="66">
        <v>281.93563470200002</v>
      </c>
      <c r="Z1446" s="105">
        <f t="shared" si="224"/>
        <v>3.6448175657402097E-5</v>
      </c>
      <c r="AA1446" s="101">
        <v>16600</v>
      </c>
      <c r="AB1446" s="67">
        <f t="shared" si="225"/>
        <v>3.1750951898797876E-5</v>
      </c>
      <c r="AC1446" s="66">
        <v>495.13679999999999</v>
      </c>
      <c r="AD1446" s="73">
        <f t="shared" si="226"/>
        <v>4.5048812859126078E-5</v>
      </c>
    </row>
    <row r="1447" spans="1:30" x14ac:dyDescent="0.25">
      <c r="A1447" s="165"/>
      <c r="B1447" s="72" t="s">
        <v>5967</v>
      </c>
      <c r="C1447" s="64" t="s">
        <v>5863</v>
      </c>
      <c r="D1447" s="64" t="s">
        <v>2</v>
      </c>
      <c r="E1447" s="64" t="s">
        <v>5968</v>
      </c>
      <c r="F1447" s="64" t="s">
        <v>493</v>
      </c>
      <c r="G1447" s="64" t="s">
        <v>1167</v>
      </c>
      <c r="H1447" s="65">
        <v>38719</v>
      </c>
      <c r="I1447" s="65">
        <v>39148</v>
      </c>
      <c r="J1447" s="93" t="s">
        <v>1</v>
      </c>
      <c r="K1447" s="101">
        <v>181150</v>
      </c>
      <c r="L1447" s="67">
        <f t="shared" si="220"/>
        <v>6.1577338709673722E-5</v>
      </c>
      <c r="M1447" s="66">
        <v>1796.833320529</v>
      </c>
      <c r="N1447" s="73">
        <f t="shared" si="221"/>
        <v>3.4818469272895483E-5</v>
      </c>
      <c r="O1447" s="98">
        <v>167650</v>
      </c>
      <c r="P1447" s="67">
        <f t="shared" si="227"/>
        <v>6.1740473440093934E-5</v>
      </c>
      <c r="Q1447" s="66">
        <v>1241.9687205289999</v>
      </c>
      <c r="R1447" s="105">
        <f t="shared" si="222"/>
        <v>3.5584573751218367E-5</v>
      </c>
      <c r="S1447" s="101">
        <v>115900</v>
      </c>
      <c r="T1447" s="67">
        <f t="shared" si="228"/>
        <v>5.0768969751693978E-5</v>
      </c>
      <c r="U1447" s="66">
        <v>771.55505713800096</v>
      </c>
      <c r="V1447" s="73">
        <f t="shared" si="229"/>
        <v>4.120154023946641E-5</v>
      </c>
      <c r="W1447" s="98">
        <v>104200</v>
      </c>
      <c r="X1447" s="67">
        <f t="shared" si="223"/>
        <v>5.9202138557964805E-5</v>
      </c>
      <c r="Y1447" s="66">
        <v>398.11873213799998</v>
      </c>
      <c r="Z1447" s="105">
        <f t="shared" si="224"/>
        <v>5.1468135614731856E-5</v>
      </c>
      <c r="AA1447" s="101">
        <v>11700</v>
      </c>
      <c r="AB1447" s="67">
        <f t="shared" si="225"/>
        <v>2.2378682964815369E-5</v>
      </c>
      <c r="AC1447" s="66">
        <v>373.43632500000001</v>
      </c>
      <c r="AD1447" s="73">
        <f t="shared" si="226"/>
        <v>3.3976192276002887E-5</v>
      </c>
    </row>
    <row r="1448" spans="1:30" x14ac:dyDescent="0.25">
      <c r="A1448" s="165"/>
      <c r="B1448" s="72" t="s">
        <v>9219</v>
      </c>
      <c r="C1448" s="64" t="s">
        <v>9220</v>
      </c>
      <c r="D1448" s="64" t="s">
        <v>2</v>
      </c>
      <c r="E1448" s="64" t="s">
        <v>9221</v>
      </c>
      <c r="F1448" s="64" t="s">
        <v>1306</v>
      </c>
      <c r="G1448" s="64" t="s">
        <v>1216</v>
      </c>
      <c r="H1448" s="65">
        <v>38720</v>
      </c>
      <c r="I1448" s="65">
        <v>39838</v>
      </c>
      <c r="J1448" s="93" t="s">
        <v>1</v>
      </c>
      <c r="K1448" s="101">
        <v>305476</v>
      </c>
      <c r="L1448" s="67">
        <f t="shared" si="220"/>
        <v>1.0383880275835654E-4</v>
      </c>
      <c r="M1448" s="66">
        <v>1762.8931118329999</v>
      </c>
      <c r="N1448" s="73">
        <f t="shared" si="221"/>
        <v>3.4160786615246733E-5</v>
      </c>
      <c r="O1448" s="98">
        <v>302696</v>
      </c>
      <c r="P1448" s="67">
        <f t="shared" si="227"/>
        <v>1.1147387025602551E-4</v>
      </c>
      <c r="Q1448" s="66">
        <v>1668.0375118330001</v>
      </c>
      <c r="R1448" s="105">
        <f t="shared" si="222"/>
        <v>4.7792189028994307E-5</v>
      </c>
      <c r="S1448" s="101">
        <v>266000</v>
      </c>
      <c r="T1448" s="67">
        <f t="shared" si="228"/>
        <v>1.1651894697110094E-4</v>
      </c>
      <c r="U1448" s="66">
        <v>1124.5504549889999</v>
      </c>
      <c r="V1448" s="73">
        <f t="shared" si="229"/>
        <v>6.0051723326663836E-5</v>
      </c>
      <c r="W1448" s="98">
        <v>238000</v>
      </c>
      <c r="X1448" s="67">
        <f t="shared" si="223"/>
        <v>1.3522177520917104E-4</v>
      </c>
      <c r="Y1448" s="66">
        <v>867.56228448900197</v>
      </c>
      <c r="Z1448" s="105">
        <f t="shared" si="224"/>
        <v>1.1215702680583456E-4</v>
      </c>
      <c r="AA1448" s="101">
        <v>28000</v>
      </c>
      <c r="AB1448" s="67">
        <f t="shared" si="225"/>
        <v>5.3555822479900028E-5</v>
      </c>
      <c r="AC1448" s="66">
        <v>256.98817050000002</v>
      </c>
      <c r="AD1448" s="73">
        <f t="shared" si="226"/>
        <v>2.3381441249900403E-5</v>
      </c>
    </row>
    <row r="1449" spans="1:30" x14ac:dyDescent="0.25">
      <c r="A1449" s="165"/>
      <c r="B1449" s="72" t="s">
        <v>14242</v>
      </c>
      <c r="C1449" s="64" t="s">
        <v>3449</v>
      </c>
      <c r="D1449" s="64" t="s">
        <v>2</v>
      </c>
      <c r="E1449" s="64" t="s">
        <v>3450</v>
      </c>
      <c r="F1449" s="64" t="s">
        <v>1237</v>
      </c>
      <c r="G1449" s="64" t="s">
        <v>1227</v>
      </c>
      <c r="H1449" s="65">
        <v>39101</v>
      </c>
      <c r="I1449" s="65">
        <v>39549</v>
      </c>
      <c r="J1449" s="93" t="s">
        <v>1</v>
      </c>
      <c r="K1449" s="101">
        <v>149555</v>
      </c>
      <c r="L1449" s="67">
        <f t="shared" si="220"/>
        <v>5.0837421422717376E-5</v>
      </c>
      <c r="M1449" s="66">
        <v>1756.5284747380001</v>
      </c>
      <c r="N1449" s="73">
        <f t="shared" si="221"/>
        <v>3.4037454685349003E-5</v>
      </c>
      <c r="O1449" s="98">
        <v>145355</v>
      </c>
      <c r="P1449" s="67">
        <f t="shared" si="227"/>
        <v>5.3529892734177478E-5</v>
      </c>
      <c r="Q1449" s="66">
        <v>1455.971674738</v>
      </c>
      <c r="R1449" s="105">
        <f t="shared" si="222"/>
        <v>4.1716132284983347E-5</v>
      </c>
      <c r="S1449" s="101">
        <v>128300</v>
      </c>
      <c r="T1449" s="67">
        <f t="shared" si="228"/>
        <v>5.6200680061624999E-5</v>
      </c>
      <c r="U1449" s="66">
        <v>1047.425696347</v>
      </c>
      <c r="V1449" s="73">
        <f t="shared" si="229"/>
        <v>5.5933211216284217E-5</v>
      </c>
      <c r="W1449" s="98">
        <v>109100</v>
      </c>
      <c r="X1449" s="67">
        <f t="shared" si="223"/>
        <v>6.1986116282859507E-5</v>
      </c>
      <c r="Y1449" s="66">
        <v>438.58502139699999</v>
      </c>
      <c r="Z1449" s="105">
        <f t="shared" si="224"/>
        <v>5.6699551007377197E-5</v>
      </c>
      <c r="AA1449" s="101">
        <v>19200</v>
      </c>
      <c r="AB1449" s="67">
        <f t="shared" si="225"/>
        <v>3.6723992557645734E-5</v>
      </c>
      <c r="AC1449" s="66">
        <v>608.84067494999999</v>
      </c>
      <c r="AD1449" s="73">
        <f t="shared" si="226"/>
        <v>5.5393882310598927E-5</v>
      </c>
    </row>
    <row r="1450" spans="1:30" x14ac:dyDescent="0.25">
      <c r="A1450" s="165"/>
      <c r="B1450" s="72" t="s">
        <v>5879</v>
      </c>
      <c r="C1450" s="64" t="s">
        <v>5863</v>
      </c>
      <c r="D1450" s="64" t="s">
        <v>2</v>
      </c>
      <c r="E1450" s="64" t="s">
        <v>5880</v>
      </c>
      <c r="F1450" s="64" t="s">
        <v>1199</v>
      </c>
      <c r="G1450" s="64" t="s">
        <v>1199</v>
      </c>
      <c r="H1450" s="65">
        <v>38719</v>
      </c>
      <c r="I1450" s="65">
        <v>39161</v>
      </c>
      <c r="J1450" s="93" t="s">
        <v>1</v>
      </c>
      <c r="K1450" s="101">
        <v>118530</v>
      </c>
      <c r="L1450" s="67">
        <f t="shared" si="220"/>
        <v>4.0291261149641873E-5</v>
      </c>
      <c r="M1450" s="66">
        <v>1751.8215337040001</v>
      </c>
      <c r="N1450" s="73">
        <f t="shared" si="221"/>
        <v>3.3946245066799959E-5</v>
      </c>
      <c r="O1450" s="98">
        <v>118030</v>
      </c>
      <c r="P1450" s="67">
        <f t="shared" si="227"/>
        <v>4.3466913690034521E-5</v>
      </c>
      <c r="Q1450" s="66">
        <v>1733.9295337040001</v>
      </c>
      <c r="R1450" s="105">
        <f t="shared" si="222"/>
        <v>4.9680110578972457E-5</v>
      </c>
      <c r="S1450" s="101">
        <v>95700</v>
      </c>
      <c r="T1450" s="67">
        <f t="shared" si="228"/>
        <v>4.1920538440354733E-5</v>
      </c>
      <c r="U1450" s="66">
        <v>959.47551912000097</v>
      </c>
      <c r="V1450" s="73">
        <f t="shared" si="229"/>
        <v>5.1236614735498957E-5</v>
      </c>
      <c r="W1450" s="98">
        <v>74600</v>
      </c>
      <c r="X1450" s="67">
        <f t="shared" si="223"/>
        <v>4.2384640464723363E-5</v>
      </c>
      <c r="Y1450" s="66">
        <v>302.447014031999</v>
      </c>
      <c r="Z1450" s="105">
        <f t="shared" si="224"/>
        <v>3.909985307868873E-5</v>
      </c>
      <c r="AA1450" s="101">
        <v>21100</v>
      </c>
      <c r="AB1450" s="67">
        <f t="shared" si="225"/>
        <v>4.0358137654496094E-5</v>
      </c>
      <c r="AC1450" s="66">
        <v>657.02850508799997</v>
      </c>
      <c r="AD1450" s="73">
        <f t="shared" si="226"/>
        <v>5.9778134383913044E-5</v>
      </c>
    </row>
    <row r="1451" spans="1:30" x14ac:dyDescent="0.25">
      <c r="A1451" s="165"/>
      <c r="B1451" s="72" t="s">
        <v>15758</v>
      </c>
      <c r="C1451" s="64" t="s">
        <v>15759</v>
      </c>
      <c r="D1451" s="64" t="s">
        <v>4</v>
      </c>
      <c r="E1451" s="64" t="s">
        <v>15760</v>
      </c>
      <c r="F1451" s="64" t="s">
        <v>1199</v>
      </c>
      <c r="G1451" s="64" t="s">
        <v>1199</v>
      </c>
      <c r="H1451" s="65">
        <v>40521</v>
      </c>
      <c r="I1451" s="65">
        <v>42004</v>
      </c>
      <c r="J1451" s="93" t="s">
        <v>1</v>
      </c>
      <c r="K1451" s="101">
        <v>5600</v>
      </c>
      <c r="L1451" s="67">
        <f t="shared" si="220"/>
        <v>1.903577680232806E-6</v>
      </c>
      <c r="M1451" s="66">
        <v>1744.5671433499999</v>
      </c>
      <c r="N1451" s="73">
        <f t="shared" si="221"/>
        <v>3.3805671778922609E-5</v>
      </c>
      <c r="O1451" s="98">
        <v>5600</v>
      </c>
      <c r="P1451" s="67">
        <f t="shared" si="227"/>
        <v>2.0623122652223445E-6</v>
      </c>
      <c r="Q1451" s="66">
        <v>702.05394335000005</v>
      </c>
      <c r="R1451" s="105">
        <f t="shared" si="222"/>
        <v>2.011507207188832E-5</v>
      </c>
      <c r="S1451" s="101">
        <v>5500</v>
      </c>
      <c r="T1451" s="67">
        <f t="shared" si="228"/>
        <v>2.409226347146824E-6</v>
      </c>
      <c r="U1451" s="66">
        <v>139.82339999999999</v>
      </c>
      <c r="V1451" s="73">
        <f t="shared" si="229"/>
        <v>7.466660205544607E-6</v>
      </c>
      <c r="W1451" s="98">
        <v>2300</v>
      </c>
      <c r="X1451" s="67">
        <f t="shared" si="223"/>
        <v>1.3067650545424092E-6</v>
      </c>
      <c r="Y1451" s="66">
        <v>6.9621000000000004</v>
      </c>
      <c r="Z1451" s="105">
        <f t="shared" si="224"/>
        <v>9.0004884984692942E-7</v>
      </c>
      <c r="AA1451" s="101">
        <v>3200</v>
      </c>
      <c r="AB1451" s="67">
        <f t="shared" si="225"/>
        <v>6.120665426274289E-6</v>
      </c>
      <c r="AC1451" s="66">
        <v>132.8613</v>
      </c>
      <c r="AD1451" s="73">
        <f t="shared" si="226"/>
        <v>1.2088060996314973E-5</v>
      </c>
    </row>
    <row r="1452" spans="1:30" x14ac:dyDescent="0.25">
      <c r="A1452" s="165"/>
      <c r="B1452" s="72" t="s">
        <v>14254</v>
      </c>
      <c r="C1452" s="64" t="s">
        <v>14255</v>
      </c>
      <c r="D1452" s="64" t="s">
        <v>2</v>
      </c>
      <c r="E1452" s="64" t="s">
        <v>14256</v>
      </c>
      <c r="F1452" s="64" t="s">
        <v>2842</v>
      </c>
      <c r="G1452" s="64" t="s">
        <v>1416</v>
      </c>
      <c r="H1452" s="65">
        <v>39343</v>
      </c>
      <c r="I1452" s="65">
        <v>39790</v>
      </c>
      <c r="J1452" s="93" t="s">
        <v>1</v>
      </c>
      <c r="K1452" s="101">
        <v>135650</v>
      </c>
      <c r="L1452" s="67">
        <f t="shared" si="220"/>
        <v>4.6110770057782165E-5</v>
      </c>
      <c r="M1452" s="66">
        <v>1743.6130281134999</v>
      </c>
      <c r="N1452" s="73">
        <f t="shared" si="221"/>
        <v>3.3787183234846025E-5</v>
      </c>
      <c r="O1452" s="98">
        <v>126510</v>
      </c>
      <c r="P1452" s="67">
        <f t="shared" si="227"/>
        <v>4.6589843691656933E-5</v>
      </c>
      <c r="Q1452" s="66">
        <v>1242.8282681134999</v>
      </c>
      <c r="R1452" s="105">
        <f t="shared" si="222"/>
        <v>3.5609201291274519E-5</v>
      </c>
      <c r="S1452" s="101">
        <v>117300</v>
      </c>
      <c r="T1452" s="67">
        <f t="shared" si="228"/>
        <v>5.1382227367331353E-5</v>
      </c>
      <c r="U1452" s="66">
        <v>645.26219454850002</v>
      </c>
      <c r="V1452" s="73">
        <f t="shared" si="229"/>
        <v>3.4457419503299644E-5</v>
      </c>
      <c r="W1452" s="98">
        <v>103900</v>
      </c>
      <c r="X1452" s="67">
        <f t="shared" si="223"/>
        <v>5.9031690942154922E-5</v>
      </c>
      <c r="Y1452" s="66">
        <v>461.293112460999</v>
      </c>
      <c r="Z1452" s="105">
        <f t="shared" si="224"/>
        <v>5.9635215712620103E-5</v>
      </c>
      <c r="AA1452" s="101">
        <v>13400</v>
      </c>
      <c r="AB1452" s="67">
        <f t="shared" si="225"/>
        <v>2.5630286472523583E-5</v>
      </c>
      <c r="AC1452" s="66">
        <v>183.9690820875</v>
      </c>
      <c r="AD1452" s="73">
        <f t="shared" si="226"/>
        <v>1.6737977768618674E-5</v>
      </c>
    </row>
    <row r="1453" spans="1:30" x14ac:dyDescent="0.25">
      <c r="A1453" s="165"/>
      <c r="B1453" s="72" t="s">
        <v>6101</v>
      </c>
      <c r="C1453" s="64" t="s">
        <v>5863</v>
      </c>
      <c r="D1453" s="64" t="s">
        <v>2</v>
      </c>
      <c r="E1453" s="64" t="s">
        <v>6102</v>
      </c>
      <c r="F1453" s="64" t="s">
        <v>437</v>
      </c>
      <c r="G1453" s="64" t="s">
        <v>1269</v>
      </c>
      <c r="H1453" s="65">
        <v>38719</v>
      </c>
      <c r="I1453" s="65">
        <v>39157</v>
      </c>
      <c r="J1453" s="93" t="s">
        <v>1</v>
      </c>
      <c r="K1453" s="101">
        <v>126400</v>
      </c>
      <c r="L1453" s="67">
        <f t="shared" si="220"/>
        <v>4.2966467639540476E-5</v>
      </c>
      <c r="M1453" s="66">
        <v>1741.9410044890001</v>
      </c>
      <c r="N1453" s="73">
        <f t="shared" si="221"/>
        <v>3.3754783288491478E-5</v>
      </c>
      <c r="O1453" s="98">
        <v>111000</v>
      </c>
      <c r="P1453" s="67">
        <f t="shared" si="227"/>
        <v>4.0877975257085757E-5</v>
      </c>
      <c r="Q1453" s="66">
        <v>1234.0350044889999</v>
      </c>
      <c r="R1453" s="105">
        <f t="shared" si="222"/>
        <v>3.5357258925264971E-5</v>
      </c>
      <c r="S1453" s="101">
        <v>102200</v>
      </c>
      <c r="T1453" s="67">
        <f t="shared" si="228"/>
        <v>4.476780594152825E-5</v>
      </c>
      <c r="U1453" s="66">
        <v>1000.8133612</v>
      </c>
      <c r="V1453" s="73">
        <f t="shared" si="229"/>
        <v>5.3444082301312811E-5</v>
      </c>
      <c r="W1453" s="98">
        <v>84300</v>
      </c>
      <c r="X1453" s="67">
        <f t="shared" si="223"/>
        <v>4.7895780042576133E-5</v>
      </c>
      <c r="Y1453" s="66">
        <v>395.0034862</v>
      </c>
      <c r="Z1453" s="105">
        <f t="shared" si="224"/>
        <v>5.1065401737958011E-5</v>
      </c>
      <c r="AA1453" s="101">
        <v>17900</v>
      </c>
      <c r="AB1453" s="67">
        <f t="shared" si="225"/>
        <v>3.4237472228221802E-5</v>
      </c>
      <c r="AC1453" s="66">
        <v>605.80987500000003</v>
      </c>
      <c r="AD1453" s="73">
        <f t="shared" si="226"/>
        <v>5.5118132376922022E-5</v>
      </c>
    </row>
    <row r="1454" spans="1:30" x14ac:dyDescent="0.25">
      <c r="A1454" s="165"/>
      <c r="B1454" s="72" t="s">
        <v>15610</v>
      </c>
      <c r="C1454" s="64" t="s">
        <v>15611</v>
      </c>
      <c r="D1454" s="64" t="s">
        <v>0</v>
      </c>
      <c r="E1454" s="64" t="s">
        <v>15612</v>
      </c>
      <c r="F1454" s="64" t="s">
        <v>3255</v>
      </c>
      <c r="G1454" s="64" t="s">
        <v>1227</v>
      </c>
      <c r="H1454" s="65">
        <v>41786</v>
      </c>
      <c r="I1454" s="65">
        <v>42003</v>
      </c>
      <c r="J1454" s="93" t="s">
        <v>1</v>
      </c>
      <c r="K1454" s="101">
        <v>97425</v>
      </c>
      <c r="L1454" s="67">
        <f t="shared" si="220"/>
        <v>3.3117152767264484E-5</v>
      </c>
      <c r="M1454" s="66">
        <v>1737.864609582</v>
      </c>
      <c r="N1454" s="73">
        <f t="shared" si="221"/>
        <v>3.3675792193885223E-5</v>
      </c>
      <c r="O1454" s="98">
        <v>86225</v>
      </c>
      <c r="P1454" s="67">
        <f t="shared" si="227"/>
        <v>3.1754084833713691E-5</v>
      </c>
      <c r="Q1454" s="66">
        <v>1349.068929582</v>
      </c>
      <c r="R1454" s="105">
        <f t="shared" si="222"/>
        <v>3.86531818609251E-5</v>
      </c>
      <c r="S1454" s="101">
        <v>70300</v>
      </c>
      <c r="T1454" s="67">
        <f t="shared" si="228"/>
        <v>3.0794293128076672E-5</v>
      </c>
      <c r="U1454" s="66">
        <v>408.94252208199998</v>
      </c>
      <c r="V1454" s="73">
        <f t="shared" si="229"/>
        <v>2.1837795790867022E-5</v>
      </c>
      <c r="W1454" s="98">
        <v>53000</v>
      </c>
      <c r="X1454" s="67">
        <f t="shared" si="223"/>
        <v>3.011241212641204E-5</v>
      </c>
      <c r="Y1454" s="66">
        <v>200.50627208200001</v>
      </c>
      <c r="Z1454" s="105">
        <f t="shared" si="224"/>
        <v>2.5921121439579954E-5</v>
      </c>
      <c r="AA1454" s="101">
        <v>17300</v>
      </c>
      <c r="AB1454" s="67">
        <f t="shared" si="225"/>
        <v>3.3089847460795374E-5</v>
      </c>
      <c r="AC1454" s="66">
        <v>208.43625</v>
      </c>
      <c r="AD1454" s="73">
        <f t="shared" si="226"/>
        <v>1.8964063303935434E-5</v>
      </c>
    </row>
    <row r="1455" spans="1:30" x14ac:dyDescent="0.25">
      <c r="A1455" s="165"/>
      <c r="B1455" s="72" t="s">
        <v>12284</v>
      </c>
      <c r="C1455" s="64" t="s">
        <v>12285</v>
      </c>
      <c r="D1455" s="64" t="s">
        <v>2</v>
      </c>
      <c r="E1455" s="64" t="s">
        <v>12286</v>
      </c>
      <c r="F1455" s="64" t="s">
        <v>1313</v>
      </c>
      <c r="G1455" s="64" t="s">
        <v>1193</v>
      </c>
      <c r="H1455" s="65">
        <v>38720</v>
      </c>
      <c r="I1455" s="65">
        <v>39812</v>
      </c>
      <c r="J1455" s="93" t="s">
        <v>1</v>
      </c>
      <c r="K1455" s="101">
        <v>252772</v>
      </c>
      <c r="L1455" s="67">
        <f t="shared" si="220"/>
        <v>8.5923417390679796E-5</v>
      </c>
      <c r="M1455" s="66">
        <v>1731.454422385</v>
      </c>
      <c r="N1455" s="73">
        <f t="shared" si="221"/>
        <v>3.3551577608479748E-5</v>
      </c>
      <c r="O1455" s="98">
        <v>250082</v>
      </c>
      <c r="P1455" s="67">
        <f t="shared" si="227"/>
        <v>9.2097709984166859E-5</v>
      </c>
      <c r="Q1455" s="66">
        <v>1561.227222385</v>
      </c>
      <c r="R1455" s="105">
        <f t="shared" si="222"/>
        <v>4.4731887622504424E-5</v>
      </c>
      <c r="S1455" s="101">
        <v>226020</v>
      </c>
      <c r="T1455" s="67">
        <f t="shared" si="228"/>
        <v>9.9006061633113659E-5</v>
      </c>
      <c r="U1455" s="66">
        <v>1058.648202805</v>
      </c>
      <c r="V1455" s="73">
        <f t="shared" si="229"/>
        <v>5.6532500336534587E-5</v>
      </c>
      <c r="W1455" s="98">
        <v>209320</v>
      </c>
      <c r="X1455" s="67">
        <f t="shared" si="223"/>
        <v>1.1892698313774657E-4</v>
      </c>
      <c r="Y1455" s="66">
        <v>896.94261530500296</v>
      </c>
      <c r="Z1455" s="105">
        <f t="shared" si="224"/>
        <v>1.1595526770427957E-4</v>
      </c>
      <c r="AA1455" s="101">
        <v>16700</v>
      </c>
      <c r="AB1455" s="67">
        <f t="shared" si="225"/>
        <v>3.1942222693368947E-5</v>
      </c>
      <c r="AC1455" s="66">
        <v>161.70558750000001</v>
      </c>
      <c r="AD1455" s="73">
        <f t="shared" si="226"/>
        <v>1.4712388070453533E-5</v>
      </c>
    </row>
    <row r="1456" spans="1:30" x14ac:dyDescent="0.25">
      <c r="A1456" s="165"/>
      <c r="B1456" s="72" t="s">
        <v>15921</v>
      </c>
      <c r="C1456" s="64" t="s">
        <v>15922</v>
      </c>
      <c r="D1456" s="64" t="s">
        <v>2</v>
      </c>
      <c r="E1456" s="64" t="s">
        <v>15923</v>
      </c>
      <c r="F1456" s="64" t="s">
        <v>1522</v>
      </c>
      <c r="G1456" s="64" t="s">
        <v>1416</v>
      </c>
      <c r="H1456" s="65">
        <v>41466</v>
      </c>
      <c r="I1456" s="65">
        <v>42004</v>
      </c>
      <c r="J1456" s="93" t="s">
        <v>1</v>
      </c>
      <c r="K1456" s="101">
        <v>133991</v>
      </c>
      <c r="L1456" s="67">
        <f t="shared" si="220"/>
        <v>4.5546835170013199E-5</v>
      </c>
      <c r="M1456" s="66">
        <v>1730.8768786349999</v>
      </c>
      <c r="N1456" s="73">
        <f t="shared" si="221"/>
        <v>3.3540386147878824E-5</v>
      </c>
      <c r="O1456" s="98">
        <v>131585</v>
      </c>
      <c r="P1456" s="67">
        <f t="shared" si="227"/>
        <v>4.8458814182014677E-5</v>
      </c>
      <c r="Q1456" s="66">
        <v>1514.6352786350001</v>
      </c>
      <c r="R1456" s="105">
        <f t="shared" si="222"/>
        <v>4.3396947030861903E-5</v>
      </c>
      <c r="S1456" s="101">
        <v>118900</v>
      </c>
      <c r="T1456" s="67">
        <f t="shared" si="228"/>
        <v>5.2083093213774064E-5</v>
      </c>
      <c r="U1456" s="66">
        <v>1201.324851135</v>
      </c>
      <c r="V1456" s="73">
        <f t="shared" si="229"/>
        <v>6.4151525852621975E-5</v>
      </c>
      <c r="W1456" s="98">
        <v>85100</v>
      </c>
      <c r="X1456" s="67">
        <f t="shared" si="223"/>
        <v>4.8350307018069147E-5</v>
      </c>
      <c r="Y1456" s="66">
        <v>423.72316363499903</v>
      </c>
      <c r="Z1456" s="105">
        <f t="shared" si="224"/>
        <v>5.4778234452705815E-5</v>
      </c>
      <c r="AA1456" s="101">
        <v>33800</v>
      </c>
      <c r="AB1456" s="67">
        <f t="shared" si="225"/>
        <v>6.4649528565022179E-5</v>
      </c>
      <c r="AC1456" s="66">
        <v>777.601687499999</v>
      </c>
      <c r="AD1456" s="73">
        <f t="shared" si="226"/>
        <v>7.0748191003230004E-5</v>
      </c>
    </row>
    <row r="1457" spans="1:30" x14ac:dyDescent="0.25">
      <c r="A1457" s="165"/>
      <c r="B1457" s="72" t="s">
        <v>6688</v>
      </c>
      <c r="C1457" s="64" t="s">
        <v>6689</v>
      </c>
      <c r="D1457" s="64" t="s">
        <v>8</v>
      </c>
      <c r="E1457" s="64" t="s">
        <v>6690</v>
      </c>
      <c r="F1457" s="64" t="s">
        <v>1221</v>
      </c>
      <c r="G1457" s="64" t="s">
        <v>1167</v>
      </c>
      <c r="H1457" s="65">
        <v>38763</v>
      </c>
      <c r="I1457" s="65">
        <v>40260</v>
      </c>
      <c r="J1457" s="93" t="s">
        <v>1</v>
      </c>
      <c r="K1457" s="101">
        <v>244680</v>
      </c>
      <c r="L1457" s="67">
        <f t="shared" si="220"/>
        <v>8.3172747642743392E-5</v>
      </c>
      <c r="M1457" s="66">
        <v>1729.4139</v>
      </c>
      <c r="N1457" s="73">
        <f t="shared" si="221"/>
        <v>3.3512037009387417E-5</v>
      </c>
      <c r="O1457" s="98">
        <v>243600</v>
      </c>
      <c r="P1457" s="67">
        <f t="shared" si="227"/>
        <v>8.9710583537171986E-5</v>
      </c>
      <c r="Q1457" s="66">
        <v>1470.2139</v>
      </c>
      <c r="R1457" s="105">
        <f t="shared" si="222"/>
        <v>4.2124196922071177E-5</v>
      </c>
      <c r="S1457" s="101">
        <v>243600</v>
      </c>
      <c r="T1457" s="67">
        <f t="shared" si="228"/>
        <v>1.0670682512090296E-4</v>
      </c>
      <c r="U1457" s="66">
        <v>1470.2139</v>
      </c>
      <c r="V1457" s="73">
        <f t="shared" si="229"/>
        <v>7.8510375379003359E-5</v>
      </c>
      <c r="W1457" s="98">
        <v>243600</v>
      </c>
      <c r="X1457" s="67">
        <f t="shared" si="223"/>
        <v>1.3840346403762213E-4</v>
      </c>
      <c r="Y1457" s="66">
        <v>1470.2139</v>
      </c>
      <c r="Z1457" s="105">
        <f t="shared" si="224"/>
        <v>1.900668375524581E-4</v>
      </c>
      <c r="AA1457" s="101">
        <v>0</v>
      </c>
      <c r="AB1457" s="67">
        <f t="shared" si="225"/>
        <v>0</v>
      </c>
      <c r="AC1457" s="66">
        <v>0</v>
      </c>
      <c r="AD1457" s="73">
        <f t="shared" si="226"/>
        <v>0</v>
      </c>
    </row>
    <row r="1458" spans="1:30" x14ac:dyDescent="0.25">
      <c r="A1458" s="165"/>
      <c r="B1458" s="72" t="s">
        <v>10297</v>
      </c>
      <c r="C1458" s="64" t="s">
        <v>10295</v>
      </c>
      <c r="D1458" s="64" t="s">
        <v>7</v>
      </c>
      <c r="E1458" s="64" t="s">
        <v>10296</v>
      </c>
      <c r="F1458" s="64" t="s">
        <v>1167</v>
      </c>
      <c r="G1458" s="64" t="s">
        <v>1167</v>
      </c>
      <c r="H1458" s="65">
        <v>38726</v>
      </c>
      <c r="I1458" s="65">
        <v>42003</v>
      </c>
      <c r="J1458" s="93" t="s">
        <v>1</v>
      </c>
      <c r="K1458" s="101">
        <v>321404</v>
      </c>
      <c r="L1458" s="67">
        <f t="shared" si="220"/>
        <v>1.0925312156027585E-4</v>
      </c>
      <c r="M1458" s="66">
        <v>1727.4357299999999</v>
      </c>
      <c r="N1458" s="73">
        <f t="shared" si="221"/>
        <v>3.3473704655142514E-5</v>
      </c>
      <c r="O1458" s="98">
        <v>321404</v>
      </c>
      <c r="P1458" s="67">
        <f t="shared" si="227"/>
        <v>1.1836346630205757E-4</v>
      </c>
      <c r="Q1458" s="66">
        <v>1727.4357299999999</v>
      </c>
      <c r="R1458" s="105">
        <f t="shared" si="222"/>
        <v>4.94940517571911E-5</v>
      </c>
      <c r="S1458" s="101">
        <v>320744</v>
      </c>
      <c r="T1458" s="67">
        <f t="shared" si="228"/>
        <v>1.4049907190713835E-4</v>
      </c>
      <c r="U1458" s="66">
        <v>1725.2477309999999</v>
      </c>
      <c r="V1458" s="73">
        <f t="shared" si="229"/>
        <v>9.2129347289250782E-5</v>
      </c>
      <c r="W1458" s="98">
        <v>320744</v>
      </c>
      <c r="X1458" s="67">
        <f t="shared" si="223"/>
        <v>1.8223350028441328E-4</v>
      </c>
      <c r="Y1458" s="66">
        <v>1725.2477309999999</v>
      </c>
      <c r="Z1458" s="105">
        <f t="shared" si="224"/>
        <v>2.2303719222469866E-4</v>
      </c>
      <c r="AA1458" s="101">
        <v>0</v>
      </c>
      <c r="AB1458" s="67">
        <f t="shared" si="225"/>
        <v>0</v>
      </c>
      <c r="AC1458" s="66">
        <v>0</v>
      </c>
      <c r="AD1458" s="73">
        <f t="shared" si="226"/>
        <v>0</v>
      </c>
    </row>
    <row r="1459" spans="1:30" x14ac:dyDescent="0.25">
      <c r="A1459" s="165"/>
      <c r="B1459" s="72" t="s">
        <v>5869</v>
      </c>
      <c r="C1459" s="64" t="s">
        <v>5863</v>
      </c>
      <c r="D1459" s="64" t="s">
        <v>2</v>
      </c>
      <c r="E1459" s="64" t="s">
        <v>5870</v>
      </c>
      <c r="F1459" s="64" t="s">
        <v>1647</v>
      </c>
      <c r="G1459" s="64" t="s">
        <v>1227</v>
      </c>
      <c r="H1459" s="65">
        <v>38721</v>
      </c>
      <c r="I1459" s="65">
        <v>39161</v>
      </c>
      <c r="J1459" s="93" t="s">
        <v>1</v>
      </c>
      <c r="K1459" s="101">
        <v>82595</v>
      </c>
      <c r="L1459" s="67">
        <f t="shared" si="220"/>
        <v>2.8076071160505108E-5</v>
      </c>
      <c r="M1459" s="66">
        <v>1726.254820849</v>
      </c>
      <c r="N1459" s="73">
        <f t="shared" si="221"/>
        <v>3.3450821370133048E-5</v>
      </c>
      <c r="O1459" s="98">
        <v>72595</v>
      </c>
      <c r="P1459" s="67">
        <f t="shared" si="227"/>
        <v>2.6734564088181447E-5</v>
      </c>
      <c r="Q1459" s="66">
        <v>1375.8252208490001</v>
      </c>
      <c r="R1459" s="105">
        <f t="shared" si="222"/>
        <v>3.9419796353030912E-5</v>
      </c>
      <c r="S1459" s="101">
        <v>58700</v>
      </c>
      <c r="T1459" s="67">
        <f t="shared" si="228"/>
        <v>2.571301574136701E-5</v>
      </c>
      <c r="U1459" s="66">
        <v>499.31454057000002</v>
      </c>
      <c r="V1459" s="73">
        <f t="shared" si="229"/>
        <v>2.6663720165035376E-5</v>
      </c>
      <c r="W1459" s="98">
        <v>47100</v>
      </c>
      <c r="X1459" s="67">
        <f t="shared" si="223"/>
        <v>2.6760275682151076E-5</v>
      </c>
      <c r="Y1459" s="66">
        <v>197.99656856999999</v>
      </c>
      <c r="Z1459" s="105">
        <f t="shared" si="224"/>
        <v>2.5596671092783382E-5</v>
      </c>
      <c r="AA1459" s="101">
        <v>11600</v>
      </c>
      <c r="AB1459" s="67">
        <f t="shared" si="225"/>
        <v>2.2187412170244298E-5</v>
      </c>
      <c r="AC1459" s="66">
        <v>301.317972</v>
      </c>
      <c r="AD1459" s="73">
        <f t="shared" si="226"/>
        <v>2.7414680007059446E-5</v>
      </c>
    </row>
    <row r="1460" spans="1:30" x14ac:dyDescent="0.25">
      <c r="A1460" s="165"/>
      <c r="B1460" s="72" t="s">
        <v>1228</v>
      </c>
      <c r="C1460" s="64" t="s">
        <v>1195</v>
      </c>
      <c r="D1460" s="64" t="s">
        <v>2</v>
      </c>
      <c r="E1460" s="64" t="s">
        <v>1229</v>
      </c>
      <c r="F1460" s="64" t="s">
        <v>1230</v>
      </c>
      <c r="G1460" s="64" t="s">
        <v>1167</v>
      </c>
      <c r="H1460" s="65">
        <v>41414</v>
      </c>
      <c r="I1460" s="65">
        <v>42003</v>
      </c>
      <c r="J1460" s="93" t="s">
        <v>1</v>
      </c>
      <c r="K1460" s="101">
        <v>122091</v>
      </c>
      <c r="L1460" s="67">
        <f t="shared" si="220"/>
        <v>4.1501732599518485E-5</v>
      </c>
      <c r="M1460" s="66">
        <v>1717.1555890435</v>
      </c>
      <c r="N1460" s="73">
        <f t="shared" si="221"/>
        <v>3.327449932656504E-5</v>
      </c>
      <c r="O1460" s="98">
        <v>116025</v>
      </c>
      <c r="P1460" s="67">
        <f t="shared" si="227"/>
        <v>4.2728532245075455E-5</v>
      </c>
      <c r="Q1460" s="66">
        <v>1031.8395890434999</v>
      </c>
      <c r="R1460" s="105">
        <f t="shared" si="222"/>
        <v>2.9564007006638552E-5</v>
      </c>
      <c r="S1460" s="101">
        <v>93600</v>
      </c>
      <c r="T1460" s="67">
        <f t="shared" si="228"/>
        <v>4.1000652016898677E-5</v>
      </c>
      <c r="U1460" s="66">
        <v>576.89088404350002</v>
      </c>
      <c r="V1460" s="73">
        <f t="shared" si="229"/>
        <v>3.0806347198173196E-5</v>
      </c>
      <c r="W1460" s="98">
        <v>72300</v>
      </c>
      <c r="X1460" s="67">
        <f t="shared" si="223"/>
        <v>4.107787541018095E-5</v>
      </c>
      <c r="Y1460" s="66">
        <v>299.894505181</v>
      </c>
      <c r="Z1460" s="105">
        <f t="shared" si="224"/>
        <v>3.8769868927991993E-5</v>
      </c>
      <c r="AA1460" s="101">
        <v>21300</v>
      </c>
      <c r="AB1460" s="67">
        <f t="shared" si="225"/>
        <v>4.0740679243638236E-5</v>
      </c>
      <c r="AC1460" s="66">
        <v>276.99637886250002</v>
      </c>
      <c r="AD1460" s="73">
        <f t="shared" si="226"/>
        <v>2.5201839237221612E-5</v>
      </c>
    </row>
    <row r="1461" spans="1:30" x14ac:dyDescent="0.25">
      <c r="A1461" s="165"/>
      <c r="B1461" s="72" t="s">
        <v>9411</v>
      </c>
      <c r="C1461" s="64" t="s">
        <v>9412</v>
      </c>
      <c r="D1461" s="64" t="s">
        <v>2</v>
      </c>
      <c r="E1461" s="64" t="s">
        <v>9413</v>
      </c>
      <c r="F1461" s="64" t="s">
        <v>493</v>
      </c>
      <c r="G1461" s="64" t="s">
        <v>1167</v>
      </c>
      <c r="H1461" s="65">
        <v>38718</v>
      </c>
      <c r="I1461" s="65">
        <v>39793</v>
      </c>
      <c r="J1461" s="93" t="s">
        <v>1</v>
      </c>
      <c r="K1461" s="101">
        <v>156736</v>
      </c>
      <c r="L1461" s="67">
        <f t="shared" si="220"/>
        <v>5.3278419873030191E-5</v>
      </c>
      <c r="M1461" s="66">
        <v>1708.3285762620001</v>
      </c>
      <c r="N1461" s="73">
        <f t="shared" si="221"/>
        <v>3.3103452257372433E-5</v>
      </c>
      <c r="O1461" s="98">
        <v>152706</v>
      </c>
      <c r="P1461" s="67">
        <f t="shared" si="227"/>
        <v>5.6237045852329167E-5</v>
      </c>
      <c r="Q1461" s="66">
        <v>1502.516176262</v>
      </c>
      <c r="R1461" s="105">
        <f t="shared" si="222"/>
        <v>4.3049713573962194E-5</v>
      </c>
      <c r="S1461" s="101">
        <v>125100</v>
      </c>
      <c r="T1461" s="67">
        <f t="shared" si="228"/>
        <v>5.4798948368739571E-5</v>
      </c>
      <c r="U1461" s="66">
        <v>539.69224338899903</v>
      </c>
      <c r="V1461" s="73">
        <f t="shared" si="229"/>
        <v>2.8819915671867038E-5</v>
      </c>
      <c r="W1461" s="98">
        <v>119100</v>
      </c>
      <c r="X1461" s="67">
        <f t="shared" si="223"/>
        <v>6.7667703476522153E-5</v>
      </c>
      <c r="Y1461" s="66">
        <v>488.92793088899998</v>
      </c>
      <c r="Z1461" s="105">
        <f t="shared" si="224"/>
        <v>6.3207799637276594E-5</v>
      </c>
      <c r="AA1461" s="101">
        <v>6000</v>
      </c>
      <c r="AB1461" s="67">
        <f t="shared" si="225"/>
        <v>1.1476247674264291E-5</v>
      </c>
      <c r="AC1461" s="66">
        <v>50.764312500000003</v>
      </c>
      <c r="AD1461" s="73">
        <f t="shared" si="226"/>
        <v>4.6186670304745972E-6</v>
      </c>
    </row>
    <row r="1462" spans="1:30" x14ac:dyDescent="0.25">
      <c r="A1462" s="165"/>
      <c r="B1462" s="72" t="s">
        <v>10418</v>
      </c>
      <c r="C1462" s="64" t="s">
        <v>10419</v>
      </c>
      <c r="D1462" s="64" t="s">
        <v>4</v>
      </c>
      <c r="E1462" s="64" t="s">
        <v>10420</v>
      </c>
      <c r="F1462" s="64" t="s">
        <v>1790</v>
      </c>
      <c r="G1462" s="64" t="s">
        <v>1139</v>
      </c>
      <c r="H1462" s="65">
        <v>38721</v>
      </c>
      <c r="I1462" s="65">
        <v>40296</v>
      </c>
      <c r="J1462" s="93" t="s">
        <v>1</v>
      </c>
      <c r="K1462" s="101">
        <v>76701</v>
      </c>
      <c r="L1462" s="67">
        <f t="shared" si="220"/>
        <v>2.607255565206008E-5</v>
      </c>
      <c r="M1462" s="66">
        <v>1667.1042090420001</v>
      </c>
      <c r="N1462" s="73">
        <f t="shared" si="221"/>
        <v>3.2304619473638463E-5</v>
      </c>
      <c r="O1462" s="98">
        <v>74501</v>
      </c>
      <c r="P1462" s="67">
        <f t="shared" si="227"/>
        <v>2.7436486798451768E-5</v>
      </c>
      <c r="Q1462" s="66">
        <v>1587.4602890420001</v>
      </c>
      <c r="R1462" s="105">
        <f t="shared" si="222"/>
        <v>4.5483510815380844E-5</v>
      </c>
      <c r="S1462" s="101">
        <v>64920</v>
      </c>
      <c r="T1462" s="67">
        <f t="shared" si="228"/>
        <v>2.8437631719413056E-5</v>
      </c>
      <c r="U1462" s="66">
        <v>304.05948157500001</v>
      </c>
      <c r="V1462" s="73">
        <f t="shared" si="229"/>
        <v>1.623697343359249E-5</v>
      </c>
      <c r="W1462" s="98">
        <v>42160</v>
      </c>
      <c r="X1462" s="67">
        <f t="shared" si="223"/>
        <v>2.3953571608481728E-5</v>
      </c>
      <c r="Y1462" s="66">
        <v>131.259106575</v>
      </c>
      <c r="Z1462" s="105">
        <f t="shared" si="224"/>
        <v>1.6968961650186623E-5</v>
      </c>
      <c r="AA1462" s="101">
        <v>22760</v>
      </c>
      <c r="AB1462" s="67">
        <f t="shared" si="225"/>
        <v>4.3533232844375879E-5</v>
      </c>
      <c r="AC1462" s="66">
        <v>172.800375</v>
      </c>
      <c r="AD1462" s="73">
        <f t="shared" si="226"/>
        <v>1.5721820222940021E-5</v>
      </c>
    </row>
    <row r="1463" spans="1:30" x14ac:dyDescent="0.25">
      <c r="A1463" s="165"/>
      <c r="B1463" s="72" t="s">
        <v>9174</v>
      </c>
      <c r="C1463" s="64" t="s">
        <v>9175</v>
      </c>
      <c r="D1463" s="64" t="s">
        <v>2</v>
      </c>
      <c r="E1463" s="64" t="s">
        <v>9176</v>
      </c>
      <c r="F1463" s="64" t="s">
        <v>1215</v>
      </c>
      <c r="G1463" s="64" t="s">
        <v>1216</v>
      </c>
      <c r="H1463" s="65">
        <v>38721</v>
      </c>
      <c r="I1463" s="65">
        <v>39793</v>
      </c>
      <c r="J1463" s="93" t="s">
        <v>1</v>
      </c>
      <c r="K1463" s="101">
        <v>259455</v>
      </c>
      <c r="L1463" s="67">
        <f t="shared" si="220"/>
        <v>8.8195133397286197E-5</v>
      </c>
      <c r="M1463" s="66">
        <v>1663.2233431679999</v>
      </c>
      <c r="N1463" s="73">
        <f t="shared" si="221"/>
        <v>3.2229417278953916E-5</v>
      </c>
      <c r="O1463" s="98">
        <v>257625</v>
      </c>
      <c r="P1463" s="67">
        <f t="shared" si="227"/>
        <v>9.4875570951411884E-5</v>
      </c>
      <c r="Q1463" s="66">
        <v>1611.330683168</v>
      </c>
      <c r="R1463" s="105">
        <f t="shared" si="222"/>
        <v>4.6167439312296204E-5</v>
      </c>
      <c r="S1463" s="101">
        <v>213500</v>
      </c>
      <c r="T1463" s="67">
        <f t="shared" si="228"/>
        <v>9.3521786384699439E-5</v>
      </c>
      <c r="U1463" s="66">
        <v>1161.46480213</v>
      </c>
      <c r="V1463" s="73">
        <f t="shared" si="229"/>
        <v>6.2022973395045553E-5</v>
      </c>
      <c r="W1463" s="98">
        <v>190800</v>
      </c>
      <c r="X1463" s="67">
        <f t="shared" si="223"/>
        <v>1.0840468365508335E-4</v>
      </c>
      <c r="Y1463" s="66">
        <v>780.56518962999996</v>
      </c>
      <c r="Z1463" s="105">
        <f t="shared" si="224"/>
        <v>1.0091018531147669E-4</v>
      </c>
      <c r="AA1463" s="101">
        <v>22700</v>
      </c>
      <c r="AB1463" s="67">
        <f t="shared" si="225"/>
        <v>4.3418470367633233E-5</v>
      </c>
      <c r="AC1463" s="66">
        <v>380.89961249999999</v>
      </c>
      <c r="AD1463" s="73">
        <f t="shared" si="226"/>
        <v>3.4655221267387394E-5</v>
      </c>
    </row>
    <row r="1464" spans="1:30" x14ac:dyDescent="0.25">
      <c r="A1464" s="165"/>
      <c r="B1464" s="72" t="s">
        <v>5802</v>
      </c>
      <c r="C1464" s="64" t="s">
        <v>5803</v>
      </c>
      <c r="D1464" s="64" t="s">
        <v>7</v>
      </c>
      <c r="E1464" s="64" t="s">
        <v>5804</v>
      </c>
      <c r="F1464" s="64" t="s">
        <v>2842</v>
      </c>
      <c r="G1464" s="64" t="s">
        <v>1416</v>
      </c>
      <c r="H1464" s="65">
        <v>38726</v>
      </c>
      <c r="I1464" s="65">
        <v>41977</v>
      </c>
      <c r="J1464" s="93" t="s">
        <v>1</v>
      </c>
      <c r="K1464" s="101">
        <v>295100</v>
      </c>
      <c r="L1464" s="67">
        <f t="shared" si="220"/>
        <v>1.0031174525655376E-4</v>
      </c>
      <c r="M1464" s="66">
        <v>1623.1802204999999</v>
      </c>
      <c r="N1464" s="73">
        <f t="shared" si="221"/>
        <v>3.1453474279524195E-5</v>
      </c>
      <c r="O1464" s="98">
        <v>295100</v>
      </c>
      <c r="P1464" s="67">
        <f t="shared" si="227"/>
        <v>1.0867649097627034E-4</v>
      </c>
      <c r="Q1464" s="66">
        <v>1623.1802204999999</v>
      </c>
      <c r="R1464" s="105">
        <f t="shared" si="222"/>
        <v>4.6506949259800164E-5</v>
      </c>
      <c r="S1464" s="101">
        <v>294040</v>
      </c>
      <c r="T1464" s="67">
        <f t="shared" si="228"/>
        <v>1.2880162093000948E-4</v>
      </c>
      <c r="U1464" s="66">
        <v>1570.4117699999999</v>
      </c>
      <c r="V1464" s="73">
        <f t="shared" si="229"/>
        <v>8.3861006593873914E-5</v>
      </c>
      <c r="W1464" s="98">
        <v>293740</v>
      </c>
      <c r="X1464" s="67">
        <f t="shared" si="223"/>
        <v>1.6689094222664666E-4</v>
      </c>
      <c r="Y1464" s="66">
        <v>1568.3946450000001</v>
      </c>
      <c r="Z1464" s="105">
        <f t="shared" si="224"/>
        <v>2.0275948296323427E-4</v>
      </c>
      <c r="AA1464" s="101">
        <v>300</v>
      </c>
      <c r="AB1464" s="67">
        <f t="shared" si="225"/>
        <v>5.738123837132146E-7</v>
      </c>
      <c r="AC1464" s="66">
        <v>2.0171250000000001</v>
      </c>
      <c r="AD1464" s="73">
        <f t="shared" si="226"/>
        <v>1.835231932638913E-7</v>
      </c>
    </row>
    <row r="1465" spans="1:30" x14ac:dyDescent="0.25">
      <c r="A1465" s="165"/>
      <c r="B1465" s="74" t="s">
        <v>16514</v>
      </c>
      <c r="C1465" s="68" t="s">
        <v>16515</v>
      </c>
      <c r="D1465" s="68" t="s">
        <v>2</v>
      </c>
      <c r="E1465" s="68" t="s">
        <v>16516</v>
      </c>
      <c r="F1465" s="68" t="s">
        <v>1199</v>
      </c>
      <c r="G1465" s="68" t="s">
        <v>1199</v>
      </c>
      <c r="H1465" s="69">
        <v>38721</v>
      </c>
      <c r="I1465" s="69">
        <v>39175</v>
      </c>
      <c r="J1465" s="94" t="s">
        <v>1173</v>
      </c>
      <c r="K1465" s="102">
        <v>102785</v>
      </c>
      <c r="L1465" s="71">
        <f t="shared" si="220"/>
        <v>3.4939148546915889E-5</v>
      </c>
      <c r="M1465" s="70">
        <v>1615.4657288325</v>
      </c>
      <c r="N1465" s="75">
        <f t="shared" si="221"/>
        <v>3.1303985293533118E-5</v>
      </c>
      <c r="O1465" s="99">
        <v>92975</v>
      </c>
      <c r="P1465" s="71">
        <f t="shared" si="227"/>
        <v>3.4239907653401334E-5</v>
      </c>
      <c r="Q1465" s="70">
        <v>1272.6101288325001</v>
      </c>
      <c r="R1465" s="106">
        <f t="shared" si="222"/>
        <v>3.6462503634309683E-5</v>
      </c>
      <c r="S1465" s="102">
        <v>81600</v>
      </c>
      <c r="T1465" s="71">
        <f t="shared" si="228"/>
        <v>3.5744158168578334E-5</v>
      </c>
      <c r="U1465" s="70">
        <v>933.18359365250103</v>
      </c>
      <c r="V1465" s="75">
        <f t="shared" si="229"/>
        <v>4.9832608870848793E-5</v>
      </c>
      <c r="W1465" s="99">
        <v>50500</v>
      </c>
      <c r="X1465" s="71">
        <f t="shared" si="223"/>
        <v>2.8692015327996379E-5</v>
      </c>
      <c r="Y1465" s="70">
        <v>194.32733984000001</v>
      </c>
      <c r="Z1465" s="106">
        <f t="shared" si="224"/>
        <v>2.5122319230807571E-5</v>
      </c>
      <c r="AA1465" s="102">
        <v>31100</v>
      </c>
      <c r="AB1465" s="71">
        <f t="shared" si="225"/>
        <v>5.9485217111603242E-5</v>
      </c>
      <c r="AC1465" s="70">
        <v>738.85625381249997</v>
      </c>
      <c r="AD1465" s="75">
        <f t="shared" si="226"/>
        <v>6.7223032317117749E-5</v>
      </c>
    </row>
    <row r="1466" spans="1:30" x14ac:dyDescent="0.25">
      <c r="A1466" s="165"/>
      <c r="B1466" s="72" t="s">
        <v>15912</v>
      </c>
      <c r="C1466" s="64" t="s">
        <v>15913</v>
      </c>
      <c r="D1466" s="64" t="s">
        <v>2</v>
      </c>
      <c r="E1466" s="64" t="s">
        <v>15914</v>
      </c>
      <c r="F1466" s="64" t="s">
        <v>1215</v>
      </c>
      <c r="G1466" s="64" t="s">
        <v>1216</v>
      </c>
      <c r="H1466" s="65">
        <v>41176</v>
      </c>
      <c r="I1466" s="65">
        <v>42003</v>
      </c>
      <c r="J1466" s="93" t="s">
        <v>1</v>
      </c>
      <c r="K1466" s="101">
        <v>98026</v>
      </c>
      <c r="L1466" s="67">
        <f t="shared" si="220"/>
        <v>3.3321447443303757E-5</v>
      </c>
      <c r="M1466" s="66">
        <v>1611.952616929</v>
      </c>
      <c r="N1466" s="73">
        <f t="shared" si="221"/>
        <v>3.1235909319280682E-5</v>
      </c>
      <c r="O1466" s="98">
        <v>88470</v>
      </c>
      <c r="P1466" s="67">
        <f t="shared" si="227"/>
        <v>3.2580851090039431E-5</v>
      </c>
      <c r="Q1466" s="66">
        <v>956.99661692899997</v>
      </c>
      <c r="R1466" s="105">
        <f t="shared" si="222"/>
        <v>2.7419625093514019E-5</v>
      </c>
      <c r="S1466" s="101">
        <v>77800</v>
      </c>
      <c r="T1466" s="67">
        <f t="shared" si="228"/>
        <v>3.4079601783276887E-5</v>
      </c>
      <c r="U1466" s="66">
        <v>631.72598133699898</v>
      </c>
      <c r="V1466" s="73">
        <f t="shared" si="229"/>
        <v>3.3734576942468754E-5</v>
      </c>
      <c r="W1466" s="98">
        <v>57700</v>
      </c>
      <c r="X1466" s="67">
        <f t="shared" si="223"/>
        <v>3.2782758107433484E-5</v>
      </c>
      <c r="Y1466" s="66">
        <v>270.324418837</v>
      </c>
      <c r="Z1466" s="105">
        <f t="shared" si="224"/>
        <v>3.494709674663987E-5</v>
      </c>
      <c r="AA1466" s="101">
        <v>20100</v>
      </c>
      <c r="AB1466" s="67">
        <f t="shared" si="225"/>
        <v>3.8445429708785375E-5</v>
      </c>
      <c r="AC1466" s="66">
        <v>361.40156250000001</v>
      </c>
      <c r="AD1466" s="73">
        <f t="shared" si="226"/>
        <v>3.2881238793113856E-5</v>
      </c>
    </row>
    <row r="1467" spans="1:30" x14ac:dyDescent="0.25">
      <c r="A1467" s="165"/>
      <c r="B1467" s="72" t="s">
        <v>9241</v>
      </c>
      <c r="C1467" s="64" t="s">
        <v>9242</v>
      </c>
      <c r="D1467" s="64" t="s">
        <v>2</v>
      </c>
      <c r="E1467" s="64" t="s">
        <v>9243</v>
      </c>
      <c r="F1467" s="64" t="s">
        <v>1215</v>
      </c>
      <c r="G1467" s="64" t="s">
        <v>1216</v>
      </c>
      <c r="H1467" s="65">
        <v>38718</v>
      </c>
      <c r="I1467" s="65">
        <v>39793</v>
      </c>
      <c r="J1467" s="93" t="s">
        <v>1</v>
      </c>
      <c r="K1467" s="101">
        <v>352760</v>
      </c>
      <c r="L1467" s="67">
        <f t="shared" si="220"/>
        <v>1.1991179687123654E-4</v>
      </c>
      <c r="M1467" s="66">
        <v>1610.3903631830101</v>
      </c>
      <c r="N1467" s="73">
        <f t="shared" si="221"/>
        <v>3.1205636459004915E-5</v>
      </c>
      <c r="O1467" s="98">
        <v>352070</v>
      </c>
      <c r="P1467" s="67">
        <f t="shared" si="227"/>
        <v>1.2965683557443407E-4</v>
      </c>
      <c r="Q1467" s="66">
        <v>1536.5720031830101</v>
      </c>
      <c r="R1467" s="105">
        <f t="shared" si="222"/>
        <v>4.4025472515953292E-5</v>
      </c>
      <c r="S1467" s="101">
        <v>319620</v>
      </c>
      <c r="T1467" s="67">
        <f t="shared" si="228"/>
        <v>1.4000671365001232E-4</v>
      </c>
      <c r="U1467" s="66">
        <v>1377.92603246101</v>
      </c>
      <c r="V1467" s="73">
        <f t="shared" si="229"/>
        <v>7.3582143423494138E-5</v>
      </c>
      <c r="W1467" s="98">
        <v>297020</v>
      </c>
      <c r="X1467" s="67">
        <f t="shared" si="223"/>
        <v>1.6875450282616801E-4</v>
      </c>
      <c r="Y1467" s="66">
        <v>1195.3126574610001</v>
      </c>
      <c r="Z1467" s="105">
        <f t="shared" si="224"/>
        <v>1.5452805655696554E-4</v>
      </c>
      <c r="AA1467" s="101">
        <v>22600</v>
      </c>
      <c r="AB1467" s="67">
        <f t="shared" si="225"/>
        <v>4.3227199573062162E-5</v>
      </c>
      <c r="AC1467" s="66">
        <v>182.61337499999999</v>
      </c>
      <c r="AD1467" s="73">
        <f t="shared" si="226"/>
        <v>1.6614632069255229E-5</v>
      </c>
    </row>
    <row r="1468" spans="1:30" x14ac:dyDescent="0.25">
      <c r="A1468" s="165"/>
      <c r="B1468" s="72" t="s">
        <v>4620</v>
      </c>
      <c r="C1468" s="64" t="s">
        <v>4621</v>
      </c>
      <c r="D1468" s="64" t="s">
        <v>10</v>
      </c>
      <c r="E1468" s="64" t="s">
        <v>4622</v>
      </c>
      <c r="F1468" s="64" t="s">
        <v>1313</v>
      </c>
      <c r="G1468" s="64" t="s">
        <v>1193</v>
      </c>
      <c r="H1468" s="65">
        <v>41246</v>
      </c>
      <c r="I1468" s="65">
        <v>41887</v>
      </c>
      <c r="J1468" s="93" t="s">
        <v>1</v>
      </c>
      <c r="K1468" s="101">
        <v>271800</v>
      </c>
      <c r="L1468" s="67">
        <f t="shared" si="220"/>
        <v>9.2391502408442259E-5</v>
      </c>
      <c r="M1468" s="66">
        <v>1605.5208</v>
      </c>
      <c r="N1468" s="73">
        <f t="shared" si="221"/>
        <v>3.1111275599751626E-5</v>
      </c>
      <c r="O1468" s="98">
        <v>271800</v>
      </c>
      <c r="P1468" s="67">
        <f t="shared" si="227"/>
        <v>1.0009579887275593E-4</v>
      </c>
      <c r="Q1468" s="66">
        <v>1605.5208</v>
      </c>
      <c r="R1468" s="105">
        <f t="shared" si="222"/>
        <v>4.6000976008784338E-5</v>
      </c>
      <c r="S1468" s="101">
        <v>271800</v>
      </c>
      <c r="T1468" s="67">
        <f t="shared" si="228"/>
        <v>1.1905958566445576E-4</v>
      </c>
      <c r="U1468" s="66">
        <v>1605.5208</v>
      </c>
      <c r="V1468" s="73">
        <f t="shared" si="229"/>
        <v>8.5735851556564512E-5</v>
      </c>
      <c r="W1468" s="98">
        <v>271800</v>
      </c>
      <c r="X1468" s="67">
        <f t="shared" si="223"/>
        <v>1.5442553992375081E-4</v>
      </c>
      <c r="Y1468" s="66">
        <v>1605.5208</v>
      </c>
      <c r="Z1468" s="105">
        <f t="shared" si="224"/>
        <v>2.0755909128643971E-4</v>
      </c>
      <c r="AA1468" s="101">
        <v>0</v>
      </c>
      <c r="AB1468" s="67">
        <f t="shared" si="225"/>
        <v>0</v>
      </c>
      <c r="AC1468" s="66">
        <v>0</v>
      </c>
      <c r="AD1468" s="73">
        <f t="shared" si="226"/>
        <v>0</v>
      </c>
    </row>
    <row r="1469" spans="1:30" x14ac:dyDescent="0.25">
      <c r="A1469" s="165"/>
      <c r="B1469" s="72" t="s">
        <v>5875</v>
      </c>
      <c r="C1469" s="64" t="s">
        <v>5863</v>
      </c>
      <c r="D1469" s="64" t="s">
        <v>2</v>
      </c>
      <c r="E1469" s="64" t="s">
        <v>5876</v>
      </c>
      <c r="F1469" s="64" t="s">
        <v>1215</v>
      </c>
      <c r="G1469" s="64" t="s">
        <v>1216</v>
      </c>
      <c r="H1469" s="65">
        <v>38719</v>
      </c>
      <c r="I1469" s="65">
        <v>39160</v>
      </c>
      <c r="J1469" s="93" t="s">
        <v>1</v>
      </c>
      <c r="K1469" s="101">
        <v>134180</v>
      </c>
      <c r="L1469" s="67">
        <f t="shared" si="220"/>
        <v>4.5611080916721058E-5</v>
      </c>
      <c r="M1469" s="66">
        <v>1605.176858539</v>
      </c>
      <c r="N1469" s="73">
        <f t="shared" si="221"/>
        <v>3.1104610810616942E-5</v>
      </c>
      <c r="O1469" s="98">
        <v>125600</v>
      </c>
      <c r="P1469" s="67">
        <f t="shared" si="227"/>
        <v>4.6254717948558299E-5</v>
      </c>
      <c r="Q1469" s="66">
        <v>1252.7378585389999</v>
      </c>
      <c r="R1469" s="105">
        <f t="shared" si="222"/>
        <v>3.5893128370525259E-5</v>
      </c>
      <c r="S1469" s="101">
        <v>109400</v>
      </c>
      <c r="T1469" s="67">
        <f t="shared" si="228"/>
        <v>4.7921702250520461E-5</v>
      </c>
      <c r="U1469" s="66">
        <v>1115.866851339</v>
      </c>
      <c r="V1469" s="73">
        <f t="shared" si="229"/>
        <v>5.9588013262295666E-5</v>
      </c>
      <c r="W1469" s="98">
        <v>77300</v>
      </c>
      <c r="X1469" s="67">
        <f t="shared" si="223"/>
        <v>4.391866900701228E-5</v>
      </c>
      <c r="Y1469" s="66">
        <v>347.74040681399998</v>
      </c>
      <c r="Z1469" s="105">
        <f t="shared" si="224"/>
        <v>4.4955308484256761E-5</v>
      </c>
      <c r="AA1469" s="101">
        <v>32100</v>
      </c>
      <c r="AB1469" s="67">
        <f t="shared" si="225"/>
        <v>6.1397925057313961E-5</v>
      </c>
      <c r="AC1469" s="66">
        <v>768.12644452499899</v>
      </c>
      <c r="AD1469" s="73">
        <f t="shared" si="226"/>
        <v>6.9886109155192197E-5</v>
      </c>
    </row>
    <row r="1470" spans="1:30" x14ac:dyDescent="0.25">
      <c r="A1470" s="165"/>
      <c r="B1470" s="72" t="s">
        <v>9585</v>
      </c>
      <c r="C1470" s="64" t="s">
        <v>9586</v>
      </c>
      <c r="D1470" s="64" t="s">
        <v>2</v>
      </c>
      <c r="E1470" s="64" t="s">
        <v>9587</v>
      </c>
      <c r="F1470" s="64" t="s">
        <v>1215</v>
      </c>
      <c r="G1470" s="64" t="s">
        <v>1216</v>
      </c>
      <c r="H1470" s="65">
        <v>38718</v>
      </c>
      <c r="I1470" s="65">
        <v>39792</v>
      </c>
      <c r="J1470" s="93" t="s">
        <v>1</v>
      </c>
      <c r="K1470" s="101">
        <v>179525</v>
      </c>
      <c r="L1470" s="67">
        <f t="shared" si="220"/>
        <v>6.1024961257820443E-5</v>
      </c>
      <c r="M1470" s="66">
        <v>1588.253657517</v>
      </c>
      <c r="N1470" s="73">
        <f t="shared" si="221"/>
        <v>3.0776678359648109E-5</v>
      </c>
      <c r="O1470" s="98">
        <v>166935</v>
      </c>
      <c r="P1470" s="67">
        <f t="shared" si="227"/>
        <v>6.147716035623073E-5</v>
      </c>
      <c r="Q1470" s="66">
        <v>1040.2528975170001</v>
      </c>
      <c r="R1470" s="105">
        <f t="shared" si="222"/>
        <v>2.9805062993732572E-5</v>
      </c>
      <c r="S1470" s="101">
        <v>147600</v>
      </c>
      <c r="T1470" s="67">
        <f t="shared" si="228"/>
        <v>6.465487433434022E-5</v>
      </c>
      <c r="U1470" s="66">
        <v>784.77129662599998</v>
      </c>
      <c r="V1470" s="73">
        <f t="shared" si="229"/>
        <v>4.1907295996027829E-5</v>
      </c>
      <c r="W1470" s="98">
        <v>132600</v>
      </c>
      <c r="X1470" s="67">
        <f t="shared" si="223"/>
        <v>7.5337846187966729E-5</v>
      </c>
      <c r="Y1470" s="66">
        <v>521.13335912599905</v>
      </c>
      <c r="Z1470" s="105">
        <f t="shared" si="224"/>
        <v>6.7371264488907408E-5</v>
      </c>
      <c r="AA1470" s="101">
        <v>15000</v>
      </c>
      <c r="AB1470" s="67">
        <f t="shared" si="225"/>
        <v>2.869061918566073E-5</v>
      </c>
      <c r="AC1470" s="66">
        <v>263.63793750000002</v>
      </c>
      <c r="AD1470" s="73">
        <f t="shared" si="226"/>
        <v>2.3986454064823051E-5</v>
      </c>
    </row>
    <row r="1471" spans="1:30" x14ac:dyDescent="0.25">
      <c r="A1471" s="165"/>
      <c r="B1471" s="72" t="s">
        <v>14814</v>
      </c>
      <c r="C1471" s="64" t="s">
        <v>14815</v>
      </c>
      <c r="D1471" s="64" t="s">
        <v>0</v>
      </c>
      <c r="E1471" s="64" t="s">
        <v>14816</v>
      </c>
      <c r="F1471" s="64" t="s">
        <v>1199</v>
      </c>
      <c r="G1471" s="64" t="s">
        <v>1199</v>
      </c>
      <c r="H1471" s="65">
        <v>40301</v>
      </c>
      <c r="I1471" s="65">
        <v>42004</v>
      </c>
      <c r="J1471" s="93" t="s">
        <v>1</v>
      </c>
      <c r="K1471" s="101">
        <v>114430</v>
      </c>
      <c r="L1471" s="67">
        <f t="shared" si="220"/>
        <v>3.8897570348042853E-5</v>
      </c>
      <c r="M1471" s="66">
        <v>1585.437593461</v>
      </c>
      <c r="N1471" s="73">
        <f t="shared" si="221"/>
        <v>3.0722109558700296E-5</v>
      </c>
      <c r="O1471" s="98">
        <v>100730</v>
      </c>
      <c r="P1471" s="67">
        <f t="shared" si="227"/>
        <v>3.7095841870686922E-5</v>
      </c>
      <c r="Q1471" s="66">
        <v>1091.7287934609999</v>
      </c>
      <c r="R1471" s="105">
        <f t="shared" si="222"/>
        <v>3.1279937348739754E-5</v>
      </c>
      <c r="S1471" s="101">
        <v>59040</v>
      </c>
      <c r="T1471" s="67">
        <f t="shared" si="228"/>
        <v>2.5861949733736088E-5</v>
      </c>
      <c r="U1471" s="66">
        <v>371.28906156099998</v>
      </c>
      <c r="V1471" s="73">
        <f t="shared" si="229"/>
        <v>1.9827076588836495E-5</v>
      </c>
      <c r="W1471" s="98">
        <v>32080</v>
      </c>
      <c r="X1471" s="67">
        <f t="shared" si="223"/>
        <v>1.8226531717269777E-5</v>
      </c>
      <c r="Y1471" s="66">
        <v>110.945461561</v>
      </c>
      <c r="Z1471" s="105">
        <f t="shared" si="224"/>
        <v>1.4342846996411251E-5</v>
      </c>
      <c r="AA1471" s="101">
        <v>26960</v>
      </c>
      <c r="AB1471" s="67">
        <f t="shared" si="225"/>
        <v>5.1566606216360883E-5</v>
      </c>
      <c r="AC1471" s="66">
        <v>260.34359999999998</v>
      </c>
      <c r="AD1471" s="73">
        <f t="shared" si="226"/>
        <v>2.3686726810592901E-5</v>
      </c>
    </row>
    <row r="1472" spans="1:30" x14ac:dyDescent="0.25">
      <c r="A1472" s="165"/>
      <c r="B1472" s="72" t="s">
        <v>15043</v>
      </c>
      <c r="C1472" s="64" t="s">
        <v>15044</v>
      </c>
      <c r="D1472" s="64" t="s">
        <v>0</v>
      </c>
      <c r="E1472" s="64" t="s">
        <v>15045</v>
      </c>
      <c r="F1472" s="64" t="s">
        <v>1286</v>
      </c>
      <c r="G1472" s="64" t="s">
        <v>1269</v>
      </c>
      <c r="H1472" s="65">
        <v>41757</v>
      </c>
      <c r="I1472" s="65">
        <v>42003</v>
      </c>
      <c r="J1472" s="93" t="s">
        <v>1</v>
      </c>
      <c r="K1472" s="101">
        <v>96110</v>
      </c>
      <c r="L1472" s="67">
        <f t="shared" si="220"/>
        <v>3.2670151936995534E-5</v>
      </c>
      <c r="M1472" s="66">
        <v>1579.7676799999999</v>
      </c>
      <c r="N1472" s="73">
        <f t="shared" si="221"/>
        <v>3.0612239764231165E-5</v>
      </c>
      <c r="O1472" s="98">
        <v>81880</v>
      </c>
      <c r="P1472" s="67">
        <f t="shared" si="227"/>
        <v>3.0153951477929568E-5</v>
      </c>
      <c r="Q1472" s="66">
        <v>1064.5484799999999</v>
      </c>
      <c r="R1472" s="105">
        <f t="shared" si="222"/>
        <v>3.0501173879944648E-5</v>
      </c>
      <c r="S1472" s="101">
        <v>71300</v>
      </c>
      <c r="T1472" s="67">
        <f t="shared" si="228"/>
        <v>3.123233428210337E-5</v>
      </c>
      <c r="U1472" s="66">
        <v>464.12549999999999</v>
      </c>
      <c r="V1472" s="73">
        <f t="shared" si="229"/>
        <v>2.4784602586037057E-5</v>
      </c>
      <c r="W1472" s="98">
        <v>52400</v>
      </c>
      <c r="X1472" s="67">
        <f t="shared" si="223"/>
        <v>2.9771516894792282E-5</v>
      </c>
      <c r="Y1472" s="66">
        <v>236.86275000000001</v>
      </c>
      <c r="Z1472" s="105">
        <f t="shared" si="224"/>
        <v>3.0621227174140099E-5</v>
      </c>
      <c r="AA1472" s="101">
        <v>18900</v>
      </c>
      <c r="AB1472" s="67">
        <f t="shared" si="225"/>
        <v>3.615018017393252E-5</v>
      </c>
      <c r="AC1472" s="66">
        <v>227.26275000000001</v>
      </c>
      <c r="AD1472" s="73">
        <f t="shared" si="226"/>
        <v>2.0676946441065086E-5</v>
      </c>
    </row>
    <row r="1473" spans="1:30" x14ac:dyDescent="0.25">
      <c r="A1473" s="165"/>
      <c r="B1473" s="72" t="s">
        <v>5179</v>
      </c>
      <c r="C1473" s="64" t="s">
        <v>5180</v>
      </c>
      <c r="D1473" s="64" t="s">
        <v>11</v>
      </c>
      <c r="E1473" s="64" t="s">
        <v>5181</v>
      </c>
      <c r="F1473" s="64" t="s">
        <v>456</v>
      </c>
      <c r="G1473" s="64" t="s">
        <v>1193</v>
      </c>
      <c r="H1473" s="65">
        <v>39321</v>
      </c>
      <c r="I1473" s="65">
        <v>41793</v>
      </c>
      <c r="J1473" s="93" t="s">
        <v>1</v>
      </c>
      <c r="K1473" s="101">
        <v>6570</v>
      </c>
      <c r="L1473" s="67">
        <f t="shared" si="220"/>
        <v>2.2333045284159887E-6</v>
      </c>
      <c r="M1473" s="66">
        <v>1566</v>
      </c>
      <c r="N1473" s="73">
        <f t="shared" si="221"/>
        <v>3.0345454004215358E-5</v>
      </c>
      <c r="O1473" s="98">
        <v>0</v>
      </c>
      <c r="P1473" s="67">
        <f t="shared" si="227"/>
        <v>0</v>
      </c>
      <c r="Q1473" s="66">
        <v>0</v>
      </c>
      <c r="R1473" s="105">
        <f t="shared" si="222"/>
        <v>0</v>
      </c>
      <c r="S1473" s="101">
        <v>0</v>
      </c>
      <c r="T1473" s="67">
        <f t="shared" si="228"/>
        <v>0</v>
      </c>
      <c r="U1473" s="66">
        <v>0</v>
      </c>
      <c r="V1473" s="73">
        <f t="shared" si="229"/>
        <v>0</v>
      </c>
      <c r="W1473" s="98">
        <v>0</v>
      </c>
      <c r="X1473" s="67">
        <f t="shared" si="223"/>
        <v>0</v>
      </c>
      <c r="Y1473" s="66">
        <v>0</v>
      </c>
      <c r="Z1473" s="105">
        <f t="shared" si="224"/>
        <v>0</v>
      </c>
      <c r="AA1473" s="101">
        <v>0</v>
      </c>
      <c r="AB1473" s="67">
        <f t="shared" si="225"/>
        <v>0</v>
      </c>
      <c r="AC1473" s="66">
        <v>0</v>
      </c>
      <c r="AD1473" s="73">
        <f t="shared" si="226"/>
        <v>0</v>
      </c>
    </row>
    <row r="1474" spans="1:30" x14ac:dyDescent="0.25">
      <c r="A1474" s="165"/>
      <c r="B1474" s="72" t="s">
        <v>6830</v>
      </c>
      <c r="C1474" s="64" t="s">
        <v>6831</v>
      </c>
      <c r="D1474" s="64" t="s">
        <v>0</v>
      </c>
      <c r="E1474" s="64" t="s">
        <v>6832</v>
      </c>
      <c r="F1474" s="64" t="s">
        <v>1215</v>
      </c>
      <c r="G1474" s="64" t="s">
        <v>1216</v>
      </c>
      <c r="H1474" s="65">
        <v>38724</v>
      </c>
      <c r="I1474" s="65">
        <v>40605</v>
      </c>
      <c r="J1474" s="93" t="s">
        <v>1</v>
      </c>
      <c r="K1474" s="101">
        <v>274400</v>
      </c>
      <c r="L1474" s="67">
        <f t="shared" si="220"/>
        <v>9.3275306331407496E-5</v>
      </c>
      <c r="M1474" s="66">
        <v>1562.864091682</v>
      </c>
      <c r="N1474" s="73">
        <f t="shared" si="221"/>
        <v>3.0284687362053604E-5</v>
      </c>
      <c r="O1474" s="98">
        <v>274400</v>
      </c>
      <c r="P1474" s="67">
        <f t="shared" si="227"/>
        <v>1.0105330099589488E-4</v>
      </c>
      <c r="Q1474" s="66">
        <v>1562.864091682</v>
      </c>
      <c r="R1474" s="105">
        <f t="shared" si="222"/>
        <v>4.477878678772284E-5</v>
      </c>
      <c r="S1474" s="101">
        <v>263900</v>
      </c>
      <c r="T1474" s="67">
        <f t="shared" si="228"/>
        <v>1.1559906054764488E-4</v>
      </c>
      <c r="U1474" s="66">
        <v>1531.0386516819999</v>
      </c>
      <c r="V1474" s="73">
        <f t="shared" si="229"/>
        <v>8.1758456550653605E-5</v>
      </c>
      <c r="W1474" s="98">
        <v>263900</v>
      </c>
      <c r="X1474" s="67">
        <f t="shared" si="223"/>
        <v>1.4993708604075731E-4</v>
      </c>
      <c r="Y1474" s="66">
        <v>1531.0386516819999</v>
      </c>
      <c r="Z1474" s="105">
        <f t="shared" si="224"/>
        <v>1.9793016151988302E-4</v>
      </c>
      <c r="AA1474" s="101">
        <v>0</v>
      </c>
      <c r="AB1474" s="67">
        <f t="shared" si="225"/>
        <v>0</v>
      </c>
      <c r="AC1474" s="66">
        <v>0</v>
      </c>
      <c r="AD1474" s="73">
        <f t="shared" si="226"/>
        <v>0</v>
      </c>
    </row>
    <row r="1475" spans="1:30" x14ac:dyDescent="0.25">
      <c r="A1475" s="165"/>
      <c r="B1475" s="72" t="s">
        <v>13570</v>
      </c>
      <c r="C1475" s="64" t="s">
        <v>474</v>
      </c>
      <c r="D1475" s="64" t="s">
        <v>2</v>
      </c>
      <c r="E1475" s="64" t="s">
        <v>7110</v>
      </c>
      <c r="F1475" s="64" t="s">
        <v>2040</v>
      </c>
      <c r="G1475" s="64" t="s">
        <v>1167</v>
      </c>
      <c r="H1475" s="65">
        <v>40988</v>
      </c>
      <c r="I1475" s="65">
        <v>41934</v>
      </c>
      <c r="J1475" s="93" t="s">
        <v>1</v>
      </c>
      <c r="K1475" s="101">
        <v>0</v>
      </c>
      <c r="L1475" s="67">
        <f t="shared" si="220"/>
        <v>0</v>
      </c>
      <c r="M1475" s="66">
        <v>1559.8191039999999</v>
      </c>
      <c r="N1475" s="198">
        <f t="shared" si="221"/>
        <v>3.0225682551295282E-5</v>
      </c>
      <c r="O1475" s="98">
        <v>0</v>
      </c>
      <c r="P1475" s="67">
        <f t="shared" si="227"/>
        <v>0</v>
      </c>
      <c r="Q1475" s="66">
        <v>1479.3231040000001</v>
      </c>
      <c r="R1475" s="105">
        <f t="shared" si="222"/>
        <v>4.2385191531834644E-5</v>
      </c>
      <c r="S1475" s="101">
        <v>0</v>
      </c>
      <c r="T1475" s="67">
        <f t="shared" si="228"/>
        <v>0</v>
      </c>
      <c r="U1475" s="66">
        <v>0</v>
      </c>
      <c r="V1475" s="73">
        <f t="shared" si="229"/>
        <v>0</v>
      </c>
      <c r="W1475" s="98">
        <v>0</v>
      </c>
      <c r="X1475" s="67">
        <f t="shared" si="223"/>
        <v>0</v>
      </c>
      <c r="Y1475" s="66">
        <v>0</v>
      </c>
      <c r="Z1475" s="105">
        <f t="shared" si="224"/>
        <v>0</v>
      </c>
      <c r="AA1475" s="101">
        <v>0</v>
      </c>
      <c r="AB1475" s="67">
        <f t="shared" si="225"/>
        <v>0</v>
      </c>
      <c r="AC1475" s="66">
        <v>0</v>
      </c>
      <c r="AD1475" s="73">
        <f t="shared" si="226"/>
        <v>0</v>
      </c>
    </row>
    <row r="1476" spans="1:30" x14ac:dyDescent="0.25">
      <c r="A1476" s="165"/>
      <c r="B1476" s="72" t="s">
        <v>4192</v>
      </c>
      <c r="C1476" s="64" t="s">
        <v>4193</v>
      </c>
      <c r="D1476" s="64" t="s">
        <v>0</v>
      </c>
      <c r="E1476" s="64" t="s">
        <v>4194</v>
      </c>
      <c r="F1476" s="64" t="s">
        <v>1199</v>
      </c>
      <c r="G1476" s="64" t="s">
        <v>1199</v>
      </c>
      <c r="H1476" s="65">
        <v>38736</v>
      </c>
      <c r="I1476" s="65">
        <v>42000</v>
      </c>
      <c r="J1476" s="93" t="s">
        <v>1</v>
      </c>
      <c r="K1476" s="101">
        <v>209179</v>
      </c>
      <c r="L1476" s="67">
        <f t="shared" ref="L1476:L1539" si="230">K1476/$K$5777</f>
        <v>7.1105084923824664E-5</v>
      </c>
      <c r="M1476" s="66">
        <v>1547.9333556365</v>
      </c>
      <c r="N1476" s="73">
        <f t="shared" ref="N1476:N1539" si="231">M1476/$M$5777</f>
        <v>2.9995364268874931E-5</v>
      </c>
      <c r="O1476" s="98">
        <v>203275</v>
      </c>
      <c r="P1476" s="67">
        <f t="shared" si="227"/>
        <v>7.4860093877334303E-5</v>
      </c>
      <c r="Q1476" s="66">
        <v>1335.3549556365001</v>
      </c>
      <c r="R1476" s="105">
        <f t="shared" ref="R1476:R1539" si="232">Q1476/Q$5777</f>
        <v>3.8260252546990308E-5</v>
      </c>
      <c r="S1476" s="101">
        <v>133320</v>
      </c>
      <c r="T1476" s="67">
        <f t="shared" si="228"/>
        <v>5.8399646654839011E-5</v>
      </c>
      <c r="U1476" s="66">
        <v>676.68143563649801</v>
      </c>
      <c r="V1476" s="73">
        <f t="shared" si="229"/>
        <v>3.6135227346051048E-5</v>
      </c>
      <c r="W1476" s="98">
        <v>105400</v>
      </c>
      <c r="X1476" s="67">
        <f t="shared" ref="X1476:X1539" si="233">W1476/$W$5777</f>
        <v>5.9883929021204322E-5</v>
      </c>
      <c r="Y1476" s="66">
        <v>355.75597404899901</v>
      </c>
      <c r="Z1476" s="105">
        <f t="shared" ref="Z1476:Z1539" si="234">Y1476/$Y$5777</f>
        <v>4.5991547847485043E-5</v>
      </c>
      <c r="AA1476" s="101">
        <v>27920</v>
      </c>
      <c r="AB1476" s="67">
        <f t="shared" ref="AB1476:AB1539" si="235">AA1476/$AA$5777</f>
        <v>5.340280584424317E-5</v>
      </c>
      <c r="AC1476" s="66">
        <v>320.92546158750002</v>
      </c>
      <c r="AD1476" s="73">
        <f t="shared" ref="AD1476:AD1539" si="236">AC1476/$AC$5777</f>
        <v>2.9198619575002188E-5</v>
      </c>
    </row>
    <row r="1477" spans="1:30" x14ac:dyDescent="0.25">
      <c r="A1477" s="165"/>
      <c r="B1477" s="72" t="s">
        <v>7679</v>
      </c>
      <c r="C1477" s="64" t="s">
        <v>7680</v>
      </c>
      <c r="D1477" s="64" t="s">
        <v>7</v>
      </c>
      <c r="E1477" s="64" t="s">
        <v>7681</v>
      </c>
      <c r="F1477" s="64" t="s">
        <v>1215</v>
      </c>
      <c r="G1477" s="64" t="s">
        <v>1216</v>
      </c>
      <c r="H1477" s="65">
        <v>39013</v>
      </c>
      <c r="I1477" s="65">
        <v>40485</v>
      </c>
      <c r="J1477" s="93" t="s">
        <v>1</v>
      </c>
      <c r="K1477" s="101">
        <v>262410</v>
      </c>
      <c r="L1477" s="67">
        <f t="shared" si="230"/>
        <v>8.9199610548194749E-5</v>
      </c>
      <c r="M1477" s="66">
        <v>1540.95489</v>
      </c>
      <c r="N1477" s="73">
        <f t="shared" si="231"/>
        <v>2.9860137763132653E-5</v>
      </c>
      <c r="O1477" s="98">
        <v>262410</v>
      </c>
      <c r="P1477" s="67">
        <f t="shared" ref="P1477:P1540" si="237">O1477/$O$5777</f>
        <v>9.6637743128034901E-5</v>
      </c>
      <c r="Q1477" s="66">
        <v>1540.95489</v>
      </c>
      <c r="R1477" s="105">
        <f t="shared" si="232"/>
        <v>4.4151049880829269E-5</v>
      </c>
      <c r="S1477" s="101">
        <v>262410</v>
      </c>
      <c r="T1477" s="67">
        <f t="shared" ref="T1477:T1540" si="238">S1477/$S$5777</f>
        <v>1.149463792281451E-4</v>
      </c>
      <c r="U1477" s="66">
        <v>1540.95489</v>
      </c>
      <c r="V1477" s="73">
        <f t="shared" ref="V1477:V1540" si="239">U1477/$U$5777</f>
        <v>8.2287990105392713E-5</v>
      </c>
      <c r="W1477" s="98">
        <v>262410</v>
      </c>
      <c r="X1477" s="67">
        <f t="shared" si="233"/>
        <v>1.4909052954890158E-4</v>
      </c>
      <c r="Y1477" s="66">
        <v>1540.95489</v>
      </c>
      <c r="Z1477" s="105">
        <f t="shared" si="234"/>
        <v>1.9921211651807667E-4</v>
      </c>
      <c r="AA1477" s="101">
        <v>0</v>
      </c>
      <c r="AB1477" s="67">
        <f t="shared" si="235"/>
        <v>0</v>
      </c>
      <c r="AC1477" s="66">
        <v>0</v>
      </c>
      <c r="AD1477" s="73">
        <f t="shared" si="236"/>
        <v>0</v>
      </c>
    </row>
    <row r="1478" spans="1:30" x14ac:dyDescent="0.25">
      <c r="A1478" s="165"/>
      <c r="B1478" s="72" t="s">
        <v>13467</v>
      </c>
      <c r="C1478" s="64" t="s">
        <v>445</v>
      </c>
      <c r="D1478" s="64" t="s">
        <v>2</v>
      </c>
      <c r="E1478" s="64" t="s">
        <v>13468</v>
      </c>
      <c r="F1478" s="64" t="s">
        <v>1215</v>
      </c>
      <c r="G1478" s="64" t="s">
        <v>1216</v>
      </c>
      <c r="H1478" s="65">
        <v>39310</v>
      </c>
      <c r="I1478" s="65">
        <v>41997</v>
      </c>
      <c r="J1478" s="93" t="s">
        <v>1</v>
      </c>
      <c r="K1478" s="101">
        <v>191801</v>
      </c>
      <c r="L1478" s="67">
        <f t="shared" si="230"/>
        <v>6.5197875472559362E-5</v>
      </c>
      <c r="M1478" s="66">
        <v>1536.5952809180001</v>
      </c>
      <c r="N1478" s="73">
        <f t="shared" si="231"/>
        <v>2.9775658633583364E-5</v>
      </c>
      <c r="O1478" s="98">
        <v>188805</v>
      </c>
      <c r="P1478" s="67">
        <f t="shared" si="237"/>
        <v>6.9531226292018702E-5</v>
      </c>
      <c r="Q1478" s="66">
        <v>1313.308400918</v>
      </c>
      <c r="R1478" s="105">
        <f t="shared" si="232"/>
        <v>3.7628580235624379E-5</v>
      </c>
      <c r="S1478" s="101">
        <v>162920</v>
      </c>
      <c r="T1478" s="67">
        <f t="shared" si="238"/>
        <v>7.1365664814029191E-5</v>
      </c>
      <c r="U1478" s="66">
        <v>942.58162471799903</v>
      </c>
      <c r="V1478" s="73">
        <f t="shared" si="239"/>
        <v>5.0334469822357806E-5</v>
      </c>
      <c r="W1478" s="98">
        <v>128420</v>
      </c>
      <c r="X1478" s="67">
        <f t="shared" si="233"/>
        <v>7.2962942741015743E-5</v>
      </c>
      <c r="Y1478" s="66">
        <v>525.14822949300003</v>
      </c>
      <c r="Z1478" s="105">
        <f t="shared" si="234"/>
        <v>6.7890300333854156E-5</v>
      </c>
      <c r="AA1478" s="101">
        <v>34500</v>
      </c>
      <c r="AB1478" s="67">
        <f t="shared" si="235"/>
        <v>6.5988424127019671E-5</v>
      </c>
      <c r="AC1478" s="66">
        <v>417.43339522500003</v>
      </c>
      <c r="AD1478" s="73">
        <f t="shared" si="236"/>
        <v>3.7979158290477781E-5</v>
      </c>
    </row>
    <row r="1479" spans="1:30" x14ac:dyDescent="0.25">
      <c r="A1479" s="165"/>
      <c r="B1479" s="72" t="s">
        <v>12122</v>
      </c>
      <c r="C1479" s="64" t="s">
        <v>12123</v>
      </c>
      <c r="D1479" s="64" t="s">
        <v>0</v>
      </c>
      <c r="E1479" s="64" t="s">
        <v>12124</v>
      </c>
      <c r="F1479" s="64" t="s">
        <v>1496</v>
      </c>
      <c r="G1479" s="64" t="s">
        <v>1216</v>
      </c>
      <c r="H1479" s="65">
        <v>38861</v>
      </c>
      <c r="I1479" s="65">
        <v>42003</v>
      </c>
      <c r="J1479" s="93" t="s">
        <v>1</v>
      </c>
      <c r="K1479" s="101">
        <v>87025</v>
      </c>
      <c r="L1479" s="67">
        <f t="shared" si="230"/>
        <v>2.9581937075403561E-5</v>
      </c>
      <c r="M1479" s="66">
        <v>1533.892911121</v>
      </c>
      <c r="N1479" s="73">
        <f t="shared" si="231"/>
        <v>2.9723292964121519E-5</v>
      </c>
      <c r="O1479" s="98">
        <v>81465</v>
      </c>
      <c r="P1479" s="67">
        <f t="shared" si="237"/>
        <v>3.0001119408274697E-5</v>
      </c>
      <c r="Q1479" s="66">
        <v>1297.8597911209999</v>
      </c>
      <c r="R1479" s="105">
        <f t="shared" si="232"/>
        <v>3.7185950573871716E-5</v>
      </c>
      <c r="S1479" s="101">
        <v>72300</v>
      </c>
      <c r="T1479" s="67">
        <f t="shared" si="238"/>
        <v>3.1670375436130067E-5</v>
      </c>
      <c r="U1479" s="66">
        <v>537.242854359999</v>
      </c>
      <c r="V1479" s="73">
        <f t="shared" si="239"/>
        <v>2.8689116709813962E-5</v>
      </c>
      <c r="W1479" s="98">
        <v>56300</v>
      </c>
      <c r="X1479" s="67">
        <f t="shared" si="233"/>
        <v>3.1987335900320712E-5</v>
      </c>
      <c r="Y1479" s="66">
        <v>234.67410435999901</v>
      </c>
      <c r="Z1479" s="105">
        <f t="shared" si="234"/>
        <v>3.0338282661564094E-5</v>
      </c>
      <c r="AA1479" s="101">
        <v>16000</v>
      </c>
      <c r="AB1479" s="67">
        <f t="shared" si="235"/>
        <v>3.0603327131371442E-5</v>
      </c>
      <c r="AC1479" s="66">
        <v>302.56875000000002</v>
      </c>
      <c r="AD1479" s="73">
        <f t="shared" si="236"/>
        <v>2.7528478989583695E-5</v>
      </c>
    </row>
    <row r="1480" spans="1:30" x14ac:dyDescent="0.25">
      <c r="A1480" s="165"/>
      <c r="B1480" s="72" t="s">
        <v>5417</v>
      </c>
      <c r="C1480" s="64" t="s">
        <v>5418</v>
      </c>
      <c r="D1480" s="64" t="s">
        <v>4</v>
      </c>
      <c r="E1480" s="64" t="s">
        <v>5419</v>
      </c>
      <c r="F1480" s="64" t="s">
        <v>1230</v>
      </c>
      <c r="G1480" s="64" t="s">
        <v>1167</v>
      </c>
      <c r="H1480" s="65">
        <v>38722</v>
      </c>
      <c r="I1480" s="65">
        <v>41996</v>
      </c>
      <c r="J1480" s="93" t="s">
        <v>1</v>
      </c>
      <c r="K1480" s="101">
        <v>291988</v>
      </c>
      <c r="L1480" s="67">
        <f t="shared" si="230"/>
        <v>9.9253899945681527E-5</v>
      </c>
      <c r="M1480" s="66">
        <v>1525.8307622100101</v>
      </c>
      <c r="N1480" s="73">
        <f t="shared" si="231"/>
        <v>2.9567067185734816E-5</v>
      </c>
      <c r="O1480" s="98">
        <v>288800</v>
      </c>
      <c r="P1480" s="67">
        <f t="shared" si="237"/>
        <v>1.063563896778952E-4</v>
      </c>
      <c r="Q1480" s="66">
        <v>1163.1307622100101</v>
      </c>
      <c r="R1480" s="105">
        <f t="shared" si="232"/>
        <v>3.3325728503487289E-5</v>
      </c>
      <c r="S1480" s="101">
        <v>260600</v>
      </c>
      <c r="T1480" s="67">
        <f t="shared" si="238"/>
        <v>1.1415352473935677E-4</v>
      </c>
      <c r="U1480" s="66">
        <v>1035.81559221001</v>
      </c>
      <c r="V1480" s="73">
        <f t="shared" si="239"/>
        <v>5.5313224128701652E-5</v>
      </c>
      <c r="W1480" s="98">
        <v>220500</v>
      </c>
      <c r="X1480" s="67">
        <f t="shared" si="233"/>
        <v>1.252789976202614E-4</v>
      </c>
      <c r="Y1480" s="66">
        <v>766.19321721000301</v>
      </c>
      <c r="Z1480" s="105">
        <f t="shared" si="234"/>
        <v>9.9052200328978584E-5</v>
      </c>
      <c r="AA1480" s="101">
        <v>40100</v>
      </c>
      <c r="AB1480" s="67">
        <f t="shared" si="235"/>
        <v>7.6699588622999686E-5</v>
      </c>
      <c r="AC1480" s="66">
        <v>269.62237499999998</v>
      </c>
      <c r="AD1480" s="73">
        <f t="shared" si="236"/>
        <v>2.4530933499606798E-5</v>
      </c>
    </row>
    <row r="1481" spans="1:30" x14ac:dyDescent="0.25">
      <c r="A1481" s="165"/>
      <c r="B1481" s="72" t="s">
        <v>1248</v>
      </c>
      <c r="C1481" s="64" t="s">
        <v>1249</v>
      </c>
      <c r="D1481" s="64" t="s">
        <v>0</v>
      </c>
      <c r="E1481" s="64" t="s">
        <v>1250</v>
      </c>
      <c r="F1481" s="64" t="s">
        <v>1251</v>
      </c>
      <c r="G1481" s="64" t="s">
        <v>1227</v>
      </c>
      <c r="H1481" s="65">
        <v>38720</v>
      </c>
      <c r="I1481" s="65">
        <v>38918</v>
      </c>
      <c r="J1481" s="93" t="s">
        <v>1</v>
      </c>
      <c r="K1481" s="101">
        <v>58805</v>
      </c>
      <c r="L1481" s="67">
        <f t="shared" si="230"/>
        <v>1.9989265265373243E-5</v>
      </c>
      <c r="M1481" s="66">
        <v>1522.2162817149999</v>
      </c>
      <c r="N1481" s="73">
        <f t="shared" si="231"/>
        <v>2.9497026922892886E-5</v>
      </c>
      <c r="O1481" s="98">
        <v>49565</v>
      </c>
      <c r="P1481" s="67">
        <f t="shared" si="237"/>
        <v>1.8253304897454557E-5</v>
      </c>
      <c r="Q1481" s="66">
        <v>1151.7978817149999</v>
      </c>
      <c r="R1481" s="105">
        <f t="shared" si="232"/>
        <v>3.300102167704108E-5</v>
      </c>
      <c r="S1481" s="101">
        <v>43360</v>
      </c>
      <c r="T1481" s="67">
        <f t="shared" si="238"/>
        <v>1.8993464438597504E-5</v>
      </c>
      <c r="U1481" s="66">
        <v>438.13898571499999</v>
      </c>
      <c r="V1481" s="73">
        <f t="shared" si="239"/>
        <v>2.339690587652616E-5</v>
      </c>
      <c r="W1481" s="98">
        <v>35360</v>
      </c>
      <c r="X1481" s="67">
        <f t="shared" si="233"/>
        <v>2.0090092316791126E-5</v>
      </c>
      <c r="Y1481" s="66">
        <v>301.783210715</v>
      </c>
      <c r="Z1481" s="105">
        <f t="shared" si="234"/>
        <v>3.9014037676440916E-5</v>
      </c>
      <c r="AA1481" s="101">
        <v>8000</v>
      </c>
      <c r="AB1481" s="67">
        <f t="shared" si="235"/>
        <v>1.5301663565685721E-5</v>
      </c>
      <c r="AC1481" s="66">
        <v>136.35577499999999</v>
      </c>
      <c r="AD1481" s="73">
        <f t="shared" si="236"/>
        <v>1.2405997272341911E-5</v>
      </c>
    </row>
    <row r="1482" spans="1:30" x14ac:dyDescent="0.25">
      <c r="A1482" s="165"/>
      <c r="B1482" s="72" t="s">
        <v>9606</v>
      </c>
      <c r="C1482" s="64" t="s">
        <v>9607</v>
      </c>
      <c r="D1482" s="64" t="s">
        <v>2</v>
      </c>
      <c r="E1482" s="64" t="s">
        <v>9608</v>
      </c>
      <c r="F1482" s="64" t="s">
        <v>1562</v>
      </c>
      <c r="G1482" s="64" t="s">
        <v>1167</v>
      </c>
      <c r="H1482" s="65">
        <v>38721</v>
      </c>
      <c r="I1482" s="65">
        <v>39793</v>
      </c>
      <c r="J1482" s="93" t="s">
        <v>1</v>
      </c>
      <c r="K1482" s="101">
        <v>195015</v>
      </c>
      <c r="L1482" s="67">
        <f t="shared" si="230"/>
        <v>6.6290393091178684E-5</v>
      </c>
      <c r="M1482" s="66">
        <v>1518.4767537570001</v>
      </c>
      <c r="N1482" s="73">
        <f t="shared" si="231"/>
        <v>2.9424563529759449E-5</v>
      </c>
      <c r="O1482" s="98">
        <v>194325</v>
      </c>
      <c r="P1482" s="67">
        <f t="shared" si="237"/>
        <v>7.1564076953452163E-5</v>
      </c>
      <c r="Q1482" s="66">
        <v>1415.9311537569999</v>
      </c>
      <c r="R1482" s="105">
        <f t="shared" si="232"/>
        <v>4.0568901402003687E-5</v>
      </c>
      <c r="S1482" s="101">
        <v>168300</v>
      </c>
      <c r="T1482" s="67">
        <f t="shared" si="238"/>
        <v>7.3722326222692804E-5</v>
      </c>
      <c r="U1482" s="66">
        <v>746.12985782099895</v>
      </c>
      <c r="V1482" s="73">
        <f t="shared" si="239"/>
        <v>3.9843818113139209E-5</v>
      </c>
      <c r="W1482" s="98">
        <v>152500</v>
      </c>
      <c r="X1482" s="67">
        <f t="shared" si="233"/>
        <v>8.6644204703355401E-5</v>
      </c>
      <c r="Y1482" s="66">
        <v>614.682420321</v>
      </c>
      <c r="Z1482" s="105">
        <f t="shared" si="234"/>
        <v>7.9465133426845756E-5</v>
      </c>
      <c r="AA1482" s="101">
        <v>15800</v>
      </c>
      <c r="AB1482" s="67">
        <f t="shared" si="235"/>
        <v>3.0220785542229299E-5</v>
      </c>
      <c r="AC1482" s="66">
        <v>131.44743750000001</v>
      </c>
      <c r="AD1482" s="73">
        <f t="shared" si="236"/>
        <v>1.1959424168733109E-5</v>
      </c>
    </row>
    <row r="1483" spans="1:30" x14ac:dyDescent="0.25">
      <c r="A1483" s="165"/>
      <c r="B1483" s="72" t="s">
        <v>7553</v>
      </c>
      <c r="C1483" s="64" t="s">
        <v>7554</v>
      </c>
      <c r="D1483" s="64" t="s">
        <v>0</v>
      </c>
      <c r="E1483" s="64" t="s">
        <v>7555</v>
      </c>
      <c r="F1483" s="64" t="s">
        <v>1215</v>
      </c>
      <c r="G1483" s="64" t="s">
        <v>1216</v>
      </c>
      <c r="H1483" s="65">
        <v>38721</v>
      </c>
      <c r="I1483" s="65">
        <v>39363</v>
      </c>
      <c r="J1483" s="93" t="s">
        <v>1</v>
      </c>
      <c r="K1483" s="101">
        <v>47650</v>
      </c>
      <c r="L1483" s="67">
        <f t="shared" si="230"/>
        <v>1.6197406511266642E-5</v>
      </c>
      <c r="M1483" s="66">
        <v>1510.2882275259999</v>
      </c>
      <c r="N1483" s="73">
        <f t="shared" si="231"/>
        <v>2.9265888851531398E-5</v>
      </c>
      <c r="O1483" s="98">
        <v>47470</v>
      </c>
      <c r="P1483" s="67">
        <f t="shared" si="237"/>
        <v>1.748177914823298E-5</v>
      </c>
      <c r="Q1483" s="66">
        <v>1467.0882275260001</v>
      </c>
      <c r="R1483" s="105">
        <f t="shared" si="232"/>
        <v>4.2034640944666351E-5</v>
      </c>
      <c r="S1483" s="101">
        <v>37390</v>
      </c>
      <c r="T1483" s="67">
        <f t="shared" si="238"/>
        <v>1.6378358749058134E-5</v>
      </c>
      <c r="U1483" s="66">
        <v>839.12950713600003</v>
      </c>
      <c r="V1483" s="73">
        <f t="shared" si="239"/>
        <v>4.4810059676925544E-5</v>
      </c>
      <c r="W1483" s="98">
        <v>25990</v>
      </c>
      <c r="X1483" s="67">
        <f t="shared" si="233"/>
        <v>1.4766445116329224E-5</v>
      </c>
      <c r="Y1483" s="66">
        <v>139.74797196</v>
      </c>
      <c r="Z1483" s="105">
        <f t="shared" si="234"/>
        <v>1.8066388220657406E-5</v>
      </c>
      <c r="AA1483" s="101">
        <v>11400</v>
      </c>
      <c r="AB1483" s="67">
        <f t="shared" si="235"/>
        <v>2.1804870581102152E-5</v>
      </c>
      <c r="AC1483" s="66">
        <v>699.38153517600006</v>
      </c>
      <c r="AD1483" s="73">
        <f t="shared" si="236"/>
        <v>6.3631521420488087E-5</v>
      </c>
    </row>
    <row r="1484" spans="1:30" x14ac:dyDescent="0.25">
      <c r="A1484" s="165"/>
      <c r="B1484" s="72" t="s">
        <v>7249</v>
      </c>
      <c r="C1484" s="64" t="s">
        <v>7250</v>
      </c>
      <c r="D1484" s="64" t="s">
        <v>7</v>
      </c>
      <c r="E1484" s="64" t="s">
        <v>3153</v>
      </c>
      <c r="F1484" s="64" t="s">
        <v>1215</v>
      </c>
      <c r="G1484" s="64" t="s">
        <v>1216</v>
      </c>
      <c r="H1484" s="65">
        <v>38722</v>
      </c>
      <c r="I1484" s="65">
        <v>41893</v>
      </c>
      <c r="J1484" s="93" t="s">
        <v>1</v>
      </c>
      <c r="K1484" s="101">
        <v>266280</v>
      </c>
      <c r="L1484" s="67">
        <f t="shared" si="230"/>
        <v>9.0515118695069923E-5</v>
      </c>
      <c r="M1484" s="66">
        <v>1507.62762</v>
      </c>
      <c r="N1484" s="73">
        <f t="shared" si="231"/>
        <v>2.9214332438183059E-5</v>
      </c>
      <c r="O1484" s="98">
        <v>266280</v>
      </c>
      <c r="P1484" s="67">
        <f t="shared" si="237"/>
        <v>9.8062948211322486E-5</v>
      </c>
      <c r="Q1484" s="66">
        <v>1507.62762</v>
      </c>
      <c r="R1484" s="105">
        <f t="shared" si="232"/>
        <v>4.3196165367524752E-5</v>
      </c>
      <c r="S1484" s="101">
        <v>266280</v>
      </c>
      <c r="T1484" s="67">
        <f t="shared" si="238"/>
        <v>1.166415984942284E-4</v>
      </c>
      <c r="U1484" s="66">
        <v>1507.62762</v>
      </c>
      <c r="V1484" s="73">
        <f t="shared" si="239"/>
        <v>8.0508292281792081E-5</v>
      </c>
      <c r="W1484" s="98">
        <v>266280</v>
      </c>
      <c r="X1484" s="67">
        <f t="shared" si="233"/>
        <v>1.5128930379284901E-4</v>
      </c>
      <c r="Y1484" s="66">
        <v>1507.62762</v>
      </c>
      <c r="Z1484" s="105">
        <f t="shared" si="234"/>
        <v>1.9490362180641811E-4</v>
      </c>
      <c r="AA1484" s="101">
        <v>0</v>
      </c>
      <c r="AB1484" s="67">
        <f t="shared" si="235"/>
        <v>0</v>
      </c>
      <c r="AC1484" s="66">
        <v>0</v>
      </c>
      <c r="AD1484" s="73">
        <f t="shared" si="236"/>
        <v>0</v>
      </c>
    </row>
    <row r="1485" spans="1:30" x14ac:dyDescent="0.25">
      <c r="A1485" s="165"/>
      <c r="B1485" s="72" t="s">
        <v>9518</v>
      </c>
      <c r="C1485" s="64" t="s">
        <v>9519</v>
      </c>
      <c r="D1485" s="64" t="s">
        <v>2</v>
      </c>
      <c r="E1485" s="64" t="s">
        <v>9520</v>
      </c>
      <c r="F1485" s="64" t="s">
        <v>1306</v>
      </c>
      <c r="G1485" s="64" t="s">
        <v>1216</v>
      </c>
      <c r="H1485" s="65">
        <v>38720</v>
      </c>
      <c r="I1485" s="65">
        <v>39793</v>
      </c>
      <c r="J1485" s="93" t="s">
        <v>1</v>
      </c>
      <c r="K1485" s="101">
        <v>235098</v>
      </c>
      <c r="L1485" s="67">
        <f t="shared" si="230"/>
        <v>7.9915590262030751E-5</v>
      </c>
      <c r="M1485" s="66">
        <v>1504.107593189</v>
      </c>
      <c r="N1485" s="73">
        <f t="shared" si="231"/>
        <v>2.9146122469034397E-5</v>
      </c>
      <c r="O1485" s="98">
        <v>233848</v>
      </c>
      <c r="P1485" s="67">
        <f t="shared" si="237"/>
        <v>8.6119214035306222E-5</v>
      </c>
      <c r="Q1485" s="66">
        <v>1440.0335331890001</v>
      </c>
      <c r="R1485" s="105">
        <f t="shared" si="232"/>
        <v>4.1259476683249533E-5</v>
      </c>
      <c r="S1485" s="101">
        <v>207700</v>
      </c>
      <c r="T1485" s="67">
        <f t="shared" si="238"/>
        <v>9.0981147691344603E-5</v>
      </c>
      <c r="U1485" s="66">
        <v>960.45916672400097</v>
      </c>
      <c r="V1485" s="73">
        <f t="shared" si="239"/>
        <v>5.1289142155237475E-5</v>
      </c>
      <c r="W1485" s="98">
        <v>182500</v>
      </c>
      <c r="X1485" s="67">
        <f t="shared" si="233"/>
        <v>1.0368896628434334E-4</v>
      </c>
      <c r="Y1485" s="66">
        <v>719.32253399900003</v>
      </c>
      <c r="Z1485" s="105">
        <f t="shared" si="234"/>
        <v>9.2992835408106563E-5</v>
      </c>
      <c r="AA1485" s="101">
        <v>25200</v>
      </c>
      <c r="AB1485" s="67">
        <f t="shared" si="235"/>
        <v>4.8200240231910021E-5</v>
      </c>
      <c r="AC1485" s="66">
        <v>241.136632725</v>
      </c>
      <c r="AD1485" s="73">
        <f t="shared" si="236"/>
        <v>2.1939227787367739E-5</v>
      </c>
    </row>
    <row r="1486" spans="1:30" x14ac:dyDescent="0.25">
      <c r="A1486" s="165"/>
      <c r="B1486" s="72" t="s">
        <v>10411</v>
      </c>
      <c r="C1486" s="64" t="s">
        <v>10412</v>
      </c>
      <c r="D1486" s="64" t="s">
        <v>0</v>
      </c>
      <c r="E1486" s="64" t="s">
        <v>10413</v>
      </c>
      <c r="F1486" s="64" t="s">
        <v>1074</v>
      </c>
      <c r="G1486" s="64" t="s">
        <v>1416</v>
      </c>
      <c r="H1486" s="65">
        <v>38884</v>
      </c>
      <c r="I1486" s="65">
        <v>42003</v>
      </c>
      <c r="J1486" s="93" t="s">
        <v>1</v>
      </c>
      <c r="K1486" s="101">
        <v>600</v>
      </c>
      <c r="L1486" s="67">
        <f t="shared" si="230"/>
        <v>2.0395475145351494E-7</v>
      </c>
      <c r="M1486" s="66">
        <v>1487.5991320000001</v>
      </c>
      <c r="N1486" s="73">
        <f t="shared" si="231"/>
        <v>2.8826226715719472E-5</v>
      </c>
      <c r="O1486" s="98">
        <v>600</v>
      </c>
      <c r="P1486" s="67">
        <f t="shared" si="237"/>
        <v>2.2096202841667977E-7</v>
      </c>
      <c r="Q1486" s="66">
        <v>1482.769372</v>
      </c>
      <c r="R1486" s="105">
        <f t="shared" si="232"/>
        <v>4.2483933131188475E-5</v>
      </c>
      <c r="S1486" s="101">
        <v>600</v>
      </c>
      <c r="T1486" s="67">
        <f t="shared" si="238"/>
        <v>2.6282469241601716E-7</v>
      </c>
      <c r="U1486" s="66">
        <v>5.9843999999999999</v>
      </c>
      <c r="V1486" s="73">
        <f t="shared" si="239"/>
        <v>3.1957083960239238E-7</v>
      </c>
      <c r="W1486" s="98">
        <v>200</v>
      </c>
      <c r="X1486" s="67">
        <f t="shared" si="233"/>
        <v>1.1363174387325299E-7</v>
      </c>
      <c r="Y1486" s="66">
        <v>0.60540000000000005</v>
      </c>
      <c r="Z1486" s="105">
        <f t="shared" si="234"/>
        <v>7.8265117377993873E-8</v>
      </c>
      <c r="AA1486" s="101">
        <v>400</v>
      </c>
      <c r="AB1486" s="67">
        <f t="shared" si="235"/>
        <v>7.6508317828428613E-7</v>
      </c>
      <c r="AC1486" s="66">
        <v>5.3789999999999996</v>
      </c>
      <c r="AD1486" s="73">
        <f t="shared" si="236"/>
        <v>4.8939518203704342E-7</v>
      </c>
    </row>
    <row r="1487" spans="1:30" x14ac:dyDescent="0.25">
      <c r="A1487" s="165"/>
      <c r="B1487" s="74" t="s">
        <v>16903</v>
      </c>
      <c r="C1487" s="68" t="s">
        <v>3</v>
      </c>
      <c r="D1487" s="68" t="s">
        <v>2</v>
      </c>
      <c r="E1487" s="68" t="s">
        <v>16904</v>
      </c>
      <c r="F1487" s="68" t="s">
        <v>1199</v>
      </c>
      <c r="G1487" s="68" t="s">
        <v>1199</v>
      </c>
      <c r="H1487" s="69">
        <v>41092</v>
      </c>
      <c r="I1487" s="69">
        <v>42004</v>
      </c>
      <c r="J1487" s="94" t="s">
        <v>1173</v>
      </c>
      <c r="K1487" s="102">
        <v>104292</v>
      </c>
      <c r="L1487" s="71">
        <f t="shared" si="230"/>
        <v>3.5451414897649965E-5</v>
      </c>
      <c r="M1487" s="70">
        <v>1471.2141880659999</v>
      </c>
      <c r="N1487" s="75">
        <f t="shared" si="231"/>
        <v>2.8508724440808329E-5</v>
      </c>
      <c r="O1487" s="99">
        <v>100570</v>
      </c>
      <c r="P1487" s="71">
        <f t="shared" si="237"/>
        <v>3.7036918663109142E-5</v>
      </c>
      <c r="Q1487" s="70">
        <v>1188.271788066</v>
      </c>
      <c r="R1487" s="106">
        <f t="shared" si="232"/>
        <v>3.4046062819453563E-5</v>
      </c>
      <c r="S1487" s="102">
        <v>88900</v>
      </c>
      <c r="T1487" s="71">
        <f t="shared" si="238"/>
        <v>3.8941858592973206E-5</v>
      </c>
      <c r="U1487" s="70">
        <v>865.09542806599995</v>
      </c>
      <c r="V1487" s="75">
        <f t="shared" si="239"/>
        <v>4.6196656687929054E-5</v>
      </c>
      <c r="W1487" s="99">
        <v>57600</v>
      </c>
      <c r="X1487" s="71">
        <f t="shared" si="233"/>
        <v>3.2725942235496856E-5</v>
      </c>
      <c r="Y1487" s="70">
        <v>253.570365565999</v>
      </c>
      <c r="Z1487" s="106">
        <f t="shared" si="234"/>
        <v>3.2781160265285306E-5</v>
      </c>
      <c r="AA1487" s="102">
        <v>31300</v>
      </c>
      <c r="AB1487" s="71">
        <f t="shared" si="235"/>
        <v>5.9867758700745385E-5</v>
      </c>
      <c r="AC1487" s="70">
        <v>611.52506249999999</v>
      </c>
      <c r="AD1487" s="75">
        <f t="shared" si="236"/>
        <v>5.5638114757836377E-5</v>
      </c>
    </row>
    <row r="1488" spans="1:30" x14ac:dyDescent="0.25">
      <c r="A1488" s="165"/>
      <c r="B1488" s="72" t="s">
        <v>2207</v>
      </c>
      <c r="C1488" s="64" t="s">
        <v>2208</v>
      </c>
      <c r="D1488" s="64" t="s">
        <v>0</v>
      </c>
      <c r="E1488" s="64" t="s">
        <v>2209</v>
      </c>
      <c r="F1488" s="64" t="s">
        <v>493</v>
      </c>
      <c r="G1488" s="64" t="s">
        <v>1167</v>
      </c>
      <c r="H1488" s="65">
        <v>38720</v>
      </c>
      <c r="I1488" s="65">
        <v>39380</v>
      </c>
      <c r="J1488" s="93" t="s">
        <v>1</v>
      </c>
      <c r="K1488" s="101">
        <v>147980</v>
      </c>
      <c r="L1488" s="67">
        <f t="shared" si="230"/>
        <v>5.0302040200151897E-5</v>
      </c>
      <c r="M1488" s="66">
        <v>1467.641978375</v>
      </c>
      <c r="N1488" s="73">
        <f t="shared" si="231"/>
        <v>2.8439503288272155E-5</v>
      </c>
      <c r="O1488" s="98">
        <v>142220</v>
      </c>
      <c r="P1488" s="67">
        <f t="shared" si="237"/>
        <v>5.237536613570033E-5</v>
      </c>
      <c r="Q1488" s="66">
        <v>1255.2963783749999</v>
      </c>
      <c r="R1488" s="105">
        <f t="shared" si="232"/>
        <v>3.5966434433949556E-5</v>
      </c>
      <c r="S1488" s="101">
        <v>100800</v>
      </c>
      <c r="T1488" s="67">
        <f t="shared" si="238"/>
        <v>4.4154548325890882E-5</v>
      </c>
      <c r="U1488" s="66">
        <v>638.96526317999997</v>
      </c>
      <c r="V1488" s="73">
        <f t="shared" si="239"/>
        <v>3.4121159286009656E-5</v>
      </c>
      <c r="W1488" s="98">
        <v>91900</v>
      </c>
      <c r="X1488" s="67">
        <f t="shared" si="233"/>
        <v>5.2213786309759745E-5</v>
      </c>
      <c r="Y1488" s="66">
        <v>381.23148467999903</v>
      </c>
      <c r="Z1488" s="105">
        <f t="shared" si="234"/>
        <v>4.928498000770894E-5</v>
      </c>
      <c r="AA1488" s="101">
        <v>8900</v>
      </c>
      <c r="AB1488" s="67">
        <f t="shared" si="235"/>
        <v>1.7023100716825365E-5</v>
      </c>
      <c r="AC1488" s="66">
        <v>257.73377850000003</v>
      </c>
      <c r="AD1488" s="73">
        <f t="shared" si="236"/>
        <v>2.3449278573359833E-5</v>
      </c>
    </row>
    <row r="1489" spans="1:30" x14ac:dyDescent="0.25">
      <c r="A1489" s="165"/>
      <c r="B1489" s="72" t="s">
        <v>10119</v>
      </c>
      <c r="C1489" s="64" t="s">
        <v>10120</v>
      </c>
      <c r="D1489" s="64" t="s">
        <v>10</v>
      </c>
      <c r="E1489" s="64" t="s">
        <v>10121</v>
      </c>
      <c r="F1489" s="64" t="s">
        <v>228</v>
      </c>
      <c r="G1489" s="64" t="s">
        <v>1193</v>
      </c>
      <c r="H1489" s="65">
        <v>39896</v>
      </c>
      <c r="I1489" s="65">
        <v>41106</v>
      </c>
      <c r="J1489" s="93" t="s">
        <v>1</v>
      </c>
      <c r="K1489" s="101">
        <v>182880</v>
      </c>
      <c r="L1489" s="67">
        <f t="shared" si="230"/>
        <v>6.2165408243031352E-5</v>
      </c>
      <c r="M1489" s="66">
        <v>1463.668815</v>
      </c>
      <c r="N1489" s="73">
        <f t="shared" si="231"/>
        <v>2.8362512581728541E-5</v>
      </c>
      <c r="O1489" s="98">
        <v>182880</v>
      </c>
      <c r="P1489" s="67">
        <f t="shared" si="237"/>
        <v>6.734922626140399E-5</v>
      </c>
      <c r="Q1489" s="66">
        <v>1463.668815</v>
      </c>
      <c r="R1489" s="105">
        <f t="shared" si="232"/>
        <v>4.1936668801563209E-5</v>
      </c>
      <c r="S1489" s="101">
        <v>182880</v>
      </c>
      <c r="T1489" s="67">
        <f t="shared" si="238"/>
        <v>8.0108966248402022E-5</v>
      </c>
      <c r="U1489" s="66">
        <v>1463.668815</v>
      </c>
      <c r="V1489" s="73">
        <f t="shared" si="239"/>
        <v>7.8160863596916767E-5</v>
      </c>
      <c r="W1489" s="98">
        <v>173560</v>
      </c>
      <c r="X1489" s="67">
        <f t="shared" si="233"/>
        <v>9.8609627333208944E-5</v>
      </c>
      <c r="Y1489" s="66">
        <v>1199.96334</v>
      </c>
      <c r="Z1489" s="105">
        <f t="shared" si="234"/>
        <v>1.5512928915492163E-4</v>
      </c>
      <c r="AA1489" s="101">
        <v>9320</v>
      </c>
      <c r="AB1489" s="67">
        <f t="shared" si="235"/>
        <v>1.7826438054023866E-5</v>
      </c>
      <c r="AC1489" s="66">
        <v>263.70547499999998</v>
      </c>
      <c r="AD1489" s="73">
        <f t="shared" si="236"/>
        <v>2.3992598799366052E-5</v>
      </c>
    </row>
    <row r="1490" spans="1:30" x14ac:dyDescent="0.25">
      <c r="A1490" s="165"/>
      <c r="B1490" s="72" t="s">
        <v>12844</v>
      </c>
      <c r="C1490" s="64" t="s">
        <v>12845</v>
      </c>
      <c r="D1490" s="64" t="s">
        <v>0</v>
      </c>
      <c r="E1490" s="64" t="s">
        <v>12846</v>
      </c>
      <c r="F1490" s="64" t="s">
        <v>2277</v>
      </c>
      <c r="G1490" s="64" t="s">
        <v>1227</v>
      </c>
      <c r="H1490" s="65">
        <v>38720</v>
      </c>
      <c r="I1490" s="65">
        <v>39168</v>
      </c>
      <c r="J1490" s="93" t="s">
        <v>1</v>
      </c>
      <c r="K1490" s="101">
        <v>68240</v>
      </c>
      <c r="L1490" s="67">
        <f t="shared" si="230"/>
        <v>2.3196453731979766E-5</v>
      </c>
      <c r="M1490" s="66">
        <v>1458.5655669406001</v>
      </c>
      <c r="N1490" s="73">
        <f t="shared" si="231"/>
        <v>2.8263623450656627E-5</v>
      </c>
      <c r="O1490" s="98">
        <v>61030</v>
      </c>
      <c r="P1490" s="67">
        <f t="shared" si="237"/>
        <v>2.2475520990449943E-5</v>
      </c>
      <c r="Q1490" s="66">
        <v>665.38764694060001</v>
      </c>
      <c r="R1490" s="105">
        <f t="shared" si="232"/>
        <v>1.9064518618168015E-5</v>
      </c>
      <c r="S1490" s="101">
        <v>56100</v>
      </c>
      <c r="T1490" s="67">
        <f t="shared" si="238"/>
        <v>2.4574108740897602E-5</v>
      </c>
      <c r="U1490" s="66">
        <v>376.91033439099999</v>
      </c>
      <c r="V1490" s="73">
        <f t="shared" si="239"/>
        <v>2.0127256202150646E-5</v>
      </c>
      <c r="W1490" s="98">
        <v>40900</v>
      </c>
      <c r="X1490" s="67">
        <f t="shared" si="233"/>
        <v>2.3237691622080236E-5</v>
      </c>
      <c r="Y1490" s="66">
        <v>179.90970939100001</v>
      </c>
      <c r="Z1490" s="105">
        <f t="shared" si="234"/>
        <v>2.325843165333231E-5</v>
      </c>
      <c r="AA1490" s="101">
        <v>15200</v>
      </c>
      <c r="AB1490" s="67">
        <f t="shared" si="235"/>
        <v>2.9073160774802872E-5</v>
      </c>
      <c r="AC1490" s="66">
        <v>197.00062500000001</v>
      </c>
      <c r="AD1490" s="73">
        <f t="shared" si="236"/>
        <v>1.7923620883674722E-5</v>
      </c>
    </row>
    <row r="1491" spans="1:30" x14ac:dyDescent="0.25">
      <c r="A1491" s="165"/>
      <c r="B1491" s="72" t="s">
        <v>13594</v>
      </c>
      <c r="C1491" s="64" t="s">
        <v>13595</v>
      </c>
      <c r="D1491" s="64" t="s">
        <v>0</v>
      </c>
      <c r="E1491" s="64" t="s">
        <v>13596</v>
      </c>
      <c r="F1491" s="64" t="s">
        <v>1530</v>
      </c>
      <c r="G1491" s="64" t="s">
        <v>1216</v>
      </c>
      <c r="H1491" s="65">
        <v>41501</v>
      </c>
      <c r="I1491" s="65">
        <v>42003</v>
      </c>
      <c r="J1491" s="93" t="s">
        <v>1</v>
      </c>
      <c r="K1491" s="101">
        <v>56065</v>
      </c>
      <c r="L1491" s="67">
        <f t="shared" si="230"/>
        <v>1.9057871900402189E-5</v>
      </c>
      <c r="M1491" s="66">
        <v>1457.2757563099999</v>
      </c>
      <c r="N1491" s="73">
        <f t="shared" si="231"/>
        <v>2.8238629907128512E-5</v>
      </c>
      <c r="O1491" s="98">
        <v>51795</v>
      </c>
      <c r="P1491" s="67">
        <f t="shared" si="237"/>
        <v>1.9074547103069883E-5</v>
      </c>
      <c r="Q1491" s="66">
        <v>571.69815630999994</v>
      </c>
      <c r="R1491" s="105">
        <f t="shared" si="232"/>
        <v>1.6380151021825781E-5</v>
      </c>
      <c r="S1491" s="101">
        <v>46260</v>
      </c>
      <c r="T1491" s="67">
        <f t="shared" si="238"/>
        <v>2.0263783785274922E-5</v>
      </c>
      <c r="U1491" s="66">
        <v>384.13678880999902</v>
      </c>
      <c r="V1491" s="73">
        <f t="shared" si="239"/>
        <v>2.0513153552934008E-5</v>
      </c>
      <c r="W1491" s="98">
        <v>36600</v>
      </c>
      <c r="X1491" s="67">
        <f t="shared" si="233"/>
        <v>2.0794609128805295E-5</v>
      </c>
      <c r="Y1491" s="66">
        <v>191.16516381</v>
      </c>
      <c r="Z1491" s="105">
        <f t="shared" si="234"/>
        <v>2.4713518308842211E-5</v>
      </c>
      <c r="AA1491" s="101">
        <v>9660</v>
      </c>
      <c r="AB1491" s="67">
        <f t="shared" si="235"/>
        <v>1.8476758755565509E-5</v>
      </c>
      <c r="AC1491" s="66">
        <v>192.97162499999999</v>
      </c>
      <c r="AD1491" s="73">
        <f t="shared" si="236"/>
        <v>1.7557052155578933E-5</v>
      </c>
    </row>
    <row r="1492" spans="1:30" x14ac:dyDescent="0.25">
      <c r="A1492" s="165"/>
      <c r="B1492" s="72" t="s">
        <v>5886</v>
      </c>
      <c r="C1492" s="64" t="s">
        <v>5863</v>
      </c>
      <c r="D1492" s="64" t="s">
        <v>2</v>
      </c>
      <c r="E1492" s="64" t="s">
        <v>5887</v>
      </c>
      <c r="F1492" s="64" t="s">
        <v>1562</v>
      </c>
      <c r="G1492" s="64" t="s">
        <v>1167</v>
      </c>
      <c r="H1492" s="65">
        <v>38720</v>
      </c>
      <c r="I1492" s="65">
        <v>39153</v>
      </c>
      <c r="J1492" s="93" t="s">
        <v>1</v>
      </c>
      <c r="K1492" s="101">
        <v>90345</v>
      </c>
      <c r="L1492" s="67">
        <f t="shared" si="230"/>
        <v>3.0710486700113008E-5</v>
      </c>
      <c r="M1492" s="66">
        <v>1445.3524837980001</v>
      </c>
      <c r="N1492" s="73">
        <f t="shared" si="231"/>
        <v>2.8007584493595554E-5</v>
      </c>
      <c r="O1492" s="98">
        <v>87245</v>
      </c>
      <c r="P1492" s="67">
        <f t="shared" si="237"/>
        <v>3.2129720282022045E-5</v>
      </c>
      <c r="Q1492" s="66">
        <v>1314.1004837979999</v>
      </c>
      <c r="R1492" s="105">
        <f t="shared" si="232"/>
        <v>3.7651274794025522E-5</v>
      </c>
      <c r="S1492" s="101">
        <v>79600</v>
      </c>
      <c r="T1492" s="67">
        <f t="shared" si="238"/>
        <v>3.4868075860524939E-5</v>
      </c>
      <c r="U1492" s="66">
        <v>1123.639903798</v>
      </c>
      <c r="V1492" s="73">
        <f t="shared" si="239"/>
        <v>6.0003099302766898E-5</v>
      </c>
      <c r="W1492" s="98">
        <v>54600</v>
      </c>
      <c r="X1492" s="67">
        <f t="shared" si="233"/>
        <v>3.1021466077398064E-5</v>
      </c>
      <c r="Y1492" s="66">
        <v>251.23551629799999</v>
      </c>
      <c r="Z1492" s="105">
        <f t="shared" si="234"/>
        <v>3.2479314787882161E-5</v>
      </c>
      <c r="AA1492" s="101">
        <v>25000</v>
      </c>
      <c r="AB1492" s="67">
        <f t="shared" si="235"/>
        <v>4.7817698642767878E-5</v>
      </c>
      <c r="AC1492" s="66">
        <v>872.40438749999998</v>
      </c>
      <c r="AD1492" s="73">
        <f t="shared" si="236"/>
        <v>7.9373583199568296E-5</v>
      </c>
    </row>
    <row r="1493" spans="1:30" x14ac:dyDescent="0.25">
      <c r="A1493" s="165"/>
      <c r="B1493" s="72" t="s">
        <v>14231</v>
      </c>
      <c r="C1493" s="64" t="s">
        <v>14232</v>
      </c>
      <c r="D1493" s="64" t="s">
        <v>4</v>
      </c>
      <c r="E1493" s="64" t="s">
        <v>14233</v>
      </c>
      <c r="F1493" s="64" t="s">
        <v>493</v>
      </c>
      <c r="G1493" s="64" t="s">
        <v>1167</v>
      </c>
      <c r="H1493" s="65">
        <v>41809</v>
      </c>
      <c r="I1493" s="65">
        <v>42004</v>
      </c>
      <c r="J1493" s="93" t="s">
        <v>1</v>
      </c>
      <c r="K1493" s="101">
        <v>83411</v>
      </c>
      <c r="L1493" s="67">
        <f t="shared" si="230"/>
        <v>2.835344962248189E-5</v>
      </c>
      <c r="M1493" s="66">
        <v>1443.7982370350001</v>
      </c>
      <c r="N1493" s="73">
        <f t="shared" si="231"/>
        <v>2.7977466790110356E-5</v>
      </c>
      <c r="O1493" s="98">
        <v>81321</v>
      </c>
      <c r="P1493" s="67">
        <f t="shared" si="237"/>
        <v>2.9948088521454695E-5</v>
      </c>
      <c r="Q1493" s="66">
        <v>1361.982877035</v>
      </c>
      <c r="R1493" s="105">
        <f t="shared" si="232"/>
        <v>3.9023189018081923E-5</v>
      </c>
      <c r="S1493" s="101">
        <v>57380</v>
      </c>
      <c r="T1493" s="67">
        <f t="shared" si="238"/>
        <v>2.5134801418051774E-5</v>
      </c>
      <c r="U1493" s="66">
        <v>354.814198535</v>
      </c>
      <c r="V1493" s="73">
        <f t="shared" si="239"/>
        <v>1.8947308222825995E-5</v>
      </c>
      <c r="W1493" s="98">
        <v>35100</v>
      </c>
      <c r="X1493" s="67">
        <f t="shared" si="233"/>
        <v>1.9942371049755899E-5</v>
      </c>
      <c r="Y1493" s="66">
        <v>158.14451103499999</v>
      </c>
      <c r="Z1493" s="105">
        <f t="shared" si="234"/>
        <v>2.0444662568284969E-5</v>
      </c>
      <c r="AA1493" s="101">
        <v>22280</v>
      </c>
      <c r="AB1493" s="67">
        <f t="shared" si="235"/>
        <v>4.2615133030434736E-5</v>
      </c>
      <c r="AC1493" s="66">
        <v>196.66968750000001</v>
      </c>
      <c r="AD1493" s="73">
        <f t="shared" si="236"/>
        <v>1.7893511343229403E-5</v>
      </c>
    </row>
    <row r="1494" spans="1:30" x14ac:dyDescent="0.25">
      <c r="A1494" s="165"/>
      <c r="B1494" s="72" t="s">
        <v>11819</v>
      </c>
      <c r="C1494" s="64" t="s">
        <v>11820</v>
      </c>
      <c r="D1494" s="64" t="s">
        <v>4</v>
      </c>
      <c r="E1494" s="64" t="s">
        <v>10798</v>
      </c>
      <c r="F1494" s="64" t="s">
        <v>1306</v>
      </c>
      <c r="G1494" s="64" t="s">
        <v>1216</v>
      </c>
      <c r="H1494" s="65">
        <v>38721</v>
      </c>
      <c r="I1494" s="65">
        <v>41977</v>
      </c>
      <c r="J1494" s="93" t="s">
        <v>1</v>
      </c>
      <c r="K1494" s="101">
        <v>92405</v>
      </c>
      <c r="L1494" s="67">
        <f t="shared" si="230"/>
        <v>3.1410731346770076E-5</v>
      </c>
      <c r="M1494" s="66">
        <v>1437.5507262599999</v>
      </c>
      <c r="N1494" s="73">
        <f t="shared" si="231"/>
        <v>2.7856404497094005E-5</v>
      </c>
      <c r="O1494" s="98">
        <v>92405</v>
      </c>
      <c r="P1494" s="67">
        <f t="shared" si="237"/>
        <v>3.4029993726405493E-5</v>
      </c>
      <c r="Q1494" s="66">
        <v>1437.5507262599999</v>
      </c>
      <c r="R1494" s="105">
        <f t="shared" si="232"/>
        <v>4.1188339926892731E-5</v>
      </c>
      <c r="S1494" s="101">
        <v>91100</v>
      </c>
      <c r="T1494" s="67">
        <f t="shared" si="238"/>
        <v>3.9905549131831937E-5</v>
      </c>
      <c r="U1494" s="66">
        <v>276.20099026000003</v>
      </c>
      <c r="V1494" s="73">
        <f t="shared" si="239"/>
        <v>1.4749311937103202E-5</v>
      </c>
      <c r="W1494" s="98">
        <v>91000</v>
      </c>
      <c r="X1494" s="67">
        <f t="shared" si="233"/>
        <v>5.1702443462330104E-5</v>
      </c>
      <c r="Y1494" s="66">
        <v>275.52861525999998</v>
      </c>
      <c r="Z1494" s="105">
        <f t="shared" si="234"/>
        <v>3.5619886710142072E-5</v>
      </c>
      <c r="AA1494" s="101">
        <v>100</v>
      </c>
      <c r="AB1494" s="67">
        <f t="shared" si="235"/>
        <v>1.9127079457107153E-7</v>
      </c>
      <c r="AC1494" s="66">
        <v>0.67237499999999994</v>
      </c>
      <c r="AD1494" s="73">
        <f t="shared" si="236"/>
        <v>6.1174397754630427E-8</v>
      </c>
    </row>
    <row r="1495" spans="1:30" x14ac:dyDescent="0.25">
      <c r="A1495" s="165"/>
      <c r="B1495" s="72" t="s">
        <v>15010</v>
      </c>
      <c r="C1495" s="64" t="s">
        <v>15011</v>
      </c>
      <c r="D1495" s="64" t="s">
        <v>0</v>
      </c>
      <c r="E1495" s="64" t="s">
        <v>15012</v>
      </c>
      <c r="F1495" s="64" t="s">
        <v>1215</v>
      </c>
      <c r="G1495" s="64" t="s">
        <v>1216</v>
      </c>
      <c r="H1495" s="65">
        <v>41185</v>
      </c>
      <c r="I1495" s="65">
        <v>41997</v>
      </c>
      <c r="J1495" s="93" t="s">
        <v>1</v>
      </c>
      <c r="K1495" s="101">
        <v>68330</v>
      </c>
      <c r="L1495" s="67">
        <f t="shared" si="230"/>
        <v>2.3227046944697793E-5</v>
      </c>
      <c r="M1495" s="66">
        <v>1429.60731704</v>
      </c>
      <c r="N1495" s="73">
        <f t="shared" si="231"/>
        <v>2.7702479618982784E-5</v>
      </c>
      <c r="O1495" s="98">
        <v>65410</v>
      </c>
      <c r="P1495" s="67">
        <f t="shared" si="237"/>
        <v>2.4088543797891707E-5</v>
      </c>
      <c r="Q1495" s="66">
        <v>1230.27771704</v>
      </c>
      <c r="R1495" s="105">
        <f t="shared" si="232"/>
        <v>3.5249606075299059E-5</v>
      </c>
      <c r="S1495" s="101">
        <v>55500</v>
      </c>
      <c r="T1495" s="67">
        <f t="shared" si="238"/>
        <v>2.4311284048481586E-5</v>
      </c>
      <c r="U1495" s="66">
        <v>559.09241103999898</v>
      </c>
      <c r="V1495" s="73">
        <f t="shared" si="239"/>
        <v>2.9855897201286401E-5</v>
      </c>
      <c r="W1495" s="98">
        <v>42800</v>
      </c>
      <c r="X1495" s="67">
        <f t="shared" si="233"/>
        <v>2.4317193188876139E-5</v>
      </c>
      <c r="Y1495" s="66">
        <v>221.56016104</v>
      </c>
      <c r="Z1495" s="105">
        <f t="shared" si="234"/>
        <v>2.8642933614276218E-5</v>
      </c>
      <c r="AA1495" s="101">
        <v>12700</v>
      </c>
      <c r="AB1495" s="67">
        <f t="shared" si="235"/>
        <v>2.4291390910526085E-5</v>
      </c>
      <c r="AC1495" s="66">
        <v>337.53224999999998</v>
      </c>
      <c r="AD1495" s="73">
        <f t="shared" si="236"/>
        <v>3.070954767282447E-5</v>
      </c>
    </row>
    <row r="1496" spans="1:30" x14ac:dyDescent="0.25">
      <c r="A1496" s="165"/>
      <c r="B1496" s="72" t="s">
        <v>13791</v>
      </c>
      <c r="C1496" s="64" t="s">
        <v>13792</v>
      </c>
      <c r="D1496" s="64" t="s">
        <v>7</v>
      </c>
      <c r="E1496" s="64" t="s">
        <v>13793</v>
      </c>
      <c r="F1496" s="64" t="s">
        <v>1215</v>
      </c>
      <c r="G1496" s="64" t="s">
        <v>1216</v>
      </c>
      <c r="H1496" s="65">
        <v>40529</v>
      </c>
      <c r="I1496" s="65">
        <v>41887</v>
      </c>
      <c r="J1496" s="93" t="s">
        <v>1</v>
      </c>
      <c r="K1496" s="101">
        <v>241260</v>
      </c>
      <c r="L1496" s="67">
        <f t="shared" si="230"/>
        <v>8.2010205559458353E-5</v>
      </c>
      <c r="M1496" s="66">
        <v>1428.8499449999999</v>
      </c>
      <c r="N1496" s="73">
        <f t="shared" si="231"/>
        <v>2.7687803502505197E-5</v>
      </c>
      <c r="O1496" s="98">
        <v>241260</v>
      </c>
      <c r="P1496" s="67">
        <f t="shared" si="237"/>
        <v>8.8848831626346943E-5</v>
      </c>
      <c r="Q1496" s="66">
        <v>1428.8499449999999</v>
      </c>
      <c r="R1496" s="105">
        <f t="shared" si="232"/>
        <v>4.0939047342206851E-5</v>
      </c>
      <c r="S1496" s="101">
        <v>241260</v>
      </c>
      <c r="T1496" s="67">
        <f t="shared" si="238"/>
        <v>1.0568180882048049E-4</v>
      </c>
      <c r="U1496" s="66">
        <v>1428.8499449999999</v>
      </c>
      <c r="V1496" s="73">
        <f t="shared" si="239"/>
        <v>7.6301513366332815E-5</v>
      </c>
      <c r="W1496" s="98">
        <v>241260</v>
      </c>
      <c r="X1496" s="67">
        <f t="shared" si="233"/>
        <v>1.3707397263430508E-4</v>
      </c>
      <c r="Y1496" s="66">
        <v>1428.8499449999999</v>
      </c>
      <c r="Z1496" s="105">
        <f t="shared" si="234"/>
        <v>1.8471937340760664E-4</v>
      </c>
      <c r="AA1496" s="101">
        <v>0</v>
      </c>
      <c r="AB1496" s="67">
        <f t="shared" si="235"/>
        <v>0</v>
      </c>
      <c r="AC1496" s="66">
        <v>0</v>
      </c>
      <c r="AD1496" s="73">
        <f t="shared" si="236"/>
        <v>0</v>
      </c>
    </row>
    <row r="1497" spans="1:30" x14ac:dyDescent="0.25">
      <c r="A1497" s="165"/>
      <c r="B1497" s="72" t="s">
        <v>15183</v>
      </c>
      <c r="C1497" s="64" t="s">
        <v>15184</v>
      </c>
      <c r="D1497" s="64" t="s">
        <v>0</v>
      </c>
      <c r="E1497" s="64" t="s">
        <v>15185</v>
      </c>
      <c r="F1497" s="64" t="s">
        <v>493</v>
      </c>
      <c r="G1497" s="64" t="s">
        <v>1167</v>
      </c>
      <c r="H1497" s="65">
        <v>41591</v>
      </c>
      <c r="I1497" s="65">
        <v>42003</v>
      </c>
      <c r="J1497" s="93" t="s">
        <v>1</v>
      </c>
      <c r="K1497" s="101">
        <v>116325</v>
      </c>
      <c r="L1497" s="67">
        <f t="shared" si="230"/>
        <v>3.9541727438050206E-5</v>
      </c>
      <c r="M1497" s="66">
        <v>1415.9215075</v>
      </c>
      <c r="N1497" s="73">
        <f t="shared" si="231"/>
        <v>2.7437280318914763E-5</v>
      </c>
      <c r="O1497" s="98">
        <v>113125</v>
      </c>
      <c r="P1497" s="67">
        <f t="shared" si="237"/>
        <v>4.1660549107728164E-5</v>
      </c>
      <c r="Q1497" s="66">
        <v>1306.8047074999999</v>
      </c>
      <c r="R1497" s="105">
        <f t="shared" si="232"/>
        <v>3.7442238056258088E-5</v>
      </c>
      <c r="S1497" s="101">
        <v>106400</v>
      </c>
      <c r="T1497" s="67">
        <f t="shared" si="238"/>
        <v>4.6607578788440375E-5</v>
      </c>
      <c r="U1497" s="66">
        <v>1016.394825</v>
      </c>
      <c r="V1497" s="73">
        <f t="shared" si="239"/>
        <v>5.4276142569476746E-5</v>
      </c>
      <c r="W1497" s="98">
        <v>93100</v>
      </c>
      <c r="X1497" s="67">
        <f t="shared" si="233"/>
        <v>5.2895576772999262E-5</v>
      </c>
      <c r="Y1497" s="66">
        <v>502.02794999999901</v>
      </c>
      <c r="Z1497" s="105">
        <f t="shared" si="234"/>
        <v>6.4901348585701287E-5</v>
      </c>
      <c r="AA1497" s="101">
        <v>13300</v>
      </c>
      <c r="AB1497" s="67">
        <f t="shared" si="235"/>
        <v>2.5439015677952512E-5</v>
      </c>
      <c r="AC1497" s="66">
        <v>514.36687500000005</v>
      </c>
      <c r="AD1497" s="73">
        <f t="shared" si="236"/>
        <v>4.6798414282292284E-5</v>
      </c>
    </row>
    <row r="1498" spans="1:30" x14ac:dyDescent="0.25">
      <c r="A1498" s="165"/>
      <c r="B1498" s="72" t="s">
        <v>1238</v>
      </c>
      <c r="C1498" s="64" t="s">
        <v>1195</v>
      </c>
      <c r="D1498" s="64" t="s">
        <v>2</v>
      </c>
      <c r="E1498" s="64" t="s">
        <v>1239</v>
      </c>
      <c r="F1498" s="64" t="s">
        <v>1199</v>
      </c>
      <c r="G1498" s="64" t="s">
        <v>1199</v>
      </c>
      <c r="H1498" s="65">
        <v>41738</v>
      </c>
      <c r="I1498" s="65">
        <v>42002</v>
      </c>
      <c r="J1498" s="93" t="s">
        <v>1</v>
      </c>
      <c r="K1498" s="101">
        <v>41370</v>
      </c>
      <c r="L1498" s="67">
        <f t="shared" si="230"/>
        <v>1.4062680112719855E-5</v>
      </c>
      <c r="M1498" s="66">
        <v>1407.935530595</v>
      </c>
      <c r="N1498" s="73">
        <f t="shared" si="231"/>
        <v>2.7282530577631622E-5</v>
      </c>
      <c r="O1498" s="98">
        <v>37770</v>
      </c>
      <c r="P1498" s="67">
        <f t="shared" si="237"/>
        <v>1.3909559688829992E-5</v>
      </c>
      <c r="Q1498" s="66">
        <v>1061.0731305950001</v>
      </c>
      <c r="R1498" s="105">
        <f t="shared" si="232"/>
        <v>3.0401599047527938E-5</v>
      </c>
      <c r="S1498" s="101">
        <v>29200</v>
      </c>
      <c r="T1498" s="67">
        <f t="shared" si="238"/>
        <v>1.27908016975795E-5</v>
      </c>
      <c r="U1498" s="66">
        <v>694.89523809499997</v>
      </c>
      <c r="V1498" s="73">
        <f t="shared" si="239"/>
        <v>3.7107856205087138E-5</v>
      </c>
      <c r="W1498" s="98">
        <v>13000</v>
      </c>
      <c r="X1498" s="67">
        <f t="shared" si="233"/>
        <v>7.3860633517614437E-6</v>
      </c>
      <c r="Y1498" s="66">
        <v>61.517988095000099</v>
      </c>
      <c r="Z1498" s="105">
        <f t="shared" si="234"/>
        <v>7.9529444319676433E-6</v>
      </c>
      <c r="AA1498" s="101">
        <v>16200</v>
      </c>
      <c r="AB1498" s="67">
        <f t="shared" si="235"/>
        <v>3.0985868720513584E-5</v>
      </c>
      <c r="AC1498" s="66">
        <v>633.37725</v>
      </c>
      <c r="AD1498" s="73">
        <f t="shared" si="236"/>
        <v>5.7626282684861861E-5</v>
      </c>
    </row>
    <row r="1499" spans="1:30" x14ac:dyDescent="0.25">
      <c r="A1499" s="165"/>
      <c r="B1499" s="72" t="s">
        <v>6592</v>
      </c>
      <c r="C1499" s="64" t="s">
        <v>6593</v>
      </c>
      <c r="D1499" s="64" t="s">
        <v>7</v>
      </c>
      <c r="E1499" s="64" t="s">
        <v>6594</v>
      </c>
      <c r="F1499" s="64" t="s">
        <v>1677</v>
      </c>
      <c r="G1499" s="64" t="s">
        <v>1216</v>
      </c>
      <c r="H1499" s="65">
        <v>39342</v>
      </c>
      <c r="I1499" s="65">
        <v>41988</v>
      </c>
      <c r="J1499" s="93" t="s">
        <v>1</v>
      </c>
      <c r="K1499" s="101">
        <v>19150</v>
      </c>
      <c r="L1499" s="67">
        <f t="shared" si="230"/>
        <v>6.5095558172246844E-6</v>
      </c>
      <c r="M1499" s="66">
        <v>1405.5432850100001</v>
      </c>
      <c r="N1499" s="73">
        <f t="shared" si="231"/>
        <v>2.7236174397321018E-5</v>
      </c>
      <c r="O1499" s="98">
        <v>19150</v>
      </c>
      <c r="P1499" s="67">
        <f t="shared" si="237"/>
        <v>7.0523714069656958E-6</v>
      </c>
      <c r="Q1499" s="66">
        <v>1405.5432850100001</v>
      </c>
      <c r="R1499" s="105">
        <f t="shared" si="232"/>
        <v>4.0271270813217081E-5</v>
      </c>
      <c r="S1499" s="101">
        <v>18450</v>
      </c>
      <c r="T1499" s="67">
        <f t="shared" si="238"/>
        <v>8.0818592917925275E-6</v>
      </c>
      <c r="U1499" s="66">
        <v>70.780154260000202</v>
      </c>
      <c r="V1499" s="73">
        <f t="shared" si="239"/>
        <v>3.7797061232630028E-6</v>
      </c>
      <c r="W1499" s="98">
        <v>15050</v>
      </c>
      <c r="X1499" s="67">
        <f t="shared" si="233"/>
        <v>8.5507887264622864E-6</v>
      </c>
      <c r="Y1499" s="66">
        <v>47.919404260000199</v>
      </c>
      <c r="Z1499" s="105">
        <f t="shared" si="234"/>
        <v>6.1949418551246363E-6</v>
      </c>
      <c r="AA1499" s="101">
        <v>3400</v>
      </c>
      <c r="AB1499" s="67">
        <f t="shared" si="235"/>
        <v>6.5032070154164314E-6</v>
      </c>
      <c r="AC1499" s="66">
        <v>22.860749999999999</v>
      </c>
      <c r="AD1499" s="73">
        <f t="shared" si="236"/>
        <v>2.0799295236574346E-6</v>
      </c>
    </row>
    <row r="1500" spans="1:30" x14ac:dyDescent="0.25">
      <c r="A1500" s="165"/>
      <c r="B1500" s="72" t="s">
        <v>8492</v>
      </c>
      <c r="C1500" s="64" t="s">
        <v>8493</v>
      </c>
      <c r="D1500" s="64" t="s">
        <v>4</v>
      </c>
      <c r="E1500" s="64" t="s">
        <v>422</v>
      </c>
      <c r="F1500" s="64" t="s">
        <v>1411</v>
      </c>
      <c r="G1500" s="64" t="s">
        <v>1167</v>
      </c>
      <c r="H1500" s="65">
        <v>38733</v>
      </c>
      <c r="I1500" s="65">
        <v>41986</v>
      </c>
      <c r="J1500" s="93" t="s">
        <v>1</v>
      </c>
      <c r="K1500" s="101">
        <v>91555</v>
      </c>
      <c r="L1500" s="67">
        <f t="shared" si="230"/>
        <v>3.1121795448877599E-5</v>
      </c>
      <c r="M1500" s="66">
        <v>1388.1646209999999</v>
      </c>
      <c r="N1500" s="73">
        <f t="shared" si="231"/>
        <v>2.6899416128246832E-5</v>
      </c>
      <c r="O1500" s="98">
        <v>65755</v>
      </c>
      <c r="P1500" s="67">
        <f t="shared" si="237"/>
        <v>2.4215596964231297E-5</v>
      </c>
      <c r="Q1500" s="66">
        <v>442.19236099999898</v>
      </c>
      <c r="R1500" s="105">
        <f t="shared" si="232"/>
        <v>1.2669583719892423E-5</v>
      </c>
      <c r="S1500" s="101">
        <v>55740</v>
      </c>
      <c r="T1500" s="67">
        <f t="shared" si="238"/>
        <v>2.4416413925447992E-5</v>
      </c>
      <c r="U1500" s="66">
        <v>231.69980100000001</v>
      </c>
      <c r="V1500" s="73">
        <f t="shared" si="239"/>
        <v>1.2372919581123794E-5</v>
      </c>
      <c r="W1500" s="98">
        <v>49400</v>
      </c>
      <c r="X1500" s="67">
        <f t="shared" si="233"/>
        <v>2.8067040736693486E-5</v>
      </c>
      <c r="Y1500" s="66">
        <v>150.1407135</v>
      </c>
      <c r="Z1500" s="105">
        <f t="shared" si="234"/>
        <v>1.9409944772535924E-5</v>
      </c>
      <c r="AA1500" s="101">
        <v>6340</v>
      </c>
      <c r="AB1500" s="67">
        <f t="shared" si="235"/>
        <v>1.2126568375805934E-5</v>
      </c>
      <c r="AC1500" s="66">
        <v>81.559087500000004</v>
      </c>
      <c r="AD1500" s="73">
        <f t="shared" si="236"/>
        <v>7.4204544476366714E-6</v>
      </c>
    </row>
    <row r="1501" spans="1:30" x14ac:dyDescent="0.25">
      <c r="A1501" s="165"/>
      <c r="B1501" s="72" t="s">
        <v>1608</v>
      </c>
      <c r="C1501" s="64" t="s">
        <v>1609</v>
      </c>
      <c r="D1501" s="64" t="s">
        <v>0</v>
      </c>
      <c r="E1501" s="64" t="s">
        <v>1610</v>
      </c>
      <c r="F1501" s="64" t="s">
        <v>1199</v>
      </c>
      <c r="G1501" s="64" t="s">
        <v>1199</v>
      </c>
      <c r="H1501" s="65">
        <v>38721</v>
      </c>
      <c r="I1501" s="65">
        <v>39100</v>
      </c>
      <c r="J1501" s="93" t="s">
        <v>1</v>
      </c>
      <c r="K1501" s="101">
        <v>82795</v>
      </c>
      <c r="L1501" s="67">
        <f t="shared" si="230"/>
        <v>2.8144056077656282E-5</v>
      </c>
      <c r="M1501" s="66">
        <v>1382.358509676</v>
      </c>
      <c r="N1501" s="73">
        <f t="shared" si="231"/>
        <v>2.6786907134552202E-5</v>
      </c>
      <c r="O1501" s="98">
        <v>78795</v>
      </c>
      <c r="P1501" s="67">
        <f t="shared" si="237"/>
        <v>2.9017838381820473E-5</v>
      </c>
      <c r="Q1501" s="66">
        <v>1245.7493096759999</v>
      </c>
      <c r="R1501" s="105">
        <f t="shared" si="232"/>
        <v>3.5692894235543588E-5</v>
      </c>
      <c r="S1501" s="101">
        <v>59800</v>
      </c>
      <c r="T1501" s="67">
        <f t="shared" si="238"/>
        <v>2.6194861010796376E-5</v>
      </c>
      <c r="U1501" s="66">
        <v>538.41194665499995</v>
      </c>
      <c r="V1501" s="73">
        <f t="shared" si="239"/>
        <v>2.8751546996273115E-5</v>
      </c>
      <c r="W1501" s="98">
        <v>51000</v>
      </c>
      <c r="X1501" s="67">
        <f t="shared" si="233"/>
        <v>2.8976094687679509E-5</v>
      </c>
      <c r="Y1501" s="66">
        <v>207.95988565499999</v>
      </c>
      <c r="Z1501" s="105">
        <f t="shared" si="234"/>
        <v>2.6884712356628274E-5</v>
      </c>
      <c r="AA1501" s="101">
        <v>8800</v>
      </c>
      <c r="AB1501" s="67">
        <f t="shared" si="235"/>
        <v>1.6831829922254294E-5</v>
      </c>
      <c r="AC1501" s="66">
        <v>330.45206100000001</v>
      </c>
      <c r="AD1501" s="73">
        <f t="shared" si="236"/>
        <v>3.0065373963117899E-5</v>
      </c>
    </row>
    <row r="1502" spans="1:30" x14ac:dyDescent="0.25">
      <c r="A1502" s="165"/>
      <c r="B1502" s="72" t="s">
        <v>2113</v>
      </c>
      <c r="C1502" s="64" t="s">
        <v>2114</v>
      </c>
      <c r="D1502" s="64" t="s">
        <v>0</v>
      </c>
      <c r="E1502" s="64" t="s">
        <v>2115</v>
      </c>
      <c r="F1502" s="64" t="s">
        <v>2116</v>
      </c>
      <c r="G1502" s="64" t="s">
        <v>1216</v>
      </c>
      <c r="H1502" s="65">
        <v>38723</v>
      </c>
      <c r="I1502" s="65">
        <v>42002</v>
      </c>
      <c r="J1502" s="93" t="s">
        <v>1</v>
      </c>
      <c r="K1502" s="101">
        <v>174530</v>
      </c>
      <c r="L1502" s="67">
        <f t="shared" si="230"/>
        <v>5.9327037951969932E-5</v>
      </c>
      <c r="M1502" s="66">
        <v>1365.4975145799999</v>
      </c>
      <c r="N1502" s="73">
        <f t="shared" si="231"/>
        <v>2.6460180090394492E-5</v>
      </c>
      <c r="O1502" s="98">
        <v>160310</v>
      </c>
      <c r="P1502" s="67">
        <f t="shared" si="237"/>
        <v>5.9037371292463223E-5</v>
      </c>
      <c r="Q1502" s="66">
        <v>739.68311458000198</v>
      </c>
      <c r="R1502" s="105">
        <f t="shared" si="232"/>
        <v>2.1193213571507483E-5</v>
      </c>
      <c r="S1502" s="101">
        <v>145300</v>
      </c>
      <c r="T1502" s="67">
        <f t="shared" si="238"/>
        <v>6.3647379680078822E-5</v>
      </c>
      <c r="U1502" s="66">
        <v>617.30219708000095</v>
      </c>
      <c r="V1502" s="73">
        <f t="shared" si="239"/>
        <v>3.2964337512408495E-5</v>
      </c>
      <c r="W1502" s="98">
        <v>137200</v>
      </c>
      <c r="X1502" s="67">
        <f t="shared" si="233"/>
        <v>7.7951376297051542E-5</v>
      </c>
      <c r="Y1502" s="66">
        <v>527.876322079999</v>
      </c>
      <c r="Z1502" s="105">
        <f t="shared" si="234"/>
        <v>6.8242983661471451E-5</v>
      </c>
      <c r="AA1502" s="101">
        <v>8100</v>
      </c>
      <c r="AB1502" s="67">
        <f t="shared" si="235"/>
        <v>1.5492934360256792E-5</v>
      </c>
      <c r="AC1502" s="66">
        <v>89.425875000000005</v>
      </c>
      <c r="AD1502" s="73">
        <f t="shared" si="236"/>
        <v>8.1361949013658472E-6</v>
      </c>
    </row>
    <row r="1503" spans="1:30" x14ac:dyDescent="0.25">
      <c r="A1503" s="165"/>
      <c r="B1503" s="72" t="s">
        <v>4798</v>
      </c>
      <c r="C1503" s="64" t="s">
        <v>4799</v>
      </c>
      <c r="D1503" s="64" t="s">
        <v>7</v>
      </c>
      <c r="E1503" s="64" t="s">
        <v>4800</v>
      </c>
      <c r="F1503" s="64" t="s">
        <v>1293</v>
      </c>
      <c r="G1503" s="64" t="s">
        <v>1193</v>
      </c>
      <c r="H1503" s="65">
        <v>38748</v>
      </c>
      <c r="I1503" s="65">
        <v>41800</v>
      </c>
      <c r="J1503" s="93" t="s">
        <v>1</v>
      </c>
      <c r="K1503" s="101">
        <v>242220</v>
      </c>
      <c r="L1503" s="67">
        <f t="shared" si="230"/>
        <v>8.2336533161783974E-5</v>
      </c>
      <c r="M1503" s="66">
        <v>1349.6935814999999</v>
      </c>
      <c r="N1503" s="73">
        <f t="shared" si="231"/>
        <v>2.615393646053189E-5</v>
      </c>
      <c r="O1503" s="98">
        <v>242220</v>
      </c>
      <c r="P1503" s="67">
        <f t="shared" si="237"/>
        <v>8.9202370871813624E-5</v>
      </c>
      <c r="Q1503" s="66">
        <v>1349.6935814999999</v>
      </c>
      <c r="R1503" s="105">
        <f t="shared" si="232"/>
        <v>3.8671079229737608E-5</v>
      </c>
      <c r="S1503" s="101">
        <v>239910</v>
      </c>
      <c r="T1503" s="67">
        <f t="shared" si="238"/>
        <v>1.0509045326254445E-4</v>
      </c>
      <c r="U1503" s="66">
        <v>1342.0355850000001</v>
      </c>
      <c r="V1503" s="73">
        <f t="shared" si="239"/>
        <v>7.1665570261803666E-5</v>
      </c>
      <c r="W1503" s="98">
        <v>239910</v>
      </c>
      <c r="X1503" s="67">
        <f t="shared" si="233"/>
        <v>1.3630695836316061E-4</v>
      </c>
      <c r="Y1503" s="66">
        <v>1342.0355850000001</v>
      </c>
      <c r="Z1503" s="105">
        <f t="shared" si="234"/>
        <v>1.7349615557560235E-4</v>
      </c>
      <c r="AA1503" s="101">
        <v>0</v>
      </c>
      <c r="AB1503" s="67">
        <f t="shared" si="235"/>
        <v>0</v>
      </c>
      <c r="AC1503" s="66">
        <v>0</v>
      </c>
      <c r="AD1503" s="73">
        <f t="shared" si="236"/>
        <v>0</v>
      </c>
    </row>
    <row r="1504" spans="1:30" x14ac:dyDescent="0.25">
      <c r="A1504" s="165"/>
      <c r="B1504" s="72" t="s">
        <v>6663</v>
      </c>
      <c r="C1504" s="64" t="s">
        <v>6664</v>
      </c>
      <c r="D1504" s="64" t="s">
        <v>10</v>
      </c>
      <c r="E1504" s="64" t="s">
        <v>6665</v>
      </c>
      <c r="F1504" s="64" t="s">
        <v>1330</v>
      </c>
      <c r="G1504" s="64" t="s">
        <v>1216</v>
      </c>
      <c r="H1504" s="65">
        <v>38776</v>
      </c>
      <c r="I1504" s="65">
        <v>41701</v>
      </c>
      <c r="J1504" s="93" t="s">
        <v>1</v>
      </c>
      <c r="K1504" s="101">
        <v>24073</v>
      </c>
      <c r="L1504" s="67">
        <f t="shared" si="230"/>
        <v>8.1830045529007753E-6</v>
      </c>
      <c r="M1504" s="66">
        <v>1340.476857914</v>
      </c>
      <c r="N1504" s="73">
        <f t="shared" si="231"/>
        <v>2.5975337698304221E-5</v>
      </c>
      <c r="O1504" s="98">
        <v>24073</v>
      </c>
      <c r="P1504" s="67">
        <f t="shared" si="237"/>
        <v>8.8653648501245545E-6</v>
      </c>
      <c r="Q1504" s="66">
        <v>1340.476857914</v>
      </c>
      <c r="R1504" s="105">
        <f t="shared" si="232"/>
        <v>3.8407003995982195E-5</v>
      </c>
      <c r="S1504" s="101">
        <v>11893</v>
      </c>
      <c r="T1504" s="67">
        <f t="shared" si="238"/>
        <v>5.2096234448394867E-6</v>
      </c>
      <c r="U1504" s="66">
        <v>399.70676624999999</v>
      </c>
      <c r="V1504" s="73">
        <f t="shared" si="239"/>
        <v>2.1344600442027551E-5</v>
      </c>
      <c r="W1504" s="98">
        <v>0</v>
      </c>
      <c r="X1504" s="67">
        <f t="shared" si="233"/>
        <v>0</v>
      </c>
      <c r="Y1504" s="66">
        <v>0</v>
      </c>
      <c r="Z1504" s="105">
        <f t="shared" si="234"/>
        <v>0</v>
      </c>
      <c r="AA1504" s="101">
        <v>11893</v>
      </c>
      <c r="AB1504" s="67">
        <f t="shared" si="235"/>
        <v>2.2747835598337537E-5</v>
      </c>
      <c r="AC1504" s="66">
        <v>399.70676624999999</v>
      </c>
      <c r="AD1504" s="73">
        <f t="shared" si="236"/>
        <v>3.6366344233195148E-5</v>
      </c>
    </row>
    <row r="1505" spans="1:30" x14ac:dyDescent="0.25">
      <c r="A1505" s="165"/>
      <c r="B1505" s="72" t="s">
        <v>15809</v>
      </c>
      <c r="C1505" s="64" t="s">
        <v>15810</v>
      </c>
      <c r="D1505" s="64" t="s">
        <v>0</v>
      </c>
      <c r="E1505" s="64" t="s">
        <v>15811</v>
      </c>
      <c r="F1505" s="64" t="s">
        <v>493</v>
      </c>
      <c r="G1505" s="64" t="s">
        <v>1167</v>
      </c>
      <c r="H1505" s="65">
        <v>41534</v>
      </c>
      <c r="I1505" s="65">
        <v>42004</v>
      </c>
      <c r="J1505" s="93" t="s">
        <v>1</v>
      </c>
      <c r="K1505" s="101">
        <v>92857</v>
      </c>
      <c r="L1505" s="67">
        <f t="shared" si="230"/>
        <v>3.1564377259531724E-5</v>
      </c>
      <c r="M1505" s="66">
        <v>1331.273460592</v>
      </c>
      <c r="N1505" s="73">
        <f t="shared" si="231"/>
        <v>2.5796997168216565E-5</v>
      </c>
      <c r="O1505" s="98">
        <v>87925</v>
      </c>
      <c r="P1505" s="67">
        <f t="shared" si="237"/>
        <v>3.2380143914227613E-5</v>
      </c>
      <c r="Q1505" s="66">
        <v>1107.971060592</v>
      </c>
      <c r="R1505" s="105">
        <f t="shared" si="232"/>
        <v>3.1745306679751474E-5</v>
      </c>
      <c r="S1505" s="101">
        <v>78300</v>
      </c>
      <c r="T1505" s="67">
        <f t="shared" si="238"/>
        <v>3.4298622360290239E-5</v>
      </c>
      <c r="U1505" s="66">
        <v>946.553550000001</v>
      </c>
      <c r="V1505" s="73">
        <f t="shared" si="239"/>
        <v>5.0546573207360036E-5</v>
      </c>
      <c r="W1505" s="98">
        <v>65500</v>
      </c>
      <c r="X1505" s="67">
        <f t="shared" si="233"/>
        <v>3.7214396118490351E-5</v>
      </c>
      <c r="Y1505" s="66">
        <v>350.82929999999902</v>
      </c>
      <c r="Z1505" s="105">
        <f t="shared" si="234"/>
        <v>4.5354635520547313E-5</v>
      </c>
      <c r="AA1505" s="101">
        <v>12800</v>
      </c>
      <c r="AB1505" s="67">
        <f t="shared" si="235"/>
        <v>2.4482661705097156E-5</v>
      </c>
      <c r="AC1505" s="66">
        <v>595.72424999999998</v>
      </c>
      <c r="AD1505" s="73">
        <f t="shared" si="236"/>
        <v>5.4200516410602556E-5</v>
      </c>
    </row>
    <row r="1506" spans="1:30" x14ac:dyDescent="0.25">
      <c r="A1506" s="165"/>
      <c r="B1506" s="72" t="s">
        <v>5139</v>
      </c>
      <c r="C1506" s="64" t="s">
        <v>5140</v>
      </c>
      <c r="D1506" s="64" t="s">
        <v>7</v>
      </c>
      <c r="E1506" s="64" t="s">
        <v>2577</v>
      </c>
      <c r="F1506" s="64" t="s">
        <v>1199</v>
      </c>
      <c r="G1506" s="64" t="s">
        <v>1199</v>
      </c>
      <c r="H1506" s="65">
        <v>38721</v>
      </c>
      <c r="I1506" s="65">
        <v>41897</v>
      </c>
      <c r="J1506" s="93" t="s">
        <v>1</v>
      </c>
      <c r="K1506" s="101">
        <v>268320</v>
      </c>
      <c r="L1506" s="67">
        <f t="shared" si="230"/>
        <v>9.1208564850011882E-5</v>
      </c>
      <c r="M1506" s="66">
        <v>1324.2381975000001</v>
      </c>
      <c r="N1506" s="73">
        <f t="shared" si="231"/>
        <v>2.5660670059298406E-5</v>
      </c>
      <c r="O1506" s="98">
        <v>268320</v>
      </c>
      <c r="P1506" s="67">
        <f t="shared" si="237"/>
        <v>9.8814219107939196E-5</v>
      </c>
      <c r="Q1506" s="66">
        <v>1324.2381975000001</v>
      </c>
      <c r="R1506" s="105">
        <f t="shared" si="232"/>
        <v>3.7941738003714009E-5</v>
      </c>
      <c r="S1506" s="101">
        <v>246570</v>
      </c>
      <c r="T1506" s="67">
        <f t="shared" si="238"/>
        <v>1.0800780734836225E-4</v>
      </c>
      <c r="U1506" s="66">
        <v>1252.133685</v>
      </c>
      <c r="V1506" s="73">
        <f t="shared" si="239"/>
        <v>6.6864750519665718E-5</v>
      </c>
      <c r="W1506" s="98">
        <v>246570</v>
      </c>
      <c r="X1506" s="67">
        <f t="shared" si="233"/>
        <v>1.4009089543413994E-4</v>
      </c>
      <c r="Y1506" s="66">
        <v>1252.133685</v>
      </c>
      <c r="Z1506" s="105">
        <f t="shared" si="234"/>
        <v>1.6187378564497026E-4</v>
      </c>
      <c r="AA1506" s="101">
        <v>0</v>
      </c>
      <c r="AB1506" s="67">
        <f t="shared" si="235"/>
        <v>0</v>
      </c>
      <c r="AC1506" s="66">
        <v>0</v>
      </c>
      <c r="AD1506" s="73">
        <f t="shared" si="236"/>
        <v>0</v>
      </c>
    </row>
    <row r="1507" spans="1:30" x14ac:dyDescent="0.25">
      <c r="A1507" s="165"/>
      <c r="B1507" s="72" t="s">
        <v>5865</v>
      </c>
      <c r="C1507" s="64" t="s">
        <v>5863</v>
      </c>
      <c r="D1507" s="64" t="s">
        <v>2</v>
      </c>
      <c r="E1507" s="64" t="s">
        <v>5866</v>
      </c>
      <c r="F1507" s="64" t="s">
        <v>1983</v>
      </c>
      <c r="G1507" s="64" t="s">
        <v>1227</v>
      </c>
      <c r="H1507" s="65">
        <v>38720</v>
      </c>
      <c r="I1507" s="65">
        <v>39146</v>
      </c>
      <c r="J1507" s="93" t="s">
        <v>1</v>
      </c>
      <c r="K1507" s="101">
        <v>113230</v>
      </c>
      <c r="L1507" s="67">
        <f t="shared" si="230"/>
        <v>3.8489660845135826E-5</v>
      </c>
      <c r="M1507" s="66">
        <v>1319.1718087249999</v>
      </c>
      <c r="N1507" s="73">
        <f t="shared" si="231"/>
        <v>2.5562495175812301E-5</v>
      </c>
      <c r="O1507" s="98">
        <v>101870</v>
      </c>
      <c r="P1507" s="67">
        <f t="shared" si="237"/>
        <v>3.7515669724678617E-5</v>
      </c>
      <c r="Q1507" s="66">
        <v>930.73940872499998</v>
      </c>
      <c r="R1507" s="105">
        <f t="shared" si="232"/>
        <v>2.6667310203137104E-5</v>
      </c>
      <c r="S1507" s="101">
        <v>86900</v>
      </c>
      <c r="T1507" s="67">
        <f t="shared" si="238"/>
        <v>3.8065776284919818E-5</v>
      </c>
      <c r="U1507" s="66">
        <v>499.02657016000001</v>
      </c>
      <c r="V1507" s="73">
        <f t="shared" si="239"/>
        <v>2.6648342358454208E-5</v>
      </c>
      <c r="W1507" s="98">
        <v>76300</v>
      </c>
      <c r="X1507" s="67">
        <f t="shared" si="233"/>
        <v>4.3350510287646011E-5</v>
      </c>
      <c r="Y1507" s="66">
        <v>341.75805766000002</v>
      </c>
      <c r="Z1507" s="105">
        <f t="shared" si="234"/>
        <v>4.4181920214131311E-5</v>
      </c>
      <c r="AA1507" s="101">
        <v>10600</v>
      </c>
      <c r="AB1507" s="67">
        <f t="shared" si="235"/>
        <v>2.0274704224533583E-5</v>
      </c>
      <c r="AC1507" s="66">
        <v>157.26851250000001</v>
      </c>
      <c r="AD1507" s="73">
        <f t="shared" si="236"/>
        <v>1.4308691634808059E-5</v>
      </c>
    </row>
    <row r="1508" spans="1:30" x14ac:dyDescent="0.25">
      <c r="A1508" s="165"/>
      <c r="B1508" s="72" t="s">
        <v>11182</v>
      </c>
      <c r="C1508" s="64" t="s">
        <v>11183</v>
      </c>
      <c r="D1508" s="64" t="s">
        <v>4</v>
      </c>
      <c r="E1508" s="64" t="s">
        <v>11184</v>
      </c>
      <c r="F1508" s="64" t="s">
        <v>1215</v>
      </c>
      <c r="G1508" s="64" t="s">
        <v>1216</v>
      </c>
      <c r="H1508" s="65">
        <v>38727</v>
      </c>
      <c r="I1508" s="65">
        <v>39093</v>
      </c>
      <c r="J1508" s="93" t="s">
        <v>1</v>
      </c>
      <c r="K1508" s="101">
        <v>60835</v>
      </c>
      <c r="L1508" s="67">
        <f t="shared" si="230"/>
        <v>2.0679312174457633E-5</v>
      </c>
      <c r="M1508" s="66">
        <v>1310.85898258</v>
      </c>
      <c r="N1508" s="73">
        <f t="shared" si="231"/>
        <v>2.5401411853061258E-5</v>
      </c>
      <c r="O1508" s="98">
        <v>57435</v>
      </c>
      <c r="P1508" s="67">
        <f t="shared" si="237"/>
        <v>2.1151590170186671E-5</v>
      </c>
      <c r="Q1508" s="66">
        <v>1200.13183258</v>
      </c>
      <c r="R1508" s="105">
        <f t="shared" si="232"/>
        <v>3.4385873816079468E-5</v>
      </c>
      <c r="S1508" s="101">
        <v>40900</v>
      </c>
      <c r="T1508" s="67">
        <f t="shared" si="238"/>
        <v>1.7915883199691835E-5</v>
      </c>
      <c r="U1508" s="66">
        <v>181.03863397999999</v>
      </c>
      <c r="V1508" s="73">
        <f t="shared" si="239"/>
        <v>9.6675804193333987E-6</v>
      </c>
      <c r="W1508" s="98">
        <v>34900</v>
      </c>
      <c r="X1508" s="67">
        <f t="shared" si="233"/>
        <v>1.9828739305882644E-5</v>
      </c>
      <c r="Y1508" s="66">
        <v>139.95779648000001</v>
      </c>
      <c r="Z1508" s="105">
        <f t="shared" si="234"/>
        <v>1.8093513989878719E-5</v>
      </c>
      <c r="AA1508" s="101">
        <v>6000</v>
      </c>
      <c r="AB1508" s="67">
        <f t="shared" si="235"/>
        <v>1.1476247674264291E-5</v>
      </c>
      <c r="AC1508" s="66">
        <v>41.080837500000001</v>
      </c>
      <c r="AD1508" s="73">
        <f t="shared" si="236"/>
        <v>3.7376397000458635E-6</v>
      </c>
    </row>
    <row r="1509" spans="1:30" x14ac:dyDescent="0.25">
      <c r="A1509" s="165"/>
      <c r="B1509" s="72" t="s">
        <v>7435</v>
      </c>
      <c r="C1509" s="64" t="s">
        <v>7436</v>
      </c>
      <c r="D1509" s="64" t="s">
        <v>0</v>
      </c>
      <c r="E1509" s="64" t="s">
        <v>7437</v>
      </c>
      <c r="F1509" s="64" t="s">
        <v>1677</v>
      </c>
      <c r="G1509" s="64" t="s">
        <v>1216</v>
      </c>
      <c r="H1509" s="65">
        <v>38720</v>
      </c>
      <c r="I1509" s="65">
        <v>40870</v>
      </c>
      <c r="J1509" s="93" t="s">
        <v>1</v>
      </c>
      <c r="K1509" s="101">
        <v>202310</v>
      </c>
      <c r="L1509" s="67">
        <f t="shared" si="230"/>
        <v>6.8770142944267677E-5</v>
      </c>
      <c r="M1509" s="66">
        <v>1299.68361372701</v>
      </c>
      <c r="N1509" s="73">
        <f t="shared" si="231"/>
        <v>2.5184859080705863E-5</v>
      </c>
      <c r="O1509" s="98">
        <v>200710</v>
      </c>
      <c r="P1509" s="67">
        <f t="shared" si="237"/>
        <v>7.3915481205852996E-5</v>
      </c>
      <c r="Q1509" s="66">
        <v>1271.06121372701</v>
      </c>
      <c r="R1509" s="105">
        <f t="shared" si="232"/>
        <v>3.6418124510347354E-5</v>
      </c>
      <c r="S1509" s="101">
        <v>168200</v>
      </c>
      <c r="T1509" s="67">
        <f t="shared" si="238"/>
        <v>7.3678522107290136E-5</v>
      </c>
      <c r="U1509" s="66">
        <v>775.79095283600304</v>
      </c>
      <c r="V1509" s="73">
        <f t="shared" si="239"/>
        <v>4.1427739815811357E-5</v>
      </c>
      <c r="W1509" s="98">
        <v>143700</v>
      </c>
      <c r="X1509" s="67">
        <f t="shared" si="233"/>
        <v>8.1644407972932272E-5</v>
      </c>
      <c r="Y1509" s="66">
        <v>554.91576533600096</v>
      </c>
      <c r="Z1509" s="105">
        <f t="shared" si="234"/>
        <v>7.1738598462043956E-5</v>
      </c>
      <c r="AA1509" s="101">
        <v>24500</v>
      </c>
      <c r="AB1509" s="67">
        <f t="shared" si="235"/>
        <v>4.6861344669912522E-5</v>
      </c>
      <c r="AC1509" s="66">
        <v>220.87518750000001</v>
      </c>
      <c r="AD1509" s="73">
        <f t="shared" si="236"/>
        <v>2.0095789662396097E-5</v>
      </c>
    </row>
    <row r="1510" spans="1:30" x14ac:dyDescent="0.25">
      <c r="A1510" s="165"/>
      <c r="B1510" s="72" t="s">
        <v>11236</v>
      </c>
      <c r="C1510" s="64" t="s">
        <v>11237</v>
      </c>
      <c r="D1510" s="64" t="s">
        <v>10</v>
      </c>
      <c r="E1510" s="64" t="s">
        <v>11238</v>
      </c>
      <c r="F1510" s="64" t="s">
        <v>1411</v>
      </c>
      <c r="G1510" s="64" t="s">
        <v>1167</v>
      </c>
      <c r="H1510" s="65">
        <v>40234</v>
      </c>
      <c r="I1510" s="65">
        <v>41905</v>
      </c>
      <c r="J1510" s="93" t="s">
        <v>1</v>
      </c>
      <c r="K1510" s="101">
        <v>254970</v>
      </c>
      <c r="L1510" s="67">
        <f t="shared" si="230"/>
        <v>8.6670571630171171E-5</v>
      </c>
      <c r="M1510" s="66">
        <v>1291.1819849999999</v>
      </c>
      <c r="N1510" s="73">
        <f t="shared" si="231"/>
        <v>2.5020117201078531E-5</v>
      </c>
      <c r="O1510" s="98">
        <v>254970</v>
      </c>
      <c r="P1510" s="67">
        <f t="shared" si="237"/>
        <v>9.3897813975668076E-5</v>
      </c>
      <c r="Q1510" s="66">
        <v>1291.1819849999999</v>
      </c>
      <c r="R1510" s="105">
        <f t="shared" si="232"/>
        <v>3.6994619761363125E-5</v>
      </c>
      <c r="S1510" s="101">
        <v>254970</v>
      </c>
      <c r="T1510" s="67">
        <f t="shared" si="238"/>
        <v>1.1168735304218648E-4</v>
      </c>
      <c r="U1510" s="66">
        <v>1291.1819849999999</v>
      </c>
      <c r="V1510" s="73">
        <f t="shared" si="239"/>
        <v>6.894995505412966E-5</v>
      </c>
      <c r="W1510" s="98">
        <v>254970</v>
      </c>
      <c r="X1510" s="67">
        <f t="shared" si="233"/>
        <v>1.4486342867681658E-4</v>
      </c>
      <c r="Y1510" s="66">
        <v>1291.1819849999999</v>
      </c>
      <c r="Z1510" s="105">
        <f t="shared" si="234"/>
        <v>1.6692188571585084E-4</v>
      </c>
      <c r="AA1510" s="101">
        <v>0</v>
      </c>
      <c r="AB1510" s="67">
        <f t="shared" si="235"/>
        <v>0</v>
      </c>
      <c r="AC1510" s="66">
        <v>0</v>
      </c>
      <c r="AD1510" s="73">
        <f t="shared" si="236"/>
        <v>0</v>
      </c>
    </row>
    <row r="1511" spans="1:30" x14ac:dyDescent="0.25">
      <c r="A1511" s="165"/>
      <c r="B1511" s="72" t="s">
        <v>13729</v>
      </c>
      <c r="C1511" s="64" t="s">
        <v>7572</v>
      </c>
      <c r="D1511" s="64" t="s">
        <v>0</v>
      </c>
      <c r="E1511" s="64" t="s">
        <v>13730</v>
      </c>
      <c r="F1511" s="64" t="s">
        <v>1313</v>
      </c>
      <c r="G1511" s="64" t="s">
        <v>1193</v>
      </c>
      <c r="H1511" s="65">
        <v>39289</v>
      </c>
      <c r="I1511" s="65">
        <v>39840</v>
      </c>
      <c r="J1511" s="93" t="s">
        <v>1</v>
      </c>
      <c r="K1511" s="101">
        <v>49725</v>
      </c>
      <c r="L1511" s="67">
        <f t="shared" si="230"/>
        <v>1.6902750026710049E-5</v>
      </c>
      <c r="M1511" s="66">
        <v>1284.3819304680001</v>
      </c>
      <c r="N1511" s="73">
        <f t="shared" si="231"/>
        <v>2.4888347889439352E-5</v>
      </c>
      <c r="O1511" s="98">
        <v>43615</v>
      </c>
      <c r="P1511" s="67">
        <f t="shared" si="237"/>
        <v>1.6062098115655814E-5</v>
      </c>
      <c r="Q1511" s="66">
        <v>778.50085046799995</v>
      </c>
      <c r="R1511" s="105">
        <f t="shared" si="232"/>
        <v>2.2305409525181281E-5</v>
      </c>
      <c r="S1511" s="101">
        <v>37700</v>
      </c>
      <c r="T1511" s="67">
        <f t="shared" si="238"/>
        <v>1.651415150680641E-5</v>
      </c>
      <c r="U1511" s="66">
        <v>229.665268811</v>
      </c>
      <c r="V1511" s="73">
        <f t="shared" si="239"/>
        <v>1.2264274243272576E-5</v>
      </c>
      <c r="W1511" s="98">
        <v>28900</v>
      </c>
      <c r="X1511" s="67">
        <f t="shared" si="233"/>
        <v>1.6419786989685056E-5</v>
      </c>
      <c r="Y1511" s="66">
        <v>121.547368811</v>
      </c>
      <c r="Z1511" s="105">
        <f t="shared" si="234"/>
        <v>1.5713444147636645E-5</v>
      </c>
      <c r="AA1511" s="101">
        <v>8800</v>
      </c>
      <c r="AB1511" s="67">
        <f t="shared" si="235"/>
        <v>1.6831829922254294E-5</v>
      </c>
      <c r="AC1511" s="66">
        <v>108.11790000000001</v>
      </c>
      <c r="AD1511" s="73">
        <f t="shared" si="236"/>
        <v>9.8368431589445735E-6</v>
      </c>
    </row>
    <row r="1512" spans="1:30" x14ac:dyDescent="0.25">
      <c r="A1512" s="165"/>
      <c r="B1512" s="72" t="s">
        <v>15470</v>
      </c>
      <c r="C1512" s="64" t="s">
        <v>15471</v>
      </c>
      <c r="D1512" s="64" t="s">
        <v>4</v>
      </c>
      <c r="E1512" s="64" t="s">
        <v>15472</v>
      </c>
      <c r="F1512" s="64" t="s">
        <v>1790</v>
      </c>
      <c r="G1512" s="64" t="s">
        <v>1139</v>
      </c>
      <c r="H1512" s="65">
        <v>40273</v>
      </c>
      <c r="I1512" s="65">
        <v>42003</v>
      </c>
      <c r="J1512" s="93" t="s">
        <v>1</v>
      </c>
      <c r="K1512" s="101">
        <v>68769</v>
      </c>
      <c r="L1512" s="67">
        <f t="shared" si="230"/>
        <v>2.3376273837844613E-5</v>
      </c>
      <c r="M1512" s="66">
        <v>1281.8371387909999</v>
      </c>
      <c r="N1512" s="73">
        <f t="shared" si="231"/>
        <v>2.483903571907874E-5</v>
      </c>
      <c r="O1512" s="98">
        <v>66969</v>
      </c>
      <c r="P1512" s="67">
        <f t="shared" si="237"/>
        <v>2.4662676801727714E-5</v>
      </c>
      <c r="Q1512" s="66">
        <v>1219.9446587909999</v>
      </c>
      <c r="R1512" s="105">
        <f t="shared" si="232"/>
        <v>3.4953545903042418E-5</v>
      </c>
      <c r="S1512" s="101">
        <v>61540</v>
      </c>
      <c r="T1512" s="67">
        <f t="shared" si="238"/>
        <v>2.6957052618802825E-5</v>
      </c>
      <c r="U1512" s="66">
        <v>321.961071040999</v>
      </c>
      <c r="V1512" s="73">
        <f t="shared" si="239"/>
        <v>1.7192929916425632E-5</v>
      </c>
      <c r="W1512" s="98">
        <v>37660</v>
      </c>
      <c r="X1512" s="67">
        <f t="shared" si="233"/>
        <v>2.1396857371333536E-5</v>
      </c>
      <c r="Y1512" s="66">
        <v>125.089671041</v>
      </c>
      <c r="Z1512" s="105">
        <f t="shared" si="234"/>
        <v>1.6171387160222174E-5</v>
      </c>
      <c r="AA1512" s="101">
        <v>23880</v>
      </c>
      <c r="AB1512" s="67">
        <f t="shared" si="235"/>
        <v>4.5675465743571882E-5</v>
      </c>
      <c r="AC1512" s="66">
        <v>196.87139999999999</v>
      </c>
      <c r="AD1512" s="73">
        <f t="shared" si="236"/>
        <v>1.7911863662555788E-5</v>
      </c>
    </row>
    <row r="1513" spans="1:30" x14ac:dyDescent="0.25">
      <c r="A1513" s="165"/>
      <c r="B1513" s="72" t="s">
        <v>3760</v>
      </c>
      <c r="C1513" s="64" t="s">
        <v>3761</v>
      </c>
      <c r="D1513" s="64" t="s">
        <v>2</v>
      </c>
      <c r="E1513" s="64" t="s">
        <v>3762</v>
      </c>
      <c r="F1513" s="64" t="s">
        <v>2360</v>
      </c>
      <c r="G1513" s="64" t="s">
        <v>1216</v>
      </c>
      <c r="H1513" s="65">
        <v>38718</v>
      </c>
      <c r="I1513" s="65">
        <v>39260</v>
      </c>
      <c r="J1513" s="93" t="s">
        <v>1</v>
      </c>
      <c r="K1513" s="101">
        <v>166080</v>
      </c>
      <c r="L1513" s="67">
        <f t="shared" si="230"/>
        <v>5.6454675202332934E-5</v>
      </c>
      <c r="M1513" s="66">
        <v>1270.672196433</v>
      </c>
      <c r="N1513" s="73">
        <f t="shared" si="231"/>
        <v>2.4622684988054216E-5</v>
      </c>
      <c r="O1513" s="98">
        <v>158680</v>
      </c>
      <c r="P1513" s="67">
        <f t="shared" si="237"/>
        <v>5.8437091115264581E-5</v>
      </c>
      <c r="Q1513" s="66">
        <v>1035.0041964330001</v>
      </c>
      <c r="R1513" s="105">
        <f t="shared" si="232"/>
        <v>2.9654678537397677E-5</v>
      </c>
      <c r="S1513" s="101">
        <v>144500</v>
      </c>
      <c r="T1513" s="67">
        <f t="shared" si="238"/>
        <v>6.3296946756857467E-5</v>
      </c>
      <c r="U1513" s="66">
        <v>793.53761256000098</v>
      </c>
      <c r="V1513" s="73">
        <f t="shared" si="239"/>
        <v>4.2375422949982864E-5</v>
      </c>
      <c r="W1513" s="98">
        <v>120000</v>
      </c>
      <c r="X1513" s="67">
        <f t="shared" si="233"/>
        <v>6.8179046323951794E-5</v>
      </c>
      <c r="Y1513" s="66">
        <v>493.66338755999902</v>
      </c>
      <c r="Z1513" s="105">
        <f t="shared" si="234"/>
        <v>6.381999169574067E-5</v>
      </c>
      <c r="AA1513" s="101">
        <v>24500</v>
      </c>
      <c r="AB1513" s="67">
        <f t="shared" si="235"/>
        <v>4.6861344669912522E-5</v>
      </c>
      <c r="AC1513" s="66">
        <v>299.87422500000002</v>
      </c>
      <c r="AD1513" s="73">
        <f t="shared" si="236"/>
        <v>2.7283324211208837E-5</v>
      </c>
    </row>
    <row r="1514" spans="1:30" x14ac:dyDescent="0.25">
      <c r="A1514" s="165"/>
      <c r="B1514" s="72" t="s">
        <v>12113</v>
      </c>
      <c r="C1514" s="64" t="s">
        <v>12114</v>
      </c>
      <c r="D1514" s="64" t="s">
        <v>0</v>
      </c>
      <c r="E1514" s="64" t="s">
        <v>12115</v>
      </c>
      <c r="F1514" s="64" t="s">
        <v>1215</v>
      </c>
      <c r="G1514" s="64" t="s">
        <v>1216</v>
      </c>
      <c r="H1514" s="65">
        <v>38994</v>
      </c>
      <c r="I1514" s="65">
        <v>42002</v>
      </c>
      <c r="J1514" s="93" t="s">
        <v>1</v>
      </c>
      <c r="K1514" s="101">
        <v>211020</v>
      </c>
      <c r="L1514" s="67">
        <f t="shared" si="230"/>
        <v>7.1730886086201204E-5</v>
      </c>
      <c r="M1514" s="66">
        <v>1254.4072858530001</v>
      </c>
      <c r="N1514" s="73">
        <f t="shared" si="231"/>
        <v>2.4307508681612287E-5</v>
      </c>
      <c r="O1514" s="98">
        <v>210820</v>
      </c>
      <c r="P1514" s="67">
        <f t="shared" si="237"/>
        <v>7.7638691384674044E-5</v>
      </c>
      <c r="Q1514" s="66">
        <v>1247.2520858529999</v>
      </c>
      <c r="R1514" s="105">
        <f t="shared" si="232"/>
        <v>3.5735951398592953E-5</v>
      </c>
      <c r="S1514" s="101">
        <v>153920</v>
      </c>
      <c r="T1514" s="67">
        <f t="shared" si="238"/>
        <v>6.7423294427788934E-5</v>
      </c>
      <c r="U1514" s="66">
        <v>906.25171590300397</v>
      </c>
      <c r="V1514" s="73">
        <f t="shared" si="239"/>
        <v>4.8394429139467903E-5</v>
      </c>
      <c r="W1514" s="98">
        <v>128120</v>
      </c>
      <c r="X1514" s="67">
        <f t="shared" si="233"/>
        <v>7.2792495125205853E-5</v>
      </c>
      <c r="Y1514" s="66">
        <v>510.55910340300102</v>
      </c>
      <c r="Z1514" s="105">
        <f t="shared" si="234"/>
        <v>6.6004242081663662E-5</v>
      </c>
      <c r="AA1514" s="101">
        <v>25800</v>
      </c>
      <c r="AB1514" s="67">
        <f t="shared" si="235"/>
        <v>4.9347864999336455E-5</v>
      </c>
      <c r="AC1514" s="66">
        <v>395.6926125</v>
      </c>
      <c r="AD1514" s="73">
        <f t="shared" si="236"/>
        <v>3.6001126254908122E-5</v>
      </c>
    </row>
    <row r="1515" spans="1:30" x14ac:dyDescent="0.25">
      <c r="A1515" s="165"/>
      <c r="B1515" s="72" t="s">
        <v>12907</v>
      </c>
      <c r="C1515" s="64" t="s">
        <v>12908</v>
      </c>
      <c r="D1515" s="64" t="s">
        <v>4</v>
      </c>
      <c r="E1515" s="64" t="s">
        <v>12909</v>
      </c>
      <c r="F1515" s="64" t="s">
        <v>1562</v>
      </c>
      <c r="G1515" s="64" t="s">
        <v>1167</v>
      </c>
      <c r="H1515" s="65">
        <v>38722</v>
      </c>
      <c r="I1515" s="65">
        <v>42003</v>
      </c>
      <c r="J1515" s="93" t="s">
        <v>1</v>
      </c>
      <c r="K1515" s="101">
        <v>28100</v>
      </c>
      <c r="L1515" s="67">
        <f t="shared" si="230"/>
        <v>9.5518808597396166E-6</v>
      </c>
      <c r="M1515" s="66">
        <v>1247.4817804859999</v>
      </c>
      <c r="N1515" s="73">
        <f t="shared" si="231"/>
        <v>2.4173308423266023E-5</v>
      </c>
      <c r="O1515" s="98">
        <v>28100</v>
      </c>
      <c r="P1515" s="67">
        <f t="shared" si="237"/>
        <v>1.0348388330847836E-5</v>
      </c>
      <c r="Q1515" s="66">
        <v>1247.4817804859999</v>
      </c>
      <c r="R1515" s="105">
        <f t="shared" si="232"/>
        <v>3.5742532551139829E-5</v>
      </c>
      <c r="S1515" s="101">
        <v>27500</v>
      </c>
      <c r="T1515" s="67">
        <f t="shared" si="238"/>
        <v>1.2046131735734119E-5</v>
      </c>
      <c r="U1515" s="66">
        <v>174.68003298599999</v>
      </c>
      <c r="V1515" s="73">
        <f t="shared" si="239"/>
        <v>9.3280270040621633E-6</v>
      </c>
      <c r="W1515" s="98">
        <v>4600</v>
      </c>
      <c r="X1515" s="67">
        <f t="shared" si="233"/>
        <v>2.6135301090848184E-6</v>
      </c>
      <c r="Y1515" s="66">
        <v>20.706157986000001</v>
      </c>
      <c r="Z1515" s="105">
        <f t="shared" si="234"/>
        <v>2.6768580859292617E-6</v>
      </c>
      <c r="AA1515" s="101">
        <v>22900</v>
      </c>
      <c r="AB1515" s="67">
        <f t="shared" si="235"/>
        <v>4.3801011956775376E-5</v>
      </c>
      <c r="AC1515" s="66">
        <v>153.97387499999999</v>
      </c>
      <c r="AD1515" s="73">
        <f t="shared" si="236"/>
        <v>1.4008937085810367E-5</v>
      </c>
    </row>
    <row r="1516" spans="1:30" x14ac:dyDescent="0.25">
      <c r="A1516" s="165"/>
      <c r="B1516" s="72" t="s">
        <v>14260</v>
      </c>
      <c r="C1516" s="64" t="s">
        <v>14261</v>
      </c>
      <c r="D1516" s="64" t="s">
        <v>0</v>
      </c>
      <c r="E1516" s="64" t="s">
        <v>14262</v>
      </c>
      <c r="F1516" s="64" t="s">
        <v>1215</v>
      </c>
      <c r="G1516" s="64" t="s">
        <v>1216</v>
      </c>
      <c r="H1516" s="65">
        <v>39405</v>
      </c>
      <c r="I1516" s="65">
        <v>42002</v>
      </c>
      <c r="J1516" s="93" t="s">
        <v>1</v>
      </c>
      <c r="K1516" s="101">
        <v>171622</v>
      </c>
      <c r="L1516" s="67">
        <f t="shared" si="230"/>
        <v>5.8338537256591899E-5</v>
      </c>
      <c r="M1516" s="66">
        <v>1239.331490237</v>
      </c>
      <c r="N1516" s="73">
        <f t="shared" si="231"/>
        <v>2.4015374669835606E-5</v>
      </c>
      <c r="O1516" s="98">
        <v>171210</v>
      </c>
      <c r="P1516" s="67">
        <f t="shared" si="237"/>
        <v>6.3051514808699579E-5</v>
      </c>
      <c r="Q1516" s="66">
        <v>1171.598690237</v>
      </c>
      <c r="R1516" s="105">
        <f t="shared" si="232"/>
        <v>3.3568349436217451E-5</v>
      </c>
      <c r="S1516" s="101">
        <v>121800</v>
      </c>
      <c r="T1516" s="67">
        <f t="shared" si="238"/>
        <v>5.3353412560451482E-5</v>
      </c>
      <c r="U1516" s="66">
        <v>819.95194023700196</v>
      </c>
      <c r="V1516" s="73">
        <f t="shared" si="239"/>
        <v>4.3785965171972023E-5</v>
      </c>
      <c r="W1516" s="98">
        <v>103600</v>
      </c>
      <c r="X1516" s="67">
        <f t="shared" si="233"/>
        <v>5.8861243326345046E-5</v>
      </c>
      <c r="Y1516" s="66">
        <v>451.49044023699997</v>
      </c>
      <c r="Z1516" s="105">
        <f t="shared" si="234"/>
        <v>5.8367942352479231E-5</v>
      </c>
      <c r="AA1516" s="101">
        <v>18200</v>
      </c>
      <c r="AB1516" s="67">
        <f t="shared" si="235"/>
        <v>3.4811284611935015E-5</v>
      </c>
      <c r="AC1516" s="66">
        <v>368.4615</v>
      </c>
      <c r="AD1516" s="73">
        <f t="shared" si="236"/>
        <v>3.3523569969537473E-5</v>
      </c>
    </row>
    <row r="1517" spans="1:30" x14ac:dyDescent="0.25">
      <c r="A1517" s="165"/>
      <c r="B1517" s="72" t="s">
        <v>16831</v>
      </c>
      <c r="C1517" s="64" t="s">
        <v>16832</v>
      </c>
      <c r="D1517" s="64" t="s">
        <v>2</v>
      </c>
      <c r="E1517" s="64" t="s">
        <v>16833</v>
      </c>
      <c r="F1517" s="64" t="s">
        <v>1647</v>
      </c>
      <c r="G1517" s="64" t="s">
        <v>1227</v>
      </c>
      <c r="H1517" s="65">
        <v>41044</v>
      </c>
      <c r="I1517" s="65">
        <v>41754</v>
      </c>
      <c r="J1517" s="93" t="s">
        <v>1</v>
      </c>
      <c r="K1517" s="101">
        <v>193274</v>
      </c>
      <c r="L1517" s="67">
        <f t="shared" si="230"/>
        <v>6.5698584387377743E-5</v>
      </c>
      <c r="M1517" s="66">
        <v>1232.2386280200001</v>
      </c>
      <c r="N1517" s="73">
        <f t="shared" si="231"/>
        <v>2.3877931423242881E-5</v>
      </c>
      <c r="O1517" s="98">
        <v>192430</v>
      </c>
      <c r="P1517" s="67">
        <f t="shared" si="237"/>
        <v>7.0866205213702811E-5</v>
      </c>
      <c r="Q1517" s="66">
        <v>1147.1282280200001</v>
      </c>
      <c r="R1517" s="105">
        <f t="shared" si="232"/>
        <v>3.2867227940084805E-5</v>
      </c>
      <c r="S1517" s="101">
        <v>171900</v>
      </c>
      <c r="T1517" s="67">
        <f t="shared" si="238"/>
        <v>7.5299274377188909E-5</v>
      </c>
      <c r="U1517" s="66">
        <v>984.72920552000005</v>
      </c>
      <c r="V1517" s="73">
        <f t="shared" si="239"/>
        <v>5.2585177960868791E-5</v>
      </c>
      <c r="W1517" s="98">
        <v>165000</v>
      </c>
      <c r="X1517" s="67">
        <f t="shared" si="233"/>
        <v>9.3746188695433715E-5</v>
      </c>
      <c r="Y1517" s="66">
        <v>760.82833052000001</v>
      </c>
      <c r="Z1517" s="105">
        <f t="shared" si="234"/>
        <v>9.8358636591759012E-5</v>
      </c>
      <c r="AA1517" s="101">
        <v>6900</v>
      </c>
      <c r="AB1517" s="67">
        <f t="shared" si="235"/>
        <v>1.3197684825403936E-5</v>
      </c>
      <c r="AC1517" s="66">
        <v>223.90087500000001</v>
      </c>
      <c r="AD1517" s="73">
        <f t="shared" si="236"/>
        <v>2.0371074452291936E-5</v>
      </c>
    </row>
    <row r="1518" spans="1:30" x14ac:dyDescent="0.25">
      <c r="A1518" s="165"/>
      <c r="B1518" s="72" t="s">
        <v>13769</v>
      </c>
      <c r="C1518" s="64" t="s">
        <v>7770</v>
      </c>
      <c r="D1518" s="64" t="s">
        <v>0</v>
      </c>
      <c r="E1518" s="64" t="s">
        <v>13770</v>
      </c>
      <c r="F1518" s="64" t="s">
        <v>1215</v>
      </c>
      <c r="G1518" s="64" t="s">
        <v>1216</v>
      </c>
      <c r="H1518" s="65">
        <v>39070</v>
      </c>
      <c r="I1518" s="65">
        <v>40472</v>
      </c>
      <c r="J1518" s="93" t="s">
        <v>1</v>
      </c>
      <c r="K1518" s="101">
        <v>96830</v>
      </c>
      <c r="L1518" s="67">
        <f t="shared" si="230"/>
        <v>3.291489763873975E-5</v>
      </c>
      <c r="M1518" s="66">
        <v>1230.6965502139999</v>
      </c>
      <c r="N1518" s="73">
        <f t="shared" si="231"/>
        <v>2.3848049525967721E-5</v>
      </c>
      <c r="O1518" s="98">
        <v>86730</v>
      </c>
      <c r="P1518" s="67">
        <f t="shared" si="237"/>
        <v>3.1940061207631061E-5</v>
      </c>
      <c r="Q1518" s="66">
        <v>797.78775021400099</v>
      </c>
      <c r="R1518" s="105">
        <f t="shared" si="232"/>
        <v>2.2858012900048566E-5</v>
      </c>
      <c r="S1518" s="101">
        <v>72600</v>
      </c>
      <c r="T1518" s="67">
        <f t="shared" si="238"/>
        <v>3.1801787782338077E-5</v>
      </c>
      <c r="U1518" s="66">
        <v>497.66581121399997</v>
      </c>
      <c r="V1518" s="73">
        <f t="shared" si="239"/>
        <v>2.6575676948576912E-5</v>
      </c>
      <c r="W1518" s="98">
        <v>58900</v>
      </c>
      <c r="X1518" s="67">
        <f t="shared" si="233"/>
        <v>3.3464548570673001E-5</v>
      </c>
      <c r="Y1518" s="66">
        <v>256.61937371400001</v>
      </c>
      <c r="Z1518" s="105">
        <f t="shared" si="234"/>
        <v>3.3175331029391283E-5</v>
      </c>
      <c r="AA1518" s="101">
        <v>13700</v>
      </c>
      <c r="AB1518" s="67">
        <f t="shared" si="235"/>
        <v>2.6204098856236797E-5</v>
      </c>
      <c r="AC1518" s="66">
        <v>241.0464375</v>
      </c>
      <c r="AD1518" s="73">
        <f t="shared" si="236"/>
        <v>2.1931021595035009E-5</v>
      </c>
    </row>
    <row r="1519" spans="1:30" x14ac:dyDescent="0.25">
      <c r="A1519" s="165"/>
      <c r="B1519" s="72" t="s">
        <v>14141</v>
      </c>
      <c r="C1519" s="64" t="s">
        <v>14142</v>
      </c>
      <c r="D1519" s="64" t="s">
        <v>0</v>
      </c>
      <c r="E1519" s="64" t="s">
        <v>14140</v>
      </c>
      <c r="F1519" s="64" t="s">
        <v>493</v>
      </c>
      <c r="G1519" s="64" t="s">
        <v>1167</v>
      </c>
      <c r="H1519" s="65">
        <v>39939</v>
      </c>
      <c r="I1519" s="65">
        <v>40323</v>
      </c>
      <c r="J1519" s="93" t="s">
        <v>1</v>
      </c>
      <c r="K1519" s="101">
        <v>107275</v>
      </c>
      <c r="L1519" s="67">
        <f t="shared" si="230"/>
        <v>3.6465409936959687E-5</v>
      </c>
      <c r="M1519" s="66">
        <v>1228.5096147849999</v>
      </c>
      <c r="N1519" s="73">
        <f t="shared" si="231"/>
        <v>2.3805671781094856E-5</v>
      </c>
      <c r="O1519" s="98">
        <v>99215</v>
      </c>
      <c r="P1519" s="67">
        <f t="shared" si="237"/>
        <v>3.653791274893481E-5</v>
      </c>
      <c r="Q1519" s="66">
        <v>967.25521478500002</v>
      </c>
      <c r="R1519" s="105">
        <f t="shared" si="232"/>
        <v>2.7713551845417592E-5</v>
      </c>
      <c r="S1519" s="101">
        <v>76750</v>
      </c>
      <c r="T1519" s="67">
        <f t="shared" si="238"/>
        <v>3.3619658571548862E-5</v>
      </c>
      <c r="U1519" s="66">
        <v>353.237482785</v>
      </c>
      <c r="V1519" s="73">
        <f t="shared" si="239"/>
        <v>1.8863110579613339E-5</v>
      </c>
      <c r="W1519" s="98">
        <v>58050</v>
      </c>
      <c r="X1519" s="67">
        <f t="shared" si="233"/>
        <v>3.2981613659211677E-5</v>
      </c>
      <c r="Y1519" s="66">
        <v>215.40060778500001</v>
      </c>
      <c r="Z1519" s="105">
        <f t="shared" si="234"/>
        <v>2.7846636689105125E-5</v>
      </c>
      <c r="AA1519" s="101">
        <v>18700</v>
      </c>
      <c r="AB1519" s="67">
        <f t="shared" si="235"/>
        <v>3.5767638584790378E-5</v>
      </c>
      <c r="AC1519" s="66">
        <v>137.83687499999999</v>
      </c>
      <c r="AD1519" s="73">
        <f t="shared" si="236"/>
        <v>1.2540751539699237E-5</v>
      </c>
    </row>
    <row r="1520" spans="1:30" x14ac:dyDescent="0.25">
      <c r="A1520" s="165"/>
      <c r="B1520" s="72" t="s">
        <v>13198</v>
      </c>
      <c r="C1520" s="64" t="s">
        <v>13199</v>
      </c>
      <c r="D1520" s="64" t="s">
        <v>0</v>
      </c>
      <c r="E1520" s="64" t="s">
        <v>13200</v>
      </c>
      <c r="F1520" s="64" t="s">
        <v>493</v>
      </c>
      <c r="G1520" s="64" t="s">
        <v>1167</v>
      </c>
      <c r="H1520" s="65">
        <v>39909</v>
      </c>
      <c r="I1520" s="65">
        <v>41990</v>
      </c>
      <c r="J1520" s="93" t="s">
        <v>1</v>
      </c>
      <c r="K1520" s="101">
        <v>142660</v>
      </c>
      <c r="L1520" s="67">
        <f t="shared" si="230"/>
        <v>4.8493641403930732E-5</v>
      </c>
      <c r="M1520" s="66">
        <v>1216.9649320584999</v>
      </c>
      <c r="N1520" s="73">
        <f t="shared" si="231"/>
        <v>2.3581962560998901E-5</v>
      </c>
      <c r="O1520" s="98">
        <v>135560</v>
      </c>
      <c r="P1520" s="67">
        <f t="shared" si="237"/>
        <v>4.9922687620275187E-5</v>
      </c>
      <c r="Q1520" s="66">
        <v>962.95533205849995</v>
      </c>
      <c r="R1520" s="105">
        <f t="shared" si="232"/>
        <v>2.7590352692754906E-5</v>
      </c>
      <c r="S1520" s="101">
        <v>117900</v>
      </c>
      <c r="T1520" s="67">
        <f t="shared" si="238"/>
        <v>5.1645052059747366E-5</v>
      </c>
      <c r="U1520" s="66">
        <v>688.43011528249997</v>
      </c>
      <c r="V1520" s="73">
        <f t="shared" si="239"/>
        <v>3.676261445565141E-5</v>
      </c>
      <c r="W1520" s="98">
        <v>89000</v>
      </c>
      <c r="X1520" s="67">
        <f t="shared" si="233"/>
        <v>5.0566126023597574E-5</v>
      </c>
      <c r="Y1520" s="66">
        <v>366.56158052000001</v>
      </c>
      <c r="Z1520" s="105">
        <f t="shared" si="234"/>
        <v>4.7388478899340513E-5</v>
      </c>
      <c r="AA1520" s="101">
        <v>28900</v>
      </c>
      <c r="AB1520" s="67">
        <f t="shared" si="235"/>
        <v>5.5277259631039669E-5</v>
      </c>
      <c r="AC1520" s="66">
        <v>321.86853476250002</v>
      </c>
      <c r="AD1520" s="73">
        <f t="shared" si="236"/>
        <v>2.9284422785292831E-5</v>
      </c>
    </row>
    <row r="1521" spans="1:30" x14ac:dyDescent="0.25">
      <c r="A1521" s="165"/>
      <c r="B1521" s="72" t="s">
        <v>10921</v>
      </c>
      <c r="C1521" s="64" t="s">
        <v>10922</v>
      </c>
      <c r="D1521" s="64" t="s">
        <v>7</v>
      </c>
      <c r="E1521" s="64" t="s">
        <v>10923</v>
      </c>
      <c r="F1521" s="64" t="s">
        <v>1743</v>
      </c>
      <c r="G1521" s="64" t="s">
        <v>1193</v>
      </c>
      <c r="H1521" s="65">
        <v>38755</v>
      </c>
      <c r="I1521" s="65">
        <v>41988</v>
      </c>
      <c r="J1521" s="93" t="s">
        <v>1</v>
      </c>
      <c r="K1521" s="101">
        <v>31975</v>
      </c>
      <c r="L1521" s="67">
        <f t="shared" si="230"/>
        <v>1.0869088629543566E-5</v>
      </c>
      <c r="M1521" s="66">
        <v>1210.505559341</v>
      </c>
      <c r="N1521" s="73">
        <f t="shared" si="231"/>
        <v>2.3456794874092783E-5</v>
      </c>
      <c r="O1521" s="98">
        <v>31975</v>
      </c>
      <c r="P1521" s="67">
        <f t="shared" si="237"/>
        <v>1.1775434764372226E-5</v>
      </c>
      <c r="Q1521" s="66">
        <v>1103.069758091</v>
      </c>
      <c r="R1521" s="105">
        <f t="shared" si="232"/>
        <v>3.1604875799777641E-5</v>
      </c>
      <c r="S1521" s="101">
        <v>27900</v>
      </c>
      <c r="T1521" s="67">
        <f t="shared" si="238"/>
        <v>1.2221348197344796E-5</v>
      </c>
      <c r="U1521" s="66">
        <v>93.047131091000097</v>
      </c>
      <c r="V1521" s="73">
        <f t="shared" si="239"/>
        <v>4.9687771214064514E-6</v>
      </c>
      <c r="W1521" s="98">
        <v>27900</v>
      </c>
      <c r="X1521" s="67">
        <f t="shared" si="233"/>
        <v>1.585162827031879E-5</v>
      </c>
      <c r="Y1521" s="66">
        <v>93.047131091000097</v>
      </c>
      <c r="Z1521" s="105">
        <f t="shared" si="234"/>
        <v>1.202898023872267E-5</v>
      </c>
      <c r="AA1521" s="101">
        <v>0</v>
      </c>
      <c r="AB1521" s="67">
        <f t="shared" si="235"/>
        <v>0</v>
      </c>
      <c r="AC1521" s="66">
        <v>0</v>
      </c>
      <c r="AD1521" s="73">
        <f t="shared" si="236"/>
        <v>0</v>
      </c>
    </row>
    <row r="1522" spans="1:30" x14ac:dyDescent="0.25">
      <c r="A1522" s="165"/>
      <c r="B1522" s="72" t="s">
        <v>15712</v>
      </c>
      <c r="C1522" s="64" t="s">
        <v>21</v>
      </c>
      <c r="D1522" s="64" t="s">
        <v>2</v>
      </c>
      <c r="E1522" s="64" t="s">
        <v>434</v>
      </c>
      <c r="F1522" s="64" t="s">
        <v>1562</v>
      </c>
      <c r="G1522" s="64" t="s">
        <v>1167</v>
      </c>
      <c r="H1522" s="65">
        <v>40970</v>
      </c>
      <c r="I1522" s="65">
        <v>42003</v>
      </c>
      <c r="J1522" s="93" t="s">
        <v>1</v>
      </c>
      <c r="K1522" s="101">
        <v>100515</v>
      </c>
      <c r="L1522" s="67">
        <f t="shared" si="230"/>
        <v>3.4167519737250091E-5</v>
      </c>
      <c r="M1522" s="66">
        <v>1199.140733165</v>
      </c>
      <c r="N1522" s="73">
        <f t="shared" si="231"/>
        <v>2.3236570857496543E-5</v>
      </c>
      <c r="O1522" s="98">
        <v>99265</v>
      </c>
      <c r="P1522" s="67">
        <f t="shared" si="237"/>
        <v>3.6556326251302863E-5</v>
      </c>
      <c r="Q1522" s="66">
        <v>1066.419933165</v>
      </c>
      <c r="R1522" s="105">
        <f t="shared" si="232"/>
        <v>3.0554794282834931E-5</v>
      </c>
      <c r="S1522" s="101">
        <v>88000</v>
      </c>
      <c r="T1522" s="67">
        <f t="shared" si="238"/>
        <v>3.8547621554349183E-5</v>
      </c>
      <c r="U1522" s="66">
        <v>640.06607436499905</v>
      </c>
      <c r="V1522" s="73">
        <f t="shared" si="239"/>
        <v>3.4179943316929024E-5</v>
      </c>
      <c r="W1522" s="98">
        <v>64200</v>
      </c>
      <c r="X1522" s="67">
        <f t="shared" si="233"/>
        <v>3.6475789783314207E-5</v>
      </c>
      <c r="Y1522" s="66">
        <v>295.13769936499898</v>
      </c>
      <c r="Z1522" s="105">
        <f t="shared" si="234"/>
        <v>3.8154916887136949E-5</v>
      </c>
      <c r="AA1522" s="101">
        <v>23800</v>
      </c>
      <c r="AB1522" s="67">
        <f t="shared" si="235"/>
        <v>4.5522449107915024E-5</v>
      </c>
      <c r="AC1522" s="66">
        <v>344.92837500000002</v>
      </c>
      <c r="AD1522" s="73">
        <f t="shared" si="236"/>
        <v>3.138246604812541E-5</v>
      </c>
    </row>
    <row r="1523" spans="1:30" x14ac:dyDescent="0.25">
      <c r="A1523" s="165"/>
      <c r="B1523" s="72" t="s">
        <v>5867</v>
      </c>
      <c r="C1523" s="64" t="s">
        <v>5863</v>
      </c>
      <c r="D1523" s="64" t="s">
        <v>2</v>
      </c>
      <c r="E1523" s="64" t="s">
        <v>5868</v>
      </c>
      <c r="F1523" s="64" t="s">
        <v>1664</v>
      </c>
      <c r="G1523" s="64" t="s">
        <v>1216</v>
      </c>
      <c r="H1523" s="65">
        <v>38721</v>
      </c>
      <c r="I1523" s="65">
        <v>39161</v>
      </c>
      <c r="J1523" s="93" t="s">
        <v>1</v>
      </c>
      <c r="K1523" s="101">
        <v>59295</v>
      </c>
      <c r="L1523" s="67">
        <f t="shared" si="230"/>
        <v>2.0155828312393612E-5</v>
      </c>
      <c r="M1523" s="66">
        <v>1194.6469888685001</v>
      </c>
      <c r="N1523" s="73">
        <f t="shared" si="231"/>
        <v>2.314949249807372E-5</v>
      </c>
      <c r="O1523" s="98">
        <v>57825</v>
      </c>
      <c r="P1523" s="67">
        <f t="shared" si="237"/>
        <v>2.1295215488657512E-5</v>
      </c>
      <c r="Q1523" s="66">
        <v>1016.5774888685</v>
      </c>
      <c r="R1523" s="105">
        <f t="shared" si="232"/>
        <v>2.9126721171416837E-5</v>
      </c>
      <c r="S1523" s="101">
        <v>47800</v>
      </c>
      <c r="T1523" s="67">
        <f t="shared" si="238"/>
        <v>2.0938367162476033E-5</v>
      </c>
      <c r="U1523" s="66">
        <v>442.61751178649899</v>
      </c>
      <c r="V1523" s="73">
        <f t="shared" si="239"/>
        <v>2.3636062072109699E-5</v>
      </c>
      <c r="W1523" s="98">
        <v>39200</v>
      </c>
      <c r="X1523" s="67">
        <f t="shared" si="233"/>
        <v>2.2271821799157584E-5</v>
      </c>
      <c r="Y1523" s="66">
        <v>170.597232924</v>
      </c>
      <c r="Z1523" s="105">
        <f t="shared" si="234"/>
        <v>2.2054529995305282E-5</v>
      </c>
      <c r="AA1523" s="101">
        <v>8600</v>
      </c>
      <c r="AB1523" s="67">
        <f t="shared" si="235"/>
        <v>1.6449288333112152E-5</v>
      </c>
      <c r="AC1523" s="66">
        <v>272.02027886249999</v>
      </c>
      <c r="AD1523" s="73">
        <f t="shared" si="236"/>
        <v>2.4749100927994145E-5</v>
      </c>
    </row>
    <row r="1524" spans="1:30" x14ac:dyDescent="0.25">
      <c r="A1524" s="165"/>
      <c r="B1524" s="72" t="s">
        <v>2527</v>
      </c>
      <c r="C1524" s="64" t="s">
        <v>2528</v>
      </c>
      <c r="D1524" s="64" t="s">
        <v>7</v>
      </c>
      <c r="E1524" s="64" t="s">
        <v>2529</v>
      </c>
      <c r="F1524" s="64" t="s">
        <v>1743</v>
      </c>
      <c r="G1524" s="64" t="s">
        <v>1193</v>
      </c>
      <c r="H1524" s="65">
        <v>38727</v>
      </c>
      <c r="I1524" s="65">
        <v>41696</v>
      </c>
      <c r="J1524" s="93" t="s">
        <v>1</v>
      </c>
      <c r="K1524" s="101">
        <v>242550</v>
      </c>
      <c r="L1524" s="67">
        <f t="shared" si="230"/>
        <v>8.2448708275083407E-5</v>
      </c>
      <c r="M1524" s="66">
        <v>1193.4267749999999</v>
      </c>
      <c r="N1524" s="73">
        <f t="shared" si="231"/>
        <v>2.3125847578647234E-5</v>
      </c>
      <c r="O1524" s="98">
        <v>242550</v>
      </c>
      <c r="P1524" s="67">
        <f t="shared" si="237"/>
        <v>8.9323899987442805E-5</v>
      </c>
      <c r="Q1524" s="66">
        <v>1193.4267749999999</v>
      </c>
      <c r="R1524" s="105">
        <f t="shared" si="232"/>
        <v>3.4193762201658095E-5</v>
      </c>
      <c r="S1524" s="101">
        <v>239550</v>
      </c>
      <c r="T1524" s="67">
        <f t="shared" si="238"/>
        <v>1.0493275844709485E-4</v>
      </c>
      <c r="U1524" s="66">
        <v>1183.481325</v>
      </c>
      <c r="V1524" s="73">
        <f t="shared" si="239"/>
        <v>6.3198669989305829E-5</v>
      </c>
      <c r="W1524" s="98">
        <v>239550</v>
      </c>
      <c r="X1524" s="67">
        <f t="shared" si="233"/>
        <v>1.3610242122418875E-4</v>
      </c>
      <c r="Y1524" s="66">
        <v>1183.481325</v>
      </c>
      <c r="Z1524" s="105">
        <f t="shared" si="234"/>
        <v>1.5299852133430575E-4</v>
      </c>
      <c r="AA1524" s="101">
        <v>0</v>
      </c>
      <c r="AB1524" s="67">
        <f t="shared" si="235"/>
        <v>0</v>
      </c>
      <c r="AC1524" s="66">
        <v>0</v>
      </c>
      <c r="AD1524" s="73">
        <f t="shared" si="236"/>
        <v>0</v>
      </c>
    </row>
    <row r="1525" spans="1:30" x14ac:dyDescent="0.25">
      <c r="A1525" s="165"/>
      <c r="B1525" s="72" t="s">
        <v>8932</v>
      </c>
      <c r="C1525" s="64" t="s">
        <v>8933</v>
      </c>
      <c r="D1525" s="64" t="s">
        <v>0</v>
      </c>
      <c r="E1525" s="64" t="s">
        <v>8934</v>
      </c>
      <c r="F1525" s="64" t="s">
        <v>2321</v>
      </c>
      <c r="G1525" s="64" t="s">
        <v>1193</v>
      </c>
      <c r="H1525" s="65">
        <v>38722</v>
      </c>
      <c r="I1525" s="65">
        <v>41976</v>
      </c>
      <c r="J1525" s="93" t="s">
        <v>1</v>
      </c>
      <c r="K1525" s="101">
        <v>31311</v>
      </c>
      <c r="L1525" s="67">
        <f t="shared" si="230"/>
        <v>1.0643378704601676E-5</v>
      </c>
      <c r="M1525" s="66">
        <v>1162.672992777</v>
      </c>
      <c r="N1525" s="73">
        <f t="shared" si="231"/>
        <v>2.2529910488031843E-5</v>
      </c>
      <c r="O1525" s="98">
        <v>31111</v>
      </c>
      <c r="P1525" s="67">
        <f t="shared" si="237"/>
        <v>1.1457249443452207E-5</v>
      </c>
      <c r="Q1525" s="66">
        <v>1157.381392777</v>
      </c>
      <c r="R1525" s="105">
        <f t="shared" si="232"/>
        <v>3.3160999024209578E-5</v>
      </c>
      <c r="S1525" s="101">
        <v>29015</v>
      </c>
      <c r="T1525" s="67">
        <f t="shared" si="238"/>
        <v>1.2709764084084562E-5</v>
      </c>
      <c r="U1525" s="66">
        <v>174.170269582</v>
      </c>
      <c r="V1525" s="73">
        <f t="shared" si="239"/>
        <v>9.3008053078161161E-6</v>
      </c>
      <c r="W1525" s="98">
        <v>10830</v>
      </c>
      <c r="X1525" s="67">
        <f t="shared" si="233"/>
        <v>6.153158930736649E-6</v>
      </c>
      <c r="Y1525" s="66">
        <v>49.511944581999998</v>
      </c>
      <c r="Z1525" s="105">
        <f t="shared" si="234"/>
        <v>6.400822851541059E-6</v>
      </c>
      <c r="AA1525" s="101">
        <v>18185</v>
      </c>
      <c r="AB1525" s="67">
        <f t="shared" si="235"/>
        <v>3.4782593992749356E-5</v>
      </c>
      <c r="AC1525" s="66">
        <v>124.658325</v>
      </c>
      <c r="AD1525" s="73">
        <f t="shared" si="236"/>
        <v>1.1341733343708483E-5</v>
      </c>
    </row>
    <row r="1526" spans="1:30" x14ac:dyDescent="0.25">
      <c r="A1526" s="165"/>
      <c r="B1526" s="72" t="s">
        <v>6916</v>
      </c>
      <c r="C1526" s="64" t="s">
        <v>6917</v>
      </c>
      <c r="D1526" s="64" t="s">
        <v>10</v>
      </c>
      <c r="E1526" s="64" t="s">
        <v>6918</v>
      </c>
      <c r="F1526" s="64" t="s">
        <v>1341</v>
      </c>
      <c r="G1526" s="64" t="s">
        <v>1139</v>
      </c>
      <c r="H1526" s="65">
        <v>38748</v>
      </c>
      <c r="I1526" s="65">
        <v>41911</v>
      </c>
      <c r="J1526" s="93" t="s">
        <v>1</v>
      </c>
      <c r="K1526" s="101">
        <v>207760</v>
      </c>
      <c r="L1526" s="67">
        <f t="shared" si="230"/>
        <v>7.0622731936637102E-5</v>
      </c>
      <c r="M1526" s="66">
        <v>1162.00694112</v>
      </c>
      <c r="N1526" s="73">
        <f t="shared" si="231"/>
        <v>2.2517003949128955E-5</v>
      </c>
      <c r="O1526" s="98">
        <v>207760</v>
      </c>
      <c r="P1526" s="67">
        <f t="shared" si="237"/>
        <v>7.6511785039748987E-5</v>
      </c>
      <c r="Q1526" s="66">
        <v>1162.00694112</v>
      </c>
      <c r="R1526" s="105">
        <f t="shared" si="232"/>
        <v>3.32935290657723E-5</v>
      </c>
      <c r="S1526" s="101">
        <v>200440</v>
      </c>
      <c r="T1526" s="67">
        <f t="shared" si="238"/>
        <v>8.7800968913110788E-5</v>
      </c>
      <c r="U1526" s="66">
        <v>1137.7400431200001</v>
      </c>
      <c r="V1526" s="73">
        <f t="shared" si="239"/>
        <v>6.0756055883483814E-5</v>
      </c>
      <c r="W1526" s="98">
        <v>200440</v>
      </c>
      <c r="X1526" s="67">
        <f t="shared" si="233"/>
        <v>1.1388173370977413E-4</v>
      </c>
      <c r="Y1526" s="66">
        <v>1137.7400431200001</v>
      </c>
      <c r="Z1526" s="105">
        <f t="shared" si="234"/>
        <v>1.4708516356199308E-4</v>
      </c>
      <c r="AA1526" s="101">
        <v>0</v>
      </c>
      <c r="AB1526" s="67">
        <f t="shared" si="235"/>
        <v>0</v>
      </c>
      <c r="AC1526" s="66">
        <v>0</v>
      </c>
      <c r="AD1526" s="73">
        <f t="shared" si="236"/>
        <v>0</v>
      </c>
    </row>
    <row r="1527" spans="1:30" x14ac:dyDescent="0.25">
      <c r="A1527" s="165"/>
      <c r="B1527" s="72" t="s">
        <v>15927</v>
      </c>
      <c r="C1527" s="64" t="s">
        <v>15928</v>
      </c>
      <c r="D1527" s="64" t="s">
        <v>2</v>
      </c>
      <c r="E1527" s="64" t="s">
        <v>15929</v>
      </c>
      <c r="F1527" s="64" t="s">
        <v>1522</v>
      </c>
      <c r="G1527" s="64" t="s">
        <v>1416</v>
      </c>
      <c r="H1527" s="65">
        <v>41495</v>
      </c>
      <c r="I1527" s="65">
        <v>41999</v>
      </c>
      <c r="J1527" s="93" t="s">
        <v>1</v>
      </c>
      <c r="K1527" s="101">
        <v>131143</v>
      </c>
      <c r="L1527" s="67">
        <f t="shared" si="230"/>
        <v>4.4578729949780517E-5</v>
      </c>
      <c r="M1527" s="66">
        <v>1156.06989918</v>
      </c>
      <c r="N1527" s="73">
        <f t="shared" si="231"/>
        <v>2.2401957823259628E-5</v>
      </c>
      <c r="O1527" s="98">
        <v>130163</v>
      </c>
      <c r="P1527" s="67">
        <f t="shared" si="237"/>
        <v>4.7935134174667146E-5</v>
      </c>
      <c r="Q1527" s="66">
        <v>1025.7042991799999</v>
      </c>
      <c r="R1527" s="105">
        <f t="shared" si="232"/>
        <v>2.9388220232765673E-5</v>
      </c>
      <c r="S1527" s="101">
        <v>118900</v>
      </c>
      <c r="T1527" s="67">
        <f t="shared" si="238"/>
        <v>5.2083093213774064E-5</v>
      </c>
      <c r="U1527" s="66">
        <v>830.57011358</v>
      </c>
      <c r="V1527" s="73">
        <f t="shared" si="239"/>
        <v>4.4352982512100627E-5</v>
      </c>
      <c r="W1527" s="98">
        <v>89400</v>
      </c>
      <c r="X1527" s="67">
        <f t="shared" si="233"/>
        <v>5.0793389511344084E-5</v>
      </c>
      <c r="Y1527" s="66">
        <v>445.97161358</v>
      </c>
      <c r="Z1527" s="105">
        <f t="shared" si="234"/>
        <v>5.7654477509236905E-5</v>
      </c>
      <c r="AA1527" s="101">
        <v>29500</v>
      </c>
      <c r="AB1527" s="67">
        <f t="shared" si="235"/>
        <v>5.6424884398466096E-5</v>
      </c>
      <c r="AC1527" s="66">
        <v>384.5985</v>
      </c>
      <c r="AD1527" s="73">
        <f t="shared" si="236"/>
        <v>3.4991755515648603E-5</v>
      </c>
    </row>
    <row r="1528" spans="1:30" x14ac:dyDescent="0.25">
      <c r="A1528" s="165"/>
      <c r="B1528" s="72" t="s">
        <v>4486</v>
      </c>
      <c r="C1528" s="64" t="s">
        <v>4487</v>
      </c>
      <c r="D1528" s="64" t="s">
        <v>0</v>
      </c>
      <c r="E1528" s="64" t="s">
        <v>4488</v>
      </c>
      <c r="F1528" s="64" t="s">
        <v>1237</v>
      </c>
      <c r="G1528" s="64" t="s">
        <v>1227</v>
      </c>
      <c r="H1528" s="65">
        <v>38722</v>
      </c>
      <c r="I1528" s="65">
        <v>39353</v>
      </c>
      <c r="J1528" s="93" t="s">
        <v>1</v>
      </c>
      <c r="K1528" s="101">
        <v>65325</v>
      </c>
      <c r="L1528" s="67">
        <f t="shared" si="230"/>
        <v>2.2205573564501437E-5</v>
      </c>
      <c r="M1528" s="66">
        <v>1154.7205909070001</v>
      </c>
      <c r="N1528" s="73">
        <f t="shared" si="231"/>
        <v>2.2375811353185665E-5</v>
      </c>
      <c r="O1528" s="98">
        <v>64595</v>
      </c>
      <c r="P1528" s="67">
        <f t="shared" si="237"/>
        <v>2.3788403709292382E-5</v>
      </c>
      <c r="Q1528" s="66">
        <v>1122.477390907</v>
      </c>
      <c r="R1528" s="105">
        <f t="shared" si="232"/>
        <v>3.216093838803941E-5</v>
      </c>
      <c r="S1528" s="101">
        <v>56700</v>
      </c>
      <c r="T1528" s="67">
        <f t="shared" si="238"/>
        <v>2.4836933433313619E-5</v>
      </c>
      <c r="U1528" s="66">
        <v>261.28664099999997</v>
      </c>
      <c r="V1528" s="73">
        <f t="shared" si="239"/>
        <v>1.3952876017856238E-5</v>
      </c>
      <c r="W1528" s="98">
        <v>43000</v>
      </c>
      <c r="X1528" s="67">
        <f t="shared" si="233"/>
        <v>2.4430824932749391E-5</v>
      </c>
      <c r="Y1528" s="66">
        <v>132.58260000000001</v>
      </c>
      <c r="Z1528" s="105">
        <f t="shared" si="234"/>
        <v>1.7140060705780658E-5</v>
      </c>
      <c r="AA1528" s="101">
        <v>13700</v>
      </c>
      <c r="AB1528" s="67">
        <f t="shared" si="235"/>
        <v>2.6204098856236797E-5</v>
      </c>
      <c r="AC1528" s="66">
        <v>128.70404099999999</v>
      </c>
      <c r="AD1528" s="73">
        <f t="shared" si="236"/>
        <v>1.1709822936251737E-5</v>
      </c>
    </row>
    <row r="1529" spans="1:30" x14ac:dyDescent="0.25">
      <c r="A1529" s="165"/>
      <c r="B1529" s="72" t="s">
        <v>16101</v>
      </c>
      <c r="C1529" s="64" t="s">
        <v>16102</v>
      </c>
      <c r="D1529" s="64" t="s">
        <v>19</v>
      </c>
      <c r="E1529" s="64" t="s">
        <v>16103</v>
      </c>
      <c r="F1529" s="64" t="s">
        <v>1226</v>
      </c>
      <c r="G1529" s="64" t="s">
        <v>1227</v>
      </c>
      <c r="H1529" s="65">
        <v>38779</v>
      </c>
      <c r="I1529" s="65">
        <v>41981</v>
      </c>
      <c r="J1529" s="93" t="s">
        <v>1</v>
      </c>
      <c r="K1529" s="101">
        <v>30</v>
      </c>
      <c r="L1529" s="67">
        <f t="shared" si="230"/>
        <v>1.0197737572675747E-8</v>
      </c>
      <c r="M1529" s="66">
        <v>1147.6584665</v>
      </c>
      <c r="N1529" s="73">
        <f t="shared" si="231"/>
        <v>2.2238963734178852E-5</v>
      </c>
      <c r="O1529" s="98">
        <v>30</v>
      </c>
      <c r="P1529" s="67">
        <f t="shared" si="237"/>
        <v>1.1048101420833988E-8</v>
      </c>
      <c r="Q1529" s="66">
        <v>1114.2264215</v>
      </c>
      <c r="R1529" s="105">
        <f t="shared" si="232"/>
        <v>3.1924533698831637E-5</v>
      </c>
      <c r="S1529" s="101">
        <v>0</v>
      </c>
      <c r="T1529" s="67">
        <f t="shared" si="238"/>
        <v>0</v>
      </c>
      <c r="U1529" s="66">
        <v>25.729500000000002</v>
      </c>
      <c r="V1529" s="73">
        <f t="shared" si="239"/>
        <v>1.3739719800731494E-6</v>
      </c>
      <c r="W1529" s="98">
        <v>0</v>
      </c>
      <c r="X1529" s="67">
        <f t="shared" si="233"/>
        <v>0</v>
      </c>
      <c r="Y1529" s="66">
        <v>25.729500000000002</v>
      </c>
      <c r="Z1529" s="105">
        <f t="shared" si="234"/>
        <v>3.3262674885647394E-6</v>
      </c>
      <c r="AA1529" s="101">
        <v>0</v>
      </c>
      <c r="AB1529" s="67">
        <f t="shared" si="235"/>
        <v>0</v>
      </c>
      <c r="AC1529" s="66">
        <v>0</v>
      </c>
      <c r="AD1529" s="73">
        <f t="shared" si="236"/>
        <v>0</v>
      </c>
    </row>
    <row r="1530" spans="1:30" x14ac:dyDescent="0.25">
      <c r="A1530" s="165"/>
      <c r="B1530" s="72" t="s">
        <v>13469</v>
      </c>
      <c r="C1530" s="64" t="s">
        <v>7022</v>
      </c>
      <c r="D1530" s="64" t="s">
        <v>0</v>
      </c>
      <c r="E1530" s="64" t="s">
        <v>7023</v>
      </c>
      <c r="F1530" s="64" t="s">
        <v>2040</v>
      </c>
      <c r="G1530" s="64" t="s">
        <v>1167</v>
      </c>
      <c r="H1530" s="65">
        <v>39339</v>
      </c>
      <c r="I1530" s="65">
        <v>41432</v>
      </c>
      <c r="J1530" s="93" t="s">
        <v>1</v>
      </c>
      <c r="K1530" s="101">
        <v>26200</v>
      </c>
      <c r="L1530" s="67">
        <f t="shared" si="230"/>
        <v>8.9060241468034845E-6</v>
      </c>
      <c r="M1530" s="66">
        <v>1144.0609449999999</v>
      </c>
      <c r="N1530" s="198">
        <f t="shared" si="231"/>
        <v>2.2169252097392499E-5</v>
      </c>
      <c r="O1530" s="98">
        <v>26100</v>
      </c>
      <c r="P1530" s="67">
        <f t="shared" si="237"/>
        <v>9.6118482361255702E-6</v>
      </c>
      <c r="Q1530" s="66">
        <v>1140.662225</v>
      </c>
      <c r="R1530" s="105">
        <f t="shared" si="232"/>
        <v>3.268196565647207E-5</v>
      </c>
      <c r="S1530" s="101">
        <v>25000</v>
      </c>
      <c r="T1530" s="67">
        <f t="shared" si="238"/>
        <v>1.0951028850667382E-5</v>
      </c>
      <c r="U1530" s="66">
        <v>292.31369999999998</v>
      </c>
      <c r="V1530" s="73">
        <f t="shared" si="239"/>
        <v>1.5609741082862414E-5</v>
      </c>
      <c r="W1530" s="98">
        <v>17400</v>
      </c>
      <c r="X1530" s="67">
        <f t="shared" si="233"/>
        <v>9.88596171697301E-6</v>
      </c>
      <c r="Y1530" s="66">
        <v>74.464200000000005</v>
      </c>
      <c r="Z1530" s="105">
        <f t="shared" si="234"/>
        <v>9.6266094374932456E-6</v>
      </c>
      <c r="AA1530" s="101">
        <v>7600</v>
      </c>
      <c r="AB1530" s="67">
        <f t="shared" si="235"/>
        <v>1.4536580387401436E-5</v>
      </c>
      <c r="AC1530" s="66">
        <v>217.84950000000001</v>
      </c>
      <c r="AD1530" s="73">
        <f t="shared" si="236"/>
        <v>1.9820504872500259E-5</v>
      </c>
    </row>
    <row r="1531" spans="1:30" x14ac:dyDescent="0.25">
      <c r="A1531" s="165"/>
      <c r="B1531" s="72" t="s">
        <v>9877</v>
      </c>
      <c r="C1531" s="64" t="s">
        <v>9878</v>
      </c>
      <c r="D1531" s="64" t="s">
        <v>7</v>
      </c>
      <c r="E1531" s="64" t="s">
        <v>9879</v>
      </c>
      <c r="F1531" s="64" t="s">
        <v>1199</v>
      </c>
      <c r="G1531" s="64" t="s">
        <v>1199</v>
      </c>
      <c r="H1531" s="65">
        <v>38721</v>
      </c>
      <c r="I1531" s="65">
        <v>41976</v>
      </c>
      <c r="J1531" s="93" t="s">
        <v>1</v>
      </c>
      <c r="K1531" s="101">
        <v>1350</v>
      </c>
      <c r="L1531" s="67">
        <f t="shared" si="230"/>
        <v>4.5889819077040861E-7</v>
      </c>
      <c r="M1531" s="66">
        <v>1139.4919689999999</v>
      </c>
      <c r="N1531" s="73">
        <f t="shared" si="231"/>
        <v>2.2080715921751144E-5</v>
      </c>
      <c r="O1531" s="98">
        <v>1350</v>
      </c>
      <c r="P1531" s="67">
        <f t="shared" si="237"/>
        <v>4.9716456393752949E-7</v>
      </c>
      <c r="Q1531" s="66">
        <v>804.02610399999901</v>
      </c>
      <c r="R1531" s="105">
        <f t="shared" si="232"/>
        <v>2.3036752635369342E-5</v>
      </c>
      <c r="S1531" s="101">
        <v>0</v>
      </c>
      <c r="T1531" s="67">
        <f t="shared" si="238"/>
        <v>0</v>
      </c>
      <c r="U1531" s="66">
        <v>0</v>
      </c>
      <c r="V1531" s="73">
        <f t="shared" si="239"/>
        <v>0</v>
      </c>
      <c r="W1531" s="98">
        <v>0</v>
      </c>
      <c r="X1531" s="67">
        <f t="shared" si="233"/>
        <v>0</v>
      </c>
      <c r="Y1531" s="66">
        <v>0</v>
      </c>
      <c r="Z1531" s="105">
        <f t="shared" si="234"/>
        <v>0</v>
      </c>
      <c r="AA1531" s="101">
        <v>0</v>
      </c>
      <c r="AB1531" s="67">
        <f t="shared" si="235"/>
        <v>0</v>
      </c>
      <c r="AC1531" s="66">
        <v>0</v>
      </c>
      <c r="AD1531" s="73">
        <f t="shared" si="236"/>
        <v>0</v>
      </c>
    </row>
    <row r="1532" spans="1:30" x14ac:dyDescent="0.25">
      <c r="A1532" s="165"/>
      <c r="B1532" s="72" t="s">
        <v>15906</v>
      </c>
      <c r="C1532" s="64" t="s">
        <v>15907</v>
      </c>
      <c r="D1532" s="64" t="s">
        <v>2</v>
      </c>
      <c r="E1532" s="64" t="s">
        <v>15908</v>
      </c>
      <c r="F1532" s="64" t="s">
        <v>1743</v>
      </c>
      <c r="G1532" s="64" t="s">
        <v>1193</v>
      </c>
      <c r="H1532" s="65">
        <v>41166</v>
      </c>
      <c r="I1532" s="65">
        <v>42003</v>
      </c>
      <c r="J1532" s="93" t="s">
        <v>1</v>
      </c>
      <c r="K1532" s="101">
        <v>91971</v>
      </c>
      <c r="L1532" s="67">
        <f t="shared" si="230"/>
        <v>3.1263204076552039E-5</v>
      </c>
      <c r="M1532" s="66">
        <v>1134.19705656</v>
      </c>
      <c r="N1532" s="73">
        <f t="shared" si="231"/>
        <v>2.197811277877262E-5</v>
      </c>
      <c r="O1532" s="98">
        <v>85725</v>
      </c>
      <c r="P1532" s="67">
        <f t="shared" si="237"/>
        <v>3.1569949810033123E-5</v>
      </c>
      <c r="Q1532" s="66">
        <v>687.09465655999998</v>
      </c>
      <c r="R1532" s="105">
        <f t="shared" si="232"/>
        <v>1.9686462369207846E-5</v>
      </c>
      <c r="S1532" s="101">
        <v>76800</v>
      </c>
      <c r="T1532" s="67">
        <f t="shared" si="238"/>
        <v>3.3641560629250196E-5</v>
      </c>
      <c r="U1532" s="66">
        <v>487.44408655999899</v>
      </c>
      <c r="V1532" s="73">
        <f t="shared" si="239"/>
        <v>2.602983022545286E-5</v>
      </c>
      <c r="W1532" s="98">
        <v>65600</v>
      </c>
      <c r="X1532" s="67">
        <f t="shared" si="233"/>
        <v>3.7271211990426979E-5</v>
      </c>
      <c r="Y1532" s="66">
        <v>328.42739906000003</v>
      </c>
      <c r="Z1532" s="105">
        <f t="shared" si="234"/>
        <v>4.2458554571490142E-5</v>
      </c>
      <c r="AA1532" s="101">
        <v>11200</v>
      </c>
      <c r="AB1532" s="67">
        <f t="shared" si="235"/>
        <v>2.142232899196001E-5</v>
      </c>
      <c r="AC1532" s="66">
        <v>159.01668749999999</v>
      </c>
      <c r="AD1532" s="73">
        <f t="shared" si="236"/>
        <v>1.4467745068970095E-5</v>
      </c>
    </row>
    <row r="1533" spans="1:30" x14ac:dyDescent="0.25">
      <c r="A1533" s="165"/>
      <c r="B1533" s="72" t="s">
        <v>6068</v>
      </c>
      <c r="C1533" s="64" t="s">
        <v>5863</v>
      </c>
      <c r="D1533" s="64" t="s">
        <v>2</v>
      </c>
      <c r="E1533" s="64" t="s">
        <v>6069</v>
      </c>
      <c r="F1533" s="64" t="s">
        <v>2040</v>
      </c>
      <c r="G1533" s="64" t="s">
        <v>1167</v>
      </c>
      <c r="H1533" s="65">
        <v>38719</v>
      </c>
      <c r="I1533" s="65">
        <v>39143</v>
      </c>
      <c r="J1533" s="93" t="s">
        <v>1</v>
      </c>
      <c r="K1533" s="101">
        <v>129790</v>
      </c>
      <c r="L1533" s="67">
        <f t="shared" si="230"/>
        <v>4.4118811985252839E-5</v>
      </c>
      <c r="M1533" s="66">
        <v>1124.3943705300001</v>
      </c>
      <c r="N1533" s="73">
        <f t="shared" si="231"/>
        <v>2.178815942114738E-5</v>
      </c>
      <c r="O1533" s="98">
        <v>125310</v>
      </c>
      <c r="P1533" s="67">
        <f t="shared" si="237"/>
        <v>4.6147919634823572E-5</v>
      </c>
      <c r="Q1533" s="66">
        <v>938.81877053000005</v>
      </c>
      <c r="R1533" s="105">
        <f t="shared" si="232"/>
        <v>2.6898798034723027E-5</v>
      </c>
      <c r="S1533" s="101">
        <v>107300</v>
      </c>
      <c r="T1533" s="67">
        <f t="shared" si="238"/>
        <v>4.7001815827064398E-5</v>
      </c>
      <c r="U1533" s="66">
        <v>744.57289552999998</v>
      </c>
      <c r="V1533" s="73">
        <f t="shared" si="239"/>
        <v>3.9760675317443099E-5</v>
      </c>
      <c r="W1533" s="98">
        <v>97300</v>
      </c>
      <c r="X1533" s="67">
        <f t="shared" si="233"/>
        <v>5.5281843394337579E-5</v>
      </c>
      <c r="Y1533" s="66">
        <v>417.86588303000002</v>
      </c>
      <c r="Z1533" s="105">
        <f t="shared" si="234"/>
        <v>5.4021014839117948E-5</v>
      </c>
      <c r="AA1533" s="101">
        <v>10000</v>
      </c>
      <c r="AB1533" s="67">
        <f t="shared" si="235"/>
        <v>1.9127079457107152E-5</v>
      </c>
      <c r="AC1533" s="66">
        <v>326.70701250000002</v>
      </c>
      <c r="AD1533" s="73">
        <f t="shared" si="236"/>
        <v>2.9724639868974926E-5</v>
      </c>
    </row>
    <row r="1534" spans="1:30" x14ac:dyDescent="0.25">
      <c r="A1534" s="165"/>
      <c r="B1534" s="72" t="s">
        <v>8499</v>
      </c>
      <c r="C1534" s="64" t="s">
        <v>8500</v>
      </c>
      <c r="D1534" s="64" t="s">
        <v>7</v>
      </c>
      <c r="E1534" s="64" t="s">
        <v>5839</v>
      </c>
      <c r="F1534" s="64" t="s">
        <v>1562</v>
      </c>
      <c r="G1534" s="64" t="s">
        <v>1167</v>
      </c>
      <c r="H1534" s="65">
        <v>38737</v>
      </c>
      <c r="I1534" s="65">
        <v>41905</v>
      </c>
      <c r="J1534" s="93" t="s">
        <v>1</v>
      </c>
      <c r="K1534" s="101">
        <v>216620</v>
      </c>
      <c r="L1534" s="67">
        <f t="shared" si="230"/>
        <v>7.3634463766434008E-5</v>
      </c>
      <c r="M1534" s="66">
        <v>1117.37805</v>
      </c>
      <c r="N1534" s="73">
        <f t="shared" si="231"/>
        <v>2.165219937522021E-5</v>
      </c>
      <c r="O1534" s="98">
        <v>216620</v>
      </c>
      <c r="P1534" s="67">
        <f t="shared" si="237"/>
        <v>7.9774657659368626E-5</v>
      </c>
      <c r="Q1534" s="66">
        <v>1117.37805</v>
      </c>
      <c r="R1534" s="105">
        <f t="shared" si="232"/>
        <v>3.201483336173049E-5</v>
      </c>
      <c r="S1534" s="101">
        <v>216020</v>
      </c>
      <c r="T1534" s="67">
        <f t="shared" si="238"/>
        <v>9.4625650092846711E-5</v>
      </c>
      <c r="U1534" s="66">
        <v>1115.38896</v>
      </c>
      <c r="V1534" s="73">
        <f t="shared" si="239"/>
        <v>5.956249355498283E-5</v>
      </c>
      <c r="W1534" s="98">
        <v>216020</v>
      </c>
      <c r="X1534" s="67">
        <f t="shared" si="233"/>
        <v>1.2273364655750055E-4</v>
      </c>
      <c r="Y1534" s="66">
        <v>1115.38896</v>
      </c>
      <c r="Z1534" s="105">
        <f t="shared" si="234"/>
        <v>1.4419565225721589E-4</v>
      </c>
      <c r="AA1534" s="101">
        <v>0</v>
      </c>
      <c r="AB1534" s="67">
        <f t="shared" si="235"/>
        <v>0</v>
      </c>
      <c r="AC1534" s="66">
        <v>0</v>
      </c>
      <c r="AD1534" s="73">
        <f t="shared" si="236"/>
        <v>0</v>
      </c>
    </row>
    <row r="1535" spans="1:30" x14ac:dyDescent="0.25">
      <c r="A1535" s="165"/>
      <c r="B1535" s="72" t="s">
        <v>15531</v>
      </c>
      <c r="C1535" s="64" t="s">
        <v>11342</v>
      </c>
      <c r="D1535" s="64" t="s">
        <v>2</v>
      </c>
      <c r="E1535" s="64" t="s">
        <v>15532</v>
      </c>
      <c r="F1535" s="64" t="s">
        <v>493</v>
      </c>
      <c r="G1535" s="64" t="s">
        <v>1167</v>
      </c>
      <c r="H1535" s="65">
        <v>40757</v>
      </c>
      <c r="I1535" s="65">
        <v>42004</v>
      </c>
      <c r="J1535" s="93" t="s">
        <v>1</v>
      </c>
      <c r="K1535" s="101">
        <v>133653</v>
      </c>
      <c r="L1535" s="67">
        <f t="shared" si="230"/>
        <v>4.5431940660027721E-5</v>
      </c>
      <c r="M1535" s="66">
        <v>1112.3692233009999</v>
      </c>
      <c r="N1535" s="73">
        <f t="shared" si="231"/>
        <v>2.1555139911484836E-5</v>
      </c>
      <c r="O1535" s="98">
        <v>129565</v>
      </c>
      <c r="P1535" s="67">
        <f t="shared" si="237"/>
        <v>4.7714908686345195E-5</v>
      </c>
      <c r="Q1535" s="66">
        <v>787.96202330100095</v>
      </c>
      <c r="R1535" s="105">
        <f t="shared" si="232"/>
        <v>2.2576488656953252E-5</v>
      </c>
      <c r="S1535" s="101">
        <v>121800</v>
      </c>
      <c r="T1535" s="67">
        <f t="shared" si="238"/>
        <v>5.3353412560451482E-5</v>
      </c>
      <c r="U1535" s="66">
        <v>574.70674580100001</v>
      </c>
      <c r="V1535" s="73">
        <f t="shared" si="239"/>
        <v>3.0689712800077579E-5</v>
      </c>
      <c r="W1535" s="98">
        <v>111100</v>
      </c>
      <c r="X1535" s="67">
        <f t="shared" si="233"/>
        <v>6.3122433721592031E-5</v>
      </c>
      <c r="Y1535" s="66">
        <v>502.76262080100003</v>
      </c>
      <c r="Z1535" s="105">
        <f t="shared" si="234"/>
        <v>6.4996325619851475E-5</v>
      </c>
      <c r="AA1535" s="101">
        <v>10700</v>
      </c>
      <c r="AB1535" s="67">
        <f t="shared" si="235"/>
        <v>2.0465975019104654E-5</v>
      </c>
      <c r="AC1535" s="66">
        <v>71.944125</v>
      </c>
      <c r="AD1535" s="73">
        <f t="shared" si="236"/>
        <v>6.5456605597454555E-6</v>
      </c>
    </row>
    <row r="1536" spans="1:30" x14ac:dyDescent="0.25">
      <c r="A1536" s="165"/>
      <c r="B1536" s="72" t="s">
        <v>11906</v>
      </c>
      <c r="C1536" s="64" t="s">
        <v>11907</v>
      </c>
      <c r="D1536" s="64" t="s">
        <v>7</v>
      </c>
      <c r="E1536" s="64" t="s">
        <v>11908</v>
      </c>
      <c r="F1536" s="64" t="s">
        <v>493</v>
      </c>
      <c r="G1536" s="64" t="s">
        <v>1167</v>
      </c>
      <c r="H1536" s="65">
        <v>38733</v>
      </c>
      <c r="I1536" s="65">
        <v>39535</v>
      </c>
      <c r="J1536" s="93" t="s">
        <v>1</v>
      </c>
      <c r="K1536" s="101">
        <v>213520</v>
      </c>
      <c r="L1536" s="67">
        <f t="shared" si="230"/>
        <v>7.2580697550590843E-5</v>
      </c>
      <c r="M1536" s="66">
        <v>1109.27442</v>
      </c>
      <c r="N1536" s="73">
        <f t="shared" si="231"/>
        <v>2.1495169789375905E-5</v>
      </c>
      <c r="O1536" s="98">
        <v>213520</v>
      </c>
      <c r="P1536" s="67">
        <f t="shared" si="237"/>
        <v>7.8633020512549115E-5</v>
      </c>
      <c r="Q1536" s="66">
        <v>1109.27442</v>
      </c>
      <c r="R1536" s="105">
        <f t="shared" si="232"/>
        <v>3.1782650203957598E-5</v>
      </c>
      <c r="S1536" s="101">
        <v>213520</v>
      </c>
      <c r="T1536" s="67">
        <f t="shared" si="238"/>
        <v>9.3530547207779964E-5</v>
      </c>
      <c r="U1536" s="66">
        <v>1109.27442</v>
      </c>
      <c r="V1536" s="73">
        <f t="shared" si="239"/>
        <v>5.9235973155012504E-5</v>
      </c>
      <c r="W1536" s="98">
        <v>213520</v>
      </c>
      <c r="X1536" s="67">
        <f t="shared" si="233"/>
        <v>1.2131324975908488E-4</v>
      </c>
      <c r="Y1536" s="66">
        <v>1109.27442</v>
      </c>
      <c r="Z1536" s="105">
        <f t="shared" si="234"/>
        <v>1.4340517457169815E-4</v>
      </c>
      <c r="AA1536" s="101">
        <v>0</v>
      </c>
      <c r="AB1536" s="67">
        <f t="shared" si="235"/>
        <v>0</v>
      </c>
      <c r="AC1536" s="66">
        <v>0</v>
      </c>
      <c r="AD1536" s="73">
        <f t="shared" si="236"/>
        <v>0</v>
      </c>
    </row>
    <row r="1537" spans="1:30" x14ac:dyDescent="0.25">
      <c r="A1537" s="165"/>
      <c r="B1537" s="72" t="s">
        <v>10828</v>
      </c>
      <c r="C1537" s="64" t="s">
        <v>10829</v>
      </c>
      <c r="D1537" s="64" t="s">
        <v>4</v>
      </c>
      <c r="E1537" s="64" t="s">
        <v>422</v>
      </c>
      <c r="F1537" s="64" t="s">
        <v>229</v>
      </c>
      <c r="G1537" s="64" t="s">
        <v>1193</v>
      </c>
      <c r="H1537" s="65">
        <v>38722</v>
      </c>
      <c r="I1537" s="65">
        <v>38880</v>
      </c>
      <c r="J1537" s="93" t="s">
        <v>1</v>
      </c>
      <c r="K1537" s="101">
        <v>66220</v>
      </c>
      <c r="L1537" s="67">
        <f t="shared" si="230"/>
        <v>2.2509806068752931E-5</v>
      </c>
      <c r="M1537" s="66">
        <v>1109.211512824</v>
      </c>
      <c r="N1537" s="73">
        <f t="shared" si="231"/>
        <v>2.1493950793963492E-5</v>
      </c>
      <c r="O1537" s="98">
        <v>55920</v>
      </c>
      <c r="P1537" s="67">
        <f t="shared" si="237"/>
        <v>2.0593661048434556E-5</v>
      </c>
      <c r="Q1537" s="66">
        <v>726.19671282399997</v>
      </c>
      <c r="R1537" s="105">
        <f t="shared" si="232"/>
        <v>2.0806804598404999E-5</v>
      </c>
      <c r="S1537" s="101">
        <v>42400</v>
      </c>
      <c r="T1537" s="67">
        <f t="shared" si="238"/>
        <v>1.8572944930731878E-5</v>
      </c>
      <c r="U1537" s="66">
        <v>136.10797500000001</v>
      </c>
      <c r="V1537" s="73">
        <f t="shared" si="239"/>
        <v>7.2682541018868111E-6</v>
      </c>
      <c r="W1537" s="98">
        <v>40300</v>
      </c>
      <c r="X1537" s="67">
        <f t="shared" si="233"/>
        <v>2.2896796390460477E-5</v>
      </c>
      <c r="Y1537" s="66">
        <v>121.9881</v>
      </c>
      <c r="Z1537" s="105">
        <f t="shared" si="234"/>
        <v>1.5770421151665764E-5</v>
      </c>
      <c r="AA1537" s="101">
        <v>2100</v>
      </c>
      <c r="AB1537" s="67">
        <f t="shared" si="235"/>
        <v>4.0166866859925023E-6</v>
      </c>
      <c r="AC1537" s="66">
        <v>14.119875</v>
      </c>
      <c r="AD1537" s="73">
        <f t="shared" si="236"/>
        <v>1.284662352847239E-6</v>
      </c>
    </row>
    <row r="1538" spans="1:30" x14ac:dyDescent="0.25">
      <c r="A1538" s="165"/>
      <c r="B1538" s="72" t="s">
        <v>6465</v>
      </c>
      <c r="C1538" s="64" t="s">
        <v>17192</v>
      </c>
      <c r="D1538" s="64" t="s">
        <v>0</v>
      </c>
      <c r="E1538" s="64" t="s">
        <v>6466</v>
      </c>
      <c r="F1538" s="64" t="s">
        <v>831</v>
      </c>
      <c r="G1538" s="64" t="s">
        <v>1167</v>
      </c>
      <c r="H1538" s="65">
        <v>38720</v>
      </c>
      <c r="I1538" s="65">
        <v>39386</v>
      </c>
      <c r="J1538" s="93" t="s">
        <v>1</v>
      </c>
      <c r="K1538" s="101">
        <v>147040</v>
      </c>
      <c r="L1538" s="67">
        <f t="shared" si="230"/>
        <v>4.9982511089541392E-5</v>
      </c>
      <c r="M1538" s="66">
        <v>1098.4540183879999</v>
      </c>
      <c r="N1538" s="73">
        <f t="shared" si="231"/>
        <v>2.128549546024175E-5</v>
      </c>
      <c r="O1538" s="98">
        <v>145940</v>
      </c>
      <c r="P1538" s="67">
        <f t="shared" si="237"/>
        <v>5.3745330711883742E-5</v>
      </c>
      <c r="Q1538" s="66">
        <v>1063.350418388</v>
      </c>
      <c r="R1538" s="105">
        <f t="shared" si="232"/>
        <v>3.0466847321565175E-5</v>
      </c>
      <c r="S1538" s="101">
        <v>133500</v>
      </c>
      <c r="T1538" s="67">
        <f t="shared" si="238"/>
        <v>5.8478494062563815E-5</v>
      </c>
      <c r="U1538" s="66">
        <v>683.26144798800101</v>
      </c>
      <c r="V1538" s="73">
        <f t="shared" si="239"/>
        <v>3.6486604271350814E-5</v>
      </c>
      <c r="W1538" s="98">
        <v>120500</v>
      </c>
      <c r="X1538" s="67">
        <f t="shared" si="233"/>
        <v>6.8463125683634925E-5</v>
      </c>
      <c r="Y1538" s="66">
        <v>515.97458548799898</v>
      </c>
      <c r="Z1538" s="105">
        <f t="shared" si="234"/>
        <v>6.6704346708424127E-5</v>
      </c>
      <c r="AA1538" s="101">
        <v>13000</v>
      </c>
      <c r="AB1538" s="67">
        <f t="shared" si="235"/>
        <v>2.4865203294239299E-5</v>
      </c>
      <c r="AC1538" s="66">
        <v>167.28686250000001</v>
      </c>
      <c r="AD1538" s="73">
        <f t="shared" si="236"/>
        <v>1.5220186749506109E-5</v>
      </c>
    </row>
    <row r="1539" spans="1:30" x14ac:dyDescent="0.25">
      <c r="A1539" s="165"/>
      <c r="B1539" s="72" t="s">
        <v>14666</v>
      </c>
      <c r="C1539" s="64" t="s">
        <v>14667</v>
      </c>
      <c r="D1539" s="64" t="s">
        <v>0</v>
      </c>
      <c r="E1539" s="64" t="s">
        <v>14668</v>
      </c>
      <c r="F1539" s="64" t="s">
        <v>2909</v>
      </c>
      <c r="G1539" s="64" t="s">
        <v>1167</v>
      </c>
      <c r="H1539" s="65">
        <v>39811</v>
      </c>
      <c r="I1539" s="65">
        <v>41975</v>
      </c>
      <c r="J1539" s="93" t="s">
        <v>1</v>
      </c>
      <c r="K1539" s="101">
        <v>162600</v>
      </c>
      <c r="L1539" s="67">
        <f t="shared" si="230"/>
        <v>5.5271737643902543E-5</v>
      </c>
      <c r="M1539" s="66">
        <v>1096.368277</v>
      </c>
      <c r="N1539" s="73">
        <f t="shared" si="231"/>
        <v>2.1245078621573655E-5</v>
      </c>
      <c r="O1539" s="98">
        <v>157800</v>
      </c>
      <c r="P1539" s="67">
        <f t="shared" si="237"/>
        <v>5.811301347358678E-5</v>
      </c>
      <c r="Q1539" s="66">
        <v>924.64347699999803</v>
      </c>
      <c r="R1539" s="105">
        <f t="shared" si="232"/>
        <v>2.6492651108696845E-5</v>
      </c>
      <c r="S1539" s="101">
        <v>144630</v>
      </c>
      <c r="T1539" s="67">
        <f t="shared" si="238"/>
        <v>6.3353892106880936E-5</v>
      </c>
      <c r="U1539" s="66">
        <v>528.68882549999898</v>
      </c>
      <c r="V1539" s="73">
        <f t="shared" si="239"/>
        <v>2.8232326023233302E-5</v>
      </c>
      <c r="W1539" s="98">
        <v>141030</v>
      </c>
      <c r="X1539" s="67">
        <f t="shared" si="233"/>
        <v>8.0127424192224343E-5</v>
      </c>
      <c r="Y1539" s="66">
        <v>440.06980049999999</v>
      </c>
      <c r="Z1539" s="105">
        <f t="shared" si="234"/>
        <v>5.6891500810444067E-5</v>
      </c>
      <c r="AA1539" s="101">
        <v>3600</v>
      </c>
      <c r="AB1539" s="67">
        <f t="shared" si="235"/>
        <v>6.8857486045585747E-6</v>
      </c>
      <c r="AC1539" s="66">
        <v>88.619024999999993</v>
      </c>
      <c r="AD1539" s="73">
        <f t="shared" si="236"/>
        <v>8.0627856240602898E-6</v>
      </c>
    </row>
    <row r="1540" spans="1:30" x14ac:dyDescent="0.25">
      <c r="A1540" s="165"/>
      <c r="B1540" s="72" t="s">
        <v>6398</v>
      </c>
      <c r="C1540" s="64" t="s">
        <v>6399</v>
      </c>
      <c r="D1540" s="64" t="s">
        <v>0</v>
      </c>
      <c r="E1540" s="64" t="s">
        <v>6400</v>
      </c>
      <c r="F1540" s="64" t="s">
        <v>6401</v>
      </c>
      <c r="G1540" s="64" t="s">
        <v>1227</v>
      </c>
      <c r="H1540" s="65">
        <v>38721</v>
      </c>
      <c r="I1540" s="65">
        <v>39386</v>
      </c>
      <c r="J1540" s="93" t="s">
        <v>1</v>
      </c>
      <c r="K1540" s="101">
        <v>157760</v>
      </c>
      <c r="L1540" s="67">
        <f t="shared" ref="L1540:L1603" si="240">K1540/$K$5777</f>
        <v>5.362650264884419E-5</v>
      </c>
      <c r="M1540" s="66">
        <v>1096.188365926</v>
      </c>
      <c r="N1540" s="73">
        <f t="shared" ref="N1540:N1603" si="241">M1540/$M$5777</f>
        <v>2.1241592361534755E-5</v>
      </c>
      <c r="O1540" s="98">
        <v>156800</v>
      </c>
      <c r="P1540" s="67">
        <f t="shared" si="237"/>
        <v>5.7744743426225645E-5</v>
      </c>
      <c r="Q1540" s="66">
        <v>1054.9929659259999</v>
      </c>
      <c r="R1540" s="105">
        <f t="shared" ref="R1540:R1603" si="242">Q1540/Q$5777</f>
        <v>3.022739170678957E-5</v>
      </c>
      <c r="S1540" s="101">
        <v>138000</v>
      </c>
      <c r="T1540" s="67">
        <f t="shared" si="238"/>
        <v>6.0449679255683943E-5</v>
      </c>
      <c r="U1540" s="66">
        <v>662.29897253499996</v>
      </c>
      <c r="V1540" s="73">
        <f t="shared" si="239"/>
        <v>3.5367194492482411E-5</v>
      </c>
      <c r="W1540" s="98">
        <v>133100</v>
      </c>
      <c r="X1540" s="67">
        <f t="shared" ref="X1540:X1603" si="243">W1540/$W$5777</f>
        <v>7.562192554764986E-5</v>
      </c>
      <c r="Y1540" s="66">
        <v>603.80238503500004</v>
      </c>
      <c r="Z1540" s="105">
        <f t="shared" ref="Z1540:Z1603" si="244">Y1540/$Y$5777</f>
        <v>7.8058580340067591E-5</v>
      </c>
      <c r="AA1540" s="101">
        <v>4900</v>
      </c>
      <c r="AB1540" s="67">
        <f t="shared" ref="AB1540:AB1603" si="245">AA1540/$AA$5777</f>
        <v>9.3722689339825047E-6</v>
      </c>
      <c r="AC1540" s="66">
        <v>58.496587499999997</v>
      </c>
      <c r="AD1540" s="73">
        <f t="shared" ref="AD1540:AD1603" si="246">AC1540/$AC$5777</f>
        <v>5.3221691928069044E-6</v>
      </c>
    </row>
    <row r="1541" spans="1:30" x14ac:dyDescent="0.25">
      <c r="A1541" s="165"/>
      <c r="B1541" s="72" t="s">
        <v>6142</v>
      </c>
      <c r="C1541" s="64" t="s">
        <v>6143</v>
      </c>
      <c r="D1541" s="64" t="s">
        <v>2</v>
      </c>
      <c r="E1541" s="64" t="s">
        <v>6144</v>
      </c>
      <c r="F1541" s="64" t="s">
        <v>493</v>
      </c>
      <c r="G1541" s="64" t="s">
        <v>1167</v>
      </c>
      <c r="H1541" s="65">
        <v>38719</v>
      </c>
      <c r="I1541" s="65">
        <v>39147</v>
      </c>
      <c r="J1541" s="93" t="s">
        <v>1</v>
      </c>
      <c r="K1541" s="101">
        <v>48375</v>
      </c>
      <c r="L1541" s="67">
        <f t="shared" si="240"/>
        <v>1.6443851835939641E-5</v>
      </c>
      <c r="M1541" s="66">
        <v>1084.019159385</v>
      </c>
      <c r="N1541" s="73">
        <f t="shared" si="241"/>
        <v>2.100578131596789E-5</v>
      </c>
      <c r="O1541" s="98">
        <v>42845</v>
      </c>
      <c r="P1541" s="67">
        <f t="shared" ref="P1541:P1604" si="247">O1541/$O$5777</f>
        <v>1.5778530179187743E-5</v>
      </c>
      <c r="Q1541" s="66">
        <v>897.08209938500102</v>
      </c>
      <c r="R1541" s="105">
        <f t="shared" si="242"/>
        <v>2.5702969486112743E-5</v>
      </c>
      <c r="S1541" s="101">
        <v>33500</v>
      </c>
      <c r="T1541" s="67">
        <f t="shared" ref="T1541:T1604" si="248">S1541/$S$5777</f>
        <v>1.467437865989429E-5</v>
      </c>
      <c r="U1541" s="66">
        <v>240.011334234</v>
      </c>
      <c r="V1541" s="73">
        <f t="shared" ref="V1541:V1604" si="249">U1541/$U$5777</f>
        <v>1.2816760844069548E-5</v>
      </c>
      <c r="W1541" s="98">
        <v>27400</v>
      </c>
      <c r="X1541" s="67">
        <f t="shared" si="243"/>
        <v>1.5567548910635659E-5</v>
      </c>
      <c r="Y1541" s="66">
        <v>104.931346734</v>
      </c>
      <c r="Z1541" s="105">
        <f t="shared" si="244"/>
        <v>1.3565352112268719E-5</v>
      </c>
      <c r="AA1541" s="101">
        <v>6100</v>
      </c>
      <c r="AB1541" s="67">
        <f t="shared" si="245"/>
        <v>1.1667518468835363E-5</v>
      </c>
      <c r="AC1541" s="66">
        <v>135.07998749999999</v>
      </c>
      <c r="AD1541" s="73">
        <f t="shared" si="246"/>
        <v>1.2289922861521481E-5</v>
      </c>
    </row>
    <row r="1542" spans="1:30" x14ac:dyDescent="0.25">
      <c r="A1542" s="165"/>
      <c r="B1542" s="72" t="s">
        <v>11916</v>
      </c>
      <c r="C1542" s="64" t="s">
        <v>11917</v>
      </c>
      <c r="D1542" s="64" t="s">
        <v>4</v>
      </c>
      <c r="E1542" s="64" t="s">
        <v>11918</v>
      </c>
      <c r="F1542" s="64" t="s">
        <v>1411</v>
      </c>
      <c r="G1542" s="64" t="s">
        <v>1167</v>
      </c>
      <c r="H1542" s="65">
        <v>38720</v>
      </c>
      <c r="I1542" s="65">
        <v>39333</v>
      </c>
      <c r="J1542" s="93" t="s">
        <v>1</v>
      </c>
      <c r="K1542" s="101">
        <v>35170</v>
      </c>
      <c r="L1542" s="67">
        <f t="shared" si="240"/>
        <v>1.1955147681033533E-5</v>
      </c>
      <c r="M1542" s="66">
        <v>1064.27148496</v>
      </c>
      <c r="N1542" s="73">
        <f t="shared" si="241"/>
        <v>2.0623117110377814E-5</v>
      </c>
      <c r="O1542" s="98">
        <v>32170</v>
      </c>
      <c r="P1542" s="67">
        <f t="shared" si="247"/>
        <v>1.1847247423607647E-5</v>
      </c>
      <c r="Q1542" s="66">
        <v>960.90148495999699</v>
      </c>
      <c r="R1542" s="105">
        <f t="shared" si="242"/>
        <v>2.7531506384999851E-5</v>
      </c>
      <c r="S1542" s="101">
        <v>26140</v>
      </c>
      <c r="T1542" s="67">
        <f t="shared" si="248"/>
        <v>1.1450395766257813E-5</v>
      </c>
      <c r="U1542" s="66">
        <v>114.2891199</v>
      </c>
      <c r="V1542" s="73">
        <f t="shared" si="249"/>
        <v>6.1031130946897748E-6</v>
      </c>
      <c r="W1542" s="98">
        <v>22200</v>
      </c>
      <c r="X1542" s="67">
        <f t="shared" si="243"/>
        <v>1.2613123569931081E-5</v>
      </c>
      <c r="Y1542" s="66">
        <v>78.856982400000106</v>
      </c>
      <c r="Z1542" s="105">
        <f t="shared" si="244"/>
        <v>1.0194501129187983E-5</v>
      </c>
      <c r="AA1542" s="101">
        <v>3940</v>
      </c>
      <c r="AB1542" s="67">
        <f t="shared" si="245"/>
        <v>7.5360693061002184E-6</v>
      </c>
      <c r="AC1542" s="66">
        <v>35.432137500000003</v>
      </c>
      <c r="AD1542" s="73">
        <f t="shared" si="246"/>
        <v>3.2237065219881118E-6</v>
      </c>
    </row>
    <row r="1543" spans="1:30" x14ac:dyDescent="0.25">
      <c r="A1543" s="165"/>
      <c r="B1543" s="72" t="s">
        <v>7893</v>
      </c>
      <c r="C1543" s="64" t="s">
        <v>7894</v>
      </c>
      <c r="D1543" s="64" t="s">
        <v>7</v>
      </c>
      <c r="E1543" s="64" t="s">
        <v>3006</v>
      </c>
      <c r="F1543" s="64" t="s">
        <v>20</v>
      </c>
      <c r="G1543" s="64" t="s">
        <v>1193</v>
      </c>
      <c r="H1543" s="65">
        <v>38771</v>
      </c>
      <c r="I1543" s="65">
        <v>41842</v>
      </c>
      <c r="J1543" s="93" t="s">
        <v>1</v>
      </c>
      <c r="K1543" s="101">
        <v>309044</v>
      </c>
      <c r="L1543" s="67">
        <f t="shared" si="240"/>
        <v>1.0505165368033345E-4</v>
      </c>
      <c r="M1543" s="66">
        <v>1058.9213235</v>
      </c>
      <c r="N1543" s="73">
        <f t="shared" si="241"/>
        <v>2.0519443369318071E-5</v>
      </c>
      <c r="O1543" s="98">
        <v>309044</v>
      </c>
      <c r="P1543" s="67">
        <f t="shared" si="247"/>
        <v>1.1381164851667397E-4</v>
      </c>
      <c r="Q1543" s="66">
        <v>1058.9213235</v>
      </c>
      <c r="R1543" s="105">
        <f t="shared" si="242"/>
        <v>3.0339946014722239E-5</v>
      </c>
      <c r="S1543" s="101">
        <v>276274</v>
      </c>
      <c r="T1543" s="67">
        <f t="shared" si="248"/>
        <v>1.210193817875712E-4</v>
      </c>
      <c r="U1543" s="66">
        <v>948.97660800000097</v>
      </c>
      <c r="V1543" s="73">
        <f t="shared" si="249"/>
        <v>5.0675966075394471E-5</v>
      </c>
      <c r="W1543" s="98">
        <v>276274</v>
      </c>
      <c r="X1543" s="67">
        <f t="shared" si="243"/>
        <v>1.5696748203419548E-4</v>
      </c>
      <c r="Y1543" s="66">
        <v>948.97660800000097</v>
      </c>
      <c r="Z1543" s="105">
        <f t="shared" si="244"/>
        <v>1.2268213679235307E-4</v>
      </c>
      <c r="AA1543" s="101">
        <v>0</v>
      </c>
      <c r="AB1543" s="67">
        <f t="shared" si="245"/>
        <v>0</v>
      </c>
      <c r="AC1543" s="66">
        <v>0</v>
      </c>
      <c r="AD1543" s="73">
        <f t="shared" si="246"/>
        <v>0</v>
      </c>
    </row>
    <row r="1544" spans="1:30" x14ac:dyDescent="0.25">
      <c r="A1544" s="165"/>
      <c r="B1544" s="72" t="s">
        <v>1327</v>
      </c>
      <c r="C1544" s="64" t="s">
        <v>1328</v>
      </c>
      <c r="D1544" s="64" t="s">
        <v>7</v>
      </c>
      <c r="E1544" s="64" t="s">
        <v>1329</v>
      </c>
      <c r="F1544" s="64" t="s">
        <v>1330</v>
      </c>
      <c r="G1544" s="64" t="s">
        <v>1216</v>
      </c>
      <c r="H1544" s="65">
        <v>39113</v>
      </c>
      <c r="I1544" s="65">
        <v>41991</v>
      </c>
      <c r="J1544" s="93" t="s">
        <v>1</v>
      </c>
      <c r="K1544" s="101">
        <v>186000</v>
      </c>
      <c r="L1544" s="67">
        <f t="shared" si="240"/>
        <v>6.3225972950589634E-5</v>
      </c>
      <c r="M1544" s="66">
        <v>1056.8768219999999</v>
      </c>
      <c r="N1544" s="73">
        <f t="shared" si="241"/>
        <v>2.0479825664190486E-5</v>
      </c>
      <c r="O1544" s="98">
        <v>186000</v>
      </c>
      <c r="P1544" s="67">
        <f t="shared" si="247"/>
        <v>6.8498228809170728E-5</v>
      </c>
      <c r="Q1544" s="66">
        <v>1056.8768219999999</v>
      </c>
      <c r="R1544" s="105">
        <f t="shared" si="242"/>
        <v>3.028136747469247E-5</v>
      </c>
      <c r="S1544" s="101">
        <v>184320</v>
      </c>
      <c r="T1544" s="67">
        <f t="shared" si="248"/>
        <v>8.0739745510200462E-5</v>
      </c>
      <c r="U1544" s="66">
        <v>1051.30737</v>
      </c>
      <c r="V1544" s="73">
        <f t="shared" si="249"/>
        <v>5.6140495105788881E-5</v>
      </c>
      <c r="W1544" s="98">
        <v>184320</v>
      </c>
      <c r="X1544" s="67">
        <f t="shared" si="243"/>
        <v>1.0472301515358995E-4</v>
      </c>
      <c r="Y1544" s="66">
        <v>1051.30737</v>
      </c>
      <c r="Z1544" s="105">
        <f t="shared" si="244"/>
        <v>1.3591128958275524E-4</v>
      </c>
      <c r="AA1544" s="101">
        <v>0</v>
      </c>
      <c r="AB1544" s="67">
        <f t="shared" si="245"/>
        <v>0</v>
      </c>
      <c r="AC1544" s="66">
        <v>0</v>
      </c>
      <c r="AD1544" s="73">
        <f t="shared" si="246"/>
        <v>0</v>
      </c>
    </row>
    <row r="1545" spans="1:30" x14ac:dyDescent="0.25">
      <c r="A1545" s="165"/>
      <c r="B1545" s="72" t="s">
        <v>6027</v>
      </c>
      <c r="C1545" s="64" t="s">
        <v>5863</v>
      </c>
      <c r="D1545" s="64" t="s">
        <v>2</v>
      </c>
      <c r="E1545" s="64" t="s">
        <v>6028</v>
      </c>
      <c r="F1545" s="64" t="s">
        <v>1166</v>
      </c>
      <c r="G1545" s="64" t="s">
        <v>1167</v>
      </c>
      <c r="H1545" s="65">
        <v>38720</v>
      </c>
      <c r="I1545" s="65">
        <v>39148</v>
      </c>
      <c r="J1545" s="93" t="s">
        <v>1</v>
      </c>
      <c r="K1545" s="101">
        <v>100045</v>
      </c>
      <c r="L1545" s="67">
        <f t="shared" si="240"/>
        <v>3.4007755181944832E-5</v>
      </c>
      <c r="M1545" s="66">
        <v>1053.4724666520001</v>
      </c>
      <c r="N1545" s="73">
        <f t="shared" si="241"/>
        <v>2.0413857140163197E-5</v>
      </c>
      <c r="O1545" s="98">
        <v>96345</v>
      </c>
      <c r="P1545" s="67">
        <f t="shared" si="247"/>
        <v>3.5480977713008352E-5</v>
      </c>
      <c r="Q1545" s="66">
        <v>929.448466652001</v>
      </c>
      <c r="R1545" s="105">
        <f t="shared" si="242"/>
        <v>2.6630322457273733E-5</v>
      </c>
      <c r="S1545" s="101">
        <v>80700</v>
      </c>
      <c r="T1545" s="67">
        <f t="shared" si="248"/>
        <v>3.5349921129954305E-5</v>
      </c>
      <c r="U1545" s="66">
        <v>561.621414652</v>
      </c>
      <c r="V1545" s="73">
        <f t="shared" si="249"/>
        <v>2.9990947633684745E-5</v>
      </c>
      <c r="W1545" s="98">
        <v>70600</v>
      </c>
      <c r="X1545" s="67">
        <f t="shared" si="243"/>
        <v>4.0112005587258302E-5</v>
      </c>
      <c r="Y1545" s="66">
        <v>311.561346652</v>
      </c>
      <c r="Z1545" s="105">
        <f t="shared" si="244"/>
        <v>4.0278139025709635E-5</v>
      </c>
      <c r="AA1545" s="101">
        <v>10100</v>
      </c>
      <c r="AB1545" s="67">
        <f t="shared" si="245"/>
        <v>1.9318350251678223E-5</v>
      </c>
      <c r="AC1545" s="66">
        <v>250.060068</v>
      </c>
      <c r="AD1545" s="73">
        <f t="shared" si="246"/>
        <v>2.2751104759073333E-5</v>
      </c>
    </row>
    <row r="1546" spans="1:30" x14ac:dyDescent="0.25">
      <c r="A1546" s="165"/>
      <c r="B1546" s="72" t="s">
        <v>10294</v>
      </c>
      <c r="C1546" s="64" t="s">
        <v>10295</v>
      </c>
      <c r="D1546" s="64" t="s">
        <v>7</v>
      </c>
      <c r="E1546" s="64" t="s">
        <v>10296</v>
      </c>
      <c r="F1546" s="64" t="s">
        <v>1167</v>
      </c>
      <c r="G1546" s="64" t="s">
        <v>1167</v>
      </c>
      <c r="H1546" s="65">
        <v>38722</v>
      </c>
      <c r="I1546" s="65">
        <v>40730</v>
      </c>
      <c r="J1546" s="93" t="s">
        <v>1</v>
      </c>
      <c r="K1546" s="101">
        <v>202240</v>
      </c>
      <c r="L1546" s="67">
        <f t="shared" si="240"/>
        <v>6.8746348223264767E-5</v>
      </c>
      <c r="M1546" s="66">
        <v>1047.215985</v>
      </c>
      <c r="N1546" s="73">
        <f t="shared" si="241"/>
        <v>2.0292621012322209E-5</v>
      </c>
      <c r="O1546" s="98">
        <v>202240</v>
      </c>
      <c r="P1546" s="67">
        <f t="shared" si="247"/>
        <v>7.4478934378315525E-5</v>
      </c>
      <c r="Q1546" s="66">
        <v>1047.215985</v>
      </c>
      <c r="R1546" s="105">
        <f t="shared" si="242"/>
        <v>3.0004567615692342E-5</v>
      </c>
      <c r="S1546" s="101">
        <v>197740</v>
      </c>
      <c r="T1546" s="67">
        <f t="shared" si="248"/>
        <v>8.6618257797238719E-5</v>
      </c>
      <c r="U1546" s="66">
        <v>1032.29781</v>
      </c>
      <c r="V1546" s="73">
        <f t="shared" si="249"/>
        <v>5.5125372278158365E-5</v>
      </c>
      <c r="W1546" s="98">
        <v>197740</v>
      </c>
      <c r="X1546" s="67">
        <f t="shared" si="243"/>
        <v>1.1234770516748522E-4</v>
      </c>
      <c r="Y1546" s="66">
        <v>1032.29781</v>
      </c>
      <c r="Z1546" s="105">
        <f t="shared" si="244"/>
        <v>1.3345376489708625E-4</v>
      </c>
      <c r="AA1546" s="101">
        <v>0</v>
      </c>
      <c r="AB1546" s="67">
        <f t="shared" si="245"/>
        <v>0</v>
      </c>
      <c r="AC1546" s="66">
        <v>0</v>
      </c>
      <c r="AD1546" s="73">
        <f t="shared" si="246"/>
        <v>0</v>
      </c>
    </row>
    <row r="1547" spans="1:30" x14ac:dyDescent="0.25">
      <c r="A1547" s="165"/>
      <c r="B1547" s="72" t="s">
        <v>13723</v>
      </c>
      <c r="C1547" s="64" t="s">
        <v>13724</v>
      </c>
      <c r="D1547" s="64" t="s">
        <v>0</v>
      </c>
      <c r="E1547" s="64" t="s">
        <v>13725</v>
      </c>
      <c r="F1547" s="64" t="s">
        <v>1743</v>
      </c>
      <c r="G1547" s="64" t="s">
        <v>1193</v>
      </c>
      <c r="H1547" s="65">
        <v>41773</v>
      </c>
      <c r="I1547" s="65">
        <v>42003</v>
      </c>
      <c r="J1547" s="93" t="s">
        <v>1</v>
      </c>
      <c r="K1547" s="101">
        <v>26709</v>
      </c>
      <c r="L1547" s="67">
        <f t="shared" si="240"/>
        <v>9.0790457609532176E-6</v>
      </c>
      <c r="M1547" s="66">
        <v>1042.07402802</v>
      </c>
      <c r="N1547" s="73">
        <f t="shared" si="241"/>
        <v>2.0192981791997662E-5</v>
      </c>
      <c r="O1547" s="98">
        <v>22895</v>
      </c>
      <c r="P1547" s="67">
        <f t="shared" si="247"/>
        <v>8.4315427343331388E-6</v>
      </c>
      <c r="Q1547" s="66">
        <v>522.86602801999902</v>
      </c>
      <c r="R1547" s="105">
        <f t="shared" si="242"/>
        <v>1.4981025229169461E-5</v>
      </c>
      <c r="S1547" s="101">
        <v>15300</v>
      </c>
      <c r="T1547" s="67">
        <f t="shared" si="248"/>
        <v>6.7020296566084369E-6</v>
      </c>
      <c r="U1547" s="66">
        <v>224.18428051999999</v>
      </c>
      <c r="V1547" s="73">
        <f t="shared" si="249"/>
        <v>1.1971585915285518E-5</v>
      </c>
      <c r="W1547" s="98">
        <v>6500</v>
      </c>
      <c r="X1547" s="67">
        <f t="shared" si="243"/>
        <v>3.6930316758807218E-6</v>
      </c>
      <c r="Y1547" s="66">
        <v>52.056280520000001</v>
      </c>
      <c r="Z1547" s="105">
        <f t="shared" si="244"/>
        <v>6.7297504214727045E-6</v>
      </c>
      <c r="AA1547" s="101">
        <v>8800</v>
      </c>
      <c r="AB1547" s="67">
        <f t="shared" si="245"/>
        <v>1.6831829922254294E-5</v>
      </c>
      <c r="AC1547" s="66">
        <v>172.12799999999999</v>
      </c>
      <c r="AD1547" s="73">
        <f t="shared" si="246"/>
        <v>1.5660645825185389E-5</v>
      </c>
    </row>
    <row r="1548" spans="1:30" x14ac:dyDescent="0.25">
      <c r="A1548" s="165"/>
      <c r="B1548" s="72" t="s">
        <v>14108</v>
      </c>
      <c r="C1548" s="64" t="s">
        <v>14109</v>
      </c>
      <c r="D1548" s="64" t="s">
        <v>4</v>
      </c>
      <c r="E1548" s="64" t="s">
        <v>14110</v>
      </c>
      <c r="F1548" s="64" t="s">
        <v>437</v>
      </c>
      <c r="G1548" s="64" t="s">
        <v>1269</v>
      </c>
      <c r="H1548" s="65">
        <v>39433</v>
      </c>
      <c r="I1548" s="65">
        <v>42004</v>
      </c>
      <c r="J1548" s="93" t="s">
        <v>1</v>
      </c>
      <c r="K1548" s="101">
        <v>7649</v>
      </c>
      <c r="L1548" s="67">
        <f t="shared" si="240"/>
        <v>2.6000831564465594E-6</v>
      </c>
      <c r="M1548" s="66">
        <v>1031.3229796999999</v>
      </c>
      <c r="N1548" s="73">
        <f t="shared" si="241"/>
        <v>1.9984651369078338E-5</v>
      </c>
      <c r="O1548" s="98">
        <v>7449</v>
      </c>
      <c r="P1548" s="67">
        <f t="shared" si="247"/>
        <v>2.7432435827930792E-6</v>
      </c>
      <c r="Q1548" s="66">
        <v>1025.5988196999999</v>
      </c>
      <c r="R1548" s="105">
        <f t="shared" si="242"/>
        <v>2.9385198061374997E-5</v>
      </c>
      <c r="S1548" s="101">
        <v>6920</v>
      </c>
      <c r="T1548" s="67">
        <f t="shared" si="248"/>
        <v>3.0312447858647309E-6</v>
      </c>
      <c r="U1548" s="66">
        <v>37.759500000000003</v>
      </c>
      <c r="V1548" s="73">
        <f t="shared" si="249"/>
        <v>2.0163817789530337E-6</v>
      </c>
      <c r="W1548" s="98">
        <v>3500</v>
      </c>
      <c r="X1548" s="67">
        <f t="shared" si="243"/>
        <v>1.9885555177819272E-6</v>
      </c>
      <c r="Y1548" s="66">
        <v>13.0161</v>
      </c>
      <c r="Z1548" s="105">
        <f t="shared" si="244"/>
        <v>1.6827000236268679E-6</v>
      </c>
      <c r="AA1548" s="101">
        <v>3420</v>
      </c>
      <c r="AB1548" s="67">
        <f t="shared" si="245"/>
        <v>6.541461174330646E-6</v>
      </c>
      <c r="AC1548" s="66">
        <v>24.743400000000001</v>
      </c>
      <c r="AD1548" s="73">
        <f t="shared" si="246"/>
        <v>2.2512178373703998E-6</v>
      </c>
    </row>
    <row r="1549" spans="1:30" x14ac:dyDescent="0.25">
      <c r="A1549" s="165"/>
      <c r="B1549" s="72" t="s">
        <v>7021</v>
      </c>
      <c r="C1549" s="64" t="s">
        <v>7022</v>
      </c>
      <c r="D1549" s="64" t="s">
        <v>0</v>
      </c>
      <c r="E1549" s="64" t="s">
        <v>7023</v>
      </c>
      <c r="F1549" s="64" t="s">
        <v>2040</v>
      </c>
      <c r="G1549" s="64" t="s">
        <v>1167</v>
      </c>
      <c r="H1549" s="65">
        <v>38723</v>
      </c>
      <c r="I1549" s="65">
        <v>39322</v>
      </c>
      <c r="J1549" s="93" t="s">
        <v>1</v>
      </c>
      <c r="K1549" s="101">
        <v>22300</v>
      </c>
      <c r="L1549" s="67">
        <f t="shared" si="240"/>
        <v>7.5803182623556383E-6</v>
      </c>
      <c r="M1549" s="66">
        <v>1028.76143</v>
      </c>
      <c r="N1549" s="198">
        <f t="shared" si="241"/>
        <v>1.9935014467034366E-5</v>
      </c>
      <c r="O1549" s="98">
        <v>22200</v>
      </c>
      <c r="P1549" s="67">
        <f t="shared" si="247"/>
        <v>8.1755950514171511E-6</v>
      </c>
      <c r="Q1549" s="66">
        <v>1026.97263</v>
      </c>
      <c r="R1549" s="105">
        <f t="shared" si="242"/>
        <v>2.9424560126725331E-5</v>
      </c>
      <c r="S1549" s="101">
        <v>22000</v>
      </c>
      <c r="T1549" s="67">
        <f t="shared" si="248"/>
        <v>9.6369053885872959E-6</v>
      </c>
      <c r="U1549" s="66">
        <v>123.084</v>
      </c>
      <c r="V1549" s="73">
        <f t="shared" si="249"/>
        <v>6.572765393626907E-6</v>
      </c>
      <c r="W1549" s="98">
        <v>20600</v>
      </c>
      <c r="X1549" s="67">
        <f t="shared" si="243"/>
        <v>1.1704069618945058E-5</v>
      </c>
      <c r="Y1549" s="66">
        <v>90.81</v>
      </c>
      <c r="Z1549" s="105">
        <f t="shared" si="244"/>
        <v>1.1739767606699079E-5</v>
      </c>
      <c r="AA1549" s="101">
        <v>1400</v>
      </c>
      <c r="AB1549" s="67">
        <f t="shared" si="245"/>
        <v>2.6777911239950012E-6</v>
      </c>
      <c r="AC1549" s="66">
        <v>32.274000000000001</v>
      </c>
      <c r="AD1549" s="73">
        <f t="shared" si="246"/>
        <v>2.9363710922222607E-6</v>
      </c>
    </row>
    <row r="1550" spans="1:30" x14ac:dyDescent="0.25">
      <c r="A1550" s="165"/>
      <c r="B1550" s="72" t="s">
        <v>6992</v>
      </c>
      <c r="C1550" s="64" t="s">
        <v>6993</v>
      </c>
      <c r="D1550" s="64" t="s">
        <v>8</v>
      </c>
      <c r="E1550" s="64" t="s">
        <v>6994</v>
      </c>
      <c r="F1550" s="64" t="s">
        <v>1138</v>
      </c>
      <c r="G1550" s="64" t="s">
        <v>1139</v>
      </c>
      <c r="H1550" s="65">
        <v>39155</v>
      </c>
      <c r="I1550" s="65">
        <v>40358</v>
      </c>
      <c r="J1550" s="93" t="s">
        <v>1</v>
      </c>
      <c r="K1550" s="101">
        <v>4230</v>
      </c>
      <c r="L1550" s="67">
        <f t="shared" si="240"/>
        <v>1.4378809977472802E-6</v>
      </c>
      <c r="M1550" s="66">
        <v>1015.38</v>
      </c>
      <c r="N1550" s="73">
        <f t="shared" si="241"/>
        <v>1.9675713337675726E-5</v>
      </c>
      <c r="O1550" s="98">
        <v>0</v>
      </c>
      <c r="P1550" s="67">
        <f t="shared" si="247"/>
        <v>0</v>
      </c>
      <c r="Q1550" s="66">
        <v>0</v>
      </c>
      <c r="R1550" s="105">
        <f t="shared" si="242"/>
        <v>0</v>
      </c>
      <c r="S1550" s="101">
        <v>0</v>
      </c>
      <c r="T1550" s="67">
        <f t="shared" si="248"/>
        <v>0</v>
      </c>
      <c r="U1550" s="66">
        <v>0</v>
      </c>
      <c r="V1550" s="73">
        <f t="shared" si="249"/>
        <v>0</v>
      </c>
      <c r="W1550" s="98">
        <v>0</v>
      </c>
      <c r="X1550" s="67">
        <f t="shared" si="243"/>
        <v>0</v>
      </c>
      <c r="Y1550" s="66">
        <v>0</v>
      </c>
      <c r="Z1550" s="105">
        <f t="shared" si="244"/>
        <v>0</v>
      </c>
      <c r="AA1550" s="101">
        <v>0</v>
      </c>
      <c r="AB1550" s="67">
        <f t="shared" si="245"/>
        <v>0</v>
      </c>
      <c r="AC1550" s="66">
        <v>0</v>
      </c>
      <c r="AD1550" s="73">
        <f t="shared" si="246"/>
        <v>0</v>
      </c>
    </row>
    <row r="1551" spans="1:30" x14ac:dyDescent="0.25">
      <c r="A1551" s="165"/>
      <c r="B1551" s="72" t="s">
        <v>10930</v>
      </c>
      <c r="C1551" s="64" t="s">
        <v>10931</v>
      </c>
      <c r="D1551" s="64" t="s">
        <v>7</v>
      </c>
      <c r="E1551" s="64" t="s">
        <v>3568</v>
      </c>
      <c r="F1551" s="64" t="s">
        <v>493</v>
      </c>
      <c r="G1551" s="64" t="s">
        <v>1167</v>
      </c>
      <c r="H1551" s="65">
        <v>39210</v>
      </c>
      <c r="I1551" s="65">
        <v>41753</v>
      </c>
      <c r="J1551" s="93" t="s">
        <v>1</v>
      </c>
      <c r="K1551" s="101">
        <v>182640</v>
      </c>
      <c r="L1551" s="67">
        <f t="shared" si="240"/>
        <v>6.2083826342449947E-5</v>
      </c>
      <c r="M1551" s="66">
        <v>1012.213665</v>
      </c>
      <c r="N1551" s="73">
        <f t="shared" si="241"/>
        <v>1.9614357096868296E-5</v>
      </c>
      <c r="O1551" s="98">
        <v>182640</v>
      </c>
      <c r="P1551" s="67">
        <f t="shared" si="247"/>
        <v>6.7260841450037323E-5</v>
      </c>
      <c r="Q1551" s="66">
        <v>1012.213665</v>
      </c>
      <c r="R1551" s="105">
        <f t="shared" si="242"/>
        <v>2.9001689993320962E-5</v>
      </c>
      <c r="S1551" s="101">
        <v>182640</v>
      </c>
      <c r="T1551" s="67">
        <f t="shared" si="248"/>
        <v>8.0003836371435623E-5</v>
      </c>
      <c r="U1551" s="66">
        <v>1012.213665</v>
      </c>
      <c r="V1551" s="73">
        <f t="shared" si="249"/>
        <v>5.4052865914889498E-5</v>
      </c>
      <c r="W1551" s="98">
        <v>182640</v>
      </c>
      <c r="X1551" s="67">
        <f t="shared" si="243"/>
        <v>1.0376850850505462E-4</v>
      </c>
      <c r="Y1551" s="66">
        <v>1012.213665</v>
      </c>
      <c r="Z1551" s="105">
        <f t="shared" si="244"/>
        <v>1.3085731962807128E-4</v>
      </c>
      <c r="AA1551" s="101">
        <v>0</v>
      </c>
      <c r="AB1551" s="67">
        <f t="shared" si="245"/>
        <v>0</v>
      </c>
      <c r="AC1551" s="66">
        <v>0</v>
      </c>
      <c r="AD1551" s="73">
        <f t="shared" si="246"/>
        <v>0</v>
      </c>
    </row>
    <row r="1552" spans="1:30" x14ac:dyDescent="0.25">
      <c r="A1552" s="165"/>
      <c r="B1552" s="72" t="s">
        <v>11150</v>
      </c>
      <c r="C1552" s="64" t="s">
        <v>11151</v>
      </c>
      <c r="D1552" s="64" t="s">
        <v>7</v>
      </c>
      <c r="E1552" s="64" t="s">
        <v>11152</v>
      </c>
      <c r="F1552" s="64" t="s">
        <v>1411</v>
      </c>
      <c r="G1552" s="64" t="s">
        <v>1167</v>
      </c>
      <c r="H1552" s="65">
        <v>38735</v>
      </c>
      <c r="I1552" s="65">
        <v>40305</v>
      </c>
      <c r="J1552" s="93" t="s">
        <v>1</v>
      </c>
      <c r="K1552" s="101">
        <v>6125</v>
      </c>
      <c r="L1552" s="67">
        <f t="shared" si="240"/>
        <v>2.0820380877546317E-6</v>
      </c>
      <c r="M1552" s="66">
        <v>1003.5059975</v>
      </c>
      <c r="N1552" s="73">
        <f t="shared" si="241"/>
        <v>1.9445622662893042E-5</v>
      </c>
      <c r="O1552" s="98">
        <v>6125</v>
      </c>
      <c r="P1552" s="67">
        <f t="shared" si="247"/>
        <v>2.2556540400869395E-6</v>
      </c>
      <c r="Q1552" s="66">
        <v>960.751789999999</v>
      </c>
      <c r="R1552" s="105">
        <f t="shared" si="242"/>
        <v>2.7527217362856066E-5</v>
      </c>
      <c r="S1552" s="101">
        <v>3700</v>
      </c>
      <c r="T1552" s="67">
        <f t="shared" si="248"/>
        <v>1.6207522698987724E-6</v>
      </c>
      <c r="U1552" s="66">
        <v>11.1999</v>
      </c>
      <c r="V1552" s="73">
        <f t="shared" si="249"/>
        <v>5.9808192073772376E-7</v>
      </c>
      <c r="W1552" s="98">
        <v>3700</v>
      </c>
      <c r="X1552" s="67">
        <f t="shared" si="243"/>
        <v>2.1021872616551802E-6</v>
      </c>
      <c r="Y1552" s="66">
        <v>11.1999</v>
      </c>
      <c r="Z1552" s="105">
        <f t="shared" si="244"/>
        <v>1.4479046714928864E-6</v>
      </c>
      <c r="AA1552" s="101">
        <v>0</v>
      </c>
      <c r="AB1552" s="67">
        <f t="shared" si="245"/>
        <v>0</v>
      </c>
      <c r="AC1552" s="66">
        <v>0</v>
      </c>
      <c r="AD1552" s="73">
        <f t="shared" si="246"/>
        <v>0</v>
      </c>
    </row>
    <row r="1553" spans="1:30" x14ac:dyDescent="0.25">
      <c r="A1553" s="165"/>
      <c r="B1553" s="72" t="s">
        <v>15426</v>
      </c>
      <c r="C1553" s="64" t="s">
        <v>15427</v>
      </c>
      <c r="D1553" s="64" t="s">
        <v>4</v>
      </c>
      <c r="E1553" s="64" t="s">
        <v>6846</v>
      </c>
      <c r="F1553" s="64" t="s">
        <v>1374</v>
      </c>
      <c r="G1553" s="64" t="s">
        <v>1227</v>
      </c>
      <c r="H1553" s="65">
        <v>39854</v>
      </c>
      <c r="I1553" s="65">
        <v>42003</v>
      </c>
      <c r="J1553" s="93" t="s">
        <v>1</v>
      </c>
      <c r="K1553" s="101">
        <v>21120</v>
      </c>
      <c r="L1553" s="67">
        <f t="shared" si="240"/>
        <v>7.1792072511637255E-6</v>
      </c>
      <c r="M1553" s="66">
        <v>1002.7822145</v>
      </c>
      <c r="N1553" s="73">
        <f t="shared" si="241"/>
        <v>1.9431597424236889E-5</v>
      </c>
      <c r="O1553" s="98">
        <v>20820</v>
      </c>
      <c r="P1553" s="67">
        <f t="shared" si="247"/>
        <v>7.6673823860587874E-6</v>
      </c>
      <c r="Q1553" s="66">
        <v>997.41581449999796</v>
      </c>
      <c r="R1553" s="105">
        <f t="shared" si="242"/>
        <v>2.857770572240266E-5</v>
      </c>
      <c r="S1553" s="101">
        <v>19720</v>
      </c>
      <c r="T1553" s="67">
        <f t="shared" si="248"/>
        <v>8.6381715574064299E-6</v>
      </c>
      <c r="U1553" s="66">
        <v>108.7338</v>
      </c>
      <c r="V1553" s="73">
        <f t="shared" si="249"/>
        <v>5.8064554105939794E-6</v>
      </c>
      <c r="W1553" s="98">
        <v>7700</v>
      </c>
      <c r="X1553" s="67">
        <f t="shared" si="243"/>
        <v>4.3748221391202397E-6</v>
      </c>
      <c r="Y1553" s="66">
        <v>24.821400000000001</v>
      </c>
      <c r="Z1553" s="105">
        <f t="shared" si="244"/>
        <v>3.2088698124977484E-6</v>
      </c>
      <c r="AA1553" s="101">
        <v>12020</v>
      </c>
      <c r="AB1553" s="67">
        <f t="shared" si="245"/>
        <v>2.2990749507442796E-5</v>
      </c>
      <c r="AC1553" s="66">
        <v>83.912400000000105</v>
      </c>
      <c r="AD1553" s="73">
        <f t="shared" si="246"/>
        <v>7.6345648397778877E-6</v>
      </c>
    </row>
    <row r="1554" spans="1:30" x14ac:dyDescent="0.25">
      <c r="A1554" s="165"/>
      <c r="B1554" s="72" t="s">
        <v>5993</v>
      </c>
      <c r="C1554" s="64" t="s">
        <v>5863</v>
      </c>
      <c r="D1554" s="64" t="s">
        <v>2</v>
      </c>
      <c r="E1554" s="64" t="s">
        <v>5994</v>
      </c>
      <c r="F1554" s="64" t="s">
        <v>1216</v>
      </c>
      <c r="G1554" s="64" t="s">
        <v>1216</v>
      </c>
      <c r="H1554" s="65">
        <v>38719</v>
      </c>
      <c r="I1554" s="65">
        <v>39160</v>
      </c>
      <c r="J1554" s="93" t="s">
        <v>1</v>
      </c>
      <c r="K1554" s="101">
        <v>79595</v>
      </c>
      <c r="L1554" s="67">
        <f t="shared" si="240"/>
        <v>2.7056297403237535E-5</v>
      </c>
      <c r="M1554" s="66">
        <v>990.87411330300097</v>
      </c>
      <c r="N1554" s="73">
        <f t="shared" si="241"/>
        <v>1.9200845995660213E-5</v>
      </c>
      <c r="O1554" s="98">
        <v>75495</v>
      </c>
      <c r="P1554" s="67">
        <f t="shared" si="247"/>
        <v>2.7802547225528731E-5</v>
      </c>
      <c r="Q1554" s="66">
        <v>847.94821330300101</v>
      </c>
      <c r="R1554" s="105">
        <f t="shared" si="242"/>
        <v>2.4295197805498937E-5</v>
      </c>
      <c r="S1554" s="101">
        <v>68800</v>
      </c>
      <c r="T1554" s="67">
        <f t="shared" si="248"/>
        <v>3.0137231397036633E-5</v>
      </c>
      <c r="U1554" s="66">
        <v>418.746444021</v>
      </c>
      <c r="V1554" s="73">
        <f t="shared" si="249"/>
        <v>2.2361331578154397E-5</v>
      </c>
      <c r="W1554" s="98">
        <v>62300</v>
      </c>
      <c r="X1554" s="67">
        <f t="shared" si="243"/>
        <v>3.5396288216518304E-5</v>
      </c>
      <c r="Y1554" s="66">
        <v>245.982210729</v>
      </c>
      <c r="Z1554" s="105">
        <f t="shared" si="244"/>
        <v>3.1800176074667339E-5</v>
      </c>
      <c r="AA1554" s="101">
        <v>6500</v>
      </c>
      <c r="AB1554" s="67">
        <f t="shared" si="245"/>
        <v>1.2432601647119649E-5</v>
      </c>
      <c r="AC1554" s="66">
        <v>172.764233292</v>
      </c>
      <c r="AD1554" s="73">
        <f t="shared" si="246"/>
        <v>1.5718531957878525E-5</v>
      </c>
    </row>
    <row r="1555" spans="1:30" x14ac:dyDescent="0.25">
      <c r="A1555" s="165"/>
      <c r="B1555" s="72" t="s">
        <v>14272</v>
      </c>
      <c r="C1555" s="64" t="s">
        <v>14273</v>
      </c>
      <c r="D1555" s="64" t="s">
        <v>2</v>
      </c>
      <c r="E1555" s="64" t="s">
        <v>496</v>
      </c>
      <c r="F1555" s="64" t="s">
        <v>1192</v>
      </c>
      <c r="G1555" s="64" t="s">
        <v>1193</v>
      </c>
      <c r="H1555" s="65">
        <v>39397</v>
      </c>
      <c r="I1555" s="65">
        <v>39791</v>
      </c>
      <c r="J1555" s="93" t="s">
        <v>1</v>
      </c>
      <c r="K1555" s="101">
        <v>75110</v>
      </c>
      <c r="L1555" s="67">
        <f t="shared" si="240"/>
        <v>2.553173563612251E-5</v>
      </c>
      <c r="M1555" s="66">
        <v>990.67685812000002</v>
      </c>
      <c r="N1555" s="73">
        <f t="shared" si="241"/>
        <v>1.9197023646948304E-5</v>
      </c>
      <c r="O1555" s="98">
        <v>71780</v>
      </c>
      <c r="P1555" s="67">
        <f t="shared" si="247"/>
        <v>2.6434423999582123E-5</v>
      </c>
      <c r="Q1555" s="66">
        <v>879.75699812000005</v>
      </c>
      <c r="R1555" s="105">
        <f t="shared" si="242"/>
        <v>2.5206575065286137E-5</v>
      </c>
      <c r="S1555" s="101">
        <v>64720</v>
      </c>
      <c r="T1555" s="67">
        <f t="shared" si="248"/>
        <v>2.8350023488607714E-5</v>
      </c>
      <c r="U1555" s="66">
        <v>513.34522455499996</v>
      </c>
      <c r="V1555" s="73">
        <f t="shared" si="249"/>
        <v>2.7412967785729561E-5</v>
      </c>
      <c r="W1555" s="98">
        <v>49520</v>
      </c>
      <c r="X1555" s="67">
        <f t="shared" si="243"/>
        <v>2.8135219783017439E-5</v>
      </c>
      <c r="Y1555" s="66">
        <v>215.079674555</v>
      </c>
      <c r="Z1555" s="105">
        <f t="shared" si="244"/>
        <v>2.7805146968397415E-5</v>
      </c>
      <c r="AA1555" s="101">
        <v>15200</v>
      </c>
      <c r="AB1555" s="67">
        <f t="shared" si="245"/>
        <v>2.9073160774802872E-5</v>
      </c>
      <c r="AC1555" s="66">
        <v>298.26555000000002</v>
      </c>
      <c r="AD1555" s="73">
        <f t="shared" si="246"/>
        <v>2.7136962843954061E-5</v>
      </c>
    </row>
    <row r="1556" spans="1:30" x14ac:dyDescent="0.25">
      <c r="A1556" s="165"/>
      <c r="B1556" s="72" t="s">
        <v>13590</v>
      </c>
      <c r="C1556" s="64" t="s">
        <v>13591</v>
      </c>
      <c r="D1556" s="64" t="s">
        <v>0</v>
      </c>
      <c r="E1556" s="64" t="s">
        <v>10785</v>
      </c>
      <c r="F1556" s="64" t="s">
        <v>1743</v>
      </c>
      <c r="G1556" s="64" t="s">
        <v>1193</v>
      </c>
      <c r="H1556" s="65">
        <v>41288</v>
      </c>
      <c r="I1556" s="65">
        <v>41774</v>
      </c>
      <c r="J1556" s="93" t="s">
        <v>1</v>
      </c>
      <c r="K1556" s="101">
        <v>100</v>
      </c>
      <c r="L1556" s="67">
        <f t="shared" si="240"/>
        <v>3.3992458575585819E-8</v>
      </c>
      <c r="M1556" s="66">
        <v>984.60715000000005</v>
      </c>
      <c r="N1556" s="73">
        <f t="shared" si="241"/>
        <v>1.9079406757692576E-5</v>
      </c>
      <c r="O1556" s="98">
        <v>100</v>
      </c>
      <c r="P1556" s="67">
        <f t="shared" si="247"/>
        <v>3.6827004736113299E-8</v>
      </c>
      <c r="Q1556" s="66">
        <v>984.32889999999998</v>
      </c>
      <c r="R1556" s="105">
        <f t="shared" si="242"/>
        <v>2.8202742757149628E-5</v>
      </c>
      <c r="S1556" s="101">
        <v>100</v>
      </c>
      <c r="T1556" s="67">
        <f t="shared" si="248"/>
        <v>4.3804115402669524E-8</v>
      </c>
      <c r="U1556" s="66">
        <v>363.54270000000002</v>
      </c>
      <c r="V1556" s="73">
        <f t="shared" si="249"/>
        <v>1.9413415859621792E-5</v>
      </c>
      <c r="W1556" s="98">
        <v>100</v>
      </c>
      <c r="X1556" s="67">
        <f t="shared" si="243"/>
        <v>5.6815871936626493E-8</v>
      </c>
      <c r="Y1556" s="66">
        <v>363.54270000000002</v>
      </c>
      <c r="Z1556" s="105">
        <f t="shared" si="244"/>
        <v>4.699820298548532E-5</v>
      </c>
      <c r="AA1556" s="101">
        <v>0</v>
      </c>
      <c r="AB1556" s="67">
        <f t="shared" si="245"/>
        <v>0</v>
      </c>
      <c r="AC1556" s="66">
        <v>0</v>
      </c>
      <c r="AD1556" s="73">
        <f t="shared" si="246"/>
        <v>0</v>
      </c>
    </row>
    <row r="1557" spans="1:30" x14ac:dyDescent="0.25">
      <c r="A1557" s="165"/>
      <c r="B1557" s="72" t="s">
        <v>8059</v>
      </c>
      <c r="C1557" s="64" t="s">
        <v>8060</v>
      </c>
      <c r="D1557" s="64" t="s">
        <v>7</v>
      </c>
      <c r="E1557" s="64" t="s">
        <v>8061</v>
      </c>
      <c r="F1557" s="64" t="s">
        <v>1519</v>
      </c>
      <c r="G1557" s="64" t="s">
        <v>1193</v>
      </c>
      <c r="H1557" s="65">
        <v>38854</v>
      </c>
      <c r="I1557" s="65">
        <v>39701</v>
      </c>
      <c r="J1557" s="93" t="s">
        <v>1</v>
      </c>
      <c r="K1557" s="101">
        <v>240</v>
      </c>
      <c r="L1557" s="67">
        <f t="shared" si="240"/>
        <v>8.1581900581405973E-8</v>
      </c>
      <c r="M1557" s="66">
        <v>973.28651200000002</v>
      </c>
      <c r="N1557" s="73">
        <f t="shared" si="241"/>
        <v>1.8860039005631674E-5</v>
      </c>
      <c r="O1557" s="98">
        <v>240</v>
      </c>
      <c r="P1557" s="67">
        <f t="shared" si="247"/>
        <v>8.8384811366671904E-8</v>
      </c>
      <c r="Q1557" s="66">
        <v>971.12651200000005</v>
      </c>
      <c r="R1557" s="105">
        <f t="shared" si="242"/>
        <v>2.7824471274371791E-5</v>
      </c>
      <c r="S1557" s="101">
        <v>0</v>
      </c>
      <c r="T1557" s="67">
        <f t="shared" si="248"/>
        <v>0</v>
      </c>
      <c r="U1557" s="66">
        <v>0</v>
      </c>
      <c r="V1557" s="73">
        <f t="shared" si="249"/>
        <v>0</v>
      </c>
      <c r="W1557" s="98">
        <v>0</v>
      </c>
      <c r="X1557" s="67">
        <f t="shared" si="243"/>
        <v>0</v>
      </c>
      <c r="Y1557" s="66">
        <v>0</v>
      </c>
      <c r="Z1557" s="105">
        <f t="shared" si="244"/>
        <v>0</v>
      </c>
      <c r="AA1557" s="101">
        <v>0</v>
      </c>
      <c r="AB1557" s="67">
        <f t="shared" si="245"/>
        <v>0</v>
      </c>
      <c r="AC1557" s="66">
        <v>0</v>
      </c>
      <c r="AD1557" s="73">
        <f t="shared" si="246"/>
        <v>0</v>
      </c>
    </row>
    <row r="1558" spans="1:30" x14ac:dyDescent="0.25">
      <c r="A1558" s="165"/>
      <c r="B1558" s="72" t="s">
        <v>10997</v>
      </c>
      <c r="C1558" s="64" t="s">
        <v>10998</v>
      </c>
      <c r="D1558" s="64" t="s">
        <v>7</v>
      </c>
      <c r="E1558" s="64" t="s">
        <v>10999</v>
      </c>
      <c r="F1558" s="64" t="s">
        <v>1199</v>
      </c>
      <c r="G1558" s="64" t="s">
        <v>1199</v>
      </c>
      <c r="H1558" s="65">
        <v>38735</v>
      </c>
      <c r="I1558" s="65">
        <v>41899</v>
      </c>
      <c r="J1558" s="93" t="s">
        <v>1</v>
      </c>
      <c r="K1558" s="101">
        <v>180220</v>
      </c>
      <c r="L1558" s="67">
        <f t="shared" si="240"/>
        <v>6.1261208844920763E-5</v>
      </c>
      <c r="M1558" s="66">
        <v>970.75599</v>
      </c>
      <c r="N1558" s="73">
        <f t="shared" si="241"/>
        <v>1.881100334857059E-5</v>
      </c>
      <c r="O1558" s="98">
        <v>180220</v>
      </c>
      <c r="P1558" s="67">
        <f t="shared" si="247"/>
        <v>6.6369627935423386E-5</v>
      </c>
      <c r="Q1558" s="66">
        <v>970.75599</v>
      </c>
      <c r="R1558" s="105">
        <f t="shared" si="242"/>
        <v>2.781385517171356E-5</v>
      </c>
      <c r="S1558" s="101">
        <v>180120</v>
      </c>
      <c r="T1558" s="67">
        <f t="shared" si="248"/>
        <v>7.889997266328835E-5</v>
      </c>
      <c r="U1558" s="66">
        <v>970.09295999999995</v>
      </c>
      <c r="V1558" s="73">
        <f t="shared" si="249"/>
        <v>5.1803592961628568E-5</v>
      </c>
      <c r="W1558" s="98">
        <v>180120</v>
      </c>
      <c r="X1558" s="67">
        <f t="shared" si="243"/>
        <v>1.0233674853225163E-4</v>
      </c>
      <c r="Y1558" s="66">
        <v>970.09295999999995</v>
      </c>
      <c r="Z1558" s="105">
        <f t="shared" si="244"/>
        <v>1.2541202408649735E-4</v>
      </c>
      <c r="AA1558" s="101">
        <v>0</v>
      </c>
      <c r="AB1558" s="67">
        <f t="shared" si="245"/>
        <v>0</v>
      </c>
      <c r="AC1558" s="66">
        <v>0</v>
      </c>
      <c r="AD1558" s="73">
        <f t="shared" si="246"/>
        <v>0</v>
      </c>
    </row>
    <row r="1559" spans="1:30" x14ac:dyDescent="0.25">
      <c r="A1559" s="165"/>
      <c r="B1559" s="72" t="s">
        <v>12398</v>
      </c>
      <c r="C1559" s="64" t="s">
        <v>12285</v>
      </c>
      <c r="D1559" s="64" t="s">
        <v>2</v>
      </c>
      <c r="E1559" s="64" t="s">
        <v>12399</v>
      </c>
      <c r="F1559" s="64" t="s">
        <v>1199</v>
      </c>
      <c r="G1559" s="64" t="s">
        <v>1199</v>
      </c>
      <c r="H1559" s="65">
        <v>38723</v>
      </c>
      <c r="I1559" s="65">
        <v>39081</v>
      </c>
      <c r="J1559" s="93" t="s">
        <v>1</v>
      </c>
      <c r="K1559" s="101">
        <v>76000</v>
      </c>
      <c r="L1559" s="67">
        <f t="shared" si="240"/>
        <v>2.5834268517445224E-5</v>
      </c>
      <c r="M1559" s="66">
        <v>968.03465312500202</v>
      </c>
      <c r="N1559" s="73">
        <f t="shared" si="241"/>
        <v>1.875827014105448E-5</v>
      </c>
      <c r="O1559" s="98">
        <v>71610</v>
      </c>
      <c r="P1559" s="67">
        <f t="shared" si="247"/>
        <v>2.6371818091530732E-5</v>
      </c>
      <c r="Q1559" s="66">
        <v>737.35145312500094</v>
      </c>
      <c r="R1559" s="105">
        <f t="shared" si="242"/>
        <v>2.112640739705486E-5</v>
      </c>
      <c r="S1559" s="101">
        <v>52200</v>
      </c>
      <c r="T1559" s="67">
        <f t="shared" si="248"/>
        <v>2.286574824019349E-5</v>
      </c>
      <c r="U1559" s="66">
        <v>455.96768745999998</v>
      </c>
      <c r="V1559" s="73">
        <f t="shared" si="249"/>
        <v>2.4348970107805866E-5</v>
      </c>
      <c r="W1559" s="98">
        <v>40700</v>
      </c>
      <c r="X1559" s="67">
        <f t="shared" si="243"/>
        <v>2.3124059878206981E-5</v>
      </c>
      <c r="Y1559" s="66">
        <v>155.75224996</v>
      </c>
      <c r="Z1559" s="105">
        <f t="shared" si="244"/>
        <v>2.0135394986795573E-5</v>
      </c>
      <c r="AA1559" s="101">
        <v>11500</v>
      </c>
      <c r="AB1559" s="67">
        <f t="shared" si="245"/>
        <v>2.1996141375673224E-5</v>
      </c>
      <c r="AC1559" s="66">
        <v>300.21543750000001</v>
      </c>
      <c r="AD1559" s="73">
        <f t="shared" si="246"/>
        <v>2.7314368597442488E-5</v>
      </c>
    </row>
    <row r="1560" spans="1:30" x14ac:dyDescent="0.25">
      <c r="A1560" s="165"/>
      <c r="B1560" s="72" t="s">
        <v>5453</v>
      </c>
      <c r="C1560" s="64" t="s">
        <v>5454</v>
      </c>
      <c r="D1560" s="64" t="s">
        <v>4</v>
      </c>
      <c r="E1560" s="64" t="s">
        <v>5455</v>
      </c>
      <c r="F1560" s="64" t="s">
        <v>1199</v>
      </c>
      <c r="G1560" s="64" t="s">
        <v>1199</v>
      </c>
      <c r="H1560" s="65">
        <v>38722</v>
      </c>
      <c r="I1560" s="65">
        <v>41997</v>
      </c>
      <c r="J1560" s="93" t="s">
        <v>1</v>
      </c>
      <c r="K1560" s="101">
        <v>33030</v>
      </c>
      <c r="L1560" s="67">
        <f t="shared" si="240"/>
        <v>1.1227709067515997E-5</v>
      </c>
      <c r="M1560" s="66">
        <v>967.84085924999795</v>
      </c>
      <c r="N1560" s="73">
        <f t="shared" si="241"/>
        <v>1.8754514864477065E-5</v>
      </c>
      <c r="O1560" s="98">
        <v>25350</v>
      </c>
      <c r="P1560" s="67">
        <f t="shared" si="247"/>
        <v>9.3356457006047207E-6</v>
      </c>
      <c r="Q1560" s="66">
        <v>599.90296799999896</v>
      </c>
      <c r="R1560" s="105">
        <f t="shared" si="242"/>
        <v>1.7188268154835785E-5</v>
      </c>
      <c r="S1560" s="101">
        <v>17560</v>
      </c>
      <c r="T1560" s="67">
        <f t="shared" si="248"/>
        <v>7.6920026647087689E-6</v>
      </c>
      <c r="U1560" s="66">
        <v>215.6763</v>
      </c>
      <c r="V1560" s="73">
        <f t="shared" si="249"/>
        <v>1.1517254239913351E-5</v>
      </c>
      <c r="W1560" s="98">
        <v>7700</v>
      </c>
      <c r="X1560" s="67">
        <f t="shared" si="243"/>
        <v>4.3748221391202397E-6</v>
      </c>
      <c r="Y1560" s="66">
        <v>28.756499999999999</v>
      </c>
      <c r="Z1560" s="105">
        <f t="shared" si="244"/>
        <v>3.7175930754547082E-6</v>
      </c>
      <c r="AA1560" s="101">
        <v>9860</v>
      </c>
      <c r="AB1560" s="67">
        <f t="shared" si="245"/>
        <v>1.8859300344707652E-5</v>
      </c>
      <c r="AC1560" s="66">
        <v>186.91980000000001</v>
      </c>
      <c r="AD1560" s="73">
        <f t="shared" si="246"/>
        <v>1.7006441633635945E-5</v>
      </c>
    </row>
    <row r="1561" spans="1:30" x14ac:dyDescent="0.25">
      <c r="A1561" s="165"/>
      <c r="B1561" s="72" t="s">
        <v>5405</v>
      </c>
      <c r="C1561" s="64" t="s">
        <v>5406</v>
      </c>
      <c r="D1561" s="64" t="s">
        <v>467</v>
      </c>
      <c r="E1561" s="64" t="s">
        <v>5407</v>
      </c>
      <c r="F1561" s="64" t="s">
        <v>1167</v>
      </c>
      <c r="G1561" s="64" t="s">
        <v>1167</v>
      </c>
      <c r="H1561" s="65">
        <v>38729</v>
      </c>
      <c r="I1561" s="65">
        <v>42004</v>
      </c>
      <c r="J1561" s="93" t="s">
        <v>1</v>
      </c>
      <c r="K1561" s="101">
        <v>258160</v>
      </c>
      <c r="L1561" s="67">
        <f t="shared" si="240"/>
        <v>8.775493105873235E-5</v>
      </c>
      <c r="M1561" s="66">
        <v>963.847585000001</v>
      </c>
      <c r="N1561" s="73">
        <f t="shared" si="241"/>
        <v>1.8677134455741751E-5</v>
      </c>
      <c r="O1561" s="98">
        <v>258070</v>
      </c>
      <c r="P1561" s="67">
        <f t="shared" si="247"/>
        <v>9.5039451122487588E-5</v>
      </c>
      <c r="Q1561" s="66">
        <v>942.24758500000098</v>
      </c>
      <c r="R1561" s="105">
        <f t="shared" si="242"/>
        <v>2.6997039559948415E-5</v>
      </c>
      <c r="S1561" s="101">
        <v>225770</v>
      </c>
      <c r="T1561" s="67">
        <f t="shared" si="248"/>
        <v>9.8896551344606983E-5</v>
      </c>
      <c r="U1561" s="66">
        <v>824.05366500000002</v>
      </c>
      <c r="V1561" s="73">
        <f t="shared" si="249"/>
        <v>4.4004999933406618E-5</v>
      </c>
      <c r="W1561" s="98">
        <v>189470</v>
      </c>
      <c r="X1561" s="67">
        <f t="shared" si="243"/>
        <v>1.0764903255832621E-4</v>
      </c>
      <c r="Y1561" s="66">
        <v>575.94728999999995</v>
      </c>
      <c r="Z1561" s="105">
        <f t="shared" si="244"/>
        <v>7.4457519417554455E-5</v>
      </c>
      <c r="AA1561" s="101">
        <v>36300</v>
      </c>
      <c r="AB1561" s="67">
        <f t="shared" si="245"/>
        <v>6.9431298429298966E-5</v>
      </c>
      <c r="AC1561" s="66">
        <v>248.10637500000001</v>
      </c>
      <c r="AD1561" s="73">
        <f t="shared" si="246"/>
        <v>2.257335277145863E-5</v>
      </c>
    </row>
    <row r="1562" spans="1:30" x14ac:dyDescent="0.25">
      <c r="A1562" s="165"/>
      <c r="B1562" s="72" t="s">
        <v>14361</v>
      </c>
      <c r="C1562" s="64" t="s">
        <v>14311</v>
      </c>
      <c r="D1562" s="64" t="s">
        <v>2</v>
      </c>
      <c r="E1562" s="64" t="s">
        <v>14362</v>
      </c>
      <c r="F1562" s="64" t="s">
        <v>493</v>
      </c>
      <c r="G1562" s="64" t="s">
        <v>1167</v>
      </c>
      <c r="H1562" s="65">
        <v>39793</v>
      </c>
      <c r="I1562" s="65">
        <v>39955</v>
      </c>
      <c r="J1562" s="93" t="s">
        <v>1</v>
      </c>
      <c r="K1562" s="101">
        <v>79565</v>
      </c>
      <c r="L1562" s="67">
        <f t="shared" si="240"/>
        <v>2.7046099665664859E-5</v>
      </c>
      <c r="M1562" s="66">
        <v>960.79500282699996</v>
      </c>
      <c r="N1562" s="73">
        <f t="shared" si="241"/>
        <v>1.8617982481332497E-5</v>
      </c>
      <c r="O1562" s="98">
        <v>76165</v>
      </c>
      <c r="P1562" s="67">
        <f t="shared" si="247"/>
        <v>2.8049288157260692E-5</v>
      </c>
      <c r="Q1562" s="66">
        <v>857.04460282699995</v>
      </c>
      <c r="R1562" s="105">
        <f t="shared" si="242"/>
        <v>2.4555825258136131E-5</v>
      </c>
      <c r="S1562" s="101">
        <v>61600</v>
      </c>
      <c r="T1562" s="67">
        <f t="shared" si="248"/>
        <v>2.6983335088044425E-5</v>
      </c>
      <c r="U1562" s="66">
        <v>422.016561035</v>
      </c>
      <c r="V1562" s="73">
        <f t="shared" si="249"/>
        <v>2.2535957946672883E-5</v>
      </c>
      <c r="W1562" s="98">
        <v>46300</v>
      </c>
      <c r="X1562" s="67">
        <f t="shared" si="243"/>
        <v>2.6305748706658066E-5</v>
      </c>
      <c r="Y1562" s="66">
        <v>193.40906103500001</v>
      </c>
      <c r="Z1562" s="105">
        <f t="shared" si="244"/>
        <v>2.5003605655553112E-5</v>
      </c>
      <c r="AA1562" s="101">
        <v>15300</v>
      </c>
      <c r="AB1562" s="67">
        <f t="shared" si="245"/>
        <v>2.9264431569373943E-5</v>
      </c>
      <c r="AC1562" s="66">
        <v>228.60749999999999</v>
      </c>
      <c r="AD1562" s="73">
        <f t="shared" si="246"/>
        <v>2.0799295236574346E-5</v>
      </c>
    </row>
    <row r="1563" spans="1:30" x14ac:dyDescent="0.25">
      <c r="A1563" s="165"/>
      <c r="B1563" s="72" t="s">
        <v>11824</v>
      </c>
      <c r="C1563" s="64" t="s">
        <v>11825</v>
      </c>
      <c r="D1563" s="64" t="s">
        <v>4</v>
      </c>
      <c r="E1563" s="64" t="s">
        <v>11826</v>
      </c>
      <c r="F1563" s="64" t="s">
        <v>1330</v>
      </c>
      <c r="G1563" s="64" t="s">
        <v>1216</v>
      </c>
      <c r="H1563" s="65">
        <v>38728</v>
      </c>
      <c r="I1563" s="65">
        <v>41995</v>
      </c>
      <c r="J1563" s="93" t="s">
        <v>1</v>
      </c>
      <c r="K1563" s="101">
        <v>9640</v>
      </c>
      <c r="L1563" s="67">
        <f t="shared" si="240"/>
        <v>3.2768730066864732E-6</v>
      </c>
      <c r="M1563" s="66">
        <v>960.29246802700197</v>
      </c>
      <c r="N1563" s="73">
        <f t="shared" si="241"/>
        <v>1.8608244520503087E-5</v>
      </c>
      <c r="O1563" s="98">
        <v>9640</v>
      </c>
      <c r="P1563" s="67">
        <f t="shared" si="247"/>
        <v>3.5501232565613217E-6</v>
      </c>
      <c r="Q1563" s="66">
        <v>960.29246802700197</v>
      </c>
      <c r="R1563" s="105">
        <f t="shared" si="242"/>
        <v>2.7514056985824426E-5</v>
      </c>
      <c r="S1563" s="101">
        <v>9640</v>
      </c>
      <c r="T1563" s="67">
        <f t="shared" si="248"/>
        <v>4.2227167248173422E-6</v>
      </c>
      <c r="U1563" s="66">
        <v>41.113974027000097</v>
      </c>
      <c r="V1563" s="73">
        <f t="shared" si="249"/>
        <v>2.195512866653194E-6</v>
      </c>
      <c r="W1563" s="98">
        <v>6900</v>
      </c>
      <c r="X1563" s="67">
        <f t="shared" si="243"/>
        <v>3.9202951636272278E-6</v>
      </c>
      <c r="Y1563" s="66">
        <v>21.077274027000001</v>
      </c>
      <c r="Z1563" s="105">
        <f t="shared" si="244"/>
        <v>2.7248353579968557E-6</v>
      </c>
      <c r="AA1563" s="101">
        <v>2740</v>
      </c>
      <c r="AB1563" s="67">
        <f t="shared" si="245"/>
        <v>5.2408197712473596E-6</v>
      </c>
      <c r="AC1563" s="66">
        <v>20.0367</v>
      </c>
      <c r="AD1563" s="73">
        <f t="shared" si="246"/>
        <v>1.8229902293961012E-6</v>
      </c>
    </row>
    <row r="1564" spans="1:30" x14ac:dyDescent="0.25">
      <c r="A1564" s="165"/>
      <c r="B1564" s="72" t="s">
        <v>10345</v>
      </c>
      <c r="C1564" s="64" t="s">
        <v>10346</v>
      </c>
      <c r="D1564" s="64" t="s">
        <v>0</v>
      </c>
      <c r="E1564" s="64" t="s">
        <v>10347</v>
      </c>
      <c r="F1564" s="64" t="s">
        <v>10348</v>
      </c>
      <c r="G1564" s="64" t="s">
        <v>1167</v>
      </c>
      <c r="H1564" s="65">
        <v>38724</v>
      </c>
      <c r="I1564" s="65">
        <v>41416</v>
      </c>
      <c r="J1564" s="93" t="s">
        <v>1</v>
      </c>
      <c r="K1564" s="101">
        <v>221832</v>
      </c>
      <c r="L1564" s="67">
        <f t="shared" si="240"/>
        <v>7.5406150707393535E-5</v>
      </c>
      <c r="M1564" s="66">
        <v>955.39149644400504</v>
      </c>
      <c r="N1564" s="73">
        <f t="shared" si="241"/>
        <v>1.8513275039182653E-5</v>
      </c>
      <c r="O1564" s="98">
        <v>221500</v>
      </c>
      <c r="P1564" s="67">
        <f t="shared" si="247"/>
        <v>8.1571815490490954E-5</v>
      </c>
      <c r="Q1564" s="66">
        <v>917.89149644400402</v>
      </c>
      <c r="R1564" s="105">
        <f t="shared" si="242"/>
        <v>2.6299195069031671E-5</v>
      </c>
      <c r="S1564" s="101">
        <v>178400</v>
      </c>
      <c r="T1564" s="67">
        <f t="shared" si="248"/>
        <v>7.8146541878362433E-5</v>
      </c>
      <c r="U1564" s="66">
        <v>729.59097644400197</v>
      </c>
      <c r="V1564" s="73">
        <f t="shared" si="249"/>
        <v>3.8960631125683276E-5</v>
      </c>
      <c r="W1564" s="98">
        <v>166900</v>
      </c>
      <c r="X1564" s="67">
        <f t="shared" si="243"/>
        <v>9.4825690262229618E-5</v>
      </c>
      <c r="Y1564" s="66">
        <v>642.85460144400099</v>
      </c>
      <c r="Z1564" s="105">
        <f t="shared" si="244"/>
        <v>8.3107186717869508E-5</v>
      </c>
      <c r="AA1564" s="101">
        <v>11500</v>
      </c>
      <c r="AB1564" s="67">
        <f t="shared" si="245"/>
        <v>2.1996141375673224E-5</v>
      </c>
      <c r="AC1564" s="66">
        <v>86.736374999999995</v>
      </c>
      <c r="AD1564" s="73">
        <f t="shared" si="246"/>
        <v>7.8914973103473245E-6</v>
      </c>
    </row>
    <row r="1565" spans="1:30" x14ac:dyDescent="0.25">
      <c r="A1565" s="165"/>
      <c r="B1565" s="72" t="s">
        <v>9008</v>
      </c>
      <c r="C1565" s="64" t="s">
        <v>9009</v>
      </c>
      <c r="D1565" s="64" t="s">
        <v>0</v>
      </c>
      <c r="E1565" s="64" t="s">
        <v>9010</v>
      </c>
      <c r="F1565" s="64" t="s">
        <v>1530</v>
      </c>
      <c r="G1565" s="64" t="s">
        <v>1216</v>
      </c>
      <c r="H1565" s="65">
        <v>38720</v>
      </c>
      <c r="I1565" s="65">
        <v>40268</v>
      </c>
      <c r="J1565" s="93" t="s">
        <v>1</v>
      </c>
      <c r="K1565" s="101">
        <v>212615</v>
      </c>
      <c r="L1565" s="67">
        <f t="shared" si="240"/>
        <v>7.2273065800481794E-5</v>
      </c>
      <c r="M1565" s="66">
        <v>953.03958680000096</v>
      </c>
      <c r="N1565" s="73">
        <f t="shared" si="241"/>
        <v>1.8467700476012668E-5</v>
      </c>
      <c r="O1565" s="98">
        <v>212135</v>
      </c>
      <c r="P1565" s="67">
        <f t="shared" si="247"/>
        <v>7.8122966496953943E-5</v>
      </c>
      <c r="Q1565" s="66">
        <v>837.83958680000103</v>
      </c>
      <c r="R1565" s="105">
        <f t="shared" si="242"/>
        <v>2.4005567994881555E-5</v>
      </c>
      <c r="S1565" s="101">
        <v>196800</v>
      </c>
      <c r="T1565" s="67">
        <f t="shared" si="248"/>
        <v>8.6206499112453618E-5</v>
      </c>
      <c r="U1565" s="66">
        <v>771.71997380000096</v>
      </c>
      <c r="V1565" s="73">
        <f t="shared" si="249"/>
        <v>4.1210346896130365E-5</v>
      </c>
      <c r="W1565" s="98">
        <v>177600</v>
      </c>
      <c r="X1565" s="67">
        <f t="shared" si="243"/>
        <v>1.0090498855944865E-4</v>
      </c>
      <c r="Y1565" s="66">
        <v>642.628998800001</v>
      </c>
      <c r="Z1565" s="105">
        <f t="shared" si="244"/>
        <v>8.3078021178699629E-5</v>
      </c>
      <c r="AA1565" s="101">
        <v>19200</v>
      </c>
      <c r="AB1565" s="67">
        <f t="shared" si="245"/>
        <v>3.6723992557645734E-5</v>
      </c>
      <c r="AC1565" s="66">
        <v>129.09097499999999</v>
      </c>
      <c r="AD1565" s="73">
        <f t="shared" si="246"/>
        <v>1.1745027181532704E-5</v>
      </c>
    </row>
    <row r="1566" spans="1:30" x14ac:dyDescent="0.25">
      <c r="A1566" s="165"/>
      <c r="B1566" s="72" t="s">
        <v>6124</v>
      </c>
      <c r="C1566" s="64" t="s">
        <v>6125</v>
      </c>
      <c r="D1566" s="64" t="s">
        <v>0</v>
      </c>
      <c r="E1566" s="64" t="s">
        <v>6126</v>
      </c>
      <c r="F1566" s="64" t="s">
        <v>1380</v>
      </c>
      <c r="G1566" s="64" t="s">
        <v>1216</v>
      </c>
      <c r="H1566" s="65">
        <v>38740</v>
      </c>
      <c r="I1566" s="65">
        <v>39168</v>
      </c>
      <c r="J1566" s="93" t="s">
        <v>1</v>
      </c>
      <c r="K1566" s="101">
        <v>0</v>
      </c>
      <c r="L1566" s="67">
        <f t="shared" si="240"/>
        <v>0</v>
      </c>
      <c r="M1566" s="66">
        <v>947.48400000000004</v>
      </c>
      <c r="N1566" s="73">
        <f t="shared" si="241"/>
        <v>1.8360046067515956E-5</v>
      </c>
      <c r="O1566" s="98">
        <v>0</v>
      </c>
      <c r="P1566" s="67">
        <f t="shared" si="247"/>
        <v>0</v>
      </c>
      <c r="Q1566" s="66">
        <v>920.65199999999902</v>
      </c>
      <c r="R1566" s="105">
        <f t="shared" si="242"/>
        <v>2.6378288318930078E-5</v>
      </c>
      <c r="S1566" s="101">
        <v>0</v>
      </c>
      <c r="T1566" s="67">
        <f t="shared" si="248"/>
        <v>0</v>
      </c>
      <c r="U1566" s="66">
        <v>0</v>
      </c>
      <c r="V1566" s="73">
        <f t="shared" si="249"/>
        <v>0</v>
      </c>
      <c r="W1566" s="98">
        <v>0</v>
      </c>
      <c r="X1566" s="67">
        <f t="shared" si="243"/>
        <v>0</v>
      </c>
      <c r="Y1566" s="66">
        <v>0</v>
      </c>
      <c r="Z1566" s="105">
        <f t="shared" si="244"/>
        <v>0</v>
      </c>
      <c r="AA1566" s="101">
        <v>0</v>
      </c>
      <c r="AB1566" s="67">
        <f t="shared" si="245"/>
        <v>0</v>
      </c>
      <c r="AC1566" s="66">
        <v>0</v>
      </c>
      <c r="AD1566" s="73">
        <f t="shared" si="246"/>
        <v>0</v>
      </c>
    </row>
    <row r="1567" spans="1:30" x14ac:dyDescent="0.25">
      <c r="A1567" s="165"/>
      <c r="B1567" s="72" t="s">
        <v>5447</v>
      </c>
      <c r="C1567" s="64" t="s">
        <v>5448</v>
      </c>
      <c r="D1567" s="64" t="s">
        <v>0</v>
      </c>
      <c r="E1567" s="64" t="s">
        <v>5449</v>
      </c>
      <c r="F1567" s="64" t="s">
        <v>1199</v>
      </c>
      <c r="G1567" s="64" t="s">
        <v>1199</v>
      </c>
      <c r="H1567" s="65">
        <v>38722</v>
      </c>
      <c r="I1567" s="65">
        <v>41988</v>
      </c>
      <c r="J1567" s="93" t="s">
        <v>1</v>
      </c>
      <c r="K1567" s="101">
        <v>218480</v>
      </c>
      <c r="L1567" s="67">
        <f t="shared" si="240"/>
        <v>7.4266723495939899E-5</v>
      </c>
      <c r="M1567" s="66">
        <v>946.06715219800003</v>
      </c>
      <c r="N1567" s="73">
        <f t="shared" si="241"/>
        <v>1.833259083775442E-5</v>
      </c>
      <c r="O1567" s="98">
        <v>218300</v>
      </c>
      <c r="P1567" s="67">
        <f t="shared" si="247"/>
        <v>8.0393351338935322E-5</v>
      </c>
      <c r="Q1567" s="66">
        <v>902.86715219799999</v>
      </c>
      <c r="R1567" s="105">
        <f t="shared" si="242"/>
        <v>2.5868721356571424E-5</v>
      </c>
      <c r="S1567" s="101">
        <v>137400</v>
      </c>
      <c r="T1567" s="67">
        <f t="shared" si="248"/>
        <v>6.0186854563267923E-5</v>
      </c>
      <c r="U1567" s="66">
        <v>634.67151719799995</v>
      </c>
      <c r="V1567" s="73">
        <f t="shared" si="249"/>
        <v>3.3891870466995696E-5</v>
      </c>
      <c r="W1567" s="98">
        <v>137400</v>
      </c>
      <c r="X1567" s="67">
        <f t="shared" si="243"/>
        <v>7.8065008040924797E-5</v>
      </c>
      <c r="Y1567" s="66">
        <v>634.67151719799995</v>
      </c>
      <c r="Z1567" s="105">
        <f t="shared" si="244"/>
        <v>8.2049291030675443E-5</v>
      </c>
      <c r="AA1567" s="101">
        <v>0</v>
      </c>
      <c r="AB1567" s="67">
        <f t="shared" si="245"/>
        <v>0</v>
      </c>
      <c r="AC1567" s="66">
        <v>0</v>
      </c>
      <c r="AD1567" s="73">
        <f t="shared" si="246"/>
        <v>0</v>
      </c>
    </row>
    <row r="1568" spans="1:30" x14ac:dyDescent="0.25">
      <c r="A1568" s="165"/>
      <c r="B1568" s="72" t="s">
        <v>3601</v>
      </c>
      <c r="C1568" s="64" t="s">
        <v>3602</v>
      </c>
      <c r="D1568" s="64" t="s">
        <v>0</v>
      </c>
      <c r="E1568" s="64" t="s">
        <v>3603</v>
      </c>
      <c r="F1568" s="64" t="s">
        <v>2270</v>
      </c>
      <c r="G1568" s="64" t="s">
        <v>1227</v>
      </c>
      <c r="H1568" s="65">
        <v>38721</v>
      </c>
      <c r="I1568" s="65">
        <v>40593</v>
      </c>
      <c r="J1568" s="93" t="s">
        <v>1</v>
      </c>
      <c r="K1568" s="101">
        <v>68290</v>
      </c>
      <c r="L1568" s="67">
        <f t="shared" si="240"/>
        <v>2.3213449961267559E-5</v>
      </c>
      <c r="M1568" s="66">
        <v>937.05534729100202</v>
      </c>
      <c r="N1568" s="73">
        <f t="shared" si="241"/>
        <v>1.8157962925046712E-5</v>
      </c>
      <c r="O1568" s="98">
        <v>65690</v>
      </c>
      <c r="P1568" s="67">
        <f t="shared" si="247"/>
        <v>2.4191659411152824E-5</v>
      </c>
      <c r="Q1568" s="66">
        <v>844.03694729100198</v>
      </c>
      <c r="R1568" s="105">
        <f t="shared" si="242"/>
        <v>2.4183133200679153E-5</v>
      </c>
      <c r="S1568" s="101">
        <v>49030</v>
      </c>
      <c r="T1568" s="67">
        <f t="shared" si="248"/>
        <v>2.1477157781928867E-5</v>
      </c>
      <c r="U1568" s="66">
        <v>205.41690229100001</v>
      </c>
      <c r="V1568" s="73">
        <f t="shared" si="249"/>
        <v>1.0969395751229442E-5</v>
      </c>
      <c r="W1568" s="98">
        <v>47530</v>
      </c>
      <c r="X1568" s="67">
        <f t="shared" si="243"/>
        <v>2.700458393147857E-5</v>
      </c>
      <c r="Y1568" s="66">
        <v>195.33127729099999</v>
      </c>
      <c r="Z1568" s="105">
        <f t="shared" si="244"/>
        <v>2.5252106615086854E-5</v>
      </c>
      <c r="AA1568" s="101">
        <v>1500</v>
      </c>
      <c r="AB1568" s="67">
        <f t="shared" si="245"/>
        <v>2.8690619185660729E-6</v>
      </c>
      <c r="AC1568" s="66">
        <v>10.085625</v>
      </c>
      <c r="AD1568" s="73">
        <f t="shared" si="246"/>
        <v>9.1761596631945648E-7</v>
      </c>
    </row>
    <row r="1569" spans="1:30" x14ac:dyDescent="0.25">
      <c r="A1569" s="165"/>
      <c r="B1569" s="72" t="s">
        <v>15484</v>
      </c>
      <c r="C1569" s="64" t="s">
        <v>15485</v>
      </c>
      <c r="D1569" s="64" t="s">
        <v>7</v>
      </c>
      <c r="E1569" s="64" t="s">
        <v>15486</v>
      </c>
      <c r="F1569" s="64" t="s">
        <v>1411</v>
      </c>
      <c r="G1569" s="64" t="s">
        <v>1167</v>
      </c>
      <c r="H1569" s="65">
        <v>40339</v>
      </c>
      <c r="I1569" s="65">
        <v>41990</v>
      </c>
      <c r="J1569" s="93" t="s">
        <v>1</v>
      </c>
      <c r="K1569" s="101">
        <v>4560</v>
      </c>
      <c r="L1569" s="67">
        <f t="shared" si="240"/>
        <v>1.5500561110467134E-6</v>
      </c>
      <c r="M1569" s="66">
        <v>936.43139389599901</v>
      </c>
      <c r="N1569" s="73">
        <f t="shared" si="241"/>
        <v>1.8145872152984872E-5</v>
      </c>
      <c r="O1569" s="98">
        <v>4560</v>
      </c>
      <c r="P1569" s="67">
        <f t="shared" si="247"/>
        <v>1.6793114159667663E-6</v>
      </c>
      <c r="Q1569" s="66">
        <v>729.04646014599905</v>
      </c>
      <c r="R1569" s="105">
        <f t="shared" si="242"/>
        <v>2.0888454838121841E-5</v>
      </c>
      <c r="S1569" s="101">
        <v>3800</v>
      </c>
      <c r="T1569" s="67">
        <f t="shared" si="248"/>
        <v>1.6645563853014419E-6</v>
      </c>
      <c r="U1569" s="66">
        <v>12.648444145999999</v>
      </c>
      <c r="V1569" s="73">
        <f t="shared" si="249"/>
        <v>6.7543511720493024E-7</v>
      </c>
      <c r="W1569" s="98">
        <v>3800</v>
      </c>
      <c r="X1569" s="67">
        <f t="shared" si="243"/>
        <v>2.1590031335918065E-6</v>
      </c>
      <c r="Y1569" s="66">
        <v>12.648444145999999</v>
      </c>
      <c r="Z1569" s="105">
        <f t="shared" si="244"/>
        <v>1.6351700788498336E-6</v>
      </c>
      <c r="AA1569" s="101">
        <v>0</v>
      </c>
      <c r="AB1569" s="67">
        <f t="shared" si="245"/>
        <v>0</v>
      </c>
      <c r="AC1569" s="66">
        <v>0</v>
      </c>
      <c r="AD1569" s="73">
        <f t="shared" si="246"/>
        <v>0</v>
      </c>
    </row>
    <row r="1570" spans="1:30" x14ac:dyDescent="0.25">
      <c r="A1570" s="165"/>
      <c r="B1570" s="72" t="s">
        <v>14225</v>
      </c>
      <c r="C1570" s="64" t="s">
        <v>14226</v>
      </c>
      <c r="D1570" s="64" t="s">
        <v>4</v>
      </c>
      <c r="E1570" s="64" t="s">
        <v>14227</v>
      </c>
      <c r="F1570" s="64" t="s">
        <v>1411</v>
      </c>
      <c r="G1570" s="64" t="s">
        <v>1167</v>
      </c>
      <c r="H1570" s="65">
        <v>41771</v>
      </c>
      <c r="I1570" s="65">
        <v>42004</v>
      </c>
      <c r="J1570" s="93" t="s">
        <v>1</v>
      </c>
      <c r="K1570" s="101">
        <v>38621</v>
      </c>
      <c r="L1570" s="67">
        <f t="shared" si="240"/>
        <v>1.3128227426477001E-5</v>
      </c>
      <c r="M1570" s="66">
        <v>927.820109599999</v>
      </c>
      <c r="N1570" s="73">
        <f t="shared" si="241"/>
        <v>1.7979005402332582E-5</v>
      </c>
      <c r="O1570" s="98">
        <v>37621</v>
      </c>
      <c r="P1570" s="67">
        <f t="shared" si="247"/>
        <v>1.3854687451773184E-5</v>
      </c>
      <c r="Q1570" s="66">
        <v>887.01290959999903</v>
      </c>
      <c r="R1570" s="105">
        <f t="shared" si="242"/>
        <v>2.5414469606367946E-5</v>
      </c>
      <c r="S1570" s="101">
        <v>25360</v>
      </c>
      <c r="T1570" s="67">
        <f t="shared" si="248"/>
        <v>1.1108723666116991E-5</v>
      </c>
      <c r="U1570" s="66">
        <v>150.075705</v>
      </c>
      <c r="V1570" s="73">
        <f t="shared" si="249"/>
        <v>8.0141399389698136E-6</v>
      </c>
      <c r="W1570" s="98">
        <v>18300</v>
      </c>
      <c r="X1570" s="67">
        <f t="shared" si="243"/>
        <v>1.0397304564402648E-5</v>
      </c>
      <c r="Y1570" s="66">
        <v>83.174392499999996</v>
      </c>
      <c r="Z1570" s="105">
        <f t="shared" si="244"/>
        <v>1.0752648813769131E-5</v>
      </c>
      <c r="AA1570" s="101">
        <v>7060</v>
      </c>
      <c r="AB1570" s="67">
        <f t="shared" si="245"/>
        <v>1.3503718096717649E-5</v>
      </c>
      <c r="AC1570" s="66">
        <v>66.901312500000003</v>
      </c>
      <c r="AD1570" s="73">
        <f t="shared" si="246"/>
        <v>6.0868525765857276E-6</v>
      </c>
    </row>
    <row r="1571" spans="1:30" x14ac:dyDescent="0.25">
      <c r="A1571" s="165"/>
      <c r="B1571" s="72" t="s">
        <v>16260</v>
      </c>
      <c r="C1571" s="64" t="s">
        <v>16261</v>
      </c>
      <c r="D1571" s="64" t="s">
        <v>19</v>
      </c>
      <c r="E1571" s="64" t="s">
        <v>7501</v>
      </c>
      <c r="F1571" s="64" t="s">
        <v>2168</v>
      </c>
      <c r="G1571" s="64" t="s">
        <v>1167</v>
      </c>
      <c r="H1571" s="65">
        <v>38845</v>
      </c>
      <c r="I1571" s="65">
        <v>41145</v>
      </c>
      <c r="J1571" s="93" t="s">
        <v>1</v>
      </c>
      <c r="K1571" s="101">
        <v>0</v>
      </c>
      <c r="L1571" s="67">
        <f t="shared" si="240"/>
        <v>0</v>
      </c>
      <c r="M1571" s="66">
        <v>916.45825500000001</v>
      </c>
      <c r="N1571" s="73">
        <f t="shared" si="241"/>
        <v>1.7758838967998702E-5</v>
      </c>
      <c r="O1571" s="98">
        <v>0</v>
      </c>
      <c r="P1571" s="67">
        <f t="shared" si="247"/>
        <v>0</v>
      </c>
      <c r="Q1571" s="66">
        <v>525.16732500000001</v>
      </c>
      <c r="R1571" s="105">
        <f t="shared" si="242"/>
        <v>1.5046961408361977E-5</v>
      </c>
      <c r="S1571" s="101">
        <v>0</v>
      </c>
      <c r="T1571" s="67">
        <f t="shared" si="248"/>
        <v>0</v>
      </c>
      <c r="U1571" s="66">
        <v>0.82372500000000004</v>
      </c>
      <c r="V1571" s="73">
        <f t="shared" si="249"/>
        <v>4.3987449009337721E-8</v>
      </c>
      <c r="W1571" s="98">
        <v>0</v>
      </c>
      <c r="X1571" s="67">
        <f t="shared" si="243"/>
        <v>0</v>
      </c>
      <c r="Y1571" s="66">
        <v>0.15135000000000001</v>
      </c>
      <c r="Z1571" s="105">
        <f t="shared" si="244"/>
        <v>1.9566279344498468E-8</v>
      </c>
      <c r="AA1571" s="101">
        <v>0</v>
      </c>
      <c r="AB1571" s="67">
        <f t="shared" si="245"/>
        <v>0</v>
      </c>
      <c r="AC1571" s="66">
        <v>0.67237499999999994</v>
      </c>
      <c r="AD1571" s="73">
        <f t="shared" si="246"/>
        <v>6.1174397754630427E-8</v>
      </c>
    </row>
    <row r="1572" spans="1:30" x14ac:dyDescent="0.25">
      <c r="A1572" s="165"/>
      <c r="B1572" s="72" t="s">
        <v>12147</v>
      </c>
      <c r="C1572" s="64" t="s">
        <v>12148</v>
      </c>
      <c r="D1572" s="64" t="s">
        <v>7</v>
      </c>
      <c r="E1572" s="64" t="s">
        <v>12149</v>
      </c>
      <c r="F1572" s="64" t="s">
        <v>1199</v>
      </c>
      <c r="G1572" s="64" t="s">
        <v>1199</v>
      </c>
      <c r="H1572" s="65">
        <v>39027</v>
      </c>
      <c r="I1572" s="65">
        <v>40827</v>
      </c>
      <c r="J1572" s="93" t="s">
        <v>1</v>
      </c>
      <c r="K1572" s="101">
        <v>0</v>
      </c>
      <c r="L1572" s="67">
        <f t="shared" si="240"/>
        <v>0</v>
      </c>
      <c r="M1572" s="66">
        <v>915.69456000000002</v>
      </c>
      <c r="N1572" s="73">
        <f t="shared" si="241"/>
        <v>1.7744040327196821E-5</v>
      </c>
      <c r="O1572" s="98">
        <v>0</v>
      </c>
      <c r="P1572" s="67">
        <f t="shared" si="247"/>
        <v>0</v>
      </c>
      <c r="Q1572" s="66">
        <v>915.69456000000002</v>
      </c>
      <c r="R1572" s="105">
        <f t="shared" si="242"/>
        <v>2.6236249001529181E-5</v>
      </c>
      <c r="S1572" s="101">
        <v>0</v>
      </c>
      <c r="T1572" s="67">
        <f t="shared" si="248"/>
        <v>0</v>
      </c>
      <c r="U1572" s="66">
        <v>0</v>
      </c>
      <c r="V1572" s="73">
        <f t="shared" si="249"/>
        <v>0</v>
      </c>
      <c r="W1572" s="98">
        <v>0</v>
      </c>
      <c r="X1572" s="67">
        <f t="shared" si="243"/>
        <v>0</v>
      </c>
      <c r="Y1572" s="66">
        <v>0</v>
      </c>
      <c r="Z1572" s="105">
        <f t="shared" si="244"/>
        <v>0</v>
      </c>
      <c r="AA1572" s="101">
        <v>0</v>
      </c>
      <c r="AB1572" s="67">
        <f t="shared" si="245"/>
        <v>0</v>
      </c>
      <c r="AC1572" s="66">
        <v>0</v>
      </c>
      <c r="AD1572" s="73">
        <f t="shared" si="246"/>
        <v>0</v>
      </c>
    </row>
    <row r="1573" spans="1:30" x14ac:dyDescent="0.25">
      <c r="A1573" s="165"/>
      <c r="B1573" s="72" t="s">
        <v>14755</v>
      </c>
      <c r="C1573" s="64" t="s">
        <v>14756</v>
      </c>
      <c r="D1573" s="64" t="s">
        <v>0</v>
      </c>
      <c r="E1573" s="64" t="s">
        <v>14757</v>
      </c>
      <c r="F1573" s="64" t="s">
        <v>1227</v>
      </c>
      <c r="G1573" s="64" t="s">
        <v>1227</v>
      </c>
      <c r="H1573" s="65">
        <v>41208</v>
      </c>
      <c r="I1573" s="65">
        <v>41990</v>
      </c>
      <c r="J1573" s="93" t="s">
        <v>1</v>
      </c>
      <c r="K1573" s="101">
        <v>32258</v>
      </c>
      <c r="L1573" s="67">
        <f t="shared" si="240"/>
        <v>1.0965287287312474E-5</v>
      </c>
      <c r="M1573" s="66">
        <v>911.07889069199996</v>
      </c>
      <c r="N1573" s="73">
        <f t="shared" si="241"/>
        <v>1.7654599343362474E-5</v>
      </c>
      <c r="O1573" s="98">
        <v>30690</v>
      </c>
      <c r="P1573" s="67">
        <f t="shared" si="247"/>
        <v>1.130220775351317E-5</v>
      </c>
      <c r="Q1573" s="66">
        <v>813.181090692</v>
      </c>
      <c r="R1573" s="105">
        <f t="shared" si="242"/>
        <v>2.3299058999247953E-5</v>
      </c>
      <c r="S1573" s="101">
        <v>23400</v>
      </c>
      <c r="T1573" s="67">
        <f t="shared" si="248"/>
        <v>1.0250163004224669E-5</v>
      </c>
      <c r="U1573" s="66">
        <v>339.39339009999998</v>
      </c>
      <c r="V1573" s="73">
        <f t="shared" si="249"/>
        <v>1.8123827055303667E-5</v>
      </c>
      <c r="W1573" s="98">
        <v>13900</v>
      </c>
      <c r="X1573" s="67">
        <f t="shared" si="243"/>
        <v>7.8974061991910814E-6</v>
      </c>
      <c r="Y1573" s="66">
        <v>82.747852600000002</v>
      </c>
      <c r="Z1573" s="105">
        <f t="shared" si="244"/>
        <v>1.0697506436266824E-5</v>
      </c>
      <c r="AA1573" s="101">
        <v>9500</v>
      </c>
      <c r="AB1573" s="67">
        <f t="shared" si="245"/>
        <v>1.8170725484251796E-5</v>
      </c>
      <c r="AC1573" s="66">
        <v>256.64553749999999</v>
      </c>
      <c r="AD1573" s="73">
        <f t="shared" si="246"/>
        <v>2.3350267622942435E-5</v>
      </c>
    </row>
    <row r="1574" spans="1:30" x14ac:dyDescent="0.25">
      <c r="A1574" s="165"/>
      <c r="B1574" s="72" t="s">
        <v>5873</v>
      </c>
      <c r="C1574" s="64" t="s">
        <v>5863</v>
      </c>
      <c r="D1574" s="64" t="s">
        <v>2</v>
      </c>
      <c r="E1574" s="64" t="s">
        <v>5874</v>
      </c>
      <c r="F1574" s="64" t="s">
        <v>1215</v>
      </c>
      <c r="G1574" s="64" t="s">
        <v>1216</v>
      </c>
      <c r="H1574" s="65">
        <v>38720</v>
      </c>
      <c r="I1574" s="65">
        <v>39161</v>
      </c>
      <c r="J1574" s="93" t="s">
        <v>1</v>
      </c>
      <c r="K1574" s="101">
        <v>46860</v>
      </c>
      <c r="L1574" s="67">
        <f t="shared" si="240"/>
        <v>1.5928866088519517E-5</v>
      </c>
      <c r="M1574" s="66">
        <v>909.96431743799997</v>
      </c>
      <c r="N1574" s="73">
        <f t="shared" si="241"/>
        <v>1.7633001494439367E-5</v>
      </c>
      <c r="O1574" s="98">
        <v>41660</v>
      </c>
      <c r="P1574" s="67">
        <f t="shared" si="247"/>
        <v>1.5342130173064798E-5</v>
      </c>
      <c r="Q1574" s="66">
        <v>761.94911743800003</v>
      </c>
      <c r="R1574" s="105">
        <f t="shared" si="242"/>
        <v>2.183117345547927E-5</v>
      </c>
      <c r="S1574" s="101">
        <v>37600</v>
      </c>
      <c r="T1574" s="67">
        <f t="shared" si="248"/>
        <v>1.6470347391403739E-5</v>
      </c>
      <c r="U1574" s="66">
        <v>557.16109243799997</v>
      </c>
      <c r="V1574" s="73">
        <f t="shared" si="249"/>
        <v>2.9752763535892954E-5</v>
      </c>
      <c r="W1574" s="98">
        <v>31600</v>
      </c>
      <c r="X1574" s="67">
        <f t="shared" si="243"/>
        <v>1.7953815531973972E-5</v>
      </c>
      <c r="Y1574" s="66">
        <v>141.29715493800001</v>
      </c>
      <c r="Z1574" s="105">
        <f t="shared" si="244"/>
        <v>1.826666405087406E-5</v>
      </c>
      <c r="AA1574" s="101">
        <v>6000</v>
      </c>
      <c r="AB1574" s="67">
        <f t="shared" si="245"/>
        <v>1.1476247674264291E-5</v>
      </c>
      <c r="AC1574" s="66">
        <v>415.86393750000002</v>
      </c>
      <c r="AD1574" s="73">
        <f t="shared" si="246"/>
        <v>3.7836365011238921E-5</v>
      </c>
    </row>
    <row r="1575" spans="1:30" x14ac:dyDescent="0.25">
      <c r="A1575" s="165"/>
      <c r="B1575" s="72" t="s">
        <v>5877</v>
      </c>
      <c r="C1575" s="64" t="s">
        <v>5863</v>
      </c>
      <c r="D1575" s="64" t="s">
        <v>2</v>
      </c>
      <c r="E1575" s="64" t="s">
        <v>5878</v>
      </c>
      <c r="F1575" s="64" t="s">
        <v>2040</v>
      </c>
      <c r="G1575" s="64" t="s">
        <v>1167</v>
      </c>
      <c r="H1575" s="65">
        <v>38719</v>
      </c>
      <c r="I1575" s="65">
        <v>39154</v>
      </c>
      <c r="J1575" s="93" t="s">
        <v>1</v>
      </c>
      <c r="K1575" s="101">
        <v>113922</v>
      </c>
      <c r="L1575" s="67">
        <f t="shared" si="240"/>
        <v>3.872488865847888E-5</v>
      </c>
      <c r="M1575" s="66">
        <v>908.44766064150099</v>
      </c>
      <c r="N1575" s="73">
        <f t="shared" si="241"/>
        <v>1.7603612197467248E-5</v>
      </c>
      <c r="O1575" s="98">
        <v>113322</v>
      </c>
      <c r="P1575" s="67">
        <f t="shared" si="247"/>
        <v>4.173309830705831E-5</v>
      </c>
      <c r="Q1575" s="66">
        <v>894.13566064150098</v>
      </c>
      <c r="R1575" s="105">
        <f t="shared" si="242"/>
        <v>2.5618548868235293E-5</v>
      </c>
      <c r="S1575" s="101">
        <v>88300</v>
      </c>
      <c r="T1575" s="67">
        <f t="shared" si="248"/>
        <v>3.8679033900557187E-5</v>
      </c>
      <c r="U1575" s="66">
        <v>474.84761024149901</v>
      </c>
      <c r="V1575" s="73">
        <f t="shared" si="249"/>
        <v>2.5357170223926444E-5</v>
      </c>
      <c r="W1575" s="98">
        <v>84400</v>
      </c>
      <c r="X1575" s="67">
        <f t="shared" si="243"/>
        <v>4.7952595914512761E-5</v>
      </c>
      <c r="Y1575" s="66">
        <v>376.03060637899898</v>
      </c>
      <c r="Z1575" s="105">
        <f t="shared" si="244"/>
        <v>4.8612619005567495E-5</v>
      </c>
      <c r="AA1575" s="101">
        <v>3900</v>
      </c>
      <c r="AB1575" s="67">
        <f t="shared" si="245"/>
        <v>7.4595609882717892E-6</v>
      </c>
      <c r="AC1575" s="66">
        <v>98.817003862500002</v>
      </c>
      <c r="AD1575" s="73">
        <f t="shared" si="246"/>
        <v>8.990623832244546E-6</v>
      </c>
    </row>
    <row r="1576" spans="1:30" x14ac:dyDescent="0.25">
      <c r="A1576" s="165"/>
      <c r="B1576" s="72" t="s">
        <v>7052</v>
      </c>
      <c r="C1576" s="64" t="s">
        <v>7053</v>
      </c>
      <c r="D1576" s="64" t="s">
        <v>7</v>
      </c>
      <c r="E1576" s="64" t="s">
        <v>7054</v>
      </c>
      <c r="F1576" s="64" t="s">
        <v>1199</v>
      </c>
      <c r="G1576" s="64" t="s">
        <v>1199</v>
      </c>
      <c r="H1576" s="65">
        <v>40865</v>
      </c>
      <c r="I1576" s="65">
        <v>41964</v>
      </c>
      <c r="J1576" s="93" t="s">
        <v>1</v>
      </c>
      <c r="K1576" s="101">
        <v>165600</v>
      </c>
      <c r="L1576" s="67">
        <f t="shared" si="240"/>
        <v>5.6291511401170123E-5</v>
      </c>
      <c r="M1576" s="66">
        <v>902.34798750000004</v>
      </c>
      <c r="N1576" s="73">
        <f t="shared" si="241"/>
        <v>1.748541465547736E-5</v>
      </c>
      <c r="O1576" s="98">
        <v>165600</v>
      </c>
      <c r="P1576" s="67">
        <f t="shared" si="247"/>
        <v>6.0985519843003618E-5</v>
      </c>
      <c r="Q1576" s="66">
        <v>902.34798750000004</v>
      </c>
      <c r="R1576" s="105">
        <f t="shared" si="242"/>
        <v>2.5853846380914114E-5</v>
      </c>
      <c r="S1576" s="101">
        <v>160350</v>
      </c>
      <c r="T1576" s="67">
        <f t="shared" si="248"/>
        <v>7.0239899048180578E-5</v>
      </c>
      <c r="U1576" s="66">
        <v>884.94344999999998</v>
      </c>
      <c r="V1576" s="73">
        <f t="shared" si="249"/>
        <v>4.7256553926398256E-5</v>
      </c>
      <c r="W1576" s="98">
        <v>160350</v>
      </c>
      <c r="X1576" s="67">
        <f t="shared" si="243"/>
        <v>9.1104250650380579E-5</v>
      </c>
      <c r="Y1576" s="66">
        <v>884.94344999999998</v>
      </c>
      <c r="Z1576" s="105">
        <f t="shared" si="244"/>
        <v>1.1440403532728252E-4</v>
      </c>
      <c r="AA1576" s="101">
        <v>0</v>
      </c>
      <c r="AB1576" s="67">
        <f t="shared" si="245"/>
        <v>0</v>
      </c>
      <c r="AC1576" s="66">
        <v>0</v>
      </c>
      <c r="AD1576" s="73">
        <f t="shared" si="246"/>
        <v>0</v>
      </c>
    </row>
    <row r="1577" spans="1:30" x14ac:dyDescent="0.25">
      <c r="A1577" s="165"/>
      <c r="B1577" s="72" t="s">
        <v>11521</v>
      </c>
      <c r="C1577" s="64" t="s">
        <v>11522</v>
      </c>
      <c r="D1577" s="64" t="s">
        <v>0</v>
      </c>
      <c r="E1577" s="64" t="s">
        <v>11523</v>
      </c>
      <c r="F1577" s="64" t="s">
        <v>1215</v>
      </c>
      <c r="G1577" s="64" t="s">
        <v>1216</v>
      </c>
      <c r="H1577" s="65">
        <v>38722</v>
      </c>
      <c r="I1577" s="65">
        <v>39638</v>
      </c>
      <c r="J1577" s="93" t="s">
        <v>1</v>
      </c>
      <c r="K1577" s="101">
        <v>107545</v>
      </c>
      <c r="L1577" s="67">
        <f t="shared" si="240"/>
        <v>3.6557189575113775E-5</v>
      </c>
      <c r="M1577" s="66">
        <v>896.41920938199996</v>
      </c>
      <c r="N1577" s="73">
        <f t="shared" si="241"/>
        <v>1.7370528663343918E-5</v>
      </c>
      <c r="O1577" s="98">
        <v>99045</v>
      </c>
      <c r="P1577" s="67">
        <f t="shared" si="247"/>
        <v>3.6475306840883416E-5</v>
      </c>
      <c r="Q1577" s="66">
        <v>486.701449381999</v>
      </c>
      <c r="R1577" s="105">
        <f t="shared" si="242"/>
        <v>1.3944846866176945E-5</v>
      </c>
      <c r="S1577" s="101">
        <v>87900</v>
      </c>
      <c r="T1577" s="67">
        <f t="shared" si="248"/>
        <v>3.8503817438946509E-5</v>
      </c>
      <c r="U1577" s="66">
        <v>377.88695259999997</v>
      </c>
      <c r="V1577" s="73">
        <f t="shared" si="249"/>
        <v>2.0179408247639102E-5</v>
      </c>
      <c r="W1577" s="98">
        <v>77100</v>
      </c>
      <c r="X1577" s="67">
        <f t="shared" si="243"/>
        <v>4.3805037263139024E-5</v>
      </c>
      <c r="Y1577" s="66">
        <v>238.03295259999999</v>
      </c>
      <c r="Z1577" s="105">
        <f t="shared" si="244"/>
        <v>3.0772509043722243E-5</v>
      </c>
      <c r="AA1577" s="101">
        <v>10800</v>
      </c>
      <c r="AB1577" s="67">
        <f t="shared" si="245"/>
        <v>2.0657245813675725E-5</v>
      </c>
      <c r="AC1577" s="66">
        <v>139.85400000000001</v>
      </c>
      <c r="AD1577" s="73">
        <f t="shared" si="246"/>
        <v>1.272427473296313E-5</v>
      </c>
    </row>
    <row r="1578" spans="1:30" x14ac:dyDescent="0.25">
      <c r="A1578" s="165"/>
      <c r="B1578" s="72" t="s">
        <v>10861</v>
      </c>
      <c r="C1578" s="64" t="s">
        <v>10862</v>
      </c>
      <c r="D1578" s="64" t="s">
        <v>4</v>
      </c>
      <c r="E1578" s="64" t="s">
        <v>5347</v>
      </c>
      <c r="F1578" s="64" t="s">
        <v>20</v>
      </c>
      <c r="G1578" s="64" t="s">
        <v>1193</v>
      </c>
      <c r="H1578" s="65">
        <v>38743</v>
      </c>
      <c r="I1578" s="65">
        <v>41989</v>
      </c>
      <c r="J1578" s="93" t="s">
        <v>1</v>
      </c>
      <c r="K1578" s="101">
        <v>14400</v>
      </c>
      <c r="L1578" s="67">
        <f t="shared" si="240"/>
        <v>4.8949140348843585E-6</v>
      </c>
      <c r="M1578" s="66">
        <v>896.13625499999898</v>
      </c>
      <c r="N1578" s="73">
        <f t="shared" si="241"/>
        <v>1.7365045662587657E-5</v>
      </c>
      <c r="O1578" s="98">
        <v>14400</v>
      </c>
      <c r="P1578" s="67">
        <f t="shared" si="247"/>
        <v>5.3030886820003146E-6</v>
      </c>
      <c r="Q1578" s="66">
        <v>896.13625499999898</v>
      </c>
      <c r="R1578" s="105">
        <f t="shared" si="242"/>
        <v>2.567586939194858E-5</v>
      </c>
      <c r="S1578" s="101">
        <v>14400</v>
      </c>
      <c r="T1578" s="67">
        <f t="shared" si="248"/>
        <v>6.3077926179844113E-6</v>
      </c>
      <c r="U1578" s="66">
        <v>76.053150000000102</v>
      </c>
      <c r="V1578" s="73">
        <f t="shared" si="249"/>
        <v>4.0612875141880089E-6</v>
      </c>
      <c r="W1578" s="98">
        <v>5700</v>
      </c>
      <c r="X1578" s="67">
        <f t="shared" si="243"/>
        <v>3.23850470038771E-6</v>
      </c>
      <c r="Y1578" s="66">
        <v>17.5566</v>
      </c>
      <c r="Z1578" s="105">
        <f t="shared" si="244"/>
        <v>2.269688403961822E-6</v>
      </c>
      <c r="AA1578" s="101">
        <v>8700</v>
      </c>
      <c r="AB1578" s="67">
        <f t="shared" si="245"/>
        <v>1.6640559127683223E-5</v>
      </c>
      <c r="AC1578" s="66">
        <v>58.496549999999999</v>
      </c>
      <c r="AD1578" s="73">
        <f t="shared" si="246"/>
        <v>5.3221657809609619E-6</v>
      </c>
    </row>
    <row r="1579" spans="1:30" x14ac:dyDescent="0.25">
      <c r="A1579" s="165"/>
      <c r="B1579" s="72" t="s">
        <v>14251</v>
      </c>
      <c r="C1579" s="64" t="s">
        <v>14252</v>
      </c>
      <c r="D1579" s="64" t="s">
        <v>2</v>
      </c>
      <c r="E1579" s="64" t="s">
        <v>14253</v>
      </c>
      <c r="F1579" s="64" t="s">
        <v>9264</v>
      </c>
      <c r="G1579" s="64" t="s">
        <v>1193</v>
      </c>
      <c r="H1579" s="65">
        <v>39345</v>
      </c>
      <c r="I1579" s="65">
        <v>39791</v>
      </c>
      <c r="J1579" s="93" t="s">
        <v>1</v>
      </c>
      <c r="K1579" s="101">
        <v>74560</v>
      </c>
      <c r="L1579" s="67">
        <f t="shared" si="240"/>
        <v>2.5344777113956789E-5</v>
      </c>
      <c r="M1579" s="66">
        <v>891.01807030949999</v>
      </c>
      <c r="N1579" s="73">
        <f t="shared" si="241"/>
        <v>1.7265867094190074E-5</v>
      </c>
      <c r="O1579" s="98">
        <v>69460</v>
      </c>
      <c r="P1579" s="67">
        <f t="shared" si="247"/>
        <v>2.5580037489704296E-5</v>
      </c>
      <c r="Q1579" s="66">
        <v>724.65967030950003</v>
      </c>
      <c r="R1579" s="105">
        <f t="shared" si="242"/>
        <v>2.0762765644917762E-5</v>
      </c>
      <c r="S1579" s="101">
        <v>61600</v>
      </c>
      <c r="T1579" s="67">
        <f t="shared" si="248"/>
        <v>2.6983335088044425E-5</v>
      </c>
      <c r="U1579" s="66">
        <v>452.70534907050001</v>
      </c>
      <c r="V1579" s="73">
        <f t="shared" si="249"/>
        <v>2.4174759122878452E-5</v>
      </c>
      <c r="W1579" s="98">
        <v>46200</v>
      </c>
      <c r="X1579" s="67">
        <f t="shared" si="243"/>
        <v>2.6248932834721438E-5</v>
      </c>
      <c r="Y1579" s="66">
        <v>196.21640770799999</v>
      </c>
      <c r="Z1579" s="105">
        <f t="shared" si="244"/>
        <v>2.5366534821200724E-5</v>
      </c>
      <c r="AA1579" s="101">
        <v>15400</v>
      </c>
      <c r="AB1579" s="67">
        <f t="shared" si="245"/>
        <v>2.9455702363945014E-5</v>
      </c>
      <c r="AC1579" s="66">
        <v>256.48894136249999</v>
      </c>
      <c r="AD1579" s="73">
        <f t="shared" si="246"/>
        <v>2.3336020105705381E-5</v>
      </c>
    </row>
    <row r="1580" spans="1:30" x14ac:dyDescent="0.25">
      <c r="A1580" s="165"/>
      <c r="B1580" s="72" t="s">
        <v>4069</v>
      </c>
      <c r="C1580" s="64" t="s">
        <v>4070</v>
      </c>
      <c r="D1580" s="64" t="s">
        <v>8</v>
      </c>
      <c r="E1580" s="64" t="s">
        <v>4071</v>
      </c>
      <c r="F1580" s="64" t="s">
        <v>1693</v>
      </c>
      <c r="G1580" s="64" t="s">
        <v>1269</v>
      </c>
      <c r="H1580" s="65">
        <v>39534</v>
      </c>
      <c r="I1580" s="65">
        <v>40344</v>
      </c>
      <c r="J1580" s="93" t="s">
        <v>1</v>
      </c>
      <c r="K1580" s="101">
        <v>3960</v>
      </c>
      <c r="L1580" s="67">
        <f t="shared" si="240"/>
        <v>1.3461013595931986E-6</v>
      </c>
      <c r="M1580" s="66">
        <v>890.99999999999898</v>
      </c>
      <c r="N1580" s="73">
        <f t="shared" si="241"/>
        <v>1.7265516933432855E-5</v>
      </c>
      <c r="O1580" s="98">
        <v>0</v>
      </c>
      <c r="P1580" s="67">
        <f t="shared" si="247"/>
        <v>0</v>
      </c>
      <c r="Q1580" s="66">
        <v>0</v>
      </c>
      <c r="R1580" s="105">
        <f t="shared" si="242"/>
        <v>0</v>
      </c>
      <c r="S1580" s="101">
        <v>0</v>
      </c>
      <c r="T1580" s="67">
        <f t="shared" si="248"/>
        <v>0</v>
      </c>
      <c r="U1580" s="66">
        <v>0</v>
      </c>
      <c r="V1580" s="73">
        <f t="shared" si="249"/>
        <v>0</v>
      </c>
      <c r="W1580" s="98">
        <v>0</v>
      </c>
      <c r="X1580" s="67">
        <f t="shared" si="243"/>
        <v>0</v>
      </c>
      <c r="Y1580" s="66">
        <v>0</v>
      </c>
      <c r="Z1580" s="105">
        <f t="shared" si="244"/>
        <v>0</v>
      </c>
      <c r="AA1580" s="101">
        <v>0</v>
      </c>
      <c r="AB1580" s="67">
        <f t="shared" si="245"/>
        <v>0</v>
      </c>
      <c r="AC1580" s="66">
        <v>0</v>
      </c>
      <c r="AD1580" s="73">
        <f t="shared" si="246"/>
        <v>0</v>
      </c>
    </row>
    <row r="1581" spans="1:30" x14ac:dyDescent="0.25">
      <c r="A1581" s="165"/>
      <c r="B1581" s="72" t="s">
        <v>6564</v>
      </c>
      <c r="C1581" s="64" t="s">
        <v>6565</v>
      </c>
      <c r="D1581" s="64" t="s">
        <v>7</v>
      </c>
      <c r="E1581" s="64" t="s">
        <v>6566</v>
      </c>
      <c r="F1581" s="64" t="s">
        <v>1138</v>
      </c>
      <c r="G1581" s="64" t="s">
        <v>1139</v>
      </c>
      <c r="H1581" s="65">
        <v>39555</v>
      </c>
      <c r="I1581" s="65">
        <v>42003</v>
      </c>
      <c r="J1581" s="93" t="s">
        <v>1</v>
      </c>
      <c r="K1581" s="101">
        <v>6980</v>
      </c>
      <c r="L1581" s="67">
        <f t="shared" si="240"/>
        <v>2.3726736085758902E-6</v>
      </c>
      <c r="M1581" s="66">
        <v>880.64868616800004</v>
      </c>
      <c r="N1581" s="73">
        <f t="shared" si="241"/>
        <v>1.7064932439325497E-5</v>
      </c>
      <c r="O1581" s="98">
        <v>6980</v>
      </c>
      <c r="P1581" s="67">
        <f t="shared" si="247"/>
        <v>2.5705249305807082E-6</v>
      </c>
      <c r="Q1581" s="66">
        <v>752.24365741799897</v>
      </c>
      <c r="R1581" s="105">
        <f t="shared" si="242"/>
        <v>2.1553095068992912E-5</v>
      </c>
      <c r="S1581" s="101">
        <v>6000</v>
      </c>
      <c r="T1581" s="67">
        <f t="shared" si="248"/>
        <v>2.6282469241601714E-6</v>
      </c>
      <c r="U1581" s="66">
        <v>21.599532417999999</v>
      </c>
      <c r="V1581" s="73">
        <f t="shared" si="249"/>
        <v>1.1534290337944242E-6</v>
      </c>
      <c r="W1581" s="98">
        <v>6000</v>
      </c>
      <c r="X1581" s="67">
        <f t="shared" si="243"/>
        <v>3.4089523161975896E-6</v>
      </c>
      <c r="Y1581" s="66">
        <v>21.599532417999999</v>
      </c>
      <c r="Z1581" s="105">
        <f t="shared" si="244"/>
        <v>2.7923520647580995E-6</v>
      </c>
      <c r="AA1581" s="101">
        <v>0</v>
      </c>
      <c r="AB1581" s="67">
        <f t="shared" si="245"/>
        <v>0</v>
      </c>
      <c r="AC1581" s="66">
        <v>0</v>
      </c>
      <c r="AD1581" s="73">
        <f t="shared" si="246"/>
        <v>0</v>
      </c>
    </row>
    <row r="1582" spans="1:30" x14ac:dyDescent="0.25">
      <c r="A1582" s="165"/>
      <c r="B1582" s="72" t="s">
        <v>8165</v>
      </c>
      <c r="C1582" s="64" t="s">
        <v>8166</v>
      </c>
      <c r="D1582" s="64" t="s">
        <v>7</v>
      </c>
      <c r="E1582" s="64" t="s">
        <v>1696</v>
      </c>
      <c r="F1582" s="64" t="s">
        <v>1199</v>
      </c>
      <c r="G1582" s="64" t="s">
        <v>1199</v>
      </c>
      <c r="H1582" s="65">
        <v>38720</v>
      </c>
      <c r="I1582" s="65">
        <v>41899</v>
      </c>
      <c r="J1582" s="93" t="s">
        <v>1</v>
      </c>
      <c r="K1582" s="101">
        <v>161530</v>
      </c>
      <c r="L1582" s="67">
        <f t="shared" si="240"/>
        <v>5.4908018337143778E-5</v>
      </c>
      <c r="M1582" s="66">
        <v>876.49811999999997</v>
      </c>
      <c r="N1582" s="73">
        <f t="shared" si="241"/>
        <v>1.6984504077420967E-5</v>
      </c>
      <c r="O1582" s="98">
        <v>161530</v>
      </c>
      <c r="P1582" s="67">
        <f t="shared" si="247"/>
        <v>5.9486660750243805E-5</v>
      </c>
      <c r="Q1582" s="66">
        <v>876.49811999999997</v>
      </c>
      <c r="R1582" s="105">
        <f t="shared" si="242"/>
        <v>2.5113202513392898E-5</v>
      </c>
      <c r="S1582" s="101">
        <v>161530</v>
      </c>
      <c r="T1582" s="67">
        <f t="shared" si="248"/>
        <v>7.0756787609932079E-5</v>
      </c>
      <c r="U1582" s="66">
        <v>876.49811999999997</v>
      </c>
      <c r="V1582" s="73">
        <f t="shared" si="249"/>
        <v>4.680556782940954E-5</v>
      </c>
      <c r="W1582" s="98">
        <v>161530</v>
      </c>
      <c r="X1582" s="67">
        <f t="shared" si="243"/>
        <v>9.1774677939232766E-5</v>
      </c>
      <c r="Y1582" s="66">
        <v>876.49811999999997</v>
      </c>
      <c r="Z1582" s="105">
        <f t="shared" si="244"/>
        <v>1.1331223693985951E-4</v>
      </c>
      <c r="AA1582" s="101">
        <v>0</v>
      </c>
      <c r="AB1582" s="67">
        <f t="shared" si="245"/>
        <v>0</v>
      </c>
      <c r="AC1582" s="66">
        <v>0</v>
      </c>
      <c r="AD1582" s="73">
        <f t="shared" si="246"/>
        <v>0</v>
      </c>
    </row>
    <row r="1583" spans="1:30" x14ac:dyDescent="0.25">
      <c r="A1583" s="165"/>
      <c r="B1583" s="72" t="s">
        <v>11936</v>
      </c>
      <c r="C1583" s="64" t="s">
        <v>11937</v>
      </c>
      <c r="D1583" s="64" t="s">
        <v>0</v>
      </c>
      <c r="E1583" s="64" t="s">
        <v>11938</v>
      </c>
      <c r="F1583" s="64" t="s">
        <v>2909</v>
      </c>
      <c r="G1583" s="64" t="s">
        <v>1167</v>
      </c>
      <c r="H1583" s="65">
        <v>38721</v>
      </c>
      <c r="I1583" s="65">
        <v>39876</v>
      </c>
      <c r="J1583" s="93" t="s">
        <v>1</v>
      </c>
      <c r="K1583" s="101">
        <v>122370</v>
      </c>
      <c r="L1583" s="67">
        <f t="shared" si="240"/>
        <v>4.1596571558944372E-5</v>
      </c>
      <c r="M1583" s="66">
        <v>875.62482749999901</v>
      </c>
      <c r="N1583" s="73">
        <f t="shared" si="241"/>
        <v>1.6967581690836671E-5</v>
      </c>
      <c r="O1583" s="98">
        <v>119570</v>
      </c>
      <c r="P1583" s="67">
        <f t="shared" si="247"/>
        <v>4.403404956297067E-5</v>
      </c>
      <c r="Q1583" s="66">
        <v>777.02282749999904</v>
      </c>
      <c r="R1583" s="105">
        <f t="shared" si="242"/>
        <v>2.2263061584817355E-5</v>
      </c>
      <c r="S1583" s="101">
        <v>106965</v>
      </c>
      <c r="T1583" s="67">
        <f t="shared" si="248"/>
        <v>4.6855072040465456E-5</v>
      </c>
      <c r="U1583" s="66">
        <v>353.25776999999999</v>
      </c>
      <c r="V1583" s="73">
        <f t="shared" si="249"/>
        <v>1.8864193930046254E-5</v>
      </c>
      <c r="W1583" s="98">
        <v>105285</v>
      </c>
      <c r="X1583" s="67">
        <f t="shared" si="243"/>
        <v>5.9818590768477204E-5</v>
      </c>
      <c r="Y1583" s="66">
        <v>318.69769500000001</v>
      </c>
      <c r="Z1583" s="105">
        <f t="shared" si="244"/>
        <v>4.120071441571042E-5</v>
      </c>
      <c r="AA1583" s="101">
        <v>1680</v>
      </c>
      <c r="AB1583" s="67">
        <f t="shared" si="245"/>
        <v>3.2133493487940016E-6</v>
      </c>
      <c r="AC1583" s="66">
        <v>34.560074999999998</v>
      </c>
      <c r="AD1583" s="73">
        <f t="shared" si="246"/>
        <v>3.1443640445880038E-6</v>
      </c>
    </row>
    <row r="1584" spans="1:30" x14ac:dyDescent="0.25">
      <c r="A1584" s="165"/>
      <c r="B1584" s="72" t="s">
        <v>5871</v>
      </c>
      <c r="C1584" s="64" t="s">
        <v>5863</v>
      </c>
      <c r="D1584" s="64" t="s">
        <v>2</v>
      </c>
      <c r="E1584" s="64" t="s">
        <v>5872</v>
      </c>
      <c r="F1584" s="64" t="s">
        <v>1384</v>
      </c>
      <c r="G1584" s="64" t="s">
        <v>1227</v>
      </c>
      <c r="H1584" s="65">
        <v>38720</v>
      </c>
      <c r="I1584" s="65">
        <v>39150</v>
      </c>
      <c r="J1584" s="93" t="s">
        <v>1</v>
      </c>
      <c r="K1584" s="101">
        <v>103100</v>
      </c>
      <c r="L1584" s="67">
        <f t="shared" si="240"/>
        <v>3.5046224791428984E-5</v>
      </c>
      <c r="M1584" s="66">
        <v>871.73607892000098</v>
      </c>
      <c r="N1584" s="73">
        <f t="shared" si="241"/>
        <v>1.6892226747561903E-5</v>
      </c>
      <c r="O1584" s="98">
        <v>98000</v>
      </c>
      <c r="P1584" s="67">
        <f t="shared" si="247"/>
        <v>3.6090464641391031E-5</v>
      </c>
      <c r="Q1584" s="66">
        <v>715.67447892000098</v>
      </c>
      <c r="R1584" s="105">
        <f t="shared" si="242"/>
        <v>2.0505324213114026E-5</v>
      </c>
      <c r="S1584" s="101">
        <v>89400</v>
      </c>
      <c r="T1584" s="67">
        <f t="shared" si="248"/>
        <v>3.9160879169986552E-5</v>
      </c>
      <c r="U1584" s="66">
        <v>590.86402892000001</v>
      </c>
      <c r="V1584" s="73">
        <f t="shared" si="249"/>
        <v>3.1552522193171684E-5</v>
      </c>
      <c r="W1584" s="98">
        <v>69500</v>
      </c>
      <c r="X1584" s="67">
        <f t="shared" si="243"/>
        <v>3.9487030995955412E-5</v>
      </c>
      <c r="Y1584" s="66">
        <v>301.88235392000001</v>
      </c>
      <c r="Z1584" s="105">
        <f t="shared" si="244"/>
        <v>3.9026854747099253E-5</v>
      </c>
      <c r="AA1584" s="101">
        <v>19900</v>
      </c>
      <c r="AB1584" s="67">
        <f t="shared" si="245"/>
        <v>3.8062888119643233E-5</v>
      </c>
      <c r="AC1584" s="66">
        <v>288.981675</v>
      </c>
      <c r="AD1584" s="73">
        <f t="shared" si="246"/>
        <v>2.6292292143891935E-5</v>
      </c>
    </row>
    <row r="1585" spans="1:30" x14ac:dyDescent="0.25">
      <c r="A1585" s="165"/>
      <c r="B1585" s="72" t="s">
        <v>5982</v>
      </c>
      <c r="C1585" s="64" t="s">
        <v>5863</v>
      </c>
      <c r="D1585" s="64" t="s">
        <v>2</v>
      </c>
      <c r="E1585" s="64" t="s">
        <v>5983</v>
      </c>
      <c r="F1585" s="64" t="s">
        <v>1380</v>
      </c>
      <c r="G1585" s="64" t="s">
        <v>1216</v>
      </c>
      <c r="H1585" s="65">
        <v>38719</v>
      </c>
      <c r="I1585" s="65">
        <v>39160</v>
      </c>
      <c r="J1585" s="93" t="s">
        <v>1</v>
      </c>
      <c r="K1585" s="101">
        <v>86655</v>
      </c>
      <c r="L1585" s="67">
        <f t="shared" si="240"/>
        <v>2.9456164978673894E-5</v>
      </c>
      <c r="M1585" s="66">
        <v>869.41604061800001</v>
      </c>
      <c r="N1585" s="73">
        <f t="shared" si="241"/>
        <v>1.6847269777203418E-5</v>
      </c>
      <c r="O1585" s="98">
        <v>84355</v>
      </c>
      <c r="P1585" s="67">
        <f t="shared" si="247"/>
        <v>3.1065419845148368E-5</v>
      </c>
      <c r="Q1585" s="66">
        <v>799.90824061800004</v>
      </c>
      <c r="R1585" s="105">
        <f t="shared" si="242"/>
        <v>2.2918768654942067E-5</v>
      </c>
      <c r="S1585" s="101">
        <v>74700</v>
      </c>
      <c r="T1585" s="67">
        <f t="shared" si="248"/>
        <v>3.2721674205794133E-5</v>
      </c>
      <c r="U1585" s="66">
        <v>404.84128191799999</v>
      </c>
      <c r="V1585" s="73">
        <f t="shared" si="249"/>
        <v>2.1618786907333079E-5</v>
      </c>
      <c r="W1585" s="98">
        <v>67700</v>
      </c>
      <c r="X1585" s="67">
        <f t="shared" si="243"/>
        <v>3.8464345301096137E-5</v>
      </c>
      <c r="Y1585" s="66">
        <v>301.295756918</v>
      </c>
      <c r="Z1585" s="105">
        <f t="shared" si="244"/>
        <v>3.895102045041093E-5</v>
      </c>
      <c r="AA1585" s="101">
        <v>7000</v>
      </c>
      <c r="AB1585" s="67">
        <f t="shared" si="245"/>
        <v>1.3388955619975007E-5</v>
      </c>
      <c r="AC1585" s="66">
        <v>103.545525</v>
      </c>
      <c r="AD1585" s="73">
        <f t="shared" si="246"/>
        <v>9.4208367831374283E-6</v>
      </c>
    </row>
    <row r="1586" spans="1:30" x14ac:dyDescent="0.25">
      <c r="A1586" s="165"/>
      <c r="B1586" s="72" t="s">
        <v>14263</v>
      </c>
      <c r="C1586" s="64" t="s">
        <v>14264</v>
      </c>
      <c r="D1586" s="64" t="s">
        <v>0</v>
      </c>
      <c r="E1586" s="64" t="s">
        <v>14265</v>
      </c>
      <c r="F1586" s="64" t="s">
        <v>1215</v>
      </c>
      <c r="G1586" s="64" t="s">
        <v>1216</v>
      </c>
      <c r="H1586" s="65">
        <v>39405</v>
      </c>
      <c r="I1586" s="65">
        <v>41995</v>
      </c>
      <c r="J1586" s="93" t="s">
        <v>1</v>
      </c>
      <c r="K1586" s="101">
        <v>151865</v>
      </c>
      <c r="L1586" s="67">
        <f t="shared" si="240"/>
        <v>5.1622647215813408E-5</v>
      </c>
      <c r="M1586" s="66">
        <v>868.91839005300199</v>
      </c>
      <c r="N1586" s="73">
        <f t="shared" si="241"/>
        <v>1.6837626461539099E-5</v>
      </c>
      <c r="O1586" s="98">
        <v>149965</v>
      </c>
      <c r="P1586" s="67">
        <f t="shared" si="247"/>
        <v>5.5227617652512305E-5</v>
      </c>
      <c r="Q1586" s="66">
        <v>800.94399005300204</v>
      </c>
      <c r="R1586" s="105">
        <f t="shared" si="242"/>
        <v>2.294844468586651E-5</v>
      </c>
      <c r="S1586" s="101">
        <v>100420</v>
      </c>
      <c r="T1586" s="67">
        <f t="shared" si="248"/>
        <v>4.3988092687360736E-5</v>
      </c>
      <c r="U1586" s="66">
        <v>518.27507505300002</v>
      </c>
      <c r="V1586" s="73">
        <f t="shared" si="249"/>
        <v>2.7676224998275539E-5</v>
      </c>
      <c r="W1586" s="98">
        <v>85920</v>
      </c>
      <c r="X1586" s="67">
        <f t="shared" si="243"/>
        <v>4.8816197167949483E-5</v>
      </c>
      <c r="Y1586" s="66">
        <v>391.59962505300001</v>
      </c>
      <c r="Z1586" s="105">
        <f t="shared" si="244"/>
        <v>5.06253561611355E-5</v>
      </c>
      <c r="AA1586" s="101">
        <v>14500</v>
      </c>
      <c r="AB1586" s="67">
        <f t="shared" si="245"/>
        <v>2.773426521280537E-5</v>
      </c>
      <c r="AC1586" s="66">
        <v>126.67545</v>
      </c>
      <c r="AD1586" s="73">
        <f t="shared" si="246"/>
        <v>1.1525256536972372E-5</v>
      </c>
    </row>
    <row r="1587" spans="1:30" x14ac:dyDescent="0.25">
      <c r="A1587" s="165"/>
      <c r="B1587" s="72" t="s">
        <v>5622</v>
      </c>
      <c r="C1587" s="64" t="s">
        <v>5623</v>
      </c>
      <c r="D1587" s="64" t="s">
        <v>7</v>
      </c>
      <c r="E1587" s="64" t="s">
        <v>5624</v>
      </c>
      <c r="F1587" s="64" t="s">
        <v>228</v>
      </c>
      <c r="G1587" s="64" t="s">
        <v>1193</v>
      </c>
      <c r="H1587" s="65">
        <v>38723</v>
      </c>
      <c r="I1587" s="65">
        <v>41870</v>
      </c>
      <c r="J1587" s="93" t="s">
        <v>1</v>
      </c>
      <c r="K1587" s="101">
        <v>183100</v>
      </c>
      <c r="L1587" s="67">
        <f t="shared" si="240"/>
        <v>6.224019165189764E-5</v>
      </c>
      <c r="M1587" s="66">
        <v>857.39657850000003</v>
      </c>
      <c r="N1587" s="73">
        <f t="shared" si="241"/>
        <v>1.6614360431828464E-5</v>
      </c>
      <c r="O1587" s="98">
        <v>183100</v>
      </c>
      <c r="P1587" s="67">
        <f t="shared" si="247"/>
        <v>6.7430245671823444E-5</v>
      </c>
      <c r="Q1587" s="66">
        <v>857.39657850000003</v>
      </c>
      <c r="R1587" s="105">
        <f t="shared" si="242"/>
        <v>2.4565909976122563E-5</v>
      </c>
      <c r="S1587" s="101">
        <v>174700</v>
      </c>
      <c r="T1587" s="67">
        <f t="shared" si="248"/>
        <v>7.652578960846366E-5</v>
      </c>
      <c r="U1587" s="66">
        <v>829.54935</v>
      </c>
      <c r="V1587" s="73">
        <f t="shared" si="249"/>
        <v>4.4298473075181949E-5</v>
      </c>
      <c r="W1587" s="98">
        <v>174700</v>
      </c>
      <c r="X1587" s="67">
        <f t="shared" si="243"/>
        <v>9.9257328273286486E-5</v>
      </c>
      <c r="Y1587" s="66">
        <v>829.54935</v>
      </c>
      <c r="Z1587" s="105">
        <f t="shared" si="244"/>
        <v>1.0724277708719609E-4</v>
      </c>
      <c r="AA1587" s="101">
        <v>0</v>
      </c>
      <c r="AB1587" s="67">
        <f t="shared" si="245"/>
        <v>0</v>
      </c>
      <c r="AC1587" s="66">
        <v>0</v>
      </c>
      <c r="AD1587" s="73">
        <f t="shared" si="246"/>
        <v>0</v>
      </c>
    </row>
    <row r="1588" spans="1:30" x14ac:dyDescent="0.25">
      <c r="A1588" s="165"/>
      <c r="B1588" s="72" t="s">
        <v>11544</v>
      </c>
      <c r="C1588" s="64" t="s">
        <v>11545</v>
      </c>
      <c r="D1588" s="64" t="s">
        <v>0</v>
      </c>
      <c r="E1588" s="64" t="s">
        <v>11546</v>
      </c>
      <c r="F1588" s="64" t="s">
        <v>1400</v>
      </c>
      <c r="G1588" s="64" t="s">
        <v>1216</v>
      </c>
      <c r="H1588" s="65">
        <v>38729</v>
      </c>
      <c r="I1588" s="65">
        <v>39638</v>
      </c>
      <c r="J1588" s="93" t="s">
        <v>1</v>
      </c>
      <c r="K1588" s="101">
        <v>120075</v>
      </c>
      <c r="L1588" s="67">
        <f t="shared" si="240"/>
        <v>4.0816444634634677E-5</v>
      </c>
      <c r="M1588" s="66">
        <v>849.31783499999995</v>
      </c>
      <c r="N1588" s="73">
        <f t="shared" si="241"/>
        <v>1.6457813088730695E-5</v>
      </c>
      <c r="O1588" s="98">
        <v>112375</v>
      </c>
      <c r="P1588" s="67">
        <f t="shared" si="247"/>
        <v>4.1384346572207316E-5</v>
      </c>
      <c r="Q1588" s="66">
        <v>526.28663500000005</v>
      </c>
      <c r="R1588" s="105">
        <f t="shared" si="242"/>
        <v>1.5079031595466619E-5</v>
      </c>
      <c r="S1588" s="101">
        <v>97280</v>
      </c>
      <c r="T1588" s="67">
        <f t="shared" si="248"/>
        <v>4.2612643463716912E-5</v>
      </c>
      <c r="U1588" s="66">
        <v>386.40727500000003</v>
      </c>
      <c r="V1588" s="73">
        <f t="shared" si="249"/>
        <v>2.063439898740434E-5</v>
      </c>
      <c r="W1588" s="98">
        <v>91200</v>
      </c>
      <c r="X1588" s="67">
        <f t="shared" si="243"/>
        <v>5.1816075206203359E-5</v>
      </c>
      <c r="Y1588" s="66">
        <v>294.82979999999998</v>
      </c>
      <c r="Z1588" s="105">
        <f t="shared" si="244"/>
        <v>3.8115112163083011E-5</v>
      </c>
      <c r="AA1588" s="101">
        <v>6080</v>
      </c>
      <c r="AB1588" s="67">
        <f t="shared" si="245"/>
        <v>1.1629264309921148E-5</v>
      </c>
      <c r="AC1588" s="66">
        <v>91.577475000000007</v>
      </c>
      <c r="AD1588" s="73">
        <f t="shared" si="246"/>
        <v>8.3319529741806644E-6</v>
      </c>
    </row>
    <row r="1589" spans="1:30" x14ac:dyDescent="0.25">
      <c r="A1589" s="165"/>
      <c r="B1589" s="72" t="s">
        <v>1921</v>
      </c>
      <c r="C1589" s="64" t="s">
        <v>1922</v>
      </c>
      <c r="D1589" s="64" t="s">
        <v>0</v>
      </c>
      <c r="E1589" s="64" t="s">
        <v>1923</v>
      </c>
      <c r="F1589" s="64" t="s">
        <v>1199</v>
      </c>
      <c r="G1589" s="64" t="s">
        <v>1199</v>
      </c>
      <c r="H1589" s="65">
        <v>38721</v>
      </c>
      <c r="I1589" s="65">
        <v>41990</v>
      </c>
      <c r="J1589" s="93" t="s">
        <v>1</v>
      </c>
      <c r="K1589" s="101">
        <v>231360</v>
      </c>
      <c r="L1589" s="67">
        <f t="shared" si="240"/>
        <v>7.8644952160475358E-5</v>
      </c>
      <c r="M1589" s="66">
        <v>843.42568036300497</v>
      </c>
      <c r="N1589" s="73">
        <f t="shared" si="241"/>
        <v>1.6343636774859268E-5</v>
      </c>
      <c r="O1589" s="98">
        <v>231300</v>
      </c>
      <c r="P1589" s="67">
        <f t="shared" si="247"/>
        <v>8.5180861954630048E-5</v>
      </c>
      <c r="Q1589" s="66">
        <v>829.02568036300499</v>
      </c>
      <c r="R1589" s="105">
        <f t="shared" si="242"/>
        <v>2.3753034176227869E-5</v>
      </c>
      <c r="S1589" s="101">
        <v>153400</v>
      </c>
      <c r="T1589" s="67">
        <f t="shared" si="248"/>
        <v>6.7195513027695043E-5</v>
      </c>
      <c r="U1589" s="66">
        <v>581.54973286300105</v>
      </c>
      <c r="V1589" s="73">
        <f t="shared" si="249"/>
        <v>3.1055132745400751E-5</v>
      </c>
      <c r="W1589" s="98">
        <v>153400</v>
      </c>
      <c r="X1589" s="67">
        <f t="shared" si="243"/>
        <v>8.7155547550785042E-5</v>
      </c>
      <c r="Y1589" s="66">
        <v>581.54973286300105</v>
      </c>
      <c r="Z1589" s="105">
        <f t="shared" si="244"/>
        <v>7.5181794026534109E-5</v>
      </c>
      <c r="AA1589" s="101">
        <v>0</v>
      </c>
      <c r="AB1589" s="67">
        <f t="shared" si="245"/>
        <v>0</v>
      </c>
      <c r="AC1589" s="66">
        <v>0</v>
      </c>
      <c r="AD1589" s="73">
        <f t="shared" si="246"/>
        <v>0</v>
      </c>
    </row>
    <row r="1590" spans="1:30" x14ac:dyDescent="0.25">
      <c r="A1590" s="165"/>
      <c r="B1590" s="72" t="s">
        <v>6075</v>
      </c>
      <c r="C1590" s="64" t="s">
        <v>5863</v>
      </c>
      <c r="D1590" s="64" t="s">
        <v>2</v>
      </c>
      <c r="E1590" s="64" t="s">
        <v>6076</v>
      </c>
      <c r="F1590" s="64" t="s">
        <v>1215</v>
      </c>
      <c r="G1590" s="64" t="s">
        <v>1216</v>
      </c>
      <c r="H1590" s="65">
        <v>38722</v>
      </c>
      <c r="I1590" s="65">
        <v>39156</v>
      </c>
      <c r="J1590" s="93" t="s">
        <v>1</v>
      </c>
      <c r="K1590" s="101">
        <v>48200</v>
      </c>
      <c r="L1590" s="67">
        <f t="shared" si="240"/>
        <v>1.6384365033432366E-5</v>
      </c>
      <c r="M1590" s="66">
        <v>830.881337229</v>
      </c>
      <c r="N1590" s="73">
        <f t="shared" si="241"/>
        <v>1.6100556450730249E-5</v>
      </c>
      <c r="O1590" s="98">
        <v>40300</v>
      </c>
      <c r="P1590" s="67">
        <f t="shared" si="247"/>
        <v>1.4841282908653658E-5</v>
      </c>
      <c r="Q1590" s="66">
        <v>595.49173722900002</v>
      </c>
      <c r="R1590" s="105">
        <f t="shared" si="242"/>
        <v>1.7061878686156254E-5</v>
      </c>
      <c r="S1590" s="101">
        <v>33500</v>
      </c>
      <c r="T1590" s="67">
        <f t="shared" si="248"/>
        <v>1.467437865989429E-5</v>
      </c>
      <c r="U1590" s="66">
        <v>451.390724729</v>
      </c>
      <c r="V1590" s="73">
        <f t="shared" si="249"/>
        <v>2.4104557330789871E-5</v>
      </c>
      <c r="W1590" s="98">
        <v>24600</v>
      </c>
      <c r="X1590" s="67">
        <f t="shared" si="243"/>
        <v>1.3976704496410117E-5</v>
      </c>
      <c r="Y1590" s="66">
        <v>114.532349729</v>
      </c>
      <c r="Z1590" s="105">
        <f t="shared" si="244"/>
        <v>1.4806554005810421E-5</v>
      </c>
      <c r="AA1590" s="101">
        <v>8900</v>
      </c>
      <c r="AB1590" s="67">
        <f t="shared" si="245"/>
        <v>1.7023100716825365E-5</v>
      </c>
      <c r="AC1590" s="66">
        <v>336.85837500000002</v>
      </c>
      <c r="AD1590" s="73">
        <f t="shared" si="246"/>
        <v>3.0648236801232135E-5</v>
      </c>
    </row>
    <row r="1591" spans="1:30" x14ac:dyDescent="0.25">
      <c r="A1591" s="165"/>
      <c r="B1591" s="72" t="s">
        <v>10373</v>
      </c>
      <c r="C1591" s="64" t="s">
        <v>10374</v>
      </c>
      <c r="D1591" s="64" t="s">
        <v>0</v>
      </c>
      <c r="E1591" s="64" t="s">
        <v>10375</v>
      </c>
      <c r="F1591" s="64" t="s">
        <v>493</v>
      </c>
      <c r="G1591" s="64" t="s">
        <v>1167</v>
      </c>
      <c r="H1591" s="65">
        <v>38722</v>
      </c>
      <c r="I1591" s="65">
        <v>41983</v>
      </c>
      <c r="J1591" s="93" t="s">
        <v>1</v>
      </c>
      <c r="K1591" s="101">
        <v>212605</v>
      </c>
      <c r="L1591" s="67">
        <f t="shared" si="240"/>
        <v>7.2269666554624235E-5</v>
      </c>
      <c r="M1591" s="66">
        <v>829.45325692700101</v>
      </c>
      <c r="N1591" s="73">
        <f t="shared" si="241"/>
        <v>1.6072883561127032E-5</v>
      </c>
      <c r="O1591" s="98">
        <v>212605</v>
      </c>
      <c r="P1591" s="67">
        <f t="shared" si="247"/>
        <v>7.829605341921367E-5</v>
      </c>
      <c r="Q1591" s="66">
        <v>829.45325692700101</v>
      </c>
      <c r="R1591" s="105">
        <f t="shared" si="242"/>
        <v>2.3765284991827579E-5</v>
      </c>
      <c r="S1591" s="101">
        <v>127700</v>
      </c>
      <c r="T1591" s="67">
        <f t="shared" si="248"/>
        <v>5.5937855369208979E-5</v>
      </c>
      <c r="U1591" s="66">
        <v>485.30695266800097</v>
      </c>
      <c r="V1591" s="73">
        <f t="shared" si="249"/>
        <v>2.5915705890146308E-5</v>
      </c>
      <c r="W1591" s="98">
        <v>123600</v>
      </c>
      <c r="X1591" s="67">
        <f t="shared" si="243"/>
        <v>7.0224417713670345E-5</v>
      </c>
      <c r="Y1591" s="66">
        <v>439.20227916800098</v>
      </c>
      <c r="Z1591" s="105">
        <f t="shared" si="244"/>
        <v>5.6779349077908865E-5</v>
      </c>
      <c r="AA1591" s="101">
        <v>4100</v>
      </c>
      <c r="AB1591" s="67">
        <f t="shared" si="245"/>
        <v>7.8421025774139316E-6</v>
      </c>
      <c r="AC1591" s="66">
        <v>46.104673499999997</v>
      </c>
      <c r="AD1591" s="73">
        <f t="shared" si="246"/>
        <v>4.1947211526846909E-6</v>
      </c>
    </row>
    <row r="1592" spans="1:30" x14ac:dyDescent="0.25">
      <c r="A1592" s="165"/>
      <c r="B1592" s="72" t="s">
        <v>9992</v>
      </c>
      <c r="C1592" s="64" t="s">
        <v>9993</v>
      </c>
      <c r="D1592" s="64" t="s">
        <v>4</v>
      </c>
      <c r="E1592" s="64" t="s">
        <v>9994</v>
      </c>
      <c r="F1592" s="64" t="s">
        <v>20</v>
      </c>
      <c r="G1592" s="64" t="s">
        <v>1193</v>
      </c>
      <c r="H1592" s="65">
        <v>38737</v>
      </c>
      <c r="I1592" s="65">
        <v>41997</v>
      </c>
      <c r="J1592" s="93" t="s">
        <v>1</v>
      </c>
      <c r="K1592" s="101">
        <v>40420</v>
      </c>
      <c r="L1592" s="67">
        <f t="shared" si="240"/>
        <v>1.3739751756251789E-5</v>
      </c>
      <c r="M1592" s="66">
        <v>826.40416599999901</v>
      </c>
      <c r="N1592" s="73">
        <f t="shared" si="241"/>
        <v>1.6013799238981432E-5</v>
      </c>
      <c r="O1592" s="98">
        <v>33760</v>
      </c>
      <c r="P1592" s="67">
        <f t="shared" si="247"/>
        <v>1.2432796798911848E-5</v>
      </c>
      <c r="Q1592" s="66">
        <v>530.04016599999898</v>
      </c>
      <c r="R1592" s="105">
        <f t="shared" si="242"/>
        <v>1.5186576816605566E-5</v>
      </c>
      <c r="S1592" s="101">
        <v>24535</v>
      </c>
      <c r="T1592" s="67">
        <f t="shared" si="248"/>
        <v>1.0747339714044968E-5</v>
      </c>
      <c r="U1592" s="66">
        <v>206.547777</v>
      </c>
      <c r="V1592" s="73">
        <f t="shared" si="249"/>
        <v>1.1029785193820217E-5</v>
      </c>
      <c r="W1592" s="98">
        <v>15950</v>
      </c>
      <c r="X1592" s="67">
        <f t="shared" si="243"/>
        <v>9.0621315738919258E-6</v>
      </c>
      <c r="Y1592" s="66">
        <v>76.5104520000002</v>
      </c>
      <c r="Z1592" s="105">
        <f t="shared" si="244"/>
        <v>9.8911455342308904E-6</v>
      </c>
      <c r="AA1592" s="101">
        <v>8585</v>
      </c>
      <c r="AB1592" s="67">
        <f t="shared" si="245"/>
        <v>1.6420597713926492E-5</v>
      </c>
      <c r="AC1592" s="66">
        <v>130.03732500000001</v>
      </c>
      <c r="AD1592" s="73">
        <f t="shared" si="246"/>
        <v>1.1831128525745526E-5</v>
      </c>
    </row>
    <row r="1593" spans="1:30" x14ac:dyDescent="0.25">
      <c r="A1593" s="165"/>
      <c r="B1593" s="72" t="s">
        <v>12741</v>
      </c>
      <c r="C1593" s="64" t="s">
        <v>12742</v>
      </c>
      <c r="D1593" s="64" t="s">
        <v>0</v>
      </c>
      <c r="E1593" s="64" t="s">
        <v>12743</v>
      </c>
      <c r="F1593" s="64" t="s">
        <v>1199</v>
      </c>
      <c r="G1593" s="64" t="s">
        <v>1199</v>
      </c>
      <c r="H1593" s="65">
        <v>38727</v>
      </c>
      <c r="I1593" s="65">
        <v>41997</v>
      </c>
      <c r="J1593" s="93" t="s">
        <v>1</v>
      </c>
      <c r="K1593" s="101">
        <v>233970</v>
      </c>
      <c r="L1593" s="67">
        <f t="shared" si="240"/>
        <v>7.953215532929814E-5</v>
      </c>
      <c r="M1593" s="66">
        <v>822.50931437500503</v>
      </c>
      <c r="N1593" s="73">
        <f t="shared" si="241"/>
        <v>1.5938326032825943E-5</v>
      </c>
      <c r="O1593" s="98">
        <v>233970</v>
      </c>
      <c r="P1593" s="67">
        <f t="shared" si="247"/>
        <v>8.6164142981084272E-5</v>
      </c>
      <c r="Q1593" s="66">
        <v>822.50931437500503</v>
      </c>
      <c r="R1593" s="105">
        <f t="shared" si="242"/>
        <v>2.3566328905590176E-5</v>
      </c>
      <c r="S1593" s="101">
        <v>148000</v>
      </c>
      <c r="T1593" s="67">
        <f t="shared" si="248"/>
        <v>6.4830090795950891E-5</v>
      </c>
      <c r="U1593" s="66">
        <v>563.30274187500197</v>
      </c>
      <c r="V1593" s="73">
        <f t="shared" si="249"/>
        <v>3.0080731597373852E-5</v>
      </c>
      <c r="W1593" s="98">
        <v>147800</v>
      </c>
      <c r="X1593" s="67">
        <f t="shared" si="243"/>
        <v>8.3973858722333954E-5</v>
      </c>
      <c r="Y1593" s="66">
        <v>561.95799187500199</v>
      </c>
      <c r="Z1593" s="105">
        <f t="shared" si="244"/>
        <v>7.2649005939211676E-5</v>
      </c>
      <c r="AA1593" s="101">
        <v>200</v>
      </c>
      <c r="AB1593" s="67">
        <f t="shared" si="245"/>
        <v>3.8254158914214306E-7</v>
      </c>
      <c r="AC1593" s="66">
        <v>1.3447499999999999</v>
      </c>
      <c r="AD1593" s="73">
        <f t="shared" si="246"/>
        <v>1.2234879550926085E-7</v>
      </c>
    </row>
    <row r="1594" spans="1:30" x14ac:dyDescent="0.25">
      <c r="A1594" s="165"/>
      <c r="B1594" s="72" t="s">
        <v>15783</v>
      </c>
      <c r="C1594" s="64" t="s">
        <v>15784</v>
      </c>
      <c r="D1594" s="64" t="s">
        <v>7</v>
      </c>
      <c r="E1594" s="64" t="s">
        <v>15785</v>
      </c>
      <c r="F1594" s="64" t="s">
        <v>1530</v>
      </c>
      <c r="G1594" s="64" t="s">
        <v>1216</v>
      </c>
      <c r="H1594" s="65">
        <v>40315</v>
      </c>
      <c r="I1594" s="65">
        <v>41178</v>
      </c>
      <c r="J1594" s="93" t="s">
        <v>1</v>
      </c>
      <c r="K1594" s="101">
        <v>1460</v>
      </c>
      <c r="L1594" s="67">
        <f t="shared" si="240"/>
        <v>4.9628989520355302E-7</v>
      </c>
      <c r="M1594" s="66">
        <v>822.49857299999996</v>
      </c>
      <c r="N1594" s="73">
        <f t="shared" si="241"/>
        <v>1.5938117889849469E-5</v>
      </c>
      <c r="O1594" s="98">
        <v>1460</v>
      </c>
      <c r="P1594" s="67">
        <f t="shared" si="247"/>
        <v>5.3767426914725413E-7</v>
      </c>
      <c r="Q1594" s="66">
        <v>822.04780800000003</v>
      </c>
      <c r="R1594" s="105">
        <f t="shared" si="242"/>
        <v>2.3553105941624522E-5</v>
      </c>
      <c r="S1594" s="101">
        <v>0</v>
      </c>
      <c r="T1594" s="67">
        <f t="shared" si="248"/>
        <v>0</v>
      </c>
      <c r="U1594" s="66">
        <v>0</v>
      </c>
      <c r="V1594" s="73">
        <f t="shared" si="249"/>
        <v>0</v>
      </c>
      <c r="W1594" s="98">
        <v>0</v>
      </c>
      <c r="X1594" s="67">
        <f t="shared" si="243"/>
        <v>0</v>
      </c>
      <c r="Y1594" s="66">
        <v>0</v>
      </c>
      <c r="Z1594" s="105">
        <f t="shared" si="244"/>
        <v>0</v>
      </c>
      <c r="AA1594" s="101">
        <v>0</v>
      </c>
      <c r="AB1594" s="67">
        <f t="shared" si="245"/>
        <v>0</v>
      </c>
      <c r="AC1594" s="66">
        <v>0</v>
      </c>
      <c r="AD1594" s="73">
        <f t="shared" si="246"/>
        <v>0</v>
      </c>
    </row>
    <row r="1595" spans="1:30" x14ac:dyDescent="0.25">
      <c r="A1595" s="165"/>
      <c r="B1595" s="72" t="s">
        <v>5023</v>
      </c>
      <c r="C1595" s="64" t="s">
        <v>5024</v>
      </c>
      <c r="D1595" s="64" t="s">
        <v>4</v>
      </c>
      <c r="E1595" s="64" t="s">
        <v>5025</v>
      </c>
      <c r="F1595" s="64" t="s">
        <v>228</v>
      </c>
      <c r="G1595" s="64" t="s">
        <v>1193</v>
      </c>
      <c r="H1595" s="65">
        <v>38721</v>
      </c>
      <c r="I1595" s="65">
        <v>39545</v>
      </c>
      <c r="J1595" s="93" t="s">
        <v>1</v>
      </c>
      <c r="K1595" s="101">
        <v>81875</v>
      </c>
      <c r="L1595" s="67">
        <f t="shared" si="240"/>
        <v>2.7831325458760892E-5</v>
      </c>
      <c r="M1595" s="66">
        <v>809.65892250000002</v>
      </c>
      <c r="N1595" s="73">
        <f t="shared" si="241"/>
        <v>1.5689315192737113E-5</v>
      </c>
      <c r="O1595" s="98">
        <v>70475</v>
      </c>
      <c r="P1595" s="67">
        <f t="shared" si="247"/>
        <v>2.5953831587775844E-5</v>
      </c>
      <c r="Q1595" s="66">
        <v>410.33972249999999</v>
      </c>
      <c r="R1595" s="105">
        <f t="shared" si="242"/>
        <v>1.1756949975468224E-5</v>
      </c>
      <c r="S1595" s="101">
        <v>48500</v>
      </c>
      <c r="T1595" s="67">
        <f t="shared" si="248"/>
        <v>2.124499597029472E-5</v>
      </c>
      <c r="U1595" s="66">
        <v>167.51130000000001</v>
      </c>
      <c r="V1595" s="73">
        <f t="shared" si="249"/>
        <v>8.9452120152209464E-6</v>
      </c>
      <c r="W1595" s="98">
        <v>42900</v>
      </c>
      <c r="X1595" s="67">
        <f t="shared" si="243"/>
        <v>2.4374009060812763E-5</v>
      </c>
      <c r="Y1595" s="66">
        <v>129.85830000000001</v>
      </c>
      <c r="Z1595" s="105">
        <f t="shared" si="244"/>
        <v>1.6787867677579685E-5</v>
      </c>
      <c r="AA1595" s="101">
        <v>5600</v>
      </c>
      <c r="AB1595" s="67">
        <f t="shared" si="245"/>
        <v>1.0711164495980005E-5</v>
      </c>
      <c r="AC1595" s="66">
        <v>37.652999999999999</v>
      </c>
      <c r="AD1595" s="73">
        <f t="shared" si="246"/>
        <v>3.425766274259304E-6</v>
      </c>
    </row>
    <row r="1596" spans="1:30" x14ac:dyDescent="0.25">
      <c r="A1596" s="165"/>
      <c r="B1596" s="72" t="s">
        <v>10421</v>
      </c>
      <c r="C1596" s="64" t="s">
        <v>10422</v>
      </c>
      <c r="D1596" s="64" t="s">
        <v>0</v>
      </c>
      <c r="E1596" s="64" t="s">
        <v>3565</v>
      </c>
      <c r="F1596" s="64" t="s">
        <v>493</v>
      </c>
      <c r="G1596" s="64" t="s">
        <v>1167</v>
      </c>
      <c r="H1596" s="65">
        <v>38726</v>
      </c>
      <c r="I1596" s="65">
        <v>41079</v>
      </c>
      <c r="J1596" s="93" t="s">
        <v>1</v>
      </c>
      <c r="K1596" s="101">
        <v>69310</v>
      </c>
      <c r="L1596" s="67">
        <f t="shared" si="240"/>
        <v>2.3560173038738531E-5</v>
      </c>
      <c r="M1596" s="66">
        <v>806.20725052</v>
      </c>
      <c r="N1596" s="73">
        <f t="shared" si="241"/>
        <v>1.562242978194099E-5</v>
      </c>
      <c r="O1596" s="98">
        <v>58210</v>
      </c>
      <c r="P1596" s="67">
        <f t="shared" si="247"/>
        <v>2.1436999456891549E-5</v>
      </c>
      <c r="Q1596" s="66">
        <v>409.09365051999998</v>
      </c>
      <c r="R1596" s="105">
        <f t="shared" si="242"/>
        <v>1.1721247836164143E-5</v>
      </c>
      <c r="S1596" s="101">
        <v>38400</v>
      </c>
      <c r="T1596" s="67">
        <f t="shared" si="248"/>
        <v>1.6820780314625098E-5</v>
      </c>
      <c r="U1596" s="66">
        <v>145.35913052000001</v>
      </c>
      <c r="V1596" s="73">
        <f t="shared" si="249"/>
        <v>7.762271804048884E-6</v>
      </c>
      <c r="W1596" s="98">
        <v>34000</v>
      </c>
      <c r="X1596" s="67">
        <f t="shared" si="243"/>
        <v>1.9317396458453006E-5</v>
      </c>
      <c r="Y1596" s="66">
        <v>115.77463052</v>
      </c>
      <c r="Z1596" s="105">
        <f t="shared" si="244"/>
        <v>1.4967154025506558E-5</v>
      </c>
      <c r="AA1596" s="101">
        <v>4400</v>
      </c>
      <c r="AB1596" s="67">
        <f t="shared" si="245"/>
        <v>8.415914961127147E-6</v>
      </c>
      <c r="AC1596" s="66">
        <v>29.584499999999998</v>
      </c>
      <c r="AD1596" s="73">
        <f t="shared" si="246"/>
        <v>2.6916735012037389E-6</v>
      </c>
    </row>
    <row r="1597" spans="1:30" x14ac:dyDescent="0.25">
      <c r="A1597" s="165"/>
      <c r="B1597" s="72" t="s">
        <v>5164</v>
      </c>
      <c r="C1597" s="64" t="s">
        <v>5165</v>
      </c>
      <c r="D1597" s="64" t="s">
        <v>7</v>
      </c>
      <c r="E1597" s="64" t="s">
        <v>5166</v>
      </c>
      <c r="F1597" s="64" t="s">
        <v>1400</v>
      </c>
      <c r="G1597" s="64" t="s">
        <v>1216</v>
      </c>
      <c r="H1597" s="65">
        <v>38754</v>
      </c>
      <c r="I1597" s="65">
        <v>41877</v>
      </c>
      <c r="J1597" s="93" t="s">
        <v>1</v>
      </c>
      <c r="K1597" s="101">
        <v>21720</v>
      </c>
      <c r="L1597" s="67">
        <f t="shared" si="240"/>
        <v>7.3831620026172404E-6</v>
      </c>
      <c r="M1597" s="66">
        <v>804.28249300000004</v>
      </c>
      <c r="N1597" s="73">
        <f t="shared" si="241"/>
        <v>1.5585132437884523E-5</v>
      </c>
      <c r="O1597" s="98">
        <v>21720</v>
      </c>
      <c r="P1597" s="67">
        <f t="shared" si="247"/>
        <v>7.998825428683807E-6</v>
      </c>
      <c r="Q1597" s="66">
        <v>804.28249300000004</v>
      </c>
      <c r="R1597" s="105">
        <f t="shared" si="242"/>
        <v>2.3044098628169913E-5</v>
      </c>
      <c r="S1597" s="101">
        <v>21400</v>
      </c>
      <c r="T1597" s="67">
        <f t="shared" si="248"/>
        <v>9.3740806961712777E-6</v>
      </c>
      <c r="U1597" s="66">
        <v>94.548344999999998</v>
      </c>
      <c r="V1597" s="73">
        <f t="shared" si="249"/>
        <v>5.0489429173629195E-6</v>
      </c>
      <c r="W1597" s="98">
        <v>21400</v>
      </c>
      <c r="X1597" s="67">
        <f t="shared" si="243"/>
        <v>1.2158596594438069E-5</v>
      </c>
      <c r="Y1597" s="66">
        <v>94.548344999999998</v>
      </c>
      <c r="Z1597" s="105">
        <f t="shared" si="244"/>
        <v>1.2223054706508192E-5</v>
      </c>
      <c r="AA1597" s="101">
        <v>0</v>
      </c>
      <c r="AB1597" s="67">
        <f t="shared" si="245"/>
        <v>0</v>
      </c>
      <c r="AC1597" s="66">
        <v>0</v>
      </c>
      <c r="AD1597" s="73">
        <f t="shared" si="246"/>
        <v>0</v>
      </c>
    </row>
    <row r="1598" spans="1:30" x14ac:dyDescent="0.25">
      <c r="A1598" s="165"/>
      <c r="B1598" s="72" t="s">
        <v>12496</v>
      </c>
      <c r="C1598" s="64" t="s">
        <v>12497</v>
      </c>
      <c r="D1598" s="64" t="s">
        <v>4</v>
      </c>
      <c r="E1598" s="64" t="s">
        <v>12498</v>
      </c>
      <c r="F1598" s="64" t="s">
        <v>1199</v>
      </c>
      <c r="G1598" s="64" t="s">
        <v>1199</v>
      </c>
      <c r="H1598" s="65">
        <v>38735</v>
      </c>
      <c r="I1598" s="65">
        <v>41977</v>
      </c>
      <c r="J1598" s="93" t="s">
        <v>1</v>
      </c>
      <c r="K1598" s="101">
        <v>69535</v>
      </c>
      <c r="L1598" s="67">
        <f t="shared" si="240"/>
        <v>2.3636656070533602E-5</v>
      </c>
      <c r="M1598" s="66">
        <v>802.70401894899805</v>
      </c>
      <c r="N1598" s="73">
        <f t="shared" si="241"/>
        <v>1.5554545265654938E-5</v>
      </c>
      <c r="O1598" s="98">
        <v>65735</v>
      </c>
      <c r="P1598" s="67">
        <f t="shared" si="247"/>
        <v>2.4208231563284074E-5</v>
      </c>
      <c r="Q1598" s="66">
        <v>666.64252769899804</v>
      </c>
      <c r="R1598" s="105">
        <f t="shared" si="242"/>
        <v>1.9100473144363471E-5</v>
      </c>
      <c r="S1598" s="101">
        <v>54180</v>
      </c>
      <c r="T1598" s="67">
        <f t="shared" si="248"/>
        <v>2.3733069725166346E-5</v>
      </c>
      <c r="U1598" s="66">
        <v>313.72954969900002</v>
      </c>
      <c r="V1598" s="73">
        <f t="shared" si="249"/>
        <v>1.6753361340383315E-5</v>
      </c>
      <c r="W1598" s="98">
        <v>42200</v>
      </c>
      <c r="X1598" s="67">
        <f t="shared" si="243"/>
        <v>2.397629795725638E-5</v>
      </c>
      <c r="Y1598" s="66">
        <v>219.46257469899999</v>
      </c>
      <c r="Z1598" s="105">
        <f t="shared" si="244"/>
        <v>2.8371761098272181E-5</v>
      </c>
      <c r="AA1598" s="101">
        <v>11980</v>
      </c>
      <c r="AB1598" s="67">
        <f t="shared" si="245"/>
        <v>2.291424118961437E-5</v>
      </c>
      <c r="AC1598" s="66">
        <v>94.266975000000002</v>
      </c>
      <c r="AD1598" s="73">
        <f t="shared" si="246"/>
        <v>8.5766505651991854E-6</v>
      </c>
    </row>
    <row r="1599" spans="1:30" x14ac:dyDescent="0.25">
      <c r="A1599" s="165"/>
      <c r="B1599" s="72" t="s">
        <v>8764</v>
      </c>
      <c r="C1599" s="64" t="s">
        <v>8765</v>
      </c>
      <c r="D1599" s="64" t="s">
        <v>0</v>
      </c>
      <c r="E1599" s="64" t="s">
        <v>8766</v>
      </c>
      <c r="F1599" s="64" t="s">
        <v>1562</v>
      </c>
      <c r="G1599" s="64" t="s">
        <v>1167</v>
      </c>
      <c r="H1599" s="65">
        <v>38721</v>
      </c>
      <c r="I1599" s="65">
        <v>38993</v>
      </c>
      <c r="J1599" s="93" t="s">
        <v>1</v>
      </c>
      <c r="K1599" s="101">
        <v>93030</v>
      </c>
      <c r="L1599" s="67">
        <f t="shared" si="240"/>
        <v>3.1623184212867493E-5</v>
      </c>
      <c r="M1599" s="66">
        <v>787.32420264799998</v>
      </c>
      <c r="N1599" s="73">
        <f t="shared" si="241"/>
        <v>1.5256520036947903E-5</v>
      </c>
      <c r="O1599" s="98">
        <v>93030</v>
      </c>
      <c r="P1599" s="67">
        <f t="shared" si="247"/>
        <v>3.4260162506006197E-5</v>
      </c>
      <c r="Q1599" s="66">
        <v>787.32420264799998</v>
      </c>
      <c r="R1599" s="105">
        <f t="shared" si="242"/>
        <v>2.255821398087518E-5</v>
      </c>
      <c r="S1599" s="101">
        <v>68530</v>
      </c>
      <c r="T1599" s="67">
        <f t="shared" si="248"/>
        <v>3.0018960285449425E-5</v>
      </c>
      <c r="U1599" s="66">
        <v>246.52808999999999</v>
      </c>
      <c r="V1599" s="73">
        <f t="shared" si="249"/>
        <v>1.3164759826695098E-5</v>
      </c>
      <c r="W1599" s="98">
        <v>59930</v>
      </c>
      <c r="X1599" s="67">
        <f t="shared" si="243"/>
        <v>3.4049752051620257E-5</v>
      </c>
      <c r="Y1599" s="66">
        <v>188.71028999999999</v>
      </c>
      <c r="Z1599" s="105">
        <f t="shared" si="244"/>
        <v>2.4396156255839544E-5</v>
      </c>
      <c r="AA1599" s="101">
        <v>8600</v>
      </c>
      <c r="AB1599" s="67">
        <f t="shared" si="245"/>
        <v>1.6449288333112152E-5</v>
      </c>
      <c r="AC1599" s="66">
        <v>57.817799999999998</v>
      </c>
      <c r="AD1599" s="73">
        <f t="shared" si="246"/>
        <v>5.2604113693960528E-6</v>
      </c>
    </row>
    <row r="1600" spans="1:30" x14ac:dyDescent="0.25">
      <c r="A1600" s="165"/>
      <c r="B1600" s="72" t="s">
        <v>7419</v>
      </c>
      <c r="C1600" s="64" t="s">
        <v>7420</v>
      </c>
      <c r="D1600" s="64" t="s">
        <v>7</v>
      </c>
      <c r="E1600" s="64" t="s">
        <v>6072</v>
      </c>
      <c r="F1600" s="64" t="s">
        <v>20</v>
      </c>
      <c r="G1600" s="64" t="s">
        <v>1193</v>
      </c>
      <c r="H1600" s="65">
        <v>38733</v>
      </c>
      <c r="I1600" s="65">
        <v>40855</v>
      </c>
      <c r="J1600" s="93" t="s">
        <v>1</v>
      </c>
      <c r="K1600" s="101">
        <v>1500</v>
      </c>
      <c r="L1600" s="67">
        <f t="shared" si="240"/>
        <v>5.0988687863378735E-7</v>
      </c>
      <c r="M1600" s="66">
        <v>785.06738349999898</v>
      </c>
      <c r="N1600" s="73">
        <f t="shared" si="241"/>
        <v>1.5212788107413102E-5</v>
      </c>
      <c r="O1600" s="98">
        <v>1500</v>
      </c>
      <c r="P1600" s="67">
        <f t="shared" si="247"/>
        <v>5.524050710416994E-7</v>
      </c>
      <c r="Q1600" s="66">
        <v>743.41675599999996</v>
      </c>
      <c r="R1600" s="105">
        <f t="shared" si="242"/>
        <v>2.1300188921429284E-5</v>
      </c>
      <c r="S1600" s="101">
        <v>1200</v>
      </c>
      <c r="T1600" s="67">
        <f t="shared" si="248"/>
        <v>5.2564938483203431E-7</v>
      </c>
      <c r="U1600" s="66">
        <v>3.6324000000000001</v>
      </c>
      <c r="V1600" s="73">
        <f t="shared" si="249"/>
        <v>1.9397251483385637E-7</v>
      </c>
      <c r="W1600" s="98">
        <v>1200</v>
      </c>
      <c r="X1600" s="67">
        <f t="shared" si="243"/>
        <v>6.8179046323951784E-7</v>
      </c>
      <c r="Y1600" s="66">
        <v>3.6324000000000001</v>
      </c>
      <c r="Z1600" s="105">
        <f t="shared" si="244"/>
        <v>4.6959070426796319E-7</v>
      </c>
      <c r="AA1600" s="101">
        <v>0</v>
      </c>
      <c r="AB1600" s="67">
        <f t="shared" si="245"/>
        <v>0</v>
      </c>
      <c r="AC1600" s="66">
        <v>0</v>
      </c>
      <c r="AD1600" s="73">
        <f t="shared" si="246"/>
        <v>0</v>
      </c>
    </row>
    <row r="1601" spans="1:30" x14ac:dyDescent="0.25">
      <c r="A1601" s="165"/>
      <c r="B1601" s="72" t="s">
        <v>13243</v>
      </c>
      <c r="C1601" s="64" t="s">
        <v>13244</v>
      </c>
      <c r="D1601" s="64" t="s">
        <v>0</v>
      </c>
      <c r="E1601" s="64" t="s">
        <v>13245</v>
      </c>
      <c r="F1601" s="64" t="s">
        <v>1647</v>
      </c>
      <c r="G1601" s="64" t="s">
        <v>1227</v>
      </c>
      <c r="H1601" s="65">
        <v>41626</v>
      </c>
      <c r="I1601" s="65">
        <v>42004</v>
      </c>
      <c r="J1601" s="93" t="s">
        <v>1</v>
      </c>
      <c r="K1601" s="101">
        <v>31335</v>
      </c>
      <c r="L1601" s="67">
        <f t="shared" si="240"/>
        <v>1.0651536894659817E-5</v>
      </c>
      <c r="M1601" s="66">
        <v>781.54452500000002</v>
      </c>
      <c r="N1601" s="73">
        <f t="shared" si="241"/>
        <v>1.5144523266688276E-5</v>
      </c>
      <c r="O1601" s="98">
        <v>25635</v>
      </c>
      <c r="P1601" s="67">
        <f t="shared" si="247"/>
        <v>9.4406026641026428E-6</v>
      </c>
      <c r="Q1601" s="66">
        <v>581.19892500000003</v>
      </c>
      <c r="R1601" s="105">
        <f t="shared" si="242"/>
        <v>1.6652364644080755E-5</v>
      </c>
      <c r="S1601" s="101">
        <v>18800</v>
      </c>
      <c r="T1601" s="67">
        <f t="shared" si="248"/>
        <v>8.2351736957018696E-6</v>
      </c>
      <c r="U1601" s="66">
        <v>308.30790000000002</v>
      </c>
      <c r="V1601" s="73">
        <f t="shared" si="249"/>
        <v>1.6463841731677433E-5</v>
      </c>
      <c r="W1601" s="98">
        <v>4500</v>
      </c>
      <c r="X1601" s="67">
        <f t="shared" si="243"/>
        <v>2.5567142371481921E-6</v>
      </c>
      <c r="Y1601" s="66">
        <v>16.497150000000001</v>
      </c>
      <c r="Z1601" s="105">
        <f t="shared" si="244"/>
        <v>2.1327244485503331E-6</v>
      </c>
      <c r="AA1601" s="101">
        <v>14300</v>
      </c>
      <c r="AB1601" s="67">
        <f t="shared" si="245"/>
        <v>2.7351723623663228E-5</v>
      </c>
      <c r="AC1601" s="66">
        <v>291.81074999999998</v>
      </c>
      <c r="AD1601" s="73">
        <f t="shared" si="246"/>
        <v>2.6549688625509604E-5</v>
      </c>
    </row>
    <row r="1602" spans="1:30" x14ac:dyDescent="0.25">
      <c r="A1602" s="165"/>
      <c r="B1602" s="72" t="s">
        <v>9651</v>
      </c>
      <c r="C1602" s="64" t="s">
        <v>9652</v>
      </c>
      <c r="D1602" s="64" t="s">
        <v>2</v>
      </c>
      <c r="E1602" s="64" t="s">
        <v>9653</v>
      </c>
      <c r="F1602" s="64" t="s">
        <v>1313</v>
      </c>
      <c r="G1602" s="64" t="s">
        <v>1193</v>
      </c>
      <c r="H1602" s="65">
        <v>38722</v>
      </c>
      <c r="I1602" s="65">
        <v>39154</v>
      </c>
      <c r="J1602" s="93" t="s">
        <v>1</v>
      </c>
      <c r="K1602" s="101">
        <v>80540</v>
      </c>
      <c r="L1602" s="67">
        <f t="shared" si="240"/>
        <v>2.7377526136776822E-5</v>
      </c>
      <c r="M1602" s="66">
        <v>780.91462455500005</v>
      </c>
      <c r="N1602" s="73">
        <f t="shared" si="241"/>
        <v>1.5132317254567598E-5</v>
      </c>
      <c r="O1602" s="98">
        <v>79840</v>
      </c>
      <c r="P1602" s="67">
        <f t="shared" si="247"/>
        <v>2.9402680581312854E-5</v>
      </c>
      <c r="Q1602" s="66">
        <v>757.65742455500003</v>
      </c>
      <c r="R1602" s="105">
        <f t="shared" si="242"/>
        <v>2.1708208956141763E-5</v>
      </c>
      <c r="S1602" s="101">
        <v>70000</v>
      </c>
      <c r="T1602" s="67">
        <f t="shared" si="248"/>
        <v>3.0662880781868669E-5</v>
      </c>
      <c r="U1602" s="66">
        <v>353.00847686999901</v>
      </c>
      <c r="V1602" s="73">
        <f t="shared" si="249"/>
        <v>1.8850881515290973E-5</v>
      </c>
      <c r="W1602" s="98">
        <v>60900</v>
      </c>
      <c r="X1602" s="67">
        <f t="shared" si="243"/>
        <v>3.4600866009405531E-5</v>
      </c>
      <c r="Y1602" s="66">
        <v>255.17795186999999</v>
      </c>
      <c r="Z1602" s="105">
        <f t="shared" si="244"/>
        <v>3.2988986381535543E-5</v>
      </c>
      <c r="AA1602" s="101">
        <v>9100</v>
      </c>
      <c r="AB1602" s="67">
        <f t="shared" si="245"/>
        <v>1.7405642305967508E-5</v>
      </c>
      <c r="AC1602" s="66">
        <v>97.830525000000094</v>
      </c>
      <c r="AD1602" s="73">
        <f t="shared" si="246"/>
        <v>8.9008714614527928E-6</v>
      </c>
    </row>
    <row r="1603" spans="1:30" x14ac:dyDescent="0.25">
      <c r="A1603" s="165"/>
      <c r="B1603" s="72" t="s">
        <v>4441</v>
      </c>
      <c r="C1603" s="64" t="s">
        <v>4442</v>
      </c>
      <c r="D1603" s="64" t="s">
        <v>7</v>
      </c>
      <c r="E1603" s="64" t="s">
        <v>4443</v>
      </c>
      <c r="F1603" s="64" t="s">
        <v>2842</v>
      </c>
      <c r="G1603" s="64" t="s">
        <v>1416</v>
      </c>
      <c r="H1603" s="65">
        <v>38740</v>
      </c>
      <c r="I1603" s="65">
        <v>41985</v>
      </c>
      <c r="J1603" s="93" t="s">
        <v>1</v>
      </c>
      <c r="K1603" s="101">
        <v>132545</v>
      </c>
      <c r="L1603" s="67">
        <f t="shared" si="240"/>
        <v>4.5055304219010228E-5</v>
      </c>
      <c r="M1603" s="66">
        <v>780.55142175000003</v>
      </c>
      <c r="N1603" s="73">
        <f t="shared" si="241"/>
        <v>1.5125279225184885E-5</v>
      </c>
      <c r="O1603" s="98">
        <v>132545</v>
      </c>
      <c r="P1603" s="67">
        <f t="shared" si="247"/>
        <v>4.8812353427481366E-5</v>
      </c>
      <c r="Q1603" s="66">
        <v>780.55142175000003</v>
      </c>
      <c r="R1603" s="105">
        <f t="shared" si="242"/>
        <v>2.2364161975070182E-5</v>
      </c>
      <c r="S1603" s="101">
        <v>126000</v>
      </c>
      <c r="T1603" s="67">
        <f t="shared" si="248"/>
        <v>5.51931854073636E-5</v>
      </c>
      <c r="U1603" s="66">
        <v>758.85376500000098</v>
      </c>
      <c r="V1603" s="73">
        <f t="shared" si="249"/>
        <v>4.0523283005228069E-5</v>
      </c>
      <c r="W1603" s="98">
        <v>126000</v>
      </c>
      <c r="X1603" s="67">
        <f t="shared" si="243"/>
        <v>7.1587998640149379E-5</v>
      </c>
      <c r="Y1603" s="66">
        <v>758.85376500000098</v>
      </c>
      <c r="Z1603" s="105">
        <f t="shared" si="244"/>
        <v>9.8103368005380976E-5</v>
      </c>
      <c r="AA1603" s="101">
        <v>0</v>
      </c>
      <c r="AB1603" s="67">
        <f t="shared" si="245"/>
        <v>0</v>
      </c>
      <c r="AC1603" s="66">
        <v>0</v>
      </c>
      <c r="AD1603" s="73">
        <f t="shared" si="246"/>
        <v>0</v>
      </c>
    </row>
    <row r="1604" spans="1:30" x14ac:dyDescent="0.25">
      <c r="A1604" s="165"/>
      <c r="B1604" s="72" t="s">
        <v>8698</v>
      </c>
      <c r="C1604" s="64" t="s">
        <v>3209</v>
      </c>
      <c r="D1604" s="64" t="s">
        <v>0</v>
      </c>
      <c r="E1604" s="64" t="s">
        <v>8699</v>
      </c>
      <c r="F1604" s="64" t="s">
        <v>1400</v>
      </c>
      <c r="G1604" s="64" t="s">
        <v>1216</v>
      </c>
      <c r="H1604" s="65">
        <v>38720</v>
      </c>
      <c r="I1604" s="65">
        <v>41962</v>
      </c>
      <c r="J1604" s="93" t="s">
        <v>1</v>
      </c>
      <c r="K1604" s="101">
        <v>178370</v>
      </c>
      <c r="L1604" s="67">
        <f t="shared" ref="L1604:L1667" si="250">K1604/$K$5777</f>
        <v>6.063234836127243E-5</v>
      </c>
      <c r="M1604" s="66">
        <v>776.04255223999905</v>
      </c>
      <c r="N1604" s="73">
        <f t="shared" ref="N1604:N1667" si="251">M1604/$M$5777</f>
        <v>1.5037907774146095E-5</v>
      </c>
      <c r="O1604" s="98">
        <v>178280</v>
      </c>
      <c r="P1604" s="67">
        <f t="shared" si="247"/>
        <v>6.5655184043542783E-5</v>
      </c>
      <c r="Q1604" s="66">
        <v>770.64255223999896</v>
      </c>
      <c r="R1604" s="105">
        <f t="shared" ref="R1604:R1667" si="252">Q1604/Q$5777</f>
        <v>2.2080255551308039E-5</v>
      </c>
      <c r="S1604" s="101">
        <v>158750</v>
      </c>
      <c r="T1604" s="67">
        <f t="shared" si="248"/>
        <v>6.9539033201737867E-5</v>
      </c>
      <c r="U1604" s="66">
        <v>600.30991623999898</v>
      </c>
      <c r="V1604" s="73">
        <f t="shared" si="249"/>
        <v>3.2056938699695597E-5</v>
      </c>
      <c r="W1604" s="98">
        <v>148550</v>
      </c>
      <c r="X1604" s="67">
        <f t="shared" ref="X1604:X1667" si="253">W1604/$W$5777</f>
        <v>8.439997776185865E-5</v>
      </c>
      <c r="Y1604" s="66">
        <v>510.48151624000099</v>
      </c>
      <c r="Z1604" s="105">
        <f t="shared" ref="Z1604:Z1667" si="254">Y1604/$Y$5777</f>
        <v>6.5994211740700296E-5</v>
      </c>
      <c r="AA1604" s="101">
        <v>10200</v>
      </c>
      <c r="AB1604" s="67">
        <f t="shared" ref="AB1604:AB1667" si="255">AA1604/$AA$5777</f>
        <v>1.9509621046249294E-5</v>
      </c>
      <c r="AC1604" s="66">
        <v>89.828400000000002</v>
      </c>
      <c r="AD1604" s="73">
        <f t="shared" ref="AD1604:AD1667" si="256">AC1604/$AC$5777</f>
        <v>8.1728176557159979E-6</v>
      </c>
    </row>
    <row r="1605" spans="1:30" x14ac:dyDescent="0.25">
      <c r="A1605" s="165"/>
      <c r="B1605" s="72" t="s">
        <v>11921</v>
      </c>
      <c r="C1605" s="64" t="s">
        <v>11922</v>
      </c>
      <c r="D1605" s="64" t="s">
        <v>4</v>
      </c>
      <c r="E1605" s="64" t="s">
        <v>9514</v>
      </c>
      <c r="F1605" s="64" t="s">
        <v>1313</v>
      </c>
      <c r="G1605" s="64" t="s">
        <v>1193</v>
      </c>
      <c r="H1605" s="65">
        <v>38721</v>
      </c>
      <c r="I1605" s="65">
        <v>41988</v>
      </c>
      <c r="J1605" s="93" t="s">
        <v>1</v>
      </c>
      <c r="K1605" s="101">
        <v>24400</v>
      </c>
      <c r="L1605" s="67">
        <f t="shared" si="250"/>
        <v>8.2941598924429397E-6</v>
      </c>
      <c r="M1605" s="66">
        <v>758.08276234699804</v>
      </c>
      <c r="N1605" s="73">
        <f t="shared" si="251"/>
        <v>1.4689888631027682E-5</v>
      </c>
      <c r="O1605" s="98">
        <v>24400</v>
      </c>
      <c r="P1605" s="67">
        <f t="shared" ref="P1605:P1668" si="257">O1605/$O$5777</f>
        <v>8.9857891556116443E-6</v>
      </c>
      <c r="Q1605" s="66">
        <v>758.08276234699804</v>
      </c>
      <c r="R1605" s="105">
        <f t="shared" si="252"/>
        <v>2.1720395627012256E-5</v>
      </c>
      <c r="S1605" s="101">
        <v>22700</v>
      </c>
      <c r="T1605" s="67">
        <f t="shared" ref="T1605:T1668" si="258">S1605/$S$5777</f>
        <v>9.9435341964059817E-6</v>
      </c>
      <c r="U1605" s="66">
        <v>137.313874347</v>
      </c>
      <c r="V1605" s="73">
        <f t="shared" ref="V1605:V1668" si="259">U1605/$U$5777</f>
        <v>7.3326499087842052E-6</v>
      </c>
      <c r="W1605" s="98">
        <v>6300</v>
      </c>
      <c r="X1605" s="67">
        <f t="shared" si="253"/>
        <v>3.5793999320074689E-6</v>
      </c>
      <c r="Y1605" s="66">
        <v>27.047224347</v>
      </c>
      <c r="Z1605" s="105">
        <f t="shared" si="254"/>
        <v>3.4966207272330497E-6</v>
      </c>
      <c r="AA1605" s="101">
        <v>16400</v>
      </c>
      <c r="AB1605" s="67">
        <f t="shared" si="255"/>
        <v>3.1368410309655727E-5</v>
      </c>
      <c r="AC1605" s="66">
        <v>110.26665</v>
      </c>
      <c r="AD1605" s="73">
        <f t="shared" si="256"/>
        <v>1.0032341931467737E-5</v>
      </c>
    </row>
    <row r="1606" spans="1:30" x14ac:dyDescent="0.25">
      <c r="A1606" s="165"/>
      <c r="B1606" s="72" t="s">
        <v>9088</v>
      </c>
      <c r="C1606" s="64" t="s">
        <v>9089</v>
      </c>
      <c r="D1606" s="64" t="s">
        <v>4</v>
      </c>
      <c r="E1606" s="64" t="s">
        <v>7993</v>
      </c>
      <c r="F1606" s="64" t="s">
        <v>1221</v>
      </c>
      <c r="G1606" s="64" t="s">
        <v>1167</v>
      </c>
      <c r="H1606" s="65">
        <v>39196</v>
      </c>
      <c r="I1606" s="65">
        <v>41985</v>
      </c>
      <c r="J1606" s="93" t="s">
        <v>1</v>
      </c>
      <c r="K1606" s="101">
        <v>20012</v>
      </c>
      <c r="L1606" s="67">
        <f t="shared" si="250"/>
        <v>6.8025708101462348E-6</v>
      </c>
      <c r="M1606" s="66">
        <v>757.65828349999902</v>
      </c>
      <c r="N1606" s="73">
        <f t="shared" si="251"/>
        <v>1.4681663213832682E-5</v>
      </c>
      <c r="O1606" s="98">
        <v>20012</v>
      </c>
      <c r="P1606" s="67">
        <f t="shared" si="257"/>
        <v>7.369820187790993E-6</v>
      </c>
      <c r="Q1606" s="66">
        <v>757.65828349999902</v>
      </c>
      <c r="R1606" s="105">
        <f t="shared" si="252"/>
        <v>2.1708233566416692E-5</v>
      </c>
      <c r="S1606" s="101">
        <v>18500</v>
      </c>
      <c r="T1606" s="67">
        <f t="shared" si="258"/>
        <v>8.1037613494938614E-6</v>
      </c>
      <c r="U1606" s="66">
        <v>84.431877000000199</v>
      </c>
      <c r="V1606" s="73">
        <f t="shared" si="259"/>
        <v>4.5087169677989418E-6</v>
      </c>
      <c r="W1606" s="98">
        <v>13300</v>
      </c>
      <c r="X1606" s="67">
        <f t="shared" si="253"/>
        <v>7.5565109675713229E-6</v>
      </c>
      <c r="Y1606" s="66">
        <v>47.451252000000103</v>
      </c>
      <c r="Z1606" s="105">
        <f t="shared" si="254"/>
        <v>6.1344199000871722E-6</v>
      </c>
      <c r="AA1606" s="101">
        <v>5200</v>
      </c>
      <c r="AB1606" s="67">
        <f t="shared" si="255"/>
        <v>9.9460813176957184E-6</v>
      </c>
      <c r="AC1606" s="66">
        <v>36.980625000000003</v>
      </c>
      <c r="AD1606" s="73">
        <f t="shared" si="256"/>
        <v>3.3645918765046738E-6</v>
      </c>
    </row>
    <row r="1607" spans="1:30" x14ac:dyDescent="0.25">
      <c r="A1607" s="165"/>
      <c r="B1607" s="72" t="s">
        <v>13450</v>
      </c>
      <c r="C1607" s="64" t="s">
        <v>13451</v>
      </c>
      <c r="D1607" s="64" t="s">
        <v>0</v>
      </c>
      <c r="E1607" s="64" t="s">
        <v>13452</v>
      </c>
      <c r="F1607" s="64" t="s">
        <v>493</v>
      </c>
      <c r="G1607" s="64" t="s">
        <v>1167</v>
      </c>
      <c r="H1607" s="65">
        <v>39162</v>
      </c>
      <c r="I1607" s="65">
        <v>39927</v>
      </c>
      <c r="J1607" s="93" t="s">
        <v>1</v>
      </c>
      <c r="K1607" s="101">
        <v>22610</v>
      </c>
      <c r="L1607" s="67">
        <f t="shared" si="250"/>
        <v>7.6856948839399534E-6</v>
      </c>
      <c r="M1607" s="66">
        <v>751.21501154600003</v>
      </c>
      <c r="N1607" s="73">
        <f t="shared" si="251"/>
        <v>1.455680752244269E-5</v>
      </c>
      <c r="O1607" s="98">
        <v>22010</v>
      </c>
      <c r="P1607" s="67">
        <f t="shared" si="257"/>
        <v>8.1056237424185358E-6</v>
      </c>
      <c r="Q1607" s="66">
        <v>739.67725154599998</v>
      </c>
      <c r="R1607" s="105">
        <f t="shared" si="252"/>
        <v>2.1193045585339714E-5</v>
      </c>
      <c r="S1607" s="101">
        <v>13200</v>
      </c>
      <c r="T1607" s="67">
        <f t="shared" si="258"/>
        <v>5.7821432331523767E-6</v>
      </c>
      <c r="U1607" s="66">
        <v>200.437510691</v>
      </c>
      <c r="V1607" s="73">
        <f t="shared" si="259"/>
        <v>1.0703493011719866E-5</v>
      </c>
      <c r="W1607" s="98">
        <v>5500</v>
      </c>
      <c r="X1607" s="67">
        <f t="shared" si="253"/>
        <v>3.124872956514457E-6</v>
      </c>
      <c r="Y1607" s="66">
        <v>18.224035691000001</v>
      </c>
      <c r="Z1607" s="105">
        <f t="shared" si="254"/>
        <v>2.355973393552799E-6</v>
      </c>
      <c r="AA1607" s="101">
        <v>7700</v>
      </c>
      <c r="AB1607" s="67">
        <f t="shared" si="255"/>
        <v>1.4727851181972507E-5</v>
      </c>
      <c r="AC1607" s="66">
        <v>182.21347499999999</v>
      </c>
      <c r="AD1607" s="73">
        <f t="shared" si="256"/>
        <v>1.6578248144121075E-5</v>
      </c>
    </row>
    <row r="1608" spans="1:30" x14ac:dyDescent="0.25">
      <c r="A1608" s="165"/>
      <c r="B1608" s="72" t="s">
        <v>12988</v>
      </c>
      <c r="C1608" s="64" t="s">
        <v>12989</v>
      </c>
      <c r="D1608" s="64" t="s">
        <v>4</v>
      </c>
      <c r="E1608" s="64" t="s">
        <v>12990</v>
      </c>
      <c r="F1608" s="64" t="s">
        <v>1306</v>
      </c>
      <c r="G1608" s="64" t="s">
        <v>1216</v>
      </c>
      <c r="H1608" s="65">
        <v>38726</v>
      </c>
      <c r="I1608" s="65">
        <v>41992</v>
      </c>
      <c r="J1608" s="93" t="s">
        <v>1</v>
      </c>
      <c r="K1608" s="101">
        <v>13490</v>
      </c>
      <c r="L1608" s="67">
        <f t="shared" si="250"/>
        <v>4.5855826618465276E-6</v>
      </c>
      <c r="M1608" s="66">
        <v>746.57758162999903</v>
      </c>
      <c r="N1608" s="73">
        <f t="shared" si="251"/>
        <v>1.4466944868410903E-5</v>
      </c>
      <c r="O1608" s="98">
        <v>13490</v>
      </c>
      <c r="P1608" s="67">
        <f t="shared" si="257"/>
        <v>4.9679629389016832E-6</v>
      </c>
      <c r="Q1608" s="66">
        <v>746.57758162999903</v>
      </c>
      <c r="R1608" s="105">
        <f t="shared" si="252"/>
        <v>2.1390752098171397E-5</v>
      </c>
      <c r="S1608" s="101">
        <v>12990</v>
      </c>
      <c r="T1608" s="67">
        <f t="shared" si="258"/>
        <v>5.6901545908067709E-6</v>
      </c>
      <c r="U1608" s="66">
        <v>53.189528380000098</v>
      </c>
      <c r="V1608" s="73">
        <f t="shared" si="259"/>
        <v>2.8403552975155249E-6</v>
      </c>
      <c r="W1608" s="98">
        <v>9490</v>
      </c>
      <c r="X1608" s="67">
        <f t="shared" si="253"/>
        <v>5.3918262467858538E-6</v>
      </c>
      <c r="Y1608" s="66">
        <v>29.657228380000099</v>
      </c>
      <c r="Z1608" s="105">
        <f t="shared" si="254"/>
        <v>3.8340377605990723E-6</v>
      </c>
      <c r="AA1608" s="101">
        <v>3500</v>
      </c>
      <c r="AB1608" s="67">
        <f t="shared" si="255"/>
        <v>6.6944778099875035E-6</v>
      </c>
      <c r="AC1608" s="66">
        <v>23.532299999999999</v>
      </c>
      <c r="AD1608" s="73">
        <f t="shared" si="256"/>
        <v>2.1410288608013232E-6</v>
      </c>
    </row>
    <row r="1609" spans="1:30" x14ac:dyDescent="0.25">
      <c r="A1609" s="165"/>
      <c r="B1609" s="72" t="s">
        <v>7616</v>
      </c>
      <c r="C1609" s="64" t="s">
        <v>7617</v>
      </c>
      <c r="D1609" s="64" t="s">
        <v>4</v>
      </c>
      <c r="E1609" s="64" t="s">
        <v>7618</v>
      </c>
      <c r="F1609" s="64" t="s">
        <v>1215</v>
      </c>
      <c r="G1609" s="64" t="s">
        <v>1216</v>
      </c>
      <c r="H1609" s="65">
        <v>38720</v>
      </c>
      <c r="I1609" s="65">
        <v>42003</v>
      </c>
      <c r="J1609" s="93" t="s">
        <v>1</v>
      </c>
      <c r="K1609" s="101">
        <v>14060</v>
      </c>
      <c r="L1609" s="67">
        <f t="shared" si="250"/>
        <v>4.7793396757273668E-6</v>
      </c>
      <c r="M1609" s="66">
        <v>738.62213150000002</v>
      </c>
      <c r="N1609" s="73">
        <f t="shared" si="251"/>
        <v>1.4312786665344034E-5</v>
      </c>
      <c r="O1609" s="98">
        <v>14060</v>
      </c>
      <c r="P1609" s="67">
        <f t="shared" si="257"/>
        <v>5.1778768658975291E-6</v>
      </c>
      <c r="Q1609" s="66">
        <v>738.62213150000002</v>
      </c>
      <c r="R1609" s="105">
        <f t="shared" si="252"/>
        <v>2.1162814552566776E-5</v>
      </c>
      <c r="S1609" s="101">
        <v>13260</v>
      </c>
      <c r="T1609" s="67">
        <f t="shared" si="258"/>
        <v>5.8084257023939792E-6</v>
      </c>
      <c r="U1609" s="66">
        <v>43.5867000000001</v>
      </c>
      <c r="V1609" s="73">
        <f t="shared" si="259"/>
        <v>2.3275580366448811E-6</v>
      </c>
      <c r="W1609" s="98">
        <v>12800</v>
      </c>
      <c r="X1609" s="67">
        <f t="shared" si="253"/>
        <v>7.2724316078881911E-6</v>
      </c>
      <c r="Y1609" s="66">
        <v>38.745600000000103</v>
      </c>
      <c r="Z1609" s="105">
        <f t="shared" si="254"/>
        <v>5.0089675121916206E-6</v>
      </c>
      <c r="AA1609" s="101">
        <v>460</v>
      </c>
      <c r="AB1609" s="67">
        <f t="shared" si="255"/>
        <v>8.7984565502692903E-7</v>
      </c>
      <c r="AC1609" s="66">
        <v>4.8411</v>
      </c>
      <c r="AD1609" s="73">
        <f t="shared" si="256"/>
        <v>4.4045566383333908E-7</v>
      </c>
    </row>
    <row r="1610" spans="1:30" x14ac:dyDescent="0.25">
      <c r="A1610" s="165"/>
      <c r="B1610" s="72" t="s">
        <v>5895</v>
      </c>
      <c r="C1610" s="64" t="s">
        <v>5863</v>
      </c>
      <c r="D1610" s="64" t="s">
        <v>2</v>
      </c>
      <c r="E1610" s="64" t="s">
        <v>5896</v>
      </c>
      <c r="F1610" s="64" t="s">
        <v>1313</v>
      </c>
      <c r="G1610" s="64" t="s">
        <v>1193</v>
      </c>
      <c r="H1610" s="65">
        <v>38719</v>
      </c>
      <c r="I1610" s="65">
        <v>38793</v>
      </c>
      <c r="J1610" s="93" t="s">
        <v>1</v>
      </c>
      <c r="K1610" s="101">
        <v>30725</v>
      </c>
      <c r="L1610" s="67">
        <f t="shared" si="250"/>
        <v>1.0444182897348744E-5</v>
      </c>
      <c r="M1610" s="66">
        <v>738.51304853500005</v>
      </c>
      <c r="N1610" s="73">
        <f t="shared" si="251"/>
        <v>1.4310672890058562E-5</v>
      </c>
      <c r="O1610" s="98">
        <v>28325</v>
      </c>
      <c r="P1610" s="67">
        <f t="shared" si="257"/>
        <v>1.0431249091504092E-5</v>
      </c>
      <c r="Q1610" s="66">
        <v>654.21904853499996</v>
      </c>
      <c r="R1610" s="105">
        <f t="shared" si="252"/>
        <v>1.8744518760609175E-5</v>
      </c>
      <c r="S1610" s="101">
        <v>21000</v>
      </c>
      <c r="T1610" s="67">
        <f t="shared" si="258"/>
        <v>9.1988642345606001E-6</v>
      </c>
      <c r="U1610" s="66">
        <v>373.98637353499998</v>
      </c>
      <c r="V1610" s="73">
        <f t="shared" si="259"/>
        <v>1.9971114796877529E-5</v>
      </c>
      <c r="W1610" s="98">
        <v>15900</v>
      </c>
      <c r="X1610" s="67">
        <f t="shared" si="253"/>
        <v>9.033723637923612E-6</v>
      </c>
      <c r="Y1610" s="66">
        <v>65.366961035000003</v>
      </c>
      <c r="Z1610" s="105">
        <f t="shared" si="254"/>
        <v>8.4505333301074099E-6</v>
      </c>
      <c r="AA1610" s="101">
        <v>5100</v>
      </c>
      <c r="AB1610" s="67">
        <f t="shared" si="255"/>
        <v>9.7548105231246472E-6</v>
      </c>
      <c r="AC1610" s="66">
        <v>308.61941250000001</v>
      </c>
      <c r="AD1610" s="73">
        <f t="shared" si="256"/>
        <v>2.8078983744302454E-5</v>
      </c>
    </row>
    <row r="1611" spans="1:30" x14ac:dyDescent="0.25">
      <c r="A1611" s="165"/>
      <c r="B1611" s="72" t="s">
        <v>14234</v>
      </c>
      <c r="C1611" s="64" t="s">
        <v>14235</v>
      </c>
      <c r="D1611" s="64" t="s">
        <v>0</v>
      </c>
      <c r="E1611" s="64" t="s">
        <v>14236</v>
      </c>
      <c r="F1611" s="64" t="s">
        <v>1230</v>
      </c>
      <c r="G1611" s="64" t="s">
        <v>1167</v>
      </c>
      <c r="H1611" s="65">
        <v>41849</v>
      </c>
      <c r="I1611" s="65">
        <v>41981</v>
      </c>
      <c r="J1611" s="93" t="s">
        <v>1</v>
      </c>
      <c r="K1611" s="101">
        <v>0</v>
      </c>
      <c r="L1611" s="67">
        <f t="shared" si="250"/>
        <v>0</v>
      </c>
      <c r="M1611" s="66">
        <v>738.29200000000003</v>
      </c>
      <c r="N1611" s="73">
        <f t="shared" si="251"/>
        <v>1.4306389481277245E-5</v>
      </c>
      <c r="O1611" s="98">
        <v>0</v>
      </c>
      <c r="P1611" s="67">
        <f t="shared" si="257"/>
        <v>0</v>
      </c>
      <c r="Q1611" s="66">
        <v>738.29200000000003</v>
      </c>
      <c r="R1611" s="105">
        <f t="shared" si="252"/>
        <v>2.1153355708301886E-5</v>
      </c>
      <c r="S1611" s="101">
        <v>0</v>
      </c>
      <c r="T1611" s="67">
        <f t="shared" si="258"/>
        <v>0</v>
      </c>
      <c r="U1611" s="66">
        <v>0</v>
      </c>
      <c r="V1611" s="73">
        <f t="shared" si="259"/>
        <v>0</v>
      </c>
      <c r="W1611" s="98">
        <v>0</v>
      </c>
      <c r="X1611" s="67">
        <f t="shared" si="253"/>
        <v>0</v>
      </c>
      <c r="Y1611" s="66">
        <v>0</v>
      </c>
      <c r="Z1611" s="105">
        <f t="shared" si="254"/>
        <v>0</v>
      </c>
      <c r="AA1611" s="101">
        <v>0</v>
      </c>
      <c r="AB1611" s="67">
        <f t="shared" si="255"/>
        <v>0</v>
      </c>
      <c r="AC1611" s="66">
        <v>0</v>
      </c>
      <c r="AD1611" s="73">
        <f t="shared" si="256"/>
        <v>0</v>
      </c>
    </row>
    <row r="1612" spans="1:30" x14ac:dyDescent="0.25">
      <c r="A1612" s="165"/>
      <c r="B1612" s="72" t="s">
        <v>12793</v>
      </c>
      <c r="C1612" s="64" t="s">
        <v>12794</v>
      </c>
      <c r="D1612" s="64" t="s">
        <v>7</v>
      </c>
      <c r="E1612" s="64" t="s">
        <v>12795</v>
      </c>
      <c r="F1612" s="64" t="s">
        <v>1269</v>
      </c>
      <c r="G1612" s="64" t="s">
        <v>1269</v>
      </c>
      <c r="H1612" s="65">
        <v>38733</v>
      </c>
      <c r="I1612" s="65">
        <v>41908</v>
      </c>
      <c r="J1612" s="93" t="s">
        <v>1</v>
      </c>
      <c r="K1612" s="101">
        <v>133920</v>
      </c>
      <c r="L1612" s="67">
        <f t="shared" si="250"/>
        <v>4.5522700524424529E-5</v>
      </c>
      <c r="M1612" s="66">
        <v>737.38575900000001</v>
      </c>
      <c r="N1612" s="73">
        <f t="shared" si="251"/>
        <v>1.4288828629053595E-5</v>
      </c>
      <c r="O1612" s="98">
        <v>133920</v>
      </c>
      <c r="P1612" s="67">
        <f t="shared" si="257"/>
        <v>4.9318724742602924E-5</v>
      </c>
      <c r="Q1612" s="66">
        <v>737.38575900000001</v>
      </c>
      <c r="R1612" s="105">
        <f t="shared" si="252"/>
        <v>2.112739032031116E-5</v>
      </c>
      <c r="S1612" s="101">
        <v>133260</v>
      </c>
      <c r="T1612" s="67">
        <f t="shared" si="258"/>
        <v>5.8373364185597408E-5</v>
      </c>
      <c r="U1612" s="66">
        <v>735.19776000000002</v>
      </c>
      <c r="V1612" s="73">
        <f t="shared" si="259"/>
        <v>3.9260037002372527E-5</v>
      </c>
      <c r="W1612" s="98">
        <v>133260</v>
      </c>
      <c r="X1612" s="67">
        <f t="shared" si="253"/>
        <v>7.5712830942748456E-5</v>
      </c>
      <c r="Y1612" s="66">
        <v>735.19776000000002</v>
      </c>
      <c r="Z1612" s="105">
        <f t="shared" si="254"/>
        <v>9.5045158543835743E-5</v>
      </c>
      <c r="AA1612" s="101">
        <v>0</v>
      </c>
      <c r="AB1612" s="67">
        <f t="shared" si="255"/>
        <v>0</v>
      </c>
      <c r="AC1612" s="66">
        <v>0</v>
      </c>
      <c r="AD1612" s="73">
        <f t="shared" si="256"/>
        <v>0</v>
      </c>
    </row>
    <row r="1613" spans="1:30" x14ac:dyDescent="0.25">
      <c r="A1613" s="165"/>
      <c r="B1613" s="72" t="s">
        <v>10943</v>
      </c>
      <c r="C1613" s="64" t="s">
        <v>10944</v>
      </c>
      <c r="D1613" s="64" t="s">
        <v>4</v>
      </c>
      <c r="E1613" s="64" t="s">
        <v>10945</v>
      </c>
      <c r="F1613" s="64" t="s">
        <v>1199</v>
      </c>
      <c r="G1613" s="64" t="s">
        <v>1199</v>
      </c>
      <c r="H1613" s="65">
        <v>38926</v>
      </c>
      <c r="I1613" s="65">
        <v>42003</v>
      </c>
      <c r="J1613" s="93" t="s">
        <v>1</v>
      </c>
      <c r="K1613" s="101">
        <v>33410</v>
      </c>
      <c r="L1613" s="67">
        <f t="shared" si="250"/>
        <v>1.1356880410103222E-5</v>
      </c>
      <c r="M1613" s="66">
        <v>736.01194499999804</v>
      </c>
      <c r="N1613" s="73">
        <f t="shared" si="251"/>
        <v>1.4262207294732135E-5</v>
      </c>
      <c r="O1613" s="98">
        <v>33410</v>
      </c>
      <c r="P1613" s="67">
        <f t="shared" si="257"/>
        <v>1.2303902282335453E-5</v>
      </c>
      <c r="Q1613" s="66">
        <v>736.01194499999804</v>
      </c>
      <c r="R1613" s="105">
        <f t="shared" si="252"/>
        <v>2.1088028148949306E-5</v>
      </c>
      <c r="S1613" s="101">
        <v>32910</v>
      </c>
      <c r="T1613" s="67">
        <f t="shared" si="258"/>
        <v>1.441593437901854E-5</v>
      </c>
      <c r="U1613" s="66">
        <v>205.25572949999901</v>
      </c>
      <c r="V1613" s="73">
        <f t="shared" si="259"/>
        <v>1.0960789019703933E-5</v>
      </c>
      <c r="W1613" s="98">
        <v>4450</v>
      </c>
      <c r="X1613" s="67">
        <f t="shared" si="253"/>
        <v>2.5283063011798788E-6</v>
      </c>
      <c r="Y1613" s="66">
        <v>13.495879499999999</v>
      </c>
      <c r="Z1613" s="105">
        <f t="shared" si="254"/>
        <v>1.7447251291489281E-6</v>
      </c>
      <c r="AA1613" s="101">
        <v>28460</v>
      </c>
      <c r="AB1613" s="67">
        <f t="shared" si="255"/>
        <v>5.4435668134926958E-5</v>
      </c>
      <c r="AC1613" s="66">
        <v>191.75985</v>
      </c>
      <c r="AD1613" s="73">
        <f t="shared" si="256"/>
        <v>1.7446801765782887E-5</v>
      </c>
    </row>
    <row r="1614" spans="1:30" x14ac:dyDescent="0.25">
      <c r="A1614" s="165"/>
      <c r="B1614" s="72" t="s">
        <v>14026</v>
      </c>
      <c r="C1614" s="64" t="s">
        <v>14027</v>
      </c>
      <c r="D1614" s="64" t="s">
        <v>0</v>
      </c>
      <c r="E1614" s="64" t="s">
        <v>14028</v>
      </c>
      <c r="F1614" s="64" t="s">
        <v>1313</v>
      </c>
      <c r="G1614" s="64" t="s">
        <v>1193</v>
      </c>
      <c r="H1614" s="65">
        <v>41522</v>
      </c>
      <c r="I1614" s="65">
        <v>42003</v>
      </c>
      <c r="J1614" s="93" t="s">
        <v>1</v>
      </c>
      <c r="K1614" s="101">
        <v>30320</v>
      </c>
      <c r="L1614" s="67">
        <f t="shared" si="250"/>
        <v>1.0306513440117621E-5</v>
      </c>
      <c r="M1614" s="66">
        <v>733.23860051999998</v>
      </c>
      <c r="N1614" s="73">
        <f t="shared" si="251"/>
        <v>1.420846630025217E-5</v>
      </c>
      <c r="O1614" s="98">
        <v>29620</v>
      </c>
      <c r="P1614" s="67">
        <f t="shared" si="257"/>
        <v>1.0908158802836759E-5</v>
      </c>
      <c r="Q1614" s="66">
        <v>708.19540052000002</v>
      </c>
      <c r="R1614" s="105">
        <f t="shared" si="252"/>
        <v>2.0291035549867642E-5</v>
      </c>
      <c r="S1614" s="101">
        <v>26900</v>
      </c>
      <c r="T1614" s="67">
        <f t="shared" si="258"/>
        <v>1.1783307043318102E-5</v>
      </c>
      <c r="U1614" s="66">
        <v>544.19833052000001</v>
      </c>
      <c r="V1614" s="73">
        <f t="shared" si="259"/>
        <v>2.9060543645895435E-5</v>
      </c>
      <c r="W1614" s="98">
        <v>15500</v>
      </c>
      <c r="X1614" s="67">
        <f t="shared" si="253"/>
        <v>8.8064601501771052E-6</v>
      </c>
      <c r="Y1614" s="66">
        <v>84.29383052</v>
      </c>
      <c r="Z1614" s="105">
        <f t="shared" si="254"/>
        <v>1.0897367921850878E-5</v>
      </c>
      <c r="AA1614" s="101">
        <v>11400</v>
      </c>
      <c r="AB1614" s="67">
        <f t="shared" si="255"/>
        <v>2.1804870581102152E-5</v>
      </c>
      <c r="AC1614" s="66">
        <v>459.90449999999998</v>
      </c>
      <c r="AD1614" s="73">
        <f t="shared" si="256"/>
        <v>4.1843288064167211E-5</v>
      </c>
    </row>
    <row r="1615" spans="1:30" x14ac:dyDescent="0.25">
      <c r="A1615" s="165"/>
      <c r="B1615" s="72" t="s">
        <v>9457</v>
      </c>
      <c r="C1615" s="64" t="s">
        <v>9458</v>
      </c>
      <c r="D1615" s="64" t="s">
        <v>10</v>
      </c>
      <c r="E1615" s="64" t="s">
        <v>9459</v>
      </c>
      <c r="F1615" s="64" t="s">
        <v>1199</v>
      </c>
      <c r="G1615" s="64" t="s">
        <v>1199</v>
      </c>
      <c r="H1615" s="65">
        <v>38740</v>
      </c>
      <c r="I1615" s="65">
        <v>41502</v>
      </c>
      <c r="J1615" s="93" t="s">
        <v>1</v>
      </c>
      <c r="K1615" s="101">
        <v>144040</v>
      </c>
      <c r="L1615" s="67">
        <f t="shared" si="250"/>
        <v>4.8962737332273819E-5</v>
      </c>
      <c r="M1615" s="66">
        <v>727.48969650000004</v>
      </c>
      <c r="N1615" s="73">
        <f t="shared" si="251"/>
        <v>1.4097065851648366E-5</v>
      </c>
      <c r="O1615" s="98">
        <v>144040</v>
      </c>
      <c r="P1615" s="67">
        <f t="shared" si="257"/>
        <v>5.3045617621897593E-5</v>
      </c>
      <c r="Q1615" s="66">
        <v>727.48969650000004</v>
      </c>
      <c r="R1615" s="105">
        <f t="shared" si="252"/>
        <v>2.0843850839761341E-5</v>
      </c>
      <c r="S1615" s="101">
        <v>127780</v>
      </c>
      <c r="T1615" s="67">
        <f t="shared" si="258"/>
        <v>5.5972898661531114E-5</v>
      </c>
      <c r="U1615" s="66">
        <v>674.08262999999999</v>
      </c>
      <c r="V1615" s="73">
        <f t="shared" si="259"/>
        <v>3.5996449440292897E-5</v>
      </c>
      <c r="W1615" s="98">
        <v>127780</v>
      </c>
      <c r="X1615" s="67">
        <f t="shared" si="253"/>
        <v>7.2599321160621332E-5</v>
      </c>
      <c r="Y1615" s="66">
        <v>674.08262999999999</v>
      </c>
      <c r="Z1615" s="105">
        <f t="shared" si="254"/>
        <v>8.7144294944527261E-5</v>
      </c>
      <c r="AA1615" s="101">
        <v>0</v>
      </c>
      <c r="AB1615" s="67">
        <f t="shared" si="255"/>
        <v>0</v>
      </c>
      <c r="AC1615" s="66">
        <v>0</v>
      </c>
      <c r="AD1615" s="73">
        <f t="shared" si="256"/>
        <v>0</v>
      </c>
    </row>
    <row r="1616" spans="1:30" x14ac:dyDescent="0.25">
      <c r="A1616" s="165"/>
      <c r="B1616" s="72" t="s">
        <v>14705</v>
      </c>
      <c r="C1616" s="64" t="s">
        <v>14706</v>
      </c>
      <c r="D1616" s="64" t="s">
        <v>7</v>
      </c>
      <c r="E1616" s="64" t="s">
        <v>4068</v>
      </c>
      <c r="F1616" s="64" t="s">
        <v>1562</v>
      </c>
      <c r="G1616" s="64" t="s">
        <v>1167</v>
      </c>
      <c r="H1616" s="65">
        <v>40457</v>
      </c>
      <c r="I1616" s="65">
        <v>42004</v>
      </c>
      <c r="J1616" s="93" t="s">
        <v>1</v>
      </c>
      <c r="K1616" s="101">
        <v>15150</v>
      </c>
      <c r="L1616" s="67">
        <f t="shared" si="250"/>
        <v>5.1498574742012518E-6</v>
      </c>
      <c r="M1616" s="66">
        <v>720.24211349999905</v>
      </c>
      <c r="N1616" s="73">
        <f t="shared" si="251"/>
        <v>1.3956624474529424E-5</v>
      </c>
      <c r="O1616" s="98">
        <v>15150</v>
      </c>
      <c r="P1616" s="67">
        <f t="shared" si="257"/>
        <v>5.579291217521164E-6</v>
      </c>
      <c r="Q1616" s="66">
        <v>720.24211349999905</v>
      </c>
      <c r="R1616" s="105">
        <f t="shared" si="252"/>
        <v>2.0636194924182596E-5</v>
      </c>
      <c r="S1616" s="101">
        <v>14800</v>
      </c>
      <c r="T1616" s="67">
        <f t="shared" si="258"/>
        <v>6.4830090795950898E-6</v>
      </c>
      <c r="U1616" s="66">
        <v>94.015548000000095</v>
      </c>
      <c r="V1616" s="73">
        <f t="shared" si="259"/>
        <v>5.0204912121581194E-6</v>
      </c>
      <c r="W1616" s="98">
        <v>2400</v>
      </c>
      <c r="X1616" s="67">
        <f t="shared" si="253"/>
        <v>1.3635809264790357E-6</v>
      </c>
      <c r="Y1616" s="66">
        <v>8.6239229999999996</v>
      </c>
      <c r="Z1616" s="105">
        <f t="shared" si="254"/>
        <v>1.1148865970495225E-6</v>
      </c>
      <c r="AA1616" s="101">
        <v>12400</v>
      </c>
      <c r="AB1616" s="67">
        <f t="shared" si="255"/>
        <v>2.3717578526812868E-5</v>
      </c>
      <c r="AC1616" s="66">
        <v>85.391625000000104</v>
      </c>
      <c r="AD1616" s="73">
        <f t="shared" si="256"/>
        <v>7.7691485148380733E-6</v>
      </c>
    </row>
    <row r="1617" spans="1:30" x14ac:dyDescent="0.25">
      <c r="A1617" s="165"/>
      <c r="B1617" s="72" t="s">
        <v>12596</v>
      </c>
      <c r="C1617" s="64" t="s">
        <v>12597</v>
      </c>
      <c r="D1617" s="64" t="s">
        <v>4</v>
      </c>
      <c r="E1617" s="64" t="s">
        <v>12598</v>
      </c>
      <c r="F1617" s="64" t="s">
        <v>493</v>
      </c>
      <c r="G1617" s="64" t="s">
        <v>1167</v>
      </c>
      <c r="H1617" s="65">
        <v>38726</v>
      </c>
      <c r="I1617" s="65">
        <v>41996</v>
      </c>
      <c r="J1617" s="93" t="s">
        <v>1</v>
      </c>
      <c r="K1617" s="101">
        <v>7772</v>
      </c>
      <c r="L1617" s="67">
        <f t="shared" si="250"/>
        <v>2.6418938804945299E-6</v>
      </c>
      <c r="M1617" s="66">
        <v>711.24940824999999</v>
      </c>
      <c r="N1617" s="73">
        <f t="shared" si="251"/>
        <v>1.3782366668950042E-5</v>
      </c>
      <c r="O1617" s="98">
        <v>7772</v>
      </c>
      <c r="P1617" s="67">
        <f t="shared" si="257"/>
        <v>2.8621948080907254E-6</v>
      </c>
      <c r="Q1617" s="66">
        <v>711.24940824999999</v>
      </c>
      <c r="R1617" s="105">
        <f t="shared" si="252"/>
        <v>2.0378538207147679E-5</v>
      </c>
      <c r="S1617" s="101">
        <v>7700</v>
      </c>
      <c r="T1617" s="67">
        <f t="shared" si="258"/>
        <v>3.3729168860055531E-6</v>
      </c>
      <c r="U1617" s="66">
        <v>29.562825</v>
      </c>
      <c r="V1617" s="73">
        <f t="shared" si="259"/>
        <v>1.5786740201638585E-6</v>
      </c>
      <c r="W1617" s="98">
        <v>7500</v>
      </c>
      <c r="X1617" s="67">
        <f t="shared" si="253"/>
        <v>4.2611903952469871E-6</v>
      </c>
      <c r="Y1617" s="66">
        <v>27.5457</v>
      </c>
      <c r="Z1617" s="105">
        <f t="shared" si="254"/>
        <v>3.5610628406987208E-6</v>
      </c>
      <c r="AA1617" s="101">
        <v>200</v>
      </c>
      <c r="AB1617" s="67">
        <f t="shared" si="255"/>
        <v>3.8254158914214306E-7</v>
      </c>
      <c r="AC1617" s="66">
        <v>2.0171250000000001</v>
      </c>
      <c r="AD1617" s="73">
        <f t="shared" si="256"/>
        <v>1.835231932638913E-7</v>
      </c>
    </row>
    <row r="1618" spans="1:30" x14ac:dyDescent="0.25">
      <c r="A1618" s="165"/>
      <c r="B1618" s="72" t="s">
        <v>6330</v>
      </c>
      <c r="C1618" s="64" t="s">
        <v>6331</v>
      </c>
      <c r="D1618" s="64" t="s">
        <v>0</v>
      </c>
      <c r="E1618" s="64" t="s">
        <v>6332</v>
      </c>
      <c r="F1618" s="64" t="s">
        <v>437</v>
      </c>
      <c r="G1618" s="64" t="s">
        <v>1269</v>
      </c>
      <c r="H1618" s="65">
        <v>38720</v>
      </c>
      <c r="I1618" s="65">
        <v>38923</v>
      </c>
      <c r="J1618" s="93" t="s">
        <v>1</v>
      </c>
      <c r="K1618" s="101">
        <v>54360</v>
      </c>
      <c r="L1618" s="67">
        <f t="shared" si="250"/>
        <v>1.8478300481688452E-5</v>
      </c>
      <c r="M1618" s="66">
        <v>702.09538624599998</v>
      </c>
      <c r="N1618" s="73">
        <f t="shared" si="251"/>
        <v>1.3604982918199111E-5</v>
      </c>
      <c r="O1618" s="98">
        <v>51260</v>
      </c>
      <c r="P1618" s="67">
        <f t="shared" si="257"/>
        <v>1.8877522627731676E-5</v>
      </c>
      <c r="Q1618" s="66">
        <v>595.25998624600004</v>
      </c>
      <c r="R1618" s="105">
        <f t="shared" si="252"/>
        <v>1.7055238615589126E-5</v>
      </c>
      <c r="S1618" s="101">
        <v>48400</v>
      </c>
      <c r="T1618" s="67">
        <f t="shared" si="258"/>
        <v>2.1201191854892049E-5</v>
      </c>
      <c r="U1618" s="66">
        <v>410.612544163</v>
      </c>
      <c r="V1618" s="73">
        <f t="shared" si="259"/>
        <v>2.1926976052644263E-5</v>
      </c>
      <c r="W1618" s="98">
        <v>44200</v>
      </c>
      <c r="X1618" s="67">
        <f t="shared" si="253"/>
        <v>2.5112615395988908E-5</v>
      </c>
      <c r="Y1618" s="66">
        <v>251.93279416300001</v>
      </c>
      <c r="Z1618" s="105">
        <f t="shared" si="254"/>
        <v>3.2569457724699641E-5</v>
      </c>
      <c r="AA1618" s="101">
        <v>4200</v>
      </c>
      <c r="AB1618" s="67">
        <f t="shared" si="255"/>
        <v>8.0333733719850046E-6</v>
      </c>
      <c r="AC1618" s="66">
        <v>158.67975000000001</v>
      </c>
      <c r="AD1618" s="73">
        <f t="shared" si="256"/>
        <v>1.4437089633173926E-5</v>
      </c>
    </row>
    <row r="1619" spans="1:30" x14ac:dyDescent="0.25">
      <c r="A1619" s="165"/>
      <c r="B1619" s="72" t="s">
        <v>3243</v>
      </c>
      <c r="C1619" s="64" t="s">
        <v>3244</v>
      </c>
      <c r="D1619" s="64" t="s">
        <v>7</v>
      </c>
      <c r="E1619" s="64" t="s">
        <v>3245</v>
      </c>
      <c r="F1619" s="64" t="s">
        <v>437</v>
      </c>
      <c r="G1619" s="64" t="s">
        <v>1269</v>
      </c>
      <c r="H1619" s="65">
        <v>38722</v>
      </c>
      <c r="I1619" s="65">
        <v>40021</v>
      </c>
      <c r="J1619" s="93" t="s">
        <v>1</v>
      </c>
      <c r="K1619" s="101">
        <v>162292</v>
      </c>
      <c r="L1619" s="67">
        <f t="shared" si="250"/>
        <v>5.5167040871489741E-5</v>
      </c>
      <c r="M1619" s="66">
        <v>701.76469799999995</v>
      </c>
      <c r="N1619" s="73">
        <f t="shared" si="251"/>
        <v>1.3598574945683959E-5</v>
      </c>
      <c r="O1619" s="98">
        <v>162292</v>
      </c>
      <c r="P1619" s="67">
        <f t="shared" si="257"/>
        <v>5.9767282526332989E-5</v>
      </c>
      <c r="Q1619" s="66">
        <v>701.76469799999995</v>
      </c>
      <c r="R1619" s="105">
        <f t="shared" si="252"/>
        <v>2.010678468725524E-5</v>
      </c>
      <c r="S1619" s="101">
        <v>162292</v>
      </c>
      <c r="T1619" s="67">
        <f t="shared" si="258"/>
        <v>7.1090574969300427E-5</v>
      </c>
      <c r="U1619" s="66">
        <v>701.76469799999995</v>
      </c>
      <c r="V1619" s="73">
        <f t="shared" si="259"/>
        <v>3.7474689817388426E-5</v>
      </c>
      <c r="W1619" s="98">
        <v>162292</v>
      </c>
      <c r="X1619" s="67">
        <f t="shared" si="253"/>
        <v>9.2207614883389871E-5</v>
      </c>
      <c r="Y1619" s="66">
        <v>701.76469799999995</v>
      </c>
      <c r="Z1619" s="105">
        <f t="shared" si="254"/>
        <v>9.0722987216224665E-5</v>
      </c>
      <c r="AA1619" s="101">
        <v>0</v>
      </c>
      <c r="AB1619" s="67">
        <f t="shared" si="255"/>
        <v>0</v>
      </c>
      <c r="AC1619" s="66">
        <v>0</v>
      </c>
      <c r="AD1619" s="73">
        <f t="shared" si="256"/>
        <v>0</v>
      </c>
    </row>
    <row r="1620" spans="1:30" x14ac:dyDescent="0.25">
      <c r="A1620" s="165"/>
      <c r="B1620" s="72" t="s">
        <v>11250</v>
      </c>
      <c r="C1620" s="64" t="s">
        <v>11251</v>
      </c>
      <c r="D1620" s="64" t="s">
        <v>7</v>
      </c>
      <c r="E1620" s="64" t="s">
        <v>11252</v>
      </c>
      <c r="F1620" s="64" t="s">
        <v>1230</v>
      </c>
      <c r="G1620" s="64" t="s">
        <v>1167</v>
      </c>
      <c r="H1620" s="65">
        <v>38723</v>
      </c>
      <c r="I1620" s="65">
        <v>42002</v>
      </c>
      <c r="J1620" s="93" t="s">
        <v>1</v>
      </c>
      <c r="K1620" s="101">
        <v>5325</v>
      </c>
      <c r="L1620" s="67">
        <f t="shared" si="250"/>
        <v>1.8100984191499451E-6</v>
      </c>
      <c r="M1620" s="66">
        <v>699.75158485099905</v>
      </c>
      <c r="N1620" s="73">
        <f t="shared" si="251"/>
        <v>1.3559565474120557E-5</v>
      </c>
      <c r="O1620" s="98">
        <v>5325</v>
      </c>
      <c r="P1620" s="67">
        <f t="shared" si="257"/>
        <v>1.9610380021980329E-6</v>
      </c>
      <c r="Q1620" s="66">
        <v>458.895212351</v>
      </c>
      <c r="R1620" s="105">
        <f t="shared" si="252"/>
        <v>1.3148149593517783E-5</v>
      </c>
      <c r="S1620" s="101">
        <v>4610</v>
      </c>
      <c r="T1620" s="67">
        <f t="shared" si="258"/>
        <v>2.0193697200630649E-6</v>
      </c>
      <c r="U1620" s="66">
        <v>16.819080351</v>
      </c>
      <c r="V1620" s="73">
        <f t="shared" si="259"/>
        <v>8.9814979431675191E-7</v>
      </c>
      <c r="W1620" s="98">
        <v>4610</v>
      </c>
      <c r="X1620" s="67">
        <f t="shared" si="253"/>
        <v>2.6192116962784811E-6</v>
      </c>
      <c r="Y1620" s="66">
        <v>16.819080351</v>
      </c>
      <c r="Z1620" s="105">
        <f t="shared" si="254"/>
        <v>2.1743430754227374E-6</v>
      </c>
      <c r="AA1620" s="101">
        <v>0</v>
      </c>
      <c r="AB1620" s="67">
        <f t="shared" si="255"/>
        <v>0</v>
      </c>
      <c r="AC1620" s="66">
        <v>0</v>
      </c>
      <c r="AD1620" s="73">
        <f t="shared" si="256"/>
        <v>0</v>
      </c>
    </row>
    <row r="1621" spans="1:30" x14ac:dyDescent="0.25">
      <c r="A1621" s="165"/>
      <c r="B1621" s="72" t="s">
        <v>11105</v>
      </c>
      <c r="C1621" s="64" t="s">
        <v>11106</v>
      </c>
      <c r="D1621" s="64" t="s">
        <v>7</v>
      </c>
      <c r="E1621" s="64" t="s">
        <v>11107</v>
      </c>
      <c r="F1621" s="64" t="s">
        <v>1221</v>
      </c>
      <c r="G1621" s="64" t="s">
        <v>1167</v>
      </c>
      <c r="H1621" s="65">
        <v>40232</v>
      </c>
      <c r="I1621" s="65">
        <v>41886</v>
      </c>
      <c r="J1621" s="93" t="s">
        <v>1</v>
      </c>
      <c r="K1621" s="101">
        <v>129160</v>
      </c>
      <c r="L1621" s="67">
        <f t="shared" si="250"/>
        <v>4.390465949622665E-5</v>
      </c>
      <c r="M1621" s="66">
        <v>698.665209</v>
      </c>
      <c r="N1621" s="73">
        <f t="shared" si="251"/>
        <v>1.3538514025577912E-5</v>
      </c>
      <c r="O1621" s="98">
        <v>129160</v>
      </c>
      <c r="P1621" s="67">
        <f t="shared" si="257"/>
        <v>4.7565759317163931E-5</v>
      </c>
      <c r="Q1621" s="66">
        <v>698.665209</v>
      </c>
      <c r="R1621" s="105">
        <f t="shared" si="252"/>
        <v>2.0017978912127016E-5</v>
      </c>
      <c r="S1621" s="101">
        <v>121900</v>
      </c>
      <c r="T1621" s="67">
        <f t="shared" si="258"/>
        <v>5.3397216675854149E-5</v>
      </c>
      <c r="U1621" s="66">
        <v>674.59721999999999</v>
      </c>
      <c r="V1621" s="73">
        <f t="shared" si="259"/>
        <v>3.6023928879894359E-5</v>
      </c>
      <c r="W1621" s="98">
        <v>121900</v>
      </c>
      <c r="X1621" s="67">
        <f t="shared" si="253"/>
        <v>6.9258547890747697E-5</v>
      </c>
      <c r="Y1621" s="66">
        <v>674.59721999999999</v>
      </c>
      <c r="Z1621" s="105">
        <f t="shared" si="254"/>
        <v>8.7210820294298552E-5</v>
      </c>
      <c r="AA1621" s="101">
        <v>0</v>
      </c>
      <c r="AB1621" s="67">
        <f t="shared" si="255"/>
        <v>0</v>
      </c>
      <c r="AC1621" s="66">
        <v>0</v>
      </c>
      <c r="AD1621" s="73">
        <f t="shared" si="256"/>
        <v>0</v>
      </c>
    </row>
    <row r="1622" spans="1:30" x14ac:dyDescent="0.25">
      <c r="A1622" s="165"/>
      <c r="B1622" s="72" t="s">
        <v>12056</v>
      </c>
      <c r="C1622" s="64" t="s">
        <v>12057</v>
      </c>
      <c r="D1622" s="64" t="s">
        <v>4</v>
      </c>
      <c r="E1622" s="64" t="s">
        <v>5386</v>
      </c>
      <c r="F1622" s="64" t="s">
        <v>1074</v>
      </c>
      <c r="G1622" s="64" t="s">
        <v>1416</v>
      </c>
      <c r="H1622" s="65">
        <v>38736</v>
      </c>
      <c r="I1622" s="65">
        <v>41995</v>
      </c>
      <c r="J1622" s="93" t="s">
        <v>1</v>
      </c>
      <c r="K1622" s="101">
        <v>10632</v>
      </c>
      <c r="L1622" s="67">
        <f t="shared" si="250"/>
        <v>3.6140781957562844E-6</v>
      </c>
      <c r="M1622" s="66">
        <v>696.11387800000102</v>
      </c>
      <c r="N1622" s="73">
        <f t="shared" si="251"/>
        <v>1.3489075138279063E-5</v>
      </c>
      <c r="O1622" s="98">
        <v>10632</v>
      </c>
      <c r="P1622" s="67">
        <f t="shared" si="257"/>
        <v>3.9154471435435659E-6</v>
      </c>
      <c r="Q1622" s="66">
        <v>696.11387800000102</v>
      </c>
      <c r="R1622" s="105">
        <f t="shared" si="252"/>
        <v>1.9944878821414133E-5</v>
      </c>
      <c r="S1622" s="101">
        <v>10520</v>
      </c>
      <c r="T1622" s="67">
        <f t="shared" si="258"/>
        <v>4.6081929403608339E-6</v>
      </c>
      <c r="U1622" s="66">
        <v>81.716552999999905</v>
      </c>
      <c r="V1622" s="73">
        <f t="shared" si="259"/>
        <v>4.3637169058925483E-6</v>
      </c>
      <c r="W1622" s="98">
        <v>700</v>
      </c>
      <c r="X1622" s="67">
        <f t="shared" si="253"/>
        <v>3.9771110355638546E-7</v>
      </c>
      <c r="Y1622" s="66">
        <v>3.7882905000000102</v>
      </c>
      <c r="Z1622" s="105">
        <f t="shared" si="254"/>
        <v>4.8974397199279789E-7</v>
      </c>
      <c r="AA1622" s="101">
        <v>9820</v>
      </c>
      <c r="AB1622" s="67">
        <f t="shared" si="255"/>
        <v>1.8782792026879222E-5</v>
      </c>
      <c r="AC1622" s="66">
        <v>77.928262500000002</v>
      </c>
      <c r="AD1622" s="73">
        <f t="shared" si="256"/>
        <v>7.090112699761667E-6</v>
      </c>
    </row>
    <row r="1623" spans="1:30" x14ac:dyDescent="0.25">
      <c r="A1623" s="165"/>
      <c r="B1623" s="72" t="s">
        <v>10047</v>
      </c>
      <c r="C1623" s="64" t="s">
        <v>10048</v>
      </c>
      <c r="D1623" s="64" t="s">
        <v>10</v>
      </c>
      <c r="E1623" s="64" t="s">
        <v>10049</v>
      </c>
      <c r="F1623" s="64" t="s">
        <v>1199</v>
      </c>
      <c r="G1623" s="64" t="s">
        <v>1199</v>
      </c>
      <c r="H1623" s="65">
        <v>39790</v>
      </c>
      <c r="I1623" s="65">
        <v>40337</v>
      </c>
      <c r="J1623" s="93" t="s">
        <v>1</v>
      </c>
      <c r="K1623" s="101">
        <v>4920</v>
      </c>
      <c r="L1623" s="67">
        <f t="shared" si="250"/>
        <v>1.6724289619188224E-6</v>
      </c>
      <c r="M1623" s="66">
        <v>694.8</v>
      </c>
      <c r="N1623" s="73">
        <f t="shared" si="251"/>
        <v>1.3463615224858767E-5</v>
      </c>
      <c r="O1623" s="98">
        <v>0</v>
      </c>
      <c r="P1623" s="67">
        <f t="shared" si="257"/>
        <v>0</v>
      </c>
      <c r="Q1623" s="66">
        <v>0</v>
      </c>
      <c r="R1623" s="105">
        <f t="shared" si="252"/>
        <v>0</v>
      </c>
      <c r="S1623" s="101">
        <v>0</v>
      </c>
      <c r="T1623" s="67">
        <f t="shared" si="258"/>
        <v>0</v>
      </c>
      <c r="U1623" s="66">
        <v>0</v>
      </c>
      <c r="V1623" s="73">
        <f t="shared" si="259"/>
        <v>0</v>
      </c>
      <c r="W1623" s="98">
        <v>0</v>
      </c>
      <c r="X1623" s="67">
        <f t="shared" si="253"/>
        <v>0</v>
      </c>
      <c r="Y1623" s="66">
        <v>0</v>
      </c>
      <c r="Z1623" s="105">
        <f t="shared" si="254"/>
        <v>0</v>
      </c>
      <c r="AA1623" s="101">
        <v>0</v>
      </c>
      <c r="AB1623" s="67">
        <f t="shared" si="255"/>
        <v>0</v>
      </c>
      <c r="AC1623" s="66">
        <v>0</v>
      </c>
      <c r="AD1623" s="73">
        <f t="shared" si="256"/>
        <v>0</v>
      </c>
    </row>
    <row r="1624" spans="1:30" x14ac:dyDescent="0.25">
      <c r="A1624" s="165"/>
      <c r="B1624" s="72" t="s">
        <v>6148</v>
      </c>
      <c r="C1624" s="64" t="s">
        <v>6149</v>
      </c>
      <c r="D1624" s="64" t="s">
        <v>0</v>
      </c>
      <c r="E1624" s="64" t="s">
        <v>6150</v>
      </c>
      <c r="F1624" s="64" t="s">
        <v>493</v>
      </c>
      <c r="G1624" s="64" t="s">
        <v>1167</v>
      </c>
      <c r="H1624" s="65">
        <v>38726</v>
      </c>
      <c r="I1624" s="65">
        <v>39265</v>
      </c>
      <c r="J1624" s="93" t="s">
        <v>1</v>
      </c>
      <c r="K1624" s="101">
        <v>33495</v>
      </c>
      <c r="L1624" s="67">
        <f t="shared" si="250"/>
        <v>1.1385773999892472E-5</v>
      </c>
      <c r="M1624" s="66">
        <v>693.271547629</v>
      </c>
      <c r="N1624" s="73">
        <f t="shared" si="251"/>
        <v>1.3433997356964889E-5</v>
      </c>
      <c r="O1624" s="98">
        <v>32295</v>
      </c>
      <c r="P1624" s="67">
        <f t="shared" si="257"/>
        <v>1.1893281179527789E-5</v>
      </c>
      <c r="Q1624" s="66">
        <v>653.99274762899995</v>
      </c>
      <c r="R1624" s="105">
        <f t="shared" si="252"/>
        <v>1.8738034844270206E-5</v>
      </c>
      <c r="S1624" s="101">
        <v>22100</v>
      </c>
      <c r="T1624" s="67">
        <f t="shared" si="258"/>
        <v>9.6807095039899653E-6</v>
      </c>
      <c r="U1624" s="66">
        <v>353.98342500000001</v>
      </c>
      <c r="V1624" s="73">
        <f t="shared" si="259"/>
        <v>1.8902944377478192E-5</v>
      </c>
      <c r="W1624" s="98">
        <v>16500</v>
      </c>
      <c r="X1624" s="67">
        <f t="shared" si="253"/>
        <v>9.3746188695433705E-6</v>
      </c>
      <c r="Y1624" s="66">
        <v>65.534549999999996</v>
      </c>
      <c r="Z1624" s="105">
        <f t="shared" si="254"/>
        <v>8.4721989561678345E-6</v>
      </c>
      <c r="AA1624" s="101">
        <v>5600</v>
      </c>
      <c r="AB1624" s="67">
        <f t="shared" si="255"/>
        <v>1.0711164495980005E-5</v>
      </c>
      <c r="AC1624" s="66">
        <v>288.44887499999999</v>
      </c>
      <c r="AD1624" s="73">
        <f t="shared" si="256"/>
        <v>2.6243816636736454E-5</v>
      </c>
    </row>
    <row r="1625" spans="1:30" x14ac:dyDescent="0.25">
      <c r="A1625" s="165"/>
      <c r="B1625" s="72" t="s">
        <v>5000</v>
      </c>
      <c r="C1625" s="64" t="s">
        <v>5001</v>
      </c>
      <c r="D1625" s="64" t="s">
        <v>7</v>
      </c>
      <c r="E1625" s="64" t="s">
        <v>5002</v>
      </c>
      <c r="F1625" s="64" t="s">
        <v>437</v>
      </c>
      <c r="G1625" s="64" t="s">
        <v>1269</v>
      </c>
      <c r="H1625" s="65">
        <v>38726</v>
      </c>
      <c r="I1625" s="65">
        <v>39624</v>
      </c>
      <c r="J1625" s="93" t="s">
        <v>1</v>
      </c>
      <c r="K1625" s="101">
        <v>139620</v>
      </c>
      <c r="L1625" s="67">
        <f t="shared" si="250"/>
        <v>4.7460270663232925E-5</v>
      </c>
      <c r="M1625" s="66">
        <v>689.48508600000002</v>
      </c>
      <c r="N1625" s="73">
        <f t="shared" si="251"/>
        <v>1.3360624497960071E-5</v>
      </c>
      <c r="O1625" s="98">
        <v>139620</v>
      </c>
      <c r="P1625" s="67">
        <f t="shared" si="257"/>
        <v>5.1417864012561386E-5</v>
      </c>
      <c r="Q1625" s="66">
        <v>689.48508600000002</v>
      </c>
      <c r="R1625" s="105">
        <f t="shared" si="252"/>
        <v>1.9754952349107284E-5</v>
      </c>
      <c r="S1625" s="101">
        <v>135960</v>
      </c>
      <c r="T1625" s="67">
        <f t="shared" si="258"/>
        <v>5.9556075301469484E-5</v>
      </c>
      <c r="U1625" s="66">
        <v>677.35179000000005</v>
      </c>
      <c r="V1625" s="73">
        <f t="shared" si="259"/>
        <v>3.617102470364337E-5</v>
      </c>
      <c r="W1625" s="98">
        <v>135960</v>
      </c>
      <c r="X1625" s="67">
        <f t="shared" si="253"/>
        <v>7.724685948503738E-5</v>
      </c>
      <c r="Y1625" s="66">
        <v>677.35179000000005</v>
      </c>
      <c r="Z1625" s="105">
        <f t="shared" si="254"/>
        <v>8.7566926578368443E-5</v>
      </c>
      <c r="AA1625" s="101">
        <v>0</v>
      </c>
      <c r="AB1625" s="67">
        <f t="shared" si="255"/>
        <v>0</v>
      </c>
      <c r="AC1625" s="66">
        <v>0</v>
      </c>
      <c r="AD1625" s="73">
        <f t="shared" si="256"/>
        <v>0</v>
      </c>
    </row>
    <row r="1626" spans="1:30" x14ac:dyDescent="0.25">
      <c r="A1626" s="165"/>
      <c r="B1626" s="72" t="s">
        <v>12520</v>
      </c>
      <c r="C1626" s="64" t="s">
        <v>468</v>
      </c>
      <c r="D1626" s="64" t="s">
        <v>2</v>
      </c>
      <c r="E1626" s="64" t="s">
        <v>6</v>
      </c>
      <c r="F1626" s="64" t="s">
        <v>1380</v>
      </c>
      <c r="G1626" s="64" t="s">
        <v>1216</v>
      </c>
      <c r="H1626" s="65">
        <v>38720</v>
      </c>
      <c r="I1626" s="65">
        <v>39811</v>
      </c>
      <c r="J1626" s="93" t="s">
        <v>1</v>
      </c>
      <c r="K1626" s="101">
        <v>112010</v>
      </c>
      <c r="L1626" s="67">
        <f t="shared" si="250"/>
        <v>3.8074952850513676E-5</v>
      </c>
      <c r="M1626" s="66">
        <v>689.47420882400195</v>
      </c>
      <c r="N1626" s="73">
        <f t="shared" si="251"/>
        <v>1.3360413723474793E-5</v>
      </c>
      <c r="O1626" s="98">
        <v>111110</v>
      </c>
      <c r="P1626" s="67">
        <f t="shared" si="257"/>
        <v>4.0918484962295484E-5</v>
      </c>
      <c r="Q1626" s="66">
        <v>660.85340882400203</v>
      </c>
      <c r="R1626" s="105">
        <f t="shared" si="252"/>
        <v>1.893460477412455E-5</v>
      </c>
      <c r="S1626" s="101">
        <v>99200</v>
      </c>
      <c r="T1626" s="67">
        <f t="shared" si="258"/>
        <v>4.3453682479448164E-5</v>
      </c>
      <c r="U1626" s="66">
        <v>504.29324860199898</v>
      </c>
      <c r="V1626" s="73">
        <f t="shared" si="259"/>
        <v>2.692958640157055E-5</v>
      </c>
      <c r="W1626" s="98">
        <v>87300</v>
      </c>
      <c r="X1626" s="67">
        <f t="shared" si="253"/>
        <v>4.9600256200674926E-5</v>
      </c>
      <c r="Y1626" s="66">
        <v>362.48943610199899</v>
      </c>
      <c r="Z1626" s="105">
        <f t="shared" si="254"/>
        <v>4.6862038759176999E-5</v>
      </c>
      <c r="AA1626" s="101">
        <v>11900</v>
      </c>
      <c r="AB1626" s="67">
        <f t="shared" si="255"/>
        <v>2.2761224553957512E-5</v>
      </c>
      <c r="AC1626" s="66">
        <v>141.80381249999999</v>
      </c>
      <c r="AD1626" s="73">
        <f t="shared" si="256"/>
        <v>1.2901673662759671E-5</v>
      </c>
    </row>
    <row r="1627" spans="1:30" x14ac:dyDescent="0.25">
      <c r="A1627" s="165"/>
      <c r="B1627" s="72" t="s">
        <v>3311</v>
      </c>
      <c r="C1627" s="64" t="s">
        <v>3312</v>
      </c>
      <c r="D1627" s="64" t="s">
        <v>7</v>
      </c>
      <c r="E1627" s="64" t="s">
        <v>3313</v>
      </c>
      <c r="F1627" s="64" t="s">
        <v>1199</v>
      </c>
      <c r="G1627" s="64" t="s">
        <v>1199</v>
      </c>
      <c r="H1627" s="65">
        <v>38720</v>
      </c>
      <c r="I1627" s="65">
        <v>39867</v>
      </c>
      <c r="J1627" s="93" t="s">
        <v>1</v>
      </c>
      <c r="K1627" s="101">
        <v>225483</v>
      </c>
      <c r="L1627" s="67">
        <f t="shared" si="250"/>
        <v>7.6647215369988174E-5</v>
      </c>
      <c r="M1627" s="66">
        <v>689.35016099999996</v>
      </c>
      <c r="N1627" s="73">
        <f t="shared" si="251"/>
        <v>1.3358009963872255E-5</v>
      </c>
      <c r="O1627" s="98">
        <v>225483</v>
      </c>
      <c r="P1627" s="67">
        <f t="shared" si="257"/>
        <v>8.3038635089130347E-5</v>
      </c>
      <c r="Q1627" s="66">
        <v>689.35016099999996</v>
      </c>
      <c r="R1627" s="105">
        <f t="shared" si="252"/>
        <v>1.9751086512122808E-5</v>
      </c>
      <c r="S1627" s="101">
        <v>211083</v>
      </c>
      <c r="T1627" s="67">
        <f t="shared" si="258"/>
        <v>9.2463040915416914E-5</v>
      </c>
      <c r="U1627" s="66">
        <v>641.61200099999996</v>
      </c>
      <c r="V1627" s="73">
        <f t="shared" si="259"/>
        <v>3.4262496801440581E-5</v>
      </c>
      <c r="W1627" s="98">
        <v>211083</v>
      </c>
      <c r="X1627" s="67">
        <f t="shared" si="253"/>
        <v>1.1992864695998929E-4</v>
      </c>
      <c r="Y1627" s="66">
        <v>641.61200099999996</v>
      </c>
      <c r="Z1627" s="105">
        <f t="shared" si="254"/>
        <v>8.2946545373958561E-5</v>
      </c>
      <c r="AA1627" s="101">
        <v>0</v>
      </c>
      <c r="AB1627" s="67">
        <f t="shared" si="255"/>
        <v>0</v>
      </c>
      <c r="AC1627" s="66">
        <v>0</v>
      </c>
      <c r="AD1627" s="73">
        <f t="shared" si="256"/>
        <v>0</v>
      </c>
    </row>
    <row r="1628" spans="1:30" x14ac:dyDescent="0.25">
      <c r="A1628" s="165"/>
      <c r="B1628" s="72" t="s">
        <v>6020</v>
      </c>
      <c r="C1628" s="64" t="s">
        <v>5863</v>
      </c>
      <c r="D1628" s="64" t="s">
        <v>2</v>
      </c>
      <c r="E1628" s="64" t="s">
        <v>6021</v>
      </c>
      <c r="F1628" s="64" t="s">
        <v>1215</v>
      </c>
      <c r="G1628" s="64" t="s">
        <v>1216</v>
      </c>
      <c r="H1628" s="65">
        <v>38719</v>
      </c>
      <c r="I1628" s="65">
        <v>39157</v>
      </c>
      <c r="J1628" s="93" t="s">
        <v>1</v>
      </c>
      <c r="K1628" s="101">
        <v>84050</v>
      </c>
      <c r="L1628" s="67">
        <f t="shared" si="250"/>
        <v>2.8570661432779884E-5</v>
      </c>
      <c r="M1628" s="66">
        <v>683.80029453899999</v>
      </c>
      <c r="N1628" s="73">
        <f t="shared" si="251"/>
        <v>1.3250466402300216E-5</v>
      </c>
      <c r="O1628" s="98">
        <v>81990</v>
      </c>
      <c r="P1628" s="67">
        <f t="shared" si="257"/>
        <v>3.0194461183139291E-5</v>
      </c>
      <c r="Q1628" s="66">
        <v>622.40409453899895</v>
      </c>
      <c r="R1628" s="105">
        <f t="shared" si="252"/>
        <v>1.7832964743065072E-5</v>
      </c>
      <c r="S1628" s="101">
        <v>73360</v>
      </c>
      <c r="T1628" s="67">
        <f t="shared" si="258"/>
        <v>3.2134699059398361E-5</v>
      </c>
      <c r="U1628" s="66">
        <v>484.47026508399898</v>
      </c>
      <c r="V1628" s="73">
        <f t="shared" si="259"/>
        <v>2.5871026230747802E-5</v>
      </c>
      <c r="W1628" s="98">
        <v>58160</v>
      </c>
      <c r="X1628" s="67">
        <f t="shared" si="253"/>
        <v>3.3044111118341969E-5</v>
      </c>
      <c r="Y1628" s="66">
        <v>242.213702584</v>
      </c>
      <c r="Z1628" s="105">
        <f t="shared" si="254"/>
        <v>3.1312989533028171E-5</v>
      </c>
      <c r="AA1628" s="101">
        <v>15200</v>
      </c>
      <c r="AB1628" s="67">
        <f t="shared" si="255"/>
        <v>2.9073160774802872E-5</v>
      </c>
      <c r="AC1628" s="66">
        <v>242.2565625</v>
      </c>
      <c r="AD1628" s="73">
        <f t="shared" si="256"/>
        <v>2.2041121863609571E-5</v>
      </c>
    </row>
    <row r="1629" spans="1:30" x14ac:dyDescent="0.25">
      <c r="A1629" s="165"/>
      <c r="B1629" s="72" t="s">
        <v>6776</v>
      </c>
      <c r="C1629" s="64" t="s">
        <v>6777</v>
      </c>
      <c r="D1629" s="64" t="s">
        <v>7</v>
      </c>
      <c r="E1629" s="64" t="s">
        <v>3064</v>
      </c>
      <c r="F1629" s="64" t="s">
        <v>1411</v>
      </c>
      <c r="G1629" s="64" t="s">
        <v>1167</v>
      </c>
      <c r="H1629" s="65">
        <v>38722</v>
      </c>
      <c r="I1629" s="65">
        <v>41810</v>
      </c>
      <c r="J1629" s="93" t="s">
        <v>1</v>
      </c>
      <c r="K1629" s="101">
        <v>125960</v>
      </c>
      <c r="L1629" s="67">
        <f t="shared" si="250"/>
        <v>4.2816900821807899E-5</v>
      </c>
      <c r="M1629" s="66">
        <v>668.46850199999903</v>
      </c>
      <c r="N1629" s="73">
        <f t="shared" si="251"/>
        <v>1.2953371762904032E-5</v>
      </c>
      <c r="O1629" s="98">
        <v>125960</v>
      </c>
      <c r="P1629" s="67">
        <f t="shared" si="257"/>
        <v>4.6387295165608306E-5</v>
      </c>
      <c r="Q1629" s="66">
        <v>668.46850199999903</v>
      </c>
      <c r="R1629" s="105">
        <f t="shared" si="252"/>
        <v>1.9152790498341697E-5</v>
      </c>
      <c r="S1629" s="101">
        <v>117080</v>
      </c>
      <c r="T1629" s="67">
        <f t="shared" si="258"/>
        <v>5.1285858313445479E-5</v>
      </c>
      <c r="U1629" s="66">
        <v>639.02997000000005</v>
      </c>
      <c r="V1629" s="73">
        <f t="shared" si="259"/>
        <v>3.4124614672146184E-5</v>
      </c>
      <c r="W1629" s="98">
        <v>117080</v>
      </c>
      <c r="X1629" s="67">
        <f t="shared" si="253"/>
        <v>6.65200228634023E-5</v>
      </c>
      <c r="Y1629" s="66">
        <v>639.02997000000005</v>
      </c>
      <c r="Z1629" s="105">
        <f t="shared" si="254"/>
        <v>8.261274464834143E-5</v>
      </c>
      <c r="AA1629" s="101">
        <v>0</v>
      </c>
      <c r="AB1629" s="67">
        <f t="shared" si="255"/>
        <v>0</v>
      </c>
      <c r="AC1629" s="66">
        <v>0</v>
      </c>
      <c r="AD1629" s="73">
        <f t="shared" si="256"/>
        <v>0</v>
      </c>
    </row>
    <row r="1630" spans="1:30" x14ac:dyDescent="0.25">
      <c r="A1630" s="165"/>
      <c r="B1630" s="72" t="s">
        <v>8620</v>
      </c>
      <c r="C1630" s="64" t="s">
        <v>8621</v>
      </c>
      <c r="D1630" s="64" t="s">
        <v>7</v>
      </c>
      <c r="E1630" s="64" t="s">
        <v>5161</v>
      </c>
      <c r="F1630" s="64" t="s">
        <v>1330</v>
      </c>
      <c r="G1630" s="64" t="s">
        <v>1216</v>
      </c>
      <c r="H1630" s="65">
        <v>38723</v>
      </c>
      <c r="I1630" s="65">
        <v>41907</v>
      </c>
      <c r="J1630" s="93" t="s">
        <v>1</v>
      </c>
      <c r="K1630" s="101">
        <v>126180</v>
      </c>
      <c r="L1630" s="67">
        <f t="shared" si="250"/>
        <v>4.2891684230674188E-5</v>
      </c>
      <c r="M1630" s="66">
        <v>668.400486</v>
      </c>
      <c r="N1630" s="73">
        <f t="shared" si="251"/>
        <v>1.2952053770311744E-5</v>
      </c>
      <c r="O1630" s="98">
        <v>126180</v>
      </c>
      <c r="P1630" s="67">
        <f t="shared" si="257"/>
        <v>4.646831457602776E-5</v>
      </c>
      <c r="Q1630" s="66">
        <v>668.400486</v>
      </c>
      <c r="R1630" s="105">
        <f t="shared" si="252"/>
        <v>1.9150841721107441E-5</v>
      </c>
      <c r="S1630" s="101">
        <v>125940</v>
      </c>
      <c r="T1630" s="67">
        <f t="shared" si="258"/>
        <v>5.5166902938121997E-5</v>
      </c>
      <c r="U1630" s="66">
        <v>667.60485000000006</v>
      </c>
      <c r="V1630" s="73">
        <f t="shared" si="259"/>
        <v>3.5650531788839187E-5</v>
      </c>
      <c r="W1630" s="98">
        <v>125940</v>
      </c>
      <c r="X1630" s="67">
        <f t="shared" si="253"/>
        <v>7.1553909116987404E-5</v>
      </c>
      <c r="Y1630" s="66">
        <v>667.60485000000006</v>
      </c>
      <c r="Z1630" s="105">
        <f t="shared" si="254"/>
        <v>8.6306858188582735E-5</v>
      </c>
      <c r="AA1630" s="101">
        <v>0</v>
      </c>
      <c r="AB1630" s="67">
        <f t="shared" si="255"/>
        <v>0</v>
      </c>
      <c r="AC1630" s="66">
        <v>0</v>
      </c>
      <c r="AD1630" s="73">
        <f t="shared" si="256"/>
        <v>0</v>
      </c>
    </row>
    <row r="1631" spans="1:30" x14ac:dyDescent="0.25">
      <c r="A1631" s="165"/>
      <c r="B1631" s="72" t="s">
        <v>15915</v>
      </c>
      <c r="C1631" s="64" t="s">
        <v>15916</v>
      </c>
      <c r="D1631" s="64" t="s">
        <v>2</v>
      </c>
      <c r="E1631" s="64" t="s">
        <v>15917</v>
      </c>
      <c r="F1631" s="64" t="s">
        <v>1215</v>
      </c>
      <c r="G1631" s="64" t="s">
        <v>1216</v>
      </c>
      <c r="H1631" s="65">
        <v>41298</v>
      </c>
      <c r="I1631" s="65">
        <v>41996</v>
      </c>
      <c r="J1631" s="93" t="s">
        <v>1</v>
      </c>
      <c r="K1631" s="101">
        <v>44079</v>
      </c>
      <c r="L1631" s="67">
        <f t="shared" si="250"/>
        <v>1.4983535815532473E-5</v>
      </c>
      <c r="M1631" s="66">
        <v>666.25852237499998</v>
      </c>
      <c r="N1631" s="73">
        <f t="shared" si="251"/>
        <v>1.2910547474870402E-5</v>
      </c>
      <c r="O1631" s="98">
        <v>43595</v>
      </c>
      <c r="P1631" s="67">
        <f t="shared" si="257"/>
        <v>1.6054732714708591E-5</v>
      </c>
      <c r="Q1631" s="66">
        <v>610.82572237500005</v>
      </c>
      <c r="R1631" s="105">
        <f t="shared" si="252"/>
        <v>1.750122415139109E-5</v>
      </c>
      <c r="S1631" s="101">
        <v>38300</v>
      </c>
      <c r="T1631" s="67">
        <f t="shared" si="258"/>
        <v>1.6776976199222427E-5</v>
      </c>
      <c r="U1631" s="66">
        <v>216.02509237500001</v>
      </c>
      <c r="V1631" s="73">
        <f t="shared" si="259"/>
        <v>1.1535879978855545E-5</v>
      </c>
      <c r="W1631" s="98">
        <v>34000</v>
      </c>
      <c r="X1631" s="67">
        <f t="shared" si="253"/>
        <v>1.9317396458453006E-5</v>
      </c>
      <c r="Y1631" s="66">
        <v>141.055279875</v>
      </c>
      <c r="Z1631" s="105">
        <f t="shared" si="254"/>
        <v>1.8235394840110091E-5</v>
      </c>
      <c r="AA1631" s="101">
        <v>4300</v>
      </c>
      <c r="AB1631" s="67">
        <f t="shared" si="255"/>
        <v>8.2246441665560758E-6</v>
      </c>
      <c r="AC1631" s="66">
        <v>74.969812500000003</v>
      </c>
      <c r="AD1631" s="73">
        <f t="shared" si="256"/>
        <v>6.8209453496412932E-6</v>
      </c>
    </row>
    <row r="1632" spans="1:30" x14ac:dyDescent="0.25">
      <c r="A1632" s="165"/>
      <c r="B1632" s="72" t="s">
        <v>13672</v>
      </c>
      <c r="C1632" s="64" t="s">
        <v>13673</v>
      </c>
      <c r="D1632" s="64" t="s">
        <v>7</v>
      </c>
      <c r="E1632" s="64" t="s">
        <v>13674</v>
      </c>
      <c r="F1632" s="64" t="s">
        <v>1268</v>
      </c>
      <c r="G1632" s="64" t="s">
        <v>1269</v>
      </c>
      <c r="H1632" s="65">
        <v>39818</v>
      </c>
      <c r="I1632" s="65">
        <v>41521</v>
      </c>
      <c r="J1632" s="93" t="s">
        <v>1</v>
      </c>
      <c r="K1632" s="101">
        <v>6480</v>
      </c>
      <c r="L1632" s="67">
        <f t="shared" si="250"/>
        <v>2.2027113156979613E-6</v>
      </c>
      <c r="M1632" s="66">
        <v>657.69880375499895</v>
      </c>
      <c r="N1632" s="73">
        <f t="shared" si="251"/>
        <v>1.2744679947621191E-5</v>
      </c>
      <c r="O1632" s="98">
        <v>6480</v>
      </c>
      <c r="P1632" s="67">
        <f t="shared" si="257"/>
        <v>2.3863899069001416E-6</v>
      </c>
      <c r="Q1632" s="66">
        <v>586.54730125499998</v>
      </c>
      <c r="R1632" s="105">
        <f t="shared" si="252"/>
        <v>1.6805604968212467E-5</v>
      </c>
      <c r="S1632" s="101">
        <v>6000</v>
      </c>
      <c r="T1632" s="67">
        <f t="shared" si="258"/>
        <v>2.6282469241601714E-6</v>
      </c>
      <c r="U1632" s="66">
        <v>28.474597254999999</v>
      </c>
      <c r="V1632" s="73">
        <f t="shared" si="259"/>
        <v>1.5205619530981095E-6</v>
      </c>
      <c r="W1632" s="98">
        <v>6000</v>
      </c>
      <c r="X1632" s="67">
        <f t="shared" si="253"/>
        <v>3.4089523161975896E-6</v>
      </c>
      <c r="Y1632" s="66">
        <v>28.474597254999999</v>
      </c>
      <c r="Z1632" s="105">
        <f t="shared" si="254"/>
        <v>3.6811491517239458E-6</v>
      </c>
      <c r="AA1632" s="101">
        <v>0</v>
      </c>
      <c r="AB1632" s="67">
        <f t="shared" si="255"/>
        <v>0</v>
      </c>
      <c r="AC1632" s="66">
        <v>0</v>
      </c>
      <c r="AD1632" s="73">
        <f t="shared" si="256"/>
        <v>0</v>
      </c>
    </row>
    <row r="1633" spans="1:30" x14ac:dyDescent="0.25">
      <c r="A1633" s="165"/>
      <c r="B1633" s="72" t="s">
        <v>1638</v>
      </c>
      <c r="C1633" s="64" t="s">
        <v>1639</v>
      </c>
      <c r="D1633" s="64" t="s">
        <v>7</v>
      </c>
      <c r="E1633" s="64" t="s">
        <v>1640</v>
      </c>
      <c r="F1633" s="64" t="s">
        <v>1167</v>
      </c>
      <c r="G1633" s="64" t="s">
        <v>1167</v>
      </c>
      <c r="H1633" s="65">
        <v>40266</v>
      </c>
      <c r="I1633" s="65">
        <v>41988</v>
      </c>
      <c r="J1633" s="93" t="s">
        <v>1</v>
      </c>
      <c r="K1633" s="101">
        <v>111180</v>
      </c>
      <c r="L1633" s="67">
        <f t="shared" si="250"/>
        <v>3.7792815444336316E-5</v>
      </c>
      <c r="M1633" s="66">
        <v>654.53228999999999</v>
      </c>
      <c r="N1633" s="73">
        <f t="shared" si="251"/>
        <v>1.2683320242955777E-5</v>
      </c>
      <c r="O1633" s="98">
        <v>111180</v>
      </c>
      <c r="P1633" s="67">
        <f t="shared" si="257"/>
        <v>4.0944263865610764E-5</v>
      </c>
      <c r="Q1633" s="66">
        <v>654.53228999999999</v>
      </c>
      <c r="R1633" s="105">
        <f t="shared" si="252"/>
        <v>1.875349367586186E-5</v>
      </c>
      <c r="S1633" s="101">
        <v>109380</v>
      </c>
      <c r="T1633" s="67">
        <f t="shared" si="258"/>
        <v>4.7912941427439922E-5</v>
      </c>
      <c r="U1633" s="66">
        <v>648.56502</v>
      </c>
      <c r="V1633" s="73">
        <f t="shared" si="259"/>
        <v>3.4633792523585053E-5</v>
      </c>
      <c r="W1633" s="98">
        <v>109380</v>
      </c>
      <c r="X1633" s="67">
        <f t="shared" si="253"/>
        <v>6.2145200724282053E-5</v>
      </c>
      <c r="Y1633" s="66">
        <v>648.56502</v>
      </c>
      <c r="Z1633" s="105">
        <f t="shared" si="254"/>
        <v>8.3845420247044826E-5</v>
      </c>
      <c r="AA1633" s="101">
        <v>0</v>
      </c>
      <c r="AB1633" s="67">
        <f t="shared" si="255"/>
        <v>0</v>
      </c>
      <c r="AC1633" s="66">
        <v>0</v>
      </c>
      <c r="AD1633" s="73">
        <f t="shared" si="256"/>
        <v>0</v>
      </c>
    </row>
    <row r="1634" spans="1:30" x14ac:dyDescent="0.25">
      <c r="A1634" s="165"/>
      <c r="B1634" s="72" t="s">
        <v>3527</v>
      </c>
      <c r="C1634" s="64" t="s">
        <v>3528</v>
      </c>
      <c r="D1634" s="64" t="s">
        <v>0</v>
      </c>
      <c r="E1634" s="64" t="s">
        <v>3529</v>
      </c>
      <c r="F1634" s="64" t="s">
        <v>1237</v>
      </c>
      <c r="G1634" s="64" t="s">
        <v>1227</v>
      </c>
      <c r="H1634" s="65">
        <v>38726</v>
      </c>
      <c r="I1634" s="65">
        <v>39141</v>
      </c>
      <c r="J1634" s="93" t="s">
        <v>1</v>
      </c>
      <c r="K1634" s="101">
        <v>66500</v>
      </c>
      <c r="L1634" s="67">
        <f t="shared" si="250"/>
        <v>2.2604984952764571E-5</v>
      </c>
      <c r="M1634" s="66">
        <v>651.28924500000005</v>
      </c>
      <c r="N1634" s="73">
        <f t="shared" si="251"/>
        <v>1.2620477539966569E-5</v>
      </c>
      <c r="O1634" s="98">
        <v>64400</v>
      </c>
      <c r="P1634" s="67">
        <f t="shared" si="257"/>
        <v>2.3716591050056962E-5</v>
      </c>
      <c r="Q1634" s="66">
        <v>588.93984499999999</v>
      </c>
      <c r="R1634" s="105">
        <f t="shared" si="252"/>
        <v>1.687415552664417E-5</v>
      </c>
      <c r="S1634" s="101">
        <v>50500</v>
      </c>
      <c r="T1634" s="67">
        <f t="shared" si="258"/>
        <v>2.2121078278348109E-5</v>
      </c>
      <c r="U1634" s="66">
        <v>268.182525</v>
      </c>
      <c r="V1634" s="73">
        <f t="shared" si="259"/>
        <v>1.4321120693960896E-5</v>
      </c>
      <c r="W1634" s="98">
        <v>46000</v>
      </c>
      <c r="X1634" s="67">
        <f t="shared" si="253"/>
        <v>2.6135301090848186E-5</v>
      </c>
      <c r="Y1634" s="66">
        <v>174.05250000000001</v>
      </c>
      <c r="Z1634" s="105">
        <f t="shared" si="254"/>
        <v>2.2501221246173238E-5</v>
      </c>
      <c r="AA1634" s="101">
        <v>4500</v>
      </c>
      <c r="AB1634" s="67">
        <f t="shared" si="255"/>
        <v>8.6071857556982182E-6</v>
      </c>
      <c r="AC1634" s="66">
        <v>94.130025000000003</v>
      </c>
      <c r="AD1634" s="73">
        <f t="shared" si="256"/>
        <v>8.564190503816035E-6</v>
      </c>
    </row>
    <row r="1635" spans="1:30" x14ac:dyDescent="0.25">
      <c r="A1635" s="165"/>
      <c r="B1635" s="72" t="s">
        <v>9846</v>
      </c>
      <c r="C1635" s="64" t="s">
        <v>9847</v>
      </c>
      <c r="D1635" s="64" t="s">
        <v>0</v>
      </c>
      <c r="E1635" s="64" t="s">
        <v>9848</v>
      </c>
      <c r="F1635" s="64" t="s">
        <v>1215</v>
      </c>
      <c r="G1635" s="64" t="s">
        <v>1216</v>
      </c>
      <c r="H1635" s="65">
        <v>38721</v>
      </c>
      <c r="I1635" s="65">
        <v>41995</v>
      </c>
      <c r="J1635" s="93" t="s">
        <v>1</v>
      </c>
      <c r="K1635" s="101">
        <v>170585</v>
      </c>
      <c r="L1635" s="67">
        <f t="shared" si="250"/>
        <v>5.7986035461163076E-5</v>
      </c>
      <c r="M1635" s="66">
        <v>649.796590868002</v>
      </c>
      <c r="N1635" s="73">
        <f t="shared" si="251"/>
        <v>1.2591553359055492E-5</v>
      </c>
      <c r="O1635" s="98">
        <v>170585</v>
      </c>
      <c r="P1635" s="67">
        <f t="shared" si="257"/>
        <v>6.2821346029098862E-5</v>
      </c>
      <c r="Q1635" s="66">
        <v>649.796590868002</v>
      </c>
      <c r="R1635" s="105">
        <f t="shared" si="252"/>
        <v>1.8617807621744181E-5</v>
      </c>
      <c r="S1635" s="101">
        <v>104280</v>
      </c>
      <c r="T1635" s="67">
        <f t="shared" si="258"/>
        <v>4.5678931541903781E-5</v>
      </c>
      <c r="U1635" s="66">
        <v>449.72688511800101</v>
      </c>
      <c r="V1635" s="73">
        <f t="shared" si="259"/>
        <v>2.4015707216918694E-5</v>
      </c>
      <c r="W1635" s="98">
        <v>96380</v>
      </c>
      <c r="X1635" s="67">
        <f t="shared" si="253"/>
        <v>5.4759137372520615E-5</v>
      </c>
      <c r="Y1635" s="66">
        <v>394.59213511800101</v>
      </c>
      <c r="Z1635" s="105">
        <f t="shared" si="254"/>
        <v>5.10122229458929E-5</v>
      </c>
      <c r="AA1635" s="101">
        <v>7900</v>
      </c>
      <c r="AB1635" s="67">
        <f t="shared" si="255"/>
        <v>1.511039277111465E-5</v>
      </c>
      <c r="AC1635" s="66">
        <v>55.134749999999997</v>
      </c>
      <c r="AD1635" s="73">
        <f t="shared" si="256"/>
        <v>5.0163006158796945E-6</v>
      </c>
    </row>
    <row r="1636" spans="1:30" x14ac:dyDescent="0.25">
      <c r="A1636" s="165"/>
      <c r="B1636" s="72" t="s">
        <v>14377</v>
      </c>
      <c r="C1636" s="64" t="s">
        <v>14311</v>
      </c>
      <c r="D1636" s="64" t="s">
        <v>2</v>
      </c>
      <c r="E1636" s="64" t="s">
        <v>14378</v>
      </c>
      <c r="F1636" s="64" t="s">
        <v>1192</v>
      </c>
      <c r="G1636" s="64" t="s">
        <v>1193</v>
      </c>
      <c r="H1636" s="65">
        <v>39792</v>
      </c>
      <c r="I1636" s="65">
        <v>40087</v>
      </c>
      <c r="J1636" s="93" t="s">
        <v>1</v>
      </c>
      <c r="K1636" s="101">
        <v>61005</v>
      </c>
      <c r="L1636" s="67">
        <f t="shared" si="250"/>
        <v>2.0737099354036132E-5</v>
      </c>
      <c r="M1636" s="66">
        <v>646.26942718099997</v>
      </c>
      <c r="N1636" s="73">
        <f t="shared" si="251"/>
        <v>1.2523205093774995E-5</v>
      </c>
      <c r="O1636" s="98">
        <v>59305</v>
      </c>
      <c r="P1636" s="67">
        <f t="shared" si="257"/>
        <v>2.1840255158751991E-5</v>
      </c>
      <c r="Q1636" s="66">
        <v>585.45022718099995</v>
      </c>
      <c r="R1636" s="105">
        <f t="shared" si="252"/>
        <v>1.6774171879237265E-5</v>
      </c>
      <c r="S1636" s="101">
        <v>53700</v>
      </c>
      <c r="T1636" s="67">
        <f t="shared" si="258"/>
        <v>2.3522809971233533E-5</v>
      </c>
      <c r="U1636" s="66">
        <v>354.88178718099999</v>
      </c>
      <c r="V1636" s="73">
        <f t="shared" si="259"/>
        <v>1.8950917500339165E-5</v>
      </c>
      <c r="W1636" s="98">
        <v>39900</v>
      </c>
      <c r="X1636" s="67">
        <f t="shared" si="253"/>
        <v>2.2669532902713971E-5</v>
      </c>
      <c r="Y1636" s="66">
        <v>173.676724681</v>
      </c>
      <c r="Z1636" s="105">
        <f t="shared" si="254"/>
        <v>2.2452641630300609E-5</v>
      </c>
      <c r="AA1636" s="101">
        <v>13800</v>
      </c>
      <c r="AB1636" s="67">
        <f t="shared" si="255"/>
        <v>2.6395369650807872E-5</v>
      </c>
      <c r="AC1636" s="66">
        <v>181.2050625</v>
      </c>
      <c r="AD1636" s="73">
        <f t="shared" si="256"/>
        <v>1.6486500194872901E-5</v>
      </c>
    </row>
    <row r="1637" spans="1:30" x14ac:dyDescent="0.25">
      <c r="A1637" s="165"/>
      <c r="B1637" s="72" t="s">
        <v>15738</v>
      </c>
      <c r="C1637" s="64" t="s">
        <v>21</v>
      </c>
      <c r="D1637" s="64" t="s">
        <v>2</v>
      </c>
      <c r="E1637" s="64" t="s">
        <v>434</v>
      </c>
      <c r="F1637" s="64" t="s">
        <v>1286</v>
      </c>
      <c r="G1637" s="64" t="s">
        <v>1269</v>
      </c>
      <c r="H1637" s="65">
        <v>41477</v>
      </c>
      <c r="I1637" s="65">
        <v>41995</v>
      </c>
      <c r="J1637" s="93" t="s">
        <v>1</v>
      </c>
      <c r="K1637" s="101">
        <v>48200</v>
      </c>
      <c r="L1637" s="67">
        <f t="shared" si="250"/>
        <v>1.6384365033432366E-5</v>
      </c>
      <c r="M1637" s="66">
        <v>640.74864104000005</v>
      </c>
      <c r="N1637" s="73">
        <f t="shared" si="251"/>
        <v>1.2416225041470509E-5</v>
      </c>
      <c r="O1637" s="98">
        <v>46720</v>
      </c>
      <c r="P1637" s="67">
        <f t="shared" si="257"/>
        <v>1.7205576612712132E-5</v>
      </c>
      <c r="Q1637" s="66">
        <v>323.69344103999998</v>
      </c>
      <c r="R1637" s="105">
        <f t="shared" si="252"/>
        <v>9.2743826274202667E-6</v>
      </c>
      <c r="S1637" s="101">
        <v>43500</v>
      </c>
      <c r="T1637" s="67">
        <f t="shared" si="258"/>
        <v>1.9054790200161243E-5</v>
      </c>
      <c r="U1637" s="66">
        <v>290.03144853999902</v>
      </c>
      <c r="V1637" s="73">
        <f t="shared" si="259"/>
        <v>1.5487867375346826E-5</v>
      </c>
      <c r="W1637" s="98">
        <v>39500</v>
      </c>
      <c r="X1637" s="67">
        <f t="shared" si="253"/>
        <v>2.2442269414967464E-5</v>
      </c>
      <c r="Y1637" s="66">
        <v>198.25226104000001</v>
      </c>
      <c r="Z1637" s="105">
        <f t="shared" si="254"/>
        <v>2.5629726595223456E-5</v>
      </c>
      <c r="AA1637" s="101">
        <v>4000</v>
      </c>
      <c r="AB1637" s="67">
        <f t="shared" si="255"/>
        <v>7.6508317828428604E-6</v>
      </c>
      <c r="AC1637" s="66">
        <v>91.779187500000006</v>
      </c>
      <c r="AD1637" s="73">
        <f t="shared" si="256"/>
        <v>8.3503052935070542E-6</v>
      </c>
    </row>
    <row r="1638" spans="1:30" x14ac:dyDescent="0.25">
      <c r="A1638" s="165"/>
      <c r="B1638" s="72" t="s">
        <v>7106</v>
      </c>
      <c r="C1638" s="64" t="s">
        <v>7107</v>
      </c>
      <c r="D1638" s="64" t="s">
        <v>0</v>
      </c>
      <c r="E1638" s="64" t="s">
        <v>7108</v>
      </c>
      <c r="F1638" s="64" t="s">
        <v>437</v>
      </c>
      <c r="G1638" s="64" t="s">
        <v>1269</v>
      </c>
      <c r="H1638" s="65">
        <v>38726</v>
      </c>
      <c r="I1638" s="65">
        <v>40025</v>
      </c>
      <c r="J1638" s="93" t="s">
        <v>1</v>
      </c>
      <c r="K1638" s="101">
        <v>0</v>
      </c>
      <c r="L1638" s="67">
        <f t="shared" si="250"/>
        <v>0</v>
      </c>
      <c r="M1638" s="66">
        <v>639.257294</v>
      </c>
      <c r="N1638" s="198">
        <f t="shared" si="251"/>
        <v>1.2387326188975846E-5</v>
      </c>
      <c r="O1638" s="98">
        <v>0</v>
      </c>
      <c r="P1638" s="67">
        <f t="shared" si="257"/>
        <v>0</v>
      </c>
      <c r="Q1638" s="66">
        <v>639.257294</v>
      </c>
      <c r="R1638" s="105">
        <f t="shared" si="252"/>
        <v>1.8315838352722929E-5</v>
      </c>
      <c r="S1638" s="101">
        <v>0</v>
      </c>
      <c r="T1638" s="67">
        <f t="shared" si="258"/>
        <v>0</v>
      </c>
      <c r="U1638" s="66">
        <v>0</v>
      </c>
      <c r="V1638" s="73">
        <f t="shared" si="259"/>
        <v>0</v>
      </c>
      <c r="W1638" s="98">
        <v>0</v>
      </c>
      <c r="X1638" s="67">
        <f t="shared" si="253"/>
        <v>0</v>
      </c>
      <c r="Y1638" s="66">
        <v>0</v>
      </c>
      <c r="Z1638" s="105">
        <f t="shared" si="254"/>
        <v>0</v>
      </c>
      <c r="AA1638" s="101">
        <v>0</v>
      </c>
      <c r="AB1638" s="67">
        <f t="shared" si="255"/>
        <v>0</v>
      </c>
      <c r="AC1638" s="66">
        <v>0</v>
      </c>
      <c r="AD1638" s="73">
        <f t="shared" si="256"/>
        <v>0</v>
      </c>
    </row>
    <row r="1639" spans="1:30" x14ac:dyDescent="0.25">
      <c r="A1639" s="165"/>
      <c r="B1639" s="72" t="s">
        <v>8192</v>
      </c>
      <c r="C1639" s="64" t="s">
        <v>8193</v>
      </c>
      <c r="D1639" s="64" t="s">
        <v>7</v>
      </c>
      <c r="E1639" s="64" t="s">
        <v>8194</v>
      </c>
      <c r="F1639" s="64" t="s">
        <v>1790</v>
      </c>
      <c r="G1639" s="64" t="s">
        <v>1139</v>
      </c>
      <c r="H1639" s="65">
        <v>38735</v>
      </c>
      <c r="I1639" s="65">
        <v>41232</v>
      </c>
      <c r="J1639" s="93" t="s">
        <v>1</v>
      </c>
      <c r="K1639" s="101">
        <v>68298.75</v>
      </c>
      <c r="L1639" s="67">
        <f t="shared" si="250"/>
        <v>2.3216424301392923E-5</v>
      </c>
      <c r="M1639" s="66">
        <v>639.23036956800001</v>
      </c>
      <c r="N1639" s="73">
        <f t="shared" si="251"/>
        <v>1.238680445582588E-5</v>
      </c>
      <c r="O1639" s="98">
        <v>68298.75</v>
      </c>
      <c r="P1639" s="67">
        <f t="shared" si="257"/>
        <v>2.5152383897206178E-5</v>
      </c>
      <c r="Q1639" s="66">
        <v>632.88345706799998</v>
      </c>
      <c r="R1639" s="105">
        <f t="shared" si="252"/>
        <v>1.8133216788559551E-5</v>
      </c>
      <c r="S1639" s="101">
        <v>67630</v>
      </c>
      <c r="T1639" s="67">
        <f t="shared" si="258"/>
        <v>2.9624723246825398E-5</v>
      </c>
      <c r="U1639" s="66">
        <v>315.403457067999</v>
      </c>
      <c r="V1639" s="73">
        <f t="shared" si="259"/>
        <v>1.6842749079058479E-5</v>
      </c>
      <c r="W1639" s="98">
        <v>67630</v>
      </c>
      <c r="X1639" s="67">
        <f t="shared" si="253"/>
        <v>3.8424574190740497E-5</v>
      </c>
      <c r="Y1639" s="66">
        <v>315.403457067999</v>
      </c>
      <c r="Z1639" s="105">
        <f t="shared" si="254"/>
        <v>4.0774840748021122E-5</v>
      </c>
      <c r="AA1639" s="101">
        <v>0</v>
      </c>
      <c r="AB1639" s="67">
        <f t="shared" si="255"/>
        <v>0</v>
      </c>
      <c r="AC1639" s="66">
        <v>0</v>
      </c>
      <c r="AD1639" s="73">
        <f t="shared" si="256"/>
        <v>0</v>
      </c>
    </row>
    <row r="1640" spans="1:30" x14ac:dyDescent="0.25">
      <c r="A1640" s="165"/>
      <c r="B1640" s="72" t="s">
        <v>7464</v>
      </c>
      <c r="C1640" s="64" t="s">
        <v>7465</v>
      </c>
      <c r="D1640" s="64" t="s">
        <v>7</v>
      </c>
      <c r="E1640" s="64" t="s">
        <v>7466</v>
      </c>
      <c r="F1640" s="64" t="s">
        <v>1357</v>
      </c>
      <c r="G1640" s="64" t="s">
        <v>1193</v>
      </c>
      <c r="H1640" s="65">
        <v>38835</v>
      </c>
      <c r="I1640" s="65">
        <v>41988</v>
      </c>
      <c r="J1640" s="93" t="s">
        <v>1</v>
      </c>
      <c r="K1640" s="101">
        <v>18850</v>
      </c>
      <c r="L1640" s="67">
        <f t="shared" si="250"/>
        <v>6.4075784414979269E-6</v>
      </c>
      <c r="M1640" s="66">
        <v>637.95931630799998</v>
      </c>
      <c r="N1640" s="73">
        <f t="shared" si="251"/>
        <v>1.2362174386708231E-5</v>
      </c>
      <c r="O1640" s="98">
        <v>18850</v>
      </c>
      <c r="P1640" s="67">
        <f t="shared" si="257"/>
        <v>6.9418903927573562E-6</v>
      </c>
      <c r="Q1640" s="66">
        <v>612.937021308</v>
      </c>
      <c r="R1640" s="105">
        <f t="shared" si="252"/>
        <v>1.756171655458157E-5</v>
      </c>
      <c r="S1640" s="101">
        <v>18800</v>
      </c>
      <c r="T1640" s="67">
        <f t="shared" si="258"/>
        <v>8.2351736957018696E-6</v>
      </c>
      <c r="U1640" s="66">
        <v>62.350349307999998</v>
      </c>
      <c r="V1640" s="73">
        <f t="shared" si="259"/>
        <v>3.3295490739021461E-6</v>
      </c>
      <c r="W1640" s="98">
        <v>18800</v>
      </c>
      <c r="X1640" s="67">
        <f t="shared" si="253"/>
        <v>1.068138392408578E-5</v>
      </c>
      <c r="Y1640" s="66">
        <v>62.350349307999998</v>
      </c>
      <c r="Z1640" s="105">
        <f t="shared" si="254"/>
        <v>8.060550722083809E-6</v>
      </c>
      <c r="AA1640" s="101">
        <v>0</v>
      </c>
      <c r="AB1640" s="67">
        <f t="shared" si="255"/>
        <v>0</v>
      </c>
      <c r="AC1640" s="66">
        <v>0</v>
      </c>
      <c r="AD1640" s="73">
        <f t="shared" si="256"/>
        <v>0</v>
      </c>
    </row>
    <row r="1641" spans="1:30" x14ac:dyDescent="0.25">
      <c r="A1641" s="165"/>
      <c r="B1641" s="72" t="s">
        <v>7421</v>
      </c>
      <c r="C1641" s="64" t="s">
        <v>7422</v>
      </c>
      <c r="D1641" s="64" t="s">
        <v>7</v>
      </c>
      <c r="E1641" s="64" t="s">
        <v>2441</v>
      </c>
      <c r="F1641" s="64" t="s">
        <v>1199</v>
      </c>
      <c r="G1641" s="64" t="s">
        <v>1199</v>
      </c>
      <c r="H1641" s="65">
        <v>40926</v>
      </c>
      <c r="I1641" s="65">
        <v>41792</v>
      </c>
      <c r="J1641" s="93" t="s">
        <v>1</v>
      </c>
      <c r="K1641" s="101">
        <v>112320</v>
      </c>
      <c r="L1641" s="67">
        <f t="shared" si="250"/>
        <v>3.8180329472097998E-5</v>
      </c>
      <c r="M1641" s="66">
        <v>630.08694000000003</v>
      </c>
      <c r="N1641" s="73">
        <f t="shared" si="251"/>
        <v>1.2209625961958367E-5</v>
      </c>
      <c r="O1641" s="98">
        <v>112320</v>
      </c>
      <c r="P1641" s="67">
        <f t="shared" si="257"/>
        <v>4.1364091719602452E-5</v>
      </c>
      <c r="Q1641" s="66">
        <v>630.08694000000003</v>
      </c>
      <c r="R1641" s="105">
        <f t="shared" si="252"/>
        <v>1.8053091688621124E-5</v>
      </c>
      <c r="S1641" s="101">
        <v>109320</v>
      </c>
      <c r="T1641" s="67">
        <f t="shared" si="258"/>
        <v>4.7886658958198326E-5</v>
      </c>
      <c r="U1641" s="66">
        <v>620.14148999999998</v>
      </c>
      <c r="V1641" s="73">
        <f t="shared" si="259"/>
        <v>3.3115957595010127E-5</v>
      </c>
      <c r="W1641" s="98">
        <v>109320</v>
      </c>
      <c r="X1641" s="67">
        <f t="shared" si="253"/>
        <v>6.2111111201120078E-5</v>
      </c>
      <c r="Y1641" s="66">
        <v>620.14148999999998</v>
      </c>
      <c r="Z1641" s="105">
        <f t="shared" si="254"/>
        <v>8.0170872986148011E-5</v>
      </c>
      <c r="AA1641" s="101">
        <v>0</v>
      </c>
      <c r="AB1641" s="67">
        <f t="shared" si="255"/>
        <v>0</v>
      </c>
      <c r="AC1641" s="66">
        <v>0</v>
      </c>
      <c r="AD1641" s="73">
        <f t="shared" si="256"/>
        <v>0</v>
      </c>
    </row>
    <row r="1642" spans="1:30" x14ac:dyDescent="0.25">
      <c r="A1642" s="165"/>
      <c r="B1642" s="72" t="s">
        <v>12804</v>
      </c>
      <c r="C1642" s="64" t="s">
        <v>12805</v>
      </c>
      <c r="D1642" s="64" t="s">
        <v>0</v>
      </c>
      <c r="E1642" s="64" t="s">
        <v>12806</v>
      </c>
      <c r="F1642" s="64" t="s">
        <v>1199</v>
      </c>
      <c r="G1642" s="64" t="s">
        <v>1199</v>
      </c>
      <c r="H1642" s="65">
        <v>38733</v>
      </c>
      <c r="I1642" s="65">
        <v>41996</v>
      </c>
      <c r="J1642" s="93" t="s">
        <v>1</v>
      </c>
      <c r="K1642" s="101">
        <v>184740</v>
      </c>
      <c r="L1642" s="67">
        <f t="shared" si="250"/>
        <v>6.2797667972537243E-5</v>
      </c>
      <c r="M1642" s="66">
        <v>629.54982487049995</v>
      </c>
      <c r="N1642" s="73">
        <f t="shared" si="251"/>
        <v>1.2199217914412255E-5</v>
      </c>
      <c r="O1642" s="98">
        <v>184740</v>
      </c>
      <c r="P1642" s="67">
        <f t="shared" si="257"/>
        <v>6.8034208549495699E-5</v>
      </c>
      <c r="Q1642" s="66">
        <v>629.54982487049995</v>
      </c>
      <c r="R1642" s="105">
        <f t="shared" si="252"/>
        <v>1.8037702401739206E-5</v>
      </c>
      <c r="S1642" s="101">
        <v>127440</v>
      </c>
      <c r="T1642" s="67">
        <f t="shared" si="258"/>
        <v>5.582396466916204E-5</v>
      </c>
      <c r="U1642" s="66">
        <v>451.38403206800001</v>
      </c>
      <c r="V1642" s="73">
        <f t="shared" si="259"/>
        <v>2.4104199938353713E-5</v>
      </c>
      <c r="W1642" s="98">
        <v>127440</v>
      </c>
      <c r="X1642" s="67">
        <f t="shared" si="253"/>
        <v>7.2406147196036797E-5</v>
      </c>
      <c r="Y1642" s="66">
        <v>451.38403206800001</v>
      </c>
      <c r="Z1642" s="105">
        <f t="shared" si="254"/>
        <v>5.8354186079210712E-5</v>
      </c>
      <c r="AA1642" s="101">
        <v>0</v>
      </c>
      <c r="AB1642" s="67">
        <f t="shared" si="255"/>
        <v>0</v>
      </c>
      <c r="AC1642" s="66">
        <v>0</v>
      </c>
      <c r="AD1642" s="73">
        <f t="shared" si="256"/>
        <v>0</v>
      </c>
    </row>
    <row r="1643" spans="1:30" x14ac:dyDescent="0.25">
      <c r="A1643" s="165"/>
      <c r="B1643" s="72" t="s">
        <v>5938</v>
      </c>
      <c r="C1643" s="64" t="s">
        <v>5939</v>
      </c>
      <c r="D1643" s="64" t="s">
        <v>7</v>
      </c>
      <c r="E1643" s="64" t="s">
        <v>5940</v>
      </c>
      <c r="F1643" s="64" t="s">
        <v>1313</v>
      </c>
      <c r="G1643" s="64" t="s">
        <v>1193</v>
      </c>
      <c r="H1643" s="65">
        <v>38841</v>
      </c>
      <c r="I1643" s="65">
        <v>41904</v>
      </c>
      <c r="J1643" s="93" t="s">
        <v>1</v>
      </c>
      <c r="K1643" s="101">
        <v>0</v>
      </c>
      <c r="L1643" s="67">
        <f t="shared" si="250"/>
        <v>0</v>
      </c>
      <c r="M1643" s="66">
        <v>627.76717499999995</v>
      </c>
      <c r="N1643" s="73">
        <f t="shared" si="251"/>
        <v>1.2164674287559842E-5</v>
      </c>
      <c r="O1643" s="98">
        <v>0</v>
      </c>
      <c r="P1643" s="67">
        <f t="shared" si="257"/>
        <v>0</v>
      </c>
      <c r="Q1643" s="66">
        <v>627.76717499999995</v>
      </c>
      <c r="R1643" s="105">
        <f t="shared" si="252"/>
        <v>1.7986626368389197E-5</v>
      </c>
      <c r="S1643" s="101">
        <v>0</v>
      </c>
      <c r="T1643" s="67">
        <f t="shared" si="258"/>
        <v>0</v>
      </c>
      <c r="U1643" s="66">
        <v>0</v>
      </c>
      <c r="V1643" s="73">
        <f t="shared" si="259"/>
        <v>0</v>
      </c>
      <c r="W1643" s="98">
        <v>0</v>
      </c>
      <c r="X1643" s="67">
        <f t="shared" si="253"/>
        <v>0</v>
      </c>
      <c r="Y1643" s="66">
        <v>0</v>
      </c>
      <c r="Z1643" s="105">
        <f t="shared" si="254"/>
        <v>0</v>
      </c>
      <c r="AA1643" s="101">
        <v>0</v>
      </c>
      <c r="AB1643" s="67">
        <f t="shared" si="255"/>
        <v>0</v>
      </c>
      <c r="AC1643" s="66">
        <v>0</v>
      </c>
      <c r="AD1643" s="73">
        <f t="shared" si="256"/>
        <v>0</v>
      </c>
    </row>
    <row r="1644" spans="1:30" x14ac:dyDescent="0.25">
      <c r="A1644" s="165"/>
      <c r="B1644" s="72" t="s">
        <v>4921</v>
      </c>
      <c r="C1644" s="64" t="s">
        <v>4922</v>
      </c>
      <c r="D1644" s="64" t="s">
        <v>0</v>
      </c>
      <c r="E1644" s="64" t="s">
        <v>4923</v>
      </c>
      <c r="F1644" s="64" t="s">
        <v>1221</v>
      </c>
      <c r="G1644" s="64" t="s">
        <v>1167</v>
      </c>
      <c r="H1644" s="65">
        <v>38721</v>
      </c>
      <c r="I1644" s="65">
        <v>39260</v>
      </c>
      <c r="J1644" s="93" t="s">
        <v>1</v>
      </c>
      <c r="K1644" s="101">
        <v>100900</v>
      </c>
      <c r="L1644" s="67">
        <f t="shared" si="250"/>
        <v>3.4298390702766095E-5</v>
      </c>
      <c r="M1644" s="66">
        <v>613.448436224999</v>
      </c>
      <c r="N1644" s="73">
        <f t="shared" si="251"/>
        <v>1.1887210284433937E-5</v>
      </c>
      <c r="O1644" s="98">
        <v>100400</v>
      </c>
      <c r="P1644" s="67">
        <f t="shared" si="257"/>
        <v>3.6974312755057748E-5</v>
      </c>
      <c r="Q1644" s="66">
        <v>599.43723622499897</v>
      </c>
      <c r="R1644" s="105">
        <f t="shared" si="252"/>
        <v>1.717492412577786E-5</v>
      </c>
      <c r="S1644" s="101">
        <v>99000</v>
      </c>
      <c r="T1644" s="67">
        <f t="shared" si="258"/>
        <v>4.3366074248642829E-5</v>
      </c>
      <c r="U1644" s="66">
        <v>592.87154122499896</v>
      </c>
      <c r="V1644" s="73">
        <f t="shared" si="259"/>
        <v>3.1659724651700641E-5</v>
      </c>
      <c r="W1644" s="98">
        <v>95600</v>
      </c>
      <c r="X1644" s="67">
        <f t="shared" si="253"/>
        <v>5.4315973571414924E-5</v>
      </c>
      <c r="Y1644" s="66">
        <v>468.48216622499899</v>
      </c>
      <c r="Z1644" s="105">
        <f t="shared" si="254"/>
        <v>6.0564604772210729E-5</v>
      </c>
      <c r="AA1644" s="101">
        <v>3400</v>
      </c>
      <c r="AB1644" s="67">
        <f t="shared" si="255"/>
        <v>6.5032070154164314E-6</v>
      </c>
      <c r="AC1644" s="66">
        <v>124.389375</v>
      </c>
      <c r="AD1644" s="73">
        <f t="shared" si="256"/>
        <v>1.1317263584606629E-5</v>
      </c>
    </row>
    <row r="1645" spans="1:30" x14ac:dyDescent="0.25">
      <c r="A1645" s="165"/>
      <c r="B1645" s="72" t="s">
        <v>8444</v>
      </c>
      <c r="C1645" s="64" t="s">
        <v>8445</v>
      </c>
      <c r="D1645" s="64" t="s">
        <v>7</v>
      </c>
      <c r="E1645" s="64" t="s">
        <v>8446</v>
      </c>
      <c r="F1645" s="64" t="s">
        <v>1380</v>
      </c>
      <c r="G1645" s="64" t="s">
        <v>1216</v>
      </c>
      <c r="H1645" s="65">
        <v>38726</v>
      </c>
      <c r="I1645" s="65">
        <v>41984</v>
      </c>
      <c r="J1645" s="93" t="s">
        <v>1</v>
      </c>
      <c r="K1645" s="101">
        <v>143000</v>
      </c>
      <c r="L1645" s="67">
        <f t="shared" si="250"/>
        <v>4.8609215763087723E-5</v>
      </c>
      <c r="M1645" s="66">
        <v>611.25624000000005</v>
      </c>
      <c r="N1645" s="73">
        <f t="shared" si="251"/>
        <v>1.1844730597515726E-5</v>
      </c>
      <c r="O1645" s="98">
        <v>143000</v>
      </c>
      <c r="P1645" s="67">
        <f t="shared" si="257"/>
        <v>5.2662616772642011E-5</v>
      </c>
      <c r="Q1645" s="66">
        <v>611.25624000000005</v>
      </c>
      <c r="R1645" s="105">
        <f t="shared" si="252"/>
        <v>1.7513559233527044E-5</v>
      </c>
      <c r="S1645" s="101">
        <v>123400</v>
      </c>
      <c r="T1645" s="67">
        <f t="shared" si="258"/>
        <v>5.4054278406894192E-5</v>
      </c>
      <c r="U1645" s="66">
        <v>486.28755000000001</v>
      </c>
      <c r="V1645" s="73">
        <f t="shared" si="259"/>
        <v>2.5968070423382521E-5</v>
      </c>
      <c r="W1645" s="98">
        <v>123400</v>
      </c>
      <c r="X1645" s="67">
        <f t="shared" si="253"/>
        <v>7.011078596979709E-5</v>
      </c>
      <c r="Y1645" s="66">
        <v>486.28755000000001</v>
      </c>
      <c r="Z1645" s="105">
        <f t="shared" si="254"/>
        <v>6.2866455533873566E-5</v>
      </c>
      <c r="AA1645" s="101">
        <v>0</v>
      </c>
      <c r="AB1645" s="67">
        <f t="shared" si="255"/>
        <v>0</v>
      </c>
      <c r="AC1645" s="66">
        <v>0</v>
      </c>
      <c r="AD1645" s="73">
        <f t="shared" si="256"/>
        <v>0</v>
      </c>
    </row>
    <row r="1646" spans="1:30" x14ac:dyDescent="0.25">
      <c r="A1646" s="165"/>
      <c r="B1646" s="72" t="s">
        <v>1927</v>
      </c>
      <c r="C1646" s="64" t="s">
        <v>1928</v>
      </c>
      <c r="D1646" s="64" t="s">
        <v>7</v>
      </c>
      <c r="E1646" s="64" t="s">
        <v>1510</v>
      </c>
      <c r="F1646" s="64" t="s">
        <v>1199</v>
      </c>
      <c r="G1646" s="64" t="s">
        <v>1199</v>
      </c>
      <c r="H1646" s="65">
        <v>38726</v>
      </c>
      <c r="I1646" s="65">
        <v>39450</v>
      </c>
      <c r="J1646" s="93" t="s">
        <v>1</v>
      </c>
      <c r="K1646" s="101">
        <v>105000</v>
      </c>
      <c r="L1646" s="67">
        <f t="shared" si="250"/>
        <v>3.5692081504365116E-5</v>
      </c>
      <c r="M1646" s="66">
        <v>610.51679999999897</v>
      </c>
      <c r="N1646" s="73">
        <f t="shared" si="251"/>
        <v>1.1830401962452564E-5</v>
      </c>
      <c r="O1646" s="98">
        <v>105000</v>
      </c>
      <c r="P1646" s="67">
        <f t="shared" si="257"/>
        <v>3.8668354972918962E-5</v>
      </c>
      <c r="Q1646" s="66">
        <v>610.51679999999897</v>
      </c>
      <c r="R1646" s="105">
        <f t="shared" si="252"/>
        <v>1.7492372985612981E-5</v>
      </c>
      <c r="S1646" s="101">
        <v>103000</v>
      </c>
      <c r="T1646" s="67">
        <f t="shared" si="258"/>
        <v>4.5118238864749612E-5</v>
      </c>
      <c r="U1646" s="66">
        <v>603.88649999999905</v>
      </c>
      <c r="V1646" s="73">
        <f t="shared" si="259"/>
        <v>3.2247930591128568E-5</v>
      </c>
      <c r="W1646" s="98">
        <v>103000</v>
      </c>
      <c r="X1646" s="67">
        <f t="shared" si="253"/>
        <v>5.8520348094725288E-5</v>
      </c>
      <c r="Y1646" s="66">
        <v>603.88649999999905</v>
      </c>
      <c r="Z1646" s="105">
        <f t="shared" si="254"/>
        <v>7.8069454584548756E-5</v>
      </c>
      <c r="AA1646" s="101">
        <v>0</v>
      </c>
      <c r="AB1646" s="67">
        <f t="shared" si="255"/>
        <v>0</v>
      </c>
      <c r="AC1646" s="66">
        <v>0</v>
      </c>
      <c r="AD1646" s="73">
        <f t="shared" si="256"/>
        <v>0</v>
      </c>
    </row>
    <row r="1647" spans="1:30" x14ac:dyDescent="0.25">
      <c r="A1647" s="165"/>
      <c r="B1647" s="72" t="s">
        <v>12362</v>
      </c>
      <c r="C1647" s="64" t="s">
        <v>12342</v>
      </c>
      <c r="D1647" s="64" t="s">
        <v>2</v>
      </c>
      <c r="E1647" s="64" t="s">
        <v>12363</v>
      </c>
      <c r="F1647" s="64" t="s">
        <v>1215</v>
      </c>
      <c r="G1647" s="64" t="s">
        <v>1216</v>
      </c>
      <c r="H1647" s="65">
        <v>38721</v>
      </c>
      <c r="I1647" s="65">
        <v>39357</v>
      </c>
      <c r="J1647" s="93" t="s">
        <v>1</v>
      </c>
      <c r="K1647" s="101">
        <v>84540</v>
      </c>
      <c r="L1647" s="67">
        <f t="shared" si="250"/>
        <v>2.8737224479800253E-5</v>
      </c>
      <c r="M1647" s="66">
        <v>603.16284571000006</v>
      </c>
      <c r="N1647" s="73">
        <f t="shared" si="251"/>
        <v>1.1687899356030939E-5</v>
      </c>
      <c r="O1647" s="98">
        <v>80240</v>
      </c>
      <c r="P1647" s="67">
        <f t="shared" si="257"/>
        <v>2.9549988600257308E-5</v>
      </c>
      <c r="Q1647" s="66">
        <v>449.30924571000003</v>
      </c>
      <c r="R1647" s="105">
        <f t="shared" si="252"/>
        <v>1.2873494901112897E-5</v>
      </c>
      <c r="S1647" s="101">
        <v>69300</v>
      </c>
      <c r="T1647" s="67">
        <f t="shared" si="258"/>
        <v>3.0356251974049978E-5</v>
      </c>
      <c r="U1647" s="66">
        <v>307.18731321000001</v>
      </c>
      <c r="V1647" s="73">
        <f t="shared" si="259"/>
        <v>1.6404001670630771E-5</v>
      </c>
      <c r="W1647" s="98">
        <v>64700</v>
      </c>
      <c r="X1647" s="67">
        <f t="shared" si="253"/>
        <v>3.6759869142997338E-5</v>
      </c>
      <c r="Y1647" s="66">
        <v>258.10393821000002</v>
      </c>
      <c r="Z1647" s="105">
        <f t="shared" si="254"/>
        <v>3.3367253088417785E-5</v>
      </c>
      <c r="AA1647" s="101">
        <v>4600</v>
      </c>
      <c r="AB1647" s="67">
        <f t="shared" si="255"/>
        <v>8.7984565502692894E-6</v>
      </c>
      <c r="AC1647" s="66">
        <v>49.083374999999997</v>
      </c>
      <c r="AD1647" s="73">
        <f t="shared" si="256"/>
        <v>4.4657310360880209E-6</v>
      </c>
    </row>
    <row r="1648" spans="1:30" x14ac:dyDescent="0.25">
      <c r="A1648" s="165"/>
      <c r="B1648" s="72" t="s">
        <v>5525</v>
      </c>
      <c r="C1648" s="64" t="s">
        <v>5526</v>
      </c>
      <c r="D1648" s="64" t="s">
        <v>0</v>
      </c>
      <c r="E1648" s="64" t="s">
        <v>5527</v>
      </c>
      <c r="F1648" s="64" t="s">
        <v>1215</v>
      </c>
      <c r="G1648" s="64" t="s">
        <v>1216</v>
      </c>
      <c r="H1648" s="65">
        <v>38726</v>
      </c>
      <c r="I1648" s="65">
        <v>39479</v>
      </c>
      <c r="J1648" s="93" t="s">
        <v>1</v>
      </c>
      <c r="K1648" s="101">
        <v>47570</v>
      </c>
      <c r="L1648" s="67">
        <f t="shared" si="250"/>
        <v>1.6170212544406174E-5</v>
      </c>
      <c r="M1648" s="66">
        <v>597.92979759499997</v>
      </c>
      <c r="N1648" s="73">
        <f t="shared" si="251"/>
        <v>1.1586495000427119E-5</v>
      </c>
      <c r="O1648" s="98">
        <v>46100</v>
      </c>
      <c r="P1648" s="67">
        <f t="shared" si="257"/>
        <v>1.6977249183348228E-5</v>
      </c>
      <c r="Q1648" s="66">
        <v>255.929797595</v>
      </c>
      <c r="R1648" s="105">
        <f t="shared" si="252"/>
        <v>7.3328358493397452E-6</v>
      </c>
      <c r="S1648" s="101">
        <v>24200</v>
      </c>
      <c r="T1648" s="67">
        <f t="shared" si="258"/>
        <v>1.0600595927446025E-5</v>
      </c>
      <c r="U1648" s="66">
        <v>122.329252595</v>
      </c>
      <c r="V1648" s="73">
        <f t="shared" si="259"/>
        <v>6.5324613929077748E-6</v>
      </c>
      <c r="W1648" s="98">
        <v>22900</v>
      </c>
      <c r="X1648" s="67">
        <f t="shared" si="253"/>
        <v>1.3010834673487466E-5</v>
      </c>
      <c r="Y1648" s="66">
        <v>110.898952595</v>
      </c>
      <c r="Z1648" s="105">
        <f t="shared" si="254"/>
        <v>1.4336834393697146E-5</v>
      </c>
      <c r="AA1648" s="101">
        <v>1300</v>
      </c>
      <c r="AB1648" s="67">
        <f t="shared" si="255"/>
        <v>2.4865203294239296E-6</v>
      </c>
      <c r="AC1648" s="66">
        <v>11.430300000000001</v>
      </c>
      <c r="AD1648" s="73">
        <f t="shared" si="256"/>
        <v>1.0399579381368317E-6</v>
      </c>
    </row>
    <row r="1649" spans="1:30" x14ac:dyDescent="0.25">
      <c r="A1649" s="165"/>
      <c r="B1649" s="72" t="s">
        <v>14617</v>
      </c>
      <c r="C1649" s="64" t="s">
        <v>14618</v>
      </c>
      <c r="D1649" s="64" t="s">
        <v>0</v>
      </c>
      <c r="E1649" s="64" t="s">
        <v>14619</v>
      </c>
      <c r="F1649" s="64" t="s">
        <v>437</v>
      </c>
      <c r="G1649" s="64" t="s">
        <v>1269</v>
      </c>
      <c r="H1649" s="65">
        <v>41809</v>
      </c>
      <c r="I1649" s="65">
        <v>41999</v>
      </c>
      <c r="J1649" s="93" t="s">
        <v>1</v>
      </c>
      <c r="K1649" s="101">
        <v>49400</v>
      </c>
      <c r="L1649" s="67">
        <f t="shared" si="250"/>
        <v>1.6792274536339396E-5</v>
      </c>
      <c r="M1649" s="66">
        <v>597.78251999999998</v>
      </c>
      <c r="N1649" s="73">
        <f t="shared" si="251"/>
        <v>1.1583641101650029E-5</v>
      </c>
      <c r="O1649" s="98">
        <v>45800</v>
      </c>
      <c r="P1649" s="67">
        <f t="shared" si="257"/>
        <v>1.6866768169139891E-5</v>
      </c>
      <c r="Q1649" s="66">
        <v>468.98892000000001</v>
      </c>
      <c r="R1649" s="105">
        <f t="shared" si="252"/>
        <v>1.3437351952902559E-5</v>
      </c>
      <c r="S1649" s="101">
        <v>35200</v>
      </c>
      <c r="T1649" s="67">
        <f t="shared" si="258"/>
        <v>1.5419048621739673E-5</v>
      </c>
      <c r="U1649" s="66">
        <v>230.75887499999999</v>
      </c>
      <c r="V1649" s="73">
        <f t="shared" si="259"/>
        <v>1.2322673522734695E-5</v>
      </c>
      <c r="W1649" s="98">
        <v>25200</v>
      </c>
      <c r="X1649" s="67">
        <f t="shared" si="253"/>
        <v>1.4317599728029875E-5</v>
      </c>
      <c r="Y1649" s="66">
        <v>115.78274999999999</v>
      </c>
      <c r="Z1649" s="105">
        <f t="shared" si="254"/>
        <v>1.4968203698541324E-5</v>
      </c>
      <c r="AA1649" s="101">
        <v>10000</v>
      </c>
      <c r="AB1649" s="67">
        <f t="shared" si="255"/>
        <v>1.9127079457107152E-5</v>
      </c>
      <c r="AC1649" s="66">
        <v>114.976125</v>
      </c>
      <c r="AD1649" s="73">
        <f t="shared" si="256"/>
        <v>1.0460822016041803E-5</v>
      </c>
    </row>
    <row r="1650" spans="1:30" x14ac:dyDescent="0.25">
      <c r="A1650" s="165"/>
      <c r="B1650" s="72" t="s">
        <v>12472</v>
      </c>
      <c r="C1650" s="64" t="s">
        <v>12473</v>
      </c>
      <c r="D1650" s="64" t="s">
        <v>7</v>
      </c>
      <c r="E1650" s="64" t="s">
        <v>4800</v>
      </c>
      <c r="F1650" s="64" t="s">
        <v>1293</v>
      </c>
      <c r="G1650" s="64" t="s">
        <v>1193</v>
      </c>
      <c r="H1650" s="65">
        <v>39203</v>
      </c>
      <c r="I1650" s="65">
        <v>41876</v>
      </c>
      <c r="J1650" s="93" t="s">
        <v>1</v>
      </c>
      <c r="K1650" s="101">
        <v>110040</v>
      </c>
      <c r="L1650" s="67">
        <f t="shared" si="250"/>
        <v>3.7405301416574641E-5</v>
      </c>
      <c r="M1650" s="66">
        <v>595.07793000000004</v>
      </c>
      <c r="N1650" s="73">
        <f t="shared" si="251"/>
        <v>1.1531232409794819E-5</v>
      </c>
      <c r="O1650" s="98">
        <v>110040</v>
      </c>
      <c r="P1650" s="67">
        <f t="shared" si="257"/>
        <v>4.0524436011619069E-5</v>
      </c>
      <c r="Q1650" s="66">
        <v>595.07793000000004</v>
      </c>
      <c r="R1650" s="105">
        <f t="shared" si="252"/>
        <v>1.7050022386061301E-5</v>
      </c>
      <c r="S1650" s="101">
        <v>110040</v>
      </c>
      <c r="T1650" s="67">
        <f t="shared" si="258"/>
        <v>4.8202048589097545E-5</v>
      </c>
      <c r="U1650" s="66">
        <v>595.07793000000004</v>
      </c>
      <c r="V1650" s="73">
        <f t="shared" si="259"/>
        <v>3.1777547242656522E-5</v>
      </c>
      <c r="W1650" s="98">
        <v>110040</v>
      </c>
      <c r="X1650" s="67">
        <f t="shared" si="253"/>
        <v>6.2520185479063794E-5</v>
      </c>
      <c r="Y1650" s="66">
        <v>595.07793000000004</v>
      </c>
      <c r="Z1650" s="105">
        <f t="shared" si="254"/>
        <v>7.693069712669907E-5</v>
      </c>
      <c r="AA1650" s="101">
        <v>0</v>
      </c>
      <c r="AB1650" s="67">
        <f t="shared" si="255"/>
        <v>0</v>
      </c>
      <c r="AC1650" s="66">
        <v>0</v>
      </c>
      <c r="AD1650" s="73">
        <f t="shared" si="256"/>
        <v>0</v>
      </c>
    </row>
    <row r="1651" spans="1:30" x14ac:dyDescent="0.25">
      <c r="A1651" s="165"/>
      <c r="B1651" s="72" t="s">
        <v>5735</v>
      </c>
      <c r="C1651" s="64" t="s">
        <v>5736</v>
      </c>
      <c r="D1651" s="64" t="s">
        <v>7</v>
      </c>
      <c r="E1651" s="64" t="s">
        <v>5737</v>
      </c>
      <c r="F1651" s="64" t="s">
        <v>1199</v>
      </c>
      <c r="G1651" s="64" t="s">
        <v>1199</v>
      </c>
      <c r="H1651" s="65">
        <v>39016</v>
      </c>
      <c r="I1651" s="65">
        <v>41893</v>
      </c>
      <c r="J1651" s="93" t="s">
        <v>1</v>
      </c>
      <c r="K1651" s="101">
        <v>105630</v>
      </c>
      <c r="L1651" s="67">
        <f t="shared" si="250"/>
        <v>3.5906233993391305E-5</v>
      </c>
      <c r="M1651" s="66">
        <v>594.79036499999995</v>
      </c>
      <c r="N1651" s="73">
        <f t="shared" si="251"/>
        <v>1.1525660065937396E-5</v>
      </c>
      <c r="O1651" s="98">
        <v>105630</v>
      </c>
      <c r="P1651" s="67">
        <f t="shared" si="257"/>
        <v>3.8900365102756476E-5</v>
      </c>
      <c r="Q1651" s="66">
        <v>594.79036499999995</v>
      </c>
      <c r="R1651" s="105">
        <f t="shared" si="252"/>
        <v>1.7041783146391549E-5</v>
      </c>
      <c r="S1651" s="101">
        <v>105630</v>
      </c>
      <c r="T1651" s="67">
        <f t="shared" si="258"/>
        <v>4.6270287099839815E-5</v>
      </c>
      <c r="U1651" s="66">
        <v>594.79036499999995</v>
      </c>
      <c r="V1651" s="73">
        <f t="shared" si="259"/>
        <v>3.176219108523217E-5</v>
      </c>
      <c r="W1651" s="98">
        <v>105630</v>
      </c>
      <c r="X1651" s="67">
        <f t="shared" si="253"/>
        <v>6.0014605526658564E-5</v>
      </c>
      <c r="Y1651" s="66">
        <v>594.79036499999995</v>
      </c>
      <c r="Z1651" s="105">
        <f t="shared" si="254"/>
        <v>7.6893521195944514E-5</v>
      </c>
      <c r="AA1651" s="101">
        <v>0</v>
      </c>
      <c r="AB1651" s="67">
        <f t="shared" si="255"/>
        <v>0</v>
      </c>
      <c r="AC1651" s="66">
        <v>0</v>
      </c>
      <c r="AD1651" s="73">
        <f t="shared" si="256"/>
        <v>0</v>
      </c>
    </row>
    <row r="1652" spans="1:30" x14ac:dyDescent="0.25">
      <c r="A1652" s="165"/>
      <c r="B1652" s="72" t="s">
        <v>3126</v>
      </c>
      <c r="C1652" s="64" t="s">
        <v>3127</v>
      </c>
      <c r="D1652" s="64" t="s">
        <v>7</v>
      </c>
      <c r="E1652" s="64" t="s">
        <v>3128</v>
      </c>
      <c r="F1652" s="64" t="s">
        <v>1519</v>
      </c>
      <c r="G1652" s="64" t="s">
        <v>1193</v>
      </c>
      <c r="H1652" s="65">
        <v>39351</v>
      </c>
      <c r="I1652" s="65">
        <v>41647</v>
      </c>
      <c r="J1652" s="93" t="s">
        <v>1</v>
      </c>
      <c r="K1652" s="101">
        <v>115176</v>
      </c>
      <c r="L1652" s="67">
        <f t="shared" si="250"/>
        <v>3.9151154089016725E-5</v>
      </c>
      <c r="M1652" s="66">
        <v>594.44251635600006</v>
      </c>
      <c r="N1652" s="73">
        <f t="shared" si="251"/>
        <v>1.1518919564643062E-5</v>
      </c>
      <c r="O1652" s="98">
        <v>115176</v>
      </c>
      <c r="P1652" s="67">
        <f t="shared" si="257"/>
        <v>4.2415870974865851E-5</v>
      </c>
      <c r="Q1652" s="66">
        <v>594.44251635600006</v>
      </c>
      <c r="R1652" s="105">
        <f t="shared" si="252"/>
        <v>1.7031816674996519E-5</v>
      </c>
      <c r="S1652" s="101">
        <v>115080</v>
      </c>
      <c r="T1652" s="67">
        <f t="shared" si="258"/>
        <v>5.0409776005392091E-5</v>
      </c>
      <c r="U1652" s="66">
        <v>594.44226000000003</v>
      </c>
      <c r="V1652" s="73">
        <f t="shared" si="259"/>
        <v>3.1743602052560594E-5</v>
      </c>
      <c r="W1652" s="98">
        <v>115080</v>
      </c>
      <c r="X1652" s="67">
        <f t="shared" si="253"/>
        <v>6.5383705424669762E-5</v>
      </c>
      <c r="Y1652" s="66">
        <v>594.44226000000003</v>
      </c>
      <c r="Z1652" s="105">
        <f t="shared" si="254"/>
        <v>7.6848518753452175E-5</v>
      </c>
      <c r="AA1652" s="101">
        <v>0</v>
      </c>
      <c r="AB1652" s="67">
        <f t="shared" si="255"/>
        <v>0</v>
      </c>
      <c r="AC1652" s="66">
        <v>0</v>
      </c>
      <c r="AD1652" s="73">
        <f t="shared" si="256"/>
        <v>0</v>
      </c>
    </row>
    <row r="1653" spans="1:30" x14ac:dyDescent="0.25">
      <c r="A1653" s="165"/>
      <c r="B1653" s="72" t="s">
        <v>2432</v>
      </c>
      <c r="C1653" s="64" t="s">
        <v>2433</v>
      </c>
      <c r="D1653" s="64" t="s">
        <v>0</v>
      </c>
      <c r="E1653" s="64" t="s">
        <v>2434</v>
      </c>
      <c r="F1653" s="64" t="s">
        <v>1215</v>
      </c>
      <c r="G1653" s="64" t="s">
        <v>1216</v>
      </c>
      <c r="H1653" s="65">
        <v>38721</v>
      </c>
      <c r="I1653" s="65">
        <v>41582</v>
      </c>
      <c r="J1653" s="93" t="s">
        <v>1</v>
      </c>
      <c r="K1653" s="101">
        <v>18520</v>
      </c>
      <c r="L1653" s="67">
        <f t="shared" si="250"/>
        <v>6.2954033281984938E-6</v>
      </c>
      <c r="M1653" s="66">
        <v>592.19621456300104</v>
      </c>
      <c r="N1653" s="73">
        <f t="shared" si="251"/>
        <v>1.1475391437095783E-5</v>
      </c>
      <c r="O1653" s="98">
        <v>16900</v>
      </c>
      <c r="P1653" s="67">
        <f t="shared" si="257"/>
        <v>6.2237638004031466E-6</v>
      </c>
      <c r="Q1653" s="66">
        <v>203.396214563</v>
      </c>
      <c r="R1653" s="105">
        <f t="shared" si="252"/>
        <v>5.8276569113213078E-6</v>
      </c>
      <c r="S1653" s="101">
        <v>14100</v>
      </c>
      <c r="T1653" s="67">
        <f t="shared" si="258"/>
        <v>6.1763802717764031E-6</v>
      </c>
      <c r="U1653" s="66">
        <v>98.392054563000002</v>
      </c>
      <c r="V1653" s="73">
        <f t="shared" si="259"/>
        <v>5.2541994998499955E-6</v>
      </c>
      <c r="W1653" s="98">
        <v>14000</v>
      </c>
      <c r="X1653" s="67">
        <f t="shared" si="253"/>
        <v>7.954222071127709E-6</v>
      </c>
      <c r="Y1653" s="66">
        <v>97.719679563</v>
      </c>
      <c r="Z1653" s="105">
        <f t="shared" si="254"/>
        <v>1.263303962857308E-5</v>
      </c>
      <c r="AA1653" s="101">
        <v>100</v>
      </c>
      <c r="AB1653" s="67">
        <f t="shared" si="255"/>
        <v>1.9127079457107153E-7</v>
      </c>
      <c r="AC1653" s="66">
        <v>0.67237499999999994</v>
      </c>
      <c r="AD1653" s="73">
        <f t="shared" si="256"/>
        <v>6.1174397754630427E-8</v>
      </c>
    </row>
    <row r="1654" spans="1:30" x14ac:dyDescent="0.25">
      <c r="A1654" s="165"/>
      <c r="B1654" s="72" t="s">
        <v>15588</v>
      </c>
      <c r="C1654" s="64" t="s">
        <v>11342</v>
      </c>
      <c r="D1654" s="64" t="s">
        <v>2</v>
      </c>
      <c r="E1654" s="64" t="s">
        <v>15589</v>
      </c>
      <c r="F1654" s="64" t="s">
        <v>2168</v>
      </c>
      <c r="G1654" s="64" t="s">
        <v>1167</v>
      </c>
      <c r="H1654" s="65">
        <v>41583</v>
      </c>
      <c r="I1654" s="65">
        <v>42003</v>
      </c>
      <c r="J1654" s="93" t="s">
        <v>1</v>
      </c>
      <c r="K1654" s="101">
        <v>46318</v>
      </c>
      <c r="L1654" s="67">
        <f t="shared" si="250"/>
        <v>1.5744626963039842E-5</v>
      </c>
      <c r="M1654" s="66">
        <v>586.39280562199997</v>
      </c>
      <c r="N1654" s="73">
        <f t="shared" si="251"/>
        <v>1.1362934809326434E-5</v>
      </c>
      <c r="O1654" s="98">
        <v>45870</v>
      </c>
      <c r="P1654" s="67">
        <f t="shared" si="257"/>
        <v>1.6892547072455168E-5</v>
      </c>
      <c r="Q1654" s="66">
        <v>486.63264562199998</v>
      </c>
      <c r="R1654" s="105">
        <f t="shared" si="252"/>
        <v>1.394287551824235E-5</v>
      </c>
      <c r="S1654" s="101">
        <v>38900</v>
      </c>
      <c r="T1654" s="67">
        <f t="shared" si="258"/>
        <v>1.7039800891638443E-5</v>
      </c>
      <c r="U1654" s="66">
        <v>223.704708122</v>
      </c>
      <c r="V1654" s="73">
        <f t="shared" si="259"/>
        <v>1.1945976438332274E-5</v>
      </c>
      <c r="W1654" s="98">
        <v>36500</v>
      </c>
      <c r="X1654" s="67">
        <f t="shared" si="253"/>
        <v>2.0737793256868668E-5</v>
      </c>
      <c r="Y1654" s="66">
        <v>163.863333122</v>
      </c>
      <c r="Z1654" s="105">
        <f t="shared" si="254"/>
        <v>2.1183982492141789E-5</v>
      </c>
      <c r="AA1654" s="101">
        <v>2400</v>
      </c>
      <c r="AB1654" s="67">
        <f t="shared" si="255"/>
        <v>4.5904990697057168E-6</v>
      </c>
      <c r="AC1654" s="66">
        <v>59.841374999999999</v>
      </c>
      <c r="AD1654" s="73">
        <f t="shared" si="256"/>
        <v>5.4445214001621084E-6</v>
      </c>
    </row>
    <row r="1655" spans="1:30" x14ac:dyDescent="0.25">
      <c r="A1655" s="165"/>
      <c r="B1655" s="72" t="s">
        <v>10304</v>
      </c>
      <c r="C1655" s="64" t="s">
        <v>10305</v>
      </c>
      <c r="D1655" s="64" t="s">
        <v>0</v>
      </c>
      <c r="E1655" s="64" t="s">
        <v>10306</v>
      </c>
      <c r="F1655" s="64" t="s">
        <v>493</v>
      </c>
      <c r="G1655" s="64" t="s">
        <v>1167</v>
      </c>
      <c r="H1655" s="65">
        <v>38721</v>
      </c>
      <c r="I1655" s="65">
        <v>42003</v>
      </c>
      <c r="J1655" s="93" t="s">
        <v>1</v>
      </c>
      <c r="K1655" s="101">
        <v>173500</v>
      </c>
      <c r="L1655" s="67">
        <f t="shared" si="250"/>
        <v>5.8976915628641401E-5</v>
      </c>
      <c r="M1655" s="66">
        <v>581.39436481999996</v>
      </c>
      <c r="N1655" s="73">
        <f t="shared" si="251"/>
        <v>1.1266076600226892E-5</v>
      </c>
      <c r="O1655" s="98">
        <v>173500</v>
      </c>
      <c r="P1655" s="67">
        <f t="shared" si="257"/>
        <v>6.3894853217156563E-5</v>
      </c>
      <c r="Q1655" s="66">
        <v>581.39436481999996</v>
      </c>
      <c r="R1655" s="105">
        <f t="shared" si="252"/>
        <v>1.6657964336386816E-5</v>
      </c>
      <c r="S1655" s="101">
        <v>113800</v>
      </c>
      <c r="T1655" s="67">
        <f t="shared" si="258"/>
        <v>4.9849083328237915E-5</v>
      </c>
      <c r="U1655" s="66">
        <v>388.949907319999</v>
      </c>
      <c r="V1655" s="73">
        <f t="shared" si="259"/>
        <v>2.0770177201645074E-5</v>
      </c>
      <c r="W1655" s="98">
        <v>113800</v>
      </c>
      <c r="X1655" s="67">
        <f t="shared" si="253"/>
        <v>6.4656462263880941E-5</v>
      </c>
      <c r="Y1655" s="66">
        <v>388.949907319999</v>
      </c>
      <c r="Z1655" s="105">
        <f t="shared" si="254"/>
        <v>5.0282805005879675E-5</v>
      </c>
      <c r="AA1655" s="101">
        <v>0</v>
      </c>
      <c r="AB1655" s="67">
        <f t="shared" si="255"/>
        <v>0</v>
      </c>
      <c r="AC1655" s="66">
        <v>0</v>
      </c>
      <c r="AD1655" s="73">
        <f t="shared" si="256"/>
        <v>0</v>
      </c>
    </row>
    <row r="1656" spans="1:30" x14ac:dyDescent="0.25">
      <c r="A1656" s="165"/>
      <c r="B1656" s="72" t="s">
        <v>9428</v>
      </c>
      <c r="C1656" s="64" t="s">
        <v>9429</v>
      </c>
      <c r="D1656" s="64" t="s">
        <v>7</v>
      </c>
      <c r="E1656" s="64" t="s">
        <v>9430</v>
      </c>
      <c r="F1656" s="64" t="s">
        <v>1226</v>
      </c>
      <c r="G1656" s="64" t="s">
        <v>1227</v>
      </c>
      <c r="H1656" s="65">
        <v>38720</v>
      </c>
      <c r="I1656" s="65">
        <v>42004</v>
      </c>
      <c r="J1656" s="93" t="s">
        <v>1</v>
      </c>
      <c r="K1656" s="101">
        <v>5590</v>
      </c>
      <c r="L1656" s="67">
        <f t="shared" si="250"/>
        <v>1.9001784343752474E-6</v>
      </c>
      <c r="M1656" s="66">
        <v>580.24309167299896</v>
      </c>
      <c r="N1656" s="73">
        <f t="shared" si="251"/>
        <v>1.1243767592354218E-5</v>
      </c>
      <c r="O1656" s="98">
        <v>5590</v>
      </c>
      <c r="P1656" s="67">
        <f t="shared" si="257"/>
        <v>2.0586295647487333E-6</v>
      </c>
      <c r="Q1656" s="66">
        <v>482.15148417299997</v>
      </c>
      <c r="R1656" s="105">
        <f t="shared" si="252"/>
        <v>1.3814482413458569E-5</v>
      </c>
      <c r="S1656" s="101">
        <v>4800</v>
      </c>
      <c r="T1656" s="67">
        <f t="shared" si="258"/>
        <v>2.1025975393281372E-6</v>
      </c>
      <c r="U1656" s="66">
        <v>16.821285173</v>
      </c>
      <c r="V1656" s="73">
        <f t="shared" si="259"/>
        <v>8.9826753324090698E-7</v>
      </c>
      <c r="W1656" s="98">
        <v>4800</v>
      </c>
      <c r="X1656" s="67">
        <f t="shared" si="253"/>
        <v>2.7271618529580714E-6</v>
      </c>
      <c r="Y1656" s="66">
        <v>16.821285173</v>
      </c>
      <c r="Z1656" s="105">
        <f t="shared" si="254"/>
        <v>2.1746281111885575E-6</v>
      </c>
      <c r="AA1656" s="101">
        <v>0</v>
      </c>
      <c r="AB1656" s="67">
        <f t="shared" si="255"/>
        <v>0</v>
      </c>
      <c r="AC1656" s="66">
        <v>0</v>
      </c>
      <c r="AD1656" s="73">
        <f t="shared" si="256"/>
        <v>0</v>
      </c>
    </row>
    <row r="1657" spans="1:30" x14ac:dyDescent="0.25">
      <c r="A1657" s="165"/>
      <c r="B1657" s="72" t="s">
        <v>10525</v>
      </c>
      <c r="C1657" s="64" t="s">
        <v>10526</v>
      </c>
      <c r="D1657" s="64" t="s">
        <v>0</v>
      </c>
      <c r="E1657" s="64" t="s">
        <v>10527</v>
      </c>
      <c r="F1657" s="64" t="s">
        <v>493</v>
      </c>
      <c r="G1657" s="64" t="s">
        <v>1167</v>
      </c>
      <c r="H1657" s="65">
        <v>38729</v>
      </c>
      <c r="I1657" s="65">
        <v>41977</v>
      </c>
      <c r="J1657" s="93" t="s">
        <v>1</v>
      </c>
      <c r="K1657" s="101">
        <v>151200</v>
      </c>
      <c r="L1657" s="67">
        <f t="shared" si="250"/>
        <v>5.1396597366285764E-5</v>
      </c>
      <c r="M1657" s="66">
        <v>574.199676041001</v>
      </c>
      <c r="N1657" s="73">
        <f t="shared" si="251"/>
        <v>1.1126660190637008E-5</v>
      </c>
      <c r="O1657" s="98">
        <v>151200</v>
      </c>
      <c r="P1657" s="67">
        <f t="shared" si="257"/>
        <v>5.5682431161003303E-5</v>
      </c>
      <c r="Q1657" s="66">
        <v>574.199676041001</v>
      </c>
      <c r="R1657" s="105">
        <f t="shared" si="252"/>
        <v>1.6451823932654019E-5</v>
      </c>
      <c r="S1657" s="101">
        <v>106800</v>
      </c>
      <c r="T1657" s="67">
        <f t="shared" si="258"/>
        <v>4.6782795250051053E-5</v>
      </c>
      <c r="U1657" s="66">
        <v>428.001561041</v>
      </c>
      <c r="V1657" s="73">
        <f t="shared" si="259"/>
        <v>2.2855560826984652E-5</v>
      </c>
      <c r="W1657" s="98">
        <v>106800</v>
      </c>
      <c r="X1657" s="67">
        <f t="shared" si="253"/>
        <v>6.0679351228317094E-5</v>
      </c>
      <c r="Y1657" s="66">
        <v>428.001561041</v>
      </c>
      <c r="Z1657" s="105">
        <f t="shared" si="254"/>
        <v>5.5331338640301404E-5</v>
      </c>
      <c r="AA1657" s="101">
        <v>0</v>
      </c>
      <c r="AB1657" s="67">
        <f t="shared" si="255"/>
        <v>0</v>
      </c>
      <c r="AC1657" s="66">
        <v>0</v>
      </c>
      <c r="AD1657" s="73">
        <f t="shared" si="256"/>
        <v>0</v>
      </c>
    </row>
    <row r="1658" spans="1:30" x14ac:dyDescent="0.25">
      <c r="A1658" s="165"/>
      <c r="B1658" s="72" t="s">
        <v>8914</v>
      </c>
      <c r="C1658" s="64" t="s">
        <v>8915</v>
      </c>
      <c r="D1658" s="64" t="s">
        <v>0</v>
      </c>
      <c r="E1658" s="64" t="s">
        <v>8916</v>
      </c>
      <c r="F1658" s="64" t="s">
        <v>1199</v>
      </c>
      <c r="G1658" s="64" t="s">
        <v>1199</v>
      </c>
      <c r="H1658" s="65">
        <v>38721</v>
      </c>
      <c r="I1658" s="65">
        <v>39862</v>
      </c>
      <c r="J1658" s="93" t="s">
        <v>1</v>
      </c>
      <c r="K1658" s="101">
        <v>159640</v>
      </c>
      <c r="L1658" s="67">
        <f t="shared" si="250"/>
        <v>5.4265560870065204E-5</v>
      </c>
      <c r="M1658" s="66">
        <v>571.839715847001</v>
      </c>
      <c r="N1658" s="73">
        <f t="shared" si="251"/>
        <v>1.1080929626448754E-5</v>
      </c>
      <c r="O1658" s="98">
        <v>159640</v>
      </c>
      <c r="P1658" s="67">
        <f t="shared" si="257"/>
        <v>5.8790630360731262E-5</v>
      </c>
      <c r="Q1658" s="66">
        <v>571.839715847001</v>
      </c>
      <c r="R1658" s="105">
        <f t="shared" si="252"/>
        <v>1.6384206949886882E-5</v>
      </c>
      <c r="S1658" s="101">
        <v>133970</v>
      </c>
      <c r="T1658" s="67">
        <f t="shared" si="258"/>
        <v>5.8684373404956358E-5</v>
      </c>
      <c r="U1658" s="66">
        <v>422.00382999999999</v>
      </c>
      <c r="V1658" s="73">
        <f t="shared" si="259"/>
        <v>2.2535278101150534E-5</v>
      </c>
      <c r="W1658" s="98">
        <v>133970</v>
      </c>
      <c r="X1658" s="67">
        <f t="shared" si="253"/>
        <v>7.6116223633498507E-5</v>
      </c>
      <c r="Y1658" s="66">
        <v>422.00382999999999</v>
      </c>
      <c r="Z1658" s="105">
        <f t="shared" si="254"/>
        <v>5.4555961825095747E-5</v>
      </c>
      <c r="AA1658" s="101">
        <v>0</v>
      </c>
      <c r="AB1658" s="67">
        <f t="shared" si="255"/>
        <v>0</v>
      </c>
      <c r="AC1658" s="66">
        <v>0</v>
      </c>
      <c r="AD1658" s="73">
        <f t="shared" si="256"/>
        <v>0</v>
      </c>
    </row>
    <row r="1659" spans="1:30" x14ac:dyDescent="0.25">
      <c r="A1659" s="165"/>
      <c r="B1659" s="72" t="s">
        <v>3334</v>
      </c>
      <c r="C1659" s="64" t="s">
        <v>3335</v>
      </c>
      <c r="D1659" s="64" t="s">
        <v>7</v>
      </c>
      <c r="E1659" s="64" t="s">
        <v>3336</v>
      </c>
      <c r="F1659" s="64" t="s">
        <v>2909</v>
      </c>
      <c r="G1659" s="64" t="s">
        <v>1167</v>
      </c>
      <c r="H1659" s="65">
        <v>38722</v>
      </c>
      <c r="I1659" s="65">
        <v>41992</v>
      </c>
      <c r="J1659" s="93" t="s">
        <v>1</v>
      </c>
      <c r="K1659" s="101">
        <v>140757</v>
      </c>
      <c r="L1659" s="67">
        <f t="shared" si="250"/>
        <v>4.7846764917237334E-5</v>
      </c>
      <c r="M1659" s="66">
        <v>571.11783174000095</v>
      </c>
      <c r="N1659" s="73">
        <f t="shared" si="251"/>
        <v>1.1066941183942149E-5</v>
      </c>
      <c r="O1659" s="98">
        <v>140757</v>
      </c>
      <c r="P1659" s="67">
        <f t="shared" si="257"/>
        <v>5.1836587056410994E-5</v>
      </c>
      <c r="Q1659" s="66">
        <v>571.11783174000095</v>
      </c>
      <c r="R1659" s="105">
        <f t="shared" si="252"/>
        <v>1.6363523708980112E-5</v>
      </c>
      <c r="S1659" s="101">
        <v>129357</v>
      </c>
      <c r="T1659" s="67">
        <f t="shared" si="258"/>
        <v>5.6663689561431212E-5</v>
      </c>
      <c r="U1659" s="66">
        <v>533.32504674000097</v>
      </c>
      <c r="V1659" s="73">
        <f t="shared" si="259"/>
        <v>2.8479903243046465E-5</v>
      </c>
      <c r="W1659" s="98">
        <v>129357</v>
      </c>
      <c r="X1659" s="67">
        <f t="shared" si="253"/>
        <v>7.3495307461061927E-5</v>
      </c>
      <c r="Y1659" s="66">
        <v>533.32504674000097</v>
      </c>
      <c r="Z1659" s="105">
        <f t="shared" si="254"/>
        <v>6.8947385833713641E-5</v>
      </c>
      <c r="AA1659" s="101">
        <v>0</v>
      </c>
      <c r="AB1659" s="67">
        <f t="shared" si="255"/>
        <v>0</v>
      </c>
      <c r="AC1659" s="66">
        <v>0</v>
      </c>
      <c r="AD1659" s="73">
        <f t="shared" si="256"/>
        <v>0</v>
      </c>
    </row>
    <row r="1660" spans="1:30" x14ac:dyDescent="0.25">
      <c r="A1660" s="165"/>
      <c r="B1660" s="72" t="s">
        <v>14758</v>
      </c>
      <c r="C1660" s="64" t="s">
        <v>14759</v>
      </c>
      <c r="D1660" s="64" t="s">
        <v>0</v>
      </c>
      <c r="E1660" s="64" t="s">
        <v>14760</v>
      </c>
      <c r="F1660" s="64" t="s">
        <v>1313</v>
      </c>
      <c r="G1660" s="64" t="s">
        <v>1193</v>
      </c>
      <c r="H1660" s="65">
        <v>41276</v>
      </c>
      <c r="I1660" s="65">
        <v>41536</v>
      </c>
      <c r="J1660" s="93" t="s">
        <v>1</v>
      </c>
      <c r="K1660" s="101">
        <v>25900</v>
      </c>
      <c r="L1660" s="67">
        <f t="shared" si="250"/>
        <v>8.8040467710767279E-6</v>
      </c>
      <c r="M1660" s="66">
        <v>566.77530000000002</v>
      </c>
      <c r="N1660" s="73">
        <f t="shared" si="251"/>
        <v>1.0982792973739055E-5</v>
      </c>
      <c r="O1660" s="98">
        <v>25400</v>
      </c>
      <c r="P1660" s="67">
        <f t="shared" si="257"/>
        <v>9.3540592029727775E-6</v>
      </c>
      <c r="Q1660" s="66">
        <v>548.88729999999998</v>
      </c>
      <c r="R1660" s="105">
        <f t="shared" si="252"/>
        <v>1.5726580134512371E-5</v>
      </c>
      <c r="S1660" s="101">
        <v>24800</v>
      </c>
      <c r="T1660" s="67">
        <f t="shared" si="258"/>
        <v>1.0863420619862041E-5</v>
      </c>
      <c r="U1660" s="66">
        <v>543.07740000000001</v>
      </c>
      <c r="V1660" s="73">
        <f t="shared" si="259"/>
        <v>2.9000685229443936E-5</v>
      </c>
      <c r="W1660" s="98">
        <v>13500</v>
      </c>
      <c r="X1660" s="67">
        <f t="shared" si="253"/>
        <v>7.6701427114445763E-6</v>
      </c>
      <c r="Y1660" s="66">
        <v>77.793899999999994</v>
      </c>
      <c r="Z1660" s="105">
        <f t="shared" si="254"/>
        <v>1.0057067583072211E-5</v>
      </c>
      <c r="AA1660" s="101">
        <v>11300</v>
      </c>
      <c r="AB1660" s="67">
        <f t="shared" si="255"/>
        <v>2.1613599786531081E-5</v>
      </c>
      <c r="AC1660" s="66">
        <v>465.2835</v>
      </c>
      <c r="AD1660" s="73">
        <f t="shared" si="256"/>
        <v>4.2332683246204257E-5</v>
      </c>
    </row>
    <row r="1661" spans="1:30" x14ac:dyDescent="0.25">
      <c r="A1661" s="165"/>
      <c r="B1661" s="72" t="s">
        <v>9306</v>
      </c>
      <c r="C1661" s="64" t="s">
        <v>9307</v>
      </c>
      <c r="D1661" s="64" t="s">
        <v>7</v>
      </c>
      <c r="E1661" s="64" t="s">
        <v>9308</v>
      </c>
      <c r="F1661" s="64" t="s">
        <v>1313</v>
      </c>
      <c r="G1661" s="64" t="s">
        <v>1193</v>
      </c>
      <c r="H1661" s="65">
        <v>39672</v>
      </c>
      <c r="I1661" s="65">
        <v>41991</v>
      </c>
      <c r="J1661" s="93" t="s">
        <v>1</v>
      </c>
      <c r="K1661" s="101">
        <v>11900</v>
      </c>
      <c r="L1661" s="67">
        <f t="shared" si="250"/>
        <v>4.0451025704947124E-6</v>
      </c>
      <c r="M1661" s="66">
        <v>566.59103964999895</v>
      </c>
      <c r="N1661" s="73">
        <f t="shared" si="251"/>
        <v>1.097922243480179E-5</v>
      </c>
      <c r="O1661" s="98">
        <v>11900</v>
      </c>
      <c r="P1661" s="67">
        <f t="shared" si="257"/>
        <v>4.3824135635974826E-6</v>
      </c>
      <c r="Q1661" s="66">
        <v>566.59103964999895</v>
      </c>
      <c r="R1661" s="105">
        <f t="shared" si="252"/>
        <v>1.6233823206607961E-5</v>
      </c>
      <c r="S1661" s="101">
        <v>11500</v>
      </c>
      <c r="T1661" s="67">
        <f t="shared" si="258"/>
        <v>5.037473271306995E-6</v>
      </c>
      <c r="U1661" s="66">
        <v>62.2004591500001</v>
      </c>
      <c r="V1661" s="73">
        <f t="shared" si="259"/>
        <v>3.3215448422932692E-6</v>
      </c>
      <c r="W1661" s="98">
        <v>5580</v>
      </c>
      <c r="X1661" s="67">
        <f t="shared" si="253"/>
        <v>3.1703256540637583E-6</v>
      </c>
      <c r="Y1661" s="66">
        <v>21.589009149999999</v>
      </c>
      <c r="Z1661" s="105">
        <f t="shared" si="254"/>
        <v>2.7909916339599163E-6</v>
      </c>
      <c r="AA1661" s="101">
        <v>5920</v>
      </c>
      <c r="AB1661" s="67">
        <f t="shared" si="255"/>
        <v>1.1323231038607435E-5</v>
      </c>
      <c r="AC1661" s="66">
        <v>40.611449999999998</v>
      </c>
      <c r="AD1661" s="73">
        <f t="shared" si="256"/>
        <v>3.6949336243796778E-6</v>
      </c>
    </row>
    <row r="1662" spans="1:30" x14ac:dyDescent="0.25">
      <c r="A1662" s="165"/>
      <c r="B1662" s="72" t="s">
        <v>15599</v>
      </c>
      <c r="C1662" s="64" t="s">
        <v>15600</v>
      </c>
      <c r="D1662" s="64" t="s">
        <v>2</v>
      </c>
      <c r="E1662" s="64" t="s">
        <v>15601</v>
      </c>
      <c r="F1662" s="64" t="s">
        <v>20</v>
      </c>
      <c r="G1662" s="64" t="s">
        <v>1193</v>
      </c>
      <c r="H1662" s="65">
        <v>41751</v>
      </c>
      <c r="I1662" s="65">
        <v>42002</v>
      </c>
      <c r="J1662" s="93" t="s">
        <v>1</v>
      </c>
      <c r="K1662" s="101">
        <v>29365</v>
      </c>
      <c r="L1662" s="67">
        <f t="shared" si="250"/>
        <v>9.981885460720777E-6</v>
      </c>
      <c r="M1662" s="66">
        <v>564.99338832800004</v>
      </c>
      <c r="N1662" s="73">
        <f t="shared" si="251"/>
        <v>1.0948263651464311E-5</v>
      </c>
      <c r="O1662" s="98">
        <v>27875</v>
      </c>
      <c r="P1662" s="67">
        <f t="shared" si="257"/>
        <v>1.0265527570191581E-5</v>
      </c>
      <c r="Q1662" s="66">
        <v>464.07258832799999</v>
      </c>
      <c r="R1662" s="105">
        <f t="shared" si="252"/>
        <v>1.3296490460921328E-5</v>
      </c>
      <c r="S1662" s="101">
        <v>24100</v>
      </c>
      <c r="T1662" s="67">
        <f t="shared" si="258"/>
        <v>1.0556791812043355E-5</v>
      </c>
      <c r="U1662" s="66">
        <v>197.69700332799999</v>
      </c>
      <c r="V1662" s="73">
        <f t="shared" si="259"/>
        <v>1.0557148141903268E-5</v>
      </c>
      <c r="W1662" s="98">
        <v>18500</v>
      </c>
      <c r="X1662" s="67">
        <f t="shared" si="253"/>
        <v>1.0510936308275901E-5</v>
      </c>
      <c r="Y1662" s="66">
        <v>106.254003328</v>
      </c>
      <c r="Z1662" s="105">
        <f t="shared" si="254"/>
        <v>1.3736342983725917E-5</v>
      </c>
      <c r="AA1662" s="101">
        <v>5600</v>
      </c>
      <c r="AB1662" s="67">
        <f t="shared" si="255"/>
        <v>1.0711164495980005E-5</v>
      </c>
      <c r="AC1662" s="66">
        <v>91.442999999999998</v>
      </c>
      <c r="AD1662" s="73">
        <f t="shared" si="256"/>
        <v>8.3197180946297384E-6</v>
      </c>
    </row>
    <row r="1663" spans="1:30" x14ac:dyDescent="0.25">
      <c r="A1663" s="165"/>
      <c r="B1663" s="72" t="s">
        <v>2709</v>
      </c>
      <c r="C1663" s="64" t="s">
        <v>2710</v>
      </c>
      <c r="D1663" s="64" t="s">
        <v>7</v>
      </c>
      <c r="E1663" s="64" t="s">
        <v>2711</v>
      </c>
      <c r="F1663" s="64" t="s">
        <v>1286</v>
      </c>
      <c r="G1663" s="64" t="s">
        <v>1269</v>
      </c>
      <c r="H1663" s="65">
        <v>38770</v>
      </c>
      <c r="I1663" s="65">
        <v>41963</v>
      </c>
      <c r="J1663" s="93" t="s">
        <v>1</v>
      </c>
      <c r="K1663" s="101">
        <v>830</v>
      </c>
      <c r="L1663" s="67">
        <f t="shared" si="250"/>
        <v>2.8213740617736232E-7</v>
      </c>
      <c r="M1663" s="66">
        <v>562.70113749999996</v>
      </c>
      <c r="N1663" s="73">
        <f t="shared" si="251"/>
        <v>1.0903845138011437E-5</v>
      </c>
      <c r="O1663" s="98">
        <v>830</v>
      </c>
      <c r="P1663" s="67">
        <f t="shared" si="257"/>
        <v>3.0566413930974034E-7</v>
      </c>
      <c r="Q1663" s="66">
        <v>541.77760000000001</v>
      </c>
      <c r="R1663" s="105">
        <f t="shared" si="252"/>
        <v>1.5522874807786207E-5</v>
      </c>
      <c r="S1663" s="101">
        <v>0</v>
      </c>
      <c r="T1663" s="67">
        <f t="shared" si="258"/>
        <v>0</v>
      </c>
      <c r="U1663" s="66">
        <v>0</v>
      </c>
      <c r="V1663" s="73">
        <f t="shared" si="259"/>
        <v>0</v>
      </c>
      <c r="W1663" s="98">
        <v>0</v>
      </c>
      <c r="X1663" s="67">
        <f t="shared" si="253"/>
        <v>0</v>
      </c>
      <c r="Y1663" s="66">
        <v>0</v>
      </c>
      <c r="Z1663" s="105">
        <f t="shared" si="254"/>
        <v>0</v>
      </c>
      <c r="AA1663" s="101">
        <v>0</v>
      </c>
      <c r="AB1663" s="67">
        <f t="shared" si="255"/>
        <v>0</v>
      </c>
      <c r="AC1663" s="66">
        <v>0</v>
      </c>
      <c r="AD1663" s="73">
        <f t="shared" si="256"/>
        <v>0</v>
      </c>
    </row>
    <row r="1664" spans="1:30" x14ac:dyDescent="0.25">
      <c r="A1664" s="165"/>
      <c r="B1664" s="72" t="s">
        <v>7670</v>
      </c>
      <c r="C1664" s="64" t="s">
        <v>7671</v>
      </c>
      <c r="D1664" s="64" t="s">
        <v>7</v>
      </c>
      <c r="E1664" s="64" t="s">
        <v>7672</v>
      </c>
      <c r="F1664" s="64" t="s">
        <v>1199</v>
      </c>
      <c r="G1664" s="64" t="s">
        <v>1199</v>
      </c>
      <c r="H1664" s="65">
        <v>40897</v>
      </c>
      <c r="I1664" s="65">
        <v>41792</v>
      </c>
      <c r="J1664" s="93" t="s">
        <v>1</v>
      </c>
      <c r="K1664" s="101">
        <v>98100</v>
      </c>
      <c r="L1664" s="67">
        <f t="shared" si="250"/>
        <v>3.3346601862649693E-5</v>
      </c>
      <c r="M1664" s="66">
        <v>559.38959999999997</v>
      </c>
      <c r="N1664" s="73">
        <f t="shared" si="251"/>
        <v>1.0839675208963235E-5</v>
      </c>
      <c r="O1664" s="98">
        <v>98100</v>
      </c>
      <c r="P1664" s="67">
        <f t="shared" si="257"/>
        <v>3.6127291646127145E-5</v>
      </c>
      <c r="Q1664" s="66">
        <v>559.38959999999997</v>
      </c>
      <c r="R1664" s="105">
        <f t="shared" si="252"/>
        <v>1.6027489378626216E-5</v>
      </c>
      <c r="S1664" s="101">
        <v>98100</v>
      </c>
      <c r="T1664" s="67">
        <f t="shared" si="258"/>
        <v>4.2971837210018799E-5</v>
      </c>
      <c r="U1664" s="66">
        <v>559.38959999999997</v>
      </c>
      <c r="V1664" s="73">
        <f t="shared" si="259"/>
        <v>2.9871767284413878E-5</v>
      </c>
      <c r="W1664" s="98">
        <v>98100</v>
      </c>
      <c r="X1664" s="67">
        <f t="shared" si="253"/>
        <v>5.5736370369830585E-5</v>
      </c>
      <c r="Y1664" s="66">
        <v>559.38959999999997</v>
      </c>
      <c r="Z1664" s="105">
        <f t="shared" si="254"/>
        <v>7.231696845726633E-5</v>
      </c>
      <c r="AA1664" s="101">
        <v>0</v>
      </c>
      <c r="AB1664" s="67">
        <f t="shared" si="255"/>
        <v>0</v>
      </c>
      <c r="AC1664" s="66">
        <v>0</v>
      </c>
      <c r="AD1664" s="73">
        <f t="shared" si="256"/>
        <v>0</v>
      </c>
    </row>
    <row r="1665" spans="1:30" x14ac:dyDescent="0.25">
      <c r="A1665" s="165"/>
      <c r="B1665" s="72" t="s">
        <v>5989</v>
      </c>
      <c r="C1665" s="64" t="s">
        <v>5863</v>
      </c>
      <c r="D1665" s="64" t="s">
        <v>2</v>
      </c>
      <c r="E1665" s="64" t="s">
        <v>5990</v>
      </c>
      <c r="F1665" s="64" t="s">
        <v>1677</v>
      </c>
      <c r="G1665" s="64" t="s">
        <v>1216</v>
      </c>
      <c r="H1665" s="65">
        <v>38719</v>
      </c>
      <c r="I1665" s="65">
        <v>39154</v>
      </c>
      <c r="J1665" s="93" t="s">
        <v>1</v>
      </c>
      <c r="K1665" s="101">
        <v>39138</v>
      </c>
      <c r="L1665" s="67">
        <f t="shared" si="250"/>
        <v>1.3303968437312779E-5</v>
      </c>
      <c r="M1665" s="66">
        <v>558.615308508</v>
      </c>
      <c r="N1665" s="73">
        <f t="shared" si="251"/>
        <v>1.0824671232682047E-5</v>
      </c>
      <c r="O1665" s="98">
        <v>37138</v>
      </c>
      <c r="P1665" s="67">
        <f t="shared" si="257"/>
        <v>1.3676813018897755E-5</v>
      </c>
      <c r="Q1665" s="66">
        <v>487.87970850800002</v>
      </c>
      <c r="R1665" s="105">
        <f t="shared" si="252"/>
        <v>1.3978606048734595E-5</v>
      </c>
      <c r="S1665" s="101">
        <v>31300</v>
      </c>
      <c r="T1665" s="67">
        <f t="shared" si="258"/>
        <v>1.3710688121035561E-5</v>
      </c>
      <c r="U1665" s="66">
        <v>156.85772850800001</v>
      </c>
      <c r="V1665" s="73">
        <f t="shared" si="259"/>
        <v>8.376304390987514E-6</v>
      </c>
      <c r="W1665" s="98">
        <v>27600</v>
      </c>
      <c r="X1665" s="67">
        <f t="shared" si="253"/>
        <v>1.5681180654508911E-5</v>
      </c>
      <c r="Y1665" s="66">
        <v>116.75744400799999</v>
      </c>
      <c r="Z1665" s="105">
        <f t="shared" si="254"/>
        <v>1.5094210538554121E-5</v>
      </c>
      <c r="AA1665" s="101">
        <v>3700</v>
      </c>
      <c r="AB1665" s="67">
        <f t="shared" si="255"/>
        <v>7.0770193991296459E-6</v>
      </c>
      <c r="AC1665" s="66">
        <v>40.100284500000001</v>
      </c>
      <c r="AD1665" s="73">
        <f t="shared" si="256"/>
        <v>3.6484264793855238E-6</v>
      </c>
    </row>
    <row r="1666" spans="1:30" x14ac:dyDescent="0.25">
      <c r="A1666" s="165"/>
      <c r="B1666" s="72" t="s">
        <v>6108</v>
      </c>
      <c r="C1666" s="64" t="s">
        <v>5863</v>
      </c>
      <c r="D1666" s="64" t="s">
        <v>2</v>
      </c>
      <c r="E1666" s="64" t="s">
        <v>6109</v>
      </c>
      <c r="F1666" s="64" t="s">
        <v>1562</v>
      </c>
      <c r="G1666" s="64" t="s">
        <v>1167</v>
      </c>
      <c r="H1666" s="65">
        <v>38721</v>
      </c>
      <c r="I1666" s="65">
        <v>39147</v>
      </c>
      <c r="J1666" s="93" t="s">
        <v>1</v>
      </c>
      <c r="K1666" s="101">
        <v>50225</v>
      </c>
      <c r="L1666" s="67">
        <f t="shared" si="250"/>
        <v>1.707271231958798E-5</v>
      </c>
      <c r="M1666" s="66">
        <v>553.82210582699895</v>
      </c>
      <c r="N1666" s="73">
        <f t="shared" si="251"/>
        <v>1.0731790063148714E-5</v>
      </c>
      <c r="O1666" s="98">
        <v>48625</v>
      </c>
      <c r="P1666" s="67">
        <f t="shared" si="257"/>
        <v>1.7907131052935088E-5</v>
      </c>
      <c r="Q1666" s="66">
        <v>497.40330582699897</v>
      </c>
      <c r="R1666" s="105">
        <f t="shared" si="252"/>
        <v>1.425147375109547E-5</v>
      </c>
      <c r="S1666" s="101">
        <v>44000</v>
      </c>
      <c r="T1666" s="67">
        <f t="shared" si="258"/>
        <v>1.9273810777174592E-5</v>
      </c>
      <c r="U1666" s="66">
        <v>206.73910334999999</v>
      </c>
      <c r="V1666" s="73">
        <f t="shared" si="259"/>
        <v>1.10400021449444E-5</v>
      </c>
      <c r="W1666" s="98">
        <v>40800</v>
      </c>
      <c r="X1666" s="67">
        <f t="shared" si="253"/>
        <v>2.3180875750143608E-5</v>
      </c>
      <c r="Y1666" s="66">
        <v>177.15464084999999</v>
      </c>
      <c r="Z1666" s="105">
        <f t="shared" si="254"/>
        <v>2.2902260918701018E-5</v>
      </c>
      <c r="AA1666" s="101">
        <v>3200</v>
      </c>
      <c r="AB1666" s="67">
        <f t="shared" si="255"/>
        <v>6.120665426274289E-6</v>
      </c>
      <c r="AC1666" s="66">
        <v>29.584462500000001</v>
      </c>
      <c r="AD1666" s="73">
        <f t="shared" si="256"/>
        <v>2.6916700893577963E-6</v>
      </c>
    </row>
    <row r="1667" spans="1:30" x14ac:dyDescent="0.25">
      <c r="A1667" s="165"/>
      <c r="B1667" s="72" t="s">
        <v>11500</v>
      </c>
      <c r="C1667" s="64" t="s">
        <v>11501</v>
      </c>
      <c r="D1667" s="64" t="s">
        <v>0</v>
      </c>
      <c r="E1667" s="64" t="s">
        <v>11502</v>
      </c>
      <c r="F1667" s="64" t="s">
        <v>1199</v>
      </c>
      <c r="G1667" s="64" t="s">
        <v>1199</v>
      </c>
      <c r="H1667" s="65">
        <v>38720</v>
      </c>
      <c r="I1667" s="65">
        <v>39037</v>
      </c>
      <c r="J1667" s="93" t="s">
        <v>1</v>
      </c>
      <c r="K1667" s="101">
        <v>47260</v>
      </c>
      <c r="L1667" s="67">
        <f t="shared" si="250"/>
        <v>1.6064835922821859E-5</v>
      </c>
      <c r="M1667" s="66">
        <v>552.70745499999998</v>
      </c>
      <c r="N1667" s="73">
        <f t="shared" si="251"/>
        <v>1.0710190711040504E-5</v>
      </c>
      <c r="O1667" s="98">
        <v>47020</v>
      </c>
      <c r="P1667" s="67">
        <f t="shared" si="257"/>
        <v>1.7316057626920473E-5</v>
      </c>
      <c r="Q1667" s="66">
        <v>516.70745499999998</v>
      </c>
      <c r="R1667" s="105">
        <f t="shared" si="252"/>
        <v>1.4804571352183673E-5</v>
      </c>
      <c r="S1667" s="101">
        <v>42700</v>
      </c>
      <c r="T1667" s="67">
        <f t="shared" si="258"/>
        <v>1.8704357276939888E-5</v>
      </c>
      <c r="U1667" s="66">
        <v>330.95267000000001</v>
      </c>
      <c r="V1667" s="73">
        <f t="shared" si="259"/>
        <v>1.7673087129963487E-5</v>
      </c>
      <c r="W1667" s="98">
        <v>36100</v>
      </c>
      <c r="X1667" s="67">
        <f t="shared" si="253"/>
        <v>2.0510529769122164E-5</v>
      </c>
      <c r="Y1667" s="66">
        <v>172.27396999999999</v>
      </c>
      <c r="Z1667" s="105">
        <f t="shared" si="254"/>
        <v>2.2271295809750566E-5</v>
      </c>
      <c r="AA1667" s="101">
        <v>6600</v>
      </c>
      <c r="AB1667" s="67">
        <f t="shared" si="255"/>
        <v>1.262387244169072E-5</v>
      </c>
      <c r="AC1667" s="66">
        <v>158.67869999999999</v>
      </c>
      <c r="AD1667" s="73">
        <f t="shared" si="256"/>
        <v>1.4436994101487525E-5</v>
      </c>
    </row>
    <row r="1668" spans="1:30" x14ac:dyDescent="0.25">
      <c r="A1668" s="165"/>
      <c r="B1668" s="72" t="s">
        <v>10012</v>
      </c>
      <c r="C1668" s="64" t="s">
        <v>10013</v>
      </c>
      <c r="D1668" s="64" t="s">
        <v>4</v>
      </c>
      <c r="E1668" s="64" t="s">
        <v>6684</v>
      </c>
      <c r="F1668" s="64" t="s">
        <v>1251</v>
      </c>
      <c r="G1668" s="64" t="s">
        <v>1227</v>
      </c>
      <c r="H1668" s="65">
        <v>38723</v>
      </c>
      <c r="I1668" s="65">
        <v>41985</v>
      </c>
      <c r="J1668" s="93" t="s">
        <v>1</v>
      </c>
      <c r="K1668" s="101">
        <v>0</v>
      </c>
      <c r="L1668" s="67">
        <f t="shared" ref="L1668:L1731" si="260">K1668/$K$5777</f>
        <v>0</v>
      </c>
      <c r="M1668" s="66">
        <v>551.56263750000005</v>
      </c>
      <c r="N1668" s="73">
        <f t="shared" ref="N1668:N1731" si="261">M1668/$M$5777</f>
        <v>1.0688006798658978E-5</v>
      </c>
      <c r="O1668" s="98">
        <v>0</v>
      </c>
      <c r="P1668" s="67">
        <f t="shared" si="257"/>
        <v>0</v>
      </c>
      <c r="Q1668" s="66">
        <v>551.56263750000005</v>
      </c>
      <c r="R1668" s="105">
        <f t="shared" ref="R1668:R1731" si="262">Q1668/Q$5777</f>
        <v>1.5803233228108485E-5</v>
      </c>
      <c r="S1668" s="101">
        <v>0</v>
      </c>
      <c r="T1668" s="67">
        <f t="shared" si="258"/>
        <v>0</v>
      </c>
      <c r="U1668" s="66">
        <v>0</v>
      </c>
      <c r="V1668" s="73">
        <f t="shared" si="259"/>
        <v>0</v>
      </c>
      <c r="W1668" s="98">
        <v>0</v>
      </c>
      <c r="X1668" s="67">
        <f t="shared" ref="X1668:X1731" si="263">W1668/$W$5777</f>
        <v>0</v>
      </c>
      <c r="Y1668" s="66">
        <v>0</v>
      </c>
      <c r="Z1668" s="105">
        <f t="shared" ref="Z1668:Z1731" si="264">Y1668/$Y$5777</f>
        <v>0</v>
      </c>
      <c r="AA1668" s="101">
        <v>0</v>
      </c>
      <c r="AB1668" s="67">
        <f t="shared" ref="AB1668:AB1731" si="265">AA1668/$AA$5777</f>
        <v>0</v>
      </c>
      <c r="AC1668" s="66">
        <v>0</v>
      </c>
      <c r="AD1668" s="73">
        <f t="shared" ref="AD1668:AD1731" si="266">AC1668/$AC$5777</f>
        <v>0</v>
      </c>
    </row>
    <row r="1669" spans="1:30" x14ac:dyDescent="0.25">
      <c r="A1669" s="165"/>
      <c r="B1669" s="72" t="s">
        <v>5118</v>
      </c>
      <c r="C1669" s="64" t="s">
        <v>5119</v>
      </c>
      <c r="D1669" s="64" t="s">
        <v>7</v>
      </c>
      <c r="E1669" s="64" t="s">
        <v>5120</v>
      </c>
      <c r="F1669" s="64" t="s">
        <v>1230</v>
      </c>
      <c r="G1669" s="64" t="s">
        <v>1167</v>
      </c>
      <c r="H1669" s="65">
        <v>38720</v>
      </c>
      <c r="I1669" s="65">
        <v>41897</v>
      </c>
      <c r="J1669" s="93" t="s">
        <v>1</v>
      </c>
      <c r="K1669" s="101">
        <v>8985</v>
      </c>
      <c r="L1669" s="67">
        <f t="shared" si="260"/>
        <v>3.0542224030163862E-6</v>
      </c>
      <c r="M1669" s="66">
        <v>550.39146271899904</v>
      </c>
      <c r="N1669" s="73">
        <f t="shared" si="261"/>
        <v>1.0665312143200637E-5</v>
      </c>
      <c r="O1669" s="98">
        <v>8985</v>
      </c>
      <c r="P1669" s="67">
        <f t="shared" ref="P1669:P1732" si="267">O1669/$O$5777</f>
        <v>3.3089063755397795E-6</v>
      </c>
      <c r="Q1669" s="66">
        <v>468.84686146899998</v>
      </c>
      <c r="R1669" s="105">
        <f t="shared" si="262"/>
        <v>1.3433281727791569E-5</v>
      </c>
      <c r="S1669" s="101">
        <v>8400</v>
      </c>
      <c r="T1669" s="67">
        <f t="shared" ref="T1669:T1732" si="268">S1669/$S$5777</f>
        <v>3.6795456938242399E-6</v>
      </c>
      <c r="U1669" s="66">
        <v>25.999722069000001</v>
      </c>
      <c r="V1669" s="73">
        <f t="shared" ref="V1669:V1732" si="269">U1669/$U$5777</f>
        <v>1.3884020137389178E-6</v>
      </c>
      <c r="W1669" s="98">
        <v>8400</v>
      </c>
      <c r="X1669" s="67">
        <f t="shared" si="263"/>
        <v>4.7725332426766249E-6</v>
      </c>
      <c r="Y1669" s="66">
        <v>25.999722069000001</v>
      </c>
      <c r="Z1669" s="105">
        <f t="shared" si="264"/>
        <v>3.3612013536926038E-6</v>
      </c>
      <c r="AA1669" s="101">
        <v>0</v>
      </c>
      <c r="AB1669" s="67">
        <f t="shared" si="265"/>
        <v>0</v>
      </c>
      <c r="AC1669" s="66">
        <v>0</v>
      </c>
      <c r="AD1669" s="73">
        <f t="shared" si="266"/>
        <v>0</v>
      </c>
    </row>
    <row r="1670" spans="1:30" x14ac:dyDescent="0.25">
      <c r="A1670" s="165"/>
      <c r="B1670" s="74" t="s">
        <v>15938</v>
      </c>
      <c r="C1670" s="68" t="s">
        <v>3</v>
      </c>
      <c r="D1670" s="68" t="s">
        <v>2</v>
      </c>
      <c r="E1670" s="68" t="s">
        <v>15939</v>
      </c>
      <c r="F1670" s="68" t="s">
        <v>1167</v>
      </c>
      <c r="G1670" s="68" t="s">
        <v>1167</v>
      </c>
      <c r="H1670" s="69">
        <v>41878</v>
      </c>
      <c r="I1670" s="69">
        <v>42002</v>
      </c>
      <c r="J1670" s="94" t="s">
        <v>1173</v>
      </c>
      <c r="K1670" s="102">
        <v>35907</v>
      </c>
      <c r="L1670" s="71">
        <f t="shared" si="260"/>
        <v>1.2205672100735601E-5</v>
      </c>
      <c r="M1670" s="70">
        <v>547.54406535400005</v>
      </c>
      <c r="N1670" s="75">
        <f t="shared" si="261"/>
        <v>1.0610136175275158E-5</v>
      </c>
      <c r="O1670" s="99">
        <v>33835</v>
      </c>
      <c r="P1670" s="71">
        <f t="shared" si="267"/>
        <v>1.2460417052463933E-5</v>
      </c>
      <c r="Q1670" s="70">
        <v>419.78006535399999</v>
      </c>
      <c r="R1670" s="106">
        <f t="shared" si="262"/>
        <v>1.2027432291948677E-5</v>
      </c>
      <c r="S1670" s="102">
        <v>27900</v>
      </c>
      <c r="T1670" s="71">
        <f t="shared" si="268"/>
        <v>1.2221348197344796E-5</v>
      </c>
      <c r="U1670" s="70">
        <v>284.15698535400003</v>
      </c>
      <c r="V1670" s="75">
        <f t="shared" si="269"/>
        <v>1.5174167232882579E-5</v>
      </c>
      <c r="W1670" s="99">
        <v>20700</v>
      </c>
      <c r="X1670" s="71">
        <f t="shared" si="263"/>
        <v>1.1760885490881683E-5</v>
      </c>
      <c r="Y1670" s="70">
        <v>99.993472854000004</v>
      </c>
      <c r="Z1670" s="106">
        <f t="shared" si="264"/>
        <v>1.2926991889579704E-5</v>
      </c>
      <c r="AA1670" s="102">
        <v>7200</v>
      </c>
      <c r="AB1670" s="71">
        <f t="shared" si="265"/>
        <v>1.3771497209117149E-5</v>
      </c>
      <c r="AC1670" s="70">
        <v>184.1635125</v>
      </c>
      <c r="AD1670" s="75">
        <f t="shared" si="266"/>
        <v>1.6755667544993273E-5</v>
      </c>
    </row>
    <row r="1671" spans="1:30" x14ac:dyDescent="0.25">
      <c r="A1671" s="165"/>
      <c r="B1671" s="72" t="s">
        <v>15590</v>
      </c>
      <c r="C1671" s="64" t="s">
        <v>15591</v>
      </c>
      <c r="D1671" s="64" t="s">
        <v>4</v>
      </c>
      <c r="E1671" s="64" t="s">
        <v>15592</v>
      </c>
      <c r="F1671" s="64" t="s">
        <v>1743</v>
      </c>
      <c r="G1671" s="64" t="s">
        <v>1193</v>
      </c>
      <c r="H1671" s="65">
        <v>41612</v>
      </c>
      <c r="I1671" s="65">
        <v>42003</v>
      </c>
      <c r="J1671" s="93" t="s">
        <v>1</v>
      </c>
      <c r="K1671" s="101">
        <v>24491</v>
      </c>
      <c r="L1671" s="67">
        <f t="shared" si="260"/>
        <v>8.3250930297467232E-6</v>
      </c>
      <c r="M1671" s="66">
        <v>546.77269531299896</v>
      </c>
      <c r="N1671" s="73">
        <f t="shared" si="261"/>
        <v>1.0595188809949852E-5</v>
      </c>
      <c r="O1671" s="98">
        <v>23991</v>
      </c>
      <c r="P1671" s="67">
        <f t="shared" si="267"/>
        <v>8.8351667062409401E-6</v>
      </c>
      <c r="Q1671" s="66">
        <v>528.79525531299896</v>
      </c>
      <c r="R1671" s="105">
        <f t="shared" si="262"/>
        <v>1.515090795037489E-5</v>
      </c>
      <c r="S1671" s="101">
        <v>22140</v>
      </c>
      <c r="T1671" s="67">
        <f t="shared" si="268"/>
        <v>9.698231150151033E-6</v>
      </c>
      <c r="U1671" s="66">
        <v>183.63237631300001</v>
      </c>
      <c r="V1671" s="73">
        <f t="shared" si="269"/>
        <v>9.8060879414022926E-6</v>
      </c>
      <c r="W1671" s="98">
        <v>14100</v>
      </c>
      <c r="X1671" s="67">
        <f t="shared" si="263"/>
        <v>8.0110379430643348E-6</v>
      </c>
      <c r="Y1671" s="66">
        <v>70.001001313000003</v>
      </c>
      <c r="Z1671" s="105">
        <f t="shared" si="264"/>
        <v>9.0496144439032833E-6</v>
      </c>
      <c r="AA1671" s="101">
        <v>8040</v>
      </c>
      <c r="AB1671" s="67">
        <f t="shared" si="265"/>
        <v>1.537817188351415E-5</v>
      </c>
      <c r="AC1671" s="66">
        <v>113.63137500000001</v>
      </c>
      <c r="AD1671" s="73">
        <f t="shared" si="266"/>
        <v>1.0338473220532543E-5</v>
      </c>
    </row>
    <row r="1672" spans="1:30" x14ac:dyDescent="0.25">
      <c r="A1672" s="165"/>
      <c r="B1672" s="72" t="s">
        <v>13228</v>
      </c>
      <c r="C1672" s="64" t="s">
        <v>13229</v>
      </c>
      <c r="D1672" s="64" t="s">
        <v>7</v>
      </c>
      <c r="E1672" s="64" t="s">
        <v>13230</v>
      </c>
      <c r="F1672" s="64" t="s">
        <v>1221</v>
      </c>
      <c r="G1672" s="64" t="s">
        <v>1167</v>
      </c>
      <c r="H1672" s="65">
        <v>40343</v>
      </c>
      <c r="I1672" s="65">
        <v>41905</v>
      </c>
      <c r="J1672" s="93" t="s">
        <v>1</v>
      </c>
      <c r="K1672" s="101">
        <v>95250</v>
      </c>
      <c r="L1672" s="67">
        <f t="shared" si="260"/>
        <v>3.2377816793245492E-5</v>
      </c>
      <c r="M1672" s="66">
        <v>545.97111749999999</v>
      </c>
      <c r="N1672" s="73">
        <f t="shared" si="261"/>
        <v>1.0579656087947833E-5</v>
      </c>
      <c r="O1672" s="98">
        <v>95250</v>
      </c>
      <c r="P1672" s="67">
        <f t="shared" si="267"/>
        <v>3.5077722011147914E-5</v>
      </c>
      <c r="Q1672" s="66">
        <v>545.97111749999999</v>
      </c>
      <c r="R1672" s="105">
        <f t="shared" si="262"/>
        <v>1.5643026410873453E-5</v>
      </c>
      <c r="S1672" s="101">
        <v>93600</v>
      </c>
      <c r="T1672" s="67">
        <f t="shared" si="268"/>
        <v>4.1000652016898677E-5</v>
      </c>
      <c r="U1672" s="66">
        <v>540.50112000000001</v>
      </c>
      <c r="V1672" s="73">
        <f t="shared" si="269"/>
        <v>2.8863110207277828E-5</v>
      </c>
      <c r="W1672" s="98">
        <v>93600</v>
      </c>
      <c r="X1672" s="67">
        <f t="shared" si="263"/>
        <v>5.3179656132682393E-5</v>
      </c>
      <c r="Y1672" s="66">
        <v>540.50112000000001</v>
      </c>
      <c r="Z1672" s="105">
        <f t="shared" si="264"/>
        <v>6.9875096795072924E-5</v>
      </c>
      <c r="AA1672" s="101">
        <v>0</v>
      </c>
      <c r="AB1672" s="67">
        <f t="shared" si="265"/>
        <v>0</v>
      </c>
      <c r="AC1672" s="66">
        <v>0</v>
      </c>
      <c r="AD1672" s="73">
        <f t="shared" si="266"/>
        <v>0</v>
      </c>
    </row>
    <row r="1673" spans="1:30" x14ac:dyDescent="0.25">
      <c r="A1673" s="165"/>
      <c r="B1673" s="72" t="s">
        <v>7470</v>
      </c>
      <c r="C1673" s="64" t="s">
        <v>7471</v>
      </c>
      <c r="D1673" s="64" t="s">
        <v>4</v>
      </c>
      <c r="E1673" s="64" t="s">
        <v>7472</v>
      </c>
      <c r="F1673" s="64" t="s">
        <v>1677</v>
      </c>
      <c r="G1673" s="64" t="s">
        <v>1216</v>
      </c>
      <c r="H1673" s="65">
        <v>38722</v>
      </c>
      <c r="I1673" s="65">
        <v>41480</v>
      </c>
      <c r="J1673" s="93" t="s">
        <v>1</v>
      </c>
      <c r="K1673" s="101">
        <v>9400</v>
      </c>
      <c r="L1673" s="67">
        <f t="shared" si="260"/>
        <v>3.1952911061050671E-6</v>
      </c>
      <c r="M1673" s="66">
        <v>545.96064423999599</v>
      </c>
      <c r="N1673" s="73">
        <f t="shared" si="261"/>
        <v>1.0579453140419273E-5</v>
      </c>
      <c r="O1673" s="98">
        <v>9400</v>
      </c>
      <c r="P1673" s="67">
        <f t="shared" si="267"/>
        <v>3.4617384451946497E-6</v>
      </c>
      <c r="Q1673" s="66">
        <v>545.96064423999599</v>
      </c>
      <c r="R1673" s="105">
        <f t="shared" si="262"/>
        <v>1.5642726333675961E-5</v>
      </c>
      <c r="S1673" s="101">
        <v>8600</v>
      </c>
      <c r="T1673" s="67">
        <f t="shared" si="268"/>
        <v>3.7671539246295791E-6</v>
      </c>
      <c r="U1673" s="66">
        <v>30.947499239999999</v>
      </c>
      <c r="V1673" s="73">
        <f t="shared" si="269"/>
        <v>1.6526165222447028E-6</v>
      </c>
      <c r="W1673" s="98">
        <v>7800</v>
      </c>
      <c r="X1673" s="67">
        <f t="shared" si="263"/>
        <v>4.4316380110568664E-6</v>
      </c>
      <c r="Y1673" s="66">
        <v>25.568499240000001</v>
      </c>
      <c r="Z1673" s="105">
        <f t="shared" si="264"/>
        <v>3.3054535748228395E-6</v>
      </c>
      <c r="AA1673" s="101">
        <v>800</v>
      </c>
      <c r="AB1673" s="67">
        <f t="shared" si="265"/>
        <v>1.5301663565685723E-6</v>
      </c>
      <c r="AC1673" s="66">
        <v>5.3789999999999996</v>
      </c>
      <c r="AD1673" s="73">
        <f t="shared" si="266"/>
        <v>4.8939518203704342E-7</v>
      </c>
    </row>
    <row r="1674" spans="1:30" x14ac:dyDescent="0.25">
      <c r="A1674" s="165"/>
      <c r="B1674" s="72" t="s">
        <v>7574</v>
      </c>
      <c r="C1674" s="64" t="s">
        <v>7575</v>
      </c>
      <c r="D1674" s="64" t="s">
        <v>0</v>
      </c>
      <c r="E1674" s="64" t="s">
        <v>4687</v>
      </c>
      <c r="F1674" s="64" t="s">
        <v>1664</v>
      </c>
      <c r="G1674" s="64" t="s">
        <v>1216</v>
      </c>
      <c r="H1674" s="65">
        <v>39048</v>
      </c>
      <c r="I1674" s="65">
        <v>39687</v>
      </c>
      <c r="J1674" s="93" t="s">
        <v>1</v>
      </c>
      <c r="K1674" s="101">
        <v>36205</v>
      </c>
      <c r="L1674" s="67">
        <f t="shared" si="260"/>
        <v>1.2306969627290847E-5</v>
      </c>
      <c r="M1674" s="66">
        <v>543.24278687499998</v>
      </c>
      <c r="N1674" s="73">
        <f t="shared" si="261"/>
        <v>1.0526787357750369E-5</v>
      </c>
      <c r="O1674" s="98">
        <v>34365</v>
      </c>
      <c r="P1674" s="67">
        <f t="shared" si="267"/>
        <v>1.2655600177565334E-5</v>
      </c>
      <c r="Q1674" s="66">
        <v>413.56004687500001</v>
      </c>
      <c r="R1674" s="105">
        <f t="shared" si="262"/>
        <v>1.1849217895207961E-5</v>
      </c>
      <c r="S1674" s="101">
        <v>28900</v>
      </c>
      <c r="T1674" s="67">
        <f t="shared" si="268"/>
        <v>1.2659389351371492E-5</v>
      </c>
      <c r="U1674" s="66">
        <v>267.58982687500003</v>
      </c>
      <c r="V1674" s="73">
        <f t="shared" si="269"/>
        <v>1.4289470229848034E-5</v>
      </c>
      <c r="W1674" s="98">
        <v>24600</v>
      </c>
      <c r="X1674" s="67">
        <f t="shared" si="263"/>
        <v>1.3976704496410117E-5</v>
      </c>
      <c r="Y1674" s="66">
        <v>101.917451875</v>
      </c>
      <c r="Z1674" s="105">
        <f t="shared" si="264"/>
        <v>1.317572073647657E-5</v>
      </c>
      <c r="AA1674" s="101">
        <v>4300</v>
      </c>
      <c r="AB1674" s="67">
        <f t="shared" si="265"/>
        <v>8.2246441665560758E-6</v>
      </c>
      <c r="AC1674" s="66">
        <v>165.67237499999999</v>
      </c>
      <c r="AD1674" s="73">
        <f t="shared" si="266"/>
        <v>1.5073296546130194E-5</v>
      </c>
    </row>
    <row r="1675" spans="1:30" x14ac:dyDescent="0.25">
      <c r="A1675" s="165"/>
      <c r="B1675" s="72" t="s">
        <v>7828</v>
      </c>
      <c r="C1675" s="64" t="s">
        <v>7829</v>
      </c>
      <c r="D1675" s="64" t="s">
        <v>7</v>
      </c>
      <c r="E1675" s="64" t="s">
        <v>5774</v>
      </c>
      <c r="F1675" s="64" t="s">
        <v>1515</v>
      </c>
      <c r="G1675" s="64" t="s">
        <v>1515</v>
      </c>
      <c r="H1675" s="65">
        <v>39762</v>
      </c>
      <c r="I1675" s="65">
        <v>41809</v>
      </c>
      <c r="J1675" s="93" t="s">
        <v>1</v>
      </c>
      <c r="K1675" s="101">
        <v>0</v>
      </c>
      <c r="L1675" s="67">
        <f t="shared" si="260"/>
        <v>0</v>
      </c>
      <c r="M1675" s="66">
        <v>540.99593175999996</v>
      </c>
      <c r="N1675" s="73">
        <f t="shared" si="261"/>
        <v>1.0483248508103901E-5</v>
      </c>
      <c r="O1675" s="98">
        <v>0</v>
      </c>
      <c r="P1675" s="67">
        <f t="shared" si="267"/>
        <v>0</v>
      </c>
      <c r="Q1675" s="66">
        <v>540.99593175999996</v>
      </c>
      <c r="R1675" s="105">
        <f t="shared" si="262"/>
        <v>1.5500478647017021E-5</v>
      </c>
      <c r="S1675" s="101">
        <v>0</v>
      </c>
      <c r="T1675" s="67">
        <f t="shared" si="268"/>
        <v>0</v>
      </c>
      <c r="U1675" s="66">
        <v>59.706899999999997</v>
      </c>
      <c r="V1675" s="73">
        <f t="shared" si="269"/>
        <v>3.188387167143921E-6</v>
      </c>
      <c r="W1675" s="98">
        <v>0</v>
      </c>
      <c r="X1675" s="67">
        <f t="shared" si="263"/>
        <v>0</v>
      </c>
      <c r="Y1675" s="66">
        <v>0</v>
      </c>
      <c r="Z1675" s="105">
        <f t="shared" si="264"/>
        <v>0</v>
      </c>
      <c r="AA1675" s="101">
        <v>0</v>
      </c>
      <c r="AB1675" s="67">
        <f t="shared" si="265"/>
        <v>0</v>
      </c>
      <c r="AC1675" s="66">
        <v>59.706899999999997</v>
      </c>
      <c r="AD1675" s="73">
        <f t="shared" si="266"/>
        <v>5.4322865206111816E-6</v>
      </c>
    </row>
    <row r="1676" spans="1:30" x14ac:dyDescent="0.25">
      <c r="A1676" s="165"/>
      <c r="B1676" s="72" t="s">
        <v>9482</v>
      </c>
      <c r="C1676" s="64" t="s">
        <v>9483</v>
      </c>
      <c r="D1676" s="64" t="s">
        <v>10</v>
      </c>
      <c r="E1676" s="64" t="s">
        <v>9484</v>
      </c>
      <c r="F1676" s="64" t="s">
        <v>1515</v>
      </c>
      <c r="G1676" s="64" t="s">
        <v>1515</v>
      </c>
      <c r="H1676" s="65">
        <v>39906</v>
      </c>
      <c r="I1676" s="65">
        <v>40344</v>
      </c>
      <c r="J1676" s="93" t="s">
        <v>1</v>
      </c>
      <c r="K1676" s="101">
        <v>2250</v>
      </c>
      <c r="L1676" s="67">
        <f t="shared" si="260"/>
        <v>7.6483031795068102E-7</v>
      </c>
      <c r="M1676" s="66">
        <v>540</v>
      </c>
      <c r="N1676" s="73">
        <f t="shared" si="261"/>
        <v>1.0463949656625986E-5</v>
      </c>
      <c r="O1676" s="98">
        <v>0</v>
      </c>
      <c r="P1676" s="67">
        <f t="shared" si="267"/>
        <v>0</v>
      </c>
      <c r="Q1676" s="66">
        <v>0</v>
      </c>
      <c r="R1676" s="105">
        <f t="shared" si="262"/>
        <v>0</v>
      </c>
      <c r="S1676" s="101">
        <v>0</v>
      </c>
      <c r="T1676" s="67">
        <f t="shared" si="268"/>
        <v>0</v>
      </c>
      <c r="U1676" s="66">
        <v>0</v>
      </c>
      <c r="V1676" s="73">
        <f t="shared" si="269"/>
        <v>0</v>
      </c>
      <c r="W1676" s="98">
        <v>0</v>
      </c>
      <c r="X1676" s="67">
        <f t="shared" si="263"/>
        <v>0</v>
      </c>
      <c r="Y1676" s="66">
        <v>0</v>
      </c>
      <c r="Z1676" s="105">
        <f t="shared" si="264"/>
        <v>0</v>
      </c>
      <c r="AA1676" s="101">
        <v>0</v>
      </c>
      <c r="AB1676" s="67">
        <f t="shared" si="265"/>
        <v>0</v>
      </c>
      <c r="AC1676" s="66">
        <v>0</v>
      </c>
      <c r="AD1676" s="73">
        <f t="shared" si="266"/>
        <v>0</v>
      </c>
    </row>
    <row r="1677" spans="1:30" x14ac:dyDescent="0.25">
      <c r="A1677" s="165"/>
      <c r="B1677" s="72" t="s">
        <v>6945</v>
      </c>
      <c r="C1677" s="64" t="s">
        <v>6946</v>
      </c>
      <c r="D1677" s="64" t="s">
        <v>4</v>
      </c>
      <c r="E1677" s="64" t="s">
        <v>6947</v>
      </c>
      <c r="F1677" s="64" t="s">
        <v>1415</v>
      </c>
      <c r="G1677" s="64" t="s">
        <v>1416</v>
      </c>
      <c r="H1677" s="65">
        <v>38726</v>
      </c>
      <c r="I1677" s="65">
        <v>41999</v>
      </c>
      <c r="J1677" s="93" t="s">
        <v>1</v>
      </c>
      <c r="K1677" s="101">
        <v>37900</v>
      </c>
      <c r="L1677" s="67">
        <f t="shared" si="260"/>
        <v>1.2883141800147027E-5</v>
      </c>
      <c r="M1677" s="66">
        <v>538.35869749999904</v>
      </c>
      <c r="N1677" s="73">
        <f t="shared" si="261"/>
        <v>1.0432145014530977E-5</v>
      </c>
      <c r="O1677" s="98">
        <v>34950</v>
      </c>
      <c r="P1677" s="67">
        <f t="shared" si="267"/>
        <v>1.2871038155271597E-5</v>
      </c>
      <c r="Q1677" s="66">
        <v>384.50349749999901</v>
      </c>
      <c r="R1677" s="105">
        <f t="shared" si="262"/>
        <v>1.1016696989407502E-5</v>
      </c>
      <c r="S1677" s="101">
        <v>29040</v>
      </c>
      <c r="T1677" s="67">
        <f t="shared" si="268"/>
        <v>1.2720715112935229E-5</v>
      </c>
      <c r="U1677" s="66">
        <v>222.32917499999999</v>
      </c>
      <c r="V1677" s="73">
        <f t="shared" si="269"/>
        <v>1.1872522077878688E-5</v>
      </c>
      <c r="W1677" s="98">
        <v>20900</v>
      </c>
      <c r="X1677" s="67">
        <f t="shared" si="263"/>
        <v>1.1874517234754937E-5</v>
      </c>
      <c r="Y1677" s="66">
        <v>96.864000000000203</v>
      </c>
      <c r="Z1677" s="105">
        <f t="shared" si="264"/>
        <v>1.2522418780479044E-5</v>
      </c>
      <c r="AA1677" s="101">
        <v>8140</v>
      </c>
      <c r="AB1677" s="67">
        <f t="shared" si="265"/>
        <v>1.5569442678085221E-5</v>
      </c>
      <c r="AC1677" s="66">
        <v>125.465175</v>
      </c>
      <c r="AD1677" s="73">
        <f t="shared" si="266"/>
        <v>1.1415142621014038E-5</v>
      </c>
    </row>
    <row r="1678" spans="1:30" x14ac:dyDescent="0.25">
      <c r="A1678" s="165"/>
      <c r="B1678" s="72" t="s">
        <v>14808</v>
      </c>
      <c r="C1678" s="64" t="s">
        <v>14809</v>
      </c>
      <c r="D1678" s="64" t="s">
        <v>0</v>
      </c>
      <c r="E1678" s="64" t="s">
        <v>14810</v>
      </c>
      <c r="F1678" s="64" t="s">
        <v>1199</v>
      </c>
      <c r="G1678" s="64" t="s">
        <v>1199</v>
      </c>
      <c r="H1678" s="65">
        <v>40140</v>
      </c>
      <c r="I1678" s="65">
        <v>41997</v>
      </c>
      <c r="J1678" s="93" t="s">
        <v>1</v>
      </c>
      <c r="K1678" s="101">
        <v>73195</v>
      </c>
      <c r="L1678" s="67">
        <f t="shared" si="260"/>
        <v>2.4880780054400043E-5</v>
      </c>
      <c r="M1678" s="66">
        <v>537.027622081</v>
      </c>
      <c r="N1678" s="73">
        <f t="shared" si="261"/>
        <v>1.0406351854950276E-5</v>
      </c>
      <c r="O1678" s="98">
        <v>69515</v>
      </c>
      <c r="P1678" s="67">
        <f t="shared" si="267"/>
        <v>2.5600292342309159E-5</v>
      </c>
      <c r="Q1678" s="66">
        <v>442.48922208099998</v>
      </c>
      <c r="R1678" s="105">
        <f t="shared" si="262"/>
        <v>1.2678089308524515E-5</v>
      </c>
      <c r="S1678" s="101">
        <v>38930</v>
      </c>
      <c r="T1678" s="67">
        <f t="shared" si="268"/>
        <v>1.7052942126259245E-5</v>
      </c>
      <c r="U1678" s="66">
        <v>177.23837708100001</v>
      </c>
      <c r="V1678" s="73">
        <f t="shared" si="269"/>
        <v>9.4646442372736758E-6</v>
      </c>
      <c r="W1678" s="98">
        <v>30330</v>
      </c>
      <c r="X1678" s="67">
        <f t="shared" si="263"/>
        <v>1.7232253958378815E-5</v>
      </c>
      <c r="Y1678" s="66">
        <v>106.639002081</v>
      </c>
      <c r="Z1678" s="105">
        <f t="shared" si="264"/>
        <v>1.3786114989992727E-5</v>
      </c>
      <c r="AA1678" s="101">
        <v>8600</v>
      </c>
      <c r="AB1678" s="67">
        <f t="shared" si="265"/>
        <v>1.6449288333112152E-5</v>
      </c>
      <c r="AC1678" s="66">
        <v>70.599374999999995</v>
      </c>
      <c r="AD1678" s="73">
        <f t="shared" si="266"/>
        <v>6.4233117642361942E-6</v>
      </c>
    </row>
    <row r="1679" spans="1:30" x14ac:dyDescent="0.25">
      <c r="A1679" s="165"/>
      <c r="B1679" s="72" t="s">
        <v>13347</v>
      </c>
      <c r="C1679" s="64" t="s">
        <v>444</v>
      </c>
      <c r="D1679" s="64" t="s">
        <v>0</v>
      </c>
      <c r="E1679" s="64" t="s">
        <v>6412</v>
      </c>
      <c r="F1679" s="64" t="s">
        <v>1215</v>
      </c>
      <c r="G1679" s="64" t="s">
        <v>1216</v>
      </c>
      <c r="H1679" s="65">
        <v>40036</v>
      </c>
      <c r="I1679" s="65">
        <v>41986</v>
      </c>
      <c r="J1679" s="93" t="s">
        <v>1</v>
      </c>
      <c r="K1679" s="101">
        <v>133740</v>
      </c>
      <c r="L1679" s="67">
        <f t="shared" si="260"/>
        <v>4.5461514098988475E-5</v>
      </c>
      <c r="M1679" s="66">
        <v>535.31852062999997</v>
      </c>
      <c r="N1679" s="73">
        <f t="shared" si="261"/>
        <v>1.0373233426170034E-5</v>
      </c>
      <c r="O1679" s="98">
        <v>133740</v>
      </c>
      <c r="P1679" s="67">
        <f t="shared" si="267"/>
        <v>4.9252436134077924E-5</v>
      </c>
      <c r="Q1679" s="66">
        <v>535.31852062999997</v>
      </c>
      <c r="R1679" s="105">
        <f t="shared" si="262"/>
        <v>1.5337810898842641E-5</v>
      </c>
      <c r="S1679" s="101">
        <v>92740</v>
      </c>
      <c r="T1679" s="67">
        <f t="shared" si="268"/>
        <v>4.0623936624435719E-5</v>
      </c>
      <c r="U1679" s="66">
        <v>399.53581313000001</v>
      </c>
      <c r="V1679" s="73">
        <f t="shared" si="269"/>
        <v>2.1335471434593049E-5</v>
      </c>
      <c r="W1679" s="98">
        <v>81340</v>
      </c>
      <c r="X1679" s="67">
        <f t="shared" si="263"/>
        <v>4.6214030233251986E-5</v>
      </c>
      <c r="Y1679" s="66">
        <v>291.28343812999901</v>
      </c>
      <c r="Z1679" s="105">
        <f t="shared" si="264"/>
        <v>3.7656644326907807E-5</v>
      </c>
      <c r="AA1679" s="101">
        <v>11400</v>
      </c>
      <c r="AB1679" s="67">
        <f t="shared" si="265"/>
        <v>2.1804870581102152E-5</v>
      </c>
      <c r="AC1679" s="66">
        <v>108.252375</v>
      </c>
      <c r="AD1679" s="73">
        <f t="shared" si="266"/>
        <v>9.8490780384954995E-6</v>
      </c>
    </row>
    <row r="1680" spans="1:30" x14ac:dyDescent="0.25">
      <c r="A1680" s="165"/>
      <c r="B1680" s="72" t="s">
        <v>11044</v>
      </c>
      <c r="C1680" s="64" t="s">
        <v>11045</v>
      </c>
      <c r="D1680" s="64" t="s">
        <v>7</v>
      </c>
      <c r="E1680" s="64" t="s">
        <v>1510</v>
      </c>
      <c r="F1680" s="64" t="s">
        <v>1199</v>
      </c>
      <c r="G1680" s="64" t="s">
        <v>1199</v>
      </c>
      <c r="H1680" s="65">
        <v>40865</v>
      </c>
      <c r="I1680" s="65">
        <v>41792</v>
      </c>
      <c r="J1680" s="93" t="s">
        <v>1</v>
      </c>
      <c r="K1680" s="101">
        <v>94500</v>
      </c>
      <c r="L1680" s="67">
        <f t="shared" si="260"/>
        <v>3.21228733539286E-5</v>
      </c>
      <c r="M1680" s="66">
        <v>525.31402500000002</v>
      </c>
      <c r="N1680" s="73">
        <f t="shared" si="261"/>
        <v>1.0179369465776971E-5</v>
      </c>
      <c r="O1680" s="98">
        <v>94500</v>
      </c>
      <c r="P1680" s="67">
        <f t="shared" si="267"/>
        <v>3.4801519475627066E-5</v>
      </c>
      <c r="Q1680" s="66">
        <v>525.31402500000002</v>
      </c>
      <c r="R1680" s="105">
        <f t="shared" si="262"/>
        <v>1.5051164619669168E-5</v>
      </c>
      <c r="S1680" s="101">
        <v>93000</v>
      </c>
      <c r="T1680" s="67">
        <f t="shared" si="268"/>
        <v>4.0737827324482657E-5</v>
      </c>
      <c r="U1680" s="66">
        <v>520.34130000000005</v>
      </c>
      <c r="V1680" s="73">
        <f t="shared" si="269"/>
        <v>2.7786562749949926E-5</v>
      </c>
      <c r="W1680" s="98">
        <v>93000</v>
      </c>
      <c r="X1680" s="67">
        <f t="shared" si="263"/>
        <v>5.2838760901062635E-5</v>
      </c>
      <c r="Y1680" s="66">
        <v>520.34130000000005</v>
      </c>
      <c r="Z1680" s="105">
        <f t="shared" si="264"/>
        <v>6.7268868386385729E-5</v>
      </c>
      <c r="AA1680" s="101">
        <v>0</v>
      </c>
      <c r="AB1680" s="67">
        <f t="shared" si="265"/>
        <v>0</v>
      </c>
      <c r="AC1680" s="66">
        <v>0</v>
      </c>
      <c r="AD1680" s="73">
        <f t="shared" si="266"/>
        <v>0</v>
      </c>
    </row>
    <row r="1681" spans="1:30" x14ac:dyDescent="0.25">
      <c r="A1681" s="165"/>
      <c r="B1681" s="72" t="s">
        <v>4998</v>
      </c>
      <c r="C1681" s="64" t="s">
        <v>477</v>
      </c>
      <c r="D1681" s="64" t="s">
        <v>4</v>
      </c>
      <c r="E1681" s="64" t="s">
        <v>4999</v>
      </c>
      <c r="F1681" s="64" t="s">
        <v>437</v>
      </c>
      <c r="G1681" s="64" t="s">
        <v>1269</v>
      </c>
      <c r="H1681" s="65">
        <v>38723</v>
      </c>
      <c r="I1681" s="65">
        <v>41921</v>
      </c>
      <c r="J1681" s="93" t="s">
        <v>1</v>
      </c>
      <c r="K1681" s="101">
        <v>12580</v>
      </c>
      <c r="L1681" s="67">
        <f t="shared" si="260"/>
        <v>4.2762512888086966E-6</v>
      </c>
      <c r="M1681" s="66">
        <v>524.70305699999801</v>
      </c>
      <c r="N1681" s="73">
        <f t="shared" si="261"/>
        <v>1.0167530320603211E-5</v>
      </c>
      <c r="O1681" s="98">
        <v>12580</v>
      </c>
      <c r="P1681" s="67">
        <f t="shared" si="267"/>
        <v>4.6328371958030527E-6</v>
      </c>
      <c r="Q1681" s="66">
        <v>524.70305699999801</v>
      </c>
      <c r="R1681" s="105">
        <f t="shared" si="262"/>
        <v>1.5033659319015182E-5</v>
      </c>
      <c r="S1681" s="101">
        <v>12580</v>
      </c>
      <c r="T1681" s="67">
        <f t="shared" si="268"/>
        <v>5.5105577176558263E-6</v>
      </c>
      <c r="U1681" s="66">
        <v>67.916175000000095</v>
      </c>
      <c r="V1681" s="73">
        <f t="shared" si="269"/>
        <v>3.6267677741015041E-6</v>
      </c>
      <c r="W1681" s="98">
        <v>4800</v>
      </c>
      <c r="X1681" s="67">
        <f t="shared" si="263"/>
        <v>2.7271618529580714E-6</v>
      </c>
      <c r="Y1681" s="66">
        <v>14.5296</v>
      </c>
      <c r="Z1681" s="105">
        <f t="shared" si="264"/>
        <v>1.8783628170718527E-6</v>
      </c>
      <c r="AA1681" s="101">
        <v>7780</v>
      </c>
      <c r="AB1681" s="67">
        <f t="shared" si="265"/>
        <v>1.4880867817629364E-5</v>
      </c>
      <c r="AC1681" s="66">
        <v>53.386575000000001</v>
      </c>
      <c r="AD1681" s="73">
        <f t="shared" si="266"/>
        <v>4.8572471817176561E-6</v>
      </c>
    </row>
    <row r="1682" spans="1:30" x14ac:dyDescent="0.25">
      <c r="A1682" s="165"/>
      <c r="B1682" s="72" t="s">
        <v>13357</v>
      </c>
      <c r="C1682" s="64" t="s">
        <v>13358</v>
      </c>
      <c r="D1682" s="64" t="s">
        <v>4</v>
      </c>
      <c r="E1682" s="64" t="s">
        <v>13359</v>
      </c>
      <c r="F1682" s="64" t="s">
        <v>1562</v>
      </c>
      <c r="G1682" s="64" t="s">
        <v>1167</v>
      </c>
      <c r="H1682" s="65">
        <v>40399</v>
      </c>
      <c r="I1682" s="65">
        <v>41442</v>
      </c>
      <c r="J1682" s="93" t="s">
        <v>1</v>
      </c>
      <c r="K1682" s="101">
        <v>26905</v>
      </c>
      <c r="L1682" s="67">
        <f t="shared" si="260"/>
        <v>9.145670979761366E-6</v>
      </c>
      <c r="M1682" s="66">
        <v>522.24243749999903</v>
      </c>
      <c r="N1682" s="73">
        <f t="shared" si="261"/>
        <v>1.0119849212136356E-5</v>
      </c>
      <c r="O1682" s="98">
        <v>23315</v>
      </c>
      <c r="P1682" s="67">
        <f t="shared" si="267"/>
        <v>8.5862161542248144E-6</v>
      </c>
      <c r="Q1682" s="66">
        <v>216.9592375</v>
      </c>
      <c r="R1682" s="105">
        <f t="shared" si="262"/>
        <v>6.2162612151282269E-6</v>
      </c>
      <c r="S1682" s="101">
        <v>20950</v>
      </c>
      <c r="T1682" s="67">
        <f t="shared" si="268"/>
        <v>9.1769621768592645E-6</v>
      </c>
      <c r="U1682" s="66">
        <v>139.74735000000001</v>
      </c>
      <c r="V1682" s="73">
        <f t="shared" si="269"/>
        <v>7.4625990862424621E-6</v>
      </c>
      <c r="W1682" s="98">
        <v>14950</v>
      </c>
      <c r="X1682" s="67">
        <f t="shared" si="263"/>
        <v>8.4939728545256605E-6</v>
      </c>
      <c r="Y1682" s="66">
        <v>64.172400000000096</v>
      </c>
      <c r="Z1682" s="105">
        <f t="shared" si="264"/>
        <v>8.2961024420673614E-6</v>
      </c>
      <c r="AA1682" s="101">
        <v>6000</v>
      </c>
      <c r="AB1682" s="67">
        <f t="shared" si="265"/>
        <v>1.1476247674264291E-5</v>
      </c>
      <c r="AC1682" s="66">
        <v>75.574950000000001</v>
      </c>
      <c r="AD1682" s="73">
        <f t="shared" si="266"/>
        <v>6.87600230762046E-6</v>
      </c>
    </row>
    <row r="1683" spans="1:30" x14ac:dyDescent="0.25">
      <c r="A1683" s="165"/>
      <c r="B1683" s="72" t="s">
        <v>9099</v>
      </c>
      <c r="C1683" s="64" t="s">
        <v>9100</v>
      </c>
      <c r="D1683" s="64" t="s">
        <v>2</v>
      </c>
      <c r="E1683" s="64" t="s">
        <v>9101</v>
      </c>
      <c r="F1683" s="64" t="s">
        <v>1519</v>
      </c>
      <c r="G1683" s="64" t="s">
        <v>1193</v>
      </c>
      <c r="H1683" s="65">
        <v>39052</v>
      </c>
      <c r="I1683" s="65">
        <v>39745</v>
      </c>
      <c r="J1683" s="93" t="s">
        <v>1</v>
      </c>
      <c r="K1683" s="101">
        <v>40430</v>
      </c>
      <c r="L1683" s="67">
        <f t="shared" si="260"/>
        <v>1.3743151002109348E-5</v>
      </c>
      <c r="M1683" s="66">
        <v>521.27770539099902</v>
      </c>
      <c r="N1683" s="73">
        <f t="shared" si="261"/>
        <v>1.0101154937653567E-5</v>
      </c>
      <c r="O1683" s="98">
        <v>38730</v>
      </c>
      <c r="P1683" s="67">
        <f t="shared" si="267"/>
        <v>1.4263098934296679E-5</v>
      </c>
      <c r="Q1683" s="66">
        <v>469.73910539099899</v>
      </c>
      <c r="R1683" s="105">
        <f t="shared" si="262"/>
        <v>1.3458846075042543E-5</v>
      </c>
      <c r="S1683" s="101">
        <v>36600</v>
      </c>
      <c r="T1683" s="67">
        <f t="shared" si="268"/>
        <v>1.6032306237377045E-5</v>
      </c>
      <c r="U1683" s="66">
        <v>214.54273039099999</v>
      </c>
      <c r="V1683" s="73">
        <f t="shared" si="269"/>
        <v>1.1456720887915509E-5</v>
      </c>
      <c r="W1683" s="98">
        <v>31400</v>
      </c>
      <c r="X1683" s="67">
        <f t="shared" si="263"/>
        <v>1.7840183788100717E-5</v>
      </c>
      <c r="Y1683" s="66">
        <v>152.684230391</v>
      </c>
      <c r="Z1683" s="105">
        <f t="shared" si="264"/>
        <v>1.9738766457417035E-5</v>
      </c>
      <c r="AA1683" s="101">
        <v>5200</v>
      </c>
      <c r="AB1683" s="67">
        <f t="shared" si="265"/>
        <v>9.9460813176957184E-6</v>
      </c>
      <c r="AC1683" s="66">
        <v>61.858499999999999</v>
      </c>
      <c r="AD1683" s="73">
        <f t="shared" si="266"/>
        <v>5.6280445934259996E-6</v>
      </c>
    </row>
    <row r="1684" spans="1:30" x14ac:dyDescent="0.25">
      <c r="A1684" s="165"/>
      <c r="B1684" s="72" t="s">
        <v>13183</v>
      </c>
      <c r="C1684" s="64" t="s">
        <v>13184</v>
      </c>
      <c r="D1684" s="64" t="s">
        <v>0</v>
      </c>
      <c r="E1684" s="64" t="s">
        <v>4488</v>
      </c>
      <c r="F1684" s="64" t="s">
        <v>1237</v>
      </c>
      <c r="G1684" s="64" t="s">
        <v>1227</v>
      </c>
      <c r="H1684" s="65">
        <v>39357</v>
      </c>
      <c r="I1684" s="65">
        <v>39514</v>
      </c>
      <c r="J1684" s="93" t="s">
        <v>1</v>
      </c>
      <c r="K1684" s="101">
        <v>27780</v>
      </c>
      <c r="L1684" s="67">
        <f t="shared" si="260"/>
        <v>9.4431049922977411E-6</v>
      </c>
      <c r="M1684" s="66">
        <v>519.07619303800004</v>
      </c>
      <c r="N1684" s="73">
        <f t="shared" si="261"/>
        <v>1.0058494725745748E-5</v>
      </c>
      <c r="O1684" s="98">
        <v>27680</v>
      </c>
      <c r="P1684" s="67">
        <f t="shared" si="267"/>
        <v>1.0193714910956161E-5</v>
      </c>
      <c r="Q1684" s="66">
        <v>515.49859303799997</v>
      </c>
      <c r="R1684" s="105">
        <f t="shared" si="262"/>
        <v>1.4769935344906847E-5</v>
      </c>
      <c r="S1684" s="101">
        <v>23100</v>
      </c>
      <c r="T1684" s="67">
        <f t="shared" si="268"/>
        <v>1.0118750658016659E-5</v>
      </c>
      <c r="U1684" s="66">
        <v>119.74011900000001</v>
      </c>
      <c r="V1684" s="73">
        <f t="shared" si="269"/>
        <v>6.3941999804358629E-6</v>
      </c>
      <c r="W1684" s="98">
        <v>15600</v>
      </c>
      <c r="X1684" s="67">
        <f t="shared" si="263"/>
        <v>8.8632760221137328E-6</v>
      </c>
      <c r="Y1684" s="66">
        <v>48.280650000000001</v>
      </c>
      <c r="Z1684" s="105">
        <f t="shared" si="264"/>
        <v>6.241643110895011E-6</v>
      </c>
      <c r="AA1684" s="101">
        <v>7500</v>
      </c>
      <c r="AB1684" s="67">
        <f t="shared" si="265"/>
        <v>1.4345309592830365E-5</v>
      </c>
      <c r="AC1684" s="66">
        <v>71.459468999999999</v>
      </c>
      <c r="AD1684" s="73">
        <f t="shared" si="266"/>
        <v>6.5015653168851949E-6</v>
      </c>
    </row>
    <row r="1685" spans="1:30" x14ac:dyDescent="0.25">
      <c r="A1685" s="165"/>
      <c r="B1685" s="72" t="s">
        <v>15593</v>
      </c>
      <c r="C1685" s="64" t="s">
        <v>15594</v>
      </c>
      <c r="D1685" s="64" t="s">
        <v>2</v>
      </c>
      <c r="E1685" s="64" t="s">
        <v>15595</v>
      </c>
      <c r="F1685" s="64" t="s">
        <v>1374</v>
      </c>
      <c r="G1685" s="64" t="s">
        <v>1227</v>
      </c>
      <c r="H1685" s="65">
        <v>41626</v>
      </c>
      <c r="I1685" s="65">
        <v>41997</v>
      </c>
      <c r="J1685" s="93" t="s">
        <v>1</v>
      </c>
      <c r="K1685" s="101">
        <v>30745</v>
      </c>
      <c r="L1685" s="67">
        <f t="shared" si="260"/>
        <v>1.0450981389063861E-5</v>
      </c>
      <c r="M1685" s="66">
        <v>515.73140708100004</v>
      </c>
      <c r="N1685" s="73">
        <f t="shared" si="261"/>
        <v>9.9936805185860498E-6</v>
      </c>
      <c r="O1685" s="98">
        <v>30445</v>
      </c>
      <c r="P1685" s="67">
        <f t="shared" si="267"/>
        <v>1.1211981591909693E-5</v>
      </c>
      <c r="Q1685" s="66">
        <v>510.36500708099999</v>
      </c>
      <c r="R1685" s="105">
        <f t="shared" si="262"/>
        <v>1.4622849138084122E-5</v>
      </c>
      <c r="S1685" s="101">
        <v>28200</v>
      </c>
      <c r="T1685" s="67">
        <f t="shared" si="268"/>
        <v>1.2352760543552806E-5</v>
      </c>
      <c r="U1685" s="66">
        <v>226.91212208100001</v>
      </c>
      <c r="V1685" s="73">
        <f t="shared" si="269"/>
        <v>1.2117254423064255E-5</v>
      </c>
      <c r="W1685" s="98">
        <v>20800</v>
      </c>
      <c r="X1685" s="67">
        <f t="shared" si="263"/>
        <v>1.1817701362818309E-5</v>
      </c>
      <c r="Y1685" s="66">
        <v>80.334372080999998</v>
      </c>
      <c r="Z1685" s="105">
        <f t="shared" si="264"/>
        <v>1.0385495639918893E-5</v>
      </c>
      <c r="AA1685" s="101">
        <v>7400</v>
      </c>
      <c r="AB1685" s="67">
        <f t="shared" si="265"/>
        <v>1.4154038798259292E-5</v>
      </c>
      <c r="AC1685" s="66">
        <v>146.57775000000001</v>
      </c>
      <c r="AD1685" s="73">
        <f t="shared" si="266"/>
        <v>1.3336018710509434E-5</v>
      </c>
    </row>
    <row r="1686" spans="1:30" x14ac:dyDescent="0.25">
      <c r="A1686" s="165"/>
      <c r="B1686" s="72" t="s">
        <v>14163</v>
      </c>
      <c r="C1686" s="64" t="s">
        <v>14164</v>
      </c>
      <c r="D1686" s="64" t="s">
        <v>7</v>
      </c>
      <c r="E1686" s="64" t="s">
        <v>14053</v>
      </c>
      <c r="F1686" s="64" t="s">
        <v>1790</v>
      </c>
      <c r="G1686" s="64" t="s">
        <v>1139</v>
      </c>
      <c r="H1686" s="65">
        <v>40120</v>
      </c>
      <c r="I1686" s="65">
        <v>41744</v>
      </c>
      <c r="J1686" s="93" t="s">
        <v>1</v>
      </c>
      <c r="K1686" s="101">
        <v>93690</v>
      </c>
      <c r="L1686" s="67">
        <f t="shared" si="260"/>
        <v>3.1847534439466357E-5</v>
      </c>
      <c r="M1686" s="66">
        <v>495.72305999999998</v>
      </c>
      <c r="N1686" s="73">
        <f t="shared" si="261"/>
        <v>9.6059650804973748E-6</v>
      </c>
      <c r="O1686" s="98">
        <v>93690</v>
      </c>
      <c r="P1686" s="67">
        <f t="shared" si="267"/>
        <v>3.4503220737264545E-5</v>
      </c>
      <c r="Q1686" s="66">
        <v>495.72305999999998</v>
      </c>
      <c r="R1686" s="105">
        <f t="shared" si="262"/>
        <v>1.4203331772507189E-5</v>
      </c>
      <c r="S1686" s="101">
        <v>93090</v>
      </c>
      <c r="T1686" s="67">
        <f t="shared" si="268"/>
        <v>4.0777251028345062E-5</v>
      </c>
      <c r="U1686" s="66">
        <v>493.73397</v>
      </c>
      <c r="V1686" s="73">
        <f t="shared" si="269"/>
        <v>2.6365714078791925E-5</v>
      </c>
      <c r="W1686" s="98">
        <v>93090</v>
      </c>
      <c r="X1686" s="67">
        <f t="shared" si="263"/>
        <v>5.2889895185805597E-5</v>
      </c>
      <c r="Y1686" s="66">
        <v>493.73397</v>
      </c>
      <c r="Z1686" s="105">
        <f t="shared" si="264"/>
        <v>6.3829116477622891E-5</v>
      </c>
      <c r="AA1686" s="101">
        <v>0</v>
      </c>
      <c r="AB1686" s="67">
        <f t="shared" si="265"/>
        <v>0</v>
      </c>
      <c r="AC1686" s="66">
        <v>0</v>
      </c>
      <c r="AD1686" s="73">
        <f t="shared" si="266"/>
        <v>0</v>
      </c>
    </row>
    <row r="1687" spans="1:30" x14ac:dyDescent="0.25">
      <c r="A1687" s="165"/>
      <c r="B1687" s="72" t="s">
        <v>15930</v>
      </c>
      <c r="C1687" s="64" t="s">
        <v>15931</v>
      </c>
      <c r="D1687" s="64" t="s">
        <v>2</v>
      </c>
      <c r="E1687" s="64" t="s">
        <v>15932</v>
      </c>
      <c r="F1687" s="64" t="s">
        <v>1216</v>
      </c>
      <c r="G1687" s="64" t="s">
        <v>1216</v>
      </c>
      <c r="H1687" s="65">
        <v>41726</v>
      </c>
      <c r="I1687" s="65">
        <v>42003</v>
      </c>
      <c r="J1687" s="93" t="s">
        <v>1</v>
      </c>
      <c r="K1687" s="101">
        <v>26920</v>
      </c>
      <c r="L1687" s="67">
        <f t="shared" si="260"/>
        <v>9.1507698485477038E-6</v>
      </c>
      <c r="M1687" s="66">
        <v>495.25841873799902</v>
      </c>
      <c r="N1687" s="73">
        <f t="shared" si="261"/>
        <v>9.5969614086937288E-6</v>
      </c>
      <c r="O1687" s="98">
        <v>24530</v>
      </c>
      <c r="P1687" s="67">
        <f t="shared" si="267"/>
        <v>9.0336642617685912E-6</v>
      </c>
      <c r="Q1687" s="66">
        <v>212.972018738</v>
      </c>
      <c r="R1687" s="105">
        <f t="shared" si="262"/>
        <v>6.1020204313199221E-6</v>
      </c>
      <c r="S1687" s="101">
        <v>21000</v>
      </c>
      <c r="T1687" s="67">
        <f t="shared" si="268"/>
        <v>9.1988642345606001E-6</v>
      </c>
      <c r="U1687" s="66">
        <v>188.182978738</v>
      </c>
      <c r="V1687" s="73">
        <f t="shared" si="269"/>
        <v>1.0049093060988874E-5</v>
      </c>
      <c r="W1687" s="98">
        <v>15800</v>
      </c>
      <c r="X1687" s="67">
        <f t="shared" si="263"/>
        <v>8.9769077659869862E-6</v>
      </c>
      <c r="Y1687" s="66">
        <v>74.215416238000003</v>
      </c>
      <c r="Z1687" s="105">
        <f t="shared" si="264"/>
        <v>9.5944470814729798E-6</v>
      </c>
      <c r="AA1687" s="101">
        <v>5200</v>
      </c>
      <c r="AB1687" s="67">
        <f t="shared" si="265"/>
        <v>9.9460813176957184E-6</v>
      </c>
      <c r="AC1687" s="66">
        <v>113.9675625</v>
      </c>
      <c r="AD1687" s="73">
        <f t="shared" si="266"/>
        <v>1.0369060419409857E-5</v>
      </c>
    </row>
    <row r="1688" spans="1:30" x14ac:dyDescent="0.25">
      <c r="A1688" s="165"/>
      <c r="B1688" s="72" t="s">
        <v>15583</v>
      </c>
      <c r="C1688" s="64" t="s">
        <v>11342</v>
      </c>
      <c r="D1688" s="64" t="s">
        <v>2</v>
      </c>
      <c r="E1688" s="64" t="s">
        <v>11831</v>
      </c>
      <c r="F1688" s="64" t="s">
        <v>2798</v>
      </c>
      <c r="G1688" s="64" t="s">
        <v>1227</v>
      </c>
      <c r="H1688" s="65">
        <v>41451</v>
      </c>
      <c r="I1688" s="65">
        <v>41999</v>
      </c>
      <c r="J1688" s="93" t="s">
        <v>1</v>
      </c>
      <c r="K1688" s="101">
        <v>37926</v>
      </c>
      <c r="L1688" s="67">
        <f t="shared" si="260"/>
        <v>1.2891979839376678E-5</v>
      </c>
      <c r="M1688" s="66">
        <v>494.35545858099999</v>
      </c>
      <c r="N1688" s="73">
        <f t="shared" si="261"/>
        <v>9.579464131610809E-6</v>
      </c>
      <c r="O1688" s="98">
        <v>34390</v>
      </c>
      <c r="P1688" s="67">
        <f t="shared" si="267"/>
        <v>1.2664806928749362E-5</v>
      </c>
      <c r="Q1688" s="66">
        <v>342.13945858099902</v>
      </c>
      <c r="R1688" s="105">
        <f t="shared" si="262"/>
        <v>9.8028932579652645E-6</v>
      </c>
      <c r="S1688" s="101">
        <v>31500</v>
      </c>
      <c r="T1688" s="67">
        <f t="shared" si="268"/>
        <v>1.37982963518409E-5</v>
      </c>
      <c r="U1688" s="66">
        <v>226.54625858099999</v>
      </c>
      <c r="V1688" s="73">
        <f t="shared" si="269"/>
        <v>1.2097717074980091E-5</v>
      </c>
      <c r="W1688" s="98">
        <v>24500</v>
      </c>
      <c r="X1688" s="67">
        <f t="shared" si="263"/>
        <v>1.3919888624473489E-5</v>
      </c>
      <c r="Y1688" s="66">
        <v>121.99194608099999</v>
      </c>
      <c r="Z1688" s="105">
        <f t="shared" si="264"/>
        <v>1.577091836669865E-5</v>
      </c>
      <c r="AA1688" s="101">
        <v>7000</v>
      </c>
      <c r="AB1688" s="67">
        <f t="shared" si="265"/>
        <v>1.3388955619975007E-5</v>
      </c>
      <c r="AC1688" s="66">
        <v>104.55431249999999</v>
      </c>
      <c r="AD1688" s="73">
        <f t="shared" si="266"/>
        <v>9.5126188508450312E-6</v>
      </c>
    </row>
    <row r="1689" spans="1:30" x14ac:dyDescent="0.25">
      <c r="A1689" s="165"/>
      <c r="B1689" s="72" t="s">
        <v>15924</v>
      </c>
      <c r="C1689" s="64" t="s">
        <v>15925</v>
      </c>
      <c r="D1689" s="64" t="s">
        <v>2</v>
      </c>
      <c r="E1689" s="64" t="s">
        <v>15926</v>
      </c>
      <c r="F1689" s="64" t="s">
        <v>1221</v>
      </c>
      <c r="G1689" s="64" t="s">
        <v>1167</v>
      </c>
      <c r="H1689" s="65">
        <v>41463</v>
      </c>
      <c r="I1689" s="65">
        <v>41999</v>
      </c>
      <c r="J1689" s="93" t="s">
        <v>1</v>
      </c>
      <c r="K1689" s="101">
        <v>49730</v>
      </c>
      <c r="L1689" s="67">
        <f t="shared" si="260"/>
        <v>1.6904449649638828E-5</v>
      </c>
      <c r="M1689" s="66">
        <v>493.17001029599902</v>
      </c>
      <c r="N1689" s="73">
        <f t="shared" si="261"/>
        <v>9.5564928886945411E-6</v>
      </c>
      <c r="O1689" s="98">
        <v>48450</v>
      </c>
      <c r="P1689" s="67">
        <f t="shared" si="267"/>
        <v>1.7842683794646891E-5</v>
      </c>
      <c r="Q1689" s="66">
        <v>410.61641029600003</v>
      </c>
      <c r="R1689" s="105">
        <f t="shared" si="262"/>
        <v>1.1764877564239245E-5</v>
      </c>
      <c r="S1689" s="101">
        <v>40000</v>
      </c>
      <c r="T1689" s="67">
        <f t="shared" si="268"/>
        <v>1.7521646161067809E-5</v>
      </c>
      <c r="U1689" s="66">
        <v>243.78493529599999</v>
      </c>
      <c r="V1689" s="73">
        <f t="shared" si="269"/>
        <v>1.3018273587152866E-5</v>
      </c>
      <c r="W1689" s="98">
        <v>35100</v>
      </c>
      <c r="X1689" s="67">
        <f t="shared" si="263"/>
        <v>1.9942371049755899E-5</v>
      </c>
      <c r="Y1689" s="66">
        <v>177.21981029599999</v>
      </c>
      <c r="Z1689" s="105">
        <f t="shared" si="264"/>
        <v>2.2910685917611899E-5</v>
      </c>
      <c r="AA1689" s="101">
        <v>4900</v>
      </c>
      <c r="AB1689" s="67">
        <f t="shared" si="265"/>
        <v>9.3722689339825047E-6</v>
      </c>
      <c r="AC1689" s="66">
        <v>66.565124999999995</v>
      </c>
      <c r="AD1689" s="73">
        <f t="shared" si="266"/>
        <v>6.0562653777084118E-6</v>
      </c>
    </row>
    <row r="1690" spans="1:30" x14ac:dyDescent="0.25">
      <c r="A1690" s="165"/>
      <c r="B1690" s="72" t="s">
        <v>1351</v>
      </c>
      <c r="C1690" s="64" t="s">
        <v>1352</v>
      </c>
      <c r="D1690" s="64" t="s">
        <v>7</v>
      </c>
      <c r="E1690" s="64" t="s">
        <v>1353</v>
      </c>
      <c r="F1690" s="64" t="s">
        <v>1199</v>
      </c>
      <c r="G1690" s="64" t="s">
        <v>1199</v>
      </c>
      <c r="H1690" s="65">
        <v>38735</v>
      </c>
      <c r="I1690" s="65">
        <v>41116</v>
      </c>
      <c r="J1690" s="93" t="s">
        <v>1</v>
      </c>
      <c r="K1690" s="101">
        <v>4840</v>
      </c>
      <c r="L1690" s="67">
        <f t="shared" si="260"/>
        <v>1.6452349950583537E-6</v>
      </c>
      <c r="M1690" s="66">
        <v>492.73298277399999</v>
      </c>
      <c r="N1690" s="73">
        <f t="shared" si="261"/>
        <v>9.5480243072338794E-6</v>
      </c>
      <c r="O1690" s="98">
        <v>4840</v>
      </c>
      <c r="P1690" s="67">
        <f t="shared" si="267"/>
        <v>1.7824270292278836E-6</v>
      </c>
      <c r="Q1690" s="66">
        <v>381.41592027399997</v>
      </c>
      <c r="R1690" s="105">
        <f t="shared" si="262"/>
        <v>1.0928232507416082E-5</v>
      </c>
      <c r="S1690" s="101">
        <v>4500</v>
      </c>
      <c r="T1690" s="67">
        <f t="shared" si="268"/>
        <v>1.9711851931201286E-6</v>
      </c>
      <c r="U1690" s="66">
        <v>16.772568274000001</v>
      </c>
      <c r="V1690" s="73">
        <f t="shared" si="269"/>
        <v>8.9566601925182632E-7</v>
      </c>
      <c r="W1690" s="98">
        <v>4500</v>
      </c>
      <c r="X1690" s="67">
        <f t="shared" si="263"/>
        <v>2.5567142371481921E-6</v>
      </c>
      <c r="Y1690" s="66">
        <v>16.772568274000001</v>
      </c>
      <c r="Z1690" s="105">
        <f t="shared" si="264"/>
        <v>2.1683300705236638E-6</v>
      </c>
      <c r="AA1690" s="101">
        <v>0</v>
      </c>
      <c r="AB1690" s="67">
        <f t="shared" si="265"/>
        <v>0</v>
      </c>
      <c r="AC1690" s="66">
        <v>0</v>
      </c>
      <c r="AD1690" s="73">
        <f t="shared" si="266"/>
        <v>0</v>
      </c>
    </row>
    <row r="1691" spans="1:30" x14ac:dyDescent="0.25">
      <c r="A1691" s="165"/>
      <c r="B1691" s="72" t="s">
        <v>2544</v>
      </c>
      <c r="C1691" s="64" t="s">
        <v>2545</v>
      </c>
      <c r="D1691" s="64" t="s">
        <v>7</v>
      </c>
      <c r="E1691" s="64" t="s">
        <v>2546</v>
      </c>
      <c r="F1691" s="64" t="s">
        <v>493</v>
      </c>
      <c r="G1691" s="64" t="s">
        <v>1167</v>
      </c>
      <c r="H1691" s="65">
        <v>38720</v>
      </c>
      <c r="I1691" s="65">
        <v>41984</v>
      </c>
      <c r="J1691" s="93" t="s">
        <v>1</v>
      </c>
      <c r="K1691" s="101">
        <v>15520</v>
      </c>
      <c r="L1691" s="67">
        <f t="shared" si="260"/>
        <v>5.2756295709309191E-6</v>
      </c>
      <c r="M1691" s="66">
        <v>491.33505250000002</v>
      </c>
      <c r="N1691" s="73">
        <f t="shared" si="261"/>
        <v>9.5209356553623811E-6</v>
      </c>
      <c r="O1691" s="98">
        <v>15520</v>
      </c>
      <c r="P1691" s="67">
        <f t="shared" si="267"/>
        <v>5.7155511350447837E-6</v>
      </c>
      <c r="Q1691" s="66">
        <v>398.91969999999998</v>
      </c>
      <c r="R1691" s="105">
        <f t="shared" si="262"/>
        <v>1.142974637832873E-5</v>
      </c>
      <c r="S1691" s="101">
        <v>14700</v>
      </c>
      <c r="T1691" s="67">
        <f t="shared" si="268"/>
        <v>6.4392049641924195E-6</v>
      </c>
      <c r="U1691" s="66">
        <v>44.496899999999997</v>
      </c>
      <c r="V1691" s="73">
        <f t="shared" si="269"/>
        <v>2.3761633067147403E-6</v>
      </c>
      <c r="W1691" s="98">
        <v>14700</v>
      </c>
      <c r="X1691" s="67">
        <f t="shared" si="263"/>
        <v>8.3519331746840933E-6</v>
      </c>
      <c r="Y1691" s="66">
        <v>44.496899999999997</v>
      </c>
      <c r="Z1691" s="105">
        <f t="shared" si="264"/>
        <v>5.7524861272825479E-6</v>
      </c>
      <c r="AA1691" s="101">
        <v>0</v>
      </c>
      <c r="AB1691" s="67">
        <f t="shared" si="265"/>
        <v>0</v>
      </c>
      <c r="AC1691" s="66">
        <v>0</v>
      </c>
      <c r="AD1691" s="73">
        <f t="shared" si="266"/>
        <v>0</v>
      </c>
    </row>
    <row r="1692" spans="1:30" x14ac:dyDescent="0.25">
      <c r="A1692" s="165"/>
      <c r="B1692" s="72" t="s">
        <v>14685</v>
      </c>
      <c r="C1692" s="64" t="s">
        <v>14686</v>
      </c>
      <c r="D1692" s="64" t="s">
        <v>7</v>
      </c>
      <c r="E1692" s="64" t="s">
        <v>8383</v>
      </c>
      <c r="F1692" s="64" t="s">
        <v>1530</v>
      </c>
      <c r="G1692" s="64" t="s">
        <v>1216</v>
      </c>
      <c r="H1692" s="65">
        <v>40162</v>
      </c>
      <c r="I1692" s="65">
        <v>41996</v>
      </c>
      <c r="J1692" s="93" t="s">
        <v>1</v>
      </c>
      <c r="K1692" s="101">
        <v>810</v>
      </c>
      <c r="L1692" s="67">
        <f t="shared" si="260"/>
        <v>2.7533891446224516E-7</v>
      </c>
      <c r="M1692" s="66">
        <v>488.47738960200002</v>
      </c>
      <c r="N1692" s="73">
        <f t="shared" si="261"/>
        <v>9.4655607651766779E-6</v>
      </c>
      <c r="O1692" s="98">
        <v>810</v>
      </c>
      <c r="P1692" s="67">
        <f t="shared" si="267"/>
        <v>2.9829873836251771E-7</v>
      </c>
      <c r="Q1692" s="66">
        <v>462.36055960200002</v>
      </c>
      <c r="R1692" s="105">
        <f t="shared" si="262"/>
        <v>1.3247437846747115E-5</v>
      </c>
      <c r="S1692" s="101">
        <v>200</v>
      </c>
      <c r="T1692" s="67">
        <f t="shared" si="268"/>
        <v>8.7608230805339047E-8</v>
      </c>
      <c r="U1692" s="66">
        <v>5.7616986419999998</v>
      </c>
      <c r="V1692" s="73">
        <f t="shared" si="269"/>
        <v>3.0767844271103267E-7</v>
      </c>
      <c r="W1692" s="98">
        <v>200</v>
      </c>
      <c r="X1692" s="67">
        <f t="shared" si="263"/>
        <v>1.1363174387325299E-7</v>
      </c>
      <c r="Y1692" s="66">
        <v>5.7616986419999998</v>
      </c>
      <c r="Z1692" s="105">
        <f t="shared" si="264"/>
        <v>7.4486293444459496E-7</v>
      </c>
      <c r="AA1692" s="101">
        <v>0</v>
      </c>
      <c r="AB1692" s="67">
        <f t="shared" si="265"/>
        <v>0</v>
      </c>
      <c r="AC1692" s="66">
        <v>0</v>
      </c>
      <c r="AD1692" s="73">
        <f t="shared" si="266"/>
        <v>0</v>
      </c>
    </row>
    <row r="1693" spans="1:30" x14ac:dyDescent="0.25">
      <c r="A1693" s="165"/>
      <c r="B1693" s="72" t="s">
        <v>14257</v>
      </c>
      <c r="C1693" s="64" t="s">
        <v>14258</v>
      </c>
      <c r="D1693" s="64" t="s">
        <v>2</v>
      </c>
      <c r="E1693" s="64" t="s">
        <v>14259</v>
      </c>
      <c r="F1693" s="64" t="s">
        <v>1677</v>
      </c>
      <c r="G1693" s="64" t="s">
        <v>1216</v>
      </c>
      <c r="H1693" s="65">
        <v>39341</v>
      </c>
      <c r="I1693" s="65">
        <v>39792</v>
      </c>
      <c r="J1693" s="93" t="s">
        <v>1</v>
      </c>
      <c r="K1693" s="101">
        <v>33565</v>
      </c>
      <c r="L1693" s="67">
        <f t="shared" si="260"/>
        <v>1.1409568720895382E-5</v>
      </c>
      <c r="M1693" s="66">
        <v>488.28379462999902</v>
      </c>
      <c r="N1693" s="73">
        <f t="shared" si="261"/>
        <v>9.4618093428789093E-6</v>
      </c>
      <c r="O1693" s="98">
        <v>31695</v>
      </c>
      <c r="P1693" s="67">
        <f t="shared" si="267"/>
        <v>1.1672319151111108E-5</v>
      </c>
      <c r="Q1693" s="66">
        <v>371.60859463000003</v>
      </c>
      <c r="R1693" s="105">
        <f t="shared" si="262"/>
        <v>1.0647235492827434E-5</v>
      </c>
      <c r="S1693" s="101">
        <v>21400</v>
      </c>
      <c r="T1693" s="67">
        <f t="shared" si="268"/>
        <v>9.3740806961712777E-6</v>
      </c>
      <c r="U1693" s="66">
        <v>144.27453713</v>
      </c>
      <c r="V1693" s="73">
        <f t="shared" si="269"/>
        <v>7.7043538138962358E-6</v>
      </c>
      <c r="W1693" s="98">
        <v>17800</v>
      </c>
      <c r="X1693" s="67">
        <f t="shared" si="263"/>
        <v>1.0113225204719515E-5</v>
      </c>
      <c r="Y1693" s="66">
        <v>66.61522463</v>
      </c>
      <c r="Z1693" s="105">
        <f t="shared" si="264"/>
        <v>8.611906796875418E-6</v>
      </c>
      <c r="AA1693" s="101">
        <v>3600</v>
      </c>
      <c r="AB1693" s="67">
        <f t="shared" si="265"/>
        <v>6.8857486045585747E-6</v>
      </c>
      <c r="AC1693" s="66">
        <v>77.659312499999999</v>
      </c>
      <c r="AD1693" s="73">
        <f t="shared" si="266"/>
        <v>7.0656429406598142E-6</v>
      </c>
    </row>
    <row r="1694" spans="1:30" x14ac:dyDescent="0.25">
      <c r="A1694" s="165"/>
      <c r="B1694" s="72" t="s">
        <v>12128</v>
      </c>
      <c r="C1694" s="64" t="s">
        <v>12129</v>
      </c>
      <c r="D1694" s="64" t="s">
        <v>4</v>
      </c>
      <c r="E1694" s="64" t="s">
        <v>12130</v>
      </c>
      <c r="F1694" s="64" t="s">
        <v>1199</v>
      </c>
      <c r="G1694" s="64" t="s">
        <v>1199</v>
      </c>
      <c r="H1694" s="65">
        <v>38908</v>
      </c>
      <c r="I1694" s="65">
        <v>41661</v>
      </c>
      <c r="J1694" s="93" t="s">
        <v>1</v>
      </c>
      <c r="K1694" s="101">
        <v>0</v>
      </c>
      <c r="L1694" s="67">
        <f t="shared" si="260"/>
        <v>0</v>
      </c>
      <c r="M1694" s="66">
        <v>487.07592499999998</v>
      </c>
      <c r="N1694" s="73">
        <f t="shared" si="261"/>
        <v>9.4384036262121008E-6</v>
      </c>
      <c r="O1694" s="98">
        <v>0</v>
      </c>
      <c r="P1694" s="67">
        <f t="shared" si="267"/>
        <v>0</v>
      </c>
      <c r="Q1694" s="66">
        <v>487.07592499999998</v>
      </c>
      <c r="R1694" s="105">
        <f t="shared" si="262"/>
        <v>1.3955576246898476E-5</v>
      </c>
      <c r="S1694" s="101">
        <v>0</v>
      </c>
      <c r="T1694" s="67">
        <f t="shared" si="268"/>
        <v>0</v>
      </c>
      <c r="U1694" s="66">
        <v>0</v>
      </c>
      <c r="V1694" s="73">
        <f t="shared" si="269"/>
        <v>0</v>
      </c>
      <c r="W1694" s="98">
        <v>0</v>
      </c>
      <c r="X1694" s="67">
        <f t="shared" si="263"/>
        <v>0</v>
      </c>
      <c r="Y1694" s="66">
        <v>0</v>
      </c>
      <c r="Z1694" s="105">
        <f t="shared" si="264"/>
        <v>0</v>
      </c>
      <c r="AA1694" s="101">
        <v>0</v>
      </c>
      <c r="AB1694" s="67">
        <f t="shared" si="265"/>
        <v>0</v>
      </c>
      <c r="AC1694" s="66">
        <v>0</v>
      </c>
      <c r="AD1694" s="73">
        <f t="shared" si="266"/>
        <v>0</v>
      </c>
    </row>
    <row r="1695" spans="1:30" x14ac:dyDescent="0.25">
      <c r="A1695" s="165"/>
      <c r="B1695" s="72" t="s">
        <v>1506</v>
      </c>
      <c r="C1695" s="64" t="s">
        <v>495</v>
      </c>
      <c r="D1695" s="64" t="s">
        <v>0</v>
      </c>
      <c r="E1695" s="64" t="s">
        <v>1507</v>
      </c>
      <c r="F1695" s="64" t="s">
        <v>1199</v>
      </c>
      <c r="G1695" s="64" t="s">
        <v>1199</v>
      </c>
      <c r="H1695" s="65">
        <v>38736</v>
      </c>
      <c r="I1695" s="65">
        <v>41996</v>
      </c>
      <c r="J1695" s="93" t="s">
        <v>1</v>
      </c>
      <c r="K1695" s="101">
        <v>118800</v>
      </c>
      <c r="L1695" s="67">
        <f t="shared" si="260"/>
        <v>4.0383040787795954E-5</v>
      </c>
      <c r="M1695" s="66">
        <v>486.67866553000101</v>
      </c>
      <c r="N1695" s="73">
        <f t="shared" si="261"/>
        <v>9.4307056575182358E-6</v>
      </c>
      <c r="O1695" s="98">
        <v>118500</v>
      </c>
      <c r="P1695" s="67">
        <f t="shared" si="267"/>
        <v>4.3640000612294255E-5</v>
      </c>
      <c r="Q1695" s="66">
        <v>481.42446553000099</v>
      </c>
      <c r="R1695" s="105">
        <f t="shared" si="262"/>
        <v>1.3793652059124614E-5</v>
      </c>
      <c r="S1695" s="101">
        <v>64000</v>
      </c>
      <c r="T1695" s="67">
        <f t="shared" si="268"/>
        <v>2.8034633857708494E-5</v>
      </c>
      <c r="U1695" s="66">
        <v>237.80678339999901</v>
      </c>
      <c r="V1695" s="73">
        <f t="shared" si="269"/>
        <v>1.269903640035458E-5</v>
      </c>
      <c r="W1695" s="98">
        <v>59800</v>
      </c>
      <c r="X1695" s="67">
        <f t="shared" si="263"/>
        <v>3.3975891418102642E-5</v>
      </c>
      <c r="Y1695" s="66">
        <v>202.1709084</v>
      </c>
      <c r="Z1695" s="105">
        <f t="shared" si="264"/>
        <v>2.6136322887911539E-5</v>
      </c>
      <c r="AA1695" s="101">
        <v>4200</v>
      </c>
      <c r="AB1695" s="67">
        <f t="shared" si="265"/>
        <v>8.0333733719850046E-6</v>
      </c>
      <c r="AC1695" s="66">
        <v>35.635874999999999</v>
      </c>
      <c r="AD1695" s="73">
        <f t="shared" si="266"/>
        <v>3.2422430809954124E-6</v>
      </c>
    </row>
    <row r="1696" spans="1:30" x14ac:dyDescent="0.25">
      <c r="A1696" s="165"/>
      <c r="B1696" s="72" t="s">
        <v>15189</v>
      </c>
      <c r="C1696" s="64" t="s">
        <v>15190</v>
      </c>
      <c r="D1696" s="64" t="s">
        <v>0</v>
      </c>
      <c r="E1696" s="64" t="s">
        <v>15191</v>
      </c>
      <c r="F1696" s="64" t="s">
        <v>1415</v>
      </c>
      <c r="G1696" s="64" t="s">
        <v>1416</v>
      </c>
      <c r="H1696" s="65">
        <v>41750</v>
      </c>
      <c r="I1696" s="65">
        <v>42003</v>
      </c>
      <c r="J1696" s="93" t="s">
        <v>1</v>
      </c>
      <c r="K1696" s="101">
        <v>28205</v>
      </c>
      <c r="L1696" s="67">
        <f t="shared" si="260"/>
        <v>9.5875729412439814E-6</v>
      </c>
      <c r="M1696" s="66">
        <v>483.13611500000002</v>
      </c>
      <c r="N1696" s="73">
        <f t="shared" si="261"/>
        <v>9.3620592308478938E-6</v>
      </c>
      <c r="O1696" s="98">
        <v>27705</v>
      </c>
      <c r="P1696" s="67">
        <f t="shared" si="267"/>
        <v>1.0202921662140189E-5</v>
      </c>
      <c r="Q1696" s="66">
        <v>469.00459499999999</v>
      </c>
      <c r="R1696" s="105">
        <f t="shared" si="262"/>
        <v>1.3437801069039165E-5</v>
      </c>
      <c r="S1696" s="101">
        <v>25200</v>
      </c>
      <c r="T1696" s="67">
        <f t="shared" si="268"/>
        <v>1.103863708147272E-5</v>
      </c>
      <c r="U1696" s="66">
        <v>339.74377500000003</v>
      </c>
      <c r="V1696" s="73">
        <f t="shared" si="269"/>
        <v>1.8142537836113275E-5</v>
      </c>
      <c r="W1696" s="98">
        <v>17500</v>
      </c>
      <c r="X1696" s="67">
        <f t="shared" si="263"/>
        <v>9.9427775889096358E-6</v>
      </c>
      <c r="Y1696" s="66">
        <v>99.436949999999996</v>
      </c>
      <c r="Z1696" s="105">
        <f t="shared" si="264"/>
        <v>1.2855045529335491E-5</v>
      </c>
      <c r="AA1696" s="101">
        <v>7700</v>
      </c>
      <c r="AB1696" s="67">
        <f t="shared" si="265"/>
        <v>1.4727851181972507E-5</v>
      </c>
      <c r="AC1696" s="66">
        <v>240.306825</v>
      </c>
      <c r="AD1696" s="73">
        <f t="shared" si="266"/>
        <v>2.1863729757504917E-5</v>
      </c>
    </row>
    <row r="1697" spans="1:30" x14ac:dyDescent="0.25">
      <c r="A1697" s="165"/>
      <c r="B1697" s="72" t="s">
        <v>9806</v>
      </c>
      <c r="C1697" s="64" t="s">
        <v>9807</v>
      </c>
      <c r="D1697" s="64" t="s">
        <v>7</v>
      </c>
      <c r="E1697" s="64" t="s">
        <v>9808</v>
      </c>
      <c r="F1697" s="64" t="s">
        <v>493</v>
      </c>
      <c r="G1697" s="64" t="s">
        <v>1167</v>
      </c>
      <c r="H1697" s="65">
        <v>38729</v>
      </c>
      <c r="I1697" s="65">
        <v>41908</v>
      </c>
      <c r="J1697" s="93" t="s">
        <v>1</v>
      </c>
      <c r="K1697" s="101">
        <v>135960</v>
      </c>
      <c r="L1697" s="67">
        <f t="shared" si="260"/>
        <v>4.6216146679366481E-5</v>
      </c>
      <c r="M1697" s="66">
        <v>477.72235350000102</v>
      </c>
      <c r="N1697" s="73">
        <f t="shared" si="261"/>
        <v>9.2571530682757275E-6</v>
      </c>
      <c r="O1697" s="98">
        <v>135960</v>
      </c>
      <c r="P1697" s="67">
        <f t="shared" si="267"/>
        <v>5.0069995639219634E-5</v>
      </c>
      <c r="Q1697" s="66">
        <v>477.72235350000102</v>
      </c>
      <c r="R1697" s="105">
        <f t="shared" si="262"/>
        <v>1.3687580081312891E-5</v>
      </c>
      <c r="S1697" s="101">
        <v>128970</v>
      </c>
      <c r="T1697" s="67">
        <f t="shared" si="268"/>
        <v>5.6494167634822884E-5</v>
      </c>
      <c r="U1697" s="66">
        <v>454.54945500000099</v>
      </c>
      <c r="V1697" s="73">
        <f t="shared" si="269"/>
        <v>2.4273235575021753E-5</v>
      </c>
      <c r="W1697" s="98">
        <v>128970</v>
      </c>
      <c r="X1697" s="67">
        <f t="shared" si="263"/>
        <v>7.3275430036667184E-5</v>
      </c>
      <c r="Y1697" s="66">
        <v>454.54945500000099</v>
      </c>
      <c r="Z1697" s="105">
        <f t="shared" si="264"/>
        <v>5.8763406755332371E-5</v>
      </c>
      <c r="AA1697" s="101">
        <v>0</v>
      </c>
      <c r="AB1697" s="67">
        <f t="shared" si="265"/>
        <v>0</v>
      </c>
      <c r="AC1697" s="66">
        <v>0</v>
      </c>
      <c r="AD1697" s="73">
        <f t="shared" si="266"/>
        <v>0</v>
      </c>
    </row>
    <row r="1698" spans="1:30" x14ac:dyDescent="0.25">
      <c r="A1698" s="165"/>
      <c r="B1698" s="72" t="s">
        <v>9852</v>
      </c>
      <c r="C1698" s="64" t="s">
        <v>9853</v>
      </c>
      <c r="D1698" s="64" t="s">
        <v>7</v>
      </c>
      <c r="E1698" s="64" t="s">
        <v>1711</v>
      </c>
      <c r="F1698" s="64" t="s">
        <v>1199</v>
      </c>
      <c r="G1698" s="64" t="s">
        <v>1199</v>
      </c>
      <c r="H1698" s="65">
        <v>38721</v>
      </c>
      <c r="I1698" s="65">
        <v>41943</v>
      </c>
      <c r="J1698" s="93" t="s">
        <v>1</v>
      </c>
      <c r="K1698" s="101">
        <v>135040</v>
      </c>
      <c r="L1698" s="67">
        <f t="shared" si="260"/>
        <v>4.5903416060471094E-5</v>
      </c>
      <c r="M1698" s="66">
        <v>471.28055577999999</v>
      </c>
      <c r="N1698" s="73">
        <f t="shared" si="261"/>
        <v>9.1323259441271014E-6</v>
      </c>
      <c r="O1698" s="98">
        <v>135040</v>
      </c>
      <c r="P1698" s="67">
        <f t="shared" si="267"/>
        <v>4.9731187195647393E-5</v>
      </c>
      <c r="Q1698" s="66">
        <v>471.28055577999999</v>
      </c>
      <c r="R1698" s="105">
        <f t="shared" si="262"/>
        <v>1.3503011321835462E-5</v>
      </c>
      <c r="S1698" s="101">
        <v>115640</v>
      </c>
      <c r="T1698" s="67">
        <f t="shared" si="268"/>
        <v>5.0655079051647039E-5</v>
      </c>
      <c r="U1698" s="66">
        <v>374.83636578000102</v>
      </c>
      <c r="V1698" s="73">
        <f t="shared" si="269"/>
        <v>2.0016504933798606E-5</v>
      </c>
      <c r="W1698" s="98">
        <v>115640</v>
      </c>
      <c r="X1698" s="67">
        <f t="shared" si="263"/>
        <v>6.5701874307514868E-5</v>
      </c>
      <c r="Y1698" s="66">
        <v>374.83636578000102</v>
      </c>
      <c r="Z1698" s="105">
        <f t="shared" si="264"/>
        <v>4.8458229542967332E-5</v>
      </c>
      <c r="AA1698" s="101">
        <v>0</v>
      </c>
      <c r="AB1698" s="67">
        <f t="shared" si="265"/>
        <v>0</v>
      </c>
      <c r="AC1698" s="66">
        <v>0</v>
      </c>
      <c r="AD1698" s="73">
        <f t="shared" si="266"/>
        <v>0</v>
      </c>
    </row>
    <row r="1699" spans="1:30" x14ac:dyDescent="0.25">
      <c r="A1699" s="165"/>
      <c r="B1699" s="72" t="s">
        <v>14292</v>
      </c>
      <c r="C1699" s="64" t="s">
        <v>14293</v>
      </c>
      <c r="D1699" s="64" t="s">
        <v>2</v>
      </c>
      <c r="E1699" s="64" t="s">
        <v>14294</v>
      </c>
      <c r="F1699" s="64" t="s">
        <v>1199</v>
      </c>
      <c r="G1699" s="64" t="s">
        <v>1199</v>
      </c>
      <c r="H1699" s="65">
        <v>39638</v>
      </c>
      <c r="I1699" s="65">
        <v>39790</v>
      </c>
      <c r="J1699" s="93" t="s">
        <v>1</v>
      </c>
      <c r="K1699" s="101">
        <v>23230</v>
      </c>
      <c r="L1699" s="67">
        <f t="shared" si="260"/>
        <v>7.8964481271085855E-6</v>
      </c>
      <c r="M1699" s="66">
        <v>471.19438349000001</v>
      </c>
      <c r="N1699" s="73">
        <f t="shared" si="261"/>
        <v>9.1306561246745899E-6</v>
      </c>
      <c r="O1699" s="98">
        <v>20970</v>
      </c>
      <c r="P1699" s="67">
        <f t="shared" si="267"/>
        <v>7.7226228931629576E-6</v>
      </c>
      <c r="Q1699" s="66">
        <v>379.85150349000003</v>
      </c>
      <c r="R1699" s="105">
        <f t="shared" si="262"/>
        <v>1.0883409233280661E-5</v>
      </c>
      <c r="S1699" s="101">
        <v>17100</v>
      </c>
      <c r="T1699" s="67">
        <f t="shared" si="268"/>
        <v>7.4905037338564888E-6</v>
      </c>
      <c r="U1699" s="66">
        <v>242.64422349</v>
      </c>
      <c r="V1699" s="73">
        <f t="shared" si="269"/>
        <v>1.295735883720504E-5</v>
      </c>
      <c r="W1699" s="98">
        <v>11800</v>
      </c>
      <c r="X1699" s="67">
        <f t="shared" si="263"/>
        <v>6.7042728885219259E-6</v>
      </c>
      <c r="Y1699" s="66">
        <v>54.715410990000002</v>
      </c>
      <c r="Z1699" s="105">
        <f t="shared" si="264"/>
        <v>7.0735184399034121E-6</v>
      </c>
      <c r="AA1699" s="101">
        <v>5300</v>
      </c>
      <c r="AB1699" s="67">
        <f t="shared" si="265"/>
        <v>1.0137352112266791E-5</v>
      </c>
      <c r="AC1699" s="66">
        <v>187.92881249999999</v>
      </c>
      <c r="AD1699" s="73">
        <f t="shared" si="266"/>
        <v>1.7098244172419203E-5</v>
      </c>
    </row>
    <row r="1700" spans="1:30" x14ac:dyDescent="0.25">
      <c r="A1700" s="165"/>
      <c r="B1700" s="72" t="s">
        <v>16251</v>
      </c>
      <c r="C1700" s="64" t="s">
        <v>16252</v>
      </c>
      <c r="D1700" s="64" t="s">
        <v>19</v>
      </c>
      <c r="E1700" s="64" t="s">
        <v>16253</v>
      </c>
      <c r="F1700" s="64" t="s">
        <v>831</v>
      </c>
      <c r="G1700" s="64" t="s">
        <v>1167</v>
      </c>
      <c r="H1700" s="65">
        <v>39706</v>
      </c>
      <c r="I1700" s="65">
        <v>41806</v>
      </c>
      <c r="J1700" s="93" t="s">
        <v>1</v>
      </c>
      <c r="K1700" s="101">
        <v>324</v>
      </c>
      <c r="L1700" s="67">
        <f t="shared" si="260"/>
        <v>1.1013556578489806E-7</v>
      </c>
      <c r="M1700" s="66">
        <v>465.45485100000002</v>
      </c>
      <c r="N1700" s="73">
        <f t="shared" si="261"/>
        <v>9.019437274622869E-6</v>
      </c>
      <c r="O1700" s="98">
        <v>324</v>
      </c>
      <c r="P1700" s="67">
        <f t="shared" si="267"/>
        <v>1.1931949534500709E-7</v>
      </c>
      <c r="Q1700" s="66">
        <v>465.45485100000002</v>
      </c>
      <c r="R1700" s="105">
        <f t="shared" si="262"/>
        <v>1.3336094701497042E-5</v>
      </c>
      <c r="S1700" s="101">
        <v>80</v>
      </c>
      <c r="T1700" s="67">
        <f t="shared" si="268"/>
        <v>3.5043292322135622E-8</v>
      </c>
      <c r="U1700" s="66">
        <v>229.8874405</v>
      </c>
      <c r="V1700" s="73">
        <f t="shared" si="269"/>
        <v>1.2276138355495959E-5</v>
      </c>
      <c r="W1700" s="98">
        <v>0</v>
      </c>
      <c r="X1700" s="67">
        <f t="shared" si="263"/>
        <v>0</v>
      </c>
      <c r="Y1700" s="66">
        <v>64.307373999999996</v>
      </c>
      <c r="Z1700" s="105">
        <f t="shared" si="264"/>
        <v>8.3135516590362568E-6</v>
      </c>
      <c r="AA1700" s="101">
        <v>80</v>
      </c>
      <c r="AB1700" s="67">
        <f t="shared" si="265"/>
        <v>1.5301663565685721E-7</v>
      </c>
      <c r="AC1700" s="66">
        <v>165.58006649999999</v>
      </c>
      <c r="AD1700" s="73">
        <f t="shared" si="266"/>
        <v>1.5064898082631205E-5</v>
      </c>
    </row>
    <row r="1701" spans="1:30" x14ac:dyDescent="0.25">
      <c r="A1701" s="165"/>
      <c r="B1701" s="72" t="s">
        <v>14692</v>
      </c>
      <c r="C1701" s="64" t="s">
        <v>14693</v>
      </c>
      <c r="D1701" s="64" t="s">
        <v>0</v>
      </c>
      <c r="E1701" s="64" t="s">
        <v>6891</v>
      </c>
      <c r="F1701" s="64" t="s">
        <v>493</v>
      </c>
      <c r="G1701" s="64" t="s">
        <v>1167</v>
      </c>
      <c r="H1701" s="65">
        <v>40185</v>
      </c>
      <c r="I1701" s="65">
        <v>41344</v>
      </c>
      <c r="J1701" s="93" t="s">
        <v>1</v>
      </c>
      <c r="K1701" s="101">
        <v>112620</v>
      </c>
      <c r="L1701" s="67">
        <f t="shared" si="260"/>
        <v>3.8282306847824754E-5</v>
      </c>
      <c r="M1701" s="66">
        <v>464.28656641999999</v>
      </c>
      <c r="N1701" s="73">
        <f t="shared" si="261"/>
        <v>8.9967986245678086E-6</v>
      </c>
      <c r="O1701" s="98">
        <v>112620</v>
      </c>
      <c r="P1701" s="67">
        <f t="shared" si="267"/>
        <v>4.1474572733810793E-5</v>
      </c>
      <c r="Q1701" s="66">
        <v>464.28656641999999</v>
      </c>
      <c r="R1701" s="105">
        <f t="shared" si="262"/>
        <v>1.3302621307109367E-5</v>
      </c>
      <c r="S1701" s="101">
        <v>90020</v>
      </c>
      <c r="T1701" s="67">
        <f t="shared" si="268"/>
        <v>3.9432464685483104E-5</v>
      </c>
      <c r="U1701" s="66">
        <v>365.99236891999902</v>
      </c>
      <c r="V1701" s="73">
        <f t="shared" si="269"/>
        <v>1.9544229768035664E-5</v>
      </c>
      <c r="W1701" s="98">
        <v>89720</v>
      </c>
      <c r="X1701" s="67">
        <f t="shared" si="263"/>
        <v>5.0975200301541289E-5</v>
      </c>
      <c r="Y1701" s="66">
        <v>361.95811891999898</v>
      </c>
      <c r="Z1701" s="105">
        <f t="shared" si="264"/>
        <v>4.6793350946798116E-5</v>
      </c>
      <c r="AA1701" s="101">
        <v>300</v>
      </c>
      <c r="AB1701" s="67">
        <f t="shared" si="265"/>
        <v>5.738123837132146E-7</v>
      </c>
      <c r="AC1701" s="66">
        <v>4.0342500000000001</v>
      </c>
      <c r="AD1701" s="73">
        <f t="shared" si="266"/>
        <v>3.6704638652778259E-7</v>
      </c>
    </row>
    <row r="1702" spans="1:30" x14ac:dyDescent="0.25">
      <c r="A1702" s="165"/>
      <c r="B1702" s="72" t="s">
        <v>3287</v>
      </c>
      <c r="C1702" s="64" t="s">
        <v>3288</v>
      </c>
      <c r="D1702" s="64" t="s">
        <v>7</v>
      </c>
      <c r="E1702" s="64" t="s">
        <v>3289</v>
      </c>
      <c r="F1702" s="64" t="s">
        <v>1199</v>
      </c>
      <c r="G1702" s="64" t="s">
        <v>1199</v>
      </c>
      <c r="H1702" s="65">
        <v>40773</v>
      </c>
      <c r="I1702" s="65">
        <v>41802</v>
      </c>
      <c r="J1702" s="93" t="s">
        <v>1</v>
      </c>
      <c r="K1702" s="101">
        <v>76575</v>
      </c>
      <c r="L1702" s="67">
        <f t="shared" si="260"/>
        <v>2.6029725154254841E-5</v>
      </c>
      <c r="M1702" s="66">
        <v>463.58505000000002</v>
      </c>
      <c r="N1702" s="73">
        <f t="shared" si="261"/>
        <v>8.9832048606748905E-6</v>
      </c>
      <c r="O1702" s="98">
        <v>76575</v>
      </c>
      <c r="P1702" s="67">
        <f t="shared" si="267"/>
        <v>2.8200278876678756E-5</v>
      </c>
      <c r="Q1702" s="66">
        <v>463.58505000000002</v>
      </c>
      <c r="R1702" s="105">
        <f t="shared" si="262"/>
        <v>1.3282521636020592E-5</v>
      </c>
      <c r="S1702" s="101">
        <v>76575</v>
      </c>
      <c r="T1702" s="67">
        <f t="shared" si="268"/>
        <v>3.354300136959419E-5</v>
      </c>
      <c r="U1702" s="66">
        <v>463.58505000000002</v>
      </c>
      <c r="V1702" s="73">
        <f t="shared" si="269"/>
        <v>2.4755742205670918E-5</v>
      </c>
      <c r="W1702" s="98">
        <v>76575</v>
      </c>
      <c r="X1702" s="67">
        <f t="shared" si="263"/>
        <v>4.3506753935471738E-5</v>
      </c>
      <c r="Y1702" s="66">
        <v>463.58505000000002</v>
      </c>
      <c r="Z1702" s="105">
        <f t="shared" si="264"/>
        <v>5.9931513632198804E-5</v>
      </c>
      <c r="AA1702" s="101">
        <v>0</v>
      </c>
      <c r="AB1702" s="67">
        <f t="shared" si="265"/>
        <v>0</v>
      </c>
      <c r="AC1702" s="66">
        <v>0</v>
      </c>
      <c r="AD1702" s="73">
        <f t="shared" si="266"/>
        <v>0</v>
      </c>
    </row>
    <row r="1703" spans="1:30" x14ac:dyDescent="0.25">
      <c r="A1703" s="165"/>
      <c r="B1703" s="72" t="s">
        <v>1706</v>
      </c>
      <c r="C1703" s="64" t="s">
        <v>1707</v>
      </c>
      <c r="D1703" s="64" t="s">
        <v>8</v>
      </c>
      <c r="E1703" s="64" t="s">
        <v>1708</v>
      </c>
      <c r="F1703" s="64" t="s">
        <v>1374</v>
      </c>
      <c r="G1703" s="64" t="s">
        <v>1227</v>
      </c>
      <c r="H1703" s="65">
        <v>38749</v>
      </c>
      <c r="I1703" s="65">
        <v>42002</v>
      </c>
      <c r="J1703" s="93" t="s">
        <v>1</v>
      </c>
      <c r="K1703" s="101">
        <v>26831</v>
      </c>
      <c r="L1703" s="67">
        <f t="shared" si="260"/>
        <v>9.1205165604154317E-6</v>
      </c>
      <c r="M1703" s="66">
        <v>460.47166800000002</v>
      </c>
      <c r="N1703" s="73">
        <f t="shared" si="261"/>
        <v>8.922874726397398E-6</v>
      </c>
      <c r="O1703" s="98">
        <v>24560</v>
      </c>
      <c r="P1703" s="67">
        <f t="shared" si="267"/>
        <v>9.0447123631894263E-6</v>
      </c>
      <c r="Q1703" s="66">
        <v>87.990539999999996</v>
      </c>
      <c r="R1703" s="105">
        <f t="shared" si="262"/>
        <v>2.5210827038428769E-6</v>
      </c>
      <c r="S1703" s="101">
        <v>24560</v>
      </c>
      <c r="T1703" s="67">
        <f t="shared" si="268"/>
        <v>1.0758290742895634E-5</v>
      </c>
      <c r="U1703" s="66">
        <v>80.276039999999995</v>
      </c>
      <c r="V1703" s="73">
        <f t="shared" si="269"/>
        <v>4.2867925778282253E-6</v>
      </c>
      <c r="W1703" s="98">
        <v>24560</v>
      </c>
      <c r="X1703" s="67">
        <f t="shared" si="263"/>
        <v>1.3953978147635466E-5</v>
      </c>
      <c r="Y1703" s="66">
        <v>80.276039999999995</v>
      </c>
      <c r="Z1703" s="105">
        <f t="shared" si="264"/>
        <v>1.0377954564321985E-5</v>
      </c>
      <c r="AA1703" s="101">
        <v>0</v>
      </c>
      <c r="AB1703" s="67">
        <f t="shared" si="265"/>
        <v>0</v>
      </c>
      <c r="AC1703" s="66">
        <v>0</v>
      </c>
      <c r="AD1703" s="73">
        <f t="shared" si="266"/>
        <v>0</v>
      </c>
    </row>
    <row r="1704" spans="1:30" x14ac:dyDescent="0.25">
      <c r="A1704" s="165"/>
      <c r="B1704" s="72" t="s">
        <v>6641</v>
      </c>
      <c r="C1704" s="64" t="s">
        <v>6642</v>
      </c>
      <c r="D1704" s="64" t="s">
        <v>7</v>
      </c>
      <c r="E1704" s="64" t="s">
        <v>6643</v>
      </c>
      <c r="F1704" s="64" t="s">
        <v>1313</v>
      </c>
      <c r="G1704" s="64" t="s">
        <v>1193</v>
      </c>
      <c r="H1704" s="65">
        <v>40246</v>
      </c>
      <c r="I1704" s="65">
        <v>41669</v>
      </c>
      <c r="J1704" s="93" t="s">
        <v>1</v>
      </c>
      <c r="K1704" s="101">
        <v>14410</v>
      </c>
      <c r="L1704" s="67">
        <f t="shared" si="260"/>
        <v>4.8983132807419171E-6</v>
      </c>
      <c r="M1704" s="66">
        <v>458.61588749999999</v>
      </c>
      <c r="N1704" s="73">
        <f t="shared" si="261"/>
        <v>8.8869139972756417E-6</v>
      </c>
      <c r="O1704" s="98">
        <v>14410</v>
      </c>
      <c r="P1704" s="67">
        <f t="shared" si="267"/>
        <v>5.3067713824739263E-6</v>
      </c>
      <c r="Q1704" s="66">
        <v>458.61588749999999</v>
      </c>
      <c r="R1704" s="105">
        <f t="shared" si="262"/>
        <v>1.3140146448513677E-5</v>
      </c>
      <c r="S1704" s="101">
        <v>8396</v>
      </c>
      <c r="T1704" s="67">
        <f t="shared" si="268"/>
        <v>3.6777935292081332E-6</v>
      </c>
      <c r="U1704" s="66">
        <v>230.62694999999999</v>
      </c>
      <c r="V1704" s="73">
        <f t="shared" si="269"/>
        <v>1.2315628642209572E-5</v>
      </c>
      <c r="W1704" s="98">
        <v>5170</v>
      </c>
      <c r="X1704" s="67">
        <f t="shared" si="263"/>
        <v>2.9373805791235897E-6</v>
      </c>
      <c r="Y1704" s="66">
        <v>80.639279999999999</v>
      </c>
      <c r="Z1704" s="105">
        <f t="shared" si="264"/>
        <v>1.0424913634748782E-5</v>
      </c>
      <c r="AA1704" s="101">
        <v>3226</v>
      </c>
      <c r="AB1704" s="67">
        <f t="shared" si="265"/>
        <v>6.170395832862767E-6</v>
      </c>
      <c r="AC1704" s="66">
        <v>149.98767000000001</v>
      </c>
      <c r="AD1704" s="73">
        <f t="shared" si="266"/>
        <v>1.3646261956304517E-5</v>
      </c>
    </row>
    <row r="1705" spans="1:30" x14ac:dyDescent="0.25">
      <c r="A1705" s="165"/>
      <c r="B1705" s="72" t="s">
        <v>7499</v>
      </c>
      <c r="C1705" s="64" t="s">
        <v>7500</v>
      </c>
      <c r="D1705" s="64" t="s">
        <v>4</v>
      </c>
      <c r="E1705" s="64" t="s">
        <v>7501</v>
      </c>
      <c r="F1705" s="64" t="s">
        <v>2168</v>
      </c>
      <c r="G1705" s="64" t="s">
        <v>1167</v>
      </c>
      <c r="H1705" s="65">
        <v>38735</v>
      </c>
      <c r="I1705" s="65">
        <v>41928</v>
      </c>
      <c r="J1705" s="93" t="s">
        <v>1</v>
      </c>
      <c r="K1705" s="101">
        <v>0</v>
      </c>
      <c r="L1705" s="67">
        <f t="shared" si="260"/>
        <v>0</v>
      </c>
      <c r="M1705" s="66">
        <v>456.05374999999998</v>
      </c>
      <c r="N1705" s="73">
        <f t="shared" si="261"/>
        <v>8.8372657050286904E-6</v>
      </c>
      <c r="O1705" s="98">
        <v>0</v>
      </c>
      <c r="P1705" s="67">
        <f t="shared" si="267"/>
        <v>0</v>
      </c>
      <c r="Q1705" s="66">
        <v>456.05374999999998</v>
      </c>
      <c r="R1705" s="105">
        <f t="shared" si="262"/>
        <v>1.3066736732695166E-5</v>
      </c>
      <c r="S1705" s="101">
        <v>0</v>
      </c>
      <c r="T1705" s="67">
        <f t="shared" si="268"/>
        <v>0</v>
      </c>
      <c r="U1705" s="66">
        <v>0</v>
      </c>
      <c r="V1705" s="73">
        <f t="shared" si="269"/>
        <v>0</v>
      </c>
      <c r="W1705" s="98">
        <v>0</v>
      </c>
      <c r="X1705" s="67">
        <f t="shared" si="263"/>
        <v>0</v>
      </c>
      <c r="Y1705" s="66">
        <v>0</v>
      </c>
      <c r="Z1705" s="105">
        <f t="shared" si="264"/>
        <v>0</v>
      </c>
      <c r="AA1705" s="101">
        <v>0</v>
      </c>
      <c r="AB1705" s="67">
        <f t="shared" si="265"/>
        <v>0</v>
      </c>
      <c r="AC1705" s="66">
        <v>0</v>
      </c>
      <c r="AD1705" s="73">
        <f t="shared" si="266"/>
        <v>0</v>
      </c>
    </row>
    <row r="1706" spans="1:30" x14ac:dyDescent="0.25">
      <c r="A1706" s="165"/>
      <c r="B1706" s="72" t="s">
        <v>11140</v>
      </c>
      <c r="C1706" s="64" t="s">
        <v>11141</v>
      </c>
      <c r="D1706" s="64" t="s">
        <v>7</v>
      </c>
      <c r="E1706" s="64" t="s">
        <v>11142</v>
      </c>
      <c r="F1706" s="64" t="s">
        <v>1199</v>
      </c>
      <c r="G1706" s="64" t="s">
        <v>1199</v>
      </c>
      <c r="H1706" s="65">
        <v>40865</v>
      </c>
      <c r="I1706" s="65">
        <v>41758</v>
      </c>
      <c r="J1706" s="93" t="s">
        <v>1</v>
      </c>
      <c r="K1706" s="101">
        <v>81180</v>
      </c>
      <c r="L1706" s="67">
        <f t="shared" si="260"/>
        <v>2.7595077871660569E-5</v>
      </c>
      <c r="M1706" s="66">
        <v>452.847645</v>
      </c>
      <c r="N1706" s="73">
        <f t="shared" si="261"/>
        <v>8.7751388137067331E-6</v>
      </c>
      <c r="O1706" s="98">
        <v>81180</v>
      </c>
      <c r="P1706" s="67">
        <f t="shared" si="267"/>
        <v>2.9896162444776773E-5</v>
      </c>
      <c r="Q1706" s="66">
        <v>452.847645</v>
      </c>
      <c r="R1706" s="105">
        <f t="shared" si="262"/>
        <v>1.2974876222892589E-5</v>
      </c>
      <c r="S1706" s="101">
        <v>79680</v>
      </c>
      <c r="T1706" s="67">
        <f t="shared" si="268"/>
        <v>3.4903119152847075E-5</v>
      </c>
      <c r="U1706" s="66">
        <v>447.87491999999997</v>
      </c>
      <c r="V1706" s="73">
        <f t="shared" si="269"/>
        <v>2.3916811079014487E-5</v>
      </c>
      <c r="W1706" s="98">
        <v>79680</v>
      </c>
      <c r="X1706" s="67">
        <f t="shared" si="263"/>
        <v>4.5270886759103991E-5</v>
      </c>
      <c r="Y1706" s="66">
        <v>447.87491999999997</v>
      </c>
      <c r="Z1706" s="105">
        <f t="shared" si="264"/>
        <v>5.7900533836239853E-5</v>
      </c>
      <c r="AA1706" s="101">
        <v>0</v>
      </c>
      <c r="AB1706" s="67">
        <f t="shared" si="265"/>
        <v>0</v>
      </c>
      <c r="AC1706" s="66">
        <v>0</v>
      </c>
      <c r="AD1706" s="73">
        <f t="shared" si="266"/>
        <v>0</v>
      </c>
    </row>
    <row r="1707" spans="1:30" x14ac:dyDescent="0.25">
      <c r="A1707" s="165"/>
      <c r="B1707" s="72" t="s">
        <v>12631</v>
      </c>
      <c r="C1707" s="64" t="s">
        <v>12632</v>
      </c>
      <c r="D1707" s="64" t="s">
        <v>7</v>
      </c>
      <c r="E1707" s="64" t="s">
        <v>11198</v>
      </c>
      <c r="F1707" s="64" t="s">
        <v>1374</v>
      </c>
      <c r="G1707" s="64" t="s">
        <v>1227</v>
      </c>
      <c r="H1707" s="65">
        <v>38729</v>
      </c>
      <c r="I1707" s="65">
        <v>40408</v>
      </c>
      <c r="J1707" s="93" t="s">
        <v>1</v>
      </c>
      <c r="K1707" s="101">
        <v>735</v>
      </c>
      <c r="L1707" s="67">
        <f t="shared" si="260"/>
        <v>2.4984457053055579E-7</v>
      </c>
      <c r="M1707" s="66">
        <v>449.94038810000001</v>
      </c>
      <c r="N1707" s="73">
        <f t="shared" si="261"/>
        <v>8.7188029065947362E-6</v>
      </c>
      <c r="O1707" s="98">
        <v>735</v>
      </c>
      <c r="P1707" s="67">
        <f t="shared" si="267"/>
        <v>2.706784848104327E-7</v>
      </c>
      <c r="Q1707" s="66">
        <v>445.16847560000002</v>
      </c>
      <c r="R1707" s="105">
        <f t="shared" si="262"/>
        <v>1.2754854602906855E-5</v>
      </c>
      <c r="S1707" s="101">
        <v>0</v>
      </c>
      <c r="T1707" s="67">
        <f t="shared" si="268"/>
        <v>0</v>
      </c>
      <c r="U1707" s="66">
        <v>0</v>
      </c>
      <c r="V1707" s="73">
        <f t="shared" si="269"/>
        <v>0</v>
      </c>
      <c r="W1707" s="98">
        <v>0</v>
      </c>
      <c r="X1707" s="67">
        <f t="shared" si="263"/>
        <v>0</v>
      </c>
      <c r="Y1707" s="66">
        <v>0</v>
      </c>
      <c r="Z1707" s="105">
        <f t="shared" si="264"/>
        <v>0</v>
      </c>
      <c r="AA1707" s="101">
        <v>0</v>
      </c>
      <c r="AB1707" s="67">
        <f t="shared" si="265"/>
        <v>0</v>
      </c>
      <c r="AC1707" s="66">
        <v>0</v>
      </c>
      <c r="AD1707" s="73">
        <f t="shared" si="266"/>
        <v>0</v>
      </c>
    </row>
    <row r="1708" spans="1:30" x14ac:dyDescent="0.25">
      <c r="A1708" s="165"/>
      <c r="B1708" s="72" t="s">
        <v>5408</v>
      </c>
      <c r="C1708" s="64" t="s">
        <v>5409</v>
      </c>
      <c r="D1708" s="64" t="s">
        <v>467</v>
      </c>
      <c r="E1708" s="64" t="s">
        <v>5410</v>
      </c>
      <c r="F1708" s="64" t="s">
        <v>1286</v>
      </c>
      <c r="G1708" s="64" t="s">
        <v>1269</v>
      </c>
      <c r="H1708" s="65">
        <v>38723</v>
      </c>
      <c r="I1708" s="65">
        <v>41992</v>
      </c>
      <c r="J1708" s="93" t="s">
        <v>1</v>
      </c>
      <c r="K1708" s="101">
        <v>88890</v>
      </c>
      <c r="L1708" s="67">
        <f t="shared" si="260"/>
        <v>3.0215896427838238E-5</v>
      </c>
      <c r="M1708" s="66">
        <v>448.226574999999</v>
      </c>
      <c r="N1708" s="73">
        <f t="shared" si="261"/>
        <v>8.6855931769664461E-6</v>
      </c>
      <c r="O1708" s="98">
        <v>87900</v>
      </c>
      <c r="P1708" s="67">
        <f t="shared" si="267"/>
        <v>3.237093716304359E-5</v>
      </c>
      <c r="Q1708" s="66">
        <v>411.21739500000001</v>
      </c>
      <c r="R1708" s="105">
        <f t="shared" si="262"/>
        <v>1.1782096826020438E-5</v>
      </c>
      <c r="S1708" s="101">
        <v>78340</v>
      </c>
      <c r="T1708" s="67">
        <f t="shared" si="268"/>
        <v>3.4316144006451303E-5</v>
      </c>
      <c r="U1708" s="66">
        <v>334.23887999999999</v>
      </c>
      <c r="V1708" s="73">
        <f t="shared" si="269"/>
        <v>1.7848572874367233E-5</v>
      </c>
      <c r="W1708" s="98">
        <v>57240</v>
      </c>
      <c r="X1708" s="67">
        <f t="shared" si="263"/>
        <v>3.2521405096525005E-5</v>
      </c>
      <c r="Y1708" s="66">
        <v>189.00587999999999</v>
      </c>
      <c r="Z1708" s="105">
        <f t="shared" si="264"/>
        <v>2.4434369645409683E-5</v>
      </c>
      <c r="AA1708" s="101">
        <v>21100</v>
      </c>
      <c r="AB1708" s="67">
        <f t="shared" si="265"/>
        <v>4.0358137654496094E-5</v>
      </c>
      <c r="AC1708" s="66">
        <v>145.233</v>
      </c>
      <c r="AD1708" s="73">
        <f t="shared" si="266"/>
        <v>1.3213669915000172E-5</v>
      </c>
    </row>
    <row r="1709" spans="1:30" x14ac:dyDescent="0.25">
      <c r="A1709" s="165"/>
      <c r="B1709" s="72" t="s">
        <v>7749</v>
      </c>
      <c r="C1709" s="64" t="s">
        <v>458</v>
      </c>
      <c r="D1709" s="64" t="s">
        <v>0</v>
      </c>
      <c r="E1709" s="64" t="s">
        <v>7750</v>
      </c>
      <c r="F1709" s="64" t="s">
        <v>1215</v>
      </c>
      <c r="G1709" s="64" t="s">
        <v>1216</v>
      </c>
      <c r="H1709" s="65">
        <v>38727</v>
      </c>
      <c r="I1709" s="65">
        <v>42002</v>
      </c>
      <c r="J1709" s="93" t="s">
        <v>1</v>
      </c>
      <c r="K1709" s="101">
        <v>130740</v>
      </c>
      <c r="L1709" s="67">
        <f t="shared" si="260"/>
        <v>4.4441740341720902E-5</v>
      </c>
      <c r="M1709" s="66">
        <v>446.303284875001</v>
      </c>
      <c r="N1709" s="73">
        <f t="shared" si="261"/>
        <v>8.6483242676274379E-6</v>
      </c>
      <c r="O1709" s="98">
        <v>130740</v>
      </c>
      <c r="P1709" s="67">
        <f t="shared" si="267"/>
        <v>4.8147625991994526E-5</v>
      </c>
      <c r="Q1709" s="66">
        <v>446.303284875001</v>
      </c>
      <c r="R1709" s="105">
        <f t="shared" si="262"/>
        <v>1.2787368871319863E-5</v>
      </c>
      <c r="S1709" s="101">
        <v>80840</v>
      </c>
      <c r="T1709" s="67">
        <f t="shared" si="268"/>
        <v>3.5411246891518043E-5</v>
      </c>
      <c r="U1709" s="66">
        <v>292.92234487500002</v>
      </c>
      <c r="V1709" s="73">
        <f t="shared" si="269"/>
        <v>1.5642243113763333E-5</v>
      </c>
      <c r="W1709" s="98">
        <v>80840</v>
      </c>
      <c r="X1709" s="67">
        <f t="shared" si="263"/>
        <v>4.5929950873568855E-5</v>
      </c>
      <c r="Y1709" s="66">
        <v>292.92234487500002</v>
      </c>
      <c r="Z1709" s="105">
        <f t="shared" si="264"/>
        <v>3.7868519498313634E-5</v>
      </c>
      <c r="AA1709" s="101">
        <v>0</v>
      </c>
      <c r="AB1709" s="67">
        <f t="shared" si="265"/>
        <v>0</v>
      </c>
      <c r="AC1709" s="66">
        <v>0</v>
      </c>
      <c r="AD1709" s="73">
        <f t="shared" si="266"/>
        <v>0</v>
      </c>
    </row>
    <row r="1710" spans="1:30" x14ac:dyDescent="0.25">
      <c r="A1710" s="165"/>
      <c r="B1710" s="72" t="s">
        <v>10760</v>
      </c>
      <c r="C1710" s="64" t="s">
        <v>10761</v>
      </c>
      <c r="D1710" s="64" t="s">
        <v>0</v>
      </c>
      <c r="E1710" s="64" t="s">
        <v>10762</v>
      </c>
      <c r="F1710" s="64" t="s">
        <v>1199</v>
      </c>
      <c r="G1710" s="64" t="s">
        <v>1199</v>
      </c>
      <c r="H1710" s="65">
        <v>38722</v>
      </c>
      <c r="I1710" s="65">
        <v>40451</v>
      </c>
      <c r="J1710" s="93" t="s">
        <v>1</v>
      </c>
      <c r="K1710" s="101">
        <v>117920</v>
      </c>
      <c r="L1710" s="67">
        <f t="shared" si="260"/>
        <v>4.0083907152330802E-5</v>
      </c>
      <c r="M1710" s="66">
        <v>445.79805698575097</v>
      </c>
      <c r="N1710" s="73">
        <f t="shared" si="261"/>
        <v>8.6385341209640383E-6</v>
      </c>
      <c r="O1710" s="98">
        <v>117920</v>
      </c>
      <c r="P1710" s="67">
        <f t="shared" si="267"/>
        <v>4.3426403984824801E-5</v>
      </c>
      <c r="Q1710" s="66">
        <v>445.79805698575097</v>
      </c>
      <c r="R1710" s="105">
        <f t="shared" si="262"/>
        <v>1.2772893209582961E-5</v>
      </c>
      <c r="S1710" s="101">
        <v>66020</v>
      </c>
      <c r="T1710" s="67">
        <f t="shared" si="268"/>
        <v>2.8919476988842418E-5</v>
      </c>
      <c r="U1710" s="66">
        <v>282.92152688499999</v>
      </c>
      <c r="V1710" s="73">
        <f t="shared" si="269"/>
        <v>1.5108192949707618E-5</v>
      </c>
      <c r="W1710" s="98">
        <v>66020</v>
      </c>
      <c r="X1710" s="67">
        <f t="shared" si="263"/>
        <v>3.7509838652560812E-5</v>
      </c>
      <c r="Y1710" s="66">
        <v>282.92152688499999</v>
      </c>
      <c r="Z1710" s="105">
        <f t="shared" si="264"/>
        <v>3.6575630179081222E-5</v>
      </c>
      <c r="AA1710" s="101">
        <v>0</v>
      </c>
      <c r="AB1710" s="67">
        <f t="shared" si="265"/>
        <v>0</v>
      </c>
      <c r="AC1710" s="66">
        <v>0</v>
      </c>
      <c r="AD1710" s="73">
        <f t="shared" si="266"/>
        <v>0</v>
      </c>
    </row>
    <row r="1711" spans="1:30" x14ac:dyDescent="0.25">
      <c r="A1711" s="165"/>
      <c r="B1711" s="72" t="s">
        <v>14648</v>
      </c>
      <c r="C1711" s="64" t="s">
        <v>14649</v>
      </c>
      <c r="D1711" s="64" t="s">
        <v>0</v>
      </c>
      <c r="E1711" s="64" t="s">
        <v>12468</v>
      </c>
      <c r="F1711" s="64" t="s">
        <v>2040</v>
      </c>
      <c r="G1711" s="64" t="s">
        <v>1167</v>
      </c>
      <c r="H1711" s="65">
        <v>39504</v>
      </c>
      <c r="I1711" s="65">
        <v>40004</v>
      </c>
      <c r="J1711" s="93" t="s">
        <v>1</v>
      </c>
      <c r="K1711" s="101">
        <v>70315</v>
      </c>
      <c r="L1711" s="67">
        <f t="shared" si="260"/>
        <v>2.3901797247423169E-5</v>
      </c>
      <c r="M1711" s="66">
        <v>445.34303940000001</v>
      </c>
      <c r="N1711" s="73">
        <f t="shared" si="261"/>
        <v>8.6297169337229681E-6</v>
      </c>
      <c r="O1711" s="98">
        <v>69355</v>
      </c>
      <c r="P1711" s="67">
        <f t="shared" si="267"/>
        <v>2.5541369134731376E-5</v>
      </c>
      <c r="Q1711" s="66">
        <v>409.47743939999998</v>
      </c>
      <c r="R1711" s="105">
        <f t="shared" si="262"/>
        <v>1.1732244058113631E-5</v>
      </c>
      <c r="S1711" s="101">
        <v>62730</v>
      </c>
      <c r="T1711" s="67">
        <f t="shared" si="268"/>
        <v>2.7478321592094592E-5</v>
      </c>
      <c r="U1711" s="66">
        <v>295.2930844</v>
      </c>
      <c r="V1711" s="73">
        <f t="shared" si="269"/>
        <v>1.5768842141315438E-5</v>
      </c>
      <c r="W1711" s="98">
        <v>58830</v>
      </c>
      <c r="X1711" s="67">
        <f t="shared" si="263"/>
        <v>3.3424777460317368E-5</v>
      </c>
      <c r="Y1711" s="66">
        <v>246.8820844</v>
      </c>
      <c r="Z1711" s="105">
        <f t="shared" si="264"/>
        <v>3.191651026443638E-5</v>
      </c>
      <c r="AA1711" s="101">
        <v>3900</v>
      </c>
      <c r="AB1711" s="67">
        <f t="shared" si="265"/>
        <v>7.4595609882717892E-6</v>
      </c>
      <c r="AC1711" s="66">
        <v>48.411000000000001</v>
      </c>
      <c r="AD1711" s="73">
        <f t="shared" si="266"/>
        <v>4.4045566383333911E-6</v>
      </c>
    </row>
    <row r="1712" spans="1:30" x14ac:dyDescent="0.25">
      <c r="A1712" s="165"/>
      <c r="B1712" s="72" t="s">
        <v>14801</v>
      </c>
      <c r="C1712" s="64" t="s">
        <v>14802</v>
      </c>
      <c r="D1712" s="64" t="s">
        <v>7</v>
      </c>
      <c r="E1712" s="64" t="s">
        <v>14803</v>
      </c>
      <c r="F1712" s="64" t="s">
        <v>1226</v>
      </c>
      <c r="G1712" s="64" t="s">
        <v>1227</v>
      </c>
      <c r="H1712" s="65">
        <v>39891</v>
      </c>
      <c r="I1712" s="65">
        <v>42004</v>
      </c>
      <c r="J1712" s="93" t="s">
        <v>1</v>
      </c>
      <c r="K1712" s="101">
        <v>5110</v>
      </c>
      <c r="L1712" s="67">
        <f t="shared" si="260"/>
        <v>1.7370146332124355E-6</v>
      </c>
      <c r="M1712" s="66">
        <v>440.04322324999998</v>
      </c>
      <c r="N1712" s="73">
        <f t="shared" si="261"/>
        <v>8.5270187681989428E-6</v>
      </c>
      <c r="O1712" s="98">
        <v>5110</v>
      </c>
      <c r="P1712" s="67">
        <f t="shared" si="267"/>
        <v>1.8818599420153894E-6</v>
      </c>
      <c r="Q1712" s="66">
        <v>432.59247199999999</v>
      </c>
      <c r="R1712" s="105">
        <f t="shared" si="262"/>
        <v>1.2394530127577738E-5</v>
      </c>
      <c r="S1712" s="101">
        <v>4400</v>
      </c>
      <c r="T1712" s="67">
        <f t="shared" si="268"/>
        <v>1.9273810777174592E-6</v>
      </c>
      <c r="U1712" s="66">
        <v>13.3188</v>
      </c>
      <c r="V1712" s="73">
        <f t="shared" si="269"/>
        <v>7.112325543908066E-7</v>
      </c>
      <c r="W1712" s="98">
        <v>4400</v>
      </c>
      <c r="X1712" s="67">
        <f t="shared" si="263"/>
        <v>2.4998983652115654E-6</v>
      </c>
      <c r="Y1712" s="66">
        <v>13.3188</v>
      </c>
      <c r="Z1712" s="105">
        <f t="shared" si="264"/>
        <v>1.7218325823158649E-6</v>
      </c>
      <c r="AA1712" s="101">
        <v>0</v>
      </c>
      <c r="AB1712" s="67">
        <f t="shared" si="265"/>
        <v>0</v>
      </c>
      <c r="AC1712" s="66">
        <v>0</v>
      </c>
      <c r="AD1712" s="73">
        <f t="shared" si="266"/>
        <v>0</v>
      </c>
    </row>
    <row r="1713" spans="1:30" x14ac:dyDescent="0.25">
      <c r="A1713" s="165"/>
      <c r="B1713" s="72" t="s">
        <v>12610</v>
      </c>
      <c r="C1713" s="64" t="s">
        <v>12611</v>
      </c>
      <c r="D1713" s="64" t="s">
        <v>7</v>
      </c>
      <c r="E1713" s="64" t="s">
        <v>12612</v>
      </c>
      <c r="F1713" s="64" t="s">
        <v>493</v>
      </c>
      <c r="G1713" s="64" t="s">
        <v>1167</v>
      </c>
      <c r="H1713" s="65">
        <v>38786</v>
      </c>
      <c r="I1713" s="65">
        <v>41999</v>
      </c>
      <c r="J1713" s="93" t="s">
        <v>1</v>
      </c>
      <c r="K1713" s="101">
        <v>45900</v>
      </c>
      <c r="L1713" s="67">
        <f t="shared" si="260"/>
        <v>1.5602538486193892E-5</v>
      </c>
      <c r="M1713" s="66">
        <v>437.50252282100001</v>
      </c>
      <c r="N1713" s="73">
        <f t="shared" si="261"/>
        <v>8.4777858767514923E-6</v>
      </c>
      <c r="O1713" s="98">
        <v>45700</v>
      </c>
      <c r="P1713" s="67">
        <f t="shared" si="267"/>
        <v>1.6829941164403777E-5</v>
      </c>
      <c r="Q1713" s="66">
        <v>358.13964782099998</v>
      </c>
      <c r="R1713" s="105">
        <f t="shared" si="262"/>
        <v>1.0261326634453003E-5</v>
      </c>
      <c r="S1713" s="101">
        <v>45600</v>
      </c>
      <c r="T1713" s="67">
        <f t="shared" si="268"/>
        <v>1.9974676623617302E-5</v>
      </c>
      <c r="U1713" s="66">
        <v>255.297026821</v>
      </c>
      <c r="V1713" s="73">
        <f t="shared" si="269"/>
        <v>1.3633026737714967E-5</v>
      </c>
      <c r="W1713" s="98">
        <v>45600</v>
      </c>
      <c r="X1713" s="67">
        <f t="shared" si="263"/>
        <v>2.590803760310168E-5</v>
      </c>
      <c r="Y1713" s="66">
        <v>255.297026821</v>
      </c>
      <c r="Z1713" s="105">
        <f t="shared" si="264"/>
        <v>3.3004380195570554E-5</v>
      </c>
      <c r="AA1713" s="101">
        <v>0</v>
      </c>
      <c r="AB1713" s="67">
        <f t="shared" si="265"/>
        <v>0</v>
      </c>
      <c r="AC1713" s="66">
        <v>0</v>
      </c>
      <c r="AD1713" s="73">
        <f t="shared" si="266"/>
        <v>0</v>
      </c>
    </row>
    <row r="1714" spans="1:30" x14ac:dyDescent="0.25">
      <c r="A1714" s="165"/>
      <c r="B1714" s="72" t="s">
        <v>10547</v>
      </c>
      <c r="C1714" s="64" t="s">
        <v>10548</v>
      </c>
      <c r="D1714" s="64" t="s">
        <v>7</v>
      </c>
      <c r="E1714" s="64" t="s">
        <v>10549</v>
      </c>
      <c r="F1714" s="64" t="s">
        <v>1226</v>
      </c>
      <c r="G1714" s="64" t="s">
        <v>1227</v>
      </c>
      <c r="H1714" s="65">
        <v>39283</v>
      </c>
      <c r="I1714" s="65">
        <v>41393</v>
      </c>
      <c r="J1714" s="93" t="s">
        <v>1</v>
      </c>
      <c r="K1714" s="101">
        <v>76600</v>
      </c>
      <c r="L1714" s="67">
        <f t="shared" si="260"/>
        <v>2.6038223268898738E-5</v>
      </c>
      <c r="M1714" s="66">
        <v>435.07999999999902</v>
      </c>
      <c r="N1714" s="73">
        <f t="shared" si="261"/>
        <v>8.4308429937126353E-6</v>
      </c>
      <c r="O1714" s="98">
        <v>76600</v>
      </c>
      <c r="P1714" s="67">
        <f t="shared" si="267"/>
        <v>2.8209485627862783E-5</v>
      </c>
      <c r="Q1714" s="66">
        <v>434.98999999999899</v>
      </c>
      <c r="R1714" s="105">
        <f t="shared" si="262"/>
        <v>1.2463223493623411E-5</v>
      </c>
      <c r="S1714" s="101">
        <v>74600</v>
      </c>
      <c r="T1714" s="67">
        <f t="shared" si="268"/>
        <v>3.2677870090391465E-5</v>
      </c>
      <c r="U1714" s="66">
        <v>427.10969999999901</v>
      </c>
      <c r="V1714" s="73">
        <f t="shared" si="269"/>
        <v>2.2807934869214225E-5</v>
      </c>
      <c r="W1714" s="98">
        <v>74600</v>
      </c>
      <c r="X1714" s="67">
        <f t="shared" si="263"/>
        <v>4.2384640464723363E-5</v>
      </c>
      <c r="Y1714" s="66">
        <v>427.10969999999901</v>
      </c>
      <c r="Z1714" s="105">
        <f t="shared" si="264"/>
        <v>5.5216040310174538E-5</v>
      </c>
      <c r="AA1714" s="101">
        <v>0</v>
      </c>
      <c r="AB1714" s="67">
        <f t="shared" si="265"/>
        <v>0</v>
      </c>
      <c r="AC1714" s="66">
        <v>0</v>
      </c>
      <c r="AD1714" s="73">
        <f t="shared" si="266"/>
        <v>0</v>
      </c>
    </row>
    <row r="1715" spans="1:30" x14ac:dyDescent="0.25">
      <c r="A1715" s="165"/>
      <c r="B1715" s="72" t="s">
        <v>8486</v>
      </c>
      <c r="C1715" s="64" t="s">
        <v>8487</v>
      </c>
      <c r="D1715" s="64" t="s">
        <v>0</v>
      </c>
      <c r="E1715" s="64" t="s">
        <v>8488</v>
      </c>
      <c r="F1715" s="64" t="s">
        <v>1215</v>
      </c>
      <c r="G1715" s="64" t="s">
        <v>1216</v>
      </c>
      <c r="H1715" s="65">
        <v>38720</v>
      </c>
      <c r="I1715" s="65">
        <v>40183</v>
      </c>
      <c r="J1715" s="93" t="s">
        <v>1</v>
      </c>
      <c r="K1715" s="101">
        <v>125200</v>
      </c>
      <c r="L1715" s="67">
        <f t="shared" si="260"/>
        <v>4.2558558136633449E-5</v>
      </c>
      <c r="M1715" s="66">
        <v>433.574952088001</v>
      </c>
      <c r="N1715" s="73">
        <f t="shared" si="261"/>
        <v>8.4016786500423447E-6</v>
      </c>
      <c r="O1715" s="98">
        <v>125200</v>
      </c>
      <c r="P1715" s="67">
        <f t="shared" si="267"/>
        <v>4.6107409929613845E-5</v>
      </c>
      <c r="Q1715" s="66">
        <v>433.574952088001</v>
      </c>
      <c r="R1715" s="105">
        <f t="shared" si="262"/>
        <v>1.242267989864096E-5</v>
      </c>
      <c r="S1715" s="101">
        <v>77900</v>
      </c>
      <c r="T1715" s="67">
        <f t="shared" si="268"/>
        <v>3.4123405898679561E-5</v>
      </c>
      <c r="U1715" s="66">
        <v>286.702756588</v>
      </c>
      <c r="V1715" s="73">
        <f t="shared" si="269"/>
        <v>1.5310113067165881E-5</v>
      </c>
      <c r="W1715" s="98">
        <v>77900</v>
      </c>
      <c r="X1715" s="67">
        <f t="shared" si="263"/>
        <v>4.4259564238632038E-5</v>
      </c>
      <c r="Y1715" s="66">
        <v>286.702756588</v>
      </c>
      <c r="Z1715" s="105">
        <f t="shared" si="264"/>
        <v>3.7064461342838161E-5</v>
      </c>
      <c r="AA1715" s="101">
        <v>0</v>
      </c>
      <c r="AB1715" s="67">
        <f t="shared" si="265"/>
        <v>0</v>
      </c>
      <c r="AC1715" s="66">
        <v>0</v>
      </c>
      <c r="AD1715" s="73">
        <f t="shared" si="266"/>
        <v>0</v>
      </c>
    </row>
    <row r="1716" spans="1:30" x14ac:dyDescent="0.25">
      <c r="A1716" s="165"/>
      <c r="B1716" s="72" t="s">
        <v>15817</v>
      </c>
      <c r="C1716" s="64" t="s">
        <v>15818</v>
      </c>
      <c r="D1716" s="64" t="s">
        <v>0</v>
      </c>
      <c r="E1716" s="64" t="s">
        <v>15819</v>
      </c>
      <c r="F1716" s="64" t="s">
        <v>437</v>
      </c>
      <c r="G1716" s="64" t="s">
        <v>1269</v>
      </c>
      <c r="H1716" s="65">
        <v>41981</v>
      </c>
      <c r="I1716" s="65">
        <v>42003</v>
      </c>
      <c r="J1716" s="93" t="s">
        <v>1</v>
      </c>
      <c r="K1716" s="101">
        <v>18158</v>
      </c>
      <c r="L1716" s="67">
        <f t="shared" si="260"/>
        <v>6.1723506281548736E-6</v>
      </c>
      <c r="M1716" s="66">
        <v>433.03148499999998</v>
      </c>
      <c r="N1716" s="73">
        <f t="shared" si="261"/>
        <v>8.3911475162481298E-6</v>
      </c>
      <c r="O1716" s="98">
        <v>14790</v>
      </c>
      <c r="P1716" s="67">
        <f t="shared" si="267"/>
        <v>5.4467140004711568E-6</v>
      </c>
      <c r="Q1716" s="66">
        <v>233.30348499999999</v>
      </c>
      <c r="R1716" s="105">
        <f t="shared" si="262"/>
        <v>6.6845524618869948E-6</v>
      </c>
      <c r="S1716" s="101">
        <v>12500</v>
      </c>
      <c r="T1716" s="67">
        <f t="shared" si="268"/>
        <v>5.4755144253336908E-6</v>
      </c>
      <c r="U1716" s="66">
        <v>94.858050000000006</v>
      </c>
      <c r="V1716" s="73">
        <f t="shared" si="269"/>
        <v>5.0654813651403179E-6</v>
      </c>
      <c r="W1716" s="98">
        <v>9100</v>
      </c>
      <c r="X1716" s="67">
        <f t="shared" si="263"/>
        <v>5.1702443462330109E-6</v>
      </c>
      <c r="Y1716" s="66">
        <v>45.1023</v>
      </c>
      <c r="Z1716" s="105">
        <f t="shared" si="264"/>
        <v>5.8307512446605424E-6</v>
      </c>
      <c r="AA1716" s="101">
        <v>3400</v>
      </c>
      <c r="AB1716" s="67">
        <f t="shared" si="265"/>
        <v>6.5032070154164314E-6</v>
      </c>
      <c r="AC1716" s="66">
        <v>49.755749999999999</v>
      </c>
      <c r="AD1716" s="73">
        <f t="shared" si="266"/>
        <v>4.5269054338426516E-6</v>
      </c>
    </row>
    <row r="1717" spans="1:30" x14ac:dyDescent="0.25">
      <c r="A1717" s="165"/>
      <c r="B1717" s="72" t="s">
        <v>10197</v>
      </c>
      <c r="C1717" s="64" t="s">
        <v>10198</v>
      </c>
      <c r="D1717" s="64" t="s">
        <v>7</v>
      </c>
      <c r="E1717" s="64" t="s">
        <v>10199</v>
      </c>
      <c r="F1717" s="64" t="s">
        <v>1215</v>
      </c>
      <c r="G1717" s="64" t="s">
        <v>1216</v>
      </c>
      <c r="H1717" s="65">
        <v>39923</v>
      </c>
      <c r="I1717" s="65">
        <v>41995</v>
      </c>
      <c r="J1717" s="93" t="s">
        <v>1</v>
      </c>
      <c r="K1717" s="101">
        <v>3395</v>
      </c>
      <c r="L1717" s="67">
        <f t="shared" si="260"/>
        <v>1.1540439686411386E-6</v>
      </c>
      <c r="M1717" s="66">
        <v>429.46475076500002</v>
      </c>
      <c r="N1717" s="73">
        <f t="shared" si="261"/>
        <v>8.3220324653710856E-6</v>
      </c>
      <c r="O1717" s="98">
        <v>3395</v>
      </c>
      <c r="P1717" s="67">
        <f t="shared" si="267"/>
        <v>1.2502768107910465E-6</v>
      </c>
      <c r="Q1717" s="66">
        <v>361.66986201499998</v>
      </c>
      <c r="R1717" s="105">
        <f t="shared" si="262"/>
        <v>1.036247343893169E-5</v>
      </c>
      <c r="S1717" s="101">
        <v>2900</v>
      </c>
      <c r="T1717" s="67">
        <f t="shared" si="268"/>
        <v>1.2703193466774161E-6</v>
      </c>
      <c r="U1717" s="66">
        <v>17.085670015000002</v>
      </c>
      <c r="V1717" s="73">
        <f t="shared" si="269"/>
        <v>9.1238585520068347E-7</v>
      </c>
      <c r="W1717" s="98">
        <v>2900</v>
      </c>
      <c r="X1717" s="67">
        <f t="shared" si="263"/>
        <v>1.6476602861621683E-6</v>
      </c>
      <c r="Y1717" s="66">
        <v>17.085670015000002</v>
      </c>
      <c r="Z1717" s="105">
        <f t="shared" si="264"/>
        <v>2.2088073491999428E-6</v>
      </c>
      <c r="AA1717" s="101">
        <v>0</v>
      </c>
      <c r="AB1717" s="67">
        <f t="shared" si="265"/>
        <v>0</v>
      </c>
      <c r="AC1717" s="66">
        <v>0</v>
      </c>
      <c r="AD1717" s="73">
        <f t="shared" si="266"/>
        <v>0</v>
      </c>
    </row>
    <row r="1718" spans="1:30" x14ac:dyDescent="0.25">
      <c r="A1718" s="165"/>
      <c r="B1718" s="72" t="s">
        <v>8744</v>
      </c>
      <c r="C1718" s="64" t="s">
        <v>8745</v>
      </c>
      <c r="D1718" s="64" t="s">
        <v>7</v>
      </c>
      <c r="E1718" s="64" t="s">
        <v>8746</v>
      </c>
      <c r="F1718" s="64" t="s">
        <v>2909</v>
      </c>
      <c r="G1718" s="64" t="s">
        <v>1167</v>
      </c>
      <c r="H1718" s="65">
        <v>38726</v>
      </c>
      <c r="I1718" s="65">
        <v>41995</v>
      </c>
      <c r="J1718" s="93" t="s">
        <v>1</v>
      </c>
      <c r="K1718" s="101">
        <v>1505</v>
      </c>
      <c r="L1718" s="67">
        <f t="shared" si="260"/>
        <v>5.1158650156256662E-7</v>
      </c>
      <c r="M1718" s="66">
        <v>425.76399275</v>
      </c>
      <c r="N1718" s="73">
        <f t="shared" si="261"/>
        <v>8.2503203439630945E-6</v>
      </c>
      <c r="O1718" s="98">
        <v>1505</v>
      </c>
      <c r="P1718" s="67">
        <f t="shared" si="267"/>
        <v>5.5424642127850514E-7</v>
      </c>
      <c r="Q1718" s="66">
        <v>320.45288900000003</v>
      </c>
      <c r="R1718" s="105">
        <f t="shared" si="262"/>
        <v>9.1815351497374756E-6</v>
      </c>
      <c r="S1718" s="101">
        <v>1300</v>
      </c>
      <c r="T1718" s="67">
        <f t="shared" si="268"/>
        <v>5.6945350023470383E-7</v>
      </c>
      <c r="U1718" s="66">
        <v>3.9350999999999998</v>
      </c>
      <c r="V1718" s="73">
        <f t="shared" si="269"/>
        <v>2.1013689107001106E-7</v>
      </c>
      <c r="W1718" s="98">
        <v>1300</v>
      </c>
      <c r="X1718" s="67">
        <f t="shared" si="263"/>
        <v>7.3860633517614433E-7</v>
      </c>
      <c r="Y1718" s="66">
        <v>3.9350999999999998</v>
      </c>
      <c r="Z1718" s="105">
        <f t="shared" si="264"/>
        <v>5.0872326295696003E-7</v>
      </c>
      <c r="AA1718" s="101">
        <v>0</v>
      </c>
      <c r="AB1718" s="67">
        <f t="shared" si="265"/>
        <v>0</v>
      </c>
      <c r="AC1718" s="66">
        <v>0</v>
      </c>
      <c r="AD1718" s="73">
        <f t="shared" si="266"/>
        <v>0</v>
      </c>
    </row>
    <row r="1719" spans="1:30" x14ac:dyDescent="0.25">
      <c r="A1719" s="165"/>
      <c r="B1719" s="72" t="s">
        <v>11471</v>
      </c>
      <c r="C1719" s="64" t="s">
        <v>11472</v>
      </c>
      <c r="D1719" s="64" t="s">
        <v>4</v>
      </c>
      <c r="E1719" s="64" t="s">
        <v>11473</v>
      </c>
      <c r="F1719" s="64" t="s">
        <v>1562</v>
      </c>
      <c r="G1719" s="64" t="s">
        <v>1167</v>
      </c>
      <c r="H1719" s="65">
        <v>38720</v>
      </c>
      <c r="I1719" s="65">
        <v>40420</v>
      </c>
      <c r="J1719" s="93" t="s">
        <v>1</v>
      </c>
      <c r="K1719" s="101">
        <v>7300</v>
      </c>
      <c r="L1719" s="67">
        <f t="shared" si="260"/>
        <v>2.4814494760177648E-6</v>
      </c>
      <c r="M1719" s="66">
        <v>423.17619903999901</v>
      </c>
      <c r="N1719" s="73">
        <f t="shared" si="261"/>
        <v>8.2001748937720139E-6</v>
      </c>
      <c r="O1719" s="98">
        <v>7300</v>
      </c>
      <c r="P1719" s="67">
        <f t="shared" si="267"/>
        <v>2.6883713457362708E-6</v>
      </c>
      <c r="Q1719" s="66">
        <v>423.17619903999901</v>
      </c>
      <c r="R1719" s="105">
        <f t="shared" si="262"/>
        <v>1.2124737455614117E-5</v>
      </c>
      <c r="S1719" s="101">
        <v>6800</v>
      </c>
      <c r="T1719" s="67">
        <f t="shared" si="268"/>
        <v>2.9786798473815276E-6</v>
      </c>
      <c r="U1719" s="66">
        <v>41.571861040000002</v>
      </c>
      <c r="V1719" s="73">
        <f t="shared" si="269"/>
        <v>2.2199643299891024E-6</v>
      </c>
      <c r="W1719" s="98">
        <v>1200</v>
      </c>
      <c r="X1719" s="67">
        <f t="shared" si="263"/>
        <v>6.8179046323951784E-7</v>
      </c>
      <c r="Y1719" s="66">
        <v>3.9188610399999999</v>
      </c>
      <c r="Z1719" s="105">
        <f t="shared" si="264"/>
        <v>5.0662391688742497E-7</v>
      </c>
      <c r="AA1719" s="101">
        <v>5600</v>
      </c>
      <c r="AB1719" s="67">
        <f t="shared" si="265"/>
        <v>1.0711164495980005E-5</v>
      </c>
      <c r="AC1719" s="66">
        <v>37.652999999999999</v>
      </c>
      <c r="AD1719" s="73">
        <f t="shared" si="266"/>
        <v>3.425766274259304E-6</v>
      </c>
    </row>
    <row r="1720" spans="1:30" x14ac:dyDescent="0.25">
      <c r="A1720" s="165"/>
      <c r="B1720" s="72" t="s">
        <v>2533</v>
      </c>
      <c r="C1720" s="64" t="s">
        <v>2534</v>
      </c>
      <c r="D1720" s="64" t="s">
        <v>0</v>
      </c>
      <c r="E1720" s="64" t="s">
        <v>2535</v>
      </c>
      <c r="F1720" s="64" t="s">
        <v>1215</v>
      </c>
      <c r="G1720" s="64" t="s">
        <v>1216</v>
      </c>
      <c r="H1720" s="65">
        <v>38734</v>
      </c>
      <c r="I1720" s="65">
        <v>41983</v>
      </c>
      <c r="J1720" s="93" t="s">
        <v>1</v>
      </c>
      <c r="K1720" s="101">
        <v>135600</v>
      </c>
      <c r="L1720" s="67">
        <f t="shared" si="260"/>
        <v>4.6093773828494373E-5</v>
      </c>
      <c r="M1720" s="66">
        <v>423.139800000001</v>
      </c>
      <c r="N1720" s="73">
        <f t="shared" si="261"/>
        <v>8.1994695646570351E-6</v>
      </c>
      <c r="O1720" s="98">
        <v>135600</v>
      </c>
      <c r="P1720" s="67">
        <f t="shared" si="267"/>
        <v>4.9937418422169627E-5</v>
      </c>
      <c r="Q1720" s="66">
        <v>423.139800000001</v>
      </c>
      <c r="R1720" s="105">
        <f t="shared" si="262"/>
        <v>1.212369455952352E-5</v>
      </c>
      <c r="S1720" s="101">
        <v>91600</v>
      </c>
      <c r="T1720" s="67">
        <f t="shared" si="268"/>
        <v>4.0124569708845282E-5</v>
      </c>
      <c r="U1720" s="66">
        <v>277.27319999999901</v>
      </c>
      <c r="V1720" s="73">
        <f t="shared" si="269"/>
        <v>1.480656863231765E-5</v>
      </c>
      <c r="W1720" s="98">
        <v>91600</v>
      </c>
      <c r="X1720" s="67">
        <f t="shared" si="263"/>
        <v>5.2043338693949863E-5</v>
      </c>
      <c r="Y1720" s="66">
        <v>277.27319999999901</v>
      </c>
      <c r="Z1720" s="105">
        <f t="shared" si="264"/>
        <v>3.5845423759121062E-5</v>
      </c>
      <c r="AA1720" s="101">
        <v>0</v>
      </c>
      <c r="AB1720" s="67">
        <f t="shared" si="265"/>
        <v>0</v>
      </c>
      <c r="AC1720" s="66">
        <v>0</v>
      </c>
      <c r="AD1720" s="73">
        <f t="shared" si="266"/>
        <v>0</v>
      </c>
    </row>
    <row r="1721" spans="1:30" x14ac:dyDescent="0.25">
      <c r="A1721" s="165"/>
      <c r="B1721" s="72" t="s">
        <v>6488</v>
      </c>
      <c r="C1721" s="64" t="s">
        <v>6489</v>
      </c>
      <c r="D1721" s="64" t="s">
        <v>7</v>
      </c>
      <c r="E1721" s="64" t="s">
        <v>5839</v>
      </c>
      <c r="F1721" s="64" t="s">
        <v>1562</v>
      </c>
      <c r="G1721" s="64" t="s">
        <v>1167</v>
      </c>
      <c r="H1721" s="65">
        <v>38765</v>
      </c>
      <c r="I1721" s="65">
        <v>41899</v>
      </c>
      <c r="J1721" s="93" t="s">
        <v>1</v>
      </c>
      <c r="K1721" s="101">
        <v>88680</v>
      </c>
      <c r="L1721" s="67">
        <f t="shared" si="260"/>
        <v>3.0144512264829505E-5</v>
      </c>
      <c r="M1721" s="66">
        <v>421.41800250000102</v>
      </c>
      <c r="N1721" s="73">
        <f t="shared" si="261"/>
        <v>8.1661051158442492E-6</v>
      </c>
      <c r="O1721" s="98">
        <v>88680</v>
      </c>
      <c r="P1721" s="67">
        <f t="shared" si="267"/>
        <v>3.2658187799985271E-5</v>
      </c>
      <c r="Q1721" s="66">
        <v>421.41800250000102</v>
      </c>
      <c r="R1721" s="105">
        <f t="shared" si="262"/>
        <v>1.2074362052906674E-5</v>
      </c>
      <c r="S1721" s="101">
        <v>88530</v>
      </c>
      <c r="T1721" s="67">
        <f t="shared" si="268"/>
        <v>3.8779783365983331E-5</v>
      </c>
      <c r="U1721" s="66">
        <v>420.92073000000102</v>
      </c>
      <c r="V1721" s="73">
        <f t="shared" si="269"/>
        <v>2.2477439858992083E-5</v>
      </c>
      <c r="W1721" s="98">
        <v>72030</v>
      </c>
      <c r="X1721" s="67">
        <f t="shared" si="263"/>
        <v>4.0924472555952061E-5</v>
      </c>
      <c r="Y1721" s="66">
        <v>295.85897999999997</v>
      </c>
      <c r="Z1721" s="105">
        <f t="shared" si="264"/>
        <v>3.8248162862625598E-5</v>
      </c>
      <c r="AA1721" s="101">
        <v>16500</v>
      </c>
      <c r="AB1721" s="67">
        <f t="shared" si="265"/>
        <v>3.1559681104226805E-5</v>
      </c>
      <c r="AC1721" s="66">
        <v>125.06175</v>
      </c>
      <c r="AD1721" s="73">
        <f t="shared" si="266"/>
        <v>1.1378437982361261E-5</v>
      </c>
    </row>
    <row r="1722" spans="1:30" x14ac:dyDescent="0.25">
      <c r="A1722" s="165"/>
      <c r="B1722" s="72" t="s">
        <v>8103</v>
      </c>
      <c r="C1722" s="64" t="s">
        <v>8104</v>
      </c>
      <c r="D1722" s="64" t="s">
        <v>7</v>
      </c>
      <c r="E1722" s="64" t="s">
        <v>7087</v>
      </c>
      <c r="F1722" s="64" t="s">
        <v>1718</v>
      </c>
      <c r="G1722" s="64" t="s">
        <v>1227</v>
      </c>
      <c r="H1722" s="65">
        <v>38735</v>
      </c>
      <c r="I1722" s="65">
        <v>41932</v>
      </c>
      <c r="J1722" s="93" t="s">
        <v>1</v>
      </c>
      <c r="K1722" s="101">
        <v>37790</v>
      </c>
      <c r="L1722" s="67">
        <f t="shared" si="260"/>
        <v>1.2845750095713883E-5</v>
      </c>
      <c r="M1722" s="66">
        <v>421.172178580999</v>
      </c>
      <c r="N1722" s="73">
        <f t="shared" si="261"/>
        <v>8.1613416174871538E-6</v>
      </c>
      <c r="O1722" s="98">
        <v>37790</v>
      </c>
      <c r="P1722" s="67">
        <f t="shared" si="267"/>
        <v>1.3916925089777214E-5</v>
      </c>
      <c r="Q1722" s="66">
        <v>412.765526080999</v>
      </c>
      <c r="R1722" s="105">
        <f t="shared" si="262"/>
        <v>1.1826453486311284E-5</v>
      </c>
      <c r="S1722" s="101">
        <v>36900</v>
      </c>
      <c r="T1722" s="67">
        <f t="shared" si="268"/>
        <v>1.6163718583585055E-5</v>
      </c>
      <c r="U1722" s="66">
        <v>151.80083208100001</v>
      </c>
      <c r="V1722" s="73">
        <f t="shared" si="269"/>
        <v>8.1062628434708502E-6</v>
      </c>
      <c r="W1722" s="98">
        <v>36900</v>
      </c>
      <c r="X1722" s="67">
        <f t="shared" si="263"/>
        <v>2.0965056744615175E-5</v>
      </c>
      <c r="Y1722" s="66">
        <v>151.80083208100001</v>
      </c>
      <c r="Z1722" s="105">
        <f t="shared" si="264"/>
        <v>1.9624562175250417E-5</v>
      </c>
      <c r="AA1722" s="101">
        <v>0</v>
      </c>
      <c r="AB1722" s="67">
        <f t="shared" si="265"/>
        <v>0</v>
      </c>
      <c r="AC1722" s="66">
        <v>0</v>
      </c>
      <c r="AD1722" s="73">
        <f t="shared" si="266"/>
        <v>0</v>
      </c>
    </row>
    <row r="1723" spans="1:30" x14ac:dyDescent="0.25">
      <c r="A1723" s="165"/>
      <c r="B1723" s="72" t="s">
        <v>1348</v>
      </c>
      <c r="C1723" s="64" t="s">
        <v>1349</v>
      </c>
      <c r="D1723" s="64" t="s">
        <v>7</v>
      </c>
      <c r="E1723" s="64" t="s">
        <v>1350</v>
      </c>
      <c r="F1723" s="64" t="s">
        <v>1199</v>
      </c>
      <c r="G1723" s="64" t="s">
        <v>1199</v>
      </c>
      <c r="H1723" s="65">
        <v>38722</v>
      </c>
      <c r="I1723" s="65">
        <v>41905</v>
      </c>
      <c r="J1723" s="93" t="s">
        <v>1</v>
      </c>
      <c r="K1723" s="101">
        <v>69600</v>
      </c>
      <c r="L1723" s="67">
        <f t="shared" si="260"/>
        <v>2.3658751168607733E-5</v>
      </c>
      <c r="M1723" s="66">
        <v>421.05569999999898</v>
      </c>
      <c r="N1723" s="73">
        <f t="shared" si="261"/>
        <v>8.1590845322877834E-6</v>
      </c>
      <c r="O1723" s="98">
        <v>69600</v>
      </c>
      <c r="P1723" s="67">
        <f t="shared" si="267"/>
        <v>2.5631595296334853E-5</v>
      </c>
      <c r="Q1723" s="66">
        <v>421.05569999999898</v>
      </c>
      <c r="R1723" s="105">
        <f t="shared" si="262"/>
        <v>1.2063981453284099E-5</v>
      </c>
      <c r="S1723" s="101">
        <v>69600</v>
      </c>
      <c r="T1723" s="67">
        <f t="shared" si="268"/>
        <v>3.0487664320257988E-5</v>
      </c>
      <c r="U1723" s="66">
        <v>421.05569999999898</v>
      </c>
      <c r="V1723" s="73">
        <f t="shared" si="269"/>
        <v>2.2484647344491129E-5</v>
      </c>
      <c r="W1723" s="98">
        <v>69600</v>
      </c>
      <c r="X1723" s="67">
        <f t="shared" si="263"/>
        <v>3.954384686789204E-5</v>
      </c>
      <c r="Y1723" s="66">
        <v>421.05569999999898</v>
      </c>
      <c r="Z1723" s="105">
        <f t="shared" si="264"/>
        <v>5.4433389136394601E-5</v>
      </c>
      <c r="AA1723" s="101">
        <v>0</v>
      </c>
      <c r="AB1723" s="67">
        <f t="shared" si="265"/>
        <v>0</v>
      </c>
      <c r="AC1723" s="66">
        <v>0</v>
      </c>
      <c r="AD1723" s="73">
        <f t="shared" si="266"/>
        <v>0</v>
      </c>
    </row>
    <row r="1724" spans="1:30" x14ac:dyDescent="0.25">
      <c r="A1724" s="165"/>
      <c r="B1724" s="72" t="s">
        <v>11694</v>
      </c>
      <c r="C1724" s="64" t="s">
        <v>11695</v>
      </c>
      <c r="D1724" s="64" t="s">
        <v>4</v>
      </c>
      <c r="E1724" s="64" t="s">
        <v>11696</v>
      </c>
      <c r="F1724" s="64" t="s">
        <v>1411</v>
      </c>
      <c r="G1724" s="64" t="s">
        <v>1167</v>
      </c>
      <c r="H1724" s="65">
        <v>38722</v>
      </c>
      <c r="I1724" s="65">
        <v>41992</v>
      </c>
      <c r="J1724" s="93" t="s">
        <v>1</v>
      </c>
      <c r="K1724" s="101">
        <v>100</v>
      </c>
      <c r="L1724" s="67">
        <f t="shared" si="260"/>
        <v>3.3992458575585819E-8</v>
      </c>
      <c r="M1724" s="66">
        <v>413.69118250000002</v>
      </c>
      <c r="N1724" s="73">
        <f t="shared" si="261"/>
        <v>8.0163772353149503E-6</v>
      </c>
      <c r="O1724" s="98">
        <v>100</v>
      </c>
      <c r="P1724" s="67">
        <f t="shared" si="267"/>
        <v>3.6827004736113299E-8</v>
      </c>
      <c r="Q1724" s="66">
        <v>413.69118250000002</v>
      </c>
      <c r="R1724" s="105">
        <f t="shared" si="262"/>
        <v>1.1852975159978074E-5</v>
      </c>
      <c r="S1724" s="101">
        <v>100</v>
      </c>
      <c r="T1724" s="67">
        <f t="shared" si="268"/>
        <v>4.3804115402669524E-8</v>
      </c>
      <c r="U1724" s="66">
        <v>0.30270000000000002</v>
      </c>
      <c r="V1724" s="73">
        <f t="shared" si="269"/>
        <v>1.6164376236154697E-8</v>
      </c>
      <c r="W1724" s="98">
        <v>100</v>
      </c>
      <c r="X1724" s="67">
        <f t="shared" si="263"/>
        <v>5.6815871936626493E-8</v>
      </c>
      <c r="Y1724" s="66">
        <v>0.30270000000000002</v>
      </c>
      <c r="Z1724" s="105">
        <f t="shared" si="264"/>
        <v>3.9132558688996937E-8</v>
      </c>
      <c r="AA1724" s="101">
        <v>0</v>
      </c>
      <c r="AB1724" s="67">
        <f t="shared" si="265"/>
        <v>0</v>
      </c>
      <c r="AC1724" s="66">
        <v>0</v>
      </c>
      <c r="AD1724" s="73">
        <f t="shared" si="266"/>
        <v>0</v>
      </c>
    </row>
    <row r="1725" spans="1:30" x14ac:dyDescent="0.25">
      <c r="A1725" s="165"/>
      <c r="B1725" s="72" t="s">
        <v>9318</v>
      </c>
      <c r="C1725" s="64" t="s">
        <v>9319</v>
      </c>
      <c r="D1725" s="64" t="s">
        <v>4</v>
      </c>
      <c r="E1725" s="64" t="s">
        <v>5642</v>
      </c>
      <c r="F1725" s="64" t="s">
        <v>1330</v>
      </c>
      <c r="G1725" s="64" t="s">
        <v>1216</v>
      </c>
      <c r="H1725" s="65">
        <v>38721</v>
      </c>
      <c r="I1725" s="65">
        <v>40613</v>
      </c>
      <c r="J1725" s="93" t="s">
        <v>1</v>
      </c>
      <c r="K1725" s="101">
        <v>6300</v>
      </c>
      <c r="L1725" s="67">
        <f t="shared" si="260"/>
        <v>2.1415248902619069E-6</v>
      </c>
      <c r="M1725" s="66">
        <v>410.35696999999999</v>
      </c>
      <c r="N1725" s="73">
        <f t="shared" si="261"/>
        <v>7.9517679172695922E-6</v>
      </c>
      <c r="O1725" s="98">
        <v>6300</v>
      </c>
      <c r="P1725" s="67">
        <f t="shared" si="267"/>
        <v>2.3201012983751376E-6</v>
      </c>
      <c r="Q1725" s="66">
        <v>410.35696999999999</v>
      </c>
      <c r="R1725" s="105">
        <f t="shared" si="262"/>
        <v>1.1757444146477227E-5</v>
      </c>
      <c r="S1725" s="101">
        <v>6300</v>
      </c>
      <c r="T1725" s="67">
        <f t="shared" si="268"/>
        <v>2.7596592703681801E-6</v>
      </c>
      <c r="U1725" s="66">
        <v>20.851500000000001</v>
      </c>
      <c r="V1725" s="73">
        <f t="shared" si="269"/>
        <v>1.1134836177343233E-6</v>
      </c>
      <c r="W1725" s="98">
        <v>5900</v>
      </c>
      <c r="X1725" s="67">
        <f t="shared" si="263"/>
        <v>3.3521364442609629E-6</v>
      </c>
      <c r="Y1725" s="66">
        <v>18.161999999999999</v>
      </c>
      <c r="Z1725" s="105">
        <f t="shared" si="264"/>
        <v>2.3479535213398157E-6</v>
      </c>
      <c r="AA1725" s="101">
        <v>400</v>
      </c>
      <c r="AB1725" s="67">
        <f t="shared" si="265"/>
        <v>7.6508317828428613E-7</v>
      </c>
      <c r="AC1725" s="66">
        <v>2.6894999999999998</v>
      </c>
      <c r="AD1725" s="73">
        <f t="shared" si="266"/>
        <v>2.4469759101852171E-7</v>
      </c>
    </row>
    <row r="1726" spans="1:30" x14ac:dyDescent="0.25">
      <c r="A1726" s="165"/>
      <c r="B1726" s="72" t="s">
        <v>5596</v>
      </c>
      <c r="C1726" s="64" t="s">
        <v>5597</v>
      </c>
      <c r="D1726" s="64" t="s">
        <v>7</v>
      </c>
      <c r="E1726" s="64" t="s">
        <v>5598</v>
      </c>
      <c r="F1726" s="64" t="s">
        <v>1230</v>
      </c>
      <c r="G1726" s="64" t="s">
        <v>1167</v>
      </c>
      <c r="H1726" s="65">
        <v>38733</v>
      </c>
      <c r="I1726" s="65">
        <v>41830</v>
      </c>
      <c r="J1726" s="93" t="s">
        <v>1</v>
      </c>
      <c r="K1726" s="101">
        <v>97660</v>
      </c>
      <c r="L1726" s="67">
        <f t="shared" si="260"/>
        <v>3.319703504491711E-5</v>
      </c>
      <c r="M1726" s="66">
        <v>408.93777299999999</v>
      </c>
      <c r="N1726" s="73">
        <f t="shared" si="261"/>
        <v>7.9242671654902693E-6</v>
      </c>
      <c r="O1726" s="98">
        <v>97660</v>
      </c>
      <c r="P1726" s="67">
        <f t="shared" si="267"/>
        <v>3.5965252825288244E-5</v>
      </c>
      <c r="Q1726" s="66">
        <v>408.93777299999999</v>
      </c>
      <c r="R1726" s="105">
        <f t="shared" si="262"/>
        <v>1.1716781672874433E-5</v>
      </c>
      <c r="S1726" s="101">
        <v>88240</v>
      </c>
      <c r="T1726" s="67">
        <f t="shared" si="268"/>
        <v>3.865275143131559E-5</v>
      </c>
      <c r="U1726" s="66">
        <v>377.70906000000002</v>
      </c>
      <c r="V1726" s="73">
        <f t="shared" si="269"/>
        <v>2.0169908667473831E-5</v>
      </c>
      <c r="W1726" s="98">
        <v>88240</v>
      </c>
      <c r="X1726" s="67">
        <f t="shared" si="263"/>
        <v>5.0134325396879212E-5</v>
      </c>
      <c r="Y1726" s="66">
        <v>377.70906000000002</v>
      </c>
      <c r="Z1726" s="105">
        <f t="shared" si="264"/>
        <v>4.8829606732130374E-5</v>
      </c>
      <c r="AA1726" s="101">
        <v>0</v>
      </c>
      <c r="AB1726" s="67">
        <f t="shared" si="265"/>
        <v>0</v>
      </c>
      <c r="AC1726" s="66">
        <v>0</v>
      </c>
      <c r="AD1726" s="73">
        <f t="shared" si="266"/>
        <v>0</v>
      </c>
    </row>
    <row r="1727" spans="1:30" x14ac:dyDescent="0.25">
      <c r="A1727" s="165"/>
      <c r="B1727" s="72" t="s">
        <v>14283</v>
      </c>
      <c r="C1727" s="64" t="s">
        <v>14284</v>
      </c>
      <c r="D1727" s="64" t="s">
        <v>7</v>
      </c>
      <c r="E1727" s="64" t="s">
        <v>14285</v>
      </c>
      <c r="F1727" s="64" t="s">
        <v>2909</v>
      </c>
      <c r="G1727" s="64" t="s">
        <v>1167</v>
      </c>
      <c r="H1727" s="65">
        <v>39672</v>
      </c>
      <c r="I1727" s="65">
        <v>41046</v>
      </c>
      <c r="J1727" s="93" t="s">
        <v>1</v>
      </c>
      <c r="K1727" s="101">
        <v>2130</v>
      </c>
      <c r="L1727" s="67">
        <f t="shared" si="260"/>
        <v>7.2403936765997795E-7</v>
      </c>
      <c r="M1727" s="66">
        <v>402.01592378399999</v>
      </c>
      <c r="N1727" s="73">
        <f t="shared" si="261"/>
        <v>7.7901377548847493E-6</v>
      </c>
      <c r="O1727" s="98">
        <v>2130</v>
      </c>
      <c r="P1727" s="67">
        <f t="shared" si="267"/>
        <v>7.8441520087921325E-7</v>
      </c>
      <c r="Q1727" s="66">
        <v>387.73581503399998</v>
      </c>
      <c r="R1727" s="105">
        <f t="shared" si="262"/>
        <v>1.1109308534106488E-5</v>
      </c>
      <c r="S1727" s="101">
        <v>1700</v>
      </c>
      <c r="T1727" s="67">
        <f t="shared" si="268"/>
        <v>7.446699618453819E-7</v>
      </c>
      <c r="U1727" s="66">
        <v>5.4323610340000004</v>
      </c>
      <c r="V1727" s="73">
        <f t="shared" si="269"/>
        <v>2.9009160093889119E-7</v>
      </c>
      <c r="W1727" s="98">
        <v>1700</v>
      </c>
      <c r="X1727" s="67">
        <f t="shared" si="263"/>
        <v>9.6586982292265027E-7</v>
      </c>
      <c r="Y1727" s="66">
        <v>5.4323610340000004</v>
      </c>
      <c r="Z1727" s="105">
        <f t="shared" si="264"/>
        <v>7.0228670955673951E-7</v>
      </c>
      <c r="AA1727" s="101">
        <v>0</v>
      </c>
      <c r="AB1727" s="67">
        <f t="shared" si="265"/>
        <v>0</v>
      </c>
      <c r="AC1727" s="66">
        <v>0</v>
      </c>
      <c r="AD1727" s="73">
        <f t="shared" si="266"/>
        <v>0</v>
      </c>
    </row>
    <row r="1728" spans="1:30" x14ac:dyDescent="0.25">
      <c r="A1728" s="165"/>
      <c r="B1728" s="72" t="s">
        <v>1401</v>
      </c>
      <c r="C1728" s="64" t="s">
        <v>1402</v>
      </c>
      <c r="D1728" s="64" t="s">
        <v>7</v>
      </c>
      <c r="E1728" s="64" t="s">
        <v>1403</v>
      </c>
      <c r="F1728" s="64" t="s">
        <v>1404</v>
      </c>
      <c r="G1728" s="64" t="s">
        <v>1227</v>
      </c>
      <c r="H1728" s="65">
        <v>38726</v>
      </c>
      <c r="I1728" s="65">
        <v>41960</v>
      </c>
      <c r="J1728" s="93" t="s">
        <v>1</v>
      </c>
      <c r="K1728" s="101">
        <v>3145</v>
      </c>
      <c r="L1728" s="67">
        <f t="shared" si="260"/>
        <v>1.0690628222021742E-6</v>
      </c>
      <c r="M1728" s="66">
        <v>400.71069760199902</v>
      </c>
      <c r="N1728" s="73">
        <f t="shared" si="261"/>
        <v>7.7648454936644376E-6</v>
      </c>
      <c r="O1728" s="98">
        <v>3145</v>
      </c>
      <c r="P1728" s="67">
        <f t="shared" si="267"/>
        <v>1.1582092989507632E-6</v>
      </c>
      <c r="Q1728" s="66">
        <v>210.30919510199999</v>
      </c>
      <c r="R1728" s="105">
        <f t="shared" si="262"/>
        <v>6.0257258817910338E-6</v>
      </c>
      <c r="S1728" s="101">
        <v>2700</v>
      </c>
      <c r="T1728" s="67">
        <f t="shared" si="268"/>
        <v>1.1827111158720771E-6</v>
      </c>
      <c r="U1728" s="66">
        <v>9.6052031020000008</v>
      </c>
      <c r="V1728" s="73">
        <f t="shared" si="269"/>
        <v>5.1292407256494288E-7</v>
      </c>
      <c r="W1728" s="98">
        <v>2700</v>
      </c>
      <c r="X1728" s="67">
        <f t="shared" si="263"/>
        <v>1.5340285422889154E-6</v>
      </c>
      <c r="Y1728" s="66">
        <v>9.6052031020000008</v>
      </c>
      <c r="Z1728" s="105">
        <f t="shared" si="264"/>
        <v>1.2417448764742333E-6</v>
      </c>
      <c r="AA1728" s="101">
        <v>0</v>
      </c>
      <c r="AB1728" s="67">
        <f t="shared" si="265"/>
        <v>0</v>
      </c>
      <c r="AC1728" s="66">
        <v>0</v>
      </c>
      <c r="AD1728" s="73">
        <f t="shared" si="266"/>
        <v>0</v>
      </c>
    </row>
    <row r="1729" spans="1:30" x14ac:dyDescent="0.25">
      <c r="A1729" s="165"/>
      <c r="B1729" s="72" t="s">
        <v>8204</v>
      </c>
      <c r="C1729" s="64" t="s">
        <v>8205</v>
      </c>
      <c r="D1729" s="64" t="s">
        <v>7</v>
      </c>
      <c r="E1729" s="64" t="s">
        <v>8206</v>
      </c>
      <c r="F1729" s="64" t="s">
        <v>1230</v>
      </c>
      <c r="G1729" s="64" t="s">
        <v>1167</v>
      </c>
      <c r="H1729" s="65">
        <v>40024</v>
      </c>
      <c r="I1729" s="65">
        <v>42002</v>
      </c>
      <c r="J1729" s="93" t="s">
        <v>1</v>
      </c>
      <c r="K1729" s="101">
        <v>250</v>
      </c>
      <c r="L1729" s="67">
        <f t="shared" si="260"/>
        <v>8.4981146438964553E-8</v>
      </c>
      <c r="M1729" s="66">
        <v>391.05291679099997</v>
      </c>
      <c r="N1729" s="73">
        <f t="shared" si="261"/>
        <v>7.5777000636625452E-6</v>
      </c>
      <c r="O1729" s="98">
        <v>250</v>
      </c>
      <c r="P1729" s="67">
        <f t="shared" si="267"/>
        <v>9.2067511840283233E-8</v>
      </c>
      <c r="Q1729" s="66">
        <v>345.91281304099999</v>
      </c>
      <c r="R1729" s="105">
        <f t="shared" si="262"/>
        <v>9.9110064558678673E-6</v>
      </c>
      <c r="S1729" s="101">
        <v>0</v>
      </c>
      <c r="T1729" s="67">
        <f t="shared" si="268"/>
        <v>0</v>
      </c>
      <c r="U1729" s="66">
        <v>0.28646104100000003</v>
      </c>
      <c r="V1729" s="73">
        <f t="shared" si="269"/>
        <v>1.5297205298065862E-8</v>
      </c>
      <c r="W1729" s="98">
        <v>0</v>
      </c>
      <c r="X1729" s="67">
        <f t="shared" si="263"/>
        <v>0</v>
      </c>
      <c r="Y1729" s="66">
        <v>0.28646104100000003</v>
      </c>
      <c r="Z1729" s="105">
        <f t="shared" si="264"/>
        <v>3.7033212748740193E-8</v>
      </c>
      <c r="AA1729" s="101">
        <v>0</v>
      </c>
      <c r="AB1729" s="67">
        <f t="shared" si="265"/>
        <v>0</v>
      </c>
      <c r="AC1729" s="66">
        <v>0</v>
      </c>
      <c r="AD1729" s="73">
        <f t="shared" si="266"/>
        <v>0</v>
      </c>
    </row>
    <row r="1730" spans="1:30" x14ac:dyDescent="0.25">
      <c r="A1730" s="165"/>
      <c r="B1730" s="72" t="s">
        <v>5881</v>
      </c>
      <c r="C1730" s="64" t="s">
        <v>5882</v>
      </c>
      <c r="D1730" s="64" t="s">
        <v>2</v>
      </c>
      <c r="E1730" s="64" t="s">
        <v>5883</v>
      </c>
      <c r="F1730" s="64" t="s">
        <v>1562</v>
      </c>
      <c r="G1730" s="64" t="s">
        <v>1167</v>
      </c>
      <c r="H1730" s="65">
        <v>38720</v>
      </c>
      <c r="I1730" s="65">
        <v>38891</v>
      </c>
      <c r="J1730" s="93" t="s">
        <v>1</v>
      </c>
      <c r="K1730" s="101">
        <v>39320</v>
      </c>
      <c r="L1730" s="67">
        <f t="shared" si="260"/>
        <v>1.3365834711920345E-5</v>
      </c>
      <c r="M1730" s="66">
        <v>387.42310103400001</v>
      </c>
      <c r="N1730" s="73">
        <f t="shared" si="261"/>
        <v>7.5073626389512939E-6</v>
      </c>
      <c r="O1730" s="98">
        <v>39230</v>
      </c>
      <c r="P1730" s="67">
        <f t="shared" si="267"/>
        <v>1.4447233957977246E-5</v>
      </c>
      <c r="Q1730" s="66">
        <v>382.01392103400002</v>
      </c>
      <c r="R1730" s="105">
        <f t="shared" si="262"/>
        <v>1.0945366273988273E-5</v>
      </c>
      <c r="S1730" s="101">
        <v>35800</v>
      </c>
      <c r="T1730" s="67">
        <f t="shared" si="268"/>
        <v>1.568187331415569E-5</v>
      </c>
      <c r="U1730" s="66">
        <v>242.74071353400001</v>
      </c>
      <c r="V1730" s="73">
        <f t="shared" si="269"/>
        <v>1.2962511468107778E-5</v>
      </c>
      <c r="W1730" s="98">
        <v>32900</v>
      </c>
      <c r="X1730" s="67">
        <f t="shared" si="263"/>
        <v>1.8692421867150117E-5</v>
      </c>
      <c r="Y1730" s="66">
        <v>154.660113534</v>
      </c>
      <c r="Z1730" s="105">
        <f t="shared" si="264"/>
        <v>1.9994205383931893E-5</v>
      </c>
      <c r="AA1730" s="101">
        <v>2900</v>
      </c>
      <c r="AB1730" s="67">
        <f t="shared" si="265"/>
        <v>5.5468530425610745E-6</v>
      </c>
      <c r="AC1730" s="66">
        <v>88.080600000000004</v>
      </c>
      <c r="AD1730" s="73">
        <f t="shared" si="266"/>
        <v>8.0137983400133879E-6</v>
      </c>
    </row>
    <row r="1731" spans="1:30" x14ac:dyDescent="0.25">
      <c r="A1731" s="165"/>
      <c r="B1731" s="72" t="s">
        <v>14680</v>
      </c>
      <c r="C1731" s="64" t="s">
        <v>14681</v>
      </c>
      <c r="D1731" s="64" t="s">
        <v>4</v>
      </c>
      <c r="E1731" s="64" t="s">
        <v>10230</v>
      </c>
      <c r="F1731" s="64" t="s">
        <v>1226</v>
      </c>
      <c r="G1731" s="64" t="s">
        <v>1227</v>
      </c>
      <c r="H1731" s="65">
        <v>40045</v>
      </c>
      <c r="I1731" s="65">
        <v>42003</v>
      </c>
      <c r="J1731" s="93" t="s">
        <v>1</v>
      </c>
      <c r="K1731" s="101">
        <v>10764</v>
      </c>
      <c r="L1731" s="67">
        <f t="shared" si="260"/>
        <v>3.6589482410760578E-6</v>
      </c>
      <c r="M1731" s="66">
        <v>386.98438449999901</v>
      </c>
      <c r="N1731" s="73">
        <f t="shared" si="261"/>
        <v>7.4988613283488571E-6</v>
      </c>
      <c r="O1731" s="98">
        <v>10764</v>
      </c>
      <c r="P1731" s="67">
        <f t="shared" si="267"/>
        <v>3.9640587897952354E-6</v>
      </c>
      <c r="Q1731" s="66">
        <v>386.98438449999901</v>
      </c>
      <c r="R1731" s="105">
        <f t="shared" si="262"/>
        <v>1.1087778736444043E-5</v>
      </c>
      <c r="S1731" s="101">
        <v>9540</v>
      </c>
      <c r="T1731" s="67">
        <f t="shared" si="268"/>
        <v>4.1789126094146728E-6</v>
      </c>
      <c r="U1731" s="66">
        <v>60.150188999999997</v>
      </c>
      <c r="V1731" s="73">
        <f t="shared" si="269"/>
        <v>3.2120590871219478E-6</v>
      </c>
      <c r="W1731" s="98">
        <v>4980</v>
      </c>
      <c r="X1731" s="67">
        <f t="shared" si="263"/>
        <v>2.8294304224439994E-6</v>
      </c>
      <c r="Y1731" s="66">
        <v>23.707464000000002</v>
      </c>
      <c r="Z1731" s="105">
        <f t="shared" si="264"/>
        <v>3.0648619965222397E-6</v>
      </c>
      <c r="AA1731" s="101">
        <v>4560</v>
      </c>
      <c r="AB1731" s="67">
        <f t="shared" si="265"/>
        <v>8.7219482324408619E-6</v>
      </c>
      <c r="AC1731" s="66">
        <v>36.442725000000003</v>
      </c>
      <c r="AD1731" s="73">
        <f t="shared" si="266"/>
        <v>3.3156523583009695E-6</v>
      </c>
    </row>
    <row r="1732" spans="1:30" x14ac:dyDescent="0.25">
      <c r="A1732" s="165"/>
      <c r="B1732" s="72" t="s">
        <v>13093</v>
      </c>
      <c r="C1732" s="64" t="s">
        <v>13094</v>
      </c>
      <c r="D1732" s="64" t="s">
        <v>7</v>
      </c>
      <c r="E1732" s="64" t="s">
        <v>11091</v>
      </c>
      <c r="F1732" s="64" t="s">
        <v>1230</v>
      </c>
      <c r="G1732" s="64" t="s">
        <v>1167</v>
      </c>
      <c r="H1732" s="65">
        <v>38733</v>
      </c>
      <c r="I1732" s="65">
        <v>41845</v>
      </c>
      <c r="J1732" s="93" t="s">
        <v>1</v>
      </c>
      <c r="K1732" s="101">
        <v>70400</v>
      </c>
      <c r="L1732" s="67">
        <f t="shared" ref="L1732:L1795" si="270">K1732/$K$5777</f>
        <v>2.3930690837212417E-5</v>
      </c>
      <c r="M1732" s="66">
        <v>384.883049999999</v>
      </c>
      <c r="N1732" s="73">
        <f t="shared" ref="N1732:N1795" si="271">M1732/$M$5777</f>
        <v>7.4581423312752808E-6</v>
      </c>
      <c r="O1732" s="98">
        <v>70400</v>
      </c>
      <c r="P1732" s="67">
        <f t="shared" si="267"/>
        <v>2.5926211334223761E-5</v>
      </c>
      <c r="Q1732" s="66">
        <v>384.883049999999</v>
      </c>
      <c r="R1732" s="105">
        <f t="shared" ref="R1732:R1795" si="272">Q1732/Q$5777</f>
        <v>1.102757183166839E-5</v>
      </c>
      <c r="S1732" s="101">
        <v>70400</v>
      </c>
      <c r="T1732" s="67">
        <f t="shared" si="268"/>
        <v>3.0838097243479347E-5</v>
      </c>
      <c r="U1732" s="66">
        <v>384.883049999999</v>
      </c>
      <c r="V1732" s="73">
        <f t="shared" si="269"/>
        <v>2.0553004384270644E-5</v>
      </c>
      <c r="W1732" s="98">
        <v>70400</v>
      </c>
      <c r="X1732" s="67">
        <f t="shared" ref="X1732:X1795" si="273">W1732/$W$5777</f>
        <v>3.9998373843385047E-5</v>
      </c>
      <c r="Y1732" s="66">
        <v>384.883049999999</v>
      </c>
      <c r="Z1732" s="105">
        <f t="shared" ref="Z1732:Z1795" si="274">Y1732/$Y$5777</f>
        <v>4.9757048373059469E-5</v>
      </c>
      <c r="AA1732" s="101">
        <v>0</v>
      </c>
      <c r="AB1732" s="67">
        <f t="shared" ref="AB1732:AB1795" si="275">AA1732/$AA$5777</f>
        <v>0</v>
      </c>
      <c r="AC1732" s="66">
        <v>0</v>
      </c>
      <c r="AD1732" s="73">
        <f t="shared" ref="AD1732:AD1795" si="276">AC1732/$AC$5777</f>
        <v>0</v>
      </c>
    </row>
    <row r="1733" spans="1:30" x14ac:dyDescent="0.25">
      <c r="A1733" s="165"/>
      <c r="B1733" s="72" t="s">
        <v>15066</v>
      </c>
      <c r="C1733" s="64" t="s">
        <v>15067</v>
      </c>
      <c r="D1733" s="64" t="s">
        <v>7</v>
      </c>
      <c r="E1733" s="64" t="s">
        <v>15068</v>
      </c>
      <c r="F1733" s="64" t="s">
        <v>1216</v>
      </c>
      <c r="G1733" s="64" t="s">
        <v>1216</v>
      </c>
      <c r="H1733" s="65">
        <v>39541</v>
      </c>
      <c r="I1733" s="65">
        <v>42002</v>
      </c>
      <c r="J1733" s="93" t="s">
        <v>1</v>
      </c>
      <c r="K1733" s="101">
        <v>7760</v>
      </c>
      <c r="L1733" s="67">
        <f t="shared" si="270"/>
        <v>2.6378147854654596E-6</v>
      </c>
      <c r="M1733" s="66">
        <v>384.70393899999902</v>
      </c>
      <c r="N1733" s="73">
        <f t="shared" si="271"/>
        <v>7.45467157481797E-6</v>
      </c>
      <c r="O1733" s="98">
        <v>7760</v>
      </c>
      <c r="P1733" s="67">
        <f t="shared" ref="P1733:P1796" si="277">O1733/$O$5777</f>
        <v>2.8577755675223919E-6</v>
      </c>
      <c r="Q1733" s="66">
        <v>384.70393899999902</v>
      </c>
      <c r="R1733" s="105">
        <f t="shared" si="272"/>
        <v>1.1022439988584258E-5</v>
      </c>
      <c r="S1733" s="101">
        <v>6060</v>
      </c>
      <c r="T1733" s="67">
        <f t="shared" ref="T1733:T1796" si="278">S1733/$S$5777</f>
        <v>2.6545293934017731E-6</v>
      </c>
      <c r="U1733" s="66">
        <v>24.799872000000001</v>
      </c>
      <c r="V1733" s="73">
        <f t="shared" ref="V1733:V1796" si="279">U1733/$U$5777</f>
        <v>1.3243292422083855E-6</v>
      </c>
      <c r="W1733" s="98">
        <v>4560</v>
      </c>
      <c r="X1733" s="67">
        <f t="shared" si="273"/>
        <v>2.5908037603101681E-6</v>
      </c>
      <c r="Y1733" s="66">
        <v>14.714247</v>
      </c>
      <c r="Z1733" s="105">
        <f t="shared" si="274"/>
        <v>1.9022336778721408E-6</v>
      </c>
      <c r="AA1733" s="101">
        <v>1500</v>
      </c>
      <c r="AB1733" s="67">
        <f t="shared" si="275"/>
        <v>2.8690619185660729E-6</v>
      </c>
      <c r="AC1733" s="66">
        <v>10.085625</v>
      </c>
      <c r="AD1733" s="73">
        <f t="shared" si="276"/>
        <v>9.1761596631945648E-7</v>
      </c>
    </row>
    <row r="1734" spans="1:30" x14ac:dyDescent="0.25">
      <c r="A1734" s="165"/>
      <c r="B1734" s="72" t="s">
        <v>9849</v>
      </c>
      <c r="C1734" s="64" t="s">
        <v>9850</v>
      </c>
      <c r="D1734" s="64" t="s">
        <v>0</v>
      </c>
      <c r="E1734" s="64" t="s">
        <v>9851</v>
      </c>
      <c r="F1734" s="64" t="s">
        <v>493</v>
      </c>
      <c r="G1734" s="64" t="s">
        <v>1167</v>
      </c>
      <c r="H1734" s="65">
        <v>38757</v>
      </c>
      <c r="I1734" s="65">
        <v>41935</v>
      </c>
      <c r="J1734" s="93" t="s">
        <v>1</v>
      </c>
      <c r="K1734" s="101">
        <v>118524</v>
      </c>
      <c r="L1734" s="67">
        <f t="shared" si="270"/>
        <v>4.0289221602127341E-5</v>
      </c>
      <c r="M1734" s="66">
        <v>384.52925549999998</v>
      </c>
      <c r="N1734" s="73">
        <f t="shared" si="271"/>
        <v>7.4512866130590193E-6</v>
      </c>
      <c r="O1734" s="98">
        <v>118524</v>
      </c>
      <c r="P1734" s="67">
        <f t="shared" si="277"/>
        <v>4.364883909343092E-5</v>
      </c>
      <c r="Q1734" s="66">
        <v>384.52925549999998</v>
      </c>
      <c r="R1734" s="105">
        <f t="shared" si="272"/>
        <v>1.101743500111067E-5</v>
      </c>
      <c r="S1734" s="101">
        <v>56400</v>
      </c>
      <c r="T1734" s="67">
        <f t="shared" si="278"/>
        <v>2.4705521087105612E-5</v>
      </c>
      <c r="U1734" s="66">
        <v>185.70644999999999</v>
      </c>
      <c r="V1734" s="73">
        <f t="shared" si="279"/>
        <v>9.9168448208809067E-6</v>
      </c>
      <c r="W1734" s="98">
        <v>56400</v>
      </c>
      <c r="X1734" s="67">
        <f t="shared" si="273"/>
        <v>3.2044151772257339E-5</v>
      </c>
      <c r="Y1734" s="66">
        <v>185.70644999999999</v>
      </c>
      <c r="Z1734" s="105">
        <f t="shared" si="274"/>
        <v>2.4007824755699617E-5</v>
      </c>
      <c r="AA1734" s="101">
        <v>0</v>
      </c>
      <c r="AB1734" s="67">
        <f t="shared" si="275"/>
        <v>0</v>
      </c>
      <c r="AC1734" s="66">
        <v>0</v>
      </c>
      <c r="AD1734" s="73">
        <f t="shared" si="276"/>
        <v>0</v>
      </c>
    </row>
    <row r="1735" spans="1:30" x14ac:dyDescent="0.25">
      <c r="A1735" s="165"/>
      <c r="B1735" s="72" t="s">
        <v>12402</v>
      </c>
      <c r="C1735" s="64" t="s">
        <v>12403</v>
      </c>
      <c r="D1735" s="64" t="s">
        <v>8</v>
      </c>
      <c r="E1735" s="64" t="s">
        <v>12404</v>
      </c>
      <c r="F1735" s="64" t="s">
        <v>437</v>
      </c>
      <c r="G1735" s="64" t="s">
        <v>1269</v>
      </c>
      <c r="H1735" s="65">
        <v>39017</v>
      </c>
      <c r="I1735" s="65">
        <v>41919</v>
      </c>
      <c r="J1735" s="93" t="s">
        <v>1</v>
      </c>
      <c r="K1735" s="101">
        <v>59860</v>
      </c>
      <c r="L1735" s="67">
        <f t="shared" si="270"/>
        <v>2.0347885703345674E-5</v>
      </c>
      <c r="M1735" s="66">
        <v>384.01505500000002</v>
      </c>
      <c r="N1735" s="73">
        <f t="shared" si="271"/>
        <v>7.4413225979749238E-6</v>
      </c>
      <c r="O1735" s="98">
        <v>59860</v>
      </c>
      <c r="P1735" s="67">
        <f t="shared" si="277"/>
        <v>2.2044645035037418E-5</v>
      </c>
      <c r="Q1735" s="66">
        <v>384.01505500000002</v>
      </c>
      <c r="R1735" s="105">
        <f t="shared" si="272"/>
        <v>1.1002702258399269E-5</v>
      </c>
      <c r="S1735" s="101">
        <v>59860</v>
      </c>
      <c r="T1735" s="67">
        <f t="shared" si="278"/>
        <v>2.6221143480037976E-5</v>
      </c>
      <c r="U1735" s="66">
        <v>311.43289499999997</v>
      </c>
      <c r="V1735" s="73">
        <f t="shared" si="279"/>
        <v>1.663071849056776E-5</v>
      </c>
      <c r="W1735" s="98">
        <v>59860</v>
      </c>
      <c r="X1735" s="67">
        <f t="shared" si="273"/>
        <v>3.4009980941264617E-5</v>
      </c>
      <c r="Y1735" s="66">
        <v>311.43289499999997</v>
      </c>
      <c r="Z1735" s="105">
        <f t="shared" si="274"/>
        <v>4.0261533007174489E-5</v>
      </c>
      <c r="AA1735" s="101">
        <v>0</v>
      </c>
      <c r="AB1735" s="67">
        <f t="shared" si="275"/>
        <v>0</v>
      </c>
      <c r="AC1735" s="66">
        <v>0</v>
      </c>
      <c r="AD1735" s="73">
        <f t="shared" si="276"/>
        <v>0</v>
      </c>
    </row>
    <row r="1736" spans="1:30" x14ac:dyDescent="0.25">
      <c r="A1736" s="165"/>
      <c r="B1736" s="72" t="s">
        <v>8955</v>
      </c>
      <c r="C1736" s="64" t="s">
        <v>8956</v>
      </c>
      <c r="D1736" s="64" t="s">
        <v>0</v>
      </c>
      <c r="E1736" s="64" t="s">
        <v>8957</v>
      </c>
      <c r="F1736" s="64" t="s">
        <v>1215</v>
      </c>
      <c r="G1736" s="64" t="s">
        <v>1216</v>
      </c>
      <c r="H1736" s="65">
        <v>38722</v>
      </c>
      <c r="I1736" s="65">
        <v>41995</v>
      </c>
      <c r="J1736" s="93" t="s">
        <v>1</v>
      </c>
      <c r="K1736" s="101">
        <v>103500</v>
      </c>
      <c r="L1736" s="67">
        <f t="shared" si="270"/>
        <v>3.5182194625731326E-5</v>
      </c>
      <c r="M1736" s="66">
        <v>380.82486886700002</v>
      </c>
      <c r="N1736" s="73">
        <f t="shared" si="271"/>
        <v>7.3795041774360759E-6</v>
      </c>
      <c r="O1736" s="98">
        <v>103400</v>
      </c>
      <c r="P1736" s="67">
        <f t="shared" si="277"/>
        <v>3.8079122897141146E-5</v>
      </c>
      <c r="Q1736" s="66">
        <v>377.247268867</v>
      </c>
      <c r="R1736" s="105">
        <f t="shared" si="272"/>
        <v>1.0808793361338129E-5</v>
      </c>
      <c r="S1736" s="101">
        <v>61900</v>
      </c>
      <c r="T1736" s="67">
        <f t="shared" si="278"/>
        <v>2.7114747434252435E-5</v>
      </c>
      <c r="U1736" s="66">
        <v>250.201880466999</v>
      </c>
      <c r="V1736" s="73">
        <f t="shared" si="279"/>
        <v>1.336094261929956E-5</v>
      </c>
      <c r="W1736" s="98">
        <v>61300</v>
      </c>
      <c r="X1736" s="67">
        <f t="shared" si="273"/>
        <v>3.4828129497152042E-5</v>
      </c>
      <c r="Y1736" s="66">
        <v>245.495255466999</v>
      </c>
      <c r="Z1736" s="105">
        <f t="shared" si="274"/>
        <v>3.173722329842297E-5</v>
      </c>
      <c r="AA1736" s="101">
        <v>600</v>
      </c>
      <c r="AB1736" s="67">
        <f t="shared" si="275"/>
        <v>1.1476247674264292E-6</v>
      </c>
      <c r="AC1736" s="66">
        <v>4.7066249999999998</v>
      </c>
      <c r="AD1736" s="73">
        <f t="shared" si="276"/>
        <v>4.28220784282413E-7</v>
      </c>
    </row>
    <row r="1737" spans="1:30" x14ac:dyDescent="0.25">
      <c r="A1737" s="165"/>
      <c r="B1737" s="72" t="s">
        <v>11964</v>
      </c>
      <c r="C1737" s="64" t="s">
        <v>11965</v>
      </c>
      <c r="D1737" s="64" t="s">
        <v>7</v>
      </c>
      <c r="E1737" s="64" t="s">
        <v>11520</v>
      </c>
      <c r="F1737" s="64" t="s">
        <v>2909</v>
      </c>
      <c r="G1737" s="64" t="s">
        <v>1167</v>
      </c>
      <c r="H1737" s="65">
        <v>39401</v>
      </c>
      <c r="I1737" s="65">
        <v>41897</v>
      </c>
      <c r="J1737" s="93" t="s">
        <v>1</v>
      </c>
      <c r="K1737" s="101">
        <v>64560</v>
      </c>
      <c r="L1737" s="67">
        <f t="shared" si="270"/>
        <v>2.1945531256398205E-5</v>
      </c>
      <c r="M1737" s="66">
        <v>375.23513700000001</v>
      </c>
      <c r="N1737" s="73">
        <f t="shared" si="271"/>
        <v>7.2711881166021384E-6</v>
      </c>
      <c r="O1737" s="98">
        <v>64560</v>
      </c>
      <c r="P1737" s="67">
        <f t="shared" si="277"/>
        <v>2.3775514257634745E-5</v>
      </c>
      <c r="Q1737" s="66">
        <v>375.23513700000001</v>
      </c>
      <c r="R1737" s="105">
        <f t="shared" si="272"/>
        <v>1.075114226784848E-5</v>
      </c>
      <c r="S1737" s="101">
        <v>61380</v>
      </c>
      <c r="T1737" s="67">
        <f t="shared" si="278"/>
        <v>2.6886966034158554E-5</v>
      </c>
      <c r="U1737" s="66">
        <v>364.69296000000003</v>
      </c>
      <c r="V1737" s="73">
        <f t="shared" si="279"/>
        <v>1.9474840489319182E-5</v>
      </c>
      <c r="W1737" s="98">
        <v>61380</v>
      </c>
      <c r="X1737" s="67">
        <f t="shared" si="273"/>
        <v>3.487358219470134E-5</v>
      </c>
      <c r="Y1737" s="66">
        <v>364.69296000000003</v>
      </c>
      <c r="Z1737" s="105">
        <f t="shared" si="274"/>
        <v>4.7146906708503505E-5</v>
      </c>
      <c r="AA1737" s="101">
        <v>0</v>
      </c>
      <c r="AB1737" s="67">
        <f t="shared" si="275"/>
        <v>0</v>
      </c>
      <c r="AC1737" s="66">
        <v>0</v>
      </c>
      <c r="AD1737" s="73">
        <f t="shared" si="276"/>
        <v>0</v>
      </c>
    </row>
    <row r="1738" spans="1:30" x14ac:dyDescent="0.25">
      <c r="A1738" s="165"/>
      <c r="B1738" s="72" t="s">
        <v>8589</v>
      </c>
      <c r="C1738" s="64" t="s">
        <v>8590</v>
      </c>
      <c r="D1738" s="64" t="s">
        <v>4</v>
      </c>
      <c r="E1738" s="64" t="s">
        <v>8591</v>
      </c>
      <c r="F1738" s="64" t="s">
        <v>1496</v>
      </c>
      <c r="G1738" s="64" t="s">
        <v>1216</v>
      </c>
      <c r="H1738" s="65">
        <v>38721</v>
      </c>
      <c r="I1738" s="65">
        <v>40015</v>
      </c>
      <c r="J1738" s="93" t="s">
        <v>1</v>
      </c>
      <c r="K1738" s="101">
        <v>94690</v>
      </c>
      <c r="L1738" s="67">
        <f t="shared" si="270"/>
        <v>3.2187459025222213E-5</v>
      </c>
      <c r="M1738" s="66">
        <v>372.13684116799999</v>
      </c>
      <c r="N1738" s="73">
        <f t="shared" si="271"/>
        <v>7.2111503173292084E-6</v>
      </c>
      <c r="O1738" s="98">
        <v>94690</v>
      </c>
      <c r="P1738" s="67">
        <f t="shared" si="277"/>
        <v>3.487149078462568E-5</v>
      </c>
      <c r="Q1738" s="66">
        <v>372.13684116799999</v>
      </c>
      <c r="R1738" s="105">
        <f t="shared" si="272"/>
        <v>1.0662370679068099E-5</v>
      </c>
      <c r="S1738" s="101">
        <v>85190</v>
      </c>
      <c r="T1738" s="67">
        <f t="shared" si="278"/>
        <v>3.7316725911534164E-5</v>
      </c>
      <c r="U1738" s="66">
        <v>336.36552366799998</v>
      </c>
      <c r="V1738" s="73">
        <f t="shared" si="279"/>
        <v>1.7962137024911625E-5</v>
      </c>
      <c r="W1738" s="98">
        <v>85190</v>
      </c>
      <c r="X1738" s="67">
        <f t="shared" si="273"/>
        <v>4.8401441302812109E-5</v>
      </c>
      <c r="Y1738" s="66">
        <v>336.36552366799998</v>
      </c>
      <c r="Z1738" s="105">
        <f t="shared" si="274"/>
        <v>4.3484782279131798E-5</v>
      </c>
      <c r="AA1738" s="101">
        <v>0</v>
      </c>
      <c r="AB1738" s="67">
        <f t="shared" si="275"/>
        <v>0</v>
      </c>
      <c r="AC1738" s="66">
        <v>0</v>
      </c>
      <c r="AD1738" s="73">
        <f t="shared" si="276"/>
        <v>0</v>
      </c>
    </row>
    <row r="1739" spans="1:30" x14ac:dyDescent="0.25">
      <c r="A1739" s="165"/>
      <c r="B1739" s="72" t="s">
        <v>6446</v>
      </c>
      <c r="C1739" s="64" t="s">
        <v>6442</v>
      </c>
      <c r="D1739" s="64" t="s">
        <v>7</v>
      </c>
      <c r="E1739" s="64" t="s">
        <v>6447</v>
      </c>
      <c r="F1739" s="64" t="s">
        <v>1215</v>
      </c>
      <c r="G1739" s="64" t="s">
        <v>1216</v>
      </c>
      <c r="H1739" s="65">
        <v>38721</v>
      </c>
      <c r="I1739" s="65">
        <v>41382</v>
      </c>
      <c r="J1739" s="93" t="s">
        <v>1</v>
      </c>
      <c r="K1739" s="101">
        <v>92600</v>
      </c>
      <c r="L1739" s="67">
        <f t="shared" si="270"/>
        <v>3.1477016640992468E-5</v>
      </c>
      <c r="M1739" s="66">
        <v>370.510707800001</v>
      </c>
      <c r="N1739" s="73">
        <f t="shared" si="271"/>
        <v>7.1796396178890211E-6</v>
      </c>
      <c r="O1739" s="98">
        <v>92600</v>
      </c>
      <c r="P1739" s="67">
        <f t="shared" si="277"/>
        <v>3.410180638564091E-5</v>
      </c>
      <c r="Q1739" s="66">
        <v>370.510707800001</v>
      </c>
      <c r="R1739" s="105">
        <f t="shared" si="272"/>
        <v>1.0615779116972855E-5</v>
      </c>
      <c r="S1739" s="101">
        <v>79500</v>
      </c>
      <c r="T1739" s="67">
        <f t="shared" si="278"/>
        <v>3.4824271745122272E-5</v>
      </c>
      <c r="U1739" s="66">
        <v>240.6465</v>
      </c>
      <c r="V1739" s="73">
        <f t="shared" si="279"/>
        <v>1.2850679107742984E-5</v>
      </c>
      <c r="W1739" s="98">
        <v>79500</v>
      </c>
      <c r="X1739" s="67">
        <f t="shared" si="273"/>
        <v>4.5168618189618058E-5</v>
      </c>
      <c r="Y1739" s="66">
        <v>240.6465</v>
      </c>
      <c r="Z1739" s="105">
        <f t="shared" si="274"/>
        <v>3.1110384157752557E-5</v>
      </c>
      <c r="AA1739" s="101">
        <v>0</v>
      </c>
      <c r="AB1739" s="67">
        <f t="shared" si="275"/>
        <v>0</v>
      </c>
      <c r="AC1739" s="66">
        <v>0</v>
      </c>
      <c r="AD1739" s="73">
        <f t="shared" si="276"/>
        <v>0</v>
      </c>
    </row>
    <row r="1740" spans="1:30" x14ac:dyDescent="0.25">
      <c r="A1740" s="165"/>
      <c r="B1740" s="72" t="s">
        <v>10000</v>
      </c>
      <c r="C1740" s="64" t="s">
        <v>10001</v>
      </c>
      <c r="D1740" s="64" t="s">
        <v>7</v>
      </c>
      <c r="E1740" s="64" t="s">
        <v>10002</v>
      </c>
      <c r="F1740" s="64" t="s">
        <v>1496</v>
      </c>
      <c r="G1740" s="64" t="s">
        <v>1216</v>
      </c>
      <c r="H1740" s="65">
        <v>38853</v>
      </c>
      <c r="I1740" s="65">
        <v>41799</v>
      </c>
      <c r="J1740" s="93" t="s">
        <v>1</v>
      </c>
      <c r="K1740" s="101">
        <v>0</v>
      </c>
      <c r="L1740" s="67">
        <f t="shared" si="270"/>
        <v>0</v>
      </c>
      <c r="M1740" s="66">
        <v>370.15742289000002</v>
      </c>
      <c r="N1740" s="73">
        <f t="shared" si="271"/>
        <v>7.1727937743469911E-6</v>
      </c>
      <c r="O1740" s="98">
        <v>0</v>
      </c>
      <c r="P1740" s="67">
        <f t="shared" si="277"/>
        <v>0</v>
      </c>
      <c r="Q1740" s="66">
        <v>370.15742289000002</v>
      </c>
      <c r="R1740" s="105">
        <f t="shared" si="272"/>
        <v>1.060565688705891E-5</v>
      </c>
      <c r="S1740" s="101">
        <v>0</v>
      </c>
      <c r="T1740" s="67">
        <f t="shared" si="278"/>
        <v>0</v>
      </c>
      <c r="U1740" s="66">
        <v>0.10742288999999999</v>
      </c>
      <c r="V1740" s="73">
        <f t="shared" si="279"/>
        <v>5.7364519667494547E-9</v>
      </c>
      <c r="W1740" s="98">
        <v>0</v>
      </c>
      <c r="X1740" s="67">
        <f t="shared" si="273"/>
        <v>0</v>
      </c>
      <c r="Y1740" s="66">
        <v>0.10742288999999999</v>
      </c>
      <c r="Z1740" s="105">
        <f t="shared" si="274"/>
        <v>1.3887454732298187E-8</v>
      </c>
      <c r="AA1740" s="101">
        <v>0</v>
      </c>
      <c r="AB1740" s="67">
        <f t="shared" si="275"/>
        <v>0</v>
      </c>
      <c r="AC1740" s="66">
        <v>0</v>
      </c>
      <c r="AD1740" s="73">
        <f t="shared" si="276"/>
        <v>0</v>
      </c>
    </row>
    <row r="1741" spans="1:30" x14ac:dyDescent="0.25">
      <c r="A1741" s="165"/>
      <c r="B1741" s="72" t="s">
        <v>13652</v>
      </c>
      <c r="C1741" s="64" t="s">
        <v>13653</v>
      </c>
      <c r="D1741" s="64" t="s">
        <v>0</v>
      </c>
      <c r="E1741" s="64" t="s">
        <v>13654</v>
      </c>
      <c r="F1741" s="64" t="s">
        <v>1215</v>
      </c>
      <c r="G1741" s="64" t="s">
        <v>1216</v>
      </c>
      <c r="H1741" s="65">
        <v>39688</v>
      </c>
      <c r="I1741" s="65">
        <v>42002</v>
      </c>
      <c r="J1741" s="93" t="s">
        <v>1</v>
      </c>
      <c r="K1741" s="101">
        <v>92754</v>
      </c>
      <c r="L1741" s="67">
        <f t="shared" si="270"/>
        <v>3.1529365027198873E-5</v>
      </c>
      <c r="M1741" s="66">
        <v>368.67199596</v>
      </c>
      <c r="N1741" s="73">
        <f t="shared" si="271"/>
        <v>7.1440096398764051E-6</v>
      </c>
      <c r="O1741" s="98">
        <v>92750</v>
      </c>
      <c r="P1741" s="67">
        <f t="shared" si="277"/>
        <v>3.4157046892745084E-5</v>
      </c>
      <c r="Q1741" s="66">
        <v>367.17199596</v>
      </c>
      <c r="R1741" s="105">
        <f t="shared" si="272"/>
        <v>1.0520119189519949E-5</v>
      </c>
      <c r="S1741" s="101">
        <v>77150</v>
      </c>
      <c r="T1741" s="67">
        <f t="shared" si="278"/>
        <v>3.379487503315954E-5</v>
      </c>
      <c r="U1741" s="66">
        <v>316.45020096000002</v>
      </c>
      <c r="V1741" s="73">
        <f t="shared" si="279"/>
        <v>1.6898645881480684E-5</v>
      </c>
      <c r="W1741" s="98">
        <v>77150</v>
      </c>
      <c r="X1741" s="67">
        <f t="shared" si="273"/>
        <v>4.3833445199107335E-5</v>
      </c>
      <c r="Y1741" s="66">
        <v>316.45020096000002</v>
      </c>
      <c r="Z1741" s="105">
        <f t="shared" si="274"/>
        <v>4.0910162078665586E-5</v>
      </c>
      <c r="AA1741" s="101">
        <v>0</v>
      </c>
      <c r="AB1741" s="67">
        <f t="shared" si="275"/>
        <v>0</v>
      </c>
      <c r="AC1741" s="66">
        <v>0</v>
      </c>
      <c r="AD1741" s="73">
        <f t="shared" si="276"/>
        <v>0</v>
      </c>
    </row>
    <row r="1742" spans="1:30" x14ac:dyDescent="0.25">
      <c r="A1742" s="165"/>
      <c r="B1742" s="72" t="s">
        <v>9627</v>
      </c>
      <c r="C1742" s="64" t="s">
        <v>9628</v>
      </c>
      <c r="D1742" s="64" t="s">
        <v>7</v>
      </c>
      <c r="E1742" s="64" t="s">
        <v>9629</v>
      </c>
      <c r="F1742" s="64" t="s">
        <v>1215</v>
      </c>
      <c r="G1742" s="64" t="s">
        <v>1216</v>
      </c>
      <c r="H1742" s="65">
        <v>38720</v>
      </c>
      <c r="I1742" s="65">
        <v>38804</v>
      </c>
      <c r="J1742" s="93" t="s">
        <v>1</v>
      </c>
      <c r="K1742" s="101">
        <v>61380</v>
      </c>
      <c r="L1742" s="67">
        <f t="shared" si="270"/>
        <v>2.0864571073694578E-5</v>
      </c>
      <c r="M1742" s="66">
        <v>368.08267499999999</v>
      </c>
      <c r="N1742" s="73">
        <f t="shared" si="271"/>
        <v>7.1325899642152299E-6</v>
      </c>
      <c r="O1742" s="98">
        <v>61380</v>
      </c>
      <c r="P1742" s="67">
        <f t="shared" si="277"/>
        <v>2.2604415507026341E-5</v>
      </c>
      <c r="Q1742" s="66">
        <v>368.08267499999999</v>
      </c>
      <c r="R1742" s="105">
        <f t="shared" si="272"/>
        <v>1.0546211735110602E-5</v>
      </c>
      <c r="S1742" s="101">
        <v>61380</v>
      </c>
      <c r="T1742" s="67">
        <f t="shared" si="278"/>
        <v>2.6886966034158554E-5</v>
      </c>
      <c r="U1742" s="66">
        <v>368.08267499999999</v>
      </c>
      <c r="V1742" s="73">
        <f t="shared" si="279"/>
        <v>1.9655853467823762E-5</v>
      </c>
      <c r="W1742" s="98">
        <v>61200</v>
      </c>
      <c r="X1742" s="67">
        <f t="shared" si="273"/>
        <v>3.4771313625215414E-5</v>
      </c>
      <c r="Y1742" s="66">
        <v>366.87240000000003</v>
      </c>
      <c r="Z1742" s="105">
        <f t="shared" si="274"/>
        <v>4.7428661131064283E-5</v>
      </c>
      <c r="AA1742" s="101">
        <v>180</v>
      </c>
      <c r="AB1742" s="67">
        <f t="shared" si="275"/>
        <v>3.4428743022792875E-7</v>
      </c>
      <c r="AC1742" s="66">
        <v>1.210275</v>
      </c>
      <c r="AD1742" s="73">
        <f t="shared" si="276"/>
        <v>1.1011391595833477E-7</v>
      </c>
    </row>
    <row r="1743" spans="1:30" x14ac:dyDescent="0.25">
      <c r="A1743" s="165"/>
      <c r="B1743" s="72" t="s">
        <v>5369</v>
      </c>
      <c r="C1743" s="64" t="s">
        <v>5370</v>
      </c>
      <c r="D1743" s="64" t="s">
        <v>7</v>
      </c>
      <c r="E1743" s="64" t="s">
        <v>5371</v>
      </c>
      <c r="F1743" s="64" t="s">
        <v>1306</v>
      </c>
      <c r="G1743" s="64" t="s">
        <v>1216</v>
      </c>
      <c r="H1743" s="65">
        <v>38790</v>
      </c>
      <c r="I1743" s="65">
        <v>41995</v>
      </c>
      <c r="J1743" s="93" t="s">
        <v>1</v>
      </c>
      <c r="K1743" s="101">
        <v>656.07500000000005</v>
      </c>
      <c r="L1743" s="67">
        <f t="shared" si="270"/>
        <v>2.230160225997747E-7</v>
      </c>
      <c r="M1743" s="66">
        <v>367.69055907000001</v>
      </c>
      <c r="N1743" s="73">
        <f t="shared" si="271"/>
        <v>7.1249916654169318E-6</v>
      </c>
      <c r="O1743" s="98">
        <v>656.07500000000005</v>
      </c>
      <c r="P1743" s="67">
        <f t="shared" si="277"/>
        <v>2.4161277132245533E-7</v>
      </c>
      <c r="Q1743" s="66">
        <v>244.24081032000001</v>
      </c>
      <c r="R1743" s="105">
        <f t="shared" si="272"/>
        <v>6.9979259414741728E-6</v>
      </c>
      <c r="S1743" s="101">
        <v>0</v>
      </c>
      <c r="T1743" s="67">
        <f t="shared" si="278"/>
        <v>0</v>
      </c>
      <c r="U1743" s="66">
        <v>0</v>
      </c>
      <c r="V1743" s="73">
        <f t="shared" si="279"/>
        <v>0</v>
      </c>
      <c r="W1743" s="98">
        <v>0</v>
      </c>
      <c r="X1743" s="67">
        <f t="shared" si="273"/>
        <v>0</v>
      </c>
      <c r="Y1743" s="66">
        <v>0</v>
      </c>
      <c r="Z1743" s="105">
        <f t="shared" si="274"/>
        <v>0</v>
      </c>
      <c r="AA1743" s="101">
        <v>0</v>
      </c>
      <c r="AB1743" s="67">
        <f t="shared" si="275"/>
        <v>0</v>
      </c>
      <c r="AC1743" s="66">
        <v>0</v>
      </c>
      <c r="AD1743" s="73">
        <f t="shared" si="276"/>
        <v>0</v>
      </c>
    </row>
    <row r="1744" spans="1:30" x14ac:dyDescent="0.25">
      <c r="A1744" s="165"/>
      <c r="B1744" s="72" t="s">
        <v>3013</v>
      </c>
      <c r="C1744" s="64" t="s">
        <v>3014</v>
      </c>
      <c r="D1744" s="64" t="s">
        <v>7</v>
      </c>
      <c r="E1744" s="64" t="s">
        <v>3015</v>
      </c>
      <c r="F1744" s="64" t="s">
        <v>1515</v>
      </c>
      <c r="G1744" s="64" t="s">
        <v>1515</v>
      </c>
      <c r="H1744" s="65">
        <v>38734</v>
      </c>
      <c r="I1744" s="65">
        <v>41873</v>
      </c>
      <c r="J1744" s="93" t="s">
        <v>1</v>
      </c>
      <c r="K1744" s="101">
        <v>23695</v>
      </c>
      <c r="L1744" s="67">
        <f t="shared" si="270"/>
        <v>8.0545130594850599E-6</v>
      </c>
      <c r="M1744" s="66">
        <v>366.40643453400003</v>
      </c>
      <c r="N1744" s="73">
        <f t="shared" si="271"/>
        <v>7.1001083052362984E-6</v>
      </c>
      <c r="O1744" s="98">
        <v>23695</v>
      </c>
      <c r="P1744" s="67">
        <f t="shared" si="277"/>
        <v>8.726158772222045E-6</v>
      </c>
      <c r="Q1744" s="66">
        <v>344.066162034</v>
      </c>
      <c r="R1744" s="105">
        <f t="shared" si="272"/>
        <v>9.858096678137424E-6</v>
      </c>
      <c r="S1744" s="101">
        <v>23500</v>
      </c>
      <c r="T1744" s="67">
        <f t="shared" si="278"/>
        <v>1.0293967119627339E-5</v>
      </c>
      <c r="U1744" s="66">
        <v>71.420961034000101</v>
      </c>
      <c r="V1744" s="73">
        <f t="shared" si="279"/>
        <v>3.8139256204206207E-6</v>
      </c>
      <c r="W1744" s="98">
        <v>23500</v>
      </c>
      <c r="X1744" s="67">
        <f t="shared" si="273"/>
        <v>1.3351729905107226E-5</v>
      </c>
      <c r="Y1744" s="66">
        <v>71.420961034000101</v>
      </c>
      <c r="Z1744" s="105">
        <f t="shared" si="274"/>
        <v>9.2331845037580828E-6</v>
      </c>
      <c r="AA1744" s="101">
        <v>0</v>
      </c>
      <c r="AB1744" s="67">
        <f t="shared" si="275"/>
        <v>0</v>
      </c>
      <c r="AC1744" s="66">
        <v>0</v>
      </c>
      <c r="AD1744" s="73">
        <f t="shared" si="276"/>
        <v>0</v>
      </c>
    </row>
    <row r="1745" spans="1:30" x14ac:dyDescent="0.25">
      <c r="A1745" s="165"/>
      <c r="B1745" s="72" t="s">
        <v>9380</v>
      </c>
      <c r="C1745" s="64" t="s">
        <v>9381</v>
      </c>
      <c r="D1745" s="64" t="s">
        <v>7</v>
      </c>
      <c r="E1745" s="64" t="s">
        <v>9382</v>
      </c>
      <c r="F1745" s="64" t="s">
        <v>2338</v>
      </c>
      <c r="G1745" s="64" t="s">
        <v>1216</v>
      </c>
      <c r="H1745" s="65">
        <v>38723</v>
      </c>
      <c r="I1745" s="65">
        <v>41969</v>
      </c>
      <c r="J1745" s="93" t="s">
        <v>1</v>
      </c>
      <c r="K1745" s="101">
        <v>5810</v>
      </c>
      <c r="L1745" s="67">
        <f t="shared" si="270"/>
        <v>1.9749618432415364E-6</v>
      </c>
      <c r="M1745" s="66">
        <v>364.90392774999901</v>
      </c>
      <c r="N1745" s="73">
        <f t="shared" si="271"/>
        <v>7.0709932027427321E-6</v>
      </c>
      <c r="O1745" s="98">
        <v>5810</v>
      </c>
      <c r="P1745" s="67">
        <f t="shared" si="277"/>
        <v>2.1396489751681823E-6</v>
      </c>
      <c r="Q1745" s="66">
        <v>330.83898399999998</v>
      </c>
      <c r="R1745" s="105">
        <f t="shared" si="272"/>
        <v>9.4791149175735279E-6</v>
      </c>
      <c r="S1745" s="101">
        <v>5800</v>
      </c>
      <c r="T1745" s="67">
        <f t="shared" si="278"/>
        <v>2.5406386933548322E-6</v>
      </c>
      <c r="U1745" s="66">
        <v>17.5566</v>
      </c>
      <c r="V1745" s="73">
        <f t="shared" si="279"/>
        <v>9.3753382169697237E-7</v>
      </c>
      <c r="W1745" s="98">
        <v>5800</v>
      </c>
      <c r="X1745" s="67">
        <f t="shared" si="273"/>
        <v>3.2953205723243367E-6</v>
      </c>
      <c r="Y1745" s="66">
        <v>17.5566</v>
      </c>
      <c r="Z1745" s="105">
        <f t="shared" si="274"/>
        <v>2.269688403961822E-6</v>
      </c>
      <c r="AA1745" s="101">
        <v>0</v>
      </c>
      <c r="AB1745" s="67">
        <f t="shared" si="275"/>
        <v>0</v>
      </c>
      <c r="AC1745" s="66">
        <v>0</v>
      </c>
      <c r="AD1745" s="73">
        <f t="shared" si="276"/>
        <v>0</v>
      </c>
    </row>
    <row r="1746" spans="1:30" x14ac:dyDescent="0.25">
      <c r="A1746" s="165"/>
      <c r="B1746" s="72" t="s">
        <v>14954</v>
      </c>
      <c r="C1746" s="64" t="s">
        <v>14955</v>
      </c>
      <c r="D1746" s="64" t="s">
        <v>7</v>
      </c>
      <c r="E1746" s="64" t="s">
        <v>14956</v>
      </c>
      <c r="F1746" s="64" t="s">
        <v>1743</v>
      </c>
      <c r="G1746" s="64" t="s">
        <v>1193</v>
      </c>
      <c r="H1746" s="65">
        <v>40035</v>
      </c>
      <c r="I1746" s="65">
        <v>41793</v>
      </c>
      <c r="J1746" s="93" t="s">
        <v>1</v>
      </c>
      <c r="K1746" s="101">
        <v>67714.8</v>
      </c>
      <c r="L1746" s="67">
        <f t="shared" si="270"/>
        <v>2.3017925339540787E-5</v>
      </c>
      <c r="M1746" s="66">
        <v>361.09958640000002</v>
      </c>
      <c r="N1746" s="73">
        <f t="shared" si="271"/>
        <v>6.9972738761445661E-6</v>
      </c>
      <c r="O1746" s="98">
        <v>67714.8</v>
      </c>
      <c r="P1746" s="67">
        <f t="shared" si="277"/>
        <v>2.4937332603049647E-5</v>
      </c>
      <c r="Q1746" s="66">
        <v>361.09958640000002</v>
      </c>
      <c r="R1746" s="105">
        <f t="shared" si="272"/>
        <v>1.0346134046203791E-5</v>
      </c>
      <c r="S1746" s="101">
        <v>67474.8</v>
      </c>
      <c r="T1746" s="67">
        <f t="shared" si="278"/>
        <v>2.9556739259720455E-5</v>
      </c>
      <c r="U1746" s="66">
        <v>359.50831440000002</v>
      </c>
      <c r="V1746" s="73">
        <f t="shared" si="279"/>
        <v>1.9197977053146322E-5</v>
      </c>
      <c r="W1746" s="98">
        <v>67474.8</v>
      </c>
      <c r="X1746" s="67">
        <f t="shared" si="273"/>
        <v>3.8336395957494853E-5</v>
      </c>
      <c r="Y1746" s="66">
        <v>359.50831440000002</v>
      </c>
      <c r="Z1746" s="105">
        <f t="shared" si="274"/>
        <v>4.6476644243278368E-5</v>
      </c>
      <c r="AA1746" s="101">
        <v>0</v>
      </c>
      <c r="AB1746" s="67">
        <f t="shared" si="275"/>
        <v>0</v>
      </c>
      <c r="AC1746" s="66">
        <v>0</v>
      </c>
      <c r="AD1746" s="73">
        <f t="shared" si="276"/>
        <v>0</v>
      </c>
    </row>
    <row r="1747" spans="1:30" x14ac:dyDescent="0.25">
      <c r="A1747" s="165"/>
      <c r="B1747" s="72" t="s">
        <v>4530</v>
      </c>
      <c r="C1747" s="64" t="s">
        <v>4531</v>
      </c>
      <c r="D1747" s="64" t="s">
        <v>8</v>
      </c>
      <c r="E1747" s="64" t="s">
        <v>4532</v>
      </c>
      <c r="F1747" s="64" t="s">
        <v>1286</v>
      </c>
      <c r="G1747" s="64" t="s">
        <v>1269</v>
      </c>
      <c r="H1747" s="65">
        <v>39336</v>
      </c>
      <c r="I1747" s="65">
        <v>40294</v>
      </c>
      <c r="J1747" s="93" t="s">
        <v>1</v>
      </c>
      <c r="K1747" s="101">
        <v>1500</v>
      </c>
      <c r="L1747" s="67">
        <f t="shared" si="270"/>
        <v>5.0988687863378735E-7</v>
      </c>
      <c r="M1747" s="66">
        <v>360</v>
      </c>
      <c r="N1747" s="73">
        <f t="shared" si="271"/>
        <v>6.9759664377506566E-6</v>
      </c>
      <c r="O1747" s="98">
        <v>0</v>
      </c>
      <c r="P1747" s="67">
        <f t="shared" si="277"/>
        <v>0</v>
      </c>
      <c r="Q1747" s="66">
        <v>0</v>
      </c>
      <c r="R1747" s="105">
        <f t="shared" si="272"/>
        <v>0</v>
      </c>
      <c r="S1747" s="101">
        <v>0</v>
      </c>
      <c r="T1747" s="67">
        <f t="shared" si="278"/>
        <v>0</v>
      </c>
      <c r="U1747" s="66">
        <v>0</v>
      </c>
      <c r="V1747" s="73">
        <f t="shared" si="279"/>
        <v>0</v>
      </c>
      <c r="W1747" s="98">
        <v>0</v>
      </c>
      <c r="X1747" s="67">
        <f t="shared" si="273"/>
        <v>0</v>
      </c>
      <c r="Y1747" s="66">
        <v>0</v>
      </c>
      <c r="Z1747" s="105">
        <f t="shared" si="274"/>
        <v>0</v>
      </c>
      <c r="AA1747" s="101">
        <v>0</v>
      </c>
      <c r="AB1747" s="67">
        <f t="shared" si="275"/>
        <v>0</v>
      </c>
      <c r="AC1747" s="66">
        <v>0</v>
      </c>
      <c r="AD1747" s="73">
        <f t="shared" si="276"/>
        <v>0</v>
      </c>
    </row>
    <row r="1748" spans="1:30" x14ac:dyDescent="0.25">
      <c r="A1748" s="165"/>
      <c r="B1748" s="72" t="s">
        <v>12604</v>
      </c>
      <c r="C1748" s="64" t="s">
        <v>12605</v>
      </c>
      <c r="D1748" s="64" t="s">
        <v>7</v>
      </c>
      <c r="E1748" s="64" t="s">
        <v>3568</v>
      </c>
      <c r="F1748" s="64" t="s">
        <v>493</v>
      </c>
      <c r="G1748" s="64" t="s">
        <v>1167</v>
      </c>
      <c r="H1748" s="65">
        <v>38723</v>
      </c>
      <c r="I1748" s="65">
        <v>41536</v>
      </c>
      <c r="J1748" s="93" t="s">
        <v>1</v>
      </c>
      <c r="K1748" s="101">
        <v>70710</v>
      </c>
      <c r="L1748" s="67">
        <f t="shared" si="270"/>
        <v>2.4036067458796736E-5</v>
      </c>
      <c r="M1748" s="66">
        <v>355.60323</v>
      </c>
      <c r="N1748" s="73">
        <f t="shared" si="271"/>
        <v>6.8907672156547983E-6</v>
      </c>
      <c r="O1748" s="98">
        <v>70710</v>
      </c>
      <c r="P1748" s="67">
        <f t="shared" si="277"/>
        <v>2.6040375048905711E-5</v>
      </c>
      <c r="Q1748" s="66">
        <v>355.60323</v>
      </c>
      <c r="R1748" s="105">
        <f t="shared" si="272"/>
        <v>1.018865383237403E-5</v>
      </c>
      <c r="S1748" s="101">
        <v>70110</v>
      </c>
      <c r="T1748" s="67">
        <f t="shared" si="278"/>
        <v>3.07110653088116E-5</v>
      </c>
      <c r="U1748" s="66">
        <v>353.61414000000002</v>
      </c>
      <c r="V1748" s="73">
        <f t="shared" si="279"/>
        <v>1.8883224319075917E-5</v>
      </c>
      <c r="W1748" s="98">
        <v>70110</v>
      </c>
      <c r="X1748" s="67">
        <f t="shared" si="273"/>
        <v>3.9833607814768836E-5</v>
      </c>
      <c r="Y1748" s="66">
        <v>353.61414000000002</v>
      </c>
      <c r="Z1748" s="105">
        <f t="shared" si="274"/>
        <v>4.5714655060486218E-5</v>
      </c>
      <c r="AA1748" s="101">
        <v>0</v>
      </c>
      <c r="AB1748" s="67">
        <f t="shared" si="275"/>
        <v>0</v>
      </c>
      <c r="AC1748" s="66">
        <v>0</v>
      </c>
      <c r="AD1748" s="73">
        <f t="shared" si="276"/>
        <v>0</v>
      </c>
    </row>
    <row r="1749" spans="1:30" x14ac:dyDescent="0.25">
      <c r="A1749" s="165"/>
      <c r="B1749" s="72" t="s">
        <v>4375</v>
      </c>
      <c r="C1749" s="64" t="s">
        <v>4376</v>
      </c>
      <c r="D1749" s="64" t="s">
        <v>8</v>
      </c>
      <c r="E1749" s="64" t="s">
        <v>4377</v>
      </c>
      <c r="F1749" s="64" t="s">
        <v>1572</v>
      </c>
      <c r="G1749" s="64" t="s">
        <v>1167</v>
      </c>
      <c r="H1749" s="65">
        <v>39570</v>
      </c>
      <c r="I1749" s="65">
        <v>40182</v>
      </c>
      <c r="J1749" s="93" t="s">
        <v>1</v>
      </c>
      <c r="K1749" s="101">
        <v>1470</v>
      </c>
      <c r="L1749" s="67">
        <f t="shared" si="270"/>
        <v>4.9968914106111158E-7</v>
      </c>
      <c r="M1749" s="66">
        <v>352.8</v>
      </c>
      <c r="N1749" s="73">
        <f t="shared" si="271"/>
        <v>6.8364471089956437E-6</v>
      </c>
      <c r="O1749" s="98">
        <v>0</v>
      </c>
      <c r="P1749" s="67">
        <f t="shared" si="277"/>
        <v>0</v>
      </c>
      <c r="Q1749" s="66">
        <v>0</v>
      </c>
      <c r="R1749" s="105">
        <f t="shared" si="272"/>
        <v>0</v>
      </c>
      <c r="S1749" s="101">
        <v>0</v>
      </c>
      <c r="T1749" s="67">
        <f t="shared" si="278"/>
        <v>0</v>
      </c>
      <c r="U1749" s="66">
        <v>0</v>
      </c>
      <c r="V1749" s="73">
        <f t="shared" si="279"/>
        <v>0</v>
      </c>
      <c r="W1749" s="98">
        <v>0</v>
      </c>
      <c r="X1749" s="67">
        <f t="shared" si="273"/>
        <v>0</v>
      </c>
      <c r="Y1749" s="66">
        <v>0</v>
      </c>
      <c r="Z1749" s="105">
        <f t="shared" si="274"/>
        <v>0</v>
      </c>
      <c r="AA1749" s="101">
        <v>0</v>
      </c>
      <c r="AB1749" s="67">
        <f t="shared" si="275"/>
        <v>0</v>
      </c>
      <c r="AC1749" s="66">
        <v>0</v>
      </c>
      <c r="AD1749" s="73">
        <f t="shared" si="276"/>
        <v>0</v>
      </c>
    </row>
    <row r="1750" spans="1:30" x14ac:dyDescent="0.25">
      <c r="A1750" s="165"/>
      <c r="B1750" s="72" t="s">
        <v>10329</v>
      </c>
      <c r="C1750" s="64" t="s">
        <v>10330</v>
      </c>
      <c r="D1750" s="64" t="s">
        <v>7</v>
      </c>
      <c r="E1750" s="64" t="s">
        <v>7672</v>
      </c>
      <c r="F1750" s="64" t="s">
        <v>1199</v>
      </c>
      <c r="G1750" s="64" t="s">
        <v>1199</v>
      </c>
      <c r="H1750" s="65">
        <v>40808</v>
      </c>
      <c r="I1750" s="65">
        <v>41914</v>
      </c>
      <c r="J1750" s="93" t="s">
        <v>1</v>
      </c>
      <c r="K1750" s="101">
        <v>58100</v>
      </c>
      <c r="L1750" s="67">
        <f t="shared" si="270"/>
        <v>1.9749618432415362E-5</v>
      </c>
      <c r="M1750" s="66">
        <v>351.73739999999998</v>
      </c>
      <c r="N1750" s="73">
        <f t="shared" si="271"/>
        <v>6.8158563813935496E-6</v>
      </c>
      <c r="O1750" s="98">
        <v>58100</v>
      </c>
      <c r="P1750" s="67">
        <f t="shared" si="277"/>
        <v>2.1396489751681826E-5</v>
      </c>
      <c r="Q1750" s="66">
        <v>351.73739999999998</v>
      </c>
      <c r="R1750" s="105">
        <f t="shared" si="272"/>
        <v>1.0077891048681636E-5</v>
      </c>
      <c r="S1750" s="101">
        <v>58100</v>
      </c>
      <c r="T1750" s="67">
        <f t="shared" si="278"/>
        <v>2.5450191048950994E-5</v>
      </c>
      <c r="U1750" s="66">
        <v>351.73739999999998</v>
      </c>
      <c r="V1750" s="73">
        <f t="shared" si="279"/>
        <v>1.8783005186411758E-5</v>
      </c>
      <c r="W1750" s="98">
        <v>58100</v>
      </c>
      <c r="X1750" s="67">
        <f t="shared" si="273"/>
        <v>3.3010021595179994E-5</v>
      </c>
      <c r="Y1750" s="66">
        <v>351.73739999999998</v>
      </c>
      <c r="Z1750" s="105">
        <f t="shared" si="274"/>
        <v>4.5472033196614431E-5</v>
      </c>
      <c r="AA1750" s="101">
        <v>0</v>
      </c>
      <c r="AB1750" s="67">
        <f t="shared" si="275"/>
        <v>0</v>
      </c>
      <c r="AC1750" s="66">
        <v>0</v>
      </c>
      <c r="AD1750" s="73">
        <f t="shared" si="276"/>
        <v>0</v>
      </c>
    </row>
    <row r="1751" spans="1:30" x14ac:dyDescent="0.25">
      <c r="A1751" s="165"/>
      <c r="B1751" s="72" t="s">
        <v>16324</v>
      </c>
      <c r="C1751" s="64" t="s">
        <v>16325</v>
      </c>
      <c r="D1751" s="64" t="s">
        <v>19</v>
      </c>
      <c r="E1751" s="64" t="s">
        <v>16326</v>
      </c>
      <c r="F1751" s="64" t="s">
        <v>1216</v>
      </c>
      <c r="G1751" s="64" t="s">
        <v>1216</v>
      </c>
      <c r="H1751" s="65">
        <v>38761</v>
      </c>
      <c r="I1751" s="65">
        <v>41670</v>
      </c>
      <c r="J1751" s="93" t="s">
        <v>1</v>
      </c>
      <c r="K1751" s="101">
        <v>0</v>
      </c>
      <c r="L1751" s="67">
        <f t="shared" si="270"/>
        <v>0</v>
      </c>
      <c r="M1751" s="66">
        <v>351.42195930000003</v>
      </c>
      <c r="N1751" s="73">
        <f t="shared" si="271"/>
        <v>6.8097438710149372E-6</v>
      </c>
      <c r="O1751" s="98">
        <v>0</v>
      </c>
      <c r="P1751" s="67">
        <f t="shared" si="277"/>
        <v>0</v>
      </c>
      <c r="Q1751" s="66">
        <v>57.9745305</v>
      </c>
      <c r="R1751" s="105">
        <f t="shared" si="272"/>
        <v>1.6610715891385748E-6</v>
      </c>
      <c r="S1751" s="101">
        <v>0</v>
      </c>
      <c r="T1751" s="67">
        <f t="shared" si="278"/>
        <v>0</v>
      </c>
      <c r="U1751" s="66">
        <v>15.928402500000001</v>
      </c>
      <c r="V1751" s="73">
        <f t="shared" si="279"/>
        <v>8.5058701965942212E-7</v>
      </c>
      <c r="W1751" s="98">
        <v>0</v>
      </c>
      <c r="X1751" s="67">
        <f t="shared" si="273"/>
        <v>0</v>
      </c>
      <c r="Y1751" s="66">
        <v>15.135</v>
      </c>
      <c r="Z1751" s="105">
        <f t="shared" si="274"/>
        <v>1.9566279344498464E-6</v>
      </c>
      <c r="AA1751" s="101">
        <v>0</v>
      </c>
      <c r="AB1751" s="67">
        <f t="shared" si="275"/>
        <v>0</v>
      </c>
      <c r="AC1751" s="66">
        <v>0.79340250000000001</v>
      </c>
      <c r="AD1751" s="73">
        <f t="shared" si="276"/>
        <v>7.2185789350463903E-8</v>
      </c>
    </row>
    <row r="1752" spans="1:30" x14ac:dyDescent="0.25">
      <c r="A1752" s="165"/>
      <c r="B1752" s="72" t="s">
        <v>1629</v>
      </c>
      <c r="C1752" s="64" t="s">
        <v>1630</v>
      </c>
      <c r="D1752" s="64" t="s">
        <v>7</v>
      </c>
      <c r="E1752" s="64" t="s">
        <v>1631</v>
      </c>
      <c r="F1752" s="64" t="s">
        <v>1230</v>
      </c>
      <c r="G1752" s="64" t="s">
        <v>1167</v>
      </c>
      <c r="H1752" s="65">
        <v>39387</v>
      </c>
      <c r="I1752" s="65">
        <v>42003</v>
      </c>
      <c r="J1752" s="93" t="s">
        <v>1</v>
      </c>
      <c r="K1752" s="101">
        <v>460</v>
      </c>
      <c r="L1752" s="67">
        <f t="shared" si="270"/>
        <v>1.5636530944769478E-7</v>
      </c>
      <c r="M1752" s="66">
        <v>350.96959199999998</v>
      </c>
      <c r="N1752" s="73">
        <f t="shared" si="271"/>
        <v>6.8009780401751145E-6</v>
      </c>
      <c r="O1752" s="98">
        <v>460</v>
      </c>
      <c r="P1752" s="67">
        <f t="shared" si="277"/>
        <v>1.6940422178612117E-7</v>
      </c>
      <c r="Q1752" s="66">
        <v>349.61959200000001</v>
      </c>
      <c r="R1752" s="105">
        <f t="shared" si="272"/>
        <v>1.0017212149349277E-5</v>
      </c>
      <c r="S1752" s="101">
        <v>400</v>
      </c>
      <c r="T1752" s="67">
        <f t="shared" si="278"/>
        <v>1.7521646161067809E-7</v>
      </c>
      <c r="U1752" s="66">
        <v>1.2108000000000001</v>
      </c>
      <c r="V1752" s="73">
        <f t="shared" si="279"/>
        <v>6.4657504944618789E-8</v>
      </c>
      <c r="W1752" s="98">
        <v>400</v>
      </c>
      <c r="X1752" s="67">
        <f t="shared" si="273"/>
        <v>2.2726348774650597E-7</v>
      </c>
      <c r="Y1752" s="66">
        <v>1.2108000000000001</v>
      </c>
      <c r="Z1752" s="105">
        <f t="shared" si="274"/>
        <v>1.5653023475598775E-7</v>
      </c>
      <c r="AA1752" s="101">
        <v>0</v>
      </c>
      <c r="AB1752" s="67">
        <f t="shared" si="275"/>
        <v>0</v>
      </c>
      <c r="AC1752" s="66">
        <v>0</v>
      </c>
      <c r="AD1752" s="73">
        <f t="shared" si="276"/>
        <v>0</v>
      </c>
    </row>
    <row r="1753" spans="1:30" x14ac:dyDescent="0.25">
      <c r="A1753" s="165"/>
      <c r="B1753" s="72" t="s">
        <v>15740</v>
      </c>
      <c r="C1753" s="64" t="s">
        <v>21</v>
      </c>
      <c r="D1753" s="64" t="s">
        <v>2</v>
      </c>
      <c r="E1753" s="64" t="s">
        <v>15741</v>
      </c>
      <c r="F1753" s="64" t="s">
        <v>1167</v>
      </c>
      <c r="G1753" s="64" t="s">
        <v>1167</v>
      </c>
      <c r="H1753" s="65">
        <v>41544</v>
      </c>
      <c r="I1753" s="65">
        <v>42004</v>
      </c>
      <c r="J1753" s="93" t="s">
        <v>1</v>
      </c>
      <c r="K1753" s="101">
        <v>33640</v>
      </c>
      <c r="L1753" s="67">
        <f t="shared" si="270"/>
        <v>1.1435063064827071E-5</v>
      </c>
      <c r="M1753" s="66">
        <v>350.31188916299902</v>
      </c>
      <c r="N1753" s="73">
        <f t="shared" si="271"/>
        <v>6.7882332820725254E-6</v>
      </c>
      <c r="O1753" s="98">
        <v>32190</v>
      </c>
      <c r="P1753" s="67">
        <f t="shared" si="277"/>
        <v>1.1854612824554869E-5</v>
      </c>
      <c r="Q1753" s="66">
        <v>206.53588916300001</v>
      </c>
      <c r="R1753" s="105">
        <f t="shared" si="272"/>
        <v>5.9176140740998837E-6</v>
      </c>
      <c r="S1753" s="101">
        <v>28730</v>
      </c>
      <c r="T1753" s="67">
        <f t="shared" si="278"/>
        <v>1.2584922355186955E-5</v>
      </c>
      <c r="U1753" s="66">
        <v>168.829704163</v>
      </c>
      <c r="V1753" s="73">
        <f t="shared" si="279"/>
        <v>9.0156156522280307E-6</v>
      </c>
      <c r="W1753" s="98">
        <v>26430</v>
      </c>
      <c r="X1753" s="67">
        <f t="shared" si="273"/>
        <v>1.5016434952850382E-5</v>
      </c>
      <c r="Y1753" s="66">
        <v>125.79770416300001</v>
      </c>
      <c r="Z1753" s="105">
        <f t="shared" si="274"/>
        <v>1.6262920518994618E-5</v>
      </c>
      <c r="AA1753" s="101">
        <v>2300</v>
      </c>
      <c r="AB1753" s="67">
        <f t="shared" si="275"/>
        <v>4.3992282751346447E-6</v>
      </c>
      <c r="AC1753" s="66">
        <v>43.031999999999996</v>
      </c>
      <c r="AD1753" s="73">
        <f t="shared" si="276"/>
        <v>3.9151614562963473E-6</v>
      </c>
    </row>
    <row r="1754" spans="1:30" x14ac:dyDescent="0.25">
      <c r="A1754" s="165"/>
      <c r="B1754" s="72" t="s">
        <v>9871</v>
      </c>
      <c r="C1754" s="64" t="s">
        <v>9872</v>
      </c>
      <c r="D1754" s="64" t="s">
        <v>0</v>
      </c>
      <c r="E1754" s="64" t="s">
        <v>9873</v>
      </c>
      <c r="F1754" s="64" t="s">
        <v>1496</v>
      </c>
      <c r="G1754" s="64" t="s">
        <v>1216</v>
      </c>
      <c r="H1754" s="65">
        <v>38720</v>
      </c>
      <c r="I1754" s="65">
        <v>38754</v>
      </c>
      <c r="J1754" s="93" t="s">
        <v>1</v>
      </c>
      <c r="K1754" s="101">
        <v>14760</v>
      </c>
      <c r="L1754" s="67">
        <f t="shared" si="270"/>
        <v>5.0172868857564673E-6</v>
      </c>
      <c r="M1754" s="66">
        <v>348.97959162000001</v>
      </c>
      <c r="N1754" s="73">
        <f t="shared" si="271"/>
        <v>6.7624164405584736E-6</v>
      </c>
      <c r="O1754" s="98">
        <v>12960</v>
      </c>
      <c r="P1754" s="67">
        <f t="shared" si="277"/>
        <v>4.7727798138002833E-6</v>
      </c>
      <c r="Q1754" s="66">
        <v>284.56839162</v>
      </c>
      <c r="R1754" s="105">
        <f t="shared" si="272"/>
        <v>8.1533816041311744E-6</v>
      </c>
      <c r="S1754" s="101">
        <v>11300</v>
      </c>
      <c r="T1754" s="67">
        <f t="shared" si="278"/>
        <v>4.9498650405016562E-6</v>
      </c>
      <c r="U1754" s="66">
        <v>234.12074111999999</v>
      </c>
      <c r="V1754" s="73">
        <f t="shared" si="279"/>
        <v>1.250219935299324E-5</v>
      </c>
      <c r="W1754" s="98">
        <v>8100</v>
      </c>
      <c r="X1754" s="67">
        <f t="shared" si="273"/>
        <v>4.6020856268667456E-6</v>
      </c>
      <c r="Y1754" s="66">
        <v>37.114866120000002</v>
      </c>
      <c r="Z1754" s="105">
        <f t="shared" si="274"/>
        <v>4.7981489153457677E-6</v>
      </c>
      <c r="AA1754" s="101">
        <v>3200</v>
      </c>
      <c r="AB1754" s="67">
        <f t="shared" si="275"/>
        <v>6.120665426274289E-6</v>
      </c>
      <c r="AC1754" s="66">
        <v>197.005875</v>
      </c>
      <c r="AD1754" s="73">
        <f t="shared" si="276"/>
        <v>1.7924098542106715E-5</v>
      </c>
    </row>
    <row r="1755" spans="1:30" x14ac:dyDescent="0.25">
      <c r="A1755" s="165"/>
      <c r="B1755" s="72" t="s">
        <v>1240</v>
      </c>
      <c r="C1755" s="64" t="s">
        <v>1195</v>
      </c>
      <c r="D1755" s="64" t="s">
        <v>2</v>
      </c>
      <c r="E1755" s="64" t="s">
        <v>1241</v>
      </c>
      <c r="F1755" s="64" t="s">
        <v>1199</v>
      </c>
      <c r="G1755" s="64" t="s">
        <v>1199</v>
      </c>
      <c r="H1755" s="65">
        <v>41746</v>
      </c>
      <c r="I1755" s="65">
        <v>42004</v>
      </c>
      <c r="J1755" s="93" t="s">
        <v>1</v>
      </c>
      <c r="K1755" s="101">
        <v>19020</v>
      </c>
      <c r="L1755" s="67">
        <f t="shared" si="270"/>
        <v>6.4653656210764232E-6</v>
      </c>
      <c r="M1755" s="66">
        <v>347.88425653500002</v>
      </c>
      <c r="N1755" s="73">
        <f t="shared" si="271"/>
        <v>6.7411913828055548E-6</v>
      </c>
      <c r="O1755" s="98">
        <v>17920</v>
      </c>
      <c r="P1755" s="67">
        <f t="shared" si="277"/>
        <v>6.5993992487115023E-6</v>
      </c>
      <c r="Q1755" s="66">
        <v>265.25225653500001</v>
      </c>
      <c r="R1755" s="105">
        <f t="shared" si="272"/>
        <v>7.5999405857229909E-6</v>
      </c>
      <c r="S1755" s="101">
        <v>14100</v>
      </c>
      <c r="T1755" s="67">
        <f t="shared" si="278"/>
        <v>6.1763802717764031E-6</v>
      </c>
      <c r="U1755" s="66">
        <v>135.511809035</v>
      </c>
      <c r="V1755" s="73">
        <f t="shared" si="279"/>
        <v>7.2364184528697964E-6</v>
      </c>
      <c r="W1755" s="98">
        <v>9100</v>
      </c>
      <c r="X1755" s="67">
        <f t="shared" si="273"/>
        <v>5.1702443462330109E-6</v>
      </c>
      <c r="Y1755" s="66">
        <v>41.715496535</v>
      </c>
      <c r="Z1755" s="105">
        <f t="shared" si="274"/>
        <v>5.3929108569426351E-6</v>
      </c>
      <c r="AA1755" s="101">
        <v>5000</v>
      </c>
      <c r="AB1755" s="67">
        <f t="shared" si="275"/>
        <v>9.563539728553576E-6</v>
      </c>
      <c r="AC1755" s="66">
        <v>93.796312499999999</v>
      </c>
      <c r="AD1755" s="73">
        <f t="shared" si="276"/>
        <v>8.5338284867709454E-6</v>
      </c>
    </row>
    <row r="1756" spans="1:30" x14ac:dyDescent="0.25">
      <c r="A1756" s="165"/>
      <c r="B1756" s="72" t="s">
        <v>9298</v>
      </c>
      <c r="C1756" s="64" t="s">
        <v>9299</v>
      </c>
      <c r="D1756" s="64" t="s">
        <v>7</v>
      </c>
      <c r="E1756" s="64" t="s">
        <v>9300</v>
      </c>
      <c r="F1756" s="64" t="s">
        <v>1215</v>
      </c>
      <c r="G1756" s="64" t="s">
        <v>1216</v>
      </c>
      <c r="H1756" s="65">
        <v>38726</v>
      </c>
      <c r="I1756" s="65">
        <v>41997</v>
      </c>
      <c r="J1756" s="93" t="s">
        <v>1</v>
      </c>
      <c r="K1756" s="101">
        <v>22190</v>
      </c>
      <c r="L1756" s="67">
        <f t="shared" si="270"/>
        <v>7.5429265579224942E-6</v>
      </c>
      <c r="M1756" s="66">
        <v>346.24583969999901</v>
      </c>
      <c r="N1756" s="73">
        <f t="shared" si="271"/>
        <v>6.7094426582166304E-6</v>
      </c>
      <c r="O1756" s="98">
        <v>22190</v>
      </c>
      <c r="P1756" s="67">
        <f t="shared" si="277"/>
        <v>8.1719123509435411E-6</v>
      </c>
      <c r="Q1756" s="66">
        <v>292.71832845</v>
      </c>
      <c r="R1756" s="105">
        <f t="shared" si="272"/>
        <v>8.3868915334886379E-6</v>
      </c>
      <c r="S1756" s="101">
        <v>21700</v>
      </c>
      <c r="T1756" s="67">
        <f t="shared" si="278"/>
        <v>9.5054930423792859E-6</v>
      </c>
      <c r="U1756" s="66">
        <v>69.123432450000095</v>
      </c>
      <c r="V1756" s="73">
        <f t="shared" si="279"/>
        <v>3.6912361045795374E-6</v>
      </c>
      <c r="W1756" s="98">
        <v>21700</v>
      </c>
      <c r="X1756" s="67">
        <f t="shared" si="273"/>
        <v>1.2329044210247949E-5</v>
      </c>
      <c r="Y1756" s="66">
        <v>69.123432450000095</v>
      </c>
      <c r="Z1756" s="105">
        <f t="shared" si="274"/>
        <v>8.9361637830675379E-6</v>
      </c>
      <c r="AA1756" s="101">
        <v>0</v>
      </c>
      <c r="AB1756" s="67">
        <f t="shared" si="275"/>
        <v>0</v>
      </c>
      <c r="AC1756" s="66">
        <v>0</v>
      </c>
      <c r="AD1756" s="73">
        <f t="shared" si="276"/>
        <v>0</v>
      </c>
    </row>
    <row r="1757" spans="1:30" x14ac:dyDescent="0.25">
      <c r="A1757" s="165"/>
      <c r="B1757" s="72" t="s">
        <v>6416</v>
      </c>
      <c r="C1757" s="64" t="s">
        <v>6417</v>
      </c>
      <c r="D1757" s="64" t="s">
        <v>4</v>
      </c>
      <c r="E1757" s="64" t="s">
        <v>6418</v>
      </c>
      <c r="F1757" s="64" t="s">
        <v>1562</v>
      </c>
      <c r="G1757" s="64" t="s">
        <v>1167</v>
      </c>
      <c r="H1757" s="65">
        <v>38730</v>
      </c>
      <c r="I1757" s="65">
        <v>40387</v>
      </c>
      <c r="J1757" s="93" t="s">
        <v>1</v>
      </c>
      <c r="K1757" s="101">
        <v>25685</v>
      </c>
      <c r="L1757" s="67">
        <f t="shared" si="270"/>
        <v>8.730962985139219E-6</v>
      </c>
      <c r="M1757" s="66">
        <v>345.95660874999902</v>
      </c>
      <c r="N1757" s="73">
        <f t="shared" si="271"/>
        <v>6.7038380321056343E-6</v>
      </c>
      <c r="O1757" s="98">
        <v>23905</v>
      </c>
      <c r="P1757" s="67">
        <f t="shared" si="277"/>
        <v>8.8034954821678836E-6</v>
      </c>
      <c r="Q1757" s="66">
        <v>166.92300875000001</v>
      </c>
      <c r="R1757" s="105">
        <f t="shared" si="272"/>
        <v>4.7826358405464745E-6</v>
      </c>
      <c r="S1757" s="101">
        <v>21460</v>
      </c>
      <c r="T1757" s="67">
        <f t="shared" si="278"/>
        <v>9.4003631654128794E-6</v>
      </c>
      <c r="U1757" s="66">
        <v>111.12975</v>
      </c>
      <c r="V1757" s="73">
        <f t="shared" si="279"/>
        <v>5.9344006938546827E-6</v>
      </c>
      <c r="W1757" s="98">
        <v>14800</v>
      </c>
      <c r="X1757" s="67">
        <f t="shared" si="273"/>
        <v>8.4087490466207209E-6</v>
      </c>
      <c r="Y1757" s="66">
        <v>46.313100000000098</v>
      </c>
      <c r="Z1757" s="105">
        <f t="shared" si="274"/>
        <v>5.9872814794165434E-6</v>
      </c>
      <c r="AA1757" s="101">
        <v>6660</v>
      </c>
      <c r="AB1757" s="67">
        <f t="shared" si="275"/>
        <v>1.2738634918433364E-5</v>
      </c>
      <c r="AC1757" s="66">
        <v>64.816649999999996</v>
      </c>
      <c r="AD1757" s="73">
        <f t="shared" si="276"/>
        <v>5.8971846487788301E-6</v>
      </c>
    </row>
    <row r="1758" spans="1:30" x14ac:dyDescent="0.25">
      <c r="A1758" s="165"/>
      <c r="B1758" s="72" t="s">
        <v>11575</v>
      </c>
      <c r="C1758" s="64" t="s">
        <v>11576</v>
      </c>
      <c r="D1758" s="64" t="s">
        <v>8</v>
      </c>
      <c r="E1758" s="64" t="s">
        <v>11577</v>
      </c>
      <c r="F1758" s="64" t="s">
        <v>1215</v>
      </c>
      <c r="G1758" s="64" t="s">
        <v>1216</v>
      </c>
      <c r="H1758" s="65">
        <v>39920</v>
      </c>
      <c r="I1758" s="65">
        <v>40358</v>
      </c>
      <c r="J1758" s="93" t="s">
        <v>1</v>
      </c>
      <c r="K1758" s="101">
        <v>1480</v>
      </c>
      <c r="L1758" s="67">
        <f t="shared" si="270"/>
        <v>5.0308838691867013E-7</v>
      </c>
      <c r="M1758" s="66">
        <v>345.84215999999998</v>
      </c>
      <c r="N1758" s="73">
        <f t="shared" si="271"/>
        <v>6.7016202803310902E-6</v>
      </c>
      <c r="O1758" s="98">
        <v>40</v>
      </c>
      <c r="P1758" s="67">
        <f t="shared" si="277"/>
        <v>1.4730801894445318E-8</v>
      </c>
      <c r="Q1758" s="66">
        <v>0.24215999999999999</v>
      </c>
      <c r="R1758" s="105">
        <f t="shared" si="272"/>
        <v>6.9383070903143794E-9</v>
      </c>
      <c r="S1758" s="101">
        <v>40</v>
      </c>
      <c r="T1758" s="67">
        <f t="shared" si="278"/>
        <v>1.7521646161067811E-8</v>
      </c>
      <c r="U1758" s="66">
        <v>0.24215999999999999</v>
      </c>
      <c r="V1758" s="73">
        <f t="shared" si="279"/>
        <v>1.2931500988923756E-8</v>
      </c>
      <c r="W1758" s="98">
        <v>40</v>
      </c>
      <c r="X1758" s="67">
        <f t="shared" si="273"/>
        <v>2.2726348774650597E-8</v>
      </c>
      <c r="Y1758" s="66">
        <v>0.24215999999999999</v>
      </c>
      <c r="Z1758" s="105">
        <f t="shared" si="274"/>
        <v>3.1306046951197543E-8</v>
      </c>
      <c r="AA1758" s="101">
        <v>0</v>
      </c>
      <c r="AB1758" s="67">
        <f t="shared" si="275"/>
        <v>0</v>
      </c>
      <c r="AC1758" s="66">
        <v>0</v>
      </c>
      <c r="AD1758" s="73">
        <f t="shared" si="276"/>
        <v>0</v>
      </c>
    </row>
    <row r="1759" spans="1:30" x14ac:dyDescent="0.25">
      <c r="A1759" s="165"/>
      <c r="B1759" s="72" t="s">
        <v>12156</v>
      </c>
      <c r="C1759" s="64" t="s">
        <v>12157</v>
      </c>
      <c r="D1759" s="64" t="s">
        <v>11</v>
      </c>
      <c r="E1759" s="64" t="s">
        <v>12158</v>
      </c>
      <c r="F1759" s="64" t="s">
        <v>2562</v>
      </c>
      <c r="G1759" s="64" t="s">
        <v>1515</v>
      </c>
      <c r="H1759" s="65">
        <v>39581</v>
      </c>
      <c r="I1759" s="65">
        <v>40337</v>
      </c>
      <c r="J1759" s="93" t="s">
        <v>1</v>
      </c>
      <c r="K1759" s="101">
        <v>1440</v>
      </c>
      <c r="L1759" s="67">
        <f t="shared" si="270"/>
        <v>4.8949140348843581E-7</v>
      </c>
      <c r="M1759" s="66">
        <v>345.6</v>
      </c>
      <c r="N1759" s="73">
        <f t="shared" si="271"/>
        <v>6.6969277802406308E-6</v>
      </c>
      <c r="O1759" s="98">
        <v>0</v>
      </c>
      <c r="P1759" s="67">
        <f t="shared" si="277"/>
        <v>0</v>
      </c>
      <c r="Q1759" s="66">
        <v>0</v>
      </c>
      <c r="R1759" s="105">
        <f t="shared" si="272"/>
        <v>0</v>
      </c>
      <c r="S1759" s="101">
        <v>0</v>
      </c>
      <c r="T1759" s="67">
        <f t="shared" si="278"/>
        <v>0</v>
      </c>
      <c r="U1759" s="66">
        <v>0</v>
      </c>
      <c r="V1759" s="73">
        <f t="shared" si="279"/>
        <v>0</v>
      </c>
      <c r="W1759" s="98">
        <v>0</v>
      </c>
      <c r="X1759" s="67">
        <f t="shared" si="273"/>
        <v>0</v>
      </c>
      <c r="Y1759" s="66">
        <v>0</v>
      </c>
      <c r="Z1759" s="105">
        <f t="shared" si="274"/>
        <v>0</v>
      </c>
      <c r="AA1759" s="101">
        <v>0</v>
      </c>
      <c r="AB1759" s="67">
        <f t="shared" si="275"/>
        <v>0</v>
      </c>
      <c r="AC1759" s="66">
        <v>0</v>
      </c>
      <c r="AD1759" s="73">
        <f t="shared" si="276"/>
        <v>0</v>
      </c>
    </row>
    <row r="1760" spans="1:30" x14ac:dyDescent="0.25">
      <c r="A1760" s="165"/>
      <c r="B1760" s="72" t="s">
        <v>15498</v>
      </c>
      <c r="C1760" s="64" t="s">
        <v>15499</v>
      </c>
      <c r="D1760" s="64" t="s">
        <v>0</v>
      </c>
      <c r="E1760" s="64" t="s">
        <v>15500</v>
      </c>
      <c r="F1760" s="64" t="s">
        <v>1400</v>
      </c>
      <c r="G1760" s="64" t="s">
        <v>1216</v>
      </c>
      <c r="H1760" s="65">
        <v>40402</v>
      </c>
      <c r="I1760" s="65">
        <v>40844</v>
      </c>
      <c r="J1760" s="93" t="s">
        <v>1</v>
      </c>
      <c r="K1760" s="101">
        <v>46440</v>
      </c>
      <c r="L1760" s="67">
        <f t="shared" si="270"/>
        <v>1.5786097762502054E-5</v>
      </c>
      <c r="M1760" s="66">
        <v>344.35487499999999</v>
      </c>
      <c r="N1760" s="73">
        <f t="shared" si="271"/>
        <v>6.6728001407661743E-6</v>
      </c>
      <c r="O1760" s="98">
        <v>44740</v>
      </c>
      <c r="P1760" s="67">
        <f t="shared" si="277"/>
        <v>1.6476401918937089E-5</v>
      </c>
      <c r="Q1760" s="66">
        <v>303.21247499999998</v>
      </c>
      <c r="R1760" s="105">
        <f t="shared" si="272"/>
        <v>8.687567167014666E-6</v>
      </c>
      <c r="S1760" s="101">
        <v>34100</v>
      </c>
      <c r="T1760" s="67">
        <f t="shared" si="278"/>
        <v>1.4937203352310308E-5</v>
      </c>
      <c r="U1760" s="66">
        <v>177.49785</v>
      </c>
      <c r="V1760" s="73">
        <f t="shared" si="279"/>
        <v>9.4785002593609218E-6</v>
      </c>
      <c r="W1760" s="98">
        <v>23900</v>
      </c>
      <c r="X1760" s="67">
        <f t="shared" si="273"/>
        <v>1.3578993392853731E-5</v>
      </c>
      <c r="Y1760" s="66">
        <v>95.199150000000003</v>
      </c>
      <c r="Z1760" s="105">
        <f t="shared" si="274"/>
        <v>1.2307189707689535E-5</v>
      </c>
      <c r="AA1760" s="101">
        <v>10200</v>
      </c>
      <c r="AB1760" s="67">
        <f t="shared" si="275"/>
        <v>1.9509621046249294E-5</v>
      </c>
      <c r="AC1760" s="66">
        <v>82.298699999999997</v>
      </c>
      <c r="AD1760" s="73">
        <f t="shared" si="276"/>
        <v>7.4877462851667643E-6</v>
      </c>
    </row>
    <row r="1761" spans="1:30" x14ac:dyDescent="0.25">
      <c r="A1761" s="165"/>
      <c r="B1761" s="72" t="s">
        <v>14170</v>
      </c>
      <c r="C1761" s="64" t="s">
        <v>14171</v>
      </c>
      <c r="D1761" s="64" t="s">
        <v>4</v>
      </c>
      <c r="E1761" s="64" t="s">
        <v>14172</v>
      </c>
      <c r="F1761" s="64" t="s">
        <v>1216</v>
      </c>
      <c r="G1761" s="64" t="s">
        <v>1216</v>
      </c>
      <c r="H1761" s="65">
        <v>40444</v>
      </c>
      <c r="I1761" s="65">
        <v>41947</v>
      </c>
      <c r="J1761" s="93" t="s">
        <v>1</v>
      </c>
      <c r="K1761" s="101">
        <v>11570</v>
      </c>
      <c r="L1761" s="67">
        <f t="shared" si="270"/>
        <v>3.9329274571952793E-6</v>
      </c>
      <c r="M1761" s="66">
        <v>344.09676400000001</v>
      </c>
      <c r="N1761" s="73">
        <f t="shared" si="271"/>
        <v>6.6677985472294678E-6</v>
      </c>
      <c r="O1761" s="98">
        <v>9370</v>
      </c>
      <c r="P1761" s="67">
        <f t="shared" si="277"/>
        <v>3.4506903437738159E-6</v>
      </c>
      <c r="Q1761" s="66">
        <v>149.90546399999999</v>
      </c>
      <c r="R1761" s="105">
        <f t="shared" si="272"/>
        <v>4.2950534512226091E-6</v>
      </c>
      <c r="S1761" s="101">
        <v>7760</v>
      </c>
      <c r="T1761" s="67">
        <f t="shared" si="278"/>
        <v>3.3991993552471552E-6</v>
      </c>
      <c r="U1761" s="66">
        <v>49.026899999999998</v>
      </c>
      <c r="V1761" s="73">
        <f t="shared" si="279"/>
        <v>2.6180682434500583E-6</v>
      </c>
      <c r="W1761" s="98">
        <v>5800</v>
      </c>
      <c r="X1761" s="67">
        <f t="shared" si="273"/>
        <v>3.2953205723243367E-6</v>
      </c>
      <c r="Y1761" s="66">
        <v>24.821400000000001</v>
      </c>
      <c r="Z1761" s="105">
        <f t="shared" si="274"/>
        <v>3.2088698124977484E-6</v>
      </c>
      <c r="AA1761" s="101">
        <v>1960</v>
      </c>
      <c r="AB1761" s="67">
        <f t="shared" si="275"/>
        <v>3.7489075735930019E-6</v>
      </c>
      <c r="AC1761" s="66">
        <v>24.205500000000001</v>
      </c>
      <c r="AD1761" s="73">
        <f t="shared" si="276"/>
        <v>2.2022783191666955E-6</v>
      </c>
    </row>
    <row r="1762" spans="1:30" x14ac:dyDescent="0.25">
      <c r="A1762" s="165"/>
      <c r="B1762" s="72" t="s">
        <v>2439</v>
      </c>
      <c r="C1762" s="64" t="s">
        <v>2440</v>
      </c>
      <c r="D1762" s="64" t="s">
        <v>7</v>
      </c>
      <c r="E1762" s="64" t="s">
        <v>2441</v>
      </c>
      <c r="F1762" s="64" t="s">
        <v>1199</v>
      </c>
      <c r="G1762" s="64" t="s">
        <v>1199</v>
      </c>
      <c r="H1762" s="65">
        <v>40897</v>
      </c>
      <c r="I1762" s="65">
        <v>41792</v>
      </c>
      <c r="J1762" s="93" t="s">
        <v>1</v>
      </c>
      <c r="K1762" s="101">
        <v>60180</v>
      </c>
      <c r="L1762" s="67">
        <f t="shared" si="270"/>
        <v>2.0456661570787548E-5</v>
      </c>
      <c r="M1762" s="66">
        <v>343.44342</v>
      </c>
      <c r="N1762" s="73">
        <f t="shared" si="271"/>
        <v>6.6551382532952856E-6</v>
      </c>
      <c r="O1762" s="98">
        <v>60180</v>
      </c>
      <c r="P1762" s="67">
        <f t="shared" si="277"/>
        <v>2.2162491450192982E-5</v>
      </c>
      <c r="Q1762" s="66">
        <v>343.44342</v>
      </c>
      <c r="R1762" s="105">
        <f t="shared" si="272"/>
        <v>9.8402540308383694E-6</v>
      </c>
      <c r="S1762" s="101">
        <v>60180</v>
      </c>
      <c r="T1762" s="67">
        <f t="shared" si="278"/>
        <v>2.6361316649326518E-5</v>
      </c>
      <c r="U1762" s="66">
        <v>343.44342</v>
      </c>
      <c r="V1762" s="73">
        <f t="shared" si="279"/>
        <v>1.834010127754112E-5</v>
      </c>
      <c r="W1762" s="98">
        <v>60180</v>
      </c>
      <c r="X1762" s="67">
        <f t="shared" si="273"/>
        <v>3.4191791731461823E-5</v>
      </c>
      <c r="Y1762" s="66">
        <v>343.44342</v>
      </c>
      <c r="Z1762" s="105">
        <f t="shared" si="274"/>
        <v>4.439980108853592E-5</v>
      </c>
      <c r="AA1762" s="101">
        <v>0</v>
      </c>
      <c r="AB1762" s="67">
        <f t="shared" si="275"/>
        <v>0</v>
      </c>
      <c r="AC1762" s="66">
        <v>0</v>
      </c>
      <c r="AD1762" s="73">
        <f t="shared" si="276"/>
        <v>0</v>
      </c>
    </row>
    <row r="1763" spans="1:30" x14ac:dyDescent="0.25">
      <c r="A1763" s="165"/>
      <c r="B1763" s="72" t="s">
        <v>7516</v>
      </c>
      <c r="C1763" s="64" t="s">
        <v>7517</v>
      </c>
      <c r="D1763" s="64" t="s">
        <v>4</v>
      </c>
      <c r="E1763" s="64" t="s">
        <v>7518</v>
      </c>
      <c r="F1763" s="64" t="s">
        <v>437</v>
      </c>
      <c r="G1763" s="64" t="s">
        <v>1269</v>
      </c>
      <c r="H1763" s="65">
        <v>38761</v>
      </c>
      <c r="I1763" s="65">
        <v>41173</v>
      </c>
      <c r="J1763" s="93" t="s">
        <v>1</v>
      </c>
      <c r="K1763" s="101">
        <v>0</v>
      </c>
      <c r="L1763" s="67">
        <f t="shared" si="270"/>
        <v>0</v>
      </c>
      <c r="M1763" s="66">
        <v>342.57875000000001</v>
      </c>
      <c r="N1763" s="73">
        <f t="shared" si="271"/>
        <v>6.6383829507960357E-6</v>
      </c>
      <c r="O1763" s="98">
        <v>0</v>
      </c>
      <c r="P1763" s="67">
        <f t="shared" si="277"/>
        <v>0</v>
      </c>
      <c r="Q1763" s="66">
        <v>342.57875000000001</v>
      </c>
      <c r="R1763" s="105">
        <f t="shared" si="272"/>
        <v>9.8154797246284993E-6</v>
      </c>
      <c r="S1763" s="101">
        <v>0</v>
      </c>
      <c r="T1763" s="67">
        <f t="shared" si="278"/>
        <v>0</v>
      </c>
      <c r="U1763" s="66">
        <v>0</v>
      </c>
      <c r="V1763" s="73">
        <f t="shared" si="279"/>
        <v>0</v>
      </c>
      <c r="W1763" s="98">
        <v>0</v>
      </c>
      <c r="X1763" s="67">
        <f t="shared" si="273"/>
        <v>0</v>
      </c>
      <c r="Y1763" s="66">
        <v>0</v>
      </c>
      <c r="Z1763" s="105">
        <f t="shared" si="274"/>
        <v>0</v>
      </c>
      <c r="AA1763" s="101">
        <v>0</v>
      </c>
      <c r="AB1763" s="67">
        <f t="shared" si="275"/>
        <v>0</v>
      </c>
      <c r="AC1763" s="66">
        <v>0</v>
      </c>
      <c r="AD1763" s="73">
        <f t="shared" si="276"/>
        <v>0</v>
      </c>
    </row>
    <row r="1764" spans="1:30" x14ac:dyDescent="0.25">
      <c r="A1764" s="165"/>
      <c r="B1764" s="72" t="s">
        <v>7511</v>
      </c>
      <c r="C1764" s="64" t="s">
        <v>7512</v>
      </c>
      <c r="D1764" s="64" t="s">
        <v>4</v>
      </c>
      <c r="E1764" s="64" t="s">
        <v>5836</v>
      </c>
      <c r="F1764" s="64" t="s">
        <v>1215</v>
      </c>
      <c r="G1764" s="64" t="s">
        <v>1216</v>
      </c>
      <c r="H1764" s="65">
        <v>38754</v>
      </c>
      <c r="I1764" s="65">
        <v>41981</v>
      </c>
      <c r="J1764" s="93" t="s">
        <v>1</v>
      </c>
      <c r="K1764" s="101">
        <v>0</v>
      </c>
      <c r="L1764" s="67">
        <f t="shared" si="270"/>
        <v>0</v>
      </c>
      <c r="M1764" s="66">
        <v>341.4</v>
      </c>
      <c r="N1764" s="73">
        <f t="shared" si="271"/>
        <v>6.6155415051335395E-6</v>
      </c>
      <c r="O1764" s="98">
        <v>0</v>
      </c>
      <c r="P1764" s="67">
        <f t="shared" si="277"/>
        <v>0</v>
      </c>
      <c r="Q1764" s="66">
        <v>341.4</v>
      </c>
      <c r="R1764" s="105">
        <f t="shared" si="272"/>
        <v>9.7817064776731459E-6</v>
      </c>
      <c r="S1764" s="101">
        <v>0</v>
      </c>
      <c r="T1764" s="67">
        <f t="shared" si="278"/>
        <v>0</v>
      </c>
      <c r="U1764" s="66">
        <v>0</v>
      </c>
      <c r="V1764" s="73">
        <f t="shared" si="279"/>
        <v>0</v>
      </c>
      <c r="W1764" s="98">
        <v>0</v>
      </c>
      <c r="X1764" s="67">
        <f t="shared" si="273"/>
        <v>0</v>
      </c>
      <c r="Y1764" s="66">
        <v>0</v>
      </c>
      <c r="Z1764" s="105">
        <f t="shared" si="274"/>
        <v>0</v>
      </c>
      <c r="AA1764" s="101">
        <v>0</v>
      </c>
      <c r="AB1764" s="67">
        <f t="shared" si="275"/>
        <v>0</v>
      </c>
      <c r="AC1764" s="66">
        <v>0</v>
      </c>
      <c r="AD1764" s="73">
        <f t="shared" si="276"/>
        <v>0</v>
      </c>
    </row>
    <row r="1765" spans="1:30" x14ac:dyDescent="0.25">
      <c r="A1765" s="165"/>
      <c r="B1765" s="72" t="s">
        <v>13271</v>
      </c>
      <c r="C1765" s="64" t="s">
        <v>13272</v>
      </c>
      <c r="D1765" s="64" t="s">
        <v>4</v>
      </c>
      <c r="E1765" s="64" t="s">
        <v>13273</v>
      </c>
      <c r="F1765" s="64" t="s">
        <v>1411</v>
      </c>
      <c r="G1765" s="64" t="s">
        <v>1167</v>
      </c>
      <c r="H1765" s="65">
        <v>41610</v>
      </c>
      <c r="I1765" s="65">
        <v>42003</v>
      </c>
      <c r="J1765" s="93" t="s">
        <v>1</v>
      </c>
      <c r="K1765" s="101">
        <v>16835</v>
      </c>
      <c r="L1765" s="67">
        <f t="shared" si="270"/>
        <v>5.7226304011998732E-6</v>
      </c>
      <c r="M1765" s="66">
        <v>340.75250689649999</v>
      </c>
      <c r="N1765" s="73">
        <f t="shared" si="271"/>
        <v>6.6029945880260645E-6</v>
      </c>
      <c r="O1765" s="98">
        <v>14735</v>
      </c>
      <c r="P1765" s="67">
        <f t="shared" si="277"/>
        <v>5.4264591478662942E-6</v>
      </c>
      <c r="Q1765" s="66">
        <v>267.41170689649999</v>
      </c>
      <c r="R1765" s="105">
        <f t="shared" si="272"/>
        <v>7.6618126114678597E-6</v>
      </c>
      <c r="S1765" s="101">
        <v>13200</v>
      </c>
      <c r="T1765" s="67">
        <f t="shared" si="278"/>
        <v>5.7821432331523767E-6</v>
      </c>
      <c r="U1765" s="66">
        <v>74.587209896500099</v>
      </c>
      <c r="V1765" s="73">
        <f t="shared" si="279"/>
        <v>3.983005362312747E-6</v>
      </c>
      <c r="W1765" s="98">
        <v>11100</v>
      </c>
      <c r="X1765" s="67">
        <f t="shared" si="273"/>
        <v>6.3065617849655407E-6</v>
      </c>
      <c r="Y1765" s="66">
        <v>47.310906033999998</v>
      </c>
      <c r="Z1765" s="105">
        <f t="shared" si="274"/>
        <v>6.116276204179465E-6</v>
      </c>
      <c r="AA1765" s="101">
        <v>2100</v>
      </c>
      <c r="AB1765" s="67">
        <f t="shared" si="275"/>
        <v>4.0166866859925023E-6</v>
      </c>
      <c r="AC1765" s="66">
        <v>27.276303862500001</v>
      </c>
      <c r="AD1765" s="73">
        <f t="shared" si="276"/>
        <v>2.481667911151868E-6</v>
      </c>
    </row>
    <row r="1766" spans="1:30" x14ac:dyDescent="0.25">
      <c r="A1766" s="165"/>
      <c r="B1766" s="72" t="s">
        <v>11682</v>
      </c>
      <c r="C1766" s="64" t="s">
        <v>11683</v>
      </c>
      <c r="D1766" s="64" t="s">
        <v>0</v>
      </c>
      <c r="E1766" s="64" t="s">
        <v>11684</v>
      </c>
      <c r="F1766" s="64" t="s">
        <v>1514</v>
      </c>
      <c r="G1766" s="64" t="s">
        <v>1515</v>
      </c>
      <c r="H1766" s="65">
        <v>38720</v>
      </c>
      <c r="I1766" s="65">
        <v>38895</v>
      </c>
      <c r="J1766" s="93" t="s">
        <v>1</v>
      </c>
      <c r="K1766" s="101">
        <v>36910</v>
      </c>
      <c r="L1766" s="67">
        <f t="shared" si="270"/>
        <v>1.2546616460248726E-5</v>
      </c>
      <c r="M1766" s="66">
        <v>340.45461294500001</v>
      </c>
      <c r="N1766" s="73">
        <f t="shared" si="271"/>
        <v>6.5972220930047507E-6</v>
      </c>
      <c r="O1766" s="98">
        <v>34510</v>
      </c>
      <c r="P1766" s="67">
        <f t="shared" si="277"/>
        <v>1.2708999334432698E-5</v>
      </c>
      <c r="Q1766" s="66">
        <v>230.988332945</v>
      </c>
      <c r="R1766" s="105">
        <f t="shared" si="272"/>
        <v>6.6182193105888348E-6</v>
      </c>
      <c r="S1766" s="101">
        <v>27800</v>
      </c>
      <c r="T1766" s="67">
        <f t="shared" si="278"/>
        <v>1.2177544081942127E-5</v>
      </c>
      <c r="U1766" s="66">
        <v>163.116887945</v>
      </c>
      <c r="V1766" s="73">
        <f t="shared" si="279"/>
        <v>8.710547562648387E-6</v>
      </c>
      <c r="W1766" s="98">
        <v>22700</v>
      </c>
      <c r="X1766" s="67">
        <f t="shared" si="273"/>
        <v>1.2897202929614214E-5</v>
      </c>
      <c r="Y1766" s="66">
        <v>92.517512944999993</v>
      </c>
      <c r="Z1766" s="105">
        <f t="shared" si="274"/>
        <v>1.1960512074926479E-5</v>
      </c>
      <c r="AA1766" s="101">
        <v>5100</v>
      </c>
      <c r="AB1766" s="67">
        <f t="shared" si="275"/>
        <v>9.7548105231246472E-6</v>
      </c>
      <c r="AC1766" s="66">
        <v>70.599374999999995</v>
      </c>
      <c r="AD1766" s="73">
        <f t="shared" si="276"/>
        <v>6.4233117642361942E-6</v>
      </c>
    </row>
    <row r="1767" spans="1:30" x14ac:dyDescent="0.25">
      <c r="A1767" s="165"/>
      <c r="B1767" s="72" t="s">
        <v>15482</v>
      </c>
      <c r="C1767" s="64" t="s">
        <v>15483</v>
      </c>
      <c r="D1767" s="64" t="s">
        <v>7</v>
      </c>
      <c r="E1767" s="64" t="s">
        <v>11520</v>
      </c>
      <c r="F1767" s="64" t="s">
        <v>2909</v>
      </c>
      <c r="G1767" s="64" t="s">
        <v>1167</v>
      </c>
      <c r="H1767" s="65">
        <v>40345</v>
      </c>
      <c r="I1767" s="65">
        <v>41995</v>
      </c>
      <c r="J1767" s="93" t="s">
        <v>1</v>
      </c>
      <c r="K1767" s="101">
        <v>90300</v>
      </c>
      <c r="L1767" s="67">
        <f t="shared" si="270"/>
        <v>3.0695190093753994E-5</v>
      </c>
      <c r="M1767" s="66">
        <v>337.90401000000003</v>
      </c>
      <c r="N1767" s="73">
        <f t="shared" si="271"/>
        <v>6.5477973137260073E-6</v>
      </c>
      <c r="O1767" s="98">
        <v>90300</v>
      </c>
      <c r="P1767" s="67">
        <f t="shared" si="277"/>
        <v>3.3254785276710307E-5</v>
      </c>
      <c r="Q1767" s="66">
        <v>337.90401000000003</v>
      </c>
      <c r="R1767" s="105">
        <f t="shared" si="272"/>
        <v>9.6815402561474285E-6</v>
      </c>
      <c r="S1767" s="101">
        <v>90300</v>
      </c>
      <c r="T1767" s="67">
        <f t="shared" si="278"/>
        <v>3.9555116208610582E-5</v>
      </c>
      <c r="U1767" s="66">
        <v>337.90401000000003</v>
      </c>
      <c r="V1767" s="73">
        <f t="shared" si="279"/>
        <v>1.8044293192419489E-5</v>
      </c>
      <c r="W1767" s="98">
        <v>90300</v>
      </c>
      <c r="X1767" s="67">
        <f t="shared" si="273"/>
        <v>5.1304732358773718E-5</v>
      </c>
      <c r="Y1767" s="66">
        <v>337.90401000000003</v>
      </c>
      <c r="Z1767" s="105">
        <f t="shared" si="274"/>
        <v>4.368367526452728E-5</v>
      </c>
      <c r="AA1767" s="101">
        <v>0</v>
      </c>
      <c r="AB1767" s="67">
        <f t="shared" si="275"/>
        <v>0</v>
      </c>
      <c r="AC1767" s="66">
        <v>0</v>
      </c>
      <c r="AD1767" s="73">
        <f t="shared" si="276"/>
        <v>0</v>
      </c>
    </row>
    <row r="1768" spans="1:30" x14ac:dyDescent="0.25">
      <c r="A1768" s="165"/>
      <c r="B1768" s="72" t="s">
        <v>15812</v>
      </c>
      <c r="C1768" s="64" t="s">
        <v>15813</v>
      </c>
      <c r="D1768" s="64" t="s">
        <v>0</v>
      </c>
      <c r="E1768" s="64" t="s">
        <v>7827</v>
      </c>
      <c r="F1768" s="64" t="s">
        <v>437</v>
      </c>
      <c r="G1768" s="64" t="s">
        <v>1269</v>
      </c>
      <c r="H1768" s="65">
        <v>41934</v>
      </c>
      <c r="I1768" s="65">
        <v>41978</v>
      </c>
      <c r="J1768" s="93" t="s">
        <v>1</v>
      </c>
      <c r="K1768" s="101">
        <v>20090</v>
      </c>
      <c r="L1768" s="67">
        <f t="shared" si="270"/>
        <v>6.8290849278351919E-6</v>
      </c>
      <c r="M1768" s="66">
        <v>336.53407499999997</v>
      </c>
      <c r="N1768" s="73">
        <f t="shared" si="271"/>
        <v>6.5212511454429506E-6</v>
      </c>
      <c r="O1768" s="98">
        <v>17170</v>
      </c>
      <c r="P1768" s="67">
        <f t="shared" si="277"/>
        <v>6.3231967131906528E-6</v>
      </c>
      <c r="Q1768" s="66">
        <v>207.56127499999999</v>
      </c>
      <c r="R1768" s="105">
        <f t="shared" si="272"/>
        <v>5.94699316983479E-6</v>
      </c>
      <c r="S1768" s="101">
        <v>14100</v>
      </c>
      <c r="T1768" s="67">
        <f t="shared" si="278"/>
        <v>6.1763802717764031E-6</v>
      </c>
      <c r="U1768" s="66">
        <v>95.297325000000001</v>
      </c>
      <c r="V1768" s="73">
        <f t="shared" si="279"/>
        <v>5.0889389349161242E-6</v>
      </c>
      <c r="W1768" s="98">
        <v>10000</v>
      </c>
      <c r="X1768" s="67">
        <f t="shared" si="273"/>
        <v>5.6815871936626487E-6</v>
      </c>
      <c r="Y1768" s="66">
        <v>50.248199999999997</v>
      </c>
      <c r="Z1768" s="105">
        <f t="shared" si="274"/>
        <v>6.4960047423734905E-6</v>
      </c>
      <c r="AA1768" s="101">
        <v>4100</v>
      </c>
      <c r="AB1768" s="67">
        <f t="shared" si="275"/>
        <v>7.8421025774139316E-6</v>
      </c>
      <c r="AC1768" s="66">
        <v>45.049124999999997</v>
      </c>
      <c r="AD1768" s="73">
        <f t="shared" si="276"/>
        <v>4.0986846495602385E-6</v>
      </c>
    </row>
    <row r="1769" spans="1:30" x14ac:dyDescent="0.25">
      <c r="A1769" s="165"/>
      <c r="B1769" s="72" t="s">
        <v>8153</v>
      </c>
      <c r="C1769" s="64" t="s">
        <v>8154</v>
      </c>
      <c r="D1769" s="64" t="s">
        <v>7</v>
      </c>
      <c r="E1769" s="64" t="s">
        <v>8155</v>
      </c>
      <c r="F1769" s="64" t="s">
        <v>2010</v>
      </c>
      <c r="G1769" s="64" t="s">
        <v>1269</v>
      </c>
      <c r="H1769" s="65">
        <v>38719</v>
      </c>
      <c r="I1769" s="65">
        <v>41940</v>
      </c>
      <c r="J1769" s="93" t="s">
        <v>1</v>
      </c>
      <c r="K1769" s="101">
        <v>2330</v>
      </c>
      <c r="L1769" s="67">
        <f t="shared" si="270"/>
        <v>7.9202428481114966E-7</v>
      </c>
      <c r="M1769" s="66">
        <v>335.36639095300001</v>
      </c>
      <c r="N1769" s="73">
        <f t="shared" si="271"/>
        <v>6.4986241323269266E-6</v>
      </c>
      <c r="O1769" s="98">
        <v>2330</v>
      </c>
      <c r="P1769" s="67">
        <f t="shared" si="277"/>
        <v>8.5806921035143979E-7</v>
      </c>
      <c r="Q1769" s="66">
        <v>298.88609470300003</v>
      </c>
      <c r="R1769" s="105">
        <f t="shared" si="272"/>
        <v>8.5636088126618773E-6</v>
      </c>
      <c r="S1769" s="101">
        <v>1900</v>
      </c>
      <c r="T1769" s="67">
        <f t="shared" si="278"/>
        <v>8.3227819265072093E-7</v>
      </c>
      <c r="U1769" s="66">
        <v>6.6106831030000004</v>
      </c>
      <c r="V1769" s="73">
        <f t="shared" si="279"/>
        <v>3.5301476331312386E-7</v>
      </c>
      <c r="W1769" s="98">
        <v>1900</v>
      </c>
      <c r="X1769" s="67">
        <f t="shared" si="273"/>
        <v>1.0795015667959032E-6</v>
      </c>
      <c r="Y1769" s="66">
        <v>6.6106831030000004</v>
      </c>
      <c r="Z1769" s="105">
        <f t="shared" si="274"/>
        <v>8.5461825075159517E-7</v>
      </c>
      <c r="AA1769" s="101">
        <v>0</v>
      </c>
      <c r="AB1769" s="67">
        <f t="shared" si="275"/>
        <v>0</v>
      </c>
      <c r="AC1769" s="66">
        <v>0</v>
      </c>
      <c r="AD1769" s="73">
        <f t="shared" si="276"/>
        <v>0</v>
      </c>
    </row>
    <row r="1770" spans="1:30" x14ac:dyDescent="0.25">
      <c r="A1770" s="165"/>
      <c r="B1770" s="72" t="s">
        <v>11481</v>
      </c>
      <c r="C1770" s="64" t="s">
        <v>11482</v>
      </c>
      <c r="D1770" s="64" t="s">
        <v>10</v>
      </c>
      <c r="E1770" s="64" t="s">
        <v>11483</v>
      </c>
      <c r="F1770" s="64" t="s">
        <v>493</v>
      </c>
      <c r="G1770" s="64" t="s">
        <v>1167</v>
      </c>
      <c r="H1770" s="65">
        <v>38845</v>
      </c>
      <c r="I1770" s="65">
        <v>40246</v>
      </c>
      <c r="J1770" s="93" t="s">
        <v>1</v>
      </c>
      <c r="K1770" s="101">
        <v>1800</v>
      </c>
      <c r="L1770" s="67">
        <f t="shared" si="270"/>
        <v>6.1186425436054482E-7</v>
      </c>
      <c r="M1770" s="66">
        <v>334.988</v>
      </c>
      <c r="N1770" s="73">
        <f t="shared" si="271"/>
        <v>6.4912917918033807E-6</v>
      </c>
      <c r="O1770" s="98">
        <v>0</v>
      </c>
      <c r="P1770" s="67">
        <f t="shared" si="277"/>
        <v>0</v>
      </c>
      <c r="Q1770" s="66">
        <v>0.188</v>
      </c>
      <c r="R1770" s="105">
        <f t="shared" si="272"/>
        <v>5.3865284645651781E-9</v>
      </c>
      <c r="S1770" s="101">
        <v>0</v>
      </c>
      <c r="T1770" s="67">
        <f t="shared" si="278"/>
        <v>0</v>
      </c>
      <c r="U1770" s="66">
        <v>0</v>
      </c>
      <c r="V1770" s="73">
        <f t="shared" si="279"/>
        <v>0</v>
      </c>
      <c r="W1770" s="98">
        <v>0</v>
      </c>
      <c r="X1770" s="67">
        <f t="shared" si="273"/>
        <v>0</v>
      </c>
      <c r="Y1770" s="66">
        <v>0</v>
      </c>
      <c r="Z1770" s="105">
        <f t="shared" si="274"/>
        <v>0</v>
      </c>
      <c r="AA1770" s="101">
        <v>0</v>
      </c>
      <c r="AB1770" s="67">
        <f t="shared" si="275"/>
        <v>0</v>
      </c>
      <c r="AC1770" s="66">
        <v>0</v>
      </c>
      <c r="AD1770" s="73">
        <f t="shared" si="276"/>
        <v>0</v>
      </c>
    </row>
    <row r="1771" spans="1:30" x14ac:dyDescent="0.25">
      <c r="A1771" s="165"/>
      <c r="B1771" s="72" t="s">
        <v>11658</v>
      </c>
      <c r="C1771" s="64" t="s">
        <v>11659</v>
      </c>
      <c r="D1771" s="64" t="s">
        <v>10</v>
      </c>
      <c r="E1771" s="64" t="s">
        <v>6437</v>
      </c>
      <c r="F1771" s="64" t="s">
        <v>1313</v>
      </c>
      <c r="G1771" s="64" t="s">
        <v>1193</v>
      </c>
      <c r="H1771" s="65">
        <v>39547</v>
      </c>
      <c r="I1771" s="65">
        <v>40093</v>
      </c>
      <c r="J1771" s="93" t="s">
        <v>1</v>
      </c>
      <c r="K1771" s="101">
        <v>1800</v>
      </c>
      <c r="L1771" s="67">
        <f t="shared" si="270"/>
        <v>6.1186425436054482E-7</v>
      </c>
      <c r="M1771" s="66">
        <v>334.8</v>
      </c>
      <c r="N1771" s="73">
        <f t="shared" si="271"/>
        <v>6.4876487871081115E-6</v>
      </c>
      <c r="O1771" s="98">
        <v>0</v>
      </c>
      <c r="P1771" s="67">
        <f t="shared" si="277"/>
        <v>0</v>
      </c>
      <c r="Q1771" s="66">
        <v>0</v>
      </c>
      <c r="R1771" s="105">
        <f t="shared" si="272"/>
        <v>0</v>
      </c>
      <c r="S1771" s="101">
        <v>0</v>
      </c>
      <c r="T1771" s="67">
        <f t="shared" si="278"/>
        <v>0</v>
      </c>
      <c r="U1771" s="66">
        <v>0</v>
      </c>
      <c r="V1771" s="73">
        <f t="shared" si="279"/>
        <v>0</v>
      </c>
      <c r="W1771" s="98">
        <v>0</v>
      </c>
      <c r="X1771" s="67">
        <f t="shared" si="273"/>
        <v>0</v>
      </c>
      <c r="Y1771" s="66">
        <v>0</v>
      </c>
      <c r="Z1771" s="105">
        <f t="shared" si="274"/>
        <v>0</v>
      </c>
      <c r="AA1771" s="101">
        <v>0</v>
      </c>
      <c r="AB1771" s="67">
        <f t="shared" si="275"/>
        <v>0</v>
      </c>
      <c r="AC1771" s="66">
        <v>0</v>
      </c>
      <c r="AD1771" s="73">
        <f t="shared" si="276"/>
        <v>0</v>
      </c>
    </row>
    <row r="1772" spans="1:30" x14ac:dyDescent="0.25">
      <c r="A1772" s="165"/>
      <c r="B1772" s="72" t="s">
        <v>6163</v>
      </c>
      <c r="C1772" s="64" t="s">
        <v>6164</v>
      </c>
      <c r="D1772" s="64" t="s">
        <v>4</v>
      </c>
      <c r="E1772" s="64" t="s">
        <v>6165</v>
      </c>
      <c r="F1772" s="64" t="s">
        <v>1215</v>
      </c>
      <c r="G1772" s="64" t="s">
        <v>1216</v>
      </c>
      <c r="H1772" s="65">
        <v>38735</v>
      </c>
      <c r="I1772" s="65">
        <v>41983</v>
      </c>
      <c r="J1772" s="93" t="s">
        <v>1</v>
      </c>
      <c r="K1772" s="101">
        <v>3000</v>
      </c>
      <c r="L1772" s="67">
        <f t="shared" si="270"/>
        <v>1.0197737572675747E-6</v>
      </c>
      <c r="M1772" s="66">
        <v>334.00880139999998</v>
      </c>
      <c r="N1772" s="73">
        <f t="shared" si="271"/>
        <v>6.4723171902214573E-6</v>
      </c>
      <c r="O1772" s="98">
        <v>3000</v>
      </c>
      <c r="P1772" s="67">
        <f t="shared" si="277"/>
        <v>1.1048101420833988E-6</v>
      </c>
      <c r="Q1772" s="66">
        <v>334.00880139999998</v>
      </c>
      <c r="R1772" s="105">
        <f t="shared" si="272"/>
        <v>9.5699357242361554E-6</v>
      </c>
      <c r="S1772" s="101">
        <v>2800</v>
      </c>
      <c r="T1772" s="67">
        <f t="shared" si="278"/>
        <v>1.2265152312747467E-6</v>
      </c>
      <c r="U1772" s="66">
        <v>9.6689249999999998</v>
      </c>
      <c r="V1772" s="73">
        <f t="shared" si="279"/>
        <v>5.1632686322815348E-7</v>
      </c>
      <c r="W1772" s="98">
        <v>2600</v>
      </c>
      <c r="X1772" s="67">
        <f t="shared" si="273"/>
        <v>1.4772126703522887E-6</v>
      </c>
      <c r="Y1772" s="66">
        <v>8.3242499999999993</v>
      </c>
      <c r="Z1772" s="105">
        <f t="shared" si="274"/>
        <v>1.0761453639474155E-6</v>
      </c>
      <c r="AA1772" s="101">
        <v>200</v>
      </c>
      <c r="AB1772" s="67">
        <f t="shared" si="275"/>
        <v>3.8254158914214306E-7</v>
      </c>
      <c r="AC1772" s="66">
        <v>1.3446750000000001</v>
      </c>
      <c r="AD1772" s="73">
        <f t="shared" si="276"/>
        <v>1.2234197181737523E-7</v>
      </c>
    </row>
    <row r="1773" spans="1:30" x14ac:dyDescent="0.25">
      <c r="A1773" s="165"/>
      <c r="B1773" s="72" t="s">
        <v>8603</v>
      </c>
      <c r="C1773" s="64" t="s">
        <v>8604</v>
      </c>
      <c r="D1773" s="64" t="s">
        <v>7</v>
      </c>
      <c r="E1773" s="64" t="s">
        <v>2280</v>
      </c>
      <c r="F1773" s="64" t="s">
        <v>1677</v>
      </c>
      <c r="G1773" s="64" t="s">
        <v>1216</v>
      </c>
      <c r="H1773" s="65">
        <v>38723</v>
      </c>
      <c r="I1773" s="65">
        <v>41989</v>
      </c>
      <c r="J1773" s="93" t="s">
        <v>1</v>
      </c>
      <c r="K1773" s="101">
        <v>33512</v>
      </c>
      <c r="L1773" s="67">
        <f t="shared" si="270"/>
        <v>1.1391552717850321E-5</v>
      </c>
      <c r="M1773" s="66">
        <v>331.82025499999997</v>
      </c>
      <c r="N1773" s="73">
        <f t="shared" si="271"/>
        <v>6.4299082284607349E-6</v>
      </c>
      <c r="O1773" s="98">
        <v>33512</v>
      </c>
      <c r="P1773" s="67">
        <f t="shared" si="277"/>
        <v>1.2341465827166287E-5</v>
      </c>
      <c r="Q1773" s="66">
        <v>331.82025499999997</v>
      </c>
      <c r="R1773" s="105">
        <f t="shared" si="272"/>
        <v>9.5072300461530615E-6</v>
      </c>
      <c r="S1773" s="101">
        <v>33500</v>
      </c>
      <c r="T1773" s="67">
        <f t="shared" si="278"/>
        <v>1.467437865989429E-5</v>
      </c>
      <c r="U1773" s="66">
        <v>156.48802499999999</v>
      </c>
      <c r="V1773" s="73">
        <f t="shared" si="279"/>
        <v>8.3565619839867269E-6</v>
      </c>
      <c r="W1773" s="98">
        <v>30800</v>
      </c>
      <c r="X1773" s="67">
        <f t="shared" si="273"/>
        <v>1.7499288556480959E-5</v>
      </c>
      <c r="Y1773" s="66">
        <v>138.3339</v>
      </c>
      <c r="Z1773" s="105">
        <f t="shared" si="274"/>
        <v>1.7883579320871597E-5</v>
      </c>
      <c r="AA1773" s="101">
        <v>2700</v>
      </c>
      <c r="AB1773" s="67">
        <f t="shared" si="275"/>
        <v>5.1643114534189313E-6</v>
      </c>
      <c r="AC1773" s="66">
        <v>18.154125000000001</v>
      </c>
      <c r="AD1773" s="73">
        <f t="shared" si="276"/>
        <v>1.6517087393750216E-6</v>
      </c>
    </row>
    <row r="1774" spans="1:30" x14ac:dyDescent="0.25">
      <c r="A1774" s="165"/>
      <c r="B1774" s="72" t="s">
        <v>14690</v>
      </c>
      <c r="C1774" s="64" t="s">
        <v>14686</v>
      </c>
      <c r="D1774" s="64" t="s">
        <v>7</v>
      </c>
      <c r="E1774" s="64" t="s">
        <v>14691</v>
      </c>
      <c r="F1774" s="64" t="s">
        <v>1215</v>
      </c>
      <c r="G1774" s="64" t="s">
        <v>1216</v>
      </c>
      <c r="H1774" s="65">
        <v>40155</v>
      </c>
      <c r="I1774" s="65">
        <v>41989</v>
      </c>
      <c r="J1774" s="93" t="s">
        <v>1</v>
      </c>
      <c r="K1774" s="101">
        <v>642.5</v>
      </c>
      <c r="L1774" s="67">
        <f t="shared" si="270"/>
        <v>2.184015463481389E-7</v>
      </c>
      <c r="M1774" s="66">
        <v>330.46627855600002</v>
      </c>
      <c r="N1774" s="73">
        <f t="shared" si="271"/>
        <v>6.4036713000417103E-6</v>
      </c>
      <c r="O1774" s="98">
        <v>642.5</v>
      </c>
      <c r="P1774" s="67">
        <f t="shared" si="277"/>
        <v>2.3661350542952793E-7</v>
      </c>
      <c r="Q1774" s="66">
        <v>303.029913556</v>
      </c>
      <c r="R1774" s="105">
        <f t="shared" si="272"/>
        <v>8.6823364626814848E-6</v>
      </c>
      <c r="S1774" s="101">
        <v>200</v>
      </c>
      <c r="T1774" s="67">
        <f t="shared" si="278"/>
        <v>8.7608230805339047E-8</v>
      </c>
      <c r="U1774" s="66">
        <v>3.470010356</v>
      </c>
      <c r="V1774" s="73">
        <f t="shared" si="279"/>
        <v>1.8530080256933301E-7</v>
      </c>
      <c r="W1774" s="98">
        <v>200</v>
      </c>
      <c r="X1774" s="67">
        <f t="shared" si="273"/>
        <v>1.1363174387325299E-7</v>
      </c>
      <c r="Y1774" s="66">
        <v>3.470010356</v>
      </c>
      <c r="Z1774" s="105">
        <f t="shared" si="274"/>
        <v>4.4859723788436451E-7</v>
      </c>
      <c r="AA1774" s="101">
        <v>0</v>
      </c>
      <c r="AB1774" s="67">
        <f t="shared" si="275"/>
        <v>0</v>
      </c>
      <c r="AC1774" s="66">
        <v>0</v>
      </c>
      <c r="AD1774" s="73">
        <f t="shared" si="276"/>
        <v>0</v>
      </c>
    </row>
    <row r="1775" spans="1:30" x14ac:dyDescent="0.25">
      <c r="A1775" s="165"/>
      <c r="B1775" s="72" t="s">
        <v>14707</v>
      </c>
      <c r="C1775" s="64" t="s">
        <v>14708</v>
      </c>
      <c r="D1775" s="64" t="s">
        <v>7</v>
      </c>
      <c r="E1775" s="64" t="s">
        <v>14709</v>
      </c>
      <c r="F1775" s="64" t="s">
        <v>1330</v>
      </c>
      <c r="G1775" s="64" t="s">
        <v>1216</v>
      </c>
      <c r="H1775" s="65">
        <v>40655</v>
      </c>
      <c r="I1775" s="65">
        <v>41988</v>
      </c>
      <c r="J1775" s="93" t="s">
        <v>1</v>
      </c>
      <c r="K1775" s="101">
        <v>3500</v>
      </c>
      <c r="L1775" s="67">
        <f t="shared" si="270"/>
        <v>1.1897360501455037E-6</v>
      </c>
      <c r="M1775" s="66">
        <v>326.42457100000001</v>
      </c>
      <c r="N1775" s="73">
        <f t="shared" si="271"/>
        <v>6.3253523659809899E-6</v>
      </c>
      <c r="O1775" s="98">
        <v>3500</v>
      </c>
      <c r="P1775" s="67">
        <f t="shared" si="277"/>
        <v>1.2889451657639654E-6</v>
      </c>
      <c r="Q1775" s="66">
        <v>326.42457100000001</v>
      </c>
      <c r="R1775" s="105">
        <f t="shared" si="272"/>
        <v>9.3526342724732812E-6</v>
      </c>
      <c r="S1775" s="101">
        <v>3300</v>
      </c>
      <c r="T1775" s="67">
        <f t="shared" si="278"/>
        <v>1.4455358082880942E-6</v>
      </c>
      <c r="U1775" s="66">
        <v>16.379890499999998</v>
      </c>
      <c r="V1775" s="73">
        <f t="shared" si="279"/>
        <v>8.7469677155274544E-7</v>
      </c>
      <c r="W1775" s="98">
        <v>2300</v>
      </c>
      <c r="X1775" s="67">
        <f t="shared" si="273"/>
        <v>1.3067650545424092E-6</v>
      </c>
      <c r="Y1775" s="66">
        <v>6.9666404999999996</v>
      </c>
      <c r="Z1775" s="105">
        <f t="shared" si="274"/>
        <v>9.0063583822726433E-7</v>
      </c>
      <c r="AA1775" s="101">
        <v>1000</v>
      </c>
      <c r="AB1775" s="67">
        <f t="shared" si="275"/>
        <v>1.9127079457107151E-6</v>
      </c>
      <c r="AC1775" s="66">
        <v>9.4132499999999997</v>
      </c>
      <c r="AD1775" s="73">
        <f t="shared" si="276"/>
        <v>8.5644156856482601E-7</v>
      </c>
    </row>
    <row r="1776" spans="1:30" x14ac:dyDescent="0.25">
      <c r="A1776" s="165"/>
      <c r="B1776" s="72" t="s">
        <v>8564</v>
      </c>
      <c r="C1776" s="64" t="s">
        <v>8565</v>
      </c>
      <c r="D1776" s="64" t="s">
        <v>7</v>
      </c>
      <c r="E1776" s="64" t="s">
        <v>8566</v>
      </c>
      <c r="F1776" s="64" t="s">
        <v>1227</v>
      </c>
      <c r="G1776" s="64" t="s">
        <v>1227</v>
      </c>
      <c r="H1776" s="65">
        <v>39164</v>
      </c>
      <c r="I1776" s="65">
        <v>41920</v>
      </c>
      <c r="J1776" s="93" t="s">
        <v>1</v>
      </c>
      <c r="K1776" s="101">
        <v>690</v>
      </c>
      <c r="L1776" s="67">
        <f t="shared" si="270"/>
        <v>2.3454796417154216E-7</v>
      </c>
      <c r="M1776" s="66">
        <v>325.55071732499999</v>
      </c>
      <c r="N1776" s="73">
        <f t="shared" si="271"/>
        <v>6.3084191051245865E-6</v>
      </c>
      <c r="O1776" s="98">
        <v>690</v>
      </c>
      <c r="P1776" s="67">
        <f t="shared" si="277"/>
        <v>2.5410633267918175E-7</v>
      </c>
      <c r="Q1776" s="66">
        <v>184.49964607499999</v>
      </c>
      <c r="R1776" s="105">
        <f t="shared" si="272"/>
        <v>5.2862372089637682E-6</v>
      </c>
      <c r="S1776" s="101">
        <v>100</v>
      </c>
      <c r="T1776" s="67">
        <f t="shared" si="278"/>
        <v>4.3804115402669524E-8</v>
      </c>
      <c r="U1776" s="66">
        <v>1.448542075</v>
      </c>
      <c r="V1776" s="73">
        <f t="shared" si="279"/>
        <v>7.7353085874463879E-8</v>
      </c>
      <c r="W1776" s="98">
        <v>100</v>
      </c>
      <c r="X1776" s="67">
        <f t="shared" si="273"/>
        <v>5.6815871936626493E-8</v>
      </c>
      <c r="Y1776" s="66">
        <v>1.448542075</v>
      </c>
      <c r="Z1776" s="105">
        <f t="shared" si="274"/>
        <v>1.8726513962146975E-7</v>
      </c>
      <c r="AA1776" s="101">
        <v>0</v>
      </c>
      <c r="AB1776" s="67">
        <f t="shared" si="275"/>
        <v>0</v>
      </c>
      <c r="AC1776" s="66">
        <v>0</v>
      </c>
      <c r="AD1776" s="73">
        <f t="shared" si="276"/>
        <v>0</v>
      </c>
    </row>
    <row r="1777" spans="1:30" x14ac:dyDescent="0.25">
      <c r="A1777" s="165"/>
      <c r="B1777" s="72" t="s">
        <v>4309</v>
      </c>
      <c r="C1777" s="64" t="s">
        <v>4310</v>
      </c>
      <c r="D1777" s="64" t="s">
        <v>7</v>
      </c>
      <c r="E1777" s="64" t="s">
        <v>4311</v>
      </c>
      <c r="F1777" s="64" t="s">
        <v>1199</v>
      </c>
      <c r="G1777" s="64" t="s">
        <v>1199</v>
      </c>
      <c r="H1777" s="65">
        <v>38771</v>
      </c>
      <c r="I1777" s="65">
        <v>41906</v>
      </c>
      <c r="J1777" s="93" t="s">
        <v>1</v>
      </c>
      <c r="K1777" s="101">
        <v>101500</v>
      </c>
      <c r="L1777" s="67">
        <f t="shared" si="270"/>
        <v>3.4502345454219608E-5</v>
      </c>
      <c r="M1777" s="66">
        <v>325.48377499999998</v>
      </c>
      <c r="N1777" s="73">
        <f t="shared" si="271"/>
        <v>6.3071219178677394E-6</v>
      </c>
      <c r="O1777" s="98">
        <v>101500</v>
      </c>
      <c r="P1777" s="67">
        <f t="shared" si="277"/>
        <v>3.7379409807154996E-5</v>
      </c>
      <c r="Q1777" s="66">
        <v>325.48377499999998</v>
      </c>
      <c r="R1777" s="105">
        <f t="shared" si="272"/>
        <v>9.3256788233597225E-6</v>
      </c>
      <c r="S1777" s="101">
        <v>88100</v>
      </c>
      <c r="T1777" s="67">
        <f t="shared" si="278"/>
        <v>3.8591425669751851E-5</v>
      </c>
      <c r="U1777" s="66">
        <v>276.66779999999898</v>
      </c>
      <c r="V1777" s="73">
        <f t="shared" si="279"/>
        <v>1.4774239879845338E-5</v>
      </c>
      <c r="W1777" s="98">
        <v>88100</v>
      </c>
      <c r="X1777" s="67">
        <f t="shared" si="273"/>
        <v>5.0054783176167939E-5</v>
      </c>
      <c r="Y1777" s="66">
        <v>276.66779999999898</v>
      </c>
      <c r="Z1777" s="105">
        <f t="shared" si="274"/>
        <v>3.5767158641743064E-5</v>
      </c>
      <c r="AA1777" s="101">
        <v>0</v>
      </c>
      <c r="AB1777" s="67">
        <f t="shared" si="275"/>
        <v>0</v>
      </c>
      <c r="AC1777" s="66">
        <v>0</v>
      </c>
      <c r="AD1777" s="73">
        <f t="shared" si="276"/>
        <v>0</v>
      </c>
    </row>
    <row r="1778" spans="1:30" x14ac:dyDescent="0.25">
      <c r="A1778" s="165"/>
      <c r="B1778" s="72" t="s">
        <v>5655</v>
      </c>
      <c r="C1778" s="64" t="s">
        <v>5656</v>
      </c>
      <c r="D1778" s="64" t="s">
        <v>7</v>
      </c>
      <c r="E1778" s="64" t="s">
        <v>5657</v>
      </c>
      <c r="F1778" s="64" t="s">
        <v>493</v>
      </c>
      <c r="G1778" s="64" t="s">
        <v>1167</v>
      </c>
      <c r="H1778" s="65">
        <v>38726</v>
      </c>
      <c r="I1778" s="65">
        <v>41796</v>
      </c>
      <c r="J1778" s="93" t="s">
        <v>1</v>
      </c>
      <c r="K1778" s="101">
        <v>55464</v>
      </c>
      <c r="L1778" s="67">
        <f t="shared" si="270"/>
        <v>1.8853577224362919E-5</v>
      </c>
      <c r="M1778" s="66">
        <v>323.75052408900098</v>
      </c>
      <c r="N1778" s="73">
        <f t="shared" si="271"/>
        <v>6.2735355284696013E-6</v>
      </c>
      <c r="O1778" s="98">
        <v>55464</v>
      </c>
      <c r="P1778" s="67">
        <f t="shared" si="277"/>
        <v>2.0425729906837877E-5</v>
      </c>
      <c r="Q1778" s="66">
        <v>323.75052408900098</v>
      </c>
      <c r="R1778" s="105">
        <f t="shared" si="272"/>
        <v>9.2760181565069043E-6</v>
      </c>
      <c r="S1778" s="101">
        <v>54240</v>
      </c>
      <c r="T1778" s="67">
        <f t="shared" si="278"/>
        <v>2.375935219440795E-5</v>
      </c>
      <c r="U1778" s="66">
        <v>319.77228000000099</v>
      </c>
      <c r="V1778" s="73">
        <f t="shared" si="279"/>
        <v>1.7076047055873873E-5</v>
      </c>
      <c r="W1778" s="98">
        <v>54240</v>
      </c>
      <c r="X1778" s="67">
        <f t="shared" si="273"/>
        <v>3.0816928938426206E-5</v>
      </c>
      <c r="Y1778" s="66">
        <v>319.77228000000099</v>
      </c>
      <c r="Z1778" s="105">
        <f t="shared" si="274"/>
        <v>4.1339634999056482E-5</v>
      </c>
      <c r="AA1778" s="101">
        <v>0</v>
      </c>
      <c r="AB1778" s="67">
        <f t="shared" si="275"/>
        <v>0</v>
      </c>
      <c r="AC1778" s="66">
        <v>0</v>
      </c>
      <c r="AD1778" s="73">
        <f t="shared" si="276"/>
        <v>0</v>
      </c>
    </row>
    <row r="1779" spans="1:30" x14ac:dyDescent="0.25">
      <c r="A1779" s="165"/>
      <c r="B1779" s="72" t="s">
        <v>3232</v>
      </c>
      <c r="C1779" s="64" t="s">
        <v>3233</v>
      </c>
      <c r="D1779" s="64" t="s">
        <v>7</v>
      </c>
      <c r="E1779" s="64" t="s">
        <v>3234</v>
      </c>
      <c r="F1779" s="64" t="s">
        <v>1341</v>
      </c>
      <c r="G1779" s="64" t="s">
        <v>1139</v>
      </c>
      <c r="H1779" s="65">
        <v>38848</v>
      </c>
      <c r="I1779" s="65">
        <v>41982</v>
      </c>
      <c r="J1779" s="93" t="s">
        <v>1</v>
      </c>
      <c r="K1779" s="101">
        <v>12985</v>
      </c>
      <c r="L1779" s="67">
        <f t="shared" si="270"/>
        <v>4.4139207460398189E-6</v>
      </c>
      <c r="M1779" s="66">
        <v>321.39801403400003</v>
      </c>
      <c r="N1779" s="73">
        <f t="shared" si="271"/>
        <v>6.227949330724719E-6</v>
      </c>
      <c r="O1779" s="98">
        <v>12985</v>
      </c>
      <c r="P1779" s="67">
        <f t="shared" si="277"/>
        <v>4.7819865649843117E-6</v>
      </c>
      <c r="Q1779" s="66">
        <v>238.062469034</v>
      </c>
      <c r="R1779" s="105">
        <f t="shared" si="272"/>
        <v>6.820905669129294E-6</v>
      </c>
      <c r="S1779" s="101">
        <v>12600</v>
      </c>
      <c r="T1779" s="67">
        <f t="shared" si="278"/>
        <v>5.5193185407363602E-6</v>
      </c>
      <c r="U1779" s="66">
        <v>38.426661033999999</v>
      </c>
      <c r="V1779" s="73">
        <f t="shared" si="279"/>
        <v>2.0520086106797529E-6</v>
      </c>
      <c r="W1779" s="98">
        <v>12600</v>
      </c>
      <c r="X1779" s="67">
        <f t="shared" si="273"/>
        <v>7.1587998640149377E-6</v>
      </c>
      <c r="Y1779" s="66">
        <v>38.426661033999999</v>
      </c>
      <c r="Z1779" s="105">
        <f t="shared" si="274"/>
        <v>4.9677356066574048E-6</v>
      </c>
      <c r="AA1779" s="101">
        <v>0</v>
      </c>
      <c r="AB1779" s="67">
        <f t="shared" si="275"/>
        <v>0</v>
      </c>
      <c r="AC1779" s="66">
        <v>0</v>
      </c>
      <c r="AD1779" s="73">
        <f t="shared" si="276"/>
        <v>0</v>
      </c>
    </row>
    <row r="1780" spans="1:30" x14ac:dyDescent="0.25">
      <c r="A1780" s="165"/>
      <c r="B1780" s="72" t="s">
        <v>4105</v>
      </c>
      <c r="C1780" s="64" t="s">
        <v>4106</v>
      </c>
      <c r="D1780" s="64" t="s">
        <v>7</v>
      </c>
      <c r="E1780" s="64" t="s">
        <v>4107</v>
      </c>
      <c r="F1780" s="64" t="s">
        <v>1477</v>
      </c>
      <c r="G1780" s="64" t="s">
        <v>1139</v>
      </c>
      <c r="H1780" s="65">
        <v>38736</v>
      </c>
      <c r="I1780" s="65">
        <v>41667</v>
      </c>
      <c r="J1780" s="93" t="s">
        <v>1</v>
      </c>
      <c r="K1780" s="101">
        <v>53000</v>
      </c>
      <c r="L1780" s="67">
        <f t="shared" si="270"/>
        <v>1.8016003045060486E-5</v>
      </c>
      <c r="M1780" s="66">
        <v>320.861999999999</v>
      </c>
      <c r="N1780" s="73">
        <f t="shared" si="271"/>
        <v>6.2175626198598456E-6</v>
      </c>
      <c r="O1780" s="98">
        <v>53000</v>
      </c>
      <c r="P1780" s="67">
        <f t="shared" si="277"/>
        <v>1.9518312510140048E-5</v>
      </c>
      <c r="Q1780" s="66">
        <v>320.861999999999</v>
      </c>
      <c r="R1780" s="105">
        <f t="shared" si="272"/>
        <v>9.1932568946665246E-6</v>
      </c>
      <c r="S1780" s="101">
        <v>53000</v>
      </c>
      <c r="T1780" s="67">
        <f t="shared" si="278"/>
        <v>2.3216181163414849E-5</v>
      </c>
      <c r="U1780" s="66">
        <v>320.861999999999</v>
      </c>
      <c r="V1780" s="73">
        <f t="shared" si="279"/>
        <v>1.7134238810323925E-5</v>
      </c>
      <c r="W1780" s="98">
        <v>53000</v>
      </c>
      <c r="X1780" s="67">
        <f t="shared" si="273"/>
        <v>3.011241212641204E-5</v>
      </c>
      <c r="Y1780" s="66">
        <v>320.861999999999</v>
      </c>
      <c r="Z1780" s="105">
        <f t="shared" si="274"/>
        <v>4.1480512210336614E-5</v>
      </c>
      <c r="AA1780" s="101">
        <v>0</v>
      </c>
      <c r="AB1780" s="67">
        <f t="shared" si="275"/>
        <v>0</v>
      </c>
      <c r="AC1780" s="66">
        <v>0</v>
      </c>
      <c r="AD1780" s="73">
        <f t="shared" si="276"/>
        <v>0</v>
      </c>
    </row>
    <row r="1781" spans="1:30" x14ac:dyDescent="0.25">
      <c r="A1781" s="165"/>
      <c r="B1781" s="72" t="s">
        <v>7730</v>
      </c>
      <c r="C1781" s="64" t="s">
        <v>7731</v>
      </c>
      <c r="D1781" s="64" t="s">
        <v>4</v>
      </c>
      <c r="E1781" s="64" t="s">
        <v>7732</v>
      </c>
      <c r="F1781" s="64" t="s">
        <v>1562</v>
      </c>
      <c r="G1781" s="64" t="s">
        <v>1167</v>
      </c>
      <c r="H1781" s="65">
        <v>38751</v>
      </c>
      <c r="I1781" s="65">
        <v>40514</v>
      </c>
      <c r="J1781" s="93" t="s">
        <v>1</v>
      </c>
      <c r="K1781" s="101">
        <v>13000</v>
      </c>
      <c r="L1781" s="67">
        <f t="shared" si="270"/>
        <v>4.4190196148261567E-6</v>
      </c>
      <c r="M1781" s="66">
        <v>320.16220999999899</v>
      </c>
      <c r="N1781" s="73">
        <f t="shared" si="271"/>
        <v>6.2040023099890855E-6</v>
      </c>
      <c r="O1781" s="98">
        <v>13000</v>
      </c>
      <c r="P1781" s="67">
        <f t="shared" si="277"/>
        <v>4.7875106156947284E-6</v>
      </c>
      <c r="Q1781" s="66">
        <v>320.16220999999899</v>
      </c>
      <c r="R1781" s="105">
        <f t="shared" si="272"/>
        <v>9.1732066885270673E-6</v>
      </c>
      <c r="S1781" s="101">
        <v>12700</v>
      </c>
      <c r="T1781" s="67">
        <f t="shared" si="278"/>
        <v>5.5631226561390296E-6</v>
      </c>
      <c r="U1781" s="66">
        <v>77.629963500000102</v>
      </c>
      <c r="V1781" s="73">
        <f t="shared" si="279"/>
        <v>4.1454903773140346E-6</v>
      </c>
      <c r="W1781" s="98">
        <v>2100</v>
      </c>
      <c r="X1781" s="67">
        <f t="shared" si="273"/>
        <v>1.1931333106691562E-6</v>
      </c>
      <c r="Y1781" s="66">
        <v>6.3582134999999997</v>
      </c>
      <c r="Z1781" s="105">
        <f t="shared" si="274"/>
        <v>8.2197939526238045E-7</v>
      </c>
      <c r="AA1781" s="101">
        <v>10600</v>
      </c>
      <c r="AB1781" s="67">
        <f t="shared" si="275"/>
        <v>2.0274704224533583E-5</v>
      </c>
      <c r="AC1781" s="66">
        <v>71.271750000000097</v>
      </c>
      <c r="AD1781" s="73">
        <f t="shared" si="276"/>
        <v>6.4844861619908342E-6</v>
      </c>
    </row>
    <row r="1782" spans="1:30" x14ac:dyDescent="0.25">
      <c r="A1782" s="165"/>
      <c r="B1782" s="72" t="s">
        <v>12956</v>
      </c>
      <c r="C1782" s="64" t="s">
        <v>12957</v>
      </c>
      <c r="D1782" s="64" t="s">
        <v>4</v>
      </c>
      <c r="E1782" s="64" t="s">
        <v>3568</v>
      </c>
      <c r="F1782" s="64" t="s">
        <v>493</v>
      </c>
      <c r="G1782" s="64" t="s">
        <v>1167</v>
      </c>
      <c r="H1782" s="65">
        <v>38728</v>
      </c>
      <c r="I1782" s="65">
        <v>41492</v>
      </c>
      <c r="J1782" s="93" t="s">
        <v>1</v>
      </c>
      <c r="K1782" s="101">
        <v>10200</v>
      </c>
      <c r="L1782" s="67">
        <f t="shared" si="270"/>
        <v>3.467230774709754E-6</v>
      </c>
      <c r="M1782" s="66">
        <v>317.15628799999899</v>
      </c>
      <c r="N1782" s="73">
        <f t="shared" si="271"/>
        <v>6.1457545016932623E-6</v>
      </c>
      <c r="O1782" s="98">
        <v>10200</v>
      </c>
      <c r="P1782" s="67">
        <f t="shared" si="277"/>
        <v>3.7563544830835563E-6</v>
      </c>
      <c r="Q1782" s="66">
        <v>317.15628799999899</v>
      </c>
      <c r="R1782" s="105">
        <f t="shared" si="272"/>
        <v>9.0870817714246056E-6</v>
      </c>
      <c r="S1782" s="101">
        <v>10200</v>
      </c>
      <c r="T1782" s="67">
        <f t="shared" si="278"/>
        <v>4.4680197710722918E-6</v>
      </c>
      <c r="U1782" s="66">
        <v>58.147950000000101</v>
      </c>
      <c r="V1782" s="73">
        <f t="shared" si="279"/>
        <v>3.1051382264985569E-6</v>
      </c>
      <c r="W1782" s="98">
        <v>8800</v>
      </c>
      <c r="X1782" s="67">
        <f t="shared" si="273"/>
        <v>4.9997967304231308E-6</v>
      </c>
      <c r="Y1782" s="66">
        <v>48.734700000000103</v>
      </c>
      <c r="Z1782" s="105">
        <f t="shared" si="274"/>
        <v>6.300341948928519E-6</v>
      </c>
      <c r="AA1782" s="101">
        <v>1400</v>
      </c>
      <c r="AB1782" s="67">
        <f t="shared" si="275"/>
        <v>2.6777911239950012E-6</v>
      </c>
      <c r="AC1782" s="66">
        <v>9.4132499999999997</v>
      </c>
      <c r="AD1782" s="73">
        <f t="shared" si="276"/>
        <v>8.5644156856482601E-7</v>
      </c>
    </row>
    <row r="1783" spans="1:30" x14ac:dyDescent="0.25">
      <c r="A1783" s="165"/>
      <c r="B1783" s="72" t="s">
        <v>6373</v>
      </c>
      <c r="C1783" s="64" t="s">
        <v>6374</v>
      </c>
      <c r="D1783" s="64" t="s">
        <v>7</v>
      </c>
      <c r="E1783" s="64" t="s">
        <v>6375</v>
      </c>
      <c r="F1783" s="64" t="s">
        <v>493</v>
      </c>
      <c r="G1783" s="64" t="s">
        <v>1167</v>
      </c>
      <c r="H1783" s="65">
        <v>38727</v>
      </c>
      <c r="I1783" s="65">
        <v>41981</v>
      </c>
      <c r="J1783" s="93" t="s">
        <v>1</v>
      </c>
      <c r="K1783" s="101">
        <v>3650</v>
      </c>
      <c r="L1783" s="67">
        <f t="shared" si="270"/>
        <v>1.2407247380088824E-6</v>
      </c>
      <c r="M1783" s="66">
        <v>317.06364200000002</v>
      </c>
      <c r="N1783" s="73">
        <f t="shared" si="271"/>
        <v>6.1439592367305268E-6</v>
      </c>
      <c r="O1783" s="98">
        <v>3650</v>
      </c>
      <c r="P1783" s="67">
        <f t="shared" si="277"/>
        <v>1.3441856728681354E-6</v>
      </c>
      <c r="Q1783" s="66">
        <v>159.69963200000001</v>
      </c>
      <c r="R1783" s="105">
        <f t="shared" si="272"/>
        <v>4.5756734763222554E-6</v>
      </c>
      <c r="S1783" s="101">
        <v>3400</v>
      </c>
      <c r="T1783" s="67">
        <f t="shared" si="278"/>
        <v>1.4893399236907638E-6</v>
      </c>
      <c r="U1783" s="66">
        <v>12.01056</v>
      </c>
      <c r="V1783" s="73">
        <f t="shared" si="279"/>
        <v>6.4137169027720564E-7</v>
      </c>
      <c r="W1783" s="98">
        <v>3400</v>
      </c>
      <c r="X1783" s="67">
        <f t="shared" si="273"/>
        <v>1.9317396458453005E-6</v>
      </c>
      <c r="Y1783" s="66">
        <v>12.01056</v>
      </c>
      <c r="Z1783" s="105">
        <f t="shared" si="274"/>
        <v>1.5527054644457184E-6</v>
      </c>
      <c r="AA1783" s="101">
        <v>0</v>
      </c>
      <c r="AB1783" s="67">
        <f t="shared" si="275"/>
        <v>0</v>
      </c>
      <c r="AC1783" s="66">
        <v>0</v>
      </c>
      <c r="AD1783" s="73">
        <f t="shared" si="276"/>
        <v>0</v>
      </c>
    </row>
    <row r="1784" spans="1:30" x14ac:dyDescent="0.25">
      <c r="A1784" s="165"/>
      <c r="B1784" s="72" t="s">
        <v>7929</v>
      </c>
      <c r="C1784" s="64" t="s">
        <v>7930</v>
      </c>
      <c r="D1784" s="64" t="s">
        <v>11</v>
      </c>
      <c r="E1784" s="64" t="s">
        <v>7931</v>
      </c>
      <c r="F1784" s="64" t="s">
        <v>1251</v>
      </c>
      <c r="G1784" s="64" t="s">
        <v>1227</v>
      </c>
      <c r="H1784" s="65">
        <v>40127</v>
      </c>
      <c r="I1784" s="65">
        <v>40392</v>
      </c>
      <c r="J1784" s="93" t="s">
        <v>1</v>
      </c>
      <c r="K1784" s="101">
        <v>1500</v>
      </c>
      <c r="L1784" s="67">
        <f t="shared" si="270"/>
        <v>5.0988687863378735E-7</v>
      </c>
      <c r="M1784" s="66">
        <v>316.8</v>
      </c>
      <c r="N1784" s="73">
        <f t="shared" si="271"/>
        <v>6.1388504652205784E-6</v>
      </c>
      <c r="O1784" s="98">
        <v>0</v>
      </c>
      <c r="P1784" s="67">
        <f t="shared" si="277"/>
        <v>0</v>
      </c>
      <c r="Q1784" s="66">
        <v>0</v>
      </c>
      <c r="R1784" s="105">
        <f t="shared" si="272"/>
        <v>0</v>
      </c>
      <c r="S1784" s="101">
        <v>0</v>
      </c>
      <c r="T1784" s="67">
        <f t="shared" si="278"/>
        <v>0</v>
      </c>
      <c r="U1784" s="66">
        <v>0</v>
      </c>
      <c r="V1784" s="73">
        <f t="shared" si="279"/>
        <v>0</v>
      </c>
      <c r="W1784" s="98">
        <v>0</v>
      </c>
      <c r="X1784" s="67">
        <f t="shared" si="273"/>
        <v>0</v>
      </c>
      <c r="Y1784" s="66">
        <v>0</v>
      </c>
      <c r="Z1784" s="105">
        <f t="shared" si="274"/>
        <v>0</v>
      </c>
      <c r="AA1784" s="101">
        <v>0</v>
      </c>
      <c r="AB1784" s="67">
        <f t="shared" si="275"/>
        <v>0</v>
      </c>
      <c r="AC1784" s="66">
        <v>0</v>
      </c>
      <c r="AD1784" s="73">
        <f t="shared" si="276"/>
        <v>0</v>
      </c>
    </row>
    <row r="1785" spans="1:30" x14ac:dyDescent="0.25">
      <c r="A1785" s="165"/>
      <c r="B1785" s="72" t="s">
        <v>5837</v>
      </c>
      <c r="C1785" s="64" t="s">
        <v>5838</v>
      </c>
      <c r="D1785" s="64" t="s">
        <v>8</v>
      </c>
      <c r="E1785" s="64" t="s">
        <v>5839</v>
      </c>
      <c r="F1785" s="64" t="s">
        <v>1562</v>
      </c>
      <c r="G1785" s="64" t="s">
        <v>1167</v>
      </c>
      <c r="H1785" s="65">
        <v>38723</v>
      </c>
      <c r="I1785" s="65">
        <v>41831</v>
      </c>
      <c r="J1785" s="93" t="s">
        <v>1</v>
      </c>
      <c r="K1785" s="101">
        <v>80710</v>
      </c>
      <c r="L1785" s="67">
        <f t="shared" si="270"/>
        <v>2.7435313316355317E-5</v>
      </c>
      <c r="M1785" s="66">
        <v>316.40749199999999</v>
      </c>
      <c r="N1785" s="73">
        <f t="shared" si="271"/>
        <v>6.1312445690134984E-6</v>
      </c>
      <c r="O1785" s="98">
        <v>80200</v>
      </c>
      <c r="P1785" s="67">
        <f t="shared" si="277"/>
        <v>2.9535257798362862E-5</v>
      </c>
      <c r="Q1785" s="66">
        <v>248.00749200000001</v>
      </c>
      <c r="R1785" s="105">
        <f t="shared" si="272"/>
        <v>7.1058479525713865E-6</v>
      </c>
      <c r="S1785" s="101">
        <v>63520</v>
      </c>
      <c r="T1785" s="67">
        <f t="shared" si="278"/>
        <v>2.7824374103775681E-5</v>
      </c>
      <c r="U1785" s="66">
        <v>192.27503999999999</v>
      </c>
      <c r="V1785" s="73">
        <f t="shared" si="279"/>
        <v>1.0267611785205463E-5</v>
      </c>
      <c r="W1785" s="98">
        <v>63520</v>
      </c>
      <c r="X1785" s="67">
        <f t="shared" si="273"/>
        <v>3.608944185414515E-5</v>
      </c>
      <c r="Y1785" s="66">
        <v>192.27503999999999</v>
      </c>
      <c r="Z1785" s="105">
        <f t="shared" si="274"/>
        <v>2.4857001279250847E-5</v>
      </c>
      <c r="AA1785" s="101">
        <v>0</v>
      </c>
      <c r="AB1785" s="67">
        <f t="shared" si="275"/>
        <v>0</v>
      </c>
      <c r="AC1785" s="66">
        <v>0</v>
      </c>
      <c r="AD1785" s="73">
        <f t="shared" si="276"/>
        <v>0</v>
      </c>
    </row>
    <row r="1786" spans="1:30" x14ac:dyDescent="0.25">
      <c r="A1786" s="165"/>
      <c r="B1786" s="72" t="s">
        <v>14962</v>
      </c>
      <c r="C1786" s="64" t="s">
        <v>14963</v>
      </c>
      <c r="D1786" s="64" t="s">
        <v>0</v>
      </c>
      <c r="E1786" s="64" t="s">
        <v>14964</v>
      </c>
      <c r="F1786" s="64" t="s">
        <v>20</v>
      </c>
      <c r="G1786" s="64" t="s">
        <v>1193</v>
      </c>
      <c r="H1786" s="65">
        <v>40189</v>
      </c>
      <c r="I1786" s="65">
        <v>40373</v>
      </c>
      <c r="J1786" s="93" t="s">
        <v>1</v>
      </c>
      <c r="K1786" s="101">
        <v>14260</v>
      </c>
      <c r="L1786" s="67">
        <f t="shared" si="270"/>
        <v>4.8473245928785379E-6</v>
      </c>
      <c r="M1786" s="66">
        <v>314.11112443399998</v>
      </c>
      <c r="N1786" s="73">
        <f t="shared" si="271"/>
        <v>6.0867462827102893E-6</v>
      </c>
      <c r="O1786" s="98">
        <v>11970</v>
      </c>
      <c r="P1786" s="67">
        <f t="shared" si="277"/>
        <v>4.4081924669127618E-6</v>
      </c>
      <c r="Q1786" s="66">
        <v>219.20392443399999</v>
      </c>
      <c r="R1786" s="105">
        <f t="shared" si="272"/>
        <v>6.2805754175964642E-6</v>
      </c>
      <c r="S1786" s="101">
        <v>8900</v>
      </c>
      <c r="T1786" s="67">
        <f t="shared" si="278"/>
        <v>3.8985662708375878E-6</v>
      </c>
      <c r="U1786" s="66">
        <v>122.773094434</v>
      </c>
      <c r="V1786" s="73">
        <f t="shared" si="279"/>
        <v>6.5561628348467988E-6</v>
      </c>
      <c r="W1786" s="98">
        <v>5300</v>
      </c>
      <c r="X1786" s="67">
        <f t="shared" si="273"/>
        <v>3.011241212641204E-6</v>
      </c>
      <c r="Y1786" s="66">
        <v>29.312969433999999</v>
      </c>
      <c r="Z1786" s="105">
        <f t="shared" si="274"/>
        <v>3.7895325296490852E-6</v>
      </c>
      <c r="AA1786" s="101">
        <v>3600</v>
      </c>
      <c r="AB1786" s="67">
        <f t="shared" si="275"/>
        <v>6.8857486045585747E-6</v>
      </c>
      <c r="AC1786" s="66">
        <v>93.460125000000005</v>
      </c>
      <c r="AD1786" s="73">
        <f t="shared" si="276"/>
        <v>8.5032412878936296E-6</v>
      </c>
    </row>
    <row r="1787" spans="1:30" x14ac:dyDescent="0.25">
      <c r="A1787" s="165"/>
      <c r="B1787" s="72" t="s">
        <v>10612</v>
      </c>
      <c r="C1787" s="64" t="s">
        <v>10613</v>
      </c>
      <c r="D1787" s="64" t="s">
        <v>7</v>
      </c>
      <c r="E1787" s="64" t="s">
        <v>10614</v>
      </c>
      <c r="F1787" s="64" t="s">
        <v>228</v>
      </c>
      <c r="G1787" s="64" t="s">
        <v>1193</v>
      </c>
      <c r="H1787" s="65">
        <v>39023</v>
      </c>
      <c r="I1787" s="65">
        <v>41813</v>
      </c>
      <c r="J1787" s="93" t="s">
        <v>1</v>
      </c>
      <c r="K1787" s="101">
        <v>58410</v>
      </c>
      <c r="L1787" s="67">
        <f t="shared" si="270"/>
        <v>1.9854995053999677E-5</v>
      </c>
      <c r="M1787" s="66">
        <v>313.35304500000001</v>
      </c>
      <c r="N1787" s="73">
        <f t="shared" si="271"/>
        <v>6.0720564585749203E-6</v>
      </c>
      <c r="O1787" s="98">
        <v>58410</v>
      </c>
      <c r="P1787" s="67">
        <f t="shared" si="277"/>
        <v>2.1510653466363776E-5</v>
      </c>
      <c r="Q1787" s="66">
        <v>313.35304500000001</v>
      </c>
      <c r="R1787" s="105">
        <f t="shared" si="272"/>
        <v>8.9781122146312396E-6</v>
      </c>
      <c r="S1787" s="101">
        <v>43710</v>
      </c>
      <c r="T1787" s="67">
        <f t="shared" si="278"/>
        <v>1.9146778842506848E-5</v>
      </c>
      <c r="U1787" s="66">
        <v>264.62034</v>
      </c>
      <c r="V1787" s="73">
        <f t="shared" si="279"/>
        <v>1.4130897705646435E-5</v>
      </c>
      <c r="W1787" s="98">
        <v>43710</v>
      </c>
      <c r="X1787" s="67">
        <f t="shared" si="273"/>
        <v>2.4834217623499438E-5</v>
      </c>
      <c r="Y1787" s="66">
        <v>264.62034</v>
      </c>
      <c r="Z1787" s="105">
        <f t="shared" si="274"/>
        <v>3.4209682805921115E-5</v>
      </c>
      <c r="AA1787" s="101">
        <v>0</v>
      </c>
      <c r="AB1787" s="67">
        <f t="shared" si="275"/>
        <v>0</v>
      </c>
      <c r="AC1787" s="66">
        <v>0</v>
      </c>
      <c r="AD1787" s="73">
        <f t="shared" si="276"/>
        <v>0</v>
      </c>
    </row>
    <row r="1788" spans="1:30" x14ac:dyDescent="0.25">
      <c r="A1788" s="165"/>
      <c r="B1788" s="72" t="s">
        <v>3673</v>
      </c>
      <c r="C1788" s="64" t="s">
        <v>3674</v>
      </c>
      <c r="D1788" s="64" t="s">
        <v>7</v>
      </c>
      <c r="E1788" s="64" t="s">
        <v>3675</v>
      </c>
      <c r="F1788" s="64" t="s">
        <v>493</v>
      </c>
      <c r="G1788" s="64" t="s">
        <v>1167</v>
      </c>
      <c r="H1788" s="65">
        <v>38748</v>
      </c>
      <c r="I1788" s="65">
        <v>41968</v>
      </c>
      <c r="J1788" s="93" t="s">
        <v>1</v>
      </c>
      <c r="K1788" s="101">
        <v>94360</v>
      </c>
      <c r="L1788" s="67">
        <f t="shared" si="270"/>
        <v>3.2075283911922781E-5</v>
      </c>
      <c r="M1788" s="66">
        <v>312.63216749999998</v>
      </c>
      <c r="N1788" s="73">
        <f t="shared" si="271"/>
        <v>6.0580875217812265E-6</v>
      </c>
      <c r="O1788" s="98">
        <v>94360</v>
      </c>
      <c r="P1788" s="67">
        <f t="shared" si="277"/>
        <v>3.4749961668996506E-5</v>
      </c>
      <c r="Q1788" s="66">
        <v>312.63216749999998</v>
      </c>
      <c r="R1788" s="105">
        <f t="shared" si="272"/>
        <v>8.9574578147737153E-6</v>
      </c>
      <c r="S1788" s="101">
        <v>4060</v>
      </c>
      <c r="T1788" s="67">
        <f t="shared" si="278"/>
        <v>1.7784470853483828E-6</v>
      </c>
      <c r="U1788" s="66">
        <v>13.43988</v>
      </c>
      <c r="V1788" s="73">
        <f t="shared" si="279"/>
        <v>7.1769830488526856E-7</v>
      </c>
      <c r="W1788" s="98">
        <v>4060</v>
      </c>
      <c r="X1788" s="67">
        <f t="shared" si="273"/>
        <v>2.3067244006270355E-6</v>
      </c>
      <c r="Y1788" s="66">
        <v>13.43988</v>
      </c>
      <c r="Z1788" s="105">
        <f t="shared" si="274"/>
        <v>1.7374856057914638E-6</v>
      </c>
      <c r="AA1788" s="101">
        <v>0</v>
      </c>
      <c r="AB1788" s="67">
        <f t="shared" si="275"/>
        <v>0</v>
      </c>
      <c r="AC1788" s="66">
        <v>0</v>
      </c>
      <c r="AD1788" s="73">
        <f t="shared" si="276"/>
        <v>0</v>
      </c>
    </row>
    <row r="1789" spans="1:30" x14ac:dyDescent="0.25">
      <c r="A1789" s="165"/>
      <c r="B1789" s="72" t="s">
        <v>5957</v>
      </c>
      <c r="C1789" s="64" t="s">
        <v>5863</v>
      </c>
      <c r="D1789" s="64" t="s">
        <v>2</v>
      </c>
      <c r="E1789" s="64" t="s">
        <v>5958</v>
      </c>
      <c r="F1789" s="64" t="s">
        <v>1215</v>
      </c>
      <c r="G1789" s="64" t="s">
        <v>1216</v>
      </c>
      <c r="H1789" s="65">
        <v>38720</v>
      </c>
      <c r="I1789" s="65">
        <v>39157</v>
      </c>
      <c r="J1789" s="93" t="s">
        <v>1</v>
      </c>
      <c r="K1789" s="101">
        <v>56065</v>
      </c>
      <c r="L1789" s="67">
        <f t="shared" si="270"/>
        <v>1.9057871900402189E-5</v>
      </c>
      <c r="M1789" s="66">
        <v>311.92436937899998</v>
      </c>
      <c r="N1789" s="73">
        <f t="shared" si="271"/>
        <v>6.0443720330678962E-6</v>
      </c>
      <c r="O1789" s="98">
        <v>56065</v>
      </c>
      <c r="P1789" s="67">
        <f t="shared" si="277"/>
        <v>2.0647060205301919E-5</v>
      </c>
      <c r="Q1789" s="66">
        <v>311.92436937899998</v>
      </c>
      <c r="R1789" s="105">
        <f t="shared" si="272"/>
        <v>8.9371781619762025E-6</v>
      </c>
      <c r="S1789" s="101">
        <v>50900</v>
      </c>
      <c r="T1789" s="67">
        <f t="shared" si="278"/>
        <v>2.2296294739958786E-5</v>
      </c>
      <c r="U1789" s="66">
        <v>244.496644379</v>
      </c>
      <c r="V1789" s="73">
        <f t="shared" si="279"/>
        <v>1.3056279313576061E-5</v>
      </c>
      <c r="W1789" s="98">
        <v>48100</v>
      </c>
      <c r="X1789" s="67">
        <f t="shared" si="273"/>
        <v>2.7328434401517341E-5</v>
      </c>
      <c r="Y1789" s="66">
        <v>215.24833187900001</v>
      </c>
      <c r="Z1789" s="105">
        <f t="shared" si="274"/>
        <v>2.7826950710154134E-5</v>
      </c>
      <c r="AA1789" s="101">
        <v>2800</v>
      </c>
      <c r="AB1789" s="67">
        <f t="shared" si="275"/>
        <v>5.3555822479900025E-6</v>
      </c>
      <c r="AC1789" s="66">
        <v>29.248312500000001</v>
      </c>
      <c r="AD1789" s="73">
        <f t="shared" si="276"/>
        <v>2.6610863023264235E-6</v>
      </c>
    </row>
    <row r="1790" spans="1:30" x14ac:dyDescent="0.25">
      <c r="A1790" s="165"/>
      <c r="B1790" s="72" t="s">
        <v>8382</v>
      </c>
      <c r="C1790" s="64" t="s">
        <v>8381</v>
      </c>
      <c r="D1790" s="64" t="s">
        <v>7</v>
      </c>
      <c r="E1790" s="64" t="s">
        <v>8383</v>
      </c>
      <c r="F1790" s="64" t="s">
        <v>1530</v>
      </c>
      <c r="G1790" s="64" t="s">
        <v>1216</v>
      </c>
      <c r="H1790" s="65">
        <v>38740</v>
      </c>
      <c r="I1790" s="65">
        <v>40140</v>
      </c>
      <c r="J1790" s="93" t="s">
        <v>1</v>
      </c>
      <c r="K1790" s="101">
        <v>497.35</v>
      </c>
      <c r="L1790" s="67">
        <f t="shared" si="270"/>
        <v>1.6906149272567609E-7</v>
      </c>
      <c r="M1790" s="66">
        <v>311.53229278399999</v>
      </c>
      <c r="N1790" s="73">
        <f t="shared" si="271"/>
        <v>6.0367744964908194E-6</v>
      </c>
      <c r="O1790" s="98">
        <v>497.35</v>
      </c>
      <c r="P1790" s="67">
        <f t="shared" si="277"/>
        <v>1.831591080550595E-7</v>
      </c>
      <c r="Q1790" s="66">
        <v>292.67671903399997</v>
      </c>
      <c r="R1790" s="105">
        <f t="shared" si="272"/>
        <v>8.385699351022265E-6</v>
      </c>
      <c r="S1790" s="101">
        <v>0</v>
      </c>
      <c r="T1790" s="67">
        <f t="shared" si="278"/>
        <v>0</v>
      </c>
      <c r="U1790" s="66">
        <v>0.57292103400000005</v>
      </c>
      <c r="V1790" s="73">
        <f t="shared" si="279"/>
        <v>3.0594354632252321E-8</v>
      </c>
      <c r="W1790" s="98">
        <v>0</v>
      </c>
      <c r="X1790" s="67">
        <f t="shared" si="273"/>
        <v>0</v>
      </c>
      <c r="Y1790" s="66">
        <v>0.57292103400000005</v>
      </c>
      <c r="Z1790" s="105">
        <f t="shared" si="274"/>
        <v>7.4066290013762171E-8</v>
      </c>
      <c r="AA1790" s="101">
        <v>0</v>
      </c>
      <c r="AB1790" s="67">
        <f t="shared" si="275"/>
        <v>0</v>
      </c>
      <c r="AC1790" s="66">
        <v>0</v>
      </c>
      <c r="AD1790" s="73">
        <f t="shared" si="276"/>
        <v>0</v>
      </c>
    </row>
    <row r="1791" spans="1:30" x14ac:dyDescent="0.25">
      <c r="A1791" s="165"/>
      <c r="B1791" s="72" t="s">
        <v>9120</v>
      </c>
      <c r="C1791" s="64" t="s">
        <v>9121</v>
      </c>
      <c r="D1791" s="64" t="s">
        <v>7</v>
      </c>
      <c r="E1791" s="64" t="s">
        <v>9122</v>
      </c>
      <c r="F1791" s="64" t="s">
        <v>20</v>
      </c>
      <c r="G1791" s="64" t="s">
        <v>1193</v>
      </c>
      <c r="H1791" s="65">
        <v>38727</v>
      </c>
      <c r="I1791" s="65">
        <v>41989</v>
      </c>
      <c r="J1791" s="93" t="s">
        <v>1</v>
      </c>
      <c r="K1791" s="101">
        <v>7950</v>
      </c>
      <c r="L1791" s="67">
        <f t="shared" si="270"/>
        <v>2.7024004567590729E-6</v>
      </c>
      <c r="M1791" s="66">
        <v>311.11415576700102</v>
      </c>
      <c r="N1791" s="73">
        <f t="shared" si="271"/>
        <v>6.0286719692770253E-6</v>
      </c>
      <c r="O1791" s="98">
        <v>7950</v>
      </c>
      <c r="P1791" s="67">
        <f t="shared" si="277"/>
        <v>2.9277468765210072E-6</v>
      </c>
      <c r="Q1791" s="66">
        <v>255.08743451699999</v>
      </c>
      <c r="R1791" s="105">
        <f t="shared" si="272"/>
        <v>7.308700675418757E-6</v>
      </c>
      <c r="S1791" s="101">
        <v>7600</v>
      </c>
      <c r="T1791" s="67">
        <f t="shared" si="278"/>
        <v>3.3291127706028837E-6</v>
      </c>
      <c r="U1791" s="66">
        <v>27.875034517</v>
      </c>
      <c r="V1791" s="73">
        <f t="shared" si="279"/>
        <v>1.4885449142008151E-6</v>
      </c>
      <c r="W1791" s="98">
        <v>7600</v>
      </c>
      <c r="X1791" s="67">
        <f t="shared" si="273"/>
        <v>4.318006267183613E-6</v>
      </c>
      <c r="Y1791" s="66">
        <v>27.875034517</v>
      </c>
      <c r="Z1791" s="105">
        <f t="shared" si="274"/>
        <v>3.6036386659871742E-6</v>
      </c>
      <c r="AA1791" s="101">
        <v>0</v>
      </c>
      <c r="AB1791" s="67">
        <f t="shared" si="275"/>
        <v>0</v>
      </c>
      <c r="AC1791" s="66">
        <v>0</v>
      </c>
      <c r="AD1791" s="73">
        <f t="shared" si="276"/>
        <v>0</v>
      </c>
    </row>
    <row r="1792" spans="1:30" x14ac:dyDescent="0.25">
      <c r="A1792" s="165"/>
      <c r="B1792" s="72" t="s">
        <v>8380</v>
      </c>
      <c r="C1792" s="64" t="s">
        <v>8381</v>
      </c>
      <c r="D1792" s="64" t="s">
        <v>7</v>
      </c>
      <c r="E1792" s="64" t="s">
        <v>7996</v>
      </c>
      <c r="F1792" s="64" t="s">
        <v>1215</v>
      </c>
      <c r="G1792" s="64" t="s">
        <v>1216</v>
      </c>
      <c r="H1792" s="65">
        <v>38740</v>
      </c>
      <c r="I1792" s="65">
        <v>40059</v>
      </c>
      <c r="J1792" s="93" t="s">
        <v>1</v>
      </c>
      <c r="K1792" s="101">
        <v>570</v>
      </c>
      <c r="L1792" s="67">
        <f t="shared" si="270"/>
        <v>1.9375701388083917E-7</v>
      </c>
      <c r="M1792" s="66">
        <v>309.663457171</v>
      </c>
      <c r="N1792" s="73">
        <f t="shared" si="271"/>
        <v>6.0005607895075944E-6</v>
      </c>
      <c r="O1792" s="98">
        <v>570</v>
      </c>
      <c r="P1792" s="67">
        <f t="shared" si="277"/>
        <v>2.0991392699584579E-7</v>
      </c>
      <c r="Q1792" s="66">
        <v>293.732692171</v>
      </c>
      <c r="R1792" s="105">
        <f t="shared" si="272"/>
        <v>8.4159548263428338E-6</v>
      </c>
      <c r="S1792" s="101">
        <v>0</v>
      </c>
      <c r="T1792" s="67">
        <f t="shared" si="278"/>
        <v>0</v>
      </c>
      <c r="U1792" s="66">
        <v>1.718765171</v>
      </c>
      <c r="V1792" s="73">
        <f t="shared" si="279"/>
        <v>9.1783174382698265E-8</v>
      </c>
      <c r="W1792" s="98">
        <v>0</v>
      </c>
      <c r="X1792" s="67">
        <f t="shared" si="273"/>
        <v>0</v>
      </c>
      <c r="Y1792" s="66">
        <v>1.718765171</v>
      </c>
      <c r="Z1792" s="105">
        <f t="shared" si="274"/>
        <v>2.2219913751820728E-7</v>
      </c>
      <c r="AA1792" s="101">
        <v>0</v>
      </c>
      <c r="AB1792" s="67">
        <f t="shared" si="275"/>
        <v>0</v>
      </c>
      <c r="AC1792" s="66">
        <v>0</v>
      </c>
      <c r="AD1792" s="73">
        <f t="shared" si="276"/>
        <v>0</v>
      </c>
    </row>
    <row r="1793" spans="1:30" x14ac:dyDescent="0.25">
      <c r="A1793" s="165"/>
      <c r="B1793" s="72" t="s">
        <v>4171</v>
      </c>
      <c r="C1793" s="64" t="s">
        <v>4172</v>
      </c>
      <c r="D1793" s="64" t="s">
        <v>7</v>
      </c>
      <c r="E1793" s="64" t="s">
        <v>4173</v>
      </c>
      <c r="F1793" s="64" t="s">
        <v>1313</v>
      </c>
      <c r="G1793" s="64" t="s">
        <v>1193</v>
      </c>
      <c r="H1793" s="65">
        <v>38723</v>
      </c>
      <c r="I1793" s="65">
        <v>40864</v>
      </c>
      <c r="J1793" s="93" t="s">
        <v>1</v>
      </c>
      <c r="K1793" s="101">
        <v>58560</v>
      </c>
      <c r="L1793" s="67">
        <f t="shared" si="270"/>
        <v>1.9905983741863059E-5</v>
      </c>
      <c r="M1793" s="66">
        <v>303.39621</v>
      </c>
      <c r="N1793" s="73">
        <f t="shared" si="271"/>
        <v>5.8791160508354173E-6</v>
      </c>
      <c r="O1793" s="98">
        <v>58560</v>
      </c>
      <c r="P1793" s="67">
        <f t="shared" si="277"/>
        <v>2.1565893973467946E-5</v>
      </c>
      <c r="Q1793" s="66">
        <v>303.39621</v>
      </c>
      <c r="R1793" s="105">
        <f t="shared" si="272"/>
        <v>8.6928314957776292E-6</v>
      </c>
      <c r="S1793" s="101">
        <v>58560</v>
      </c>
      <c r="T1793" s="67">
        <f t="shared" si="278"/>
        <v>2.5651689979803272E-5</v>
      </c>
      <c r="U1793" s="66">
        <v>303.39621</v>
      </c>
      <c r="V1793" s="73">
        <f t="shared" si="279"/>
        <v>1.6201554301497852E-5</v>
      </c>
      <c r="W1793" s="98">
        <v>58560</v>
      </c>
      <c r="X1793" s="67">
        <f t="shared" si="273"/>
        <v>3.3271374606088473E-5</v>
      </c>
      <c r="Y1793" s="66">
        <v>303.39621</v>
      </c>
      <c r="Z1793" s="105">
        <f t="shared" si="274"/>
        <v>3.9222563573981622E-5</v>
      </c>
      <c r="AA1793" s="101">
        <v>0</v>
      </c>
      <c r="AB1793" s="67">
        <f t="shared" si="275"/>
        <v>0</v>
      </c>
      <c r="AC1793" s="66">
        <v>0</v>
      </c>
      <c r="AD1793" s="73">
        <f t="shared" si="276"/>
        <v>0</v>
      </c>
    </row>
    <row r="1794" spans="1:30" x14ac:dyDescent="0.25">
      <c r="A1794" s="165"/>
      <c r="B1794" s="72" t="s">
        <v>5901</v>
      </c>
      <c r="C1794" s="64" t="s">
        <v>5882</v>
      </c>
      <c r="D1794" s="64" t="s">
        <v>2</v>
      </c>
      <c r="E1794" s="64" t="s">
        <v>5902</v>
      </c>
      <c r="F1794" s="64" t="s">
        <v>20</v>
      </c>
      <c r="G1794" s="64" t="s">
        <v>1193</v>
      </c>
      <c r="H1794" s="65">
        <v>38719</v>
      </c>
      <c r="I1794" s="65">
        <v>38882</v>
      </c>
      <c r="J1794" s="93" t="s">
        <v>1</v>
      </c>
      <c r="K1794" s="101">
        <v>39370</v>
      </c>
      <c r="L1794" s="67">
        <f t="shared" si="270"/>
        <v>1.3382830941208138E-5</v>
      </c>
      <c r="M1794" s="66">
        <v>302.77375672099998</v>
      </c>
      <c r="N1794" s="73">
        <f t="shared" si="271"/>
        <v>5.8670543475482732E-6</v>
      </c>
      <c r="O1794" s="98">
        <v>39170</v>
      </c>
      <c r="P1794" s="67">
        <f t="shared" si="277"/>
        <v>1.4425137755135578E-5</v>
      </c>
      <c r="Q1794" s="66">
        <v>295.61695672100001</v>
      </c>
      <c r="R1794" s="105">
        <f t="shared" si="272"/>
        <v>8.4699422977968026E-6</v>
      </c>
      <c r="S1794" s="101">
        <v>34600</v>
      </c>
      <c r="T1794" s="67">
        <f t="shared" si="278"/>
        <v>1.5156223929323655E-5</v>
      </c>
      <c r="U1794" s="66">
        <v>155.39229013600001</v>
      </c>
      <c r="V1794" s="73">
        <f t="shared" si="279"/>
        <v>8.2980490318996181E-6</v>
      </c>
      <c r="W1794" s="98">
        <v>32600</v>
      </c>
      <c r="X1794" s="67">
        <f t="shared" si="273"/>
        <v>1.8521974251340238E-5</v>
      </c>
      <c r="Y1794" s="66">
        <v>139.92774013600001</v>
      </c>
      <c r="Z1794" s="105">
        <f t="shared" si="274"/>
        <v>1.8089628355106481E-5</v>
      </c>
      <c r="AA1794" s="101">
        <v>2000</v>
      </c>
      <c r="AB1794" s="67">
        <f t="shared" si="275"/>
        <v>3.8254158914214302E-6</v>
      </c>
      <c r="AC1794" s="66">
        <v>15.464549999999999</v>
      </c>
      <c r="AD1794" s="73">
        <f t="shared" si="276"/>
        <v>1.4070043246646141E-6</v>
      </c>
    </row>
    <row r="1795" spans="1:30" x14ac:dyDescent="0.25">
      <c r="A1795" s="165"/>
      <c r="B1795" s="72" t="s">
        <v>6604</v>
      </c>
      <c r="C1795" s="64" t="s">
        <v>6605</v>
      </c>
      <c r="D1795" s="64" t="s">
        <v>7</v>
      </c>
      <c r="E1795" s="64" t="s">
        <v>6606</v>
      </c>
      <c r="F1795" s="64" t="s">
        <v>437</v>
      </c>
      <c r="G1795" s="64" t="s">
        <v>1269</v>
      </c>
      <c r="H1795" s="65">
        <v>39162</v>
      </c>
      <c r="I1795" s="65">
        <v>42002</v>
      </c>
      <c r="J1795" s="93" t="s">
        <v>1</v>
      </c>
      <c r="K1795" s="101">
        <v>505</v>
      </c>
      <c r="L1795" s="67">
        <f t="shared" si="270"/>
        <v>1.7166191580670841E-7</v>
      </c>
      <c r="M1795" s="66">
        <v>302.19227174999997</v>
      </c>
      <c r="N1795" s="73">
        <f t="shared" si="271"/>
        <v>5.855786515210072E-6</v>
      </c>
      <c r="O1795" s="98">
        <v>505</v>
      </c>
      <c r="P1795" s="67">
        <f t="shared" si="277"/>
        <v>1.8597637391737215E-7</v>
      </c>
      <c r="Q1795" s="66">
        <v>282.41910300000001</v>
      </c>
      <c r="R1795" s="105">
        <f t="shared" si="272"/>
        <v>8.0918007300343879E-6</v>
      </c>
      <c r="S1795" s="101">
        <v>0</v>
      </c>
      <c r="T1795" s="67">
        <f t="shared" si="278"/>
        <v>0</v>
      </c>
      <c r="U1795" s="66">
        <v>0</v>
      </c>
      <c r="V1795" s="73">
        <f t="shared" si="279"/>
        <v>0</v>
      </c>
      <c r="W1795" s="98">
        <v>0</v>
      </c>
      <c r="X1795" s="67">
        <f t="shared" si="273"/>
        <v>0</v>
      </c>
      <c r="Y1795" s="66">
        <v>0</v>
      </c>
      <c r="Z1795" s="105">
        <f t="shared" si="274"/>
        <v>0</v>
      </c>
      <c r="AA1795" s="101">
        <v>0</v>
      </c>
      <c r="AB1795" s="67">
        <f t="shared" si="275"/>
        <v>0</v>
      </c>
      <c r="AC1795" s="66">
        <v>0</v>
      </c>
      <c r="AD1795" s="73">
        <f t="shared" si="276"/>
        <v>0</v>
      </c>
    </row>
    <row r="1796" spans="1:30" x14ac:dyDescent="0.25">
      <c r="A1796" s="165"/>
      <c r="B1796" s="72" t="s">
        <v>6370</v>
      </c>
      <c r="C1796" s="64" t="s">
        <v>6371</v>
      </c>
      <c r="D1796" s="64" t="s">
        <v>7</v>
      </c>
      <c r="E1796" s="64" t="s">
        <v>6372</v>
      </c>
      <c r="F1796" s="64" t="s">
        <v>1743</v>
      </c>
      <c r="G1796" s="64" t="s">
        <v>1193</v>
      </c>
      <c r="H1796" s="65">
        <v>40855</v>
      </c>
      <c r="I1796" s="65">
        <v>41890</v>
      </c>
      <c r="J1796" s="93" t="s">
        <v>1</v>
      </c>
      <c r="K1796" s="101">
        <v>50340</v>
      </c>
      <c r="L1796" s="67">
        <f t="shared" ref="L1796:L1859" si="280">K1796/$K$5777</f>
        <v>1.7111803646949904E-5</v>
      </c>
      <c r="M1796" s="66">
        <v>302.03406000000001</v>
      </c>
      <c r="N1796" s="73">
        <f t="shared" ref="N1796:N1859" si="281">M1796/$M$5777</f>
        <v>5.8527207378265788E-6</v>
      </c>
      <c r="O1796" s="98">
        <v>50340</v>
      </c>
      <c r="P1796" s="67">
        <f t="shared" si="277"/>
        <v>1.8538714184159434E-5</v>
      </c>
      <c r="Q1796" s="66">
        <v>302.03406000000001</v>
      </c>
      <c r="R1796" s="105">
        <f t="shared" ref="R1796:R1859" si="282">Q1796/Q$5777</f>
        <v>8.6538035183946109E-6</v>
      </c>
      <c r="S1796" s="101">
        <v>50340</v>
      </c>
      <c r="T1796" s="67">
        <f t="shared" si="278"/>
        <v>2.2050991693703837E-5</v>
      </c>
      <c r="U1796" s="66">
        <v>302.03406000000001</v>
      </c>
      <c r="V1796" s="73">
        <f t="shared" si="279"/>
        <v>1.6128814608435159E-5</v>
      </c>
      <c r="W1796" s="98">
        <v>50340</v>
      </c>
      <c r="X1796" s="67">
        <f t="shared" ref="X1796:X1859" si="283">W1796/$W$5777</f>
        <v>2.8601109932897776E-5</v>
      </c>
      <c r="Y1796" s="66">
        <v>302.03406000000001</v>
      </c>
      <c r="Z1796" s="105">
        <f t="shared" ref="Z1796:Z1859" si="284">Y1796/$Y$5777</f>
        <v>3.9046467059881139E-5</v>
      </c>
      <c r="AA1796" s="101">
        <v>0</v>
      </c>
      <c r="AB1796" s="67">
        <f t="shared" ref="AB1796:AB1859" si="285">AA1796/$AA$5777</f>
        <v>0</v>
      </c>
      <c r="AC1796" s="66">
        <v>0</v>
      </c>
      <c r="AD1796" s="73">
        <f t="shared" ref="AD1796:AD1859" si="286">AC1796/$AC$5777</f>
        <v>0</v>
      </c>
    </row>
    <row r="1797" spans="1:30" x14ac:dyDescent="0.25">
      <c r="A1797" s="165"/>
      <c r="B1797" s="72" t="s">
        <v>3190</v>
      </c>
      <c r="C1797" s="64" t="s">
        <v>3191</v>
      </c>
      <c r="D1797" s="64" t="s">
        <v>7</v>
      </c>
      <c r="E1797" s="64" t="s">
        <v>3192</v>
      </c>
      <c r="F1797" s="64" t="s">
        <v>1374</v>
      </c>
      <c r="G1797" s="64" t="s">
        <v>1227</v>
      </c>
      <c r="H1797" s="65">
        <v>38777</v>
      </c>
      <c r="I1797" s="65">
        <v>39188</v>
      </c>
      <c r="J1797" s="93" t="s">
        <v>1</v>
      </c>
      <c r="K1797" s="101">
        <v>69420</v>
      </c>
      <c r="L1797" s="67">
        <f t="shared" si="280"/>
        <v>2.3597564743171679E-5</v>
      </c>
      <c r="M1797" s="66">
        <v>301.03514999999999</v>
      </c>
      <c r="N1797" s="73">
        <f t="shared" si="281"/>
        <v>5.8333641749534294E-6</v>
      </c>
      <c r="O1797" s="98">
        <v>69420</v>
      </c>
      <c r="P1797" s="67">
        <f t="shared" ref="P1797:P1860" si="287">O1797/$O$5777</f>
        <v>2.5565306687809849E-5</v>
      </c>
      <c r="Q1797" s="66">
        <v>301.03514999999999</v>
      </c>
      <c r="R1797" s="105">
        <f t="shared" si="282"/>
        <v>8.6251830016470625E-6</v>
      </c>
      <c r="S1797" s="101">
        <v>69420</v>
      </c>
      <c r="T1797" s="67">
        <f t="shared" ref="T1797:T1860" si="288">S1797/$S$5777</f>
        <v>3.0408816912533181E-5</v>
      </c>
      <c r="U1797" s="66">
        <v>301.03514999999999</v>
      </c>
      <c r="V1797" s="73">
        <f t="shared" ref="V1797:V1860" si="289">U1797/$U$5777</f>
        <v>1.6075472166855847E-5</v>
      </c>
      <c r="W1797" s="98">
        <v>69420</v>
      </c>
      <c r="X1797" s="67">
        <f t="shared" si="283"/>
        <v>3.9441578298406108E-5</v>
      </c>
      <c r="Y1797" s="66">
        <v>301.03514999999999</v>
      </c>
      <c r="Z1797" s="105">
        <f t="shared" si="284"/>
        <v>3.8917329616207443E-5</v>
      </c>
      <c r="AA1797" s="101">
        <v>0</v>
      </c>
      <c r="AB1797" s="67">
        <f t="shared" si="285"/>
        <v>0</v>
      </c>
      <c r="AC1797" s="66">
        <v>0</v>
      </c>
      <c r="AD1797" s="73">
        <f t="shared" si="286"/>
        <v>0</v>
      </c>
    </row>
    <row r="1798" spans="1:30" x14ac:dyDescent="0.25">
      <c r="A1798" s="165"/>
      <c r="B1798" s="72" t="s">
        <v>7294</v>
      </c>
      <c r="C1798" s="64" t="s">
        <v>7295</v>
      </c>
      <c r="D1798" s="64" t="s">
        <v>7</v>
      </c>
      <c r="E1798" s="64" t="s">
        <v>7296</v>
      </c>
      <c r="F1798" s="64" t="s">
        <v>1138</v>
      </c>
      <c r="G1798" s="64" t="s">
        <v>1139</v>
      </c>
      <c r="H1798" s="65">
        <v>38757</v>
      </c>
      <c r="I1798" s="65">
        <v>40256</v>
      </c>
      <c r="J1798" s="93" t="s">
        <v>1</v>
      </c>
      <c r="K1798" s="101">
        <v>2560</v>
      </c>
      <c r="L1798" s="67">
        <f t="shared" si="280"/>
        <v>8.7020693953499704E-7</v>
      </c>
      <c r="M1798" s="66">
        <v>299.92773423800003</v>
      </c>
      <c r="N1798" s="73">
        <f t="shared" si="281"/>
        <v>5.8119050216524632E-6</v>
      </c>
      <c r="O1798" s="98">
        <v>2560</v>
      </c>
      <c r="P1798" s="67">
        <f t="shared" si="287"/>
        <v>9.4277132124450034E-7</v>
      </c>
      <c r="Q1798" s="66">
        <v>240.282709238</v>
      </c>
      <c r="R1798" s="105">
        <f t="shared" si="282"/>
        <v>6.8845194300708783E-6</v>
      </c>
      <c r="S1798" s="101">
        <v>2200</v>
      </c>
      <c r="T1798" s="67">
        <f t="shared" si="288"/>
        <v>9.6369053885872959E-7</v>
      </c>
      <c r="U1798" s="66">
        <v>8.9510872379999995</v>
      </c>
      <c r="V1798" s="73">
        <f t="shared" si="289"/>
        <v>4.7799386137322356E-7</v>
      </c>
      <c r="W1798" s="98">
        <v>2200</v>
      </c>
      <c r="X1798" s="67">
        <f t="shared" si="283"/>
        <v>1.2499491826057827E-6</v>
      </c>
      <c r="Y1798" s="66">
        <v>8.9510872379999995</v>
      </c>
      <c r="Z1798" s="105">
        <f t="shared" si="284"/>
        <v>1.1571818522344447E-6</v>
      </c>
      <c r="AA1798" s="101">
        <v>0</v>
      </c>
      <c r="AB1798" s="67">
        <f t="shared" si="285"/>
        <v>0</v>
      </c>
      <c r="AC1798" s="66">
        <v>0</v>
      </c>
      <c r="AD1798" s="73">
        <f t="shared" si="286"/>
        <v>0</v>
      </c>
    </row>
    <row r="1799" spans="1:30" x14ac:dyDescent="0.25">
      <c r="A1799" s="165"/>
      <c r="B1799" s="72" t="s">
        <v>13448</v>
      </c>
      <c r="C1799" s="64" t="s">
        <v>13449</v>
      </c>
      <c r="D1799" s="64" t="s">
        <v>4</v>
      </c>
      <c r="E1799" s="64" t="s">
        <v>2003</v>
      </c>
      <c r="F1799" s="64" t="s">
        <v>1237</v>
      </c>
      <c r="G1799" s="64" t="s">
        <v>1227</v>
      </c>
      <c r="H1799" s="65">
        <v>39087</v>
      </c>
      <c r="I1799" s="65">
        <v>41991</v>
      </c>
      <c r="J1799" s="93" t="s">
        <v>1</v>
      </c>
      <c r="K1799" s="101">
        <v>11800</v>
      </c>
      <c r="L1799" s="67">
        <f t="shared" si="280"/>
        <v>4.0111101119191268E-6</v>
      </c>
      <c r="M1799" s="66">
        <v>299.385769156999</v>
      </c>
      <c r="N1799" s="73">
        <f t="shared" si="281"/>
        <v>5.8014029932760855E-6</v>
      </c>
      <c r="O1799" s="98">
        <v>11800</v>
      </c>
      <c r="P1799" s="67">
        <f t="shared" si="287"/>
        <v>4.3455865588613691E-6</v>
      </c>
      <c r="Q1799" s="66">
        <v>299.385769156999</v>
      </c>
      <c r="R1799" s="105">
        <f t="shared" si="282"/>
        <v>8.5779253587761409E-6</v>
      </c>
      <c r="S1799" s="101">
        <v>9700</v>
      </c>
      <c r="T1799" s="67">
        <f t="shared" si="288"/>
        <v>4.2489991940589439E-6</v>
      </c>
      <c r="U1799" s="66">
        <v>51.932149157000097</v>
      </c>
      <c r="V1799" s="73">
        <f t="shared" si="289"/>
        <v>2.7732104318660508E-6</v>
      </c>
      <c r="W1799" s="98">
        <v>3800</v>
      </c>
      <c r="X1799" s="67">
        <f t="shared" si="283"/>
        <v>2.1590031335918065E-6</v>
      </c>
      <c r="Y1799" s="66">
        <v>11.926136657000001</v>
      </c>
      <c r="Z1799" s="105">
        <f t="shared" si="284"/>
        <v>1.5417913533632315E-6</v>
      </c>
      <c r="AA1799" s="101">
        <v>5900</v>
      </c>
      <c r="AB1799" s="67">
        <f t="shared" si="285"/>
        <v>1.128497687969322E-5</v>
      </c>
      <c r="AC1799" s="66">
        <v>40.006012499999997</v>
      </c>
      <c r="AD1799" s="73">
        <f t="shared" si="286"/>
        <v>3.6398493716329677E-6</v>
      </c>
    </row>
    <row r="1800" spans="1:30" x14ac:dyDescent="0.25">
      <c r="A1800" s="165"/>
      <c r="B1800" s="72" t="s">
        <v>9801</v>
      </c>
      <c r="C1800" s="64" t="s">
        <v>9802</v>
      </c>
      <c r="D1800" s="64" t="s">
        <v>7</v>
      </c>
      <c r="E1800" s="64" t="s">
        <v>487</v>
      </c>
      <c r="F1800" s="64" t="s">
        <v>1268</v>
      </c>
      <c r="G1800" s="64" t="s">
        <v>1269</v>
      </c>
      <c r="H1800" s="65">
        <v>38811</v>
      </c>
      <c r="I1800" s="65">
        <v>41992</v>
      </c>
      <c r="J1800" s="93" t="s">
        <v>1</v>
      </c>
      <c r="K1800" s="101">
        <v>11765</v>
      </c>
      <c r="L1800" s="67">
        <f t="shared" si="280"/>
        <v>3.9992127514176719E-6</v>
      </c>
      <c r="M1800" s="66">
        <v>297.92560198199999</v>
      </c>
      <c r="N1800" s="73">
        <f t="shared" si="281"/>
        <v>5.7731083343697017E-6</v>
      </c>
      <c r="O1800" s="98">
        <v>11765</v>
      </c>
      <c r="P1800" s="67">
        <f t="shared" si="287"/>
        <v>4.332697107203729E-6</v>
      </c>
      <c r="Q1800" s="66">
        <v>203.44392823199999</v>
      </c>
      <c r="R1800" s="105">
        <f t="shared" si="282"/>
        <v>5.829023991301187E-6</v>
      </c>
      <c r="S1800" s="101">
        <v>11700</v>
      </c>
      <c r="T1800" s="67">
        <f t="shared" si="288"/>
        <v>5.1250815021123347E-6</v>
      </c>
      <c r="U1800" s="66">
        <v>37.421126231999999</v>
      </c>
      <c r="V1800" s="73">
        <f t="shared" si="289"/>
        <v>1.9983124003788766E-6</v>
      </c>
      <c r="W1800" s="98">
        <v>11700</v>
      </c>
      <c r="X1800" s="67">
        <f t="shared" si="283"/>
        <v>6.6474570165852992E-6</v>
      </c>
      <c r="Y1800" s="66">
        <v>37.421126231999999</v>
      </c>
      <c r="Z1800" s="105">
        <f t="shared" si="284"/>
        <v>4.8377417194651555E-6</v>
      </c>
      <c r="AA1800" s="101">
        <v>0</v>
      </c>
      <c r="AB1800" s="67">
        <f t="shared" si="285"/>
        <v>0</v>
      </c>
      <c r="AC1800" s="66">
        <v>0</v>
      </c>
      <c r="AD1800" s="73">
        <f t="shared" si="286"/>
        <v>0</v>
      </c>
    </row>
    <row r="1801" spans="1:30" x14ac:dyDescent="0.25">
      <c r="A1801" s="165"/>
      <c r="B1801" s="72" t="s">
        <v>10497</v>
      </c>
      <c r="C1801" s="64" t="s">
        <v>10498</v>
      </c>
      <c r="D1801" s="64" t="s">
        <v>0</v>
      </c>
      <c r="E1801" s="64" t="s">
        <v>10499</v>
      </c>
      <c r="F1801" s="64" t="s">
        <v>493</v>
      </c>
      <c r="G1801" s="64" t="s">
        <v>1167</v>
      </c>
      <c r="H1801" s="65">
        <v>38727</v>
      </c>
      <c r="I1801" s="65">
        <v>40696</v>
      </c>
      <c r="J1801" s="93" t="s">
        <v>1</v>
      </c>
      <c r="K1801" s="101">
        <v>85600</v>
      </c>
      <c r="L1801" s="67">
        <f t="shared" si="280"/>
        <v>2.9097544540701463E-5</v>
      </c>
      <c r="M1801" s="66">
        <v>297.06222839999998</v>
      </c>
      <c r="N1801" s="73">
        <f t="shared" si="281"/>
        <v>5.7563781534494995E-6</v>
      </c>
      <c r="O1801" s="98">
        <v>85600</v>
      </c>
      <c r="P1801" s="67">
        <f t="shared" si="287"/>
        <v>3.152391605411298E-5</v>
      </c>
      <c r="Q1801" s="66">
        <v>297.06222839999998</v>
      </c>
      <c r="R1801" s="105">
        <f t="shared" si="282"/>
        <v>8.5113518565093728E-6</v>
      </c>
      <c r="S1801" s="101">
        <v>53200</v>
      </c>
      <c r="T1801" s="67">
        <f t="shared" si="288"/>
        <v>2.3303789394220188E-5</v>
      </c>
      <c r="U1801" s="66">
        <v>171.74955840000001</v>
      </c>
      <c r="V1801" s="73">
        <f t="shared" si="289"/>
        <v>9.1715377613842873E-6</v>
      </c>
      <c r="W1801" s="98">
        <v>53200</v>
      </c>
      <c r="X1801" s="67">
        <f t="shared" si="283"/>
        <v>3.0226043870285292E-5</v>
      </c>
      <c r="Y1801" s="66">
        <v>171.74955840000001</v>
      </c>
      <c r="Z1801" s="105">
        <f t="shared" si="284"/>
        <v>2.2203500739667349E-5</v>
      </c>
      <c r="AA1801" s="101">
        <v>0</v>
      </c>
      <c r="AB1801" s="67">
        <f t="shared" si="285"/>
        <v>0</v>
      </c>
      <c r="AC1801" s="66">
        <v>0</v>
      </c>
      <c r="AD1801" s="73">
        <f t="shared" si="286"/>
        <v>0</v>
      </c>
    </row>
    <row r="1802" spans="1:30" x14ac:dyDescent="0.25">
      <c r="A1802" s="165"/>
      <c r="B1802" s="72" t="s">
        <v>8326</v>
      </c>
      <c r="C1802" s="64" t="s">
        <v>8327</v>
      </c>
      <c r="D1802" s="64" t="s">
        <v>11</v>
      </c>
      <c r="E1802" s="64" t="s">
        <v>8328</v>
      </c>
      <c r="F1802" s="64" t="s">
        <v>8329</v>
      </c>
      <c r="G1802" s="64" t="s">
        <v>1139</v>
      </c>
      <c r="H1802" s="65">
        <v>39855</v>
      </c>
      <c r="I1802" s="65">
        <v>41745</v>
      </c>
      <c r="J1802" s="93" t="s">
        <v>1</v>
      </c>
      <c r="K1802" s="101">
        <v>1230</v>
      </c>
      <c r="L1802" s="67">
        <f t="shared" si="280"/>
        <v>4.1810724047970559E-7</v>
      </c>
      <c r="M1802" s="66">
        <v>295.73196000000002</v>
      </c>
      <c r="N1802" s="73">
        <f t="shared" si="281"/>
        <v>5.7306006320283887E-6</v>
      </c>
      <c r="O1802" s="98">
        <v>0</v>
      </c>
      <c r="P1802" s="67">
        <f t="shared" si="287"/>
        <v>0</v>
      </c>
      <c r="Q1802" s="66">
        <v>0.53195999999999999</v>
      </c>
      <c r="R1802" s="105">
        <f t="shared" si="282"/>
        <v>1.5241583414947297E-8</v>
      </c>
      <c r="S1802" s="101">
        <v>0</v>
      </c>
      <c r="T1802" s="67">
        <f t="shared" si="288"/>
        <v>0</v>
      </c>
      <c r="U1802" s="66">
        <v>0</v>
      </c>
      <c r="V1802" s="73">
        <f t="shared" si="289"/>
        <v>0</v>
      </c>
      <c r="W1802" s="98">
        <v>0</v>
      </c>
      <c r="X1802" s="67">
        <f t="shared" si="283"/>
        <v>0</v>
      </c>
      <c r="Y1802" s="66">
        <v>0</v>
      </c>
      <c r="Z1802" s="105">
        <f t="shared" si="284"/>
        <v>0</v>
      </c>
      <c r="AA1802" s="101">
        <v>0</v>
      </c>
      <c r="AB1802" s="67">
        <f t="shared" si="285"/>
        <v>0</v>
      </c>
      <c r="AC1802" s="66">
        <v>0</v>
      </c>
      <c r="AD1802" s="73">
        <f t="shared" si="286"/>
        <v>0</v>
      </c>
    </row>
    <row r="1803" spans="1:30" x14ac:dyDescent="0.25">
      <c r="A1803" s="165"/>
      <c r="B1803" s="72" t="s">
        <v>12849</v>
      </c>
      <c r="C1803" s="64" t="s">
        <v>12850</v>
      </c>
      <c r="D1803" s="64" t="s">
        <v>7</v>
      </c>
      <c r="E1803" s="64" t="s">
        <v>12851</v>
      </c>
      <c r="F1803" s="64" t="s">
        <v>1519</v>
      </c>
      <c r="G1803" s="64" t="s">
        <v>1193</v>
      </c>
      <c r="H1803" s="65">
        <v>38729</v>
      </c>
      <c r="I1803" s="65">
        <v>41873</v>
      </c>
      <c r="J1803" s="93" t="s">
        <v>1</v>
      </c>
      <c r="K1803" s="101">
        <v>67100</v>
      </c>
      <c r="L1803" s="67">
        <f t="shared" si="280"/>
        <v>2.2808939704218088E-5</v>
      </c>
      <c r="M1803" s="66">
        <v>295.47549900000001</v>
      </c>
      <c r="N1803" s="73">
        <f t="shared" si="281"/>
        <v>5.7256310116711887E-6</v>
      </c>
      <c r="O1803" s="98">
        <v>67100</v>
      </c>
      <c r="P1803" s="67">
        <f t="shared" si="287"/>
        <v>2.4710920177932022E-5</v>
      </c>
      <c r="Q1803" s="66">
        <v>295.47549900000001</v>
      </c>
      <c r="R1803" s="105">
        <f t="shared" si="282"/>
        <v>8.4658892869420209E-6</v>
      </c>
      <c r="S1803" s="101">
        <v>61340</v>
      </c>
      <c r="T1803" s="67">
        <f t="shared" si="288"/>
        <v>2.6869444387997486E-5</v>
      </c>
      <c r="U1803" s="66">
        <v>276.38023500000003</v>
      </c>
      <c r="V1803" s="73">
        <f t="shared" si="289"/>
        <v>1.4758883722421047E-5</v>
      </c>
      <c r="W1803" s="98">
        <v>61340</v>
      </c>
      <c r="X1803" s="67">
        <f t="shared" si="283"/>
        <v>3.4850855845926687E-5</v>
      </c>
      <c r="Y1803" s="66">
        <v>276.38023500000003</v>
      </c>
      <c r="Z1803" s="105">
        <f t="shared" si="284"/>
        <v>3.572998271098865E-5</v>
      </c>
      <c r="AA1803" s="101">
        <v>0</v>
      </c>
      <c r="AB1803" s="67">
        <f t="shared" si="285"/>
        <v>0</v>
      </c>
      <c r="AC1803" s="66">
        <v>0</v>
      </c>
      <c r="AD1803" s="73">
        <f t="shared" si="286"/>
        <v>0</v>
      </c>
    </row>
    <row r="1804" spans="1:30" x14ac:dyDescent="0.25">
      <c r="A1804" s="165"/>
      <c r="B1804" s="72" t="s">
        <v>11398</v>
      </c>
      <c r="C1804" s="64" t="s">
        <v>11399</v>
      </c>
      <c r="D1804" s="64" t="s">
        <v>7</v>
      </c>
      <c r="E1804" s="64" t="s">
        <v>11400</v>
      </c>
      <c r="F1804" s="64" t="s">
        <v>437</v>
      </c>
      <c r="G1804" s="64" t="s">
        <v>1269</v>
      </c>
      <c r="H1804" s="65">
        <v>38744</v>
      </c>
      <c r="I1804" s="65">
        <v>41729</v>
      </c>
      <c r="J1804" s="93" t="s">
        <v>1</v>
      </c>
      <c r="K1804" s="101">
        <v>57130</v>
      </c>
      <c r="L1804" s="67">
        <f t="shared" si="280"/>
        <v>1.9419891584232179E-5</v>
      </c>
      <c r="M1804" s="66">
        <v>295.327044</v>
      </c>
      <c r="N1804" s="73">
        <f t="shared" si="281"/>
        <v>5.7227542975114209E-6</v>
      </c>
      <c r="O1804" s="98">
        <v>57130</v>
      </c>
      <c r="P1804" s="67">
        <f t="shared" si="287"/>
        <v>2.1039267805741524E-5</v>
      </c>
      <c r="Q1804" s="66">
        <v>295.327044</v>
      </c>
      <c r="R1804" s="105">
        <f t="shared" si="282"/>
        <v>8.4616357918185789E-6</v>
      </c>
      <c r="S1804" s="101">
        <v>56910</v>
      </c>
      <c r="T1804" s="67">
        <f t="shared" si="288"/>
        <v>2.4928922075659227E-5</v>
      </c>
      <c r="U1804" s="66">
        <v>294.13359000000003</v>
      </c>
      <c r="V1804" s="73">
        <f t="shared" si="289"/>
        <v>1.570692438867152E-5</v>
      </c>
      <c r="W1804" s="98">
        <v>56910</v>
      </c>
      <c r="X1804" s="67">
        <f t="shared" si="283"/>
        <v>3.2333912719134135E-5</v>
      </c>
      <c r="Y1804" s="66">
        <v>294.13359000000003</v>
      </c>
      <c r="Z1804" s="105">
        <f t="shared" si="284"/>
        <v>3.802510727809832E-5</v>
      </c>
      <c r="AA1804" s="101">
        <v>0</v>
      </c>
      <c r="AB1804" s="67">
        <f t="shared" si="285"/>
        <v>0</v>
      </c>
      <c r="AC1804" s="66">
        <v>0</v>
      </c>
      <c r="AD1804" s="73">
        <f t="shared" si="286"/>
        <v>0</v>
      </c>
    </row>
    <row r="1805" spans="1:30" x14ac:dyDescent="0.25">
      <c r="A1805" s="165"/>
      <c r="B1805" s="72" t="s">
        <v>14614</v>
      </c>
      <c r="C1805" s="64" t="s">
        <v>14615</v>
      </c>
      <c r="D1805" s="64" t="s">
        <v>0</v>
      </c>
      <c r="E1805" s="64" t="s">
        <v>14616</v>
      </c>
      <c r="F1805" s="64" t="s">
        <v>1215</v>
      </c>
      <c r="G1805" s="64" t="s">
        <v>1216</v>
      </c>
      <c r="H1805" s="65">
        <v>41869</v>
      </c>
      <c r="I1805" s="65">
        <v>41968</v>
      </c>
      <c r="J1805" s="93" t="s">
        <v>1</v>
      </c>
      <c r="K1805" s="101">
        <v>0</v>
      </c>
      <c r="L1805" s="67">
        <f t="shared" si="280"/>
        <v>0</v>
      </c>
      <c r="M1805" s="66">
        <v>294.46275000000003</v>
      </c>
      <c r="N1805" s="73">
        <f t="shared" si="281"/>
        <v>5.7060062810215624E-6</v>
      </c>
      <c r="O1805" s="98">
        <v>0</v>
      </c>
      <c r="P1805" s="67">
        <f t="shared" si="287"/>
        <v>0</v>
      </c>
      <c r="Q1805" s="66">
        <v>294.46275000000003</v>
      </c>
      <c r="R1805" s="105">
        <f t="shared" si="282"/>
        <v>8.4368722586656379E-6</v>
      </c>
      <c r="S1805" s="101">
        <v>0</v>
      </c>
      <c r="T1805" s="67">
        <f t="shared" si="288"/>
        <v>0</v>
      </c>
      <c r="U1805" s="66">
        <v>181.62</v>
      </c>
      <c r="V1805" s="73">
        <f t="shared" si="289"/>
        <v>9.6986257416928186E-6</v>
      </c>
      <c r="W1805" s="98">
        <v>0</v>
      </c>
      <c r="X1805" s="67">
        <f t="shared" si="283"/>
        <v>0</v>
      </c>
      <c r="Y1805" s="66">
        <v>181.62</v>
      </c>
      <c r="Z1805" s="105">
        <f t="shared" si="284"/>
        <v>2.3479535213398157E-5</v>
      </c>
      <c r="AA1805" s="101">
        <v>0</v>
      </c>
      <c r="AB1805" s="67">
        <f t="shared" si="285"/>
        <v>0</v>
      </c>
      <c r="AC1805" s="66">
        <v>0</v>
      </c>
      <c r="AD1805" s="73">
        <f t="shared" si="286"/>
        <v>0</v>
      </c>
    </row>
    <row r="1806" spans="1:30" x14ac:dyDescent="0.25">
      <c r="A1806" s="165"/>
      <c r="B1806" s="72" t="s">
        <v>6498</v>
      </c>
      <c r="C1806" s="64" t="s">
        <v>6499</v>
      </c>
      <c r="D1806" s="64" t="s">
        <v>11</v>
      </c>
      <c r="E1806" s="64" t="s">
        <v>6500</v>
      </c>
      <c r="F1806" s="64" t="s">
        <v>1199</v>
      </c>
      <c r="G1806" s="64" t="s">
        <v>1199</v>
      </c>
      <c r="H1806" s="65">
        <v>39702</v>
      </c>
      <c r="I1806" s="65">
        <v>41913</v>
      </c>
      <c r="J1806" s="93" t="s">
        <v>1</v>
      </c>
      <c r="K1806" s="101">
        <v>30850</v>
      </c>
      <c r="L1806" s="67">
        <f t="shared" si="280"/>
        <v>1.0486673470568226E-5</v>
      </c>
      <c r="M1806" s="66">
        <v>293.44836400000003</v>
      </c>
      <c r="N1806" s="73">
        <f t="shared" si="281"/>
        <v>5.6863498291023287E-6</v>
      </c>
      <c r="O1806" s="98">
        <v>30400</v>
      </c>
      <c r="P1806" s="67">
        <f t="shared" si="287"/>
        <v>1.1195409439778442E-5</v>
      </c>
      <c r="Q1806" s="66">
        <v>190.848364</v>
      </c>
      <c r="R1806" s="105">
        <f t="shared" si="282"/>
        <v>5.4681390696898731E-6</v>
      </c>
      <c r="S1806" s="101">
        <v>30400</v>
      </c>
      <c r="T1806" s="67">
        <f t="shared" si="288"/>
        <v>1.3316451082411535E-5</v>
      </c>
      <c r="U1806" s="66">
        <v>184.04159999999999</v>
      </c>
      <c r="V1806" s="73">
        <f t="shared" si="289"/>
        <v>9.8279407515820553E-6</v>
      </c>
      <c r="W1806" s="98">
        <v>30400</v>
      </c>
      <c r="X1806" s="67">
        <f t="shared" si="283"/>
        <v>1.7272025068734452E-5</v>
      </c>
      <c r="Y1806" s="66">
        <v>184.04159999999999</v>
      </c>
      <c r="Z1806" s="105">
        <f t="shared" si="284"/>
        <v>2.3792595682910132E-5</v>
      </c>
      <c r="AA1806" s="101">
        <v>0</v>
      </c>
      <c r="AB1806" s="67">
        <f t="shared" si="285"/>
        <v>0</v>
      </c>
      <c r="AC1806" s="66">
        <v>0</v>
      </c>
      <c r="AD1806" s="73">
        <f t="shared" si="286"/>
        <v>0</v>
      </c>
    </row>
    <row r="1807" spans="1:30" x14ac:dyDescent="0.25">
      <c r="A1807" s="165"/>
      <c r="B1807" s="72" t="s">
        <v>2721</v>
      </c>
      <c r="C1807" s="64" t="s">
        <v>2722</v>
      </c>
      <c r="D1807" s="64" t="s">
        <v>7</v>
      </c>
      <c r="E1807" s="64" t="s">
        <v>2723</v>
      </c>
      <c r="F1807" s="64" t="s">
        <v>2107</v>
      </c>
      <c r="G1807" s="64" t="s">
        <v>1167</v>
      </c>
      <c r="H1807" s="65">
        <v>38782</v>
      </c>
      <c r="I1807" s="65">
        <v>41991</v>
      </c>
      <c r="J1807" s="93" t="s">
        <v>1</v>
      </c>
      <c r="K1807" s="101">
        <v>2750</v>
      </c>
      <c r="L1807" s="67">
        <f t="shared" si="280"/>
        <v>9.347926108286101E-7</v>
      </c>
      <c r="M1807" s="66">
        <v>292.51732375</v>
      </c>
      <c r="N1807" s="73">
        <f t="shared" si="281"/>
        <v>5.6683084248351199E-6</v>
      </c>
      <c r="O1807" s="98">
        <v>2750</v>
      </c>
      <c r="P1807" s="67">
        <f t="shared" si="287"/>
        <v>1.0127426302431157E-6</v>
      </c>
      <c r="Q1807" s="66">
        <v>260.22232000000002</v>
      </c>
      <c r="R1807" s="105">
        <f t="shared" si="282"/>
        <v>7.4558241159318533E-6</v>
      </c>
      <c r="S1807" s="101">
        <v>2200</v>
      </c>
      <c r="T1807" s="67">
        <f t="shared" si="288"/>
        <v>9.6369053885872959E-7</v>
      </c>
      <c r="U1807" s="66">
        <v>6.6593999999999998</v>
      </c>
      <c r="V1807" s="73">
        <f t="shared" si="289"/>
        <v>3.556162771954033E-7</v>
      </c>
      <c r="W1807" s="98">
        <v>2200</v>
      </c>
      <c r="X1807" s="67">
        <f t="shared" si="283"/>
        <v>1.2499491826057827E-6</v>
      </c>
      <c r="Y1807" s="66">
        <v>6.6593999999999998</v>
      </c>
      <c r="Z1807" s="105">
        <f t="shared" si="284"/>
        <v>8.6091629115793247E-7</v>
      </c>
      <c r="AA1807" s="101">
        <v>0</v>
      </c>
      <c r="AB1807" s="67">
        <f t="shared" si="285"/>
        <v>0</v>
      </c>
      <c r="AC1807" s="66">
        <v>0</v>
      </c>
      <c r="AD1807" s="73">
        <f t="shared" si="286"/>
        <v>0</v>
      </c>
    </row>
    <row r="1808" spans="1:30" x14ac:dyDescent="0.25">
      <c r="A1808" s="165"/>
      <c r="B1808" s="72" t="s">
        <v>10125</v>
      </c>
      <c r="C1808" s="64" t="s">
        <v>10126</v>
      </c>
      <c r="D1808" s="64" t="s">
        <v>4</v>
      </c>
      <c r="E1808" s="64" t="s">
        <v>10127</v>
      </c>
      <c r="F1808" s="64" t="s">
        <v>1337</v>
      </c>
      <c r="G1808" s="64" t="s">
        <v>1139</v>
      </c>
      <c r="H1808" s="65">
        <v>38737</v>
      </c>
      <c r="I1808" s="65">
        <v>41949</v>
      </c>
      <c r="J1808" s="93" t="s">
        <v>1</v>
      </c>
      <c r="K1808" s="101">
        <v>5940</v>
      </c>
      <c r="L1808" s="67">
        <f t="shared" si="280"/>
        <v>2.0191520393897976E-6</v>
      </c>
      <c r="M1808" s="66">
        <v>292.42526249999997</v>
      </c>
      <c r="N1808" s="73">
        <f t="shared" si="281"/>
        <v>5.6665244909734047E-6</v>
      </c>
      <c r="O1808" s="98">
        <v>5940</v>
      </c>
      <c r="P1808" s="67">
        <f t="shared" si="287"/>
        <v>2.1875240813251296E-6</v>
      </c>
      <c r="Q1808" s="66">
        <v>292.42526249999997</v>
      </c>
      <c r="R1808" s="105">
        <f t="shared" si="282"/>
        <v>8.3784946819903933E-6</v>
      </c>
      <c r="S1808" s="101">
        <v>5440</v>
      </c>
      <c r="T1808" s="67">
        <f t="shared" si="288"/>
        <v>2.3829438779052219E-6</v>
      </c>
      <c r="U1808" s="66">
        <v>25.167899999999999</v>
      </c>
      <c r="V1808" s="73">
        <f t="shared" si="289"/>
        <v>1.3439821759957641E-6</v>
      </c>
      <c r="W1808" s="98">
        <v>3200</v>
      </c>
      <c r="X1808" s="67">
        <f t="shared" si="283"/>
        <v>1.8181079019720478E-6</v>
      </c>
      <c r="Y1808" s="66">
        <v>9.8377499999999998</v>
      </c>
      <c r="Z1808" s="105">
        <f t="shared" si="284"/>
        <v>1.2718081573924002E-6</v>
      </c>
      <c r="AA1808" s="101">
        <v>2240</v>
      </c>
      <c r="AB1808" s="67">
        <f t="shared" si="285"/>
        <v>4.2844657983920018E-6</v>
      </c>
      <c r="AC1808" s="66">
        <v>15.33015</v>
      </c>
      <c r="AD1808" s="73">
        <f t="shared" si="286"/>
        <v>1.3947762688055737E-6</v>
      </c>
    </row>
    <row r="1809" spans="1:30" x14ac:dyDescent="0.25">
      <c r="A1809" s="165"/>
      <c r="B1809" s="72" t="s">
        <v>12975</v>
      </c>
      <c r="C1809" s="64" t="s">
        <v>12976</v>
      </c>
      <c r="D1809" s="64" t="s">
        <v>7</v>
      </c>
      <c r="E1809" s="64" t="s">
        <v>12977</v>
      </c>
      <c r="F1809" s="64" t="s">
        <v>1380</v>
      </c>
      <c r="G1809" s="64" t="s">
        <v>1216</v>
      </c>
      <c r="H1809" s="65">
        <v>38820</v>
      </c>
      <c r="I1809" s="65">
        <v>39486</v>
      </c>
      <c r="J1809" s="93" t="s">
        <v>1</v>
      </c>
      <c r="K1809" s="101">
        <v>75625</v>
      </c>
      <c r="L1809" s="67">
        <f t="shared" si="280"/>
        <v>2.5706796797786779E-5</v>
      </c>
      <c r="M1809" s="66">
        <v>292.33837499999998</v>
      </c>
      <c r="N1809" s="73">
        <f t="shared" si="281"/>
        <v>5.664840812407127E-6</v>
      </c>
      <c r="O1809" s="98">
        <v>75625</v>
      </c>
      <c r="P1809" s="67">
        <f t="shared" si="287"/>
        <v>2.7850422331685682E-5</v>
      </c>
      <c r="Q1809" s="66">
        <v>292.33837499999998</v>
      </c>
      <c r="R1809" s="105">
        <f t="shared" si="282"/>
        <v>8.3760052033097297E-6</v>
      </c>
      <c r="S1809" s="101">
        <v>65625</v>
      </c>
      <c r="T1809" s="67">
        <f t="shared" si="288"/>
        <v>2.8746450733001875E-5</v>
      </c>
      <c r="U1809" s="66">
        <v>259.18687499999999</v>
      </c>
      <c r="V1809" s="73">
        <f t="shared" si="289"/>
        <v>1.3840747152207458E-5</v>
      </c>
      <c r="W1809" s="98">
        <v>65625</v>
      </c>
      <c r="X1809" s="67">
        <f t="shared" si="283"/>
        <v>3.7285415958411134E-5</v>
      </c>
      <c r="Y1809" s="66">
        <v>259.18687499999999</v>
      </c>
      <c r="Z1809" s="105">
        <f t="shared" si="284"/>
        <v>3.3507253377453617E-5</v>
      </c>
      <c r="AA1809" s="101">
        <v>0</v>
      </c>
      <c r="AB1809" s="67">
        <f t="shared" si="285"/>
        <v>0</v>
      </c>
      <c r="AC1809" s="66">
        <v>0</v>
      </c>
      <c r="AD1809" s="73">
        <f t="shared" si="286"/>
        <v>0</v>
      </c>
    </row>
    <row r="1810" spans="1:30" x14ac:dyDescent="0.25">
      <c r="A1810" s="165"/>
      <c r="B1810" s="72" t="s">
        <v>7279</v>
      </c>
      <c r="C1810" s="64" t="s">
        <v>7280</v>
      </c>
      <c r="D1810" s="64" t="s">
        <v>7</v>
      </c>
      <c r="E1810" s="64" t="s">
        <v>7281</v>
      </c>
      <c r="F1810" s="64" t="s">
        <v>1215</v>
      </c>
      <c r="G1810" s="64" t="s">
        <v>1216</v>
      </c>
      <c r="H1810" s="65">
        <v>40009</v>
      </c>
      <c r="I1810" s="65">
        <v>41589</v>
      </c>
      <c r="J1810" s="93" t="s">
        <v>1</v>
      </c>
      <c r="K1810" s="101">
        <v>69080</v>
      </c>
      <c r="L1810" s="67">
        <f t="shared" si="280"/>
        <v>2.3481990384014685E-5</v>
      </c>
      <c r="M1810" s="66">
        <v>291.85731149999998</v>
      </c>
      <c r="N1810" s="73">
        <f t="shared" si="281"/>
        <v>5.655518915655941E-6</v>
      </c>
      <c r="O1810" s="98">
        <v>69080</v>
      </c>
      <c r="P1810" s="67">
        <f t="shared" si="287"/>
        <v>2.5440094871707065E-5</v>
      </c>
      <c r="Q1810" s="66">
        <v>291.85731149999998</v>
      </c>
      <c r="R1810" s="105">
        <f t="shared" si="282"/>
        <v>8.362221893543701E-6</v>
      </c>
      <c r="S1810" s="101">
        <v>57020</v>
      </c>
      <c r="T1810" s="67">
        <f t="shared" si="288"/>
        <v>2.4977106602602161E-5</v>
      </c>
      <c r="U1810" s="66">
        <v>229.10152199999999</v>
      </c>
      <c r="V1810" s="73">
        <f t="shared" si="289"/>
        <v>1.2234169798096043E-5</v>
      </c>
      <c r="W1810" s="98">
        <v>57020</v>
      </c>
      <c r="X1810" s="67">
        <f t="shared" si="283"/>
        <v>3.2396410178264427E-5</v>
      </c>
      <c r="Y1810" s="66">
        <v>229.10152199999999</v>
      </c>
      <c r="Z1810" s="105">
        <f t="shared" si="284"/>
        <v>2.9617868369354214E-5</v>
      </c>
      <c r="AA1810" s="101">
        <v>0</v>
      </c>
      <c r="AB1810" s="67">
        <f t="shared" si="285"/>
        <v>0</v>
      </c>
      <c r="AC1810" s="66">
        <v>0</v>
      </c>
      <c r="AD1810" s="73">
        <f t="shared" si="286"/>
        <v>0</v>
      </c>
    </row>
    <row r="1811" spans="1:30" x14ac:dyDescent="0.25">
      <c r="A1811" s="165"/>
      <c r="B1811" s="72" t="s">
        <v>4075</v>
      </c>
      <c r="C1811" s="64" t="s">
        <v>4076</v>
      </c>
      <c r="D1811" s="64" t="s">
        <v>7</v>
      </c>
      <c r="E1811" s="64" t="s">
        <v>4077</v>
      </c>
      <c r="F1811" s="64" t="s">
        <v>1215</v>
      </c>
      <c r="G1811" s="64" t="s">
        <v>1216</v>
      </c>
      <c r="H1811" s="65">
        <v>38735</v>
      </c>
      <c r="I1811" s="65">
        <v>41199</v>
      </c>
      <c r="J1811" s="93" t="s">
        <v>1</v>
      </c>
      <c r="K1811" s="101">
        <v>9360</v>
      </c>
      <c r="L1811" s="67">
        <f t="shared" si="280"/>
        <v>3.1816941226748329E-6</v>
      </c>
      <c r="M1811" s="66">
        <v>291.63656520000001</v>
      </c>
      <c r="N1811" s="73">
        <f t="shared" si="281"/>
        <v>5.6512413634891145E-6</v>
      </c>
      <c r="O1811" s="98">
        <v>9300</v>
      </c>
      <c r="P1811" s="67">
        <f t="shared" si="287"/>
        <v>3.4249114404585366E-6</v>
      </c>
      <c r="Q1811" s="66">
        <v>275.96432520000002</v>
      </c>
      <c r="R1811" s="105">
        <f t="shared" si="282"/>
        <v>7.9068600685868168E-6</v>
      </c>
      <c r="S1811" s="101">
        <v>9300</v>
      </c>
      <c r="T1811" s="67">
        <f t="shared" si="288"/>
        <v>4.0737827324482654E-6</v>
      </c>
      <c r="U1811" s="66">
        <v>275.96432520000002</v>
      </c>
      <c r="V1811" s="73">
        <f t="shared" si="289"/>
        <v>1.4736673869472571E-5</v>
      </c>
      <c r="W1811" s="98">
        <v>9300</v>
      </c>
      <c r="X1811" s="67">
        <f t="shared" si="283"/>
        <v>5.2838760901062635E-6</v>
      </c>
      <c r="Y1811" s="66">
        <v>275.96432520000002</v>
      </c>
      <c r="Z1811" s="105">
        <f t="shared" si="284"/>
        <v>3.5676214575349969E-5</v>
      </c>
      <c r="AA1811" s="101">
        <v>0</v>
      </c>
      <c r="AB1811" s="67">
        <f t="shared" si="285"/>
        <v>0</v>
      </c>
      <c r="AC1811" s="66">
        <v>0</v>
      </c>
      <c r="AD1811" s="73">
        <f t="shared" si="286"/>
        <v>0</v>
      </c>
    </row>
    <row r="1812" spans="1:30" x14ac:dyDescent="0.25">
      <c r="A1812" s="165"/>
      <c r="B1812" s="72" t="s">
        <v>9809</v>
      </c>
      <c r="C1812" s="64" t="s">
        <v>9810</v>
      </c>
      <c r="D1812" s="64" t="s">
        <v>7</v>
      </c>
      <c r="E1812" s="64" t="s">
        <v>9811</v>
      </c>
      <c r="F1812" s="64" t="s">
        <v>1199</v>
      </c>
      <c r="G1812" s="64" t="s">
        <v>1199</v>
      </c>
      <c r="H1812" s="65">
        <v>38722</v>
      </c>
      <c r="I1812" s="65">
        <v>41982</v>
      </c>
      <c r="J1812" s="93" t="s">
        <v>1</v>
      </c>
      <c r="K1812" s="101">
        <v>12725</v>
      </c>
      <c r="L1812" s="67">
        <f t="shared" si="280"/>
        <v>4.3255403537432956E-6</v>
      </c>
      <c r="M1812" s="66">
        <v>291.5379385</v>
      </c>
      <c r="N1812" s="73">
        <f t="shared" si="281"/>
        <v>5.6493302064083749E-6</v>
      </c>
      <c r="O1812" s="98">
        <v>9275</v>
      </c>
      <c r="P1812" s="67">
        <f t="shared" si="287"/>
        <v>3.4157046892745083E-6</v>
      </c>
      <c r="Q1812" s="66">
        <v>46.737938499999998</v>
      </c>
      <c r="R1812" s="105">
        <f t="shared" si="282"/>
        <v>1.3391235963050357E-6</v>
      </c>
      <c r="S1812" s="101">
        <v>9100</v>
      </c>
      <c r="T1812" s="67">
        <f t="shared" si="288"/>
        <v>3.9861745016429266E-6</v>
      </c>
      <c r="U1812" s="66">
        <v>45.975375</v>
      </c>
      <c r="V1812" s="73">
        <f t="shared" si="289"/>
        <v>2.455114830189299E-6</v>
      </c>
      <c r="W1812" s="98">
        <v>8700</v>
      </c>
      <c r="X1812" s="67">
        <f t="shared" si="283"/>
        <v>4.942980858486505E-6</v>
      </c>
      <c r="Y1812" s="66">
        <v>43.286099999999998</v>
      </c>
      <c r="Z1812" s="105">
        <f t="shared" si="284"/>
        <v>5.5959558925265605E-6</v>
      </c>
      <c r="AA1812" s="101">
        <v>400</v>
      </c>
      <c r="AB1812" s="67">
        <f t="shared" si="285"/>
        <v>7.6508317828428613E-7</v>
      </c>
      <c r="AC1812" s="66">
        <v>2.6892749999999999</v>
      </c>
      <c r="AD1812" s="73">
        <f t="shared" si="286"/>
        <v>2.4467711994286485E-7</v>
      </c>
    </row>
    <row r="1813" spans="1:30" x14ac:dyDescent="0.25">
      <c r="A1813" s="165"/>
      <c r="B1813" s="72" t="s">
        <v>12185</v>
      </c>
      <c r="C1813" s="64" t="s">
        <v>12186</v>
      </c>
      <c r="D1813" s="64" t="s">
        <v>0</v>
      </c>
      <c r="E1813" s="64" t="s">
        <v>12187</v>
      </c>
      <c r="F1813" s="64" t="s">
        <v>1215</v>
      </c>
      <c r="G1813" s="64" t="s">
        <v>1216</v>
      </c>
      <c r="H1813" s="65">
        <v>38720</v>
      </c>
      <c r="I1813" s="65">
        <v>41442</v>
      </c>
      <c r="J1813" s="93" t="s">
        <v>1</v>
      </c>
      <c r="K1813" s="101">
        <v>90668</v>
      </c>
      <c r="L1813" s="67">
        <f t="shared" si="280"/>
        <v>3.0820282341312154E-5</v>
      </c>
      <c r="M1813" s="66">
        <v>291.11697580200001</v>
      </c>
      <c r="N1813" s="73">
        <f t="shared" si="281"/>
        <v>5.6411729240395064E-6</v>
      </c>
      <c r="O1813" s="98">
        <v>90660</v>
      </c>
      <c r="P1813" s="67">
        <f t="shared" si="287"/>
        <v>3.3387362493760314E-5</v>
      </c>
      <c r="Q1813" s="66">
        <v>286.61697580200001</v>
      </c>
      <c r="R1813" s="105">
        <f t="shared" si="282"/>
        <v>8.2120771201333083E-6</v>
      </c>
      <c r="S1813" s="101">
        <v>53260</v>
      </c>
      <c r="T1813" s="67">
        <f t="shared" si="288"/>
        <v>2.3330071863461788E-5</v>
      </c>
      <c r="U1813" s="66">
        <v>173.01783580200001</v>
      </c>
      <c r="V1813" s="73">
        <f t="shared" si="289"/>
        <v>9.2392645968574969E-6</v>
      </c>
      <c r="W1813" s="98">
        <v>53260</v>
      </c>
      <c r="X1813" s="67">
        <f t="shared" si="283"/>
        <v>3.026013339344727E-5</v>
      </c>
      <c r="Y1813" s="66">
        <v>173.01783580200001</v>
      </c>
      <c r="Z1813" s="105">
        <f t="shared" si="284"/>
        <v>2.2367461558523289E-5</v>
      </c>
      <c r="AA1813" s="101">
        <v>0</v>
      </c>
      <c r="AB1813" s="67">
        <f t="shared" si="285"/>
        <v>0</v>
      </c>
      <c r="AC1813" s="66">
        <v>0</v>
      </c>
      <c r="AD1813" s="73">
        <f t="shared" si="286"/>
        <v>0</v>
      </c>
    </row>
    <row r="1814" spans="1:30" x14ac:dyDescent="0.25">
      <c r="A1814" s="165"/>
      <c r="B1814" s="72" t="s">
        <v>11954</v>
      </c>
      <c r="C1814" s="64" t="s">
        <v>11955</v>
      </c>
      <c r="D1814" s="64" t="s">
        <v>7</v>
      </c>
      <c r="E1814" s="64" t="s">
        <v>11956</v>
      </c>
      <c r="F1814" s="64" t="s">
        <v>1199</v>
      </c>
      <c r="G1814" s="64" t="s">
        <v>1199</v>
      </c>
      <c r="H1814" s="65">
        <v>41103</v>
      </c>
      <c r="I1814" s="65">
        <v>41990</v>
      </c>
      <c r="J1814" s="93" t="s">
        <v>1</v>
      </c>
      <c r="K1814" s="101">
        <v>5415</v>
      </c>
      <c r="L1814" s="67">
        <f t="shared" si="280"/>
        <v>1.8406916318679723E-6</v>
      </c>
      <c r="M1814" s="66">
        <v>290.75612813999999</v>
      </c>
      <c r="N1814" s="73">
        <f t="shared" si="281"/>
        <v>5.6341805318749147E-6</v>
      </c>
      <c r="O1814" s="98">
        <v>5415</v>
      </c>
      <c r="P1814" s="67">
        <f t="shared" si="287"/>
        <v>1.9941823064605351E-6</v>
      </c>
      <c r="Q1814" s="66">
        <v>224.21804814000001</v>
      </c>
      <c r="R1814" s="105">
        <f t="shared" si="282"/>
        <v>6.4242388222093373E-6</v>
      </c>
      <c r="S1814" s="101">
        <v>5100</v>
      </c>
      <c r="T1814" s="67">
        <f t="shared" si="288"/>
        <v>2.2340098855361459E-6</v>
      </c>
      <c r="U1814" s="66">
        <v>16.583544140000001</v>
      </c>
      <c r="V1814" s="73">
        <f t="shared" si="289"/>
        <v>8.8557200795453745E-7</v>
      </c>
      <c r="W1814" s="98">
        <v>5100</v>
      </c>
      <c r="X1814" s="67">
        <f t="shared" si="283"/>
        <v>2.897609468767951E-6</v>
      </c>
      <c r="Y1814" s="66">
        <v>16.583544140000001</v>
      </c>
      <c r="Z1814" s="105">
        <f t="shared" si="284"/>
        <v>2.1438933410311236E-6</v>
      </c>
      <c r="AA1814" s="101">
        <v>0</v>
      </c>
      <c r="AB1814" s="67">
        <f t="shared" si="285"/>
        <v>0</v>
      </c>
      <c r="AC1814" s="66">
        <v>0</v>
      </c>
      <c r="AD1814" s="73">
        <f t="shared" si="286"/>
        <v>0</v>
      </c>
    </row>
    <row r="1815" spans="1:30" x14ac:dyDescent="0.25">
      <c r="A1815" s="165"/>
      <c r="B1815" s="72" t="s">
        <v>8332</v>
      </c>
      <c r="C1815" s="64" t="s">
        <v>8333</v>
      </c>
      <c r="D1815" s="64" t="s">
        <v>7</v>
      </c>
      <c r="E1815" s="64" t="s">
        <v>8334</v>
      </c>
      <c r="F1815" s="64" t="s">
        <v>493</v>
      </c>
      <c r="G1815" s="64" t="s">
        <v>1167</v>
      </c>
      <c r="H1815" s="65">
        <v>38726</v>
      </c>
      <c r="I1815" s="65">
        <v>39052</v>
      </c>
      <c r="J1815" s="93" t="s">
        <v>1</v>
      </c>
      <c r="K1815" s="101">
        <v>67230</v>
      </c>
      <c r="L1815" s="67">
        <f t="shared" si="280"/>
        <v>2.2853129900366349E-5</v>
      </c>
      <c r="M1815" s="66">
        <v>289.77436799999998</v>
      </c>
      <c r="N1815" s="73">
        <f t="shared" si="281"/>
        <v>5.6151562935789104E-6</v>
      </c>
      <c r="O1815" s="98">
        <v>67230</v>
      </c>
      <c r="P1815" s="67">
        <f t="shared" si="287"/>
        <v>2.4758795284088969E-5</v>
      </c>
      <c r="Q1815" s="66">
        <v>289.77436799999998</v>
      </c>
      <c r="R1815" s="105">
        <f t="shared" si="282"/>
        <v>8.3025419230499185E-6</v>
      </c>
      <c r="S1815" s="101">
        <v>64710</v>
      </c>
      <c r="T1815" s="67">
        <f t="shared" si="288"/>
        <v>2.8345643077067448E-5</v>
      </c>
      <c r="U1815" s="66">
        <v>281.42018999999999</v>
      </c>
      <c r="V1815" s="73">
        <f t="shared" si="289"/>
        <v>1.5028020586753021E-5</v>
      </c>
      <c r="W1815" s="98">
        <v>64710</v>
      </c>
      <c r="X1815" s="67">
        <f t="shared" si="283"/>
        <v>3.6765550730191002E-5</v>
      </c>
      <c r="Y1815" s="66">
        <v>281.42018999999999</v>
      </c>
      <c r="Z1815" s="105">
        <f t="shared" si="284"/>
        <v>3.6381539813160442E-5</v>
      </c>
      <c r="AA1815" s="101">
        <v>0</v>
      </c>
      <c r="AB1815" s="67">
        <f t="shared" si="285"/>
        <v>0</v>
      </c>
      <c r="AC1815" s="66">
        <v>0</v>
      </c>
      <c r="AD1815" s="73">
        <f t="shared" si="286"/>
        <v>0</v>
      </c>
    </row>
    <row r="1816" spans="1:30" x14ac:dyDescent="0.25">
      <c r="A1816" s="165"/>
      <c r="B1816" s="72" t="s">
        <v>16480</v>
      </c>
      <c r="C1816" s="64" t="s">
        <v>16481</v>
      </c>
      <c r="D1816" s="64" t="s">
        <v>19</v>
      </c>
      <c r="E1816" s="64" t="s">
        <v>16482</v>
      </c>
      <c r="F1816" s="64" t="s">
        <v>1215</v>
      </c>
      <c r="G1816" s="64" t="s">
        <v>1216</v>
      </c>
      <c r="H1816" s="65">
        <v>38775</v>
      </c>
      <c r="I1816" s="65">
        <v>41113</v>
      </c>
      <c r="J1816" s="93" t="s">
        <v>1</v>
      </c>
      <c r="K1816" s="101">
        <v>0</v>
      </c>
      <c r="L1816" s="67">
        <f t="shared" si="280"/>
        <v>0</v>
      </c>
      <c r="M1816" s="66">
        <v>287.78250000000003</v>
      </c>
      <c r="N1816" s="73">
        <f t="shared" si="281"/>
        <v>5.5765585038110519E-6</v>
      </c>
      <c r="O1816" s="98">
        <v>0</v>
      </c>
      <c r="P1816" s="67">
        <f t="shared" si="287"/>
        <v>0</v>
      </c>
      <c r="Q1816" s="66">
        <v>0</v>
      </c>
      <c r="R1816" s="105">
        <f t="shared" si="282"/>
        <v>0</v>
      </c>
      <c r="S1816" s="101">
        <v>0</v>
      </c>
      <c r="T1816" s="67">
        <f t="shared" si="288"/>
        <v>0</v>
      </c>
      <c r="U1816" s="66">
        <v>0</v>
      </c>
      <c r="V1816" s="73">
        <f t="shared" si="289"/>
        <v>0</v>
      </c>
      <c r="W1816" s="98">
        <v>0</v>
      </c>
      <c r="X1816" s="67">
        <f t="shared" si="283"/>
        <v>0</v>
      </c>
      <c r="Y1816" s="66">
        <v>0</v>
      </c>
      <c r="Z1816" s="105">
        <f t="shared" si="284"/>
        <v>0</v>
      </c>
      <c r="AA1816" s="101">
        <v>0</v>
      </c>
      <c r="AB1816" s="67">
        <f t="shared" si="285"/>
        <v>0</v>
      </c>
      <c r="AC1816" s="66">
        <v>0</v>
      </c>
      <c r="AD1816" s="73">
        <f t="shared" si="286"/>
        <v>0</v>
      </c>
    </row>
    <row r="1817" spans="1:30" x14ac:dyDescent="0.25">
      <c r="A1817" s="165"/>
      <c r="B1817" s="72" t="s">
        <v>10698</v>
      </c>
      <c r="C1817" s="64" t="s">
        <v>10696</v>
      </c>
      <c r="D1817" s="64" t="s">
        <v>0</v>
      </c>
      <c r="E1817" s="64" t="s">
        <v>10699</v>
      </c>
      <c r="F1817" s="64" t="s">
        <v>1215</v>
      </c>
      <c r="G1817" s="64" t="s">
        <v>1216</v>
      </c>
      <c r="H1817" s="65">
        <v>38727</v>
      </c>
      <c r="I1817" s="65">
        <v>41082</v>
      </c>
      <c r="J1817" s="93" t="s">
        <v>1</v>
      </c>
      <c r="K1817" s="101">
        <v>84728</v>
      </c>
      <c r="L1817" s="67">
        <f t="shared" si="280"/>
        <v>2.8801130301922356E-5</v>
      </c>
      <c r="M1817" s="66">
        <v>287.51890916299999</v>
      </c>
      <c r="N1817" s="73">
        <f t="shared" si="281"/>
        <v>5.5714507237215772E-6</v>
      </c>
      <c r="O1817" s="98">
        <v>84720</v>
      </c>
      <c r="P1817" s="67">
        <f t="shared" si="287"/>
        <v>3.1199838412435185E-5</v>
      </c>
      <c r="Q1817" s="66">
        <v>283.01890916299999</v>
      </c>
      <c r="R1817" s="105">
        <f t="shared" si="282"/>
        <v>8.1089862245568401E-6</v>
      </c>
      <c r="S1817" s="101">
        <v>54420</v>
      </c>
      <c r="T1817" s="67">
        <f t="shared" si="288"/>
        <v>2.3838199602132756E-5</v>
      </c>
      <c r="U1817" s="66">
        <v>184.28269166300001</v>
      </c>
      <c r="V1817" s="73">
        <f t="shared" si="289"/>
        <v>9.8408152026825923E-6</v>
      </c>
      <c r="W1817" s="98">
        <v>54420</v>
      </c>
      <c r="X1817" s="67">
        <f t="shared" si="283"/>
        <v>3.0919197507912138E-5</v>
      </c>
      <c r="Y1817" s="66">
        <v>184.28269166300001</v>
      </c>
      <c r="Z1817" s="105">
        <f t="shared" si="284"/>
        <v>2.3823763617009162E-5</v>
      </c>
      <c r="AA1817" s="101">
        <v>0</v>
      </c>
      <c r="AB1817" s="67">
        <f t="shared" si="285"/>
        <v>0</v>
      </c>
      <c r="AC1817" s="66">
        <v>0</v>
      </c>
      <c r="AD1817" s="73">
        <f t="shared" si="286"/>
        <v>0</v>
      </c>
    </row>
    <row r="1818" spans="1:30" x14ac:dyDescent="0.25">
      <c r="A1818" s="165"/>
      <c r="B1818" s="72" t="s">
        <v>14286</v>
      </c>
      <c r="C1818" s="64" t="s">
        <v>14287</v>
      </c>
      <c r="D1818" s="64" t="s">
        <v>2</v>
      </c>
      <c r="E1818" s="64" t="s">
        <v>14288</v>
      </c>
      <c r="F1818" s="64" t="s">
        <v>1522</v>
      </c>
      <c r="G1818" s="64" t="s">
        <v>1416</v>
      </c>
      <c r="H1818" s="65">
        <v>39567</v>
      </c>
      <c r="I1818" s="65">
        <v>39793</v>
      </c>
      <c r="J1818" s="93" t="s">
        <v>1</v>
      </c>
      <c r="K1818" s="101">
        <v>29100</v>
      </c>
      <c r="L1818" s="67">
        <f t="shared" si="280"/>
        <v>9.8918054454954737E-6</v>
      </c>
      <c r="M1818" s="66">
        <v>284.485390924</v>
      </c>
      <c r="N1818" s="73">
        <f t="shared" si="281"/>
        <v>5.512668164211665E-6</v>
      </c>
      <c r="O1818" s="98">
        <v>26100</v>
      </c>
      <c r="P1818" s="67">
        <f t="shared" si="287"/>
        <v>9.6118482361255702E-6</v>
      </c>
      <c r="Q1818" s="66">
        <v>182.523790924</v>
      </c>
      <c r="R1818" s="105">
        <f t="shared" si="282"/>
        <v>5.2296255067684536E-6</v>
      </c>
      <c r="S1818" s="101">
        <v>23900</v>
      </c>
      <c r="T1818" s="67">
        <f t="shared" si="288"/>
        <v>1.0469183581238016E-5</v>
      </c>
      <c r="U1818" s="66">
        <v>148.175050924</v>
      </c>
      <c r="V1818" s="73">
        <f t="shared" si="289"/>
        <v>7.9126437791440955E-6</v>
      </c>
      <c r="W1818" s="98">
        <v>21700</v>
      </c>
      <c r="X1818" s="67">
        <f t="shared" si="283"/>
        <v>1.2329044210247949E-5</v>
      </c>
      <c r="Y1818" s="66">
        <v>95.729800924000102</v>
      </c>
      <c r="Z1818" s="105">
        <f t="shared" si="284"/>
        <v>1.2375791387328797E-5</v>
      </c>
      <c r="AA1818" s="101">
        <v>2200</v>
      </c>
      <c r="AB1818" s="67">
        <f t="shared" si="285"/>
        <v>4.2079574805635735E-6</v>
      </c>
      <c r="AC1818" s="66">
        <v>52.445250000000001</v>
      </c>
      <c r="AD1818" s="73">
        <f t="shared" si="286"/>
        <v>4.7716030248611735E-6</v>
      </c>
    </row>
    <row r="1819" spans="1:30" x14ac:dyDescent="0.25">
      <c r="A1819" s="165"/>
      <c r="B1819" s="72" t="s">
        <v>11190</v>
      </c>
      <c r="C1819" s="64" t="s">
        <v>11191</v>
      </c>
      <c r="D1819" s="64" t="s">
        <v>7</v>
      </c>
      <c r="E1819" s="64" t="s">
        <v>11192</v>
      </c>
      <c r="F1819" s="64" t="s">
        <v>493</v>
      </c>
      <c r="G1819" s="64" t="s">
        <v>1167</v>
      </c>
      <c r="H1819" s="65">
        <v>38728</v>
      </c>
      <c r="I1819" s="65">
        <v>41982</v>
      </c>
      <c r="J1819" s="93" t="s">
        <v>1</v>
      </c>
      <c r="K1819" s="101">
        <v>12730</v>
      </c>
      <c r="L1819" s="67">
        <f t="shared" si="280"/>
        <v>4.3272399766720749E-6</v>
      </c>
      <c r="M1819" s="66">
        <v>282.52753999999999</v>
      </c>
      <c r="N1819" s="73">
        <f t="shared" si="281"/>
        <v>5.4747295466118226E-6</v>
      </c>
      <c r="O1819" s="98">
        <v>12730</v>
      </c>
      <c r="P1819" s="67">
        <f t="shared" si="287"/>
        <v>4.688077702907223E-6</v>
      </c>
      <c r="Q1819" s="66">
        <v>172.4186</v>
      </c>
      <c r="R1819" s="105">
        <f t="shared" si="282"/>
        <v>4.940094131491902E-6</v>
      </c>
      <c r="S1819" s="101">
        <v>12400</v>
      </c>
      <c r="T1819" s="67">
        <f t="shared" si="288"/>
        <v>5.4317103099310205E-6</v>
      </c>
      <c r="U1819" s="66">
        <v>37.534799999999997</v>
      </c>
      <c r="V1819" s="73">
        <f t="shared" si="289"/>
        <v>2.0043826532831825E-6</v>
      </c>
      <c r="W1819" s="98">
        <v>12400</v>
      </c>
      <c r="X1819" s="67">
        <f t="shared" si="283"/>
        <v>7.0451681201416852E-6</v>
      </c>
      <c r="Y1819" s="66">
        <v>37.534799999999997</v>
      </c>
      <c r="Z1819" s="105">
        <f t="shared" si="284"/>
        <v>4.8524372774356188E-6</v>
      </c>
      <c r="AA1819" s="101">
        <v>0</v>
      </c>
      <c r="AB1819" s="67">
        <f t="shared" si="285"/>
        <v>0</v>
      </c>
      <c r="AC1819" s="66">
        <v>0</v>
      </c>
      <c r="AD1819" s="73">
        <f t="shared" si="286"/>
        <v>0</v>
      </c>
    </row>
    <row r="1820" spans="1:30" x14ac:dyDescent="0.25">
      <c r="A1820" s="165"/>
      <c r="B1820" s="72" t="s">
        <v>14659</v>
      </c>
      <c r="C1820" s="64" t="s">
        <v>14660</v>
      </c>
      <c r="D1820" s="64" t="s">
        <v>7</v>
      </c>
      <c r="E1820" s="64" t="s">
        <v>13497</v>
      </c>
      <c r="F1820" s="64" t="s">
        <v>437</v>
      </c>
      <c r="G1820" s="64" t="s">
        <v>1269</v>
      </c>
      <c r="H1820" s="65">
        <v>41470</v>
      </c>
      <c r="I1820" s="65">
        <v>41933</v>
      </c>
      <c r="J1820" s="93" t="s">
        <v>1</v>
      </c>
      <c r="K1820" s="101">
        <v>0</v>
      </c>
      <c r="L1820" s="67">
        <f t="shared" si="280"/>
        <v>0</v>
      </c>
      <c r="M1820" s="66">
        <v>282.5</v>
      </c>
      <c r="N1820" s="73">
        <f t="shared" si="281"/>
        <v>5.4741958851793349E-6</v>
      </c>
      <c r="O1820" s="98">
        <v>0</v>
      </c>
      <c r="P1820" s="67">
        <f t="shared" si="287"/>
        <v>0</v>
      </c>
      <c r="Q1820" s="66">
        <v>282.5</v>
      </c>
      <c r="R1820" s="105">
        <f t="shared" si="282"/>
        <v>8.0941185704237371E-6</v>
      </c>
      <c r="S1820" s="101">
        <v>0</v>
      </c>
      <c r="T1820" s="67">
        <f t="shared" si="288"/>
        <v>0</v>
      </c>
      <c r="U1820" s="66">
        <v>0</v>
      </c>
      <c r="V1820" s="73">
        <f t="shared" si="289"/>
        <v>0</v>
      </c>
      <c r="W1820" s="98">
        <v>0</v>
      </c>
      <c r="X1820" s="67">
        <f t="shared" si="283"/>
        <v>0</v>
      </c>
      <c r="Y1820" s="66">
        <v>0</v>
      </c>
      <c r="Z1820" s="105">
        <f t="shared" si="284"/>
        <v>0</v>
      </c>
      <c r="AA1820" s="101">
        <v>0</v>
      </c>
      <c r="AB1820" s="67">
        <f t="shared" si="285"/>
        <v>0</v>
      </c>
      <c r="AC1820" s="66">
        <v>0</v>
      </c>
      <c r="AD1820" s="73">
        <f t="shared" si="286"/>
        <v>0</v>
      </c>
    </row>
    <row r="1821" spans="1:30" x14ac:dyDescent="0.25">
      <c r="A1821" s="165"/>
      <c r="B1821" s="72" t="s">
        <v>8377</v>
      </c>
      <c r="C1821" s="64" t="s">
        <v>8378</v>
      </c>
      <c r="D1821" s="64" t="s">
        <v>0</v>
      </c>
      <c r="E1821" s="64" t="s">
        <v>8379</v>
      </c>
      <c r="F1821" s="64" t="s">
        <v>910</v>
      </c>
      <c r="G1821" s="64" t="s">
        <v>1269</v>
      </c>
      <c r="H1821" s="65">
        <v>38891</v>
      </c>
      <c r="I1821" s="65">
        <v>41563</v>
      </c>
      <c r="J1821" s="93" t="s">
        <v>1</v>
      </c>
      <c r="K1821" s="101">
        <v>7190</v>
      </c>
      <c r="L1821" s="67">
        <f t="shared" si="280"/>
        <v>2.4440577715846207E-6</v>
      </c>
      <c r="M1821" s="66">
        <v>281.31117983399997</v>
      </c>
      <c r="N1821" s="73">
        <f t="shared" si="281"/>
        <v>5.4511593030167313E-6</v>
      </c>
      <c r="O1821" s="98">
        <v>6800</v>
      </c>
      <c r="P1821" s="67">
        <f t="shared" si="287"/>
        <v>2.5042363220557042E-6</v>
      </c>
      <c r="Q1821" s="66">
        <v>156.49236983399999</v>
      </c>
      <c r="R1821" s="105">
        <f t="shared" si="282"/>
        <v>4.4837798116920317E-6</v>
      </c>
      <c r="S1821" s="101">
        <v>6600</v>
      </c>
      <c r="T1821" s="67">
        <f t="shared" si="288"/>
        <v>2.8910716165761883E-6</v>
      </c>
      <c r="U1821" s="66">
        <v>123.04096983399999</v>
      </c>
      <c r="V1821" s="73">
        <f t="shared" si="289"/>
        <v>6.5704675548666552E-6</v>
      </c>
      <c r="W1821" s="98">
        <v>6200</v>
      </c>
      <c r="X1821" s="67">
        <f t="shared" si="283"/>
        <v>3.5225840600708426E-6</v>
      </c>
      <c r="Y1821" s="66">
        <v>38.123961033999997</v>
      </c>
      <c r="Z1821" s="105">
        <f t="shared" si="284"/>
        <v>4.928603047968408E-6</v>
      </c>
      <c r="AA1821" s="101">
        <v>400</v>
      </c>
      <c r="AB1821" s="67">
        <f t="shared" si="285"/>
        <v>7.6508317828428613E-7</v>
      </c>
      <c r="AC1821" s="66">
        <v>84.917008800000005</v>
      </c>
      <c r="AD1821" s="73">
        <f t="shared" si="286"/>
        <v>7.725966718668381E-6</v>
      </c>
    </row>
    <row r="1822" spans="1:30" x14ac:dyDescent="0.25">
      <c r="A1822" s="165"/>
      <c r="B1822" s="72" t="s">
        <v>9625</v>
      </c>
      <c r="C1822" s="64" t="s">
        <v>9626</v>
      </c>
      <c r="D1822" s="64" t="s">
        <v>7</v>
      </c>
      <c r="E1822" s="64" t="s">
        <v>7981</v>
      </c>
      <c r="F1822" s="64" t="s">
        <v>1215</v>
      </c>
      <c r="G1822" s="64" t="s">
        <v>1216</v>
      </c>
      <c r="H1822" s="65">
        <v>39826</v>
      </c>
      <c r="I1822" s="65">
        <v>41008</v>
      </c>
      <c r="J1822" s="93" t="s">
        <v>1</v>
      </c>
      <c r="K1822" s="101">
        <v>82660</v>
      </c>
      <c r="L1822" s="67">
        <f t="shared" si="280"/>
        <v>2.8098166258579238E-5</v>
      </c>
      <c r="M1822" s="66">
        <v>281.22194250000001</v>
      </c>
      <c r="N1822" s="73">
        <f t="shared" si="281"/>
        <v>5.4494300901084587E-6</v>
      </c>
      <c r="O1822" s="98">
        <v>82660</v>
      </c>
      <c r="P1822" s="67">
        <f t="shared" si="287"/>
        <v>3.0441202114871252E-5</v>
      </c>
      <c r="Q1822" s="66">
        <v>281.22194250000001</v>
      </c>
      <c r="R1822" s="105">
        <f t="shared" si="282"/>
        <v>8.0574999900880953E-6</v>
      </c>
      <c r="S1822" s="101">
        <v>45570</v>
      </c>
      <c r="T1822" s="67">
        <f t="shared" si="288"/>
        <v>1.9961535388996501E-5</v>
      </c>
      <c r="U1822" s="66">
        <v>156.73805999999999</v>
      </c>
      <c r="V1822" s="73">
        <f t="shared" si="289"/>
        <v>8.3699140150809025E-6</v>
      </c>
      <c r="W1822" s="98">
        <v>45570</v>
      </c>
      <c r="X1822" s="67">
        <f t="shared" si="283"/>
        <v>2.5890992841520692E-5</v>
      </c>
      <c r="Y1822" s="66">
        <v>156.73805999999999</v>
      </c>
      <c r="Z1822" s="105">
        <f t="shared" si="284"/>
        <v>2.026283888916261E-5</v>
      </c>
      <c r="AA1822" s="101">
        <v>0</v>
      </c>
      <c r="AB1822" s="67">
        <f t="shared" si="285"/>
        <v>0</v>
      </c>
      <c r="AC1822" s="66">
        <v>0</v>
      </c>
      <c r="AD1822" s="73">
        <f t="shared" si="286"/>
        <v>0</v>
      </c>
    </row>
    <row r="1823" spans="1:30" x14ac:dyDescent="0.25">
      <c r="A1823" s="165"/>
      <c r="B1823" s="72" t="s">
        <v>2569</v>
      </c>
      <c r="C1823" s="64" t="s">
        <v>2570</v>
      </c>
      <c r="D1823" s="64" t="s">
        <v>7</v>
      </c>
      <c r="E1823" s="64" t="s">
        <v>2571</v>
      </c>
      <c r="F1823" s="64" t="s">
        <v>1276</v>
      </c>
      <c r="G1823" s="64" t="s">
        <v>1193</v>
      </c>
      <c r="H1823" s="65">
        <v>38734</v>
      </c>
      <c r="I1823" s="65">
        <v>39427</v>
      </c>
      <c r="J1823" s="93" t="s">
        <v>1</v>
      </c>
      <c r="K1823" s="101">
        <v>46500</v>
      </c>
      <c r="L1823" s="67">
        <f t="shared" si="280"/>
        <v>1.5806493237647409E-5</v>
      </c>
      <c r="M1823" s="66">
        <v>281.05694999999997</v>
      </c>
      <c r="N1823" s="73">
        <f t="shared" si="281"/>
        <v>5.4462329174904561E-6</v>
      </c>
      <c r="O1823" s="98">
        <v>46500</v>
      </c>
      <c r="P1823" s="67">
        <f t="shared" si="287"/>
        <v>1.7124557202292682E-5</v>
      </c>
      <c r="Q1823" s="66">
        <v>281.05694999999997</v>
      </c>
      <c r="R1823" s="105">
        <f t="shared" si="282"/>
        <v>8.0527726666961264E-6</v>
      </c>
      <c r="S1823" s="101">
        <v>46500</v>
      </c>
      <c r="T1823" s="67">
        <f t="shared" si="288"/>
        <v>2.0368913662241329E-5</v>
      </c>
      <c r="U1823" s="66">
        <v>281.05694999999997</v>
      </c>
      <c r="V1823" s="73">
        <f t="shared" si="289"/>
        <v>1.5008623335269635E-5</v>
      </c>
      <c r="W1823" s="98">
        <v>46500</v>
      </c>
      <c r="X1823" s="67">
        <f t="shared" si="283"/>
        <v>2.6419380450531317E-5</v>
      </c>
      <c r="Y1823" s="66">
        <v>281.05694999999997</v>
      </c>
      <c r="Z1823" s="105">
        <f t="shared" si="284"/>
        <v>3.6334580742733648E-5</v>
      </c>
      <c r="AA1823" s="101">
        <v>0</v>
      </c>
      <c r="AB1823" s="67">
        <f t="shared" si="285"/>
        <v>0</v>
      </c>
      <c r="AC1823" s="66">
        <v>0</v>
      </c>
      <c r="AD1823" s="73">
        <f t="shared" si="286"/>
        <v>0</v>
      </c>
    </row>
    <row r="1824" spans="1:30" x14ac:dyDescent="0.25">
      <c r="A1824" s="165"/>
      <c r="B1824" s="72" t="s">
        <v>9439</v>
      </c>
      <c r="C1824" s="64" t="s">
        <v>9440</v>
      </c>
      <c r="D1824" s="64" t="s">
        <v>4</v>
      </c>
      <c r="E1824" s="64" t="s">
        <v>9441</v>
      </c>
      <c r="F1824" s="64" t="s">
        <v>1313</v>
      </c>
      <c r="G1824" s="64" t="s">
        <v>1193</v>
      </c>
      <c r="H1824" s="65">
        <v>38742</v>
      </c>
      <c r="I1824" s="65">
        <v>41918</v>
      </c>
      <c r="J1824" s="93" t="s">
        <v>1</v>
      </c>
      <c r="K1824" s="101">
        <v>0</v>
      </c>
      <c r="L1824" s="67">
        <f t="shared" si="280"/>
        <v>0</v>
      </c>
      <c r="M1824" s="66">
        <v>280.30437499999999</v>
      </c>
      <c r="N1824" s="73">
        <f t="shared" si="281"/>
        <v>5.4316497565407614E-6</v>
      </c>
      <c r="O1824" s="98">
        <v>0</v>
      </c>
      <c r="P1824" s="67">
        <f t="shared" si="287"/>
        <v>0</v>
      </c>
      <c r="Q1824" s="66">
        <v>280.30437499999999</v>
      </c>
      <c r="R1824" s="105">
        <f t="shared" si="282"/>
        <v>8.0312100780832538E-6</v>
      </c>
      <c r="S1824" s="101">
        <v>0</v>
      </c>
      <c r="T1824" s="67">
        <f t="shared" si="288"/>
        <v>0</v>
      </c>
      <c r="U1824" s="66">
        <v>0</v>
      </c>
      <c r="V1824" s="73">
        <f t="shared" si="289"/>
        <v>0</v>
      </c>
      <c r="W1824" s="98">
        <v>0</v>
      </c>
      <c r="X1824" s="67">
        <f t="shared" si="283"/>
        <v>0</v>
      </c>
      <c r="Y1824" s="66">
        <v>0</v>
      </c>
      <c r="Z1824" s="105">
        <f t="shared" si="284"/>
        <v>0</v>
      </c>
      <c r="AA1824" s="101">
        <v>0</v>
      </c>
      <c r="AB1824" s="67">
        <f t="shared" si="285"/>
        <v>0</v>
      </c>
      <c r="AC1824" s="66">
        <v>0</v>
      </c>
      <c r="AD1824" s="73">
        <f t="shared" si="286"/>
        <v>0</v>
      </c>
    </row>
    <row r="1825" spans="1:30" x14ac:dyDescent="0.25">
      <c r="A1825" s="165"/>
      <c r="B1825" s="72" t="s">
        <v>6379</v>
      </c>
      <c r="C1825" s="64" t="s">
        <v>6380</v>
      </c>
      <c r="D1825" s="64" t="s">
        <v>0</v>
      </c>
      <c r="E1825" s="64" t="s">
        <v>6381</v>
      </c>
      <c r="F1825" s="64" t="s">
        <v>6382</v>
      </c>
      <c r="G1825" s="64" t="s">
        <v>1139</v>
      </c>
      <c r="H1825" s="65">
        <v>38722</v>
      </c>
      <c r="I1825" s="65">
        <v>38976</v>
      </c>
      <c r="J1825" s="93" t="s">
        <v>1</v>
      </c>
      <c r="K1825" s="101">
        <v>26975</v>
      </c>
      <c r="L1825" s="67">
        <f t="shared" si="280"/>
        <v>9.1694657007642758E-6</v>
      </c>
      <c r="M1825" s="66">
        <v>279.88640707000002</v>
      </c>
      <c r="N1825" s="73">
        <f t="shared" si="281"/>
        <v>5.4235505058414954E-6</v>
      </c>
      <c r="O1825" s="98">
        <v>26675</v>
      </c>
      <c r="P1825" s="67">
        <f t="shared" si="287"/>
        <v>9.823603513358221E-6</v>
      </c>
      <c r="Q1825" s="66">
        <v>269.15120707</v>
      </c>
      <c r="R1825" s="105">
        <f t="shared" si="282"/>
        <v>7.7116523306097408E-6</v>
      </c>
      <c r="S1825" s="101">
        <v>23400</v>
      </c>
      <c r="T1825" s="67">
        <f t="shared" si="288"/>
        <v>1.0250163004224669E-5</v>
      </c>
      <c r="U1825" s="66">
        <v>204.53759707</v>
      </c>
      <c r="V1825" s="73">
        <f t="shared" si="289"/>
        <v>1.0922440282386827E-5</v>
      </c>
      <c r="W1825" s="98">
        <v>18600</v>
      </c>
      <c r="X1825" s="67">
        <f t="shared" si="283"/>
        <v>1.0567752180212527E-5</v>
      </c>
      <c r="Y1825" s="66">
        <v>77.458722069999993</v>
      </c>
      <c r="Z1825" s="105">
        <f t="shared" si="284"/>
        <v>1.001373633095136E-5</v>
      </c>
      <c r="AA1825" s="101">
        <v>4800</v>
      </c>
      <c r="AB1825" s="67">
        <f t="shared" si="285"/>
        <v>9.1809981394114335E-6</v>
      </c>
      <c r="AC1825" s="66">
        <v>127.078875</v>
      </c>
      <c r="AD1825" s="73">
        <f t="shared" si="286"/>
        <v>1.156196117562515E-5</v>
      </c>
    </row>
    <row r="1826" spans="1:30" x14ac:dyDescent="0.25">
      <c r="A1826" s="165"/>
      <c r="B1826" s="72" t="s">
        <v>12048</v>
      </c>
      <c r="C1826" s="64" t="s">
        <v>12049</v>
      </c>
      <c r="D1826" s="64" t="s">
        <v>7</v>
      </c>
      <c r="E1826" s="64" t="s">
        <v>10840</v>
      </c>
      <c r="F1826" s="64" t="s">
        <v>1074</v>
      </c>
      <c r="G1826" s="64" t="s">
        <v>1416</v>
      </c>
      <c r="H1826" s="65">
        <v>38727</v>
      </c>
      <c r="I1826" s="65">
        <v>41978</v>
      </c>
      <c r="J1826" s="93" t="s">
        <v>1</v>
      </c>
      <c r="K1826" s="101">
        <v>2195</v>
      </c>
      <c r="L1826" s="67">
        <f t="shared" si="280"/>
        <v>7.4613446573410876E-7</v>
      </c>
      <c r="M1826" s="66">
        <v>279.48434193399999</v>
      </c>
      <c r="N1826" s="73">
        <f t="shared" si="281"/>
        <v>5.4157594144678123E-6</v>
      </c>
      <c r="O1826" s="98">
        <v>2195</v>
      </c>
      <c r="P1826" s="67">
        <f t="shared" si="287"/>
        <v>8.0835275395768689E-7</v>
      </c>
      <c r="Q1826" s="66">
        <v>203.220288184</v>
      </c>
      <c r="R1826" s="105">
        <f t="shared" si="282"/>
        <v>5.8226163131928425E-6</v>
      </c>
      <c r="S1826" s="101">
        <v>1900</v>
      </c>
      <c r="T1826" s="67">
        <f t="shared" si="288"/>
        <v>8.3227819265072093E-7</v>
      </c>
      <c r="U1826" s="66">
        <v>7.4700651840000001</v>
      </c>
      <c r="V1826" s="73">
        <f t="shared" si="289"/>
        <v>3.9890632356384592E-7</v>
      </c>
      <c r="W1826" s="98">
        <v>1900</v>
      </c>
      <c r="X1826" s="67">
        <f t="shared" si="283"/>
        <v>1.0795015667959032E-6</v>
      </c>
      <c r="Y1826" s="66">
        <v>7.4700651840000001</v>
      </c>
      <c r="Z1826" s="105">
        <f t="shared" si="284"/>
        <v>9.6571775428976759E-7</v>
      </c>
      <c r="AA1826" s="101">
        <v>0</v>
      </c>
      <c r="AB1826" s="67">
        <f t="shared" si="285"/>
        <v>0</v>
      </c>
      <c r="AC1826" s="66">
        <v>0</v>
      </c>
      <c r="AD1826" s="73">
        <f t="shared" si="286"/>
        <v>0</v>
      </c>
    </row>
    <row r="1827" spans="1:30" x14ac:dyDescent="0.25">
      <c r="A1827" s="165"/>
      <c r="B1827" s="72" t="s">
        <v>15016</v>
      </c>
      <c r="C1827" s="64" t="s">
        <v>15017</v>
      </c>
      <c r="D1827" s="64" t="s">
        <v>7</v>
      </c>
      <c r="E1827" s="64" t="s">
        <v>15018</v>
      </c>
      <c r="F1827" s="64" t="s">
        <v>1330</v>
      </c>
      <c r="G1827" s="64" t="s">
        <v>1216</v>
      </c>
      <c r="H1827" s="65">
        <v>41382</v>
      </c>
      <c r="I1827" s="65">
        <v>41992</v>
      </c>
      <c r="J1827" s="93" t="s">
        <v>1</v>
      </c>
      <c r="K1827" s="101">
        <v>46050</v>
      </c>
      <c r="L1827" s="67">
        <f t="shared" si="280"/>
        <v>1.565352717405727E-5</v>
      </c>
      <c r="M1827" s="66">
        <v>278.7867</v>
      </c>
      <c r="N1827" s="73">
        <f t="shared" si="281"/>
        <v>5.4022407291423917E-6</v>
      </c>
      <c r="O1827" s="98">
        <v>46050</v>
      </c>
      <c r="P1827" s="67">
        <f t="shared" si="287"/>
        <v>1.6958835680980171E-5</v>
      </c>
      <c r="Q1827" s="66">
        <v>278.7867</v>
      </c>
      <c r="R1827" s="105">
        <f t="shared" si="282"/>
        <v>7.9877260377244293E-6</v>
      </c>
      <c r="S1827" s="101">
        <v>46050</v>
      </c>
      <c r="T1827" s="67">
        <f t="shared" si="288"/>
        <v>2.0171795142929317E-5</v>
      </c>
      <c r="U1827" s="66">
        <v>278.7867</v>
      </c>
      <c r="V1827" s="73">
        <f t="shared" si="289"/>
        <v>1.4887390513498476E-5</v>
      </c>
      <c r="W1827" s="98">
        <v>46050</v>
      </c>
      <c r="X1827" s="67">
        <f t="shared" si="283"/>
        <v>2.61637090268165E-5</v>
      </c>
      <c r="Y1827" s="66">
        <v>278.7867</v>
      </c>
      <c r="Z1827" s="105">
        <f t="shared" si="284"/>
        <v>3.6041086552566169E-5</v>
      </c>
      <c r="AA1827" s="101">
        <v>0</v>
      </c>
      <c r="AB1827" s="67">
        <f t="shared" si="285"/>
        <v>0</v>
      </c>
      <c r="AC1827" s="66">
        <v>0</v>
      </c>
      <c r="AD1827" s="73">
        <f t="shared" si="286"/>
        <v>0</v>
      </c>
    </row>
    <row r="1828" spans="1:30" x14ac:dyDescent="0.25">
      <c r="A1828" s="165"/>
      <c r="B1828" s="72" t="s">
        <v>3086</v>
      </c>
      <c r="C1828" s="64" t="s">
        <v>3087</v>
      </c>
      <c r="D1828" s="64" t="s">
        <v>7</v>
      </c>
      <c r="E1828" s="64" t="s">
        <v>3088</v>
      </c>
      <c r="F1828" s="64" t="s">
        <v>493</v>
      </c>
      <c r="G1828" s="64" t="s">
        <v>1167</v>
      </c>
      <c r="H1828" s="65">
        <v>39576</v>
      </c>
      <c r="I1828" s="65">
        <v>41781</v>
      </c>
      <c r="J1828" s="93" t="s">
        <v>1</v>
      </c>
      <c r="K1828" s="101">
        <v>51375</v>
      </c>
      <c r="L1828" s="67">
        <f t="shared" si="280"/>
        <v>1.7463625593207217E-5</v>
      </c>
      <c r="M1828" s="66">
        <v>278.15805</v>
      </c>
      <c r="N1828" s="73">
        <f t="shared" si="281"/>
        <v>5.39005894775047E-6</v>
      </c>
      <c r="O1828" s="98">
        <v>51375</v>
      </c>
      <c r="P1828" s="67">
        <f t="shared" si="287"/>
        <v>1.8919873683178206E-5</v>
      </c>
      <c r="Q1828" s="66">
        <v>278.15805</v>
      </c>
      <c r="R1828" s="105">
        <f t="shared" si="282"/>
        <v>7.969714116877361E-6</v>
      </c>
      <c r="S1828" s="101">
        <v>39375</v>
      </c>
      <c r="T1828" s="67">
        <f t="shared" si="288"/>
        <v>1.7247870439801125E-5</v>
      </c>
      <c r="U1828" s="66">
        <v>238.37625</v>
      </c>
      <c r="V1828" s="73">
        <f t="shared" si="289"/>
        <v>1.2729446285971824E-5</v>
      </c>
      <c r="W1828" s="98">
        <v>39375</v>
      </c>
      <c r="X1828" s="67">
        <f t="shared" si="283"/>
        <v>2.2371249575046681E-5</v>
      </c>
      <c r="Y1828" s="66">
        <v>238.37625</v>
      </c>
      <c r="Z1828" s="105">
        <f t="shared" si="284"/>
        <v>3.0816889967585085E-5</v>
      </c>
      <c r="AA1828" s="101">
        <v>0</v>
      </c>
      <c r="AB1828" s="67">
        <f t="shared" si="285"/>
        <v>0</v>
      </c>
      <c r="AC1828" s="66">
        <v>0</v>
      </c>
      <c r="AD1828" s="73">
        <f t="shared" si="286"/>
        <v>0</v>
      </c>
    </row>
    <row r="1829" spans="1:30" x14ac:dyDescent="0.25">
      <c r="A1829" s="165"/>
      <c r="B1829" s="72" t="s">
        <v>10871</v>
      </c>
      <c r="C1829" s="64" t="s">
        <v>10872</v>
      </c>
      <c r="D1829" s="64" t="s">
        <v>4</v>
      </c>
      <c r="E1829" s="64" t="s">
        <v>10873</v>
      </c>
      <c r="F1829" s="64" t="s">
        <v>1199</v>
      </c>
      <c r="G1829" s="64" t="s">
        <v>1199</v>
      </c>
      <c r="H1829" s="65">
        <v>38730</v>
      </c>
      <c r="I1829" s="65">
        <v>41995</v>
      </c>
      <c r="J1829" s="93" t="s">
        <v>1</v>
      </c>
      <c r="K1829" s="101">
        <v>10100</v>
      </c>
      <c r="L1829" s="67">
        <f t="shared" si="280"/>
        <v>3.433238316134168E-6</v>
      </c>
      <c r="M1829" s="66">
        <v>277.067677</v>
      </c>
      <c r="N1829" s="73">
        <f t="shared" si="281"/>
        <v>5.3689300437153881E-6</v>
      </c>
      <c r="O1829" s="98">
        <v>10100</v>
      </c>
      <c r="P1829" s="67">
        <f t="shared" si="287"/>
        <v>3.7195274783474428E-6</v>
      </c>
      <c r="Q1829" s="66">
        <v>277.067677</v>
      </c>
      <c r="R1829" s="105">
        <f t="shared" si="282"/>
        <v>7.9384730253800562E-6</v>
      </c>
      <c r="S1829" s="101">
        <v>10100</v>
      </c>
      <c r="T1829" s="67">
        <f t="shared" si="288"/>
        <v>4.4242156556696215E-6</v>
      </c>
      <c r="U1829" s="66">
        <v>60.886049999999997</v>
      </c>
      <c r="V1829" s="73">
        <f t="shared" si="289"/>
        <v>3.2513545415702896E-6</v>
      </c>
      <c r="W1829" s="98">
        <v>1900</v>
      </c>
      <c r="X1829" s="67">
        <f t="shared" si="283"/>
        <v>1.0795015667959032E-6</v>
      </c>
      <c r="Y1829" s="66">
        <v>5.7512999999999996</v>
      </c>
      <c r="Z1829" s="105">
        <f t="shared" si="284"/>
        <v>7.4351861509094162E-7</v>
      </c>
      <c r="AA1829" s="101">
        <v>8200</v>
      </c>
      <c r="AB1829" s="67">
        <f t="shared" si="285"/>
        <v>1.5684205154827863E-5</v>
      </c>
      <c r="AC1829" s="66">
        <v>55.134749999999997</v>
      </c>
      <c r="AD1829" s="73">
        <f t="shared" si="286"/>
        <v>5.0163006158796945E-6</v>
      </c>
    </row>
    <row r="1830" spans="1:30" x14ac:dyDescent="0.25">
      <c r="A1830" s="165"/>
      <c r="B1830" s="72" t="s">
        <v>4653</v>
      </c>
      <c r="C1830" s="64" t="s">
        <v>4654</v>
      </c>
      <c r="D1830" s="64" t="s">
        <v>7</v>
      </c>
      <c r="E1830" s="64" t="s">
        <v>4655</v>
      </c>
      <c r="F1830" s="64" t="s">
        <v>1215</v>
      </c>
      <c r="G1830" s="64" t="s">
        <v>1216</v>
      </c>
      <c r="H1830" s="65">
        <v>38723</v>
      </c>
      <c r="I1830" s="65">
        <v>41837</v>
      </c>
      <c r="J1830" s="93" t="s">
        <v>1</v>
      </c>
      <c r="K1830" s="101">
        <v>74180</v>
      </c>
      <c r="L1830" s="67">
        <f t="shared" si="280"/>
        <v>2.5215605771369561E-5</v>
      </c>
      <c r="M1830" s="66">
        <v>276.92822100000097</v>
      </c>
      <c r="N1830" s="73">
        <f t="shared" si="281"/>
        <v>5.3662277093388987E-6</v>
      </c>
      <c r="O1830" s="98">
        <v>74180</v>
      </c>
      <c r="P1830" s="67">
        <f t="shared" si="287"/>
        <v>2.7318272113248843E-5</v>
      </c>
      <c r="Q1830" s="66">
        <v>276.92822100000097</v>
      </c>
      <c r="R1830" s="105">
        <f t="shared" si="282"/>
        <v>7.9344773673292635E-6</v>
      </c>
      <c r="S1830" s="101">
        <v>60040</v>
      </c>
      <c r="T1830" s="67">
        <f t="shared" si="288"/>
        <v>2.6299990887762782E-5</v>
      </c>
      <c r="U1830" s="66">
        <v>230.05199999999999</v>
      </c>
      <c r="V1830" s="73">
        <f t="shared" si="289"/>
        <v>1.2284925939477569E-5</v>
      </c>
      <c r="W1830" s="98">
        <v>60040</v>
      </c>
      <c r="X1830" s="67">
        <f t="shared" si="283"/>
        <v>3.4112249510750543E-5</v>
      </c>
      <c r="Y1830" s="66">
        <v>230.05199999999999</v>
      </c>
      <c r="Z1830" s="105">
        <f t="shared" si="284"/>
        <v>2.9740744603637666E-5</v>
      </c>
      <c r="AA1830" s="101">
        <v>0</v>
      </c>
      <c r="AB1830" s="67">
        <f t="shared" si="285"/>
        <v>0</v>
      </c>
      <c r="AC1830" s="66">
        <v>0</v>
      </c>
      <c r="AD1830" s="73">
        <f t="shared" si="286"/>
        <v>0</v>
      </c>
    </row>
    <row r="1831" spans="1:30" x14ac:dyDescent="0.25">
      <c r="A1831" s="165"/>
      <c r="B1831" s="72" t="s">
        <v>15875</v>
      </c>
      <c r="C1831" s="64" t="s">
        <v>15876</v>
      </c>
      <c r="D1831" s="64" t="s">
        <v>7</v>
      </c>
      <c r="E1831" s="64" t="s">
        <v>15877</v>
      </c>
      <c r="F1831" s="64" t="s">
        <v>1199</v>
      </c>
      <c r="G1831" s="64" t="s">
        <v>1199</v>
      </c>
      <c r="H1831" s="65">
        <v>40694</v>
      </c>
      <c r="I1831" s="65">
        <v>41992</v>
      </c>
      <c r="J1831" s="93" t="s">
        <v>1</v>
      </c>
      <c r="K1831" s="101">
        <v>7170</v>
      </c>
      <c r="L1831" s="67">
        <f t="shared" si="280"/>
        <v>2.4372592798695036E-6</v>
      </c>
      <c r="M1831" s="66">
        <v>275.269735825</v>
      </c>
      <c r="N1831" s="73">
        <f t="shared" si="281"/>
        <v>5.3340901067880267E-6</v>
      </c>
      <c r="O1831" s="98">
        <v>7170</v>
      </c>
      <c r="P1831" s="67">
        <f t="shared" si="287"/>
        <v>2.6404962395793235E-6</v>
      </c>
      <c r="Q1831" s="66">
        <v>228.06816707499999</v>
      </c>
      <c r="R1831" s="105">
        <f t="shared" si="282"/>
        <v>6.5345514564398627E-6</v>
      </c>
      <c r="S1831" s="101">
        <v>6800</v>
      </c>
      <c r="T1831" s="67">
        <f t="shared" si="288"/>
        <v>2.9786798473815276E-6</v>
      </c>
      <c r="U1831" s="66">
        <v>21.156522075000002</v>
      </c>
      <c r="V1831" s="73">
        <f t="shared" si="289"/>
        <v>1.1297719942808467E-6</v>
      </c>
      <c r="W1831" s="98">
        <v>6800</v>
      </c>
      <c r="X1831" s="67">
        <f t="shared" si="283"/>
        <v>3.8634792916906011E-6</v>
      </c>
      <c r="Y1831" s="66">
        <v>21.156522075000002</v>
      </c>
      <c r="Z1831" s="105">
        <f t="shared" si="284"/>
        <v>2.7350804154443235E-6</v>
      </c>
      <c r="AA1831" s="101">
        <v>0</v>
      </c>
      <c r="AB1831" s="67">
        <f t="shared" si="285"/>
        <v>0</v>
      </c>
      <c r="AC1831" s="66">
        <v>0</v>
      </c>
      <c r="AD1831" s="73">
        <f t="shared" si="286"/>
        <v>0</v>
      </c>
    </row>
    <row r="1832" spans="1:30" x14ac:dyDescent="0.25">
      <c r="A1832" s="165"/>
      <c r="B1832" s="72" t="s">
        <v>13047</v>
      </c>
      <c r="C1832" s="64" t="s">
        <v>13048</v>
      </c>
      <c r="D1832" s="64" t="s">
        <v>7</v>
      </c>
      <c r="E1832" s="64" t="s">
        <v>13049</v>
      </c>
      <c r="F1832" s="64" t="s">
        <v>3616</v>
      </c>
      <c r="G1832" s="64" t="s">
        <v>1416</v>
      </c>
      <c r="H1832" s="65">
        <v>39134</v>
      </c>
      <c r="I1832" s="65">
        <v>41858</v>
      </c>
      <c r="J1832" s="93" t="s">
        <v>1</v>
      </c>
      <c r="K1832" s="101">
        <v>260</v>
      </c>
      <c r="L1832" s="67">
        <f t="shared" si="280"/>
        <v>8.8380392296523134E-8</v>
      </c>
      <c r="M1832" s="66">
        <v>275.03302925000003</v>
      </c>
      <c r="N1832" s="73">
        <f t="shared" si="281"/>
        <v>5.3295032814469301E-6</v>
      </c>
      <c r="O1832" s="98">
        <v>260</v>
      </c>
      <c r="P1832" s="67">
        <f t="shared" si="287"/>
        <v>9.5750212313894563E-8</v>
      </c>
      <c r="Q1832" s="66">
        <v>265.912688</v>
      </c>
      <c r="R1832" s="105">
        <f t="shared" si="282"/>
        <v>7.6188631010693575E-6</v>
      </c>
      <c r="S1832" s="101">
        <v>0</v>
      </c>
      <c r="T1832" s="67">
        <f t="shared" si="288"/>
        <v>0</v>
      </c>
      <c r="U1832" s="66">
        <v>0</v>
      </c>
      <c r="V1832" s="73">
        <f t="shared" si="289"/>
        <v>0</v>
      </c>
      <c r="W1832" s="98">
        <v>0</v>
      </c>
      <c r="X1832" s="67">
        <f t="shared" si="283"/>
        <v>0</v>
      </c>
      <c r="Y1832" s="66">
        <v>0</v>
      </c>
      <c r="Z1832" s="105">
        <f t="shared" si="284"/>
        <v>0</v>
      </c>
      <c r="AA1832" s="101">
        <v>0</v>
      </c>
      <c r="AB1832" s="67">
        <f t="shared" si="285"/>
        <v>0</v>
      </c>
      <c r="AC1832" s="66">
        <v>0</v>
      </c>
      <c r="AD1832" s="73">
        <f t="shared" si="286"/>
        <v>0</v>
      </c>
    </row>
    <row r="1833" spans="1:30" x14ac:dyDescent="0.25">
      <c r="A1833" s="165"/>
      <c r="B1833" s="72" t="s">
        <v>8015</v>
      </c>
      <c r="C1833" s="64" t="s">
        <v>8016</v>
      </c>
      <c r="D1833" s="64" t="s">
        <v>7</v>
      </c>
      <c r="E1833" s="64" t="s">
        <v>8017</v>
      </c>
      <c r="F1833" s="64" t="s">
        <v>1743</v>
      </c>
      <c r="G1833" s="64" t="s">
        <v>1193</v>
      </c>
      <c r="H1833" s="65">
        <v>39554</v>
      </c>
      <c r="I1833" s="65">
        <v>41711</v>
      </c>
      <c r="J1833" s="93" t="s">
        <v>1</v>
      </c>
      <c r="K1833" s="101">
        <v>47000</v>
      </c>
      <c r="L1833" s="67">
        <f t="shared" si="280"/>
        <v>1.5976455530525336E-5</v>
      </c>
      <c r="M1833" s="66">
        <v>273.91323</v>
      </c>
      <c r="N1833" s="73">
        <f t="shared" si="281"/>
        <v>5.3078041648218791E-6</v>
      </c>
      <c r="O1833" s="98">
        <v>47000</v>
      </c>
      <c r="P1833" s="67">
        <f t="shared" si="287"/>
        <v>1.7308692225973249E-5</v>
      </c>
      <c r="Q1833" s="66">
        <v>273.91323</v>
      </c>
      <c r="R1833" s="105">
        <f t="shared" si="282"/>
        <v>7.8480926075318523E-6</v>
      </c>
      <c r="S1833" s="101">
        <v>47000</v>
      </c>
      <c r="T1833" s="67">
        <f t="shared" si="288"/>
        <v>2.0587934239254677E-5</v>
      </c>
      <c r="U1833" s="66">
        <v>273.91323</v>
      </c>
      <c r="V1833" s="73">
        <f t="shared" si="289"/>
        <v>1.4627144056096385E-5</v>
      </c>
      <c r="W1833" s="98">
        <v>47000</v>
      </c>
      <c r="X1833" s="67">
        <f t="shared" si="283"/>
        <v>2.6703459810214452E-5</v>
      </c>
      <c r="Y1833" s="66">
        <v>273.91323</v>
      </c>
      <c r="Z1833" s="105">
        <f t="shared" si="284"/>
        <v>3.5411052357673322E-5</v>
      </c>
      <c r="AA1833" s="101">
        <v>0</v>
      </c>
      <c r="AB1833" s="67">
        <f t="shared" si="285"/>
        <v>0</v>
      </c>
      <c r="AC1833" s="66">
        <v>0</v>
      </c>
      <c r="AD1833" s="73">
        <f t="shared" si="286"/>
        <v>0</v>
      </c>
    </row>
    <row r="1834" spans="1:30" x14ac:dyDescent="0.25">
      <c r="A1834" s="165"/>
      <c r="B1834" s="72" t="s">
        <v>7277</v>
      </c>
      <c r="C1834" s="64" t="s">
        <v>7278</v>
      </c>
      <c r="D1834" s="64" t="s">
        <v>7</v>
      </c>
      <c r="E1834" s="64" t="s">
        <v>1711</v>
      </c>
      <c r="F1834" s="64" t="s">
        <v>1199</v>
      </c>
      <c r="G1834" s="64" t="s">
        <v>1199</v>
      </c>
      <c r="H1834" s="65">
        <v>38796</v>
      </c>
      <c r="I1834" s="65">
        <v>41942</v>
      </c>
      <c r="J1834" s="93" t="s">
        <v>1</v>
      </c>
      <c r="K1834" s="101">
        <v>64900</v>
      </c>
      <c r="L1834" s="67">
        <f t="shared" si="280"/>
        <v>2.2061105615555199E-5</v>
      </c>
      <c r="M1834" s="66">
        <v>273.79498144500002</v>
      </c>
      <c r="N1834" s="73">
        <f t="shared" si="281"/>
        <v>5.3055127816246774E-6</v>
      </c>
      <c r="O1834" s="98">
        <v>64900</v>
      </c>
      <c r="P1834" s="67">
        <f t="shared" si="287"/>
        <v>2.3900726073737529E-5</v>
      </c>
      <c r="Q1834" s="66">
        <v>273.79498144500002</v>
      </c>
      <c r="R1834" s="105">
        <f t="shared" si="282"/>
        <v>7.8447045798329115E-6</v>
      </c>
      <c r="S1834" s="101">
        <v>61300</v>
      </c>
      <c r="T1834" s="67">
        <f t="shared" si="288"/>
        <v>2.6851922741836419E-5</v>
      </c>
      <c r="U1834" s="66">
        <v>238.429961445</v>
      </c>
      <c r="V1834" s="73">
        <f t="shared" si="289"/>
        <v>1.2732314511955199E-5</v>
      </c>
      <c r="W1834" s="98">
        <v>61300</v>
      </c>
      <c r="X1834" s="67">
        <f t="shared" si="283"/>
        <v>3.4828129497152042E-5</v>
      </c>
      <c r="Y1834" s="66">
        <v>238.429961445</v>
      </c>
      <c r="Z1834" s="105">
        <f t="shared" si="284"/>
        <v>3.0823833694951229E-5</v>
      </c>
      <c r="AA1834" s="101">
        <v>0</v>
      </c>
      <c r="AB1834" s="67">
        <f t="shared" si="285"/>
        <v>0</v>
      </c>
      <c r="AC1834" s="66">
        <v>0</v>
      </c>
      <c r="AD1834" s="73">
        <f t="shared" si="286"/>
        <v>0</v>
      </c>
    </row>
    <row r="1835" spans="1:30" x14ac:dyDescent="0.25">
      <c r="A1835" s="165"/>
      <c r="B1835" s="72" t="s">
        <v>1840</v>
      </c>
      <c r="C1835" s="64" t="s">
        <v>1841</v>
      </c>
      <c r="D1835" s="64" t="s">
        <v>7</v>
      </c>
      <c r="E1835" s="64" t="s">
        <v>1842</v>
      </c>
      <c r="F1835" s="64" t="s">
        <v>1215</v>
      </c>
      <c r="G1835" s="64" t="s">
        <v>1216</v>
      </c>
      <c r="H1835" s="65">
        <v>38723</v>
      </c>
      <c r="I1835" s="65">
        <v>41927</v>
      </c>
      <c r="J1835" s="93" t="s">
        <v>1</v>
      </c>
      <c r="K1835" s="101">
        <v>77770</v>
      </c>
      <c r="L1835" s="67">
        <f t="shared" si="280"/>
        <v>2.6435935034233092E-5</v>
      </c>
      <c r="M1835" s="66">
        <v>273.7778295</v>
      </c>
      <c r="N1835" s="73">
        <f t="shared" si="281"/>
        <v>5.3051804166450602E-6</v>
      </c>
      <c r="O1835" s="98">
        <v>77770</v>
      </c>
      <c r="P1835" s="67">
        <f t="shared" si="287"/>
        <v>2.8640361583275311E-5</v>
      </c>
      <c r="Q1835" s="66">
        <v>273.7778295</v>
      </c>
      <c r="R1835" s="105">
        <f t="shared" si="282"/>
        <v>7.8442131466416057E-6</v>
      </c>
      <c r="S1835" s="101">
        <v>73285</v>
      </c>
      <c r="T1835" s="67">
        <f t="shared" si="288"/>
        <v>3.2101845972846357E-5</v>
      </c>
      <c r="U1835" s="66">
        <v>257.16635250000002</v>
      </c>
      <c r="V1835" s="73">
        <f t="shared" si="289"/>
        <v>1.3732849940831127E-5</v>
      </c>
      <c r="W1835" s="98">
        <v>73285</v>
      </c>
      <c r="X1835" s="67">
        <f t="shared" si="283"/>
        <v>4.1637511748756721E-5</v>
      </c>
      <c r="Y1835" s="66">
        <v>257.16635250000002</v>
      </c>
      <c r="Z1835" s="105">
        <f t="shared" si="284"/>
        <v>3.3246043548204566E-5</v>
      </c>
      <c r="AA1835" s="101">
        <v>0</v>
      </c>
      <c r="AB1835" s="67">
        <f t="shared" si="285"/>
        <v>0</v>
      </c>
      <c r="AC1835" s="66">
        <v>0</v>
      </c>
      <c r="AD1835" s="73">
        <f t="shared" si="286"/>
        <v>0</v>
      </c>
    </row>
    <row r="1836" spans="1:30" x14ac:dyDescent="0.25">
      <c r="A1836" s="165"/>
      <c r="B1836" s="72" t="s">
        <v>7772</v>
      </c>
      <c r="C1836" s="64" t="s">
        <v>7773</v>
      </c>
      <c r="D1836" s="64" t="s">
        <v>7</v>
      </c>
      <c r="E1836" s="64" t="s">
        <v>7774</v>
      </c>
      <c r="F1836" s="64" t="s">
        <v>1199</v>
      </c>
      <c r="G1836" s="64" t="s">
        <v>1199</v>
      </c>
      <c r="H1836" s="65">
        <v>39100</v>
      </c>
      <c r="I1836" s="65">
        <v>41990</v>
      </c>
      <c r="J1836" s="93" t="s">
        <v>1</v>
      </c>
      <c r="K1836" s="101">
        <v>0</v>
      </c>
      <c r="L1836" s="67">
        <f t="shared" si="280"/>
        <v>0</v>
      </c>
      <c r="M1836" s="66">
        <v>273.51859999999999</v>
      </c>
      <c r="N1836" s="73">
        <f t="shared" si="281"/>
        <v>5.3001571491681851E-6</v>
      </c>
      <c r="O1836" s="98">
        <v>0</v>
      </c>
      <c r="P1836" s="67">
        <f t="shared" si="287"/>
        <v>0</v>
      </c>
      <c r="Q1836" s="66">
        <v>273.51859999999999</v>
      </c>
      <c r="R1836" s="105">
        <f t="shared" si="282"/>
        <v>7.8367857685532812E-6</v>
      </c>
      <c r="S1836" s="101">
        <v>0</v>
      </c>
      <c r="T1836" s="67">
        <f t="shared" si="288"/>
        <v>0</v>
      </c>
      <c r="U1836" s="66">
        <v>0</v>
      </c>
      <c r="V1836" s="73">
        <f t="shared" si="289"/>
        <v>0</v>
      </c>
      <c r="W1836" s="98">
        <v>0</v>
      </c>
      <c r="X1836" s="67">
        <f t="shared" si="283"/>
        <v>0</v>
      </c>
      <c r="Y1836" s="66">
        <v>0</v>
      </c>
      <c r="Z1836" s="105">
        <f t="shared" si="284"/>
        <v>0</v>
      </c>
      <c r="AA1836" s="101">
        <v>0</v>
      </c>
      <c r="AB1836" s="67">
        <f t="shared" si="285"/>
        <v>0</v>
      </c>
      <c r="AC1836" s="66">
        <v>0</v>
      </c>
      <c r="AD1836" s="73">
        <f t="shared" si="286"/>
        <v>0</v>
      </c>
    </row>
    <row r="1837" spans="1:30" x14ac:dyDescent="0.25">
      <c r="A1837" s="165"/>
      <c r="B1837" s="72" t="s">
        <v>11418</v>
      </c>
      <c r="C1837" s="64" t="s">
        <v>11419</v>
      </c>
      <c r="D1837" s="64" t="s">
        <v>0</v>
      </c>
      <c r="E1837" s="64" t="s">
        <v>11420</v>
      </c>
      <c r="F1837" s="64" t="s">
        <v>1530</v>
      </c>
      <c r="G1837" s="64" t="s">
        <v>1216</v>
      </c>
      <c r="H1837" s="65">
        <v>38720</v>
      </c>
      <c r="I1837" s="65">
        <v>41996</v>
      </c>
      <c r="J1837" s="93" t="s">
        <v>1</v>
      </c>
      <c r="K1837" s="101">
        <v>55758</v>
      </c>
      <c r="L1837" s="67">
        <f t="shared" si="280"/>
        <v>1.8953515052575144E-5</v>
      </c>
      <c r="M1837" s="66">
        <v>272.36889997999998</v>
      </c>
      <c r="N1837" s="73">
        <f t="shared" si="281"/>
        <v>5.2778786248542932E-6</v>
      </c>
      <c r="O1837" s="98">
        <v>55750</v>
      </c>
      <c r="P1837" s="67">
        <f t="shared" si="287"/>
        <v>2.0531055140383162E-5</v>
      </c>
      <c r="Q1837" s="66">
        <v>267.86889997999998</v>
      </c>
      <c r="R1837" s="105">
        <f t="shared" si="282"/>
        <v>7.6749119920959166E-6</v>
      </c>
      <c r="S1837" s="101">
        <v>52200</v>
      </c>
      <c r="T1837" s="67">
        <f t="shared" si="288"/>
        <v>2.286574824019349E-5</v>
      </c>
      <c r="U1837" s="66">
        <v>198.14985998</v>
      </c>
      <c r="V1837" s="73">
        <f t="shared" si="289"/>
        <v>1.0581330980700669E-5</v>
      </c>
      <c r="W1837" s="98">
        <v>50300</v>
      </c>
      <c r="X1837" s="67">
        <f t="shared" si="283"/>
        <v>2.8578383584123123E-5</v>
      </c>
      <c r="Y1837" s="66">
        <v>180.33192248</v>
      </c>
      <c r="Z1837" s="105">
        <f t="shared" si="284"/>
        <v>2.331301466781713E-5</v>
      </c>
      <c r="AA1837" s="101">
        <v>1900</v>
      </c>
      <c r="AB1837" s="67">
        <f t="shared" si="285"/>
        <v>3.634145096850359E-6</v>
      </c>
      <c r="AC1837" s="66">
        <v>17.817937499999999</v>
      </c>
      <c r="AD1837" s="73">
        <f t="shared" si="286"/>
        <v>1.6211215404977062E-6</v>
      </c>
    </row>
    <row r="1838" spans="1:30" x14ac:dyDescent="0.25">
      <c r="A1838" s="165"/>
      <c r="B1838" s="72" t="s">
        <v>10807</v>
      </c>
      <c r="C1838" s="64" t="s">
        <v>10808</v>
      </c>
      <c r="D1838" s="64" t="s">
        <v>7</v>
      </c>
      <c r="E1838" s="64" t="s">
        <v>10809</v>
      </c>
      <c r="F1838" s="64" t="s">
        <v>1515</v>
      </c>
      <c r="G1838" s="64" t="s">
        <v>1515</v>
      </c>
      <c r="H1838" s="65">
        <v>39730</v>
      </c>
      <c r="I1838" s="65">
        <v>41879</v>
      </c>
      <c r="J1838" s="93" t="s">
        <v>1</v>
      </c>
      <c r="K1838" s="101">
        <v>48760</v>
      </c>
      <c r="L1838" s="67">
        <f t="shared" si="280"/>
        <v>1.6574722801455645E-5</v>
      </c>
      <c r="M1838" s="66">
        <v>272.34833400000002</v>
      </c>
      <c r="N1838" s="73">
        <f t="shared" si="281"/>
        <v>5.2774801037814059E-6</v>
      </c>
      <c r="O1838" s="98">
        <v>48760</v>
      </c>
      <c r="P1838" s="67">
        <f t="shared" si="287"/>
        <v>1.7956847509328842E-5</v>
      </c>
      <c r="Q1838" s="66">
        <v>272.34833400000002</v>
      </c>
      <c r="R1838" s="105">
        <f t="shared" si="282"/>
        <v>7.803255603020767E-6</v>
      </c>
      <c r="S1838" s="101">
        <v>47100</v>
      </c>
      <c r="T1838" s="67">
        <f t="shared" si="288"/>
        <v>2.0631738354657345E-5</v>
      </c>
      <c r="U1838" s="66">
        <v>266.84518500000001</v>
      </c>
      <c r="V1838" s="73">
        <f t="shared" si="289"/>
        <v>1.4249705870982174E-5</v>
      </c>
      <c r="W1838" s="98">
        <v>47100</v>
      </c>
      <c r="X1838" s="67">
        <f t="shared" si="283"/>
        <v>2.6760275682151076E-5</v>
      </c>
      <c r="Y1838" s="66">
        <v>266.84518500000001</v>
      </c>
      <c r="Z1838" s="105">
        <f t="shared" si="284"/>
        <v>3.4497307112285247E-5</v>
      </c>
      <c r="AA1838" s="101">
        <v>0</v>
      </c>
      <c r="AB1838" s="67">
        <f t="shared" si="285"/>
        <v>0</v>
      </c>
      <c r="AC1838" s="66">
        <v>0</v>
      </c>
      <c r="AD1838" s="73">
        <f t="shared" si="286"/>
        <v>0</v>
      </c>
    </row>
    <row r="1839" spans="1:30" x14ac:dyDescent="0.25">
      <c r="A1839" s="165"/>
      <c r="B1839" s="72" t="s">
        <v>1442</v>
      </c>
      <c r="C1839" s="64" t="s">
        <v>1443</v>
      </c>
      <c r="D1839" s="64" t="s">
        <v>7</v>
      </c>
      <c r="E1839" s="64" t="s">
        <v>1444</v>
      </c>
      <c r="F1839" s="64" t="s">
        <v>437</v>
      </c>
      <c r="G1839" s="64" t="s">
        <v>1269</v>
      </c>
      <c r="H1839" s="65">
        <v>38727</v>
      </c>
      <c r="I1839" s="65">
        <v>41877</v>
      </c>
      <c r="J1839" s="93" t="s">
        <v>1</v>
      </c>
      <c r="K1839" s="101">
        <v>13300</v>
      </c>
      <c r="L1839" s="67">
        <f t="shared" si="280"/>
        <v>4.5209969905529142E-6</v>
      </c>
      <c r="M1839" s="66">
        <v>271.80178375000003</v>
      </c>
      <c r="N1839" s="73">
        <f t="shared" si="281"/>
        <v>5.2668892254465614E-6</v>
      </c>
      <c r="O1839" s="98">
        <v>13300</v>
      </c>
      <c r="P1839" s="67">
        <f t="shared" si="287"/>
        <v>4.897991629903068E-6</v>
      </c>
      <c r="Q1839" s="66">
        <v>140.25909999999999</v>
      </c>
      <c r="R1839" s="105">
        <f t="shared" si="282"/>
        <v>4.0186682689590088E-6</v>
      </c>
      <c r="S1839" s="101">
        <v>13300</v>
      </c>
      <c r="T1839" s="67">
        <f t="shared" si="288"/>
        <v>5.8259473485550469E-6</v>
      </c>
      <c r="U1839" s="66">
        <v>40.259099999999997</v>
      </c>
      <c r="V1839" s="73">
        <f t="shared" si="289"/>
        <v>2.1498620394085744E-6</v>
      </c>
      <c r="W1839" s="98">
        <v>13300</v>
      </c>
      <c r="X1839" s="67">
        <f t="shared" si="283"/>
        <v>7.5565109675713229E-6</v>
      </c>
      <c r="Y1839" s="66">
        <v>40.259099999999997</v>
      </c>
      <c r="Z1839" s="105">
        <f t="shared" si="284"/>
        <v>5.2046303056365912E-6</v>
      </c>
      <c r="AA1839" s="101">
        <v>0</v>
      </c>
      <c r="AB1839" s="67">
        <f t="shared" si="285"/>
        <v>0</v>
      </c>
      <c r="AC1839" s="66">
        <v>0</v>
      </c>
      <c r="AD1839" s="73">
        <f t="shared" si="286"/>
        <v>0</v>
      </c>
    </row>
    <row r="1840" spans="1:30" x14ac:dyDescent="0.25">
      <c r="A1840" s="165"/>
      <c r="B1840" s="72" t="s">
        <v>10003</v>
      </c>
      <c r="C1840" s="64" t="s">
        <v>10004</v>
      </c>
      <c r="D1840" s="64" t="s">
        <v>7</v>
      </c>
      <c r="E1840" s="64" t="s">
        <v>10005</v>
      </c>
      <c r="F1840" s="64" t="s">
        <v>437</v>
      </c>
      <c r="G1840" s="64" t="s">
        <v>1269</v>
      </c>
      <c r="H1840" s="65">
        <v>38825</v>
      </c>
      <c r="I1840" s="65">
        <v>41963</v>
      </c>
      <c r="J1840" s="93" t="s">
        <v>1</v>
      </c>
      <c r="K1840" s="101">
        <v>0</v>
      </c>
      <c r="L1840" s="67">
        <f t="shared" si="280"/>
        <v>0</v>
      </c>
      <c r="M1840" s="66">
        <v>270.08179999999999</v>
      </c>
      <c r="N1840" s="73">
        <f t="shared" si="281"/>
        <v>5.2335599229091258E-6</v>
      </c>
      <c r="O1840" s="98">
        <v>0</v>
      </c>
      <c r="P1840" s="67">
        <f t="shared" si="287"/>
        <v>0</v>
      </c>
      <c r="Q1840" s="66">
        <v>270.08179999999999</v>
      </c>
      <c r="R1840" s="105">
        <f t="shared" si="282"/>
        <v>7.7383154439414868E-6</v>
      </c>
      <c r="S1840" s="101">
        <v>0</v>
      </c>
      <c r="T1840" s="67">
        <f t="shared" si="288"/>
        <v>0</v>
      </c>
      <c r="U1840" s="66">
        <v>0</v>
      </c>
      <c r="V1840" s="73">
        <f t="shared" si="289"/>
        <v>0</v>
      </c>
      <c r="W1840" s="98">
        <v>0</v>
      </c>
      <c r="X1840" s="67">
        <f t="shared" si="283"/>
        <v>0</v>
      </c>
      <c r="Y1840" s="66">
        <v>0</v>
      </c>
      <c r="Z1840" s="105">
        <f t="shared" si="284"/>
        <v>0</v>
      </c>
      <c r="AA1840" s="101">
        <v>0</v>
      </c>
      <c r="AB1840" s="67">
        <f t="shared" si="285"/>
        <v>0</v>
      </c>
      <c r="AC1840" s="66">
        <v>0</v>
      </c>
      <c r="AD1840" s="73">
        <f t="shared" si="286"/>
        <v>0</v>
      </c>
    </row>
    <row r="1841" spans="1:30" x14ac:dyDescent="0.25">
      <c r="A1841" s="165"/>
      <c r="B1841" s="72" t="s">
        <v>6613</v>
      </c>
      <c r="C1841" s="64" t="s">
        <v>6614</v>
      </c>
      <c r="D1841" s="64" t="s">
        <v>7</v>
      </c>
      <c r="E1841" s="64" t="s">
        <v>6615</v>
      </c>
      <c r="F1841" s="64" t="s">
        <v>6616</v>
      </c>
      <c r="G1841" s="64" t="s">
        <v>1416</v>
      </c>
      <c r="H1841" s="65">
        <v>38910</v>
      </c>
      <c r="I1841" s="65">
        <v>41985</v>
      </c>
      <c r="J1841" s="93" t="s">
        <v>1</v>
      </c>
      <c r="K1841" s="101">
        <v>1125</v>
      </c>
      <c r="L1841" s="67">
        <f t="shared" si="280"/>
        <v>3.8241515897534051E-7</v>
      </c>
      <c r="M1841" s="66">
        <v>268.46624158200001</v>
      </c>
      <c r="N1841" s="73">
        <f t="shared" si="281"/>
        <v>5.2022541415141445E-6</v>
      </c>
      <c r="O1841" s="98">
        <v>1125</v>
      </c>
      <c r="P1841" s="67">
        <f t="shared" si="287"/>
        <v>4.1430380328127458E-7</v>
      </c>
      <c r="Q1841" s="66">
        <v>242.85835408200001</v>
      </c>
      <c r="R1841" s="105">
        <f t="shared" si="282"/>
        <v>6.958316154894371E-6</v>
      </c>
      <c r="S1841" s="101">
        <v>700</v>
      </c>
      <c r="T1841" s="67">
        <f t="shared" si="288"/>
        <v>3.0662880781868667E-7</v>
      </c>
      <c r="U1841" s="66">
        <v>3.2647420820000002</v>
      </c>
      <c r="V1841" s="73">
        <f t="shared" si="289"/>
        <v>1.7433934366519661E-7</v>
      </c>
      <c r="W1841" s="98">
        <v>700</v>
      </c>
      <c r="X1841" s="67">
        <f t="shared" si="283"/>
        <v>3.9771110355638546E-7</v>
      </c>
      <c r="Y1841" s="66">
        <v>3.2647420820000002</v>
      </c>
      <c r="Z1841" s="105">
        <f t="shared" si="284"/>
        <v>4.2206049266039987E-7</v>
      </c>
      <c r="AA1841" s="101">
        <v>0</v>
      </c>
      <c r="AB1841" s="67">
        <f t="shared" si="285"/>
        <v>0</v>
      </c>
      <c r="AC1841" s="66">
        <v>0</v>
      </c>
      <c r="AD1841" s="73">
        <f t="shared" si="286"/>
        <v>0</v>
      </c>
    </row>
    <row r="1842" spans="1:30" x14ac:dyDescent="0.25">
      <c r="A1842" s="165"/>
      <c r="B1842" s="72" t="s">
        <v>2550</v>
      </c>
      <c r="C1842" s="64" t="s">
        <v>2551</v>
      </c>
      <c r="D1842" s="64" t="s">
        <v>7</v>
      </c>
      <c r="E1842" s="64" t="s">
        <v>2552</v>
      </c>
      <c r="F1842" s="64" t="s">
        <v>1562</v>
      </c>
      <c r="G1842" s="64" t="s">
        <v>1167</v>
      </c>
      <c r="H1842" s="65">
        <v>38726</v>
      </c>
      <c r="I1842" s="65">
        <v>41866</v>
      </c>
      <c r="J1842" s="93" t="s">
        <v>1</v>
      </c>
      <c r="K1842" s="101">
        <v>75200.5</v>
      </c>
      <c r="L1842" s="67">
        <f t="shared" si="280"/>
        <v>2.5562498811133417E-5</v>
      </c>
      <c r="M1842" s="66">
        <v>268.33719150000002</v>
      </c>
      <c r="N1842" s="73">
        <f t="shared" si="281"/>
        <v>5.1997534497340859E-6</v>
      </c>
      <c r="O1842" s="98">
        <v>75200.5</v>
      </c>
      <c r="P1842" s="67">
        <f t="shared" si="287"/>
        <v>2.769409169658088E-5</v>
      </c>
      <c r="Q1842" s="66">
        <v>268.33719150000002</v>
      </c>
      <c r="R1842" s="105">
        <f t="shared" si="282"/>
        <v>7.6883293623203573E-6</v>
      </c>
      <c r="S1842" s="101">
        <v>71980.5</v>
      </c>
      <c r="T1842" s="67">
        <f t="shared" si="288"/>
        <v>3.1530421287418536E-5</v>
      </c>
      <c r="U1842" s="66">
        <v>250.8944085</v>
      </c>
      <c r="V1842" s="73">
        <f t="shared" si="289"/>
        <v>1.3397924065218001E-5</v>
      </c>
      <c r="W1842" s="98">
        <v>71980.5</v>
      </c>
      <c r="X1842" s="67">
        <f t="shared" si="283"/>
        <v>4.089634869934343E-5</v>
      </c>
      <c r="Y1842" s="66">
        <v>250.8944085</v>
      </c>
      <c r="Z1842" s="105">
        <f t="shared" si="284"/>
        <v>3.2435216932168548E-5</v>
      </c>
      <c r="AA1842" s="101">
        <v>0</v>
      </c>
      <c r="AB1842" s="67">
        <f t="shared" si="285"/>
        <v>0</v>
      </c>
      <c r="AC1842" s="66">
        <v>0</v>
      </c>
      <c r="AD1842" s="73">
        <f t="shared" si="286"/>
        <v>0</v>
      </c>
    </row>
    <row r="1843" spans="1:30" x14ac:dyDescent="0.25">
      <c r="A1843" s="165"/>
      <c r="B1843" s="72" t="s">
        <v>5593</v>
      </c>
      <c r="C1843" s="64" t="s">
        <v>5594</v>
      </c>
      <c r="D1843" s="64" t="s">
        <v>7</v>
      </c>
      <c r="E1843" s="64" t="s">
        <v>5595</v>
      </c>
      <c r="F1843" s="64" t="s">
        <v>1515</v>
      </c>
      <c r="G1843" s="64" t="s">
        <v>1515</v>
      </c>
      <c r="H1843" s="65">
        <v>38838</v>
      </c>
      <c r="I1843" s="65">
        <v>41953</v>
      </c>
      <c r="J1843" s="93" t="s">
        <v>1</v>
      </c>
      <c r="K1843" s="101">
        <v>555</v>
      </c>
      <c r="L1843" s="67">
        <f t="shared" si="280"/>
        <v>1.8865814509450131E-7</v>
      </c>
      <c r="M1843" s="66">
        <v>267.13141554100002</v>
      </c>
      <c r="N1843" s="73">
        <f t="shared" si="281"/>
        <v>5.1763883035634452E-6</v>
      </c>
      <c r="O1843" s="98">
        <v>555</v>
      </c>
      <c r="P1843" s="67">
        <f t="shared" si="287"/>
        <v>2.0438987628542879E-7</v>
      </c>
      <c r="Q1843" s="66">
        <v>210.092768041</v>
      </c>
      <c r="R1843" s="105">
        <f t="shared" si="282"/>
        <v>6.0195248683624239E-6</v>
      </c>
      <c r="S1843" s="101">
        <v>0</v>
      </c>
      <c r="T1843" s="67">
        <f t="shared" si="288"/>
        <v>0</v>
      </c>
      <c r="U1843" s="66">
        <v>0.28646104100000003</v>
      </c>
      <c r="V1843" s="73">
        <f t="shared" si="289"/>
        <v>1.5297205298065862E-8</v>
      </c>
      <c r="W1843" s="98">
        <v>0</v>
      </c>
      <c r="X1843" s="67">
        <f t="shared" si="283"/>
        <v>0</v>
      </c>
      <c r="Y1843" s="66">
        <v>0.28646104100000003</v>
      </c>
      <c r="Z1843" s="105">
        <f t="shared" si="284"/>
        <v>3.7033212748740193E-8</v>
      </c>
      <c r="AA1843" s="101">
        <v>0</v>
      </c>
      <c r="AB1843" s="67">
        <f t="shared" si="285"/>
        <v>0</v>
      </c>
      <c r="AC1843" s="66">
        <v>0</v>
      </c>
      <c r="AD1843" s="73">
        <f t="shared" si="286"/>
        <v>0</v>
      </c>
    </row>
    <row r="1844" spans="1:30" x14ac:dyDescent="0.25">
      <c r="A1844" s="165"/>
      <c r="B1844" s="72" t="s">
        <v>13035</v>
      </c>
      <c r="C1844" s="64" t="s">
        <v>13036</v>
      </c>
      <c r="D1844" s="64" t="s">
        <v>7</v>
      </c>
      <c r="E1844" s="64" t="s">
        <v>13037</v>
      </c>
      <c r="F1844" s="64" t="s">
        <v>1227</v>
      </c>
      <c r="G1844" s="64" t="s">
        <v>1227</v>
      </c>
      <c r="H1844" s="65">
        <v>38856</v>
      </c>
      <c r="I1844" s="65">
        <v>41961</v>
      </c>
      <c r="J1844" s="93" t="s">
        <v>1</v>
      </c>
      <c r="K1844" s="101">
        <v>3055</v>
      </c>
      <c r="L1844" s="67">
        <f t="shared" si="280"/>
        <v>1.038469609484147E-6</v>
      </c>
      <c r="M1844" s="66">
        <v>266.869933672</v>
      </c>
      <c r="N1844" s="73">
        <f t="shared" si="281"/>
        <v>5.1713213903905997E-6</v>
      </c>
      <c r="O1844" s="98">
        <v>3055</v>
      </c>
      <c r="P1844" s="67">
        <f t="shared" si="287"/>
        <v>1.1250649946882612E-6</v>
      </c>
      <c r="Q1844" s="66">
        <v>232.044456172</v>
      </c>
      <c r="R1844" s="105">
        <f t="shared" si="282"/>
        <v>6.6484790862501319E-6</v>
      </c>
      <c r="S1844" s="101">
        <v>2600</v>
      </c>
      <c r="T1844" s="67">
        <f t="shared" si="288"/>
        <v>1.1389070004694077E-6</v>
      </c>
      <c r="U1844" s="66">
        <v>9.302505172</v>
      </c>
      <c r="V1844" s="73">
        <f t="shared" si="289"/>
        <v>4.9675980686813004E-7</v>
      </c>
      <c r="W1844" s="98">
        <v>2600</v>
      </c>
      <c r="X1844" s="67">
        <f t="shared" si="283"/>
        <v>1.4772126703522887E-6</v>
      </c>
      <c r="Y1844" s="66">
        <v>9.302505172</v>
      </c>
      <c r="Z1844" s="105">
        <f t="shared" si="284"/>
        <v>1.2026125853914355E-6</v>
      </c>
      <c r="AA1844" s="101">
        <v>0</v>
      </c>
      <c r="AB1844" s="67">
        <f t="shared" si="285"/>
        <v>0</v>
      </c>
      <c r="AC1844" s="66">
        <v>0</v>
      </c>
      <c r="AD1844" s="73">
        <f t="shared" si="286"/>
        <v>0</v>
      </c>
    </row>
    <row r="1845" spans="1:30" x14ac:dyDescent="0.25">
      <c r="A1845" s="165"/>
      <c r="B1845" s="72" t="s">
        <v>8526</v>
      </c>
      <c r="C1845" s="64" t="s">
        <v>8527</v>
      </c>
      <c r="D1845" s="64" t="s">
        <v>11</v>
      </c>
      <c r="E1845" s="64" t="s">
        <v>8528</v>
      </c>
      <c r="F1845" s="64" t="s">
        <v>1199</v>
      </c>
      <c r="G1845" s="64" t="s">
        <v>1199</v>
      </c>
      <c r="H1845" s="65">
        <v>40035</v>
      </c>
      <c r="I1845" s="65">
        <v>40343</v>
      </c>
      <c r="J1845" s="93" t="s">
        <v>1</v>
      </c>
      <c r="K1845" s="101">
        <v>1110</v>
      </c>
      <c r="L1845" s="67">
        <f t="shared" si="280"/>
        <v>3.7731629018900263E-7</v>
      </c>
      <c r="M1845" s="66">
        <v>266.39999999999998</v>
      </c>
      <c r="N1845" s="73">
        <f t="shared" si="281"/>
        <v>5.1622151639354856E-6</v>
      </c>
      <c r="O1845" s="98">
        <v>0</v>
      </c>
      <c r="P1845" s="67">
        <f t="shared" si="287"/>
        <v>0</v>
      </c>
      <c r="Q1845" s="66">
        <v>0</v>
      </c>
      <c r="R1845" s="105">
        <f t="shared" si="282"/>
        <v>0</v>
      </c>
      <c r="S1845" s="101">
        <v>0</v>
      </c>
      <c r="T1845" s="67">
        <f t="shared" si="288"/>
        <v>0</v>
      </c>
      <c r="U1845" s="66">
        <v>0</v>
      </c>
      <c r="V1845" s="73">
        <f t="shared" si="289"/>
        <v>0</v>
      </c>
      <c r="W1845" s="98">
        <v>0</v>
      </c>
      <c r="X1845" s="67">
        <f t="shared" si="283"/>
        <v>0</v>
      </c>
      <c r="Y1845" s="66">
        <v>0</v>
      </c>
      <c r="Z1845" s="105">
        <f t="shared" si="284"/>
        <v>0</v>
      </c>
      <c r="AA1845" s="101">
        <v>0</v>
      </c>
      <c r="AB1845" s="67">
        <f t="shared" si="285"/>
        <v>0</v>
      </c>
      <c r="AC1845" s="66">
        <v>0</v>
      </c>
      <c r="AD1845" s="73">
        <f t="shared" si="286"/>
        <v>0</v>
      </c>
    </row>
    <row r="1846" spans="1:30" x14ac:dyDescent="0.25">
      <c r="A1846" s="165"/>
      <c r="B1846" s="72" t="s">
        <v>5469</v>
      </c>
      <c r="C1846" s="64" t="s">
        <v>5470</v>
      </c>
      <c r="D1846" s="64" t="s">
        <v>7</v>
      </c>
      <c r="E1846" s="64" t="s">
        <v>3839</v>
      </c>
      <c r="F1846" s="64" t="s">
        <v>1330</v>
      </c>
      <c r="G1846" s="64" t="s">
        <v>1216</v>
      </c>
      <c r="H1846" s="65">
        <v>38722</v>
      </c>
      <c r="I1846" s="65">
        <v>41967</v>
      </c>
      <c r="J1846" s="93" t="s">
        <v>1</v>
      </c>
      <c r="K1846" s="101">
        <v>47500</v>
      </c>
      <c r="L1846" s="67">
        <f t="shared" si="280"/>
        <v>1.6146417823403264E-5</v>
      </c>
      <c r="M1846" s="66">
        <v>263.95440000000002</v>
      </c>
      <c r="N1846" s="73">
        <f t="shared" si="281"/>
        <v>5.1148250986017008E-6</v>
      </c>
      <c r="O1846" s="98">
        <v>47500</v>
      </c>
      <c r="P1846" s="67">
        <f t="shared" si="287"/>
        <v>1.7492827249653817E-5</v>
      </c>
      <c r="Q1846" s="66">
        <v>263.95440000000002</v>
      </c>
      <c r="R1846" s="105">
        <f t="shared" si="282"/>
        <v>7.5627547284426746E-6</v>
      </c>
      <c r="S1846" s="101">
        <v>47500</v>
      </c>
      <c r="T1846" s="67">
        <f t="shared" si="288"/>
        <v>2.0806954816268023E-5</v>
      </c>
      <c r="U1846" s="66">
        <v>263.95440000000002</v>
      </c>
      <c r="V1846" s="73">
        <f t="shared" si="289"/>
        <v>1.4095336077926898E-5</v>
      </c>
      <c r="W1846" s="98">
        <v>47500</v>
      </c>
      <c r="X1846" s="67">
        <f t="shared" si="283"/>
        <v>2.6987539169897583E-5</v>
      </c>
      <c r="Y1846" s="66">
        <v>263.95440000000002</v>
      </c>
      <c r="Z1846" s="105">
        <f t="shared" si="284"/>
        <v>3.4123591176805329E-5</v>
      </c>
      <c r="AA1846" s="101">
        <v>0</v>
      </c>
      <c r="AB1846" s="67">
        <f t="shared" si="285"/>
        <v>0</v>
      </c>
      <c r="AC1846" s="66">
        <v>0</v>
      </c>
      <c r="AD1846" s="73">
        <f t="shared" si="286"/>
        <v>0</v>
      </c>
    </row>
    <row r="1847" spans="1:30" x14ac:dyDescent="0.25">
      <c r="A1847" s="165"/>
      <c r="B1847" s="72" t="s">
        <v>13368</v>
      </c>
      <c r="C1847" s="64" t="s">
        <v>13369</v>
      </c>
      <c r="D1847" s="64" t="s">
        <v>0</v>
      </c>
      <c r="E1847" s="64" t="s">
        <v>13370</v>
      </c>
      <c r="F1847" s="64" t="s">
        <v>1215</v>
      </c>
      <c r="G1847" s="64" t="s">
        <v>1216</v>
      </c>
      <c r="H1847" s="65">
        <v>40422</v>
      </c>
      <c r="I1847" s="65">
        <v>41982</v>
      </c>
      <c r="J1847" s="93" t="s">
        <v>1</v>
      </c>
      <c r="K1847" s="101">
        <v>75700</v>
      </c>
      <c r="L1847" s="67">
        <f t="shared" si="280"/>
        <v>2.5732291141718468E-5</v>
      </c>
      <c r="M1847" s="66">
        <v>260.41287968099999</v>
      </c>
      <c r="N1847" s="73">
        <f t="shared" si="281"/>
        <v>5.0461986350351556E-6</v>
      </c>
      <c r="O1847" s="98">
        <v>75700</v>
      </c>
      <c r="P1847" s="67">
        <f t="shared" si="287"/>
        <v>2.7878042585237765E-5</v>
      </c>
      <c r="Q1847" s="66">
        <v>260.41287968099999</v>
      </c>
      <c r="R1847" s="105">
        <f t="shared" si="282"/>
        <v>7.4612839837292192E-6</v>
      </c>
      <c r="S1847" s="101">
        <v>41200</v>
      </c>
      <c r="T1847" s="67">
        <f t="shared" si="288"/>
        <v>1.8047295545899845E-5</v>
      </c>
      <c r="U1847" s="66">
        <v>150.184142181</v>
      </c>
      <c r="V1847" s="73">
        <f t="shared" si="289"/>
        <v>8.0199305547335133E-6</v>
      </c>
      <c r="W1847" s="98">
        <v>41200</v>
      </c>
      <c r="X1847" s="67">
        <f t="shared" si="283"/>
        <v>2.3408139237890115E-5</v>
      </c>
      <c r="Y1847" s="66">
        <v>150.184142181</v>
      </c>
      <c r="Z1847" s="105">
        <f t="shared" si="284"/>
        <v>1.9415559161065878E-5</v>
      </c>
      <c r="AA1847" s="101">
        <v>0</v>
      </c>
      <c r="AB1847" s="67">
        <f t="shared" si="285"/>
        <v>0</v>
      </c>
      <c r="AC1847" s="66">
        <v>0</v>
      </c>
      <c r="AD1847" s="73">
        <f t="shared" si="286"/>
        <v>0</v>
      </c>
    </row>
    <row r="1848" spans="1:30" x14ac:dyDescent="0.25">
      <c r="A1848" s="165"/>
      <c r="B1848" s="72" t="s">
        <v>10877</v>
      </c>
      <c r="C1848" s="64" t="s">
        <v>10878</v>
      </c>
      <c r="D1848" s="64" t="s">
        <v>4</v>
      </c>
      <c r="E1848" s="64" t="s">
        <v>10879</v>
      </c>
      <c r="F1848" s="64" t="s">
        <v>9615</v>
      </c>
      <c r="G1848" s="64" t="s">
        <v>1227</v>
      </c>
      <c r="H1848" s="65">
        <v>38757</v>
      </c>
      <c r="I1848" s="65">
        <v>41990</v>
      </c>
      <c r="J1848" s="93" t="s">
        <v>1</v>
      </c>
      <c r="K1848" s="101">
        <v>0</v>
      </c>
      <c r="L1848" s="67">
        <f t="shared" si="280"/>
        <v>0</v>
      </c>
      <c r="M1848" s="66">
        <v>259.436575</v>
      </c>
      <c r="N1848" s="73">
        <f t="shared" si="281"/>
        <v>5.0272801109027256E-6</v>
      </c>
      <c r="O1848" s="98">
        <v>0</v>
      </c>
      <c r="P1848" s="67">
        <f t="shared" si="287"/>
        <v>0</v>
      </c>
      <c r="Q1848" s="66">
        <v>259.436575</v>
      </c>
      <c r="R1848" s="105">
        <f t="shared" si="282"/>
        <v>7.4333111488659504E-6</v>
      </c>
      <c r="S1848" s="101">
        <v>0</v>
      </c>
      <c r="T1848" s="67">
        <f t="shared" si="288"/>
        <v>0</v>
      </c>
      <c r="U1848" s="66">
        <v>0</v>
      </c>
      <c r="V1848" s="73">
        <f t="shared" si="289"/>
        <v>0</v>
      </c>
      <c r="W1848" s="98">
        <v>0</v>
      </c>
      <c r="X1848" s="67">
        <f t="shared" si="283"/>
        <v>0</v>
      </c>
      <c r="Y1848" s="66">
        <v>0</v>
      </c>
      <c r="Z1848" s="105">
        <f t="shared" si="284"/>
        <v>0</v>
      </c>
      <c r="AA1848" s="101">
        <v>0</v>
      </c>
      <c r="AB1848" s="67">
        <f t="shared" si="285"/>
        <v>0</v>
      </c>
      <c r="AC1848" s="66">
        <v>0</v>
      </c>
      <c r="AD1848" s="73">
        <f t="shared" si="286"/>
        <v>0</v>
      </c>
    </row>
    <row r="1849" spans="1:30" x14ac:dyDescent="0.25">
      <c r="A1849" s="165"/>
      <c r="B1849" s="72" t="s">
        <v>1996</v>
      </c>
      <c r="C1849" s="64" t="s">
        <v>1997</v>
      </c>
      <c r="D1849" s="64" t="s">
        <v>10</v>
      </c>
      <c r="E1849" s="64" t="s">
        <v>1998</v>
      </c>
      <c r="F1849" s="64" t="s">
        <v>228</v>
      </c>
      <c r="G1849" s="64" t="s">
        <v>1193</v>
      </c>
      <c r="H1849" s="65">
        <v>39911</v>
      </c>
      <c r="I1849" s="65">
        <v>40296</v>
      </c>
      <c r="J1849" s="93" t="s">
        <v>1</v>
      </c>
      <c r="K1849" s="101">
        <v>1088</v>
      </c>
      <c r="L1849" s="67">
        <f t="shared" si="280"/>
        <v>3.6983794930237372E-7</v>
      </c>
      <c r="M1849" s="66">
        <v>259.24843199999998</v>
      </c>
      <c r="N1849" s="73">
        <f t="shared" si="281"/>
        <v>5.0236343351985651E-6</v>
      </c>
      <c r="O1849" s="98">
        <v>8</v>
      </c>
      <c r="P1849" s="67">
        <f t="shared" si="287"/>
        <v>2.9461603788890635E-9</v>
      </c>
      <c r="Q1849" s="66">
        <v>4.8432000000000003E-2</v>
      </c>
      <c r="R1849" s="105">
        <f t="shared" si="282"/>
        <v>1.387661418062876E-9</v>
      </c>
      <c r="S1849" s="101">
        <v>8</v>
      </c>
      <c r="T1849" s="67">
        <f t="shared" si="288"/>
        <v>3.5043292322135619E-9</v>
      </c>
      <c r="U1849" s="66">
        <v>4.8432000000000003E-2</v>
      </c>
      <c r="V1849" s="73">
        <f t="shared" si="289"/>
        <v>2.5863001977847517E-9</v>
      </c>
      <c r="W1849" s="98">
        <v>8</v>
      </c>
      <c r="X1849" s="67">
        <f t="shared" si="283"/>
        <v>4.5452697549301192E-9</v>
      </c>
      <c r="Y1849" s="66">
        <v>4.8432000000000003E-2</v>
      </c>
      <c r="Z1849" s="105">
        <f t="shared" si="284"/>
        <v>6.261209390239509E-9</v>
      </c>
      <c r="AA1849" s="101">
        <v>0</v>
      </c>
      <c r="AB1849" s="67">
        <f t="shared" si="285"/>
        <v>0</v>
      </c>
      <c r="AC1849" s="66">
        <v>0</v>
      </c>
      <c r="AD1849" s="73">
        <f t="shared" si="286"/>
        <v>0</v>
      </c>
    </row>
    <row r="1850" spans="1:30" x14ac:dyDescent="0.25">
      <c r="A1850" s="165"/>
      <c r="B1850" s="72" t="s">
        <v>4968</v>
      </c>
      <c r="C1850" s="64" t="s">
        <v>4969</v>
      </c>
      <c r="D1850" s="64" t="s">
        <v>10</v>
      </c>
      <c r="E1850" s="64" t="s">
        <v>4970</v>
      </c>
      <c r="F1850" s="64" t="s">
        <v>1515</v>
      </c>
      <c r="G1850" s="64" t="s">
        <v>1515</v>
      </c>
      <c r="H1850" s="65">
        <v>39631</v>
      </c>
      <c r="I1850" s="65">
        <v>39916</v>
      </c>
      <c r="J1850" s="93" t="s">
        <v>1</v>
      </c>
      <c r="K1850" s="101">
        <v>1080</v>
      </c>
      <c r="L1850" s="67">
        <f t="shared" si="280"/>
        <v>3.6711855261632686E-7</v>
      </c>
      <c r="M1850" s="66">
        <v>259.2</v>
      </c>
      <c r="N1850" s="73">
        <f t="shared" si="281"/>
        <v>5.0226958351804727E-6</v>
      </c>
      <c r="O1850" s="98">
        <v>0</v>
      </c>
      <c r="P1850" s="67">
        <f t="shared" si="287"/>
        <v>0</v>
      </c>
      <c r="Q1850" s="66">
        <v>0</v>
      </c>
      <c r="R1850" s="105">
        <f t="shared" si="282"/>
        <v>0</v>
      </c>
      <c r="S1850" s="101">
        <v>0</v>
      </c>
      <c r="T1850" s="67">
        <f t="shared" si="288"/>
        <v>0</v>
      </c>
      <c r="U1850" s="66">
        <v>0</v>
      </c>
      <c r="V1850" s="73">
        <f t="shared" si="289"/>
        <v>0</v>
      </c>
      <c r="W1850" s="98">
        <v>0</v>
      </c>
      <c r="X1850" s="67">
        <f t="shared" si="283"/>
        <v>0</v>
      </c>
      <c r="Y1850" s="66">
        <v>0</v>
      </c>
      <c r="Z1850" s="105">
        <f t="shared" si="284"/>
        <v>0</v>
      </c>
      <c r="AA1850" s="101">
        <v>0</v>
      </c>
      <c r="AB1850" s="67">
        <f t="shared" si="285"/>
        <v>0</v>
      </c>
      <c r="AC1850" s="66">
        <v>0</v>
      </c>
      <c r="AD1850" s="73">
        <f t="shared" si="286"/>
        <v>0</v>
      </c>
    </row>
    <row r="1851" spans="1:30" x14ac:dyDescent="0.25">
      <c r="A1851" s="165"/>
      <c r="B1851" s="72" t="s">
        <v>8630</v>
      </c>
      <c r="C1851" s="64" t="s">
        <v>8631</v>
      </c>
      <c r="D1851" s="64" t="s">
        <v>10</v>
      </c>
      <c r="E1851" s="64" t="s">
        <v>8632</v>
      </c>
      <c r="F1851" s="64" t="s">
        <v>437</v>
      </c>
      <c r="G1851" s="64" t="s">
        <v>1269</v>
      </c>
      <c r="H1851" s="65">
        <v>39556</v>
      </c>
      <c r="I1851" s="65">
        <v>39839</v>
      </c>
      <c r="J1851" s="93" t="s">
        <v>1</v>
      </c>
      <c r="K1851" s="101">
        <v>1080</v>
      </c>
      <c r="L1851" s="67">
        <f t="shared" si="280"/>
        <v>3.6711855261632686E-7</v>
      </c>
      <c r="M1851" s="66">
        <v>259.2</v>
      </c>
      <c r="N1851" s="73">
        <f t="shared" si="281"/>
        <v>5.0226958351804727E-6</v>
      </c>
      <c r="O1851" s="98">
        <v>0</v>
      </c>
      <c r="P1851" s="67">
        <f t="shared" si="287"/>
        <v>0</v>
      </c>
      <c r="Q1851" s="66">
        <v>0</v>
      </c>
      <c r="R1851" s="105">
        <f t="shared" si="282"/>
        <v>0</v>
      </c>
      <c r="S1851" s="101">
        <v>0</v>
      </c>
      <c r="T1851" s="67">
        <f t="shared" si="288"/>
        <v>0</v>
      </c>
      <c r="U1851" s="66">
        <v>0</v>
      </c>
      <c r="V1851" s="73">
        <f t="shared" si="289"/>
        <v>0</v>
      </c>
      <c r="W1851" s="98">
        <v>0</v>
      </c>
      <c r="X1851" s="67">
        <f t="shared" si="283"/>
        <v>0</v>
      </c>
      <c r="Y1851" s="66">
        <v>0</v>
      </c>
      <c r="Z1851" s="105">
        <f t="shared" si="284"/>
        <v>0</v>
      </c>
      <c r="AA1851" s="101">
        <v>0</v>
      </c>
      <c r="AB1851" s="67">
        <f t="shared" si="285"/>
        <v>0</v>
      </c>
      <c r="AC1851" s="66">
        <v>0</v>
      </c>
      <c r="AD1851" s="73">
        <f t="shared" si="286"/>
        <v>0</v>
      </c>
    </row>
    <row r="1852" spans="1:30" x14ac:dyDescent="0.25">
      <c r="A1852" s="165"/>
      <c r="B1852" s="72" t="s">
        <v>6863</v>
      </c>
      <c r="C1852" s="64" t="s">
        <v>6864</v>
      </c>
      <c r="D1852" s="64" t="s">
        <v>10</v>
      </c>
      <c r="E1852" s="64" t="s">
        <v>4140</v>
      </c>
      <c r="F1852" s="64" t="s">
        <v>1562</v>
      </c>
      <c r="G1852" s="64" t="s">
        <v>1167</v>
      </c>
      <c r="H1852" s="65">
        <v>38751</v>
      </c>
      <c r="I1852" s="65">
        <v>41890</v>
      </c>
      <c r="J1852" s="93" t="s">
        <v>1</v>
      </c>
      <c r="K1852" s="101">
        <v>56080</v>
      </c>
      <c r="L1852" s="67">
        <f t="shared" si="280"/>
        <v>1.9062970769188527E-5</v>
      </c>
      <c r="M1852" s="66">
        <v>258.50580000000002</v>
      </c>
      <c r="N1852" s="73">
        <f t="shared" si="281"/>
        <v>5.0092438465663443E-6</v>
      </c>
      <c r="O1852" s="98">
        <v>56080</v>
      </c>
      <c r="P1852" s="67">
        <f t="shared" si="287"/>
        <v>2.0652584256012336E-5</v>
      </c>
      <c r="Q1852" s="66">
        <v>258.50580000000002</v>
      </c>
      <c r="R1852" s="105">
        <f t="shared" si="282"/>
        <v>7.4066428189106016E-6</v>
      </c>
      <c r="S1852" s="101">
        <v>56080</v>
      </c>
      <c r="T1852" s="67">
        <f t="shared" si="288"/>
        <v>2.456534791781707E-5</v>
      </c>
      <c r="U1852" s="66">
        <v>258.50580000000002</v>
      </c>
      <c r="V1852" s="73">
        <f t="shared" si="289"/>
        <v>1.3804377305676113E-5</v>
      </c>
      <c r="W1852" s="98">
        <v>56080</v>
      </c>
      <c r="X1852" s="67">
        <f t="shared" si="283"/>
        <v>3.1862340982060134E-5</v>
      </c>
      <c r="Y1852" s="66">
        <v>258.50580000000002</v>
      </c>
      <c r="Z1852" s="105">
        <f t="shared" si="284"/>
        <v>3.3419205120403383E-5</v>
      </c>
      <c r="AA1852" s="101">
        <v>0</v>
      </c>
      <c r="AB1852" s="67">
        <f t="shared" si="285"/>
        <v>0</v>
      </c>
      <c r="AC1852" s="66">
        <v>0</v>
      </c>
      <c r="AD1852" s="73">
        <f t="shared" si="286"/>
        <v>0</v>
      </c>
    </row>
    <row r="1853" spans="1:30" x14ac:dyDescent="0.25">
      <c r="A1853" s="165"/>
      <c r="B1853" s="72" t="s">
        <v>11314</v>
      </c>
      <c r="C1853" s="64" t="s">
        <v>11315</v>
      </c>
      <c r="D1853" s="64" t="s">
        <v>7</v>
      </c>
      <c r="E1853" s="64" t="s">
        <v>1510</v>
      </c>
      <c r="F1853" s="64" t="s">
        <v>1199</v>
      </c>
      <c r="G1853" s="64" t="s">
        <v>1199</v>
      </c>
      <c r="H1853" s="65">
        <v>41023</v>
      </c>
      <c r="I1853" s="65">
        <v>41758</v>
      </c>
      <c r="J1853" s="93" t="s">
        <v>1</v>
      </c>
      <c r="K1853" s="101">
        <v>44400</v>
      </c>
      <c r="L1853" s="67">
        <f t="shared" si="280"/>
        <v>1.5092651607560105E-5</v>
      </c>
      <c r="M1853" s="66">
        <v>256.9923</v>
      </c>
      <c r="N1853" s="73">
        <f t="shared" si="281"/>
        <v>4.9799157210009674E-6</v>
      </c>
      <c r="O1853" s="98">
        <v>44400</v>
      </c>
      <c r="P1853" s="67">
        <f t="shared" si="287"/>
        <v>1.6351190102834302E-5</v>
      </c>
      <c r="Q1853" s="66">
        <v>256.9923</v>
      </c>
      <c r="R1853" s="105">
        <f t="shared" si="282"/>
        <v>7.3632783995961354E-6</v>
      </c>
      <c r="S1853" s="101">
        <v>44400</v>
      </c>
      <c r="T1853" s="67">
        <f t="shared" si="288"/>
        <v>1.9449027238785269E-5</v>
      </c>
      <c r="U1853" s="66">
        <v>256.9923</v>
      </c>
      <c r="V1853" s="73">
        <f t="shared" si="289"/>
        <v>1.3723555424495338E-5</v>
      </c>
      <c r="W1853" s="98">
        <v>44400</v>
      </c>
      <c r="X1853" s="67">
        <f t="shared" si="283"/>
        <v>2.5226247139862163E-5</v>
      </c>
      <c r="Y1853" s="66">
        <v>256.9923</v>
      </c>
      <c r="Z1853" s="105">
        <f t="shared" si="284"/>
        <v>3.3223542326958397E-5</v>
      </c>
      <c r="AA1853" s="101">
        <v>0</v>
      </c>
      <c r="AB1853" s="67">
        <f t="shared" si="285"/>
        <v>0</v>
      </c>
      <c r="AC1853" s="66">
        <v>0</v>
      </c>
      <c r="AD1853" s="73">
        <f t="shared" si="286"/>
        <v>0</v>
      </c>
    </row>
    <row r="1854" spans="1:30" x14ac:dyDescent="0.25">
      <c r="A1854" s="165"/>
      <c r="B1854" s="72" t="s">
        <v>3757</v>
      </c>
      <c r="C1854" s="64" t="s">
        <v>3758</v>
      </c>
      <c r="D1854" s="64" t="s">
        <v>7</v>
      </c>
      <c r="E1854" s="64" t="s">
        <v>3759</v>
      </c>
      <c r="F1854" s="64" t="s">
        <v>1330</v>
      </c>
      <c r="G1854" s="64" t="s">
        <v>1216</v>
      </c>
      <c r="H1854" s="65">
        <v>38734</v>
      </c>
      <c r="I1854" s="65">
        <v>40283</v>
      </c>
      <c r="J1854" s="93" t="s">
        <v>1</v>
      </c>
      <c r="K1854" s="101">
        <v>47250</v>
      </c>
      <c r="L1854" s="67">
        <f t="shared" si="280"/>
        <v>1.60614366769643E-5</v>
      </c>
      <c r="M1854" s="66">
        <v>256.44046500000002</v>
      </c>
      <c r="N1854" s="73">
        <f t="shared" si="281"/>
        <v>4.9692224364477004E-6</v>
      </c>
      <c r="O1854" s="98">
        <v>47250</v>
      </c>
      <c r="P1854" s="67">
        <f t="shared" si="287"/>
        <v>1.7400759737813533E-5</v>
      </c>
      <c r="Q1854" s="66">
        <v>256.44046500000002</v>
      </c>
      <c r="R1854" s="105">
        <f t="shared" si="282"/>
        <v>7.3474673627065444E-6</v>
      </c>
      <c r="S1854" s="101">
        <v>43650</v>
      </c>
      <c r="T1854" s="67">
        <f t="shared" si="288"/>
        <v>1.9120496373265248E-5</v>
      </c>
      <c r="U1854" s="66">
        <v>244.50592499999999</v>
      </c>
      <c r="V1854" s="73">
        <f t="shared" si="289"/>
        <v>1.3056774904753956E-5</v>
      </c>
      <c r="W1854" s="98">
        <v>43650</v>
      </c>
      <c r="X1854" s="67">
        <f t="shared" si="283"/>
        <v>2.4800128100337463E-5</v>
      </c>
      <c r="Y1854" s="66">
        <v>244.50592499999999</v>
      </c>
      <c r="Z1854" s="105">
        <f t="shared" si="284"/>
        <v>3.1609324281037266E-5</v>
      </c>
      <c r="AA1854" s="101">
        <v>0</v>
      </c>
      <c r="AB1854" s="67">
        <f t="shared" si="285"/>
        <v>0</v>
      </c>
      <c r="AC1854" s="66">
        <v>0</v>
      </c>
      <c r="AD1854" s="73">
        <f t="shared" si="286"/>
        <v>0</v>
      </c>
    </row>
    <row r="1855" spans="1:30" x14ac:dyDescent="0.25">
      <c r="A1855" s="165"/>
      <c r="B1855" s="72" t="s">
        <v>3394</v>
      </c>
      <c r="C1855" s="64" t="s">
        <v>3209</v>
      </c>
      <c r="D1855" s="64" t="s">
        <v>4</v>
      </c>
      <c r="E1855" s="64" t="s">
        <v>3395</v>
      </c>
      <c r="F1855" s="64" t="s">
        <v>228</v>
      </c>
      <c r="G1855" s="64" t="s">
        <v>1193</v>
      </c>
      <c r="H1855" s="65">
        <v>38723</v>
      </c>
      <c r="I1855" s="65">
        <v>39247</v>
      </c>
      <c r="J1855" s="93" t="s">
        <v>1</v>
      </c>
      <c r="K1855" s="101">
        <v>73970</v>
      </c>
      <c r="L1855" s="67">
        <f t="shared" si="280"/>
        <v>2.5144221608360831E-5</v>
      </c>
      <c r="M1855" s="66">
        <v>256.15119085999999</v>
      </c>
      <c r="N1855" s="73">
        <f t="shared" si="281"/>
        <v>4.9636169734145073E-6</v>
      </c>
      <c r="O1855" s="98">
        <v>73970</v>
      </c>
      <c r="P1855" s="67">
        <f t="shared" si="287"/>
        <v>2.7240935403303006E-5</v>
      </c>
      <c r="Q1855" s="66">
        <v>256.15119085999999</v>
      </c>
      <c r="R1855" s="105">
        <f t="shared" si="282"/>
        <v>7.3391791531896677E-6</v>
      </c>
      <c r="S1855" s="101">
        <v>60310</v>
      </c>
      <c r="T1855" s="67">
        <f t="shared" si="288"/>
        <v>2.641826199934999E-5</v>
      </c>
      <c r="U1855" s="66">
        <v>209.04290936000001</v>
      </c>
      <c r="V1855" s="73">
        <f t="shared" si="289"/>
        <v>1.1163026879403451E-5</v>
      </c>
      <c r="W1855" s="98">
        <v>60310</v>
      </c>
      <c r="X1855" s="67">
        <f t="shared" si="283"/>
        <v>3.4265652364979438E-5</v>
      </c>
      <c r="Y1855" s="66">
        <v>209.04290936000001</v>
      </c>
      <c r="Z1855" s="105">
        <f t="shared" si="284"/>
        <v>2.7024723881892522E-5</v>
      </c>
      <c r="AA1855" s="101">
        <v>0</v>
      </c>
      <c r="AB1855" s="67">
        <f t="shared" si="285"/>
        <v>0</v>
      </c>
      <c r="AC1855" s="66">
        <v>0</v>
      </c>
      <c r="AD1855" s="73">
        <f t="shared" si="286"/>
        <v>0</v>
      </c>
    </row>
    <row r="1856" spans="1:30" x14ac:dyDescent="0.25">
      <c r="A1856" s="165"/>
      <c r="B1856" s="72" t="s">
        <v>16327</v>
      </c>
      <c r="C1856" s="64" t="s">
        <v>16328</v>
      </c>
      <c r="D1856" s="64" t="s">
        <v>19</v>
      </c>
      <c r="E1856" s="64" t="s">
        <v>16329</v>
      </c>
      <c r="F1856" s="64" t="s">
        <v>1677</v>
      </c>
      <c r="G1856" s="64" t="s">
        <v>1216</v>
      </c>
      <c r="H1856" s="65">
        <v>38758</v>
      </c>
      <c r="I1856" s="65">
        <v>41256</v>
      </c>
      <c r="J1856" s="93" t="s">
        <v>1</v>
      </c>
      <c r="K1856" s="101">
        <v>0</v>
      </c>
      <c r="L1856" s="67">
        <f t="shared" si="280"/>
        <v>0</v>
      </c>
      <c r="M1856" s="66">
        <v>254.03678375000001</v>
      </c>
      <c r="N1856" s="73">
        <f t="shared" si="281"/>
        <v>4.9226446594281154E-6</v>
      </c>
      <c r="O1856" s="98">
        <v>0</v>
      </c>
      <c r="P1856" s="67">
        <f t="shared" si="287"/>
        <v>0</v>
      </c>
      <c r="Q1856" s="66">
        <v>15.70928</v>
      </c>
      <c r="R1856" s="105">
        <f t="shared" si="282"/>
        <v>4.5009831849906623E-7</v>
      </c>
      <c r="S1856" s="101">
        <v>0</v>
      </c>
      <c r="T1856" s="67">
        <f t="shared" si="288"/>
        <v>0</v>
      </c>
      <c r="U1856" s="66">
        <v>0</v>
      </c>
      <c r="V1856" s="73">
        <f t="shared" si="289"/>
        <v>0</v>
      </c>
      <c r="W1856" s="98">
        <v>0</v>
      </c>
      <c r="X1856" s="67">
        <f t="shared" si="283"/>
        <v>0</v>
      </c>
      <c r="Y1856" s="66">
        <v>0</v>
      </c>
      <c r="Z1856" s="105">
        <f t="shared" si="284"/>
        <v>0</v>
      </c>
      <c r="AA1856" s="101">
        <v>0</v>
      </c>
      <c r="AB1856" s="67">
        <f t="shared" si="285"/>
        <v>0</v>
      </c>
      <c r="AC1856" s="66">
        <v>0</v>
      </c>
      <c r="AD1856" s="73">
        <f t="shared" si="286"/>
        <v>0</v>
      </c>
    </row>
    <row r="1857" spans="1:30" x14ac:dyDescent="0.25">
      <c r="A1857" s="165"/>
      <c r="B1857" s="72" t="s">
        <v>15742</v>
      </c>
      <c r="C1857" s="64" t="s">
        <v>21</v>
      </c>
      <c r="D1857" s="64" t="s">
        <v>2</v>
      </c>
      <c r="E1857" s="64" t="s">
        <v>434</v>
      </c>
      <c r="F1857" s="64" t="s">
        <v>1199</v>
      </c>
      <c r="G1857" s="64" t="s">
        <v>1199</v>
      </c>
      <c r="H1857" s="65">
        <v>41551</v>
      </c>
      <c r="I1857" s="65">
        <v>42003</v>
      </c>
      <c r="J1857" s="93" t="s">
        <v>1</v>
      </c>
      <c r="K1857" s="101">
        <v>17036</v>
      </c>
      <c r="L1857" s="67">
        <f t="shared" si="280"/>
        <v>5.7909552429368008E-6</v>
      </c>
      <c r="M1857" s="66">
        <v>253.94052504000001</v>
      </c>
      <c r="N1857" s="73">
        <f t="shared" si="281"/>
        <v>4.9207793885106124E-6</v>
      </c>
      <c r="O1857" s="98">
        <v>16360</v>
      </c>
      <c r="P1857" s="67">
        <f t="shared" si="287"/>
        <v>6.024897974828135E-6</v>
      </c>
      <c r="Q1857" s="66">
        <v>109.50172504</v>
      </c>
      <c r="R1857" s="105">
        <f t="shared" si="282"/>
        <v>3.1374157385476033E-6</v>
      </c>
      <c r="S1857" s="101">
        <v>14800</v>
      </c>
      <c r="T1857" s="67">
        <f t="shared" si="288"/>
        <v>6.4830090795950898E-6</v>
      </c>
      <c r="U1857" s="66">
        <v>103.66706103999999</v>
      </c>
      <c r="V1857" s="73">
        <f t="shared" si="289"/>
        <v>5.5358882654343389E-6</v>
      </c>
      <c r="W1857" s="98">
        <v>11400</v>
      </c>
      <c r="X1857" s="67">
        <f t="shared" si="283"/>
        <v>6.4770094007754199E-6</v>
      </c>
      <c r="Y1857" s="66">
        <v>45.8428110400001</v>
      </c>
      <c r="Z1857" s="105">
        <f t="shared" si="284"/>
        <v>5.9264832953135131E-6</v>
      </c>
      <c r="AA1857" s="101">
        <v>3400</v>
      </c>
      <c r="AB1857" s="67">
        <f t="shared" si="285"/>
        <v>6.5032070154164314E-6</v>
      </c>
      <c r="AC1857" s="66">
        <v>57.824249999999999</v>
      </c>
      <c r="AD1857" s="73">
        <f t="shared" si="286"/>
        <v>5.2609982068982164E-6</v>
      </c>
    </row>
    <row r="1858" spans="1:30" x14ac:dyDescent="0.25">
      <c r="A1858" s="165"/>
      <c r="B1858" s="72" t="s">
        <v>13736</v>
      </c>
      <c r="C1858" s="64" t="s">
        <v>13737</v>
      </c>
      <c r="D1858" s="64" t="s">
        <v>4</v>
      </c>
      <c r="E1858" s="64" t="s">
        <v>5539</v>
      </c>
      <c r="F1858" s="64" t="s">
        <v>493</v>
      </c>
      <c r="G1858" s="64" t="s">
        <v>1167</v>
      </c>
      <c r="H1858" s="65">
        <v>39370</v>
      </c>
      <c r="I1858" s="65">
        <v>41400</v>
      </c>
      <c r="J1858" s="93" t="s">
        <v>1</v>
      </c>
      <c r="K1858" s="101">
        <v>0</v>
      </c>
      <c r="L1858" s="67">
        <f t="shared" si="280"/>
        <v>0</v>
      </c>
      <c r="M1858" s="66">
        <v>253.36125000000001</v>
      </c>
      <c r="N1858" s="73">
        <f t="shared" si="281"/>
        <v>4.9095543795182048E-6</v>
      </c>
      <c r="O1858" s="98">
        <v>0</v>
      </c>
      <c r="P1858" s="67">
        <f t="shared" si="287"/>
        <v>0</v>
      </c>
      <c r="Q1858" s="66">
        <v>253.36125000000001</v>
      </c>
      <c r="R1858" s="105">
        <f t="shared" si="282"/>
        <v>7.2592424731000754E-6</v>
      </c>
      <c r="S1858" s="101">
        <v>0</v>
      </c>
      <c r="T1858" s="67">
        <f t="shared" si="288"/>
        <v>0</v>
      </c>
      <c r="U1858" s="66">
        <v>0</v>
      </c>
      <c r="V1858" s="73">
        <f t="shared" si="289"/>
        <v>0</v>
      </c>
      <c r="W1858" s="98">
        <v>0</v>
      </c>
      <c r="X1858" s="67">
        <f t="shared" si="283"/>
        <v>0</v>
      </c>
      <c r="Y1858" s="66">
        <v>0</v>
      </c>
      <c r="Z1858" s="105">
        <f t="shared" si="284"/>
        <v>0</v>
      </c>
      <c r="AA1858" s="101">
        <v>0</v>
      </c>
      <c r="AB1858" s="67">
        <f t="shared" si="285"/>
        <v>0</v>
      </c>
      <c r="AC1858" s="66">
        <v>0</v>
      </c>
      <c r="AD1858" s="73">
        <f t="shared" si="286"/>
        <v>0</v>
      </c>
    </row>
    <row r="1859" spans="1:30" x14ac:dyDescent="0.25">
      <c r="A1859" s="165"/>
      <c r="B1859" s="72" t="s">
        <v>6281</v>
      </c>
      <c r="C1859" s="64" t="s">
        <v>6282</v>
      </c>
      <c r="D1859" s="64" t="s">
        <v>0</v>
      </c>
      <c r="E1859" s="64" t="s">
        <v>6283</v>
      </c>
      <c r="F1859" s="64" t="s">
        <v>1215</v>
      </c>
      <c r="G1859" s="64" t="s">
        <v>1216</v>
      </c>
      <c r="H1859" s="65">
        <v>38726</v>
      </c>
      <c r="I1859" s="65">
        <v>40394</v>
      </c>
      <c r="J1859" s="93" t="s">
        <v>1</v>
      </c>
      <c r="K1859" s="101">
        <v>73100</v>
      </c>
      <c r="L1859" s="67">
        <f t="shared" si="280"/>
        <v>2.4848487218753237E-5</v>
      </c>
      <c r="M1859" s="66">
        <v>252.15124483100001</v>
      </c>
      <c r="N1859" s="73">
        <f t="shared" si="281"/>
        <v>4.886107281050291E-6</v>
      </c>
      <c r="O1859" s="98">
        <v>73100</v>
      </c>
      <c r="P1859" s="67">
        <f t="shared" si="287"/>
        <v>2.6920540462098818E-5</v>
      </c>
      <c r="Q1859" s="66">
        <v>252.15124483100001</v>
      </c>
      <c r="R1859" s="105">
        <f t="shared" si="282"/>
        <v>7.2245737109453446E-6</v>
      </c>
      <c r="S1859" s="101">
        <v>28900</v>
      </c>
      <c r="T1859" s="67">
        <f t="shared" si="288"/>
        <v>1.2659389351371492E-5</v>
      </c>
      <c r="U1859" s="66">
        <v>116.89312483099999</v>
      </c>
      <c r="V1859" s="73">
        <f t="shared" si="289"/>
        <v>6.2421686461449647E-6</v>
      </c>
      <c r="W1859" s="98">
        <v>28900</v>
      </c>
      <c r="X1859" s="67">
        <f t="shared" si="283"/>
        <v>1.6419786989685056E-5</v>
      </c>
      <c r="Y1859" s="66">
        <v>116.89312483099999</v>
      </c>
      <c r="Z1859" s="105">
        <f t="shared" si="284"/>
        <v>1.511175113243922E-5</v>
      </c>
      <c r="AA1859" s="101">
        <v>0</v>
      </c>
      <c r="AB1859" s="67">
        <f t="shared" si="285"/>
        <v>0</v>
      </c>
      <c r="AC1859" s="66">
        <v>0</v>
      </c>
      <c r="AD1859" s="73">
        <f t="shared" si="286"/>
        <v>0</v>
      </c>
    </row>
    <row r="1860" spans="1:30" x14ac:dyDescent="0.25">
      <c r="A1860" s="165"/>
      <c r="B1860" s="72" t="s">
        <v>2524</v>
      </c>
      <c r="C1860" s="64" t="s">
        <v>2525</v>
      </c>
      <c r="D1860" s="64" t="s">
        <v>7</v>
      </c>
      <c r="E1860" s="64" t="s">
        <v>2526</v>
      </c>
      <c r="F1860" s="64" t="s">
        <v>1330</v>
      </c>
      <c r="G1860" s="64" t="s">
        <v>1216</v>
      </c>
      <c r="H1860" s="65">
        <v>38757</v>
      </c>
      <c r="I1860" s="65">
        <v>41991</v>
      </c>
      <c r="J1860" s="93" t="s">
        <v>1</v>
      </c>
      <c r="K1860" s="101">
        <v>200</v>
      </c>
      <c r="L1860" s="67">
        <f t="shared" ref="L1860:L1923" si="290">K1860/$K$5777</f>
        <v>6.7984917151171637E-8</v>
      </c>
      <c r="M1860" s="66">
        <v>251.68400693000001</v>
      </c>
      <c r="N1860" s="73">
        <f t="shared" ref="N1860:N1923" si="291">M1860/$M$5777</f>
        <v>4.877053292395233E-6</v>
      </c>
      <c r="O1860" s="98">
        <v>200</v>
      </c>
      <c r="P1860" s="67">
        <f t="shared" si="287"/>
        <v>7.3654009472226597E-8</v>
      </c>
      <c r="Q1860" s="66">
        <v>147.02406443000001</v>
      </c>
      <c r="R1860" s="105">
        <f t="shared" ref="R1860:R1923" si="292">Q1860/Q$5777</f>
        <v>4.212496319299254E-6</v>
      </c>
      <c r="S1860" s="101">
        <v>200</v>
      </c>
      <c r="T1860" s="67">
        <f t="shared" si="288"/>
        <v>8.7608230805339047E-8</v>
      </c>
      <c r="U1860" s="66">
        <v>4.3293924300000004</v>
      </c>
      <c r="V1860" s="73">
        <f t="shared" si="289"/>
        <v>2.3119236244625056E-7</v>
      </c>
      <c r="W1860" s="98">
        <v>200</v>
      </c>
      <c r="X1860" s="67">
        <f t="shared" ref="X1860:X1923" si="293">W1860/$W$5777</f>
        <v>1.1363174387325299E-7</v>
      </c>
      <c r="Y1860" s="66">
        <v>4.3293924300000004</v>
      </c>
      <c r="Z1860" s="105">
        <f t="shared" ref="Z1860:Z1923" si="294">Y1860/$Y$5777</f>
        <v>5.5969674051758853E-7</v>
      </c>
      <c r="AA1860" s="101">
        <v>0</v>
      </c>
      <c r="AB1860" s="67">
        <f t="shared" ref="AB1860:AB1923" si="295">AA1860/$AA$5777</f>
        <v>0</v>
      </c>
      <c r="AC1860" s="66">
        <v>0</v>
      </c>
      <c r="AD1860" s="73">
        <f t="shared" ref="AD1860:AD1923" si="296">AC1860/$AC$5777</f>
        <v>0</v>
      </c>
    </row>
    <row r="1861" spans="1:30" x14ac:dyDescent="0.25">
      <c r="A1861" s="165"/>
      <c r="B1861" s="72" t="s">
        <v>12067</v>
      </c>
      <c r="C1861" s="64" t="s">
        <v>12068</v>
      </c>
      <c r="D1861" s="64" t="s">
        <v>0</v>
      </c>
      <c r="E1861" s="64" t="s">
        <v>12069</v>
      </c>
      <c r="F1861" s="64" t="s">
        <v>1227</v>
      </c>
      <c r="G1861" s="64" t="s">
        <v>1227</v>
      </c>
      <c r="H1861" s="65">
        <v>38720</v>
      </c>
      <c r="I1861" s="65">
        <v>38945</v>
      </c>
      <c r="J1861" s="93" t="s">
        <v>1</v>
      </c>
      <c r="K1861" s="101">
        <v>63400</v>
      </c>
      <c r="L1861" s="67">
        <f t="shared" si="290"/>
        <v>2.1551218736921412E-5</v>
      </c>
      <c r="M1861" s="66">
        <v>251.20983000000001</v>
      </c>
      <c r="N1861" s="73">
        <f t="shared" si="291"/>
        <v>4.8678648414251337E-6</v>
      </c>
      <c r="O1861" s="98">
        <v>63400</v>
      </c>
      <c r="P1861" s="67">
        <f t="shared" ref="P1861:P1924" si="297">O1861/$O$5777</f>
        <v>2.334832100269583E-5</v>
      </c>
      <c r="Q1861" s="66">
        <v>251.20983000000001</v>
      </c>
      <c r="R1861" s="105">
        <f t="shared" si="292"/>
        <v>7.1976005312424435E-6</v>
      </c>
      <c r="S1861" s="101">
        <v>58200</v>
      </c>
      <c r="T1861" s="67">
        <f t="shared" ref="T1861:T1924" si="298">S1861/$S$5777</f>
        <v>2.5493995164353662E-5</v>
      </c>
      <c r="U1861" s="66">
        <v>231.41415000000001</v>
      </c>
      <c r="V1861" s="73">
        <f t="shared" ref="V1861:V1924" si="299">U1861/$U$5777</f>
        <v>1.2357665632540266E-5</v>
      </c>
      <c r="W1861" s="98">
        <v>58200</v>
      </c>
      <c r="X1861" s="67">
        <f t="shared" si="293"/>
        <v>3.3066837467116615E-5</v>
      </c>
      <c r="Y1861" s="66">
        <v>231.41415000000001</v>
      </c>
      <c r="Z1861" s="105">
        <f t="shared" si="294"/>
        <v>2.9916841117738156E-5</v>
      </c>
      <c r="AA1861" s="101">
        <v>0</v>
      </c>
      <c r="AB1861" s="67">
        <f t="shared" si="295"/>
        <v>0</v>
      </c>
      <c r="AC1861" s="66">
        <v>0</v>
      </c>
      <c r="AD1861" s="73">
        <f t="shared" si="296"/>
        <v>0</v>
      </c>
    </row>
    <row r="1862" spans="1:30" x14ac:dyDescent="0.25">
      <c r="A1862" s="165"/>
      <c r="B1862" s="72" t="s">
        <v>11527</v>
      </c>
      <c r="C1862" s="64" t="s">
        <v>11528</v>
      </c>
      <c r="D1862" s="64" t="s">
        <v>7</v>
      </c>
      <c r="E1862" s="64" t="s">
        <v>2848</v>
      </c>
      <c r="F1862" s="64" t="s">
        <v>1313</v>
      </c>
      <c r="G1862" s="64" t="s">
        <v>1193</v>
      </c>
      <c r="H1862" s="65">
        <v>38800</v>
      </c>
      <c r="I1862" s="65">
        <v>39857</v>
      </c>
      <c r="J1862" s="93" t="s">
        <v>1</v>
      </c>
      <c r="K1862" s="101">
        <v>53550</v>
      </c>
      <c r="L1862" s="67">
        <f t="shared" si="290"/>
        <v>1.8202961567226206E-5</v>
      </c>
      <c r="M1862" s="66">
        <v>249.98683500000001</v>
      </c>
      <c r="N1862" s="73">
        <f t="shared" si="291"/>
        <v>4.8441660301097534E-6</v>
      </c>
      <c r="O1862" s="98">
        <v>53550</v>
      </c>
      <c r="P1862" s="67">
        <f t="shared" si="297"/>
        <v>1.9720861036188669E-5</v>
      </c>
      <c r="Q1862" s="66">
        <v>249.98683500000001</v>
      </c>
      <c r="R1862" s="105">
        <f t="shared" si="292"/>
        <v>7.1625595877343537E-6</v>
      </c>
      <c r="S1862" s="101">
        <v>52650</v>
      </c>
      <c r="T1862" s="67">
        <f t="shared" si="298"/>
        <v>2.3062866759505505E-5</v>
      </c>
      <c r="U1862" s="66">
        <v>247.00319999999999</v>
      </c>
      <c r="V1862" s="73">
        <f t="shared" si="299"/>
        <v>1.3190131008702233E-5</v>
      </c>
      <c r="W1862" s="98">
        <v>52650</v>
      </c>
      <c r="X1862" s="67">
        <f t="shared" si="293"/>
        <v>2.9913556574633847E-5</v>
      </c>
      <c r="Y1862" s="66">
        <v>247.00319999999999</v>
      </c>
      <c r="Z1862" s="105">
        <f t="shared" si="294"/>
        <v>3.1932167890221492E-5</v>
      </c>
      <c r="AA1862" s="101">
        <v>0</v>
      </c>
      <c r="AB1862" s="67">
        <f t="shared" si="295"/>
        <v>0</v>
      </c>
      <c r="AC1862" s="66">
        <v>0</v>
      </c>
      <c r="AD1862" s="73">
        <f t="shared" si="296"/>
        <v>0</v>
      </c>
    </row>
    <row r="1863" spans="1:30" x14ac:dyDescent="0.25">
      <c r="A1863" s="165"/>
      <c r="B1863" s="72" t="s">
        <v>14909</v>
      </c>
      <c r="C1863" s="64" t="s">
        <v>14910</v>
      </c>
      <c r="D1863" s="64" t="s">
        <v>4</v>
      </c>
      <c r="E1863" s="64" t="s">
        <v>12727</v>
      </c>
      <c r="F1863" s="64" t="s">
        <v>1562</v>
      </c>
      <c r="G1863" s="64" t="s">
        <v>1167</v>
      </c>
      <c r="H1863" s="65">
        <v>39659</v>
      </c>
      <c r="I1863" s="65">
        <v>41991</v>
      </c>
      <c r="J1863" s="93" t="s">
        <v>1</v>
      </c>
      <c r="K1863" s="101">
        <v>0</v>
      </c>
      <c r="L1863" s="67">
        <f t="shared" si="290"/>
        <v>0</v>
      </c>
      <c r="M1863" s="66">
        <v>249.6367875</v>
      </c>
      <c r="N1863" s="73">
        <f t="shared" si="291"/>
        <v>4.8373829200774793E-6</v>
      </c>
      <c r="O1863" s="98">
        <v>0</v>
      </c>
      <c r="P1863" s="67">
        <f t="shared" si="297"/>
        <v>0</v>
      </c>
      <c r="Q1863" s="66">
        <v>249.6367875</v>
      </c>
      <c r="R1863" s="105">
        <f t="shared" si="292"/>
        <v>7.152530115273184E-6</v>
      </c>
      <c r="S1863" s="101">
        <v>0</v>
      </c>
      <c r="T1863" s="67">
        <f t="shared" si="298"/>
        <v>0</v>
      </c>
      <c r="U1863" s="66">
        <v>0</v>
      </c>
      <c r="V1863" s="73">
        <f t="shared" si="299"/>
        <v>0</v>
      </c>
      <c r="W1863" s="98">
        <v>0</v>
      </c>
      <c r="X1863" s="67">
        <f t="shared" si="293"/>
        <v>0</v>
      </c>
      <c r="Y1863" s="66">
        <v>0</v>
      </c>
      <c r="Z1863" s="105">
        <f t="shared" si="294"/>
        <v>0</v>
      </c>
      <c r="AA1863" s="101">
        <v>0</v>
      </c>
      <c r="AB1863" s="67">
        <f t="shared" si="295"/>
        <v>0</v>
      </c>
      <c r="AC1863" s="66">
        <v>0</v>
      </c>
      <c r="AD1863" s="73">
        <f t="shared" si="296"/>
        <v>0</v>
      </c>
    </row>
    <row r="1864" spans="1:30" x14ac:dyDescent="0.25">
      <c r="A1864" s="165"/>
      <c r="B1864" s="72" t="s">
        <v>2145</v>
      </c>
      <c r="C1864" s="64" t="s">
        <v>2146</v>
      </c>
      <c r="D1864" s="64" t="s">
        <v>7</v>
      </c>
      <c r="E1864" s="64" t="s">
        <v>2147</v>
      </c>
      <c r="F1864" s="64" t="s">
        <v>1411</v>
      </c>
      <c r="G1864" s="64" t="s">
        <v>1167</v>
      </c>
      <c r="H1864" s="65">
        <v>38727</v>
      </c>
      <c r="I1864" s="65">
        <v>42002</v>
      </c>
      <c r="J1864" s="93" t="s">
        <v>1</v>
      </c>
      <c r="K1864" s="101">
        <v>9030</v>
      </c>
      <c r="L1864" s="67">
        <f t="shared" si="290"/>
        <v>3.0695190093753997E-6</v>
      </c>
      <c r="M1864" s="66">
        <v>248.865264</v>
      </c>
      <c r="N1864" s="73">
        <f t="shared" si="291"/>
        <v>4.8224325810721021E-6</v>
      </c>
      <c r="O1864" s="98">
        <v>9030</v>
      </c>
      <c r="P1864" s="67">
        <f t="shared" si="297"/>
        <v>3.3254785276710304E-6</v>
      </c>
      <c r="Q1864" s="66">
        <v>227.92802399999999</v>
      </c>
      <c r="R1864" s="105">
        <f t="shared" si="292"/>
        <v>6.5305361124898664E-6</v>
      </c>
      <c r="S1864" s="101">
        <v>8600</v>
      </c>
      <c r="T1864" s="67">
        <f t="shared" si="298"/>
        <v>3.7671539246295791E-6</v>
      </c>
      <c r="U1864" s="66">
        <v>26.0322</v>
      </c>
      <c r="V1864" s="73">
        <f t="shared" si="299"/>
        <v>1.390136356309304E-6</v>
      </c>
      <c r="W1864" s="98">
        <v>8600</v>
      </c>
      <c r="X1864" s="67">
        <f t="shared" si="293"/>
        <v>4.8861649865498783E-6</v>
      </c>
      <c r="Y1864" s="66">
        <v>26.0322</v>
      </c>
      <c r="Z1864" s="105">
        <f t="shared" si="294"/>
        <v>3.3654000472537358E-6</v>
      </c>
      <c r="AA1864" s="101">
        <v>0</v>
      </c>
      <c r="AB1864" s="67">
        <f t="shared" si="295"/>
        <v>0</v>
      </c>
      <c r="AC1864" s="66">
        <v>0</v>
      </c>
      <c r="AD1864" s="73">
        <f t="shared" si="296"/>
        <v>0</v>
      </c>
    </row>
    <row r="1865" spans="1:30" x14ac:dyDescent="0.25">
      <c r="A1865" s="165"/>
      <c r="B1865" s="72" t="s">
        <v>12165</v>
      </c>
      <c r="C1865" s="64" t="s">
        <v>12166</v>
      </c>
      <c r="D1865" s="64" t="s">
        <v>7</v>
      </c>
      <c r="E1865" s="64" t="s">
        <v>12167</v>
      </c>
      <c r="F1865" s="64" t="s">
        <v>437</v>
      </c>
      <c r="G1865" s="64" t="s">
        <v>1269</v>
      </c>
      <c r="H1865" s="65">
        <v>38909</v>
      </c>
      <c r="I1865" s="65">
        <v>41995</v>
      </c>
      <c r="J1865" s="93" t="s">
        <v>1</v>
      </c>
      <c r="K1865" s="101">
        <v>52780</v>
      </c>
      <c r="L1865" s="67">
        <f t="shared" si="290"/>
        <v>1.7941219636194197E-5</v>
      </c>
      <c r="M1865" s="66">
        <v>248.066487</v>
      </c>
      <c r="N1865" s="73">
        <f t="shared" si="291"/>
        <v>4.8069541323408604E-6</v>
      </c>
      <c r="O1865" s="98">
        <v>52780</v>
      </c>
      <c r="P1865" s="67">
        <f t="shared" si="297"/>
        <v>1.9437293099720598E-5</v>
      </c>
      <c r="Q1865" s="66">
        <v>248.066487</v>
      </c>
      <c r="R1865" s="105">
        <f t="shared" si="292"/>
        <v>7.1075382623946151E-6</v>
      </c>
      <c r="S1865" s="101">
        <v>52000</v>
      </c>
      <c r="T1865" s="67">
        <f t="shared" si="298"/>
        <v>2.2778140009388151E-5</v>
      </c>
      <c r="U1865" s="66">
        <v>204.65547000000001</v>
      </c>
      <c r="V1865" s="73">
        <f t="shared" si="299"/>
        <v>1.0928734773264191E-5</v>
      </c>
      <c r="W1865" s="98">
        <v>52000</v>
      </c>
      <c r="X1865" s="67">
        <f t="shared" si="293"/>
        <v>2.9544253407045775E-5</v>
      </c>
      <c r="Y1865" s="66">
        <v>204.65547000000001</v>
      </c>
      <c r="Z1865" s="105">
        <f t="shared" si="294"/>
        <v>2.6457522929630825E-5</v>
      </c>
      <c r="AA1865" s="101">
        <v>0</v>
      </c>
      <c r="AB1865" s="67">
        <f t="shared" si="295"/>
        <v>0</v>
      </c>
      <c r="AC1865" s="66">
        <v>0</v>
      </c>
      <c r="AD1865" s="73">
        <f t="shared" si="296"/>
        <v>0</v>
      </c>
    </row>
    <row r="1866" spans="1:30" x14ac:dyDescent="0.25">
      <c r="A1866" s="165"/>
      <c r="B1866" s="72" t="s">
        <v>3418</v>
      </c>
      <c r="C1866" s="64" t="s">
        <v>3419</v>
      </c>
      <c r="D1866" s="64" t="s">
        <v>7</v>
      </c>
      <c r="E1866" s="64" t="s">
        <v>2416</v>
      </c>
      <c r="F1866" s="64" t="s">
        <v>1237</v>
      </c>
      <c r="G1866" s="64" t="s">
        <v>1227</v>
      </c>
      <c r="H1866" s="65">
        <v>40347</v>
      </c>
      <c r="I1866" s="65">
        <v>41778</v>
      </c>
      <c r="J1866" s="93" t="s">
        <v>1</v>
      </c>
      <c r="K1866" s="101">
        <v>52380</v>
      </c>
      <c r="L1866" s="67">
        <f t="shared" si="290"/>
        <v>1.7805249801891852E-5</v>
      </c>
      <c r="M1866" s="66">
        <v>246.30851699999999</v>
      </c>
      <c r="N1866" s="73">
        <f t="shared" si="291"/>
        <v>4.7728887442337145E-6</v>
      </c>
      <c r="O1866" s="98">
        <v>52380</v>
      </c>
      <c r="P1866" s="67">
        <f t="shared" si="297"/>
        <v>1.9289985080776144E-5</v>
      </c>
      <c r="Q1866" s="66">
        <v>246.30851699999999</v>
      </c>
      <c r="R1866" s="105">
        <f t="shared" si="292"/>
        <v>7.0571693504539147E-6</v>
      </c>
      <c r="S1866" s="101">
        <v>47700</v>
      </c>
      <c r="T1866" s="67">
        <f t="shared" si="298"/>
        <v>2.0894563047073362E-5</v>
      </c>
      <c r="U1866" s="66">
        <v>230.79361499999999</v>
      </c>
      <c r="V1866" s="73">
        <f t="shared" si="299"/>
        <v>1.2324528661256149E-5</v>
      </c>
      <c r="W1866" s="98">
        <v>47700</v>
      </c>
      <c r="X1866" s="67">
        <f t="shared" si="293"/>
        <v>2.7101170913770838E-5</v>
      </c>
      <c r="Y1866" s="66">
        <v>230.79361499999999</v>
      </c>
      <c r="Z1866" s="105">
        <f t="shared" si="294"/>
        <v>2.983661937242571E-5</v>
      </c>
      <c r="AA1866" s="101">
        <v>0</v>
      </c>
      <c r="AB1866" s="67">
        <f t="shared" si="295"/>
        <v>0</v>
      </c>
      <c r="AC1866" s="66">
        <v>0</v>
      </c>
      <c r="AD1866" s="73">
        <f t="shared" si="296"/>
        <v>0</v>
      </c>
    </row>
    <row r="1867" spans="1:30" x14ac:dyDescent="0.25">
      <c r="A1867" s="165"/>
      <c r="B1867" s="72" t="s">
        <v>1879</v>
      </c>
      <c r="C1867" s="64" t="s">
        <v>1880</v>
      </c>
      <c r="D1867" s="64" t="s">
        <v>7</v>
      </c>
      <c r="E1867" s="64" t="s">
        <v>1881</v>
      </c>
      <c r="F1867" s="64" t="s">
        <v>456</v>
      </c>
      <c r="G1867" s="64" t="s">
        <v>1193</v>
      </c>
      <c r="H1867" s="65">
        <v>38736</v>
      </c>
      <c r="I1867" s="65">
        <v>42002</v>
      </c>
      <c r="J1867" s="93" t="s">
        <v>1</v>
      </c>
      <c r="K1867" s="101">
        <v>1580</v>
      </c>
      <c r="L1867" s="67">
        <f t="shared" si="290"/>
        <v>5.3708084549425599E-7</v>
      </c>
      <c r="M1867" s="66">
        <v>245.758059901</v>
      </c>
      <c r="N1867" s="73">
        <f t="shared" si="291"/>
        <v>4.762222160211365E-6</v>
      </c>
      <c r="O1867" s="98">
        <v>1580</v>
      </c>
      <c r="P1867" s="67">
        <f t="shared" si="297"/>
        <v>5.8186667483059004E-7</v>
      </c>
      <c r="Q1867" s="66">
        <v>173.82197115100001</v>
      </c>
      <c r="R1867" s="105">
        <f t="shared" si="292"/>
        <v>4.9803031668706849E-6</v>
      </c>
      <c r="S1867" s="101">
        <v>1400</v>
      </c>
      <c r="T1867" s="67">
        <f t="shared" si="298"/>
        <v>6.1325761563737334E-7</v>
      </c>
      <c r="U1867" s="66">
        <v>5.6701041510000003</v>
      </c>
      <c r="V1867" s="73">
        <f t="shared" si="299"/>
        <v>3.0278723751221179E-7</v>
      </c>
      <c r="W1867" s="98">
        <v>1400</v>
      </c>
      <c r="X1867" s="67">
        <f t="shared" si="293"/>
        <v>7.9542220711277092E-7</v>
      </c>
      <c r="Y1867" s="66">
        <v>5.6701041510000003</v>
      </c>
      <c r="Z1867" s="105">
        <f t="shared" si="294"/>
        <v>7.3302174913026967E-7</v>
      </c>
      <c r="AA1867" s="101">
        <v>0</v>
      </c>
      <c r="AB1867" s="67">
        <f t="shared" si="295"/>
        <v>0</v>
      </c>
      <c r="AC1867" s="66">
        <v>0</v>
      </c>
      <c r="AD1867" s="73">
        <f t="shared" si="296"/>
        <v>0</v>
      </c>
    </row>
    <row r="1868" spans="1:30" x14ac:dyDescent="0.25">
      <c r="A1868" s="165"/>
      <c r="B1868" s="72" t="s">
        <v>12061</v>
      </c>
      <c r="C1868" s="64" t="s">
        <v>12062</v>
      </c>
      <c r="D1868" s="64" t="s">
        <v>4</v>
      </c>
      <c r="E1868" s="64" t="s">
        <v>12063</v>
      </c>
      <c r="F1868" s="64" t="s">
        <v>1743</v>
      </c>
      <c r="G1868" s="64" t="s">
        <v>1193</v>
      </c>
      <c r="H1868" s="65">
        <v>38722</v>
      </c>
      <c r="I1868" s="65">
        <v>41697</v>
      </c>
      <c r="J1868" s="93" t="s">
        <v>1</v>
      </c>
      <c r="K1868" s="101">
        <v>5600</v>
      </c>
      <c r="L1868" s="67">
        <f t="shared" si="290"/>
        <v>1.903577680232806E-6</v>
      </c>
      <c r="M1868" s="66">
        <v>245.636931</v>
      </c>
      <c r="N1868" s="73">
        <f t="shared" si="291"/>
        <v>4.7598749625779835E-6</v>
      </c>
      <c r="O1868" s="98">
        <v>5600</v>
      </c>
      <c r="P1868" s="67">
        <f t="shared" si="297"/>
        <v>2.0623122652223445E-6</v>
      </c>
      <c r="Q1868" s="66">
        <v>245.636931</v>
      </c>
      <c r="R1868" s="105">
        <f t="shared" si="292"/>
        <v>7.0379272381911303E-6</v>
      </c>
      <c r="S1868" s="101">
        <v>5600</v>
      </c>
      <c r="T1868" s="67">
        <f t="shared" si="298"/>
        <v>2.4530304625494934E-6</v>
      </c>
      <c r="U1868" s="66">
        <v>26.917349999999999</v>
      </c>
      <c r="V1868" s="73">
        <f t="shared" si="299"/>
        <v>1.4374039401396055E-6</v>
      </c>
      <c r="W1868" s="98">
        <v>3600</v>
      </c>
      <c r="X1868" s="67">
        <f t="shared" si="293"/>
        <v>2.0453713897185535E-6</v>
      </c>
      <c r="Y1868" s="66">
        <v>13.47015</v>
      </c>
      <c r="Z1868" s="105">
        <f t="shared" si="294"/>
        <v>1.7413988616603634E-6</v>
      </c>
      <c r="AA1868" s="101">
        <v>2000</v>
      </c>
      <c r="AB1868" s="67">
        <f t="shared" si="295"/>
        <v>3.8254158914214302E-6</v>
      </c>
      <c r="AC1868" s="66">
        <v>13.4472</v>
      </c>
      <c r="AD1868" s="73">
        <f t="shared" si="296"/>
        <v>1.2234606603250661E-6</v>
      </c>
    </row>
    <row r="1869" spans="1:30" x14ac:dyDescent="0.25">
      <c r="A1869" s="165"/>
      <c r="B1869" s="72" t="s">
        <v>9180</v>
      </c>
      <c r="C1869" s="64" t="s">
        <v>9181</v>
      </c>
      <c r="D1869" s="64" t="s">
        <v>7</v>
      </c>
      <c r="E1869" s="64" t="s">
        <v>9182</v>
      </c>
      <c r="F1869" s="64" t="s">
        <v>1562</v>
      </c>
      <c r="G1869" s="64" t="s">
        <v>1167</v>
      </c>
      <c r="H1869" s="65">
        <v>38721</v>
      </c>
      <c r="I1869" s="65">
        <v>41626</v>
      </c>
      <c r="J1869" s="93" t="s">
        <v>1</v>
      </c>
      <c r="K1869" s="101">
        <v>56090</v>
      </c>
      <c r="L1869" s="67">
        <f t="shared" si="290"/>
        <v>1.9066370015046086E-5</v>
      </c>
      <c r="M1869" s="66">
        <v>245.02896000000001</v>
      </c>
      <c r="N1869" s="73">
        <f t="shared" si="291"/>
        <v>4.7480938923248564E-6</v>
      </c>
      <c r="O1869" s="98">
        <v>56090</v>
      </c>
      <c r="P1869" s="67">
        <f t="shared" si="297"/>
        <v>2.0656266956485946E-5</v>
      </c>
      <c r="Q1869" s="66">
        <v>245.02896000000001</v>
      </c>
      <c r="R1869" s="105">
        <f t="shared" si="292"/>
        <v>7.0205078068234174E-6</v>
      </c>
      <c r="S1869" s="101">
        <v>54590</v>
      </c>
      <c r="T1869" s="67">
        <f t="shared" si="298"/>
        <v>2.3912666598317293E-5</v>
      </c>
      <c r="U1869" s="66">
        <v>240.05623499999999</v>
      </c>
      <c r="V1869" s="73">
        <f t="shared" si="299"/>
        <v>1.2819158574082481E-5</v>
      </c>
      <c r="W1869" s="98">
        <v>54590</v>
      </c>
      <c r="X1869" s="67">
        <f t="shared" si="293"/>
        <v>3.1015784490204399E-5</v>
      </c>
      <c r="Y1869" s="66">
        <v>240.05623499999999</v>
      </c>
      <c r="Z1869" s="105">
        <f t="shared" si="294"/>
        <v>3.1034075668309016E-5</v>
      </c>
      <c r="AA1869" s="101">
        <v>0</v>
      </c>
      <c r="AB1869" s="67">
        <f t="shared" si="295"/>
        <v>0</v>
      </c>
      <c r="AC1869" s="66">
        <v>0</v>
      </c>
      <c r="AD1869" s="73">
        <f t="shared" si="296"/>
        <v>0</v>
      </c>
    </row>
    <row r="1870" spans="1:30" x14ac:dyDescent="0.25">
      <c r="A1870" s="165"/>
      <c r="B1870" s="72" t="s">
        <v>4602</v>
      </c>
      <c r="C1870" s="64" t="s">
        <v>4603</v>
      </c>
      <c r="D1870" s="64" t="s">
        <v>7</v>
      </c>
      <c r="E1870" s="64" t="s">
        <v>4604</v>
      </c>
      <c r="F1870" s="64" t="s">
        <v>20</v>
      </c>
      <c r="G1870" s="64" t="s">
        <v>1193</v>
      </c>
      <c r="H1870" s="65">
        <v>38734</v>
      </c>
      <c r="I1870" s="65">
        <v>41897</v>
      </c>
      <c r="J1870" s="93" t="s">
        <v>1</v>
      </c>
      <c r="K1870" s="101">
        <v>42720</v>
      </c>
      <c r="L1870" s="67">
        <f t="shared" si="290"/>
        <v>1.4521578303490263E-5</v>
      </c>
      <c r="M1870" s="66">
        <v>243.24099000000001</v>
      </c>
      <c r="N1870" s="73">
        <f t="shared" si="291"/>
        <v>4.7134471736812309E-6</v>
      </c>
      <c r="O1870" s="98">
        <v>42720</v>
      </c>
      <c r="P1870" s="67">
        <f t="shared" si="297"/>
        <v>1.57324964232676E-5</v>
      </c>
      <c r="Q1870" s="66">
        <v>243.24099000000001</v>
      </c>
      <c r="R1870" s="105">
        <f t="shared" si="292"/>
        <v>6.9692793424681587E-6</v>
      </c>
      <c r="S1870" s="101">
        <v>42120</v>
      </c>
      <c r="T1870" s="67">
        <f t="shared" si="298"/>
        <v>1.8450293407604403E-5</v>
      </c>
      <c r="U1870" s="66">
        <v>241.25190000000001</v>
      </c>
      <c r="V1870" s="73">
        <f t="shared" si="299"/>
        <v>1.2883007860215293E-5</v>
      </c>
      <c r="W1870" s="98">
        <v>42120</v>
      </c>
      <c r="X1870" s="67">
        <f t="shared" si="293"/>
        <v>2.3930845259707079E-5</v>
      </c>
      <c r="Y1870" s="66">
        <v>241.25190000000001</v>
      </c>
      <c r="Z1870" s="105">
        <f t="shared" si="294"/>
        <v>3.1188649275130554E-5</v>
      </c>
      <c r="AA1870" s="101">
        <v>0</v>
      </c>
      <c r="AB1870" s="67">
        <f t="shared" si="295"/>
        <v>0</v>
      </c>
      <c r="AC1870" s="66">
        <v>0</v>
      </c>
      <c r="AD1870" s="73">
        <f t="shared" si="296"/>
        <v>0</v>
      </c>
    </row>
    <row r="1871" spans="1:30" x14ac:dyDescent="0.25">
      <c r="A1871" s="165"/>
      <c r="B1871" s="72" t="s">
        <v>9919</v>
      </c>
      <c r="C1871" s="64" t="s">
        <v>9920</v>
      </c>
      <c r="D1871" s="64" t="s">
        <v>7</v>
      </c>
      <c r="E1871" s="64" t="s">
        <v>9921</v>
      </c>
      <c r="F1871" s="64" t="s">
        <v>1215</v>
      </c>
      <c r="G1871" s="64" t="s">
        <v>1216</v>
      </c>
      <c r="H1871" s="65">
        <v>40136</v>
      </c>
      <c r="I1871" s="65">
        <v>41675</v>
      </c>
      <c r="J1871" s="93" t="s">
        <v>1</v>
      </c>
      <c r="K1871" s="101">
        <v>66060</v>
      </c>
      <c r="L1871" s="67">
        <f t="shared" si="290"/>
        <v>2.2455418135031995E-5</v>
      </c>
      <c r="M1871" s="66">
        <v>240.821145</v>
      </c>
      <c r="N1871" s="73">
        <f t="shared" si="291"/>
        <v>4.6665561806130124E-6</v>
      </c>
      <c r="O1871" s="98">
        <v>66060</v>
      </c>
      <c r="P1871" s="67">
        <f t="shared" si="297"/>
        <v>2.4327919328676444E-5</v>
      </c>
      <c r="Q1871" s="66">
        <v>240.821145</v>
      </c>
      <c r="R1871" s="105">
        <f t="shared" si="292"/>
        <v>6.8999465553812658E-6</v>
      </c>
      <c r="S1871" s="101">
        <v>62460</v>
      </c>
      <c r="T1871" s="67">
        <f t="shared" si="298"/>
        <v>2.7360050480507384E-5</v>
      </c>
      <c r="U1871" s="66">
        <v>228.886605</v>
      </c>
      <c r="V1871" s="73">
        <f t="shared" si="299"/>
        <v>1.2222693090968374E-5</v>
      </c>
      <c r="W1871" s="98">
        <v>62460</v>
      </c>
      <c r="X1871" s="67">
        <f t="shared" si="293"/>
        <v>3.5487193611616906E-5</v>
      </c>
      <c r="Y1871" s="66">
        <v>228.886605</v>
      </c>
      <c r="Z1871" s="105">
        <f t="shared" si="294"/>
        <v>2.9590084252685028E-5</v>
      </c>
      <c r="AA1871" s="101">
        <v>0</v>
      </c>
      <c r="AB1871" s="67">
        <f t="shared" si="295"/>
        <v>0</v>
      </c>
      <c r="AC1871" s="66">
        <v>0</v>
      </c>
      <c r="AD1871" s="73">
        <f t="shared" si="296"/>
        <v>0</v>
      </c>
    </row>
    <row r="1872" spans="1:30" x14ac:dyDescent="0.25">
      <c r="A1872" s="165"/>
      <c r="B1872" s="72" t="s">
        <v>7599</v>
      </c>
      <c r="C1872" s="64" t="s">
        <v>7600</v>
      </c>
      <c r="D1872" s="64" t="s">
        <v>7</v>
      </c>
      <c r="E1872" s="64" t="s">
        <v>7601</v>
      </c>
      <c r="F1872" s="64" t="s">
        <v>1276</v>
      </c>
      <c r="G1872" s="64" t="s">
        <v>1193</v>
      </c>
      <c r="H1872" s="65">
        <v>38761</v>
      </c>
      <c r="I1872" s="65">
        <v>40574</v>
      </c>
      <c r="J1872" s="93" t="s">
        <v>1</v>
      </c>
      <c r="K1872" s="101">
        <v>54825</v>
      </c>
      <c r="L1872" s="67">
        <f t="shared" si="290"/>
        <v>1.8636365414064925E-5</v>
      </c>
      <c r="M1872" s="66">
        <v>240.69854599999999</v>
      </c>
      <c r="N1872" s="73">
        <f t="shared" si="291"/>
        <v>4.6641804958649513E-6</v>
      </c>
      <c r="O1872" s="98">
        <v>54825</v>
      </c>
      <c r="P1872" s="67">
        <f t="shared" si="297"/>
        <v>2.0190405346574114E-5</v>
      </c>
      <c r="Q1872" s="66">
        <v>240.69854599999999</v>
      </c>
      <c r="R1872" s="105">
        <f t="shared" si="292"/>
        <v>6.8964338798321848E-6</v>
      </c>
      <c r="S1872" s="101">
        <v>54825</v>
      </c>
      <c r="T1872" s="67">
        <f t="shared" si="298"/>
        <v>2.4015606269513565E-5</v>
      </c>
      <c r="U1872" s="66">
        <v>228.72884999999999</v>
      </c>
      <c r="V1872" s="73">
        <f t="shared" si="299"/>
        <v>1.2214268871698025E-5</v>
      </c>
      <c r="W1872" s="98">
        <v>38025</v>
      </c>
      <c r="X1872" s="67">
        <f t="shared" si="293"/>
        <v>2.1604235303902223E-5</v>
      </c>
      <c r="Y1872" s="66">
        <v>115.101675</v>
      </c>
      <c r="Z1872" s="105">
        <f t="shared" si="294"/>
        <v>1.4880155441491082E-5</v>
      </c>
      <c r="AA1872" s="101">
        <v>16800</v>
      </c>
      <c r="AB1872" s="67">
        <f t="shared" si="295"/>
        <v>3.2133493487940018E-5</v>
      </c>
      <c r="AC1872" s="66">
        <v>113.62717499999999</v>
      </c>
      <c r="AD1872" s="73">
        <f t="shared" si="296"/>
        <v>1.0338091093786946E-5</v>
      </c>
    </row>
    <row r="1873" spans="1:30" x14ac:dyDescent="0.25">
      <c r="A1873" s="165"/>
      <c r="B1873" s="72" t="s">
        <v>8344</v>
      </c>
      <c r="C1873" s="64" t="s">
        <v>8345</v>
      </c>
      <c r="D1873" s="64" t="s">
        <v>0</v>
      </c>
      <c r="E1873" s="64" t="s">
        <v>8346</v>
      </c>
      <c r="F1873" s="64" t="s">
        <v>1215</v>
      </c>
      <c r="G1873" s="64" t="s">
        <v>1216</v>
      </c>
      <c r="H1873" s="65">
        <v>38723</v>
      </c>
      <c r="I1873" s="65">
        <v>41962</v>
      </c>
      <c r="J1873" s="93" t="s">
        <v>1</v>
      </c>
      <c r="K1873" s="101">
        <v>53700</v>
      </c>
      <c r="L1873" s="67">
        <f t="shared" si="290"/>
        <v>1.8253950255089584E-5</v>
      </c>
      <c r="M1873" s="66">
        <v>240.34898708200001</v>
      </c>
      <c r="N1873" s="73">
        <f t="shared" si="291"/>
        <v>4.6574068534205509E-6</v>
      </c>
      <c r="O1873" s="98">
        <v>53700</v>
      </c>
      <c r="P1873" s="67">
        <f t="shared" si="297"/>
        <v>1.9776101543292839E-5</v>
      </c>
      <c r="Q1873" s="66">
        <v>240.34898708200001</v>
      </c>
      <c r="R1873" s="105">
        <f t="shared" si="292"/>
        <v>6.8864184060989427E-6</v>
      </c>
      <c r="S1873" s="101">
        <v>29100</v>
      </c>
      <c r="T1873" s="67">
        <f t="shared" si="298"/>
        <v>1.2746997582176831E-5</v>
      </c>
      <c r="U1873" s="66">
        <v>104.096322082</v>
      </c>
      <c r="V1873" s="73">
        <f t="shared" si="299"/>
        <v>5.5588110833610382E-6</v>
      </c>
      <c r="W1873" s="98">
        <v>29100</v>
      </c>
      <c r="X1873" s="67">
        <f t="shared" si="293"/>
        <v>1.6533418733558307E-5</v>
      </c>
      <c r="Y1873" s="66">
        <v>104.096322082</v>
      </c>
      <c r="Z1873" s="105">
        <f t="shared" si="294"/>
        <v>1.345740149713443E-5</v>
      </c>
      <c r="AA1873" s="101">
        <v>0</v>
      </c>
      <c r="AB1873" s="67">
        <f t="shared" si="295"/>
        <v>0</v>
      </c>
      <c r="AC1873" s="66">
        <v>0</v>
      </c>
      <c r="AD1873" s="73">
        <f t="shared" si="296"/>
        <v>0</v>
      </c>
    </row>
    <row r="1874" spans="1:30" x14ac:dyDescent="0.25">
      <c r="A1874" s="165"/>
      <c r="B1874" s="72" t="s">
        <v>1668</v>
      </c>
      <c r="C1874" s="64" t="s">
        <v>1669</v>
      </c>
      <c r="D1874" s="64" t="s">
        <v>7</v>
      </c>
      <c r="E1874" s="64" t="s">
        <v>1670</v>
      </c>
      <c r="F1874" s="64" t="s">
        <v>1562</v>
      </c>
      <c r="G1874" s="64" t="s">
        <v>1167</v>
      </c>
      <c r="H1874" s="65">
        <v>38833</v>
      </c>
      <c r="I1874" s="65">
        <v>41983</v>
      </c>
      <c r="J1874" s="93" t="s">
        <v>1</v>
      </c>
      <c r="K1874" s="101">
        <v>230</v>
      </c>
      <c r="L1874" s="67">
        <f t="shared" si="290"/>
        <v>7.8182654723847392E-8</v>
      </c>
      <c r="M1874" s="66">
        <v>240.1458805</v>
      </c>
      <c r="N1874" s="73">
        <f t="shared" si="291"/>
        <v>4.6534711181446665E-6</v>
      </c>
      <c r="O1874" s="98">
        <v>230</v>
      </c>
      <c r="P1874" s="67">
        <f t="shared" si="297"/>
        <v>8.4702110893060587E-8</v>
      </c>
      <c r="Q1874" s="66">
        <v>222.96499299999999</v>
      </c>
      <c r="R1874" s="105">
        <f t="shared" si="292"/>
        <v>6.3883366031706147E-6</v>
      </c>
      <c r="S1874" s="101">
        <v>100</v>
      </c>
      <c r="T1874" s="67">
        <f t="shared" si="298"/>
        <v>4.3804115402669524E-8</v>
      </c>
      <c r="U1874" s="66">
        <v>0.30270000000000002</v>
      </c>
      <c r="V1874" s="73">
        <f t="shared" si="299"/>
        <v>1.6164376236154697E-8</v>
      </c>
      <c r="W1874" s="98">
        <v>100</v>
      </c>
      <c r="X1874" s="67">
        <f t="shared" si="293"/>
        <v>5.6815871936626493E-8</v>
      </c>
      <c r="Y1874" s="66">
        <v>0.30270000000000002</v>
      </c>
      <c r="Z1874" s="105">
        <f t="shared" si="294"/>
        <v>3.9132558688996937E-8</v>
      </c>
      <c r="AA1874" s="101">
        <v>0</v>
      </c>
      <c r="AB1874" s="67">
        <f t="shared" si="295"/>
        <v>0</v>
      </c>
      <c r="AC1874" s="66">
        <v>0</v>
      </c>
      <c r="AD1874" s="73">
        <f t="shared" si="296"/>
        <v>0</v>
      </c>
    </row>
    <row r="1875" spans="1:30" x14ac:dyDescent="0.25">
      <c r="A1875" s="165"/>
      <c r="B1875" s="72" t="s">
        <v>6441</v>
      </c>
      <c r="C1875" s="64" t="s">
        <v>6442</v>
      </c>
      <c r="D1875" s="64" t="s">
        <v>7</v>
      </c>
      <c r="E1875" s="64" t="s">
        <v>6443</v>
      </c>
      <c r="F1875" s="64" t="s">
        <v>1562</v>
      </c>
      <c r="G1875" s="64" t="s">
        <v>1167</v>
      </c>
      <c r="H1875" s="65">
        <v>38721</v>
      </c>
      <c r="I1875" s="65">
        <v>41382</v>
      </c>
      <c r="J1875" s="93" t="s">
        <v>1</v>
      </c>
      <c r="K1875" s="101">
        <v>43730</v>
      </c>
      <c r="L1875" s="67">
        <f t="shared" si="290"/>
        <v>1.4864902135103679E-5</v>
      </c>
      <c r="M1875" s="66">
        <v>240.0373084</v>
      </c>
      <c r="N1875" s="73">
        <f t="shared" si="291"/>
        <v>4.6513672422400106E-6</v>
      </c>
      <c r="O1875" s="98">
        <v>43730</v>
      </c>
      <c r="P1875" s="67">
        <f t="shared" si="297"/>
        <v>1.6104449171102345E-5</v>
      </c>
      <c r="Q1875" s="66">
        <v>240.0373084</v>
      </c>
      <c r="R1875" s="105">
        <f t="shared" si="292"/>
        <v>6.8774882673096275E-6</v>
      </c>
      <c r="S1875" s="101">
        <v>31650</v>
      </c>
      <c r="T1875" s="67">
        <f t="shared" si="298"/>
        <v>1.3864002524944903E-5</v>
      </c>
      <c r="U1875" s="66">
        <v>95.804549999999793</v>
      </c>
      <c r="V1875" s="73">
        <f t="shared" si="299"/>
        <v>5.1160250787429507E-6</v>
      </c>
      <c r="W1875" s="98">
        <v>31650</v>
      </c>
      <c r="X1875" s="67">
        <f t="shared" si="293"/>
        <v>1.7982223467942283E-5</v>
      </c>
      <c r="Y1875" s="66">
        <v>95.804549999999793</v>
      </c>
      <c r="Z1875" s="105">
        <f t="shared" si="294"/>
        <v>1.2385454825067502E-5</v>
      </c>
      <c r="AA1875" s="101">
        <v>0</v>
      </c>
      <c r="AB1875" s="67">
        <f t="shared" si="295"/>
        <v>0</v>
      </c>
      <c r="AC1875" s="66">
        <v>0</v>
      </c>
      <c r="AD1875" s="73">
        <f t="shared" si="296"/>
        <v>0</v>
      </c>
    </row>
    <row r="1876" spans="1:30" x14ac:dyDescent="0.25">
      <c r="A1876" s="165"/>
      <c r="B1876" s="72" t="s">
        <v>10900</v>
      </c>
      <c r="C1876" s="64" t="s">
        <v>10901</v>
      </c>
      <c r="D1876" s="64" t="s">
        <v>7</v>
      </c>
      <c r="E1876" s="64" t="s">
        <v>2988</v>
      </c>
      <c r="F1876" s="64" t="s">
        <v>1199</v>
      </c>
      <c r="G1876" s="64" t="s">
        <v>1199</v>
      </c>
      <c r="H1876" s="65">
        <v>40024</v>
      </c>
      <c r="I1876" s="65">
        <v>41992</v>
      </c>
      <c r="J1876" s="93" t="s">
        <v>1</v>
      </c>
      <c r="K1876" s="101">
        <v>1400</v>
      </c>
      <c r="L1876" s="67">
        <f t="shared" si="290"/>
        <v>4.7589442005820149E-7</v>
      </c>
      <c r="M1876" s="66">
        <v>238.101116115</v>
      </c>
      <c r="N1876" s="73">
        <f t="shared" si="291"/>
        <v>4.6138483189144779E-6</v>
      </c>
      <c r="O1876" s="98">
        <v>1400</v>
      </c>
      <c r="P1876" s="67">
        <f t="shared" si="297"/>
        <v>5.1557806630558613E-7</v>
      </c>
      <c r="Q1876" s="66">
        <v>229.592819865</v>
      </c>
      <c r="R1876" s="105">
        <f t="shared" si="292"/>
        <v>6.5782354226734462E-6</v>
      </c>
      <c r="S1876" s="101">
        <v>1400</v>
      </c>
      <c r="T1876" s="67">
        <f t="shared" si="298"/>
        <v>6.1325761563737334E-7</v>
      </c>
      <c r="U1876" s="66">
        <v>10.826403865</v>
      </c>
      <c r="V1876" s="73">
        <f t="shared" si="299"/>
        <v>5.7813698499643E-7</v>
      </c>
      <c r="W1876" s="98">
        <v>1400</v>
      </c>
      <c r="X1876" s="67">
        <f t="shared" si="293"/>
        <v>7.9542220711277092E-7</v>
      </c>
      <c r="Y1876" s="66">
        <v>10.826403865</v>
      </c>
      <c r="Z1876" s="105">
        <f t="shared" si="294"/>
        <v>1.3996197047832696E-6</v>
      </c>
      <c r="AA1876" s="101">
        <v>0</v>
      </c>
      <c r="AB1876" s="67">
        <f t="shared" si="295"/>
        <v>0</v>
      </c>
      <c r="AC1876" s="66">
        <v>0</v>
      </c>
      <c r="AD1876" s="73">
        <f t="shared" si="296"/>
        <v>0</v>
      </c>
    </row>
    <row r="1877" spans="1:30" x14ac:dyDescent="0.25">
      <c r="A1877" s="165"/>
      <c r="B1877" s="72" t="s">
        <v>9463</v>
      </c>
      <c r="C1877" s="64" t="s">
        <v>9464</v>
      </c>
      <c r="D1877" s="64" t="s">
        <v>0</v>
      </c>
      <c r="E1877" s="64" t="s">
        <v>9465</v>
      </c>
      <c r="F1877" s="64" t="s">
        <v>1215</v>
      </c>
      <c r="G1877" s="64" t="s">
        <v>1216</v>
      </c>
      <c r="H1877" s="65">
        <v>38721</v>
      </c>
      <c r="I1877" s="65">
        <v>41832</v>
      </c>
      <c r="J1877" s="93" t="s">
        <v>1</v>
      </c>
      <c r="K1877" s="101">
        <v>70500</v>
      </c>
      <c r="L1877" s="67">
        <f t="shared" si="290"/>
        <v>2.3964683295788003E-5</v>
      </c>
      <c r="M1877" s="66">
        <v>237.19038393999901</v>
      </c>
      <c r="N1877" s="73">
        <f t="shared" si="291"/>
        <v>4.5962004381184044E-6</v>
      </c>
      <c r="O1877" s="98">
        <v>70500</v>
      </c>
      <c r="P1877" s="67">
        <f t="shared" si="297"/>
        <v>2.5963038338959874E-5</v>
      </c>
      <c r="Q1877" s="66">
        <v>237.19038393999901</v>
      </c>
      <c r="R1877" s="105">
        <f t="shared" si="292"/>
        <v>6.7959189075209995E-6</v>
      </c>
      <c r="S1877" s="101">
        <v>47700</v>
      </c>
      <c r="T1877" s="67">
        <f t="shared" si="298"/>
        <v>2.0894563047073362E-5</v>
      </c>
      <c r="U1877" s="66">
        <v>165.96991144</v>
      </c>
      <c r="V1877" s="73">
        <f t="shared" si="299"/>
        <v>8.8629008668564111E-6</v>
      </c>
      <c r="W1877" s="98">
        <v>47700</v>
      </c>
      <c r="X1877" s="67">
        <f t="shared" si="293"/>
        <v>2.7101170913770838E-5</v>
      </c>
      <c r="Y1877" s="66">
        <v>165.96991144</v>
      </c>
      <c r="Z1877" s="105">
        <f t="shared" si="294"/>
        <v>2.145631747615931E-5</v>
      </c>
      <c r="AA1877" s="101">
        <v>0</v>
      </c>
      <c r="AB1877" s="67">
        <f t="shared" si="295"/>
        <v>0</v>
      </c>
      <c r="AC1877" s="66">
        <v>0</v>
      </c>
      <c r="AD1877" s="73">
        <f t="shared" si="296"/>
        <v>0</v>
      </c>
    </row>
    <row r="1878" spans="1:30" x14ac:dyDescent="0.25">
      <c r="A1878" s="165"/>
      <c r="B1878" s="72" t="s">
        <v>14856</v>
      </c>
      <c r="C1878" s="64" t="s">
        <v>14857</v>
      </c>
      <c r="D1878" s="64" t="s">
        <v>0</v>
      </c>
      <c r="E1878" s="64" t="s">
        <v>14858</v>
      </c>
      <c r="F1878" s="64" t="s">
        <v>493</v>
      </c>
      <c r="G1878" s="64" t="s">
        <v>1167</v>
      </c>
      <c r="H1878" s="65">
        <v>41066</v>
      </c>
      <c r="I1878" s="65">
        <v>41997</v>
      </c>
      <c r="J1878" s="93" t="s">
        <v>1</v>
      </c>
      <c r="K1878" s="101">
        <v>36400</v>
      </c>
      <c r="L1878" s="67">
        <f t="shared" si="290"/>
        <v>1.2373254921513238E-5</v>
      </c>
      <c r="M1878" s="66">
        <v>237.120139266</v>
      </c>
      <c r="N1878" s="73">
        <f t="shared" si="291"/>
        <v>4.5948392589843822E-6</v>
      </c>
      <c r="O1878" s="98">
        <v>34800</v>
      </c>
      <c r="P1878" s="67">
        <f t="shared" si="297"/>
        <v>1.2815797648167426E-5</v>
      </c>
      <c r="Q1878" s="66">
        <v>179.87853926599999</v>
      </c>
      <c r="R1878" s="105">
        <f t="shared" si="292"/>
        <v>5.1538344251101807E-6</v>
      </c>
      <c r="S1878" s="101">
        <v>22200</v>
      </c>
      <c r="T1878" s="67">
        <f t="shared" si="298"/>
        <v>9.7245136193926347E-6</v>
      </c>
      <c r="U1878" s="66">
        <v>129.971746766</v>
      </c>
      <c r="V1878" s="73">
        <f t="shared" si="299"/>
        <v>6.9405755361607087E-6</v>
      </c>
      <c r="W1878" s="98">
        <v>14500</v>
      </c>
      <c r="X1878" s="67">
        <f t="shared" si="293"/>
        <v>8.2383014308108416E-6</v>
      </c>
      <c r="Y1878" s="66">
        <v>53.3209967660001</v>
      </c>
      <c r="Z1878" s="105">
        <f t="shared" si="294"/>
        <v>6.8932508599316628E-6</v>
      </c>
      <c r="AA1878" s="101">
        <v>7700</v>
      </c>
      <c r="AB1878" s="67">
        <f t="shared" si="295"/>
        <v>1.4727851181972507E-5</v>
      </c>
      <c r="AC1878" s="66">
        <v>76.650750000000002</v>
      </c>
      <c r="AD1878" s="73">
        <f t="shared" si="296"/>
        <v>6.9738813440278694E-6</v>
      </c>
    </row>
    <row r="1879" spans="1:30" x14ac:dyDescent="0.25">
      <c r="A1879" s="165"/>
      <c r="B1879" s="72" t="s">
        <v>10915</v>
      </c>
      <c r="C1879" s="64" t="s">
        <v>10916</v>
      </c>
      <c r="D1879" s="64" t="s">
        <v>10</v>
      </c>
      <c r="E1879" s="64" t="s">
        <v>10917</v>
      </c>
      <c r="F1879" s="64" t="s">
        <v>1215</v>
      </c>
      <c r="G1879" s="64" t="s">
        <v>1216</v>
      </c>
      <c r="H1879" s="65">
        <v>41250</v>
      </c>
      <c r="I1879" s="65">
        <v>41992</v>
      </c>
      <c r="J1879" s="93" t="s">
        <v>1</v>
      </c>
      <c r="K1879" s="101">
        <v>39030</v>
      </c>
      <c r="L1879" s="67">
        <f t="shared" si="290"/>
        <v>1.3267256582051147E-5</v>
      </c>
      <c r="M1879" s="66">
        <v>236.28762</v>
      </c>
      <c r="N1879" s="73">
        <f t="shared" si="291"/>
        <v>4.5787069632666136E-6</v>
      </c>
      <c r="O1879" s="98">
        <v>39030</v>
      </c>
      <c r="P1879" s="67">
        <f t="shared" si="297"/>
        <v>1.4373579948505019E-5</v>
      </c>
      <c r="Q1879" s="66">
        <v>236.28762</v>
      </c>
      <c r="R1879" s="105">
        <f t="shared" si="292"/>
        <v>6.7700531433742562E-6</v>
      </c>
      <c r="S1879" s="101">
        <v>39030</v>
      </c>
      <c r="T1879" s="67">
        <f t="shared" si="298"/>
        <v>1.7096746241661916E-5</v>
      </c>
      <c r="U1879" s="66">
        <v>236.28762</v>
      </c>
      <c r="V1879" s="73">
        <f t="shared" si="299"/>
        <v>1.2617912089942357E-5</v>
      </c>
      <c r="W1879" s="98">
        <v>39030</v>
      </c>
      <c r="X1879" s="67">
        <f t="shared" si="293"/>
        <v>2.217523481686532E-5</v>
      </c>
      <c r="Y1879" s="66">
        <v>236.28762</v>
      </c>
      <c r="Z1879" s="105">
        <f t="shared" si="294"/>
        <v>3.0546875312631006E-5</v>
      </c>
      <c r="AA1879" s="101">
        <v>0</v>
      </c>
      <c r="AB1879" s="67">
        <f t="shared" si="295"/>
        <v>0</v>
      </c>
      <c r="AC1879" s="66">
        <v>0</v>
      </c>
      <c r="AD1879" s="73">
        <f t="shared" si="296"/>
        <v>0</v>
      </c>
    </row>
    <row r="1880" spans="1:30" x14ac:dyDescent="0.25">
      <c r="A1880" s="165"/>
      <c r="B1880" s="72" t="s">
        <v>2733</v>
      </c>
      <c r="C1880" s="64" t="s">
        <v>2734</v>
      </c>
      <c r="D1880" s="64" t="s">
        <v>7</v>
      </c>
      <c r="E1880" s="64" t="s">
        <v>2735</v>
      </c>
      <c r="F1880" s="64" t="s">
        <v>1286</v>
      </c>
      <c r="G1880" s="64" t="s">
        <v>1269</v>
      </c>
      <c r="H1880" s="65">
        <v>38728</v>
      </c>
      <c r="I1880" s="65">
        <v>41101</v>
      </c>
      <c r="J1880" s="93" t="s">
        <v>1</v>
      </c>
      <c r="K1880" s="101">
        <v>4105</v>
      </c>
      <c r="L1880" s="67">
        <f t="shared" si="290"/>
        <v>1.3953904245277979E-6</v>
      </c>
      <c r="M1880" s="66">
        <v>235.978720000001</v>
      </c>
      <c r="N1880" s="73">
        <f t="shared" si="291"/>
        <v>4.5727211965093519E-6</v>
      </c>
      <c r="O1880" s="98">
        <v>4105</v>
      </c>
      <c r="P1880" s="67">
        <f t="shared" si="297"/>
        <v>1.5117485444174509E-6</v>
      </c>
      <c r="Q1880" s="66">
        <v>181.95685</v>
      </c>
      <c r="R1880" s="105">
        <f t="shared" si="292"/>
        <v>5.2133816587639171E-6</v>
      </c>
      <c r="S1880" s="101">
        <v>3800</v>
      </c>
      <c r="T1880" s="67">
        <f t="shared" si="298"/>
        <v>1.6645563853014419E-6</v>
      </c>
      <c r="U1880" s="66">
        <v>11.502599999999999</v>
      </c>
      <c r="V1880" s="73">
        <f t="shared" si="299"/>
        <v>6.1424629697387846E-7</v>
      </c>
      <c r="W1880" s="98">
        <v>3800</v>
      </c>
      <c r="X1880" s="67">
        <f t="shared" si="293"/>
        <v>2.1590031335918065E-6</v>
      </c>
      <c r="Y1880" s="66">
        <v>11.502599999999999</v>
      </c>
      <c r="Z1880" s="105">
        <f t="shared" si="294"/>
        <v>1.4870372301818832E-6</v>
      </c>
      <c r="AA1880" s="101">
        <v>0</v>
      </c>
      <c r="AB1880" s="67">
        <f t="shared" si="295"/>
        <v>0</v>
      </c>
      <c r="AC1880" s="66">
        <v>0</v>
      </c>
      <c r="AD1880" s="73">
        <f t="shared" si="296"/>
        <v>0</v>
      </c>
    </row>
    <row r="1881" spans="1:30" x14ac:dyDescent="0.25">
      <c r="A1881" s="165"/>
      <c r="B1881" s="72" t="s">
        <v>8887</v>
      </c>
      <c r="C1881" s="64" t="s">
        <v>8888</v>
      </c>
      <c r="D1881" s="64" t="s">
        <v>7</v>
      </c>
      <c r="E1881" s="64" t="s">
        <v>6622</v>
      </c>
      <c r="F1881" s="64" t="s">
        <v>1562</v>
      </c>
      <c r="G1881" s="64" t="s">
        <v>1167</v>
      </c>
      <c r="H1881" s="65">
        <v>38721</v>
      </c>
      <c r="I1881" s="65">
        <v>41886</v>
      </c>
      <c r="J1881" s="93" t="s">
        <v>1</v>
      </c>
      <c r="K1881" s="101">
        <v>69450</v>
      </c>
      <c r="L1881" s="67">
        <f t="shared" si="290"/>
        <v>2.3607762480744355E-5</v>
      </c>
      <c r="M1881" s="66">
        <v>235.334115</v>
      </c>
      <c r="N1881" s="73">
        <f t="shared" si="291"/>
        <v>4.5602302441604263E-6</v>
      </c>
      <c r="O1881" s="98">
        <v>69450</v>
      </c>
      <c r="P1881" s="67">
        <f t="shared" si="297"/>
        <v>2.5576354789230682E-5</v>
      </c>
      <c r="Q1881" s="66">
        <v>235.334115</v>
      </c>
      <c r="R1881" s="105">
        <f t="shared" si="292"/>
        <v>6.7427335592061434E-6</v>
      </c>
      <c r="S1881" s="101">
        <v>69450</v>
      </c>
      <c r="T1881" s="67">
        <f t="shared" si="298"/>
        <v>3.0421958147153983E-5</v>
      </c>
      <c r="U1881" s="66">
        <v>235.334115</v>
      </c>
      <c r="V1881" s="73">
        <f t="shared" si="299"/>
        <v>1.2566994304798469E-5</v>
      </c>
      <c r="W1881" s="98">
        <v>69450</v>
      </c>
      <c r="X1881" s="67">
        <f t="shared" si="293"/>
        <v>3.9458623059987095E-5</v>
      </c>
      <c r="Y1881" s="66">
        <v>235.334115</v>
      </c>
      <c r="Z1881" s="105">
        <f t="shared" si="294"/>
        <v>3.0423607752760664E-5</v>
      </c>
      <c r="AA1881" s="101">
        <v>0</v>
      </c>
      <c r="AB1881" s="67">
        <f t="shared" si="295"/>
        <v>0</v>
      </c>
      <c r="AC1881" s="66">
        <v>0</v>
      </c>
      <c r="AD1881" s="73">
        <f t="shared" si="296"/>
        <v>0</v>
      </c>
    </row>
    <row r="1882" spans="1:30" x14ac:dyDescent="0.25">
      <c r="A1882" s="165"/>
      <c r="B1882" s="72" t="s">
        <v>14032</v>
      </c>
      <c r="C1882" s="64" t="s">
        <v>14033</v>
      </c>
      <c r="D1882" s="64" t="s">
        <v>0</v>
      </c>
      <c r="E1882" s="64" t="s">
        <v>6548</v>
      </c>
      <c r="F1882" s="64" t="s">
        <v>1268</v>
      </c>
      <c r="G1882" s="64" t="s">
        <v>1269</v>
      </c>
      <c r="H1882" s="65">
        <v>41764</v>
      </c>
      <c r="I1882" s="65">
        <v>41999</v>
      </c>
      <c r="J1882" s="93" t="s">
        <v>1</v>
      </c>
      <c r="K1882" s="101">
        <v>0</v>
      </c>
      <c r="L1882" s="67">
        <f t="shared" si="290"/>
        <v>0</v>
      </c>
      <c r="M1882" s="66">
        <v>234.4896</v>
      </c>
      <c r="N1882" s="73">
        <f t="shared" si="291"/>
        <v>4.543865498893268E-6</v>
      </c>
      <c r="O1882" s="98">
        <v>0</v>
      </c>
      <c r="P1882" s="67">
        <f t="shared" si="297"/>
        <v>0</v>
      </c>
      <c r="Q1882" s="66">
        <v>234.4896</v>
      </c>
      <c r="R1882" s="105">
        <f t="shared" si="292"/>
        <v>6.7185367289601207E-6</v>
      </c>
      <c r="S1882" s="101">
        <v>0</v>
      </c>
      <c r="T1882" s="67">
        <f t="shared" si="298"/>
        <v>0</v>
      </c>
      <c r="U1882" s="66">
        <v>0</v>
      </c>
      <c r="V1882" s="73">
        <f t="shared" si="299"/>
        <v>0</v>
      </c>
      <c r="W1882" s="98">
        <v>0</v>
      </c>
      <c r="X1882" s="67">
        <f t="shared" si="293"/>
        <v>0</v>
      </c>
      <c r="Y1882" s="66">
        <v>0</v>
      </c>
      <c r="Z1882" s="105">
        <f t="shared" si="294"/>
        <v>0</v>
      </c>
      <c r="AA1882" s="101">
        <v>0</v>
      </c>
      <c r="AB1882" s="67">
        <f t="shared" si="295"/>
        <v>0</v>
      </c>
      <c r="AC1882" s="66">
        <v>0</v>
      </c>
      <c r="AD1882" s="73">
        <f t="shared" si="296"/>
        <v>0</v>
      </c>
    </row>
    <row r="1883" spans="1:30" x14ac:dyDescent="0.25">
      <c r="A1883" s="165"/>
      <c r="B1883" s="72" t="s">
        <v>11135</v>
      </c>
      <c r="C1883" s="64" t="s">
        <v>11136</v>
      </c>
      <c r="D1883" s="64" t="s">
        <v>7</v>
      </c>
      <c r="E1883" s="64" t="s">
        <v>11137</v>
      </c>
      <c r="F1883" s="64" t="s">
        <v>1515</v>
      </c>
      <c r="G1883" s="64" t="s">
        <v>1515</v>
      </c>
      <c r="H1883" s="65">
        <v>38722</v>
      </c>
      <c r="I1883" s="65">
        <v>41887</v>
      </c>
      <c r="J1883" s="93" t="s">
        <v>1</v>
      </c>
      <c r="K1883" s="101">
        <v>575</v>
      </c>
      <c r="L1883" s="67">
        <f t="shared" si="290"/>
        <v>1.9545663680961847E-7</v>
      </c>
      <c r="M1883" s="66">
        <v>233.64083500000001</v>
      </c>
      <c r="N1883" s="73">
        <f t="shared" si="291"/>
        <v>4.5274183984667754E-6</v>
      </c>
      <c r="O1883" s="98">
        <v>575</v>
      </c>
      <c r="P1883" s="67">
        <f t="shared" si="297"/>
        <v>2.1175527723265145E-7</v>
      </c>
      <c r="Q1883" s="66">
        <v>229.32083499999999</v>
      </c>
      <c r="R1883" s="105">
        <f t="shared" si="292"/>
        <v>6.5704425810923105E-6</v>
      </c>
      <c r="S1883" s="101">
        <v>0</v>
      </c>
      <c r="T1883" s="67">
        <f t="shared" si="298"/>
        <v>0</v>
      </c>
      <c r="U1883" s="66">
        <v>0</v>
      </c>
      <c r="V1883" s="73">
        <f t="shared" si="299"/>
        <v>0</v>
      </c>
      <c r="W1883" s="98">
        <v>0</v>
      </c>
      <c r="X1883" s="67">
        <f t="shared" si="293"/>
        <v>0</v>
      </c>
      <c r="Y1883" s="66">
        <v>0</v>
      </c>
      <c r="Z1883" s="105">
        <f t="shared" si="294"/>
        <v>0</v>
      </c>
      <c r="AA1883" s="101">
        <v>0</v>
      </c>
      <c r="AB1883" s="67">
        <f t="shared" si="295"/>
        <v>0</v>
      </c>
      <c r="AC1883" s="66">
        <v>0</v>
      </c>
      <c r="AD1883" s="73">
        <f t="shared" si="296"/>
        <v>0</v>
      </c>
    </row>
    <row r="1884" spans="1:30" x14ac:dyDescent="0.25">
      <c r="A1884" s="165"/>
      <c r="B1884" s="72" t="s">
        <v>13826</v>
      </c>
      <c r="C1884" s="64" t="s">
        <v>13827</v>
      </c>
      <c r="D1884" s="64" t="s">
        <v>4</v>
      </c>
      <c r="E1884" s="64" t="s">
        <v>13359</v>
      </c>
      <c r="F1884" s="64" t="s">
        <v>1562</v>
      </c>
      <c r="G1884" s="64" t="s">
        <v>1167</v>
      </c>
      <c r="H1884" s="65">
        <v>41453</v>
      </c>
      <c r="I1884" s="65">
        <v>41996</v>
      </c>
      <c r="J1884" s="93" t="s">
        <v>1</v>
      </c>
      <c r="K1884" s="101">
        <v>10564</v>
      </c>
      <c r="L1884" s="67">
        <f t="shared" si="290"/>
        <v>3.5909633239248863E-6</v>
      </c>
      <c r="M1884" s="66">
        <v>232.4331</v>
      </c>
      <c r="N1884" s="73">
        <f t="shared" si="291"/>
        <v>4.5040152906176172E-6</v>
      </c>
      <c r="O1884" s="98">
        <v>8350</v>
      </c>
      <c r="P1884" s="67">
        <f t="shared" si="297"/>
        <v>3.0750548954654602E-6</v>
      </c>
      <c r="Q1884" s="66">
        <v>95.637900000000101</v>
      </c>
      <c r="R1884" s="105">
        <f t="shared" si="292"/>
        <v>2.7401929289427585E-6</v>
      </c>
      <c r="S1884" s="101">
        <v>6700</v>
      </c>
      <c r="T1884" s="67">
        <f t="shared" si="298"/>
        <v>2.9348757319788582E-6</v>
      </c>
      <c r="U1884" s="66">
        <v>44.655675000000002</v>
      </c>
      <c r="V1884" s="73">
        <f t="shared" si="299"/>
        <v>2.3846419946463409E-6</v>
      </c>
      <c r="W1884" s="98">
        <v>5000</v>
      </c>
      <c r="X1884" s="67">
        <f t="shared" si="293"/>
        <v>2.8407935968313243E-6</v>
      </c>
      <c r="Y1884" s="66">
        <v>23.005199999999999</v>
      </c>
      <c r="Z1884" s="105">
        <f t="shared" si="294"/>
        <v>2.9740744603637665E-6</v>
      </c>
      <c r="AA1884" s="101">
        <v>1700</v>
      </c>
      <c r="AB1884" s="67">
        <f t="shared" si="295"/>
        <v>3.2516035077082157E-6</v>
      </c>
      <c r="AC1884" s="66">
        <v>21.650475</v>
      </c>
      <c r="AD1884" s="73">
        <f t="shared" si="296"/>
        <v>1.9698156076990996E-6</v>
      </c>
    </row>
    <row r="1885" spans="1:30" x14ac:dyDescent="0.25">
      <c r="A1885" s="165"/>
      <c r="B1885" s="72" t="s">
        <v>2165</v>
      </c>
      <c r="C1885" s="64" t="s">
        <v>2166</v>
      </c>
      <c r="D1885" s="64" t="s">
        <v>7</v>
      </c>
      <c r="E1885" s="64" t="s">
        <v>2167</v>
      </c>
      <c r="F1885" s="64" t="s">
        <v>2168</v>
      </c>
      <c r="G1885" s="64" t="s">
        <v>1167</v>
      </c>
      <c r="H1885" s="65">
        <v>38722</v>
      </c>
      <c r="I1885" s="65">
        <v>40711</v>
      </c>
      <c r="J1885" s="93" t="s">
        <v>1</v>
      </c>
      <c r="K1885" s="101">
        <v>35000</v>
      </c>
      <c r="L1885" s="67">
        <f t="shared" si="290"/>
        <v>1.1897360501455038E-5</v>
      </c>
      <c r="M1885" s="66">
        <v>232.06049999999999</v>
      </c>
      <c r="N1885" s="73">
        <f t="shared" si="291"/>
        <v>4.4967951653545451E-6</v>
      </c>
      <c r="O1885" s="98">
        <v>35000</v>
      </c>
      <c r="P1885" s="67">
        <f t="shared" si="297"/>
        <v>1.2889451657639653E-5</v>
      </c>
      <c r="Q1885" s="66">
        <v>232.06049999999999</v>
      </c>
      <c r="R1885" s="105">
        <f t="shared" si="292"/>
        <v>6.6489387699533368E-6</v>
      </c>
      <c r="S1885" s="101">
        <v>0</v>
      </c>
      <c r="T1885" s="67">
        <f t="shared" si="298"/>
        <v>0</v>
      </c>
      <c r="U1885" s="66">
        <v>0</v>
      </c>
      <c r="V1885" s="73">
        <f t="shared" si="299"/>
        <v>0</v>
      </c>
      <c r="W1885" s="98">
        <v>0</v>
      </c>
      <c r="X1885" s="67">
        <f t="shared" si="293"/>
        <v>0</v>
      </c>
      <c r="Y1885" s="66">
        <v>0</v>
      </c>
      <c r="Z1885" s="105">
        <f t="shared" si="294"/>
        <v>0</v>
      </c>
      <c r="AA1885" s="101">
        <v>0</v>
      </c>
      <c r="AB1885" s="67">
        <f t="shared" si="295"/>
        <v>0</v>
      </c>
      <c r="AC1885" s="66">
        <v>0</v>
      </c>
      <c r="AD1885" s="73">
        <f t="shared" si="296"/>
        <v>0</v>
      </c>
    </row>
    <row r="1886" spans="1:30" x14ac:dyDescent="0.25">
      <c r="A1886" s="165"/>
      <c r="B1886" s="72" t="s">
        <v>9865</v>
      </c>
      <c r="C1886" s="64" t="s">
        <v>9866</v>
      </c>
      <c r="D1886" s="64" t="s">
        <v>7</v>
      </c>
      <c r="E1886" s="64" t="s">
        <v>9867</v>
      </c>
      <c r="F1886" s="64" t="s">
        <v>1215</v>
      </c>
      <c r="G1886" s="64" t="s">
        <v>1216</v>
      </c>
      <c r="H1886" s="65">
        <v>38721</v>
      </c>
      <c r="I1886" s="65">
        <v>41976</v>
      </c>
      <c r="J1886" s="93" t="s">
        <v>1</v>
      </c>
      <c r="K1886" s="101">
        <v>380</v>
      </c>
      <c r="L1886" s="67">
        <f t="shared" si="290"/>
        <v>1.2917134258722611E-7</v>
      </c>
      <c r="M1886" s="66">
        <v>230.77918106800001</v>
      </c>
      <c r="N1886" s="73">
        <f t="shared" si="291"/>
        <v>4.4719661712831944E-6</v>
      </c>
      <c r="O1886" s="98">
        <v>380</v>
      </c>
      <c r="P1886" s="67">
        <f t="shared" si="297"/>
        <v>1.3994261799723053E-7</v>
      </c>
      <c r="Q1886" s="66">
        <v>214.01419481799999</v>
      </c>
      <c r="R1886" s="105">
        <f t="shared" si="292"/>
        <v>6.1318805968518848E-6</v>
      </c>
      <c r="S1886" s="101">
        <v>200</v>
      </c>
      <c r="T1886" s="67">
        <f t="shared" si="298"/>
        <v>8.7608230805339047E-8</v>
      </c>
      <c r="U1886" s="66">
        <v>12.923202818</v>
      </c>
      <c r="V1886" s="73">
        <f t="shared" si="299"/>
        <v>6.9010740841191482E-7</v>
      </c>
      <c r="W1886" s="98">
        <v>200</v>
      </c>
      <c r="X1886" s="67">
        <f t="shared" si="293"/>
        <v>1.1363174387325299E-7</v>
      </c>
      <c r="Y1886" s="66">
        <v>12.923202818</v>
      </c>
      <c r="Z1886" s="105">
        <f t="shared" si="294"/>
        <v>1.6706904285602758E-6</v>
      </c>
      <c r="AA1886" s="101">
        <v>0</v>
      </c>
      <c r="AB1886" s="67">
        <f t="shared" si="295"/>
        <v>0</v>
      </c>
      <c r="AC1886" s="66">
        <v>0</v>
      </c>
      <c r="AD1886" s="73">
        <f t="shared" si="296"/>
        <v>0</v>
      </c>
    </row>
    <row r="1887" spans="1:30" x14ac:dyDescent="0.25">
      <c r="A1887" s="165"/>
      <c r="B1887" s="72" t="s">
        <v>11513</v>
      </c>
      <c r="C1887" s="64" t="s">
        <v>11514</v>
      </c>
      <c r="D1887" s="64" t="s">
        <v>7</v>
      </c>
      <c r="E1887" s="64" t="s">
        <v>11515</v>
      </c>
      <c r="F1887" s="64" t="s">
        <v>2040</v>
      </c>
      <c r="G1887" s="64" t="s">
        <v>1167</v>
      </c>
      <c r="H1887" s="65">
        <v>38729</v>
      </c>
      <c r="I1887" s="65">
        <v>41984</v>
      </c>
      <c r="J1887" s="93" t="s">
        <v>1</v>
      </c>
      <c r="K1887" s="101">
        <v>49630</v>
      </c>
      <c r="L1887" s="67">
        <f t="shared" si="290"/>
        <v>1.6870457191063243E-5</v>
      </c>
      <c r="M1887" s="66">
        <v>230.663805</v>
      </c>
      <c r="N1887" s="73">
        <f t="shared" si="291"/>
        <v>4.46973045023295E-6</v>
      </c>
      <c r="O1887" s="98">
        <v>49630</v>
      </c>
      <c r="P1887" s="67">
        <f t="shared" si="297"/>
        <v>1.827724245053303E-5</v>
      </c>
      <c r="Q1887" s="66">
        <v>230.663805</v>
      </c>
      <c r="R1887" s="105">
        <f t="shared" si="292"/>
        <v>6.608921017964955E-6</v>
      </c>
      <c r="S1887" s="101">
        <v>49030</v>
      </c>
      <c r="T1887" s="67">
        <f t="shared" si="298"/>
        <v>2.1477157781928867E-5</v>
      </c>
      <c r="U1887" s="66">
        <v>228.67471499999999</v>
      </c>
      <c r="V1887" s="73">
        <f t="shared" si="299"/>
        <v>1.2211378027603065E-5</v>
      </c>
      <c r="W1887" s="98">
        <v>49030</v>
      </c>
      <c r="X1887" s="67">
        <f t="shared" si="293"/>
        <v>2.785682201052797E-5</v>
      </c>
      <c r="Y1887" s="66">
        <v>228.67471499999999</v>
      </c>
      <c r="Z1887" s="105">
        <f t="shared" si="294"/>
        <v>2.956269146160273E-5</v>
      </c>
      <c r="AA1887" s="101">
        <v>0</v>
      </c>
      <c r="AB1887" s="67">
        <f t="shared" si="295"/>
        <v>0</v>
      </c>
      <c r="AC1887" s="66">
        <v>0</v>
      </c>
      <c r="AD1887" s="73">
        <f t="shared" si="296"/>
        <v>0</v>
      </c>
    </row>
    <row r="1888" spans="1:30" x14ac:dyDescent="0.25">
      <c r="A1888" s="165"/>
      <c r="B1888" s="72" t="s">
        <v>5251</v>
      </c>
      <c r="C1888" s="64" t="s">
        <v>5252</v>
      </c>
      <c r="D1888" s="64" t="s">
        <v>7</v>
      </c>
      <c r="E1888" s="64" t="s">
        <v>5253</v>
      </c>
      <c r="F1888" s="64" t="s">
        <v>1530</v>
      </c>
      <c r="G1888" s="64" t="s">
        <v>1216</v>
      </c>
      <c r="H1888" s="65">
        <v>38827</v>
      </c>
      <c r="I1888" s="65">
        <v>41983</v>
      </c>
      <c r="J1888" s="93" t="s">
        <v>1</v>
      </c>
      <c r="K1888" s="101">
        <v>650</v>
      </c>
      <c r="L1888" s="67">
        <f t="shared" si="290"/>
        <v>2.2095098074130784E-7</v>
      </c>
      <c r="M1888" s="66">
        <v>229.59189749999999</v>
      </c>
      <c r="N1888" s="73">
        <f t="shared" si="291"/>
        <v>4.4489593648319139E-6</v>
      </c>
      <c r="O1888" s="98">
        <v>650</v>
      </c>
      <c r="P1888" s="67">
        <f t="shared" si="297"/>
        <v>2.3937553078473643E-7</v>
      </c>
      <c r="Q1888" s="66">
        <v>160.5</v>
      </c>
      <c r="R1888" s="105">
        <f t="shared" si="292"/>
        <v>4.5986054178867604E-6</v>
      </c>
      <c r="S1888" s="101">
        <v>0</v>
      </c>
      <c r="T1888" s="67">
        <f t="shared" si="298"/>
        <v>0</v>
      </c>
      <c r="U1888" s="66">
        <v>0</v>
      </c>
      <c r="V1888" s="73">
        <f t="shared" si="299"/>
        <v>0</v>
      </c>
      <c r="W1888" s="98">
        <v>0</v>
      </c>
      <c r="X1888" s="67">
        <f t="shared" si="293"/>
        <v>0</v>
      </c>
      <c r="Y1888" s="66">
        <v>0</v>
      </c>
      <c r="Z1888" s="105">
        <f t="shared" si="294"/>
        <v>0</v>
      </c>
      <c r="AA1888" s="101">
        <v>0</v>
      </c>
      <c r="AB1888" s="67">
        <f t="shared" si="295"/>
        <v>0</v>
      </c>
      <c r="AC1888" s="66">
        <v>0</v>
      </c>
      <c r="AD1888" s="73">
        <f t="shared" si="296"/>
        <v>0</v>
      </c>
    </row>
    <row r="1889" spans="1:30" x14ac:dyDescent="0.25">
      <c r="A1889" s="165"/>
      <c r="B1889" s="72" t="s">
        <v>15743</v>
      </c>
      <c r="C1889" s="64" t="s">
        <v>21</v>
      </c>
      <c r="D1889" s="64" t="s">
        <v>2</v>
      </c>
      <c r="E1889" s="64" t="s">
        <v>434</v>
      </c>
      <c r="F1889" s="64" t="s">
        <v>1215</v>
      </c>
      <c r="G1889" s="64" t="s">
        <v>1216</v>
      </c>
      <c r="H1889" s="65">
        <v>41697</v>
      </c>
      <c r="I1889" s="65">
        <v>42004</v>
      </c>
      <c r="J1889" s="93" t="s">
        <v>1</v>
      </c>
      <c r="K1889" s="101">
        <v>23010</v>
      </c>
      <c r="L1889" s="67">
        <f t="shared" si="290"/>
        <v>7.8216647182422973E-6</v>
      </c>
      <c r="M1889" s="66">
        <v>228.276169743</v>
      </c>
      <c r="N1889" s="73">
        <f t="shared" si="291"/>
        <v>4.4234636074039999E-6</v>
      </c>
      <c r="O1889" s="98">
        <v>22450</v>
      </c>
      <c r="P1889" s="67">
        <f t="shared" si="297"/>
        <v>8.2676625632574348E-6</v>
      </c>
      <c r="Q1889" s="66">
        <v>147.309769743</v>
      </c>
      <c r="R1889" s="105">
        <f t="shared" si="292"/>
        <v>4.2206822756872964E-6</v>
      </c>
      <c r="S1889" s="101">
        <v>20820</v>
      </c>
      <c r="T1889" s="67">
        <f t="shared" si="298"/>
        <v>9.1200168268357951E-6</v>
      </c>
      <c r="U1889" s="66">
        <v>135.11111874299999</v>
      </c>
      <c r="V1889" s="73">
        <f t="shared" si="299"/>
        <v>7.2150213315151129E-6</v>
      </c>
      <c r="W1889" s="98">
        <v>16420</v>
      </c>
      <c r="X1889" s="67">
        <f t="shared" si="293"/>
        <v>9.3291661719940692E-6</v>
      </c>
      <c r="Y1889" s="66">
        <v>78.967806243000098</v>
      </c>
      <c r="Z1889" s="105">
        <f t="shared" si="294"/>
        <v>1.0208828253536635E-5</v>
      </c>
      <c r="AA1889" s="101">
        <v>4400</v>
      </c>
      <c r="AB1889" s="67">
        <f t="shared" si="295"/>
        <v>8.415914961127147E-6</v>
      </c>
      <c r="AC1889" s="66">
        <v>56.1433125</v>
      </c>
      <c r="AD1889" s="73">
        <f t="shared" si="296"/>
        <v>5.1080622125116409E-6</v>
      </c>
    </row>
    <row r="1890" spans="1:30" x14ac:dyDescent="0.25">
      <c r="A1890" s="165"/>
      <c r="B1890" s="72" t="s">
        <v>9948</v>
      </c>
      <c r="C1890" s="64" t="s">
        <v>9949</v>
      </c>
      <c r="D1890" s="64" t="s">
        <v>0</v>
      </c>
      <c r="E1890" s="64" t="s">
        <v>9950</v>
      </c>
      <c r="F1890" s="64" t="s">
        <v>1199</v>
      </c>
      <c r="G1890" s="64" t="s">
        <v>1199</v>
      </c>
      <c r="H1890" s="65">
        <v>38726</v>
      </c>
      <c r="I1890" s="65">
        <v>41677</v>
      </c>
      <c r="J1890" s="93" t="s">
        <v>1</v>
      </c>
      <c r="K1890" s="101">
        <v>73400</v>
      </c>
      <c r="L1890" s="67">
        <f t="shared" si="290"/>
        <v>2.4950464594479994E-5</v>
      </c>
      <c r="M1890" s="66">
        <v>227.66093249999901</v>
      </c>
      <c r="N1890" s="73">
        <f t="shared" si="291"/>
        <v>4.4115417341861414E-6</v>
      </c>
      <c r="O1890" s="98">
        <v>73400</v>
      </c>
      <c r="P1890" s="67">
        <f t="shared" si="297"/>
        <v>2.7031021476307158E-5</v>
      </c>
      <c r="Q1890" s="66">
        <v>227.66093249999901</v>
      </c>
      <c r="R1890" s="105">
        <f t="shared" si="292"/>
        <v>6.5228834743654056E-6</v>
      </c>
      <c r="S1890" s="101">
        <v>30800</v>
      </c>
      <c r="T1890" s="67">
        <f t="shared" si="298"/>
        <v>1.3491667544022213E-5</v>
      </c>
      <c r="U1890" s="66">
        <v>93.2316000000001</v>
      </c>
      <c r="V1890" s="73">
        <f t="shared" si="299"/>
        <v>4.9786278807356519E-6</v>
      </c>
      <c r="W1890" s="98">
        <v>30800</v>
      </c>
      <c r="X1890" s="67">
        <f t="shared" si="293"/>
        <v>1.7499288556480959E-5</v>
      </c>
      <c r="Y1890" s="66">
        <v>93.2316000000001</v>
      </c>
      <c r="Z1890" s="105">
        <f t="shared" si="294"/>
        <v>1.2052828076211067E-5</v>
      </c>
      <c r="AA1890" s="101">
        <v>0</v>
      </c>
      <c r="AB1890" s="67">
        <f t="shared" si="295"/>
        <v>0</v>
      </c>
      <c r="AC1890" s="66">
        <v>0</v>
      </c>
      <c r="AD1890" s="73">
        <f t="shared" si="296"/>
        <v>0</v>
      </c>
    </row>
    <row r="1891" spans="1:30" x14ac:dyDescent="0.25">
      <c r="A1891" s="165"/>
      <c r="B1891" s="72" t="s">
        <v>3566</v>
      </c>
      <c r="C1891" s="64" t="s">
        <v>3567</v>
      </c>
      <c r="D1891" s="64" t="s">
        <v>7</v>
      </c>
      <c r="E1891" s="64" t="s">
        <v>3568</v>
      </c>
      <c r="F1891" s="64" t="s">
        <v>493</v>
      </c>
      <c r="G1891" s="64" t="s">
        <v>1167</v>
      </c>
      <c r="H1891" s="65">
        <v>39217</v>
      </c>
      <c r="I1891" s="65">
        <v>41807</v>
      </c>
      <c r="J1891" s="93" t="s">
        <v>1</v>
      </c>
      <c r="K1891" s="101">
        <v>53100</v>
      </c>
      <c r="L1891" s="67">
        <f t="shared" si="290"/>
        <v>1.8049995503636071E-5</v>
      </c>
      <c r="M1891" s="66">
        <v>227.09347199999999</v>
      </c>
      <c r="N1891" s="73">
        <f t="shared" si="291"/>
        <v>4.4005456636229679E-6</v>
      </c>
      <c r="O1891" s="98">
        <v>53100</v>
      </c>
      <c r="P1891" s="67">
        <f t="shared" si="297"/>
        <v>1.9555139514876162E-5</v>
      </c>
      <c r="Q1891" s="66">
        <v>227.09347199999999</v>
      </c>
      <c r="R1891" s="105">
        <f t="shared" si="292"/>
        <v>6.5066247396007189E-6</v>
      </c>
      <c r="S1891" s="101">
        <v>47820</v>
      </c>
      <c r="T1891" s="67">
        <f t="shared" si="298"/>
        <v>2.0947127985556565E-5</v>
      </c>
      <c r="U1891" s="66">
        <v>209.58948000000001</v>
      </c>
      <c r="V1891" s="73">
        <f t="shared" si="299"/>
        <v>1.1192214105913512E-5</v>
      </c>
      <c r="W1891" s="98">
        <v>47820</v>
      </c>
      <c r="X1891" s="67">
        <f t="shared" si="293"/>
        <v>2.7169349960094788E-5</v>
      </c>
      <c r="Y1891" s="66">
        <v>209.58948000000001</v>
      </c>
      <c r="Z1891" s="105">
        <f t="shared" si="294"/>
        <v>2.7095383636261475E-5</v>
      </c>
      <c r="AA1891" s="101">
        <v>0</v>
      </c>
      <c r="AB1891" s="67">
        <f t="shared" si="295"/>
        <v>0</v>
      </c>
      <c r="AC1891" s="66">
        <v>0</v>
      </c>
      <c r="AD1891" s="73">
        <f t="shared" si="296"/>
        <v>0</v>
      </c>
    </row>
    <row r="1892" spans="1:30" x14ac:dyDescent="0.25">
      <c r="A1892" s="165"/>
      <c r="B1892" s="72" t="s">
        <v>3997</v>
      </c>
      <c r="C1892" s="64" t="s">
        <v>3998</v>
      </c>
      <c r="D1892" s="64" t="s">
        <v>7</v>
      </c>
      <c r="E1892" s="64" t="s">
        <v>3999</v>
      </c>
      <c r="F1892" s="64" t="s">
        <v>1215</v>
      </c>
      <c r="G1892" s="64" t="s">
        <v>1216</v>
      </c>
      <c r="H1892" s="65">
        <v>38730</v>
      </c>
      <c r="I1892" s="65">
        <v>40672</v>
      </c>
      <c r="J1892" s="93" t="s">
        <v>1</v>
      </c>
      <c r="K1892" s="101">
        <v>37500</v>
      </c>
      <c r="L1892" s="67">
        <f t="shared" si="290"/>
        <v>1.2747171965844683E-5</v>
      </c>
      <c r="M1892" s="66">
        <v>226.4196</v>
      </c>
      <c r="N1892" s="73">
        <f t="shared" si="291"/>
        <v>4.3874875845803571E-6</v>
      </c>
      <c r="O1892" s="98">
        <v>37500</v>
      </c>
      <c r="P1892" s="67">
        <f t="shared" si="297"/>
        <v>1.3810126776042485E-5</v>
      </c>
      <c r="Q1892" s="66">
        <v>226.4196</v>
      </c>
      <c r="R1892" s="105">
        <f t="shared" si="292"/>
        <v>6.4873171294439455E-6</v>
      </c>
      <c r="S1892" s="101">
        <v>37500</v>
      </c>
      <c r="T1892" s="67">
        <f t="shared" si="298"/>
        <v>1.6426543276001072E-5</v>
      </c>
      <c r="U1892" s="66">
        <v>226.4196</v>
      </c>
      <c r="V1892" s="73">
        <f t="shared" si="299"/>
        <v>1.2090953424643713E-5</v>
      </c>
      <c r="W1892" s="98">
        <v>37500</v>
      </c>
      <c r="X1892" s="67">
        <f t="shared" si="293"/>
        <v>2.1305951976234933E-5</v>
      </c>
      <c r="Y1892" s="66">
        <v>226.4196</v>
      </c>
      <c r="Z1892" s="105">
        <f t="shared" si="294"/>
        <v>2.9271153899369704E-5</v>
      </c>
      <c r="AA1892" s="101">
        <v>0</v>
      </c>
      <c r="AB1892" s="67">
        <f t="shared" si="295"/>
        <v>0</v>
      </c>
      <c r="AC1892" s="66">
        <v>0</v>
      </c>
      <c r="AD1892" s="73">
        <f t="shared" si="296"/>
        <v>0</v>
      </c>
    </row>
    <row r="1893" spans="1:30" x14ac:dyDescent="0.25">
      <c r="A1893" s="165"/>
      <c r="B1893" s="72" t="s">
        <v>12576</v>
      </c>
      <c r="C1893" s="64" t="s">
        <v>12577</v>
      </c>
      <c r="D1893" s="64" t="s">
        <v>7</v>
      </c>
      <c r="E1893" s="64" t="s">
        <v>12578</v>
      </c>
      <c r="F1893" s="64" t="s">
        <v>1215</v>
      </c>
      <c r="G1893" s="64" t="s">
        <v>1216</v>
      </c>
      <c r="H1893" s="65">
        <v>38740</v>
      </c>
      <c r="I1893" s="65">
        <v>41990</v>
      </c>
      <c r="J1893" s="93" t="s">
        <v>1</v>
      </c>
      <c r="K1893" s="101">
        <v>130</v>
      </c>
      <c r="L1893" s="67">
        <f t="shared" si="290"/>
        <v>4.4190196148261567E-8</v>
      </c>
      <c r="M1893" s="66">
        <v>226.18258524999999</v>
      </c>
      <c r="N1893" s="73">
        <f t="shared" si="291"/>
        <v>4.382894787521324E-6</v>
      </c>
      <c r="O1893" s="98">
        <v>130</v>
      </c>
      <c r="P1893" s="67">
        <f t="shared" si="297"/>
        <v>4.7875106156947282E-8</v>
      </c>
      <c r="Q1893" s="66">
        <v>176.47530399999999</v>
      </c>
      <c r="R1893" s="105">
        <f t="shared" si="292"/>
        <v>5.056325788770175E-6</v>
      </c>
      <c r="S1893" s="101">
        <v>0</v>
      </c>
      <c r="T1893" s="67">
        <f t="shared" si="298"/>
        <v>0</v>
      </c>
      <c r="U1893" s="66">
        <v>0</v>
      </c>
      <c r="V1893" s="73">
        <f t="shared" si="299"/>
        <v>0</v>
      </c>
      <c r="W1893" s="98">
        <v>0</v>
      </c>
      <c r="X1893" s="67">
        <f t="shared" si="293"/>
        <v>0</v>
      </c>
      <c r="Y1893" s="66">
        <v>0</v>
      </c>
      <c r="Z1893" s="105">
        <f t="shared" si="294"/>
        <v>0</v>
      </c>
      <c r="AA1893" s="101">
        <v>0</v>
      </c>
      <c r="AB1893" s="67">
        <f t="shared" si="295"/>
        <v>0</v>
      </c>
      <c r="AC1893" s="66">
        <v>0</v>
      </c>
      <c r="AD1893" s="73">
        <f t="shared" si="296"/>
        <v>0</v>
      </c>
    </row>
    <row r="1894" spans="1:30" x14ac:dyDescent="0.25">
      <c r="A1894" s="165"/>
      <c r="B1894" s="72" t="s">
        <v>11308</v>
      </c>
      <c r="C1894" s="64" t="s">
        <v>11309</v>
      </c>
      <c r="D1894" s="64" t="s">
        <v>0</v>
      </c>
      <c r="E1894" s="64" t="s">
        <v>11310</v>
      </c>
      <c r="F1894" s="64" t="s">
        <v>1647</v>
      </c>
      <c r="G1894" s="64" t="s">
        <v>1227</v>
      </c>
      <c r="H1894" s="65">
        <v>38722</v>
      </c>
      <c r="I1894" s="65">
        <v>39477</v>
      </c>
      <c r="J1894" s="93" t="s">
        <v>1</v>
      </c>
      <c r="K1894" s="101">
        <v>19290</v>
      </c>
      <c r="L1894" s="67">
        <f t="shared" si="290"/>
        <v>6.557145259230505E-6</v>
      </c>
      <c r="M1894" s="66">
        <v>225.8823658</v>
      </c>
      <c r="N1894" s="73">
        <f t="shared" si="291"/>
        <v>4.3770772297236578E-6</v>
      </c>
      <c r="O1894" s="98">
        <v>19290</v>
      </c>
      <c r="P1894" s="67">
        <f t="shared" si="297"/>
        <v>7.1039292135962551E-6</v>
      </c>
      <c r="Q1894" s="66">
        <v>225.8823658</v>
      </c>
      <c r="R1894" s="105">
        <f t="shared" si="292"/>
        <v>6.471924430984169E-6</v>
      </c>
      <c r="S1894" s="101">
        <v>18240</v>
      </c>
      <c r="T1894" s="67">
        <f t="shared" si="298"/>
        <v>7.9898706494469209E-6</v>
      </c>
      <c r="U1894" s="66">
        <v>188.3962908</v>
      </c>
      <c r="V1894" s="73">
        <f t="shared" si="299"/>
        <v>1.0060484063386885E-5</v>
      </c>
      <c r="W1894" s="98">
        <v>11900</v>
      </c>
      <c r="X1894" s="67">
        <f t="shared" si="293"/>
        <v>6.7610887604585526E-6</v>
      </c>
      <c r="Y1894" s="66">
        <v>55.710118799999996</v>
      </c>
      <c r="Z1894" s="105">
        <f t="shared" si="294"/>
        <v>7.2021126313577509E-6</v>
      </c>
      <c r="AA1894" s="101">
        <v>6340</v>
      </c>
      <c r="AB1894" s="67">
        <f t="shared" si="295"/>
        <v>1.2126568375805934E-5</v>
      </c>
      <c r="AC1894" s="66">
        <v>132.686172</v>
      </c>
      <c r="AD1894" s="73">
        <f t="shared" si="296"/>
        <v>1.2072127402814363E-5</v>
      </c>
    </row>
    <row r="1895" spans="1:30" x14ac:dyDescent="0.25">
      <c r="A1895" s="165"/>
      <c r="B1895" s="72" t="s">
        <v>10666</v>
      </c>
      <c r="C1895" s="64" t="s">
        <v>10667</v>
      </c>
      <c r="D1895" s="64" t="s">
        <v>7</v>
      </c>
      <c r="E1895" s="64" t="s">
        <v>10668</v>
      </c>
      <c r="F1895" s="64" t="s">
        <v>493</v>
      </c>
      <c r="G1895" s="64" t="s">
        <v>1167</v>
      </c>
      <c r="H1895" s="65">
        <v>38723</v>
      </c>
      <c r="I1895" s="65">
        <v>39084</v>
      </c>
      <c r="J1895" s="93" t="s">
        <v>1</v>
      </c>
      <c r="K1895" s="101">
        <v>45600</v>
      </c>
      <c r="L1895" s="67">
        <f t="shared" si="290"/>
        <v>1.5500561110467135E-5</v>
      </c>
      <c r="M1895" s="66">
        <v>224.81936999999999</v>
      </c>
      <c r="N1895" s="73">
        <f t="shared" si="291"/>
        <v>4.3564788324340188E-6</v>
      </c>
      <c r="O1895" s="98">
        <v>45600</v>
      </c>
      <c r="P1895" s="67">
        <f t="shared" si="297"/>
        <v>1.6793114159667664E-5</v>
      </c>
      <c r="Q1895" s="66">
        <v>224.81936999999999</v>
      </c>
      <c r="R1895" s="105">
        <f t="shared" si="292"/>
        <v>6.4414677440989919E-6</v>
      </c>
      <c r="S1895" s="101">
        <v>43800</v>
      </c>
      <c r="T1895" s="67">
        <f t="shared" si="298"/>
        <v>1.9186202546369253E-5</v>
      </c>
      <c r="U1895" s="66">
        <v>218.85210000000001</v>
      </c>
      <c r="V1895" s="73">
        <f t="shared" si="299"/>
        <v>1.1686844018739847E-5</v>
      </c>
      <c r="W1895" s="98">
        <v>43800</v>
      </c>
      <c r="X1895" s="67">
        <f t="shared" si="293"/>
        <v>2.4885351908242404E-5</v>
      </c>
      <c r="Y1895" s="66">
        <v>218.85210000000001</v>
      </c>
      <c r="Z1895" s="105">
        <f t="shared" si="294"/>
        <v>2.8292839932144781E-5</v>
      </c>
      <c r="AA1895" s="101">
        <v>0</v>
      </c>
      <c r="AB1895" s="67">
        <f t="shared" si="295"/>
        <v>0</v>
      </c>
      <c r="AC1895" s="66">
        <v>0</v>
      </c>
      <c r="AD1895" s="73">
        <f t="shared" si="296"/>
        <v>0</v>
      </c>
    </row>
    <row r="1896" spans="1:30" x14ac:dyDescent="0.25">
      <c r="A1896" s="165"/>
      <c r="B1896" s="72" t="s">
        <v>7938</v>
      </c>
      <c r="C1896" s="64" t="s">
        <v>7939</v>
      </c>
      <c r="D1896" s="64" t="s">
        <v>7</v>
      </c>
      <c r="E1896" s="64" t="s">
        <v>7940</v>
      </c>
      <c r="F1896" s="64" t="s">
        <v>1216</v>
      </c>
      <c r="G1896" s="64" t="s">
        <v>1216</v>
      </c>
      <c r="H1896" s="65">
        <v>38721</v>
      </c>
      <c r="I1896" s="65">
        <v>41505</v>
      </c>
      <c r="J1896" s="93" t="s">
        <v>1</v>
      </c>
      <c r="K1896" s="101">
        <v>66760</v>
      </c>
      <c r="L1896" s="67">
        <f t="shared" si="290"/>
        <v>2.2693365345061093E-5</v>
      </c>
      <c r="M1896" s="66">
        <v>223.53639000000001</v>
      </c>
      <c r="N1896" s="73">
        <f t="shared" si="291"/>
        <v>4.3316176507109491E-6</v>
      </c>
      <c r="O1896" s="98">
        <v>66760</v>
      </c>
      <c r="P1896" s="67">
        <f t="shared" si="297"/>
        <v>2.4585708361829235E-5</v>
      </c>
      <c r="Q1896" s="66">
        <v>223.53639000000001</v>
      </c>
      <c r="R1896" s="105">
        <f t="shared" si="292"/>
        <v>6.4047081255379934E-6</v>
      </c>
      <c r="S1896" s="101">
        <v>64160</v>
      </c>
      <c r="T1896" s="67">
        <f t="shared" si="298"/>
        <v>2.8104720442352765E-5</v>
      </c>
      <c r="U1896" s="66">
        <v>214.917</v>
      </c>
      <c r="V1896" s="73">
        <f t="shared" si="299"/>
        <v>1.1476707127669834E-5</v>
      </c>
      <c r="W1896" s="98">
        <v>64160</v>
      </c>
      <c r="X1896" s="67">
        <f t="shared" si="293"/>
        <v>3.6453063434539554E-5</v>
      </c>
      <c r="Y1896" s="66">
        <v>214.917</v>
      </c>
      <c r="Z1896" s="105">
        <f t="shared" si="294"/>
        <v>2.778411666918782E-5</v>
      </c>
      <c r="AA1896" s="101">
        <v>0</v>
      </c>
      <c r="AB1896" s="67">
        <f t="shared" si="295"/>
        <v>0</v>
      </c>
      <c r="AC1896" s="66">
        <v>0</v>
      </c>
      <c r="AD1896" s="73">
        <f t="shared" si="296"/>
        <v>0</v>
      </c>
    </row>
    <row r="1897" spans="1:30" x14ac:dyDescent="0.25">
      <c r="A1897" s="165"/>
      <c r="B1897" s="72" t="s">
        <v>12050</v>
      </c>
      <c r="C1897" s="64" t="s">
        <v>12051</v>
      </c>
      <c r="D1897" s="64" t="s">
        <v>4</v>
      </c>
      <c r="E1897" s="64" t="s">
        <v>1711</v>
      </c>
      <c r="F1897" s="64" t="s">
        <v>1199</v>
      </c>
      <c r="G1897" s="64" t="s">
        <v>1199</v>
      </c>
      <c r="H1897" s="65">
        <v>38730</v>
      </c>
      <c r="I1897" s="65">
        <v>41975</v>
      </c>
      <c r="J1897" s="93" t="s">
        <v>1</v>
      </c>
      <c r="K1897" s="101">
        <v>4550</v>
      </c>
      <c r="L1897" s="67">
        <f t="shared" si="290"/>
        <v>1.5466568651891548E-6</v>
      </c>
      <c r="M1897" s="66">
        <v>222.55329352000001</v>
      </c>
      <c r="N1897" s="73">
        <f t="shared" si="291"/>
        <v>4.3125675172399744E-6</v>
      </c>
      <c r="O1897" s="98">
        <v>4550</v>
      </c>
      <c r="P1897" s="67">
        <f t="shared" si="297"/>
        <v>1.675628715493155E-6</v>
      </c>
      <c r="Q1897" s="66">
        <v>222.55329352000001</v>
      </c>
      <c r="R1897" s="105">
        <f t="shared" si="292"/>
        <v>6.3765406937670688E-6</v>
      </c>
      <c r="S1897" s="101">
        <v>4400</v>
      </c>
      <c r="T1897" s="67">
        <f t="shared" si="298"/>
        <v>1.9273810777174592E-6</v>
      </c>
      <c r="U1897" s="66">
        <v>23.685415519999999</v>
      </c>
      <c r="V1897" s="73">
        <f t="shared" si="299"/>
        <v>1.2648165436899163E-6</v>
      </c>
      <c r="W1897" s="98">
        <v>1700</v>
      </c>
      <c r="X1897" s="67">
        <f t="shared" si="293"/>
        <v>9.6586982292265027E-7</v>
      </c>
      <c r="Y1897" s="66">
        <v>5.5312905199999998</v>
      </c>
      <c r="Z1897" s="105">
        <f t="shared" si="294"/>
        <v>7.1507615097387627E-7</v>
      </c>
      <c r="AA1897" s="101">
        <v>2700</v>
      </c>
      <c r="AB1897" s="67">
        <f t="shared" si="295"/>
        <v>5.1643114534189313E-6</v>
      </c>
      <c r="AC1897" s="66">
        <v>18.154125000000001</v>
      </c>
      <c r="AD1897" s="73">
        <f t="shared" si="296"/>
        <v>1.6517087393750216E-6</v>
      </c>
    </row>
    <row r="1898" spans="1:30" x14ac:dyDescent="0.25">
      <c r="A1898" s="165"/>
      <c r="B1898" s="72" t="s">
        <v>3110</v>
      </c>
      <c r="C1898" s="64" t="s">
        <v>3111</v>
      </c>
      <c r="D1898" s="64" t="s">
        <v>7</v>
      </c>
      <c r="E1898" s="64" t="s">
        <v>3112</v>
      </c>
      <c r="F1898" s="64" t="s">
        <v>1074</v>
      </c>
      <c r="G1898" s="64" t="s">
        <v>1416</v>
      </c>
      <c r="H1898" s="65">
        <v>38735</v>
      </c>
      <c r="I1898" s="65">
        <v>41990</v>
      </c>
      <c r="J1898" s="93" t="s">
        <v>1</v>
      </c>
      <c r="K1898" s="101">
        <v>1405</v>
      </c>
      <c r="L1898" s="67">
        <f t="shared" si="290"/>
        <v>4.7759404298698076E-7</v>
      </c>
      <c r="M1898" s="66">
        <v>221.44073740799999</v>
      </c>
      <c r="N1898" s="73">
        <f t="shared" si="291"/>
        <v>4.2910087558582339E-6</v>
      </c>
      <c r="O1898" s="98">
        <v>1205</v>
      </c>
      <c r="P1898" s="67">
        <f t="shared" si="297"/>
        <v>4.4376540707016522E-7</v>
      </c>
      <c r="Q1898" s="66">
        <v>208.31500490799999</v>
      </c>
      <c r="R1898" s="105">
        <f t="shared" si="292"/>
        <v>5.9685888485796629E-6</v>
      </c>
      <c r="S1898" s="101">
        <v>800</v>
      </c>
      <c r="T1898" s="67">
        <f t="shared" si="298"/>
        <v>3.5043292322135619E-7</v>
      </c>
      <c r="U1898" s="66">
        <v>13.307118316</v>
      </c>
      <c r="V1898" s="73">
        <f t="shared" si="299"/>
        <v>7.1060874489213521E-7</v>
      </c>
      <c r="W1898" s="98">
        <v>800</v>
      </c>
      <c r="X1898" s="67">
        <f t="shared" si="293"/>
        <v>4.5452697549301195E-7</v>
      </c>
      <c r="Y1898" s="66">
        <v>13.307118316</v>
      </c>
      <c r="Z1898" s="105">
        <f t="shared" si="294"/>
        <v>1.7203223934003832E-6</v>
      </c>
      <c r="AA1898" s="101">
        <v>0</v>
      </c>
      <c r="AB1898" s="67">
        <f t="shared" si="295"/>
        <v>0</v>
      </c>
      <c r="AC1898" s="66">
        <v>0</v>
      </c>
      <c r="AD1898" s="73">
        <f t="shared" si="296"/>
        <v>0</v>
      </c>
    </row>
    <row r="1899" spans="1:30" x14ac:dyDescent="0.25">
      <c r="A1899" s="165"/>
      <c r="B1899" s="72" t="s">
        <v>13318</v>
      </c>
      <c r="C1899" s="64" t="s">
        <v>6483</v>
      </c>
      <c r="D1899" s="64" t="s">
        <v>4</v>
      </c>
      <c r="E1899" s="64" t="s">
        <v>3150</v>
      </c>
      <c r="F1899" s="64" t="s">
        <v>1530</v>
      </c>
      <c r="G1899" s="64" t="s">
        <v>1216</v>
      </c>
      <c r="H1899" s="65">
        <v>39710</v>
      </c>
      <c r="I1899" s="65">
        <v>41990</v>
      </c>
      <c r="J1899" s="93" t="s">
        <v>1</v>
      </c>
      <c r="K1899" s="101">
        <v>3300</v>
      </c>
      <c r="L1899" s="67">
        <f t="shared" si="290"/>
        <v>1.1217511329943322E-6</v>
      </c>
      <c r="M1899" s="66">
        <v>219.427838267</v>
      </c>
      <c r="N1899" s="73">
        <f t="shared" si="291"/>
        <v>4.2520034312743645E-6</v>
      </c>
      <c r="O1899" s="98">
        <v>3300</v>
      </c>
      <c r="P1899" s="67">
        <f t="shared" si="297"/>
        <v>1.2152911562917388E-6</v>
      </c>
      <c r="Q1899" s="66">
        <v>219.427838267</v>
      </c>
      <c r="R1899" s="105">
        <f t="shared" si="292"/>
        <v>6.2869909401234024E-6</v>
      </c>
      <c r="S1899" s="101">
        <v>3300</v>
      </c>
      <c r="T1899" s="67">
        <f t="shared" si="298"/>
        <v>1.4455358082880942E-6</v>
      </c>
      <c r="U1899" s="66">
        <v>15.240805517</v>
      </c>
      <c r="V1899" s="73">
        <f t="shared" si="299"/>
        <v>8.138688950077641E-7</v>
      </c>
      <c r="W1899" s="98">
        <v>2100</v>
      </c>
      <c r="X1899" s="67">
        <f t="shared" si="293"/>
        <v>1.1931333106691562E-6</v>
      </c>
      <c r="Y1899" s="66">
        <v>6.4999305170000001</v>
      </c>
      <c r="Z1899" s="105">
        <f t="shared" si="294"/>
        <v>8.4030033839083136E-7</v>
      </c>
      <c r="AA1899" s="101">
        <v>1200</v>
      </c>
      <c r="AB1899" s="67">
        <f t="shared" si="295"/>
        <v>2.2952495348528584E-6</v>
      </c>
      <c r="AC1899" s="66">
        <v>8.7408750000000008</v>
      </c>
      <c r="AD1899" s="73">
        <f t="shared" si="296"/>
        <v>7.9526717081019565E-7</v>
      </c>
    </row>
    <row r="1900" spans="1:30" x14ac:dyDescent="0.25">
      <c r="A1900" s="165"/>
      <c r="B1900" s="72" t="s">
        <v>12703</v>
      </c>
      <c r="C1900" s="64" t="s">
        <v>12704</v>
      </c>
      <c r="D1900" s="64" t="s">
        <v>0</v>
      </c>
      <c r="E1900" s="64" t="s">
        <v>12705</v>
      </c>
      <c r="F1900" s="64" t="s">
        <v>1380</v>
      </c>
      <c r="G1900" s="64" t="s">
        <v>1216</v>
      </c>
      <c r="H1900" s="65">
        <v>38722</v>
      </c>
      <c r="I1900" s="65">
        <v>41424</v>
      </c>
      <c r="J1900" s="93" t="s">
        <v>1</v>
      </c>
      <c r="K1900" s="101">
        <v>62400</v>
      </c>
      <c r="L1900" s="67">
        <f t="shared" si="290"/>
        <v>2.1211294151165554E-5</v>
      </c>
      <c r="M1900" s="66">
        <v>218.15235841000001</v>
      </c>
      <c r="N1900" s="73">
        <f t="shared" si="291"/>
        <v>4.227287584956423E-6</v>
      </c>
      <c r="O1900" s="98">
        <v>62400</v>
      </c>
      <c r="P1900" s="67">
        <f t="shared" si="297"/>
        <v>2.2980050955334695E-5</v>
      </c>
      <c r="Q1900" s="66">
        <v>218.15235841000001</v>
      </c>
      <c r="R1900" s="105">
        <f t="shared" si="292"/>
        <v>6.2504462137632429E-6</v>
      </c>
      <c r="S1900" s="101">
        <v>41700</v>
      </c>
      <c r="T1900" s="67">
        <f t="shared" si="298"/>
        <v>1.826631612291319E-5</v>
      </c>
      <c r="U1900" s="66">
        <v>148.86572340999999</v>
      </c>
      <c r="V1900" s="73">
        <f t="shared" si="299"/>
        <v>7.9495261376497574E-6</v>
      </c>
      <c r="W1900" s="98">
        <v>41700</v>
      </c>
      <c r="X1900" s="67">
        <f t="shared" si="293"/>
        <v>2.3692218597573246E-5</v>
      </c>
      <c r="Y1900" s="66">
        <v>148.86572340999999</v>
      </c>
      <c r="Z1900" s="105">
        <f t="shared" si="294"/>
        <v>1.924511614840373E-5</v>
      </c>
      <c r="AA1900" s="101">
        <v>0</v>
      </c>
      <c r="AB1900" s="67">
        <f t="shared" si="295"/>
        <v>0</v>
      </c>
      <c r="AC1900" s="66">
        <v>0</v>
      </c>
      <c r="AD1900" s="73">
        <f t="shared" si="296"/>
        <v>0</v>
      </c>
    </row>
    <row r="1901" spans="1:30" x14ac:dyDescent="0.25">
      <c r="A1901" s="165"/>
      <c r="B1901" s="72" t="s">
        <v>3308</v>
      </c>
      <c r="C1901" s="64" t="s">
        <v>3309</v>
      </c>
      <c r="D1901" s="64" t="s">
        <v>423</v>
      </c>
      <c r="E1901" s="64" t="s">
        <v>3310</v>
      </c>
      <c r="F1901" s="64" t="s">
        <v>1306</v>
      </c>
      <c r="G1901" s="64" t="s">
        <v>1216</v>
      </c>
      <c r="H1901" s="65">
        <v>38769</v>
      </c>
      <c r="I1901" s="65">
        <v>41877</v>
      </c>
      <c r="J1901" s="93" t="s">
        <v>1</v>
      </c>
      <c r="K1901" s="101">
        <v>1550</v>
      </c>
      <c r="L1901" s="67">
        <f t="shared" si="290"/>
        <v>5.2688310792158022E-7</v>
      </c>
      <c r="M1901" s="66">
        <v>217.7022565</v>
      </c>
      <c r="N1901" s="73">
        <f t="shared" si="291"/>
        <v>4.2185656521294021E-6</v>
      </c>
      <c r="O1901" s="98">
        <v>1550</v>
      </c>
      <c r="P1901" s="67">
        <f t="shared" si="297"/>
        <v>5.7081857340975604E-7</v>
      </c>
      <c r="Q1901" s="66">
        <v>202.60621900000001</v>
      </c>
      <c r="R1901" s="105">
        <f t="shared" si="292"/>
        <v>5.8050221581990752E-6</v>
      </c>
      <c r="S1901" s="101">
        <v>1550</v>
      </c>
      <c r="T1901" s="67">
        <f t="shared" si="298"/>
        <v>6.7896378874137757E-7</v>
      </c>
      <c r="U1901" s="66">
        <v>20.994755000000001</v>
      </c>
      <c r="V1901" s="73">
        <f t="shared" si="299"/>
        <v>1.1211335276045261E-6</v>
      </c>
      <c r="W1901" s="98">
        <v>0</v>
      </c>
      <c r="X1901" s="67">
        <f t="shared" si="293"/>
        <v>0</v>
      </c>
      <c r="Y1901" s="66">
        <v>0.15112999999999999</v>
      </c>
      <c r="Z1901" s="105">
        <f t="shared" si="294"/>
        <v>1.9537838105940225E-8</v>
      </c>
      <c r="AA1901" s="101">
        <v>1550</v>
      </c>
      <c r="AB1901" s="67">
        <f t="shared" si="295"/>
        <v>2.9646973158516085E-6</v>
      </c>
      <c r="AC1901" s="66">
        <v>20.843624999999999</v>
      </c>
      <c r="AD1901" s="73">
        <f t="shared" si="296"/>
        <v>1.8964063303935432E-6</v>
      </c>
    </row>
    <row r="1902" spans="1:30" x14ac:dyDescent="0.25">
      <c r="A1902" s="165"/>
      <c r="B1902" s="72" t="s">
        <v>12072</v>
      </c>
      <c r="C1902" s="64" t="s">
        <v>12073</v>
      </c>
      <c r="D1902" s="64" t="s">
        <v>7</v>
      </c>
      <c r="E1902" s="64" t="s">
        <v>12074</v>
      </c>
      <c r="F1902" s="64" t="s">
        <v>2040</v>
      </c>
      <c r="G1902" s="64" t="s">
        <v>1167</v>
      </c>
      <c r="H1902" s="65">
        <v>38757</v>
      </c>
      <c r="I1902" s="65">
        <v>41918</v>
      </c>
      <c r="J1902" s="93" t="s">
        <v>1</v>
      </c>
      <c r="K1902" s="101">
        <v>3380</v>
      </c>
      <c r="L1902" s="67">
        <f t="shared" si="290"/>
        <v>1.1489450998548008E-6</v>
      </c>
      <c r="M1902" s="66">
        <v>217.183730922</v>
      </c>
      <c r="N1902" s="73">
        <f t="shared" si="291"/>
        <v>4.2085178270481708E-6</v>
      </c>
      <c r="O1902" s="98">
        <v>3380</v>
      </c>
      <c r="P1902" s="67">
        <f t="shared" si="297"/>
        <v>1.2447527600806294E-6</v>
      </c>
      <c r="Q1902" s="66">
        <v>201.702707172</v>
      </c>
      <c r="R1902" s="105">
        <f t="shared" si="292"/>
        <v>5.7791349657544302E-6</v>
      </c>
      <c r="S1902" s="101">
        <v>3000</v>
      </c>
      <c r="T1902" s="67">
        <f t="shared" si="298"/>
        <v>1.3141234620800857E-6</v>
      </c>
      <c r="U1902" s="66">
        <v>11.371765172</v>
      </c>
      <c r="V1902" s="73">
        <f t="shared" si="299"/>
        <v>6.0725963234029876E-7</v>
      </c>
      <c r="W1902" s="98">
        <v>3000</v>
      </c>
      <c r="X1902" s="67">
        <f t="shared" si="293"/>
        <v>1.7044761580987948E-6</v>
      </c>
      <c r="Y1902" s="66">
        <v>11.371765172</v>
      </c>
      <c r="Z1902" s="105">
        <f t="shared" si="294"/>
        <v>1.4701231185688181E-6</v>
      </c>
      <c r="AA1902" s="101">
        <v>0</v>
      </c>
      <c r="AB1902" s="67">
        <f t="shared" si="295"/>
        <v>0</v>
      </c>
      <c r="AC1902" s="66">
        <v>0</v>
      </c>
      <c r="AD1902" s="73">
        <f t="shared" si="296"/>
        <v>0</v>
      </c>
    </row>
    <row r="1903" spans="1:30" x14ac:dyDescent="0.25">
      <c r="A1903" s="165"/>
      <c r="B1903" s="72" t="s">
        <v>5781</v>
      </c>
      <c r="C1903" s="64" t="s">
        <v>5782</v>
      </c>
      <c r="D1903" s="64" t="s">
        <v>7</v>
      </c>
      <c r="E1903" s="64" t="s">
        <v>5783</v>
      </c>
      <c r="F1903" s="64" t="s">
        <v>1199</v>
      </c>
      <c r="G1903" s="64" t="s">
        <v>1199</v>
      </c>
      <c r="H1903" s="65">
        <v>38727</v>
      </c>
      <c r="I1903" s="65">
        <v>41991</v>
      </c>
      <c r="J1903" s="93" t="s">
        <v>1</v>
      </c>
      <c r="K1903" s="101">
        <v>71520</v>
      </c>
      <c r="L1903" s="67">
        <f t="shared" si="290"/>
        <v>2.4311406373258979E-5</v>
      </c>
      <c r="M1903" s="66">
        <v>216.49104</v>
      </c>
      <c r="N1903" s="73">
        <f t="shared" si="291"/>
        <v>4.1950950808714857E-6</v>
      </c>
      <c r="O1903" s="98">
        <v>71520</v>
      </c>
      <c r="P1903" s="67">
        <f t="shared" si="297"/>
        <v>2.6338673787268229E-5</v>
      </c>
      <c r="Q1903" s="66">
        <v>216.49104</v>
      </c>
      <c r="R1903" s="105">
        <f t="shared" si="292"/>
        <v>6.2028465387410558E-6</v>
      </c>
      <c r="S1903" s="101">
        <v>71520</v>
      </c>
      <c r="T1903" s="67">
        <f t="shared" si="298"/>
        <v>3.1328703335989244E-5</v>
      </c>
      <c r="U1903" s="66">
        <v>216.49104</v>
      </c>
      <c r="V1903" s="73">
        <f t="shared" si="299"/>
        <v>1.156076188409784E-5</v>
      </c>
      <c r="W1903" s="98">
        <v>71520</v>
      </c>
      <c r="X1903" s="67">
        <f t="shared" si="293"/>
        <v>4.0634711609075266E-5</v>
      </c>
      <c r="Y1903" s="66">
        <v>216.49104</v>
      </c>
      <c r="Z1903" s="105">
        <f t="shared" si="294"/>
        <v>2.7987605974370605E-5</v>
      </c>
      <c r="AA1903" s="101">
        <v>0</v>
      </c>
      <c r="AB1903" s="67">
        <f t="shared" si="295"/>
        <v>0</v>
      </c>
      <c r="AC1903" s="66">
        <v>0</v>
      </c>
      <c r="AD1903" s="73">
        <f t="shared" si="296"/>
        <v>0</v>
      </c>
    </row>
    <row r="1904" spans="1:30" x14ac:dyDescent="0.25">
      <c r="A1904" s="165"/>
      <c r="B1904" s="72" t="s">
        <v>12150</v>
      </c>
      <c r="C1904" s="64" t="s">
        <v>12151</v>
      </c>
      <c r="D1904" s="64" t="s">
        <v>7</v>
      </c>
      <c r="E1904" s="64" t="s">
        <v>12152</v>
      </c>
      <c r="F1904" s="64" t="s">
        <v>493</v>
      </c>
      <c r="G1904" s="64" t="s">
        <v>1167</v>
      </c>
      <c r="H1904" s="65">
        <v>38726</v>
      </c>
      <c r="I1904" s="65">
        <v>40459</v>
      </c>
      <c r="J1904" s="93" t="s">
        <v>1</v>
      </c>
      <c r="K1904" s="101">
        <v>62700</v>
      </c>
      <c r="L1904" s="67">
        <f t="shared" si="290"/>
        <v>2.131327152689231E-5</v>
      </c>
      <c r="M1904" s="66">
        <v>216.06232499999999</v>
      </c>
      <c r="N1904" s="73">
        <f t="shared" si="291"/>
        <v>4.1867875768399299E-6</v>
      </c>
      <c r="O1904" s="98">
        <v>62700</v>
      </c>
      <c r="P1904" s="67">
        <f t="shared" si="297"/>
        <v>2.3090531969543036E-5</v>
      </c>
      <c r="Q1904" s="66">
        <v>216.06232499999999</v>
      </c>
      <c r="R1904" s="105">
        <f t="shared" si="292"/>
        <v>6.1905631049608103E-6</v>
      </c>
      <c r="S1904" s="101">
        <v>58200</v>
      </c>
      <c r="T1904" s="67">
        <f t="shared" si="298"/>
        <v>2.5493995164353662E-5</v>
      </c>
      <c r="U1904" s="66">
        <v>201.14415</v>
      </c>
      <c r="V1904" s="73">
        <f t="shared" si="299"/>
        <v>1.0741228008924796E-5</v>
      </c>
      <c r="W1904" s="98">
        <v>58200</v>
      </c>
      <c r="X1904" s="67">
        <f t="shared" si="293"/>
        <v>3.3066837467116615E-5</v>
      </c>
      <c r="Y1904" s="66">
        <v>201.14415</v>
      </c>
      <c r="Z1904" s="105">
        <f t="shared" si="294"/>
        <v>2.6003585248838461E-5</v>
      </c>
      <c r="AA1904" s="101">
        <v>0</v>
      </c>
      <c r="AB1904" s="67">
        <f t="shared" si="295"/>
        <v>0</v>
      </c>
      <c r="AC1904" s="66">
        <v>0</v>
      </c>
      <c r="AD1904" s="73">
        <f t="shared" si="296"/>
        <v>0</v>
      </c>
    </row>
    <row r="1905" spans="1:30" x14ac:dyDescent="0.25">
      <c r="A1905" s="165"/>
      <c r="B1905" s="72" t="s">
        <v>15750</v>
      </c>
      <c r="C1905" s="64" t="s">
        <v>21</v>
      </c>
      <c r="D1905" s="64" t="s">
        <v>2</v>
      </c>
      <c r="E1905" s="64" t="s">
        <v>15751</v>
      </c>
      <c r="F1905" s="64" t="s">
        <v>1216</v>
      </c>
      <c r="G1905" s="64" t="s">
        <v>1216</v>
      </c>
      <c r="H1905" s="65">
        <v>41915</v>
      </c>
      <c r="I1905" s="65">
        <v>42004</v>
      </c>
      <c r="J1905" s="93" t="s">
        <v>1</v>
      </c>
      <c r="K1905" s="101">
        <v>12070</v>
      </c>
      <c r="L1905" s="67">
        <f t="shared" si="290"/>
        <v>4.1028897500732086E-6</v>
      </c>
      <c r="M1905" s="66">
        <v>215.98650802</v>
      </c>
      <c r="N1905" s="73">
        <f t="shared" si="291"/>
        <v>4.1853184193180088E-6</v>
      </c>
      <c r="O1905" s="98">
        <v>11800</v>
      </c>
      <c r="P1905" s="67">
        <f t="shared" si="297"/>
        <v>4.3455865588613691E-6</v>
      </c>
      <c r="Q1905" s="66">
        <v>151.18650801999999</v>
      </c>
      <c r="R1905" s="105">
        <f t="shared" si="292"/>
        <v>4.3317576005741572E-6</v>
      </c>
      <c r="S1905" s="101">
        <v>10600</v>
      </c>
      <c r="T1905" s="67">
        <f t="shared" si="298"/>
        <v>4.6432362326829694E-6</v>
      </c>
      <c r="U1905" s="66">
        <v>119.37159302000001</v>
      </c>
      <c r="V1905" s="73">
        <f t="shared" si="299"/>
        <v>6.3745204541936508E-6</v>
      </c>
      <c r="W1905" s="98">
        <v>8200</v>
      </c>
      <c r="X1905" s="67">
        <f t="shared" si="293"/>
        <v>4.6589014988033723E-6</v>
      </c>
      <c r="Y1905" s="66">
        <v>37.67803052</v>
      </c>
      <c r="Z1905" s="105">
        <f t="shared" si="294"/>
        <v>4.8709538837453502E-6</v>
      </c>
      <c r="AA1905" s="101">
        <v>2400</v>
      </c>
      <c r="AB1905" s="67">
        <f t="shared" si="295"/>
        <v>4.5904990697057168E-6</v>
      </c>
      <c r="AC1905" s="66">
        <v>81.693562499999999</v>
      </c>
      <c r="AD1905" s="73">
        <f t="shared" si="296"/>
        <v>7.4326893271875966E-6</v>
      </c>
    </row>
    <row r="1906" spans="1:30" x14ac:dyDescent="0.25">
      <c r="A1906" s="165"/>
      <c r="B1906" s="72" t="s">
        <v>3577</v>
      </c>
      <c r="C1906" s="64" t="s">
        <v>3578</v>
      </c>
      <c r="D1906" s="64" t="s">
        <v>7</v>
      </c>
      <c r="E1906" s="64" t="s">
        <v>3579</v>
      </c>
      <c r="F1906" s="64" t="s">
        <v>1216</v>
      </c>
      <c r="G1906" s="64" t="s">
        <v>1216</v>
      </c>
      <c r="H1906" s="65">
        <v>38733</v>
      </c>
      <c r="I1906" s="65">
        <v>42002</v>
      </c>
      <c r="J1906" s="93" t="s">
        <v>1</v>
      </c>
      <c r="K1906" s="101">
        <v>7350</v>
      </c>
      <c r="L1906" s="67">
        <f t="shared" si="290"/>
        <v>2.498445705305558E-6</v>
      </c>
      <c r="M1906" s="66">
        <v>215.60658459800001</v>
      </c>
      <c r="N1906" s="73">
        <f t="shared" si="291"/>
        <v>4.1779563830935992E-6</v>
      </c>
      <c r="O1906" s="98">
        <v>7350</v>
      </c>
      <c r="P1906" s="67">
        <f t="shared" si="297"/>
        <v>2.7067848481043271E-6</v>
      </c>
      <c r="Q1906" s="66">
        <v>186.628812098</v>
      </c>
      <c r="R1906" s="105">
        <f t="shared" si="292"/>
        <v>5.3472415354992715E-6</v>
      </c>
      <c r="S1906" s="101">
        <v>6600</v>
      </c>
      <c r="T1906" s="67">
        <f t="shared" si="298"/>
        <v>2.8910716165761883E-6</v>
      </c>
      <c r="U1906" s="66">
        <v>30.004330098000001</v>
      </c>
      <c r="V1906" s="73">
        <f t="shared" si="299"/>
        <v>1.6022506786186069E-6</v>
      </c>
      <c r="W1906" s="98">
        <v>6600</v>
      </c>
      <c r="X1906" s="67">
        <f t="shared" si="293"/>
        <v>3.7498475478173485E-6</v>
      </c>
      <c r="Y1906" s="66">
        <v>30.004330098000001</v>
      </c>
      <c r="Z1906" s="105">
        <f t="shared" si="294"/>
        <v>3.8789105004427549E-6</v>
      </c>
      <c r="AA1906" s="101">
        <v>0</v>
      </c>
      <c r="AB1906" s="67">
        <f t="shared" si="295"/>
        <v>0</v>
      </c>
      <c r="AC1906" s="66">
        <v>0</v>
      </c>
      <c r="AD1906" s="73">
        <f t="shared" si="296"/>
        <v>0</v>
      </c>
    </row>
    <row r="1907" spans="1:30" x14ac:dyDescent="0.25">
      <c r="A1907" s="165"/>
      <c r="B1907" s="72" t="s">
        <v>13276</v>
      </c>
      <c r="C1907" s="64" t="s">
        <v>13277</v>
      </c>
      <c r="D1907" s="64" t="s">
        <v>4</v>
      </c>
      <c r="E1907" s="64" t="s">
        <v>13278</v>
      </c>
      <c r="F1907" s="64" t="s">
        <v>1216</v>
      </c>
      <c r="G1907" s="64" t="s">
        <v>1216</v>
      </c>
      <c r="H1907" s="65">
        <v>39049</v>
      </c>
      <c r="I1907" s="65">
        <v>41918</v>
      </c>
      <c r="J1907" s="93" t="s">
        <v>1</v>
      </c>
      <c r="K1907" s="101">
        <v>2700</v>
      </c>
      <c r="L1907" s="67">
        <f t="shared" si="290"/>
        <v>9.1779638154081722E-7</v>
      </c>
      <c r="M1907" s="66">
        <v>214.0812885</v>
      </c>
      <c r="N1907" s="73">
        <f t="shared" si="291"/>
        <v>4.1483996764622657E-6</v>
      </c>
      <c r="O1907" s="98">
        <v>2700</v>
      </c>
      <c r="P1907" s="67">
        <f t="shared" si="297"/>
        <v>9.9432912787505898E-7</v>
      </c>
      <c r="Q1907" s="66">
        <v>214.0812885</v>
      </c>
      <c r="R1907" s="105">
        <f t="shared" si="292"/>
        <v>6.1338029480640413E-6</v>
      </c>
      <c r="S1907" s="101">
        <v>2700</v>
      </c>
      <c r="T1907" s="67">
        <f t="shared" si="298"/>
        <v>1.1827111158720771E-6</v>
      </c>
      <c r="U1907" s="66">
        <v>10.76055</v>
      </c>
      <c r="V1907" s="73">
        <f t="shared" si="299"/>
        <v>5.7462034591329514E-7</v>
      </c>
      <c r="W1907" s="98">
        <v>2000</v>
      </c>
      <c r="X1907" s="67">
        <f t="shared" si="293"/>
        <v>1.1363174387325297E-6</v>
      </c>
      <c r="Y1907" s="66">
        <v>6.0540000000000003</v>
      </c>
      <c r="Z1907" s="105">
        <f t="shared" si="294"/>
        <v>7.8265117377993868E-7</v>
      </c>
      <c r="AA1907" s="101">
        <v>700</v>
      </c>
      <c r="AB1907" s="67">
        <f t="shared" si="295"/>
        <v>1.3388955619975006E-6</v>
      </c>
      <c r="AC1907" s="66">
        <v>4.70655</v>
      </c>
      <c r="AD1907" s="73">
        <f t="shared" si="296"/>
        <v>4.2821396059052735E-7</v>
      </c>
    </row>
    <row r="1908" spans="1:30" x14ac:dyDescent="0.25">
      <c r="A1908" s="165"/>
      <c r="B1908" s="72" t="s">
        <v>11188</v>
      </c>
      <c r="C1908" s="64" t="s">
        <v>11180</v>
      </c>
      <c r="D1908" s="64" t="s">
        <v>2</v>
      </c>
      <c r="E1908" s="64" t="s">
        <v>11189</v>
      </c>
      <c r="F1908" s="64" t="s">
        <v>1199</v>
      </c>
      <c r="G1908" s="64" t="s">
        <v>1199</v>
      </c>
      <c r="H1908" s="65">
        <v>38722</v>
      </c>
      <c r="I1908" s="65">
        <v>38890</v>
      </c>
      <c r="J1908" s="93" t="s">
        <v>1</v>
      </c>
      <c r="K1908" s="101">
        <v>14545</v>
      </c>
      <c r="L1908" s="67">
        <f t="shared" si="290"/>
        <v>4.9442030998189576E-6</v>
      </c>
      <c r="M1908" s="66">
        <v>208.75740267399999</v>
      </c>
      <c r="N1908" s="73">
        <f t="shared" si="291"/>
        <v>4.0452350963495087E-6</v>
      </c>
      <c r="O1908" s="98">
        <v>11945</v>
      </c>
      <c r="P1908" s="67">
        <f t="shared" si="297"/>
        <v>4.3989857157287335E-6</v>
      </c>
      <c r="Q1908" s="66">
        <v>115.735002674</v>
      </c>
      <c r="R1908" s="105">
        <f t="shared" si="292"/>
        <v>3.3160100332448298E-6</v>
      </c>
      <c r="S1908" s="101">
        <v>9400</v>
      </c>
      <c r="T1908" s="67">
        <f t="shared" si="298"/>
        <v>4.1175868478509348E-6</v>
      </c>
      <c r="U1908" s="66">
        <v>77.757217674000003</v>
      </c>
      <c r="V1908" s="73">
        <f t="shared" si="299"/>
        <v>4.1522858327027209E-6</v>
      </c>
      <c r="W1908" s="98">
        <v>6000</v>
      </c>
      <c r="X1908" s="67">
        <f t="shared" si="293"/>
        <v>3.4089523161975896E-6</v>
      </c>
      <c r="Y1908" s="66">
        <v>25.648305174000001</v>
      </c>
      <c r="Z1908" s="105">
        <f t="shared" si="294"/>
        <v>3.3157707548558265E-6</v>
      </c>
      <c r="AA1908" s="101">
        <v>3400</v>
      </c>
      <c r="AB1908" s="67">
        <f t="shared" si="295"/>
        <v>6.5032070154164314E-6</v>
      </c>
      <c r="AC1908" s="66">
        <v>52.108912500000002</v>
      </c>
      <c r="AD1908" s="73">
        <f t="shared" si="296"/>
        <v>4.7410021786000873E-6</v>
      </c>
    </row>
    <row r="1909" spans="1:30" x14ac:dyDescent="0.25">
      <c r="A1909" s="165"/>
      <c r="B1909" s="72" t="s">
        <v>11769</v>
      </c>
      <c r="C1909" s="64" t="s">
        <v>11770</v>
      </c>
      <c r="D1909" s="64" t="s">
        <v>7</v>
      </c>
      <c r="E1909" s="64" t="s">
        <v>11771</v>
      </c>
      <c r="F1909" s="64" t="s">
        <v>1215</v>
      </c>
      <c r="G1909" s="64" t="s">
        <v>1216</v>
      </c>
      <c r="H1909" s="65">
        <v>38720</v>
      </c>
      <c r="I1909" s="65">
        <v>41975</v>
      </c>
      <c r="J1909" s="93" t="s">
        <v>1</v>
      </c>
      <c r="K1909" s="101">
        <v>365</v>
      </c>
      <c r="L1909" s="67">
        <f t="shared" si="290"/>
        <v>1.2407247380088826E-7</v>
      </c>
      <c r="M1909" s="66">
        <v>208.48286725</v>
      </c>
      <c r="N1909" s="73">
        <f t="shared" si="291"/>
        <v>4.0399152355056265E-6</v>
      </c>
      <c r="O1909" s="98">
        <v>365</v>
      </c>
      <c r="P1909" s="67">
        <f t="shared" si="297"/>
        <v>1.3441856728681353E-7</v>
      </c>
      <c r="Q1909" s="66">
        <v>175.37401600000001</v>
      </c>
      <c r="R1909" s="105">
        <f t="shared" si="292"/>
        <v>5.0247719634527075E-6</v>
      </c>
      <c r="S1909" s="101">
        <v>0</v>
      </c>
      <c r="T1909" s="67">
        <f t="shared" si="298"/>
        <v>0</v>
      </c>
      <c r="U1909" s="66">
        <v>0</v>
      </c>
      <c r="V1909" s="73">
        <f t="shared" si="299"/>
        <v>0</v>
      </c>
      <c r="W1909" s="98">
        <v>0</v>
      </c>
      <c r="X1909" s="67">
        <f t="shared" si="293"/>
        <v>0</v>
      </c>
      <c r="Y1909" s="66">
        <v>0</v>
      </c>
      <c r="Z1909" s="105">
        <f t="shared" si="294"/>
        <v>0</v>
      </c>
      <c r="AA1909" s="101">
        <v>0</v>
      </c>
      <c r="AB1909" s="67">
        <f t="shared" si="295"/>
        <v>0</v>
      </c>
      <c r="AC1909" s="66">
        <v>0</v>
      </c>
      <c r="AD1909" s="73">
        <f t="shared" si="296"/>
        <v>0</v>
      </c>
    </row>
    <row r="1910" spans="1:30" x14ac:dyDescent="0.25">
      <c r="A1910" s="165"/>
      <c r="B1910" s="72" t="s">
        <v>6789</v>
      </c>
      <c r="C1910" s="64" t="s">
        <v>6790</v>
      </c>
      <c r="D1910" s="64" t="s">
        <v>0</v>
      </c>
      <c r="E1910" s="64" t="s">
        <v>6791</v>
      </c>
      <c r="F1910" s="64" t="s">
        <v>1215</v>
      </c>
      <c r="G1910" s="64" t="s">
        <v>1216</v>
      </c>
      <c r="H1910" s="65">
        <v>38728</v>
      </c>
      <c r="I1910" s="65">
        <v>41800</v>
      </c>
      <c r="J1910" s="93" t="s">
        <v>1</v>
      </c>
      <c r="K1910" s="101">
        <v>64360</v>
      </c>
      <c r="L1910" s="67">
        <f t="shared" si="290"/>
        <v>2.1877546339247034E-5</v>
      </c>
      <c r="M1910" s="66">
        <v>208.0501347</v>
      </c>
      <c r="N1910" s="73">
        <f t="shared" si="291"/>
        <v>4.0315298806575096E-6</v>
      </c>
      <c r="O1910" s="98">
        <v>64360</v>
      </c>
      <c r="P1910" s="67">
        <f t="shared" si="297"/>
        <v>2.3701860248162518E-5</v>
      </c>
      <c r="Q1910" s="66">
        <v>208.0501347</v>
      </c>
      <c r="R1910" s="105">
        <f t="shared" si="292"/>
        <v>5.9609998543519649E-6</v>
      </c>
      <c r="S1910" s="101">
        <v>36560</v>
      </c>
      <c r="T1910" s="67">
        <f t="shared" si="298"/>
        <v>1.6014784591215977E-5</v>
      </c>
      <c r="U1910" s="66">
        <v>120.36441720000001</v>
      </c>
      <c r="V1910" s="73">
        <f t="shared" si="299"/>
        <v>6.427537909039609E-6</v>
      </c>
      <c r="W1910" s="98">
        <v>36560</v>
      </c>
      <c r="X1910" s="67">
        <f t="shared" si="293"/>
        <v>2.0771882780030646E-5</v>
      </c>
      <c r="Y1910" s="66">
        <v>120.36441720000001</v>
      </c>
      <c r="Z1910" s="105">
        <f t="shared" si="294"/>
        <v>1.5560514106857983E-5</v>
      </c>
      <c r="AA1910" s="101">
        <v>0</v>
      </c>
      <c r="AB1910" s="67">
        <f t="shared" si="295"/>
        <v>0</v>
      </c>
      <c r="AC1910" s="66">
        <v>0</v>
      </c>
      <c r="AD1910" s="73">
        <f t="shared" si="296"/>
        <v>0</v>
      </c>
    </row>
    <row r="1911" spans="1:30" x14ac:dyDescent="0.25">
      <c r="A1911" s="165"/>
      <c r="B1911" s="72" t="s">
        <v>7994</v>
      </c>
      <c r="C1911" s="64" t="s">
        <v>7995</v>
      </c>
      <c r="D1911" s="64" t="s">
        <v>7</v>
      </c>
      <c r="E1911" s="64" t="s">
        <v>7996</v>
      </c>
      <c r="F1911" s="64" t="s">
        <v>1215</v>
      </c>
      <c r="G1911" s="64" t="s">
        <v>1216</v>
      </c>
      <c r="H1911" s="65">
        <v>38727</v>
      </c>
      <c r="I1911" s="65">
        <v>39638</v>
      </c>
      <c r="J1911" s="93" t="s">
        <v>1</v>
      </c>
      <c r="K1911" s="101">
        <v>495</v>
      </c>
      <c r="L1911" s="67">
        <f t="shared" si="290"/>
        <v>1.6826266994914983E-7</v>
      </c>
      <c r="M1911" s="66">
        <v>207.49939746999999</v>
      </c>
      <c r="N1911" s="73">
        <f t="shared" si="291"/>
        <v>4.02085786834501E-6</v>
      </c>
      <c r="O1911" s="98">
        <v>495</v>
      </c>
      <c r="P1911" s="67">
        <f t="shared" si="297"/>
        <v>1.8229367344376081E-7</v>
      </c>
      <c r="Q1911" s="66">
        <v>202.32401497000001</v>
      </c>
      <c r="R1911" s="105">
        <f t="shared" si="292"/>
        <v>5.7969365196862563E-6</v>
      </c>
      <c r="S1911" s="101">
        <v>0</v>
      </c>
      <c r="T1911" s="67">
        <f t="shared" si="298"/>
        <v>0</v>
      </c>
      <c r="U1911" s="66">
        <v>0</v>
      </c>
      <c r="V1911" s="73">
        <f t="shared" si="299"/>
        <v>0</v>
      </c>
      <c r="W1911" s="98">
        <v>0</v>
      </c>
      <c r="X1911" s="67">
        <f t="shared" si="293"/>
        <v>0</v>
      </c>
      <c r="Y1911" s="66">
        <v>0</v>
      </c>
      <c r="Z1911" s="105">
        <f t="shared" si="294"/>
        <v>0</v>
      </c>
      <c r="AA1911" s="101">
        <v>0</v>
      </c>
      <c r="AB1911" s="67">
        <f t="shared" si="295"/>
        <v>0</v>
      </c>
      <c r="AC1911" s="66">
        <v>0</v>
      </c>
      <c r="AD1911" s="73">
        <f t="shared" si="296"/>
        <v>0</v>
      </c>
    </row>
    <row r="1912" spans="1:30" x14ac:dyDescent="0.25">
      <c r="A1912" s="165"/>
      <c r="B1912" s="72" t="s">
        <v>4153</v>
      </c>
      <c r="C1912" s="64" t="s">
        <v>4154</v>
      </c>
      <c r="D1912" s="64" t="s">
        <v>7</v>
      </c>
      <c r="E1912" s="64" t="s">
        <v>4155</v>
      </c>
      <c r="F1912" s="64" t="s">
        <v>1199</v>
      </c>
      <c r="G1912" s="64" t="s">
        <v>1199</v>
      </c>
      <c r="H1912" s="65">
        <v>38729</v>
      </c>
      <c r="I1912" s="65">
        <v>41949</v>
      </c>
      <c r="J1912" s="93" t="s">
        <v>1</v>
      </c>
      <c r="K1912" s="101">
        <v>17565</v>
      </c>
      <c r="L1912" s="67">
        <f t="shared" si="290"/>
        <v>5.9707753488016494E-6</v>
      </c>
      <c r="M1912" s="66">
        <v>207.37479382000001</v>
      </c>
      <c r="N1912" s="73">
        <f t="shared" si="291"/>
        <v>4.0184433381216176E-6</v>
      </c>
      <c r="O1912" s="98">
        <v>17565</v>
      </c>
      <c r="P1912" s="67">
        <f t="shared" si="297"/>
        <v>6.4686633818983001E-6</v>
      </c>
      <c r="Q1912" s="66">
        <v>176.49198007000001</v>
      </c>
      <c r="R1912" s="105">
        <f t="shared" si="292"/>
        <v>5.0568035873113041E-6</v>
      </c>
      <c r="S1912" s="101">
        <v>6700</v>
      </c>
      <c r="T1912" s="67">
        <f t="shared" si="298"/>
        <v>2.9348757319788582E-6</v>
      </c>
      <c r="U1912" s="66">
        <v>20.85382207</v>
      </c>
      <c r="V1912" s="73">
        <f t="shared" si="299"/>
        <v>1.1136076177776887E-6</v>
      </c>
      <c r="W1912" s="98">
        <v>6700</v>
      </c>
      <c r="X1912" s="67">
        <f t="shared" si="293"/>
        <v>3.8066634197539748E-6</v>
      </c>
      <c r="Y1912" s="66">
        <v>20.85382207</v>
      </c>
      <c r="Z1912" s="105">
        <f t="shared" si="294"/>
        <v>2.6959478561089342E-6</v>
      </c>
      <c r="AA1912" s="101">
        <v>0</v>
      </c>
      <c r="AB1912" s="67">
        <f t="shared" si="295"/>
        <v>0</v>
      </c>
      <c r="AC1912" s="66">
        <v>0</v>
      </c>
      <c r="AD1912" s="73">
        <f t="shared" si="296"/>
        <v>0</v>
      </c>
    </row>
    <row r="1913" spans="1:30" x14ac:dyDescent="0.25">
      <c r="A1913" s="165"/>
      <c r="B1913" s="72" t="s">
        <v>6219</v>
      </c>
      <c r="C1913" s="64" t="s">
        <v>6220</v>
      </c>
      <c r="D1913" s="64" t="s">
        <v>7</v>
      </c>
      <c r="E1913" s="64" t="s">
        <v>6221</v>
      </c>
      <c r="F1913" s="64" t="s">
        <v>1515</v>
      </c>
      <c r="G1913" s="64" t="s">
        <v>1515</v>
      </c>
      <c r="H1913" s="65">
        <v>38719</v>
      </c>
      <c r="I1913" s="65">
        <v>41947</v>
      </c>
      <c r="J1913" s="93" t="s">
        <v>1</v>
      </c>
      <c r="K1913" s="101">
        <v>3155</v>
      </c>
      <c r="L1913" s="67">
        <f t="shared" si="290"/>
        <v>1.0724620680597327E-6</v>
      </c>
      <c r="M1913" s="66">
        <v>206.47461849999999</v>
      </c>
      <c r="N1913" s="73">
        <f t="shared" si="291"/>
        <v>4.0010000247315853E-6</v>
      </c>
      <c r="O1913" s="98">
        <v>3155</v>
      </c>
      <c r="P1913" s="67">
        <f t="shared" si="297"/>
        <v>1.1618919994243744E-6</v>
      </c>
      <c r="Q1913" s="66">
        <v>200.801176</v>
      </c>
      <c r="R1913" s="105">
        <f t="shared" si="292"/>
        <v>5.7533045225646912E-6</v>
      </c>
      <c r="S1913" s="101">
        <v>2900</v>
      </c>
      <c r="T1913" s="67">
        <f t="shared" si="298"/>
        <v>1.2703193466774161E-6</v>
      </c>
      <c r="U1913" s="66">
        <v>8.7782999999999998</v>
      </c>
      <c r="V1913" s="73">
        <f t="shared" si="299"/>
        <v>4.6876691084848619E-7</v>
      </c>
      <c r="W1913" s="98">
        <v>2900</v>
      </c>
      <c r="X1913" s="67">
        <f t="shared" si="293"/>
        <v>1.6476602861621683E-6</v>
      </c>
      <c r="Y1913" s="66">
        <v>8.7782999999999998</v>
      </c>
      <c r="Z1913" s="105">
        <f t="shared" si="294"/>
        <v>1.134844201980911E-6</v>
      </c>
      <c r="AA1913" s="101">
        <v>0</v>
      </c>
      <c r="AB1913" s="67">
        <f t="shared" si="295"/>
        <v>0</v>
      </c>
      <c r="AC1913" s="66">
        <v>0</v>
      </c>
      <c r="AD1913" s="73">
        <f t="shared" si="296"/>
        <v>0</v>
      </c>
    </row>
    <row r="1914" spans="1:30" x14ac:dyDescent="0.25">
      <c r="A1914" s="165"/>
      <c r="B1914" s="72" t="s">
        <v>14237</v>
      </c>
      <c r="C1914" s="64" t="s">
        <v>14238</v>
      </c>
      <c r="D1914" s="64" t="s">
        <v>4</v>
      </c>
      <c r="E1914" s="64" t="s">
        <v>14239</v>
      </c>
      <c r="F1914" s="64" t="s">
        <v>1374</v>
      </c>
      <c r="G1914" s="64" t="s">
        <v>1227</v>
      </c>
      <c r="H1914" s="65">
        <v>41969</v>
      </c>
      <c r="I1914" s="65">
        <v>41997</v>
      </c>
      <c r="J1914" s="93" t="s">
        <v>1</v>
      </c>
      <c r="K1914" s="101">
        <v>9070</v>
      </c>
      <c r="L1914" s="67">
        <f t="shared" si="290"/>
        <v>3.083115992805634E-6</v>
      </c>
      <c r="M1914" s="66">
        <v>205.98431500000001</v>
      </c>
      <c r="N1914" s="73">
        <f t="shared" si="291"/>
        <v>3.9914990781751648E-6</v>
      </c>
      <c r="O1914" s="98">
        <v>8070</v>
      </c>
      <c r="P1914" s="67">
        <f t="shared" si="297"/>
        <v>2.9719392822043432E-6</v>
      </c>
      <c r="Q1914" s="66">
        <v>177.542395</v>
      </c>
      <c r="R1914" s="105">
        <f t="shared" si="292"/>
        <v>5.0868998102902887E-6</v>
      </c>
      <c r="S1914" s="101">
        <v>4800</v>
      </c>
      <c r="T1914" s="67">
        <f t="shared" si="298"/>
        <v>2.1025975393281372E-6</v>
      </c>
      <c r="U1914" s="66">
        <v>36.244950000000003</v>
      </c>
      <c r="V1914" s="73">
        <f t="shared" si="299"/>
        <v>1.93550382709156E-6</v>
      </c>
      <c r="W1914" s="98">
        <v>2100</v>
      </c>
      <c r="X1914" s="67">
        <f t="shared" si="293"/>
        <v>1.1931333106691562E-6</v>
      </c>
      <c r="Y1914" s="66">
        <v>9.0809999999999995</v>
      </c>
      <c r="Z1914" s="105">
        <f t="shared" si="294"/>
        <v>1.1739767606699079E-6</v>
      </c>
      <c r="AA1914" s="101">
        <v>2700</v>
      </c>
      <c r="AB1914" s="67">
        <f t="shared" si="295"/>
        <v>5.1643114534189313E-6</v>
      </c>
      <c r="AC1914" s="66">
        <v>27.16395</v>
      </c>
      <c r="AD1914" s="73">
        <f t="shared" si="296"/>
        <v>2.4714456692870693E-6</v>
      </c>
    </row>
    <row r="1915" spans="1:30" x14ac:dyDescent="0.25">
      <c r="A1915" s="165"/>
      <c r="B1915" s="72" t="s">
        <v>4054</v>
      </c>
      <c r="C1915" s="64" t="s">
        <v>4055</v>
      </c>
      <c r="D1915" s="64" t="s">
        <v>4</v>
      </c>
      <c r="E1915" s="64" t="s">
        <v>4056</v>
      </c>
      <c r="F1915" s="64" t="s">
        <v>1199</v>
      </c>
      <c r="G1915" s="64" t="s">
        <v>1199</v>
      </c>
      <c r="H1915" s="65">
        <v>38754</v>
      </c>
      <c r="I1915" s="65">
        <v>41960</v>
      </c>
      <c r="J1915" s="93" t="s">
        <v>1</v>
      </c>
      <c r="K1915" s="101">
        <v>61060</v>
      </c>
      <c r="L1915" s="67">
        <f t="shared" si="290"/>
        <v>2.0755795206252704E-5</v>
      </c>
      <c r="M1915" s="66">
        <v>205.82415</v>
      </c>
      <c r="N1915" s="73">
        <f t="shared" si="291"/>
        <v>3.9883954513293251E-6</v>
      </c>
      <c r="O1915" s="98">
        <v>61000</v>
      </c>
      <c r="P1915" s="67">
        <f t="shared" si="297"/>
        <v>2.246447288902911E-5</v>
      </c>
      <c r="Q1915" s="66">
        <v>202.22415000000001</v>
      </c>
      <c r="R1915" s="105">
        <f t="shared" si="292"/>
        <v>5.7940752138164804E-6</v>
      </c>
      <c r="S1915" s="101">
        <v>0</v>
      </c>
      <c r="T1915" s="67">
        <f t="shared" si="298"/>
        <v>0</v>
      </c>
      <c r="U1915" s="66">
        <v>0</v>
      </c>
      <c r="V1915" s="73">
        <f t="shared" si="299"/>
        <v>0</v>
      </c>
      <c r="W1915" s="98">
        <v>0</v>
      </c>
      <c r="X1915" s="67">
        <f t="shared" si="293"/>
        <v>0</v>
      </c>
      <c r="Y1915" s="66">
        <v>0</v>
      </c>
      <c r="Z1915" s="105">
        <f t="shared" si="294"/>
        <v>0</v>
      </c>
      <c r="AA1915" s="101">
        <v>0</v>
      </c>
      <c r="AB1915" s="67">
        <f t="shared" si="295"/>
        <v>0</v>
      </c>
      <c r="AC1915" s="66">
        <v>0</v>
      </c>
      <c r="AD1915" s="73">
        <f t="shared" si="296"/>
        <v>0</v>
      </c>
    </row>
    <row r="1916" spans="1:30" x14ac:dyDescent="0.25">
      <c r="A1916" s="165"/>
      <c r="B1916" s="72" t="s">
        <v>6784</v>
      </c>
      <c r="C1916" s="64" t="s">
        <v>6785</v>
      </c>
      <c r="D1916" s="64" t="s">
        <v>7</v>
      </c>
      <c r="E1916" s="64" t="s">
        <v>6786</v>
      </c>
      <c r="F1916" s="64" t="s">
        <v>1293</v>
      </c>
      <c r="G1916" s="64" t="s">
        <v>1193</v>
      </c>
      <c r="H1916" s="65">
        <v>38771</v>
      </c>
      <c r="I1916" s="65">
        <v>41696</v>
      </c>
      <c r="J1916" s="93" t="s">
        <v>1</v>
      </c>
      <c r="K1916" s="101">
        <v>65754</v>
      </c>
      <c r="L1916" s="67">
        <f t="shared" si="290"/>
        <v>2.2351401211790702E-5</v>
      </c>
      <c r="M1916" s="66">
        <v>204.46708409999999</v>
      </c>
      <c r="N1916" s="73">
        <f t="shared" si="291"/>
        <v>3.9620986564065029E-6</v>
      </c>
      <c r="O1916" s="98">
        <v>65754</v>
      </c>
      <c r="P1916" s="67">
        <f t="shared" si="297"/>
        <v>2.4215228694183936E-5</v>
      </c>
      <c r="Q1916" s="66">
        <v>204.46708409999999</v>
      </c>
      <c r="R1916" s="105">
        <f t="shared" si="292"/>
        <v>5.8583391945281487E-6</v>
      </c>
      <c r="S1916" s="101">
        <v>56260</v>
      </c>
      <c r="T1916" s="67">
        <f t="shared" si="298"/>
        <v>2.4644195325541873E-5</v>
      </c>
      <c r="U1916" s="66">
        <v>172.99305000000001</v>
      </c>
      <c r="V1916" s="73">
        <f t="shared" si="299"/>
        <v>9.2379410189624103E-6</v>
      </c>
      <c r="W1916" s="98">
        <v>56260</v>
      </c>
      <c r="X1916" s="67">
        <f t="shared" si="293"/>
        <v>3.1964609551546066E-5</v>
      </c>
      <c r="Y1916" s="66">
        <v>172.99305000000001</v>
      </c>
      <c r="Z1916" s="105">
        <f t="shared" si="294"/>
        <v>2.2364257290761746E-5</v>
      </c>
      <c r="AA1916" s="101">
        <v>0</v>
      </c>
      <c r="AB1916" s="67">
        <f t="shared" si="295"/>
        <v>0</v>
      </c>
      <c r="AC1916" s="66">
        <v>0</v>
      </c>
      <c r="AD1916" s="73">
        <f t="shared" si="296"/>
        <v>0</v>
      </c>
    </row>
    <row r="1917" spans="1:30" x14ac:dyDescent="0.25">
      <c r="A1917" s="165"/>
      <c r="B1917" s="72" t="s">
        <v>14179</v>
      </c>
      <c r="C1917" s="64" t="s">
        <v>14166</v>
      </c>
      <c r="D1917" s="64" t="s">
        <v>7</v>
      </c>
      <c r="E1917" s="64" t="s">
        <v>14180</v>
      </c>
      <c r="F1917" s="64" t="s">
        <v>1411</v>
      </c>
      <c r="G1917" s="64" t="s">
        <v>1167</v>
      </c>
      <c r="H1917" s="65">
        <v>40793</v>
      </c>
      <c r="I1917" s="65">
        <v>41989</v>
      </c>
      <c r="J1917" s="93" t="s">
        <v>1</v>
      </c>
      <c r="K1917" s="101">
        <v>0</v>
      </c>
      <c r="L1917" s="67">
        <f t="shared" si="290"/>
        <v>0</v>
      </c>
      <c r="M1917" s="66">
        <v>203.61359999999999</v>
      </c>
      <c r="N1917" s="73">
        <f t="shared" si="291"/>
        <v>3.9455601107488528E-6</v>
      </c>
      <c r="O1917" s="98">
        <v>0</v>
      </c>
      <c r="P1917" s="67">
        <f t="shared" si="297"/>
        <v>0</v>
      </c>
      <c r="Q1917" s="66">
        <v>203.61359999999999</v>
      </c>
      <c r="R1917" s="105">
        <f t="shared" si="292"/>
        <v>5.8338853838967455E-6</v>
      </c>
      <c r="S1917" s="101">
        <v>0</v>
      </c>
      <c r="T1917" s="67">
        <f t="shared" si="298"/>
        <v>0</v>
      </c>
      <c r="U1917" s="66">
        <v>0</v>
      </c>
      <c r="V1917" s="73">
        <f t="shared" si="299"/>
        <v>0</v>
      </c>
      <c r="W1917" s="98">
        <v>0</v>
      </c>
      <c r="X1917" s="67">
        <f t="shared" si="293"/>
        <v>0</v>
      </c>
      <c r="Y1917" s="66">
        <v>0</v>
      </c>
      <c r="Z1917" s="105">
        <f t="shared" si="294"/>
        <v>0</v>
      </c>
      <c r="AA1917" s="101">
        <v>0</v>
      </c>
      <c r="AB1917" s="67">
        <f t="shared" si="295"/>
        <v>0</v>
      </c>
      <c r="AC1917" s="66">
        <v>0</v>
      </c>
      <c r="AD1917" s="73">
        <f t="shared" si="296"/>
        <v>0</v>
      </c>
    </row>
    <row r="1918" spans="1:30" x14ac:dyDescent="0.25">
      <c r="A1918" s="165"/>
      <c r="B1918" s="72" t="s">
        <v>11461</v>
      </c>
      <c r="C1918" s="64" t="s">
        <v>11462</v>
      </c>
      <c r="D1918" s="64" t="s">
        <v>4</v>
      </c>
      <c r="E1918" s="64" t="s">
        <v>3100</v>
      </c>
      <c r="F1918" s="64" t="s">
        <v>1313</v>
      </c>
      <c r="G1918" s="64" t="s">
        <v>1193</v>
      </c>
      <c r="H1918" s="65">
        <v>38723</v>
      </c>
      <c r="I1918" s="65">
        <v>39533</v>
      </c>
      <c r="J1918" s="93" t="s">
        <v>1</v>
      </c>
      <c r="K1918" s="101">
        <v>3775</v>
      </c>
      <c r="L1918" s="67">
        <f t="shared" si="290"/>
        <v>1.2832153112283648E-6</v>
      </c>
      <c r="M1918" s="66">
        <v>203.41883405999999</v>
      </c>
      <c r="N1918" s="73">
        <f t="shared" si="291"/>
        <v>3.9417859978025841E-6</v>
      </c>
      <c r="O1918" s="98">
        <v>3775</v>
      </c>
      <c r="P1918" s="67">
        <f t="shared" si="297"/>
        <v>1.3902194287882768E-6</v>
      </c>
      <c r="Q1918" s="66">
        <v>203.41883405999999</v>
      </c>
      <c r="R1918" s="105">
        <f t="shared" si="292"/>
        <v>5.8283049994300553E-6</v>
      </c>
      <c r="S1918" s="101">
        <v>3550</v>
      </c>
      <c r="T1918" s="67">
        <f t="shared" si="298"/>
        <v>1.5550460967947681E-6</v>
      </c>
      <c r="U1918" s="66">
        <v>14.36821656</v>
      </c>
      <c r="V1918" s="73">
        <f t="shared" si="299"/>
        <v>7.6727207901680999E-7</v>
      </c>
      <c r="W1918" s="98">
        <v>2850</v>
      </c>
      <c r="X1918" s="67">
        <f t="shared" si="293"/>
        <v>1.619252350193855E-6</v>
      </c>
      <c r="Y1918" s="66">
        <v>9.6620415600000005</v>
      </c>
      <c r="Z1918" s="105">
        <f t="shared" si="294"/>
        <v>1.2490928589435991E-6</v>
      </c>
      <c r="AA1918" s="101">
        <v>700</v>
      </c>
      <c r="AB1918" s="67">
        <f t="shared" si="295"/>
        <v>1.3388955619975006E-6</v>
      </c>
      <c r="AC1918" s="66">
        <v>4.706175</v>
      </c>
      <c r="AD1918" s="73">
        <f t="shared" si="296"/>
        <v>4.2817984213109923E-7</v>
      </c>
    </row>
    <row r="1919" spans="1:30" x14ac:dyDescent="0.25">
      <c r="A1919" s="165"/>
      <c r="B1919" s="72" t="s">
        <v>7519</v>
      </c>
      <c r="C1919" s="64" t="s">
        <v>7520</v>
      </c>
      <c r="D1919" s="64" t="s">
        <v>4</v>
      </c>
      <c r="E1919" s="64" t="s">
        <v>7521</v>
      </c>
      <c r="F1919" s="64" t="s">
        <v>1215</v>
      </c>
      <c r="G1919" s="64" t="s">
        <v>1216</v>
      </c>
      <c r="H1919" s="65">
        <v>38938</v>
      </c>
      <c r="I1919" s="65">
        <v>41967</v>
      </c>
      <c r="J1919" s="93" t="s">
        <v>1</v>
      </c>
      <c r="K1919" s="101">
        <v>0</v>
      </c>
      <c r="L1919" s="67">
        <f t="shared" si="290"/>
        <v>0</v>
      </c>
      <c r="M1919" s="66">
        <v>203.25</v>
      </c>
      <c r="N1919" s="73">
        <f t="shared" si="291"/>
        <v>3.9385143846467251E-6</v>
      </c>
      <c r="O1919" s="98">
        <v>0</v>
      </c>
      <c r="P1919" s="67">
        <f t="shared" si="297"/>
        <v>0</v>
      </c>
      <c r="Q1919" s="66">
        <v>203.25</v>
      </c>
      <c r="R1919" s="105">
        <f t="shared" si="292"/>
        <v>5.8234676086322996E-6</v>
      </c>
      <c r="S1919" s="101">
        <v>0</v>
      </c>
      <c r="T1919" s="67">
        <f t="shared" si="298"/>
        <v>0</v>
      </c>
      <c r="U1919" s="66">
        <v>0</v>
      </c>
      <c r="V1919" s="73">
        <f t="shared" si="299"/>
        <v>0</v>
      </c>
      <c r="W1919" s="98">
        <v>0</v>
      </c>
      <c r="X1919" s="67">
        <f t="shared" si="293"/>
        <v>0</v>
      </c>
      <c r="Y1919" s="66">
        <v>0</v>
      </c>
      <c r="Z1919" s="105">
        <f t="shared" si="294"/>
        <v>0</v>
      </c>
      <c r="AA1919" s="101">
        <v>0</v>
      </c>
      <c r="AB1919" s="67">
        <f t="shared" si="295"/>
        <v>0</v>
      </c>
      <c r="AC1919" s="66">
        <v>0</v>
      </c>
      <c r="AD1919" s="73">
        <f t="shared" si="296"/>
        <v>0</v>
      </c>
    </row>
    <row r="1920" spans="1:30" x14ac:dyDescent="0.25">
      <c r="A1920" s="165"/>
      <c r="B1920" s="72" t="s">
        <v>16118</v>
      </c>
      <c r="C1920" s="64" t="s">
        <v>16119</v>
      </c>
      <c r="D1920" s="64" t="s">
        <v>19</v>
      </c>
      <c r="E1920" s="64" t="s">
        <v>16120</v>
      </c>
      <c r="F1920" s="64" t="s">
        <v>1199</v>
      </c>
      <c r="G1920" s="64" t="s">
        <v>1199</v>
      </c>
      <c r="H1920" s="65">
        <v>38736</v>
      </c>
      <c r="I1920" s="65">
        <v>41993</v>
      </c>
      <c r="J1920" s="93" t="s">
        <v>1</v>
      </c>
      <c r="K1920" s="101">
        <v>43</v>
      </c>
      <c r="L1920" s="67">
        <f t="shared" si="290"/>
        <v>1.4616757187501903E-8</v>
      </c>
      <c r="M1920" s="66">
        <v>201.78757675000099</v>
      </c>
      <c r="N1920" s="73">
        <f t="shared" si="291"/>
        <v>3.9101760082306713E-6</v>
      </c>
      <c r="O1920" s="98">
        <v>43</v>
      </c>
      <c r="P1920" s="67">
        <f t="shared" si="297"/>
        <v>1.5835612036528718E-8</v>
      </c>
      <c r="Q1920" s="66">
        <v>104.0823145</v>
      </c>
      <c r="R1920" s="105">
        <f t="shared" si="292"/>
        <v>2.9821401580429518E-6</v>
      </c>
      <c r="S1920" s="101">
        <v>38</v>
      </c>
      <c r="T1920" s="67">
        <f t="shared" si="298"/>
        <v>1.6645563853014418E-8</v>
      </c>
      <c r="U1920" s="66">
        <v>0.25550250000000002</v>
      </c>
      <c r="V1920" s="73">
        <f t="shared" si="299"/>
        <v>1.3643999138678942E-8</v>
      </c>
      <c r="W1920" s="98">
        <v>0</v>
      </c>
      <c r="X1920" s="67">
        <f t="shared" si="293"/>
        <v>0</v>
      </c>
      <c r="Y1920" s="66">
        <v>0</v>
      </c>
      <c r="Z1920" s="105">
        <f t="shared" si="294"/>
        <v>0</v>
      </c>
      <c r="AA1920" s="101">
        <v>38</v>
      </c>
      <c r="AB1920" s="67">
        <f t="shared" si="295"/>
        <v>7.2682901937007184E-8</v>
      </c>
      <c r="AC1920" s="66">
        <v>0.25550250000000002</v>
      </c>
      <c r="AD1920" s="73">
        <f t="shared" si="296"/>
        <v>2.3246271146759564E-8</v>
      </c>
    </row>
    <row r="1921" spans="1:30" x14ac:dyDescent="0.25">
      <c r="A1921" s="165"/>
      <c r="B1921" s="72" t="s">
        <v>11437</v>
      </c>
      <c r="C1921" s="64" t="s">
        <v>11438</v>
      </c>
      <c r="D1921" s="64" t="s">
        <v>7</v>
      </c>
      <c r="E1921" s="64" t="s">
        <v>11439</v>
      </c>
      <c r="F1921" s="64" t="s">
        <v>1411</v>
      </c>
      <c r="G1921" s="64" t="s">
        <v>1167</v>
      </c>
      <c r="H1921" s="65">
        <v>38721</v>
      </c>
      <c r="I1921" s="65">
        <v>41988</v>
      </c>
      <c r="J1921" s="93" t="s">
        <v>1</v>
      </c>
      <c r="K1921" s="101">
        <v>52930</v>
      </c>
      <c r="L1921" s="67">
        <f t="shared" si="290"/>
        <v>1.7992208324057576E-5</v>
      </c>
      <c r="M1921" s="66">
        <v>201.2788055</v>
      </c>
      <c r="N1921" s="73">
        <f t="shared" si="291"/>
        <v>3.9003171994403953E-6</v>
      </c>
      <c r="O1921" s="98">
        <v>52930</v>
      </c>
      <c r="P1921" s="67">
        <f t="shared" si="297"/>
        <v>1.9492533606824768E-5</v>
      </c>
      <c r="Q1921" s="66">
        <v>201.2788055</v>
      </c>
      <c r="R1921" s="105">
        <f t="shared" si="292"/>
        <v>5.7669894422310007E-6</v>
      </c>
      <c r="S1921" s="101">
        <v>50410</v>
      </c>
      <c r="T1921" s="67">
        <f t="shared" si="298"/>
        <v>2.2081654574485707E-5</v>
      </c>
      <c r="U1921" s="66">
        <v>180.01569000000001</v>
      </c>
      <c r="V1921" s="73">
        <f t="shared" si="299"/>
        <v>9.6129545476411985E-6</v>
      </c>
      <c r="W1921" s="98">
        <v>50410</v>
      </c>
      <c r="X1921" s="67">
        <f t="shared" si="293"/>
        <v>2.8640881043253412E-5</v>
      </c>
      <c r="Y1921" s="66">
        <v>180.01569000000001</v>
      </c>
      <c r="Z1921" s="105">
        <f t="shared" si="294"/>
        <v>2.3272132652346474E-5</v>
      </c>
      <c r="AA1921" s="101">
        <v>0</v>
      </c>
      <c r="AB1921" s="67">
        <f t="shared" si="295"/>
        <v>0</v>
      </c>
      <c r="AC1921" s="66">
        <v>0</v>
      </c>
      <c r="AD1921" s="73">
        <f t="shared" si="296"/>
        <v>0</v>
      </c>
    </row>
    <row r="1922" spans="1:30" x14ac:dyDescent="0.25">
      <c r="A1922" s="165"/>
      <c r="B1922" s="72" t="s">
        <v>5257</v>
      </c>
      <c r="C1922" s="64" t="s">
        <v>5258</v>
      </c>
      <c r="D1922" s="64" t="s">
        <v>7</v>
      </c>
      <c r="E1922" s="64" t="s">
        <v>5259</v>
      </c>
      <c r="F1922" s="64" t="s">
        <v>1562</v>
      </c>
      <c r="G1922" s="64" t="s">
        <v>1167</v>
      </c>
      <c r="H1922" s="65">
        <v>38750</v>
      </c>
      <c r="I1922" s="65">
        <v>41843</v>
      </c>
      <c r="J1922" s="93" t="s">
        <v>1</v>
      </c>
      <c r="K1922" s="101">
        <v>43010</v>
      </c>
      <c r="L1922" s="67">
        <f t="shared" si="290"/>
        <v>1.4620156433359461E-5</v>
      </c>
      <c r="M1922" s="66">
        <v>201.2466909</v>
      </c>
      <c r="N1922" s="73">
        <f t="shared" si="291"/>
        <v>3.8996948928521683E-6</v>
      </c>
      <c r="O1922" s="98">
        <v>43010</v>
      </c>
      <c r="P1922" s="67">
        <f t="shared" si="297"/>
        <v>1.583929473700233E-5</v>
      </c>
      <c r="Q1922" s="66">
        <v>201.2466909</v>
      </c>
      <c r="R1922" s="105">
        <f t="shared" si="292"/>
        <v>5.7660693028319147E-6</v>
      </c>
      <c r="S1922" s="101">
        <v>42410</v>
      </c>
      <c r="T1922" s="67">
        <f t="shared" si="298"/>
        <v>1.8577325342272144E-5</v>
      </c>
      <c r="U1922" s="66">
        <v>193.1353134</v>
      </c>
      <c r="V1922" s="73">
        <f t="shared" si="299"/>
        <v>1.0313550942468616E-5</v>
      </c>
      <c r="W1922" s="98">
        <v>42410</v>
      </c>
      <c r="X1922" s="67">
        <f t="shared" si="293"/>
        <v>2.4095611288323293E-5</v>
      </c>
      <c r="Y1922" s="66">
        <v>193.1353134</v>
      </c>
      <c r="Z1922" s="105">
        <f t="shared" si="294"/>
        <v>2.4968216011044981E-5</v>
      </c>
      <c r="AA1922" s="101">
        <v>0</v>
      </c>
      <c r="AB1922" s="67">
        <f t="shared" si="295"/>
        <v>0</v>
      </c>
      <c r="AC1922" s="66">
        <v>0</v>
      </c>
      <c r="AD1922" s="73">
        <f t="shared" si="296"/>
        <v>0</v>
      </c>
    </row>
    <row r="1923" spans="1:30" x14ac:dyDescent="0.25">
      <c r="A1923" s="165"/>
      <c r="B1923" s="72" t="s">
        <v>2066</v>
      </c>
      <c r="C1923" s="64" t="s">
        <v>2067</v>
      </c>
      <c r="D1923" s="64" t="s">
        <v>0</v>
      </c>
      <c r="E1923" s="64" t="s">
        <v>2068</v>
      </c>
      <c r="F1923" s="64" t="s">
        <v>1199</v>
      </c>
      <c r="G1923" s="64" t="s">
        <v>1199</v>
      </c>
      <c r="H1923" s="65">
        <v>38735</v>
      </c>
      <c r="I1923" s="65">
        <v>41428</v>
      </c>
      <c r="J1923" s="93" t="s">
        <v>1</v>
      </c>
      <c r="K1923" s="101">
        <v>71000</v>
      </c>
      <c r="L1923" s="67">
        <f t="shared" si="290"/>
        <v>2.4134645588665934E-5</v>
      </c>
      <c r="M1923" s="66">
        <v>198.20914892000101</v>
      </c>
      <c r="N1923" s="73">
        <f t="shared" si="291"/>
        <v>3.8408343625584696E-6</v>
      </c>
      <c r="O1923" s="98">
        <v>71000</v>
      </c>
      <c r="P1923" s="67">
        <f t="shared" si="297"/>
        <v>2.6147173362640441E-5</v>
      </c>
      <c r="Q1923" s="66">
        <v>198.20914892000101</v>
      </c>
      <c r="R1923" s="105">
        <f t="shared" si="292"/>
        <v>5.6790384180575732E-6</v>
      </c>
      <c r="S1923" s="101">
        <v>23700</v>
      </c>
      <c r="T1923" s="67">
        <f t="shared" si="298"/>
        <v>1.0381575350432678E-5</v>
      </c>
      <c r="U1923" s="66">
        <v>97.428588920000095</v>
      </c>
      <c r="V1923" s="73">
        <f t="shared" si="299"/>
        <v>5.2027498099125678E-6</v>
      </c>
      <c r="W1923" s="98">
        <v>23700</v>
      </c>
      <c r="X1923" s="67">
        <f t="shared" si="293"/>
        <v>1.3465361648980478E-5</v>
      </c>
      <c r="Y1923" s="66">
        <v>97.428588920000095</v>
      </c>
      <c r="Z1923" s="105">
        <f t="shared" si="294"/>
        <v>1.2595407908483845E-5</v>
      </c>
      <c r="AA1923" s="101">
        <v>0</v>
      </c>
      <c r="AB1923" s="67">
        <f t="shared" si="295"/>
        <v>0</v>
      </c>
      <c r="AC1923" s="66">
        <v>0</v>
      </c>
      <c r="AD1923" s="73">
        <f t="shared" si="296"/>
        <v>0</v>
      </c>
    </row>
    <row r="1924" spans="1:30" x14ac:dyDescent="0.25">
      <c r="A1924" s="165"/>
      <c r="B1924" s="72" t="s">
        <v>6348</v>
      </c>
      <c r="C1924" s="64" t="s">
        <v>6349</v>
      </c>
      <c r="D1924" s="64" t="s">
        <v>7</v>
      </c>
      <c r="E1924" s="64" t="s">
        <v>6350</v>
      </c>
      <c r="F1924" s="64" t="s">
        <v>1411</v>
      </c>
      <c r="G1924" s="64" t="s">
        <v>1167</v>
      </c>
      <c r="H1924" s="65">
        <v>38771</v>
      </c>
      <c r="I1924" s="65">
        <v>39478</v>
      </c>
      <c r="J1924" s="93" t="s">
        <v>1</v>
      </c>
      <c r="K1924" s="101">
        <v>34000</v>
      </c>
      <c r="L1924" s="67">
        <f t="shared" ref="L1924:L1987" si="300">K1924/$K$5777</f>
        <v>1.1557435915699179E-5</v>
      </c>
      <c r="M1924" s="66">
        <v>197.75439600000001</v>
      </c>
      <c r="N1924" s="73">
        <f t="shared" ref="N1924:N1987" si="301">M1924/$M$5777</f>
        <v>3.8320223039268133E-6</v>
      </c>
      <c r="O1924" s="98">
        <v>34000</v>
      </c>
      <c r="P1924" s="67">
        <f t="shared" si="297"/>
        <v>1.252118161027852E-5</v>
      </c>
      <c r="Q1924" s="66">
        <v>197.75439600000001</v>
      </c>
      <c r="R1924" s="105">
        <f t="shared" ref="R1924:R1987" si="302">Q1924/Q$5777</f>
        <v>5.6660089523770964E-6</v>
      </c>
      <c r="S1924" s="101">
        <v>30480</v>
      </c>
      <c r="T1924" s="67">
        <f t="shared" si="298"/>
        <v>1.335149437473367E-5</v>
      </c>
      <c r="U1924" s="66">
        <v>174.41574</v>
      </c>
      <c r="V1924" s="73">
        <f t="shared" si="299"/>
        <v>9.3139135872723365E-6</v>
      </c>
      <c r="W1924" s="98">
        <v>30480</v>
      </c>
      <c r="X1924" s="67">
        <f t="shared" ref="X1924:X1987" si="303">W1924/$W$5777</f>
        <v>1.7317477766283753E-5</v>
      </c>
      <c r="Y1924" s="66">
        <v>174.41574</v>
      </c>
      <c r="Z1924" s="105">
        <f t="shared" ref="Z1924:Z1987" si="304">Y1924/$Y$5777</f>
        <v>2.2548180316600032E-5</v>
      </c>
      <c r="AA1924" s="101">
        <v>0</v>
      </c>
      <c r="AB1924" s="67">
        <f t="shared" ref="AB1924:AB1987" si="305">AA1924/$AA$5777</f>
        <v>0</v>
      </c>
      <c r="AC1924" s="66">
        <v>0</v>
      </c>
      <c r="AD1924" s="73">
        <f t="shared" ref="AD1924:AD1987" si="306">AC1924/$AC$5777</f>
        <v>0</v>
      </c>
    </row>
    <row r="1925" spans="1:30" x14ac:dyDescent="0.25">
      <c r="A1925" s="165"/>
      <c r="B1925" s="72" t="s">
        <v>5888</v>
      </c>
      <c r="C1925" s="64" t="s">
        <v>5882</v>
      </c>
      <c r="D1925" s="64" t="s">
        <v>2</v>
      </c>
      <c r="E1925" s="64" t="s">
        <v>5889</v>
      </c>
      <c r="F1925" s="64" t="s">
        <v>1215</v>
      </c>
      <c r="G1925" s="64" t="s">
        <v>1216</v>
      </c>
      <c r="H1925" s="65">
        <v>38719</v>
      </c>
      <c r="I1925" s="65">
        <v>38884</v>
      </c>
      <c r="J1925" s="93" t="s">
        <v>1</v>
      </c>
      <c r="K1925" s="101">
        <v>25410</v>
      </c>
      <c r="L1925" s="67">
        <f t="shared" si="300"/>
        <v>8.6374837240563571E-6</v>
      </c>
      <c r="M1925" s="66">
        <v>197.591928344</v>
      </c>
      <c r="N1925" s="73">
        <f t="shared" si="301"/>
        <v>3.8288740569393797E-6</v>
      </c>
      <c r="O1925" s="98">
        <v>24810</v>
      </c>
      <c r="P1925" s="67">
        <f t="shared" ref="P1925:P1988" si="307">O1925/$O$5777</f>
        <v>9.1367798750297083E-6</v>
      </c>
      <c r="Q1925" s="66">
        <v>186.856728344</v>
      </c>
      <c r="R1925" s="105">
        <f t="shared" si="302"/>
        <v>5.353771734151483E-6</v>
      </c>
      <c r="S1925" s="101">
        <v>22200</v>
      </c>
      <c r="T1925" s="67">
        <f t="shared" ref="T1925:T1988" si="308">S1925/$S$5777</f>
        <v>9.7245136193926347E-6</v>
      </c>
      <c r="U1925" s="66">
        <v>103.62992334400001</v>
      </c>
      <c r="V1925" s="73">
        <f t="shared" ref="V1925:V1988" si="309">U1925/$U$5777</f>
        <v>5.5339050883920927E-6</v>
      </c>
      <c r="W1925" s="98">
        <v>21600</v>
      </c>
      <c r="X1925" s="67">
        <f t="shared" si="303"/>
        <v>1.2272228338311323E-5</v>
      </c>
      <c r="Y1925" s="66">
        <v>98.587110843999994</v>
      </c>
      <c r="Z1925" s="105">
        <f t="shared" si="304"/>
        <v>1.2745179719463084E-5</v>
      </c>
      <c r="AA1925" s="101">
        <v>600</v>
      </c>
      <c r="AB1925" s="67">
        <f t="shared" si="305"/>
        <v>1.1476247674264292E-6</v>
      </c>
      <c r="AC1925" s="66">
        <v>5.0428125000000001</v>
      </c>
      <c r="AD1925" s="73">
        <f t="shared" si="306"/>
        <v>4.5880798315972824E-7</v>
      </c>
    </row>
    <row r="1926" spans="1:30" x14ac:dyDescent="0.25">
      <c r="A1926" s="165"/>
      <c r="B1926" s="72" t="s">
        <v>15826</v>
      </c>
      <c r="C1926" s="64" t="s">
        <v>15827</v>
      </c>
      <c r="D1926" s="64" t="s">
        <v>7</v>
      </c>
      <c r="E1926" s="64" t="s">
        <v>15828</v>
      </c>
      <c r="F1926" s="64" t="s">
        <v>1380</v>
      </c>
      <c r="G1926" s="64" t="s">
        <v>1216</v>
      </c>
      <c r="H1926" s="65">
        <v>39122</v>
      </c>
      <c r="I1926" s="65">
        <v>41277</v>
      </c>
      <c r="J1926" s="93" t="s">
        <v>1</v>
      </c>
      <c r="K1926" s="101">
        <v>45000</v>
      </c>
      <c r="L1926" s="67">
        <f t="shared" si="300"/>
        <v>1.5296606359013619E-5</v>
      </c>
      <c r="M1926" s="66">
        <v>197.46308124999999</v>
      </c>
      <c r="N1926" s="73">
        <f t="shared" si="301"/>
        <v>3.8263772985967524E-6</v>
      </c>
      <c r="O1926" s="98">
        <v>45000</v>
      </c>
      <c r="P1926" s="67">
        <f t="shared" si="307"/>
        <v>1.6572152131250983E-5</v>
      </c>
      <c r="Q1926" s="66">
        <v>197.46308124999999</v>
      </c>
      <c r="R1926" s="105">
        <f t="shared" si="302"/>
        <v>5.6576622758184648E-6</v>
      </c>
      <c r="S1926" s="101">
        <v>44375</v>
      </c>
      <c r="T1926" s="67">
        <f t="shared" si="308"/>
        <v>1.9438076209934602E-5</v>
      </c>
      <c r="U1926" s="66">
        <v>171.2146875</v>
      </c>
      <c r="V1926" s="73">
        <f t="shared" si="309"/>
        <v>9.1429753085750009E-6</v>
      </c>
      <c r="W1926" s="98">
        <v>44375</v>
      </c>
      <c r="X1926" s="67">
        <f t="shared" si="303"/>
        <v>2.5212043171878004E-5</v>
      </c>
      <c r="Y1926" s="66">
        <v>171.2146875</v>
      </c>
      <c r="Z1926" s="105">
        <f t="shared" si="304"/>
        <v>2.2134353508463887E-5</v>
      </c>
      <c r="AA1926" s="101">
        <v>0</v>
      </c>
      <c r="AB1926" s="67">
        <f t="shared" si="305"/>
        <v>0</v>
      </c>
      <c r="AC1926" s="66">
        <v>0</v>
      </c>
      <c r="AD1926" s="73">
        <f t="shared" si="306"/>
        <v>0</v>
      </c>
    </row>
    <row r="1927" spans="1:30" x14ac:dyDescent="0.25">
      <c r="A1927" s="165"/>
      <c r="B1927" s="72" t="s">
        <v>3742</v>
      </c>
      <c r="C1927" s="64" t="s">
        <v>3743</v>
      </c>
      <c r="D1927" s="64" t="s">
        <v>7</v>
      </c>
      <c r="E1927" s="64" t="s">
        <v>3744</v>
      </c>
      <c r="F1927" s="64" t="s">
        <v>1693</v>
      </c>
      <c r="G1927" s="64" t="s">
        <v>1269</v>
      </c>
      <c r="H1927" s="65">
        <v>38721</v>
      </c>
      <c r="I1927" s="65">
        <v>41320</v>
      </c>
      <c r="J1927" s="93" t="s">
        <v>1</v>
      </c>
      <c r="K1927" s="101">
        <v>2990</v>
      </c>
      <c r="L1927" s="67">
        <f t="shared" si="300"/>
        <v>1.0163745114100161E-6</v>
      </c>
      <c r="M1927" s="66">
        <v>196.05819324999999</v>
      </c>
      <c r="N1927" s="73">
        <f t="shared" si="301"/>
        <v>3.7991538221056453E-6</v>
      </c>
      <c r="O1927" s="98">
        <v>2990</v>
      </c>
      <c r="P1927" s="67">
        <f t="shared" si="307"/>
        <v>1.1011274416097875E-6</v>
      </c>
      <c r="Q1927" s="66">
        <v>170.21837199999999</v>
      </c>
      <c r="R1927" s="105">
        <f t="shared" si="302"/>
        <v>4.8770537551592773E-6</v>
      </c>
      <c r="S1927" s="101">
        <v>2700</v>
      </c>
      <c r="T1927" s="67">
        <f t="shared" si="308"/>
        <v>1.1827111158720771E-6</v>
      </c>
      <c r="U1927" s="66">
        <v>8.1729000000000003</v>
      </c>
      <c r="V1927" s="73">
        <f t="shared" si="309"/>
        <v>4.3643815837617686E-7</v>
      </c>
      <c r="W1927" s="98">
        <v>2700</v>
      </c>
      <c r="X1927" s="67">
        <f t="shared" si="303"/>
        <v>1.5340285422889154E-6</v>
      </c>
      <c r="Y1927" s="66">
        <v>8.1729000000000003</v>
      </c>
      <c r="Z1927" s="105">
        <f t="shared" si="304"/>
        <v>1.0565790846029171E-6</v>
      </c>
      <c r="AA1927" s="101">
        <v>0</v>
      </c>
      <c r="AB1927" s="67">
        <f t="shared" si="305"/>
        <v>0</v>
      </c>
      <c r="AC1927" s="66">
        <v>0</v>
      </c>
      <c r="AD1927" s="73">
        <f t="shared" si="306"/>
        <v>0</v>
      </c>
    </row>
    <row r="1928" spans="1:30" x14ac:dyDescent="0.25">
      <c r="A1928" s="165"/>
      <c r="B1928" s="72" t="s">
        <v>13231</v>
      </c>
      <c r="C1928" s="64" t="s">
        <v>5779</v>
      </c>
      <c r="D1928" s="64" t="s">
        <v>7</v>
      </c>
      <c r="E1928" s="64" t="s">
        <v>13232</v>
      </c>
      <c r="F1928" s="64" t="s">
        <v>1522</v>
      </c>
      <c r="G1928" s="64" t="s">
        <v>1416</v>
      </c>
      <c r="H1928" s="65">
        <v>40284</v>
      </c>
      <c r="I1928" s="65">
        <v>41999</v>
      </c>
      <c r="J1928" s="93" t="s">
        <v>1</v>
      </c>
      <c r="K1928" s="101">
        <v>6700</v>
      </c>
      <c r="L1928" s="67">
        <f t="shared" si="300"/>
        <v>2.2774947245642499E-6</v>
      </c>
      <c r="M1928" s="66">
        <v>195.97776150000001</v>
      </c>
      <c r="N1928" s="73">
        <f t="shared" si="301"/>
        <v>3.7975952410263972E-6</v>
      </c>
      <c r="O1928" s="98">
        <v>6700</v>
      </c>
      <c r="P1928" s="67">
        <f t="shared" si="307"/>
        <v>2.4674093173195907E-6</v>
      </c>
      <c r="Q1928" s="66">
        <v>195.97776150000001</v>
      </c>
      <c r="R1928" s="105">
        <f t="shared" si="302"/>
        <v>5.6151052699016795E-6</v>
      </c>
      <c r="S1928" s="101">
        <v>6700</v>
      </c>
      <c r="T1928" s="67">
        <f t="shared" si="308"/>
        <v>2.9348757319788582E-6</v>
      </c>
      <c r="U1928" s="66">
        <v>39.8841435</v>
      </c>
      <c r="V1928" s="73">
        <f t="shared" si="309"/>
        <v>2.1298391192295468E-6</v>
      </c>
      <c r="W1928" s="98">
        <v>6200</v>
      </c>
      <c r="X1928" s="67">
        <f t="shared" si="303"/>
        <v>3.5225840600708426E-6</v>
      </c>
      <c r="Y1928" s="66">
        <v>36.522268500000003</v>
      </c>
      <c r="Z1928" s="105">
        <f t="shared" si="304"/>
        <v>4.7215388686209247E-6</v>
      </c>
      <c r="AA1928" s="101">
        <v>500</v>
      </c>
      <c r="AB1928" s="67">
        <f t="shared" si="305"/>
        <v>9.5635397285535755E-7</v>
      </c>
      <c r="AC1928" s="66">
        <v>3.3618749999999999</v>
      </c>
      <c r="AD1928" s="73">
        <f t="shared" si="306"/>
        <v>3.0587198877315212E-7</v>
      </c>
    </row>
    <row r="1929" spans="1:30" x14ac:dyDescent="0.25">
      <c r="A1929" s="165"/>
      <c r="B1929" s="72" t="s">
        <v>13299</v>
      </c>
      <c r="C1929" s="64" t="s">
        <v>13300</v>
      </c>
      <c r="D1929" s="64" t="s">
        <v>7</v>
      </c>
      <c r="E1929" s="64" t="s">
        <v>4467</v>
      </c>
      <c r="F1929" s="64" t="s">
        <v>1199</v>
      </c>
      <c r="G1929" s="64" t="s">
        <v>1199</v>
      </c>
      <c r="H1929" s="65">
        <v>39374</v>
      </c>
      <c r="I1929" s="65">
        <v>41989</v>
      </c>
      <c r="J1929" s="93" t="s">
        <v>1</v>
      </c>
      <c r="K1929" s="101">
        <v>4750</v>
      </c>
      <c r="L1929" s="67">
        <f t="shared" si="300"/>
        <v>1.6146417823403265E-6</v>
      </c>
      <c r="M1929" s="66">
        <v>195.48062075000001</v>
      </c>
      <c r="N1929" s="73">
        <f t="shared" si="301"/>
        <v>3.7879618043962911E-6</v>
      </c>
      <c r="O1929" s="98">
        <v>4750</v>
      </c>
      <c r="P1929" s="67">
        <f t="shared" si="307"/>
        <v>1.7492827249653816E-6</v>
      </c>
      <c r="Q1929" s="66">
        <v>160.207562</v>
      </c>
      <c r="R1929" s="105">
        <f t="shared" si="302"/>
        <v>4.5902265582531406E-6</v>
      </c>
      <c r="S1929" s="101">
        <v>4400</v>
      </c>
      <c r="T1929" s="67">
        <f t="shared" si="308"/>
        <v>1.9273810777174592E-6</v>
      </c>
      <c r="U1929" s="66">
        <v>13.3188</v>
      </c>
      <c r="V1929" s="73">
        <f t="shared" si="309"/>
        <v>7.112325543908066E-7</v>
      </c>
      <c r="W1929" s="98">
        <v>4400</v>
      </c>
      <c r="X1929" s="67">
        <f t="shared" si="303"/>
        <v>2.4998983652115654E-6</v>
      </c>
      <c r="Y1929" s="66">
        <v>13.3188</v>
      </c>
      <c r="Z1929" s="105">
        <f t="shared" si="304"/>
        <v>1.7218325823158649E-6</v>
      </c>
      <c r="AA1929" s="101">
        <v>0</v>
      </c>
      <c r="AB1929" s="67">
        <f t="shared" si="305"/>
        <v>0</v>
      </c>
      <c r="AC1929" s="66">
        <v>0</v>
      </c>
      <c r="AD1929" s="73">
        <f t="shared" si="306"/>
        <v>0</v>
      </c>
    </row>
    <row r="1930" spans="1:30" x14ac:dyDescent="0.25">
      <c r="A1930" s="165"/>
      <c r="B1930" s="72" t="s">
        <v>4962</v>
      </c>
      <c r="C1930" s="64" t="s">
        <v>4963</v>
      </c>
      <c r="D1930" s="64" t="s">
        <v>7</v>
      </c>
      <c r="E1930" s="64" t="s">
        <v>4964</v>
      </c>
      <c r="F1930" s="64" t="s">
        <v>1269</v>
      </c>
      <c r="G1930" s="64" t="s">
        <v>1269</v>
      </c>
      <c r="H1930" s="65">
        <v>38720</v>
      </c>
      <c r="I1930" s="65">
        <v>41981</v>
      </c>
      <c r="J1930" s="93" t="s">
        <v>1</v>
      </c>
      <c r="K1930" s="101">
        <v>3290</v>
      </c>
      <c r="L1930" s="67">
        <f t="shared" si="300"/>
        <v>1.1183518871367736E-6</v>
      </c>
      <c r="M1930" s="66">
        <v>194.73038</v>
      </c>
      <c r="N1930" s="73">
        <f t="shared" si="301"/>
        <v>3.7734238758067549E-6</v>
      </c>
      <c r="O1930" s="98">
        <v>3290</v>
      </c>
      <c r="P1930" s="67">
        <f t="shared" si="307"/>
        <v>1.2116084558181274E-6</v>
      </c>
      <c r="Q1930" s="66">
        <v>122.99354</v>
      </c>
      <c r="R1930" s="105">
        <f t="shared" si="302"/>
        <v>3.5239798094023178E-6</v>
      </c>
      <c r="S1930" s="101">
        <v>3100</v>
      </c>
      <c r="T1930" s="67">
        <f t="shared" si="308"/>
        <v>1.3579275774827551E-6</v>
      </c>
      <c r="U1930" s="66">
        <v>9.3836999999999993</v>
      </c>
      <c r="V1930" s="73">
        <f t="shared" si="309"/>
        <v>5.0109566332079562E-7</v>
      </c>
      <c r="W1930" s="98">
        <v>3100</v>
      </c>
      <c r="X1930" s="67">
        <f t="shared" si="303"/>
        <v>1.7612920300354213E-6</v>
      </c>
      <c r="Y1930" s="66">
        <v>9.3836999999999993</v>
      </c>
      <c r="Z1930" s="105">
        <f t="shared" si="304"/>
        <v>1.2131093193589047E-6</v>
      </c>
      <c r="AA1930" s="101">
        <v>0</v>
      </c>
      <c r="AB1930" s="67">
        <f t="shared" si="305"/>
        <v>0</v>
      </c>
      <c r="AC1930" s="66">
        <v>0</v>
      </c>
      <c r="AD1930" s="73">
        <f t="shared" si="306"/>
        <v>0</v>
      </c>
    </row>
    <row r="1931" spans="1:30" x14ac:dyDescent="0.25">
      <c r="A1931" s="165"/>
      <c r="B1931" s="72" t="s">
        <v>15627</v>
      </c>
      <c r="C1931" s="64" t="s">
        <v>15628</v>
      </c>
      <c r="D1931" s="64" t="s">
        <v>0</v>
      </c>
      <c r="E1931" s="64" t="s">
        <v>15629</v>
      </c>
      <c r="F1931" s="64" t="s">
        <v>20</v>
      </c>
      <c r="G1931" s="64" t="s">
        <v>1193</v>
      </c>
      <c r="H1931" s="65">
        <v>41953</v>
      </c>
      <c r="I1931" s="65">
        <v>42002</v>
      </c>
      <c r="J1931" s="93" t="s">
        <v>1</v>
      </c>
      <c r="K1931" s="101">
        <v>10030</v>
      </c>
      <c r="L1931" s="67">
        <f t="shared" si="300"/>
        <v>3.4094435951312577E-6</v>
      </c>
      <c r="M1931" s="66">
        <v>194.57718656099999</v>
      </c>
      <c r="N1931" s="73">
        <f t="shared" si="301"/>
        <v>3.7704553416707894E-6</v>
      </c>
      <c r="O1931" s="98">
        <v>8200</v>
      </c>
      <c r="P1931" s="67">
        <f t="shared" si="307"/>
        <v>3.0198143883612904E-6</v>
      </c>
      <c r="Q1931" s="66">
        <v>81.457186561</v>
      </c>
      <c r="R1931" s="105">
        <f t="shared" si="302"/>
        <v>2.3338907130543752E-6</v>
      </c>
      <c r="S1931" s="101">
        <v>5400</v>
      </c>
      <c r="T1931" s="67">
        <f t="shared" si="308"/>
        <v>2.3654222317441541E-6</v>
      </c>
      <c r="U1931" s="66">
        <v>56.092029060999998</v>
      </c>
      <c r="V1931" s="73">
        <f t="shared" si="309"/>
        <v>2.9953507155313084E-6</v>
      </c>
      <c r="W1931" s="98">
        <v>3100</v>
      </c>
      <c r="X1931" s="67">
        <f t="shared" si="303"/>
        <v>1.7612920300354213E-6</v>
      </c>
      <c r="Y1931" s="66">
        <v>15.413341560999999</v>
      </c>
      <c r="Z1931" s="105">
        <f t="shared" si="304"/>
        <v>1.9926114741638192E-6</v>
      </c>
      <c r="AA1931" s="101">
        <v>2300</v>
      </c>
      <c r="AB1931" s="67">
        <f t="shared" si="305"/>
        <v>4.3992282751346447E-6</v>
      </c>
      <c r="AC1931" s="66">
        <v>40.678687500000002</v>
      </c>
      <c r="AD1931" s="73">
        <f t="shared" si="306"/>
        <v>3.7010510641551412E-6</v>
      </c>
    </row>
    <row r="1932" spans="1:30" x14ac:dyDescent="0.25">
      <c r="A1932" s="165"/>
      <c r="B1932" s="72" t="s">
        <v>12966</v>
      </c>
      <c r="C1932" s="64" t="s">
        <v>12967</v>
      </c>
      <c r="D1932" s="64" t="s">
        <v>10</v>
      </c>
      <c r="E1932" s="64" t="s">
        <v>12968</v>
      </c>
      <c r="F1932" s="64" t="s">
        <v>1330</v>
      </c>
      <c r="G1932" s="64" t="s">
        <v>1216</v>
      </c>
      <c r="H1932" s="65">
        <v>40136</v>
      </c>
      <c r="I1932" s="65">
        <v>40345</v>
      </c>
      <c r="J1932" s="93" t="s">
        <v>1</v>
      </c>
      <c r="K1932" s="101">
        <v>810</v>
      </c>
      <c r="L1932" s="67">
        <f t="shared" si="300"/>
        <v>2.7533891446224516E-7</v>
      </c>
      <c r="M1932" s="66">
        <v>194.4</v>
      </c>
      <c r="N1932" s="73">
        <f t="shared" si="301"/>
        <v>3.7670218763853549E-6</v>
      </c>
      <c r="O1932" s="98">
        <v>0</v>
      </c>
      <c r="P1932" s="67">
        <f t="shared" si="307"/>
        <v>0</v>
      </c>
      <c r="Q1932" s="66">
        <v>0</v>
      </c>
      <c r="R1932" s="105">
        <f t="shared" si="302"/>
        <v>0</v>
      </c>
      <c r="S1932" s="101">
        <v>0</v>
      </c>
      <c r="T1932" s="67">
        <f t="shared" si="308"/>
        <v>0</v>
      </c>
      <c r="U1932" s="66">
        <v>0</v>
      </c>
      <c r="V1932" s="73">
        <f t="shared" si="309"/>
        <v>0</v>
      </c>
      <c r="W1932" s="98">
        <v>0</v>
      </c>
      <c r="X1932" s="67">
        <f t="shared" si="303"/>
        <v>0</v>
      </c>
      <c r="Y1932" s="66">
        <v>0</v>
      </c>
      <c r="Z1932" s="105">
        <f t="shared" si="304"/>
        <v>0</v>
      </c>
      <c r="AA1932" s="101">
        <v>0</v>
      </c>
      <c r="AB1932" s="67">
        <f t="shared" si="305"/>
        <v>0</v>
      </c>
      <c r="AC1932" s="66">
        <v>0</v>
      </c>
      <c r="AD1932" s="73">
        <f t="shared" si="306"/>
        <v>0</v>
      </c>
    </row>
    <row r="1933" spans="1:30" x14ac:dyDescent="0.25">
      <c r="A1933" s="165"/>
      <c r="B1933" s="72" t="s">
        <v>2048</v>
      </c>
      <c r="C1933" s="64" t="s">
        <v>2049</v>
      </c>
      <c r="D1933" s="64" t="s">
        <v>7</v>
      </c>
      <c r="E1933" s="64" t="s">
        <v>2050</v>
      </c>
      <c r="F1933" s="64" t="s">
        <v>1167</v>
      </c>
      <c r="G1933" s="64" t="s">
        <v>1167</v>
      </c>
      <c r="H1933" s="65">
        <v>39414</v>
      </c>
      <c r="I1933" s="65">
        <v>41683</v>
      </c>
      <c r="J1933" s="93" t="s">
        <v>1</v>
      </c>
      <c r="K1933" s="101">
        <v>50900</v>
      </c>
      <c r="L1933" s="67">
        <f t="shared" si="300"/>
        <v>1.7302161414973183E-5</v>
      </c>
      <c r="M1933" s="66">
        <v>193.48178999999999</v>
      </c>
      <c r="N1933" s="73">
        <f t="shared" si="301"/>
        <v>3.7492290926553351E-6</v>
      </c>
      <c r="O1933" s="98">
        <v>50900</v>
      </c>
      <c r="P1933" s="67">
        <f t="shared" si="307"/>
        <v>1.8744945410681668E-5</v>
      </c>
      <c r="Q1933" s="66">
        <v>193.48178999999999</v>
      </c>
      <c r="R1933" s="105">
        <f t="shared" si="302"/>
        <v>5.5435913255852239E-6</v>
      </c>
      <c r="S1933" s="101">
        <v>42300</v>
      </c>
      <c r="T1933" s="67">
        <f t="shared" si="308"/>
        <v>1.852914081532921E-5</v>
      </c>
      <c r="U1933" s="66">
        <v>164.97149999999999</v>
      </c>
      <c r="V1933" s="73">
        <f t="shared" si="309"/>
        <v>8.8095850487043099E-6</v>
      </c>
      <c r="W1933" s="98">
        <v>42300</v>
      </c>
      <c r="X1933" s="67">
        <f t="shared" si="303"/>
        <v>2.4033113829193005E-5</v>
      </c>
      <c r="Y1933" s="66">
        <v>164.97149999999999</v>
      </c>
      <c r="Z1933" s="105">
        <f t="shared" si="304"/>
        <v>2.1327244485503326E-5</v>
      </c>
      <c r="AA1933" s="101">
        <v>0</v>
      </c>
      <c r="AB1933" s="67">
        <f t="shared" si="305"/>
        <v>0</v>
      </c>
      <c r="AC1933" s="66">
        <v>0</v>
      </c>
      <c r="AD1933" s="73">
        <f t="shared" si="306"/>
        <v>0</v>
      </c>
    </row>
    <row r="1934" spans="1:30" x14ac:dyDescent="0.25">
      <c r="A1934" s="165"/>
      <c r="B1934" s="72" t="s">
        <v>2873</v>
      </c>
      <c r="C1934" s="64" t="s">
        <v>2874</v>
      </c>
      <c r="D1934" s="64" t="s">
        <v>7</v>
      </c>
      <c r="E1934" s="64" t="s">
        <v>2875</v>
      </c>
      <c r="F1934" s="64" t="s">
        <v>1237</v>
      </c>
      <c r="G1934" s="64" t="s">
        <v>1227</v>
      </c>
      <c r="H1934" s="65">
        <v>38726</v>
      </c>
      <c r="I1934" s="65">
        <v>41878</v>
      </c>
      <c r="J1934" s="93" t="s">
        <v>1</v>
      </c>
      <c r="K1934" s="101">
        <v>40300</v>
      </c>
      <c r="L1934" s="67">
        <f t="shared" si="300"/>
        <v>1.3698960805961086E-5</v>
      </c>
      <c r="M1934" s="66">
        <v>192.76639</v>
      </c>
      <c r="N1934" s="73">
        <f t="shared" si="301"/>
        <v>3.7353662971287607E-6</v>
      </c>
      <c r="O1934" s="98">
        <v>40300</v>
      </c>
      <c r="P1934" s="67">
        <f t="shared" si="307"/>
        <v>1.4841282908653658E-5</v>
      </c>
      <c r="Q1934" s="66">
        <v>192.76639</v>
      </c>
      <c r="R1934" s="105">
        <f t="shared" si="302"/>
        <v>5.5230938656727244E-6</v>
      </c>
      <c r="S1934" s="101">
        <v>39900</v>
      </c>
      <c r="T1934" s="67">
        <f t="shared" si="308"/>
        <v>1.7477842045665141E-5</v>
      </c>
      <c r="U1934" s="66">
        <v>181.16595000000001</v>
      </c>
      <c r="V1934" s="73">
        <f t="shared" si="309"/>
        <v>9.6743791773385864E-6</v>
      </c>
      <c r="W1934" s="98">
        <v>39900</v>
      </c>
      <c r="X1934" s="67">
        <f t="shared" si="303"/>
        <v>2.2669532902713971E-5</v>
      </c>
      <c r="Y1934" s="66">
        <v>181.16595000000001</v>
      </c>
      <c r="Z1934" s="105">
        <f t="shared" si="304"/>
        <v>2.3420836375364663E-5</v>
      </c>
      <c r="AA1934" s="101">
        <v>0</v>
      </c>
      <c r="AB1934" s="67">
        <f t="shared" si="305"/>
        <v>0</v>
      </c>
      <c r="AC1934" s="66">
        <v>0</v>
      </c>
      <c r="AD1934" s="73">
        <f t="shared" si="306"/>
        <v>0</v>
      </c>
    </row>
    <row r="1935" spans="1:30" x14ac:dyDescent="0.25">
      <c r="A1935" s="165"/>
      <c r="B1935" s="72" t="s">
        <v>15095</v>
      </c>
      <c r="C1935" s="64" t="s">
        <v>15096</v>
      </c>
      <c r="D1935" s="64" t="s">
        <v>7</v>
      </c>
      <c r="E1935" s="64" t="s">
        <v>2302</v>
      </c>
      <c r="F1935" s="64" t="s">
        <v>1477</v>
      </c>
      <c r="G1935" s="64" t="s">
        <v>1139</v>
      </c>
      <c r="H1935" s="65">
        <v>39714</v>
      </c>
      <c r="I1935" s="65">
        <v>41563</v>
      </c>
      <c r="J1935" s="93" t="s">
        <v>1</v>
      </c>
      <c r="K1935" s="101">
        <v>2585</v>
      </c>
      <c r="L1935" s="67">
        <f t="shared" si="300"/>
        <v>8.7870505417889353E-7</v>
      </c>
      <c r="M1935" s="66">
        <v>192.72285625000001</v>
      </c>
      <c r="N1935" s="73">
        <f t="shared" si="301"/>
        <v>3.7345227138540126E-6</v>
      </c>
      <c r="O1935" s="98">
        <v>2585</v>
      </c>
      <c r="P1935" s="67">
        <f t="shared" si="307"/>
        <v>9.5197807242852871E-7</v>
      </c>
      <c r="Q1935" s="66">
        <v>166.27936</v>
      </c>
      <c r="R1935" s="105">
        <f t="shared" si="302"/>
        <v>4.7641941793068108E-6</v>
      </c>
      <c r="S1935" s="101">
        <v>2200</v>
      </c>
      <c r="T1935" s="67">
        <f t="shared" si="308"/>
        <v>9.6369053885872959E-7</v>
      </c>
      <c r="U1935" s="66">
        <v>6.6593999999999998</v>
      </c>
      <c r="V1935" s="73">
        <f t="shared" si="309"/>
        <v>3.556162771954033E-7</v>
      </c>
      <c r="W1935" s="98">
        <v>2200</v>
      </c>
      <c r="X1935" s="67">
        <f t="shared" si="303"/>
        <v>1.2499491826057827E-6</v>
      </c>
      <c r="Y1935" s="66">
        <v>6.6593999999999998</v>
      </c>
      <c r="Z1935" s="105">
        <f t="shared" si="304"/>
        <v>8.6091629115793247E-7</v>
      </c>
      <c r="AA1935" s="101">
        <v>0</v>
      </c>
      <c r="AB1935" s="67">
        <f t="shared" si="305"/>
        <v>0</v>
      </c>
      <c r="AC1935" s="66">
        <v>0</v>
      </c>
      <c r="AD1935" s="73">
        <f t="shared" si="306"/>
        <v>0</v>
      </c>
    </row>
    <row r="1936" spans="1:30" x14ac:dyDescent="0.25">
      <c r="A1936" s="165"/>
      <c r="B1936" s="72" t="s">
        <v>7801</v>
      </c>
      <c r="C1936" s="64" t="s">
        <v>7802</v>
      </c>
      <c r="D1936" s="64" t="s">
        <v>7</v>
      </c>
      <c r="E1936" s="64" t="s">
        <v>7803</v>
      </c>
      <c r="F1936" s="64" t="s">
        <v>1415</v>
      </c>
      <c r="G1936" s="64" t="s">
        <v>1416</v>
      </c>
      <c r="H1936" s="65">
        <v>38874</v>
      </c>
      <c r="I1936" s="65">
        <v>41995</v>
      </c>
      <c r="J1936" s="93" t="s">
        <v>1</v>
      </c>
      <c r="K1936" s="101">
        <v>47809</v>
      </c>
      <c r="L1936" s="67">
        <f t="shared" si="300"/>
        <v>1.6251454520401826E-5</v>
      </c>
      <c r="M1936" s="66">
        <v>192.36768075000001</v>
      </c>
      <c r="N1936" s="73">
        <f t="shared" si="301"/>
        <v>3.7276402350553697E-6</v>
      </c>
      <c r="O1936" s="98">
        <v>47809</v>
      </c>
      <c r="P1936" s="67">
        <f t="shared" si="307"/>
        <v>1.7606622694288406E-5</v>
      </c>
      <c r="Q1936" s="66">
        <v>192.36768075000001</v>
      </c>
      <c r="R1936" s="105">
        <f t="shared" si="302"/>
        <v>5.5116701490545846E-6</v>
      </c>
      <c r="S1936" s="101">
        <v>41264</v>
      </c>
      <c r="T1936" s="67">
        <f t="shared" si="308"/>
        <v>1.8075330179757551E-5</v>
      </c>
      <c r="U1936" s="66">
        <v>168.05552399999999</v>
      </c>
      <c r="V1936" s="73">
        <f t="shared" si="309"/>
        <v>8.974273929633714E-6</v>
      </c>
      <c r="W1936" s="98">
        <v>31064</v>
      </c>
      <c r="X1936" s="67">
        <f t="shared" si="303"/>
        <v>1.7649282458393653E-5</v>
      </c>
      <c r="Y1936" s="66">
        <v>99.473273999999904</v>
      </c>
      <c r="Z1936" s="105">
        <f t="shared" si="304"/>
        <v>1.2859741436378159E-5</v>
      </c>
      <c r="AA1936" s="101">
        <v>10200</v>
      </c>
      <c r="AB1936" s="67">
        <f t="shared" si="305"/>
        <v>1.9509621046249294E-5</v>
      </c>
      <c r="AC1936" s="66">
        <v>68.582250000000002</v>
      </c>
      <c r="AD1936" s="73">
        <f t="shared" si="306"/>
        <v>6.2397885709723038E-6</v>
      </c>
    </row>
    <row r="1937" spans="1:30" x14ac:dyDescent="0.25">
      <c r="A1937" s="165"/>
      <c r="B1937" s="72" t="s">
        <v>3019</v>
      </c>
      <c r="C1937" s="64" t="s">
        <v>3020</v>
      </c>
      <c r="D1937" s="64" t="s">
        <v>7</v>
      </c>
      <c r="E1937" s="64" t="s">
        <v>3021</v>
      </c>
      <c r="F1937" s="64" t="s">
        <v>1790</v>
      </c>
      <c r="G1937" s="64" t="s">
        <v>1139</v>
      </c>
      <c r="H1937" s="65">
        <v>38723</v>
      </c>
      <c r="I1937" s="65">
        <v>41999</v>
      </c>
      <c r="J1937" s="93" t="s">
        <v>1</v>
      </c>
      <c r="K1937" s="101">
        <v>55630</v>
      </c>
      <c r="L1937" s="67">
        <f t="shared" si="300"/>
        <v>1.8910004705598392E-5</v>
      </c>
      <c r="M1937" s="66">
        <v>192.16631000000001</v>
      </c>
      <c r="N1937" s="73">
        <f t="shared" si="301"/>
        <v>3.7237381361844125E-6</v>
      </c>
      <c r="O1937" s="98">
        <v>55630</v>
      </c>
      <c r="P1937" s="67">
        <f t="shared" si="307"/>
        <v>2.0486862734699825E-5</v>
      </c>
      <c r="Q1937" s="66">
        <v>192.16631000000001</v>
      </c>
      <c r="R1937" s="105">
        <f t="shared" si="302"/>
        <v>5.5059005252417874E-6</v>
      </c>
      <c r="S1937" s="101">
        <v>55630</v>
      </c>
      <c r="T1937" s="67">
        <f t="shared" si="308"/>
        <v>2.4368229398505055E-5</v>
      </c>
      <c r="U1937" s="66">
        <v>168.39201</v>
      </c>
      <c r="V1937" s="73">
        <f t="shared" si="309"/>
        <v>8.9922425001728587E-6</v>
      </c>
      <c r="W1937" s="98">
        <v>55630</v>
      </c>
      <c r="X1937" s="67">
        <f t="shared" si="303"/>
        <v>3.160666955834532E-5</v>
      </c>
      <c r="Y1937" s="66">
        <v>168.39201</v>
      </c>
      <c r="Z1937" s="105">
        <f t="shared" si="304"/>
        <v>2.1769442398688993E-5</v>
      </c>
      <c r="AA1937" s="101">
        <v>0</v>
      </c>
      <c r="AB1937" s="67">
        <f t="shared" si="305"/>
        <v>0</v>
      </c>
      <c r="AC1937" s="66">
        <v>0</v>
      </c>
      <c r="AD1937" s="73">
        <f t="shared" si="306"/>
        <v>0</v>
      </c>
    </row>
    <row r="1938" spans="1:30" x14ac:dyDescent="0.25">
      <c r="A1938" s="165"/>
      <c r="B1938" s="72" t="s">
        <v>6169</v>
      </c>
      <c r="C1938" s="64" t="s">
        <v>5838</v>
      </c>
      <c r="D1938" s="64" t="s">
        <v>7</v>
      </c>
      <c r="E1938" s="64" t="s">
        <v>6170</v>
      </c>
      <c r="F1938" s="64" t="s">
        <v>1400</v>
      </c>
      <c r="G1938" s="64" t="s">
        <v>1216</v>
      </c>
      <c r="H1938" s="65">
        <v>38967</v>
      </c>
      <c r="I1938" s="65">
        <v>40997</v>
      </c>
      <c r="J1938" s="93" t="s">
        <v>1</v>
      </c>
      <c r="K1938" s="101">
        <v>61660</v>
      </c>
      <c r="L1938" s="67">
        <f t="shared" si="300"/>
        <v>2.0959749957706217E-5</v>
      </c>
      <c r="M1938" s="66">
        <v>191.89270500000001</v>
      </c>
      <c r="N1938" s="73">
        <f t="shared" si="301"/>
        <v>3.7184363048032992E-6</v>
      </c>
      <c r="O1938" s="98">
        <v>61660</v>
      </c>
      <c r="P1938" s="67">
        <f t="shared" si="307"/>
        <v>2.2707531120287458E-5</v>
      </c>
      <c r="Q1938" s="66">
        <v>191.802705</v>
      </c>
      <c r="R1938" s="105">
        <f t="shared" si="302"/>
        <v>5.4954826067186049E-6</v>
      </c>
      <c r="S1938" s="101">
        <v>43760</v>
      </c>
      <c r="T1938" s="67">
        <f t="shared" si="308"/>
        <v>1.9168680900208182E-5</v>
      </c>
      <c r="U1938" s="66">
        <v>132.46152000000001</v>
      </c>
      <c r="V1938" s="73">
        <f t="shared" si="309"/>
        <v>7.0735310409412959E-6</v>
      </c>
      <c r="W1938" s="98">
        <v>43760</v>
      </c>
      <c r="X1938" s="67">
        <f t="shared" si="303"/>
        <v>2.4862625559467752E-5</v>
      </c>
      <c r="Y1938" s="66">
        <v>132.46152000000001</v>
      </c>
      <c r="Z1938" s="105">
        <f t="shared" si="304"/>
        <v>1.7124407682305057E-5</v>
      </c>
      <c r="AA1938" s="101">
        <v>0</v>
      </c>
      <c r="AB1938" s="67">
        <f t="shared" si="305"/>
        <v>0</v>
      </c>
      <c r="AC1938" s="66">
        <v>0</v>
      </c>
      <c r="AD1938" s="73">
        <f t="shared" si="306"/>
        <v>0</v>
      </c>
    </row>
    <row r="1939" spans="1:30" x14ac:dyDescent="0.25">
      <c r="A1939" s="165"/>
      <c r="B1939" s="72" t="s">
        <v>11429</v>
      </c>
      <c r="C1939" s="64" t="s">
        <v>11430</v>
      </c>
      <c r="D1939" s="64" t="s">
        <v>7</v>
      </c>
      <c r="E1939" s="64" t="s">
        <v>2027</v>
      </c>
      <c r="F1939" s="64" t="s">
        <v>1199</v>
      </c>
      <c r="G1939" s="64" t="s">
        <v>1199</v>
      </c>
      <c r="H1939" s="65">
        <v>38728</v>
      </c>
      <c r="I1939" s="65">
        <v>41897</v>
      </c>
      <c r="J1939" s="93" t="s">
        <v>1</v>
      </c>
      <c r="K1939" s="101">
        <v>39820</v>
      </c>
      <c r="L1939" s="67">
        <f t="shared" si="300"/>
        <v>1.3535797004798274E-5</v>
      </c>
      <c r="M1939" s="66">
        <v>191.12477999999999</v>
      </c>
      <c r="N1939" s="73">
        <f t="shared" si="301"/>
        <v>3.7035556963957721E-6</v>
      </c>
      <c r="O1939" s="98">
        <v>39820</v>
      </c>
      <c r="P1939" s="67">
        <f t="shared" si="307"/>
        <v>1.4664513285920314E-5</v>
      </c>
      <c r="Q1939" s="66">
        <v>191.12477999999999</v>
      </c>
      <c r="R1939" s="105">
        <f t="shared" si="302"/>
        <v>5.476058871030624E-6</v>
      </c>
      <c r="S1939" s="101">
        <v>39820</v>
      </c>
      <c r="T1939" s="67">
        <f t="shared" si="308"/>
        <v>1.7442798753343005E-5</v>
      </c>
      <c r="U1939" s="66">
        <v>191.12477999999999</v>
      </c>
      <c r="V1939" s="73">
        <f t="shared" si="309"/>
        <v>1.0206187155508075E-5</v>
      </c>
      <c r="W1939" s="98">
        <v>39820</v>
      </c>
      <c r="X1939" s="67">
        <f t="shared" si="303"/>
        <v>2.2624080205164669E-5</v>
      </c>
      <c r="Y1939" s="66">
        <v>191.12477999999999</v>
      </c>
      <c r="Z1939" s="105">
        <f t="shared" si="304"/>
        <v>2.4708297556232659E-5</v>
      </c>
      <c r="AA1939" s="101">
        <v>0</v>
      </c>
      <c r="AB1939" s="67">
        <f t="shared" si="305"/>
        <v>0</v>
      </c>
      <c r="AC1939" s="66">
        <v>0</v>
      </c>
      <c r="AD1939" s="73">
        <f t="shared" si="306"/>
        <v>0</v>
      </c>
    </row>
    <row r="1940" spans="1:30" x14ac:dyDescent="0.25">
      <c r="A1940" s="165"/>
      <c r="B1940" s="72" t="s">
        <v>9728</v>
      </c>
      <c r="C1940" s="64" t="s">
        <v>9729</v>
      </c>
      <c r="D1940" s="64" t="s">
        <v>7</v>
      </c>
      <c r="E1940" s="64" t="s">
        <v>9730</v>
      </c>
      <c r="F1940" s="64" t="s">
        <v>2766</v>
      </c>
      <c r="G1940" s="64" t="s">
        <v>1193</v>
      </c>
      <c r="H1940" s="65">
        <v>38722</v>
      </c>
      <c r="I1940" s="65">
        <v>41988</v>
      </c>
      <c r="J1940" s="93" t="s">
        <v>1</v>
      </c>
      <c r="K1940" s="101">
        <v>7320</v>
      </c>
      <c r="L1940" s="67">
        <f t="shared" si="300"/>
        <v>2.4882479677328823E-6</v>
      </c>
      <c r="M1940" s="66">
        <v>191.10166664299999</v>
      </c>
      <c r="N1940" s="73">
        <f t="shared" si="301"/>
        <v>3.7031078130549504E-6</v>
      </c>
      <c r="O1940" s="98">
        <v>7320</v>
      </c>
      <c r="P1940" s="67">
        <f t="shared" si="307"/>
        <v>2.6957367466834933E-6</v>
      </c>
      <c r="Q1940" s="66">
        <v>188.96072414299999</v>
      </c>
      <c r="R1940" s="105">
        <f t="shared" si="302"/>
        <v>5.41405488979318E-6</v>
      </c>
      <c r="S1940" s="101">
        <v>6900</v>
      </c>
      <c r="T1940" s="67">
        <f t="shared" si="308"/>
        <v>3.022483962784197E-6</v>
      </c>
      <c r="U1940" s="66">
        <v>22.891524143000002</v>
      </c>
      <c r="V1940" s="73">
        <f t="shared" si="309"/>
        <v>1.2224222294894969E-6</v>
      </c>
      <c r="W1940" s="98">
        <v>6900</v>
      </c>
      <c r="X1940" s="67">
        <f t="shared" si="303"/>
        <v>3.9202951636272278E-6</v>
      </c>
      <c r="Y1940" s="66">
        <v>22.891524143000002</v>
      </c>
      <c r="Z1940" s="105">
        <f t="shared" si="304"/>
        <v>2.9593786323308151E-6</v>
      </c>
      <c r="AA1940" s="101">
        <v>0</v>
      </c>
      <c r="AB1940" s="67">
        <f t="shared" si="305"/>
        <v>0</v>
      </c>
      <c r="AC1940" s="66">
        <v>0</v>
      </c>
      <c r="AD1940" s="73">
        <f t="shared" si="306"/>
        <v>0</v>
      </c>
    </row>
    <row r="1941" spans="1:30" x14ac:dyDescent="0.25">
      <c r="A1941" s="165"/>
      <c r="B1941" s="72" t="s">
        <v>8150</v>
      </c>
      <c r="C1941" s="64" t="s">
        <v>8151</v>
      </c>
      <c r="D1941" s="64" t="s">
        <v>7</v>
      </c>
      <c r="E1941" s="64" t="s">
        <v>8152</v>
      </c>
      <c r="F1941" s="64" t="s">
        <v>1415</v>
      </c>
      <c r="G1941" s="64" t="s">
        <v>1416</v>
      </c>
      <c r="H1941" s="65">
        <v>38733</v>
      </c>
      <c r="I1941" s="65">
        <v>41969</v>
      </c>
      <c r="J1941" s="93" t="s">
        <v>1</v>
      </c>
      <c r="K1941" s="101">
        <v>5090</v>
      </c>
      <c r="L1941" s="67">
        <f t="shared" si="300"/>
        <v>1.7302161414973182E-6</v>
      </c>
      <c r="M1941" s="66">
        <v>190.35864225</v>
      </c>
      <c r="N1941" s="73">
        <f t="shared" si="301"/>
        <v>3.6887097207549563E-6</v>
      </c>
      <c r="O1941" s="98">
        <v>5090</v>
      </c>
      <c r="P1941" s="67">
        <f t="shared" si="307"/>
        <v>1.8744945410681667E-6</v>
      </c>
      <c r="Q1941" s="66">
        <v>106.814016</v>
      </c>
      <c r="R1941" s="105">
        <f t="shared" si="302"/>
        <v>3.0604081787155334E-6</v>
      </c>
      <c r="S1941" s="101">
        <v>5000</v>
      </c>
      <c r="T1941" s="67">
        <f t="shared" si="308"/>
        <v>2.1902057701334761E-6</v>
      </c>
      <c r="U1941" s="66">
        <v>15.70792</v>
      </c>
      <c r="V1941" s="73">
        <f t="shared" si="309"/>
        <v>8.3881311122371679E-7</v>
      </c>
      <c r="W1941" s="98">
        <v>5000</v>
      </c>
      <c r="X1941" s="67">
        <f t="shared" si="303"/>
        <v>2.8407935968313243E-6</v>
      </c>
      <c r="Y1941" s="66">
        <v>15.70792</v>
      </c>
      <c r="Z1941" s="105">
        <f t="shared" si="304"/>
        <v>2.0306940907897873E-6</v>
      </c>
      <c r="AA1941" s="101">
        <v>0</v>
      </c>
      <c r="AB1941" s="67">
        <f t="shared" si="305"/>
        <v>0</v>
      </c>
      <c r="AC1941" s="66">
        <v>0</v>
      </c>
      <c r="AD1941" s="73">
        <f t="shared" si="306"/>
        <v>0</v>
      </c>
    </row>
    <row r="1942" spans="1:30" x14ac:dyDescent="0.25">
      <c r="A1942" s="165"/>
      <c r="B1942" s="72" t="s">
        <v>7082</v>
      </c>
      <c r="C1942" s="64" t="s">
        <v>7083</v>
      </c>
      <c r="D1942" s="64" t="s">
        <v>7</v>
      </c>
      <c r="E1942" s="64" t="s">
        <v>7084</v>
      </c>
      <c r="F1942" s="64" t="s">
        <v>1199</v>
      </c>
      <c r="G1942" s="64" t="s">
        <v>1199</v>
      </c>
      <c r="H1942" s="65">
        <v>38730</v>
      </c>
      <c r="I1942" s="65">
        <v>41845</v>
      </c>
      <c r="J1942" s="93" t="s">
        <v>1</v>
      </c>
      <c r="K1942" s="101">
        <v>15100</v>
      </c>
      <c r="L1942" s="67">
        <f t="shared" si="300"/>
        <v>5.132861244913459E-6</v>
      </c>
      <c r="M1942" s="66">
        <v>189.89045250000001</v>
      </c>
      <c r="N1942" s="73">
        <f t="shared" si="301"/>
        <v>3.6796372874702373E-6</v>
      </c>
      <c r="O1942" s="98">
        <v>15100</v>
      </c>
      <c r="P1942" s="67">
        <f t="shared" si="307"/>
        <v>5.5608777151531073E-6</v>
      </c>
      <c r="Q1942" s="66">
        <v>189.89045250000001</v>
      </c>
      <c r="R1942" s="105">
        <f t="shared" si="302"/>
        <v>5.4406932315979358E-6</v>
      </c>
      <c r="S1942" s="101">
        <v>15100</v>
      </c>
      <c r="T1942" s="67">
        <f t="shared" si="308"/>
        <v>6.614421425803098E-6</v>
      </c>
      <c r="U1942" s="66">
        <v>85.946775000000102</v>
      </c>
      <c r="V1942" s="73">
        <f t="shared" si="309"/>
        <v>4.5896135030860133E-6</v>
      </c>
      <c r="W1942" s="98">
        <v>14100</v>
      </c>
      <c r="X1942" s="67">
        <f t="shared" si="303"/>
        <v>8.0110379430643348E-6</v>
      </c>
      <c r="Y1942" s="66">
        <v>78.550650000000104</v>
      </c>
      <c r="Z1942" s="105">
        <f t="shared" si="304"/>
        <v>1.0154898979794717E-5</v>
      </c>
      <c r="AA1942" s="101">
        <v>1000</v>
      </c>
      <c r="AB1942" s="67">
        <f t="shared" si="305"/>
        <v>1.9127079457107151E-6</v>
      </c>
      <c r="AC1942" s="66">
        <v>7.3961249999999996</v>
      </c>
      <c r="AD1942" s="73">
        <f t="shared" si="306"/>
        <v>6.7291837530093471E-7</v>
      </c>
    </row>
    <row r="1943" spans="1:30" x14ac:dyDescent="0.25">
      <c r="A1943" s="165"/>
      <c r="B1943" s="72" t="s">
        <v>8144</v>
      </c>
      <c r="C1943" s="64" t="s">
        <v>8145</v>
      </c>
      <c r="D1943" s="64" t="s">
        <v>7</v>
      </c>
      <c r="E1943" s="64" t="s">
        <v>8146</v>
      </c>
      <c r="F1943" s="64" t="s">
        <v>1477</v>
      </c>
      <c r="G1943" s="64" t="s">
        <v>1139</v>
      </c>
      <c r="H1943" s="65">
        <v>38720</v>
      </c>
      <c r="I1943" s="65">
        <v>41995</v>
      </c>
      <c r="J1943" s="93" t="s">
        <v>1</v>
      </c>
      <c r="K1943" s="101">
        <v>3565</v>
      </c>
      <c r="L1943" s="67">
        <f t="shared" si="300"/>
        <v>1.2118311482196345E-6</v>
      </c>
      <c r="M1943" s="66">
        <v>189.166221745</v>
      </c>
      <c r="N1943" s="73">
        <f t="shared" si="301"/>
        <v>3.6656033723589404E-6</v>
      </c>
      <c r="O1943" s="98">
        <v>3565</v>
      </c>
      <c r="P1943" s="67">
        <f t="shared" si="307"/>
        <v>1.312882718842439E-6</v>
      </c>
      <c r="Q1943" s="66">
        <v>146.239079245</v>
      </c>
      <c r="R1943" s="105">
        <f t="shared" si="302"/>
        <v>4.1900051222606128E-6</v>
      </c>
      <c r="S1943" s="101">
        <v>3300</v>
      </c>
      <c r="T1943" s="67">
        <f t="shared" si="308"/>
        <v>1.4455358082880942E-6</v>
      </c>
      <c r="U1943" s="66">
        <v>11.994327244999999</v>
      </c>
      <c r="V1943" s="73">
        <f t="shared" si="309"/>
        <v>6.4050485063673877E-7</v>
      </c>
      <c r="W1943" s="98">
        <v>3300</v>
      </c>
      <c r="X1943" s="67">
        <f t="shared" si="303"/>
        <v>1.8749237739086743E-6</v>
      </c>
      <c r="Y1943" s="66">
        <v>11.994327244999999</v>
      </c>
      <c r="Z1943" s="105">
        <f t="shared" si="304"/>
        <v>1.550606920548389E-6</v>
      </c>
      <c r="AA1943" s="101">
        <v>0</v>
      </c>
      <c r="AB1943" s="67">
        <f t="shared" si="305"/>
        <v>0</v>
      </c>
      <c r="AC1943" s="66">
        <v>0</v>
      </c>
      <c r="AD1943" s="73">
        <f t="shared" si="306"/>
        <v>0</v>
      </c>
    </row>
    <row r="1944" spans="1:30" x14ac:dyDescent="0.25">
      <c r="A1944" s="165"/>
      <c r="B1944" s="72" t="s">
        <v>8251</v>
      </c>
      <c r="C1944" s="64" t="s">
        <v>8252</v>
      </c>
      <c r="D1944" s="64" t="s">
        <v>7</v>
      </c>
      <c r="E1944" s="64" t="s">
        <v>8253</v>
      </c>
      <c r="F1944" s="64" t="s">
        <v>437</v>
      </c>
      <c r="G1944" s="64" t="s">
        <v>1269</v>
      </c>
      <c r="H1944" s="65">
        <v>38727</v>
      </c>
      <c r="I1944" s="65">
        <v>41983</v>
      </c>
      <c r="J1944" s="93" t="s">
        <v>1</v>
      </c>
      <c r="K1944" s="101">
        <v>10870</v>
      </c>
      <c r="L1944" s="67">
        <f t="shared" si="300"/>
        <v>3.6949802471661788E-6</v>
      </c>
      <c r="M1944" s="66">
        <v>188.98899161000099</v>
      </c>
      <c r="N1944" s="73">
        <f t="shared" si="301"/>
        <v>3.6621690627102982E-6</v>
      </c>
      <c r="O1944" s="98">
        <v>10870</v>
      </c>
      <c r="P1944" s="67">
        <f t="shared" si="307"/>
        <v>4.0030954148155152E-6</v>
      </c>
      <c r="Q1944" s="66">
        <v>78.642084110000098</v>
      </c>
      <c r="R1944" s="105">
        <f t="shared" si="302"/>
        <v>2.2532331094215128E-6</v>
      </c>
      <c r="S1944" s="101">
        <v>8600</v>
      </c>
      <c r="T1944" s="67">
        <f t="shared" si="308"/>
        <v>3.7671539246295791E-6</v>
      </c>
      <c r="U1944" s="66">
        <v>36.630793109999999</v>
      </c>
      <c r="V1944" s="73">
        <f t="shared" si="309"/>
        <v>1.9561080993022239E-6</v>
      </c>
      <c r="W1944" s="98">
        <v>8600</v>
      </c>
      <c r="X1944" s="67">
        <f t="shared" si="303"/>
        <v>4.8861649865498783E-6</v>
      </c>
      <c r="Y1944" s="66">
        <v>36.630793109999999</v>
      </c>
      <c r="Z1944" s="105">
        <f t="shared" si="304"/>
        <v>4.7355687519047877E-6</v>
      </c>
      <c r="AA1944" s="101">
        <v>0</v>
      </c>
      <c r="AB1944" s="67">
        <f t="shared" si="305"/>
        <v>0</v>
      </c>
      <c r="AC1944" s="66">
        <v>0</v>
      </c>
      <c r="AD1944" s="73">
        <f t="shared" si="306"/>
        <v>0</v>
      </c>
    </row>
    <row r="1945" spans="1:30" x14ac:dyDescent="0.25">
      <c r="A1945" s="165"/>
      <c r="B1945" s="72" t="s">
        <v>12201</v>
      </c>
      <c r="C1945" s="64" t="s">
        <v>12202</v>
      </c>
      <c r="D1945" s="64" t="s">
        <v>7</v>
      </c>
      <c r="E1945" s="64" t="s">
        <v>12203</v>
      </c>
      <c r="F1945" s="64" t="s">
        <v>1199</v>
      </c>
      <c r="G1945" s="64" t="s">
        <v>1199</v>
      </c>
      <c r="H1945" s="65">
        <v>38734</v>
      </c>
      <c r="I1945" s="65">
        <v>41961</v>
      </c>
      <c r="J1945" s="93" t="s">
        <v>1</v>
      </c>
      <c r="K1945" s="101">
        <v>42710</v>
      </c>
      <c r="L1945" s="67">
        <f t="shared" si="300"/>
        <v>1.4518179057632705E-5</v>
      </c>
      <c r="M1945" s="66">
        <v>188.85192144499999</v>
      </c>
      <c r="N1945" s="73">
        <f t="shared" si="301"/>
        <v>3.6595129602917875E-6</v>
      </c>
      <c r="O1945" s="98">
        <v>42710</v>
      </c>
      <c r="P1945" s="67">
        <f t="shared" si="307"/>
        <v>1.572881372279399E-5</v>
      </c>
      <c r="Q1945" s="66">
        <v>188.85192144499999</v>
      </c>
      <c r="R1945" s="105">
        <f t="shared" si="302"/>
        <v>5.4109375024006348E-6</v>
      </c>
      <c r="S1945" s="101">
        <v>42710</v>
      </c>
      <c r="T1945" s="67">
        <f t="shared" si="308"/>
        <v>1.8708737688480154E-5</v>
      </c>
      <c r="U1945" s="66">
        <v>129.33688144499999</v>
      </c>
      <c r="V1945" s="73">
        <f t="shared" si="309"/>
        <v>6.9066733164450451E-6</v>
      </c>
      <c r="W1945" s="98">
        <v>42710</v>
      </c>
      <c r="X1945" s="67">
        <f t="shared" si="303"/>
        <v>2.4266058904133173E-5</v>
      </c>
      <c r="Y1945" s="66">
        <v>129.33688144499999</v>
      </c>
      <c r="Z1945" s="105">
        <f t="shared" si="304"/>
        <v>1.6720459543436737E-5</v>
      </c>
      <c r="AA1945" s="101">
        <v>0</v>
      </c>
      <c r="AB1945" s="67">
        <f t="shared" si="305"/>
        <v>0</v>
      </c>
      <c r="AC1945" s="66">
        <v>0</v>
      </c>
      <c r="AD1945" s="73">
        <f t="shared" si="306"/>
        <v>0</v>
      </c>
    </row>
    <row r="1946" spans="1:30" x14ac:dyDescent="0.25">
      <c r="A1946" s="165"/>
      <c r="B1946" s="72" t="s">
        <v>8614</v>
      </c>
      <c r="C1946" s="64" t="s">
        <v>8615</v>
      </c>
      <c r="D1946" s="64" t="s">
        <v>7</v>
      </c>
      <c r="E1946" s="64" t="s">
        <v>8616</v>
      </c>
      <c r="F1946" s="64" t="s">
        <v>20</v>
      </c>
      <c r="G1946" s="64" t="s">
        <v>1193</v>
      </c>
      <c r="H1946" s="65">
        <v>38838</v>
      </c>
      <c r="I1946" s="65">
        <v>41996</v>
      </c>
      <c r="J1946" s="93" t="s">
        <v>1</v>
      </c>
      <c r="K1946" s="101">
        <v>805</v>
      </c>
      <c r="L1946" s="67">
        <f t="shared" si="300"/>
        <v>2.7363929153346588E-7</v>
      </c>
      <c r="M1946" s="66">
        <v>188.14784399999999</v>
      </c>
      <c r="N1946" s="73">
        <f t="shared" si="301"/>
        <v>3.6458695696642951E-6</v>
      </c>
      <c r="O1946" s="98">
        <v>805</v>
      </c>
      <c r="P1946" s="67">
        <f t="shared" si="307"/>
        <v>2.9645738812571202E-7</v>
      </c>
      <c r="Q1946" s="66">
        <v>171.542844</v>
      </c>
      <c r="R1946" s="105">
        <f t="shared" si="302"/>
        <v>4.9150021920131052E-6</v>
      </c>
      <c r="S1946" s="101">
        <v>500</v>
      </c>
      <c r="T1946" s="67">
        <f t="shared" si="308"/>
        <v>2.1902057701334761E-7</v>
      </c>
      <c r="U1946" s="66">
        <v>1.5135000000000001</v>
      </c>
      <c r="V1946" s="73">
        <f t="shared" si="309"/>
        <v>8.0821881180773493E-8</v>
      </c>
      <c r="W1946" s="98">
        <v>500</v>
      </c>
      <c r="X1946" s="67">
        <f t="shared" si="303"/>
        <v>2.8407935968313243E-7</v>
      </c>
      <c r="Y1946" s="66">
        <v>1.5135000000000001</v>
      </c>
      <c r="Z1946" s="105">
        <f t="shared" si="304"/>
        <v>1.9566279344498467E-7</v>
      </c>
      <c r="AA1946" s="101">
        <v>0</v>
      </c>
      <c r="AB1946" s="67">
        <f t="shared" si="305"/>
        <v>0</v>
      </c>
      <c r="AC1946" s="66">
        <v>0</v>
      </c>
      <c r="AD1946" s="73">
        <f t="shared" si="306"/>
        <v>0</v>
      </c>
    </row>
    <row r="1947" spans="1:30" x14ac:dyDescent="0.25">
      <c r="A1947" s="165"/>
      <c r="B1947" s="72" t="s">
        <v>2662</v>
      </c>
      <c r="C1947" s="64" t="s">
        <v>2663</v>
      </c>
      <c r="D1947" s="64" t="s">
        <v>0</v>
      </c>
      <c r="E1947" s="64" t="s">
        <v>2664</v>
      </c>
      <c r="F1947" s="64" t="s">
        <v>2040</v>
      </c>
      <c r="G1947" s="64" t="s">
        <v>1167</v>
      </c>
      <c r="H1947" s="65">
        <v>38721</v>
      </c>
      <c r="I1947" s="65">
        <v>41955</v>
      </c>
      <c r="J1947" s="93" t="s">
        <v>1</v>
      </c>
      <c r="K1947" s="101">
        <v>53400</v>
      </c>
      <c r="L1947" s="67">
        <f t="shared" si="300"/>
        <v>1.8151972879362828E-5</v>
      </c>
      <c r="M1947" s="66">
        <v>187.79378630099899</v>
      </c>
      <c r="N1947" s="73">
        <f t="shared" si="301"/>
        <v>3.6390087512608001E-6</v>
      </c>
      <c r="O1947" s="98">
        <v>53400</v>
      </c>
      <c r="P1947" s="67">
        <f t="shared" si="307"/>
        <v>1.9665620529084499E-5</v>
      </c>
      <c r="Q1947" s="66">
        <v>187.00494755099899</v>
      </c>
      <c r="R1947" s="105">
        <f t="shared" si="302"/>
        <v>5.3580184733934796E-6</v>
      </c>
      <c r="S1947" s="101">
        <v>45300</v>
      </c>
      <c r="T1947" s="67">
        <f t="shared" si="308"/>
        <v>1.9843264277409296E-5</v>
      </c>
      <c r="U1947" s="66">
        <v>159.71648255100001</v>
      </c>
      <c r="V1947" s="73">
        <f t="shared" si="309"/>
        <v>8.5289637101737729E-6</v>
      </c>
      <c r="W1947" s="98">
        <v>45300</v>
      </c>
      <c r="X1947" s="67">
        <f t="shared" si="303"/>
        <v>2.57375899872918E-5</v>
      </c>
      <c r="Y1947" s="66">
        <v>159.71648255100001</v>
      </c>
      <c r="Z1947" s="105">
        <f t="shared" si="304"/>
        <v>2.0647884463254583E-5</v>
      </c>
      <c r="AA1947" s="101">
        <v>0</v>
      </c>
      <c r="AB1947" s="67">
        <f t="shared" si="305"/>
        <v>0</v>
      </c>
      <c r="AC1947" s="66">
        <v>0</v>
      </c>
      <c r="AD1947" s="73">
        <f t="shared" si="306"/>
        <v>0</v>
      </c>
    </row>
    <row r="1948" spans="1:30" x14ac:dyDescent="0.25">
      <c r="A1948" s="165"/>
      <c r="B1948" s="72" t="s">
        <v>13929</v>
      </c>
      <c r="C1948" s="64" t="s">
        <v>13930</v>
      </c>
      <c r="D1948" s="64" t="s">
        <v>7</v>
      </c>
      <c r="E1948" s="64" t="s">
        <v>2756</v>
      </c>
      <c r="F1948" s="64" t="s">
        <v>1647</v>
      </c>
      <c r="G1948" s="64" t="s">
        <v>1227</v>
      </c>
      <c r="H1948" s="65">
        <v>39321</v>
      </c>
      <c r="I1948" s="65">
        <v>41982</v>
      </c>
      <c r="J1948" s="93" t="s">
        <v>1</v>
      </c>
      <c r="K1948" s="101">
        <v>2440</v>
      </c>
      <c r="L1948" s="67">
        <f t="shared" si="300"/>
        <v>8.2941598924429408E-7</v>
      </c>
      <c r="M1948" s="66">
        <v>184.32362012900001</v>
      </c>
      <c r="N1948" s="73">
        <f t="shared" si="301"/>
        <v>3.5717649658461263E-6</v>
      </c>
      <c r="O1948" s="98">
        <v>2440</v>
      </c>
      <c r="P1948" s="67">
        <f t="shared" si="307"/>
        <v>8.9857891556116443E-7</v>
      </c>
      <c r="Q1948" s="66">
        <v>142.42625762899999</v>
      </c>
      <c r="R1948" s="105">
        <f t="shared" si="302"/>
        <v>4.0807611213835203E-6</v>
      </c>
      <c r="S1948" s="101">
        <v>2200</v>
      </c>
      <c r="T1948" s="67">
        <f t="shared" si="308"/>
        <v>9.6369053885872959E-7</v>
      </c>
      <c r="U1948" s="66">
        <v>13.599418629000001</v>
      </c>
      <c r="V1948" s="73">
        <f t="shared" si="309"/>
        <v>7.26217771100519E-7</v>
      </c>
      <c r="W1948" s="98">
        <v>2200</v>
      </c>
      <c r="X1948" s="67">
        <f t="shared" si="303"/>
        <v>1.2499491826057827E-6</v>
      </c>
      <c r="Y1948" s="66">
        <v>13.599418629000001</v>
      </c>
      <c r="Z1948" s="105">
        <f t="shared" si="304"/>
        <v>1.7581104976398436E-6</v>
      </c>
      <c r="AA1948" s="101">
        <v>0</v>
      </c>
      <c r="AB1948" s="67">
        <f t="shared" si="305"/>
        <v>0</v>
      </c>
      <c r="AC1948" s="66">
        <v>0</v>
      </c>
      <c r="AD1948" s="73">
        <f t="shared" si="306"/>
        <v>0</v>
      </c>
    </row>
    <row r="1949" spans="1:30" x14ac:dyDescent="0.25">
      <c r="A1949" s="165"/>
      <c r="B1949" s="72" t="s">
        <v>1290</v>
      </c>
      <c r="C1949" s="64" t="s">
        <v>1291</v>
      </c>
      <c r="D1949" s="64" t="s">
        <v>7</v>
      </c>
      <c r="E1949" s="64" t="s">
        <v>1292</v>
      </c>
      <c r="F1949" s="64" t="s">
        <v>1293</v>
      </c>
      <c r="G1949" s="64" t="s">
        <v>1193</v>
      </c>
      <c r="H1949" s="65">
        <v>38720</v>
      </c>
      <c r="I1949" s="65">
        <v>42002</v>
      </c>
      <c r="J1949" s="93" t="s">
        <v>1</v>
      </c>
      <c r="K1949" s="101">
        <v>4090</v>
      </c>
      <c r="L1949" s="67">
        <f t="shared" si="300"/>
        <v>1.3902915557414601E-6</v>
      </c>
      <c r="M1949" s="66">
        <v>182.790835784</v>
      </c>
      <c r="N1949" s="73">
        <f t="shared" si="301"/>
        <v>3.5420631543265993E-6</v>
      </c>
      <c r="O1949" s="98">
        <v>4090</v>
      </c>
      <c r="P1949" s="67">
        <f t="shared" si="307"/>
        <v>1.5062244937070337E-6</v>
      </c>
      <c r="Q1949" s="66">
        <v>129.26415703399999</v>
      </c>
      <c r="R1949" s="105">
        <f t="shared" si="302"/>
        <v>3.7036439431471489E-6</v>
      </c>
      <c r="S1949" s="101">
        <v>3900</v>
      </c>
      <c r="T1949" s="67">
        <f t="shared" si="308"/>
        <v>1.7083605007041115E-6</v>
      </c>
      <c r="U1949" s="66">
        <v>12.394461034000001</v>
      </c>
      <c r="V1949" s="73">
        <f t="shared" si="309"/>
        <v>6.6187225437044923E-7</v>
      </c>
      <c r="W1949" s="98">
        <v>3900</v>
      </c>
      <c r="X1949" s="67">
        <f t="shared" si="303"/>
        <v>2.2158190055284332E-6</v>
      </c>
      <c r="Y1949" s="66">
        <v>12.394461034000001</v>
      </c>
      <c r="Z1949" s="105">
        <f t="shared" si="304"/>
        <v>1.602335559403669E-6</v>
      </c>
      <c r="AA1949" s="101">
        <v>0</v>
      </c>
      <c r="AB1949" s="67">
        <f t="shared" si="305"/>
        <v>0</v>
      </c>
      <c r="AC1949" s="66">
        <v>0</v>
      </c>
      <c r="AD1949" s="73">
        <f t="shared" si="306"/>
        <v>0</v>
      </c>
    </row>
    <row r="1950" spans="1:30" x14ac:dyDescent="0.25">
      <c r="A1950" s="165"/>
      <c r="B1950" s="72" t="s">
        <v>12216</v>
      </c>
      <c r="C1950" s="64" t="s">
        <v>12217</v>
      </c>
      <c r="D1950" s="64" t="s">
        <v>7</v>
      </c>
      <c r="E1950" s="64" t="s">
        <v>12218</v>
      </c>
      <c r="F1950" s="64" t="s">
        <v>1313</v>
      </c>
      <c r="G1950" s="64" t="s">
        <v>1193</v>
      </c>
      <c r="H1950" s="65">
        <v>38728</v>
      </c>
      <c r="I1950" s="65">
        <v>42004</v>
      </c>
      <c r="J1950" s="93" t="s">
        <v>1</v>
      </c>
      <c r="K1950" s="101">
        <v>5820</v>
      </c>
      <c r="L1950" s="67">
        <f t="shared" si="300"/>
        <v>1.978361089099095E-6</v>
      </c>
      <c r="M1950" s="66">
        <v>182.17867874999999</v>
      </c>
      <c r="N1950" s="73">
        <f t="shared" si="301"/>
        <v>3.5302009684271077E-6</v>
      </c>
      <c r="O1950" s="98">
        <v>5820</v>
      </c>
      <c r="P1950" s="67">
        <f t="shared" si="307"/>
        <v>2.143331675641794E-6</v>
      </c>
      <c r="Q1950" s="66">
        <v>159.94076999999999</v>
      </c>
      <c r="R1950" s="105">
        <f t="shared" si="302"/>
        <v>4.58258250132698E-6</v>
      </c>
      <c r="S1950" s="101">
        <v>5500</v>
      </c>
      <c r="T1950" s="67">
        <f t="shared" si="308"/>
        <v>2.409226347146824E-6</v>
      </c>
      <c r="U1950" s="66">
        <v>16.648499999999999</v>
      </c>
      <c r="V1950" s="73">
        <f t="shared" si="309"/>
        <v>8.890406929885083E-7</v>
      </c>
      <c r="W1950" s="98">
        <v>5500</v>
      </c>
      <c r="X1950" s="67">
        <f t="shared" si="303"/>
        <v>3.124872956514457E-6</v>
      </c>
      <c r="Y1950" s="66">
        <v>16.648499999999999</v>
      </c>
      <c r="Z1950" s="105">
        <f t="shared" si="304"/>
        <v>2.1522907278948311E-6</v>
      </c>
      <c r="AA1950" s="101">
        <v>0</v>
      </c>
      <c r="AB1950" s="67">
        <f t="shared" si="305"/>
        <v>0</v>
      </c>
      <c r="AC1950" s="66">
        <v>0</v>
      </c>
      <c r="AD1950" s="73">
        <f t="shared" si="306"/>
        <v>0</v>
      </c>
    </row>
    <row r="1951" spans="1:30" x14ac:dyDescent="0.25">
      <c r="A1951" s="165"/>
      <c r="B1951" s="72" t="s">
        <v>5500</v>
      </c>
      <c r="C1951" s="64" t="s">
        <v>5501</v>
      </c>
      <c r="D1951" s="64" t="s">
        <v>7</v>
      </c>
      <c r="E1951" s="64" t="s">
        <v>5502</v>
      </c>
      <c r="F1951" s="64" t="s">
        <v>1337</v>
      </c>
      <c r="G1951" s="64" t="s">
        <v>1139</v>
      </c>
      <c r="H1951" s="65">
        <v>39769</v>
      </c>
      <c r="I1951" s="65">
        <v>41614</v>
      </c>
      <c r="J1951" s="93" t="s">
        <v>1</v>
      </c>
      <c r="K1951" s="101">
        <v>0</v>
      </c>
      <c r="L1951" s="67">
        <f t="shared" si="300"/>
        <v>0</v>
      </c>
      <c r="M1951" s="66">
        <v>181.30699999999999</v>
      </c>
      <c r="N1951" s="73">
        <f t="shared" si="301"/>
        <v>3.513309852581273E-6</v>
      </c>
      <c r="O1951" s="98">
        <v>0</v>
      </c>
      <c r="P1951" s="67">
        <f t="shared" si="307"/>
        <v>0</v>
      </c>
      <c r="Q1951" s="66">
        <v>181.30699999999999</v>
      </c>
      <c r="R1951" s="105">
        <f t="shared" si="302"/>
        <v>5.1947623208772266E-6</v>
      </c>
      <c r="S1951" s="101">
        <v>0</v>
      </c>
      <c r="T1951" s="67">
        <f t="shared" si="308"/>
        <v>0</v>
      </c>
      <c r="U1951" s="66">
        <v>0</v>
      </c>
      <c r="V1951" s="73">
        <f t="shared" si="309"/>
        <v>0</v>
      </c>
      <c r="W1951" s="98">
        <v>0</v>
      </c>
      <c r="X1951" s="67">
        <f t="shared" si="303"/>
        <v>0</v>
      </c>
      <c r="Y1951" s="66">
        <v>0</v>
      </c>
      <c r="Z1951" s="105">
        <f t="shared" si="304"/>
        <v>0</v>
      </c>
      <c r="AA1951" s="101">
        <v>0</v>
      </c>
      <c r="AB1951" s="67">
        <f t="shared" si="305"/>
        <v>0</v>
      </c>
      <c r="AC1951" s="66">
        <v>0</v>
      </c>
      <c r="AD1951" s="73">
        <f t="shared" si="306"/>
        <v>0</v>
      </c>
    </row>
    <row r="1952" spans="1:30" x14ac:dyDescent="0.25">
      <c r="A1952" s="165"/>
      <c r="B1952" s="72" t="s">
        <v>10277</v>
      </c>
      <c r="C1952" s="64" t="s">
        <v>10278</v>
      </c>
      <c r="D1952" s="64" t="s">
        <v>7</v>
      </c>
      <c r="E1952" s="64" t="s">
        <v>10279</v>
      </c>
      <c r="F1952" s="64" t="s">
        <v>1562</v>
      </c>
      <c r="G1952" s="64" t="s">
        <v>1167</v>
      </c>
      <c r="H1952" s="65">
        <v>38762</v>
      </c>
      <c r="I1952" s="65">
        <v>41656</v>
      </c>
      <c r="J1952" s="93" t="s">
        <v>1</v>
      </c>
      <c r="K1952" s="101">
        <v>40260</v>
      </c>
      <c r="L1952" s="67">
        <f t="shared" si="300"/>
        <v>1.3685363822530852E-5</v>
      </c>
      <c r="M1952" s="66">
        <v>181.15713</v>
      </c>
      <c r="N1952" s="73">
        <f t="shared" si="301"/>
        <v>3.5104057189978684E-6</v>
      </c>
      <c r="O1952" s="98">
        <v>40260</v>
      </c>
      <c r="P1952" s="67">
        <f t="shared" si="307"/>
        <v>1.4826552106759213E-5</v>
      </c>
      <c r="Q1952" s="66">
        <v>181.15713</v>
      </c>
      <c r="R1952" s="105">
        <f t="shared" si="302"/>
        <v>5.1904682835315656E-6</v>
      </c>
      <c r="S1952" s="101">
        <v>39660</v>
      </c>
      <c r="T1952" s="67">
        <f t="shared" si="308"/>
        <v>1.7372712168698734E-5</v>
      </c>
      <c r="U1952" s="66">
        <v>179.16812999999999</v>
      </c>
      <c r="V1952" s="73">
        <f t="shared" si="309"/>
        <v>9.5676942941799654E-6</v>
      </c>
      <c r="W1952" s="98">
        <v>39660</v>
      </c>
      <c r="X1952" s="67">
        <f t="shared" si="303"/>
        <v>2.2533174810066066E-5</v>
      </c>
      <c r="Y1952" s="66">
        <v>179.16812999999999</v>
      </c>
      <c r="Z1952" s="105">
        <f t="shared" si="304"/>
        <v>2.3162561488017281E-5</v>
      </c>
      <c r="AA1952" s="101">
        <v>0</v>
      </c>
      <c r="AB1952" s="67">
        <f t="shared" si="305"/>
        <v>0</v>
      </c>
      <c r="AC1952" s="66">
        <v>0</v>
      </c>
      <c r="AD1952" s="73">
        <f t="shared" si="306"/>
        <v>0</v>
      </c>
    </row>
    <row r="1953" spans="1:30" x14ac:dyDescent="0.25">
      <c r="A1953" s="165"/>
      <c r="B1953" s="72" t="s">
        <v>6293</v>
      </c>
      <c r="C1953" s="64" t="s">
        <v>6294</v>
      </c>
      <c r="D1953" s="64" t="s">
        <v>7</v>
      </c>
      <c r="E1953" s="64" t="s">
        <v>6295</v>
      </c>
      <c r="F1953" s="64" t="s">
        <v>1167</v>
      </c>
      <c r="G1953" s="64" t="s">
        <v>1167</v>
      </c>
      <c r="H1953" s="65">
        <v>38729</v>
      </c>
      <c r="I1953" s="65">
        <v>41996</v>
      </c>
      <c r="J1953" s="93" t="s">
        <v>1</v>
      </c>
      <c r="K1953" s="101">
        <v>18165</v>
      </c>
      <c r="L1953" s="67">
        <f t="shared" si="300"/>
        <v>6.1747301002551643E-6</v>
      </c>
      <c r="M1953" s="66">
        <v>180.81078647800001</v>
      </c>
      <c r="N1953" s="73">
        <f t="shared" si="301"/>
        <v>3.5036943834828567E-6</v>
      </c>
      <c r="O1953" s="98">
        <v>18165</v>
      </c>
      <c r="P1953" s="67">
        <f t="shared" si="307"/>
        <v>6.6896254103149801E-6</v>
      </c>
      <c r="Q1953" s="66">
        <v>143.05304147800001</v>
      </c>
      <c r="R1953" s="105">
        <f t="shared" si="302"/>
        <v>4.0987195737439897E-6</v>
      </c>
      <c r="S1953" s="101">
        <v>18100</v>
      </c>
      <c r="T1953" s="67">
        <f t="shared" si="308"/>
        <v>7.9285448878831838E-6</v>
      </c>
      <c r="U1953" s="66">
        <v>59.372073477999997</v>
      </c>
      <c r="V1953" s="73">
        <f t="shared" si="309"/>
        <v>3.1705072138057936E-6</v>
      </c>
      <c r="W1953" s="98">
        <v>18100</v>
      </c>
      <c r="X1953" s="67">
        <f t="shared" si="303"/>
        <v>1.0283672820529394E-5</v>
      </c>
      <c r="Y1953" s="66">
        <v>59.372073477999997</v>
      </c>
      <c r="Z1953" s="105">
        <f t="shared" si="304"/>
        <v>7.6755241158416678E-6</v>
      </c>
      <c r="AA1953" s="101">
        <v>0</v>
      </c>
      <c r="AB1953" s="67">
        <f t="shared" si="305"/>
        <v>0</v>
      </c>
      <c r="AC1953" s="66">
        <v>0</v>
      </c>
      <c r="AD1953" s="73">
        <f t="shared" si="306"/>
        <v>0</v>
      </c>
    </row>
    <row r="1954" spans="1:30" x14ac:dyDescent="0.25">
      <c r="A1954" s="165"/>
      <c r="B1954" s="72" t="s">
        <v>8186</v>
      </c>
      <c r="C1954" s="64" t="s">
        <v>8187</v>
      </c>
      <c r="D1954" s="64" t="s">
        <v>7</v>
      </c>
      <c r="E1954" s="64" t="s">
        <v>8188</v>
      </c>
      <c r="F1954" s="64" t="s">
        <v>1496</v>
      </c>
      <c r="G1954" s="64" t="s">
        <v>1216</v>
      </c>
      <c r="H1954" s="65">
        <v>38721</v>
      </c>
      <c r="I1954" s="65">
        <v>41939</v>
      </c>
      <c r="J1954" s="93" t="s">
        <v>1</v>
      </c>
      <c r="K1954" s="101">
        <v>1750</v>
      </c>
      <c r="L1954" s="67">
        <f t="shared" si="300"/>
        <v>5.9486802507275183E-7</v>
      </c>
      <c r="M1954" s="66">
        <v>180.13482974999999</v>
      </c>
      <c r="N1954" s="73">
        <f t="shared" si="301"/>
        <v>3.4905959072386902E-6</v>
      </c>
      <c r="O1954" s="98">
        <v>1750</v>
      </c>
      <c r="P1954" s="67">
        <f t="shared" si="307"/>
        <v>6.4447258288198269E-7</v>
      </c>
      <c r="Q1954" s="66">
        <v>179.256756</v>
      </c>
      <c r="R1954" s="105">
        <f t="shared" si="302"/>
        <v>5.1360192481894397E-6</v>
      </c>
      <c r="S1954" s="101">
        <v>1400</v>
      </c>
      <c r="T1954" s="67">
        <f t="shared" si="308"/>
        <v>6.1325761563737334E-7</v>
      </c>
      <c r="U1954" s="66">
        <v>4.5242599999999999</v>
      </c>
      <c r="V1954" s="73">
        <f t="shared" si="309"/>
        <v>2.4159841701415675E-7</v>
      </c>
      <c r="W1954" s="98">
        <v>1400</v>
      </c>
      <c r="X1954" s="67">
        <f t="shared" si="303"/>
        <v>7.9542220711277092E-7</v>
      </c>
      <c r="Y1954" s="66">
        <v>4.5242599999999999</v>
      </c>
      <c r="Z1954" s="105">
        <f t="shared" si="304"/>
        <v>5.8488889981592754E-7</v>
      </c>
      <c r="AA1954" s="101">
        <v>0</v>
      </c>
      <c r="AB1954" s="67">
        <f t="shared" si="305"/>
        <v>0</v>
      </c>
      <c r="AC1954" s="66">
        <v>0</v>
      </c>
      <c r="AD1954" s="73">
        <f t="shared" si="306"/>
        <v>0</v>
      </c>
    </row>
    <row r="1955" spans="1:30" x14ac:dyDescent="0.25">
      <c r="A1955" s="165"/>
      <c r="B1955" s="72" t="s">
        <v>11207</v>
      </c>
      <c r="C1955" s="64" t="s">
        <v>11208</v>
      </c>
      <c r="D1955" s="64" t="s">
        <v>0</v>
      </c>
      <c r="E1955" s="64" t="s">
        <v>11119</v>
      </c>
      <c r="F1955" s="64" t="s">
        <v>1230</v>
      </c>
      <c r="G1955" s="64" t="s">
        <v>1167</v>
      </c>
      <c r="H1955" s="65">
        <v>38814</v>
      </c>
      <c r="I1955" s="65">
        <v>39182</v>
      </c>
      <c r="J1955" s="93" t="s">
        <v>1</v>
      </c>
      <c r="K1955" s="101">
        <v>34100</v>
      </c>
      <c r="L1955" s="67">
        <f t="shared" si="300"/>
        <v>1.1591428374274766E-5</v>
      </c>
      <c r="M1955" s="66">
        <v>179.47784999999999</v>
      </c>
      <c r="N1955" s="73">
        <f t="shared" si="301"/>
        <v>3.4778651608879074E-6</v>
      </c>
      <c r="O1955" s="98">
        <v>34100</v>
      </c>
      <c r="P1955" s="67">
        <f t="shared" si="307"/>
        <v>1.2558008615014634E-5</v>
      </c>
      <c r="Q1955" s="66">
        <v>179.47784999999999</v>
      </c>
      <c r="R1955" s="105">
        <f t="shared" si="302"/>
        <v>5.1423539775742514E-6</v>
      </c>
      <c r="S1955" s="101">
        <v>25600</v>
      </c>
      <c r="T1955" s="67">
        <f t="shared" si="308"/>
        <v>1.1213853543083398E-5</v>
      </c>
      <c r="U1955" s="66">
        <v>139.69605000000001</v>
      </c>
      <c r="V1955" s="73">
        <f t="shared" si="309"/>
        <v>7.4598596329853937E-6</v>
      </c>
      <c r="W1955" s="98">
        <v>25600</v>
      </c>
      <c r="X1955" s="67">
        <f t="shared" si="303"/>
        <v>1.4544863215776382E-5</v>
      </c>
      <c r="Y1955" s="66">
        <v>139.69605000000001</v>
      </c>
      <c r="Z1955" s="105">
        <f t="shared" si="304"/>
        <v>1.8059675834972087E-5</v>
      </c>
      <c r="AA1955" s="101">
        <v>0</v>
      </c>
      <c r="AB1955" s="67">
        <f t="shared" si="305"/>
        <v>0</v>
      </c>
      <c r="AC1955" s="66">
        <v>0</v>
      </c>
      <c r="AD1955" s="73">
        <f t="shared" si="306"/>
        <v>0</v>
      </c>
    </row>
    <row r="1956" spans="1:30" x14ac:dyDescent="0.25">
      <c r="A1956" s="165"/>
      <c r="B1956" s="72" t="s">
        <v>15604</v>
      </c>
      <c r="C1956" s="64" t="s">
        <v>11342</v>
      </c>
      <c r="D1956" s="64" t="s">
        <v>2</v>
      </c>
      <c r="E1956" s="64" t="s">
        <v>15605</v>
      </c>
      <c r="F1956" s="64" t="s">
        <v>2360</v>
      </c>
      <c r="G1956" s="64" t="s">
        <v>1216</v>
      </c>
      <c r="H1956" s="65">
        <v>41758</v>
      </c>
      <c r="I1956" s="65">
        <v>41995</v>
      </c>
      <c r="J1956" s="93" t="s">
        <v>1</v>
      </c>
      <c r="K1956" s="101">
        <v>11060</v>
      </c>
      <c r="L1956" s="67">
        <f t="shared" si="300"/>
        <v>3.7595659184597917E-6</v>
      </c>
      <c r="M1956" s="66">
        <v>179.14965604099999</v>
      </c>
      <c r="N1956" s="73">
        <f t="shared" si="301"/>
        <v>3.4715055218794169E-6</v>
      </c>
      <c r="O1956" s="98">
        <v>10500</v>
      </c>
      <c r="P1956" s="67">
        <f t="shared" si="307"/>
        <v>3.8668354972918963E-6</v>
      </c>
      <c r="Q1956" s="66">
        <v>85.594456041000001</v>
      </c>
      <c r="R1956" s="105">
        <f t="shared" si="302"/>
        <v>2.4524307120947839E-6</v>
      </c>
      <c r="S1956" s="101">
        <v>9600</v>
      </c>
      <c r="T1956" s="67">
        <f t="shared" si="308"/>
        <v>4.2051950786562745E-6</v>
      </c>
      <c r="U1956" s="66">
        <v>73.471911040999998</v>
      </c>
      <c r="V1956" s="73">
        <f t="shared" si="309"/>
        <v>3.923447680396473E-6</v>
      </c>
      <c r="W1956" s="98">
        <v>7300</v>
      </c>
      <c r="X1956" s="67">
        <f t="shared" si="303"/>
        <v>4.1475586513737337E-6</v>
      </c>
      <c r="Y1956" s="66">
        <v>33.129411040999997</v>
      </c>
      <c r="Z1956" s="105">
        <f t="shared" si="304"/>
        <v>4.2829158305049072E-6</v>
      </c>
      <c r="AA1956" s="101">
        <v>2300</v>
      </c>
      <c r="AB1956" s="67">
        <f t="shared" si="305"/>
        <v>4.3992282751346447E-6</v>
      </c>
      <c r="AC1956" s="66">
        <v>40.342500000000001</v>
      </c>
      <c r="AD1956" s="73">
        <f t="shared" si="306"/>
        <v>3.6704638652778259E-6</v>
      </c>
    </row>
    <row r="1957" spans="1:30" x14ac:dyDescent="0.25">
      <c r="A1957" s="165"/>
      <c r="B1957" s="72" t="s">
        <v>11097</v>
      </c>
      <c r="C1957" s="64" t="s">
        <v>11098</v>
      </c>
      <c r="D1957" s="64" t="s">
        <v>7</v>
      </c>
      <c r="E1957" s="64" t="s">
        <v>11099</v>
      </c>
      <c r="F1957" s="64" t="s">
        <v>1216</v>
      </c>
      <c r="G1957" s="64" t="s">
        <v>1216</v>
      </c>
      <c r="H1957" s="65">
        <v>38915</v>
      </c>
      <c r="I1957" s="65">
        <v>41907</v>
      </c>
      <c r="J1957" s="93" t="s">
        <v>1</v>
      </c>
      <c r="K1957" s="101">
        <v>57480</v>
      </c>
      <c r="L1957" s="67">
        <f t="shared" si="300"/>
        <v>1.9538865189246731E-5</v>
      </c>
      <c r="M1957" s="66">
        <v>179.110929</v>
      </c>
      <c r="N1957" s="73">
        <f t="shared" si="301"/>
        <v>3.4707550814953913E-6</v>
      </c>
      <c r="O1957" s="98">
        <v>57480</v>
      </c>
      <c r="P1957" s="67">
        <f t="shared" si="307"/>
        <v>2.1168162322317921E-5</v>
      </c>
      <c r="Q1957" s="66">
        <v>179.110929</v>
      </c>
      <c r="R1957" s="105">
        <f t="shared" si="302"/>
        <v>5.131841049857514E-6</v>
      </c>
      <c r="S1957" s="101">
        <v>50220</v>
      </c>
      <c r="T1957" s="67">
        <f t="shared" si="308"/>
        <v>2.1998426755220634E-5</v>
      </c>
      <c r="U1957" s="66">
        <v>155.04293999999999</v>
      </c>
      <c r="V1957" s="73">
        <f t="shared" si="309"/>
        <v>8.2793935081584346E-6</v>
      </c>
      <c r="W1957" s="98">
        <v>50220</v>
      </c>
      <c r="X1957" s="67">
        <f t="shared" si="303"/>
        <v>2.8532930886573822E-5</v>
      </c>
      <c r="Y1957" s="66">
        <v>155.04293999999999</v>
      </c>
      <c r="Z1957" s="105">
        <f t="shared" si="304"/>
        <v>2.0043696560504227E-5</v>
      </c>
      <c r="AA1957" s="101">
        <v>0</v>
      </c>
      <c r="AB1957" s="67">
        <f t="shared" si="305"/>
        <v>0</v>
      </c>
      <c r="AC1957" s="66">
        <v>0</v>
      </c>
      <c r="AD1957" s="73">
        <f t="shared" si="306"/>
        <v>0</v>
      </c>
    </row>
    <row r="1958" spans="1:30" x14ac:dyDescent="0.25">
      <c r="A1958" s="165"/>
      <c r="B1958" s="72" t="s">
        <v>14023</v>
      </c>
      <c r="C1958" s="64" t="s">
        <v>14024</v>
      </c>
      <c r="D1958" s="64" t="s">
        <v>0</v>
      </c>
      <c r="E1958" s="64" t="s">
        <v>14025</v>
      </c>
      <c r="F1958" s="64" t="s">
        <v>1215</v>
      </c>
      <c r="G1958" s="64" t="s">
        <v>1216</v>
      </c>
      <c r="H1958" s="65">
        <v>41510</v>
      </c>
      <c r="I1958" s="65">
        <v>42004</v>
      </c>
      <c r="J1958" s="93" t="s">
        <v>1</v>
      </c>
      <c r="K1958" s="101">
        <v>15320</v>
      </c>
      <c r="L1958" s="67">
        <f t="shared" si="300"/>
        <v>5.207644653779748E-6</v>
      </c>
      <c r="M1958" s="66">
        <v>178.95735110000001</v>
      </c>
      <c r="N1958" s="73">
        <f t="shared" si="301"/>
        <v>3.4677790973954462E-6</v>
      </c>
      <c r="O1958" s="98">
        <v>15320</v>
      </c>
      <c r="P1958" s="67">
        <f t="shared" si="307"/>
        <v>5.6418971255725568E-6</v>
      </c>
      <c r="Q1958" s="66">
        <v>178.95735110000001</v>
      </c>
      <c r="R1958" s="105">
        <f t="shared" si="302"/>
        <v>5.127440774698588E-6</v>
      </c>
      <c r="S1958" s="101">
        <v>13020</v>
      </c>
      <c r="T1958" s="67">
        <f t="shared" si="308"/>
        <v>5.7032958254275717E-6</v>
      </c>
      <c r="U1958" s="66">
        <v>170.78898359999999</v>
      </c>
      <c r="V1958" s="73">
        <f t="shared" si="309"/>
        <v>9.120242444337146E-6</v>
      </c>
      <c r="W1958" s="98">
        <v>9700</v>
      </c>
      <c r="X1958" s="67">
        <f t="shared" si="303"/>
        <v>5.5111395778527694E-6</v>
      </c>
      <c r="Y1958" s="66">
        <v>43.3066836</v>
      </c>
      <c r="Z1958" s="105">
        <f t="shared" si="304"/>
        <v>5.5986169065174128E-6</v>
      </c>
      <c r="AA1958" s="101">
        <v>3320</v>
      </c>
      <c r="AB1958" s="67">
        <f t="shared" si="305"/>
        <v>6.3501903797595748E-6</v>
      </c>
      <c r="AC1958" s="66">
        <v>127.4823</v>
      </c>
      <c r="AD1958" s="73">
        <f t="shared" si="306"/>
        <v>1.159866581427793E-5</v>
      </c>
    </row>
    <row r="1959" spans="1:30" x14ac:dyDescent="0.25">
      <c r="A1959" s="165"/>
      <c r="B1959" s="72" t="s">
        <v>4438</v>
      </c>
      <c r="C1959" s="64" t="s">
        <v>4439</v>
      </c>
      <c r="D1959" s="64" t="s">
        <v>7</v>
      </c>
      <c r="E1959" s="64" t="s">
        <v>4440</v>
      </c>
      <c r="F1959" s="64" t="s">
        <v>1562</v>
      </c>
      <c r="G1959" s="64" t="s">
        <v>1167</v>
      </c>
      <c r="H1959" s="65">
        <v>38722</v>
      </c>
      <c r="I1959" s="65">
        <v>41914</v>
      </c>
      <c r="J1959" s="93" t="s">
        <v>1</v>
      </c>
      <c r="K1959" s="101">
        <v>52950</v>
      </c>
      <c r="L1959" s="67">
        <f t="shared" si="300"/>
        <v>1.7999006815772693E-5</v>
      </c>
      <c r="M1959" s="66">
        <v>177.82487549999999</v>
      </c>
      <c r="N1959" s="73">
        <f t="shared" si="301"/>
        <v>3.4458343424588585E-6</v>
      </c>
      <c r="O1959" s="98">
        <v>52950</v>
      </c>
      <c r="P1959" s="67">
        <f t="shared" si="307"/>
        <v>1.9499899007771992E-5</v>
      </c>
      <c r="Q1959" s="66">
        <v>177.82487549999999</v>
      </c>
      <c r="R1959" s="105">
        <f t="shared" si="302"/>
        <v>5.0949933701516424E-6</v>
      </c>
      <c r="S1959" s="101">
        <v>49260</v>
      </c>
      <c r="T1959" s="67">
        <f t="shared" si="308"/>
        <v>2.1577907247355008E-5</v>
      </c>
      <c r="U1959" s="66">
        <v>165.59203500000001</v>
      </c>
      <c r="V1959" s="73">
        <f t="shared" si="309"/>
        <v>8.8427220199884269E-6</v>
      </c>
      <c r="W1959" s="98">
        <v>49260</v>
      </c>
      <c r="X1959" s="67">
        <f t="shared" si="303"/>
        <v>2.7987498515982209E-5</v>
      </c>
      <c r="Y1959" s="66">
        <v>165.59203500000001</v>
      </c>
      <c r="Z1959" s="105">
        <f t="shared" si="304"/>
        <v>2.1407466230815772E-5</v>
      </c>
      <c r="AA1959" s="101">
        <v>0</v>
      </c>
      <c r="AB1959" s="67">
        <f t="shared" si="305"/>
        <v>0</v>
      </c>
      <c r="AC1959" s="66">
        <v>0</v>
      </c>
      <c r="AD1959" s="73">
        <f t="shared" si="306"/>
        <v>0</v>
      </c>
    </row>
    <row r="1960" spans="1:30" x14ac:dyDescent="0.25">
      <c r="A1960" s="165"/>
      <c r="B1960" s="72" t="s">
        <v>3107</v>
      </c>
      <c r="C1960" s="64" t="s">
        <v>3108</v>
      </c>
      <c r="D1960" s="64" t="s">
        <v>7</v>
      </c>
      <c r="E1960" s="64" t="s">
        <v>3109</v>
      </c>
      <c r="F1960" s="64" t="s">
        <v>1341</v>
      </c>
      <c r="G1960" s="64" t="s">
        <v>1139</v>
      </c>
      <c r="H1960" s="65">
        <v>38770</v>
      </c>
      <c r="I1960" s="65">
        <v>41422</v>
      </c>
      <c r="J1960" s="93" t="s">
        <v>1</v>
      </c>
      <c r="K1960" s="101">
        <v>825</v>
      </c>
      <c r="L1960" s="67">
        <f t="shared" si="300"/>
        <v>2.8043778324858304E-7</v>
      </c>
      <c r="M1960" s="66">
        <v>177.535673035</v>
      </c>
      <c r="N1960" s="73">
        <f t="shared" si="301"/>
        <v>3.4402302683212065E-6</v>
      </c>
      <c r="O1960" s="98">
        <v>825</v>
      </c>
      <c r="P1960" s="67">
        <f t="shared" si="307"/>
        <v>3.0382278907293471E-7</v>
      </c>
      <c r="Q1960" s="66">
        <v>171.595673035</v>
      </c>
      <c r="R1960" s="105">
        <f t="shared" si="302"/>
        <v>4.916515836166207E-6</v>
      </c>
      <c r="S1960" s="101">
        <v>500</v>
      </c>
      <c r="T1960" s="67">
        <f t="shared" si="308"/>
        <v>2.1902057701334761E-7</v>
      </c>
      <c r="U1960" s="66">
        <v>1.7999610349999999</v>
      </c>
      <c r="V1960" s="73">
        <f t="shared" si="309"/>
        <v>9.6119086158435458E-8</v>
      </c>
      <c r="W1960" s="98">
        <v>500</v>
      </c>
      <c r="X1960" s="67">
        <f t="shared" si="303"/>
        <v>2.8407935968313243E-7</v>
      </c>
      <c r="Y1960" s="66">
        <v>1.7999610349999999</v>
      </c>
      <c r="Z1960" s="105">
        <f t="shared" si="304"/>
        <v>2.326960054180547E-7</v>
      </c>
      <c r="AA1960" s="101">
        <v>0</v>
      </c>
      <c r="AB1960" s="67">
        <f t="shared" si="305"/>
        <v>0</v>
      </c>
      <c r="AC1960" s="66">
        <v>0</v>
      </c>
      <c r="AD1960" s="73">
        <f t="shared" si="306"/>
        <v>0</v>
      </c>
    </row>
    <row r="1961" spans="1:30" x14ac:dyDescent="0.25">
      <c r="A1961" s="165"/>
      <c r="B1961" s="72" t="s">
        <v>1712</v>
      </c>
      <c r="C1961" s="64" t="s">
        <v>1713</v>
      </c>
      <c r="D1961" s="64" t="s">
        <v>7</v>
      </c>
      <c r="E1961" s="64" t="s">
        <v>1714</v>
      </c>
      <c r="F1961" s="64" t="s">
        <v>1330</v>
      </c>
      <c r="G1961" s="64" t="s">
        <v>1216</v>
      </c>
      <c r="H1961" s="65">
        <v>38720</v>
      </c>
      <c r="I1961" s="65">
        <v>41991</v>
      </c>
      <c r="J1961" s="93" t="s">
        <v>1</v>
      </c>
      <c r="K1961" s="101">
        <v>57300</v>
      </c>
      <c r="L1961" s="67">
        <f t="shared" si="300"/>
        <v>1.9477678763810674E-5</v>
      </c>
      <c r="M1961" s="66">
        <v>176.9061825</v>
      </c>
      <c r="N1961" s="73">
        <f t="shared" si="301"/>
        <v>3.4280321993072015E-6</v>
      </c>
      <c r="O1961" s="98">
        <v>57300</v>
      </c>
      <c r="P1961" s="67">
        <f t="shared" si="307"/>
        <v>2.1101873713792918E-5</v>
      </c>
      <c r="Q1961" s="66">
        <v>176.9061825</v>
      </c>
      <c r="R1961" s="105">
        <f t="shared" si="302"/>
        <v>5.0686712106053836E-6</v>
      </c>
      <c r="S1961" s="101">
        <v>54750</v>
      </c>
      <c r="T1961" s="67">
        <f t="shared" si="308"/>
        <v>2.3982753182961564E-5</v>
      </c>
      <c r="U1961" s="66">
        <v>168.45255</v>
      </c>
      <c r="V1961" s="73">
        <f t="shared" si="309"/>
        <v>8.9954753754200884E-6</v>
      </c>
      <c r="W1961" s="98">
        <v>54750</v>
      </c>
      <c r="X1961" s="67">
        <f t="shared" si="303"/>
        <v>3.1106689885303002E-5</v>
      </c>
      <c r="Y1961" s="66">
        <v>168.45255</v>
      </c>
      <c r="Z1961" s="105">
        <f t="shared" si="304"/>
        <v>2.1777268910426792E-5</v>
      </c>
      <c r="AA1961" s="101">
        <v>0</v>
      </c>
      <c r="AB1961" s="67">
        <f t="shared" si="305"/>
        <v>0</v>
      </c>
      <c r="AC1961" s="66">
        <v>0</v>
      </c>
      <c r="AD1961" s="73">
        <f t="shared" si="306"/>
        <v>0</v>
      </c>
    </row>
    <row r="1962" spans="1:30" x14ac:dyDescent="0.25">
      <c r="A1962" s="165"/>
      <c r="B1962" s="72" t="s">
        <v>11656</v>
      </c>
      <c r="C1962" s="64" t="s">
        <v>11657</v>
      </c>
      <c r="D1962" s="64" t="s">
        <v>7</v>
      </c>
      <c r="E1962" s="64" t="s">
        <v>4664</v>
      </c>
      <c r="F1962" s="64" t="s">
        <v>1293</v>
      </c>
      <c r="G1962" s="64" t="s">
        <v>1193</v>
      </c>
      <c r="H1962" s="65">
        <v>39976</v>
      </c>
      <c r="I1962" s="65">
        <v>41996</v>
      </c>
      <c r="J1962" s="93" t="s">
        <v>1</v>
      </c>
      <c r="K1962" s="101">
        <v>47060</v>
      </c>
      <c r="L1962" s="67">
        <f t="shared" si="300"/>
        <v>1.5996851005670688E-5</v>
      </c>
      <c r="M1962" s="66">
        <v>176.408546</v>
      </c>
      <c r="N1962" s="73">
        <f t="shared" si="301"/>
        <v>3.4183891561899804E-6</v>
      </c>
      <c r="O1962" s="98">
        <v>47060</v>
      </c>
      <c r="P1962" s="67">
        <f t="shared" si="307"/>
        <v>1.7330788428814916E-5</v>
      </c>
      <c r="Q1962" s="66">
        <v>176.408546</v>
      </c>
      <c r="R1962" s="105">
        <f t="shared" si="302"/>
        <v>5.0544130554338061E-6</v>
      </c>
      <c r="S1962" s="101">
        <v>38890</v>
      </c>
      <c r="T1962" s="67">
        <f t="shared" si="308"/>
        <v>1.7035420480098177E-5</v>
      </c>
      <c r="U1962" s="66">
        <v>147.68733</v>
      </c>
      <c r="V1962" s="73">
        <f t="shared" si="309"/>
        <v>7.8865991656198768E-6</v>
      </c>
      <c r="W1962" s="98">
        <v>38890</v>
      </c>
      <c r="X1962" s="67">
        <f t="shared" si="303"/>
        <v>2.2095692596154044E-5</v>
      </c>
      <c r="Y1962" s="66">
        <v>147.68733</v>
      </c>
      <c r="Z1962" s="105">
        <f t="shared" si="304"/>
        <v>1.9092775384361603E-5</v>
      </c>
      <c r="AA1962" s="101">
        <v>0</v>
      </c>
      <c r="AB1962" s="67">
        <f t="shared" si="305"/>
        <v>0</v>
      </c>
      <c r="AC1962" s="66">
        <v>0</v>
      </c>
      <c r="AD1962" s="73">
        <f t="shared" si="306"/>
        <v>0</v>
      </c>
    </row>
    <row r="1963" spans="1:30" x14ac:dyDescent="0.25">
      <c r="A1963" s="165"/>
      <c r="B1963" s="72" t="s">
        <v>10220</v>
      </c>
      <c r="C1963" s="64" t="s">
        <v>10221</v>
      </c>
      <c r="D1963" s="64" t="s">
        <v>7</v>
      </c>
      <c r="E1963" s="64" t="s">
        <v>10222</v>
      </c>
      <c r="F1963" s="64" t="s">
        <v>1199</v>
      </c>
      <c r="G1963" s="64" t="s">
        <v>1199</v>
      </c>
      <c r="H1963" s="65">
        <v>40599</v>
      </c>
      <c r="I1963" s="65">
        <v>41823</v>
      </c>
      <c r="J1963" s="93" t="s">
        <v>1</v>
      </c>
      <c r="K1963" s="101">
        <v>33475</v>
      </c>
      <c r="L1963" s="67">
        <f t="shared" si="300"/>
        <v>1.1378975508177353E-5</v>
      </c>
      <c r="M1963" s="66">
        <v>176.18662875000001</v>
      </c>
      <c r="N1963" s="73">
        <f t="shared" si="301"/>
        <v>3.4140889137234309E-6</v>
      </c>
      <c r="O1963" s="98">
        <v>33475</v>
      </c>
      <c r="P1963" s="67">
        <f t="shared" si="307"/>
        <v>1.2327839835413926E-5</v>
      </c>
      <c r="Q1963" s="66">
        <v>176.18662875000001</v>
      </c>
      <c r="R1963" s="105">
        <f t="shared" si="302"/>
        <v>5.0480547384981519E-6</v>
      </c>
      <c r="S1963" s="101">
        <v>26200</v>
      </c>
      <c r="T1963" s="67">
        <f t="shared" si="308"/>
        <v>1.1476678235499415E-5</v>
      </c>
      <c r="U1963" s="66">
        <v>152.06891250000001</v>
      </c>
      <c r="V1963" s="73">
        <f t="shared" si="309"/>
        <v>8.1205785116382168E-6</v>
      </c>
      <c r="W1963" s="98">
        <v>26200</v>
      </c>
      <c r="X1963" s="67">
        <f t="shared" si="303"/>
        <v>1.4885758447396141E-5</v>
      </c>
      <c r="Y1963" s="66">
        <v>152.06891250000001</v>
      </c>
      <c r="Z1963" s="105">
        <f t="shared" si="304"/>
        <v>1.9659219171384833E-5</v>
      </c>
      <c r="AA1963" s="101">
        <v>0</v>
      </c>
      <c r="AB1963" s="67">
        <f t="shared" si="305"/>
        <v>0</v>
      </c>
      <c r="AC1963" s="66">
        <v>0</v>
      </c>
      <c r="AD1963" s="73">
        <f t="shared" si="306"/>
        <v>0</v>
      </c>
    </row>
    <row r="1964" spans="1:30" x14ac:dyDescent="0.25">
      <c r="A1964" s="165"/>
      <c r="B1964" s="72" t="s">
        <v>6812</v>
      </c>
      <c r="C1964" s="64" t="s">
        <v>6813</v>
      </c>
      <c r="D1964" s="64" t="s">
        <v>7</v>
      </c>
      <c r="E1964" s="64" t="s">
        <v>6814</v>
      </c>
      <c r="F1964" s="64" t="s">
        <v>1199</v>
      </c>
      <c r="G1964" s="64" t="s">
        <v>1199</v>
      </c>
      <c r="H1964" s="65">
        <v>38867</v>
      </c>
      <c r="I1964" s="65">
        <v>41880</v>
      </c>
      <c r="J1964" s="93" t="s">
        <v>1</v>
      </c>
      <c r="K1964" s="101">
        <v>40170</v>
      </c>
      <c r="L1964" s="67">
        <f t="shared" si="300"/>
        <v>1.3654770609812825E-5</v>
      </c>
      <c r="M1964" s="66">
        <v>175.71651</v>
      </c>
      <c r="N1964" s="73">
        <f t="shared" si="301"/>
        <v>3.4049791008852159E-6</v>
      </c>
      <c r="O1964" s="98">
        <v>40170</v>
      </c>
      <c r="P1964" s="67">
        <f t="shared" si="307"/>
        <v>1.4793407802496711E-5</v>
      </c>
      <c r="Q1964" s="66">
        <v>175.71651</v>
      </c>
      <c r="R1964" s="105">
        <f t="shared" si="302"/>
        <v>5.0345850149417644E-6</v>
      </c>
      <c r="S1964" s="101">
        <v>40170</v>
      </c>
      <c r="T1964" s="67">
        <f t="shared" si="308"/>
        <v>1.7596113157252349E-5</v>
      </c>
      <c r="U1964" s="66">
        <v>174.97573499999999</v>
      </c>
      <c r="V1964" s="73">
        <f t="shared" si="309"/>
        <v>9.3438176833092222E-6</v>
      </c>
      <c r="W1964" s="98">
        <v>40170</v>
      </c>
      <c r="X1964" s="67">
        <f t="shared" si="303"/>
        <v>2.2822935756942862E-5</v>
      </c>
      <c r="Y1964" s="66">
        <v>174.97573499999999</v>
      </c>
      <c r="Z1964" s="105">
        <f t="shared" si="304"/>
        <v>2.2620575550174675E-5</v>
      </c>
      <c r="AA1964" s="101">
        <v>0</v>
      </c>
      <c r="AB1964" s="67">
        <f t="shared" si="305"/>
        <v>0</v>
      </c>
      <c r="AC1964" s="66">
        <v>0</v>
      </c>
      <c r="AD1964" s="73">
        <f t="shared" si="306"/>
        <v>0</v>
      </c>
    </row>
    <row r="1965" spans="1:30" x14ac:dyDescent="0.25">
      <c r="A1965" s="165"/>
      <c r="B1965" s="72" t="s">
        <v>6411</v>
      </c>
      <c r="C1965" s="64" t="s">
        <v>6282</v>
      </c>
      <c r="D1965" s="64" t="s">
        <v>0</v>
      </c>
      <c r="E1965" s="64" t="s">
        <v>6412</v>
      </c>
      <c r="F1965" s="64" t="s">
        <v>1215</v>
      </c>
      <c r="G1965" s="64" t="s">
        <v>1216</v>
      </c>
      <c r="H1965" s="65">
        <v>38721</v>
      </c>
      <c r="I1965" s="65">
        <v>40016</v>
      </c>
      <c r="J1965" s="93" t="s">
        <v>1</v>
      </c>
      <c r="K1965" s="101">
        <v>50900</v>
      </c>
      <c r="L1965" s="67">
        <f t="shared" si="300"/>
        <v>1.7302161414973183E-5</v>
      </c>
      <c r="M1965" s="66">
        <v>175.17370260000001</v>
      </c>
      <c r="N1965" s="73">
        <f t="shared" si="301"/>
        <v>3.3944607503169864E-6</v>
      </c>
      <c r="O1965" s="98">
        <v>50900</v>
      </c>
      <c r="P1965" s="67">
        <f t="shared" si="307"/>
        <v>1.8744945410681668E-5</v>
      </c>
      <c r="Q1965" s="66">
        <v>175.17370260000001</v>
      </c>
      <c r="R1965" s="105">
        <f t="shared" si="302"/>
        <v>5.0190326345647611E-6</v>
      </c>
      <c r="S1965" s="101">
        <v>18600</v>
      </c>
      <c r="T1965" s="67">
        <f t="shared" si="308"/>
        <v>8.1475654648965308E-6</v>
      </c>
      <c r="U1965" s="66">
        <v>70.525467599999999</v>
      </c>
      <c r="V1965" s="73">
        <f t="shared" si="309"/>
        <v>3.7661056905092107E-6</v>
      </c>
      <c r="W1965" s="98">
        <v>18600</v>
      </c>
      <c r="X1965" s="67">
        <f t="shared" si="303"/>
        <v>1.0567752180212527E-5</v>
      </c>
      <c r="Y1965" s="66">
        <v>70.525467599999999</v>
      </c>
      <c r="Z1965" s="105">
        <f t="shared" si="304"/>
        <v>9.1174165838320166E-6</v>
      </c>
      <c r="AA1965" s="101">
        <v>0</v>
      </c>
      <c r="AB1965" s="67">
        <f t="shared" si="305"/>
        <v>0</v>
      </c>
      <c r="AC1965" s="66">
        <v>0</v>
      </c>
      <c r="AD1965" s="73">
        <f t="shared" si="306"/>
        <v>0</v>
      </c>
    </row>
    <row r="1966" spans="1:30" x14ac:dyDescent="0.25">
      <c r="A1966" s="165"/>
      <c r="B1966" s="72" t="s">
        <v>6880</v>
      </c>
      <c r="C1966" s="64" t="s">
        <v>6881</v>
      </c>
      <c r="D1966" s="64" t="s">
        <v>7</v>
      </c>
      <c r="E1966" s="64" t="s">
        <v>6882</v>
      </c>
      <c r="F1966" s="64" t="s">
        <v>1743</v>
      </c>
      <c r="G1966" s="64" t="s">
        <v>1193</v>
      </c>
      <c r="H1966" s="65">
        <v>38737</v>
      </c>
      <c r="I1966" s="65">
        <v>41862</v>
      </c>
      <c r="J1966" s="93" t="s">
        <v>1</v>
      </c>
      <c r="K1966" s="101">
        <v>46500</v>
      </c>
      <c r="L1966" s="67">
        <f t="shared" si="300"/>
        <v>1.5806493237647409E-5</v>
      </c>
      <c r="M1966" s="66">
        <v>175.10910000000001</v>
      </c>
      <c r="N1966" s="73">
        <f t="shared" si="301"/>
        <v>3.3932089015131211E-6</v>
      </c>
      <c r="O1966" s="98">
        <v>46500</v>
      </c>
      <c r="P1966" s="67">
        <f t="shared" si="307"/>
        <v>1.7124557202292682E-5</v>
      </c>
      <c r="Q1966" s="66">
        <v>175.10910000000001</v>
      </c>
      <c r="R1966" s="105">
        <f t="shared" si="302"/>
        <v>5.0171816572042034E-6</v>
      </c>
      <c r="S1966" s="101">
        <v>46500</v>
      </c>
      <c r="T1966" s="67">
        <f t="shared" si="308"/>
        <v>2.0368913662241329E-5</v>
      </c>
      <c r="U1966" s="66">
        <v>140.75550000000001</v>
      </c>
      <c r="V1966" s="73">
        <f t="shared" si="309"/>
        <v>7.5164349498119346E-6</v>
      </c>
      <c r="W1966" s="98">
        <v>46500</v>
      </c>
      <c r="X1966" s="67">
        <f t="shared" si="303"/>
        <v>2.6419380450531317E-5</v>
      </c>
      <c r="Y1966" s="66">
        <v>140.75550000000001</v>
      </c>
      <c r="Z1966" s="105">
        <f t="shared" si="304"/>
        <v>1.8196639790383575E-5</v>
      </c>
      <c r="AA1966" s="101">
        <v>0</v>
      </c>
      <c r="AB1966" s="67">
        <f t="shared" si="305"/>
        <v>0</v>
      </c>
      <c r="AC1966" s="66">
        <v>0</v>
      </c>
      <c r="AD1966" s="73">
        <f t="shared" si="306"/>
        <v>0</v>
      </c>
    </row>
    <row r="1967" spans="1:30" x14ac:dyDescent="0.25">
      <c r="A1967" s="165"/>
      <c r="B1967" s="72" t="s">
        <v>4792</v>
      </c>
      <c r="C1967" s="64" t="s">
        <v>4793</v>
      </c>
      <c r="D1967" s="64" t="s">
        <v>7</v>
      </c>
      <c r="E1967" s="64" t="s">
        <v>4794</v>
      </c>
      <c r="F1967" s="64" t="s">
        <v>1261</v>
      </c>
      <c r="G1967" s="64" t="s">
        <v>1216</v>
      </c>
      <c r="H1967" s="65">
        <v>38728</v>
      </c>
      <c r="I1967" s="65">
        <v>42003</v>
      </c>
      <c r="J1967" s="93" t="s">
        <v>1</v>
      </c>
      <c r="K1967" s="101">
        <v>11835</v>
      </c>
      <c r="L1967" s="67">
        <f t="shared" si="300"/>
        <v>4.0230074724205818E-6</v>
      </c>
      <c r="M1967" s="66">
        <v>174.51686855299999</v>
      </c>
      <c r="N1967" s="73">
        <f t="shared" si="301"/>
        <v>3.3817328273529751E-6</v>
      </c>
      <c r="O1967" s="98">
        <v>11835</v>
      </c>
      <c r="P1967" s="67">
        <f t="shared" si="307"/>
        <v>4.3584760105190083E-6</v>
      </c>
      <c r="Q1967" s="66">
        <v>166.56270230300001</v>
      </c>
      <c r="R1967" s="105">
        <f t="shared" si="302"/>
        <v>4.7723124313298159E-6</v>
      </c>
      <c r="S1967" s="101">
        <v>11600</v>
      </c>
      <c r="T1967" s="67">
        <f t="shared" si="308"/>
        <v>5.0812773867096644E-6</v>
      </c>
      <c r="U1967" s="66">
        <v>45.998718302999997</v>
      </c>
      <c r="V1967" s="73">
        <f t="shared" si="309"/>
        <v>2.456361377702634E-6</v>
      </c>
      <c r="W1967" s="98">
        <v>11600</v>
      </c>
      <c r="X1967" s="67">
        <f t="shared" si="303"/>
        <v>6.5906411446486733E-6</v>
      </c>
      <c r="Y1967" s="66">
        <v>45.998718302999997</v>
      </c>
      <c r="Z1967" s="105">
        <f t="shared" si="304"/>
        <v>5.9466387301314329E-6</v>
      </c>
      <c r="AA1967" s="101">
        <v>0</v>
      </c>
      <c r="AB1967" s="67">
        <f t="shared" si="305"/>
        <v>0</v>
      </c>
      <c r="AC1967" s="66">
        <v>0</v>
      </c>
      <c r="AD1967" s="73">
        <f t="shared" si="306"/>
        <v>0</v>
      </c>
    </row>
    <row r="1968" spans="1:30" x14ac:dyDescent="0.25">
      <c r="A1968" s="165"/>
      <c r="B1968" s="72" t="s">
        <v>16304</v>
      </c>
      <c r="C1968" s="64" t="s">
        <v>16305</v>
      </c>
      <c r="D1968" s="64" t="s">
        <v>19</v>
      </c>
      <c r="E1968" s="64" t="s">
        <v>16306</v>
      </c>
      <c r="F1968" s="64" t="s">
        <v>1647</v>
      </c>
      <c r="G1968" s="64" t="s">
        <v>1227</v>
      </c>
      <c r="H1968" s="65">
        <v>39598</v>
      </c>
      <c r="I1968" s="65">
        <v>41983</v>
      </c>
      <c r="J1968" s="93" t="s">
        <v>1</v>
      </c>
      <c r="K1968" s="101">
        <v>590</v>
      </c>
      <c r="L1968" s="67">
        <f t="shared" si="300"/>
        <v>2.0055550559595636E-7</v>
      </c>
      <c r="M1968" s="66">
        <v>174.49337499999999</v>
      </c>
      <c r="N1968" s="73">
        <f t="shared" si="301"/>
        <v>3.3812775766939983E-6</v>
      </c>
      <c r="O1968" s="98">
        <v>590</v>
      </c>
      <c r="P1968" s="67">
        <f t="shared" si="307"/>
        <v>2.1727932794306845E-7</v>
      </c>
      <c r="Q1968" s="66">
        <v>41.205129999999997</v>
      </c>
      <c r="R1968" s="105">
        <f t="shared" si="302"/>
        <v>1.1805989661229176E-6</v>
      </c>
      <c r="S1968" s="101">
        <v>500</v>
      </c>
      <c r="T1968" s="67">
        <f t="shared" si="308"/>
        <v>2.1902057701334761E-7</v>
      </c>
      <c r="U1968" s="66">
        <v>2.2702499999999999</v>
      </c>
      <c r="V1968" s="73">
        <f t="shared" si="309"/>
        <v>1.2123282177116023E-7</v>
      </c>
      <c r="W1968" s="98">
        <v>500</v>
      </c>
      <c r="X1968" s="67">
        <f t="shared" si="303"/>
        <v>2.8407935968313243E-7</v>
      </c>
      <c r="Y1968" s="66">
        <v>2.2702499999999999</v>
      </c>
      <c r="Z1968" s="105">
        <f t="shared" si="304"/>
        <v>2.9349419016747696E-7</v>
      </c>
      <c r="AA1968" s="101">
        <v>0</v>
      </c>
      <c r="AB1968" s="67">
        <f t="shared" si="305"/>
        <v>0</v>
      </c>
      <c r="AC1968" s="66">
        <v>0</v>
      </c>
      <c r="AD1968" s="73">
        <f t="shared" si="306"/>
        <v>0</v>
      </c>
    </row>
    <row r="1969" spans="1:30" x14ac:dyDescent="0.25">
      <c r="A1969" s="165"/>
      <c r="B1969" s="72" t="s">
        <v>8447</v>
      </c>
      <c r="C1969" s="64" t="s">
        <v>8448</v>
      </c>
      <c r="D1969" s="64" t="s">
        <v>7</v>
      </c>
      <c r="E1969" s="64" t="s">
        <v>8449</v>
      </c>
      <c r="F1969" s="64" t="s">
        <v>1647</v>
      </c>
      <c r="G1969" s="64" t="s">
        <v>1227</v>
      </c>
      <c r="H1969" s="65">
        <v>38726</v>
      </c>
      <c r="I1969" s="65">
        <v>42003</v>
      </c>
      <c r="J1969" s="93" t="s">
        <v>1</v>
      </c>
      <c r="K1969" s="101">
        <v>4290</v>
      </c>
      <c r="L1969" s="67">
        <f t="shared" si="300"/>
        <v>1.4582764728926318E-6</v>
      </c>
      <c r="M1969" s="66">
        <v>170.71345887499999</v>
      </c>
      <c r="N1969" s="73">
        <f t="shared" si="301"/>
        <v>3.3080315544009081E-6</v>
      </c>
      <c r="O1969" s="98">
        <v>4290</v>
      </c>
      <c r="P1969" s="67">
        <f t="shared" si="307"/>
        <v>1.5798785031792603E-6</v>
      </c>
      <c r="Q1969" s="66">
        <v>95.448326374999994</v>
      </c>
      <c r="R1969" s="105">
        <f t="shared" si="302"/>
        <v>2.7347613133725783E-6</v>
      </c>
      <c r="S1969" s="101">
        <v>4100</v>
      </c>
      <c r="T1969" s="67">
        <f t="shared" si="308"/>
        <v>1.7959687315094505E-6</v>
      </c>
      <c r="U1969" s="66">
        <v>15.275310375</v>
      </c>
      <c r="V1969" s="73">
        <f t="shared" si="309"/>
        <v>8.1571147679397851E-7</v>
      </c>
      <c r="W1969" s="98">
        <v>4100</v>
      </c>
      <c r="X1969" s="67">
        <f t="shared" si="303"/>
        <v>2.3294507494016862E-6</v>
      </c>
      <c r="Y1969" s="66">
        <v>15.275310375</v>
      </c>
      <c r="Z1969" s="105">
        <f t="shared" si="304"/>
        <v>1.9747670292115336E-6</v>
      </c>
      <c r="AA1969" s="101">
        <v>0</v>
      </c>
      <c r="AB1969" s="67">
        <f t="shared" si="305"/>
        <v>0</v>
      </c>
      <c r="AC1969" s="66">
        <v>0</v>
      </c>
      <c r="AD1969" s="73">
        <f t="shared" si="306"/>
        <v>0</v>
      </c>
    </row>
    <row r="1970" spans="1:30" x14ac:dyDescent="0.25">
      <c r="A1970" s="165"/>
      <c r="B1970" s="72" t="s">
        <v>7508</v>
      </c>
      <c r="C1970" s="64" t="s">
        <v>7509</v>
      </c>
      <c r="D1970" s="64" t="s">
        <v>4</v>
      </c>
      <c r="E1970" s="64" t="s">
        <v>7510</v>
      </c>
      <c r="F1970" s="64" t="s">
        <v>1337</v>
      </c>
      <c r="G1970" s="64" t="s">
        <v>1139</v>
      </c>
      <c r="H1970" s="65">
        <v>38764</v>
      </c>
      <c r="I1970" s="65">
        <v>39678</v>
      </c>
      <c r="J1970" s="93" t="s">
        <v>1</v>
      </c>
      <c r="K1970" s="101">
        <v>0</v>
      </c>
      <c r="L1970" s="67">
        <f t="shared" si="300"/>
        <v>0</v>
      </c>
      <c r="M1970" s="66">
        <v>170.1089375</v>
      </c>
      <c r="N1970" s="73">
        <f t="shared" si="301"/>
        <v>3.2963173298928449E-6</v>
      </c>
      <c r="O1970" s="98">
        <v>0</v>
      </c>
      <c r="P1970" s="67">
        <f t="shared" si="307"/>
        <v>0</v>
      </c>
      <c r="Q1970" s="66">
        <v>170.1089375</v>
      </c>
      <c r="R1970" s="105">
        <f t="shared" si="302"/>
        <v>4.8739182655355786E-6</v>
      </c>
      <c r="S1970" s="101">
        <v>0</v>
      </c>
      <c r="T1970" s="67">
        <f t="shared" si="308"/>
        <v>0</v>
      </c>
      <c r="U1970" s="66">
        <v>0</v>
      </c>
      <c r="V1970" s="73">
        <f t="shared" si="309"/>
        <v>0</v>
      </c>
      <c r="W1970" s="98">
        <v>0</v>
      </c>
      <c r="X1970" s="67">
        <f t="shared" si="303"/>
        <v>0</v>
      </c>
      <c r="Y1970" s="66">
        <v>0</v>
      </c>
      <c r="Z1970" s="105">
        <f t="shared" si="304"/>
        <v>0</v>
      </c>
      <c r="AA1970" s="101">
        <v>0</v>
      </c>
      <c r="AB1970" s="67">
        <f t="shared" si="305"/>
        <v>0</v>
      </c>
      <c r="AC1970" s="66">
        <v>0</v>
      </c>
      <c r="AD1970" s="73">
        <f t="shared" si="306"/>
        <v>0</v>
      </c>
    </row>
    <row r="1971" spans="1:30" x14ac:dyDescent="0.25">
      <c r="A1971" s="165"/>
      <c r="B1971" s="72" t="s">
        <v>6098</v>
      </c>
      <c r="C1971" s="64" t="s">
        <v>6099</v>
      </c>
      <c r="D1971" s="64" t="s">
        <v>0</v>
      </c>
      <c r="E1971" s="64" t="s">
        <v>6100</v>
      </c>
      <c r="F1971" s="64" t="s">
        <v>1215</v>
      </c>
      <c r="G1971" s="64" t="s">
        <v>1216</v>
      </c>
      <c r="H1971" s="65">
        <v>38720</v>
      </c>
      <c r="I1971" s="65">
        <v>39560</v>
      </c>
      <c r="J1971" s="93" t="s">
        <v>1</v>
      </c>
      <c r="K1971" s="101">
        <v>49400</v>
      </c>
      <c r="L1971" s="67">
        <f t="shared" si="300"/>
        <v>1.6792274536339396E-5</v>
      </c>
      <c r="M1971" s="66">
        <v>168.99069725499999</v>
      </c>
      <c r="N1971" s="73">
        <f t="shared" si="301"/>
        <v>3.2746484231748945E-6</v>
      </c>
      <c r="O1971" s="98">
        <v>49400</v>
      </c>
      <c r="P1971" s="67">
        <f t="shared" si="307"/>
        <v>1.819254033963997E-5</v>
      </c>
      <c r="Q1971" s="66">
        <v>168.99069725499999</v>
      </c>
      <c r="R1971" s="105">
        <f t="shared" si="302"/>
        <v>4.8418787287807121E-6</v>
      </c>
      <c r="S1971" s="101">
        <v>32800</v>
      </c>
      <c r="T1971" s="67">
        <f t="shared" si="308"/>
        <v>1.4367749852075604E-5</v>
      </c>
      <c r="U1971" s="66">
        <v>117.882134755</v>
      </c>
      <c r="V1971" s="73">
        <f t="shared" si="309"/>
        <v>6.2949824172477952E-6</v>
      </c>
      <c r="W1971" s="98">
        <v>32800</v>
      </c>
      <c r="X1971" s="67">
        <f t="shared" si="303"/>
        <v>1.8635605995213489E-5</v>
      </c>
      <c r="Y1971" s="66">
        <v>117.882134755</v>
      </c>
      <c r="Z1971" s="105">
        <f t="shared" si="304"/>
        <v>1.5239608710552633E-5</v>
      </c>
      <c r="AA1971" s="101">
        <v>0</v>
      </c>
      <c r="AB1971" s="67">
        <f t="shared" si="305"/>
        <v>0</v>
      </c>
      <c r="AC1971" s="66">
        <v>0</v>
      </c>
      <c r="AD1971" s="73">
        <f t="shared" si="306"/>
        <v>0</v>
      </c>
    </row>
    <row r="1972" spans="1:30" x14ac:dyDescent="0.25">
      <c r="A1972" s="165"/>
      <c r="B1972" s="72" t="s">
        <v>8404</v>
      </c>
      <c r="C1972" s="64" t="s">
        <v>8405</v>
      </c>
      <c r="D1972" s="64" t="s">
        <v>0</v>
      </c>
      <c r="E1972" s="64" t="s">
        <v>8406</v>
      </c>
      <c r="F1972" s="64" t="s">
        <v>1562</v>
      </c>
      <c r="G1972" s="64" t="s">
        <v>1167</v>
      </c>
      <c r="H1972" s="65">
        <v>39175</v>
      </c>
      <c r="I1972" s="65">
        <v>41989</v>
      </c>
      <c r="J1972" s="93" t="s">
        <v>1</v>
      </c>
      <c r="K1972" s="101">
        <v>35700</v>
      </c>
      <c r="L1972" s="67">
        <f t="shared" si="300"/>
        <v>1.2135307711484138E-5</v>
      </c>
      <c r="M1972" s="66">
        <v>168.07005389999901</v>
      </c>
      <c r="N1972" s="73">
        <f t="shared" si="301"/>
        <v>3.2568084866592694E-6</v>
      </c>
      <c r="O1972" s="98">
        <v>35700</v>
      </c>
      <c r="P1972" s="67">
        <f t="shared" si="307"/>
        <v>1.3147240690792446E-5</v>
      </c>
      <c r="Q1972" s="66">
        <v>168.07005389999901</v>
      </c>
      <c r="R1972" s="105">
        <f t="shared" si="302"/>
        <v>4.815500688156108E-6</v>
      </c>
      <c r="S1972" s="101">
        <v>29200</v>
      </c>
      <c r="T1972" s="67">
        <f t="shared" si="308"/>
        <v>1.27908016975795E-5</v>
      </c>
      <c r="U1972" s="66">
        <v>146.52157890000001</v>
      </c>
      <c r="V1972" s="73">
        <f t="shared" si="309"/>
        <v>7.8243473011398275E-6</v>
      </c>
      <c r="W1972" s="98">
        <v>29200</v>
      </c>
      <c r="X1972" s="67">
        <f t="shared" si="303"/>
        <v>1.6590234605494935E-5</v>
      </c>
      <c r="Y1972" s="66">
        <v>146.52157890000001</v>
      </c>
      <c r="Z1972" s="105">
        <f t="shared" si="304"/>
        <v>1.8942068997386007E-5</v>
      </c>
      <c r="AA1972" s="101">
        <v>0</v>
      </c>
      <c r="AB1972" s="67">
        <f t="shared" si="305"/>
        <v>0</v>
      </c>
      <c r="AC1972" s="66">
        <v>0</v>
      </c>
      <c r="AD1972" s="73">
        <f t="shared" si="306"/>
        <v>0</v>
      </c>
    </row>
    <row r="1973" spans="1:30" x14ac:dyDescent="0.25">
      <c r="A1973" s="165"/>
      <c r="B1973" s="72" t="s">
        <v>3697</v>
      </c>
      <c r="C1973" s="64" t="s">
        <v>3698</v>
      </c>
      <c r="D1973" s="64" t="s">
        <v>7</v>
      </c>
      <c r="E1973" s="64" t="s">
        <v>3699</v>
      </c>
      <c r="F1973" s="64" t="s">
        <v>1199</v>
      </c>
      <c r="G1973" s="64" t="s">
        <v>1199</v>
      </c>
      <c r="H1973" s="65">
        <v>38819</v>
      </c>
      <c r="I1973" s="65">
        <v>41905</v>
      </c>
      <c r="J1973" s="93" t="s">
        <v>1</v>
      </c>
      <c r="K1973" s="101">
        <v>37770</v>
      </c>
      <c r="L1973" s="67">
        <f t="shared" si="300"/>
        <v>1.2838951603998765E-5</v>
      </c>
      <c r="M1973" s="66">
        <v>167.84272799999999</v>
      </c>
      <c r="N1973" s="73">
        <f t="shared" si="301"/>
        <v>3.252403437079201E-6</v>
      </c>
      <c r="O1973" s="98">
        <v>37770</v>
      </c>
      <c r="P1973" s="67">
        <f t="shared" si="307"/>
        <v>1.3909559688829992E-5</v>
      </c>
      <c r="Q1973" s="66">
        <v>167.84272799999999</v>
      </c>
      <c r="R1973" s="105">
        <f t="shared" si="302"/>
        <v>4.8089874039482485E-6</v>
      </c>
      <c r="S1973" s="101">
        <v>37050</v>
      </c>
      <c r="T1973" s="67">
        <f t="shared" si="308"/>
        <v>1.622942475668906E-5</v>
      </c>
      <c r="U1973" s="66">
        <v>165.45581999999999</v>
      </c>
      <c r="V1973" s="73">
        <f t="shared" si="309"/>
        <v>8.8354480506821569E-6</v>
      </c>
      <c r="W1973" s="98">
        <v>37050</v>
      </c>
      <c r="X1973" s="67">
        <f t="shared" si="303"/>
        <v>2.1050280552520116E-5</v>
      </c>
      <c r="Y1973" s="66">
        <v>165.45581999999999</v>
      </c>
      <c r="Z1973" s="105">
        <f t="shared" si="304"/>
        <v>2.1389856579405721E-5</v>
      </c>
      <c r="AA1973" s="101">
        <v>0</v>
      </c>
      <c r="AB1973" s="67">
        <f t="shared" si="305"/>
        <v>0</v>
      </c>
      <c r="AC1973" s="66">
        <v>0</v>
      </c>
      <c r="AD1973" s="73">
        <f t="shared" si="306"/>
        <v>0</v>
      </c>
    </row>
    <row r="1974" spans="1:30" x14ac:dyDescent="0.25">
      <c r="A1974" s="165"/>
      <c r="B1974" s="72" t="s">
        <v>4180</v>
      </c>
      <c r="C1974" s="64" t="s">
        <v>4181</v>
      </c>
      <c r="D1974" s="64" t="s">
        <v>7</v>
      </c>
      <c r="E1974" s="64" t="s">
        <v>4182</v>
      </c>
      <c r="F1974" s="64" t="s">
        <v>1221</v>
      </c>
      <c r="G1974" s="64" t="s">
        <v>1167</v>
      </c>
      <c r="H1974" s="65">
        <v>38720</v>
      </c>
      <c r="I1974" s="65">
        <v>40262</v>
      </c>
      <c r="J1974" s="93" t="s">
        <v>1</v>
      </c>
      <c r="K1974" s="101">
        <v>39450</v>
      </c>
      <c r="L1974" s="67">
        <f t="shared" si="300"/>
        <v>1.3410024908068606E-5</v>
      </c>
      <c r="M1974" s="66">
        <v>167.18733</v>
      </c>
      <c r="N1974" s="73">
        <f t="shared" si="301"/>
        <v>3.2397033413809542E-6</v>
      </c>
      <c r="O1974" s="98">
        <v>39450</v>
      </c>
      <c r="P1974" s="67">
        <f t="shared" si="307"/>
        <v>1.4528253368396695E-5</v>
      </c>
      <c r="Q1974" s="66">
        <v>167.18733</v>
      </c>
      <c r="R1974" s="105">
        <f t="shared" si="302"/>
        <v>4.7902091061683598E-6</v>
      </c>
      <c r="S1974" s="101">
        <v>36750</v>
      </c>
      <c r="T1974" s="67">
        <f t="shared" si="308"/>
        <v>1.609801241048105E-5</v>
      </c>
      <c r="U1974" s="66">
        <v>158.236425</v>
      </c>
      <c r="V1974" s="73">
        <f t="shared" si="309"/>
        <v>8.4499276774498674E-6</v>
      </c>
      <c r="W1974" s="98">
        <v>36750</v>
      </c>
      <c r="X1974" s="67">
        <f t="shared" si="303"/>
        <v>2.0879832936710237E-5</v>
      </c>
      <c r="Y1974" s="66">
        <v>158.236425</v>
      </c>
      <c r="Z1974" s="105">
        <f t="shared" si="304"/>
        <v>2.0456545054673144E-5</v>
      </c>
      <c r="AA1974" s="101">
        <v>0</v>
      </c>
      <c r="AB1974" s="67">
        <f t="shared" si="305"/>
        <v>0</v>
      </c>
      <c r="AC1974" s="66">
        <v>0</v>
      </c>
      <c r="AD1974" s="73">
        <f t="shared" si="306"/>
        <v>0</v>
      </c>
    </row>
    <row r="1975" spans="1:30" x14ac:dyDescent="0.25">
      <c r="A1975" s="165"/>
      <c r="B1975" s="72" t="s">
        <v>13781</v>
      </c>
      <c r="C1975" s="64" t="s">
        <v>7770</v>
      </c>
      <c r="D1975" s="64" t="s">
        <v>0</v>
      </c>
      <c r="E1975" s="64" t="s">
        <v>13782</v>
      </c>
      <c r="F1975" s="64" t="s">
        <v>1215</v>
      </c>
      <c r="G1975" s="64" t="s">
        <v>1216</v>
      </c>
      <c r="H1975" s="65">
        <v>39366</v>
      </c>
      <c r="I1975" s="65">
        <v>40624</v>
      </c>
      <c r="J1975" s="93" t="s">
        <v>1</v>
      </c>
      <c r="K1975" s="101">
        <v>42000</v>
      </c>
      <c r="L1975" s="67">
        <f t="shared" si="300"/>
        <v>1.4276832601746046E-5</v>
      </c>
      <c r="M1975" s="66">
        <v>166.75268611249999</v>
      </c>
      <c r="N1975" s="73">
        <f t="shared" si="301"/>
        <v>3.2312809492376945E-6</v>
      </c>
      <c r="O1975" s="98">
        <v>42000</v>
      </c>
      <c r="P1975" s="67">
        <f t="shared" si="307"/>
        <v>1.5467341989167585E-5</v>
      </c>
      <c r="Q1975" s="66">
        <v>166.75268611249999</v>
      </c>
      <c r="R1975" s="105">
        <f t="shared" si="302"/>
        <v>4.7777557994025724E-6</v>
      </c>
      <c r="S1975" s="101">
        <v>34400</v>
      </c>
      <c r="T1975" s="67">
        <f t="shared" si="308"/>
        <v>1.5068615698518316E-5</v>
      </c>
      <c r="U1975" s="66">
        <v>128.8625161125</v>
      </c>
      <c r="V1975" s="73">
        <f t="shared" si="309"/>
        <v>6.8813419001651693E-6</v>
      </c>
      <c r="W1975" s="98">
        <v>33900</v>
      </c>
      <c r="X1975" s="67">
        <f t="shared" si="303"/>
        <v>1.9260580586516379E-5</v>
      </c>
      <c r="Y1975" s="66">
        <v>122.16088725</v>
      </c>
      <c r="Z1975" s="105">
        <f t="shared" si="304"/>
        <v>1.5792758803470636E-5</v>
      </c>
      <c r="AA1975" s="101">
        <v>500</v>
      </c>
      <c r="AB1975" s="67">
        <f t="shared" si="305"/>
        <v>9.5635397285535755E-7</v>
      </c>
      <c r="AC1975" s="66">
        <v>6.7016288624999998</v>
      </c>
      <c r="AD1975" s="73">
        <f t="shared" si="306"/>
        <v>6.0973133986017692E-7</v>
      </c>
    </row>
    <row r="1976" spans="1:30" x14ac:dyDescent="0.25">
      <c r="A1976" s="165"/>
      <c r="B1976" s="72" t="s">
        <v>2566</v>
      </c>
      <c r="C1976" s="64" t="s">
        <v>2567</v>
      </c>
      <c r="D1976" s="64" t="s">
        <v>7</v>
      </c>
      <c r="E1976" s="64" t="s">
        <v>2568</v>
      </c>
      <c r="F1976" s="64" t="s">
        <v>1199</v>
      </c>
      <c r="G1976" s="64" t="s">
        <v>1199</v>
      </c>
      <c r="H1976" s="65">
        <v>38845</v>
      </c>
      <c r="I1976" s="65">
        <v>40997</v>
      </c>
      <c r="J1976" s="93" t="s">
        <v>1</v>
      </c>
      <c r="K1976" s="101">
        <v>8250</v>
      </c>
      <c r="L1976" s="67">
        <f t="shared" si="300"/>
        <v>2.8043778324858304E-6</v>
      </c>
      <c r="M1976" s="66">
        <v>166.58307445599999</v>
      </c>
      <c r="N1976" s="73">
        <f t="shared" si="301"/>
        <v>3.2279942680621521E-6</v>
      </c>
      <c r="O1976" s="98">
        <v>8250</v>
      </c>
      <c r="P1976" s="67">
        <f t="shared" si="307"/>
        <v>3.0382278907293468E-6</v>
      </c>
      <c r="Q1976" s="66">
        <v>166.58307445599999</v>
      </c>
      <c r="R1976" s="105">
        <f t="shared" si="302"/>
        <v>4.7728961291065122E-6</v>
      </c>
      <c r="S1976" s="101">
        <v>7912</v>
      </c>
      <c r="T1976" s="67">
        <f t="shared" si="308"/>
        <v>3.4657816106592126E-6</v>
      </c>
      <c r="U1976" s="66">
        <v>159.635535</v>
      </c>
      <c r="V1976" s="73">
        <f t="shared" si="309"/>
        <v>8.5246410584732121E-6</v>
      </c>
      <c r="W1976" s="98">
        <v>100</v>
      </c>
      <c r="X1976" s="67">
        <f t="shared" si="303"/>
        <v>5.6815871936626493E-8</v>
      </c>
      <c r="Y1976" s="66">
        <v>0.60540000000000005</v>
      </c>
      <c r="Z1976" s="105">
        <f t="shared" si="304"/>
        <v>7.8265117377993873E-8</v>
      </c>
      <c r="AA1976" s="101">
        <v>7812</v>
      </c>
      <c r="AB1976" s="67">
        <f t="shared" si="305"/>
        <v>1.4942074471892107E-5</v>
      </c>
      <c r="AC1976" s="66">
        <v>159.030135</v>
      </c>
      <c r="AD1976" s="73">
        <f t="shared" si="306"/>
        <v>1.4468968556925188E-5</v>
      </c>
    </row>
    <row r="1977" spans="1:30" x14ac:dyDescent="0.25">
      <c r="A1977" s="165"/>
      <c r="B1977" s="72" t="s">
        <v>2345</v>
      </c>
      <c r="C1977" s="64" t="s">
        <v>2346</v>
      </c>
      <c r="D1977" s="64" t="s">
        <v>7</v>
      </c>
      <c r="E1977" s="64" t="s">
        <v>2347</v>
      </c>
      <c r="F1977" s="64" t="s">
        <v>1790</v>
      </c>
      <c r="G1977" s="64" t="s">
        <v>1139</v>
      </c>
      <c r="H1977" s="65">
        <v>38722</v>
      </c>
      <c r="I1977" s="65">
        <v>41856</v>
      </c>
      <c r="J1977" s="93" t="s">
        <v>1</v>
      </c>
      <c r="K1977" s="101">
        <v>3400</v>
      </c>
      <c r="L1977" s="67">
        <f t="shared" si="300"/>
        <v>1.1557435915699179E-6</v>
      </c>
      <c r="M1977" s="66">
        <v>166.39224985600001</v>
      </c>
      <c r="N1977" s="73">
        <f t="shared" si="301"/>
        <v>3.2242965291591043E-6</v>
      </c>
      <c r="O1977" s="98">
        <v>3400</v>
      </c>
      <c r="P1977" s="67">
        <f t="shared" si="307"/>
        <v>1.2521181610278521E-6</v>
      </c>
      <c r="Q1977" s="66">
        <v>166.39224985600001</v>
      </c>
      <c r="R1977" s="105">
        <f t="shared" si="302"/>
        <v>4.7674286709169423E-6</v>
      </c>
      <c r="S1977" s="101">
        <v>3400</v>
      </c>
      <c r="T1977" s="67">
        <f t="shared" si="308"/>
        <v>1.4893399236907638E-6</v>
      </c>
      <c r="U1977" s="66">
        <v>166.39224985600001</v>
      </c>
      <c r="V1977" s="73">
        <f t="shared" si="309"/>
        <v>8.8854540120668694E-6</v>
      </c>
      <c r="W1977" s="98">
        <v>3400</v>
      </c>
      <c r="X1977" s="67">
        <f t="shared" si="303"/>
        <v>1.9317396458453005E-6</v>
      </c>
      <c r="Y1977" s="66">
        <v>166.39224985600001</v>
      </c>
      <c r="Z1977" s="105">
        <f t="shared" si="304"/>
        <v>2.1510916692712789E-5</v>
      </c>
      <c r="AA1977" s="101">
        <v>0</v>
      </c>
      <c r="AB1977" s="67">
        <f t="shared" si="305"/>
        <v>0</v>
      </c>
      <c r="AC1977" s="66">
        <v>0</v>
      </c>
      <c r="AD1977" s="73">
        <f t="shared" si="306"/>
        <v>0</v>
      </c>
    </row>
    <row r="1978" spans="1:30" x14ac:dyDescent="0.25">
      <c r="A1978" s="165"/>
      <c r="B1978" s="72" t="s">
        <v>7410</v>
      </c>
      <c r="C1978" s="64" t="s">
        <v>7411</v>
      </c>
      <c r="D1978" s="64" t="s">
        <v>4</v>
      </c>
      <c r="E1978" s="64" t="s">
        <v>7412</v>
      </c>
      <c r="F1978" s="64" t="s">
        <v>1237</v>
      </c>
      <c r="G1978" s="64" t="s">
        <v>1227</v>
      </c>
      <c r="H1978" s="65">
        <v>38729</v>
      </c>
      <c r="I1978" s="65">
        <v>41991</v>
      </c>
      <c r="J1978" s="93" t="s">
        <v>1</v>
      </c>
      <c r="K1978" s="101">
        <v>0</v>
      </c>
      <c r="L1978" s="67">
        <f t="shared" si="300"/>
        <v>0</v>
      </c>
      <c r="M1978" s="66">
        <v>165.77654999999999</v>
      </c>
      <c r="N1978" s="73">
        <f t="shared" si="301"/>
        <v>3.2123656915724821E-6</v>
      </c>
      <c r="O1978" s="98">
        <v>0</v>
      </c>
      <c r="P1978" s="67">
        <f t="shared" si="307"/>
        <v>0</v>
      </c>
      <c r="Q1978" s="66">
        <v>165.77654999999999</v>
      </c>
      <c r="R1978" s="105">
        <f t="shared" si="302"/>
        <v>4.7497877943213425E-6</v>
      </c>
      <c r="S1978" s="101">
        <v>0</v>
      </c>
      <c r="T1978" s="67">
        <f t="shared" si="308"/>
        <v>0</v>
      </c>
      <c r="U1978" s="66">
        <v>0</v>
      </c>
      <c r="V1978" s="73">
        <f t="shared" si="309"/>
        <v>0</v>
      </c>
      <c r="W1978" s="98">
        <v>0</v>
      </c>
      <c r="X1978" s="67">
        <f t="shared" si="303"/>
        <v>0</v>
      </c>
      <c r="Y1978" s="66">
        <v>0</v>
      </c>
      <c r="Z1978" s="105">
        <f t="shared" si="304"/>
        <v>0</v>
      </c>
      <c r="AA1978" s="101">
        <v>0</v>
      </c>
      <c r="AB1978" s="67">
        <f t="shared" si="305"/>
        <v>0</v>
      </c>
      <c r="AC1978" s="66">
        <v>0</v>
      </c>
      <c r="AD1978" s="73">
        <f t="shared" si="306"/>
        <v>0</v>
      </c>
    </row>
    <row r="1979" spans="1:30" x14ac:dyDescent="0.25">
      <c r="A1979" s="165"/>
      <c r="B1979" s="72" t="s">
        <v>4824</v>
      </c>
      <c r="C1979" s="64" t="s">
        <v>4825</v>
      </c>
      <c r="D1979" s="64" t="s">
        <v>10</v>
      </c>
      <c r="E1979" s="64" t="s">
        <v>4826</v>
      </c>
      <c r="F1979" s="64" t="s">
        <v>418</v>
      </c>
      <c r="G1979" s="64" t="s">
        <v>1227</v>
      </c>
      <c r="H1979" s="65">
        <v>38845</v>
      </c>
      <c r="I1979" s="65">
        <v>39244</v>
      </c>
      <c r="J1979" s="93" t="s">
        <v>1</v>
      </c>
      <c r="K1979" s="101">
        <v>1050</v>
      </c>
      <c r="L1979" s="67">
        <f t="shared" si="300"/>
        <v>3.5692081504365114E-7</v>
      </c>
      <c r="M1979" s="66">
        <v>165.61529999999999</v>
      </c>
      <c r="N1979" s="73">
        <f t="shared" si="301"/>
        <v>3.2092410399389064E-6</v>
      </c>
      <c r="O1979" s="98">
        <v>0</v>
      </c>
      <c r="P1979" s="67">
        <f t="shared" si="307"/>
        <v>0</v>
      </c>
      <c r="Q1979" s="66">
        <v>0</v>
      </c>
      <c r="R1979" s="105">
        <f t="shared" si="302"/>
        <v>0</v>
      </c>
      <c r="S1979" s="101">
        <v>0</v>
      </c>
      <c r="T1979" s="67">
        <f t="shared" si="308"/>
        <v>0</v>
      </c>
      <c r="U1979" s="66">
        <v>0</v>
      </c>
      <c r="V1979" s="73">
        <f t="shared" si="309"/>
        <v>0</v>
      </c>
      <c r="W1979" s="98">
        <v>0</v>
      </c>
      <c r="X1979" s="67">
        <f t="shared" si="303"/>
        <v>0</v>
      </c>
      <c r="Y1979" s="66">
        <v>0</v>
      </c>
      <c r="Z1979" s="105">
        <f t="shared" si="304"/>
        <v>0</v>
      </c>
      <c r="AA1979" s="101">
        <v>0</v>
      </c>
      <c r="AB1979" s="67">
        <f t="shared" si="305"/>
        <v>0</v>
      </c>
      <c r="AC1979" s="66">
        <v>0</v>
      </c>
      <c r="AD1979" s="73">
        <f t="shared" si="306"/>
        <v>0</v>
      </c>
    </row>
    <row r="1980" spans="1:30" x14ac:dyDescent="0.25">
      <c r="A1980" s="165"/>
      <c r="B1980" s="72" t="s">
        <v>15645</v>
      </c>
      <c r="C1980" s="64" t="s">
        <v>15646</v>
      </c>
      <c r="D1980" s="64" t="s">
        <v>7</v>
      </c>
      <c r="E1980" s="64" t="s">
        <v>11520</v>
      </c>
      <c r="F1980" s="64" t="s">
        <v>2909</v>
      </c>
      <c r="G1980" s="64" t="s">
        <v>1167</v>
      </c>
      <c r="H1980" s="65">
        <v>39401</v>
      </c>
      <c r="I1980" s="65">
        <v>41856</v>
      </c>
      <c r="J1980" s="93" t="s">
        <v>1</v>
      </c>
      <c r="K1980" s="101">
        <v>31350</v>
      </c>
      <c r="L1980" s="67">
        <f t="shared" si="300"/>
        <v>1.0656635763446155E-5</v>
      </c>
      <c r="M1980" s="66">
        <v>165.27420000000001</v>
      </c>
      <c r="N1980" s="73">
        <f t="shared" si="301"/>
        <v>3.2026313117391381E-6</v>
      </c>
      <c r="O1980" s="98">
        <v>31350</v>
      </c>
      <c r="P1980" s="67">
        <f t="shared" si="307"/>
        <v>1.1545265984771518E-5</v>
      </c>
      <c r="Q1980" s="66">
        <v>165.27420000000001</v>
      </c>
      <c r="R1980" s="105">
        <f t="shared" si="302"/>
        <v>4.735394589139565E-6</v>
      </c>
      <c r="S1980" s="101">
        <v>31350</v>
      </c>
      <c r="T1980" s="67">
        <f t="shared" si="308"/>
        <v>1.3732590178736895E-5</v>
      </c>
      <c r="U1980" s="66">
        <v>165.27420000000001</v>
      </c>
      <c r="V1980" s="73">
        <f t="shared" si="309"/>
        <v>8.8257494249404647E-6</v>
      </c>
      <c r="W1980" s="98">
        <v>31350</v>
      </c>
      <c r="X1980" s="67">
        <f t="shared" si="303"/>
        <v>1.7811775852132403E-5</v>
      </c>
      <c r="Y1980" s="66">
        <v>165.27420000000001</v>
      </c>
      <c r="Z1980" s="105">
        <f t="shared" si="304"/>
        <v>2.1366377044192324E-5</v>
      </c>
      <c r="AA1980" s="101">
        <v>0</v>
      </c>
      <c r="AB1980" s="67">
        <f t="shared" si="305"/>
        <v>0</v>
      </c>
      <c r="AC1980" s="66">
        <v>0</v>
      </c>
      <c r="AD1980" s="73">
        <f t="shared" si="306"/>
        <v>0</v>
      </c>
    </row>
    <row r="1981" spans="1:30" x14ac:dyDescent="0.25">
      <c r="A1981" s="165"/>
      <c r="B1981" s="72" t="s">
        <v>10598</v>
      </c>
      <c r="C1981" s="64" t="s">
        <v>10599</v>
      </c>
      <c r="D1981" s="64" t="s">
        <v>7</v>
      </c>
      <c r="E1981" s="64" t="s">
        <v>10600</v>
      </c>
      <c r="F1981" s="64" t="s">
        <v>1657</v>
      </c>
      <c r="G1981" s="64" t="s">
        <v>1167</v>
      </c>
      <c r="H1981" s="65">
        <v>38744</v>
      </c>
      <c r="I1981" s="65">
        <v>39218</v>
      </c>
      <c r="J1981" s="93" t="s">
        <v>1</v>
      </c>
      <c r="K1981" s="101">
        <v>46680</v>
      </c>
      <c r="L1981" s="67">
        <f t="shared" si="300"/>
        <v>1.5867679663083463E-5</v>
      </c>
      <c r="M1981" s="66">
        <v>165.049272</v>
      </c>
      <c r="N1981" s="73">
        <f t="shared" si="301"/>
        <v>3.1982727279088314E-6</v>
      </c>
      <c r="O1981" s="98">
        <v>46680</v>
      </c>
      <c r="P1981" s="67">
        <f t="shared" si="307"/>
        <v>1.7190845810817686E-5</v>
      </c>
      <c r="Q1981" s="66">
        <v>165.049272</v>
      </c>
      <c r="R1981" s="105">
        <f t="shared" si="302"/>
        <v>4.7289500089561722E-6</v>
      </c>
      <c r="S1981" s="101">
        <v>46200</v>
      </c>
      <c r="T1981" s="67">
        <f t="shared" si="308"/>
        <v>2.0237501316033319E-5</v>
      </c>
      <c r="U1981" s="66">
        <v>163.458</v>
      </c>
      <c r="V1981" s="73">
        <f t="shared" si="309"/>
        <v>8.7287631675235359E-6</v>
      </c>
      <c r="W1981" s="98">
        <v>46200</v>
      </c>
      <c r="X1981" s="67">
        <f t="shared" si="303"/>
        <v>2.6248932834721438E-5</v>
      </c>
      <c r="Y1981" s="66">
        <v>163.458</v>
      </c>
      <c r="Z1981" s="105">
        <f t="shared" si="304"/>
        <v>2.1131581692058343E-5</v>
      </c>
      <c r="AA1981" s="101">
        <v>0</v>
      </c>
      <c r="AB1981" s="67">
        <f t="shared" si="305"/>
        <v>0</v>
      </c>
      <c r="AC1981" s="66">
        <v>0</v>
      </c>
      <c r="AD1981" s="73">
        <f t="shared" si="306"/>
        <v>0</v>
      </c>
    </row>
    <row r="1982" spans="1:30" x14ac:dyDescent="0.25">
      <c r="A1982" s="165"/>
      <c r="B1982" s="72" t="s">
        <v>12162</v>
      </c>
      <c r="C1982" s="64" t="s">
        <v>12163</v>
      </c>
      <c r="D1982" s="64" t="s">
        <v>7</v>
      </c>
      <c r="E1982" s="64" t="s">
        <v>12164</v>
      </c>
      <c r="F1982" s="64" t="s">
        <v>493</v>
      </c>
      <c r="G1982" s="64" t="s">
        <v>1167</v>
      </c>
      <c r="H1982" s="65">
        <v>38996</v>
      </c>
      <c r="I1982" s="65">
        <v>41765</v>
      </c>
      <c r="J1982" s="93" t="s">
        <v>1</v>
      </c>
      <c r="K1982" s="101">
        <v>40404</v>
      </c>
      <c r="L1982" s="67">
        <f t="shared" si="300"/>
        <v>1.3734312962879695E-5</v>
      </c>
      <c r="M1982" s="66">
        <v>162.66177149999999</v>
      </c>
      <c r="N1982" s="73">
        <f t="shared" si="301"/>
        <v>3.1520084963585172E-6</v>
      </c>
      <c r="O1982" s="98">
        <v>40404</v>
      </c>
      <c r="P1982" s="67">
        <f t="shared" si="307"/>
        <v>1.4879582993579217E-5</v>
      </c>
      <c r="Q1982" s="66">
        <v>162.66177149999999</v>
      </c>
      <c r="R1982" s="105">
        <f t="shared" si="302"/>
        <v>4.6605439483050355E-6</v>
      </c>
      <c r="S1982" s="101">
        <v>34154</v>
      </c>
      <c r="T1982" s="67">
        <f t="shared" si="308"/>
        <v>1.4960857574627749E-5</v>
      </c>
      <c r="U1982" s="66">
        <v>141.94208399999999</v>
      </c>
      <c r="V1982" s="73">
        <f t="shared" si="309"/>
        <v>7.5797993046576599E-6</v>
      </c>
      <c r="W1982" s="98">
        <v>34154</v>
      </c>
      <c r="X1982" s="67">
        <f t="shared" si="303"/>
        <v>1.9404892901235412E-5</v>
      </c>
      <c r="Y1982" s="66">
        <v>141.94208399999999</v>
      </c>
      <c r="Z1982" s="105">
        <f t="shared" si="304"/>
        <v>1.835003942044444E-5</v>
      </c>
      <c r="AA1982" s="101">
        <v>0</v>
      </c>
      <c r="AB1982" s="67">
        <f t="shared" si="305"/>
        <v>0</v>
      </c>
      <c r="AC1982" s="66">
        <v>0</v>
      </c>
      <c r="AD1982" s="73">
        <f t="shared" si="306"/>
        <v>0</v>
      </c>
    </row>
    <row r="1983" spans="1:30" x14ac:dyDescent="0.25">
      <c r="A1983" s="165"/>
      <c r="B1983" s="72" t="s">
        <v>9854</v>
      </c>
      <c r="C1983" s="64" t="s">
        <v>9855</v>
      </c>
      <c r="D1983" s="64" t="s">
        <v>7</v>
      </c>
      <c r="E1983" s="64" t="s">
        <v>9856</v>
      </c>
      <c r="F1983" s="64" t="s">
        <v>1199</v>
      </c>
      <c r="G1983" s="64" t="s">
        <v>1199</v>
      </c>
      <c r="H1983" s="65">
        <v>38736</v>
      </c>
      <c r="I1983" s="65">
        <v>41967</v>
      </c>
      <c r="J1983" s="93" t="s">
        <v>1</v>
      </c>
      <c r="K1983" s="101">
        <v>25100</v>
      </c>
      <c r="L1983" s="67">
        <f t="shared" si="300"/>
        <v>8.5321071024720419E-6</v>
      </c>
      <c r="M1983" s="66">
        <v>161.67585</v>
      </c>
      <c r="N1983" s="73">
        <f t="shared" si="301"/>
        <v>3.1329036205411377E-6</v>
      </c>
      <c r="O1983" s="98">
        <v>25100</v>
      </c>
      <c r="P1983" s="67">
        <f t="shared" si="307"/>
        <v>9.243578188764437E-6</v>
      </c>
      <c r="Q1983" s="66">
        <v>161.67585</v>
      </c>
      <c r="R1983" s="105">
        <f t="shared" si="302"/>
        <v>4.6322955747753722E-6</v>
      </c>
      <c r="S1983" s="101">
        <v>3100</v>
      </c>
      <c r="T1983" s="67">
        <f t="shared" si="308"/>
        <v>1.3579275774827551E-6</v>
      </c>
      <c r="U1983" s="66">
        <v>15.286350000000001</v>
      </c>
      <c r="V1983" s="73">
        <f t="shared" si="309"/>
        <v>8.1630099992581225E-7</v>
      </c>
      <c r="W1983" s="98">
        <v>3100</v>
      </c>
      <c r="X1983" s="67">
        <f t="shared" si="303"/>
        <v>1.7612920300354213E-6</v>
      </c>
      <c r="Y1983" s="66">
        <v>15.286350000000001</v>
      </c>
      <c r="Z1983" s="105">
        <f t="shared" si="304"/>
        <v>1.9761942137943448E-6</v>
      </c>
      <c r="AA1983" s="101">
        <v>0</v>
      </c>
      <c r="AB1983" s="67">
        <f t="shared" si="305"/>
        <v>0</v>
      </c>
      <c r="AC1983" s="66">
        <v>0</v>
      </c>
      <c r="AD1983" s="73">
        <f t="shared" si="306"/>
        <v>0</v>
      </c>
    </row>
    <row r="1984" spans="1:30" x14ac:dyDescent="0.25">
      <c r="A1984" s="165"/>
      <c r="B1984" s="72" t="s">
        <v>13920</v>
      </c>
      <c r="C1984" s="64" t="s">
        <v>13921</v>
      </c>
      <c r="D1984" s="64" t="s">
        <v>7</v>
      </c>
      <c r="E1984" s="64" t="s">
        <v>13922</v>
      </c>
      <c r="F1984" s="64" t="s">
        <v>20</v>
      </c>
      <c r="G1984" s="64" t="s">
        <v>1193</v>
      </c>
      <c r="H1984" s="65">
        <v>39209</v>
      </c>
      <c r="I1984" s="65">
        <v>41779</v>
      </c>
      <c r="J1984" s="93" t="s">
        <v>1</v>
      </c>
      <c r="K1984" s="101">
        <v>0</v>
      </c>
      <c r="L1984" s="67">
        <f t="shared" si="300"/>
        <v>0</v>
      </c>
      <c r="M1984" s="66">
        <v>161.1748</v>
      </c>
      <c r="N1984" s="73">
        <f t="shared" si="301"/>
        <v>3.1231944316977072E-6</v>
      </c>
      <c r="O1984" s="98">
        <v>0</v>
      </c>
      <c r="P1984" s="67">
        <f t="shared" si="307"/>
        <v>0</v>
      </c>
      <c r="Q1984" s="66">
        <v>161.1748</v>
      </c>
      <c r="R1984" s="105">
        <f t="shared" si="302"/>
        <v>4.6179396168648918E-6</v>
      </c>
      <c r="S1984" s="101">
        <v>0</v>
      </c>
      <c r="T1984" s="67">
        <f t="shared" si="308"/>
        <v>0</v>
      </c>
      <c r="U1984" s="66">
        <v>0</v>
      </c>
      <c r="V1984" s="73">
        <f t="shared" si="309"/>
        <v>0</v>
      </c>
      <c r="W1984" s="98">
        <v>0</v>
      </c>
      <c r="X1984" s="67">
        <f t="shared" si="303"/>
        <v>0</v>
      </c>
      <c r="Y1984" s="66">
        <v>0</v>
      </c>
      <c r="Z1984" s="105">
        <f t="shared" si="304"/>
        <v>0</v>
      </c>
      <c r="AA1984" s="101">
        <v>0</v>
      </c>
      <c r="AB1984" s="67">
        <f t="shared" si="305"/>
        <v>0</v>
      </c>
      <c r="AC1984" s="66">
        <v>0</v>
      </c>
      <c r="AD1984" s="73">
        <f t="shared" si="306"/>
        <v>0</v>
      </c>
    </row>
    <row r="1985" spans="1:30" x14ac:dyDescent="0.25">
      <c r="A1985" s="165"/>
      <c r="B1985" s="72" t="s">
        <v>2849</v>
      </c>
      <c r="C1985" s="64" t="s">
        <v>2850</v>
      </c>
      <c r="D1985" s="64" t="s">
        <v>0</v>
      </c>
      <c r="E1985" s="64" t="s">
        <v>2851</v>
      </c>
      <c r="F1985" s="64" t="s">
        <v>1216</v>
      </c>
      <c r="G1985" s="64" t="s">
        <v>1216</v>
      </c>
      <c r="H1985" s="65">
        <v>38729</v>
      </c>
      <c r="I1985" s="65">
        <v>41953</v>
      </c>
      <c r="J1985" s="93" t="s">
        <v>1</v>
      </c>
      <c r="K1985" s="101">
        <v>42400</v>
      </c>
      <c r="L1985" s="67">
        <f t="shared" si="300"/>
        <v>1.4412802436048388E-5</v>
      </c>
      <c r="M1985" s="66">
        <v>160.74798498800001</v>
      </c>
      <c r="N1985" s="73">
        <f t="shared" si="301"/>
        <v>3.1149237450342626E-6</v>
      </c>
      <c r="O1985" s="98">
        <v>42400</v>
      </c>
      <c r="P1985" s="67">
        <f t="shared" si="307"/>
        <v>1.5614650008112036E-5</v>
      </c>
      <c r="Q1985" s="66">
        <v>160.74798498800001</v>
      </c>
      <c r="R1985" s="105">
        <f t="shared" si="302"/>
        <v>4.6057106210604147E-6</v>
      </c>
      <c r="S1985" s="101">
        <v>33200</v>
      </c>
      <c r="T1985" s="67">
        <f t="shared" si="308"/>
        <v>1.4542966313686282E-5</v>
      </c>
      <c r="U1985" s="66">
        <v>130.24860498800001</v>
      </c>
      <c r="V1985" s="73">
        <f t="shared" si="309"/>
        <v>6.9553599446988029E-6</v>
      </c>
      <c r="W1985" s="98">
        <v>33200</v>
      </c>
      <c r="X1985" s="67">
        <f t="shared" si="303"/>
        <v>1.8862869482959996E-5</v>
      </c>
      <c r="Y1985" s="66">
        <v>130.24860498800001</v>
      </c>
      <c r="Z1985" s="105">
        <f t="shared" si="304"/>
        <v>1.6838325665189589E-5</v>
      </c>
      <c r="AA1985" s="101">
        <v>0</v>
      </c>
      <c r="AB1985" s="67">
        <f t="shared" si="305"/>
        <v>0</v>
      </c>
      <c r="AC1985" s="66">
        <v>0</v>
      </c>
      <c r="AD1985" s="73">
        <f t="shared" si="306"/>
        <v>0</v>
      </c>
    </row>
    <row r="1986" spans="1:30" x14ac:dyDescent="0.25">
      <c r="A1986" s="165"/>
      <c r="B1986" s="72" t="s">
        <v>7182</v>
      </c>
      <c r="C1986" s="64" t="s">
        <v>7183</v>
      </c>
      <c r="D1986" s="64" t="s">
        <v>0</v>
      </c>
      <c r="E1986" s="64" t="s">
        <v>7184</v>
      </c>
      <c r="F1986" s="64" t="s">
        <v>1215</v>
      </c>
      <c r="G1986" s="64" t="s">
        <v>1216</v>
      </c>
      <c r="H1986" s="65">
        <v>38722</v>
      </c>
      <c r="I1986" s="65">
        <v>40742</v>
      </c>
      <c r="J1986" s="93" t="s">
        <v>1</v>
      </c>
      <c r="K1986" s="101">
        <v>44168</v>
      </c>
      <c r="L1986" s="67">
        <f t="shared" si="300"/>
        <v>1.5013789103664746E-5</v>
      </c>
      <c r="M1986" s="66">
        <v>159.95352908000001</v>
      </c>
      <c r="N1986" s="73">
        <f t="shared" si="301"/>
        <v>3.099529029060705E-6</v>
      </c>
      <c r="O1986" s="98">
        <v>44160</v>
      </c>
      <c r="P1986" s="67">
        <f t="shared" si="307"/>
        <v>1.6262805291467632E-5</v>
      </c>
      <c r="Q1986" s="66">
        <v>155.45352908000001</v>
      </c>
      <c r="R1986" s="105">
        <f t="shared" si="302"/>
        <v>4.4540152090772905E-6</v>
      </c>
      <c r="S1986" s="101">
        <v>18560</v>
      </c>
      <c r="T1986" s="67">
        <f t="shared" si="308"/>
        <v>8.130043818735463E-6</v>
      </c>
      <c r="U1986" s="66">
        <v>89.040024079999995</v>
      </c>
      <c r="V1986" s="73">
        <f t="shared" si="309"/>
        <v>4.7547950092679019E-6</v>
      </c>
      <c r="W1986" s="98">
        <v>18560</v>
      </c>
      <c r="X1986" s="67">
        <f t="shared" si="303"/>
        <v>1.0545025831437876E-5</v>
      </c>
      <c r="Y1986" s="66">
        <v>89.040024079999995</v>
      </c>
      <c r="Z1986" s="105">
        <f t="shared" si="304"/>
        <v>1.1510948027685167E-5</v>
      </c>
      <c r="AA1986" s="101">
        <v>0</v>
      </c>
      <c r="AB1986" s="67">
        <f t="shared" si="305"/>
        <v>0</v>
      </c>
      <c r="AC1986" s="66">
        <v>0</v>
      </c>
      <c r="AD1986" s="73">
        <f t="shared" si="306"/>
        <v>0</v>
      </c>
    </row>
    <row r="1987" spans="1:30" x14ac:dyDescent="0.25">
      <c r="A1987" s="165"/>
      <c r="B1987" s="72" t="s">
        <v>9904</v>
      </c>
      <c r="C1987" s="64" t="s">
        <v>9905</v>
      </c>
      <c r="D1987" s="64" t="s">
        <v>7</v>
      </c>
      <c r="E1987" s="64" t="s">
        <v>9906</v>
      </c>
      <c r="F1987" s="64" t="s">
        <v>2293</v>
      </c>
      <c r="G1987" s="64" t="s">
        <v>1227</v>
      </c>
      <c r="H1987" s="65">
        <v>38720</v>
      </c>
      <c r="I1987" s="65">
        <v>41961</v>
      </c>
      <c r="J1987" s="93" t="s">
        <v>1</v>
      </c>
      <c r="K1987" s="101">
        <v>705</v>
      </c>
      <c r="L1987" s="67">
        <f t="shared" si="300"/>
        <v>2.3964683295788002E-7</v>
      </c>
      <c r="M1987" s="66">
        <v>159.6830875</v>
      </c>
      <c r="N1987" s="73">
        <f t="shared" si="301"/>
        <v>3.0942884974344485E-6</v>
      </c>
      <c r="O1987" s="98">
        <v>705</v>
      </c>
      <c r="P1987" s="67">
        <f t="shared" si="307"/>
        <v>2.5963038338959875E-7</v>
      </c>
      <c r="Q1987" s="66">
        <v>133.94607999999999</v>
      </c>
      <c r="R1987" s="105">
        <f t="shared" si="302"/>
        <v>3.8377892161538531E-6</v>
      </c>
      <c r="S1987" s="101">
        <v>400</v>
      </c>
      <c r="T1987" s="67">
        <f t="shared" si="308"/>
        <v>1.7521646161067809E-7</v>
      </c>
      <c r="U1987" s="66">
        <v>2.4216000000000002</v>
      </c>
      <c r="V1987" s="73">
        <f t="shared" si="309"/>
        <v>1.2931500988923758E-7</v>
      </c>
      <c r="W1987" s="98">
        <v>400</v>
      </c>
      <c r="X1987" s="67">
        <f t="shared" si="303"/>
        <v>2.2726348774650597E-7</v>
      </c>
      <c r="Y1987" s="66">
        <v>2.4216000000000002</v>
      </c>
      <c r="Z1987" s="105">
        <f t="shared" si="304"/>
        <v>3.1306046951197549E-7</v>
      </c>
      <c r="AA1987" s="101">
        <v>0</v>
      </c>
      <c r="AB1987" s="67">
        <f t="shared" si="305"/>
        <v>0</v>
      </c>
      <c r="AC1987" s="66">
        <v>0</v>
      </c>
      <c r="AD1987" s="73">
        <f t="shared" si="306"/>
        <v>0</v>
      </c>
    </row>
    <row r="1988" spans="1:30" x14ac:dyDescent="0.25">
      <c r="A1988" s="165"/>
      <c r="B1988" s="72" t="s">
        <v>5156</v>
      </c>
      <c r="C1988" s="64" t="s">
        <v>5157</v>
      </c>
      <c r="D1988" s="64" t="s">
        <v>7</v>
      </c>
      <c r="E1988" s="64" t="s">
        <v>5158</v>
      </c>
      <c r="F1988" s="64" t="s">
        <v>437</v>
      </c>
      <c r="G1988" s="64" t="s">
        <v>1269</v>
      </c>
      <c r="H1988" s="65">
        <v>39070</v>
      </c>
      <c r="I1988" s="65">
        <v>39352</v>
      </c>
      <c r="J1988" s="93" t="s">
        <v>1</v>
      </c>
      <c r="K1988" s="101">
        <v>26700</v>
      </c>
      <c r="L1988" s="67">
        <f t="shared" ref="L1988:L2051" si="310">K1988/$K$5777</f>
        <v>9.0759864396814139E-6</v>
      </c>
      <c r="M1988" s="66">
        <v>159.52289999999999</v>
      </c>
      <c r="N1988" s="73">
        <f t="shared" ref="N1988:N2051" si="311">M1988/$M$5777</f>
        <v>3.0911844345907062E-6</v>
      </c>
      <c r="O1988" s="98">
        <v>26700</v>
      </c>
      <c r="P1988" s="67">
        <f t="shared" si="307"/>
        <v>9.8328102645422494E-6</v>
      </c>
      <c r="Q1988" s="66">
        <v>159.52289999999999</v>
      </c>
      <c r="R1988" s="105">
        <f t="shared" ref="R1988:R2051" si="312">Q1988/Q$5777</f>
        <v>4.5706097957445978E-6</v>
      </c>
      <c r="S1988" s="101">
        <v>26700</v>
      </c>
      <c r="T1988" s="67">
        <f t="shared" si="308"/>
        <v>1.1695698812512763E-5</v>
      </c>
      <c r="U1988" s="66">
        <v>159.52289999999999</v>
      </c>
      <c r="V1988" s="73">
        <f t="shared" si="309"/>
        <v>8.5186262764535252E-6</v>
      </c>
      <c r="W1988" s="98">
        <v>26700</v>
      </c>
      <c r="X1988" s="67">
        <f t="shared" ref="X1988:X2051" si="313">W1988/$W$5777</f>
        <v>1.5169837807079273E-5</v>
      </c>
      <c r="Y1988" s="66">
        <v>159.52289999999999</v>
      </c>
      <c r="Z1988" s="105">
        <f t="shared" ref="Z1988:Z2051" si="314">Y1988/$Y$5777</f>
        <v>2.0622858429101382E-5</v>
      </c>
      <c r="AA1988" s="101">
        <v>0</v>
      </c>
      <c r="AB1988" s="67">
        <f t="shared" ref="AB1988:AB2051" si="315">AA1988/$AA$5777</f>
        <v>0</v>
      </c>
      <c r="AC1988" s="66">
        <v>0</v>
      </c>
      <c r="AD1988" s="73">
        <f t="shared" ref="AD1988:AD2051" si="316">AC1988/$AC$5777</f>
        <v>0</v>
      </c>
    </row>
    <row r="1989" spans="1:30" x14ac:dyDescent="0.25">
      <c r="A1989" s="165"/>
      <c r="B1989" s="72" t="s">
        <v>5543</v>
      </c>
      <c r="C1989" s="64" t="s">
        <v>5544</v>
      </c>
      <c r="D1989" s="64" t="s">
        <v>7</v>
      </c>
      <c r="E1989" s="64" t="s">
        <v>5545</v>
      </c>
      <c r="F1989" s="64" t="s">
        <v>1167</v>
      </c>
      <c r="G1989" s="64" t="s">
        <v>1167</v>
      </c>
      <c r="H1989" s="65">
        <v>38730</v>
      </c>
      <c r="I1989" s="65">
        <v>41967</v>
      </c>
      <c r="J1989" s="93" t="s">
        <v>1</v>
      </c>
      <c r="K1989" s="101">
        <v>1300</v>
      </c>
      <c r="L1989" s="67">
        <f t="shared" si="310"/>
        <v>4.4190196148261568E-7</v>
      </c>
      <c r="M1989" s="66">
        <v>159.32723386250001</v>
      </c>
      <c r="N1989" s="73">
        <f t="shared" si="311"/>
        <v>3.08739287790125E-6</v>
      </c>
      <c r="O1989" s="98">
        <v>1300</v>
      </c>
      <c r="P1989" s="67">
        <f t="shared" ref="P1989:P2052" si="317">O1989/$O$5777</f>
        <v>4.7875106156947286E-7</v>
      </c>
      <c r="Q1989" s="66">
        <v>159.32723386250001</v>
      </c>
      <c r="R1989" s="105">
        <f t="shared" si="312"/>
        <v>4.5650036190467512E-6</v>
      </c>
      <c r="S1989" s="101">
        <v>600</v>
      </c>
      <c r="T1989" s="67">
        <f t="shared" ref="T1989:T2052" si="318">S1989/$S$5777</f>
        <v>2.6282469241601716E-7</v>
      </c>
      <c r="U1989" s="66">
        <v>2.1637538625000001</v>
      </c>
      <c r="V1989" s="73">
        <f t="shared" ref="V1989:V2052" si="319">U1989/$U$5777</f>
        <v>1.1554585898871139E-7</v>
      </c>
      <c r="W1989" s="98">
        <v>500</v>
      </c>
      <c r="X1989" s="67">
        <f t="shared" si="313"/>
        <v>2.8407935968313243E-7</v>
      </c>
      <c r="Y1989" s="66">
        <v>1.5135000000000001</v>
      </c>
      <c r="Z1989" s="105">
        <f t="shared" si="314"/>
        <v>1.9566279344498467E-7</v>
      </c>
      <c r="AA1989" s="101">
        <v>100</v>
      </c>
      <c r="AB1989" s="67">
        <f t="shared" si="315"/>
        <v>1.9127079457107153E-7</v>
      </c>
      <c r="AC1989" s="66">
        <v>0.65025386249999995</v>
      </c>
      <c r="AD1989" s="73">
        <f t="shared" si="316"/>
        <v>5.9161760068503082E-8</v>
      </c>
    </row>
    <row r="1990" spans="1:30" x14ac:dyDescent="0.25">
      <c r="A1990" s="165"/>
      <c r="B1990" s="72" t="s">
        <v>11959</v>
      </c>
      <c r="C1990" s="64" t="s">
        <v>11960</v>
      </c>
      <c r="D1990" s="64" t="s">
        <v>0</v>
      </c>
      <c r="E1990" s="64" t="s">
        <v>11961</v>
      </c>
      <c r="F1990" s="64" t="s">
        <v>2158</v>
      </c>
      <c r="G1990" s="64" t="s">
        <v>1216</v>
      </c>
      <c r="H1990" s="65">
        <v>38736</v>
      </c>
      <c r="I1990" s="65">
        <v>41913</v>
      </c>
      <c r="J1990" s="93" t="s">
        <v>1</v>
      </c>
      <c r="K1990" s="101">
        <v>50800</v>
      </c>
      <c r="L1990" s="67">
        <f t="shared" si="310"/>
        <v>1.7268168956397597E-5</v>
      </c>
      <c r="M1990" s="66">
        <v>159.01036500000001</v>
      </c>
      <c r="N1990" s="73">
        <f t="shared" si="311"/>
        <v>3.0812526930402271E-6</v>
      </c>
      <c r="O1990" s="98">
        <v>50800</v>
      </c>
      <c r="P1990" s="67">
        <f t="shared" si="317"/>
        <v>1.8708118405945555E-5</v>
      </c>
      <c r="Q1990" s="66">
        <v>159.01036500000001</v>
      </c>
      <c r="R1990" s="105">
        <f t="shared" si="312"/>
        <v>4.5559247725180771E-6</v>
      </c>
      <c r="S1990" s="101">
        <v>44700</v>
      </c>
      <c r="T1990" s="67">
        <f t="shared" si="318"/>
        <v>1.9580439584993276E-5</v>
      </c>
      <c r="U1990" s="66">
        <v>138.78795</v>
      </c>
      <c r="V1990" s="73">
        <f t="shared" si="319"/>
        <v>7.4113665042769285E-6</v>
      </c>
      <c r="W1990" s="98">
        <v>44700</v>
      </c>
      <c r="X1990" s="67">
        <f t="shared" si="313"/>
        <v>2.5396694755672042E-5</v>
      </c>
      <c r="Y1990" s="66">
        <v>138.78795</v>
      </c>
      <c r="Z1990" s="105">
        <f t="shared" si="314"/>
        <v>1.7942278158905091E-5</v>
      </c>
      <c r="AA1990" s="101">
        <v>0</v>
      </c>
      <c r="AB1990" s="67">
        <f t="shared" si="315"/>
        <v>0</v>
      </c>
      <c r="AC1990" s="66">
        <v>0</v>
      </c>
      <c r="AD1990" s="73">
        <f t="shared" si="316"/>
        <v>0</v>
      </c>
    </row>
    <row r="1991" spans="1:30" x14ac:dyDescent="0.25">
      <c r="A1991" s="165"/>
      <c r="B1991" s="72" t="s">
        <v>13923</v>
      </c>
      <c r="C1991" s="64" t="s">
        <v>13924</v>
      </c>
      <c r="D1991" s="64" t="s">
        <v>7</v>
      </c>
      <c r="E1991" s="64" t="s">
        <v>13925</v>
      </c>
      <c r="F1991" s="64" t="s">
        <v>1411</v>
      </c>
      <c r="G1991" s="64" t="s">
        <v>1167</v>
      </c>
      <c r="H1991" s="65">
        <v>39400</v>
      </c>
      <c r="I1991" s="65">
        <v>40801</v>
      </c>
      <c r="J1991" s="93" t="s">
        <v>1</v>
      </c>
      <c r="K1991" s="101">
        <v>0</v>
      </c>
      <c r="L1991" s="67">
        <f t="shared" si="310"/>
        <v>0</v>
      </c>
      <c r="M1991" s="66">
        <v>158.25839999999999</v>
      </c>
      <c r="N1991" s="73">
        <f t="shared" si="311"/>
        <v>3.0666813524781068E-6</v>
      </c>
      <c r="O1991" s="98">
        <v>0</v>
      </c>
      <c r="P1991" s="67">
        <f t="shared" si="317"/>
        <v>0</v>
      </c>
      <c r="Q1991" s="66">
        <v>158.25839999999999</v>
      </c>
      <c r="R1991" s="105">
        <f t="shared" si="312"/>
        <v>4.5343796614709664E-6</v>
      </c>
      <c r="S1991" s="101">
        <v>0</v>
      </c>
      <c r="T1991" s="67">
        <f t="shared" si="318"/>
        <v>0</v>
      </c>
      <c r="U1991" s="66">
        <v>0</v>
      </c>
      <c r="V1991" s="73">
        <f t="shared" si="319"/>
        <v>0</v>
      </c>
      <c r="W1991" s="98">
        <v>0</v>
      </c>
      <c r="X1991" s="67">
        <f t="shared" si="313"/>
        <v>0</v>
      </c>
      <c r="Y1991" s="66">
        <v>0</v>
      </c>
      <c r="Z1991" s="105">
        <f t="shared" si="314"/>
        <v>0</v>
      </c>
      <c r="AA1991" s="101">
        <v>0</v>
      </c>
      <c r="AB1991" s="67">
        <f t="shared" si="315"/>
        <v>0</v>
      </c>
      <c r="AC1991" s="66">
        <v>0</v>
      </c>
      <c r="AD1991" s="73">
        <f t="shared" si="316"/>
        <v>0</v>
      </c>
    </row>
    <row r="1992" spans="1:30" x14ac:dyDescent="0.25">
      <c r="A1992" s="165"/>
      <c r="B1992" s="72" t="s">
        <v>1760</v>
      </c>
      <c r="C1992" s="64" t="s">
        <v>1761</v>
      </c>
      <c r="D1992" s="64" t="s">
        <v>7</v>
      </c>
      <c r="E1992" s="64" t="s">
        <v>1762</v>
      </c>
      <c r="F1992" s="64" t="s">
        <v>1763</v>
      </c>
      <c r="G1992" s="64" t="s">
        <v>1193</v>
      </c>
      <c r="H1992" s="65">
        <v>38723</v>
      </c>
      <c r="I1992" s="65">
        <v>42004</v>
      </c>
      <c r="J1992" s="93" t="s">
        <v>1</v>
      </c>
      <c r="K1992" s="101">
        <v>4210</v>
      </c>
      <c r="L1992" s="67">
        <f t="shared" si="310"/>
        <v>1.4310825060321631E-6</v>
      </c>
      <c r="M1992" s="66">
        <v>158.03282725</v>
      </c>
      <c r="N1992" s="73">
        <f t="shared" si="311"/>
        <v>3.0623102748856874E-6</v>
      </c>
      <c r="O1992" s="98">
        <v>4210</v>
      </c>
      <c r="P1992" s="67">
        <f t="shared" si="317"/>
        <v>1.5504168993903698E-6</v>
      </c>
      <c r="Q1992" s="66">
        <v>108.535876</v>
      </c>
      <c r="R1992" s="105">
        <f t="shared" si="312"/>
        <v>3.1097424760665772E-6</v>
      </c>
      <c r="S1992" s="101">
        <v>3900</v>
      </c>
      <c r="T1992" s="67">
        <f t="shared" si="318"/>
        <v>1.7083605007041115E-6</v>
      </c>
      <c r="U1992" s="66">
        <v>11.805300000000001</v>
      </c>
      <c r="V1992" s="73">
        <f t="shared" si="319"/>
        <v>6.3041067321003325E-7</v>
      </c>
      <c r="W1992" s="98">
        <v>3900</v>
      </c>
      <c r="X1992" s="67">
        <f t="shared" si="313"/>
        <v>2.2158190055284332E-6</v>
      </c>
      <c r="Y1992" s="66">
        <v>11.805300000000001</v>
      </c>
      <c r="Z1992" s="105">
        <f t="shared" si="314"/>
        <v>1.5261697888708803E-6</v>
      </c>
      <c r="AA1992" s="101">
        <v>0</v>
      </c>
      <c r="AB1992" s="67">
        <f t="shared" si="315"/>
        <v>0</v>
      </c>
      <c r="AC1992" s="66">
        <v>0</v>
      </c>
      <c r="AD1992" s="73">
        <f t="shared" si="316"/>
        <v>0</v>
      </c>
    </row>
    <row r="1993" spans="1:30" x14ac:dyDescent="0.25">
      <c r="A1993" s="165"/>
      <c r="B1993" s="72" t="s">
        <v>13651</v>
      </c>
      <c r="C1993" s="64" t="s">
        <v>11967</v>
      </c>
      <c r="D1993" s="64" t="s">
        <v>7</v>
      </c>
      <c r="E1993" s="64" t="s">
        <v>488</v>
      </c>
      <c r="F1993" s="64" t="s">
        <v>1215</v>
      </c>
      <c r="G1993" s="64" t="s">
        <v>1216</v>
      </c>
      <c r="H1993" s="65">
        <v>39549</v>
      </c>
      <c r="I1993" s="65">
        <v>41487</v>
      </c>
      <c r="J1993" s="93" t="s">
        <v>1</v>
      </c>
      <c r="K1993" s="101">
        <v>0</v>
      </c>
      <c r="L1993" s="67">
        <f t="shared" si="310"/>
        <v>0</v>
      </c>
      <c r="M1993" s="66">
        <v>157.761</v>
      </c>
      <c r="N1993" s="73">
        <f t="shared" si="311"/>
        <v>3.0570428921832817E-6</v>
      </c>
      <c r="O1993" s="98">
        <v>0</v>
      </c>
      <c r="P1993" s="67">
        <f t="shared" si="317"/>
        <v>0</v>
      </c>
      <c r="Q1993" s="66">
        <v>157.761</v>
      </c>
      <c r="R1993" s="105">
        <f t="shared" si="312"/>
        <v>4.52012828243759E-6</v>
      </c>
      <c r="S1993" s="101">
        <v>0</v>
      </c>
      <c r="T1993" s="67">
        <f t="shared" si="318"/>
        <v>0</v>
      </c>
      <c r="U1993" s="66">
        <v>0</v>
      </c>
      <c r="V1993" s="73">
        <f t="shared" si="319"/>
        <v>0</v>
      </c>
      <c r="W1993" s="98">
        <v>0</v>
      </c>
      <c r="X1993" s="67">
        <f t="shared" si="313"/>
        <v>0</v>
      </c>
      <c r="Y1993" s="66">
        <v>0</v>
      </c>
      <c r="Z1993" s="105">
        <f t="shared" si="314"/>
        <v>0</v>
      </c>
      <c r="AA1993" s="101">
        <v>0</v>
      </c>
      <c r="AB1993" s="67">
        <f t="shared" si="315"/>
        <v>0</v>
      </c>
      <c r="AC1993" s="66">
        <v>0</v>
      </c>
      <c r="AD1993" s="73">
        <f t="shared" si="316"/>
        <v>0</v>
      </c>
    </row>
    <row r="1994" spans="1:30" x14ac:dyDescent="0.25">
      <c r="A1994" s="165"/>
      <c r="B1994" s="72" t="s">
        <v>4096</v>
      </c>
      <c r="C1994" s="64" t="s">
        <v>4097</v>
      </c>
      <c r="D1994" s="64" t="s">
        <v>7</v>
      </c>
      <c r="E1994" s="64" t="s">
        <v>4098</v>
      </c>
      <c r="F1994" s="64" t="s">
        <v>1199</v>
      </c>
      <c r="G1994" s="64" t="s">
        <v>1199</v>
      </c>
      <c r="H1994" s="65">
        <v>38735</v>
      </c>
      <c r="I1994" s="65">
        <v>41995</v>
      </c>
      <c r="J1994" s="93" t="s">
        <v>1</v>
      </c>
      <c r="K1994" s="101">
        <v>170</v>
      </c>
      <c r="L1994" s="67">
        <f t="shared" si="310"/>
        <v>5.7787179578495896E-8</v>
      </c>
      <c r="M1994" s="66">
        <v>155.92944800000001</v>
      </c>
      <c r="N1994" s="73">
        <f t="shared" si="311"/>
        <v>3.0215516552916289E-6</v>
      </c>
      <c r="O1994" s="98">
        <v>170</v>
      </c>
      <c r="P1994" s="67">
        <f t="shared" si="317"/>
        <v>6.2605908051392608E-8</v>
      </c>
      <c r="Q1994" s="66">
        <v>142.654448</v>
      </c>
      <c r="R1994" s="105">
        <f t="shared" si="312"/>
        <v>4.08729917419592E-6</v>
      </c>
      <c r="S1994" s="101">
        <v>0</v>
      </c>
      <c r="T1994" s="67">
        <f t="shared" si="318"/>
        <v>0</v>
      </c>
      <c r="U1994" s="66">
        <v>0</v>
      </c>
      <c r="V1994" s="73">
        <f t="shared" si="319"/>
        <v>0</v>
      </c>
      <c r="W1994" s="98">
        <v>0</v>
      </c>
      <c r="X1994" s="67">
        <f t="shared" si="313"/>
        <v>0</v>
      </c>
      <c r="Y1994" s="66">
        <v>0</v>
      </c>
      <c r="Z1994" s="105">
        <f t="shared" si="314"/>
        <v>0</v>
      </c>
      <c r="AA1994" s="101">
        <v>0</v>
      </c>
      <c r="AB1994" s="67">
        <f t="shared" si="315"/>
        <v>0</v>
      </c>
      <c r="AC1994" s="66">
        <v>0</v>
      </c>
      <c r="AD1994" s="73">
        <f t="shared" si="316"/>
        <v>0</v>
      </c>
    </row>
    <row r="1995" spans="1:30" x14ac:dyDescent="0.25">
      <c r="A1995" s="165"/>
      <c r="B1995" s="72" t="s">
        <v>14051</v>
      </c>
      <c r="C1995" s="64" t="s">
        <v>14052</v>
      </c>
      <c r="D1995" s="64" t="s">
        <v>7</v>
      </c>
      <c r="E1995" s="64" t="s">
        <v>14053</v>
      </c>
      <c r="F1995" s="64" t="s">
        <v>1790</v>
      </c>
      <c r="G1995" s="64" t="s">
        <v>1139</v>
      </c>
      <c r="H1995" s="65">
        <v>39706</v>
      </c>
      <c r="I1995" s="65">
        <v>41649</v>
      </c>
      <c r="J1995" s="93" t="s">
        <v>1</v>
      </c>
      <c r="K1995" s="101">
        <v>3400</v>
      </c>
      <c r="L1995" s="67">
        <f t="shared" si="310"/>
        <v>1.1557435915699179E-6</v>
      </c>
      <c r="M1995" s="66">
        <v>155.85046249999999</v>
      </c>
      <c r="N1995" s="73">
        <f t="shared" si="311"/>
        <v>3.0200210991886591E-6</v>
      </c>
      <c r="O1995" s="98">
        <v>3400</v>
      </c>
      <c r="P1995" s="67">
        <f t="shared" si="317"/>
        <v>1.2521181610278521E-6</v>
      </c>
      <c r="Q1995" s="66">
        <v>155.85046249999999</v>
      </c>
      <c r="R1995" s="105">
        <f t="shared" si="312"/>
        <v>4.4653880450632863E-6</v>
      </c>
      <c r="S1995" s="101">
        <v>3400</v>
      </c>
      <c r="T1995" s="67">
        <f t="shared" si="318"/>
        <v>1.4893399236907638E-6</v>
      </c>
      <c r="U1995" s="66">
        <v>17.248650000000001</v>
      </c>
      <c r="V1995" s="73">
        <f t="shared" si="319"/>
        <v>9.2108909205731659E-7</v>
      </c>
      <c r="W1995" s="98">
        <v>1600</v>
      </c>
      <c r="X1995" s="67">
        <f t="shared" si="313"/>
        <v>9.0905395098602389E-7</v>
      </c>
      <c r="Y1995" s="66">
        <v>5.1459000000000001</v>
      </c>
      <c r="Z1995" s="105">
        <f t="shared" si="314"/>
        <v>6.6525349771294783E-7</v>
      </c>
      <c r="AA1995" s="101">
        <v>1800</v>
      </c>
      <c r="AB1995" s="67">
        <f t="shared" si="315"/>
        <v>3.4428743022792874E-6</v>
      </c>
      <c r="AC1995" s="66">
        <v>12.10275</v>
      </c>
      <c r="AD1995" s="73">
        <f t="shared" si="316"/>
        <v>1.1011391595833478E-6</v>
      </c>
    </row>
    <row r="1996" spans="1:30" x14ac:dyDescent="0.25">
      <c r="A1996" s="165"/>
      <c r="B1996" s="72" t="s">
        <v>9420</v>
      </c>
      <c r="C1996" s="64" t="s">
        <v>9421</v>
      </c>
      <c r="D1996" s="64" t="s">
        <v>7</v>
      </c>
      <c r="E1996" s="64" t="s">
        <v>9422</v>
      </c>
      <c r="F1996" s="64" t="s">
        <v>1515</v>
      </c>
      <c r="G1996" s="64" t="s">
        <v>1515</v>
      </c>
      <c r="H1996" s="65">
        <v>38768</v>
      </c>
      <c r="I1996" s="65">
        <v>41919</v>
      </c>
      <c r="J1996" s="93" t="s">
        <v>1</v>
      </c>
      <c r="K1996" s="101">
        <v>1090</v>
      </c>
      <c r="L1996" s="67">
        <f t="shared" si="310"/>
        <v>3.7051779847388546E-7</v>
      </c>
      <c r="M1996" s="66">
        <v>155.73947025000001</v>
      </c>
      <c r="N1996" s="73">
        <f t="shared" si="311"/>
        <v>3.0178703263807418E-6</v>
      </c>
      <c r="O1996" s="98">
        <v>1090</v>
      </c>
      <c r="P1996" s="67">
        <f t="shared" si="317"/>
        <v>4.0141435162363494E-7</v>
      </c>
      <c r="Q1996" s="66">
        <v>146.71142399999999</v>
      </c>
      <c r="R1996" s="105">
        <f t="shared" si="312"/>
        <v>4.2035386247494192E-6</v>
      </c>
      <c r="S1996" s="101">
        <v>0</v>
      </c>
      <c r="T1996" s="67">
        <f t="shared" si="318"/>
        <v>0</v>
      </c>
      <c r="U1996" s="66">
        <v>0</v>
      </c>
      <c r="V1996" s="73">
        <f t="shared" si="319"/>
        <v>0</v>
      </c>
      <c r="W1996" s="98">
        <v>0</v>
      </c>
      <c r="X1996" s="67">
        <f t="shared" si="313"/>
        <v>0</v>
      </c>
      <c r="Y1996" s="66">
        <v>0</v>
      </c>
      <c r="Z1996" s="105">
        <f t="shared" si="314"/>
        <v>0</v>
      </c>
      <c r="AA1996" s="101">
        <v>0</v>
      </c>
      <c r="AB1996" s="67">
        <f t="shared" si="315"/>
        <v>0</v>
      </c>
      <c r="AC1996" s="66">
        <v>0</v>
      </c>
      <c r="AD1996" s="73">
        <f t="shared" si="316"/>
        <v>0</v>
      </c>
    </row>
    <row r="1997" spans="1:30" x14ac:dyDescent="0.25">
      <c r="A1997" s="165"/>
      <c r="B1997" s="72" t="s">
        <v>11269</v>
      </c>
      <c r="C1997" s="64" t="s">
        <v>11270</v>
      </c>
      <c r="D1997" s="64" t="s">
        <v>7</v>
      </c>
      <c r="E1997" s="64" t="s">
        <v>11271</v>
      </c>
      <c r="F1997" s="64" t="s">
        <v>2040</v>
      </c>
      <c r="G1997" s="64" t="s">
        <v>1167</v>
      </c>
      <c r="H1997" s="65">
        <v>41061</v>
      </c>
      <c r="I1997" s="65">
        <v>41992</v>
      </c>
      <c r="J1997" s="93" t="s">
        <v>1</v>
      </c>
      <c r="K1997" s="101">
        <v>31650</v>
      </c>
      <c r="L1997" s="67">
        <f t="shared" si="310"/>
        <v>1.0758613139172912E-5</v>
      </c>
      <c r="M1997" s="66">
        <v>155.45627999999999</v>
      </c>
      <c r="N1997" s="73">
        <f t="shared" si="311"/>
        <v>3.0123827550488018E-6</v>
      </c>
      <c r="O1997" s="98">
        <v>31650</v>
      </c>
      <c r="P1997" s="67">
        <f t="shared" si="317"/>
        <v>1.1655746998979858E-5</v>
      </c>
      <c r="Q1997" s="66">
        <v>155.45627999999999</v>
      </c>
      <c r="R1997" s="105">
        <f t="shared" si="312"/>
        <v>4.4540940277415654E-6</v>
      </c>
      <c r="S1997" s="101">
        <v>18450</v>
      </c>
      <c r="T1997" s="67">
        <f t="shared" si="318"/>
        <v>8.0818592917925275E-6</v>
      </c>
      <c r="U1997" s="66">
        <v>111.69629999999999</v>
      </c>
      <c r="V1997" s="73">
        <f t="shared" si="319"/>
        <v>5.9646548311410826E-6</v>
      </c>
      <c r="W1997" s="98">
        <v>18450</v>
      </c>
      <c r="X1997" s="67">
        <f t="shared" si="313"/>
        <v>1.0482528372307587E-5</v>
      </c>
      <c r="Y1997" s="66">
        <v>111.69629999999999</v>
      </c>
      <c r="Z1997" s="105">
        <f t="shared" si="314"/>
        <v>1.4439914156239866E-5</v>
      </c>
      <c r="AA1997" s="101">
        <v>0</v>
      </c>
      <c r="AB1997" s="67">
        <f t="shared" si="315"/>
        <v>0</v>
      </c>
      <c r="AC1997" s="66">
        <v>0</v>
      </c>
      <c r="AD1997" s="73">
        <f t="shared" si="316"/>
        <v>0</v>
      </c>
    </row>
    <row r="1998" spans="1:30" x14ac:dyDescent="0.25">
      <c r="A1998" s="165"/>
      <c r="B1998" s="72" t="s">
        <v>10491</v>
      </c>
      <c r="C1998" s="64" t="s">
        <v>10492</v>
      </c>
      <c r="D1998" s="64" t="s">
        <v>7</v>
      </c>
      <c r="E1998" s="64" t="s">
        <v>10493</v>
      </c>
      <c r="F1998" s="64" t="s">
        <v>1562</v>
      </c>
      <c r="G1998" s="64" t="s">
        <v>1167</v>
      </c>
      <c r="H1998" s="65">
        <v>38754</v>
      </c>
      <c r="I1998" s="65">
        <v>41913</v>
      </c>
      <c r="J1998" s="93" t="s">
        <v>1</v>
      </c>
      <c r="K1998" s="101">
        <v>31520</v>
      </c>
      <c r="L1998" s="67">
        <f t="shared" si="310"/>
        <v>1.0714422943024651E-5</v>
      </c>
      <c r="M1998" s="66">
        <v>155.00830500000001</v>
      </c>
      <c r="N1998" s="73">
        <f t="shared" si="311"/>
        <v>3.0037020368128263E-6</v>
      </c>
      <c r="O1998" s="98">
        <v>31520</v>
      </c>
      <c r="P1998" s="67">
        <f t="shared" si="317"/>
        <v>1.1607871892822912E-5</v>
      </c>
      <c r="Q1998" s="66">
        <v>155.00830500000001</v>
      </c>
      <c r="R1998" s="105">
        <f t="shared" si="312"/>
        <v>4.4412587613111744E-6</v>
      </c>
      <c r="S1998" s="101">
        <v>31220</v>
      </c>
      <c r="T1998" s="67">
        <f t="shared" si="318"/>
        <v>1.3675644828713426E-5</v>
      </c>
      <c r="U1998" s="66">
        <v>154.01375999999999</v>
      </c>
      <c r="V1998" s="73">
        <f t="shared" si="319"/>
        <v>8.2244346289555093E-6</v>
      </c>
      <c r="W1998" s="98">
        <v>31220</v>
      </c>
      <c r="X1998" s="67">
        <f t="shared" si="313"/>
        <v>1.7737915218614792E-5</v>
      </c>
      <c r="Y1998" s="66">
        <v>154.01375999999999</v>
      </c>
      <c r="Z1998" s="105">
        <f t="shared" si="314"/>
        <v>1.9910645860961637E-5</v>
      </c>
      <c r="AA1998" s="101">
        <v>0</v>
      </c>
      <c r="AB1998" s="67">
        <f t="shared" si="315"/>
        <v>0</v>
      </c>
      <c r="AC1998" s="66">
        <v>0</v>
      </c>
      <c r="AD1998" s="73">
        <f t="shared" si="316"/>
        <v>0</v>
      </c>
    </row>
    <row r="1999" spans="1:30" x14ac:dyDescent="0.25">
      <c r="A1999" s="165"/>
      <c r="B1999" s="72" t="s">
        <v>13964</v>
      </c>
      <c r="C1999" s="64" t="s">
        <v>13965</v>
      </c>
      <c r="D1999" s="64" t="s">
        <v>7</v>
      </c>
      <c r="E1999" s="64" t="s">
        <v>13966</v>
      </c>
      <c r="F1999" s="64" t="s">
        <v>1215</v>
      </c>
      <c r="G1999" s="64" t="s">
        <v>1216</v>
      </c>
      <c r="H1999" s="65">
        <v>41479</v>
      </c>
      <c r="I1999" s="65">
        <v>41939</v>
      </c>
      <c r="J1999" s="93" t="s">
        <v>1</v>
      </c>
      <c r="K1999" s="101">
        <v>0</v>
      </c>
      <c r="L1999" s="67">
        <f t="shared" si="310"/>
        <v>0</v>
      </c>
      <c r="M1999" s="66">
        <v>154.31526400000001</v>
      </c>
      <c r="N1999" s="73">
        <f t="shared" si="311"/>
        <v>2.9902725069350896E-6</v>
      </c>
      <c r="O1999" s="98">
        <v>0</v>
      </c>
      <c r="P1999" s="67">
        <f t="shared" si="317"/>
        <v>0</v>
      </c>
      <c r="Q1999" s="66">
        <v>152.69526400000001</v>
      </c>
      <c r="R1999" s="105">
        <f t="shared" si="312"/>
        <v>4.3749860954270983E-6</v>
      </c>
      <c r="S1999" s="101">
        <v>0</v>
      </c>
      <c r="T1999" s="67">
        <f t="shared" si="318"/>
        <v>0</v>
      </c>
      <c r="U1999" s="66">
        <v>0</v>
      </c>
      <c r="V1999" s="73">
        <f t="shared" si="319"/>
        <v>0</v>
      </c>
      <c r="W1999" s="98">
        <v>0</v>
      </c>
      <c r="X1999" s="67">
        <f t="shared" si="313"/>
        <v>0</v>
      </c>
      <c r="Y1999" s="66">
        <v>0</v>
      </c>
      <c r="Z1999" s="105">
        <f t="shared" si="314"/>
        <v>0</v>
      </c>
      <c r="AA1999" s="101">
        <v>0</v>
      </c>
      <c r="AB1999" s="67">
        <f t="shared" si="315"/>
        <v>0</v>
      </c>
      <c r="AC1999" s="66">
        <v>0</v>
      </c>
      <c r="AD1999" s="73">
        <f t="shared" si="316"/>
        <v>0</v>
      </c>
    </row>
    <row r="2000" spans="1:30" x14ac:dyDescent="0.25">
      <c r="A2000" s="165"/>
      <c r="B2000" s="72" t="s">
        <v>13956</v>
      </c>
      <c r="C2000" s="64" t="s">
        <v>13957</v>
      </c>
      <c r="D2000" s="64" t="s">
        <v>7</v>
      </c>
      <c r="E2000" s="64" t="s">
        <v>13958</v>
      </c>
      <c r="F2000" s="64" t="s">
        <v>1313</v>
      </c>
      <c r="G2000" s="64" t="s">
        <v>1193</v>
      </c>
      <c r="H2000" s="65">
        <v>39804</v>
      </c>
      <c r="I2000" s="65">
        <v>41212</v>
      </c>
      <c r="J2000" s="93" t="s">
        <v>1</v>
      </c>
      <c r="K2000" s="101">
        <v>0</v>
      </c>
      <c r="L2000" s="67">
        <f t="shared" si="310"/>
        <v>0</v>
      </c>
      <c r="M2000" s="66">
        <v>154.24142499999999</v>
      </c>
      <c r="N2000" s="73">
        <f t="shared" si="311"/>
        <v>2.9888416780856531E-6</v>
      </c>
      <c r="O2000" s="98">
        <v>0</v>
      </c>
      <c r="P2000" s="67">
        <f t="shared" si="317"/>
        <v>0</v>
      </c>
      <c r="Q2000" s="66">
        <v>154.24142499999999</v>
      </c>
      <c r="R2000" s="105">
        <f t="shared" si="312"/>
        <v>4.4192863094552925E-6</v>
      </c>
      <c r="S2000" s="101">
        <v>0</v>
      </c>
      <c r="T2000" s="67">
        <f t="shared" si="318"/>
        <v>0</v>
      </c>
      <c r="U2000" s="66">
        <v>0</v>
      </c>
      <c r="V2000" s="73">
        <f t="shared" si="319"/>
        <v>0</v>
      </c>
      <c r="W2000" s="98">
        <v>0</v>
      </c>
      <c r="X2000" s="67">
        <f t="shared" si="313"/>
        <v>0</v>
      </c>
      <c r="Y2000" s="66">
        <v>0</v>
      </c>
      <c r="Z2000" s="105">
        <f t="shared" si="314"/>
        <v>0</v>
      </c>
      <c r="AA2000" s="101">
        <v>0</v>
      </c>
      <c r="AB2000" s="67">
        <f t="shared" si="315"/>
        <v>0</v>
      </c>
      <c r="AC2000" s="66">
        <v>0</v>
      </c>
      <c r="AD2000" s="73">
        <f t="shared" si="316"/>
        <v>0</v>
      </c>
    </row>
    <row r="2001" spans="1:30" x14ac:dyDescent="0.25">
      <c r="A2001" s="165"/>
      <c r="B2001" s="72" t="s">
        <v>13274</v>
      </c>
      <c r="C2001" s="64" t="s">
        <v>13275</v>
      </c>
      <c r="D2001" s="64" t="s">
        <v>4</v>
      </c>
      <c r="E2001" s="64" t="s">
        <v>11468</v>
      </c>
      <c r="F2001" s="64" t="s">
        <v>1167</v>
      </c>
      <c r="G2001" s="64" t="s">
        <v>1167</v>
      </c>
      <c r="H2001" s="65">
        <v>41824</v>
      </c>
      <c r="I2001" s="65">
        <v>42003</v>
      </c>
      <c r="J2001" s="93" t="s">
        <v>1</v>
      </c>
      <c r="K2001" s="101">
        <v>9985</v>
      </c>
      <c r="L2001" s="67">
        <f t="shared" si="310"/>
        <v>3.3941469887722442E-6</v>
      </c>
      <c r="M2001" s="66">
        <v>154.0979275</v>
      </c>
      <c r="N2001" s="73">
        <f t="shared" si="311"/>
        <v>2.9860610287970387E-6</v>
      </c>
      <c r="O2001" s="98">
        <v>8785</v>
      </c>
      <c r="P2001" s="67">
        <f t="shared" si="317"/>
        <v>3.235252366067553E-6</v>
      </c>
      <c r="Q2001" s="66">
        <v>116.53312750000001</v>
      </c>
      <c r="R2001" s="105">
        <f t="shared" si="312"/>
        <v>3.3388777039550699E-6</v>
      </c>
      <c r="S2001" s="101">
        <v>7780</v>
      </c>
      <c r="T2001" s="67">
        <f t="shared" si="318"/>
        <v>3.4079601783276891E-6</v>
      </c>
      <c r="U2001" s="66">
        <v>38.9724</v>
      </c>
      <c r="V2001" s="73">
        <f t="shared" si="319"/>
        <v>2.0811514252590531E-6</v>
      </c>
      <c r="W2001" s="98">
        <v>5600</v>
      </c>
      <c r="X2001" s="67">
        <f t="shared" si="313"/>
        <v>3.1816888284510837E-6</v>
      </c>
      <c r="Y2001" s="66">
        <v>19.0701</v>
      </c>
      <c r="Z2001" s="105">
        <f t="shared" si="314"/>
        <v>2.4653511974068067E-6</v>
      </c>
      <c r="AA2001" s="101">
        <v>2180</v>
      </c>
      <c r="AB2001" s="67">
        <f t="shared" si="315"/>
        <v>4.1697033216493589E-6</v>
      </c>
      <c r="AC2001" s="66">
        <v>19.9023</v>
      </c>
      <c r="AD2001" s="73">
        <f t="shared" si="316"/>
        <v>1.8107621735370608E-6</v>
      </c>
    </row>
    <row r="2002" spans="1:30" x14ac:dyDescent="0.25">
      <c r="A2002" s="165"/>
      <c r="B2002" s="72" t="s">
        <v>12089</v>
      </c>
      <c r="C2002" s="64" t="s">
        <v>12090</v>
      </c>
      <c r="D2002" s="64" t="s">
        <v>4</v>
      </c>
      <c r="E2002" s="64" t="s">
        <v>4773</v>
      </c>
      <c r="F2002" s="64" t="s">
        <v>1215</v>
      </c>
      <c r="G2002" s="64" t="s">
        <v>1216</v>
      </c>
      <c r="H2002" s="65">
        <v>38721</v>
      </c>
      <c r="I2002" s="65">
        <v>41673</v>
      </c>
      <c r="J2002" s="93" t="s">
        <v>1</v>
      </c>
      <c r="K2002" s="101">
        <v>0</v>
      </c>
      <c r="L2002" s="67">
        <f t="shared" si="310"/>
        <v>0</v>
      </c>
      <c r="M2002" s="66">
        <v>153.81309999999999</v>
      </c>
      <c r="N2002" s="73">
        <f t="shared" si="311"/>
        <v>2.980541731351071E-6</v>
      </c>
      <c r="O2002" s="98">
        <v>0</v>
      </c>
      <c r="P2002" s="67">
        <f t="shared" si="317"/>
        <v>0</v>
      </c>
      <c r="Q2002" s="66">
        <v>153.81309999999999</v>
      </c>
      <c r="R2002" s="105">
        <f t="shared" si="312"/>
        <v>4.4070140498564366E-6</v>
      </c>
      <c r="S2002" s="101">
        <v>0</v>
      </c>
      <c r="T2002" s="67">
        <f t="shared" si="318"/>
        <v>0</v>
      </c>
      <c r="U2002" s="66">
        <v>0</v>
      </c>
      <c r="V2002" s="73">
        <f t="shared" si="319"/>
        <v>0</v>
      </c>
      <c r="W2002" s="98">
        <v>0</v>
      </c>
      <c r="X2002" s="67">
        <f t="shared" si="313"/>
        <v>0</v>
      </c>
      <c r="Y2002" s="66">
        <v>0</v>
      </c>
      <c r="Z2002" s="105">
        <f t="shared" si="314"/>
        <v>0</v>
      </c>
      <c r="AA2002" s="101">
        <v>0</v>
      </c>
      <c r="AB2002" s="67">
        <f t="shared" si="315"/>
        <v>0</v>
      </c>
      <c r="AC2002" s="66">
        <v>0</v>
      </c>
      <c r="AD2002" s="73">
        <f t="shared" si="316"/>
        <v>0</v>
      </c>
    </row>
    <row r="2003" spans="1:30" x14ac:dyDescent="0.25">
      <c r="A2003" s="165"/>
      <c r="B2003" s="72" t="s">
        <v>9838</v>
      </c>
      <c r="C2003" s="64" t="s">
        <v>9839</v>
      </c>
      <c r="D2003" s="64" t="s">
        <v>7</v>
      </c>
      <c r="E2003" s="64" t="s">
        <v>9840</v>
      </c>
      <c r="F2003" s="64" t="s">
        <v>3255</v>
      </c>
      <c r="G2003" s="64" t="s">
        <v>1227</v>
      </c>
      <c r="H2003" s="65">
        <v>38722</v>
      </c>
      <c r="I2003" s="65">
        <v>41800</v>
      </c>
      <c r="J2003" s="93" t="s">
        <v>1</v>
      </c>
      <c r="K2003" s="101">
        <v>49940</v>
      </c>
      <c r="L2003" s="67">
        <f t="shared" si="310"/>
        <v>1.6975833812647558E-5</v>
      </c>
      <c r="M2003" s="66">
        <v>153.618225</v>
      </c>
      <c r="N2003" s="73">
        <f t="shared" si="311"/>
        <v>2.9767655050745247E-6</v>
      </c>
      <c r="O2003" s="98">
        <v>49940</v>
      </c>
      <c r="P2003" s="67">
        <f t="shared" si="317"/>
        <v>1.839140616521498E-5</v>
      </c>
      <c r="Q2003" s="66">
        <v>153.618225</v>
      </c>
      <c r="R2003" s="105">
        <f t="shared" si="312"/>
        <v>4.401430540630202E-6</v>
      </c>
      <c r="S2003" s="101">
        <v>45640</v>
      </c>
      <c r="T2003" s="67">
        <f t="shared" si="318"/>
        <v>1.999219826977837E-5</v>
      </c>
      <c r="U2003" s="66">
        <v>139.36308</v>
      </c>
      <c r="V2003" s="73">
        <f t="shared" si="319"/>
        <v>7.4420788191256224E-6</v>
      </c>
      <c r="W2003" s="98">
        <v>45640</v>
      </c>
      <c r="X2003" s="67">
        <f t="shared" si="313"/>
        <v>2.5930763951876332E-5</v>
      </c>
      <c r="Y2003" s="66">
        <v>139.36308</v>
      </c>
      <c r="Z2003" s="105">
        <f t="shared" si="314"/>
        <v>1.8016630020414187E-5</v>
      </c>
      <c r="AA2003" s="101">
        <v>0</v>
      </c>
      <c r="AB2003" s="67">
        <f t="shared" si="315"/>
        <v>0</v>
      </c>
      <c r="AC2003" s="66">
        <v>0</v>
      </c>
      <c r="AD2003" s="73">
        <f t="shared" si="316"/>
        <v>0</v>
      </c>
    </row>
    <row r="2004" spans="1:30" x14ac:dyDescent="0.25">
      <c r="A2004" s="165"/>
      <c r="B2004" s="72" t="s">
        <v>10212</v>
      </c>
      <c r="C2004" s="64" t="s">
        <v>10213</v>
      </c>
      <c r="D2004" s="64" t="s">
        <v>7</v>
      </c>
      <c r="E2004" s="64" t="s">
        <v>10214</v>
      </c>
      <c r="F2004" s="64" t="s">
        <v>2842</v>
      </c>
      <c r="G2004" s="64" t="s">
        <v>1416</v>
      </c>
      <c r="H2004" s="65">
        <v>38785</v>
      </c>
      <c r="I2004" s="65">
        <v>41996</v>
      </c>
      <c r="J2004" s="93" t="s">
        <v>1</v>
      </c>
      <c r="K2004" s="101">
        <v>1205</v>
      </c>
      <c r="L2004" s="67">
        <f t="shared" si="310"/>
        <v>4.0960912583580915E-7</v>
      </c>
      <c r="M2004" s="66">
        <v>153.178237424</v>
      </c>
      <c r="N2004" s="73">
        <f t="shared" si="311"/>
        <v>2.9682395646211824E-6</v>
      </c>
      <c r="O2004" s="98">
        <v>1205</v>
      </c>
      <c r="P2004" s="67">
        <f t="shared" si="317"/>
        <v>4.4376540707016522E-7</v>
      </c>
      <c r="Q2004" s="66">
        <v>105.750521174</v>
      </c>
      <c r="R2004" s="105">
        <f t="shared" si="312"/>
        <v>3.0299371938635828E-6</v>
      </c>
      <c r="S2004" s="101">
        <v>1000</v>
      </c>
      <c r="T2004" s="67">
        <f t="shared" si="318"/>
        <v>4.3804115402669522E-7</v>
      </c>
      <c r="U2004" s="66">
        <v>6.1780651740000003</v>
      </c>
      <c r="V2004" s="73">
        <f t="shared" si="319"/>
        <v>3.2991268544440216E-7</v>
      </c>
      <c r="W2004" s="98">
        <v>1000</v>
      </c>
      <c r="X2004" s="67">
        <f t="shared" si="313"/>
        <v>5.6815871936626487E-7</v>
      </c>
      <c r="Y2004" s="66">
        <v>6.1780651740000003</v>
      </c>
      <c r="Z2004" s="105">
        <f t="shared" si="314"/>
        <v>7.9869011564586401E-7</v>
      </c>
      <c r="AA2004" s="101">
        <v>0</v>
      </c>
      <c r="AB2004" s="67">
        <f t="shared" si="315"/>
        <v>0</v>
      </c>
      <c r="AC2004" s="66">
        <v>0</v>
      </c>
      <c r="AD2004" s="73">
        <f t="shared" si="316"/>
        <v>0</v>
      </c>
    </row>
    <row r="2005" spans="1:30" x14ac:dyDescent="0.25">
      <c r="A2005" s="165"/>
      <c r="B2005" s="72" t="s">
        <v>11728</v>
      </c>
      <c r="C2005" s="64" t="s">
        <v>11729</v>
      </c>
      <c r="D2005" s="64" t="s">
        <v>0</v>
      </c>
      <c r="E2005" s="64" t="s">
        <v>11730</v>
      </c>
      <c r="F2005" s="64" t="s">
        <v>1216</v>
      </c>
      <c r="G2005" s="64" t="s">
        <v>1216</v>
      </c>
      <c r="H2005" s="65">
        <v>38728</v>
      </c>
      <c r="I2005" s="65">
        <v>41898</v>
      </c>
      <c r="J2005" s="93" t="s">
        <v>1</v>
      </c>
      <c r="K2005" s="101">
        <v>42450</v>
      </c>
      <c r="L2005" s="67">
        <f t="shared" si="310"/>
        <v>1.4429798665336181E-5</v>
      </c>
      <c r="M2005" s="66">
        <v>152.86233943600001</v>
      </c>
      <c r="N2005" s="73">
        <f t="shared" si="311"/>
        <v>2.9621181930599579E-6</v>
      </c>
      <c r="O2005" s="98">
        <v>42450</v>
      </c>
      <c r="P2005" s="67">
        <f t="shared" si="317"/>
        <v>1.5633063510480093E-5</v>
      </c>
      <c r="Q2005" s="66">
        <v>152.86233943600001</v>
      </c>
      <c r="R2005" s="105">
        <f t="shared" si="312"/>
        <v>4.3797730985746708E-6</v>
      </c>
      <c r="S2005" s="101">
        <v>29200</v>
      </c>
      <c r="T2005" s="67">
        <f t="shared" si="318"/>
        <v>1.27908016975795E-5</v>
      </c>
      <c r="U2005" s="66">
        <v>108.936601936</v>
      </c>
      <c r="V2005" s="73">
        <f t="shared" si="319"/>
        <v>5.817285165450024E-6</v>
      </c>
      <c r="W2005" s="98">
        <v>29200</v>
      </c>
      <c r="X2005" s="67">
        <f t="shared" si="313"/>
        <v>1.6590234605494935E-5</v>
      </c>
      <c r="Y2005" s="66">
        <v>108.936601936</v>
      </c>
      <c r="Z2005" s="105">
        <f t="shared" si="314"/>
        <v>1.408314492448106E-5</v>
      </c>
      <c r="AA2005" s="101">
        <v>0</v>
      </c>
      <c r="AB2005" s="67">
        <f t="shared" si="315"/>
        <v>0</v>
      </c>
      <c r="AC2005" s="66">
        <v>0</v>
      </c>
      <c r="AD2005" s="73">
        <f t="shared" si="316"/>
        <v>0</v>
      </c>
    </row>
    <row r="2006" spans="1:30" x14ac:dyDescent="0.25">
      <c r="A2006" s="165"/>
      <c r="B2006" s="72" t="s">
        <v>10231</v>
      </c>
      <c r="C2006" s="64" t="s">
        <v>10229</v>
      </c>
      <c r="D2006" s="64" t="s">
        <v>4</v>
      </c>
      <c r="E2006" s="64" t="s">
        <v>10230</v>
      </c>
      <c r="F2006" s="64" t="s">
        <v>1226</v>
      </c>
      <c r="G2006" s="64" t="s">
        <v>1227</v>
      </c>
      <c r="H2006" s="65">
        <v>38901</v>
      </c>
      <c r="I2006" s="65">
        <v>39840</v>
      </c>
      <c r="J2006" s="93" t="s">
        <v>1</v>
      </c>
      <c r="K2006" s="101">
        <v>1520</v>
      </c>
      <c r="L2006" s="67">
        <f t="shared" si="310"/>
        <v>5.1668537034890445E-7</v>
      </c>
      <c r="M2006" s="66">
        <v>152.69218000000001</v>
      </c>
      <c r="N2006" s="73">
        <f t="shared" si="311"/>
        <v>2.9588208971860616E-6</v>
      </c>
      <c r="O2006" s="98">
        <v>1520</v>
      </c>
      <c r="P2006" s="67">
        <f t="shared" si="317"/>
        <v>5.5977047198892214E-7</v>
      </c>
      <c r="Q2006" s="66">
        <v>152.69218000000001</v>
      </c>
      <c r="R2006" s="105">
        <f t="shared" si="312"/>
        <v>4.374897733438882E-6</v>
      </c>
      <c r="S2006" s="101">
        <v>1520</v>
      </c>
      <c r="T2006" s="67">
        <f t="shared" si="318"/>
        <v>6.6582255412057674E-7</v>
      </c>
      <c r="U2006" s="66">
        <v>7.0796999999999999</v>
      </c>
      <c r="V2006" s="73">
        <f t="shared" si="319"/>
        <v>3.7806056966998483E-7</v>
      </c>
      <c r="W2006" s="98">
        <v>1500</v>
      </c>
      <c r="X2006" s="67">
        <f t="shared" si="313"/>
        <v>8.5223807904939741E-7</v>
      </c>
      <c r="Y2006" s="66">
        <v>6.8107499999999996</v>
      </c>
      <c r="Z2006" s="105">
        <f t="shared" si="314"/>
        <v>8.8048257050243089E-7</v>
      </c>
      <c r="AA2006" s="101">
        <v>20</v>
      </c>
      <c r="AB2006" s="67">
        <f t="shared" si="315"/>
        <v>3.8254158914214304E-8</v>
      </c>
      <c r="AC2006" s="66">
        <v>0.26895000000000002</v>
      </c>
      <c r="AD2006" s="73">
        <f t="shared" si="316"/>
        <v>2.4469759101852174E-8</v>
      </c>
    </row>
    <row r="2007" spans="1:30" x14ac:dyDescent="0.25">
      <c r="A2007" s="165"/>
      <c r="B2007" s="72" t="s">
        <v>9201</v>
      </c>
      <c r="C2007" s="64" t="s">
        <v>9202</v>
      </c>
      <c r="D2007" s="64" t="s">
        <v>7</v>
      </c>
      <c r="E2007" s="64" t="s">
        <v>9203</v>
      </c>
      <c r="F2007" s="64" t="s">
        <v>1647</v>
      </c>
      <c r="G2007" s="64" t="s">
        <v>1227</v>
      </c>
      <c r="H2007" s="65">
        <v>38748</v>
      </c>
      <c r="I2007" s="65">
        <v>41963</v>
      </c>
      <c r="J2007" s="93" t="s">
        <v>1</v>
      </c>
      <c r="K2007" s="101">
        <v>0</v>
      </c>
      <c r="L2007" s="67">
        <f t="shared" si="310"/>
        <v>0</v>
      </c>
      <c r="M2007" s="66">
        <v>152.4672908</v>
      </c>
      <c r="N2007" s="73">
        <f t="shared" si="311"/>
        <v>2.9544630652099151E-6</v>
      </c>
      <c r="O2007" s="98">
        <v>0</v>
      </c>
      <c r="P2007" s="67">
        <f t="shared" si="317"/>
        <v>0</v>
      </c>
      <c r="Q2007" s="66">
        <v>152.4672908</v>
      </c>
      <c r="R2007" s="105">
        <f t="shared" si="312"/>
        <v>4.3684542649432786E-6</v>
      </c>
      <c r="S2007" s="101">
        <v>0</v>
      </c>
      <c r="T2007" s="67">
        <f t="shared" si="318"/>
        <v>0</v>
      </c>
      <c r="U2007" s="66">
        <v>0</v>
      </c>
      <c r="V2007" s="73">
        <f t="shared" si="319"/>
        <v>0</v>
      </c>
      <c r="W2007" s="98">
        <v>0</v>
      </c>
      <c r="X2007" s="67">
        <f t="shared" si="313"/>
        <v>0</v>
      </c>
      <c r="Y2007" s="66">
        <v>0</v>
      </c>
      <c r="Z2007" s="105">
        <f t="shared" si="314"/>
        <v>0</v>
      </c>
      <c r="AA2007" s="101">
        <v>0</v>
      </c>
      <c r="AB2007" s="67">
        <f t="shared" si="315"/>
        <v>0</v>
      </c>
      <c r="AC2007" s="66">
        <v>0</v>
      </c>
      <c r="AD2007" s="73">
        <f t="shared" si="316"/>
        <v>0</v>
      </c>
    </row>
    <row r="2008" spans="1:30" x14ac:dyDescent="0.25">
      <c r="A2008" s="165"/>
      <c r="B2008" s="72" t="s">
        <v>6721</v>
      </c>
      <c r="C2008" s="64" t="s">
        <v>6722</v>
      </c>
      <c r="D2008" s="64" t="s">
        <v>7</v>
      </c>
      <c r="E2008" s="64" t="s">
        <v>6723</v>
      </c>
      <c r="F2008" s="64" t="s">
        <v>1522</v>
      </c>
      <c r="G2008" s="64" t="s">
        <v>1416</v>
      </c>
      <c r="H2008" s="65">
        <v>38796</v>
      </c>
      <c r="I2008" s="65">
        <v>41758</v>
      </c>
      <c r="J2008" s="93" t="s">
        <v>1</v>
      </c>
      <c r="K2008" s="101">
        <v>300</v>
      </c>
      <c r="L2008" s="67">
        <f t="shared" si="310"/>
        <v>1.0197737572675747E-7</v>
      </c>
      <c r="M2008" s="66">
        <v>150.95822625</v>
      </c>
      <c r="N2008" s="73">
        <f t="shared" si="311"/>
        <v>2.9252208883954728E-6</v>
      </c>
      <c r="O2008" s="98">
        <v>300</v>
      </c>
      <c r="P2008" s="67">
        <f t="shared" si="317"/>
        <v>1.1048101420833988E-7</v>
      </c>
      <c r="Q2008" s="66">
        <v>149.40553499999999</v>
      </c>
      <c r="R2008" s="105">
        <f t="shared" si="312"/>
        <v>4.2807296119206853E-6</v>
      </c>
      <c r="S2008" s="101">
        <v>0</v>
      </c>
      <c r="T2008" s="67">
        <f t="shared" si="318"/>
        <v>0</v>
      </c>
      <c r="U2008" s="66">
        <v>0</v>
      </c>
      <c r="V2008" s="73">
        <f t="shared" si="319"/>
        <v>0</v>
      </c>
      <c r="W2008" s="98">
        <v>0</v>
      </c>
      <c r="X2008" s="67">
        <f t="shared" si="313"/>
        <v>0</v>
      </c>
      <c r="Y2008" s="66">
        <v>0</v>
      </c>
      <c r="Z2008" s="105">
        <f t="shared" si="314"/>
        <v>0</v>
      </c>
      <c r="AA2008" s="101">
        <v>0</v>
      </c>
      <c r="AB2008" s="67">
        <f t="shared" si="315"/>
        <v>0</v>
      </c>
      <c r="AC2008" s="66">
        <v>0</v>
      </c>
      <c r="AD2008" s="73">
        <f t="shared" si="316"/>
        <v>0</v>
      </c>
    </row>
    <row r="2009" spans="1:30" x14ac:dyDescent="0.25">
      <c r="A2009" s="165"/>
      <c r="B2009" s="72" t="s">
        <v>15935</v>
      </c>
      <c r="C2009" s="64" t="s">
        <v>15936</v>
      </c>
      <c r="D2009" s="64" t="s">
        <v>2</v>
      </c>
      <c r="E2009" s="64" t="s">
        <v>15937</v>
      </c>
      <c r="F2009" s="64" t="s">
        <v>1215</v>
      </c>
      <c r="G2009" s="64" t="s">
        <v>1216</v>
      </c>
      <c r="H2009" s="65">
        <v>41831</v>
      </c>
      <c r="I2009" s="65">
        <v>42003</v>
      </c>
      <c r="J2009" s="93" t="s">
        <v>1</v>
      </c>
      <c r="K2009" s="101">
        <v>16290</v>
      </c>
      <c r="L2009" s="67">
        <f t="shared" si="310"/>
        <v>5.5373715019629303E-6</v>
      </c>
      <c r="M2009" s="66">
        <v>150.05541843750001</v>
      </c>
      <c r="N2009" s="73">
        <f t="shared" si="311"/>
        <v>2.9077265633961976E-6</v>
      </c>
      <c r="O2009" s="98">
        <v>16200</v>
      </c>
      <c r="P2009" s="67">
        <f t="shared" si="317"/>
        <v>5.9659747672503539E-6</v>
      </c>
      <c r="Q2009" s="66">
        <v>128.45541843749999</v>
      </c>
      <c r="R2009" s="105">
        <f t="shared" si="312"/>
        <v>3.680472169368214E-6</v>
      </c>
      <c r="S2009" s="101">
        <v>14400</v>
      </c>
      <c r="T2009" s="67">
        <f t="shared" si="318"/>
        <v>6.3077926179844113E-6</v>
      </c>
      <c r="U2009" s="66">
        <v>113.1972384375</v>
      </c>
      <c r="V2009" s="73">
        <f t="shared" si="319"/>
        <v>6.0448059167408726E-6</v>
      </c>
      <c r="W2009" s="98">
        <v>11300</v>
      </c>
      <c r="X2009" s="67">
        <f t="shared" si="313"/>
        <v>6.4201935288387932E-6</v>
      </c>
      <c r="Y2009" s="66">
        <v>55.058922074999998</v>
      </c>
      <c r="Z2009" s="105">
        <f t="shared" si="314"/>
        <v>7.1179269886119789E-6</v>
      </c>
      <c r="AA2009" s="101">
        <v>3100</v>
      </c>
      <c r="AB2009" s="67">
        <f t="shared" si="315"/>
        <v>5.929394631703217E-6</v>
      </c>
      <c r="AC2009" s="66">
        <v>58.138316362499999</v>
      </c>
      <c r="AD2009" s="73">
        <f t="shared" si="316"/>
        <v>5.2895727680894048E-6</v>
      </c>
    </row>
    <row r="2010" spans="1:30" x14ac:dyDescent="0.25">
      <c r="A2010" s="165"/>
      <c r="B2010" s="72" t="s">
        <v>11225</v>
      </c>
      <c r="C2010" s="64" t="s">
        <v>11226</v>
      </c>
      <c r="D2010" s="64" t="s">
        <v>7</v>
      </c>
      <c r="E2010" s="64" t="s">
        <v>3568</v>
      </c>
      <c r="F2010" s="64" t="s">
        <v>493</v>
      </c>
      <c r="G2010" s="64" t="s">
        <v>1167</v>
      </c>
      <c r="H2010" s="65">
        <v>39218</v>
      </c>
      <c r="I2010" s="65">
        <v>41915</v>
      </c>
      <c r="J2010" s="93" t="s">
        <v>1</v>
      </c>
      <c r="K2010" s="101">
        <v>29940</v>
      </c>
      <c r="L2010" s="67">
        <f t="shared" si="310"/>
        <v>1.0177342097530396E-5</v>
      </c>
      <c r="M2010" s="66">
        <v>149.92731000000001</v>
      </c>
      <c r="N2010" s="73">
        <f t="shared" si="311"/>
        <v>2.9052441185062181E-6</v>
      </c>
      <c r="O2010" s="98">
        <v>29940</v>
      </c>
      <c r="P2010" s="67">
        <f t="shared" si="317"/>
        <v>1.1026005217992321E-5</v>
      </c>
      <c r="Q2010" s="66">
        <v>149.92731000000001</v>
      </c>
      <c r="R2010" s="105">
        <f t="shared" si="312"/>
        <v>4.2956793772908909E-6</v>
      </c>
      <c r="S2010" s="101">
        <v>29940</v>
      </c>
      <c r="T2010" s="67">
        <f t="shared" si="318"/>
        <v>1.3114952151559256E-5</v>
      </c>
      <c r="U2010" s="66">
        <v>149.92731000000001</v>
      </c>
      <c r="V2010" s="73">
        <f t="shared" si="319"/>
        <v>8.0062155497674212E-6</v>
      </c>
      <c r="W2010" s="98">
        <v>29940</v>
      </c>
      <c r="X2010" s="67">
        <f t="shared" si="313"/>
        <v>1.701067205782597E-5</v>
      </c>
      <c r="Y2010" s="66">
        <v>149.92731000000001</v>
      </c>
      <c r="Z2010" s="105">
        <f t="shared" si="314"/>
        <v>1.938235631866018E-5</v>
      </c>
      <c r="AA2010" s="101">
        <v>0</v>
      </c>
      <c r="AB2010" s="67">
        <f t="shared" si="315"/>
        <v>0</v>
      </c>
      <c r="AC2010" s="66">
        <v>0</v>
      </c>
      <c r="AD2010" s="73">
        <f t="shared" si="316"/>
        <v>0</v>
      </c>
    </row>
    <row r="2011" spans="1:30" x14ac:dyDescent="0.25">
      <c r="A2011" s="165"/>
      <c r="B2011" s="72" t="s">
        <v>15624</v>
      </c>
      <c r="C2011" s="64" t="s">
        <v>15625</v>
      </c>
      <c r="D2011" s="64" t="s">
        <v>4</v>
      </c>
      <c r="E2011" s="64" t="s">
        <v>15626</v>
      </c>
      <c r="F2011" s="64" t="s">
        <v>437</v>
      </c>
      <c r="G2011" s="64" t="s">
        <v>1269</v>
      </c>
      <c r="H2011" s="65">
        <v>41942</v>
      </c>
      <c r="I2011" s="65">
        <v>42003</v>
      </c>
      <c r="J2011" s="93" t="s">
        <v>1</v>
      </c>
      <c r="K2011" s="101">
        <v>8355</v>
      </c>
      <c r="L2011" s="67">
        <f t="shared" si="310"/>
        <v>2.8400699139901952E-6</v>
      </c>
      <c r="M2011" s="66">
        <v>148.7161035</v>
      </c>
      <c r="N2011" s="73">
        <f t="shared" si="311"/>
        <v>2.8817737410251472E-6</v>
      </c>
      <c r="O2011" s="98">
        <v>8055</v>
      </c>
      <c r="P2011" s="67">
        <f t="shared" si="317"/>
        <v>2.9664152314939261E-6</v>
      </c>
      <c r="Q2011" s="66">
        <v>137.98330350000001</v>
      </c>
      <c r="R2011" s="105">
        <f t="shared" si="312"/>
        <v>3.9534627230717334E-6</v>
      </c>
      <c r="S2011" s="101">
        <v>7440</v>
      </c>
      <c r="T2011" s="67">
        <f t="shared" si="318"/>
        <v>3.2590261859586127E-6</v>
      </c>
      <c r="U2011" s="66">
        <v>44.246504999999999</v>
      </c>
      <c r="V2011" s="73">
        <f t="shared" si="319"/>
        <v>2.3627920513871819E-6</v>
      </c>
      <c r="W2011" s="98">
        <v>4740</v>
      </c>
      <c r="X2011" s="67">
        <f t="shared" si="313"/>
        <v>2.6930723297960958E-6</v>
      </c>
      <c r="Y2011" s="66">
        <v>21.385755</v>
      </c>
      <c r="Z2011" s="105">
        <f t="shared" si="314"/>
        <v>2.7647152713776331E-6</v>
      </c>
      <c r="AA2011" s="101">
        <v>2700</v>
      </c>
      <c r="AB2011" s="67">
        <f t="shared" si="315"/>
        <v>5.1643114534189313E-6</v>
      </c>
      <c r="AC2011" s="66">
        <v>22.860749999999999</v>
      </c>
      <c r="AD2011" s="73">
        <f t="shared" si="316"/>
        <v>2.0799295236574346E-6</v>
      </c>
    </row>
    <row r="2012" spans="1:30" x14ac:dyDescent="0.25">
      <c r="A2012" s="165"/>
      <c r="B2012" s="72" t="s">
        <v>6998</v>
      </c>
      <c r="C2012" s="64" t="s">
        <v>6999</v>
      </c>
      <c r="D2012" s="64" t="s">
        <v>7</v>
      </c>
      <c r="E2012" s="64" t="s">
        <v>7000</v>
      </c>
      <c r="F2012" s="64" t="s">
        <v>1330</v>
      </c>
      <c r="G2012" s="64" t="s">
        <v>1216</v>
      </c>
      <c r="H2012" s="65">
        <v>40197</v>
      </c>
      <c r="I2012" s="65">
        <v>41967</v>
      </c>
      <c r="J2012" s="93" t="s">
        <v>1</v>
      </c>
      <c r="K2012" s="101">
        <v>3212</v>
      </c>
      <c r="L2012" s="67">
        <f t="shared" si="310"/>
        <v>1.0918377694478165E-6</v>
      </c>
      <c r="M2012" s="66">
        <v>147.38402400000001</v>
      </c>
      <c r="N2012" s="73">
        <f t="shared" si="311"/>
        <v>2.8559611246795481E-6</v>
      </c>
      <c r="O2012" s="98">
        <v>3212</v>
      </c>
      <c r="P2012" s="67">
        <f t="shared" si="317"/>
        <v>1.1828833921239591E-6</v>
      </c>
      <c r="Q2012" s="66">
        <v>144.70082400000001</v>
      </c>
      <c r="R2012" s="105">
        <f t="shared" si="312"/>
        <v>4.1459314219257239E-6</v>
      </c>
      <c r="S2012" s="101">
        <v>3100</v>
      </c>
      <c r="T2012" s="67">
        <f t="shared" si="318"/>
        <v>1.3579275774827551E-6</v>
      </c>
      <c r="U2012" s="66">
        <v>10.425750000000001</v>
      </c>
      <c r="V2012" s="73">
        <f t="shared" si="319"/>
        <v>5.5674180886716167E-7</v>
      </c>
      <c r="W2012" s="98">
        <v>3000</v>
      </c>
      <c r="X2012" s="67">
        <f t="shared" si="313"/>
        <v>1.7044761580987948E-6</v>
      </c>
      <c r="Y2012" s="66">
        <v>9.0809999999999995</v>
      </c>
      <c r="Z2012" s="105">
        <f t="shared" si="314"/>
        <v>1.1739767606699079E-6</v>
      </c>
      <c r="AA2012" s="101">
        <v>100</v>
      </c>
      <c r="AB2012" s="67">
        <f t="shared" si="315"/>
        <v>1.9127079457107153E-7</v>
      </c>
      <c r="AC2012" s="66">
        <v>1.3447499999999999</v>
      </c>
      <c r="AD2012" s="73">
        <f t="shared" si="316"/>
        <v>1.2234879550926085E-7</v>
      </c>
    </row>
    <row r="2013" spans="1:30" x14ac:dyDescent="0.25">
      <c r="A2013" s="165"/>
      <c r="B2013" s="72" t="s">
        <v>12690</v>
      </c>
      <c r="C2013" s="64" t="s">
        <v>12691</v>
      </c>
      <c r="D2013" s="64" t="s">
        <v>7</v>
      </c>
      <c r="E2013" s="64" t="s">
        <v>12692</v>
      </c>
      <c r="F2013" s="64" t="s">
        <v>1743</v>
      </c>
      <c r="G2013" s="64" t="s">
        <v>1193</v>
      </c>
      <c r="H2013" s="65">
        <v>38776</v>
      </c>
      <c r="I2013" s="65">
        <v>41953</v>
      </c>
      <c r="J2013" s="93" t="s">
        <v>1</v>
      </c>
      <c r="K2013" s="101">
        <v>33400</v>
      </c>
      <c r="L2013" s="67">
        <f t="shared" si="310"/>
        <v>1.1353481164245664E-5</v>
      </c>
      <c r="M2013" s="66">
        <v>146.84331499999999</v>
      </c>
      <c r="N2013" s="73">
        <f t="shared" si="311"/>
        <v>2.8454834362445763E-6</v>
      </c>
      <c r="O2013" s="98">
        <v>33400</v>
      </c>
      <c r="P2013" s="67">
        <f t="shared" si="317"/>
        <v>1.2300219581861841E-5</v>
      </c>
      <c r="Q2013" s="66">
        <v>146.84331499999999</v>
      </c>
      <c r="R2013" s="105">
        <f t="shared" si="312"/>
        <v>4.2073175323330356E-6</v>
      </c>
      <c r="S2013" s="101">
        <v>32800</v>
      </c>
      <c r="T2013" s="67">
        <f t="shared" si="318"/>
        <v>1.4367749852075604E-5</v>
      </c>
      <c r="U2013" s="66">
        <v>99.285600000000002</v>
      </c>
      <c r="V2013" s="73">
        <f t="shared" si="319"/>
        <v>5.3019154054587411E-6</v>
      </c>
      <c r="W2013" s="98">
        <v>32800</v>
      </c>
      <c r="X2013" s="67">
        <f t="shared" si="313"/>
        <v>1.8635605995213489E-5</v>
      </c>
      <c r="Y2013" s="66">
        <v>99.285600000000002</v>
      </c>
      <c r="Z2013" s="105">
        <f t="shared" si="314"/>
        <v>1.2835479249990994E-5</v>
      </c>
      <c r="AA2013" s="101">
        <v>0</v>
      </c>
      <c r="AB2013" s="67">
        <f t="shared" si="315"/>
        <v>0</v>
      </c>
      <c r="AC2013" s="66">
        <v>0</v>
      </c>
      <c r="AD2013" s="73">
        <f t="shared" si="316"/>
        <v>0</v>
      </c>
    </row>
    <row r="2014" spans="1:30" x14ac:dyDescent="0.25">
      <c r="A2014" s="165"/>
      <c r="B2014" s="72" t="s">
        <v>7131</v>
      </c>
      <c r="C2014" s="64" t="s">
        <v>7132</v>
      </c>
      <c r="D2014" s="64" t="s">
        <v>0</v>
      </c>
      <c r="E2014" s="64" t="s">
        <v>7133</v>
      </c>
      <c r="F2014" s="64" t="s">
        <v>493</v>
      </c>
      <c r="G2014" s="64" t="s">
        <v>1167</v>
      </c>
      <c r="H2014" s="65">
        <v>38926</v>
      </c>
      <c r="I2014" s="65">
        <v>40263</v>
      </c>
      <c r="J2014" s="93" t="s">
        <v>1</v>
      </c>
      <c r="K2014" s="101">
        <v>11100</v>
      </c>
      <c r="L2014" s="67">
        <f t="shared" si="310"/>
        <v>3.7731629018900264E-6</v>
      </c>
      <c r="M2014" s="66">
        <v>146.7723</v>
      </c>
      <c r="N2014" s="73">
        <f t="shared" si="311"/>
        <v>2.8441073299763078E-6</v>
      </c>
      <c r="O2014" s="98">
        <v>11100</v>
      </c>
      <c r="P2014" s="67">
        <f t="shared" si="317"/>
        <v>4.0877975257085755E-6</v>
      </c>
      <c r="Q2014" s="66">
        <v>146.7723</v>
      </c>
      <c r="R2014" s="105">
        <f t="shared" si="312"/>
        <v>4.2052828285090407E-6</v>
      </c>
      <c r="S2014" s="101">
        <v>11100</v>
      </c>
      <c r="T2014" s="67">
        <f t="shared" si="318"/>
        <v>4.8622568096963173E-6</v>
      </c>
      <c r="U2014" s="66">
        <v>139.95509999999999</v>
      </c>
      <c r="V2014" s="73">
        <f t="shared" si="319"/>
        <v>7.4736930709238654E-6</v>
      </c>
      <c r="W2014" s="98">
        <v>10100</v>
      </c>
      <c r="X2014" s="67">
        <f t="shared" si="313"/>
        <v>5.7384030655992754E-6</v>
      </c>
      <c r="Y2014" s="66">
        <v>78.096599999999995</v>
      </c>
      <c r="Z2014" s="105">
        <f t="shared" si="314"/>
        <v>1.0096200141761208E-5</v>
      </c>
      <c r="AA2014" s="101">
        <v>1000</v>
      </c>
      <c r="AB2014" s="67">
        <f t="shared" si="315"/>
        <v>1.9127079457107151E-6</v>
      </c>
      <c r="AC2014" s="66">
        <v>61.858499999999999</v>
      </c>
      <c r="AD2014" s="73">
        <f t="shared" si="316"/>
        <v>5.6280445934259996E-6</v>
      </c>
    </row>
    <row r="2015" spans="1:30" x14ac:dyDescent="0.25">
      <c r="A2015" s="165"/>
      <c r="B2015" s="72" t="s">
        <v>5842</v>
      </c>
      <c r="C2015" s="64" t="s">
        <v>5843</v>
      </c>
      <c r="D2015" s="64" t="s">
        <v>7</v>
      </c>
      <c r="E2015" s="64" t="s">
        <v>5844</v>
      </c>
      <c r="F2015" s="64" t="s">
        <v>1167</v>
      </c>
      <c r="G2015" s="64" t="s">
        <v>1167</v>
      </c>
      <c r="H2015" s="65">
        <v>38810</v>
      </c>
      <c r="I2015" s="65">
        <v>41989</v>
      </c>
      <c r="J2015" s="93" t="s">
        <v>1</v>
      </c>
      <c r="K2015" s="101">
        <v>5165</v>
      </c>
      <c r="L2015" s="67">
        <f t="shared" si="310"/>
        <v>1.7557104854290076E-6</v>
      </c>
      <c r="M2015" s="66">
        <v>145.72511707800001</v>
      </c>
      <c r="N2015" s="73">
        <f t="shared" si="311"/>
        <v>2.8238153496483699E-6</v>
      </c>
      <c r="O2015" s="98">
        <v>5165</v>
      </c>
      <c r="P2015" s="67">
        <f t="shared" si="317"/>
        <v>1.9021147946202518E-6</v>
      </c>
      <c r="Q2015" s="66">
        <v>103.065173328</v>
      </c>
      <c r="R2015" s="105">
        <f t="shared" si="312"/>
        <v>2.9529972863649772E-6</v>
      </c>
      <c r="S2015" s="101">
        <v>5000</v>
      </c>
      <c r="T2015" s="67">
        <f t="shared" si="318"/>
        <v>2.1902057701334761E-6</v>
      </c>
      <c r="U2015" s="66">
        <v>17.713149328</v>
      </c>
      <c r="V2015" s="73">
        <f t="shared" si="319"/>
        <v>9.4589365730090103E-7</v>
      </c>
      <c r="W2015" s="98">
        <v>5000</v>
      </c>
      <c r="X2015" s="67">
        <f t="shared" si="313"/>
        <v>2.8407935968313243E-6</v>
      </c>
      <c r="Y2015" s="66">
        <v>17.713149328</v>
      </c>
      <c r="Z2015" s="105">
        <f t="shared" si="314"/>
        <v>2.2899268438880958E-6</v>
      </c>
      <c r="AA2015" s="101">
        <v>0</v>
      </c>
      <c r="AB2015" s="67">
        <f t="shared" si="315"/>
        <v>0</v>
      </c>
      <c r="AC2015" s="66">
        <v>0</v>
      </c>
      <c r="AD2015" s="73">
        <f t="shared" si="316"/>
        <v>0</v>
      </c>
    </row>
    <row r="2016" spans="1:30" x14ac:dyDescent="0.25">
      <c r="A2016" s="165"/>
      <c r="B2016" s="72" t="s">
        <v>3592</v>
      </c>
      <c r="C2016" s="64" t="s">
        <v>3593</v>
      </c>
      <c r="D2016" s="64" t="s">
        <v>7</v>
      </c>
      <c r="E2016" s="64" t="s">
        <v>3594</v>
      </c>
      <c r="F2016" s="64" t="s">
        <v>1215</v>
      </c>
      <c r="G2016" s="64" t="s">
        <v>1216</v>
      </c>
      <c r="H2016" s="65">
        <v>38730</v>
      </c>
      <c r="I2016" s="65">
        <v>41996</v>
      </c>
      <c r="J2016" s="93" t="s">
        <v>1</v>
      </c>
      <c r="K2016" s="101">
        <v>3355</v>
      </c>
      <c r="L2016" s="67">
        <f t="shared" si="310"/>
        <v>1.1404469852109042E-6</v>
      </c>
      <c r="M2016" s="66">
        <v>145.49028076799999</v>
      </c>
      <c r="N2016" s="73">
        <f t="shared" si="311"/>
        <v>2.8192647657124659E-6</v>
      </c>
      <c r="O2016" s="98">
        <v>3355</v>
      </c>
      <c r="P2016" s="67">
        <f t="shared" si="317"/>
        <v>1.235546008896601E-6</v>
      </c>
      <c r="Q2016" s="66">
        <v>70.121254518000001</v>
      </c>
      <c r="R2016" s="105">
        <f t="shared" si="312"/>
        <v>2.0090964544267369E-6</v>
      </c>
      <c r="S2016" s="101">
        <v>3300</v>
      </c>
      <c r="T2016" s="67">
        <f t="shared" si="318"/>
        <v>1.4455358082880942E-6</v>
      </c>
      <c r="U2016" s="66">
        <v>16.037254518000001</v>
      </c>
      <c r="V2016" s="73">
        <f t="shared" si="319"/>
        <v>8.5639978798785518E-7</v>
      </c>
      <c r="W2016" s="98">
        <v>3300</v>
      </c>
      <c r="X2016" s="67">
        <f t="shared" si="313"/>
        <v>1.8749237739086743E-6</v>
      </c>
      <c r="Y2016" s="66">
        <v>16.037254518000001</v>
      </c>
      <c r="Z2016" s="105">
        <f t="shared" si="314"/>
        <v>2.0732699162075195E-6</v>
      </c>
      <c r="AA2016" s="101">
        <v>0</v>
      </c>
      <c r="AB2016" s="67">
        <f t="shared" si="315"/>
        <v>0</v>
      </c>
      <c r="AC2016" s="66">
        <v>0</v>
      </c>
      <c r="AD2016" s="73">
        <f t="shared" si="316"/>
        <v>0</v>
      </c>
    </row>
    <row r="2017" spans="1:30" x14ac:dyDescent="0.25">
      <c r="A2017" s="165"/>
      <c r="B2017" s="72" t="s">
        <v>1900</v>
      </c>
      <c r="C2017" s="64" t="s">
        <v>1901</v>
      </c>
      <c r="D2017" s="64" t="s">
        <v>7</v>
      </c>
      <c r="E2017" s="64" t="s">
        <v>1902</v>
      </c>
      <c r="F2017" s="64" t="s">
        <v>1522</v>
      </c>
      <c r="G2017" s="64" t="s">
        <v>1416</v>
      </c>
      <c r="H2017" s="65">
        <v>38811</v>
      </c>
      <c r="I2017" s="65">
        <v>41822</v>
      </c>
      <c r="J2017" s="93" t="s">
        <v>1</v>
      </c>
      <c r="K2017" s="101">
        <v>48000</v>
      </c>
      <c r="L2017" s="67">
        <f t="shared" si="310"/>
        <v>1.6316380116281195E-5</v>
      </c>
      <c r="M2017" s="66">
        <v>145.29599999999999</v>
      </c>
      <c r="N2017" s="73">
        <f t="shared" si="311"/>
        <v>2.8155000542761649E-6</v>
      </c>
      <c r="O2017" s="98">
        <v>48000</v>
      </c>
      <c r="P2017" s="67">
        <f t="shared" si="317"/>
        <v>1.7676962273334381E-5</v>
      </c>
      <c r="Q2017" s="66">
        <v>145.29599999999999</v>
      </c>
      <c r="R2017" s="105">
        <f t="shared" si="312"/>
        <v>4.1629842541886279E-6</v>
      </c>
      <c r="S2017" s="101">
        <v>48000</v>
      </c>
      <c r="T2017" s="67">
        <f t="shared" si="318"/>
        <v>2.1025975393281372E-5</v>
      </c>
      <c r="U2017" s="66">
        <v>145.29599999999999</v>
      </c>
      <c r="V2017" s="73">
        <f t="shared" si="319"/>
        <v>7.7589005933542549E-6</v>
      </c>
      <c r="W2017" s="98">
        <v>48000</v>
      </c>
      <c r="X2017" s="67">
        <f t="shared" si="313"/>
        <v>2.7271618529580717E-5</v>
      </c>
      <c r="Y2017" s="66">
        <v>145.29599999999999</v>
      </c>
      <c r="Z2017" s="105">
        <f t="shared" si="314"/>
        <v>1.8783628170718526E-5</v>
      </c>
      <c r="AA2017" s="101">
        <v>0</v>
      </c>
      <c r="AB2017" s="67">
        <f t="shared" si="315"/>
        <v>0</v>
      </c>
      <c r="AC2017" s="66">
        <v>0</v>
      </c>
      <c r="AD2017" s="73">
        <f t="shared" si="316"/>
        <v>0</v>
      </c>
    </row>
    <row r="2018" spans="1:30" x14ac:dyDescent="0.25">
      <c r="A2018" s="165"/>
      <c r="B2018" s="72" t="s">
        <v>7125</v>
      </c>
      <c r="C2018" s="64" t="s">
        <v>7126</v>
      </c>
      <c r="D2018" s="64" t="s">
        <v>10</v>
      </c>
      <c r="E2018" s="64" t="s">
        <v>7127</v>
      </c>
      <c r="F2018" s="64" t="s">
        <v>1230</v>
      </c>
      <c r="G2018" s="64" t="s">
        <v>1167</v>
      </c>
      <c r="H2018" s="65">
        <v>39912</v>
      </c>
      <c r="I2018" s="65">
        <v>39926</v>
      </c>
      <c r="J2018" s="93" t="s">
        <v>1</v>
      </c>
      <c r="K2018" s="101">
        <v>7500</v>
      </c>
      <c r="L2018" s="67">
        <f t="shared" si="310"/>
        <v>2.5494343931689367E-6</v>
      </c>
      <c r="M2018" s="66">
        <v>144.85499999999999</v>
      </c>
      <c r="N2018" s="73">
        <f t="shared" si="311"/>
        <v>2.8069544953899204E-6</v>
      </c>
      <c r="O2018" s="98">
        <v>7500</v>
      </c>
      <c r="P2018" s="67">
        <f t="shared" si="317"/>
        <v>2.7620253552084973E-6</v>
      </c>
      <c r="Q2018" s="66">
        <v>144.85499999999999</v>
      </c>
      <c r="R2018" s="105">
        <f t="shared" si="312"/>
        <v>4.1503488336946207E-6</v>
      </c>
      <c r="S2018" s="101">
        <v>2500</v>
      </c>
      <c r="T2018" s="67">
        <f t="shared" si="318"/>
        <v>1.095102885066738E-6</v>
      </c>
      <c r="U2018" s="66">
        <v>15.135</v>
      </c>
      <c r="V2018" s="73">
        <f t="shared" si="319"/>
        <v>8.0821881180773485E-7</v>
      </c>
      <c r="W2018" s="98">
        <v>2500</v>
      </c>
      <c r="X2018" s="67">
        <f t="shared" si="313"/>
        <v>1.4203967984156622E-6</v>
      </c>
      <c r="Y2018" s="66">
        <v>15.135</v>
      </c>
      <c r="Z2018" s="105">
        <f t="shared" si="314"/>
        <v>1.9566279344498464E-6</v>
      </c>
      <c r="AA2018" s="101">
        <v>0</v>
      </c>
      <c r="AB2018" s="67">
        <f t="shared" si="315"/>
        <v>0</v>
      </c>
      <c r="AC2018" s="66">
        <v>0</v>
      </c>
      <c r="AD2018" s="73">
        <f t="shared" si="316"/>
        <v>0</v>
      </c>
    </row>
    <row r="2019" spans="1:30" x14ac:dyDescent="0.25">
      <c r="A2019" s="165"/>
      <c r="B2019" s="72" t="s">
        <v>10848</v>
      </c>
      <c r="C2019" s="64" t="s">
        <v>10849</v>
      </c>
      <c r="D2019" s="64" t="s">
        <v>4</v>
      </c>
      <c r="E2019" s="64" t="s">
        <v>2462</v>
      </c>
      <c r="F2019" s="64" t="s">
        <v>1215</v>
      </c>
      <c r="G2019" s="64" t="s">
        <v>1216</v>
      </c>
      <c r="H2019" s="65">
        <v>38785</v>
      </c>
      <c r="I2019" s="65">
        <v>42002</v>
      </c>
      <c r="J2019" s="93" t="s">
        <v>1</v>
      </c>
      <c r="K2019" s="101">
        <v>1750</v>
      </c>
      <c r="L2019" s="67">
        <f t="shared" si="310"/>
        <v>5.9486802507275183E-7</v>
      </c>
      <c r="M2019" s="66">
        <v>144.74724000000001</v>
      </c>
      <c r="N2019" s="73">
        <f t="shared" si="311"/>
        <v>2.8048663561028874E-6</v>
      </c>
      <c r="O2019" s="98">
        <v>1750</v>
      </c>
      <c r="P2019" s="67">
        <f t="shared" si="317"/>
        <v>6.4447258288198269E-7</v>
      </c>
      <c r="Q2019" s="66">
        <v>144.74724000000001</v>
      </c>
      <c r="R2019" s="105">
        <f t="shared" si="312"/>
        <v>4.1472613214215283E-6</v>
      </c>
      <c r="S2019" s="101">
        <v>1750</v>
      </c>
      <c r="T2019" s="67">
        <f t="shared" si="318"/>
        <v>7.6657201954671671E-7</v>
      </c>
      <c r="U2019" s="66">
        <v>5.29725</v>
      </c>
      <c r="V2019" s="73">
        <f t="shared" si="319"/>
        <v>2.8287658413270719E-7</v>
      </c>
      <c r="W2019" s="98">
        <v>1750</v>
      </c>
      <c r="X2019" s="67">
        <f t="shared" si="313"/>
        <v>9.9427775889096362E-7</v>
      </c>
      <c r="Y2019" s="66">
        <v>5.29725</v>
      </c>
      <c r="Z2019" s="105">
        <f t="shared" si="314"/>
        <v>6.8481977705744625E-7</v>
      </c>
      <c r="AA2019" s="101">
        <v>0</v>
      </c>
      <c r="AB2019" s="67">
        <f t="shared" si="315"/>
        <v>0</v>
      </c>
      <c r="AC2019" s="66">
        <v>0</v>
      </c>
      <c r="AD2019" s="73">
        <f t="shared" si="316"/>
        <v>0</v>
      </c>
    </row>
    <row r="2020" spans="1:30" x14ac:dyDescent="0.25">
      <c r="A2020" s="165"/>
      <c r="B2020" s="72" t="s">
        <v>6444</v>
      </c>
      <c r="C2020" s="64" t="s">
        <v>6442</v>
      </c>
      <c r="D2020" s="64" t="s">
        <v>7</v>
      </c>
      <c r="E2020" s="64" t="s">
        <v>6445</v>
      </c>
      <c r="F2020" s="64" t="s">
        <v>1199</v>
      </c>
      <c r="G2020" s="64" t="s">
        <v>1199</v>
      </c>
      <c r="H2020" s="65">
        <v>38721</v>
      </c>
      <c r="I2020" s="65">
        <v>41303</v>
      </c>
      <c r="J2020" s="93" t="s">
        <v>1</v>
      </c>
      <c r="K2020" s="101">
        <v>24300</v>
      </c>
      <c r="L2020" s="67">
        <f t="shared" si="310"/>
        <v>8.2601674338673542E-6</v>
      </c>
      <c r="M2020" s="66">
        <v>144.726675</v>
      </c>
      <c r="N2020" s="73">
        <f t="shared" si="311"/>
        <v>2.8044678540201307E-6</v>
      </c>
      <c r="O2020" s="98">
        <v>24300</v>
      </c>
      <c r="P2020" s="67">
        <f t="shared" si="317"/>
        <v>8.9489621508755309E-6</v>
      </c>
      <c r="Q2020" s="66">
        <v>144.726675</v>
      </c>
      <c r="R2020" s="105">
        <f t="shared" si="312"/>
        <v>4.1466720982413483E-6</v>
      </c>
      <c r="S2020" s="101">
        <v>18800</v>
      </c>
      <c r="T2020" s="67">
        <f t="shared" si="318"/>
        <v>8.2351736957018696E-6</v>
      </c>
      <c r="U2020" s="66">
        <v>56.907599999999903</v>
      </c>
      <c r="V2020" s="73">
        <f t="shared" si="319"/>
        <v>3.038902732397078E-6</v>
      </c>
      <c r="W2020" s="98">
        <v>18800</v>
      </c>
      <c r="X2020" s="67">
        <f t="shared" si="313"/>
        <v>1.068138392408578E-5</v>
      </c>
      <c r="Y2020" s="66">
        <v>56.907599999999903</v>
      </c>
      <c r="Z2020" s="105">
        <f t="shared" si="314"/>
        <v>7.35692103353141E-6</v>
      </c>
      <c r="AA2020" s="101">
        <v>0</v>
      </c>
      <c r="AB2020" s="67">
        <f t="shared" si="315"/>
        <v>0</v>
      </c>
      <c r="AC2020" s="66">
        <v>0</v>
      </c>
      <c r="AD2020" s="73">
        <f t="shared" si="316"/>
        <v>0</v>
      </c>
    </row>
    <row r="2021" spans="1:30" x14ac:dyDescent="0.25">
      <c r="A2021" s="165"/>
      <c r="B2021" s="72" t="s">
        <v>2469</v>
      </c>
      <c r="C2021" s="64" t="s">
        <v>2470</v>
      </c>
      <c r="D2021" s="64" t="s">
        <v>7</v>
      </c>
      <c r="E2021" s="64" t="s">
        <v>2471</v>
      </c>
      <c r="F2021" s="64" t="s">
        <v>1227</v>
      </c>
      <c r="G2021" s="64" t="s">
        <v>1227</v>
      </c>
      <c r="H2021" s="65">
        <v>38730</v>
      </c>
      <c r="I2021" s="65">
        <v>41726</v>
      </c>
      <c r="J2021" s="93" t="s">
        <v>1</v>
      </c>
      <c r="K2021" s="101">
        <v>32850</v>
      </c>
      <c r="L2021" s="67">
        <f t="shared" si="310"/>
        <v>1.1166522642079942E-5</v>
      </c>
      <c r="M2021" s="66">
        <v>144.11721249999999</v>
      </c>
      <c r="N2021" s="73">
        <f t="shared" si="311"/>
        <v>2.7926578819504984E-6</v>
      </c>
      <c r="O2021" s="98">
        <v>32850</v>
      </c>
      <c r="P2021" s="67">
        <f t="shared" si="317"/>
        <v>1.2097671055813218E-5</v>
      </c>
      <c r="Q2021" s="66">
        <v>144.11721249999999</v>
      </c>
      <c r="R2021" s="105">
        <f t="shared" si="312"/>
        <v>4.1292099327927579E-6</v>
      </c>
      <c r="S2021" s="101">
        <v>32850</v>
      </c>
      <c r="T2021" s="67">
        <f t="shared" si="318"/>
        <v>1.4389651909776938E-5</v>
      </c>
      <c r="U2021" s="66">
        <v>99.436949999999996</v>
      </c>
      <c r="V2021" s="73">
        <f t="shared" si="319"/>
        <v>5.3099975935768176E-6</v>
      </c>
      <c r="W2021" s="98">
        <v>32850</v>
      </c>
      <c r="X2021" s="67">
        <f t="shared" si="313"/>
        <v>1.8664013931181803E-5</v>
      </c>
      <c r="Y2021" s="66">
        <v>99.436949999999996</v>
      </c>
      <c r="Z2021" s="105">
        <f t="shared" si="314"/>
        <v>1.2855045529335491E-5</v>
      </c>
      <c r="AA2021" s="101">
        <v>0</v>
      </c>
      <c r="AB2021" s="67">
        <f t="shared" si="315"/>
        <v>0</v>
      </c>
      <c r="AC2021" s="66">
        <v>0</v>
      </c>
      <c r="AD2021" s="73">
        <f t="shared" si="316"/>
        <v>0</v>
      </c>
    </row>
    <row r="2022" spans="1:30" x14ac:dyDescent="0.25">
      <c r="A2022" s="165"/>
      <c r="B2022" s="72" t="s">
        <v>2553</v>
      </c>
      <c r="C2022" s="64" t="s">
        <v>2554</v>
      </c>
      <c r="D2022" s="64" t="s">
        <v>11</v>
      </c>
      <c r="E2022" s="64" t="s">
        <v>2555</v>
      </c>
      <c r="F2022" s="64" t="s">
        <v>1251</v>
      </c>
      <c r="G2022" s="64" t="s">
        <v>1227</v>
      </c>
      <c r="H2022" s="65">
        <v>39657</v>
      </c>
      <c r="I2022" s="65">
        <v>39888</v>
      </c>
      <c r="J2022" s="93" t="s">
        <v>1</v>
      </c>
      <c r="K2022" s="101">
        <v>600</v>
      </c>
      <c r="L2022" s="67">
        <f t="shared" si="310"/>
        <v>2.0395475145351494E-7</v>
      </c>
      <c r="M2022" s="66">
        <v>144</v>
      </c>
      <c r="N2022" s="73">
        <f t="shared" si="311"/>
        <v>2.7903865751002626E-6</v>
      </c>
      <c r="O2022" s="98">
        <v>0</v>
      </c>
      <c r="P2022" s="67">
        <f t="shared" si="317"/>
        <v>0</v>
      </c>
      <c r="Q2022" s="66">
        <v>0</v>
      </c>
      <c r="R2022" s="105">
        <f t="shared" si="312"/>
        <v>0</v>
      </c>
      <c r="S2022" s="101">
        <v>0</v>
      </c>
      <c r="T2022" s="67">
        <f t="shared" si="318"/>
        <v>0</v>
      </c>
      <c r="U2022" s="66">
        <v>0</v>
      </c>
      <c r="V2022" s="73">
        <f t="shared" si="319"/>
        <v>0</v>
      </c>
      <c r="W2022" s="98">
        <v>0</v>
      </c>
      <c r="X2022" s="67">
        <f t="shared" si="313"/>
        <v>0</v>
      </c>
      <c r="Y2022" s="66">
        <v>0</v>
      </c>
      <c r="Z2022" s="105">
        <f t="shared" si="314"/>
        <v>0</v>
      </c>
      <c r="AA2022" s="101">
        <v>0</v>
      </c>
      <c r="AB2022" s="67">
        <f t="shared" si="315"/>
        <v>0</v>
      </c>
      <c r="AC2022" s="66">
        <v>0</v>
      </c>
      <c r="AD2022" s="73">
        <f t="shared" si="316"/>
        <v>0</v>
      </c>
    </row>
    <row r="2023" spans="1:30" x14ac:dyDescent="0.25">
      <c r="A2023" s="165"/>
      <c r="B2023" s="72" t="s">
        <v>10468</v>
      </c>
      <c r="C2023" s="64" t="s">
        <v>10469</v>
      </c>
      <c r="D2023" s="64" t="s">
        <v>7</v>
      </c>
      <c r="E2023" s="64" t="s">
        <v>10470</v>
      </c>
      <c r="F2023" s="64" t="s">
        <v>1313</v>
      </c>
      <c r="G2023" s="64" t="s">
        <v>1193</v>
      </c>
      <c r="H2023" s="65">
        <v>40995</v>
      </c>
      <c r="I2023" s="65">
        <v>41989</v>
      </c>
      <c r="J2023" s="93" t="s">
        <v>1</v>
      </c>
      <c r="K2023" s="101">
        <v>3700</v>
      </c>
      <c r="L2023" s="67">
        <f t="shared" si="310"/>
        <v>1.2577209672966754E-6</v>
      </c>
      <c r="M2023" s="66">
        <v>143.56200250000001</v>
      </c>
      <c r="N2023" s="73">
        <f t="shared" si="311"/>
        <v>2.7818991977118778E-6</v>
      </c>
      <c r="O2023" s="98">
        <v>3700</v>
      </c>
      <c r="P2023" s="67">
        <f t="shared" si="317"/>
        <v>1.3625991752361919E-6</v>
      </c>
      <c r="Q2023" s="66">
        <v>79.11157</v>
      </c>
      <c r="R2023" s="105">
        <f t="shared" si="312"/>
        <v>2.2666847004331945E-6</v>
      </c>
      <c r="S2023" s="101">
        <v>600</v>
      </c>
      <c r="T2023" s="67">
        <f t="shared" si="318"/>
        <v>2.6282469241601716E-7</v>
      </c>
      <c r="U2023" s="66">
        <v>1.8162</v>
      </c>
      <c r="V2023" s="73">
        <f t="shared" si="319"/>
        <v>9.6986257416928183E-8</v>
      </c>
      <c r="W2023" s="98">
        <v>600</v>
      </c>
      <c r="X2023" s="67">
        <f t="shared" si="313"/>
        <v>3.4089523161975892E-7</v>
      </c>
      <c r="Y2023" s="66">
        <v>1.8162</v>
      </c>
      <c r="Z2023" s="105">
        <f t="shared" si="314"/>
        <v>2.3479535213398159E-7</v>
      </c>
      <c r="AA2023" s="101">
        <v>0</v>
      </c>
      <c r="AB2023" s="67">
        <f t="shared" si="315"/>
        <v>0</v>
      </c>
      <c r="AC2023" s="66">
        <v>0</v>
      </c>
      <c r="AD2023" s="73">
        <f t="shared" si="316"/>
        <v>0</v>
      </c>
    </row>
    <row r="2024" spans="1:30" x14ac:dyDescent="0.25">
      <c r="A2024" s="165"/>
      <c r="B2024" s="72" t="s">
        <v>15837</v>
      </c>
      <c r="C2024" s="64" t="s">
        <v>15838</v>
      </c>
      <c r="D2024" s="64" t="s">
        <v>7</v>
      </c>
      <c r="E2024" s="64" t="s">
        <v>1721</v>
      </c>
      <c r="F2024" s="64" t="s">
        <v>1647</v>
      </c>
      <c r="G2024" s="64" t="s">
        <v>1227</v>
      </c>
      <c r="H2024" s="65">
        <v>39479</v>
      </c>
      <c r="I2024" s="65">
        <v>41928</v>
      </c>
      <c r="J2024" s="93" t="s">
        <v>1</v>
      </c>
      <c r="K2024" s="101">
        <v>930</v>
      </c>
      <c r="L2024" s="67">
        <f t="shared" si="310"/>
        <v>3.1612986475294812E-7</v>
      </c>
      <c r="M2024" s="66">
        <v>142.789902539</v>
      </c>
      <c r="N2024" s="73">
        <f t="shared" si="311"/>
        <v>2.766937688227087E-6</v>
      </c>
      <c r="O2024" s="98">
        <v>930</v>
      </c>
      <c r="P2024" s="67">
        <f t="shared" si="317"/>
        <v>3.4249114404585366E-7</v>
      </c>
      <c r="Q2024" s="66">
        <v>106.946787539</v>
      </c>
      <c r="R2024" s="105">
        <f t="shared" si="312"/>
        <v>3.064212315279936E-6</v>
      </c>
      <c r="S2024" s="101">
        <v>800</v>
      </c>
      <c r="T2024" s="67">
        <f t="shared" si="318"/>
        <v>3.5043292322135619E-7</v>
      </c>
      <c r="U2024" s="66">
        <v>7.864355539</v>
      </c>
      <c r="V2024" s="73">
        <f t="shared" si="319"/>
        <v>4.1996168413374023E-7</v>
      </c>
      <c r="W2024" s="98">
        <v>800</v>
      </c>
      <c r="X2024" s="67">
        <f t="shared" si="313"/>
        <v>4.5452697549301195E-7</v>
      </c>
      <c r="Y2024" s="66">
        <v>7.864355539</v>
      </c>
      <c r="Z2024" s="105">
        <f t="shared" si="314"/>
        <v>1.016690963597805E-6</v>
      </c>
      <c r="AA2024" s="101">
        <v>0</v>
      </c>
      <c r="AB2024" s="67">
        <f t="shared" si="315"/>
        <v>0</v>
      </c>
      <c r="AC2024" s="66">
        <v>0</v>
      </c>
      <c r="AD2024" s="73">
        <f t="shared" si="316"/>
        <v>0</v>
      </c>
    </row>
    <row r="2025" spans="1:30" x14ac:dyDescent="0.25">
      <c r="A2025" s="165"/>
      <c r="B2025" s="72" t="s">
        <v>6408</v>
      </c>
      <c r="C2025" s="64" t="s">
        <v>6409</v>
      </c>
      <c r="D2025" s="64" t="s">
        <v>7</v>
      </c>
      <c r="E2025" s="64" t="s">
        <v>6410</v>
      </c>
      <c r="F2025" s="64" t="s">
        <v>437</v>
      </c>
      <c r="G2025" s="64" t="s">
        <v>1269</v>
      </c>
      <c r="H2025" s="65">
        <v>38749</v>
      </c>
      <c r="I2025" s="65">
        <v>41992</v>
      </c>
      <c r="J2025" s="93" t="s">
        <v>1</v>
      </c>
      <c r="K2025" s="101">
        <v>4020</v>
      </c>
      <c r="L2025" s="67">
        <f t="shared" si="310"/>
        <v>1.36649683473855E-6</v>
      </c>
      <c r="M2025" s="66">
        <v>142.57812799999999</v>
      </c>
      <c r="N2025" s="73">
        <f t="shared" si="311"/>
        <v>2.7628339880147698E-6</v>
      </c>
      <c r="O2025" s="98">
        <v>4020</v>
      </c>
      <c r="P2025" s="67">
        <f t="shared" si="317"/>
        <v>1.4804455903917545E-6</v>
      </c>
      <c r="Q2025" s="66">
        <v>115.531148</v>
      </c>
      <c r="R2025" s="105">
        <f t="shared" si="312"/>
        <v>3.31016924066964E-6</v>
      </c>
      <c r="S2025" s="101">
        <v>3700</v>
      </c>
      <c r="T2025" s="67">
        <f t="shared" si="318"/>
        <v>1.6207522698987724E-6</v>
      </c>
      <c r="U2025" s="66">
        <v>11.1999</v>
      </c>
      <c r="V2025" s="73">
        <f t="shared" si="319"/>
        <v>5.9808192073772376E-7</v>
      </c>
      <c r="W2025" s="98">
        <v>3700</v>
      </c>
      <c r="X2025" s="67">
        <f t="shared" si="313"/>
        <v>2.1021872616551802E-6</v>
      </c>
      <c r="Y2025" s="66">
        <v>11.1999</v>
      </c>
      <c r="Z2025" s="105">
        <f t="shared" si="314"/>
        <v>1.4479046714928864E-6</v>
      </c>
      <c r="AA2025" s="101">
        <v>0</v>
      </c>
      <c r="AB2025" s="67">
        <f t="shared" si="315"/>
        <v>0</v>
      </c>
      <c r="AC2025" s="66">
        <v>0</v>
      </c>
      <c r="AD2025" s="73">
        <f t="shared" si="316"/>
        <v>0</v>
      </c>
    </row>
    <row r="2026" spans="1:30" x14ac:dyDescent="0.25">
      <c r="A2026" s="165"/>
      <c r="B2026" s="72" t="s">
        <v>2303</v>
      </c>
      <c r="C2026" s="64" t="s">
        <v>2304</v>
      </c>
      <c r="D2026" s="64" t="s">
        <v>0</v>
      </c>
      <c r="E2026" s="64" t="s">
        <v>2305</v>
      </c>
      <c r="F2026" s="64" t="s">
        <v>1199</v>
      </c>
      <c r="G2026" s="64" t="s">
        <v>1199</v>
      </c>
      <c r="H2026" s="65">
        <v>38770</v>
      </c>
      <c r="I2026" s="65">
        <v>41495</v>
      </c>
      <c r="J2026" s="93" t="s">
        <v>1</v>
      </c>
      <c r="K2026" s="101">
        <v>45200</v>
      </c>
      <c r="L2026" s="67">
        <f t="shared" si="310"/>
        <v>1.536459127616479E-5</v>
      </c>
      <c r="M2026" s="66">
        <v>142.04932500000001</v>
      </c>
      <c r="N2026" s="73">
        <f t="shared" si="311"/>
        <v>2.7525870102920428E-6</v>
      </c>
      <c r="O2026" s="98">
        <v>45200</v>
      </c>
      <c r="P2026" s="67">
        <f t="shared" si="317"/>
        <v>1.664580614072321E-5</v>
      </c>
      <c r="Q2026" s="66">
        <v>142.04932500000001</v>
      </c>
      <c r="R2026" s="105">
        <f t="shared" si="312"/>
        <v>4.0699613430040955E-6</v>
      </c>
      <c r="S2026" s="101">
        <v>19000</v>
      </c>
      <c r="T2026" s="67">
        <f t="shared" si="318"/>
        <v>8.3227819265072101E-6</v>
      </c>
      <c r="U2026" s="66">
        <v>57.512999999999998</v>
      </c>
      <c r="V2026" s="73">
        <f t="shared" si="319"/>
        <v>3.0712314848693923E-6</v>
      </c>
      <c r="W2026" s="98">
        <v>19000</v>
      </c>
      <c r="X2026" s="67">
        <f t="shared" si="313"/>
        <v>1.0795015667959034E-5</v>
      </c>
      <c r="Y2026" s="66">
        <v>57.512999999999998</v>
      </c>
      <c r="Z2026" s="105">
        <f t="shared" si="314"/>
        <v>7.4351861509094164E-6</v>
      </c>
      <c r="AA2026" s="101">
        <v>0</v>
      </c>
      <c r="AB2026" s="67">
        <f t="shared" si="315"/>
        <v>0</v>
      </c>
      <c r="AC2026" s="66">
        <v>0</v>
      </c>
      <c r="AD2026" s="73">
        <f t="shared" si="316"/>
        <v>0</v>
      </c>
    </row>
    <row r="2027" spans="1:30" x14ac:dyDescent="0.25">
      <c r="A2027" s="165"/>
      <c r="B2027" s="72" t="s">
        <v>4159</v>
      </c>
      <c r="C2027" s="64" t="s">
        <v>4160</v>
      </c>
      <c r="D2027" s="64" t="s">
        <v>7</v>
      </c>
      <c r="E2027" s="64" t="s">
        <v>4161</v>
      </c>
      <c r="F2027" s="64" t="s">
        <v>2270</v>
      </c>
      <c r="G2027" s="64" t="s">
        <v>1227</v>
      </c>
      <c r="H2027" s="65">
        <v>38817</v>
      </c>
      <c r="I2027" s="65">
        <v>41981</v>
      </c>
      <c r="J2027" s="93" t="s">
        <v>1</v>
      </c>
      <c r="K2027" s="101">
        <v>5755</v>
      </c>
      <c r="L2027" s="67">
        <f t="shared" si="310"/>
        <v>1.956265991024964E-6</v>
      </c>
      <c r="M2027" s="66">
        <v>141.71292694300001</v>
      </c>
      <c r="N2027" s="73">
        <f t="shared" si="311"/>
        <v>2.7460683948604967E-6</v>
      </c>
      <c r="O2027" s="98">
        <v>5755</v>
      </c>
      <c r="P2027" s="67">
        <f t="shared" si="317"/>
        <v>2.1193941225633202E-6</v>
      </c>
      <c r="Q2027" s="66">
        <v>134.66373319300001</v>
      </c>
      <c r="R2027" s="105">
        <f t="shared" si="312"/>
        <v>3.8583512339824742E-6</v>
      </c>
      <c r="S2027" s="101">
        <v>5500</v>
      </c>
      <c r="T2027" s="67">
        <f t="shared" si="318"/>
        <v>2.409226347146824E-6</v>
      </c>
      <c r="U2027" s="66">
        <v>18.080805193</v>
      </c>
      <c r="V2027" s="73">
        <f t="shared" si="319"/>
        <v>9.6552671883802988E-7</v>
      </c>
      <c r="W2027" s="98">
        <v>5500</v>
      </c>
      <c r="X2027" s="67">
        <f t="shared" si="313"/>
        <v>3.124872956514457E-6</v>
      </c>
      <c r="Y2027" s="66">
        <v>18.080805193</v>
      </c>
      <c r="Z2027" s="105">
        <f t="shared" si="314"/>
        <v>2.3374567900871917E-6</v>
      </c>
      <c r="AA2027" s="101">
        <v>0</v>
      </c>
      <c r="AB2027" s="67">
        <f t="shared" si="315"/>
        <v>0</v>
      </c>
      <c r="AC2027" s="66">
        <v>0</v>
      </c>
      <c r="AD2027" s="73">
        <f t="shared" si="316"/>
        <v>0</v>
      </c>
    </row>
    <row r="2028" spans="1:30" x14ac:dyDescent="0.25">
      <c r="A2028" s="165"/>
      <c r="B2028" s="72" t="s">
        <v>8242</v>
      </c>
      <c r="C2028" s="64" t="s">
        <v>8243</v>
      </c>
      <c r="D2028" s="64" t="s">
        <v>7</v>
      </c>
      <c r="E2028" s="64" t="s">
        <v>8244</v>
      </c>
      <c r="F2028" s="64" t="s">
        <v>1313</v>
      </c>
      <c r="G2028" s="64" t="s">
        <v>1193</v>
      </c>
      <c r="H2028" s="65">
        <v>39671</v>
      </c>
      <c r="I2028" s="65">
        <v>41996</v>
      </c>
      <c r="J2028" s="93" t="s">
        <v>1</v>
      </c>
      <c r="K2028" s="101">
        <v>10080</v>
      </c>
      <c r="L2028" s="67">
        <f t="shared" si="310"/>
        <v>3.4264398244190509E-6</v>
      </c>
      <c r="M2028" s="66">
        <v>141.67146274999999</v>
      </c>
      <c r="N2028" s="73">
        <f t="shared" si="311"/>
        <v>2.7452649148084508E-6</v>
      </c>
      <c r="O2028" s="98">
        <v>10080</v>
      </c>
      <c r="P2028" s="67">
        <f t="shared" si="317"/>
        <v>3.7121620774002203E-6</v>
      </c>
      <c r="Q2028" s="66">
        <v>123.449174</v>
      </c>
      <c r="R2028" s="105">
        <f t="shared" si="312"/>
        <v>3.5370345195641461E-6</v>
      </c>
      <c r="S2028" s="101">
        <v>0</v>
      </c>
      <c r="T2028" s="67">
        <f t="shared" si="318"/>
        <v>0</v>
      </c>
      <c r="U2028" s="66">
        <v>0</v>
      </c>
      <c r="V2028" s="73">
        <f t="shared" si="319"/>
        <v>0</v>
      </c>
      <c r="W2028" s="98">
        <v>0</v>
      </c>
      <c r="X2028" s="67">
        <f t="shared" si="313"/>
        <v>0</v>
      </c>
      <c r="Y2028" s="66">
        <v>0</v>
      </c>
      <c r="Z2028" s="105">
        <f t="shared" si="314"/>
        <v>0</v>
      </c>
      <c r="AA2028" s="101">
        <v>0</v>
      </c>
      <c r="AB2028" s="67">
        <f t="shared" si="315"/>
        <v>0</v>
      </c>
      <c r="AC2028" s="66">
        <v>0</v>
      </c>
      <c r="AD2028" s="73">
        <f t="shared" si="316"/>
        <v>0</v>
      </c>
    </row>
    <row r="2029" spans="1:30" x14ac:dyDescent="0.25">
      <c r="A2029" s="165"/>
      <c r="B2029" s="72" t="s">
        <v>8131</v>
      </c>
      <c r="C2029" s="64" t="s">
        <v>8132</v>
      </c>
      <c r="D2029" s="64" t="s">
        <v>7</v>
      </c>
      <c r="E2029" s="64" t="s">
        <v>8133</v>
      </c>
      <c r="F2029" s="64" t="s">
        <v>2270</v>
      </c>
      <c r="G2029" s="64" t="s">
        <v>1227</v>
      </c>
      <c r="H2029" s="65">
        <v>38737</v>
      </c>
      <c r="I2029" s="65">
        <v>41558</v>
      </c>
      <c r="J2029" s="93" t="s">
        <v>1</v>
      </c>
      <c r="K2029" s="101">
        <v>31500</v>
      </c>
      <c r="L2029" s="67">
        <f t="shared" si="310"/>
        <v>1.0707624451309533E-5</v>
      </c>
      <c r="M2029" s="66">
        <v>141.51224999999999</v>
      </c>
      <c r="N2029" s="73">
        <f t="shared" si="311"/>
        <v>2.7421797403627232E-6</v>
      </c>
      <c r="O2029" s="98">
        <v>31500</v>
      </c>
      <c r="P2029" s="67">
        <f t="shared" si="317"/>
        <v>1.1600506491875688E-5</v>
      </c>
      <c r="Q2029" s="66">
        <v>141.51224999999999</v>
      </c>
      <c r="R2029" s="105">
        <f t="shared" si="312"/>
        <v>4.0545732059024655E-6</v>
      </c>
      <c r="S2029" s="101">
        <v>31500</v>
      </c>
      <c r="T2029" s="67">
        <f t="shared" si="318"/>
        <v>1.37982963518409E-5</v>
      </c>
      <c r="U2029" s="66">
        <v>141.51224999999999</v>
      </c>
      <c r="V2029" s="73">
        <f t="shared" si="319"/>
        <v>7.5568458904023208E-6</v>
      </c>
      <c r="W2029" s="98">
        <v>31500</v>
      </c>
      <c r="X2029" s="67">
        <f t="shared" si="313"/>
        <v>1.7896999660037345E-5</v>
      </c>
      <c r="Y2029" s="66">
        <v>141.51224999999999</v>
      </c>
      <c r="Z2029" s="105">
        <f t="shared" si="314"/>
        <v>1.8294471187106064E-5</v>
      </c>
      <c r="AA2029" s="101">
        <v>0</v>
      </c>
      <c r="AB2029" s="67">
        <f t="shared" si="315"/>
        <v>0</v>
      </c>
      <c r="AC2029" s="66">
        <v>0</v>
      </c>
      <c r="AD2029" s="73">
        <f t="shared" si="316"/>
        <v>0</v>
      </c>
    </row>
    <row r="2030" spans="1:30" x14ac:dyDescent="0.25">
      <c r="A2030" s="165"/>
      <c r="B2030" s="72" t="s">
        <v>12855</v>
      </c>
      <c r="C2030" s="64" t="s">
        <v>12856</v>
      </c>
      <c r="D2030" s="64" t="s">
        <v>7</v>
      </c>
      <c r="E2030" s="64" t="s">
        <v>6072</v>
      </c>
      <c r="F2030" s="64" t="s">
        <v>20</v>
      </c>
      <c r="G2030" s="64" t="s">
        <v>1193</v>
      </c>
      <c r="H2030" s="65">
        <v>38721</v>
      </c>
      <c r="I2030" s="65">
        <v>40641</v>
      </c>
      <c r="J2030" s="93" t="s">
        <v>1</v>
      </c>
      <c r="K2030" s="101">
        <v>2620</v>
      </c>
      <c r="L2030" s="67">
        <f t="shared" si="310"/>
        <v>8.9060241468034847E-7</v>
      </c>
      <c r="M2030" s="66">
        <v>141.15893875</v>
      </c>
      <c r="N2030" s="73">
        <f t="shared" si="311"/>
        <v>2.7353333864125017E-6</v>
      </c>
      <c r="O2030" s="98">
        <v>2620</v>
      </c>
      <c r="P2030" s="67">
        <f t="shared" si="317"/>
        <v>9.6486752408616845E-7</v>
      </c>
      <c r="Q2030" s="66">
        <v>136.29759999999999</v>
      </c>
      <c r="R2030" s="105">
        <f t="shared" si="312"/>
        <v>3.9051643726165886E-6</v>
      </c>
      <c r="S2030" s="101">
        <v>2300</v>
      </c>
      <c r="T2030" s="67">
        <f t="shared" si="318"/>
        <v>1.007494654261399E-6</v>
      </c>
      <c r="U2030" s="66">
        <v>6.9621000000000004</v>
      </c>
      <c r="V2030" s="73">
        <f t="shared" si="319"/>
        <v>3.7178065343155804E-7</v>
      </c>
      <c r="W2030" s="98">
        <v>2300</v>
      </c>
      <c r="X2030" s="67">
        <f t="shared" si="313"/>
        <v>1.3067650545424092E-6</v>
      </c>
      <c r="Y2030" s="66">
        <v>6.9621000000000004</v>
      </c>
      <c r="Z2030" s="105">
        <f t="shared" si="314"/>
        <v>9.0004884984692942E-7</v>
      </c>
      <c r="AA2030" s="101">
        <v>0</v>
      </c>
      <c r="AB2030" s="67">
        <f t="shared" si="315"/>
        <v>0</v>
      </c>
      <c r="AC2030" s="66">
        <v>0</v>
      </c>
      <c r="AD2030" s="73">
        <f t="shared" si="316"/>
        <v>0</v>
      </c>
    </row>
    <row r="2031" spans="1:30" x14ac:dyDescent="0.25">
      <c r="A2031" s="165"/>
      <c r="B2031" s="72" t="s">
        <v>2581</v>
      </c>
      <c r="C2031" s="64" t="s">
        <v>2582</v>
      </c>
      <c r="D2031" s="64" t="s">
        <v>7</v>
      </c>
      <c r="E2031" s="64" t="s">
        <v>2583</v>
      </c>
      <c r="F2031" s="64" t="s">
        <v>1330</v>
      </c>
      <c r="G2031" s="64" t="s">
        <v>1216</v>
      </c>
      <c r="H2031" s="65">
        <v>38733</v>
      </c>
      <c r="I2031" s="65">
        <v>41079</v>
      </c>
      <c r="J2031" s="93" t="s">
        <v>1</v>
      </c>
      <c r="K2031" s="101">
        <v>5440</v>
      </c>
      <c r="L2031" s="67">
        <f t="shared" si="310"/>
        <v>1.8491897465118687E-6</v>
      </c>
      <c r="M2031" s="66">
        <v>141.04841104100001</v>
      </c>
      <c r="N2031" s="73">
        <f t="shared" si="311"/>
        <v>2.7331916153335422E-6</v>
      </c>
      <c r="O2031" s="98">
        <v>4300</v>
      </c>
      <c r="P2031" s="67">
        <f t="shared" si="317"/>
        <v>1.5835612036528718E-6</v>
      </c>
      <c r="Q2031" s="66">
        <v>24.048411041000001</v>
      </c>
      <c r="R2031" s="105">
        <f t="shared" si="312"/>
        <v>6.8902899255271284E-7</v>
      </c>
      <c r="S2031" s="101">
        <v>4300</v>
      </c>
      <c r="T2031" s="67">
        <f t="shared" si="318"/>
        <v>1.8835769623147896E-6</v>
      </c>
      <c r="U2031" s="66">
        <v>24.048411041000001</v>
      </c>
      <c r="V2031" s="73">
        <f t="shared" si="319"/>
        <v>1.2842007398362097E-6</v>
      </c>
      <c r="W2031" s="98">
        <v>4300</v>
      </c>
      <c r="X2031" s="67">
        <f t="shared" si="313"/>
        <v>2.4430824932749391E-6</v>
      </c>
      <c r="Y2031" s="66">
        <v>24.048411041000001</v>
      </c>
      <c r="Z2031" s="105">
        <f t="shared" si="314"/>
        <v>3.1089390698349993E-6</v>
      </c>
      <c r="AA2031" s="101">
        <v>0</v>
      </c>
      <c r="AB2031" s="67">
        <f t="shared" si="315"/>
        <v>0</v>
      </c>
      <c r="AC2031" s="66">
        <v>0</v>
      </c>
      <c r="AD2031" s="73">
        <f t="shared" si="316"/>
        <v>0</v>
      </c>
    </row>
    <row r="2032" spans="1:30" x14ac:dyDescent="0.25">
      <c r="A2032" s="165"/>
      <c r="B2032" s="72" t="s">
        <v>3769</v>
      </c>
      <c r="C2032" s="64" t="s">
        <v>3770</v>
      </c>
      <c r="D2032" s="64" t="s">
        <v>7</v>
      </c>
      <c r="E2032" s="64" t="s">
        <v>3771</v>
      </c>
      <c r="F2032" s="64" t="s">
        <v>1215</v>
      </c>
      <c r="G2032" s="64" t="s">
        <v>1216</v>
      </c>
      <c r="H2032" s="65">
        <v>38735</v>
      </c>
      <c r="I2032" s="65">
        <v>40107</v>
      </c>
      <c r="J2032" s="93" t="s">
        <v>1</v>
      </c>
      <c r="K2032" s="101">
        <v>46230</v>
      </c>
      <c r="L2032" s="67">
        <f t="shared" si="310"/>
        <v>1.5714713599493324E-5</v>
      </c>
      <c r="M2032" s="66">
        <v>139.93821</v>
      </c>
      <c r="N2032" s="73">
        <f t="shared" si="311"/>
        <v>2.7116784897747315E-6</v>
      </c>
      <c r="O2032" s="98">
        <v>46230</v>
      </c>
      <c r="P2032" s="67">
        <f t="shared" si="317"/>
        <v>1.7025124289505178E-5</v>
      </c>
      <c r="Q2032" s="66">
        <v>139.93821</v>
      </c>
      <c r="R2032" s="105">
        <f t="shared" si="312"/>
        <v>4.0094742098154219E-6</v>
      </c>
      <c r="S2032" s="101">
        <v>46230</v>
      </c>
      <c r="T2032" s="67">
        <f t="shared" si="318"/>
        <v>2.025064255065412E-5</v>
      </c>
      <c r="U2032" s="66">
        <v>139.93821</v>
      </c>
      <c r="V2032" s="73">
        <f t="shared" si="319"/>
        <v>7.4727911339743163E-6</v>
      </c>
      <c r="W2032" s="98">
        <v>46230</v>
      </c>
      <c r="X2032" s="67">
        <f t="shared" si="313"/>
        <v>2.6265977596302426E-5</v>
      </c>
      <c r="Y2032" s="66">
        <v>139.93821</v>
      </c>
      <c r="Z2032" s="105">
        <f t="shared" si="314"/>
        <v>1.8090981881923279E-5</v>
      </c>
      <c r="AA2032" s="101">
        <v>0</v>
      </c>
      <c r="AB2032" s="67">
        <f t="shared" si="315"/>
        <v>0</v>
      </c>
      <c r="AC2032" s="66">
        <v>0</v>
      </c>
      <c r="AD2032" s="73">
        <f t="shared" si="316"/>
        <v>0</v>
      </c>
    </row>
    <row r="2033" spans="1:30" x14ac:dyDescent="0.25">
      <c r="A2033" s="165"/>
      <c r="B2033" s="72" t="s">
        <v>10494</v>
      </c>
      <c r="C2033" s="64" t="s">
        <v>10495</v>
      </c>
      <c r="D2033" s="64" t="s">
        <v>0</v>
      </c>
      <c r="E2033" s="64" t="s">
        <v>10496</v>
      </c>
      <c r="F2033" s="64" t="s">
        <v>493</v>
      </c>
      <c r="G2033" s="64" t="s">
        <v>1167</v>
      </c>
      <c r="H2033" s="65">
        <v>38862</v>
      </c>
      <c r="I2033" s="65">
        <v>41977</v>
      </c>
      <c r="J2033" s="93" t="s">
        <v>1</v>
      </c>
      <c r="K2033" s="101">
        <v>20742</v>
      </c>
      <c r="L2033" s="67">
        <f t="shared" si="310"/>
        <v>7.050715757748011E-6</v>
      </c>
      <c r="M2033" s="66">
        <v>139.62948463399999</v>
      </c>
      <c r="N2033" s="73">
        <f t="shared" si="311"/>
        <v>2.7056961070200139E-6</v>
      </c>
      <c r="O2033" s="98">
        <v>20742</v>
      </c>
      <c r="P2033" s="67">
        <f t="shared" si="317"/>
        <v>7.6386573223646199E-6</v>
      </c>
      <c r="Q2033" s="66">
        <v>139.62948463399999</v>
      </c>
      <c r="R2033" s="105">
        <f t="shared" si="312"/>
        <v>4.0006286886893994E-6</v>
      </c>
      <c r="S2033" s="101">
        <v>17000</v>
      </c>
      <c r="T2033" s="67">
        <f t="shared" si="318"/>
        <v>7.4466996184538194E-6</v>
      </c>
      <c r="U2033" s="66">
        <v>124.051386034</v>
      </c>
      <c r="V2033" s="73">
        <f t="shared" si="319"/>
        <v>6.6244244349852738E-6</v>
      </c>
      <c r="W2033" s="98">
        <v>9500</v>
      </c>
      <c r="X2033" s="67">
        <f t="shared" si="313"/>
        <v>5.3975078339795169E-6</v>
      </c>
      <c r="Y2033" s="66">
        <v>33.280761034000001</v>
      </c>
      <c r="Z2033" s="105">
        <f t="shared" si="314"/>
        <v>4.3024821089444576E-6</v>
      </c>
      <c r="AA2033" s="101">
        <v>7500</v>
      </c>
      <c r="AB2033" s="67">
        <f t="shared" si="315"/>
        <v>1.4345309592830365E-5</v>
      </c>
      <c r="AC2033" s="66">
        <v>90.770624999999995</v>
      </c>
      <c r="AD2033" s="73">
        <f t="shared" si="316"/>
        <v>8.2585436968751069E-6</v>
      </c>
    </row>
    <row r="2034" spans="1:30" x14ac:dyDescent="0.25">
      <c r="A2034" s="165"/>
      <c r="B2034" s="72" t="s">
        <v>5971</v>
      </c>
      <c r="C2034" s="64" t="s">
        <v>5972</v>
      </c>
      <c r="D2034" s="64" t="s">
        <v>7</v>
      </c>
      <c r="E2034" s="64" t="s">
        <v>5973</v>
      </c>
      <c r="F2034" s="64" t="s">
        <v>1293</v>
      </c>
      <c r="G2034" s="64" t="s">
        <v>1193</v>
      </c>
      <c r="H2034" s="65">
        <v>38747</v>
      </c>
      <c r="I2034" s="65">
        <v>41590</v>
      </c>
      <c r="J2034" s="93" t="s">
        <v>1</v>
      </c>
      <c r="K2034" s="101">
        <v>300</v>
      </c>
      <c r="L2034" s="67">
        <f t="shared" si="310"/>
        <v>1.0197737572675747E-7</v>
      </c>
      <c r="M2034" s="66">
        <v>139.47734625000001</v>
      </c>
      <c r="N2034" s="73">
        <f t="shared" si="311"/>
        <v>2.7027480174070209E-6</v>
      </c>
      <c r="O2034" s="98">
        <v>300</v>
      </c>
      <c r="P2034" s="67">
        <f t="shared" si="317"/>
        <v>1.1048101420833988E-7</v>
      </c>
      <c r="Q2034" s="66">
        <v>3.6466687499999999</v>
      </c>
      <c r="R2034" s="105">
        <f t="shared" si="312"/>
        <v>1.0448343097188998E-7</v>
      </c>
      <c r="S2034" s="101">
        <v>300</v>
      </c>
      <c r="T2034" s="67">
        <f t="shared" si="318"/>
        <v>1.3141234620800858E-7</v>
      </c>
      <c r="U2034" s="66">
        <v>1.8162</v>
      </c>
      <c r="V2034" s="73">
        <f t="shared" si="319"/>
        <v>9.6986257416928183E-8</v>
      </c>
      <c r="W2034" s="98">
        <v>300</v>
      </c>
      <c r="X2034" s="67">
        <f t="shared" si="313"/>
        <v>1.7044761580987946E-7</v>
      </c>
      <c r="Y2034" s="66">
        <v>1.8162</v>
      </c>
      <c r="Z2034" s="105">
        <f t="shared" si="314"/>
        <v>2.3479535213398159E-7</v>
      </c>
      <c r="AA2034" s="101">
        <v>0</v>
      </c>
      <c r="AB2034" s="67">
        <f t="shared" si="315"/>
        <v>0</v>
      </c>
      <c r="AC2034" s="66">
        <v>0</v>
      </c>
      <c r="AD2034" s="73">
        <f t="shared" si="316"/>
        <v>0</v>
      </c>
    </row>
    <row r="2035" spans="1:30" x14ac:dyDescent="0.25">
      <c r="A2035" s="165"/>
      <c r="B2035" s="72" t="s">
        <v>7423</v>
      </c>
      <c r="C2035" s="64" t="s">
        <v>7424</v>
      </c>
      <c r="D2035" s="64" t="s">
        <v>7</v>
      </c>
      <c r="E2035" s="64" t="s">
        <v>7425</v>
      </c>
      <c r="F2035" s="64" t="s">
        <v>1718</v>
      </c>
      <c r="G2035" s="64" t="s">
        <v>1227</v>
      </c>
      <c r="H2035" s="65">
        <v>38806</v>
      </c>
      <c r="I2035" s="65">
        <v>41074</v>
      </c>
      <c r="J2035" s="93" t="s">
        <v>1</v>
      </c>
      <c r="K2035" s="101">
        <v>425</v>
      </c>
      <c r="L2035" s="67">
        <f t="shared" si="310"/>
        <v>1.4446794894623974E-7</v>
      </c>
      <c r="M2035" s="66">
        <v>138.72132641300001</v>
      </c>
      <c r="N2035" s="73">
        <f t="shared" si="311"/>
        <v>2.6880981034926163E-6</v>
      </c>
      <c r="O2035" s="98">
        <v>425</v>
      </c>
      <c r="P2035" s="67">
        <f t="shared" si="317"/>
        <v>1.5651477012848151E-7</v>
      </c>
      <c r="Q2035" s="66">
        <v>129.75944141299999</v>
      </c>
      <c r="R2035" s="105">
        <f t="shared" si="312"/>
        <v>3.7178347059425637E-6</v>
      </c>
      <c r="S2035" s="101">
        <v>200</v>
      </c>
      <c r="T2035" s="67">
        <f t="shared" si="318"/>
        <v>8.7608230805339047E-8</v>
      </c>
      <c r="U2035" s="66">
        <v>5.4752324129999996</v>
      </c>
      <c r="V2035" s="73">
        <f t="shared" si="319"/>
        <v>2.923809603704035E-7</v>
      </c>
      <c r="W2035" s="98">
        <v>200</v>
      </c>
      <c r="X2035" s="67">
        <f t="shared" si="313"/>
        <v>1.1363174387325299E-7</v>
      </c>
      <c r="Y2035" s="66">
        <v>5.4752324129999996</v>
      </c>
      <c r="Z2035" s="105">
        <f t="shared" si="314"/>
        <v>7.0782905099973822E-7</v>
      </c>
      <c r="AA2035" s="101">
        <v>0</v>
      </c>
      <c r="AB2035" s="67">
        <f t="shared" si="315"/>
        <v>0</v>
      </c>
      <c r="AC2035" s="66">
        <v>0</v>
      </c>
      <c r="AD2035" s="73">
        <f t="shared" si="316"/>
        <v>0</v>
      </c>
    </row>
    <row r="2036" spans="1:30" x14ac:dyDescent="0.25">
      <c r="A2036" s="165"/>
      <c r="B2036" s="72" t="s">
        <v>8137</v>
      </c>
      <c r="C2036" s="64" t="s">
        <v>8138</v>
      </c>
      <c r="D2036" s="64" t="s">
        <v>7</v>
      </c>
      <c r="E2036" s="64" t="s">
        <v>2027</v>
      </c>
      <c r="F2036" s="64" t="s">
        <v>1199</v>
      </c>
      <c r="G2036" s="64" t="s">
        <v>1199</v>
      </c>
      <c r="H2036" s="65">
        <v>38726</v>
      </c>
      <c r="I2036" s="65">
        <v>39454</v>
      </c>
      <c r="J2036" s="93" t="s">
        <v>1</v>
      </c>
      <c r="K2036" s="101">
        <v>27912</v>
      </c>
      <c r="L2036" s="67">
        <f t="shared" si="310"/>
        <v>9.4879750376175137E-6</v>
      </c>
      <c r="M2036" s="66">
        <v>137.7155865</v>
      </c>
      <c r="N2036" s="73">
        <f t="shared" si="311"/>
        <v>2.668609192719854E-6</v>
      </c>
      <c r="O2036" s="98">
        <v>27912</v>
      </c>
      <c r="P2036" s="67">
        <f t="shared" si="317"/>
        <v>1.0279153561943944E-5</v>
      </c>
      <c r="Q2036" s="66">
        <v>137.7155865</v>
      </c>
      <c r="R2036" s="105">
        <f t="shared" si="312"/>
        <v>3.9457921632794574E-6</v>
      </c>
      <c r="S2036" s="101">
        <v>27000</v>
      </c>
      <c r="T2036" s="67">
        <f t="shared" si="318"/>
        <v>1.1827111158720772E-5</v>
      </c>
      <c r="U2036" s="66">
        <v>122.95674</v>
      </c>
      <c r="V2036" s="73">
        <f t="shared" si="319"/>
        <v>6.565969627126038E-6</v>
      </c>
      <c r="W2036" s="98">
        <v>27000</v>
      </c>
      <c r="X2036" s="67">
        <f t="shared" si="313"/>
        <v>1.5340285422889153E-5</v>
      </c>
      <c r="Y2036" s="66">
        <v>122.95674</v>
      </c>
      <c r="Z2036" s="105">
        <f t="shared" si="314"/>
        <v>1.5895645339470552E-5</v>
      </c>
      <c r="AA2036" s="101">
        <v>0</v>
      </c>
      <c r="AB2036" s="67">
        <f t="shared" si="315"/>
        <v>0</v>
      </c>
      <c r="AC2036" s="66">
        <v>0</v>
      </c>
      <c r="AD2036" s="73">
        <f t="shared" si="316"/>
        <v>0</v>
      </c>
    </row>
    <row r="2037" spans="1:30" x14ac:dyDescent="0.25">
      <c r="A2037" s="165"/>
      <c r="B2037" s="72" t="s">
        <v>1592</v>
      </c>
      <c r="C2037" s="64" t="s">
        <v>1593</v>
      </c>
      <c r="D2037" s="64" t="s">
        <v>7</v>
      </c>
      <c r="E2037" s="64" t="s">
        <v>1594</v>
      </c>
      <c r="F2037" s="64" t="s">
        <v>1192</v>
      </c>
      <c r="G2037" s="64" t="s">
        <v>1193</v>
      </c>
      <c r="H2037" s="65">
        <v>38744</v>
      </c>
      <c r="I2037" s="65">
        <v>41561</v>
      </c>
      <c r="J2037" s="93" t="s">
        <v>1</v>
      </c>
      <c r="K2037" s="101">
        <v>22800</v>
      </c>
      <c r="L2037" s="67">
        <f t="shared" si="310"/>
        <v>7.7502805552335677E-6</v>
      </c>
      <c r="M2037" s="66">
        <v>136.30680000000001</v>
      </c>
      <c r="N2037" s="73">
        <f t="shared" si="311"/>
        <v>2.6413101723255314E-6</v>
      </c>
      <c r="O2037" s="98">
        <v>22800</v>
      </c>
      <c r="P2037" s="67">
        <f t="shared" si="317"/>
        <v>8.396557079833832E-6</v>
      </c>
      <c r="Q2037" s="66">
        <v>136.30680000000001</v>
      </c>
      <c r="R2037" s="105">
        <f t="shared" si="312"/>
        <v>3.9054279686903875E-6</v>
      </c>
      <c r="S2037" s="101">
        <v>22800</v>
      </c>
      <c r="T2037" s="67">
        <f t="shared" si="318"/>
        <v>9.9873383118086512E-6</v>
      </c>
      <c r="U2037" s="66">
        <v>135.6096</v>
      </c>
      <c r="V2037" s="73">
        <f t="shared" si="319"/>
        <v>7.2416405537973039E-6</v>
      </c>
      <c r="W2037" s="98">
        <v>22800</v>
      </c>
      <c r="X2037" s="67">
        <f t="shared" si="313"/>
        <v>1.295401880155084E-5</v>
      </c>
      <c r="Y2037" s="66">
        <v>135.6096</v>
      </c>
      <c r="Z2037" s="105">
        <f t="shared" si="314"/>
        <v>1.7531386292670623E-5</v>
      </c>
      <c r="AA2037" s="101">
        <v>0</v>
      </c>
      <c r="AB2037" s="67">
        <f t="shared" si="315"/>
        <v>0</v>
      </c>
      <c r="AC2037" s="66">
        <v>0</v>
      </c>
      <c r="AD2037" s="73">
        <f t="shared" si="316"/>
        <v>0</v>
      </c>
    </row>
    <row r="2038" spans="1:30" x14ac:dyDescent="0.25">
      <c r="A2038" s="165"/>
      <c r="B2038" s="72" t="s">
        <v>7766</v>
      </c>
      <c r="C2038" s="64" t="s">
        <v>7767</v>
      </c>
      <c r="D2038" s="64" t="s">
        <v>7</v>
      </c>
      <c r="E2038" s="64" t="s">
        <v>7768</v>
      </c>
      <c r="F2038" s="64" t="s">
        <v>437</v>
      </c>
      <c r="G2038" s="64" t="s">
        <v>1269</v>
      </c>
      <c r="H2038" s="65">
        <v>39153</v>
      </c>
      <c r="I2038" s="65">
        <v>40226</v>
      </c>
      <c r="J2038" s="93" t="s">
        <v>1</v>
      </c>
      <c r="K2038" s="101">
        <v>900</v>
      </c>
      <c r="L2038" s="67">
        <f t="shared" si="310"/>
        <v>3.0593212718027241E-7</v>
      </c>
      <c r="M2038" s="66">
        <v>135.40881099999999</v>
      </c>
      <c r="N2038" s="73">
        <f t="shared" si="311"/>
        <v>2.623909224754783E-6</v>
      </c>
      <c r="O2038" s="98">
        <v>900</v>
      </c>
      <c r="P2038" s="67">
        <f t="shared" si="317"/>
        <v>3.3144304262501966E-7</v>
      </c>
      <c r="Q2038" s="66">
        <v>3.0917560000000002</v>
      </c>
      <c r="R2038" s="105">
        <f t="shared" si="312"/>
        <v>8.8584211167500943E-8</v>
      </c>
      <c r="S2038" s="101">
        <v>900</v>
      </c>
      <c r="T2038" s="67">
        <f t="shared" si="318"/>
        <v>3.9423703862402571E-7</v>
      </c>
      <c r="U2038" s="66">
        <v>2.7242999999999999</v>
      </c>
      <c r="V2038" s="73">
        <f t="shared" si="319"/>
        <v>1.4547938612539227E-7</v>
      </c>
      <c r="W2038" s="98">
        <v>900</v>
      </c>
      <c r="X2038" s="67">
        <f t="shared" si="313"/>
        <v>5.1134284742963838E-7</v>
      </c>
      <c r="Y2038" s="66">
        <v>2.7242999999999999</v>
      </c>
      <c r="Z2038" s="105">
        <f t="shared" si="314"/>
        <v>3.5219302820097239E-7</v>
      </c>
      <c r="AA2038" s="101">
        <v>0</v>
      </c>
      <c r="AB2038" s="67">
        <f t="shared" si="315"/>
        <v>0</v>
      </c>
      <c r="AC2038" s="66">
        <v>0</v>
      </c>
      <c r="AD2038" s="73">
        <f t="shared" si="316"/>
        <v>0</v>
      </c>
    </row>
    <row r="2039" spans="1:30" x14ac:dyDescent="0.25">
      <c r="A2039" s="165"/>
      <c r="B2039" s="72" t="s">
        <v>7830</v>
      </c>
      <c r="C2039" s="64" t="s">
        <v>7831</v>
      </c>
      <c r="D2039" s="64" t="s">
        <v>7</v>
      </c>
      <c r="E2039" s="64" t="s">
        <v>7832</v>
      </c>
      <c r="F2039" s="64" t="s">
        <v>1221</v>
      </c>
      <c r="G2039" s="64" t="s">
        <v>1167</v>
      </c>
      <c r="H2039" s="65">
        <v>38733</v>
      </c>
      <c r="I2039" s="65">
        <v>39897</v>
      </c>
      <c r="J2039" s="93" t="s">
        <v>1</v>
      </c>
      <c r="K2039" s="101">
        <v>44240</v>
      </c>
      <c r="L2039" s="67">
        <f t="shared" si="310"/>
        <v>1.5038263673839167E-5</v>
      </c>
      <c r="M2039" s="66">
        <v>134.70112950000001</v>
      </c>
      <c r="N2039" s="73">
        <f t="shared" si="311"/>
        <v>2.6101959958864026E-6</v>
      </c>
      <c r="O2039" s="98">
        <v>44240</v>
      </c>
      <c r="P2039" s="67">
        <f t="shared" si="317"/>
        <v>1.6292266895256522E-5</v>
      </c>
      <c r="Q2039" s="66">
        <v>134.70112950000001</v>
      </c>
      <c r="R2039" s="105">
        <f t="shared" si="312"/>
        <v>3.8594227035150542E-6</v>
      </c>
      <c r="S2039" s="101">
        <v>41510</v>
      </c>
      <c r="T2039" s="67">
        <f t="shared" si="318"/>
        <v>1.8183088303648121E-5</v>
      </c>
      <c r="U2039" s="66">
        <v>125.65076999999999</v>
      </c>
      <c r="V2039" s="73">
        <f t="shared" si="319"/>
        <v>6.7098325756278147E-6</v>
      </c>
      <c r="W2039" s="98">
        <v>41510</v>
      </c>
      <c r="X2039" s="67">
        <f t="shared" si="313"/>
        <v>2.3584268440893656E-5</v>
      </c>
      <c r="Y2039" s="66">
        <v>125.65076999999999</v>
      </c>
      <c r="Z2039" s="105">
        <f t="shared" si="314"/>
        <v>1.6243925111802624E-5</v>
      </c>
      <c r="AA2039" s="101">
        <v>0</v>
      </c>
      <c r="AB2039" s="67">
        <f t="shared" si="315"/>
        <v>0</v>
      </c>
      <c r="AC2039" s="66">
        <v>0</v>
      </c>
      <c r="AD2039" s="73">
        <f t="shared" si="316"/>
        <v>0</v>
      </c>
    </row>
    <row r="2040" spans="1:30" x14ac:dyDescent="0.25">
      <c r="A2040" s="165"/>
      <c r="B2040" s="72" t="s">
        <v>3217</v>
      </c>
      <c r="C2040" s="64" t="s">
        <v>3218</v>
      </c>
      <c r="D2040" s="64" t="s">
        <v>7</v>
      </c>
      <c r="E2040" s="64" t="s">
        <v>3219</v>
      </c>
      <c r="F2040" s="64" t="s">
        <v>1199</v>
      </c>
      <c r="G2040" s="64" t="s">
        <v>1199</v>
      </c>
      <c r="H2040" s="65">
        <v>38720</v>
      </c>
      <c r="I2040" s="65">
        <v>41891</v>
      </c>
      <c r="J2040" s="93" t="s">
        <v>1</v>
      </c>
      <c r="K2040" s="101">
        <v>3900</v>
      </c>
      <c r="L2040" s="67">
        <f t="shared" si="310"/>
        <v>1.3257058844478471E-6</v>
      </c>
      <c r="M2040" s="66">
        <v>134.46331875000001</v>
      </c>
      <c r="N2040" s="73">
        <f t="shared" si="311"/>
        <v>2.6055877741904685E-6</v>
      </c>
      <c r="O2040" s="98">
        <v>3900</v>
      </c>
      <c r="P2040" s="67">
        <f t="shared" si="317"/>
        <v>1.4362531847084185E-6</v>
      </c>
      <c r="Q2040" s="66">
        <v>11.805300000000001</v>
      </c>
      <c r="R2040" s="105">
        <f t="shared" si="312"/>
        <v>3.3824247065282603E-7</v>
      </c>
      <c r="S2040" s="101">
        <v>3900</v>
      </c>
      <c r="T2040" s="67">
        <f t="shared" si="318"/>
        <v>1.7083605007041115E-6</v>
      </c>
      <c r="U2040" s="66">
        <v>11.805300000000001</v>
      </c>
      <c r="V2040" s="73">
        <f t="shared" si="319"/>
        <v>6.3041067321003325E-7</v>
      </c>
      <c r="W2040" s="98">
        <v>3900</v>
      </c>
      <c r="X2040" s="67">
        <f t="shared" si="313"/>
        <v>2.2158190055284332E-6</v>
      </c>
      <c r="Y2040" s="66">
        <v>11.805300000000001</v>
      </c>
      <c r="Z2040" s="105">
        <f t="shared" si="314"/>
        <v>1.5261697888708803E-6</v>
      </c>
      <c r="AA2040" s="101">
        <v>0</v>
      </c>
      <c r="AB2040" s="67">
        <f t="shared" si="315"/>
        <v>0</v>
      </c>
      <c r="AC2040" s="66">
        <v>0</v>
      </c>
      <c r="AD2040" s="73">
        <f t="shared" si="316"/>
        <v>0</v>
      </c>
    </row>
    <row r="2041" spans="1:30" x14ac:dyDescent="0.25">
      <c r="A2041" s="165"/>
      <c r="B2041" s="72" t="s">
        <v>10226</v>
      </c>
      <c r="C2041" s="64" t="s">
        <v>10227</v>
      </c>
      <c r="D2041" s="64" t="s">
        <v>4</v>
      </c>
      <c r="E2041" s="64" t="s">
        <v>9991</v>
      </c>
      <c r="F2041" s="64" t="s">
        <v>20</v>
      </c>
      <c r="G2041" s="64" t="s">
        <v>1193</v>
      </c>
      <c r="H2041" s="65">
        <v>38860</v>
      </c>
      <c r="I2041" s="65">
        <v>40680</v>
      </c>
      <c r="J2041" s="93" t="s">
        <v>1</v>
      </c>
      <c r="K2041" s="101">
        <v>3425</v>
      </c>
      <c r="L2041" s="67">
        <f t="shared" si="310"/>
        <v>1.1642417062138143E-6</v>
      </c>
      <c r="M2041" s="66">
        <v>134.06708243</v>
      </c>
      <c r="N2041" s="73">
        <f t="shared" si="311"/>
        <v>2.5979096317745299E-6</v>
      </c>
      <c r="O2041" s="98">
        <v>3425</v>
      </c>
      <c r="P2041" s="67">
        <f t="shared" si="317"/>
        <v>1.2613249122118805E-6</v>
      </c>
      <c r="Q2041" s="66">
        <v>134.06708243</v>
      </c>
      <c r="R2041" s="105">
        <f t="shared" si="312"/>
        <v>3.8412561471829839E-6</v>
      </c>
      <c r="S2041" s="101">
        <v>3200</v>
      </c>
      <c r="T2041" s="67">
        <f t="shared" si="318"/>
        <v>1.4017316928854248E-6</v>
      </c>
      <c r="U2041" s="66">
        <v>16.012258930000002</v>
      </c>
      <c r="V2041" s="73">
        <f t="shared" si="319"/>
        <v>8.5506500738436691E-7</v>
      </c>
      <c r="W2041" s="98">
        <v>1800</v>
      </c>
      <c r="X2041" s="67">
        <f t="shared" si="313"/>
        <v>1.0226856948592768E-6</v>
      </c>
      <c r="Y2041" s="66">
        <v>6.5992339299999996</v>
      </c>
      <c r="Z2041" s="105">
        <f t="shared" si="314"/>
        <v>8.5313812047619709E-7</v>
      </c>
      <c r="AA2041" s="101">
        <v>1400</v>
      </c>
      <c r="AB2041" s="67">
        <f t="shared" si="315"/>
        <v>2.6777911239950012E-6</v>
      </c>
      <c r="AC2041" s="66">
        <v>9.4130249999999993</v>
      </c>
      <c r="AD2041" s="73">
        <f t="shared" si="316"/>
        <v>8.5642109748916909E-7</v>
      </c>
    </row>
    <row r="2042" spans="1:30" x14ac:dyDescent="0.25">
      <c r="A2042" s="165"/>
      <c r="B2042" s="72" t="s">
        <v>7542</v>
      </c>
      <c r="C2042" s="64" t="s">
        <v>7543</v>
      </c>
      <c r="D2042" s="64" t="s">
        <v>4</v>
      </c>
      <c r="E2042" s="64" t="s">
        <v>5539</v>
      </c>
      <c r="F2042" s="64" t="s">
        <v>493</v>
      </c>
      <c r="G2042" s="64" t="s">
        <v>1167</v>
      </c>
      <c r="H2042" s="65">
        <v>38742</v>
      </c>
      <c r="I2042" s="65">
        <v>39325</v>
      </c>
      <c r="J2042" s="93" t="s">
        <v>1</v>
      </c>
      <c r="K2042" s="101">
        <v>0</v>
      </c>
      <c r="L2042" s="67">
        <f t="shared" si="310"/>
        <v>0</v>
      </c>
      <c r="M2042" s="66">
        <v>133.71786599999999</v>
      </c>
      <c r="N2042" s="73">
        <f t="shared" si="311"/>
        <v>2.5911426259545545E-6</v>
      </c>
      <c r="O2042" s="98">
        <v>0</v>
      </c>
      <c r="P2042" s="67">
        <f t="shared" si="317"/>
        <v>0</v>
      </c>
      <c r="Q2042" s="66">
        <v>133.71786599999999</v>
      </c>
      <c r="R2042" s="105">
        <f t="shared" si="312"/>
        <v>3.8312504863293199E-6</v>
      </c>
      <c r="S2042" s="101">
        <v>0</v>
      </c>
      <c r="T2042" s="67">
        <f t="shared" si="318"/>
        <v>0</v>
      </c>
      <c r="U2042" s="66">
        <v>0</v>
      </c>
      <c r="V2042" s="73">
        <f t="shared" si="319"/>
        <v>0</v>
      </c>
      <c r="W2042" s="98">
        <v>0</v>
      </c>
      <c r="X2042" s="67">
        <f t="shared" si="313"/>
        <v>0</v>
      </c>
      <c r="Y2042" s="66">
        <v>0</v>
      </c>
      <c r="Z2042" s="105">
        <f t="shared" si="314"/>
        <v>0</v>
      </c>
      <c r="AA2042" s="101">
        <v>0</v>
      </c>
      <c r="AB2042" s="67">
        <f t="shared" si="315"/>
        <v>0</v>
      </c>
      <c r="AC2042" s="66">
        <v>0</v>
      </c>
      <c r="AD2042" s="73">
        <f t="shared" si="316"/>
        <v>0</v>
      </c>
    </row>
    <row r="2043" spans="1:30" x14ac:dyDescent="0.25">
      <c r="A2043" s="165"/>
      <c r="B2043" s="72" t="s">
        <v>3089</v>
      </c>
      <c r="C2043" s="64" t="s">
        <v>3090</v>
      </c>
      <c r="D2043" s="64" t="s">
        <v>7</v>
      </c>
      <c r="E2043" s="64" t="s">
        <v>3091</v>
      </c>
      <c r="F2043" s="64" t="s">
        <v>1268</v>
      </c>
      <c r="G2043" s="64" t="s">
        <v>1269</v>
      </c>
      <c r="H2043" s="65">
        <v>38993</v>
      </c>
      <c r="I2043" s="65">
        <v>41085</v>
      </c>
      <c r="J2043" s="93" t="s">
        <v>1</v>
      </c>
      <c r="K2043" s="101">
        <v>40580</v>
      </c>
      <c r="L2043" s="67">
        <f t="shared" si="310"/>
        <v>1.3794139689972726E-5</v>
      </c>
      <c r="M2043" s="66">
        <v>133.29590099999999</v>
      </c>
      <c r="N2043" s="73">
        <f t="shared" si="311"/>
        <v>2.5829659212937057E-6</v>
      </c>
      <c r="O2043" s="98">
        <v>40580</v>
      </c>
      <c r="P2043" s="67">
        <f t="shared" si="317"/>
        <v>1.4944398521914775E-5</v>
      </c>
      <c r="Q2043" s="66">
        <v>133.29590099999999</v>
      </c>
      <c r="R2043" s="105">
        <f t="shared" si="312"/>
        <v>3.8191604518423501E-6</v>
      </c>
      <c r="S2043" s="101">
        <v>28440</v>
      </c>
      <c r="T2043" s="67">
        <f t="shared" si="318"/>
        <v>1.2457890420519213E-5</v>
      </c>
      <c r="U2043" s="66">
        <v>93.049980000000005</v>
      </c>
      <c r="V2043" s="73">
        <f t="shared" si="319"/>
        <v>4.9689292549939538E-6</v>
      </c>
      <c r="W2043" s="98">
        <v>28440</v>
      </c>
      <c r="X2043" s="67">
        <f t="shared" si="313"/>
        <v>1.6158433978776574E-5</v>
      </c>
      <c r="Y2043" s="66">
        <v>93.049980000000005</v>
      </c>
      <c r="Z2043" s="105">
        <f t="shared" si="314"/>
        <v>1.2029348540997656E-5</v>
      </c>
      <c r="AA2043" s="101">
        <v>0</v>
      </c>
      <c r="AB2043" s="67">
        <f t="shared" si="315"/>
        <v>0</v>
      </c>
      <c r="AC2043" s="66">
        <v>0</v>
      </c>
      <c r="AD2043" s="73">
        <f t="shared" si="316"/>
        <v>0</v>
      </c>
    </row>
    <row r="2044" spans="1:30" x14ac:dyDescent="0.25">
      <c r="A2044" s="165"/>
      <c r="B2044" s="72" t="s">
        <v>3031</v>
      </c>
      <c r="C2044" s="64" t="s">
        <v>3032</v>
      </c>
      <c r="D2044" s="64" t="s">
        <v>7</v>
      </c>
      <c r="E2044" s="64" t="s">
        <v>3033</v>
      </c>
      <c r="F2044" s="64" t="s">
        <v>2168</v>
      </c>
      <c r="G2044" s="64" t="s">
        <v>1167</v>
      </c>
      <c r="H2044" s="65">
        <v>39069</v>
      </c>
      <c r="I2044" s="65">
        <v>40584</v>
      </c>
      <c r="J2044" s="93" t="s">
        <v>1</v>
      </c>
      <c r="K2044" s="101">
        <v>27240</v>
      </c>
      <c r="L2044" s="67">
        <f t="shared" si="310"/>
        <v>9.2595457159895775E-6</v>
      </c>
      <c r="M2044" s="66">
        <v>133.02355499999999</v>
      </c>
      <c r="N2044" s="73">
        <f t="shared" si="311"/>
        <v>2.5776884864174401E-6</v>
      </c>
      <c r="O2044" s="98">
        <v>27240</v>
      </c>
      <c r="P2044" s="67">
        <f t="shared" si="317"/>
        <v>1.0031676090117262E-5</v>
      </c>
      <c r="Q2044" s="66">
        <v>133.02355499999999</v>
      </c>
      <c r="R2044" s="105">
        <f t="shared" si="312"/>
        <v>3.8113572631125073E-6</v>
      </c>
      <c r="S2044" s="101">
        <v>26340</v>
      </c>
      <c r="T2044" s="67">
        <f t="shared" si="318"/>
        <v>1.1538003997063152E-5</v>
      </c>
      <c r="U2044" s="66">
        <v>130.03992</v>
      </c>
      <c r="V2044" s="73">
        <f t="shared" si="319"/>
        <v>6.9442160310520575E-6</v>
      </c>
      <c r="W2044" s="98">
        <v>26340</v>
      </c>
      <c r="X2044" s="67">
        <f t="shared" si="313"/>
        <v>1.4965300668107417E-5</v>
      </c>
      <c r="Y2044" s="66">
        <v>130.03992</v>
      </c>
      <c r="Z2044" s="105">
        <f t="shared" si="314"/>
        <v>1.6811347212793082E-5</v>
      </c>
      <c r="AA2044" s="101">
        <v>0</v>
      </c>
      <c r="AB2044" s="67">
        <f t="shared" si="315"/>
        <v>0</v>
      </c>
      <c r="AC2044" s="66">
        <v>0</v>
      </c>
      <c r="AD2044" s="73">
        <f t="shared" si="316"/>
        <v>0</v>
      </c>
    </row>
    <row r="2045" spans="1:30" x14ac:dyDescent="0.25">
      <c r="A2045" s="165"/>
      <c r="B2045" s="72" t="s">
        <v>10110</v>
      </c>
      <c r="C2045" s="64" t="s">
        <v>10111</v>
      </c>
      <c r="D2045" s="64" t="s">
        <v>4</v>
      </c>
      <c r="E2045" s="64" t="s">
        <v>10112</v>
      </c>
      <c r="F2045" s="64" t="s">
        <v>1215</v>
      </c>
      <c r="G2045" s="64" t="s">
        <v>1216</v>
      </c>
      <c r="H2045" s="65">
        <v>38740</v>
      </c>
      <c r="I2045" s="65">
        <v>41025</v>
      </c>
      <c r="J2045" s="93" t="s">
        <v>1</v>
      </c>
      <c r="K2045" s="101">
        <v>0</v>
      </c>
      <c r="L2045" s="67">
        <f t="shared" si="310"/>
        <v>0</v>
      </c>
      <c r="M2045" s="66">
        <v>132.33937499999999</v>
      </c>
      <c r="N2045" s="73">
        <f t="shared" si="311"/>
        <v>2.5644306622024951E-6</v>
      </c>
      <c r="O2045" s="98">
        <v>0</v>
      </c>
      <c r="P2045" s="67">
        <f t="shared" si="317"/>
        <v>0</v>
      </c>
      <c r="Q2045" s="66">
        <v>132.33937499999999</v>
      </c>
      <c r="R2045" s="105">
        <f t="shared" si="312"/>
        <v>3.7917543107460915E-6</v>
      </c>
      <c r="S2045" s="101">
        <v>0</v>
      </c>
      <c r="T2045" s="67">
        <f t="shared" si="318"/>
        <v>0</v>
      </c>
      <c r="U2045" s="66">
        <v>0</v>
      </c>
      <c r="V2045" s="73">
        <f t="shared" si="319"/>
        <v>0</v>
      </c>
      <c r="W2045" s="98">
        <v>0</v>
      </c>
      <c r="X2045" s="67">
        <f t="shared" si="313"/>
        <v>0</v>
      </c>
      <c r="Y2045" s="66">
        <v>0</v>
      </c>
      <c r="Z2045" s="105">
        <f t="shared" si="314"/>
        <v>0</v>
      </c>
      <c r="AA2045" s="101">
        <v>0</v>
      </c>
      <c r="AB2045" s="67">
        <f t="shared" si="315"/>
        <v>0</v>
      </c>
      <c r="AC2045" s="66">
        <v>0</v>
      </c>
      <c r="AD2045" s="73">
        <f t="shared" si="316"/>
        <v>0</v>
      </c>
    </row>
    <row r="2046" spans="1:30" x14ac:dyDescent="0.25">
      <c r="A2046" s="165"/>
      <c r="B2046" s="72" t="s">
        <v>8268</v>
      </c>
      <c r="C2046" s="64" t="s">
        <v>8269</v>
      </c>
      <c r="D2046" s="64" t="s">
        <v>7</v>
      </c>
      <c r="E2046" s="64" t="s">
        <v>8270</v>
      </c>
      <c r="F2046" s="64" t="s">
        <v>1380</v>
      </c>
      <c r="G2046" s="64" t="s">
        <v>1216</v>
      </c>
      <c r="H2046" s="65">
        <v>40053</v>
      </c>
      <c r="I2046" s="65">
        <v>41946</v>
      </c>
      <c r="J2046" s="93" t="s">
        <v>1</v>
      </c>
      <c r="K2046" s="101">
        <v>25560</v>
      </c>
      <c r="L2046" s="67">
        <f t="shared" si="310"/>
        <v>8.6884724119197354E-6</v>
      </c>
      <c r="M2046" s="66">
        <v>132.21935999999999</v>
      </c>
      <c r="N2046" s="73">
        <f t="shared" si="311"/>
        <v>2.5621050493913102E-6</v>
      </c>
      <c r="O2046" s="98">
        <v>25560</v>
      </c>
      <c r="P2046" s="67">
        <f t="shared" si="317"/>
        <v>9.4129824105505577E-6</v>
      </c>
      <c r="Q2046" s="66">
        <v>132.21935999999999</v>
      </c>
      <c r="R2046" s="105">
        <f t="shared" si="312"/>
        <v>3.7883156713116514E-6</v>
      </c>
      <c r="S2046" s="101">
        <v>25560</v>
      </c>
      <c r="T2046" s="67">
        <f t="shared" si="318"/>
        <v>1.119633189692233E-5</v>
      </c>
      <c r="U2046" s="66">
        <v>132.21935999999999</v>
      </c>
      <c r="V2046" s="73">
        <f t="shared" si="319"/>
        <v>7.0605995399523716E-6</v>
      </c>
      <c r="W2046" s="98">
        <v>25560</v>
      </c>
      <c r="X2046" s="67">
        <f t="shared" si="313"/>
        <v>1.4522136867001732E-5</v>
      </c>
      <c r="Y2046" s="66">
        <v>132.21935999999999</v>
      </c>
      <c r="Z2046" s="105">
        <f t="shared" si="314"/>
        <v>1.7093101635353857E-5</v>
      </c>
      <c r="AA2046" s="101">
        <v>0</v>
      </c>
      <c r="AB2046" s="67">
        <f t="shared" si="315"/>
        <v>0</v>
      </c>
      <c r="AC2046" s="66">
        <v>0</v>
      </c>
      <c r="AD2046" s="73">
        <f t="shared" si="316"/>
        <v>0</v>
      </c>
    </row>
    <row r="2047" spans="1:30" x14ac:dyDescent="0.25">
      <c r="A2047" s="165"/>
      <c r="B2047" s="72" t="s">
        <v>11072</v>
      </c>
      <c r="C2047" s="64" t="s">
        <v>11073</v>
      </c>
      <c r="D2047" s="64" t="s">
        <v>7</v>
      </c>
      <c r="E2047" s="64" t="s">
        <v>11074</v>
      </c>
      <c r="F2047" s="64" t="s">
        <v>1286</v>
      </c>
      <c r="G2047" s="64" t="s">
        <v>1269</v>
      </c>
      <c r="H2047" s="65">
        <v>38730</v>
      </c>
      <c r="I2047" s="65">
        <v>41864</v>
      </c>
      <c r="J2047" s="93" t="s">
        <v>1</v>
      </c>
      <c r="K2047" s="101">
        <v>5310</v>
      </c>
      <c r="L2047" s="67">
        <f t="shared" si="310"/>
        <v>1.804999550363607E-6</v>
      </c>
      <c r="M2047" s="66">
        <v>131.939413</v>
      </c>
      <c r="N2047" s="73">
        <f t="shared" si="311"/>
        <v>2.5566803247347852E-6</v>
      </c>
      <c r="O2047" s="98">
        <v>5310</v>
      </c>
      <c r="P2047" s="67">
        <f t="shared" si="317"/>
        <v>1.9555139514876162E-6</v>
      </c>
      <c r="Q2047" s="66">
        <v>123.299413</v>
      </c>
      <c r="R2047" s="105">
        <f t="shared" si="312"/>
        <v>3.5327436052589242E-6</v>
      </c>
      <c r="S2047" s="101">
        <v>5300</v>
      </c>
      <c r="T2047" s="67">
        <f t="shared" si="318"/>
        <v>2.3216181163414847E-6</v>
      </c>
      <c r="U2047" s="66">
        <v>16.043099999999999</v>
      </c>
      <c r="V2047" s="73">
        <f t="shared" si="319"/>
        <v>8.5671194051619892E-7</v>
      </c>
      <c r="W2047" s="98">
        <v>5300</v>
      </c>
      <c r="X2047" s="67">
        <f t="shared" si="313"/>
        <v>3.011241212641204E-6</v>
      </c>
      <c r="Y2047" s="66">
        <v>16.043099999999999</v>
      </c>
      <c r="Z2047" s="105">
        <f t="shared" si="314"/>
        <v>2.0740256105168374E-6</v>
      </c>
      <c r="AA2047" s="101">
        <v>0</v>
      </c>
      <c r="AB2047" s="67">
        <f t="shared" si="315"/>
        <v>0</v>
      </c>
      <c r="AC2047" s="66">
        <v>0</v>
      </c>
      <c r="AD2047" s="73">
        <f t="shared" si="316"/>
        <v>0</v>
      </c>
    </row>
    <row r="2048" spans="1:30" x14ac:dyDescent="0.25">
      <c r="A2048" s="165"/>
      <c r="B2048" s="72" t="s">
        <v>6975</v>
      </c>
      <c r="C2048" s="64" t="s">
        <v>6976</v>
      </c>
      <c r="D2048" s="64" t="s">
        <v>7</v>
      </c>
      <c r="E2048" s="64" t="s">
        <v>3150</v>
      </c>
      <c r="F2048" s="64" t="s">
        <v>1530</v>
      </c>
      <c r="G2048" s="64" t="s">
        <v>1216</v>
      </c>
      <c r="H2048" s="65">
        <v>40512</v>
      </c>
      <c r="I2048" s="65">
        <v>41893</v>
      </c>
      <c r="J2048" s="93" t="s">
        <v>1</v>
      </c>
      <c r="K2048" s="101">
        <v>27420</v>
      </c>
      <c r="L2048" s="67">
        <f t="shared" si="310"/>
        <v>9.3207321414256315E-6</v>
      </c>
      <c r="M2048" s="66">
        <v>131.85612</v>
      </c>
      <c r="N2048" s="73">
        <f t="shared" si="311"/>
        <v>2.5550662992556199E-6</v>
      </c>
      <c r="O2048" s="98">
        <v>27420</v>
      </c>
      <c r="P2048" s="67">
        <f t="shared" si="317"/>
        <v>1.0097964698642265E-5</v>
      </c>
      <c r="Q2048" s="66">
        <v>131.85612</v>
      </c>
      <c r="R2048" s="105">
        <f t="shared" si="312"/>
        <v>3.7779082106761803E-6</v>
      </c>
      <c r="S2048" s="101">
        <v>27420</v>
      </c>
      <c r="T2048" s="67">
        <f t="shared" si="318"/>
        <v>1.2011088443411983E-5</v>
      </c>
      <c r="U2048" s="66">
        <v>131.85612</v>
      </c>
      <c r="V2048" s="73">
        <f t="shared" si="319"/>
        <v>7.0412022884689863E-6</v>
      </c>
      <c r="W2048" s="98">
        <v>27420</v>
      </c>
      <c r="X2048" s="67">
        <f t="shared" si="313"/>
        <v>1.5578912085022982E-5</v>
      </c>
      <c r="Y2048" s="66">
        <v>131.85612</v>
      </c>
      <c r="Z2048" s="105">
        <f t="shared" si="314"/>
        <v>1.7046142564927063E-5</v>
      </c>
      <c r="AA2048" s="101">
        <v>0</v>
      </c>
      <c r="AB2048" s="67">
        <f t="shared" si="315"/>
        <v>0</v>
      </c>
      <c r="AC2048" s="66">
        <v>0</v>
      </c>
      <c r="AD2048" s="73">
        <f t="shared" si="316"/>
        <v>0</v>
      </c>
    </row>
    <row r="2049" spans="1:30" x14ac:dyDescent="0.25">
      <c r="A2049" s="165"/>
      <c r="B2049" s="72" t="s">
        <v>9841</v>
      </c>
      <c r="C2049" s="64" t="s">
        <v>9842</v>
      </c>
      <c r="D2049" s="64" t="s">
        <v>7</v>
      </c>
      <c r="E2049" s="64" t="s">
        <v>9843</v>
      </c>
      <c r="F2049" s="64" t="s">
        <v>1677</v>
      </c>
      <c r="G2049" s="64" t="s">
        <v>1216</v>
      </c>
      <c r="H2049" s="65">
        <v>38729</v>
      </c>
      <c r="I2049" s="65">
        <v>41920</v>
      </c>
      <c r="J2049" s="93" t="s">
        <v>1</v>
      </c>
      <c r="K2049" s="101">
        <v>0</v>
      </c>
      <c r="L2049" s="67">
        <f t="shared" si="310"/>
        <v>0</v>
      </c>
      <c r="M2049" s="66">
        <v>131.62813750000001</v>
      </c>
      <c r="N2049" s="73">
        <f t="shared" si="311"/>
        <v>2.5506485262878576E-6</v>
      </c>
      <c r="O2049" s="98">
        <v>0</v>
      </c>
      <c r="P2049" s="67">
        <f t="shared" si="317"/>
        <v>0</v>
      </c>
      <c r="Q2049" s="66">
        <v>131.62813750000001</v>
      </c>
      <c r="R2049" s="105">
        <f t="shared" si="312"/>
        <v>3.7713761137311123E-6</v>
      </c>
      <c r="S2049" s="101">
        <v>0</v>
      </c>
      <c r="T2049" s="67">
        <f t="shared" si="318"/>
        <v>0</v>
      </c>
      <c r="U2049" s="66">
        <v>0</v>
      </c>
      <c r="V2049" s="73">
        <f t="shared" si="319"/>
        <v>0</v>
      </c>
      <c r="W2049" s="98">
        <v>0</v>
      </c>
      <c r="X2049" s="67">
        <f t="shared" si="313"/>
        <v>0</v>
      </c>
      <c r="Y2049" s="66">
        <v>0</v>
      </c>
      <c r="Z2049" s="105">
        <f t="shared" si="314"/>
        <v>0</v>
      </c>
      <c r="AA2049" s="101">
        <v>0</v>
      </c>
      <c r="AB2049" s="67">
        <f t="shared" si="315"/>
        <v>0</v>
      </c>
      <c r="AC2049" s="66">
        <v>0</v>
      </c>
      <c r="AD2049" s="73">
        <f t="shared" si="316"/>
        <v>0</v>
      </c>
    </row>
    <row r="2050" spans="1:30" x14ac:dyDescent="0.25">
      <c r="A2050" s="165"/>
      <c r="B2050" s="72" t="s">
        <v>4909</v>
      </c>
      <c r="C2050" s="64" t="s">
        <v>4910</v>
      </c>
      <c r="D2050" s="64" t="s">
        <v>7</v>
      </c>
      <c r="E2050" s="64" t="s">
        <v>4911</v>
      </c>
      <c r="F2050" s="64" t="s">
        <v>1269</v>
      </c>
      <c r="G2050" s="64" t="s">
        <v>1269</v>
      </c>
      <c r="H2050" s="65">
        <v>38764</v>
      </c>
      <c r="I2050" s="65">
        <v>41863</v>
      </c>
      <c r="J2050" s="93" t="s">
        <v>1</v>
      </c>
      <c r="K2050" s="101">
        <v>15876</v>
      </c>
      <c r="L2050" s="67">
        <f t="shared" si="310"/>
        <v>5.3966427234600052E-6</v>
      </c>
      <c r="M2050" s="66">
        <v>131.61428499850001</v>
      </c>
      <c r="N2050" s="73">
        <f t="shared" si="311"/>
        <v>2.5503800968835718E-6</v>
      </c>
      <c r="O2050" s="98">
        <v>15876</v>
      </c>
      <c r="P2050" s="67">
        <f t="shared" si="317"/>
        <v>5.8466552719053464E-6</v>
      </c>
      <c r="Q2050" s="66">
        <v>131.61428499850001</v>
      </c>
      <c r="R2050" s="105">
        <f t="shared" si="312"/>
        <v>3.7709792153607124E-6</v>
      </c>
      <c r="S2050" s="101">
        <v>14800</v>
      </c>
      <c r="T2050" s="67">
        <f t="shared" si="318"/>
        <v>6.4830090795950898E-6</v>
      </c>
      <c r="U2050" s="66">
        <v>89.042928862500005</v>
      </c>
      <c r="V2050" s="73">
        <f t="shared" si="319"/>
        <v>4.7549501265365318E-6</v>
      </c>
      <c r="W2050" s="98">
        <v>10400</v>
      </c>
      <c r="X2050" s="67">
        <f t="shared" si="313"/>
        <v>5.9088506814091546E-6</v>
      </c>
      <c r="Y2050" s="66">
        <v>59.480550000000001</v>
      </c>
      <c r="Z2050" s="105">
        <f t="shared" si="314"/>
        <v>7.6895477823878976E-6</v>
      </c>
      <c r="AA2050" s="101">
        <v>4400</v>
      </c>
      <c r="AB2050" s="67">
        <f t="shared" si="315"/>
        <v>8.415914961127147E-6</v>
      </c>
      <c r="AC2050" s="66">
        <v>29.562378862500001</v>
      </c>
      <c r="AD2050" s="73">
        <f t="shared" si="316"/>
        <v>2.6896608635176115E-6</v>
      </c>
    </row>
    <row r="2051" spans="1:30" x14ac:dyDescent="0.25">
      <c r="A2051" s="165"/>
      <c r="B2051" s="72" t="s">
        <v>13464</v>
      </c>
      <c r="C2051" s="64" t="s">
        <v>13465</v>
      </c>
      <c r="D2051" s="64" t="s">
        <v>7</v>
      </c>
      <c r="E2051" s="64" t="s">
        <v>13466</v>
      </c>
      <c r="F2051" s="64" t="s">
        <v>1693</v>
      </c>
      <c r="G2051" s="64" t="s">
        <v>1269</v>
      </c>
      <c r="H2051" s="65">
        <v>39280</v>
      </c>
      <c r="I2051" s="65">
        <v>41989</v>
      </c>
      <c r="J2051" s="93" t="s">
        <v>1</v>
      </c>
      <c r="K2051" s="101">
        <v>16070</v>
      </c>
      <c r="L2051" s="67">
        <f t="shared" si="310"/>
        <v>5.4625880930966413E-6</v>
      </c>
      <c r="M2051" s="66">
        <v>131.58072728799999</v>
      </c>
      <c r="N2051" s="73">
        <f t="shared" si="311"/>
        <v>2.5497298261553055E-6</v>
      </c>
      <c r="O2051" s="98">
        <v>16070</v>
      </c>
      <c r="P2051" s="67">
        <f t="shared" si="317"/>
        <v>5.9180996610934071E-6</v>
      </c>
      <c r="Q2051" s="66">
        <v>105.607312288</v>
      </c>
      <c r="R2051" s="105">
        <f t="shared" si="312"/>
        <v>3.0258340090719994E-6</v>
      </c>
      <c r="S2051" s="101">
        <v>16000</v>
      </c>
      <c r="T2051" s="67">
        <f t="shared" si="318"/>
        <v>7.0086584644271236E-6</v>
      </c>
      <c r="U2051" s="66">
        <v>50.723688287999998</v>
      </c>
      <c r="V2051" s="73">
        <f t="shared" si="319"/>
        <v>2.7086778380332523E-6</v>
      </c>
      <c r="W2051" s="98">
        <v>16000</v>
      </c>
      <c r="X2051" s="67">
        <f t="shared" si="313"/>
        <v>9.0905395098602379E-6</v>
      </c>
      <c r="Y2051" s="66">
        <v>50.723688287999998</v>
      </c>
      <c r="Z2051" s="105">
        <f t="shared" si="314"/>
        <v>6.5574750870582956E-6</v>
      </c>
      <c r="AA2051" s="101">
        <v>0</v>
      </c>
      <c r="AB2051" s="67">
        <f t="shared" si="315"/>
        <v>0</v>
      </c>
      <c r="AC2051" s="66">
        <v>0</v>
      </c>
      <c r="AD2051" s="73">
        <f t="shared" si="316"/>
        <v>0</v>
      </c>
    </row>
    <row r="2052" spans="1:30" x14ac:dyDescent="0.25">
      <c r="A2052" s="165"/>
      <c r="B2052" s="72" t="s">
        <v>4868</v>
      </c>
      <c r="C2052" s="64" t="s">
        <v>4869</v>
      </c>
      <c r="D2052" s="64" t="s">
        <v>8</v>
      </c>
      <c r="E2052" s="64" t="s">
        <v>4870</v>
      </c>
      <c r="F2052" s="64" t="s">
        <v>3255</v>
      </c>
      <c r="G2052" s="64" t="s">
        <v>1227</v>
      </c>
      <c r="H2052" s="65">
        <v>38783</v>
      </c>
      <c r="I2052" s="65">
        <v>40337</v>
      </c>
      <c r="J2052" s="93" t="s">
        <v>1</v>
      </c>
      <c r="K2052" s="101">
        <v>540</v>
      </c>
      <c r="L2052" s="67">
        <f t="shared" ref="L2052:L2115" si="320">K2052/$K$5777</f>
        <v>1.8355927630816343E-7</v>
      </c>
      <c r="M2052" s="66">
        <v>131.34299999999999</v>
      </c>
      <c r="N2052" s="73">
        <f t="shared" ref="N2052:N2115" si="321">M2052/$M$5777</f>
        <v>2.5451232217596791E-6</v>
      </c>
      <c r="O2052" s="98">
        <v>0</v>
      </c>
      <c r="P2052" s="67">
        <f t="shared" si="317"/>
        <v>0</v>
      </c>
      <c r="Q2052" s="66">
        <v>1.7430000000000001</v>
      </c>
      <c r="R2052" s="105">
        <f t="shared" ref="R2052:R2115" si="322">Q2052/Q$5777</f>
        <v>4.9939995285835666E-8</v>
      </c>
      <c r="S2052" s="101">
        <v>0</v>
      </c>
      <c r="T2052" s="67">
        <f t="shared" si="318"/>
        <v>0</v>
      </c>
      <c r="U2052" s="66">
        <v>0</v>
      </c>
      <c r="V2052" s="73">
        <f t="shared" si="319"/>
        <v>0</v>
      </c>
      <c r="W2052" s="98">
        <v>0</v>
      </c>
      <c r="X2052" s="67">
        <f t="shared" ref="X2052:X2115" si="323">W2052/$W$5777</f>
        <v>0</v>
      </c>
      <c r="Y2052" s="66">
        <v>0</v>
      </c>
      <c r="Z2052" s="105">
        <f t="shared" ref="Z2052:Z2115" si="324">Y2052/$Y$5777</f>
        <v>0</v>
      </c>
      <c r="AA2052" s="101">
        <v>0</v>
      </c>
      <c r="AB2052" s="67">
        <f t="shared" ref="AB2052:AB2115" si="325">AA2052/$AA$5777</f>
        <v>0</v>
      </c>
      <c r="AC2052" s="66">
        <v>0</v>
      </c>
      <c r="AD2052" s="73">
        <f t="shared" ref="AD2052:AD2115" si="326">AC2052/$AC$5777</f>
        <v>0</v>
      </c>
    </row>
    <row r="2053" spans="1:30" x14ac:dyDescent="0.25">
      <c r="A2053" s="165"/>
      <c r="B2053" s="72" t="s">
        <v>15042</v>
      </c>
      <c r="C2053" s="64" t="s">
        <v>15005</v>
      </c>
      <c r="D2053" s="64" t="s">
        <v>0</v>
      </c>
      <c r="E2053" s="64" t="s">
        <v>15006</v>
      </c>
      <c r="F2053" s="64" t="s">
        <v>1411</v>
      </c>
      <c r="G2053" s="64" t="s">
        <v>1167</v>
      </c>
      <c r="H2053" s="65">
        <v>41771</v>
      </c>
      <c r="I2053" s="65">
        <v>41957</v>
      </c>
      <c r="J2053" s="93" t="s">
        <v>1</v>
      </c>
      <c r="K2053" s="101">
        <v>4860</v>
      </c>
      <c r="L2053" s="67">
        <f t="shared" si="320"/>
        <v>1.6520334867734708E-6</v>
      </c>
      <c r="M2053" s="66">
        <v>131.07561999999999</v>
      </c>
      <c r="N2053" s="73">
        <f t="shared" si="321"/>
        <v>2.5399420164648851E-6</v>
      </c>
      <c r="O2053" s="98">
        <v>4460</v>
      </c>
      <c r="P2053" s="67">
        <f t="shared" ref="P2053:P2116" si="327">O2053/$O$5777</f>
        <v>1.642484411230653E-6</v>
      </c>
      <c r="Q2053" s="66">
        <v>116.76522</v>
      </c>
      <c r="R2053" s="105">
        <f t="shared" si="322"/>
        <v>3.3455275595809317E-6</v>
      </c>
      <c r="S2053" s="101">
        <v>3200</v>
      </c>
      <c r="T2053" s="67">
        <f t="shared" ref="T2053:T2116" si="328">S2053/$S$5777</f>
        <v>1.4017316928854248E-6</v>
      </c>
      <c r="U2053" s="66">
        <v>88.252499999999998</v>
      </c>
      <c r="V2053" s="73">
        <f t="shared" ref="V2053:V2116" si="329">U2053/$U$5777</f>
        <v>4.712740712855112E-6</v>
      </c>
      <c r="W2053" s="98">
        <v>2000</v>
      </c>
      <c r="X2053" s="67">
        <f t="shared" si="323"/>
        <v>1.1363174387325297E-6</v>
      </c>
      <c r="Y2053" s="66">
        <v>7.5674999999999999</v>
      </c>
      <c r="Z2053" s="105">
        <f t="shared" si="324"/>
        <v>9.7831396722492321E-7</v>
      </c>
      <c r="AA2053" s="101">
        <v>1200</v>
      </c>
      <c r="AB2053" s="67">
        <f t="shared" si="325"/>
        <v>2.2952495348528584E-6</v>
      </c>
      <c r="AC2053" s="66">
        <v>80.685000000000002</v>
      </c>
      <c r="AD2053" s="73">
        <f t="shared" si="326"/>
        <v>7.3409277305556518E-6</v>
      </c>
    </row>
    <row r="2054" spans="1:30" x14ac:dyDescent="0.25">
      <c r="A2054" s="165"/>
      <c r="B2054" s="72" t="s">
        <v>11635</v>
      </c>
      <c r="C2054" s="64" t="s">
        <v>11636</v>
      </c>
      <c r="D2054" s="64" t="s">
        <v>7</v>
      </c>
      <c r="E2054" s="64" t="s">
        <v>8469</v>
      </c>
      <c r="F2054" s="64" t="s">
        <v>1515</v>
      </c>
      <c r="G2054" s="64" t="s">
        <v>1515</v>
      </c>
      <c r="H2054" s="65">
        <v>38783</v>
      </c>
      <c r="I2054" s="65">
        <v>41759</v>
      </c>
      <c r="J2054" s="93" t="s">
        <v>1</v>
      </c>
      <c r="K2054" s="101">
        <v>13172</v>
      </c>
      <c r="L2054" s="67">
        <f t="shared" si="320"/>
        <v>4.4774866435761644E-6</v>
      </c>
      <c r="M2054" s="66">
        <v>131.03125226700001</v>
      </c>
      <c r="N2054" s="73">
        <f t="shared" si="321"/>
        <v>2.5390822725306437E-6</v>
      </c>
      <c r="O2054" s="98">
        <v>13172</v>
      </c>
      <c r="P2054" s="67">
        <f t="shared" si="327"/>
        <v>4.8508530638408429E-6</v>
      </c>
      <c r="Q2054" s="66">
        <v>131.03125226700001</v>
      </c>
      <c r="R2054" s="105">
        <f t="shared" si="322"/>
        <v>3.7542743089564685E-6</v>
      </c>
      <c r="S2054" s="101">
        <v>13100</v>
      </c>
      <c r="T2054" s="67">
        <f t="shared" si="328"/>
        <v>5.7383391177497073E-6</v>
      </c>
      <c r="U2054" s="66">
        <v>61.448099999999997</v>
      </c>
      <c r="V2054" s="73">
        <f t="shared" si="329"/>
        <v>3.2813683759394034E-6</v>
      </c>
      <c r="W2054" s="98">
        <v>13100</v>
      </c>
      <c r="X2054" s="67">
        <f t="shared" si="323"/>
        <v>7.4428792236980704E-6</v>
      </c>
      <c r="Y2054" s="66">
        <v>61.448099999999997</v>
      </c>
      <c r="Z2054" s="105">
        <f t="shared" si="324"/>
        <v>7.9439094138663762E-6</v>
      </c>
      <c r="AA2054" s="101">
        <v>0</v>
      </c>
      <c r="AB2054" s="67">
        <f t="shared" si="325"/>
        <v>0</v>
      </c>
      <c r="AC2054" s="66">
        <v>0</v>
      </c>
      <c r="AD2054" s="73">
        <f t="shared" si="326"/>
        <v>0</v>
      </c>
    </row>
    <row r="2055" spans="1:30" x14ac:dyDescent="0.25">
      <c r="A2055" s="165"/>
      <c r="B2055" s="72" t="s">
        <v>10586</v>
      </c>
      <c r="C2055" s="64" t="s">
        <v>10587</v>
      </c>
      <c r="D2055" s="64" t="s">
        <v>7</v>
      </c>
      <c r="E2055" s="64" t="s">
        <v>10588</v>
      </c>
      <c r="F2055" s="64" t="s">
        <v>493</v>
      </c>
      <c r="G2055" s="64" t="s">
        <v>1167</v>
      </c>
      <c r="H2055" s="65">
        <v>39100</v>
      </c>
      <c r="I2055" s="65">
        <v>41906</v>
      </c>
      <c r="J2055" s="93" t="s">
        <v>1</v>
      </c>
      <c r="K2055" s="101">
        <v>42780</v>
      </c>
      <c r="L2055" s="67">
        <f t="shared" si="320"/>
        <v>1.4541973778635615E-5</v>
      </c>
      <c r="M2055" s="66">
        <v>130.5324</v>
      </c>
      <c r="N2055" s="73">
        <f t="shared" si="321"/>
        <v>2.5294156706640105E-6</v>
      </c>
      <c r="O2055" s="98">
        <v>42780</v>
      </c>
      <c r="P2055" s="67">
        <f t="shared" si="327"/>
        <v>1.5754592626109266E-5</v>
      </c>
      <c r="Q2055" s="66">
        <v>130.5324</v>
      </c>
      <c r="R2055" s="105">
        <f t="shared" si="322"/>
        <v>3.7399813199362106E-6</v>
      </c>
      <c r="S2055" s="101">
        <v>39180</v>
      </c>
      <c r="T2055" s="67">
        <f t="shared" si="328"/>
        <v>1.7162452414765918E-5</v>
      </c>
      <c r="U2055" s="66">
        <v>118.59786</v>
      </c>
      <c r="V2055" s="73">
        <f t="shared" si="329"/>
        <v>6.33320260932541E-6</v>
      </c>
      <c r="W2055" s="98">
        <v>39180</v>
      </c>
      <c r="X2055" s="67">
        <f t="shared" si="323"/>
        <v>2.2260458624770258E-5</v>
      </c>
      <c r="Y2055" s="66">
        <v>118.59786</v>
      </c>
      <c r="Z2055" s="105">
        <f t="shared" si="324"/>
        <v>1.5332136494348998E-5</v>
      </c>
      <c r="AA2055" s="101">
        <v>0</v>
      </c>
      <c r="AB2055" s="67">
        <f t="shared" si="325"/>
        <v>0</v>
      </c>
      <c r="AC2055" s="66">
        <v>0</v>
      </c>
      <c r="AD2055" s="73">
        <f t="shared" si="326"/>
        <v>0</v>
      </c>
    </row>
    <row r="2056" spans="1:30" x14ac:dyDescent="0.25">
      <c r="A2056" s="165"/>
      <c r="B2056" s="72" t="s">
        <v>5360</v>
      </c>
      <c r="C2056" s="64" t="s">
        <v>5361</v>
      </c>
      <c r="D2056" s="64" t="s">
        <v>7</v>
      </c>
      <c r="E2056" s="64" t="s">
        <v>5362</v>
      </c>
      <c r="F2056" s="64" t="s">
        <v>1743</v>
      </c>
      <c r="G2056" s="64" t="s">
        <v>1193</v>
      </c>
      <c r="H2056" s="65">
        <v>38751</v>
      </c>
      <c r="I2056" s="65">
        <v>41975</v>
      </c>
      <c r="J2056" s="93" t="s">
        <v>1</v>
      </c>
      <c r="K2056" s="101">
        <v>24900</v>
      </c>
      <c r="L2056" s="67">
        <f t="shared" si="320"/>
        <v>8.4641221853208691E-6</v>
      </c>
      <c r="M2056" s="66">
        <v>129.74767499999999</v>
      </c>
      <c r="N2056" s="73">
        <f t="shared" si="321"/>
        <v>2.5142095171560553E-6</v>
      </c>
      <c r="O2056" s="98">
        <v>24900</v>
      </c>
      <c r="P2056" s="67">
        <f t="shared" si="327"/>
        <v>9.1699241792922101E-6</v>
      </c>
      <c r="Q2056" s="66">
        <v>129.74767499999999</v>
      </c>
      <c r="R2056" s="105">
        <f t="shared" si="322"/>
        <v>3.7174975776524021E-6</v>
      </c>
      <c r="S2056" s="101">
        <v>24900</v>
      </c>
      <c r="T2056" s="67">
        <f t="shared" si="328"/>
        <v>1.090722473526471E-5</v>
      </c>
      <c r="U2056" s="66">
        <v>113.05844999999999</v>
      </c>
      <c r="V2056" s="73">
        <f t="shared" si="329"/>
        <v>6.0373945242037792E-6</v>
      </c>
      <c r="W2056" s="98">
        <v>24900</v>
      </c>
      <c r="X2056" s="67">
        <f t="shared" si="323"/>
        <v>1.4147152112219996E-5</v>
      </c>
      <c r="Y2056" s="66">
        <v>113.05844999999999</v>
      </c>
      <c r="Z2056" s="105">
        <f t="shared" si="324"/>
        <v>1.4616010670340353E-5</v>
      </c>
      <c r="AA2056" s="101">
        <v>0</v>
      </c>
      <c r="AB2056" s="67">
        <f t="shared" si="325"/>
        <v>0</v>
      </c>
      <c r="AC2056" s="66">
        <v>0</v>
      </c>
      <c r="AD2056" s="73">
        <f t="shared" si="326"/>
        <v>0</v>
      </c>
    </row>
    <row r="2057" spans="1:30" x14ac:dyDescent="0.25">
      <c r="A2057" s="165"/>
      <c r="B2057" s="72" t="s">
        <v>15451</v>
      </c>
      <c r="C2057" s="64" t="s">
        <v>15452</v>
      </c>
      <c r="D2057" s="64" t="s">
        <v>7</v>
      </c>
      <c r="E2057" s="64" t="s">
        <v>15453</v>
      </c>
      <c r="F2057" s="64" t="s">
        <v>1199</v>
      </c>
      <c r="G2057" s="64" t="s">
        <v>1199</v>
      </c>
      <c r="H2057" s="65">
        <v>40108</v>
      </c>
      <c r="I2057" s="65">
        <v>40613</v>
      </c>
      <c r="J2057" s="93" t="s">
        <v>1</v>
      </c>
      <c r="K2057" s="101">
        <v>900</v>
      </c>
      <c r="L2057" s="67">
        <f t="shared" si="320"/>
        <v>3.0593212718027241E-7</v>
      </c>
      <c r="M2057" s="66">
        <v>129.6</v>
      </c>
      <c r="N2057" s="73">
        <f t="shared" si="321"/>
        <v>2.5113479175902363E-6</v>
      </c>
      <c r="O2057" s="98">
        <v>0</v>
      </c>
      <c r="P2057" s="67">
        <f t="shared" si="327"/>
        <v>0</v>
      </c>
      <c r="Q2057" s="66">
        <v>0</v>
      </c>
      <c r="R2057" s="105">
        <f t="shared" si="322"/>
        <v>0</v>
      </c>
      <c r="S2057" s="101">
        <v>0</v>
      </c>
      <c r="T2057" s="67">
        <f t="shared" si="328"/>
        <v>0</v>
      </c>
      <c r="U2057" s="66">
        <v>0</v>
      </c>
      <c r="V2057" s="73">
        <f t="shared" si="329"/>
        <v>0</v>
      </c>
      <c r="W2057" s="98">
        <v>0</v>
      </c>
      <c r="X2057" s="67">
        <f t="shared" si="323"/>
        <v>0</v>
      </c>
      <c r="Y2057" s="66">
        <v>0</v>
      </c>
      <c r="Z2057" s="105">
        <f t="shared" si="324"/>
        <v>0</v>
      </c>
      <c r="AA2057" s="101">
        <v>0</v>
      </c>
      <c r="AB2057" s="67">
        <f t="shared" si="325"/>
        <v>0</v>
      </c>
      <c r="AC2057" s="66">
        <v>0</v>
      </c>
      <c r="AD2057" s="73">
        <f t="shared" si="326"/>
        <v>0</v>
      </c>
    </row>
    <row r="2058" spans="1:30" x14ac:dyDescent="0.25">
      <c r="A2058" s="165"/>
      <c r="B2058" s="72" t="s">
        <v>13146</v>
      </c>
      <c r="C2058" s="64" t="s">
        <v>13147</v>
      </c>
      <c r="D2058" s="64" t="s">
        <v>11</v>
      </c>
      <c r="E2058" s="64" t="s">
        <v>13148</v>
      </c>
      <c r="F2058" s="64" t="s">
        <v>1199</v>
      </c>
      <c r="G2058" s="64" t="s">
        <v>1199</v>
      </c>
      <c r="H2058" s="65">
        <v>39798</v>
      </c>
      <c r="I2058" s="65">
        <v>40260</v>
      </c>
      <c r="J2058" s="93" t="s">
        <v>1</v>
      </c>
      <c r="K2058" s="101">
        <v>540</v>
      </c>
      <c r="L2058" s="67">
        <f t="shared" si="320"/>
        <v>1.8355927630816343E-7</v>
      </c>
      <c r="M2058" s="66">
        <v>129.6</v>
      </c>
      <c r="N2058" s="73">
        <f t="shared" si="321"/>
        <v>2.5113479175902363E-6</v>
      </c>
      <c r="O2058" s="98">
        <v>0</v>
      </c>
      <c r="P2058" s="67">
        <f t="shared" si="327"/>
        <v>0</v>
      </c>
      <c r="Q2058" s="66">
        <v>0</v>
      </c>
      <c r="R2058" s="105">
        <f t="shared" si="322"/>
        <v>0</v>
      </c>
      <c r="S2058" s="101">
        <v>0</v>
      </c>
      <c r="T2058" s="67">
        <f t="shared" si="328"/>
        <v>0</v>
      </c>
      <c r="U2058" s="66">
        <v>0</v>
      </c>
      <c r="V2058" s="73">
        <f t="shared" si="329"/>
        <v>0</v>
      </c>
      <c r="W2058" s="98">
        <v>0</v>
      </c>
      <c r="X2058" s="67">
        <f t="shared" si="323"/>
        <v>0</v>
      </c>
      <c r="Y2058" s="66">
        <v>0</v>
      </c>
      <c r="Z2058" s="105">
        <f t="shared" si="324"/>
        <v>0</v>
      </c>
      <c r="AA2058" s="101">
        <v>0</v>
      </c>
      <c r="AB2058" s="67">
        <f t="shared" si="325"/>
        <v>0</v>
      </c>
      <c r="AC2058" s="66">
        <v>0</v>
      </c>
      <c r="AD2058" s="73">
        <f t="shared" si="326"/>
        <v>0</v>
      </c>
    </row>
    <row r="2059" spans="1:30" x14ac:dyDescent="0.25">
      <c r="A2059" s="165"/>
      <c r="B2059" s="72" t="s">
        <v>13287</v>
      </c>
      <c r="C2059" s="64" t="s">
        <v>13288</v>
      </c>
      <c r="D2059" s="64" t="s">
        <v>4</v>
      </c>
      <c r="E2059" s="64" t="s">
        <v>8837</v>
      </c>
      <c r="F2059" s="64" t="s">
        <v>1192</v>
      </c>
      <c r="G2059" s="64" t="s">
        <v>1193</v>
      </c>
      <c r="H2059" s="65">
        <v>39119</v>
      </c>
      <c r="I2059" s="65">
        <v>41983</v>
      </c>
      <c r="J2059" s="93" t="s">
        <v>1</v>
      </c>
      <c r="K2059" s="101">
        <v>2440</v>
      </c>
      <c r="L2059" s="67">
        <f t="shared" si="320"/>
        <v>8.2941598924429408E-7</v>
      </c>
      <c r="M2059" s="66">
        <v>129.40536205999999</v>
      </c>
      <c r="N2059" s="73">
        <f t="shared" si="321"/>
        <v>2.507576284987589E-6</v>
      </c>
      <c r="O2059" s="98">
        <v>2440</v>
      </c>
      <c r="P2059" s="67">
        <f t="shared" si="327"/>
        <v>8.9857891556116443E-7</v>
      </c>
      <c r="Q2059" s="66">
        <v>129.40536205999999</v>
      </c>
      <c r="R2059" s="105">
        <f t="shared" si="322"/>
        <v>3.7076897138486842E-6</v>
      </c>
      <c r="S2059" s="101">
        <v>2380</v>
      </c>
      <c r="T2059" s="67">
        <f t="shared" si="328"/>
        <v>1.0425379465835347E-6</v>
      </c>
      <c r="U2059" s="66">
        <v>13.178926560000001</v>
      </c>
      <c r="V2059" s="73">
        <f t="shared" si="329"/>
        <v>7.037632220168219E-7</v>
      </c>
      <c r="W2059" s="98">
        <v>880</v>
      </c>
      <c r="X2059" s="67">
        <f t="shared" si="323"/>
        <v>4.9997967304231315E-7</v>
      </c>
      <c r="Y2059" s="66">
        <v>3.0934515600000001</v>
      </c>
      <c r="Z2059" s="105">
        <f t="shared" si="324"/>
        <v>3.9991633539236577E-7</v>
      </c>
      <c r="AA2059" s="101">
        <v>1500</v>
      </c>
      <c r="AB2059" s="67">
        <f t="shared" si="325"/>
        <v>2.8690619185660729E-6</v>
      </c>
      <c r="AC2059" s="66">
        <v>10.085475000000001</v>
      </c>
      <c r="AD2059" s="73">
        <f t="shared" si="326"/>
        <v>9.1760231893568527E-7</v>
      </c>
    </row>
    <row r="2060" spans="1:30" x14ac:dyDescent="0.25">
      <c r="A2060" s="165"/>
      <c r="B2060" s="72" t="s">
        <v>11272</v>
      </c>
      <c r="C2060" s="64" t="s">
        <v>11273</v>
      </c>
      <c r="D2060" s="64" t="s">
        <v>7</v>
      </c>
      <c r="E2060" s="64" t="s">
        <v>5737</v>
      </c>
      <c r="F2060" s="64" t="s">
        <v>1199</v>
      </c>
      <c r="G2060" s="64" t="s">
        <v>1199</v>
      </c>
      <c r="H2060" s="65">
        <v>40067</v>
      </c>
      <c r="I2060" s="65">
        <v>41733</v>
      </c>
      <c r="J2060" s="93" t="s">
        <v>1</v>
      </c>
      <c r="K2060" s="101">
        <v>23000</v>
      </c>
      <c r="L2060" s="67">
        <f t="shared" si="320"/>
        <v>7.8182654723847387E-6</v>
      </c>
      <c r="M2060" s="66">
        <v>128.64750000000001</v>
      </c>
      <c r="N2060" s="73">
        <f t="shared" si="321"/>
        <v>2.4928906730570212E-6</v>
      </c>
      <c r="O2060" s="98">
        <v>23000</v>
      </c>
      <c r="P2060" s="67">
        <f t="shared" si="327"/>
        <v>8.4702110893060573E-6</v>
      </c>
      <c r="Q2060" s="66">
        <v>128.64750000000001</v>
      </c>
      <c r="R2060" s="105">
        <f t="shared" si="322"/>
        <v>3.6859756417295147E-6</v>
      </c>
      <c r="S2060" s="101">
        <v>23000</v>
      </c>
      <c r="T2060" s="67">
        <f t="shared" si="328"/>
        <v>1.007494654261399E-5</v>
      </c>
      <c r="U2060" s="66">
        <v>128.64750000000001</v>
      </c>
      <c r="V2060" s="73">
        <f t="shared" si="329"/>
        <v>6.869859900365747E-6</v>
      </c>
      <c r="W2060" s="98">
        <v>23000</v>
      </c>
      <c r="X2060" s="67">
        <f t="shared" si="323"/>
        <v>1.3067650545424093E-5</v>
      </c>
      <c r="Y2060" s="66">
        <v>128.64750000000001</v>
      </c>
      <c r="Z2060" s="105">
        <f t="shared" si="324"/>
        <v>1.6631337442823698E-5</v>
      </c>
      <c r="AA2060" s="101">
        <v>0</v>
      </c>
      <c r="AB2060" s="67">
        <f t="shared" si="325"/>
        <v>0</v>
      </c>
      <c r="AC2060" s="66">
        <v>0</v>
      </c>
      <c r="AD2060" s="73">
        <f t="shared" si="326"/>
        <v>0</v>
      </c>
    </row>
    <row r="2061" spans="1:30" x14ac:dyDescent="0.25">
      <c r="A2061" s="165"/>
      <c r="B2061" s="72" t="s">
        <v>5342</v>
      </c>
      <c r="C2061" s="64" t="s">
        <v>5343</v>
      </c>
      <c r="D2061" s="64" t="s">
        <v>7</v>
      </c>
      <c r="E2061" s="64" t="s">
        <v>5344</v>
      </c>
      <c r="F2061" s="64" t="s">
        <v>1199</v>
      </c>
      <c r="G2061" s="64" t="s">
        <v>1199</v>
      </c>
      <c r="H2061" s="65">
        <v>38736</v>
      </c>
      <c r="I2061" s="65">
        <v>40981</v>
      </c>
      <c r="J2061" s="93" t="s">
        <v>1</v>
      </c>
      <c r="K2061" s="101">
        <v>19400</v>
      </c>
      <c r="L2061" s="67">
        <f t="shared" si="320"/>
        <v>6.5945369636636491E-6</v>
      </c>
      <c r="M2061" s="66">
        <v>128.62782000000001</v>
      </c>
      <c r="N2061" s="73">
        <f t="shared" si="321"/>
        <v>2.4925093202250912E-6</v>
      </c>
      <c r="O2061" s="98">
        <v>19400</v>
      </c>
      <c r="P2061" s="67">
        <f t="shared" si="327"/>
        <v>7.1444389188059795E-6</v>
      </c>
      <c r="Q2061" s="66">
        <v>128.62782000000001</v>
      </c>
      <c r="R2061" s="105">
        <f t="shared" si="322"/>
        <v>3.6854117753455644E-6</v>
      </c>
      <c r="S2061" s="101">
        <v>0</v>
      </c>
      <c r="T2061" s="67">
        <f t="shared" si="328"/>
        <v>0</v>
      </c>
      <c r="U2061" s="66">
        <v>0</v>
      </c>
      <c r="V2061" s="73">
        <f t="shared" si="329"/>
        <v>0</v>
      </c>
      <c r="W2061" s="98">
        <v>0</v>
      </c>
      <c r="X2061" s="67">
        <f t="shared" si="323"/>
        <v>0</v>
      </c>
      <c r="Y2061" s="66">
        <v>0</v>
      </c>
      <c r="Z2061" s="105">
        <f t="shared" si="324"/>
        <v>0</v>
      </c>
      <c r="AA2061" s="101">
        <v>0</v>
      </c>
      <c r="AB2061" s="67">
        <f t="shared" si="325"/>
        <v>0</v>
      </c>
      <c r="AC2061" s="66">
        <v>0</v>
      </c>
      <c r="AD2061" s="73">
        <f t="shared" si="326"/>
        <v>0</v>
      </c>
    </row>
    <row r="2062" spans="1:30" x14ac:dyDescent="0.25">
      <c r="A2062" s="165"/>
      <c r="B2062" s="72" t="s">
        <v>10265</v>
      </c>
      <c r="C2062" s="64" t="s">
        <v>10266</v>
      </c>
      <c r="D2062" s="64" t="s">
        <v>7</v>
      </c>
      <c r="E2062" s="64" t="s">
        <v>10267</v>
      </c>
      <c r="F2062" s="64" t="s">
        <v>2679</v>
      </c>
      <c r="G2062" s="64" t="s">
        <v>1269</v>
      </c>
      <c r="H2062" s="65">
        <v>39401</v>
      </c>
      <c r="I2062" s="65">
        <v>41800</v>
      </c>
      <c r="J2062" s="93" t="s">
        <v>1</v>
      </c>
      <c r="K2062" s="101">
        <v>21000</v>
      </c>
      <c r="L2062" s="67">
        <f t="shared" si="320"/>
        <v>7.1384163008730228E-6</v>
      </c>
      <c r="M2062" s="66">
        <v>128.2859</v>
      </c>
      <c r="N2062" s="73">
        <f t="shared" si="321"/>
        <v>2.4858837023239915E-6</v>
      </c>
      <c r="O2062" s="98">
        <v>21000</v>
      </c>
      <c r="P2062" s="67">
        <f t="shared" si="327"/>
        <v>7.7336709945837927E-6</v>
      </c>
      <c r="Q2062" s="66">
        <v>128.2859</v>
      </c>
      <c r="R2062" s="105">
        <f t="shared" si="322"/>
        <v>3.6756151699593718E-6</v>
      </c>
      <c r="S2062" s="101">
        <v>21000</v>
      </c>
      <c r="T2062" s="67">
        <f t="shared" si="328"/>
        <v>9.1988642345606001E-6</v>
      </c>
      <c r="U2062" s="66">
        <v>127.134</v>
      </c>
      <c r="V2062" s="73">
        <f t="shared" si="329"/>
        <v>6.789038019184973E-6</v>
      </c>
      <c r="W2062" s="98">
        <v>21000</v>
      </c>
      <c r="X2062" s="67">
        <f t="shared" si="323"/>
        <v>1.1931333106691563E-5</v>
      </c>
      <c r="Y2062" s="66">
        <v>127.134</v>
      </c>
      <c r="Z2062" s="105">
        <f t="shared" si="324"/>
        <v>1.6435674649378712E-5</v>
      </c>
      <c r="AA2062" s="101">
        <v>0</v>
      </c>
      <c r="AB2062" s="67">
        <f t="shared" si="325"/>
        <v>0</v>
      </c>
      <c r="AC2062" s="66">
        <v>0</v>
      </c>
      <c r="AD2062" s="73">
        <f t="shared" si="326"/>
        <v>0</v>
      </c>
    </row>
    <row r="2063" spans="1:30" x14ac:dyDescent="0.25">
      <c r="A2063" s="165"/>
      <c r="B2063" s="72" t="s">
        <v>3560</v>
      </c>
      <c r="C2063" s="64" t="s">
        <v>3561</v>
      </c>
      <c r="D2063" s="64" t="s">
        <v>7</v>
      </c>
      <c r="E2063" s="64" t="s">
        <v>3562</v>
      </c>
      <c r="F2063" s="64" t="s">
        <v>1306</v>
      </c>
      <c r="G2063" s="64" t="s">
        <v>1216</v>
      </c>
      <c r="H2063" s="65">
        <v>38819</v>
      </c>
      <c r="I2063" s="65">
        <v>41827</v>
      </c>
      <c r="J2063" s="93" t="s">
        <v>1</v>
      </c>
      <c r="K2063" s="101">
        <v>37000</v>
      </c>
      <c r="L2063" s="67">
        <f t="shared" si="320"/>
        <v>1.2577209672966753E-5</v>
      </c>
      <c r="M2063" s="66">
        <v>128.0334</v>
      </c>
      <c r="N2063" s="73">
        <f t="shared" si="321"/>
        <v>2.4809908369752914E-6</v>
      </c>
      <c r="O2063" s="98">
        <v>37000</v>
      </c>
      <c r="P2063" s="67">
        <f t="shared" si="327"/>
        <v>1.362599175236192E-5</v>
      </c>
      <c r="Q2063" s="66">
        <v>128.0334</v>
      </c>
      <c r="R2063" s="105">
        <f t="shared" si="322"/>
        <v>3.6683806038035064E-6</v>
      </c>
      <c r="S2063" s="101">
        <v>26000</v>
      </c>
      <c r="T2063" s="67">
        <f t="shared" si="328"/>
        <v>1.1389070004694076E-5</v>
      </c>
      <c r="U2063" s="66">
        <v>91.566749999999999</v>
      </c>
      <c r="V2063" s="73">
        <f t="shared" si="329"/>
        <v>4.8897238114367954E-6</v>
      </c>
      <c r="W2063" s="98">
        <v>26000</v>
      </c>
      <c r="X2063" s="67">
        <f t="shared" si="323"/>
        <v>1.4772126703522887E-5</v>
      </c>
      <c r="Y2063" s="66">
        <v>91.566749999999999</v>
      </c>
      <c r="Z2063" s="105">
        <f t="shared" si="324"/>
        <v>1.1837599003421572E-5</v>
      </c>
      <c r="AA2063" s="101">
        <v>0</v>
      </c>
      <c r="AB2063" s="67">
        <f t="shared" si="325"/>
        <v>0</v>
      </c>
      <c r="AC2063" s="66">
        <v>0</v>
      </c>
      <c r="AD2063" s="73">
        <f t="shared" si="326"/>
        <v>0</v>
      </c>
    </row>
    <row r="2064" spans="1:30" x14ac:dyDescent="0.25">
      <c r="A2064" s="165"/>
      <c r="B2064" s="72" t="s">
        <v>15713</v>
      </c>
      <c r="C2064" s="64" t="s">
        <v>15714</v>
      </c>
      <c r="D2064" s="64" t="s">
        <v>7</v>
      </c>
      <c r="E2064" s="64" t="s">
        <v>15715</v>
      </c>
      <c r="F2064" s="64" t="s">
        <v>1251</v>
      </c>
      <c r="G2064" s="64" t="s">
        <v>1227</v>
      </c>
      <c r="H2064" s="65">
        <v>41130</v>
      </c>
      <c r="I2064" s="65">
        <v>41995</v>
      </c>
      <c r="J2064" s="93" t="s">
        <v>1</v>
      </c>
      <c r="K2064" s="101">
        <v>2900</v>
      </c>
      <c r="L2064" s="67">
        <f t="shared" si="320"/>
        <v>9.8578129869198873E-7</v>
      </c>
      <c r="M2064" s="66">
        <v>127.79076999999999</v>
      </c>
      <c r="N2064" s="73">
        <f t="shared" si="321"/>
        <v>2.4762892293730931E-6</v>
      </c>
      <c r="O2064" s="98">
        <v>2900</v>
      </c>
      <c r="P2064" s="67">
        <f t="shared" si="327"/>
        <v>1.0679831373472855E-6</v>
      </c>
      <c r="Q2064" s="66">
        <v>127.79076999999999</v>
      </c>
      <c r="R2064" s="105">
        <f t="shared" si="322"/>
        <v>3.6614288303920305E-6</v>
      </c>
      <c r="S2064" s="101">
        <v>2700</v>
      </c>
      <c r="T2064" s="67">
        <f t="shared" si="328"/>
        <v>1.1827111158720771E-6</v>
      </c>
      <c r="U2064" s="66">
        <v>13.34835</v>
      </c>
      <c r="V2064" s="73">
        <f t="shared" si="329"/>
        <v>7.1281054354765625E-7</v>
      </c>
      <c r="W2064" s="98">
        <v>1300</v>
      </c>
      <c r="X2064" s="67">
        <f t="shared" si="323"/>
        <v>7.3860633517614433E-7</v>
      </c>
      <c r="Y2064" s="66">
        <v>3.9350999999999998</v>
      </c>
      <c r="Z2064" s="105">
        <f t="shared" si="324"/>
        <v>5.0872326295696003E-7</v>
      </c>
      <c r="AA2064" s="101">
        <v>1400</v>
      </c>
      <c r="AB2064" s="67">
        <f t="shared" si="325"/>
        <v>2.6777911239950012E-6</v>
      </c>
      <c r="AC2064" s="66">
        <v>9.4132499999999997</v>
      </c>
      <c r="AD2064" s="73">
        <f t="shared" si="326"/>
        <v>8.5644156856482601E-7</v>
      </c>
    </row>
    <row r="2065" spans="1:30" x14ac:dyDescent="0.25">
      <c r="A2065" s="165"/>
      <c r="B2065" s="72" t="s">
        <v>15130</v>
      </c>
      <c r="C2065" s="64" t="s">
        <v>15131</v>
      </c>
      <c r="D2065" s="64" t="s">
        <v>0</v>
      </c>
      <c r="E2065" s="64" t="s">
        <v>13552</v>
      </c>
      <c r="F2065" s="64" t="s">
        <v>15132</v>
      </c>
      <c r="G2065" s="64" t="s">
        <v>1227</v>
      </c>
      <c r="H2065" s="65">
        <v>40509</v>
      </c>
      <c r="I2065" s="65">
        <v>40850</v>
      </c>
      <c r="J2065" s="93" t="s">
        <v>1</v>
      </c>
      <c r="K2065" s="101">
        <v>7820</v>
      </c>
      <c r="L2065" s="67">
        <f t="shared" si="320"/>
        <v>2.6582102606108113E-6</v>
      </c>
      <c r="M2065" s="66">
        <v>127.7295582645</v>
      </c>
      <c r="N2065" s="73">
        <f t="shared" si="321"/>
        <v>2.4751030876718586E-6</v>
      </c>
      <c r="O2065" s="98">
        <v>7620</v>
      </c>
      <c r="P2065" s="67">
        <f t="shared" si="327"/>
        <v>2.8062177608918333E-6</v>
      </c>
      <c r="Q2065" s="66">
        <v>122.3631582645</v>
      </c>
      <c r="R2065" s="105">
        <f t="shared" si="322"/>
        <v>3.5059182713075692E-6</v>
      </c>
      <c r="S2065" s="101">
        <v>6100</v>
      </c>
      <c r="T2065" s="67">
        <f t="shared" si="328"/>
        <v>2.6720510395628409E-6</v>
      </c>
      <c r="U2065" s="66">
        <v>61.421323264500003</v>
      </c>
      <c r="V2065" s="73">
        <f t="shared" si="329"/>
        <v>3.2799384809047226E-6</v>
      </c>
      <c r="W2065" s="98">
        <v>4400</v>
      </c>
      <c r="X2065" s="67">
        <f t="shared" si="323"/>
        <v>2.4998983652115654E-6</v>
      </c>
      <c r="Y2065" s="66">
        <v>23.655969402</v>
      </c>
      <c r="Z2065" s="105">
        <f t="shared" si="324"/>
        <v>3.0582048594941545E-6</v>
      </c>
      <c r="AA2065" s="101">
        <v>1700</v>
      </c>
      <c r="AB2065" s="67">
        <f t="shared" si="325"/>
        <v>3.2516035077082157E-6</v>
      </c>
      <c r="AC2065" s="66">
        <v>37.7653538625</v>
      </c>
      <c r="AD2065" s="73">
        <f t="shared" si="326"/>
        <v>3.4359885161241027E-6</v>
      </c>
    </row>
    <row r="2066" spans="1:30" x14ac:dyDescent="0.25">
      <c r="A2066" s="165"/>
      <c r="B2066" s="72" t="s">
        <v>12064</v>
      </c>
      <c r="C2066" s="64" t="s">
        <v>12065</v>
      </c>
      <c r="D2066" s="64" t="s">
        <v>4</v>
      </c>
      <c r="E2066" s="64" t="s">
        <v>12066</v>
      </c>
      <c r="F2066" s="64" t="s">
        <v>1237</v>
      </c>
      <c r="G2066" s="64" t="s">
        <v>1227</v>
      </c>
      <c r="H2066" s="65">
        <v>38994</v>
      </c>
      <c r="I2066" s="65">
        <v>41396</v>
      </c>
      <c r="J2066" s="93" t="s">
        <v>1</v>
      </c>
      <c r="K2066" s="101">
        <v>300</v>
      </c>
      <c r="L2066" s="67">
        <f t="shared" si="320"/>
        <v>1.0197737572675747E-7</v>
      </c>
      <c r="M2066" s="66">
        <v>127.4987605</v>
      </c>
      <c r="N2066" s="73">
        <f t="shared" si="321"/>
        <v>2.470630761396692E-6</v>
      </c>
      <c r="O2066" s="98">
        <v>300</v>
      </c>
      <c r="P2066" s="67">
        <f t="shared" si="327"/>
        <v>1.1048101420833988E-7</v>
      </c>
      <c r="Q2066" s="66">
        <v>127.4987605</v>
      </c>
      <c r="R2066" s="105">
        <f t="shared" si="322"/>
        <v>3.6530622480320658E-6</v>
      </c>
      <c r="S2066" s="101">
        <v>300</v>
      </c>
      <c r="T2066" s="67">
        <f t="shared" si="328"/>
        <v>1.3141234620800858E-7</v>
      </c>
      <c r="U2066" s="66">
        <v>0.90810000000000002</v>
      </c>
      <c r="V2066" s="73">
        <f t="shared" si="329"/>
        <v>4.8493128708464092E-8</v>
      </c>
      <c r="W2066" s="98">
        <v>300</v>
      </c>
      <c r="X2066" s="67">
        <f t="shared" si="323"/>
        <v>1.7044761580987946E-7</v>
      </c>
      <c r="Y2066" s="66">
        <v>0.90810000000000002</v>
      </c>
      <c r="Z2066" s="105">
        <f t="shared" si="324"/>
        <v>1.173976760669908E-7</v>
      </c>
      <c r="AA2066" s="101">
        <v>0</v>
      </c>
      <c r="AB2066" s="67">
        <f t="shared" si="325"/>
        <v>0</v>
      </c>
      <c r="AC2066" s="66">
        <v>0</v>
      </c>
      <c r="AD2066" s="73">
        <f t="shared" si="326"/>
        <v>0</v>
      </c>
    </row>
    <row r="2067" spans="1:30" x14ac:dyDescent="0.25">
      <c r="A2067" s="165"/>
      <c r="B2067" s="72" t="s">
        <v>11641</v>
      </c>
      <c r="C2067" s="64" t="s">
        <v>11642</v>
      </c>
      <c r="D2067" s="64" t="s">
        <v>7</v>
      </c>
      <c r="E2067" s="64" t="s">
        <v>11643</v>
      </c>
      <c r="F2067" s="64" t="s">
        <v>1330</v>
      </c>
      <c r="G2067" s="64" t="s">
        <v>1216</v>
      </c>
      <c r="H2067" s="65">
        <v>38740</v>
      </c>
      <c r="I2067" s="65">
        <v>41960</v>
      </c>
      <c r="J2067" s="93" t="s">
        <v>1</v>
      </c>
      <c r="K2067" s="101">
        <v>4235</v>
      </c>
      <c r="L2067" s="67">
        <f t="shared" si="320"/>
        <v>1.4395806206760595E-6</v>
      </c>
      <c r="M2067" s="66">
        <v>127.395818245</v>
      </c>
      <c r="N2067" s="73">
        <f t="shared" si="321"/>
        <v>2.468635978852508E-6</v>
      </c>
      <c r="O2067" s="98">
        <v>4235</v>
      </c>
      <c r="P2067" s="67">
        <f t="shared" si="327"/>
        <v>1.5596236505743981E-6</v>
      </c>
      <c r="Q2067" s="66">
        <v>113.578523245</v>
      </c>
      <c r="R2067" s="105">
        <f t="shared" si="322"/>
        <v>3.2542231299067564E-6</v>
      </c>
      <c r="S2067" s="101">
        <v>4100</v>
      </c>
      <c r="T2067" s="67">
        <f t="shared" si="328"/>
        <v>1.7959687315094505E-6</v>
      </c>
      <c r="U2067" s="66">
        <v>15.275307245</v>
      </c>
      <c r="V2067" s="73">
        <f t="shared" si="329"/>
        <v>8.1571130964994937E-7</v>
      </c>
      <c r="W2067" s="98">
        <v>4100</v>
      </c>
      <c r="X2067" s="67">
        <f t="shared" si="323"/>
        <v>2.3294507494016862E-6</v>
      </c>
      <c r="Y2067" s="66">
        <v>15.275307245</v>
      </c>
      <c r="Z2067" s="105">
        <f t="shared" si="324"/>
        <v>1.9747666245702761E-6</v>
      </c>
      <c r="AA2067" s="101">
        <v>0</v>
      </c>
      <c r="AB2067" s="67">
        <f t="shared" si="325"/>
        <v>0</v>
      </c>
      <c r="AC2067" s="66">
        <v>0</v>
      </c>
      <c r="AD2067" s="73">
        <f t="shared" si="326"/>
        <v>0</v>
      </c>
    </row>
    <row r="2068" spans="1:30" x14ac:dyDescent="0.25">
      <c r="A2068" s="165"/>
      <c r="B2068" s="72" t="s">
        <v>7565</v>
      </c>
      <c r="C2068" s="64" t="s">
        <v>7566</v>
      </c>
      <c r="D2068" s="64" t="s">
        <v>7</v>
      </c>
      <c r="E2068" s="64" t="s">
        <v>7567</v>
      </c>
      <c r="F2068" s="64" t="s">
        <v>1400</v>
      </c>
      <c r="G2068" s="64" t="s">
        <v>1216</v>
      </c>
      <c r="H2068" s="65">
        <v>40340</v>
      </c>
      <c r="I2068" s="65">
        <v>42003</v>
      </c>
      <c r="J2068" s="93" t="s">
        <v>1</v>
      </c>
      <c r="K2068" s="101">
        <v>7780</v>
      </c>
      <c r="L2068" s="67">
        <f t="shared" si="320"/>
        <v>2.6446132771805771E-6</v>
      </c>
      <c r="M2068" s="66">
        <v>126.7655855</v>
      </c>
      <c r="N2068" s="73">
        <f t="shared" si="321"/>
        <v>2.4564235275272537E-6</v>
      </c>
      <c r="O2068" s="98">
        <v>7780</v>
      </c>
      <c r="P2068" s="67">
        <f t="shared" si="327"/>
        <v>2.8651409684696144E-6</v>
      </c>
      <c r="Q2068" s="66">
        <v>100.950368</v>
      </c>
      <c r="R2068" s="105">
        <f t="shared" si="322"/>
        <v>2.8924044188315405E-6</v>
      </c>
      <c r="S2068" s="101">
        <v>7600</v>
      </c>
      <c r="T2068" s="67">
        <f t="shared" si="328"/>
        <v>3.3291127706028837E-6</v>
      </c>
      <c r="U2068" s="66">
        <v>24.458159999999999</v>
      </c>
      <c r="V2068" s="73">
        <f t="shared" si="329"/>
        <v>1.3060815998812996E-6</v>
      </c>
      <c r="W2068" s="98">
        <v>7600</v>
      </c>
      <c r="X2068" s="67">
        <f t="shared" si="323"/>
        <v>4.318006267183613E-6</v>
      </c>
      <c r="Y2068" s="66">
        <v>24.458159999999999</v>
      </c>
      <c r="Z2068" s="105">
        <f t="shared" si="324"/>
        <v>3.1619107420709521E-6</v>
      </c>
      <c r="AA2068" s="101">
        <v>0</v>
      </c>
      <c r="AB2068" s="67">
        <f t="shared" si="325"/>
        <v>0</v>
      </c>
      <c r="AC2068" s="66">
        <v>0</v>
      </c>
      <c r="AD2068" s="73">
        <f t="shared" si="326"/>
        <v>0</v>
      </c>
    </row>
    <row r="2069" spans="1:30" x14ac:dyDescent="0.25">
      <c r="A2069" s="165"/>
      <c r="B2069" s="72" t="s">
        <v>9815</v>
      </c>
      <c r="C2069" s="64" t="s">
        <v>9816</v>
      </c>
      <c r="D2069" s="64" t="s">
        <v>7</v>
      </c>
      <c r="E2069" s="64" t="s">
        <v>9817</v>
      </c>
      <c r="F2069" s="64" t="s">
        <v>1276</v>
      </c>
      <c r="G2069" s="64" t="s">
        <v>1193</v>
      </c>
      <c r="H2069" s="65">
        <v>38776</v>
      </c>
      <c r="I2069" s="65">
        <v>41996</v>
      </c>
      <c r="J2069" s="93" t="s">
        <v>1</v>
      </c>
      <c r="K2069" s="101">
        <v>27500</v>
      </c>
      <c r="L2069" s="67">
        <f t="shared" si="320"/>
        <v>9.3479261082861016E-6</v>
      </c>
      <c r="M2069" s="66">
        <v>125.8565998</v>
      </c>
      <c r="N2069" s="73">
        <f t="shared" si="321"/>
        <v>2.4388094893728223E-6</v>
      </c>
      <c r="O2069" s="98">
        <v>27500</v>
      </c>
      <c r="P2069" s="67">
        <f t="shared" si="327"/>
        <v>1.0127426302431156E-5</v>
      </c>
      <c r="Q2069" s="66">
        <v>125.8565998</v>
      </c>
      <c r="R2069" s="105">
        <f t="shared" si="322"/>
        <v>3.6060114748728088E-6</v>
      </c>
      <c r="S2069" s="101">
        <v>27500</v>
      </c>
      <c r="T2069" s="67">
        <f t="shared" si="328"/>
        <v>1.2046131735734119E-5</v>
      </c>
      <c r="U2069" s="66">
        <v>83.242500000000007</v>
      </c>
      <c r="V2069" s="73">
        <f t="shared" si="329"/>
        <v>4.4452034649425419E-6</v>
      </c>
      <c r="W2069" s="98">
        <v>27500</v>
      </c>
      <c r="X2069" s="67">
        <f t="shared" si="323"/>
        <v>1.5624364782572284E-5</v>
      </c>
      <c r="Y2069" s="66">
        <v>83.242500000000007</v>
      </c>
      <c r="Z2069" s="105">
        <f t="shared" si="324"/>
        <v>1.0761453639474157E-5</v>
      </c>
      <c r="AA2069" s="101">
        <v>0</v>
      </c>
      <c r="AB2069" s="67">
        <f t="shared" si="325"/>
        <v>0</v>
      </c>
      <c r="AC2069" s="66">
        <v>0</v>
      </c>
      <c r="AD2069" s="73">
        <f t="shared" si="326"/>
        <v>0</v>
      </c>
    </row>
    <row r="2070" spans="1:30" x14ac:dyDescent="0.25">
      <c r="A2070" s="165"/>
      <c r="B2070" s="72" t="s">
        <v>4605</v>
      </c>
      <c r="C2070" s="64" t="s">
        <v>4606</v>
      </c>
      <c r="D2070" s="64" t="s">
        <v>7</v>
      </c>
      <c r="E2070" s="64" t="s">
        <v>4607</v>
      </c>
      <c r="F2070" s="64" t="s">
        <v>1415</v>
      </c>
      <c r="G2070" s="64" t="s">
        <v>1416</v>
      </c>
      <c r="H2070" s="65">
        <v>38800</v>
      </c>
      <c r="I2070" s="65">
        <v>41540</v>
      </c>
      <c r="J2070" s="93" t="s">
        <v>1</v>
      </c>
      <c r="K2070" s="101">
        <v>0</v>
      </c>
      <c r="L2070" s="67">
        <f t="shared" si="320"/>
        <v>0</v>
      </c>
      <c r="M2070" s="66">
        <v>125.49632</v>
      </c>
      <c r="N2070" s="73">
        <f t="shared" si="321"/>
        <v>2.4318281010589348E-6</v>
      </c>
      <c r="O2070" s="98">
        <v>0</v>
      </c>
      <c r="P2070" s="67">
        <f t="shared" si="327"/>
        <v>0</v>
      </c>
      <c r="Q2070" s="66">
        <v>125.49632</v>
      </c>
      <c r="R2070" s="105">
        <f t="shared" si="322"/>
        <v>3.5956888291392562E-6</v>
      </c>
      <c r="S2070" s="101">
        <v>0</v>
      </c>
      <c r="T2070" s="67">
        <f t="shared" si="328"/>
        <v>0</v>
      </c>
      <c r="U2070" s="66">
        <v>0</v>
      </c>
      <c r="V2070" s="73">
        <f t="shared" si="329"/>
        <v>0</v>
      </c>
      <c r="W2070" s="98">
        <v>0</v>
      </c>
      <c r="X2070" s="67">
        <f t="shared" si="323"/>
        <v>0</v>
      </c>
      <c r="Y2070" s="66">
        <v>0</v>
      </c>
      <c r="Z2070" s="105">
        <f t="shared" si="324"/>
        <v>0</v>
      </c>
      <c r="AA2070" s="101">
        <v>0</v>
      </c>
      <c r="AB2070" s="67">
        <f t="shared" si="325"/>
        <v>0</v>
      </c>
      <c r="AC2070" s="66">
        <v>0</v>
      </c>
      <c r="AD2070" s="73">
        <f t="shared" si="326"/>
        <v>0</v>
      </c>
    </row>
    <row r="2071" spans="1:30" x14ac:dyDescent="0.25">
      <c r="A2071" s="165"/>
      <c r="B2071" s="72" t="s">
        <v>8470</v>
      </c>
      <c r="C2071" s="64" t="s">
        <v>8471</v>
      </c>
      <c r="D2071" s="64" t="s">
        <v>7</v>
      </c>
      <c r="E2071" s="64" t="s">
        <v>8472</v>
      </c>
      <c r="F2071" s="64" t="s">
        <v>493</v>
      </c>
      <c r="G2071" s="64" t="s">
        <v>1167</v>
      </c>
      <c r="H2071" s="65">
        <v>38721</v>
      </c>
      <c r="I2071" s="65">
        <v>41676</v>
      </c>
      <c r="J2071" s="93" t="s">
        <v>1</v>
      </c>
      <c r="K2071" s="101">
        <v>21580</v>
      </c>
      <c r="L2071" s="67">
        <f t="shared" si="320"/>
        <v>7.3355725606114207E-6</v>
      </c>
      <c r="M2071" s="66">
        <v>124.83347999999999</v>
      </c>
      <c r="N2071" s="73">
        <f t="shared" si="321"/>
        <v>2.4189837966322717E-6</v>
      </c>
      <c r="O2071" s="98">
        <v>21580</v>
      </c>
      <c r="P2071" s="67">
        <f t="shared" si="327"/>
        <v>7.9472676220532485E-6</v>
      </c>
      <c r="Q2071" s="66">
        <v>124.83347999999999</v>
      </c>
      <c r="R2071" s="105">
        <f t="shared" si="322"/>
        <v>3.5766973050570628E-6</v>
      </c>
      <c r="S2071" s="101">
        <v>21580</v>
      </c>
      <c r="T2071" s="67">
        <f t="shared" si="328"/>
        <v>9.4529281038960827E-6</v>
      </c>
      <c r="U2071" s="66">
        <v>124.83347999999999</v>
      </c>
      <c r="V2071" s="73">
        <f t="shared" si="329"/>
        <v>6.6661887597901964E-6</v>
      </c>
      <c r="W2071" s="98">
        <v>21580</v>
      </c>
      <c r="X2071" s="67">
        <f t="shared" si="323"/>
        <v>1.2260865163923997E-5</v>
      </c>
      <c r="Y2071" s="66">
        <v>124.83347999999999</v>
      </c>
      <c r="Z2071" s="105">
        <f t="shared" si="324"/>
        <v>1.6138267203342335E-5</v>
      </c>
      <c r="AA2071" s="101">
        <v>0</v>
      </c>
      <c r="AB2071" s="67">
        <f t="shared" si="325"/>
        <v>0</v>
      </c>
      <c r="AC2071" s="66">
        <v>0</v>
      </c>
      <c r="AD2071" s="73">
        <f t="shared" si="326"/>
        <v>0</v>
      </c>
    </row>
    <row r="2072" spans="1:30" x14ac:dyDescent="0.25">
      <c r="A2072" s="165"/>
      <c r="B2072" s="72" t="s">
        <v>11075</v>
      </c>
      <c r="C2072" s="64" t="s">
        <v>11076</v>
      </c>
      <c r="D2072" s="64" t="s">
        <v>7</v>
      </c>
      <c r="E2072" s="64" t="s">
        <v>10999</v>
      </c>
      <c r="F2072" s="64" t="s">
        <v>1199</v>
      </c>
      <c r="G2072" s="64" t="s">
        <v>1199</v>
      </c>
      <c r="H2072" s="65">
        <v>39321</v>
      </c>
      <c r="I2072" s="65">
        <v>39933</v>
      </c>
      <c r="J2072" s="93" t="s">
        <v>1</v>
      </c>
      <c r="K2072" s="101">
        <v>23500</v>
      </c>
      <c r="L2072" s="67">
        <f t="shared" si="320"/>
        <v>7.9882277652626681E-6</v>
      </c>
      <c r="M2072" s="66">
        <v>124.107</v>
      </c>
      <c r="N2072" s="73">
        <f t="shared" si="321"/>
        <v>2.4049062963608911E-6</v>
      </c>
      <c r="O2072" s="98">
        <v>23500</v>
      </c>
      <c r="P2072" s="67">
        <f t="shared" si="327"/>
        <v>8.6543461129866247E-6</v>
      </c>
      <c r="Q2072" s="66">
        <v>124.107</v>
      </c>
      <c r="R2072" s="105">
        <f t="shared" si="322"/>
        <v>3.5558823837861197E-6</v>
      </c>
      <c r="S2072" s="101">
        <v>23500</v>
      </c>
      <c r="T2072" s="67">
        <f t="shared" si="328"/>
        <v>1.0293967119627339E-5</v>
      </c>
      <c r="U2072" s="66">
        <v>124.107</v>
      </c>
      <c r="V2072" s="73">
        <f t="shared" si="329"/>
        <v>6.6273942568234259E-6</v>
      </c>
      <c r="W2072" s="98">
        <v>23500</v>
      </c>
      <c r="X2072" s="67">
        <f t="shared" si="323"/>
        <v>1.3351729905107226E-5</v>
      </c>
      <c r="Y2072" s="66">
        <v>124.107</v>
      </c>
      <c r="Z2072" s="105">
        <f t="shared" si="324"/>
        <v>1.604434906248874E-5</v>
      </c>
      <c r="AA2072" s="101">
        <v>0</v>
      </c>
      <c r="AB2072" s="67">
        <f t="shared" si="325"/>
        <v>0</v>
      </c>
      <c r="AC2072" s="66">
        <v>0</v>
      </c>
      <c r="AD2072" s="73">
        <f t="shared" si="326"/>
        <v>0</v>
      </c>
    </row>
    <row r="2073" spans="1:30" x14ac:dyDescent="0.25">
      <c r="A2073" s="165"/>
      <c r="B2073" s="72" t="s">
        <v>13473</v>
      </c>
      <c r="C2073" s="64" t="s">
        <v>13474</v>
      </c>
      <c r="D2073" s="64" t="s">
        <v>7</v>
      </c>
      <c r="E2073" s="64" t="s">
        <v>8837</v>
      </c>
      <c r="F2073" s="64" t="s">
        <v>1192</v>
      </c>
      <c r="G2073" s="64" t="s">
        <v>1193</v>
      </c>
      <c r="H2073" s="65">
        <v>39454</v>
      </c>
      <c r="I2073" s="65">
        <v>41677</v>
      </c>
      <c r="J2073" s="93" t="s">
        <v>1</v>
      </c>
      <c r="K2073" s="101">
        <v>39300</v>
      </c>
      <c r="L2073" s="67">
        <f t="shared" si="320"/>
        <v>1.3359036220205228E-5</v>
      </c>
      <c r="M2073" s="66">
        <v>123.82512749999999</v>
      </c>
      <c r="N2073" s="73">
        <f t="shared" si="321"/>
        <v>2.3994442599727661E-6</v>
      </c>
      <c r="O2073" s="98">
        <v>39300</v>
      </c>
      <c r="P2073" s="67">
        <f t="shared" si="327"/>
        <v>1.4473012861292525E-5</v>
      </c>
      <c r="Q2073" s="66">
        <v>123.82512749999999</v>
      </c>
      <c r="R2073" s="105">
        <f t="shared" si="322"/>
        <v>3.5478062441870337E-6</v>
      </c>
      <c r="S2073" s="101">
        <v>33450</v>
      </c>
      <c r="T2073" s="67">
        <f t="shared" si="328"/>
        <v>1.4652476602192956E-5</v>
      </c>
      <c r="U2073" s="66">
        <v>104.4315</v>
      </c>
      <c r="V2073" s="73">
        <f t="shared" si="329"/>
        <v>5.5767098014733709E-6</v>
      </c>
      <c r="W2073" s="98">
        <v>33450</v>
      </c>
      <c r="X2073" s="67">
        <f t="shared" si="323"/>
        <v>1.9004909162801562E-5</v>
      </c>
      <c r="Y2073" s="66">
        <v>104.4315</v>
      </c>
      <c r="Z2073" s="105">
        <f t="shared" si="324"/>
        <v>1.3500732747703942E-5</v>
      </c>
      <c r="AA2073" s="101">
        <v>0</v>
      </c>
      <c r="AB2073" s="67">
        <f t="shared" si="325"/>
        <v>0</v>
      </c>
      <c r="AC2073" s="66">
        <v>0</v>
      </c>
      <c r="AD2073" s="73">
        <f t="shared" si="326"/>
        <v>0</v>
      </c>
    </row>
    <row r="2074" spans="1:30" x14ac:dyDescent="0.25">
      <c r="A2074" s="165"/>
      <c r="B2074" s="72" t="s">
        <v>1825</v>
      </c>
      <c r="C2074" s="64" t="s">
        <v>1826</v>
      </c>
      <c r="D2074" s="64" t="s">
        <v>7</v>
      </c>
      <c r="E2074" s="64" t="s">
        <v>1827</v>
      </c>
      <c r="F2074" s="64" t="s">
        <v>1237</v>
      </c>
      <c r="G2074" s="64" t="s">
        <v>1227</v>
      </c>
      <c r="H2074" s="65">
        <v>38791</v>
      </c>
      <c r="I2074" s="65">
        <v>41908</v>
      </c>
      <c r="J2074" s="93" t="s">
        <v>1</v>
      </c>
      <c r="K2074" s="101">
        <v>33200</v>
      </c>
      <c r="L2074" s="67">
        <f t="shared" si="320"/>
        <v>1.1285496247094493E-5</v>
      </c>
      <c r="M2074" s="66">
        <v>123.64483052</v>
      </c>
      <c r="N2074" s="73">
        <f t="shared" si="321"/>
        <v>2.3959505219691336E-6</v>
      </c>
      <c r="O2074" s="98">
        <v>33200</v>
      </c>
      <c r="P2074" s="67">
        <f t="shared" si="327"/>
        <v>1.2226565572389614E-5</v>
      </c>
      <c r="Q2074" s="66">
        <v>123.64483052</v>
      </c>
      <c r="R2074" s="105">
        <f t="shared" si="322"/>
        <v>3.5426404207038152E-6</v>
      </c>
      <c r="S2074" s="101">
        <v>33200</v>
      </c>
      <c r="T2074" s="67">
        <f t="shared" si="328"/>
        <v>1.4542966313686282E-5</v>
      </c>
      <c r="U2074" s="66">
        <v>123.64483052</v>
      </c>
      <c r="V2074" s="73">
        <f t="shared" si="329"/>
        <v>6.6027141069734488E-6</v>
      </c>
      <c r="W2074" s="98">
        <v>33200</v>
      </c>
      <c r="X2074" s="67">
        <f t="shared" si="323"/>
        <v>1.8862869482959996E-5</v>
      </c>
      <c r="Y2074" s="66">
        <v>123.64483052</v>
      </c>
      <c r="Z2074" s="105">
        <f t="shared" si="324"/>
        <v>1.5984600551420478E-5</v>
      </c>
      <c r="AA2074" s="101">
        <v>0</v>
      </c>
      <c r="AB2074" s="67">
        <f t="shared" si="325"/>
        <v>0</v>
      </c>
      <c r="AC2074" s="66">
        <v>0</v>
      </c>
      <c r="AD2074" s="73">
        <f t="shared" si="326"/>
        <v>0</v>
      </c>
    </row>
    <row r="2075" spans="1:30" x14ac:dyDescent="0.25">
      <c r="A2075" s="165"/>
      <c r="B2075" s="72" t="s">
        <v>10452</v>
      </c>
      <c r="C2075" s="64" t="s">
        <v>10453</v>
      </c>
      <c r="D2075" s="64" t="s">
        <v>4</v>
      </c>
      <c r="E2075" s="64" t="s">
        <v>10454</v>
      </c>
      <c r="F2075" s="64" t="s">
        <v>1790</v>
      </c>
      <c r="G2075" s="64" t="s">
        <v>1139</v>
      </c>
      <c r="H2075" s="65">
        <v>38756</v>
      </c>
      <c r="I2075" s="65">
        <v>40683</v>
      </c>
      <c r="J2075" s="93" t="s">
        <v>1</v>
      </c>
      <c r="K2075" s="101">
        <v>0</v>
      </c>
      <c r="L2075" s="67">
        <f t="shared" si="320"/>
        <v>0</v>
      </c>
      <c r="M2075" s="66">
        <v>123.39217499999999</v>
      </c>
      <c r="N2075" s="73">
        <f t="shared" si="321"/>
        <v>2.3910546430029322E-6</v>
      </c>
      <c r="O2075" s="98">
        <v>0</v>
      </c>
      <c r="P2075" s="67">
        <f t="shared" si="327"/>
        <v>0</v>
      </c>
      <c r="Q2075" s="66">
        <v>123.39217499999999</v>
      </c>
      <c r="R2075" s="105">
        <f t="shared" si="322"/>
        <v>3.5354013986282323E-6</v>
      </c>
      <c r="S2075" s="101">
        <v>0</v>
      </c>
      <c r="T2075" s="67">
        <f t="shared" si="328"/>
        <v>0</v>
      </c>
      <c r="U2075" s="66">
        <v>0</v>
      </c>
      <c r="V2075" s="73">
        <f t="shared" si="329"/>
        <v>0</v>
      </c>
      <c r="W2075" s="98">
        <v>0</v>
      </c>
      <c r="X2075" s="67">
        <f t="shared" si="323"/>
        <v>0</v>
      </c>
      <c r="Y2075" s="66">
        <v>0</v>
      </c>
      <c r="Z2075" s="105">
        <f t="shared" si="324"/>
        <v>0</v>
      </c>
      <c r="AA2075" s="101">
        <v>0</v>
      </c>
      <c r="AB2075" s="67">
        <f t="shared" si="325"/>
        <v>0</v>
      </c>
      <c r="AC2075" s="66">
        <v>0</v>
      </c>
      <c r="AD2075" s="73">
        <f t="shared" si="326"/>
        <v>0</v>
      </c>
    </row>
    <row r="2076" spans="1:30" x14ac:dyDescent="0.25">
      <c r="A2076" s="165"/>
      <c r="B2076" s="72" t="s">
        <v>1430</v>
      </c>
      <c r="C2076" s="64" t="s">
        <v>1431</v>
      </c>
      <c r="D2076" s="64" t="s">
        <v>7</v>
      </c>
      <c r="E2076" s="64" t="s">
        <v>1432</v>
      </c>
      <c r="F2076" s="64" t="s">
        <v>1230</v>
      </c>
      <c r="G2076" s="64" t="s">
        <v>1167</v>
      </c>
      <c r="H2076" s="65">
        <v>38726</v>
      </c>
      <c r="I2076" s="65">
        <v>41982</v>
      </c>
      <c r="J2076" s="93" t="s">
        <v>1</v>
      </c>
      <c r="K2076" s="101">
        <v>0</v>
      </c>
      <c r="L2076" s="67">
        <f t="shared" si="320"/>
        <v>0</v>
      </c>
      <c r="M2076" s="66">
        <v>123.229325</v>
      </c>
      <c r="N2076" s="73">
        <f t="shared" si="321"/>
        <v>2.3878989870740776E-6</v>
      </c>
      <c r="O2076" s="98">
        <v>0</v>
      </c>
      <c r="P2076" s="67">
        <f t="shared" si="327"/>
        <v>0</v>
      </c>
      <c r="Q2076" s="66">
        <v>123.229325</v>
      </c>
      <c r="R2076" s="105">
        <f t="shared" si="322"/>
        <v>3.530735461604539E-6</v>
      </c>
      <c r="S2076" s="101">
        <v>0</v>
      </c>
      <c r="T2076" s="67">
        <f t="shared" si="328"/>
        <v>0</v>
      </c>
      <c r="U2076" s="66">
        <v>0</v>
      </c>
      <c r="V2076" s="73">
        <f t="shared" si="329"/>
        <v>0</v>
      </c>
      <c r="W2076" s="98">
        <v>0</v>
      </c>
      <c r="X2076" s="67">
        <f t="shared" si="323"/>
        <v>0</v>
      </c>
      <c r="Y2076" s="66">
        <v>0</v>
      </c>
      <c r="Z2076" s="105">
        <f t="shared" si="324"/>
        <v>0</v>
      </c>
      <c r="AA2076" s="101">
        <v>0</v>
      </c>
      <c r="AB2076" s="67">
        <f t="shared" si="325"/>
        <v>0</v>
      </c>
      <c r="AC2076" s="66">
        <v>0</v>
      </c>
      <c r="AD2076" s="73">
        <f t="shared" si="326"/>
        <v>0</v>
      </c>
    </row>
    <row r="2077" spans="1:30" x14ac:dyDescent="0.25">
      <c r="A2077" s="165"/>
      <c r="B2077" s="72" t="s">
        <v>7387</v>
      </c>
      <c r="C2077" s="64" t="s">
        <v>7388</v>
      </c>
      <c r="D2077" s="64" t="s">
        <v>7</v>
      </c>
      <c r="E2077" s="64" t="s">
        <v>7389</v>
      </c>
      <c r="F2077" s="64" t="s">
        <v>1657</v>
      </c>
      <c r="G2077" s="64" t="s">
        <v>1167</v>
      </c>
      <c r="H2077" s="65">
        <v>38729</v>
      </c>
      <c r="I2077" s="65">
        <v>41982</v>
      </c>
      <c r="J2077" s="93" t="s">
        <v>1</v>
      </c>
      <c r="K2077" s="101">
        <v>1635</v>
      </c>
      <c r="L2077" s="67">
        <f t="shared" si="320"/>
        <v>5.5577669771082814E-7</v>
      </c>
      <c r="M2077" s="66">
        <v>122.70365074999999</v>
      </c>
      <c r="N2077" s="73">
        <f t="shared" si="321"/>
        <v>2.3777126372818838E-6</v>
      </c>
      <c r="O2077" s="98">
        <v>1635</v>
      </c>
      <c r="P2077" s="67">
        <f t="shared" si="327"/>
        <v>6.0212152743545241E-7</v>
      </c>
      <c r="Q2077" s="66">
        <v>68.504131999999998</v>
      </c>
      <c r="R2077" s="105">
        <f t="shared" si="322"/>
        <v>1.9627630689272884E-6</v>
      </c>
      <c r="S2077" s="101">
        <v>1500</v>
      </c>
      <c r="T2077" s="67">
        <f t="shared" si="328"/>
        <v>6.5706173104004286E-7</v>
      </c>
      <c r="U2077" s="66">
        <v>4.5404999999999998</v>
      </c>
      <c r="V2077" s="73">
        <f t="shared" si="329"/>
        <v>2.4246564354232047E-7</v>
      </c>
      <c r="W2077" s="98">
        <v>1500</v>
      </c>
      <c r="X2077" s="67">
        <f t="shared" si="323"/>
        <v>8.5223807904939741E-7</v>
      </c>
      <c r="Y2077" s="66">
        <v>4.5404999999999998</v>
      </c>
      <c r="Z2077" s="105">
        <f t="shared" si="324"/>
        <v>5.8698838033495393E-7</v>
      </c>
      <c r="AA2077" s="101">
        <v>0</v>
      </c>
      <c r="AB2077" s="67">
        <f t="shared" si="325"/>
        <v>0</v>
      </c>
      <c r="AC2077" s="66">
        <v>0</v>
      </c>
      <c r="AD2077" s="73">
        <f t="shared" si="326"/>
        <v>0</v>
      </c>
    </row>
    <row r="2078" spans="1:30" x14ac:dyDescent="0.25">
      <c r="A2078" s="165"/>
      <c r="B2078" s="72" t="s">
        <v>15845</v>
      </c>
      <c r="C2078" s="64" t="s">
        <v>15846</v>
      </c>
      <c r="D2078" s="64" t="s">
        <v>7</v>
      </c>
      <c r="E2078" s="64" t="s">
        <v>9390</v>
      </c>
      <c r="F2078" s="64" t="s">
        <v>493</v>
      </c>
      <c r="G2078" s="64" t="s">
        <v>1167</v>
      </c>
      <c r="H2078" s="65">
        <v>39827</v>
      </c>
      <c r="I2078" s="65">
        <v>40352</v>
      </c>
      <c r="J2078" s="93" t="s">
        <v>1</v>
      </c>
      <c r="K2078" s="101">
        <v>0</v>
      </c>
      <c r="L2078" s="67">
        <f t="shared" si="320"/>
        <v>0</v>
      </c>
      <c r="M2078" s="66">
        <v>122.6089375</v>
      </c>
      <c r="N2078" s="73">
        <f t="shared" si="321"/>
        <v>2.375877313800744E-6</v>
      </c>
      <c r="O2078" s="98">
        <v>0</v>
      </c>
      <c r="P2078" s="67">
        <f t="shared" si="327"/>
        <v>0</v>
      </c>
      <c r="Q2078" s="66">
        <v>122.6089375</v>
      </c>
      <c r="R2078" s="105">
        <f t="shared" si="322"/>
        <v>3.5129602758183131E-6</v>
      </c>
      <c r="S2078" s="101">
        <v>0</v>
      </c>
      <c r="T2078" s="67">
        <f t="shared" si="328"/>
        <v>0</v>
      </c>
      <c r="U2078" s="66">
        <v>0</v>
      </c>
      <c r="V2078" s="73">
        <f t="shared" si="329"/>
        <v>0</v>
      </c>
      <c r="W2078" s="98">
        <v>0</v>
      </c>
      <c r="X2078" s="67">
        <f t="shared" si="323"/>
        <v>0</v>
      </c>
      <c r="Y2078" s="66">
        <v>0</v>
      </c>
      <c r="Z2078" s="105">
        <f t="shared" si="324"/>
        <v>0</v>
      </c>
      <c r="AA2078" s="101">
        <v>0</v>
      </c>
      <c r="AB2078" s="67">
        <f t="shared" si="325"/>
        <v>0</v>
      </c>
      <c r="AC2078" s="66">
        <v>0</v>
      </c>
      <c r="AD2078" s="73">
        <f t="shared" si="326"/>
        <v>0</v>
      </c>
    </row>
    <row r="2079" spans="1:30" x14ac:dyDescent="0.25">
      <c r="A2079" s="165"/>
      <c r="B2079" s="72" t="s">
        <v>6935</v>
      </c>
      <c r="C2079" s="64" t="s">
        <v>6936</v>
      </c>
      <c r="D2079" s="64" t="s">
        <v>7</v>
      </c>
      <c r="E2079" s="64" t="s">
        <v>3568</v>
      </c>
      <c r="F2079" s="64" t="s">
        <v>493</v>
      </c>
      <c r="G2079" s="64" t="s">
        <v>1167</v>
      </c>
      <c r="H2079" s="65">
        <v>38763</v>
      </c>
      <c r="I2079" s="65">
        <v>41955</v>
      </c>
      <c r="J2079" s="93" t="s">
        <v>1</v>
      </c>
      <c r="K2079" s="101">
        <v>32030</v>
      </c>
      <c r="L2079" s="67">
        <f t="shared" si="320"/>
        <v>1.0887784481760138E-5</v>
      </c>
      <c r="M2079" s="66">
        <v>122.524287</v>
      </c>
      <c r="N2079" s="73">
        <f t="shared" si="321"/>
        <v>2.3742369831148031E-6</v>
      </c>
      <c r="O2079" s="98">
        <v>32030</v>
      </c>
      <c r="P2079" s="67">
        <f t="shared" si="327"/>
        <v>1.1795689616977089E-5</v>
      </c>
      <c r="Q2079" s="66">
        <v>122.524287</v>
      </c>
      <c r="R2079" s="105">
        <f t="shared" si="322"/>
        <v>3.5105348910960274E-6</v>
      </c>
      <c r="S2079" s="101">
        <v>31850</v>
      </c>
      <c r="T2079" s="67">
        <f t="shared" si="328"/>
        <v>1.3951610755750244E-5</v>
      </c>
      <c r="U2079" s="66">
        <v>121.92756</v>
      </c>
      <c r="V2079" s="73">
        <f t="shared" si="329"/>
        <v>6.5110107479231119E-6</v>
      </c>
      <c r="W2079" s="98">
        <v>31850</v>
      </c>
      <c r="X2079" s="67">
        <f t="shared" si="323"/>
        <v>1.8095855211815538E-5</v>
      </c>
      <c r="Y2079" s="66">
        <v>121.92756</v>
      </c>
      <c r="Z2079" s="105">
        <f t="shared" si="324"/>
        <v>1.5762594639927965E-5</v>
      </c>
      <c r="AA2079" s="101">
        <v>0</v>
      </c>
      <c r="AB2079" s="67">
        <f t="shared" si="325"/>
        <v>0</v>
      </c>
      <c r="AC2079" s="66">
        <v>0</v>
      </c>
      <c r="AD2079" s="73">
        <f t="shared" si="326"/>
        <v>0</v>
      </c>
    </row>
    <row r="2080" spans="1:30" x14ac:dyDescent="0.25">
      <c r="A2080" s="165"/>
      <c r="B2080" s="72" t="s">
        <v>7873</v>
      </c>
      <c r="C2080" s="64" t="s">
        <v>7874</v>
      </c>
      <c r="D2080" s="64" t="s">
        <v>7</v>
      </c>
      <c r="E2080" s="64" t="s">
        <v>6034</v>
      </c>
      <c r="F2080" s="64" t="s">
        <v>1199</v>
      </c>
      <c r="G2080" s="64" t="s">
        <v>1199</v>
      </c>
      <c r="H2080" s="65">
        <v>40263</v>
      </c>
      <c r="I2080" s="65">
        <v>40499</v>
      </c>
      <c r="J2080" s="93" t="s">
        <v>1</v>
      </c>
      <c r="K2080" s="101">
        <v>3230</v>
      </c>
      <c r="L2080" s="67">
        <f t="shared" si="320"/>
        <v>1.0979564119914221E-6</v>
      </c>
      <c r="M2080" s="66">
        <v>122.28</v>
      </c>
      <c r="N2080" s="73">
        <f t="shared" si="321"/>
        <v>2.3695032666893066E-6</v>
      </c>
      <c r="O2080" s="98">
        <v>3230</v>
      </c>
      <c r="P2080" s="67">
        <f t="shared" si="327"/>
        <v>1.1895122529764596E-6</v>
      </c>
      <c r="Q2080" s="66">
        <v>122.28</v>
      </c>
      <c r="R2080" s="105">
        <f t="shared" si="322"/>
        <v>3.5035356417395212E-6</v>
      </c>
      <c r="S2080" s="101">
        <v>0</v>
      </c>
      <c r="T2080" s="67">
        <f t="shared" si="328"/>
        <v>0</v>
      </c>
      <c r="U2080" s="66">
        <v>0</v>
      </c>
      <c r="V2080" s="73">
        <f t="shared" si="329"/>
        <v>0</v>
      </c>
      <c r="W2080" s="98">
        <v>0</v>
      </c>
      <c r="X2080" s="67">
        <f t="shared" si="323"/>
        <v>0</v>
      </c>
      <c r="Y2080" s="66">
        <v>0</v>
      </c>
      <c r="Z2080" s="105">
        <f t="shared" si="324"/>
        <v>0</v>
      </c>
      <c r="AA2080" s="101">
        <v>0</v>
      </c>
      <c r="AB2080" s="67">
        <f t="shared" si="325"/>
        <v>0</v>
      </c>
      <c r="AC2080" s="66">
        <v>0</v>
      </c>
      <c r="AD2080" s="73">
        <f t="shared" si="326"/>
        <v>0</v>
      </c>
    </row>
    <row r="2081" spans="1:30" x14ac:dyDescent="0.25">
      <c r="A2081" s="165"/>
      <c r="B2081" s="72" t="s">
        <v>13350</v>
      </c>
      <c r="C2081" s="64" t="s">
        <v>13351</v>
      </c>
      <c r="D2081" s="64" t="s">
        <v>7</v>
      </c>
      <c r="E2081" s="64" t="s">
        <v>5839</v>
      </c>
      <c r="F2081" s="64" t="s">
        <v>1562</v>
      </c>
      <c r="G2081" s="64" t="s">
        <v>1167</v>
      </c>
      <c r="H2081" s="65">
        <v>40098</v>
      </c>
      <c r="I2081" s="65">
        <v>41949</v>
      </c>
      <c r="J2081" s="93" t="s">
        <v>1</v>
      </c>
      <c r="K2081" s="101">
        <v>2200</v>
      </c>
      <c r="L2081" s="67">
        <f t="shared" si="320"/>
        <v>7.4783408866288804E-7</v>
      </c>
      <c r="M2081" s="66">
        <v>121.8985595</v>
      </c>
      <c r="N2081" s="73">
        <f t="shared" si="321"/>
        <v>2.3621118330059765E-6</v>
      </c>
      <c r="O2081" s="98">
        <v>2200</v>
      </c>
      <c r="P2081" s="67">
        <f t="shared" si="327"/>
        <v>8.1019410419449252E-7</v>
      </c>
      <c r="Q2081" s="66">
        <v>121.8985595</v>
      </c>
      <c r="R2081" s="105">
        <f t="shared" si="322"/>
        <v>3.4926067049800108E-6</v>
      </c>
      <c r="S2081" s="101">
        <v>2200</v>
      </c>
      <c r="T2081" s="67">
        <f t="shared" si="328"/>
        <v>9.6369053885872959E-7</v>
      </c>
      <c r="U2081" s="66">
        <v>12.137549999999999</v>
      </c>
      <c r="V2081" s="73">
        <f t="shared" si="329"/>
        <v>6.4815303860303748E-7</v>
      </c>
      <c r="W2081" s="98">
        <v>900</v>
      </c>
      <c r="X2081" s="67">
        <f t="shared" si="323"/>
        <v>5.1134284742963838E-7</v>
      </c>
      <c r="Y2081" s="66">
        <v>2.7242999999999999</v>
      </c>
      <c r="Z2081" s="105">
        <f t="shared" si="324"/>
        <v>3.5219302820097239E-7</v>
      </c>
      <c r="AA2081" s="101">
        <v>1300</v>
      </c>
      <c r="AB2081" s="67">
        <f t="shared" si="325"/>
        <v>2.4865203294239296E-6</v>
      </c>
      <c r="AC2081" s="66">
        <v>9.4132499999999997</v>
      </c>
      <c r="AD2081" s="73">
        <f t="shared" si="326"/>
        <v>8.5644156856482601E-7</v>
      </c>
    </row>
    <row r="2082" spans="1:30" x14ac:dyDescent="0.25">
      <c r="A2082" s="165"/>
      <c r="B2082" s="72" t="s">
        <v>3977</v>
      </c>
      <c r="C2082" s="64" t="s">
        <v>3978</v>
      </c>
      <c r="D2082" s="64" t="s">
        <v>7</v>
      </c>
      <c r="E2082" s="64" t="s">
        <v>3979</v>
      </c>
      <c r="F2082" s="64" t="s">
        <v>1221</v>
      </c>
      <c r="G2082" s="64" t="s">
        <v>1167</v>
      </c>
      <c r="H2082" s="65">
        <v>39695</v>
      </c>
      <c r="I2082" s="65">
        <v>41278</v>
      </c>
      <c r="J2082" s="93" t="s">
        <v>1</v>
      </c>
      <c r="K2082" s="101">
        <v>2400</v>
      </c>
      <c r="L2082" s="67">
        <f t="shared" si="320"/>
        <v>8.1581900581405975E-7</v>
      </c>
      <c r="M2082" s="66">
        <v>121.88586100000001</v>
      </c>
      <c r="N2082" s="73">
        <f t="shared" si="321"/>
        <v>2.3618657654787269E-6</v>
      </c>
      <c r="O2082" s="98">
        <v>2400</v>
      </c>
      <c r="P2082" s="67">
        <f t="shared" si="327"/>
        <v>8.8384811366671906E-7</v>
      </c>
      <c r="Q2082" s="66">
        <v>121.88586100000001</v>
      </c>
      <c r="R2082" s="105">
        <f t="shared" si="322"/>
        <v>3.4922428707688015E-6</v>
      </c>
      <c r="S2082" s="101">
        <v>2400</v>
      </c>
      <c r="T2082" s="67">
        <f t="shared" si="328"/>
        <v>1.0512987696640686E-6</v>
      </c>
      <c r="U2082" s="66">
        <v>14.055524999999999</v>
      </c>
      <c r="V2082" s="73">
        <f t="shared" si="329"/>
        <v>7.5057414699926741E-7</v>
      </c>
      <c r="W2082" s="98">
        <v>1500</v>
      </c>
      <c r="X2082" s="67">
        <f t="shared" si="323"/>
        <v>8.5223807904939741E-7</v>
      </c>
      <c r="Y2082" s="66">
        <v>6.6593999999999998</v>
      </c>
      <c r="Z2082" s="105">
        <f t="shared" si="324"/>
        <v>8.6091629115793247E-7</v>
      </c>
      <c r="AA2082" s="101">
        <v>900</v>
      </c>
      <c r="AB2082" s="67">
        <f t="shared" si="325"/>
        <v>1.7214371511396437E-6</v>
      </c>
      <c r="AC2082" s="66">
        <v>7.3961249999999996</v>
      </c>
      <c r="AD2082" s="73">
        <f t="shared" si="326"/>
        <v>6.7291837530093471E-7</v>
      </c>
    </row>
    <row r="2083" spans="1:30" x14ac:dyDescent="0.25">
      <c r="A2083" s="165"/>
      <c r="B2083" s="72" t="s">
        <v>10766</v>
      </c>
      <c r="C2083" s="64" t="s">
        <v>10767</v>
      </c>
      <c r="D2083" s="64" t="s">
        <v>7</v>
      </c>
      <c r="E2083" s="64" t="s">
        <v>10768</v>
      </c>
      <c r="F2083" s="64" t="s">
        <v>456</v>
      </c>
      <c r="G2083" s="64" t="s">
        <v>1193</v>
      </c>
      <c r="H2083" s="65">
        <v>40554</v>
      </c>
      <c r="I2083" s="65">
        <v>41880</v>
      </c>
      <c r="J2083" s="93" t="s">
        <v>1</v>
      </c>
      <c r="K2083" s="101">
        <v>23925</v>
      </c>
      <c r="L2083" s="67">
        <f t="shared" si="320"/>
        <v>8.1326957142089084E-6</v>
      </c>
      <c r="M2083" s="66">
        <v>121.498048</v>
      </c>
      <c r="N2083" s="73">
        <f t="shared" si="321"/>
        <v>2.3543508475006066E-6</v>
      </c>
      <c r="O2083" s="98">
        <v>23925</v>
      </c>
      <c r="P2083" s="67">
        <f t="shared" si="327"/>
        <v>8.8108608831151053E-6</v>
      </c>
      <c r="Q2083" s="66">
        <v>121.498048</v>
      </c>
      <c r="R2083" s="105">
        <f t="shared" si="322"/>
        <v>3.4811313507505652E-6</v>
      </c>
      <c r="S2083" s="101">
        <v>23925</v>
      </c>
      <c r="T2083" s="67">
        <f t="shared" si="328"/>
        <v>1.0480134610088683E-5</v>
      </c>
      <c r="U2083" s="66">
        <v>116.715</v>
      </c>
      <c r="V2083" s="73">
        <f t="shared" si="329"/>
        <v>6.2326566646937411E-6</v>
      </c>
      <c r="W2083" s="98">
        <v>12025</v>
      </c>
      <c r="X2083" s="67">
        <f t="shared" si="323"/>
        <v>6.8321086003793353E-6</v>
      </c>
      <c r="Y2083" s="66">
        <v>36.702375000000004</v>
      </c>
      <c r="Z2083" s="105">
        <f t="shared" si="324"/>
        <v>4.7448227410408779E-6</v>
      </c>
      <c r="AA2083" s="101">
        <v>11900</v>
      </c>
      <c r="AB2083" s="67">
        <f t="shared" si="325"/>
        <v>2.2761224553957512E-5</v>
      </c>
      <c r="AC2083" s="66">
        <v>80.012625</v>
      </c>
      <c r="AD2083" s="73">
        <f t="shared" si="326"/>
        <v>7.2797533328010211E-6</v>
      </c>
    </row>
    <row r="2084" spans="1:30" x14ac:dyDescent="0.25">
      <c r="A2084" s="165"/>
      <c r="B2084" s="72" t="s">
        <v>5223</v>
      </c>
      <c r="C2084" s="64" t="s">
        <v>5224</v>
      </c>
      <c r="D2084" s="64" t="s">
        <v>7</v>
      </c>
      <c r="E2084" s="64" t="s">
        <v>5225</v>
      </c>
      <c r="F2084" s="64" t="s">
        <v>1293</v>
      </c>
      <c r="G2084" s="64" t="s">
        <v>1193</v>
      </c>
      <c r="H2084" s="65">
        <v>38747</v>
      </c>
      <c r="I2084" s="65">
        <v>41989</v>
      </c>
      <c r="J2084" s="93" t="s">
        <v>1</v>
      </c>
      <c r="K2084" s="101">
        <v>4330</v>
      </c>
      <c r="L2084" s="67">
        <f t="shared" si="320"/>
        <v>1.471873456322866E-6</v>
      </c>
      <c r="M2084" s="66">
        <v>121.4123025</v>
      </c>
      <c r="N2084" s="73">
        <f t="shared" si="321"/>
        <v>2.3526892982500838E-6</v>
      </c>
      <c r="O2084" s="98">
        <v>4330</v>
      </c>
      <c r="P2084" s="67">
        <f t="shared" si="327"/>
        <v>1.5946093050737058E-6</v>
      </c>
      <c r="Q2084" s="66">
        <v>107.76324</v>
      </c>
      <c r="R2084" s="105">
        <f t="shared" si="322"/>
        <v>3.0876051047540891E-6</v>
      </c>
      <c r="S2084" s="101">
        <v>4200</v>
      </c>
      <c r="T2084" s="67">
        <f t="shared" si="328"/>
        <v>1.8397728469121199E-6</v>
      </c>
      <c r="U2084" s="66">
        <v>12.7134</v>
      </c>
      <c r="V2084" s="73">
        <f t="shared" si="329"/>
        <v>6.7890380191849732E-7</v>
      </c>
      <c r="W2084" s="98">
        <v>4200</v>
      </c>
      <c r="X2084" s="67">
        <f t="shared" si="323"/>
        <v>2.3862666213383124E-6</v>
      </c>
      <c r="Y2084" s="66">
        <v>12.7134</v>
      </c>
      <c r="Z2084" s="105">
        <f t="shared" si="324"/>
        <v>1.643567464937871E-6</v>
      </c>
      <c r="AA2084" s="101">
        <v>0</v>
      </c>
      <c r="AB2084" s="67">
        <f t="shared" si="325"/>
        <v>0</v>
      </c>
      <c r="AC2084" s="66">
        <v>0</v>
      </c>
      <c r="AD2084" s="73">
        <f t="shared" si="326"/>
        <v>0</v>
      </c>
    </row>
    <row r="2085" spans="1:30" x14ac:dyDescent="0.25">
      <c r="A2085" s="165"/>
      <c r="B2085" s="72" t="s">
        <v>10799</v>
      </c>
      <c r="C2085" s="64" t="s">
        <v>10800</v>
      </c>
      <c r="D2085" s="64" t="s">
        <v>4</v>
      </c>
      <c r="E2085" s="64" t="s">
        <v>10798</v>
      </c>
      <c r="F2085" s="64" t="s">
        <v>1306</v>
      </c>
      <c r="G2085" s="64" t="s">
        <v>1216</v>
      </c>
      <c r="H2085" s="65">
        <v>38747</v>
      </c>
      <c r="I2085" s="65">
        <v>41957</v>
      </c>
      <c r="J2085" s="93" t="s">
        <v>1</v>
      </c>
      <c r="K2085" s="101">
        <v>11000</v>
      </c>
      <c r="L2085" s="67">
        <f t="shared" si="320"/>
        <v>3.7391704433144404E-6</v>
      </c>
      <c r="M2085" s="66">
        <v>121.11966701</v>
      </c>
      <c r="N2085" s="73">
        <f t="shared" si="321"/>
        <v>2.3470187000369317E-6</v>
      </c>
      <c r="O2085" s="98">
        <v>11000</v>
      </c>
      <c r="P2085" s="67">
        <f t="shared" si="327"/>
        <v>4.0509705209724629E-6</v>
      </c>
      <c r="Q2085" s="66">
        <v>121.11966701</v>
      </c>
      <c r="R2085" s="105">
        <f t="shared" si="322"/>
        <v>3.4702900742979835E-6</v>
      </c>
      <c r="S2085" s="101">
        <v>8000</v>
      </c>
      <c r="T2085" s="67">
        <f t="shared" si="328"/>
        <v>3.5043292322135618E-6</v>
      </c>
      <c r="U2085" s="66">
        <v>25.18280601</v>
      </c>
      <c r="V2085" s="73">
        <f t="shared" si="329"/>
        <v>1.3447781665931209E-6</v>
      </c>
      <c r="W2085" s="98">
        <v>8000</v>
      </c>
      <c r="X2085" s="67">
        <f t="shared" si="323"/>
        <v>4.5452697549301189E-6</v>
      </c>
      <c r="Y2085" s="66">
        <v>25.18280601</v>
      </c>
      <c r="Z2085" s="105">
        <f t="shared" si="324"/>
        <v>3.2555917877104381E-6</v>
      </c>
      <c r="AA2085" s="101">
        <v>0</v>
      </c>
      <c r="AB2085" s="67">
        <f t="shared" si="325"/>
        <v>0</v>
      </c>
      <c r="AC2085" s="66">
        <v>0</v>
      </c>
      <c r="AD2085" s="73">
        <f t="shared" si="326"/>
        <v>0</v>
      </c>
    </row>
    <row r="2086" spans="1:30" x14ac:dyDescent="0.25">
      <c r="A2086" s="165"/>
      <c r="B2086" s="72" t="s">
        <v>4177</v>
      </c>
      <c r="C2086" s="64" t="s">
        <v>4178</v>
      </c>
      <c r="D2086" s="64" t="s">
        <v>7</v>
      </c>
      <c r="E2086" s="64" t="s">
        <v>4179</v>
      </c>
      <c r="F2086" s="64" t="s">
        <v>2679</v>
      </c>
      <c r="G2086" s="64" t="s">
        <v>1269</v>
      </c>
      <c r="H2086" s="65">
        <v>38727</v>
      </c>
      <c r="I2086" s="65">
        <v>39365</v>
      </c>
      <c r="J2086" s="93" t="s">
        <v>1</v>
      </c>
      <c r="K2086" s="101">
        <v>20000</v>
      </c>
      <c r="L2086" s="67">
        <f t="shared" si="320"/>
        <v>6.7984917151171641E-6</v>
      </c>
      <c r="M2086" s="66">
        <v>121.08</v>
      </c>
      <c r="N2086" s="73">
        <f t="shared" si="321"/>
        <v>2.3462500452301374E-6</v>
      </c>
      <c r="O2086" s="98">
        <v>20000</v>
      </c>
      <c r="P2086" s="67">
        <f t="shared" si="327"/>
        <v>7.3654009472226595E-6</v>
      </c>
      <c r="Q2086" s="66">
        <v>121.08</v>
      </c>
      <c r="R2086" s="105">
        <f t="shared" si="322"/>
        <v>3.4691535451571899E-6</v>
      </c>
      <c r="S2086" s="101">
        <v>20000</v>
      </c>
      <c r="T2086" s="67">
        <f t="shared" si="328"/>
        <v>8.7608230805339043E-6</v>
      </c>
      <c r="U2086" s="66">
        <v>121.08</v>
      </c>
      <c r="V2086" s="73">
        <f t="shared" si="329"/>
        <v>6.4657504944618788E-6</v>
      </c>
      <c r="W2086" s="98">
        <v>20000</v>
      </c>
      <c r="X2086" s="67">
        <f t="shared" si="323"/>
        <v>1.1363174387325297E-5</v>
      </c>
      <c r="Y2086" s="66">
        <v>121.08</v>
      </c>
      <c r="Z2086" s="105">
        <f t="shared" si="324"/>
        <v>1.5653023475598771E-5</v>
      </c>
      <c r="AA2086" s="101">
        <v>0</v>
      </c>
      <c r="AB2086" s="67">
        <f t="shared" si="325"/>
        <v>0</v>
      </c>
      <c r="AC2086" s="66">
        <v>0</v>
      </c>
      <c r="AD2086" s="73">
        <f t="shared" si="326"/>
        <v>0</v>
      </c>
    </row>
    <row r="2087" spans="1:30" x14ac:dyDescent="0.25">
      <c r="A2087" s="165"/>
      <c r="B2087" s="72" t="s">
        <v>15767</v>
      </c>
      <c r="C2087" s="64" t="s">
        <v>15768</v>
      </c>
      <c r="D2087" s="64" t="s">
        <v>7</v>
      </c>
      <c r="E2087" s="64" t="s">
        <v>11520</v>
      </c>
      <c r="F2087" s="64" t="s">
        <v>2909</v>
      </c>
      <c r="G2087" s="64" t="s">
        <v>1167</v>
      </c>
      <c r="H2087" s="65">
        <v>39401</v>
      </c>
      <c r="I2087" s="65">
        <v>41898</v>
      </c>
      <c r="J2087" s="93" t="s">
        <v>1</v>
      </c>
      <c r="K2087" s="101">
        <v>19980</v>
      </c>
      <c r="L2087" s="67">
        <f t="shared" si="320"/>
        <v>6.7916932234020469E-6</v>
      </c>
      <c r="M2087" s="66">
        <v>120.95892000000001</v>
      </c>
      <c r="N2087" s="73">
        <f t="shared" si="321"/>
        <v>2.3439037951849077E-6</v>
      </c>
      <c r="O2087" s="98">
        <v>19980</v>
      </c>
      <c r="P2087" s="67">
        <f t="shared" si="327"/>
        <v>7.3580355462754361E-6</v>
      </c>
      <c r="Q2087" s="66">
        <v>120.95892000000001</v>
      </c>
      <c r="R2087" s="105">
        <f t="shared" si="322"/>
        <v>3.4656843916120329E-6</v>
      </c>
      <c r="S2087" s="101">
        <v>19980</v>
      </c>
      <c r="T2087" s="67">
        <f t="shared" si="328"/>
        <v>8.7520622574533704E-6</v>
      </c>
      <c r="U2087" s="66">
        <v>120.95892000000001</v>
      </c>
      <c r="V2087" s="73">
        <f t="shared" si="329"/>
        <v>6.459284743967417E-6</v>
      </c>
      <c r="W2087" s="98">
        <v>19980</v>
      </c>
      <c r="X2087" s="67">
        <f t="shared" si="323"/>
        <v>1.1351811212937973E-5</v>
      </c>
      <c r="Y2087" s="66">
        <v>120.95892000000001</v>
      </c>
      <c r="Z2087" s="105">
        <f t="shared" si="324"/>
        <v>1.5637370452123173E-5</v>
      </c>
      <c r="AA2087" s="101">
        <v>0</v>
      </c>
      <c r="AB2087" s="67">
        <f t="shared" si="325"/>
        <v>0</v>
      </c>
      <c r="AC2087" s="66">
        <v>0</v>
      </c>
      <c r="AD2087" s="73">
        <f t="shared" si="326"/>
        <v>0</v>
      </c>
    </row>
    <row r="2088" spans="1:30" x14ac:dyDescent="0.25">
      <c r="A2088" s="165"/>
      <c r="B2088" s="72" t="s">
        <v>15145</v>
      </c>
      <c r="C2088" s="64" t="s">
        <v>11237</v>
      </c>
      <c r="D2088" s="64" t="s">
        <v>7</v>
      </c>
      <c r="E2088" s="64" t="s">
        <v>15146</v>
      </c>
      <c r="F2088" s="64" t="s">
        <v>1074</v>
      </c>
      <c r="G2088" s="64" t="s">
        <v>1416</v>
      </c>
      <c r="H2088" s="65">
        <v>40877</v>
      </c>
      <c r="I2088" s="65">
        <v>41222</v>
      </c>
      <c r="J2088" s="93" t="s">
        <v>1</v>
      </c>
      <c r="K2088" s="101">
        <v>21900</v>
      </c>
      <c r="L2088" s="67">
        <f t="shared" si="320"/>
        <v>7.4443484280532953E-6</v>
      </c>
      <c r="M2088" s="66">
        <v>120.7773</v>
      </c>
      <c r="N2088" s="73">
        <f t="shared" si="321"/>
        <v>2.3403844201170624E-6</v>
      </c>
      <c r="O2088" s="98">
        <v>21900</v>
      </c>
      <c r="P2088" s="67">
        <f t="shared" si="327"/>
        <v>8.0651140372088123E-6</v>
      </c>
      <c r="Q2088" s="66">
        <v>120.7773</v>
      </c>
      <c r="R2088" s="105">
        <f t="shared" si="322"/>
        <v>3.4604806612942971E-6</v>
      </c>
      <c r="S2088" s="101">
        <v>21900</v>
      </c>
      <c r="T2088" s="67">
        <f t="shared" si="328"/>
        <v>9.5931012731846265E-6</v>
      </c>
      <c r="U2088" s="66">
        <v>120.7773</v>
      </c>
      <c r="V2088" s="73">
        <f t="shared" si="329"/>
        <v>6.449586118225724E-6</v>
      </c>
      <c r="W2088" s="98">
        <v>21900</v>
      </c>
      <c r="X2088" s="67">
        <f t="shared" si="323"/>
        <v>1.2442675954121202E-5</v>
      </c>
      <c r="Y2088" s="66">
        <v>120.7773</v>
      </c>
      <c r="Z2088" s="105">
        <f t="shared" si="324"/>
        <v>1.5613890916909776E-5</v>
      </c>
      <c r="AA2088" s="101">
        <v>0</v>
      </c>
      <c r="AB2088" s="67">
        <f t="shared" si="325"/>
        <v>0</v>
      </c>
      <c r="AC2088" s="66">
        <v>0</v>
      </c>
      <c r="AD2088" s="73">
        <f t="shared" si="326"/>
        <v>0</v>
      </c>
    </row>
    <row r="2089" spans="1:30" x14ac:dyDescent="0.25">
      <c r="A2089" s="165"/>
      <c r="B2089" s="72" t="s">
        <v>10712</v>
      </c>
      <c r="C2089" s="64" t="s">
        <v>10707</v>
      </c>
      <c r="D2089" s="64" t="s">
        <v>4</v>
      </c>
      <c r="E2089" s="64" t="s">
        <v>10713</v>
      </c>
      <c r="F2089" s="64" t="s">
        <v>1199</v>
      </c>
      <c r="G2089" s="64" t="s">
        <v>1199</v>
      </c>
      <c r="H2089" s="65">
        <v>38749</v>
      </c>
      <c r="I2089" s="65">
        <v>40424</v>
      </c>
      <c r="J2089" s="93" t="s">
        <v>1</v>
      </c>
      <c r="K2089" s="101">
        <v>35200</v>
      </c>
      <c r="L2089" s="67">
        <f t="shared" si="320"/>
        <v>1.1965345418606209E-5</v>
      </c>
      <c r="M2089" s="66">
        <v>120.45039439999999</v>
      </c>
      <c r="N2089" s="73">
        <f t="shared" si="321"/>
        <v>2.3340497465228601E-6</v>
      </c>
      <c r="O2089" s="98">
        <v>35200</v>
      </c>
      <c r="P2089" s="67">
        <f t="shared" si="327"/>
        <v>1.296310566711188E-5</v>
      </c>
      <c r="Q2089" s="66">
        <v>120.45039439999999</v>
      </c>
      <c r="R2089" s="105">
        <f t="shared" si="322"/>
        <v>3.4511142447005427E-6</v>
      </c>
      <c r="S2089" s="101">
        <v>35200</v>
      </c>
      <c r="T2089" s="67">
        <f t="shared" si="328"/>
        <v>1.5419048621739673E-5</v>
      </c>
      <c r="U2089" s="66">
        <v>106.5504</v>
      </c>
      <c r="V2089" s="73">
        <f t="shared" si="329"/>
        <v>5.6898604351264528E-6</v>
      </c>
      <c r="W2089" s="98">
        <v>35200</v>
      </c>
      <c r="X2089" s="67">
        <f t="shared" si="323"/>
        <v>1.9999186921692523E-5</v>
      </c>
      <c r="Y2089" s="66">
        <v>106.5504</v>
      </c>
      <c r="Z2089" s="105">
        <f t="shared" si="324"/>
        <v>1.377466065852692E-5</v>
      </c>
      <c r="AA2089" s="101">
        <v>0</v>
      </c>
      <c r="AB2089" s="67">
        <f t="shared" si="325"/>
        <v>0</v>
      </c>
      <c r="AC2089" s="66">
        <v>0</v>
      </c>
      <c r="AD2089" s="73">
        <f t="shared" si="326"/>
        <v>0</v>
      </c>
    </row>
    <row r="2090" spans="1:30" x14ac:dyDescent="0.25">
      <c r="A2090" s="165"/>
      <c r="B2090" s="72" t="s">
        <v>2861</v>
      </c>
      <c r="C2090" s="64" t="s">
        <v>2862</v>
      </c>
      <c r="D2090" s="64" t="s">
        <v>7</v>
      </c>
      <c r="E2090" s="64" t="s">
        <v>2863</v>
      </c>
      <c r="F2090" s="64" t="s">
        <v>456</v>
      </c>
      <c r="G2090" s="64" t="s">
        <v>1193</v>
      </c>
      <c r="H2090" s="65">
        <v>38751</v>
      </c>
      <c r="I2090" s="65">
        <v>41967</v>
      </c>
      <c r="J2090" s="93" t="s">
        <v>1</v>
      </c>
      <c r="K2090" s="101">
        <v>1375</v>
      </c>
      <c r="L2090" s="67">
        <f t="shared" si="320"/>
        <v>4.6739630541430505E-7</v>
      </c>
      <c r="M2090" s="66">
        <v>120.260158534</v>
      </c>
      <c r="N2090" s="73">
        <f t="shared" si="321"/>
        <v>2.3303634159215478E-6</v>
      </c>
      <c r="O2090" s="98">
        <v>1375</v>
      </c>
      <c r="P2090" s="67">
        <f t="shared" si="327"/>
        <v>5.0637131512155786E-7</v>
      </c>
      <c r="Q2090" s="66">
        <v>112.668861034</v>
      </c>
      <c r="R2090" s="105">
        <f t="shared" si="322"/>
        <v>3.2281597182435076E-6</v>
      </c>
      <c r="S2090" s="101">
        <v>1200</v>
      </c>
      <c r="T2090" s="67">
        <f t="shared" si="328"/>
        <v>5.2564938483203431E-7</v>
      </c>
      <c r="U2090" s="66">
        <v>3.9188610339999999</v>
      </c>
      <c r="V2090" s="73">
        <f t="shared" si="329"/>
        <v>2.0926971975811768E-7</v>
      </c>
      <c r="W2090" s="98">
        <v>1200</v>
      </c>
      <c r="X2090" s="67">
        <f t="shared" si="323"/>
        <v>6.8179046323951784E-7</v>
      </c>
      <c r="Y2090" s="66">
        <v>3.9188610339999999</v>
      </c>
      <c r="Z2090" s="105">
        <f t="shared" si="324"/>
        <v>5.0662391611175486E-7</v>
      </c>
      <c r="AA2090" s="101">
        <v>0</v>
      </c>
      <c r="AB2090" s="67">
        <f t="shared" si="325"/>
        <v>0</v>
      </c>
      <c r="AC2090" s="66">
        <v>0</v>
      </c>
      <c r="AD2090" s="73">
        <f t="shared" si="326"/>
        <v>0</v>
      </c>
    </row>
    <row r="2091" spans="1:30" x14ac:dyDescent="0.25">
      <c r="A2091" s="165"/>
      <c r="B2091" s="72" t="s">
        <v>1553</v>
      </c>
      <c r="C2091" s="64" t="s">
        <v>1554</v>
      </c>
      <c r="D2091" s="64" t="s">
        <v>7</v>
      </c>
      <c r="E2091" s="64" t="s">
        <v>1555</v>
      </c>
      <c r="F2091" s="64" t="s">
        <v>20</v>
      </c>
      <c r="G2091" s="64" t="s">
        <v>1193</v>
      </c>
      <c r="H2091" s="65">
        <v>38722</v>
      </c>
      <c r="I2091" s="65">
        <v>41947</v>
      </c>
      <c r="J2091" s="93" t="s">
        <v>1</v>
      </c>
      <c r="K2091" s="101">
        <v>740</v>
      </c>
      <c r="L2091" s="67">
        <f t="shared" si="320"/>
        <v>2.5154419345933507E-7</v>
      </c>
      <c r="M2091" s="66">
        <v>119.418618</v>
      </c>
      <c r="N2091" s="73">
        <f t="shared" si="321"/>
        <v>2.3140563089182399E-6</v>
      </c>
      <c r="O2091" s="98">
        <v>740</v>
      </c>
      <c r="P2091" s="67">
        <f t="shared" si="327"/>
        <v>2.7251983504723838E-7</v>
      </c>
      <c r="Q2091" s="66">
        <v>26.721588000000001</v>
      </c>
      <c r="R2091" s="105">
        <f t="shared" si="322"/>
        <v>7.6562018287437916E-7</v>
      </c>
      <c r="S2091" s="101">
        <v>700</v>
      </c>
      <c r="T2091" s="67">
        <f t="shared" si="328"/>
        <v>3.0662880781868667E-7</v>
      </c>
      <c r="U2091" s="66">
        <v>2.1189</v>
      </c>
      <c r="V2091" s="73">
        <f t="shared" si="329"/>
        <v>1.1315063365308287E-7</v>
      </c>
      <c r="W2091" s="98">
        <v>700</v>
      </c>
      <c r="X2091" s="67">
        <f t="shared" si="323"/>
        <v>3.9771110355638546E-7</v>
      </c>
      <c r="Y2091" s="66">
        <v>2.1189</v>
      </c>
      <c r="Z2091" s="105">
        <f t="shared" si="324"/>
        <v>2.7392791082297849E-7</v>
      </c>
      <c r="AA2091" s="101">
        <v>0</v>
      </c>
      <c r="AB2091" s="67">
        <f t="shared" si="325"/>
        <v>0</v>
      </c>
      <c r="AC2091" s="66">
        <v>0</v>
      </c>
      <c r="AD2091" s="73">
        <f t="shared" si="326"/>
        <v>0</v>
      </c>
    </row>
    <row r="2092" spans="1:30" x14ac:dyDescent="0.25">
      <c r="A2092" s="165"/>
      <c r="B2092" s="72" t="s">
        <v>7648</v>
      </c>
      <c r="C2092" s="64" t="s">
        <v>7649</v>
      </c>
      <c r="D2092" s="64" t="s">
        <v>7</v>
      </c>
      <c r="E2092" s="64" t="s">
        <v>7650</v>
      </c>
      <c r="F2092" s="64" t="s">
        <v>2040</v>
      </c>
      <c r="G2092" s="64" t="s">
        <v>1167</v>
      </c>
      <c r="H2092" s="65">
        <v>38750</v>
      </c>
      <c r="I2092" s="65">
        <v>41820</v>
      </c>
      <c r="J2092" s="93" t="s">
        <v>1</v>
      </c>
      <c r="K2092" s="101">
        <v>26610</v>
      </c>
      <c r="L2092" s="67">
        <f t="shared" si="320"/>
        <v>9.0453932269633869E-6</v>
      </c>
      <c r="M2092" s="66">
        <v>119.30920500000001</v>
      </c>
      <c r="N2092" s="73">
        <f t="shared" si="321"/>
        <v>2.3119361383186469E-6</v>
      </c>
      <c r="O2092" s="98">
        <v>26610</v>
      </c>
      <c r="P2092" s="67">
        <f t="shared" si="327"/>
        <v>9.7996659602797476E-6</v>
      </c>
      <c r="Q2092" s="66">
        <v>119.30920500000001</v>
      </c>
      <c r="R2092" s="105">
        <f t="shared" si="322"/>
        <v>3.4184171745592662E-6</v>
      </c>
      <c r="S2092" s="101">
        <v>26610</v>
      </c>
      <c r="T2092" s="67">
        <f t="shared" si="328"/>
        <v>1.165627510865036E-5</v>
      </c>
      <c r="U2092" s="66">
        <v>119.30920500000001</v>
      </c>
      <c r="V2092" s="73">
        <f t="shared" si="329"/>
        <v>6.3711888934803739E-6</v>
      </c>
      <c r="W2092" s="98">
        <v>26610</v>
      </c>
      <c r="X2092" s="67">
        <f t="shared" si="323"/>
        <v>1.5118703522336309E-5</v>
      </c>
      <c r="Y2092" s="66">
        <v>119.30920500000001</v>
      </c>
      <c r="Z2092" s="105">
        <f t="shared" si="324"/>
        <v>1.542409800726814E-5</v>
      </c>
      <c r="AA2092" s="101">
        <v>0</v>
      </c>
      <c r="AB2092" s="67">
        <f t="shared" si="325"/>
        <v>0</v>
      </c>
      <c r="AC2092" s="66">
        <v>0</v>
      </c>
      <c r="AD2092" s="73">
        <f t="shared" si="326"/>
        <v>0</v>
      </c>
    </row>
    <row r="2093" spans="1:30" x14ac:dyDescent="0.25">
      <c r="A2093" s="165"/>
      <c r="B2093" s="72" t="s">
        <v>15940</v>
      </c>
      <c r="C2093" s="64" t="s">
        <v>15941</v>
      </c>
      <c r="D2093" s="64" t="s">
        <v>2</v>
      </c>
      <c r="E2093" s="64" t="s">
        <v>15942</v>
      </c>
      <c r="F2093" s="64" t="s">
        <v>1268</v>
      </c>
      <c r="G2093" s="64" t="s">
        <v>1269</v>
      </c>
      <c r="H2093" s="65">
        <v>41906</v>
      </c>
      <c r="I2093" s="65">
        <v>41999</v>
      </c>
      <c r="J2093" s="93" t="s">
        <v>1</v>
      </c>
      <c r="K2093" s="101">
        <v>8340</v>
      </c>
      <c r="L2093" s="67">
        <f t="shared" si="320"/>
        <v>2.8349710452038574E-6</v>
      </c>
      <c r="M2093" s="66">
        <v>118.287689575</v>
      </c>
      <c r="N2093" s="73">
        <f t="shared" si="321"/>
        <v>2.2921415346507451E-6</v>
      </c>
      <c r="O2093" s="98">
        <v>8000</v>
      </c>
      <c r="P2093" s="67">
        <f t="shared" si="327"/>
        <v>2.9461603788890635E-6</v>
      </c>
      <c r="Q2093" s="66">
        <v>58.898889574999998</v>
      </c>
      <c r="R2093" s="105">
        <f t="shared" si="322"/>
        <v>1.6875560916330782E-6</v>
      </c>
      <c r="S2093" s="101">
        <v>6300</v>
      </c>
      <c r="T2093" s="67">
        <f t="shared" si="328"/>
        <v>2.7596592703681801E-6</v>
      </c>
      <c r="U2093" s="66">
        <v>44.085559574999998</v>
      </c>
      <c r="V2093" s="73">
        <f t="shared" si="329"/>
        <v>2.3541974613535256E-6</v>
      </c>
      <c r="W2093" s="98">
        <v>4800</v>
      </c>
      <c r="X2093" s="67">
        <f t="shared" si="323"/>
        <v>2.7271618529580714E-6</v>
      </c>
      <c r="Y2093" s="66">
        <v>23.578122075</v>
      </c>
      <c r="Z2093" s="105">
        <f t="shared" si="324"/>
        <v>3.0481408849562987E-6</v>
      </c>
      <c r="AA2093" s="101">
        <v>1500</v>
      </c>
      <c r="AB2093" s="67">
        <f t="shared" si="325"/>
        <v>2.8690619185660729E-6</v>
      </c>
      <c r="AC2093" s="66">
        <v>20.507437500000002</v>
      </c>
      <c r="AD2093" s="73">
        <f t="shared" si="326"/>
        <v>1.8658191315162283E-6</v>
      </c>
    </row>
    <row r="2094" spans="1:30" x14ac:dyDescent="0.25">
      <c r="A2094" s="165"/>
      <c r="B2094" s="72" t="s">
        <v>11196</v>
      </c>
      <c r="C2094" s="64" t="s">
        <v>11197</v>
      </c>
      <c r="D2094" s="64" t="s">
        <v>7</v>
      </c>
      <c r="E2094" s="64" t="s">
        <v>11198</v>
      </c>
      <c r="F2094" s="64" t="s">
        <v>1374</v>
      </c>
      <c r="G2094" s="64" t="s">
        <v>1227</v>
      </c>
      <c r="H2094" s="65">
        <v>39589</v>
      </c>
      <c r="I2094" s="65">
        <v>40526</v>
      </c>
      <c r="J2094" s="93" t="s">
        <v>1</v>
      </c>
      <c r="K2094" s="101">
        <v>590</v>
      </c>
      <c r="L2094" s="67">
        <f t="shared" si="320"/>
        <v>2.0055550559595636E-7</v>
      </c>
      <c r="M2094" s="66">
        <v>117.76434675</v>
      </c>
      <c r="N2094" s="73">
        <f t="shared" si="321"/>
        <v>2.2820003624767518E-6</v>
      </c>
      <c r="O2094" s="98">
        <v>590</v>
      </c>
      <c r="P2094" s="67">
        <f t="shared" si="327"/>
        <v>2.1727932794306845E-7</v>
      </c>
      <c r="Q2094" s="66">
        <v>104.718678</v>
      </c>
      <c r="R2094" s="105">
        <f t="shared" si="322"/>
        <v>3.0003730841416767E-6</v>
      </c>
      <c r="S2094" s="101">
        <v>300</v>
      </c>
      <c r="T2094" s="67">
        <f t="shared" si="328"/>
        <v>1.3141234620800858E-7</v>
      </c>
      <c r="U2094" s="66">
        <v>0.90810000000000002</v>
      </c>
      <c r="V2094" s="73">
        <f t="shared" si="329"/>
        <v>4.8493128708464092E-8</v>
      </c>
      <c r="W2094" s="98">
        <v>300</v>
      </c>
      <c r="X2094" s="67">
        <f t="shared" si="323"/>
        <v>1.7044761580987946E-7</v>
      </c>
      <c r="Y2094" s="66">
        <v>0.90810000000000002</v>
      </c>
      <c r="Z2094" s="105">
        <f t="shared" si="324"/>
        <v>1.173976760669908E-7</v>
      </c>
      <c r="AA2094" s="101">
        <v>0</v>
      </c>
      <c r="AB2094" s="67">
        <f t="shared" si="325"/>
        <v>0</v>
      </c>
      <c r="AC2094" s="66">
        <v>0</v>
      </c>
      <c r="AD2094" s="73">
        <f t="shared" si="326"/>
        <v>0</v>
      </c>
    </row>
    <row r="2095" spans="1:30" x14ac:dyDescent="0.25">
      <c r="A2095" s="165"/>
      <c r="B2095" s="72" t="s">
        <v>7505</v>
      </c>
      <c r="C2095" s="64" t="s">
        <v>7506</v>
      </c>
      <c r="D2095" s="64" t="s">
        <v>7</v>
      </c>
      <c r="E2095" s="64" t="s">
        <v>7507</v>
      </c>
      <c r="F2095" s="64" t="s">
        <v>1790</v>
      </c>
      <c r="G2095" s="64" t="s">
        <v>1139</v>
      </c>
      <c r="H2095" s="65">
        <v>38740</v>
      </c>
      <c r="I2095" s="65">
        <v>41964</v>
      </c>
      <c r="J2095" s="93" t="s">
        <v>1</v>
      </c>
      <c r="K2095" s="101">
        <v>0</v>
      </c>
      <c r="L2095" s="67">
        <f t="shared" si="320"/>
        <v>0</v>
      </c>
      <c r="M2095" s="66">
        <v>117.375</v>
      </c>
      <c r="N2095" s="73">
        <f t="shared" si="321"/>
        <v>2.2744557239749536E-6</v>
      </c>
      <c r="O2095" s="98">
        <v>0</v>
      </c>
      <c r="P2095" s="67">
        <f t="shared" si="327"/>
        <v>0</v>
      </c>
      <c r="Q2095" s="66">
        <v>117.375</v>
      </c>
      <c r="R2095" s="105">
        <f t="shared" si="322"/>
        <v>3.3629988219592433E-6</v>
      </c>
      <c r="S2095" s="101">
        <v>0</v>
      </c>
      <c r="T2095" s="67">
        <f t="shared" si="328"/>
        <v>0</v>
      </c>
      <c r="U2095" s="66">
        <v>0</v>
      </c>
      <c r="V2095" s="73">
        <f t="shared" si="329"/>
        <v>0</v>
      </c>
      <c r="W2095" s="98">
        <v>0</v>
      </c>
      <c r="X2095" s="67">
        <f t="shared" si="323"/>
        <v>0</v>
      </c>
      <c r="Y2095" s="66">
        <v>0</v>
      </c>
      <c r="Z2095" s="105">
        <f t="shared" si="324"/>
        <v>0</v>
      </c>
      <c r="AA2095" s="101">
        <v>0</v>
      </c>
      <c r="AB2095" s="67">
        <f t="shared" si="325"/>
        <v>0</v>
      </c>
      <c r="AC2095" s="66">
        <v>0</v>
      </c>
      <c r="AD2095" s="73">
        <f t="shared" si="326"/>
        <v>0</v>
      </c>
    </row>
    <row r="2096" spans="1:30" x14ac:dyDescent="0.25">
      <c r="A2096" s="165"/>
      <c r="B2096" s="72" t="s">
        <v>7438</v>
      </c>
      <c r="C2096" s="64" t="s">
        <v>7439</v>
      </c>
      <c r="D2096" s="64" t="s">
        <v>7</v>
      </c>
      <c r="E2096" s="64" t="s">
        <v>7440</v>
      </c>
      <c r="F2096" s="64" t="s">
        <v>1526</v>
      </c>
      <c r="G2096" s="64" t="s">
        <v>1139</v>
      </c>
      <c r="H2096" s="65">
        <v>38720</v>
      </c>
      <c r="I2096" s="65">
        <v>41991</v>
      </c>
      <c r="J2096" s="93" t="s">
        <v>1</v>
      </c>
      <c r="K2096" s="101">
        <v>1675</v>
      </c>
      <c r="L2096" s="67">
        <f t="shared" si="320"/>
        <v>5.6937368114106247E-7</v>
      </c>
      <c r="M2096" s="66">
        <v>117.374319168</v>
      </c>
      <c r="N2096" s="73">
        <f t="shared" si="321"/>
        <v>2.2744425310272266E-6</v>
      </c>
      <c r="O2096" s="98">
        <v>1675</v>
      </c>
      <c r="P2096" s="67">
        <f t="shared" si="327"/>
        <v>6.1685232932989768E-7</v>
      </c>
      <c r="Q2096" s="66">
        <v>54.677290067999998</v>
      </c>
      <c r="R2096" s="105">
        <f t="shared" si="322"/>
        <v>1.5665998899817494E-6</v>
      </c>
      <c r="S2096" s="101">
        <v>1500</v>
      </c>
      <c r="T2096" s="67">
        <f t="shared" si="328"/>
        <v>6.5706173104004286E-7</v>
      </c>
      <c r="U2096" s="66">
        <v>5.1134220680000002</v>
      </c>
      <c r="V2096" s="73">
        <f t="shared" si="329"/>
        <v>2.730600533908431E-7</v>
      </c>
      <c r="W2096" s="98">
        <v>1500</v>
      </c>
      <c r="X2096" s="67">
        <f t="shared" si="323"/>
        <v>8.5223807904939741E-7</v>
      </c>
      <c r="Y2096" s="66">
        <v>5.1134220680000002</v>
      </c>
      <c r="Z2096" s="105">
        <f t="shared" si="324"/>
        <v>6.6105480402253739E-7</v>
      </c>
      <c r="AA2096" s="101">
        <v>0</v>
      </c>
      <c r="AB2096" s="67">
        <f t="shared" si="325"/>
        <v>0</v>
      </c>
      <c r="AC2096" s="66">
        <v>0</v>
      </c>
      <c r="AD2096" s="73">
        <f t="shared" si="326"/>
        <v>0</v>
      </c>
    </row>
    <row r="2097" spans="1:30" x14ac:dyDescent="0.25">
      <c r="A2097" s="165"/>
      <c r="B2097" s="72" t="s">
        <v>7718</v>
      </c>
      <c r="C2097" s="64" t="s">
        <v>7719</v>
      </c>
      <c r="D2097" s="64" t="s">
        <v>7</v>
      </c>
      <c r="E2097" s="64" t="s">
        <v>7720</v>
      </c>
      <c r="F2097" s="64" t="s">
        <v>1199</v>
      </c>
      <c r="G2097" s="64" t="s">
        <v>1199</v>
      </c>
      <c r="H2097" s="65">
        <v>39260</v>
      </c>
      <c r="I2097" s="65">
        <v>41982</v>
      </c>
      <c r="J2097" s="93" t="s">
        <v>1</v>
      </c>
      <c r="K2097" s="101">
        <v>2475</v>
      </c>
      <c r="L2097" s="67">
        <f t="shared" si="320"/>
        <v>8.4131334974574912E-7</v>
      </c>
      <c r="M2097" s="66">
        <v>117.14884474999999</v>
      </c>
      <c r="N2097" s="73">
        <f t="shared" si="321"/>
        <v>2.2700733588812838E-6</v>
      </c>
      <c r="O2097" s="98">
        <v>2475</v>
      </c>
      <c r="P2097" s="67">
        <f t="shared" si="327"/>
        <v>9.1146836721880407E-7</v>
      </c>
      <c r="Q2097" s="66">
        <v>54.618971000000002</v>
      </c>
      <c r="R2097" s="105">
        <f t="shared" si="322"/>
        <v>1.5649289467912766E-6</v>
      </c>
      <c r="S2097" s="101">
        <v>2400</v>
      </c>
      <c r="T2097" s="67">
        <f t="shared" si="328"/>
        <v>1.0512987696640686E-6</v>
      </c>
      <c r="U2097" s="66">
        <v>7.4464199999999998</v>
      </c>
      <c r="V2097" s="73">
        <f t="shared" si="329"/>
        <v>3.9764365540940552E-7</v>
      </c>
      <c r="W2097" s="98">
        <v>2400</v>
      </c>
      <c r="X2097" s="67">
        <f t="shared" si="323"/>
        <v>1.3635809264790357E-6</v>
      </c>
      <c r="Y2097" s="66">
        <v>7.4464199999999998</v>
      </c>
      <c r="Z2097" s="105">
        <f t="shared" si="324"/>
        <v>9.6266094374932452E-7</v>
      </c>
      <c r="AA2097" s="101">
        <v>0</v>
      </c>
      <c r="AB2097" s="67">
        <f t="shared" si="325"/>
        <v>0</v>
      </c>
      <c r="AC2097" s="66">
        <v>0</v>
      </c>
      <c r="AD2097" s="73">
        <f t="shared" si="326"/>
        <v>0</v>
      </c>
    </row>
    <row r="2098" spans="1:30" x14ac:dyDescent="0.25">
      <c r="A2098" s="165"/>
      <c r="B2098" s="72" t="s">
        <v>7246</v>
      </c>
      <c r="C2098" s="64" t="s">
        <v>7247</v>
      </c>
      <c r="D2098" s="64" t="s">
        <v>7</v>
      </c>
      <c r="E2098" s="64" t="s">
        <v>7248</v>
      </c>
      <c r="F2098" s="64" t="s">
        <v>2293</v>
      </c>
      <c r="G2098" s="64" t="s">
        <v>1227</v>
      </c>
      <c r="H2098" s="65">
        <v>38742</v>
      </c>
      <c r="I2098" s="65">
        <v>40249</v>
      </c>
      <c r="J2098" s="93" t="s">
        <v>1</v>
      </c>
      <c r="K2098" s="101">
        <v>38460</v>
      </c>
      <c r="L2098" s="67">
        <f t="shared" si="320"/>
        <v>1.3073499568170307E-5</v>
      </c>
      <c r="M2098" s="66">
        <v>117.023535</v>
      </c>
      <c r="N2098" s="73">
        <f t="shared" si="321"/>
        <v>2.2676451460748313E-6</v>
      </c>
      <c r="O2098" s="98">
        <v>38460</v>
      </c>
      <c r="P2098" s="67">
        <f t="shared" si="327"/>
        <v>1.4163666021509173E-5</v>
      </c>
      <c r="Q2098" s="66">
        <v>117.023535</v>
      </c>
      <c r="R2098" s="105">
        <f t="shared" si="322"/>
        <v>3.3529287356464859E-6</v>
      </c>
      <c r="S2098" s="101">
        <v>36360</v>
      </c>
      <c r="T2098" s="67">
        <f t="shared" si="328"/>
        <v>1.5927176360410639E-5</v>
      </c>
      <c r="U2098" s="66">
        <v>110.06171999999999</v>
      </c>
      <c r="V2098" s="73">
        <f t="shared" si="329"/>
        <v>5.8773671994658478E-6</v>
      </c>
      <c r="W2098" s="98">
        <v>36360</v>
      </c>
      <c r="X2098" s="67">
        <f t="shared" si="323"/>
        <v>2.0658251036157391E-5</v>
      </c>
      <c r="Y2098" s="66">
        <v>110.06171999999999</v>
      </c>
      <c r="Z2098" s="105">
        <f t="shared" si="324"/>
        <v>1.4228598339319284E-5</v>
      </c>
      <c r="AA2098" s="101">
        <v>0</v>
      </c>
      <c r="AB2098" s="67">
        <f t="shared" si="325"/>
        <v>0</v>
      </c>
      <c r="AC2098" s="66">
        <v>0</v>
      </c>
      <c r="AD2098" s="73">
        <f t="shared" si="326"/>
        <v>0</v>
      </c>
    </row>
    <row r="2099" spans="1:30" x14ac:dyDescent="0.25">
      <c r="A2099" s="165"/>
      <c r="B2099" s="72" t="s">
        <v>12174</v>
      </c>
      <c r="C2099" s="64" t="s">
        <v>12175</v>
      </c>
      <c r="D2099" s="64" t="s">
        <v>7</v>
      </c>
      <c r="E2099" s="64" t="s">
        <v>12176</v>
      </c>
      <c r="F2099" s="64" t="s">
        <v>1677</v>
      </c>
      <c r="G2099" s="64" t="s">
        <v>1216</v>
      </c>
      <c r="H2099" s="65">
        <v>38740</v>
      </c>
      <c r="I2099" s="65">
        <v>41982</v>
      </c>
      <c r="J2099" s="93" t="s">
        <v>1</v>
      </c>
      <c r="K2099" s="101">
        <v>1235</v>
      </c>
      <c r="L2099" s="67">
        <f t="shared" si="320"/>
        <v>4.1980686340848487E-7</v>
      </c>
      <c r="M2099" s="66">
        <v>116.58277225</v>
      </c>
      <c r="N2099" s="73">
        <f t="shared" si="321"/>
        <v>2.2591041845442462E-6</v>
      </c>
      <c r="O2099" s="98">
        <v>1235</v>
      </c>
      <c r="P2099" s="67">
        <f t="shared" si="327"/>
        <v>4.5481350849099922E-7</v>
      </c>
      <c r="Q2099" s="66">
        <v>87.932430999999994</v>
      </c>
      <c r="R2099" s="105">
        <f t="shared" si="322"/>
        <v>2.5194177794676246E-6</v>
      </c>
      <c r="S2099" s="101">
        <v>1100</v>
      </c>
      <c r="T2099" s="67">
        <f t="shared" si="328"/>
        <v>4.8184526942936479E-7</v>
      </c>
      <c r="U2099" s="66">
        <v>3.3296999999999999</v>
      </c>
      <c r="V2099" s="73">
        <f t="shared" si="329"/>
        <v>1.7780813859770165E-7</v>
      </c>
      <c r="W2099" s="98">
        <v>1100</v>
      </c>
      <c r="X2099" s="67">
        <f t="shared" si="323"/>
        <v>6.2497459130289135E-7</v>
      </c>
      <c r="Y2099" s="66">
        <v>3.3296999999999999</v>
      </c>
      <c r="Z2099" s="105">
        <f t="shared" si="324"/>
        <v>4.3045814557896624E-7</v>
      </c>
      <c r="AA2099" s="101">
        <v>0</v>
      </c>
      <c r="AB2099" s="67">
        <f t="shared" si="325"/>
        <v>0</v>
      </c>
      <c r="AC2099" s="66">
        <v>0</v>
      </c>
      <c r="AD2099" s="73">
        <f t="shared" si="326"/>
        <v>0</v>
      </c>
    </row>
    <row r="2100" spans="1:30" x14ac:dyDescent="0.25">
      <c r="A2100" s="165"/>
      <c r="B2100" s="72" t="s">
        <v>8347</v>
      </c>
      <c r="C2100" s="64" t="s">
        <v>8348</v>
      </c>
      <c r="D2100" s="64" t="s">
        <v>7</v>
      </c>
      <c r="E2100" s="64" t="s">
        <v>8349</v>
      </c>
      <c r="F2100" s="64" t="s">
        <v>1306</v>
      </c>
      <c r="G2100" s="64" t="s">
        <v>1216</v>
      </c>
      <c r="H2100" s="65">
        <v>38742</v>
      </c>
      <c r="I2100" s="65">
        <v>39819</v>
      </c>
      <c r="J2100" s="93" t="s">
        <v>1</v>
      </c>
      <c r="K2100" s="101">
        <v>34950</v>
      </c>
      <c r="L2100" s="67">
        <f t="shared" si="320"/>
        <v>1.1880364272167245E-5</v>
      </c>
      <c r="M2100" s="66">
        <v>116.2589175</v>
      </c>
      <c r="N2100" s="73">
        <f t="shared" si="321"/>
        <v>2.2528286293589512E-6</v>
      </c>
      <c r="O2100" s="98">
        <v>34950</v>
      </c>
      <c r="P2100" s="67">
        <f t="shared" si="327"/>
        <v>1.2871038155271597E-5</v>
      </c>
      <c r="Q2100" s="66">
        <v>116.2589175</v>
      </c>
      <c r="R2100" s="105">
        <f t="shared" si="322"/>
        <v>3.3310211083685354E-6</v>
      </c>
      <c r="S2100" s="101">
        <v>300</v>
      </c>
      <c r="T2100" s="67">
        <f t="shared" si="328"/>
        <v>1.3141234620800858E-7</v>
      </c>
      <c r="U2100" s="66">
        <v>0.90810000000000002</v>
      </c>
      <c r="V2100" s="73">
        <f t="shared" si="329"/>
        <v>4.8493128708464092E-8</v>
      </c>
      <c r="W2100" s="98">
        <v>300</v>
      </c>
      <c r="X2100" s="67">
        <f t="shared" si="323"/>
        <v>1.7044761580987946E-7</v>
      </c>
      <c r="Y2100" s="66">
        <v>0.90810000000000002</v>
      </c>
      <c r="Z2100" s="105">
        <f t="shared" si="324"/>
        <v>1.173976760669908E-7</v>
      </c>
      <c r="AA2100" s="101">
        <v>0</v>
      </c>
      <c r="AB2100" s="67">
        <f t="shared" si="325"/>
        <v>0</v>
      </c>
      <c r="AC2100" s="66">
        <v>0</v>
      </c>
      <c r="AD2100" s="73">
        <f t="shared" si="326"/>
        <v>0</v>
      </c>
    </row>
    <row r="2101" spans="1:30" x14ac:dyDescent="0.25">
      <c r="A2101" s="165"/>
      <c r="B2101" s="72" t="s">
        <v>8369</v>
      </c>
      <c r="C2101" s="64" t="s">
        <v>8370</v>
      </c>
      <c r="D2101" s="64" t="s">
        <v>7</v>
      </c>
      <c r="E2101" s="64" t="s">
        <v>8371</v>
      </c>
      <c r="F2101" s="64" t="s">
        <v>1227</v>
      </c>
      <c r="G2101" s="64" t="s">
        <v>1227</v>
      </c>
      <c r="H2101" s="65">
        <v>38720</v>
      </c>
      <c r="I2101" s="65">
        <v>41943</v>
      </c>
      <c r="J2101" s="93" t="s">
        <v>1</v>
      </c>
      <c r="K2101" s="101">
        <v>2515</v>
      </c>
      <c r="L2101" s="67">
        <f t="shared" si="320"/>
        <v>8.5491033317598344E-7</v>
      </c>
      <c r="M2101" s="66">
        <v>115.786008939</v>
      </c>
      <c r="N2101" s="73">
        <f t="shared" si="321"/>
        <v>2.2436647564432264E-6</v>
      </c>
      <c r="O2101" s="98">
        <v>2515</v>
      </c>
      <c r="P2101" s="67">
        <f t="shared" si="327"/>
        <v>9.2619916911324944E-7</v>
      </c>
      <c r="Q2101" s="66">
        <v>77.090846439000003</v>
      </c>
      <c r="R2101" s="105">
        <f t="shared" si="322"/>
        <v>2.2087874398994501E-6</v>
      </c>
      <c r="S2101" s="101">
        <v>2400</v>
      </c>
      <c r="T2101" s="67">
        <f t="shared" si="328"/>
        <v>1.0512987696640686E-6</v>
      </c>
      <c r="U2101" s="66">
        <v>11.561712439000001</v>
      </c>
      <c r="V2101" s="73">
        <f t="shared" si="329"/>
        <v>6.1740293953824177E-7</v>
      </c>
      <c r="W2101" s="98">
        <v>2400</v>
      </c>
      <c r="X2101" s="67">
        <f t="shared" si="323"/>
        <v>1.3635809264790357E-6</v>
      </c>
      <c r="Y2101" s="66">
        <v>11.561712439000001</v>
      </c>
      <c r="Z2101" s="105">
        <f t="shared" si="324"/>
        <v>1.4946791891789671E-6</v>
      </c>
      <c r="AA2101" s="101">
        <v>0</v>
      </c>
      <c r="AB2101" s="67">
        <f t="shared" si="325"/>
        <v>0</v>
      </c>
      <c r="AC2101" s="66">
        <v>0</v>
      </c>
      <c r="AD2101" s="73">
        <f t="shared" si="326"/>
        <v>0</v>
      </c>
    </row>
    <row r="2102" spans="1:30" x14ac:dyDescent="0.25">
      <c r="A2102" s="165"/>
      <c r="B2102" s="72" t="s">
        <v>10283</v>
      </c>
      <c r="C2102" s="64" t="s">
        <v>10284</v>
      </c>
      <c r="D2102" s="64" t="s">
        <v>7</v>
      </c>
      <c r="E2102" s="64" t="s">
        <v>9514</v>
      </c>
      <c r="F2102" s="64" t="s">
        <v>1313</v>
      </c>
      <c r="G2102" s="64" t="s">
        <v>1193</v>
      </c>
      <c r="H2102" s="65">
        <v>38736</v>
      </c>
      <c r="I2102" s="65">
        <v>39129</v>
      </c>
      <c r="J2102" s="93" t="s">
        <v>1</v>
      </c>
      <c r="K2102" s="101">
        <v>31760</v>
      </c>
      <c r="L2102" s="67">
        <f t="shared" si="320"/>
        <v>1.0796004843606058E-5</v>
      </c>
      <c r="M2102" s="66">
        <v>115.57086</v>
      </c>
      <c r="N2102" s="73">
        <f t="shared" si="321"/>
        <v>2.2394956681721661E-6</v>
      </c>
      <c r="O2102" s="98">
        <v>31760</v>
      </c>
      <c r="P2102" s="67">
        <f t="shared" si="327"/>
        <v>1.1696256704189584E-5</v>
      </c>
      <c r="Q2102" s="66">
        <v>115.57086</v>
      </c>
      <c r="R2102" s="105">
        <f t="shared" si="322"/>
        <v>3.3113070588525378E-6</v>
      </c>
      <c r="S2102" s="101">
        <v>31760</v>
      </c>
      <c r="T2102" s="67">
        <f t="shared" si="328"/>
        <v>1.3912187051887841E-5</v>
      </c>
      <c r="U2102" s="66">
        <v>115.57086</v>
      </c>
      <c r="V2102" s="73">
        <f t="shared" si="329"/>
        <v>6.1715588469638628E-6</v>
      </c>
      <c r="W2102" s="98">
        <v>31760</v>
      </c>
      <c r="X2102" s="67">
        <f t="shared" si="323"/>
        <v>1.8044720927072575E-5</v>
      </c>
      <c r="Y2102" s="66">
        <v>115.57086</v>
      </c>
      <c r="Z2102" s="105">
        <f t="shared" si="324"/>
        <v>1.4940810907459028E-5</v>
      </c>
      <c r="AA2102" s="101">
        <v>0</v>
      </c>
      <c r="AB2102" s="67">
        <f t="shared" si="325"/>
        <v>0</v>
      </c>
      <c r="AC2102" s="66">
        <v>0</v>
      </c>
      <c r="AD2102" s="73">
        <f t="shared" si="326"/>
        <v>0</v>
      </c>
    </row>
    <row r="2103" spans="1:30" x14ac:dyDescent="0.25">
      <c r="A2103" s="165"/>
      <c r="B2103" s="72" t="s">
        <v>7475</v>
      </c>
      <c r="C2103" s="64" t="s">
        <v>7476</v>
      </c>
      <c r="D2103" s="64" t="s">
        <v>8</v>
      </c>
      <c r="E2103" s="64" t="s">
        <v>7477</v>
      </c>
      <c r="F2103" s="64" t="s">
        <v>1515</v>
      </c>
      <c r="G2103" s="64" t="s">
        <v>1515</v>
      </c>
      <c r="H2103" s="65">
        <v>40050</v>
      </c>
      <c r="I2103" s="65">
        <v>40331</v>
      </c>
      <c r="J2103" s="93" t="s">
        <v>1</v>
      </c>
      <c r="K2103" s="101">
        <v>480</v>
      </c>
      <c r="L2103" s="67">
        <f t="shared" si="320"/>
        <v>1.6316380116281195E-7</v>
      </c>
      <c r="M2103" s="66">
        <v>115.2</v>
      </c>
      <c r="N2103" s="73">
        <f t="shared" si="321"/>
        <v>2.2323092600802101E-6</v>
      </c>
      <c r="O2103" s="98">
        <v>0</v>
      </c>
      <c r="P2103" s="67">
        <f t="shared" si="327"/>
        <v>0</v>
      </c>
      <c r="Q2103" s="66">
        <v>0</v>
      </c>
      <c r="R2103" s="105">
        <f t="shared" si="322"/>
        <v>0</v>
      </c>
      <c r="S2103" s="101">
        <v>0</v>
      </c>
      <c r="T2103" s="67">
        <f t="shared" si="328"/>
        <v>0</v>
      </c>
      <c r="U2103" s="66">
        <v>0</v>
      </c>
      <c r="V2103" s="73">
        <f t="shared" si="329"/>
        <v>0</v>
      </c>
      <c r="W2103" s="98">
        <v>0</v>
      </c>
      <c r="X2103" s="67">
        <f t="shared" si="323"/>
        <v>0</v>
      </c>
      <c r="Y2103" s="66">
        <v>0</v>
      </c>
      <c r="Z2103" s="105">
        <f t="shared" si="324"/>
        <v>0</v>
      </c>
      <c r="AA2103" s="101">
        <v>0</v>
      </c>
      <c r="AB2103" s="67">
        <f t="shared" si="325"/>
        <v>0</v>
      </c>
      <c r="AC2103" s="66">
        <v>0</v>
      </c>
      <c r="AD2103" s="73">
        <f t="shared" si="326"/>
        <v>0</v>
      </c>
    </row>
    <row r="2104" spans="1:30" x14ac:dyDescent="0.25">
      <c r="A2104" s="165"/>
      <c r="B2104" s="72" t="s">
        <v>4578</v>
      </c>
      <c r="C2104" s="64" t="s">
        <v>4579</v>
      </c>
      <c r="D2104" s="64" t="s">
        <v>7</v>
      </c>
      <c r="E2104" s="64" t="s">
        <v>4580</v>
      </c>
      <c r="F2104" s="64" t="s">
        <v>1199</v>
      </c>
      <c r="G2104" s="64" t="s">
        <v>1199</v>
      </c>
      <c r="H2104" s="65">
        <v>38727</v>
      </c>
      <c r="I2104" s="65">
        <v>41915</v>
      </c>
      <c r="J2104" s="93" t="s">
        <v>1</v>
      </c>
      <c r="K2104" s="101">
        <v>31110</v>
      </c>
      <c r="L2104" s="67">
        <f t="shared" si="320"/>
        <v>1.057505386286475E-5</v>
      </c>
      <c r="M2104" s="66">
        <v>114.829245</v>
      </c>
      <c r="N2104" s="73">
        <f t="shared" si="321"/>
        <v>2.2251248866451316E-6</v>
      </c>
      <c r="O2104" s="98">
        <v>31110</v>
      </c>
      <c r="P2104" s="67">
        <f t="shared" si="327"/>
        <v>1.1456881173404846E-5</v>
      </c>
      <c r="Q2104" s="66">
        <v>114.829245</v>
      </c>
      <c r="R2104" s="105">
        <f t="shared" si="322"/>
        <v>3.2900584933884499E-6</v>
      </c>
      <c r="S2104" s="101">
        <v>31110</v>
      </c>
      <c r="T2104" s="67">
        <f t="shared" si="328"/>
        <v>1.3627460301770489E-5</v>
      </c>
      <c r="U2104" s="66">
        <v>114.829245</v>
      </c>
      <c r="V2104" s="73">
        <f t="shared" si="329"/>
        <v>6.1319561251852841E-6</v>
      </c>
      <c r="W2104" s="98">
        <v>31110</v>
      </c>
      <c r="X2104" s="67">
        <f t="shared" si="323"/>
        <v>1.7675417759484503E-5</v>
      </c>
      <c r="Y2104" s="66">
        <v>114.829245</v>
      </c>
      <c r="Z2104" s="105">
        <f t="shared" si="324"/>
        <v>1.4844936138670985E-5</v>
      </c>
      <c r="AA2104" s="101">
        <v>0</v>
      </c>
      <c r="AB2104" s="67">
        <f t="shared" si="325"/>
        <v>0</v>
      </c>
      <c r="AC2104" s="66">
        <v>0</v>
      </c>
      <c r="AD2104" s="73">
        <f t="shared" si="326"/>
        <v>0</v>
      </c>
    </row>
    <row r="2105" spans="1:30" x14ac:dyDescent="0.25">
      <c r="A2105" s="165"/>
      <c r="B2105" s="72" t="s">
        <v>11556</v>
      </c>
      <c r="C2105" s="64" t="s">
        <v>11557</v>
      </c>
      <c r="D2105" s="64" t="s">
        <v>7</v>
      </c>
      <c r="E2105" s="64" t="s">
        <v>11558</v>
      </c>
      <c r="F2105" s="64" t="s">
        <v>1227</v>
      </c>
      <c r="G2105" s="64" t="s">
        <v>1227</v>
      </c>
      <c r="H2105" s="65">
        <v>38747</v>
      </c>
      <c r="I2105" s="65">
        <v>41942</v>
      </c>
      <c r="J2105" s="93" t="s">
        <v>1</v>
      </c>
      <c r="K2105" s="101">
        <v>730</v>
      </c>
      <c r="L2105" s="67">
        <f t="shared" si="320"/>
        <v>2.4814494760177651E-7</v>
      </c>
      <c r="M2105" s="66">
        <v>114.72124624999999</v>
      </c>
      <c r="N2105" s="73">
        <f t="shared" si="321"/>
        <v>2.2230321209359123E-6</v>
      </c>
      <c r="O2105" s="98">
        <v>730</v>
      </c>
      <c r="P2105" s="67">
        <f t="shared" si="327"/>
        <v>2.6883713457362707E-7</v>
      </c>
      <c r="Q2105" s="66">
        <v>94.427899999999994</v>
      </c>
      <c r="R2105" s="105">
        <f t="shared" si="322"/>
        <v>2.7055243148889048E-6</v>
      </c>
      <c r="S2105" s="101">
        <v>500</v>
      </c>
      <c r="T2105" s="67">
        <f t="shared" si="328"/>
        <v>2.1902057701334761E-7</v>
      </c>
      <c r="U2105" s="66">
        <v>1.5135000000000001</v>
      </c>
      <c r="V2105" s="73">
        <f t="shared" si="329"/>
        <v>8.0821881180773493E-8</v>
      </c>
      <c r="W2105" s="98">
        <v>500</v>
      </c>
      <c r="X2105" s="67">
        <f t="shared" si="323"/>
        <v>2.8407935968313243E-7</v>
      </c>
      <c r="Y2105" s="66">
        <v>1.5135000000000001</v>
      </c>
      <c r="Z2105" s="105">
        <f t="shared" si="324"/>
        <v>1.9566279344498467E-7</v>
      </c>
      <c r="AA2105" s="101">
        <v>0</v>
      </c>
      <c r="AB2105" s="67">
        <f t="shared" si="325"/>
        <v>0</v>
      </c>
      <c r="AC2105" s="66">
        <v>0</v>
      </c>
      <c r="AD2105" s="73">
        <f t="shared" si="326"/>
        <v>0</v>
      </c>
    </row>
    <row r="2106" spans="1:30" x14ac:dyDescent="0.25">
      <c r="A2106" s="165"/>
      <c r="B2106" s="72" t="s">
        <v>5420</v>
      </c>
      <c r="C2106" s="64" t="s">
        <v>5421</v>
      </c>
      <c r="D2106" s="64" t="s">
        <v>7</v>
      </c>
      <c r="E2106" s="64" t="s">
        <v>5422</v>
      </c>
      <c r="F2106" s="64" t="s">
        <v>1530</v>
      </c>
      <c r="G2106" s="64" t="s">
        <v>1216</v>
      </c>
      <c r="H2106" s="65">
        <v>38727</v>
      </c>
      <c r="I2106" s="65">
        <v>41981</v>
      </c>
      <c r="J2106" s="93" t="s">
        <v>1</v>
      </c>
      <c r="K2106" s="101">
        <v>14800</v>
      </c>
      <c r="L2106" s="67">
        <f t="shared" si="320"/>
        <v>5.0308838691867015E-6</v>
      </c>
      <c r="M2106" s="66">
        <v>114.422842929</v>
      </c>
      <c r="N2106" s="73">
        <f t="shared" si="321"/>
        <v>2.2172497555131083E-6</v>
      </c>
      <c r="O2106" s="98">
        <v>14800</v>
      </c>
      <c r="P2106" s="67">
        <f t="shared" si="327"/>
        <v>5.4503967009447677E-6</v>
      </c>
      <c r="Q2106" s="66">
        <v>102.209100429</v>
      </c>
      <c r="R2106" s="105">
        <f t="shared" si="322"/>
        <v>2.9284693021191989E-6</v>
      </c>
      <c r="S2106" s="101">
        <v>14800</v>
      </c>
      <c r="T2106" s="67">
        <f t="shared" si="328"/>
        <v>6.4830090795950898E-6</v>
      </c>
      <c r="U2106" s="66">
        <v>48.237132428999999</v>
      </c>
      <c r="V2106" s="73">
        <f t="shared" si="329"/>
        <v>2.5758941431634445E-6</v>
      </c>
      <c r="W2106" s="98">
        <v>14800</v>
      </c>
      <c r="X2106" s="67">
        <f t="shared" si="323"/>
        <v>8.4087490466207209E-6</v>
      </c>
      <c r="Y2106" s="66">
        <v>48.237132428999999</v>
      </c>
      <c r="Z2106" s="105">
        <f t="shared" si="324"/>
        <v>6.2360172308118914E-6</v>
      </c>
      <c r="AA2106" s="101">
        <v>0</v>
      </c>
      <c r="AB2106" s="67">
        <f t="shared" si="325"/>
        <v>0</v>
      </c>
      <c r="AC2106" s="66">
        <v>0</v>
      </c>
      <c r="AD2106" s="73">
        <f t="shared" si="326"/>
        <v>0</v>
      </c>
    </row>
    <row r="2107" spans="1:30" x14ac:dyDescent="0.25">
      <c r="A2107" s="165"/>
      <c r="B2107" s="72" t="s">
        <v>8788</v>
      </c>
      <c r="C2107" s="64" t="s">
        <v>8789</v>
      </c>
      <c r="D2107" s="64" t="s">
        <v>0</v>
      </c>
      <c r="E2107" s="64" t="s">
        <v>8790</v>
      </c>
      <c r="F2107" s="64" t="s">
        <v>493</v>
      </c>
      <c r="G2107" s="64" t="s">
        <v>1167</v>
      </c>
      <c r="H2107" s="65">
        <v>38722</v>
      </c>
      <c r="I2107" s="65">
        <v>41915</v>
      </c>
      <c r="J2107" s="93" t="s">
        <v>1</v>
      </c>
      <c r="K2107" s="101">
        <v>33270</v>
      </c>
      <c r="L2107" s="67">
        <f t="shared" si="320"/>
        <v>1.1309290968097403E-5</v>
      </c>
      <c r="M2107" s="66">
        <v>114.323137636</v>
      </c>
      <c r="N2107" s="73">
        <f t="shared" si="321"/>
        <v>2.2153176977974581E-6</v>
      </c>
      <c r="O2107" s="98">
        <v>33270</v>
      </c>
      <c r="P2107" s="67">
        <f t="shared" si="327"/>
        <v>1.2252344475704894E-5</v>
      </c>
      <c r="Q2107" s="66">
        <v>114.323137636</v>
      </c>
      <c r="R2107" s="105">
        <f t="shared" si="322"/>
        <v>3.2755576331633859E-6</v>
      </c>
      <c r="S2107" s="101">
        <v>23340</v>
      </c>
      <c r="T2107" s="67">
        <f t="shared" si="328"/>
        <v>1.0223880534983066E-5</v>
      </c>
      <c r="U2107" s="66">
        <v>83.520538636000197</v>
      </c>
      <c r="V2107" s="73">
        <f t="shared" si="329"/>
        <v>4.4600509083534915E-6</v>
      </c>
      <c r="W2107" s="98">
        <v>22840</v>
      </c>
      <c r="X2107" s="67">
        <f t="shared" si="323"/>
        <v>1.297674515032549E-5</v>
      </c>
      <c r="Y2107" s="66">
        <v>80.158663636000199</v>
      </c>
      <c r="Z2107" s="105">
        <f t="shared" si="324"/>
        <v>1.0362780340823726E-5</v>
      </c>
      <c r="AA2107" s="101">
        <v>500</v>
      </c>
      <c r="AB2107" s="67">
        <f t="shared" si="325"/>
        <v>9.5635397285535755E-7</v>
      </c>
      <c r="AC2107" s="66">
        <v>3.3618749999999999</v>
      </c>
      <c r="AD2107" s="73">
        <f t="shared" si="326"/>
        <v>3.0587198877315212E-7</v>
      </c>
    </row>
    <row r="2108" spans="1:30" x14ac:dyDescent="0.25">
      <c r="A2108" s="165"/>
      <c r="B2108" s="72" t="s">
        <v>13498</v>
      </c>
      <c r="C2108" s="64" t="s">
        <v>13499</v>
      </c>
      <c r="D2108" s="64" t="s">
        <v>0</v>
      </c>
      <c r="E2108" s="64" t="s">
        <v>13500</v>
      </c>
      <c r="F2108" s="64" t="s">
        <v>1215</v>
      </c>
      <c r="G2108" s="64" t="s">
        <v>1216</v>
      </c>
      <c r="H2108" s="65">
        <v>39888</v>
      </c>
      <c r="I2108" s="65">
        <v>41522</v>
      </c>
      <c r="J2108" s="93" t="s">
        <v>1</v>
      </c>
      <c r="K2108" s="101">
        <v>35100</v>
      </c>
      <c r="L2108" s="67">
        <f t="shared" si="320"/>
        <v>1.1931352960030623E-5</v>
      </c>
      <c r="M2108" s="66">
        <v>113.8745184</v>
      </c>
      <c r="N2108" s="73">
        <f t="shared" si="321"/>
        <v>2.2066244957594991E-6</v>
      </c>
      <c r="O2108" s="98">
        <v>35100</v>
      </c>
      <c r="P2108" s="67">
        <f t="shared" si="327"/>
        <v>1.2926278662375767E-5</v>
      </c>
      <c r="Q2108" s="66">
        <v>113.8745184</v>
      </c>
      <c r="R2108" s="105">
        <f t="shared" si="322"/>
        <v>3.2627039082460164E-6</v>
      </c>
      <c r="S2108" s="101">
        <v>22400</v>
      </c>
      <c r="T2108" s="67">
        <f t="shared" si="328"/>
        <v>9.8121218501979735E-6</v>
      </c>
      <c r="U2108" s="66">
        <v>72.766658400000097</v>
      </c>
      <c r="V2108" s="73">
        <f t="shared" si="329"/>
        <v>3.8857867321617052E-6</v>
      </c>
      <c r="W2108" s="98">
        <v>22400</v>
      </c>
      <c r="X2108" s="67">
        <f t="shared" si="323"/>
        <v>1.2726755313804335E-5</v>
      </c>
      <c r="Y2108" s="66">
        <v>72.766658400000097</v>
      </c>
      <c r="Z2108" s="105">
        <f t="shared" si="324"/>
        <v>9.4071540483653622E-6</v>
      </c>
      <c r="AA2108" s="101">
        <v>0</v>
      </c>
      <c r="AB2108" s="67">
        <f t="shared" si="325"/>
        <v>0</v>
      </c>
      <c r="AC2108" s="66">
        <v>0</v>
      </c>
      <c r="AD2108" s="73">
        <f t="shared" si="326"/>
        <v>0</v>
      </c>
    </row>
    <row r="2109" spans="1:30" x14ac:dyDescent="0.25">
      <c r="A2109" s="165"/>
      <c r="B2109" s="72" t="s">
        <v>15736</v>
      </c>
      <c r="C2109" s="64" t="s">
        <v>12186</v>
      </c>
      <c r="D2109" s="64" t="s">
        <v>0</v>
      </c>
      <c r="E2109" s="64" t="s">
        <v>15737</v>
      </c>
      <c r="F2109" s="64" t="s">
        <v>1215</v>
      </c>
      <c r="G2109" s="64" t="s">
        <v>1216</v>
      </c>
      <c r="H2109" s="65">
        <v>41446</v>
      </c>
      <c r="I2109" s="65">
        <v>41976</v>
      </c>
      <c r="J2109" s="93" t="s">
        <v>1</v>
      </c>
      <c r="K2109" s="101">
        <v>25204</v>
      </c>
      <c r="L2109" s="67">
        <f t="shared" si="320"/>
        <v>8.5674592593906502E-6</v>
      </c>
      <c r="M2109" s="66">
        <v>113.8488084</v>
      </c>
      <c r="N2109" s="73">
        <f t="shared" si="321"/>
        <v>2.2061262954897364E-6</v>
      </c>
      <c r="O2109" s="98">
        <v>25200</v>
      </c>
      <c r="P2109" s="67">
        <f t="shared" si="327"/>
        <v>9.2804051935005505E-6</v>
      </c>
      <c r="Q2109" s="66">
        <v>112.3488084</v>
      </c>
      <c r="R2109" s="105">
        <f t="shared" si="322"/>
        <v>3.2189896510988261E-6</v>
      </c>
      <c r="S2109" s="101">
        <v>19500</v>
      </c>
      <c r="T2109" s="67">
        <f t="shared" si="328"/>
        <v>8.5418025035205572E-6</v>
      </c>
      <c r="U2109" s="66">
        <v>92.987483400000002</v>
      </c>
      <c r="V2109" s="73">
        <f t="shared" si="329"/>
        <v>4.9655918960382865E-6</v>
      </c>
      <c r="W2109" s="98">
        <v>17600</v>
      </c>
      <c r="X2109" s="67">
        <f t="shared" si="323"/>
        <v>9.9995934608462617E-6</v>
      </c>
      <c r="Y2109" s="66">
        <v>70.799108399999994</v>
      </c>
      <c r="Z2109" s="105">
        <f t="shared" si="324"/>
        <v>9.15279241688687E-6</v>
      </c>
      <c r="AA2109" s="101">
        <v>1900</v>
      </c>
      <c r="AB2109" s="67">
        <f t="shared" si="325"/>
        <v>3.634145096850359E-6</v>
      </c>
      <c r="AC2109" s="66">
        <v>22.188375000000001</v>
      </c>
      <c r="AD2109" s="73">
        <f t="shared" si="326"/>
        <v>2.0187551259028044E-6</v>
      </c>
    </row>
    <row r="2110" spans="1:30" x14ac:dyDescent="0.25">
      <c r="A2110" s="165"/>
      <c r="B2110" s="72" t="s">
        <v>5113</v>
      </c>
      <c r="C2110" s="64" t="s">
        <v>5114</v>
      </c>
      <c r="D2110" s="64" t="s">
        <v>7</v>
      </c>
      <c r="E2110" s="64" t="s">
        <v>3813</v>
      </c>
      <c r="F2110" s="64" t="s">
        <v>1199</v>
      </c>
      <c r="G2110" s="64" t="s">
        <v>1199</v>
      </c>
      <c r="H2110" s="65">
        <v>38754</v>
      </c>
      <c r="I2110" s="65">
        <v>41977</v>
      </c>
      <c r="J2110" s="93" t="s">
        <v>1</v>
      </c>
      <c r="K2110" s="101">
        <v>19300</v>
      </c>
      <c r="L2110" s="67">
        <f t="shared" si="320"/>
        <v>6.5605445050880636E-6</v>
      </c>
      <c r="M2110" s="66">
        <v>113.7131175</v>
      </c>
      <c r="N2110" s="73">
        <f t="shared" si="321"/>
        <v>2.2034969200333244E-6</v>
      </c>
      <c r="O2110" s="98">
        <v>19300</v>
      </c>
      <c r="P2110" s="67">
        <f t="shared" si="327"/>
        <v>7.107611914069866E-6</v>
      </c>
      <c r="Q2110" s="66">
        <v>113.7131175</v>
      </c>
      <c r="R2110" s="105">
        <f t="shared" si="322"/>
        <v>3.2580794904691204E-6</v>
      </c>
      <c r="S2110" s="101">
        <v>17600</v>
      </c>
      <c r="T2110" s="67">
        <f t="shared" si="328"/>
        <v>7.7095243108698367E-6</v>
      </c>
      <c r="U2110" s="66">
        <v>84.756</v>
      </c>
      <c r="V2110" s="73">
        <f t="shared" si="329"/>
        <v>4.5260253461233151E-6</v>
      </c>
      <c r="W2110" s="98">
        <v>17600</v>
      </c>
      <c r="X2110" s="67">
        <f t="shared" si="323"/>
        <v>9.9995934608462617E-6</v>
      </c>
      <c r="Y2110" s="66">
        <v>84.756</v>
      </c>
      <c r="Z2110" s="105">
        <f t="shared" si="324"/>
        <v>1.095711643291914E-5</v>
      </c>
      <c r="AA2110" s="101">
        <v>0</v>
      </c>
      <c r="AB2110" s="67">
        <f t="shared" si="325"/>
        <v>0</v>
      </c>
      <c r="AC2110" s="66">
        <v>0</v>
      </c>
      <c r="AD2110" s="73">
        <f t="shared" si="326"/>
        <v>0</v>
      </c>
    </row>
    <row r="2111" spans="1:30" x14ac:dyDescent="0.25">
      <c r="A2111" s="165"/>
      <c r="B2111" s="72" t="s">
        <v>7176</v>
      </c>
      <c r="C2111" s="64" t="s">
        <v>7177</v>
      </c>
      <c r="D2111" s="64" t="s">
        <v>0</v>
      </c>
      <c r="E2111" s="64" t="s">
        <v>7178</v>
      </c>
      <c r="F2111" s="64" t="s">
        <v>1215</v>
      </c>
      <c r="G2111" s="64" t="s">
        <v>1216</v>
      </c>
      <c r="H2111" s="65">
        <v>38755</v>
      </c>
      <c r="I2111" s="65">
        <v>41956</v>
      </c>
      <c r="J2111" s="93" t="s">
        <v>1</v>
      </c>
      <c r="K2111" s="101">
        <v>36200</v>
      </c>
      <c r="L2111" s="67">
        <f t="shared" si="320"/>
        <v>1.2305270004362067E-5</v>
      </c>
      <c r="M2111" s="66">
        <v>113.274170908</v>
      </c>
      <c r="N2111" s="73">
        <f t="shared" si="321"/>
        <v>2.1949911514395554E-6</v>
      </c>
      <c r="O2111" s="98">
        <v>36200</v>
      </c>
      <c r="P2111" s="67">
        <f t="shared" si="327"/>
        <v>1.3331375714473013E-5</v>
      </c>
      <c r="Q2111" s="66">
        <v>113.274170908</v>
      </c>
      <c r="R2111" s="105">
        <f t="shared" si="322"/>
        <v>3.2455029037019296E-6</v>
      </c>
      <c r="S2111" s="101">
        <v>10400</v>
      </c>
      <c r="T2111" s="67">
        <f t="shared" si="328"/>
        <v>4.5556280018776306E-6</v>
      </c>
      <c r="U2111" s="66">
        <v>33.590120458000001</v>
      </c>
      <c r="V2111" s="73">
        <f t="shared" si="329"/>
        <v>1.7937342084600891E-6</v>
      </c>
      <c r="W2111" s="98">
        <v>10400</v>
      </c>
      <c r="X2111" s="67">
        <f t="shared" si="323"/>
        <v>5.9088506814091546E-6</v>
      </c>
      <c r="Y2111" s="66">
        <v>33.590120458000001</v>
      </c>
      <c r="Z2111" s="105">
        <f t="shared" si="324"/>
        <v>4.3424755870272931E-6</v>
      </c>
      <c r="AA2111" s="101">
        <v>0</v>
      </c>
      <c r="AB2111" s="67">
        <f t="shared" si="325"/>
        <v>0</v>
      </c>
      <c r="AC2111" s="66">
        <v>0</v>
      </c>
      <c r="AD2111" s="73">
        <f t="shared" si="326"/>
        <v>0</v>
      </c>
    </row>
    <row r="2112" spans="1:30" x14ac:dyDescent="0.25">
      <c r="A2112" s="165"/>
      <c r="B2112" s="72" t="s">
        <v>12781</v>
      </c>
      <c r="C2112" s="64" t="s">
        <v>12782</v>
      </c>
      <c r="D2112" s="64" t="s">
        <v>7</v>
      </c>
      <c r="E2112" s="64" t="s">
        <v>12783</v>
      </c>
      <c r="F2112" s="64" t="s">
        <v>493</v>
      </c>
      <c r="G2112" s="64" t="s">
        <v>1167</v>
      </c>
      <c r="H2112" s="65">
        <v>38768</v>
      </c>
      <c r="I2112" s="65">
        <v>41507</v>
      </c>
      <c r="J2112" s="93" t="s">
        <v>1</v>
      </c>
      <c r="K2112" s="101">
        <v>100</v>
      </c>
      <c r="L2112" s="67">
        <f t="shared" si="320"/>
        <v>3.3992458575585819E-8</v>
      </c>
      <c r="M2112" s="66">
        <v>112.33600386249999</v>
      </c>
      <c r="N2112" s="73">
        <f t="shared" si="321"/>
        <v>2.1768116463773004E-6</v>
      </c>
      <c r="O2112" s="98">
        <v>100</v>
      </c>
      <c r="P2112" s="67">
        <f t="shared" si="327"/>
        <v>3.6827004736113299E-8</v>
      </c>
      <c r="Q2112" s="66">
        <v>112.33600386249999</v>
      </c>
      <c r="R2112" s="105">
        <f t="shared" si="322"/>
        <v>3.2186227787279785E-6</v>
      </c>
      <c r="S2112" s="101">
        <v>100</v>
      </c>
      <c r="T2112" s="67">
        <f t="shared" si="328"/>
        <v>4.3804115402669524E-8</v>
      </c>
      <c r="U2112" s="66">
        <v>0.65025386249999995</v>
      </c>
      <c r="V2112" s="73">
        <f t="shared" si="329"/>
        <v>3.47239778079379E-8</v>
      </c>
      <c r="W2112" s="98">
        <v>0</v>
      </c>
      <c r="X2112" s="67">
        <f t="shared" si="323"/>
        <v>0</v>
      </c>
      <c r="Y2112" s="66">
        <v>0</v>
      </c>
      <c r="Z2112" s="105">
        <f t="shared" si="324"/>
        <v>0</v>
      </c>
      <c r="AA2112" s="101">
        <v>100</v>
      </c>
      <c r="AB2112" s="67">
        <f t="shared" si="325"/>
        <v>1.9127079457107153E-7</v>
      </c>
      <c r="AC2112" s="66">
        <v>0.65025386249999995</v>
      </c>
      <c r="AD2112" s="73">
        <f t="shared" si="326"/>
        <v>5.9161760068503082E-8</v>
      </c>
    </row>
    <row r="2113" spans="1:30" x14ac:dyDescent="0.25">
      <c r="A2113" s="165"/>
      <c r="B2113" s="72" t="s">
        <v>5921</v>
      </c>
      <c r="C2113" s="64" t="s">
        <v>5922</v>
      </c>
      <c r="D2113" s="64" t="s">
        <v>0</v>
      </c>
      <c r="E2113" s="64" t="s">
        <v>5923</v>
      </c>
      <c r="F2113" s="64" t="s">
        <v>1230</v>
      </c>
      <c r="G2113" s="64" t="s">
        <v>1167</v>
      </c>
      <c r="H2113" s="65">
        <v>38726</v>
      </c>
      <c r="I2113" s="65">
        <v>41989</v>
      </c>
      <c r="J2113" s="93" t="s">
        <v>1</v>
      </c>
      <c r="K2113" s="101">
        <v>5800</v>
      </c>
      <c r="L2113" s="67">
        <f t="shared" si="320"/>
        <v>1.9715625973839775E-6</v>
      </c>
      <c r="M2113" s="66">
        <v>111.712692891</v>
      </c>
      <c r="N2113" s="73">
        <f t="shared" si="321"/>
        <v>2.1647333229954511E-6</v>
      </c>
      <c r="O2113" s="98">
        <v>5800</v>
      </c>
      <c r="P2113" s="67">
        <f t="shared" si="327"/>
        <v>2.1359662746945711E-6</v>
      </c>
      <c r="Q2113" s="66">
        <v>111.712692891</v>
      </c>
      <c r="R2113" s="105">
        <f t="shared" si="322"/>
        <v>3.2007638303755293E-6</v>
      </c>
      <c r="S2113" s="101">
        <v>4100</v>
      </c>
      <c r="T2113" s="67">
        <f t="shared" si="328"/>
        <v>1.7959687315094505E-6</v>
      </c>
      <c r="U2113" s="66">
        <v>19.434525000000001</v>
      </c>
      <c r="V2113" s="73">
        <f t="shared" si="329"/>
        <v>1.0378162341293505E-6</v>
      </c>
      <c r="W2113" s="98">
        <v>2200</v>
      </c>
      <c r="X2113" s="67">
        <f t="shared" si="323"/>
        <v>1.2499491826057827E-6</v>
      </c>
      <c r="Y2113" s="66">
        <v>6.6593999999999998</v>
      </c>
      <c r="Z2113" s="105">
        <f t="shared" si="324"/>
        <v>8.6091629115793247E-7</v>
      </c>
      <c r="AA2113" s="101">
        <v>1900</v>
      </c>
      <c r="AB2113" s="67">
        <f t="shared" si="325"/>
        <v>3.634145096850359E-6</v>
      </c>
      <c r="AC2113" s="66">
        <v>12.775124999999999</v>
      </c>
      <c r="AD2113" s="73">
        <f t="shared" si="326"/>
        <v>1.162313557337978E-6</v>
      </c>
    </row>
    <row r="2114" spans="1:30" x14ac:dyDescent="0.25">
      <c r="A2114" s="165"/>
      <c r="B2114" s="72" t="s">
        <v>7971</v>
      </c>
      <c r="C2114" s="64" t="s">
        <v>7972</v>
      </c>
      <c r="D2114" s="64" t="s">
        <v>7</v>
      </c>
      <c r="E2114" s="64" t="s">
        <v>6034</v>
      </c>
      <c r="F2114" s="64" t="s">
        <v>1199</v>
      </c>
      <c r="G2114" s="64" t="s">
        <v>1199</v>
      </c>
      <c r="H2114" s="65">
        <v>38730</v>
      </c>
      <c r="I2114" s="65">
        <v>41911</v>
      </c>
      <c r="J2114" s="93" t="s">
        <v>1</v>
      </c>
      <c r="K2114" s="101">
        <v>1900</v>
      </c>
      <c r="L2114" s="67">
        <f t="shared" si="320"/>
        <v>6.4585671293613057E-7</v>
      </c>
      <c r="M2114" s="66">
        <v>111.523884</v>
      </c>
      <c r="N2114" s="73">
        <f t="shared" si="321"/>
        <v>2.1610746438655486E-6</v>
      </c>
      <c r="O2114" s="98">
        <v>1900</v>
      </c>
      <c r="P2114" s="67">
        <f t="shared" si="327"/>
        <v>6.997130899861526E-7</v>
      </c>
      <c r="Q2114" s="66">
        <v>111.523884</v>
      </c>
      <c r="R2114" s="105">
        <f t="shared" si="322"/>
        <v>3.1953541257705584E-6</v>
      </c>
      <c r="S2114" s="101">
        <v>1900</v>
      </c>
      <c r="T2114" s="67">
        <f t="shared" si="328"/>
        <v>8.3227819265072093E-7</v>
      </c>
      <c r="U2114" s="66">
        <v>10.725825</v>
      </c>
      <c r="V2114" s="73">
        <f t="shared" si="329"/>
        <v>5.7276600840156581E-7</v>
      </c>
      <c r="W2114" s="98">
        <v>800</v>
      </c>
      <c r="X2114" s="67">
        <f t="shared" si="323"/>
        <v>4.5452697549301195E-7</v>
      </c>
      <c r="Y2114" s="66">
        <v>3.3296999999999999</v>
      </c>
      <c r="Z2114" s="105">
        <f t="shared" si="324"/>
        <v>4.3045814557896624E-7</v>
      </c>
      <c r="AA2114" s="101">
        <v>1100</v>
      </c>
      <c r="AB2114" s="67">
        <f t="shared" si="325"/>
        <v>2.1039787402817867E-6</v>
      </c>
      <c r="AC2114" s="66">
        <v>7.3961249999999996</v>
      </c>
      <c r="AD2114" s="73">
        <f t="shared" si="326"/>
        <v>6.7291837530093471E-7</v>
      </c>
    </row>
    <row r="2115" spans="1:30" x14ac:dyDescent="0.25">
      <c r="A2115" s="165"/>
      <c r="B2115" s="72" t="s">
        <v>2382</v>
      </c>
      <c r="C2115" s="64" t="s">
        <v>2383</v>
      </c>
      <c r="D2115" s="64" t="s">
        <v>7</v>
      </c>
      <c r="E2115" s="64" t="s">
        <v>2384</v>
      </c>
      <c r="F2115" s="64" t="s">
        <v>1415</v>
      </c>
      <c r="G2115" s="64" t="s">
        <v>1416</v>
      </c>
      <c r="H2115" s="65">
        <v>39867</v>
      </c>
      <c r="I2115" s="65">
        <v>40878</v>
      </c>
      <c r="J2115" s="93" t="s">
        <v>1</v>
      </c>
      <c r="K2115" s="101">
        <v>17800</v>
      </c>
      <c r="L2115" s="67">
        <f t="shared" si="320"/>
        <v>6.0506576264542762E-6</v>
      </c>
      <c r="M2115" s="66">
        <v>111.45795</v>
      </c>
      <c r="N2115" s="73">
        <f t="shared" si="321"/>
        <v>2.1597969956124746E-6</v>
      </c>
      <c r="O2115" s="98">
        <v>17800</v>
      </c>
      <c r="P2115" s="67">
        <f t="shared" si="327"/>
        <v>6.5552068430281663E-6</v>
      </c>
      <c r="Q2115" s="66">
        <v>111.45795</v>
      </c>
      <c r="R2115" s="105">
        <f t="shared" si="322"/>
        <v>3.1934650014738421E-6</v>
      </c>
      <c r="S2115" s="101">
        <v>17800</v>
      </c>
      <c r="T2115" s="67">
        <f t="shared" si="328"/>
        <v>7.7971325416751755E-6</v>
      </c>
      <c r="U2115" s="66">
        <v>111.45795</v>
      </c>
      <c r="V2115" s="73">
        <f t="shared" si="329"/>
        <v>5.9519267866221289E-6</v>
      </c>
      <c r="W2115" s="98">
        <v>17300</v>
      </c>
      <c r="X2115" s="67">
        <f t="shared" si="323"/>
        <v>9.8291458450363824E-6</v>
      </c>
      <c r="Y2115" s="66">
        <v>104.7342</v>
      </c>
      <c r="Z2115" s="105">
        <f t="shared" si="324"/>
        <v>1.3539865306392938E-5</v>
      </c>
      <c r="AA2115" s="101">
        <v>500</v>
      </c>
      <c r="AB2115" s="67">
        <f t="shared" si="325"/>
        <v>9.5635397285535755E-7</v>
      </c>
      <c r="AC2115" s="66">
        <v>6.7237499999999999</v>
      </c>
      <c r="AD2115" s="73">
        <f t="shared" si="326"/>
        <v>6.1174397754630425E-7</v>
      </c>
    </row>
    <row r="2116" spans="1:30" x14ac:dyDescent="0.25">
      <c r="A2116" s="165"/>
      <c r="B2116" s="72" t="s">
        <v>11998</v>
      </c>
      <c r="C2116" s="64" t="s">
        <v>11999</v>
      </c>
      <c r="D2116" s="64" t="s">
        <v>7</v>
      </c>
      <c r="E2116" s="64" t="s">
        <v>12000</v>
      </c>
      <c r="F2116" s="64" t="s">
        <v>1983</v>
      </c>
      <c r="G2116" s="64" t="s">
        <v>1227</v>
      </c>
      <c r="H2116" s="65">
        <v>38762</v>
      </c>
      <c r="I2116" s="65">
        <v>41947</v>
      </c>
      <c r="J2116" s="93" t="s">
        <v>1</v>
      </c>
      <c r="K2116" s="101">
        <v>1950</v>
      </c>
      <c r="L2116" s="67">
        <f t="shared" ref="L2116:L2179" si="330">K2116/$K$5777</f>
        <v>6.6285294222392355E-7</v>
      </c>
      <c r="M2116" s="66">
        <v>111.423565</v>
      </c>
      <c r="N2116" s="73">
        <f t="shared" ref="N2116:N2179" si="331">M2116/$M$5777</f>
        <v>2.1591306939292465E-6</v>
      </c>
      <c r="O2116" s="98">
        <v>1950</v>
      </c>
      <c r="P2116" s="67">
        <f t="shared" si="327"/>
        <v>7.1812659235420923E-7</v>
      </c>
      <c r="Q2116" s="66">
        <v>76.459959999999995</v>
      </c>
      <c r="R2116" s="105">
        <f t="shared" ref="R2116:R2179" si="332">Q2116/Q$5777</f>
        <v>2.1907114411676324E-6</v>
      </c>
      <c r="S2116" s="101">
        <v>1800</v>
      </c>
      <c r="T2116" s="67">
        <f t="shared" si="328"/>
        <v>7.8847407724805141E-7</v>
      </c>
      <c r="U2116" s="66">
        <v>5.4485999999999999</v>
      </c>
      <c r="V2116" s="73">
        <f t="shared" si="329"/>
        <v>2.9095877225078454E-7</v>
      </c>
      <c r="W2116" s="98">
        <v>1800</v>
      </c>
      <c r="X2116" s="67">
        <f t="shared" ref="X2116:X2179" si="333">W2116/$W$5777</f>
        <v>1.0226856948592768E-6</v>
      </c>
      <c r="Y2116" s="66">
        <v>5.4485999999999999</v>
      </c>
      <c r="Z2116" s="105">
        <f t="shared" ref="Z2116:Z2179" si="334">Y2116/$Y$5777</f>
        <v>7.0438605640194478E-7</v>
      </c>
      <c r="AA2116" s="101">
        <v>0</v>
      </c>
      <c r="AB2116" s="67">
        <f t="shared" ref="AB2116:AB2179" si="335">AA2116/$AA$5777</f>
        <v>0</v>
      </c>
      <c r="AC2116" s="66">
        <v>0</v>
      </c>
      <c r="AD2116" s="73">
        <f t="shared" ref="AD2116:AD2179" si="336">AC2116/$AC$5777</f>
        <v>0</v>
      </c>
    </row>
    <row r="2117" spans="1:30" x14ac:dyDescent="0.25">
      <c r="A2117" s="165"/>
      <c r="B2117" s="72" t="s">
        <v>15439</v>
      </c>
      <c r="C2117" s="64" t="s">
        <v>15440</v>
      </c>
      <c r="D2117" s="64" t="s">
        <v>7</v>
      </c>
      <c r="E2117" s="64" t="s">
        <v>15441</v>
      </c>
      <c r="F2117" s="64" t="s">
        <v>1384</v>
      </c>
      <c r="G2117" s="64" t="s">
        <v>1227</v>
      </c>
      <c r="H2117" s="65">
        <v>40044</v>
      </c>
      <c r="I2117" s="65">
        <v>41961</v>
      </c>
      <c r="J2117" s="93" t="s">
        <v>1</v>
      </c>
      <c r="K2117" s="101">
        <v>900</v>
      </c>
      <c r="L2117" s="67">
        <f t="shared" si="330"/>
        <v>3.0593212718027241E-7</v>
      </c>
      <c r="M2117" s="66">
        <v>110.624115</v>
      </c>
      <c r="N2117" s="73">
        <f t="shared" si="331"/>
        <v>2.1436392040163029E-6</v>
      </c>
      <c r="O2117" s="98">
        <v>900</v>
      </c>
      <c r="P2117" s="67">
        <f t="shared" ref="P2117:P2180" si="337">O2117/$O$5777</f>
        <v>3.3144304262501966E-7</v>
      </c>
      <c r="Q2117" s="66">
        <v>110.624115</v>
      </c>
      <c r="R2117" s="105">
        <f t="shared" si="332"/>
        <v>3.1695741718874027E-6</v>
      </c>
      <c r="S2117" s="101">
        <v>500</v>
      </c>
      <c r="T2117" s="67">
        <f t="shared" ref="T2117:T2180" si="338">S2117/$S$5777</f>
        <v>2.1902057701334761E-7</v>
      </c>
      <c r="U2117" s="66">
        <v>1.5135000000000001</v>
      </c>
      <c r="V2117" s="73">
        <f t="shared" ref="V2117:V2180" si="339">U2117/$U$5777</f>
        <v>8.0821881180773493E-8</v>
      </c>
      <c r="W2117" s="98">
        <v>500</v>
      </c>
      <c r="X2117" s="67">
        <f t="shared" si="333"/>
        <v>2.8407935968313243E-7</v>
      </c>
      <c r="Y2117" s="66">
        <v>1.5135000000000001</v>
      </c>
      <c r="Z2117" s="105">
        <f t="shared" si="334"/>
        <v>1.9566279344498467E-7</v>
      </c>
      <c r="AA2117" s="101">
        <v>0</v>
      </c>
      <c r="AB2117" s="67">
        <f t="shared" si="335"/>
        <v>0</v>
      </c>
      <c r="AC2117" s="66">
        <v>0</v>
      </c>
      <c r="AD2117" s="73">
        <f t="shared" si="336"/>
        <v>0</v>
      </c>
    </row>
    <row r="2118" spans="1:30" x14ac:dyDescent="0.25">
      <c r="A2118" s="165"/>
      <c r="B2118" s="72" t="s">
        <v>10972</v>
      </c>
      <c r="C2118" s="64" t="s">
        <v>10973</v>
      </c>
      <c r="D2118" s="64" t="s">
        <v>7</v>
      </c>
      <c r="E2118" s="64" t="s">
        <v>10974</v>
      </c>
      <c r="F2118" s="64" t="s">
        <v>493</v>
      </c>
      <c r="G2118" s="64" t="s">
        <v>1167</v>
      </c>
      <c r="H2118" s="65">
        <v>38729</v>
      </c>
      <c r="I2118" s="65">
        <v>40980</v>
      </c>
      <c r="J2118" s="93" t="s">
        <v>1</v>
      </c>
      <c r="K2118" s="101">
        <v>2930</v>
      </c>
      <c r="L2118" s="67">
        <f t="shared" si="330"/>
        <v>9.959790362646646E-7</v>
      </c>
      <c r="M2118" s="66">
        <v>109.50036310500001</v>
      </c>
      <c r="N2118" s="73">
        <f t="shared" si="331"/>
        <v>2.1218634942833066E-6</v>
      </c>
      <c r="O2118" s="98">
        <v>2930</v>
      </c>
      <c r="P2118" s="67">
        <f t="shared" si="337"/>
        <v>1.0790312387681195E-6</v>
      </c>
      <c r="Q2118" s="66">
        <v>71.826183104999998</v>
      </c>
      <c r="R2118" s="105">
        <f t="shared" si="332"/>
        <v>2.0579456372135794E-6</v>
      </c>
      <c r="S2118" s="101">
        <v>2800</v>
      </c>
      <c r="T2118" s="67">
        <f t="shared" si="338"/>
        <v>1.2265152312747467E-6</v>
      </c>
      <c r="U2118" s="66">
        <v>9.3349831049999992</v>
      </c>
      <c r="V2118" s="73">
        <f t="shared" si="339"/>
        <v>4.984941495453174E-7</v>
      </c>
      <c r="W2118" s="98">
        <v>2800</v>
      </c>
      <c r="X2118" s="67">
        <f t="shared" si="333"/>
        <v>1.5908444142255418E-6</v>
      </c>
      <c r="Y2118" s="66">
        <v>9.3349831049999992</v>
      </c>
      <c r="Z2118" s="105">
        <f t="shared" si="334"/>
        <v>1.206811279211124E-6</v>
      </c>
      <c r="AA2118" s="101">
        <v>0</v>
      </c>
      <c r="AB2118" s="67">
        <f t="shared" si="335"/>
        <v>0</v>
      </c>
      <c r="AC2118" s="66">
        <v>0</v>
      </c>
      <c r="AD2118" s="73">
        <f t="shared" si="336"/>
        <v>0</v>
      </c>
    </row>
    <row r="2119" spans="1:30" x14ac:dyDescent="0.25">
      <c r="A2119" s="165"/>
      <c r="B2119" s="72" t="s">
        <v>14938</v>
      </c>
      <c r="C2119" s="64" t="s">
        <v>14939</v>
      </c>
      <c r="D2119" s="64" t="s">
        <v>4</v>
      </c>
      <c r="E2119" s="64" t="s">
        <v>14940</v>
      </c>
      <c r="F2119" s="64" t="s">
        <v>1221</v>
      </c>
      <c r="G2119" s="64" t="s">
        <v>1167</v>
      </c>
      <c r="H2119" s="65">
        <v>39638</v>
      </c>
      <c r="I2119" s="65">
        <v>41977</v>
      </c>
      <c r="J2119" s="93" t="s">
        <v>1</v>
      </c>
      <c r="K2119" s="101">
        <v>1800</v>
      </c>
      <c r="L2119" s="67">
        <f t="shared" si="330"/>
        <v>6.1186425436054482E-7</v>
      </c>
      <c r="M2119" s="66">
        <v>108.8933275</v>
      </c>
      <c r="N2119" s="73">
        <f t="shared" si="331"/>
        <v>2.1101005498194185E-6</v>
      </c>
      <c r="O2119" s="98">
        <v>1800</v>
      </c>
      <c r="P2119" s="67">
        <f t="shared" si="337"/>
        <v>6.6288608525003932E-7</v>
      </c>
      <c r="Q2119" s="66">
        <v>108.8933275</v>
      </c>
      <c r="R2119" s="105">
        <f t="shared" si="332"/>
        <v>3.1199840860636599E-6</v>
      </c>
      <c r="S2119" s="101">
        <v>1800</v>
      </c>
      <c r="T2119" s="67">
        <f t="shared" si="338"/>
        <v>7.8847407724805141E-7</v>
      </c>
      <c r="U2119" s="66">
        <v>9.113175</v>
      </c>
      <c r="V2119" s="73">
        <f t="shared" si="339"/>
        <v>4.8664945294324112E-7</v>
      </c>
      <c r="W2119" s="98">
        <v>1300</v>
      </c>
      <c r="X2119" s="67">
        <f t="shared" si="333"/>
        <v>7.3860633517614433E-7</v>
      </c>
      <c r="Y2119" s="66">
        <v>5.7512999999999996</v>
      </c>
      <c r="Z2119" s="105">
        <f t="shared" si="334"/>
        <v>7.4351861509094162E-7</v>
      </c>
      <c r="AA2119" s="101">
        <v>500</v>
      </c>
      <c r="AB2119" s="67">
        <f t="shared" si="335"/>
        <v>9.5635397285535755E-7</v>
      </c>
      <c r="AC2119" s="66">
        <v>3.3618749999999999</v>
      </c>
      <c r="AD2119" s="73">
        <f t="shared" si="336"/>
        <v>3.0587198877315212E-7</v>
      </c>
    </row>
    <row r="2120" spans="1:30" x14ac:dyDescent="0.25">
      <c r="A2120" s="165"/>
      <c r="B2120" s="72" t="s">
        <v>15673</v>
      </c>
      <c r="C2120" s="64" t="s">
        <v>15674</v>
      </c>
      <c r="D2120" s="64" t="s">
        <v>7</v>
      </c>
      <c r="E2120" s="64" t="s">
        <v>8054</v>
      </c>
      <c r="F2120" s="64" t="s">
        <v>493</v>
      </c>
      <c r="G2120" s="64" t="s">
        <v>1167</v>
      </c>
      <c r="H2120" s="65">
        <v>40738</v>
      </c>
      <c r="I2120" s="65">
        <v>41897</v>
      </c>
      <c r="J2120" s="93" t="s">
        <v>1</v>
      </c>
      <c r="K2120" s="101">
        <v>19320</v>
      </c>
      <c r="L2120" s="67">
        <f t="shared" si="330"/>
        <v>6.5673429968031807E-6</v>
      </c>
      <c r="M2120" s="66">
        <v>108.60876</v>
      </c>
      <c r="N2120" s="73">
        <f t="shared" si="331"/>
        <v>2.1045862905714336E-6</v>
      </c>
      <c r="O2120" s="98">
        <v>19320</v>
      </c>
      <c r="P2120" s="67">
        <f t="shared" si="337"/>
        <v>7.1149773150170885E-6</v>
      </c>
      <c r="Q2120" s="66">
        <v>108.60876</v>
      </c>
      <c r="R2120" s="105">
        <f t="shared" si="332"/>
        <v>3.1118307300059994E-6</v>
      </c>
      <c r="S2120" s="101">
        <v>19320</v>
      </c>
      <c r="T2120" s="67">
        <f t="shared" si="338"/>
        <v>8.4629550957957523E-6</v>
      </c>
      <c r="U2120" s="66">
        <v>108.60876</v>
      </c>
      <c r="V2120" s="73">
        <f t="shared" si="339"/>
        <v>5.7997781935323059E-6</v>
      </c>
      <c r="W2120" s="98">
        <v>19320</v>
      </c>
      <c r="X2120" s="67">
        <f t="shared" si="333"/>
        <v>1.0976826458156237E-5</v>
      </c>
      <c r="Y2120" s="66">
        <v>108.60876</v>
      </c>
      <c r="Z2120" s="105">
        <f t="shared" si="334"/>
        <v>1.4040762057612098E-5</v>
      </c>
      <c r="AA2120" s="101">
        <v>0</v>
      </c>
      <c r="AB2120" s="67">
        <f t="shared" si="335"/>
        <v>0</v>
      </c>
      <c r="AC2120" s="66">
        <v>0</v>
      </c>
      <c r="AD2120" s="73">
        <f t="shared" si="336"/>
        <v>0</v>
      </c>
    </row>
    <row r="2121" spans="1:30" x14ac:dyDescent="0.25">
      <c r="A2121" s="165"/>
      <c r="B2121" s="72" t="s">
        <v>2986</v>
      </c>
      <c r="C2121" s="64" t="s">
        <v>2987</v>
      </c>
      <c r="D2121" s="64" t="s">
        <v>7</v>
      </c>
      <c r="E2121" s="64" t="s">
        <v>2988</v>
      </c>
      <c r="F2121" s="64" t="s">
        <v>1199</v>
      </c>
      <c r="G2121" s="64" t="s">
        <v>1199</v>
      </c>
      <c r="H2121" s="65">
        <v>38721</v>
      </c>
      <c r="I2121" s="65">
        <v>41187</v>
      </c>
      <c r="J2121" s="93" t="s">
        <v>1</v>
      </c>
      <c r="K2121" s="101">
        <v>2860</v>
      </c>
      <c r="L2121" s="67">
        <f t="shared" si="330"/>
        <v>9.7218431526175451E-7</v>
      </c>
      <c r="M2121" s="66">
        <v>108.502913455</v>
      </c>
      <c r="N2121" s="73">
        <f t="shared" si="331"/>
        <v>2.1025352296117894E-6</v>
      </c>
      <c r="O2121" s="98">
        <v>2860</v>
      </c>
      <c r="P2121" s="67">
        <f t="shared" si="337"/>
        <v>1.0532523354528403E-6</v>
      </c>
      <c r="Q2121" s="66">
        <v>46.754993454999997</v>
      </c>
      <c r="R2121" s="105">
        <f t="shared" si="332"/>
        <v>1.3396122505633834E-6</v>
      </c>
      <c r="S2121" s="101">
        <v>2800</v>
      </c>
      <c r="T2121" s="67">
        <f t="shared" si="338"/>
        <v>1.2265152312747467E-6</v>
      </c>
      <c r="U2121" s="66">
        <v>12.199593455</v>
      </c>
      <c r="V2121" s="73">
        <f t="shared" si="339"/>
        <v>6.5146619932193713E-7</v>
      </c>
      <c r="W2121" s="98">
        <v>2800</v>
      </c>
      <c r="X2121" s="67">
        <f t="shared" si="333"/>
        <v>1.5908444142255418E-6</v>
      </c>
      <c r="Y2121" s="66">
        <v>12.199593455</v>
      </c>
      <c r="Z2121" s="105">
        <f t="shared" si="334"/>
        <v>1.5771433989418248E-6</v>
      </c>
      <c r="AA2121" s="101">
        <v>0</v>
      </c>
      <c r="AB2121" s="67">
        <f t="shared" si="335"/>
        <v>0</v>
      </c>
      <c r="AC2121" s="66">
        <v>0</v>
      </c>
      <c r="AD2121" s="73">
        <f t="shared" si="336"/>
        <v>0</v>
      </c>
    </row>
    <row r="2122" spans="1:30" x14ac:dyDescent="0.25">
      <c r="A2122" s="165"/>
      <c r="B2122" s="72" t="s">
        <v>2693</v>
      </c>
      <c r="C2122" s="64" t="s">
        <v>2694</v>
      </c>
      <c r="D2122" s="64" t="s">
        <v>11</v>
      </c>
      <c r="E2122" s="64" t="s">
        <v>2695</v>
      </c>
      <c r="F2122" s="64" t="s">
        <v>1743</v>
      </c>
      <c r="G2122" s="64" t="s">
        <v>1193</v>
      </c>
      <c r="H2122" s="65">
        <v>38726</v>
      </c>
      <c r="I2122" s="65">
        <v>40542</v>
      </c>
      <c r="J2122" s="93" t="s">
        <v>1</v>
      </c>
      <c r="K2122" s="101">
        <v>13020</v>
      </c>
      <c r="L2122" s="67">
        <f t="shared" si="330"/>
        <v>4.4258181065412738E-6</v>
      </c>
      <c r="M2122" s="66">
        <v>108.44862000000001</v>
      </c>
      <c r="N2122" s="73">
        <f t="shared" si="331"/>
        <v>2.1014831481677074E-6</v>
      </c>
      <c r="O2122" s="98">
        <v>12840</v>
      </c>
      <c r="P2122" s="67">
        <f t="shared" si="337"/>
        <v>4.7285874081169473E-6</v>
      </c>
      <c r="Q2122" s="66">
        <v>65.248620000000003</v>
      </c>
      <c r="R2122" s="105">
        <f t="shared" si="332"/>
        <v>1.8694869622531743E-6</v>
      </c>
      <c r="S2122" s="101">
        <v>12840</v>
      </c>
      <c r="T2122" s="67">
        <f t="shared" si="338"/>
        <v>5.6244484177027668E-6</v>
      </c>
      <c r="U2122" s="66">
        <v>63.748620000000003</v>
      </c>
      <c r="V2122" s="73">
        <f t="shared" si="339"/>
        <v>3.4042176353341791E-6</v>
      </c>
      <c r="W2122" s="98">
        <v>12840</v>
      </c>
      <c r="X2122" s="67">
        <f t="shared" si="333"/>
        <v>7.2951579566628418E-6</v>
      </c>
      <c r="Y2122" s="66">
        <v>63.748620000000003</v>
      </c>
      <c r="Z2122" s="105">
        <f t="shared" si="334"/>
        <v>8.2413168599027546E-6</v>
      </c>
      <c r="AA2122" s="101">
        <v>0</v>
      </c>
      <c r="AB2122" s="67">
        <f t="shared" si="335"/>
        <v>0</v>
      </c>
      <c r="AC2122" s="66">
        <v>0</v>
      </c>
      <c r="AD2122" s="73">
        <f t="shared" si="336"/>
        <v>0</v>
      </c>
    </row>
    <row r="2123" spans="1:30" x14ac:dyDescent="0.25">
      <c r="A2123" s="165"/>
      <c r="B2123" s="72" t="s">
        <v>6932</v>
      </c>
      <c r="C2123" s="64" t="s">
        <v>6933</v>
      </c>
      <c r="D2123" s="64" t="s">
        <v>7</v>
      </c>
      <c r="E2123" s="64" t="s">
        <v>6934</v>
      </c>
      <c r="F2123" s="64" t="s">
        <v>2360</v>
      </c>
      <c r="G2123" s="64" t="s">
        <v>1216</v>
      </c>
      <c r="H2123" s="65">
        <v>38819</v>
      </c>
      <c r="I2123" s="65">
        <v>41935</v>
      </c>
      <c r="J2123" s="93" t="s">
        <v>1</v>
      </c>
      <c r="K2123" s="101">
        <v>33540</v>
      </c>
      <c r="L2123" s="67">
        <f t="shared" si="330"/>
        <v>1.1401070606251485E-5</v>
      </c>
      <c r="M2123" s="66">
        <v>108.425821</v>
      </c>
      <c r="N2123" s="73">
        <f t="shared" si="331"/>
        <v>2.1010413563376675E-6</v>
      </c>
      <c r="O2123" s="98">
        <v>33540</v>
      </c>
      <c r="P2123" s="67">
        <f t="shared" si="337"/>
        <v>1.23517773884924E-5</v>
      </c>
      <c r="Q2123" s="66">
        <v>108.425821</v>
      </c>
      <c r="R2123" s="105">
        <f t="shared" si="332"/>
        <v>3.1065892080337702E-6</v>
      </c>
      <c r="S2123" s="101">
        <v>28140</v>
      </c>
      <c r="T2123" s="67">
        <f t="shared" si="338"/>
        <v>1.2326478074311204E-5</v>
      </c>
      <c r="U2123" s="66">
        <v>85.421940000000006</v>
      </c>
      <c r="V2123" s="73">
        <f t="shared" si="339"/>
        <v>4.561586973842856E-6</v>
      </c>
      <c r="W2123" s="98">
        <v>28140</v>
      </c>
      <c r="X2123" s="67">
        <f t="shared" si="333"/>
        <v>1.5987986362966694E-5</v>
      </c>
      <c r="Y2123" s="66">
        <v>85.421940000000006</v>
      </c>
      <c r="Z2123" s="105">
        <f t="shared" si="334"/>
        <v>1.1043208062034934E-5</v>
      </c>
      <c r="AA2123" s="101">
        <v>0</v>
      </c>
      <c r="AB2123" s="67">
        <f t="shared" si="335"/>
        <v>0</v>
      </c>
      <c r="AC2123" s="66">
        <v>0</v>
      </c>
      <c r="AD2123" s="73">
        <f t="shared" si="336"/>
        <v>0</v>
      </c>
    </row>
    <row r="2124" spans="1:30" x14ac:dyDescent="0.25">
      <c r="A2124" s="165"/>
      <c r="B2124" s="72" t="s">
        <v>8236</v>
      </c>
      <c r="C2124" s="64" t="s">
        <v>8237</v>
      </c>
      <c r="D2124" s="64" t="s">
        <v>7</v>
      </c>
      <c r="E2124" s="64" t="s">
        <v>8238</v>
      </c>
      <c r="F2124" s="64" t="s">
        <v>1519</v>
      </c>
      <c r="G2124" s="64" t="s">
        <v>1193</v>
      </c>
      <c r="H2124" s="65">
        <v>38730</v>
      </c>
      <c r="I2124" s="65">
        <v>41974</v>
      </c>
      <c r="J2124" s="93" t="s">
        <v>1</v>
      </c>
      <c r="K2124" s="101">
        <v>1255</v>
      </c>
      <c r="L2124" s="67">
        <f t="shared" si="330"/>
        <v>4.2660535512360208E-7</v>
      </c>
      <c r="M2124" s="66">
        <v>108.402310739</v>
      </c>
      <c r="N2124" s="73">
        <f t="shared" si="331"/>
        <v>2.1005857819163379E-6</v>
      </c>
      <c r="O2124" s="98">
        <v>1255</v>
      </c>
      <c r="P2124" s="67">
        <f t="shared" si="337"/>
        <v>4.6217890943822185E-7</v>
      </c>
      <c r="Q2124" s="66">
        <v>99.236778239000003</v>
      </c>
      <c r="R2124" s="105">
        <f t="shared" si="332"/>
        <v>2.8433070782772114E-6</v>
      </c>
      <c r="S2124" s="101">
        <v>1100</v>
      </c>
      <c r="T2124" s="67">
        <f t="shared" si="338"/>
        <v>4.8184526942936479E-7</v>
      </c>
      <c r="U2124" s="66">
        <v>5.0484662389999997</v>
      </c>
      <c r="V2124" s="73">
        <f t="shared" si="339"/>
        <v>2.6959137001229226E-7</v>
      </c>
      <c r="W2124" s="98">
        <v>1100</v>
      </c>
      <c r="X2124" s="67">
        <f t="shared" si="333"/>
        <v>6.2497459130289135E-7</v>
      </c>
      <c r="Y2124" s="66">
        <v>5.0484662389999997</v>
      </c>
      <c r="Z2124" s="105">
        <f t="shared" si="334"/>
        <v>6.5265742116645885E-7</v>
      </c>
      <c r="AA2124" s="101">
        <v>0</v>
      </c>
      <c r="AB2124" s="67">
        <f t="shared" si="335"/>
        <v>0</v>
      </c>
      <c r="AC2124" s="66">
        <v>0</v>
      </c>
      <c r="AD2124" s="73">
        <f t="shared" si="336"/>
        <v>0</v>
      </c>
    </row>
    <row r="2125" spans="1:30" x14ac:dyDescent="0.25">
      <c r="A2125" s="165"/>
      <c r="B2125" s="72" t="s">
        <v>10695</v>
      </c>
      <c r="C2125" s="64" t="s">
        <v>10696</v>
      </c>
      <c r="D2125" s="64" t="s">
        <v>0</v>
      </c>
      <c r="E2125" s="64" t="s">
        <v>10697</v>
      </c>
      <c r="F2125" s="64" t="s">
        <v>493</v>
      </c>
      <c r="G2125" s="64" t="s">
        <v>1167</v>
      </c>
      <c r="H2125" s="65">
        <v>38754</v>
      </c>
      <c r="I2125" s="65">
        <v>41855</v>
      </c>
      <c r="J2125" s="93" t="s">
        <v>1</v>
      </c>
      <c r="K2125" s="101">
        <v>32900</v>
      </c>
      <c r="L2125" s="67">
        <f t="shared" si="330"/>
        <v>1.1183518871367736E-5</v>
      </c>
      <c r="M2125" s="66">
        <v>108.34278</v>
      </c>
      <c r="N2125" s="73">
        <f t="shared" si="331"/>
        <v>2.0994322140350087E-6</v>
      </c>
      <c r="O2125" s="98">
        <v>32900</v>
      </c>
      <c r="P2125" s="67">
        <f t="shared" si="337"/>
        <v>1.2116084558181274E-5</v>
      </c>
      <c r="Q2125" s="66">
        <v>108.34278</v>
      </c>
      <c r="R2125" s="105">
        <f t="shared" si="332"/>
        <v>3.1042099382985259E-6</v>
      </c>
      <c r="S2125" s="101">
        <v>16500</v>
      </c>
      <c r="T2125" s="67">
        <f t="shared" si="338"/>
        <v>7.2276790414404715E-6</v>
      </c>
      <c r="U2125" s="66">
        <v>54.637349999999998</v>
      </c>
      <c r="V2125" s="73">
        <f t="shared" si="339"/>
        <v>2.9176699106259226E-6</v>
      </c>
      <c r="W2125" s="98">
        <v>16500</v>
      </c>
      <c r="X2125" s="67">
        <f t="shared" si="333"/>
        <v>9.3746188695433705E-6</v>
      </c>
      <c r="Y2125" s="66">
        <v>54.637349999999998</v>
      </c>
      <c r="Z2125" s="105">
        <f t="shared" si="334"/>
        <v>7.0634268433639456E-6</v>
      </c>
      <c r="AA2125" s="101">
        <v>0</v>
      </c>
      <c r="AB2125" s="67">
        <f t="shared" si="335"/>
        <v>0</v>
      </c>
      <c r="AC2125" s="66">
        <v>0</v>
      </c>
      <c r="AD2125" s="73">
        <f t="shared" si="336"/>
        <v>0</v>
      </c>
    </row>
    <row r="2126" spans="1:30" x14ac:dyDescent="0.25">
      <c r="A2126" s="165"/>
      <c r="B2126" s="72" t="s">
        <v>2748</v>
      </c>
      <c r="C2126" s="64" t="s">
        <v>2749</v>
      </c>
      <c r="D2126" s="64" t="s">
        <v>8</v>
      </c>
      <c r="E2126" s="64" t="s">
        <v>2750</v>
      </c>
      <c r="F2126" s="64" t="s">
        <v>437</v>
      </c>
      <c r="G2126" s="64" t="s">
        <v>1269</v>
      </c>
      <c r="H2126" s="65">
        <v>39512</v>
      </c>
      <c r="I2126" s="65">
        <v>39742</v>
      </c>
      <c r="J2126" s="93" t="s">
        <v>1</v>
      </c>
      <c r="K2126" s="101">
        <v>450</v>
      </c>
      <c r="L2126" s="67">
        <f t="shared" si="330"/>
        <v>1.529660635901362E-7</v>
      </c>
      <c r="M2126" s="66">
        <v>108</v>
      </c>
      <c r="N2126" s="73">
        <f t="shared" si="331"/>
        <v>2.0927899313251972E-6</v>
      </c>
      <c r="O2126" s="98">
        <v>0</v>
      </c>
      <c r="P2126" s="67">
        <f t="shared" si="337"/>
        <v>0</v>
      </c>
      <c r="Q2126" s="66">
        <v>0</v>
      </c>
      <c r="R2126" s="105">
        <f t="shared" si="332"/>
        <v>0</v>
      </c>
      <c r="S2126" s="101">
        <v>0</v>
      </c>
      <c r="T2126" s="67">
        <f t="shared" si="338"/>
        <v>0</v>
      </c>
      <c r="U2126" s="66">
        <v>0</v>
      </c>
      <c r="V2126" s="73">
        <f t="shared" si="339"/>
        <v>0</v>
      </c>
      <c r="W2126" s="98">
        <v>0</v>
      </c>
      <c r="X2126" s="67">
        <f t="shared" si="333"/>
        <v>0</v>
      </c>
      <c r="Y2126" s="66">
        <v>0</v>
      </c>
      <c r="Z2126" s="105">
        <f t="shared" si="334"/>
        <v>0</v>
      </c>
      <c r="AA2126" s="101">
        <v>0</v>
      </c>
      <c r="AB2126" s="67">
        <f t="shared" si="335"/>
        <v>0</v>
      </c>
      <c r="AC2126" s="66">
        <v>0</v>
      </c>
      <c r="AD2126" s="73">
        <f t="shared" si="336"/>
        <v>0</v>
      </c>
    </row>
    <row r="2127" spans="1:30" x14ac:dyDescent="0.25">
      <c r="A2127" s="165"/>
      <c r="B2127" s="72" t="s">
        <v>10700</v>
      </c>
      <c r="C2127" s="64" t="s">
        <v>10701</v>
      </c>
      <c r="D2127" s="64" t="s">
        <v>7</v>
      </c>
      <c r="E2127" s="64" t="s">
        <v>10702</v>
      </c>
      <c r="F2127" s="64" t="s">
        <v>437</v>
      </c>
      <c r="G2127" s="64" t="s">
        <v>1269</v>
      </c>
      <c r="H2127" s="65">
        <v>39393</v>
      </c>
      <c r="I2127" s="65">
        <v>40232</v>
      </c>
      <c r="J2127" s="93" t="s">
        <v>1</v>
      </c>
      <c r="K2127" s="101">
        <v>19875</v>
      </c>
      <c r="L2127" s="67">
        <f t="shared" si="330"/>
        <v>6.7560011418976821E-6</v>
      </c>
      <c r="M2127" s="66">
        <v>107.998425</v>
      </c>
      <c r="N2127" s="73">
        <f t="shared" si="331"/>
        <v>2.0927594114720319E-6</v>
      </c>
      <c r="O2127" s="98">
        <v>19875</v>
      </c>
      <c r="P2127" s="67">
        <f t="shared" si="337"/>
        <v>7.3193671913025177E-6</v>
      </c>
      <c r="Q2127" s="66">
        <v>107.998425</v>
      </c>
      <c r="R2127" s="105">
        <f t="shared" si="332"/>
        <v>3.0943435659080186E-6</v>
      </c>
      <c r="S2127" s="101">
        <v>15375</v>
      </c>
      <c r="T2127" s="67">
        <f t="shared" si="338"/>
        <v>6.7348827431604393E-6</v>
      </c>
      <c r="U2127" s="66">
        <v>93.080250000000007</v>
      </c>
      <c r="V2127" s="73">
        <f t="shared" si="339"/>
        <v>4.9705456926175694E-6</v>
      </c>
      <c r="W2127" s="98">
        <v>15375</v>
      </c>
      <c r="X2127" s="67">
        <f t="shared" si="333"/>
        <v>8.7354403102563225E-6</v>
      </c>
      <c r="Y2127" s="66">
        <v>93.080250000000007</v>
      </c>
      <c r="Z2127" s="105">
        <f t="shared" si="334"/>
        <v>1.2033261796866557E-5</v>
      </c>
      <c r="AA2127" s="101">
        <v>0</v>
      </c>
      <c r="AB2127" s="67">
        <f t="shared" si="335"/>
        <v>0</v>
      </c>
      <c r="AC2127" s="66">
        <v>0</v>
      </c>
      <c r="AD2127" s="73">
        <f t="shared" si="336"/>
        <v>0</v>
      </c>
    </row>
    <row r="2128" spans="1:30" x14ac:dyDescent="0.25">
      <c r="A2128" s="165"/>
      <c r="B2128" s="72" t="s">
        <v>2556</v>
      </c>
      <c r="C2128" s="64" t="s">
        <v>2557</v>
      </c>
      <c r="D2128" s="64" t="s">
        <v>7</v>
      </c>
      <c r="E2128" s="64" t="s">
        <v>2558</v>
      </c>
      <c r="F2128" s="64" t="s">
        <v>1519</v>
      </c>
      <c r="G2128" s="64" t="s">
        <v>1193</v>
      </c>
      <c r="H2128" s="65">
        <v>38749</v>
      </c>
      <c r="I2128" s="65">
        <v>41817</v>
      </c>
      <c r="J2128" s="93" t="s">
        <v>1</v>
      </c>
      <c r="K2128" s="101">
        <v>27500</v>
      </c>
      <c r="L2128" s="67">
        <f t="shared" si="330"/>
        <v>9.3479261082861016E-6</v>
      </c>
      <c r="M2128" s="66">
        <v>107.59753499999999</v>
      </c>
      <c r="N2128" s="73">
        <f t="shared" si="331"/>
        <v>2.0849910915130601E-6</v>
      </c>
      <c r="O2128" s="98">
        <v>27500</v>
      </c>
      <c r="P2128" s="67">
        <f t="shared" si="337"/>
        <v>1.0127426302431156E-5</v>
      </c>
      <c r="Q2128" s="66">
        <v>107.59753499999999</v>
      </c>
      <c r="R2128" s="105">
        <f t="shared" si="332"/>
        <v>3.0828573669922761E-6</v>
      </c>
      <c r="S2128" s="101">
        <v>26600</v>
      </c>
      <c r="T2128" s="67">
        <f t="shared" si="338"/>
        <v>1.1651894697110094E-5</v>
      </c>
      <c r="U2128" s="66">
        <v>83.545199999999994</v>
      </c>
      <c r="V2128" s="73">
        <f t="shared" si="339"/>
        <v>4.4613678411786959E-6</v>
      </c>
      <c r="W2128" s="98">
        <v>26600</v>
      </c>
      <c r="X2128" s="67">
        <f t="shared" si="333"/>
        <v>1.5113021935142646E-5</v>
      </c>
      <c r="Y2128" s="66">
        <v>83.545199999999994</v>
      </c>
      <c r="Z2128" s="105">
        <f t="shared" si="334"/>
        <v>1.0800586198163153E-5</v>
      </c>
      <c r="AA2128" s="101">
        <v>0</v>
      </c>
      <c r="AB2128" s="67">
        <f t="shared" si="335"/>
        <v>0</v>
      </c>
      <c r="AC2128" s="66">
        <v>0</v>
      </c>
      <c r="AD2128" s="73">
        <f t="shared" si="336"/>
        <v>0</v>
      </c>
    </row>
    <row r="2129" spans="1:30" x14ac:dyDescent="0.25">
      <c r="A2129" s="165"/>
      <c r="B2129" s="72" t="s">
        <v>10122</v>
      </c>
      <c r="C2129" s="64" t="s">
        <v>10123</v>
      </c>
      <c r="D2129" s="64" t="s">
        <v>7</v>
      </c>
      <c r="E2129" s="64" t="s">
        <v>10124</v>
      </c>
      <c r="F2129" s="64" t="s">
        <v>1380</v>
      </c>
      <c r="G2129" s="64" t="s">
        <v>1216</v>
      </c>
      <c r="H2129" s="65">
        <v>38740</v>
      </c>
      <c r="I2129" s="65">
        <v>42003</v>
      </c>
      <c r="J2129" s="93" t="s">
        <v>1</v>
      </c>
      <c r="K2129" s="101">
        <v>3735</v>
      </c>
      <c r="L2129" s="67">
        <f t="shared" si="330"/>
        <v>1.2696183277981305E-6</v>
      </c>
      <c r="M2129" s="66">
        <v>106.821849875</v>
      </c>
      <c r="N2129" s="73">
        <f t="shared" si="331"/>
        <v>2.0699601098512199E-6</v>
      </c>
      <c r="O2129" s="98">
        <v>3735</v>
      </c>
      <c r="P2129" s="67">
        <f t="shared" si="337"/>
        <v>1.3754886268938316E-6</v>
      </c>
      <c r="Q2129" s="66">
        <v>27.424682375</v>
      </c>
      <c r="R2129" s="105">
        <f t="shared" si="332"/>
        <v>7.8576506513083215E-7</v>
      </c>
      <c r="S2129" s="101">
        <v>3700</v>
      </c>
      <c r="T2129" s="67">
        <f t="shared" si="338"/>
        <v>1.6207522698987724E-6</v>
      </c>
      <c r="U2129" s="66">
        <v>15.496810375000001</v>
      </c>
      <c r="V2129" s="73">
        <f t="shared" si="339"/>
        <v>8.2753972038931477E-7</v>
      </c>
      <c r="W2129" s="98">
        <v>3700</v>
      </c>
      <c r="X2129" s="67">
        <f t="shared" si="333"/>
        <v>2.1021872616551802E-6</v>
      </c>
      <c r="Y2129" s="66">
        <v>15.496810375000001</v>
      </c>
      <c r="Z2129" s="105">
        <f t="shared" si="334"/>
        <v>2.0034021853053981E-6</v>
      </c>
      <c r="AA2129" s="101">
        <v>0</v>
      </c>
      <c r="AB2129" s="67">
        <f t="shared" si="335"/>
        <v>0</v>
      </c>
      <c r="AC2129" s="66">
        <v>0</v>
      </c>
      <c r="AD2129" s="73">
        <f t="shared" si="336"/>
        <v>0</v>
      </c>
    </row>
    <row r="2130" spans="1:30" x14ac:dyDescent="0.25">
      <c r="A2130" s="165"/>
      <c r="B2130" s="72" t="s">
        <v>13619</v>
      </c>
      <c r="C2130" s="64" t="s">
        <v>13620</v>
      </c>
      <c r="D2130" s="64" t="s">
        <v>7</v>
      </c>
      <c r="E2130" s="64" t="s">
        <v>13621</v>
      </c>
      <c r="F2130" s="64" t="s">
        <v>1330</v>
      </c>
      <c r="G2130" s="64" t="s">
        <v>1216</v>
      </c>
      <c r="H2130" s="65">
        <v>39330</v>
      </c>
      <c r="I2130" s="65">
        <v>41995</v>
      </c>
      <c r="J2130" s="93" t="s">
        <v>1</v>
      </c>
      <c r="K2130" s="101">
        <v>31930</v>
      </c>
      <c r="L2130" s="67">
        <f t="shared" si="330"/>
        <v>1.0853792023184553E-5</v>
      </c>
      <c r="M2130" s="66">
        <v>106.297185</v>
      </c>
      <c r="N2130" s="73">
        <f t="shared" si="331"/>
        <v>2.0597933194093682E-6</v>
      </c>
      <c r="O2130" s="98">
        <v>31930</v>
      </c>
      <c r="P2130" s="67">
        <f t="shared" si="337"/>
        <v>1.1758862612240975E-5</v>
      </c>
      <c r="Q2130" s="66">
        <v>106.297185</v>
      </c>
      <c r="R2130" s="105">
        <f t="shared" si="332"/>
        <v>3.0456000675832483E-6</v>
      </c>
      <c r="S2130" s="101">
        <v>30130</v>
      </c>
      <c r="T2130" s="67">
        <f t="shared" si="338"/>
        <v>1.3198179970824327E-5</v>
      </c>
      <c r="U2130" s="66">
        <v>100.329915</v>
      </c>
      <c r="V2130" s="73">
        <f t="shared" si="339"/>
        <v>5.3576825034734746E-6</v>
      </c>
      <c r="W2130" s="98">
        <v>30130</v>
      </c>
      <c r="X2130" s="67">
        <f t="shared" si="333"/>
        <v>1.711862221450556E-5</v>
      </c>
      <c r="Y2130" s="66">
        <v>100.329915</v>
      </c>
      <c r="Z2130" s="105">
        <f t="shared" si="334"/>
        <v>1.2970486577468033E-5</v>
      </c>
      <c r="AA2130" s="101">
        <v>0</v>
      </c>
      <c r="AB2130" s="67">
        <f t="shared" si="335"/>
        <v>0</v>
      </c>
      <c r="AC2130" s="66">
        <v>0</v>
      </c>
      <c r="AD2130" s="73">
        <f t="shared" si="336"/>
        <v>0</v>
      </c>
    </row>
    <row r="2131" spans="1:30" x14ac:dyDescent="0.25">
      <c r="A2131" s="165"/>
      <c r="B2131" s="72" t="s">
        <v>14957</v>
      </c>
      <c r="C2131" s="64" t="s">
        <v>14955</v>
      </c>
      <c r="D2131" s="64" t="s">
        <v>7</v>
      </c>
      <c r="E2131" s="64" t="s">
        <v>8389</v>
      </c>
      <c r="F2131" s="64" t="s">
        <v>1221</v>
      </c>
      <c r="G2131" s="64" t="s">
        <v>1167</v>
      </c>
      <c r="H2131" s="65">
        <v>40049</v>
      </c>
      <c r="I2131" s="65">
        <v>41408</v>
      </c>
      <c r="J2131" s="93" t="s">
        <v>1</v>
      </c>
      <c r="K2131" s="101">
        <v>18100</v>
      </c>
      <c r="L2131" s="67">
        <f t="shared" si="330"/>
        <v>6.1526350021810337E-6</v>
      </c>
      <c r="M2131" s="66">
        <v>106.06608</v>
      </c>
      <c r="N2131" s="73">
        <f t="shared" si="331"/>
        <v>2.0553150396216007E-6</v>
      </c>
      <c r="O2131" s="98">
        <v>18100</v>
      </c>
      <c r="P2131" s="67">
        <f t="shared" si="337"/>
        <v>6.6656878572365067E-6</v>
      </c>
      <c r="Q2131" s="66">
        <v>106.06608</v>
      </c>
      <c r="R2131" s="105">
        <f t="shared" si="332"/>
        <v>3.0389785055576982E-6</v>
      </c>
      <c r="S2131" s="101">
        <v>18100</v>
      </c>
      <c r="T2131" s="67">
        <f t="shared" si="338"/>
        <v>7.9285448878831838E-6</v>
      </c>
      <c r="U2131" s="66">
        <v>106.06608</v>
      </c>
      <c r="V2131" s="73">
        <f t="shared" si="339"/>
        <v>5.6639974331486058E-6</v>
      </c>
      <c r="W2131" s="98">
        <v>18100</v>
      </c>
      <c r="X2131" s="67">
        <f t="shared" si="333"/>
        <v>1.0283672820529394E-5</v>
      </c>
      <c r="Y2131" s="66">
        <v>106.06608</v>
      </c>
      <c r="Z2131" s="105">
        <f t="shared" si="334"/>
        <v>1.3712048564624524E-5</v>
      </c>
      <c r="AA2131" s="101">
        <v>0</v>
      </c>
      <c r="AB2131" s="67">
        <f t="shared" si="335"/>
        <v>0</v>
      </c>
      <c r="AC2131" s="66">
        <v>0</v>
      </c>
      <c r="AD2131" s="73">
        <f t="shared" si="336"/>
        <v>0</v>
      </c>
    </row>
    <row r="2132" spans="1:30" x14ac:dyDescent="0.25">
      <c r="A2132" s="165"/>
      <c r="B2132" s="72" t="s">
        <v>1952</v>
      </c>
      <c r="C2132" s="64" t="s">
        <v>1953</v>
      </c>
      <c r="D2132" s="64" t="s">
        <v>7</v>
      </c>
      <c r="E2132" s="64" t="s">
        <v>1954</v>
      </c>
      <c r="F2132" s="64" t="s">
        <v>1955</v>
      </c>
      <c r="G2132" s="64" t="s">
        <v>1216</v>
      </c>
      <c r="H2132" s="65">
        <v>38771</v>
      </c>
      <c r="I2132" s="65">
        <v>41074</v>
      </c>
      <c r="J2132" s="93" t="s">
        <v>1</v>
      </c>
      <c r="K2132" s="101">
        <v>30224</v>
      </c>
      <c r="L2132" s="67">
        <f t="shared" si="330"/>
        <v>1.0273880679885058E-5</v>
      </c>
      <c r="M2132" s="66">
        <v>105.443194089</v>
      </c>
      <c r="N2132" s="73">
        <f t="shared" si="331"/>
        <v>2.0432449529280345E-6</v>
      </c>
      <c r="O2132" s="98">
        <v>30224</v>
      </c>
      <c r="P2132" s="67">
        <f t="shared" si="337"/>
        <v>1.1130593911442883E-5</v>
      </c>
      <c r="Q2132" s="66">
        <v>105.443194089</v>
      </c>
      <c r="R2132" s="105">
        <f t="shared" si="332"/>
        <v>3.0211317359312193E-6</v>
      </c>
      <c r="S2132" s="101">
        <v>30000</v>
      </c>
      <c r="T2132" s="67">
        <f t="shared" si="338"/>
        <v>1.3141234620800857E-5</v>
      </c>
      <c r="U2132" s="66">
        <v>104.4315</v>
      </c>
      <c r="V2132" s="73">
        <f t="shared" si="339"/>
        <v>5.5767098014733709E-6</v>
      </c>
      <c r="W2132" s="98">
        <v>30000</v>
      </c>
      <c r="X2132" s="67">
        <f t="shared" si="333"/>
        <v>1.7044761580987949E-5</v>
      </c>
      <c r="Y2132" s="66">
        <v>104.4315</v>
      </c>
      <c r="Z2132" s="105">
        <f t="shared" si="334"/>
        <v>1.3500732747703942E-5</v>
      </c>
      <c r="AA2132" s="101">
        <v>0</v>
      </c>
      <c r="AB2132" s="67">
        <f t="shared" si="335"/>
        <v>0</v>
      </c>
      <c r="AC2132" s="66">
        <v>0</v>
      </c>
      <c r="AD2132" s="73">
        <f t="shared" si="336"/>
        <v>0</v>
      </c>
    </row>
    <row r="2133" spans="1:30" x14ac:dyDescent="0.25">
      <c r="A2133" s="165"/>
      <c r="B2133" s="72" t="s">
        <v>6452</v>
      </c>
      <c r="C2133" s="64" t="s">
        <v>6442</v>
      </c>
      <c r="D2133" s="64" t="s">
        <v>7</v>
      </c>
      <c r="E2133" s="64" t="s">
        <v>3061</v>
      </c>
      <c r="F2133" s="64" t="s">
        <v>20</v>
      </c>
      <c r="G2133" s="64" t="s">
        <v>1193</v>
      </c>
      <c r="H2133" s="65">
        <v>38722</v>
      </c>
      <c r="I2133" s="65">
        <v>41030</v>
      </c>
      <c r="J2133" s="93" t="s">
        <v>1</v>
      </c>
      <c r="K2133" s="101">
        <v>20520</v>
      </c>
      <c r="L2133" s="67">
        <f t="shared" si="330"/>
        <v>6.9752524997102106E-6</v>
      </c>
      <c r="M2133" s="66">
        <v>105.03316150000001</v>
      </c>
      <c r="N2133" s="73">
        <f t="shared" si="331"/>
        <v>2.0352994707634568E-6</v>
      </c>
      <c r="O2133" s="98">
        <v>20520</v>
      </c>
      <c r="P2133" s="67">
        <f t="shared" si="337"/>
        <v>7.5569013718504486E-6</v>
      </c>
      <c r="Q2133" s="66">
        <v>105.03316150000001</v>
      </c>
      <c r="R2133" s="105">
        <f t="shared" si="332"/>
        <v>3.0093835858671352E-6</v>
      </c>
      <c r="S2133" s="101">
        <v>10910</v>
      </c>
      <c r="T2133" s="67">
        <f t="shared" si="338"/>
        <v>4.7790289904312446E-6</v>
      </c>
      <c r="U2133" s="66">
        <v>33.024569999999997</v>
      </c>
      <c r="V2133" s="73">
        <f t="shared" si="339"/>
        <v>1.7635334473644772E-6</v>
      </c>
      <c r="W2133" s="98">
        <v>10910</v>
      </c>
      <c r="X2133" s="67">
        <f t="shared" si="333"/>
        <v>6.1986116282859504E-6</v>
      </c>
      <c r="Y2133" s="66">
        <v>33.024569999999997</v>
      </c>
      <c r="Z2133" s="105">
        <f t="shared" si="334"/>
        <v>4.2693621529695648E-6</v>
      </c>
      <c r="AA2133" s="101">
        <v>0</v>
      </c>
      <c r="AB2133" s="67">
        <f t="shared" si="335"/>
        <v>0</v>
      </c>
      <c r="AC2133" s="66">
        <v>0</v>
      </c>
      <c r="AD2133" s="73">
        <f t="shared" si="336"/>
        <v>0</v>
      </c>
    </row>
    <row r="2134" spans="1:30" x14ac:dyDescent="0.25">
      <c r="A2134" s="165"/>
      <c r="B2134" s="72" t="s">
        <v>16203</v>
      </c>
      <c r="C2134" s="64" t="s">
        <v>16204</v>
      </c>
      <c r="D2134" s="64" t="s">
        <v>19</v>
      </c>
      <c r="E2134" s="64" t="s">
        <v>16205</v>
      </c>
      <c r="F2134" s="64" t="s">
        <v>1380</v>
      </c>
      <c r="G2134" s="64" t="s">
        <v>1216</v>
      </c>
      <c r="H2134" s="65">
        <v>38729</v>
      </c>
      <c r="I2134" s="65">
        <v>41925</v>
      </c>
      <c r="J2134" s="93" t="s">
        <v>1</v>
      </c>
      <c r="K2134" s="101">
        <v>360</v>
      </c>
      <c r="L2134" s="67">
        <f t="shared" si="330"/>
        <v>1.2237285087210895E-7</v>
      </c>
      <c r="M2134" s="66">
        <v>104.96355124999999</v>
      </c>
      <c r="N2134" s="73">
        <f t="shared" si="331"/>
        <v>2.0339505852975582E-6</v>
      </c>
      <c r="O2134" s="98">
        <v>360</v>
      </c>
      <c r="P2134" s="67">
        <f t="shared" si="337"/>
        <v>1.3257721705000788E-7</v>
      </c>
      <c r="Q2134" s="66">
        <v>93.2</v>
      </c>
      <c r="R2134" s="105">
        <f t="shared" si="332"/>
        <v>2.6703428345610351E-6</v>
      </c>
      <c r="S2134" s="101">
        <v>0</v>
      </c>
      <c r="T2134" s="67">
        <f t="shared" si="338"/>
        <v>0</v>
      </c>
      <c r="U2134" s="66">
        <v>0</v>
      </c>
      <c r="V2134" s="73">
        <f t="shared" si="339"/>
        <v>0</v>
      </c>
      <c r="W2134" s="98">
        <v>0</v>
      </c>
      <c r="X2134" s="67">
        <f t="shared" si="333"/>
        <v>0</v>
      </c>
      <c r="Y2134" s="66">
        <v>0</v>
      </c>
      <c r="Z2134" s="105">
        <f t="shared" si="334"/>
        <v>0</v>
      </c>
      <c r="AA2134" s="101">
        <v>0</v>
      </c>
      <c r="AB2134" s="67">
        <f t="shared" si="335"/>
        <v>0</v>
      </c>
      <c r="AC2134" s="66">
        <v>0</v>
      </c>
      <c r="AD2134" s="73">
        <f t="shared" si="336"/>
        <v>0</v>
      </c>
    </row>
    <row r="2135" spans="1:30" x14ac:dyDescent="0.25">
      <c r="A2135" s="165"/>
      <c r="B2135" s="72" t="s">
        <v>6477</v>
      </c>
      <c r="C2135" s="64" t="s">
        <v>1498</v>
      </c>
      <c r="D2135" s="64" t="s">
        <v>7</v>
      </c>
      <c r="E2135" s="64" t="s">
        <v>6478</v>
      </c>
      <c r="F2135" s="64" t="s">
        <v>2321</v>
      </c>
      <c r="G2135" s="64" t="s">
        <v>1193</v>
      </c>
      <c r="H2135" s="65">
        <v>38736</v>
      </c>
      <c r="I2135" s="65">
        <v>41961</v>
      </c>
      <c r="J2135" s="93" t="s">
        <v>1</v>
      </c>
      <c r="K2135" s="101">
        <v>200</v>
      </c>
      <c r="L2135" s="67">
        <f t="shared" si="330"/>
        <v>6.7984917151171637E-8</v>
      </c>
      <c r="M2135" s="66">
        <v>104.94659625</v>
      </c>
      <c r="N2135" s="73">
        <f t="shared" si="331"/>
        <v>2.0336220366560247E-6</v>
      </c>
      <c r="O2135" s="98">
        <v>200</v>
      </c>
      <c r="P2135" s="67">
        <f t="shared" si="337"/>
        <v>7.3654009472226597E-8</v>
      </c>
      <c r="Q2135" s="66">
        <v>0.60540000000000005</v>
      </c>
      <c r="R2135" s="105">
        <f t="shared" si="332"/>
        <v>1.7345767725785952E-8</v>
      </c>
      <c r="S2135" s="101">
        <v>200</v>
      </c>
      <c r="T2135" s="67">
        <f t="shared" si="338"/>
        <v>8.7608230805339047E-8</v>
      </c>
      <c r="U2135" s="66">
        <v>0.60540000000000005</v>
      </c>
      <c r="V2135" s="73">
        <f t="shared" si="339"/>
        <v>3.2328752472309394E-8</v>
      </c>
      <c r="W2135" s="98">
        <v>200</v>
      </c>
      <c r="X2135" s="67">
        <f t="shared" si="333"/>
        <v>1.1363174387325299E-7</v>
      </c>
      <c r="Y2135" s="66">
        <v>0.60540000000000005</v>
      </c>
      <c r="Z2135" s="105">
        <f t="shared" si="334"/>
        <v>7.8265117377993873E-8</v>
      </c>
      <c r="AA2135" s="101">
        <v>0</v>
      </c>
      <c r="AB2135" s="67">
        <f t="shared" si="335"/>
        <v>0</v>
      </c>
      <c r="AC2135" s="66">
        <v>0</v>
      </c>
      <c r="AD2135" s="73">
        <f t="shared" si="336"/>
        <v>0</v>
      </c>
    </row>
    <row r="2136" spans="1:30" x14ac:dyDescent="0.25">
      <c r="A2136" s="165"/>
      <c r="B2136" s="72" t="s">
        <v>1345</v>
      </c>
      <c r="C2136" s="64" t="s">
        <v>1346</v>
      </c>
      <c r="D2136" s="64" t="s">
        <v>7</v>
      </c>
      <c r="E2136" s="64" t="s">
        <v>1347</v>
      </c>
      <c r="F2136" s="64" t="s">
        <v>1199</v>
      </c>
      <c r="G2136" s="64" t="s">
        <v>1199</v>
      </c>
      <c r="H2136" s="65">
        <v>38736</v>
      </c>
      <c r="I2136" s="65">
        <v>41837</v>
      </c>
      <c r="J2136" s="93" t="s">
        <v>1</v>
      </c>
      <c r="K2136" s="101">
        <v>1415</v>
      </c>
      <c r="L2136" s="67">
        <f t="shared" si="330"/>
        <v>4.8099328884453942E-7</v>
      </c>
      <c r="M2136" s="66">
        <v>104.7653775</v>
      </c>
      <c r="N2136" s="73">
        <f t="shared" si="331"/>
        <v>2.030110436884105E-6</v>
      </c>
      <c r="O2136" s="98">
        <v>1415</v>
      </c>
      <c r="P2136" s="67">
        <f t="shared" si="337"/>
        <v>5.2110211701600313E-7</v>
      </c>
      <c r="Q2136" s="66">
        <v>11.7378</v>
      </c>
      <c r="R2136" s="105">
        <f t="shared" si="332"/>
        <v>3.3630847772006991E-7</v>
      </c>
      <c r="S2136" s="101">
        <v>1400</v>
      </c>
      <c r="T2136" s="67">
        <f t="shared" si="338"/>
        <v>6.1325761563737334E-7</v>
      </c>
      <c r="U2136" s="66">
        <v>4.2378</v>
      </c>
      <c r="V2136" s="73">
        <f t="shared" si="339"/>
        <v>2.2630126730616575E-7</v>
      </c>
      <c r="W2136" s="98">
        <v>1400</v>
      </c>
      <c r="X2136" s="67">
        <f t="shared" si="333"/>
        <v>7.9542220711277092E-7</v>
      </c>
      <c r="Y2136" s="66">
        <v>4.2378</v>
      </c>
      <c r="Z2136" s="105">
        <f t="shared" si="334"/>
        <v>5.4785582164595698E-7</v>
      </c>
      <c r="AA2136" s="101">
        <v>0</v>
      </c>
      <c r="AB2136" s="67">
        <f t="shared" si="335"/>
        <v>0</v>
      </c>
      <c r="AC2136" s="66">
        <v>0</v>
      </c>
      <c r="AD2136" s="73">
        <f t="shared" si="336"/>
        <v>0</v>
      </c>
    </row>
    <row r="2137" spans="1:30" x14ac:dyDescent="0.25">
      <c r="A2137" s="165"/>
      <c r="B2137" s="72" t="s">
        <v>11896</v>
      </c>
      <c r="C2137" s="64" t="s">
        <v>11897</v>
      </c>
      <c r="D2137" s="64" t="s">
        <v>4</v>
      </c>
      <c r="E2137" s="64" t="s">
        <v>11898</v>
      </c>
      <c r="F2137" s="64" t="s">
        <v>437</v>
      </c>
      <c r="G2137" s="64" t="s">
        <v>1269</v>
      </c>
      <c r="H2137" s="65">
        <v>38727</v>
      </c>
      <c r="I2137" s="65">
        <v>38895</v>
      </c>
      <c r="J2137" s="93" t="s">
        <v>1</v>
      </c>
      <c r="K2137" s="101">
        <v>5232</v>
      </c>
      <c r="L2137" s="67">
        <f t="shared" si="330"/>
        <v>1.7784854326746502E-6</v>
      </c>
      <c r="M2137" s="66">
        <v>104.4844705</v>
      </c>
      <c r="N2137" s="73">
        <f t="shared" si="331"/>
        <v>2.0246671096504128E-6</v>
      </c>
      <c r="O2137" s="98">
        <v>4932</v>
      </c>
      <c r="P2137" s="67">
        <f t="shared" si="337"/>
        <v>1.8163078735851077E-6</v>
      </c>
      <c r="Q2137" s="66">
        <v>93.976070500000006</v>
      </c>
      <c r="R2137" s="105">
        <f t="shared" si="332"/>
        <v>2.6925786102991165E-6</v>
      </c>
      <c r="S2137" s="101">
        <v>4400</v>
      </c>
      <c r="T2137" s="67">
        <f t="shared" si="338"/>
        <v>1.9273810777174592E-6</v>
      </c>
      <c r="U2137" s="66">
        <v>34.800715500000003</v>
      </c>
      <c r="V2137" s="73">
        <f t="shared" si="339"/>
        <v>1.8583807685146364E-6</v>
      </c>
      <c r="W2137" s="98">
        <v>1200</v>
      </c>
      <c r="X2137" s="67">
        <f t="shared" si="333"/>
        <v>6.8179046323951784E-7</v>
      </c>
      <c r="Y2137" s="66">
        <v>4.5450404999999998</v>
      </c>
      <c r="Z2137" s="105">
        <f t="shared" si="334"/>
        <v>5.8757536871528883E-7</v>
      </c>
      <c r="AA2137" s="101">
        <v>3200</v>
      </c>
      <c r="AB2137" s="67">
        <f t="shared" si="335"/>
        <v>6.120665426274289E-6</v>
      </c>
      <c r="AC2137" s="66">
        <v>30.255675</v>
      </c>
      <c r="AD2137" s="73">
        <f t="shared" si="336"/>
        <v>2.7527387198881995E-6</v>
      </c>
    </row>
    <row r="2138" spans="1:30" x14ac:dyDescent="0.25">
      <c r="A2138" s="165"/>
      <c r="B2138" s="72" t="s">
        <v>7094</v>
      </c>
      <c r="C2138" s="64" t="s">
        <v>7095</v>
      </c>
      <c r="D2138" s="64" t="s">
        <v>7</v>
      </c>
      <c r="E2138" s="64" t="s">
        <v>7096</v>
      </c>
      <c r="F2138" s="64" t="s">
        <v>1221</v>
      </c>
      <c r="G2138" s="64" t="s">
        <v>1167</v>
      </c>
      <c r="H2138" s="65">
        <v>40633</v>
      </c>
      <c r="I2138" s="65">
        <v>41974</v>
      </c>
      <c r="J2138" s="93" t="s">
        <v>1</v>
      </c>
      <c r="K2138" s="101">
        <v>17200</v>
      </c>
      <c r="L2138" s="67">
        <f t="shared" si="330"/>
        <v>5.8467028750007613E-6</v>
      </c>
      <c r="M2138" s="66">
        <v>104.1288</v>
      </c>
      <c r="N2138" s="73">
        <f t="shared" si="331"/>
        <v>2.0177750388979183E-6</v>
      </c>
      <c r="O2138" s="98">
        <v>17200</v>
      </c>
      <c r="P2138" s="67">
        <f t="shared" si="337"/>
        <v>6.3342448146114871E-6</v>
      </c>
      <c r="Q2138" s="66">
        <v>104.1288</v>
      </c>
      <c r="R2138" s="105">
        <f t="shared" si="332"/>
        <v>2.9834720488351835E-6</v>
      </c>
      <c r="S2138" s="101">
        <v>17200</v>
      </c>
      <c r="T2138" s="67">
        <f t="shared" si="338"/>
        <v>7.5343078492591582E-6</v>
      </c>
      <c r="U2138" s="66">
        <v>104.1288</v>
      </c>
      <c r="V2138" s="73">
        <f t="shared" si="339"/>
        <v>5.5605454252372161E-6</v>
      </c>
      <c r="W2138" s="98">
        <v>17200</v>
      </c>
      <c r="X2138" s="67">
        <f t="shared" si="333"/>
        <v>9.7723299730997566E-6</v>
      </c>
      <c r="Y2138" s="66">
        <v>104.1288</v>
      </c>
      <c r="Z2138" s="105">
        <f t="shared" si="334"/>
        <v>1.3461600189014943E-5</v>
      </c>
      <c r="AA2138" s="101">
        <v>0</v>
      </c>
      <c r="AB2138" s="67">
        <f t="shared" si="335"/>
        <v>0</v>
      </c>
      <c r="AC2138" s="66">
        <v>0</v>
      </c>
      <c r="AD2138" s="73">
        <f t="shared" si="336"/>
        <v>0</v>
      </c>
    </row>
    <row r="2139" spans="1:30" x14ac:dyDescent="0.25">
      <c r="A2139" s="165"/>
      <c r="B2139" s="72" t="s">
        <v>10358</v>
      </c>
      <c r="C2139" s="64" t="s">
        <v>10359</v>
      </c>
      <c r="D2139" s="64" t="s">
        <v>7</v>
      </c>
      <c r="E2139" s="64" t="s">
        <v>10360</v>
      </c>
      <c r="F2139" s="64" t="s">
        <v>1400</v>
      </c>
      <c r="G2139" s="64" t="s">
        <v>1216</v>
      </c>
      <c r="H2139" s="65">
        <v>38727</v>
      </c>
      <c r="I2139" s="65">
        <v>41855</v>
      </c>
      <c r="J2139" s="93" t="s">
        <v>1</v>
      </c>
      <c r="K2139" s="101">
        <v>32765</v>
      </c>
      <c r="L2139" s="67">
        <f t="shared" si="330"/>
        <v>1.1137629052290694E-5</v>
      </c>
      <c r="M2139" s="66">
        <v>104.1082845</v>
      </c>
      <c r="N2139" s="73">
        <f t="shared" si="331"/>
        <v>2.0173774960105469E-6</v>
      </c>
      <c r="O2139" s="98">
        <v>32765</v>
      </c>
      <c r="P2139" s="67">
        <f t="shared" si="337"/>
        <v>1.2066368101787522E-5</v>
      </c>
      <c r="Q2139" s="66">
        <v>104.1082845</v>
      </c>
      <c r="R2139" s="105">
        <f t="shared" si="332"/>
        <v>2.9828842439164875E-6</v>
      </c>
      <c r="S2139" s="101">
        <v>17585</v>
      </c>
      <c r="T2139" s="67">
        <f t="shared" si="338"/>
        <v>7.7029536935594359E-6</v>
      </c>
      <c r="U2139" s="66">
        <v>53.784307499999997</v>
      </c>
      <c r="V2139" s="73">
        <f t="shared" si="339"/>
        <v>2.8721168881104618E-6</v>
      </c>
      <c r="W2139" s="98">
        <v>17435</v>
      </c>
      <c r="X2139" s="67">
        <f t="shared" si="333"/>
        <v>9.9058472721508282E-6</v>
      </c>
      <c r="Y2139" s="66">
        <v>52.775745000000001</v>
      </c>
      <c r="Z2139" s="105">
        <f t="shared" si="334"/>
        <v>6.8227616074266152E-6</v>
      </c>
      <c r="AA2139" s="101">
        <v>150</v>
      </c>
      <c r="AB2139" s="67">
        <f t="shared" si="335"/>
        <v>2.869061918566073E-7</v>
      </c>
      <c r="AC2139" s="66">
        <v>1.0085625</v>
      </c>
      <c r="AD2139" s="73">
        <f t="shared" si="336"/>
        <v>9.1761596631945648E-8</v>
      </c>
    </row>
    <row r="2140" spans="1:30" x14ac:dyDescent="0.25">
      <c r="A2140" s="165"/>
      <c r="B2140" s="72" t="s">
        <v>10243</v>
      </c>
      <c r="C2140" s="64" t="s">
        <v>10244</v>
      </c>
      <c r="D2140" s="64" t="s">
        <v>4</v>
      </c>
      <c r="E2140" s="64" t="s">
        <v>10245</v>
      </c>
      <c r="F2140" s="64" t="s">
        <v>2338</v>
      </c>
      <c r="G2140" s="64" t="s">
        <v>1216</v>
      </c>
      <c r="H2140" s="65">
        <v>39087</v>
      </c>
      <c r="I2140" s="65">
        <v>41983</v>
      </c>
      <c r="J2140" s="93" t="s">
        <v>1</v>
      </c>
      <c r="K2140" s="101">
        <v>800</v>
      </c>
      <c r="L2140" s="67">
        <f t="shared" si="330"/>
        <v>2.7193966860468655E-7</v>
      </c>
      <c r="M2140" s="66">
        <v>104.013606</v>
      </c>
      <c r="N2140" s="73">
        <f t="shared" si="331"/>
        <v>2.0155428459039454E-6</v>
      </c>
      <c r="O2140" s="98">
        <v>800</v>
      </c>
      <c r="P2140" s="67">
        <f t="shared" si="337"/>
        <v>2.9461603788890639E-7</v>
      </c>
      <c r="Q2140" s="66">
        <v>104.013606</v>
      </c>
      <c r="R2140" s="105">
        <f t="shared" si="332"/>
        <v>2.9801715394737625E-6</v>
      </c>
      <c r="S2140" s="101">
        <v>800</v>
      </c>
      <c r="T2140" s="67">
        <f t="shared" si="338"/>
        <v>3.5043292322135619E-7</v>
      </c>
      <c r="U2140" s="66">
        <v>2.4216000000000002</v>
      </c>
      <c r="V2140" s="73">
        <f t="shared" si="339"/>
        <v>1.2931500988923758E-7</v>
      </c>
      <c r="W2140" s="98">
        <v>800</v>
      </c>
      <c r="X2140" s="67">
        <f t="shared" si="333"/>
        <v>4.5452697549301195E-7</v>
      </c>
      <c r="Y2140" s="66">
        <v>2.4216000000000002</v>
      </c>
      <c r="Z2140" s="105">
        <f t="shared" si="334"/>
        <v>3.1306046951197549E-7</v>
      </c>
      <c r="AA2140" s="101">
        <v>0</v>
      </c>
      <c r="AB2140" s="67">
        <f t="shared" si="335"/>
        <v>0</v>
      </c>
      <c r="AC2140" s="66">
        <v>0</v>
      </c>
      <c r="AD2140" s="73">
        <f t="shared" si="336"/>
        <v>0</v>
      </c>
    </row>
    <row r="2141" spans="1:30" x14ac:dyDescent="0.25">
      <c r="A2141" s="165"/>
      <c r="B2141" s="72" t="s">
        <v>1784</v>
      </c>
      <c r="C2141" s="64" t="s">
        <v>1785</v>
      </c>
      <c r="D2141" s="64" t="s">
        <v>7</v>
      </c>
      <c r="E2141" s="64" t="s">
        <v>1786</v>
      </c>
      <c r="F2141" s="64" t="s">
        <v>1215</v>
      </c>
      <c r="G2141" s="64" t="s">
        <v>1216</v>
      </c>
      <c r="H2141" s="65">
        <v>38741</v>
      </c>
      <c r="I2141" s="65">
        <v>41016</v>
      </c>
      <c r="J2141" s="93" t="s">
        <v>1</v>
      </c>
      <c r="K2141" s="101">
        <v>17500</v>
      </c>
      <c r="L2141" s="67">
        <f t="shared" si="330"/>
        <v>5.9486802507275188E-6</v>
      </c>
      <c r="M2141" s="66">
        <v>103.961211034</v>
      </c>
      <c r="N2141" s="73">
        <f t="shared" si="331"/>
        <v>2.0145275527808258E-6</v>
      </c>
      <c r="O2141" s="98">
        <v>17500</v>
      </c>
      <c r="P2141" s="67">
        <f t="shared" si="337"/>
        <v>6.4447258288198267E-6</v>
      </c>
      <c r="Q2141" s="66">
        <v>103.961211034</v>
      </c>
      <c r="R2141" s="105">
        <f t="shared" si="332"/>
        <v>2.9786703321558959E-6</v>
      </c>
      <c r="S2141" s="101">
        <v>17500</v>
      </c>
      <c r="T2141" s="67">
        <f t="shared" si="338"/>
        <v>7.6657201954671673E-6</v>
      </c>
      <c r="U2141" s="66">
        <v>103.961211034</v>
      </c>
      <c r="V2141" s="73">
        <f t="shared" si="339"/>
        <v>5.5515960658072452E-6</v>
      </c>
      <c r="W2141" s="98">
        <v>17500</v>
      </c>
      <c r="X2141" s="67">
        <f t="shared" si="333"/>
        <v>9.9427775889096358E-6</v>
      </c>
      <c r="Y2141" s="66">
        <v>103.961211034</v>
      </c>
      <c r="Z2141" s="105">
        <f t="shared" si="334"/>
        <v>1.3439934562825241E-5</v>
      </c>
      <c r="AA2141" s="101">
        <v>0</v>
      </c>
      <c r="AB2141" s="67">
        <f t="shared" si="335"/>
        <v>0</v>
      </c>
      <c r="AC2141" s="66">
        <v>0</v>
      </c>
      <c r="AD2141" s="73">
        <f t="shared" si="336"/>
        <v>0</v>
      </c>
    </row>
    <row r="2142" spans="1:30" x14ac:dyDescent="0.25">
      <c r="A2142" s="165"/>
      <c r="B2142" s="72" t="s">
        <v>2104</v>
      </c>
      <c r="C2142" s="64" t="s">
        <v>2105</v>
      </c>
      <c r="D2142" s="64" t="s">
        <v>7</v>
      </c>
      <c r="E2142" s="64" t="s">
        <v>2106</v>
      </c>
      <c r="F2142" s="64" t="s">
        <v>2107</v>
      </c>
      <c r="G2142" s="64" t="s">
        <v>1167</v>
      </c>
      <c r="H2142" s="65">
        <v>38804</v>
      </c>
      <c r="I2142" s="65">
        <v>41639</v>
      </c>
      <c r="J2142" s="93" t="s">
        <v>1</v>
      </c>
      <c r="K2142" s="101">
        <v>23400</v>
      </c>
      <c r="L2142" s="67">
        <f t="shared" si="330"/>
        <v>7.9542353066870826E-6</v>
      </c>
      <c r="M2142" s="66">
        <v>103.9140175</v>
      </c>
      <c r="N2142" s="73">
        <f t="shared" si="331"/>
        <v>2.0136130513662067E-6</v>
      </c>
      <c r="O2142" s="98">
        <v>23400</v>
      </c>
      <c r="P2142" s="67">
        <f t="shared" si="337"/>
        <v>8.6175191082505112E-6</v>
      </c>
      <c r="Q2142" s="66">
        <v>103.9140175</v>
      </c>
      <c r="R2142" s="105">
        <f t="shared" si="332"/>
        <v>2.9773181549525214E-6</v>
      </c>
      <c r="S2142" s="101">
        <v>22950</v>
      </c>
      <c r="T2142" s="67">
        <f t="shared" si="338"/>
        <v>1.0053044484912656E-5</v>
      </c>
      <c r="U2142" s="66">
        <v>78.096599999999995</v>
      </c>
      <c r="V2142" s="73">
        <f t="shared" si="339"/>
        <v>4.1704090689279112E-6</v>
      </c>
      <c r="W2142" s="98">
        <v>22950</v>
      </c>
      <c r="X2142" s="67">
        <f t="shared" si="333"/>
        <v>1.3039242609455779E-5</v>
      </c>
      <c r="Y2142" s="66">
        <v>78.096599999999995</v>
      </c>
      <c r="Z2142" s="105">
        <f t="shared" si="334"/>
        <v>1.0096200141761208E-5</v>
      </c>
      <c r="AA2142" s="101">
        <v>0</v>
      </c>
      <c r="AB2142" s="67">
        <f t="shared" si="335"/>
        <v>0</v>
      </c>
      <c r="AC2142" s="66">
        <v>0</v>
      </c>
      <c r="AD2142" s="73">
        <f t="shared" si="336"/>
        <v>0</v>
      </c>
    </row>
    <row r="2143" spans="1:30" x14ac:dyDescent="0.25">
      <c r="A2143" s="165"/>
      <c r="B2143" s="72" t="s">
        <v>12539</v>
      </c>
      <c r="C2143" s="64" t="s">
        <v>12540</v>
      </c>
      <c r="D2143" s="64" t="s">
        <v>7</v>
      </c>
      <c r="E2143" s="64" t="s">
        <v>12541</v>
      </c>
      <c r="F2143" s="64" t="s">
        <v>1330</v>
      </c>
      <c r="G2143" s="64" t="s">
        <v>1216</v>
      </c>
      <c r="H2143" s="65">
        <v>38722</v>
      </c>
      <c r="I2143" s="65">
        <v>39535</v>
      </c>
      <c r="J2143" s="93" t="s">
        <v>1</v>
      </c>
      <c r="K2143" s="101">
        <v>28305</v>
      </c>
      <c r="L2143" s="67">
        <f t="shared" si="330"/>
        <v>9.6215653998195669E-6</v>
      </c>
      <c r="M2143" s="66">
        <v>103.836715</v>
      </c>
      <c r="N2143" s="73">
        <f t="shared" si="331"/>
        <v>2.0121151079063338E-6</v>
      </c>
      <c r="O2143" s="98">
        <v>28305</v>
      </c>
      <c r="P2143" s="67">
        <f t="shared" si="337"/>
        <v>1.0423883690556868E-5</v>
      </c>
      <c r="Q2143" s="66">
        <v>103.836715</v>
      </c>
      <c r="R2143" s="105">
        <f t="shared" si="332"/>
        <v>2.9751033032683082E-6</v>
      </c>
      <c r="S2143" s="101">
        <v>27405</v>
      </c>
      <c r="T2143" s="67">
        <f t="shared" si="338"/>
        <v>1.2004517826101582E-5</v>
      </c>
      <c r="U2143" s="66">
        <v>85.225184999999996</v>
      </c>
      <c r="V2143" s="73">
        <f t="shared" si="339"/>
        <v>4.5510801292893547E-6</v>
      </c>
      <c r="W2143" s="98">
        <v>27405</v>
      </c>
      <c r="X2143" s="67">
        <f t="shared" si="333"/>
        <v>1.5570389704232488E-5</v>
      </c>
      <c r="Y2143" s="66">
        <v>85.225184999999996</v>
      </c>
      <c r="Z2143" s="105">
        <f t="shared" si="334"/>
        <v>1.1017771898887085E-5</v>
      </c>
      <c r="AA2143" s="101">
        <v>0</v>
      </c>
      <c r="AB2143" s="67">
        <f t="shared" si="335"/>
        <v>0</v>
      </c>
      <c r="AC2143" s="66">
        <v>0</v>
      </c>
      <c r="AD2143" s="73">
        <f t="shared" si="336"/>
        <v>0</v>
      </c>
    </row>
    <row r="2144" spans="1:30" x14ac:dyDescent="0.25">
      <c r="A2144" s="165"/>
      <c r="B2144" s="72" t="s">
        <v>15080</v>
      </c>
      <c r="C2144" s="64" t="s">
        <v>15081</v>
      </c>
      <c r="D2144" s="64" t="s">
        <v>7</v>
      </c>
      <c r="E2144" s="64" t="s">
        <v>15082</v>
      </c>
      <c r="F2144" s="64" t="s">
        <v>493</v>
      </c>
      <c r="G2144" s="64" t="s">
        <v>1167</v>
      </c>
      <c r="H2144" s="65">
        <v>40388</v>
      </c>
      <c r="I2144" s="65">
        <v>41850</v>
      </c>
      <c r="J2144" s="93" t="s">
        <v>1</v>
      </c>
      <c r="K2144" s="101">
        <v>30200</v>
      </c>
      <c r="L2144" s="67">
        <f t="shared" si="330"/>
        <v>1.0265722489826918E-5</v>
      </c>
      <c r="M2144" s="66">
        <v>103.67475</v>
      </c>
      <c r="N2144" s="73">
        <f t="shared" si="331"/>
        <v>2.0089766012283053E-6</v>
      </c>
      <c r="O2144" s="98">
        <v>30200</v>
      </c>
      <c r="P2144" s="67">
        <f t="shared" si="337"/>
        <v>1.1121755430306215E-5</v>
      </c>
      <c r="Q2144" s="66">
        <v>103.67475</v>
      </c>
      <c r="R2144" s="105">
        <f t="shared" si="332"/>
        <v>2.9704627230408441E-6</v>
      </c>
      <c r="S2144" s="101">
        <v>30200</v>
      </c>
      <c r="T2144" s="67">
        <f t="shared" si="338"/>
        <v>1.3228842851606196E-5</v>
      </c>
      <c r="U2144" s="66">
        <v>103.67475</v>
      </c>
      <c r="V2144" s="73">
        <f t="shared" si="339"/>
        <v>5.5362988608829839E-6</v>
      </c>
      <c r="W2144" s="98">
        <v>30200</v>
      </c>
      <c r="X2144" s="67">
        <f t="shared" si="333"/>
        <v>1.71583933248612E-5</v>
      </c>
      <c r="Y2144" s="66">
        <v>103.67475</v>
      </c>
      <c r="Z2144" s="105">
        <f t="shared" si="334"/>
        <v>1.3402901350981449E-5</v>
      </c>
      <c r="AA2144" s="101">
        <v>0</v>
      </c>
      <c r="AB2144" s="67">
        <f t="shared" si="335"/>
        <v>0</v>
      </c>
      <c r="AC2144" s="66">
        <v>0</v>
      </c>
      <c r="AD2144" s="73">
        <f t="shared" si="336"/>
        <v>0</v>
      </c>
    </row>
    <row r="2145" spans="1:30" x14ac:dyDescent="0.25">
      <c r="A2145" s="165"/>
      <c r="B2145" s="72" t="s">
        <v>10071</v>
      </c>
      <c r="C2145" s="64" t="s">
        <v>10072</v>
      </c>
      <c r="D2145" s="64" t="s">
        <v>7</v>
      </c>
      <c r="E2145" s="64" t="s">
        <v>10073</v>
      </c>
      <c r="F2145" s="64" t="s">
        <v>1572</v>
      </c>
      <c r="G2145" s="64" t="s">
        <v>1167</v>
      </c>
      <c r="H2145" s="65">
        <v>38728</v>
      </c>
      <c r="I2145" s="65">
        <v>42004</v>
      </c>
      <c r="J2145" s="93" t="s">
        <v>1</v>
      </c>
      <c r="K2145" s="101">
        <v>3630</v>
      </c>
      <c r="L2145" s="67">
        <f t="shared" si="330"/>
        <v>1.2339262462937653E-6</v>
      </c>
      <c r="M2145" s="66">
        <v>102.862736638</v>
      </c>
      <c r="N2145" s="73">
        <f t="shared" si="331"/>
        <v>1.993241662449647E-6</v>
      </c>
      <c r="O2145" s="98">
        <v>3630</v>
      </c>
      <c r="P2145" s="67">
        <f t="shared" si="337"/>
        <v>1.3368202719209126E-6</v>
      </c>
      <c r="Q2145" s="66">
        <v>64.709104138000001</v>
      </c>
      <c r="R2145" s="105">
        <f t="shared" si="332"/>
        <v>1.854028890190688E-6</v>
      </c>
      <c r="S2145" s="101">
        <v>3500</v>
      </c>
      <c r="T2145" s="67">
        <f t="shared" si="338"/>
        <v>1.5331440390934334E-6</v>
      </c>
      <c r="U2145" s="66">
        <v>13.459104138000001</v>
      </c>
      <c r="V2145" s="73">
        <f t="shared" si="339"/>
        <v>7.1872488631720702E-7</v>
      </c>
      <c r="W2145" s="98">
        <v>3500</v>
      </c>
      <c r="X2145" s="67">
        <f t="shared" si="333"/>
        <v>1.9885555177819272E-6</v>
      </c>
      <c r="Y2145" s="66">
        <v>13.459104138000001</v>
      </c>
      <c r="Z2145" s="105">
        <f t="shared" si="334"/>
        <v>1.7399708707684389E-6</v>
      </c>
      <c r="AA2145" s="101">
        <v>0</v>
      </c>
      <c r="AB2145" s="67">
        <f t="shared" si="335"/>
        <v>0</v>
      </c>
      <c r="AC2145" s="66">
        <v>0</v>
      </c>
      <c r="AD2145" s="73">
        <f t="shared" si="336"/>
        <v>0</v>
      </c>
    </row>
    <row r="2146" spans="1:30" x14ac:dyDescent="0.25">
      <c r="A2146" s="165"/>
      <c r="B2146" s="72" t="s">
        <v>10166</v>
      </c>
      <c r="C2146" s="64" t="s">
        <v>10167</v>
      </c>
      <c r="D2146" s="64" t="s">
        <v>7</v>
      </c>
      <c r="E2146" s="64" t="s">
        <v>10168</v>
      </c>
      <c r="F2146" s="64" t="s">
        <v>1562</v>
      </c>
      <c r="G2146" s="64" t="s">
        <v>1167</v>
      </c>
      <c r="H2146" s="65">
        <v>38945</v>
      </c>
      <c r="I2146" s="65">
        <v>41171</v>
      </c>
      <c r="J2146" s="93" t="s">
        <v>1</v>
      </c>
      <c r="K2146" s="101">
        <v>28500</v>
      </c>
      <c r="L2146" s="67">
        <f t="shared" si="330"/>
        <v>9.6878506940419587E-6</v>
      </c>
      <c r="M2146" s="66">
        <v>102.6153</v>
      </c>
      <c r="N2146" s="73">
        <f t="shared" si="331"/>
        <v>1.9884469133325419E-6</v>
      </c>
      <c r="O2146" s="98">
        <v>28500</v>
      </c>
      <c r="P2146" s="67">
        <f t="shared" si="337"/>
        <v>1.0495696349792289E-5</v>
      </c>
      <c r="Q2146" s="66">
        <v>102.6153</v>
      </c>
      <c r="R2146" s="105">
        <f t="shared" si="332"/>
        <v>2.9401076295207186E-6</v>
      </c>
      <c r="S2146" s="101">
        <v>28500</v>
      </c>
      <c r="T2146" s="67">
        <f t="shared" si="338"/>
        <v>1.2484172889760814E-5</v>
      </c>
      <c r="U2146" s="66">
        <v>102.6153</v>
      </c>
      <c r="V2146" s="73">
        <f t="shared" si="339"/>
        <v>5.479723544056443E-6</v>
      </c>
      <c r="W2146" s="98">
        <v>28500</v>
      </c>
      <c r="X2146" s="67">
        <f t="shared" si="333"/>
        <v>1.6192523501938549E-5</v>
      </c>
      <c r="Y2146" s="66">
        <v>102.6153</v>
      </c>
      <c r="Z2146" s="105">
        <f t="shared" si="334"/>
        <v>1.3265937395569961E-5</v>
      </c>
      <c r="AA2146" s="101">
        <v>0</v>
      </c>
      <c r="AB2146" s="67">
        <f t="shared" si="335"/>
        <v>0</v>
      </c>
      <c r="AC2146" s="66">
        <v>0</v>
      </c>
      <c r="AD2146" s="73">
        <f t="shared" si="336"/>
        <v>0</v>
      </c>
    </row>
    <row r="2147" spans="1:30" x14ac:dyDescent="0.25">
      <c r="A2147" s="165"/>
      <c r="B2147" s="72" t="s">
        <v>13863</v>
      </c>
      <c r="C2147" s="64" t="s">
        <v>13864</v>
      </c>
      <c r="D2147" s="64" t="s">
        <v>0</v>
      </c>
      <c r="E2147" s="64" t="s">
        <v>13865</v>
      </c>
      <c r="F2147" s="64" t="s">
        <v>1496</v>
      </c>
      <c r="G2147" s="64" t="s">
        <v>1216</v>
      </c>
      <c r="H2147" s="65">
        <v>39962</v>
      </c>
      <c r="I2147" s="65">
        <v>41964</v>
      </c>
      <c r="J2147" s="93" t="s">
        <v>1</v>
      </c>
      <c r="K2147" s="101">
        <v>32300</v>
      </c>
      <c r="L2147" s="67">
        <f t="shared" si="330"/>
        <v>1.0979564119914221E-5</v>
      </c>
      <c r="M2147" s="66">
        <v>102.411315</v>
      </c>
      <c r="N2147" s="73">
        <f t="shared" si="331"/>
        <v>1.9844941563497511E-6</v>
      </c>
      <c r="O2147" s="98">
        <v>32300</v>
      </c>
      <c r="P2147" s="67">
        <f t="shared" si="337"/>
        <v>1.1895122529764594E-5</v>
      </c>
      <c r="Q2147" s="66">
        <v>102.411315</v>
      </c>
      <c r="R2147" s="105">
        <f t="shared" si="332"/>
        <v>2.9342631028779295E-6</v>
      </c>
      <c r="S2147" s="101">
        <v>16200</v>
      </c>
      <c r="T2147" s="67">
        <f t="shared" si="338"/>
        <v>7.0962666952324624E-6</v>
      </c>
      <c r="U2147" s="66">
        <v>49.037399999999998</v>
      </c>
      <c r="V2147" s="73">
        <f t="shared" si="339"/>
        <v>2.6186289502570609E-6</v>
      </c>
      <c r="W2147" s="98">
        <v>16200</v>
      </c>
      <c r="X2147" s="67">
        <f t="shared" si="333"/>
        <v>9.2041712537334913E-6</v>
      </c>
      <c r="Y2147" s="66">
        <v>49.037399999999998</v>
      </c>
      <c r="Z2147" s="105">
        <f t="shared" si="334"/>
        <v>6.3394745076175023E-6</v>
      </c>
      <c r="AA2147" s="101">
        <v>0</v>
      </c>
      <c r="AB2147" s="67">
        <f t="shared" si="335"/>
        <v>0</v>
      </c>
      <c r="AC2147" s="66">
        <v>0</v>
      </c>
      <c r="AD2147" s="73">
        <f t="shared" si="336"/>
        <v>0</v>
      </c>
    </row>
    <row r="2148" spans="1:30" x14ac:dyDescent="0.25">
      <c r="A2148" s="165"/>
      <c r="B2148" s="72" t="s">
        <v>5995</v>
      </c>
      <c r="C2148" s="64" t="s">
        <v>5996</v>
      </c>
      <c r="D2148" s="64" t="s">
        <v>0</v>
      </c>
      <c r="E2148" s="64" t="s">
        <v>5997</v>
      </c>
      <c r="F2148" s="64" t="s">
        <v>1215</v>
      </c>
      <c r="G2148" s="64" t="s">
        <v>1216</v>
      </c>
      <c r="H2148" s="65">
        <v>38733</v>
      </c>
      <c r="I2148" s="65">
        <v>39932</v>
      </c>
      <c r="J2148" s="93" t="s">
        <v>1</v>
      </c>
      <c r="K2148" s="101">
        <v>32000</v>
      </c>
      <c r="L2148" s="67">
        <f t="shared" si="330"/>
        <v>1.0877586744187463E-5</v>
      </c>
      <c r="M2148" s="66">
        <v>102.36928091999999</v>
      </c>
      <c r="N2148" s="73">
        <f t="shared" si="331"/>
        <v>1.9836796332071905E-6</v>
      </c>
      <c r="O2148" s="98">
        <v>32000</v>
      </c>
      <c r="P2148" s="67">
        <f t="shared" si="337"/>
        <v>1.1784641515556254E-5</v>
      </c>
      <c r="Q2148" s="66">
        <v>102.36928091999999</v>
      </c>
      <c r="R2148" s="105">
        <f t="shared" si="332"/>
        <v>2.933058753046005E-6</v>
      </c>
      <c r="S2148" s="101">
        <v>15300</v>
      </c>
      <c r="T2148" s="67">
        <f t="shared" si="338"/>
        <v>6.7020296566084369E-6</v>
      </c>
      <c r="U2148" s="66">
        <v>51.979000919999997</v>
      </c>
      <c r="V2148" s="73">
        <f t="shared" si="339"/>
        <v>2.7757123463835849E-6</v>
      </c>
      <c r="W2148" s="98">
        <v>15300</v>
      </c>
      <c r="X2148" s="67">
        <f t="shared" si="333"/>
        <v>8.6928284063038535E-6</v>
      </c>
      <c r="Y2148" s="66">
        <v>51.979000919999997</v>
      </c>
      <c r="Z2148" s="105">
        <f t="shared" si="334"/>
        <v>6.7197598417486796E-6</v>
      </c>
      <c r="AA2148" s="101">
        <v>0</v>
      </c>
      <c r="AB2148" s="67">
        <f t="shared" si="335"/>
        <v>0</v>
      </c>
      <c r="AC2148" s="66">
        <v>0</v>
      </c>
      <c r="AD2148" s="73">
        <f t="shared" si="336"/>
        <v>0</v>
      </c>
    </row>
    <row r="2149" spans="1:30" x14ac:dyDescent="0.25">
      <c r="A2149" s="165"/>
      <c r="B2149" s="72" t="s">
        <v>15739</v>
      </c>
      <c r="C2149" s="64" t="s">
        <v>21</v>
      </c>
      <c r="D2149" s="64" t="s">
        <v>2</v>
      </c>
      <c r="E2149" s="64" t="s">
        <v>434</v>
      </c>
      <c r="F2149" s="64" t="s">
        <v>1138</v>
      </c>
      <c r="G2149" s="64" t="s">
        <v>1139</v>
      </c>
      <c r="H2149" s="65">
        <v>41540</v>
      </c>
      <c r="I2149" s="65">
        <v>41997</v>
      </c>
      <c r="J2149" s="93" t="s">
        <v>1</v>
      </c>
      <c r="K2149" s="101">
        <v>14330</v>
      </c>
      <c r="L2149" s="67">
        <f t="shared" si="330"/>
        <v>4.8711193138814478E-6</v>
      </c>
      <c r="M2149" s="66">
        <v>102.33052643000001</v>
      </c>
      <c r="N2149" s="73">
        <f t="shared" si="331"/>
        <v>1.9829286609251017E-6</v>
      </c>
      <c r="O2149" s="98">
        <v>14130</v>
      </c>
      <c r="P2149" s="67">
        <f t="shared" si="337"/>
        <v>5.2036557692128083E-6</v>
      </c>
      <c r="Q2149" s="66">
        <v>96.964126430000107</v>
      </c>
      <c r="R2149" s="105">
        <f t="shared" si="332"/>
        <v>2.7781916332813415E-6</v>
      </c>
      <c r="S2149" s="101">
        <v>12030</v>
      </c>
      <c r="T2149" s="67">
        <f t="shared" si="338"/>
        <v>5.2696350829411437E-6</v>
      </c>
      <c r="U2149" s="66">
        <v>70.413981430000106</v>
      </c>
      <c r="V2149" s="73">
        <f t="shared" si="339"/>
        <v>3.7601522567562997E-6</v>
      </c>
      <c r="W2149" s="98">
        <v>9830</v>
      </c>
      <c r="X2149" s="67">
        <f t="shared" si="333"/>
        <v>5.5850002113703837E-6</v>
      </c>
      <c r="Y2149" s="66">
        <v>44.52754393</v>
      </c>
      <c r="Z2149" s="105">
        <f t="shared" si="334"/>
        <v>5.7564477242075124E-6</v>
      </c>
      <c r="AA2149" s="101">
        <v>2200</v>
      </c>
      <c r="AB2149" s="67">
        <f t="shared" si="335"/>
        <v>4.2079574805635735E-6</v>
      </c>
      <c r="AC2149" s="66">
        <v>25.8864375</v>
      </c>
      <c r="AD2149" s="73">
        <f t="shared" si="336"/>
        <v>2.3552143135532714E-6</v>
      </c>
    </row>
    <row r="2150" spans="1:30" x14ac:dyDescent="0.25">
      <c r="A2150" s="165"/>
      <c r="B2150" s="72" t="s">
        <v>9080</v>
      </c>
      <c r="C2150" s="64" t="s">
        <v>9081</v>
      </c>
      <c r="D2150" s="64" t="s">
        <v>7</v>
      </c>
      <c r="E2150" s="64" t="s">
        <v>9082</v>
      </c>
      <c r="F2150" s="64" t="s">
        <v>1313</v>
      </c>
      <c r="G2150" s="64" t="s">
        <v>1193</v>
      </c>
      <c r="H2150" s="65">
        <v>38728</v>
      </c>
      <c r="I2150" s="65">
        <v>41990</v>
      </c>
      <c r="J2150" s="93" t="s">
        <v>1</v>
      </c>
      <c r="K2150" s="101">
        <v>3560</v>
      </c>
      <c r="L2150" s="67">
        <f t="shared" si="330"/>
        <v>1.2101315252908552E-6</v>
      </c>
      <c r="M2150" s="66">
        <v>101.83031250000001</v>
      </c>
      <c r="N2150" s="73">
        <f t="shared" si="331"/>
        <v>1.9732356731823922E-6</v>
      </c>
      <c r="O2150" s="98">
        <v>3560</v>
      </c>
      <c r="P2150" s="67">
        <f t="shared" si="337"/>
        <v>1.3110413686056334E-6</v>
      </c>
      <c r="Q2150" s="66">
        <v>40.596899999999998</v>
      </c>
      <c r="R2150" s="105">
        <f t="shared" si="332"/>
        <v>1.1631721139526917E-6</v>
      </c>
      <c r="S2150" s="101">
        <v>3500</v>
      </c>
      <c r="T2150" s="67">
        <f t="shared" si="338"/>
        <v>1.5331440390934334E-6</v>
      </c>
      <c r="U2150" s="66">
        <v>10.5945</v>
      </c>
      <c r="V2150" s="73">
        <f t="shared" si="339"/>
        <v>5.6575316826541438E-7</v>
      </c>
      <c r="W2150" s="98">
        <v>3500</v>
      </c>
      <c r="X2150" s="67">
        <f t="shared" si="333"/>
        <v>1.9885555177819272E-6</v>
      </c>
      <c r="Y2150" s="66">
        <v>10.5945</v>
      </c>
      <c r="Z2150" s="105">
        <f t="shared" si="334"/>
        <v>1.3696395541148925E-6</v>
      </c>
      <c r="AA2150" s="101">
        <v>0</v>
      </c>
      <c r="AB2150" s="67">
        <f t="shared" si="335"/>
        <v>0</v>
      </c>
      <c r="AC2150" s="66">
        <v>0</v>
      </c>
      <c r="AD2150" s="73">
        <f t="shared" si="336"/>
        <v>0</v>
      </c>
    </row>
    <row r="2151" spans="1:30" x14ac:dyDescent="0.25">
      <c r="A2151" s="165"/>
      <c r="B2151" s="72" t="s">
        <v>10645</v>
      </c>
      <c r="C2151" s="64" t="s">
        <v>482</v>
      </c>
      <c r="D2151" s="64" t="s">
        <v>4</v>
      </c>
      <c r="E2151" s="64" t="s">
        <v>3237</v>
      </c>
      <c r="F2151" s="64" t="s">
        <v>1306</v>
      </c>
      <c r="G2151" s="64" t="s">
        <v>1216</v>
      </c>
      <c r="H2151" s="65">
        <v>38728</v>
      </c>
      <c r="I2151" s="65">
        <v>40969</v>
      </c>
      <c r="J2151" s="93" t="s">
        <v>1</v>
      </c>
      <c r="K2151" s="101">
        <v>200</v>
      </c>
      <c r="L2151" s="67">
        <f t="shared" si="330"/>
        <v>6.7984917151171637E-8</v>
      </c>
      <c r="M2151" s="66">
        <v>101.55652499999999</v>
      </c>
      <c r="N2151" s="73">
        <f t="shared" si="331"/>
        <v>1.9679303053738485E-6</v>
      </c>
      <c r="O2151" s="98">
        <v>200</v>
      </c>
      <c r="P2151" s="67">
        <f t="shared" si="337"/>
        <v>7.3654009472226597E-8</v>
      </c>
      <c r="Q2151" s="66">
        <v>101.55652499999999</v>
      </c>
      <c r="R2151" s="105">
        <f t="shared" si="332"/>
        <v>2.9097718759299204E-6</v>
      </c>
      <c r="S2151" s="101">
        <v>200</v>
      </c>
      <c r="T2151" s="67">
        <f t="shared" si="338"/>
        <v>8.7608230805339047E-8</v>
      </c>
      <c r="U2151" s="66">
        <v>0.60540000000000005</v>
      </c>
      <c r="V2151" s="73">
        <f t="shared" si="339"/>
        <v>3.2328752472309394E-8</v>
      </c>
      <c r="W2151" s="98">
        <v>200</v>
      </c>
      <c r="X2151" s="67">
        <f t="shared" si="333"/>
        <v>1.1363174387325299E-7</v>
      </c>
      <c r="Y2151" s="66">
        <v>0.60540000000000005</v>
      </c>
      <c r="Z2151" s="105">
        <f t="shared" si="334"/>
        <v>7.8265117377993873E-8</v>
      </c>
      <c r="AA2151" s="101">
        <v>0</v>
      </c>
      <c r="AB2151" s="67">
        <f t="shared" si="335"/>
        <v>0</v>
      </c>
      <c r="AC2151" s="66">
        <v>0</v>
      </c>
      <c r="AD2151" s="73">
        <f t="shared" si="336"/>
        <v>0</v>
      </c>
    </row>
    <row r="2152" spans="1:30" x14ac:dyDescent="0.25">
      <c r="A2152" s="165"/>
      <c r="B2152" s="72" t="s">
        <v>11409</v>
      </c>
      <c r="C2152" s="64" t="s">
        <v>11410</v>
      </c>
      <c r="D2152" s="64" t="s">
        <v>0</v>
      </c>
      <c r="E2152" s="64" t="s">
        <v>11411</v>
      </c>
      <c r="F2152" s="64" t="s">
        <v>1215</v>
      </c>
      <c r="G2152" s="64" t="s">
        <v>1216</v>
      </c>
      <c r="H2152" s="65">
        <v>38756</v>
      </c>
      <c r="I2152" s="65">
        <v>41977</v>
      </c>
      <c r="J2152" s="93" t="s">
        <v>1</v>
      </c>
      <c r="K2152" s="101">
        <v>32700</v>
      </c>
      <c r="L2152" s="67">
        <f t="shared" si="330"/>
        <v>1.1115533954216563E-5</v>
      </c>
      <c r="M2152" s="66">
        <v>101.4546675</v>
      </c>
      <c r="N2152" s="73">
        <f t="shared" si="331"/>
        <v>1.9659565428698677E-6</v>
      </c>
      <c r="O2152" s="98">
        <v>32700</v>
      </c>
      <c r="P2152" s="67">
        <f t="shared" si="337"/>
        <v>1.2042430548709048E-5</v>
      </c>
      <c r="Q2152" s="66">
        <v>101.4546675</v>
      </c>
      <c r="R2152" s="105">
        <f t="shared" si="332"/>
        <v>2.9068534805943917E-6</v>
      </c>
      <c r="S2152" s="101">
        <v>24500</v>
      </c>
      <c r="T2152" s="67">
        <f t="shared" si="338"/>
        <v>1.0732008273654033E-5</v>
      </c>
      <c r="U2152" s="66">
        <v>74.161500000000103</v>
      </c>
      <c r="V2152" s="73">
        <f t="shared" si="339"/>
        <v>3.9602721778579065E-6</v>
      </c>
      <c r="W2152" s="98">
        <v>24500</v>
      </c>
      <c r="X2152" s="67">
        <f t="shared" si="333"/>
        <v>1.3919888624473489E-5</v>
      </c>
      <c r="Y2152" s="66">
        <v>74.161500000000103</v>
      </c>
      <c r="Z2152" s="105">
        <f t="shared" si="334"/>
        <v>9.5874768788042606E-6</v>
      </c>
      <c r="AA2152" s="101">
        <v>0</v>
      </c>
      <c r="AB2152" s="67">
        <f t="shared" si="335"/>
        <v>0</v>
      </c>
      <c r="AC2152" s="66">
        <v>0</v>
      </c>
      <c r="AD2152" s="73">
        <f t="shared" si="336"/>
        <v>0</v>
      </c>
    </row>
    <row r="2153" spans="1:30" x14ac:dyDescent="0.25">
      <c r="A2153" s="165"/>
      <c r="B2153" s="72" t="s">
        <v>16262</v>
      </c>
      <c r="C2153" s="64" t="s">
        <v>16263</v>
      </c>
      <c r="D2153" s="64" t="s">
        <v>19</v>
      </c>
      <c r="E2153" s="64" t="s">
        <v>16264</v>
      </c>
      <c r="F2153" s="64" t="s">
        <v>3255</v>
      </c>
      <c r="G2153" s="64" t="s">
        <v>1227</v>
      </c>
      <c r="H2153" s="65">
        <v>38861</v>
      </c>
      <c r="I2153" s="65">
        <v>41071</v>
      </c>
      <c r="J2153" s="93" t="s">
        <v>1</v>
      </c>
      <c r="K2153" s="101">
        <v>0</v>
      </c>
      <c r="L2153" s="67">
        <f t="shared" si="330"/>
        <v>0</v>
      </c>
      <c r="M2153" s="66">
        <v>101.36803</v>
      </c>
      <c r="N2153" s="73">
        <f t="shared" si="331"/>
        <v>1.9642777087247269E-6</v>
      </c>
      <c r="O2153" s="98">
        <v>0</v>
      </c>
      <c r="P2153" s="67">
        <f t="shared" si="337"/>
        <v>0</v>
      </c>
      <c r="Q2153" s="66">
        <v>100.1965</v>
      </c>
      <c r="R2153" s="105">
        <f t="shared" si="332"/>
        <v>2.8708047835096002E-6</v>
      </c>
      <c r="S2153" s="101">
        <v>0</v>
      </c>
      <c r="T2153" s="67">
        <f t="shared" si="338"/>
        <v>0</v>
      </c>
      <c r="U2153" s="66">
        <v>0</v>
      </c>
      <c r="V2153" s="73">
        <f t="shared" si="339"/>
        <v>0</v>
      </c>
      <c r="W2153" s="98">
        <v>0</v>
      </c>
      <c r="X2153" s="67">
        <f t="shared" si="333"/>
        <v>0</v>
      </c>
      <c r="Y2153" s="66">
        <v>0</v>
      </c>
      <c r="Z2153" s="105">
        <f t="shared" si="334"/>
        <v>0</v>
      </c>
      <c r="AA2153" s="101">
        <v>0</v>
      </c>
      <c r="AB2153" s="67">
        <f t="shared" si="335"/>
        <v>0</v>
      </c>
      <c r="AC2153" s="66">
        <v>0</v>
      </c>
      <c r="AD2153" s="73">
        <f t="shared" si="336"/>
        <v>0</v>
      </c>
    </row>
    <row r="2154" spans="1:30" x14ac:dyDescent="0.25">
      <c r="A2154" s="165"/>
      <c r="B2154" s="72" t="s">
        <v>10561</v>
      </c>
      <c r="C2154" s="64" t="s">
        <v>10562</v>
      </c>
      <c r="D2154" s="64" t="s">
        <v>7</v>
      </c>
      <c r="E2154" s="64" t="s">
        <v>5228</v>
      </c>
      <c r="F2154" s="64" t="s">
        <v>1192</v>
      </c>
      <c r="G2154" s="64" t="s">
        <v>1193</v>
      </c>
      <c r="H2154" s="65">
        <v>38895</v>
      </c>
      <c r="I2154" s="65">
        <v>41526</v>
      </c>
      <c r="J2154" s="93" t="s">
        <v>1</v>
      </c>
      <c r="K2154" s="101">
        <v>2425</v>
      </c>
      <c r="L2154" s="67">
        <f t="shared" si="330"/>
        <v>8.2431712045795614E-7</v>
      </c>
      <c r="M2154" s="66">
        <v>101.30743744999999</v>
      </c>
      <c r="N2154" s="73">
        <f t="shared" si="331"/>
        <v>1.9631035654047886E-6</v>
      </c>
      <c r="O2154" s="98">
        <v>2425</v>
      </c>
      <c r="P2154" s="67">
        <f t="shared" si="337"/>
        <v>8.9305486485074743E-7</v>
      </c>
      <c r="Q2154" s="66">
        <v>97.886672450000006</v>
      </c>
      <c r="R2154" s="105">
        <f t="shared" si="332"/>
        <v>2.8046241885824096E-6</v>
      </c>
      <c r="S2154" s="101">
        <v>2300</v>
      </c>
      <c r="T2154" s="67">
        <f t="shared" si="338"/>
        <v>1.007494654261399E-6</v>
      </c>
      <c r="U2154" s="66">
        <v>10.39963245</v>
      </c>
      <c r="V2154" s="73">
        <f t="shared" si="339"/>
        <v>5.5534711476552119E-7</v>
      </c>
      <c r="W2154" s="98">
        <v>2300</v>
      </c>
      <c r="X2154" s="67">
        <f t="shared" si="333"/>
        <v>1.3067650545424092E-6</v>
      </c>
      <c r="Y2154" s="66">
        <v>10.39963245</v>
      </c>
      <c r="Z2154" s="105">
        <f t="shared" si="334"/>
        <v>1.3444473974021207E-6</v>
      </c>
      <c r="AA2154" s="101">
        <v>0</v>
      </c>
      <c r="AB2154" s="67">
        <f t="shared" si="335"/>
        <v>0</v>
      </c>
      <c r="AC2154" s="66">
        <v>0</v>
      </c>
      <c r="AD2154" s="73">
        <f t="shared" si="336"/>
        <v>0</v>
      </c>
    </row>
    <row r="2155" spans="1:30" x14ac:dyDescent="0.25">
      <c r="A2155" s="165"/>
      <c r="B2155" s="72" t="s">
        <v>2683</v>
      </c>
      <c r="C2155" s="64" t="s">
        <v>2684</v>
      </c>
      <c r="D2155" s="64" t="s">
        <v>7</v>
      </c>
      <c r="E2155" s="64" t="s">
        <v>2685</v>
      </c>
      <c r="F2155" s="64" t="s">
        <v>1215</v>
      </c>
      <c r="G2155" s="64" t="s">
        <v>1216</v>
      </c>
      <c r="H2155" s="65">
        <v>38765</v>
      </c>
      <c r="I2155" s="65">
        <v>41808</v>
      </c>
      <c r="J2155" s="93" t="s">
        <v>1</v>
      </c>
      <c r="K2155" s="101">
        <v>18050</v>
      </c>
      <c r="L2155" s="67">
        <f t="shared" si="330"/>
        <v>6.1356387728932409E-6</v>
      </c>
      <c r="M2155" s="66">
        <v>101.19909</v>
      </c>
      <c r="N2155" s="73">
        <f t="shared" si="331"/>
        <v>1.9610040426969671E-6</v>
      </c>
      <c r="O2155" s="98">
        <v>18050</v>
      </c>
      <c r="P2155" s="67">
        <f t="shared" si="337"/>
        <v>6.64727435486845E-6</v>
      </c>
      <c r="Q2155" s="66">
        <v>101.19909</v>
      </c>
      <c r="R2155" s="105">
        <f t="shared" si="332"/>
        <v>2.8995307386866662E-6</v>
      </c>
      <c r="S2155" s="101">
        <v>3000</v>
      </c>
      <c r="T2155" s="67">
        <f t="shared" si="338"/>
        <v>1.3141234620800857E-6</v>
      </c>
      <c r="U2155" s="66">
        <v>13.0161</v>
      </c>
      <c r="V2155" s="73">
        <f t="shared" si="339"/>
        <v>6.9506817815465201E-7</v>
      </c>
      <c r="W2155" s="98">
        <v>3000</v>
      </c>
      <c r="X2155" s="67">
        <f t="shared" si="333"/>
        <v>1.7044761580987948E-6</v>
      </c>
      <c r="Y2155" s="66">
        <v>13.0161</v>
      </c>
      <c r="Z2155" s="105">
        <f t="shared" si="334"/>
        <v>1.6827000236268679E-6</v>
      </c>
      <c r="AA2155" s="101">
        <v>0</v>
      </c>
      <c r="AB2155" s="67">
        <f t="shared" si="335"/>
        <v>0</v>
      </c>
      <c r="AC2155" s="66">
        <v>0</v>
      </c>
      <c r="AD2155" s="73">
        <f t="shared" si="336"/>
        <v>0</v>
      </c>
    </row>
    <row r="2156" spans="1:30" x14ac:dyDescent="0.25">
      <c r="A2156" s="165"/>
      <c r="B2156" s="72" t="s">
        <v>12693</v>
      </c>
      <c r="C2156" s="64" t="s">
        <v>12694</v>
      </c>
      <c r="D2156" s="64" t="s">
        <v>7</v>
      </c>
      <c r="E2156" s="64" t="s">
        <v>12695</v>
      </c>
      <c r="F2156" s="64" t="s">
        <v>20</v>
      </c>
      <c r="G2156" s="64" t="s">
        <v>1193</v>
      </c>
      <c r="H2156" s="65">
        <v>38749</v>
      </c>
      <c r="I2156" s="65">
        <v>41989</v>
      </c>
      <c r="J2156" s="93" t="s">
        <v>1</v>
      </c>
      <c r="K2156" s="101">
        <v>10905</v>
      </c>
      <c r="L2156" s="67">
        <f t="shared" si="330"/>
        <v>3.7068776076676337E-6</v>
      </c>
      <c r="M2156" s="66">
        <v>101.01279125000001</v>
      </c>
      <c r="N2156" s="73">
        <f t="shared" si="331"/>
        <v>1.9573940042875367E-6</v>
      </c>
      <c r="O2156" s="98">
        <v>10905</v>
      </c>
      <c r="P2156" s="67">
        <f t="shared" si="337"/>
        <v>4.0159848664731553E-6</v>
      </c>
      <c r="Q2156" s="66">
        <v>97.210100000000097</v>
      </c>
      <c r="R2156" s="105">
        <f t="shared" si="332"/>
        <v>2.785239205815042E-6</v>
      </c>
      <c r="S2156" s="101">
        <v>10300</v>
      </c>
      <c r="T2156" s="67">
        <f t="shared" si="338"/>
        <v>4.5118238864749612E-6</v>
      </c>
      <c r="U2156" s="66">
        <v>31.178100000000001</v>
      </c>
      <c r="V2156" s="73">
        <f t="shared" si="339"/>
        <v>1.6649307523239339E-6</v>
      </c>
      <c r="W2156" s="98">
        <v>10300</v>
      </c>
      <c r="X2156" s="67">
        <f t="shared" si="333"/>
        <v>5.8520348094725288E-6</v>
      </c>
      <c r="Y2156" s="66">
        <v>31.178100000000001</v>
      </c>
      <c r="Z2156" s="105">
        <f t="shared" si="334"/>
        <v>4.0306535449666842E-6</v>
      </c>
      <c r="AA2156" s="101">
        <v>0</v>
      </c>
      <c r="AB2156" s="67">
        <f t="shared" si="335"/>
        <v>0</v>
      </c>
      <c r="AC2156" s="66">
        <v>0</v>
      </c>
      <c r="AD2156" s="73">
        <f t="shared" si="336"/>
        <v>0</v>
      </c>
    </row>
    <row r="2157" spans="1:30" x14ac:dyDescent="0.25">
      <c r="A2157" s="165"/>
      <c r="B2157" s="72" t="s">
        <v>7810</v>
      </c>
      <c r="C2157" s="64" t="s">
        <v>7811</v>
      </c>
      <c r="D2157" s="64" t="s">
        <v>7</v>
      </c>
      <c r="E2157" s="64" t="s">
        <v>7812</v>
      </c>
      <c r="F2157" s="64" t="s">
        <v>2679</v>
      </c>
      <c r="G2157" s="64" t="s">
        <v>1269</v>
      </c>
      <c r="H2157" s="65">
        <v>38720</v>
      </c>
      <c r="I2157" s="65">
        <v>39776</v>
      </c>
      <c r="J2157" s="93" t="s">
        <v>1</v>
      </c>
      <c r="K2157" s="101">
        <v>15700</v>
      </c>
      <c r="L2157" s="67">
        <f t="shared" si="330"/>
        <v>5.3368159963669739E-6</v>
      </c>
      <c r="M2157" s="66">
        <v>100.91180199999999</v>
      </c>
      <c r="N2157" s="73">
        <f t="shared" si="331"/>
        <v>1.9554370664581656E-6</v>
      </c>
      <c r="O2157" s="98">
        <v>15700</v>
      </c>
      <c r="P2157" s="67">
        <f t="shared" si="337"/>
        <v>5.7818397435697873E-6</v>
      </c>
      <c r="Q2157" s="66">
        <v>100.91180199999999</v>
      </c>
      <c r="R2157" s="105">
        <f t="shared" si="332"/>
        <v>2.8912994355508788E-6</v>
      </c>
      <c r="S2157" s="101">
        <v>7900</v>
      </c>
      <c r="T2157" s="67">
        <f t="shared" si="338"/>
        <v>3.4605251168108924E-6</v>
      </c>
      <c r="U2157" s="66">
        <v>47.960549999999998</v>
      </c>
      <c r="V2157" s="73">
        <f t="shared" si="339"/>
        <v>2.561124462150344E-6</v>
      </c>
      <c r="W2157" s="98">
        <v>7700</v>
      </c>
      <c r="X2157" s="67">
        <f t="shared" si="333"/>
        <v>4.3748221391202397E-6</v>
      </c>
      <c r="Y2157" s="66">
        <v>46.6158</v>
      </c>
      <c r="Z2157" s="105">
        <f t="shared" si="334"/>
        <v>6.0264140381055275E-6</v>
      </c>
      <c r="AA2157" s="101">
        <v>200</v>
      </c>
      <c r="AB2157" s="67">
        <f t="shared" si="335"/>
        <v>3.8254158914214306E-7</v>
      </c>
      <c r="AC2157" s="66">
        <v>1.3447499999999999</v>
      </c>
      <c r="AD2157" s="73">
        <f t="shared" si="336"/>
        <v>1.2234879550926085E-7</v>
      </c>
    </row>
    <row r="2158" spans="1:30" x14ac:dyDescent="0.25">
      <c r="A2158" s="165"/>
      <c r="B2158" s="72" t="s">
        <v>13806</v>
      </c>
      <c r="C2158" s="64" t="s">
        <v>7710</v>
      </c>
      <c r="D2158" s="64" t="s">
        <v>7</v>
      </c>
      <c r="E2158" s="64" t="s">
        <v>13807</v>
      </c>
      <c r="F2158" s="64" t="s">
        <v>1515</v>
      </c>
      <c r="G2158" s="64" t="s">
        <v>1416</v>
      </c>
      <c r="H2158" s="65">
        <v>41170</v>
      </c>
      <c r="I2158" s="65">
        <v>41989</v>
      </c>
      <c r="J2158" s="93" t="s">
        <v>1</v>
      </c>
      <c r="K2158" s="101">
        <v>18090</v>
      </c>
      <c r="L2158" s="67">
        <f t="shared" si="330"/>
        <v>6.1492357563234751E-6</v>
      </c>
      <c r="M2158" s="66">
        <v>100.9114785</v>
      </c>
      <c r="N2158" s="73">
        <f t="shared" si="331"/>
        <v>1.9554307977772139E-6</v>
      </c>
      <c r="O2158" s="98">
        <v>18090</v>
      </c>
      <c r="P2158" s="67">
        <f t="shared" si="337"/>
        <v>6.662005156762895E-6</v>
      </c>
      <c r="Q2158" s="66">
        <v>100.9114785</v>
      </c>
      <c r="R2158" s="105">
        <f t="shared" si="332"/>
        <v>2.8912901667106753E-6</v>
      </c>
      <c r="S2158" s="101">
        <v>17700</v>
      </c>
      <c r="T2158" s="67">
        <f t="shared" si="338"/>
        <v>7.7533284262725061E-6</v>
      </c>
      <c r="U2158" s="66">
        <v>99.618570000000005</v>
      </c>
      <c r="V2158" s="73">
        <f t="shared" si="339"/>
        <v>5.3196962193185115E-6</v>
      </c>
      <c r="W2158" s="98">
        <v>17700</v>
      </c>
      <c r="X2158" s="67">
        <f t="shared" si="333"/>
        <v>1.0056409332782889E-5</v>
      </c>
      <c r="Y2158" s="66">
        <v>99.618570000000005</v>
      </c>
      <c r="Z2158" s="105">
        <f t="shared" si="334"/>
        <v>1.287852506454889E-5</v>
      </c>
      <c r="AA2158" s="101">
        <v>0</v>
      </c>
      <c r="AB2158" s="67">
        <f t="shared" si="335"/>
        <v>0</v>
      </c>
      <c r="AC2158" s="66">
        <v>0</v>
      </c>
      <c r="AD2158" s="73">
        <f t="shared" si="336"/>
        <v>0</v>
      </c>
    </row>
    <row r="2159" spans="1:30" x14ac:dyDescent="0.25">
      <c r="A2159" s="165"/>
      <c r="B2159" s="72" t="s">
        <v>12534</v>
      </c>
      <c r="C2159" s="64" t="s">
        <v>12535</v>
      </c>
      <c r="D2159" s="64" t="s">
        <v>7</v>
      </c>
      <c r="E2159" s="64" t="s">
        <v>10983</v>
      </c>
      <c r="F2159" s="64" t="s">
        <v>437</v>
      </c>
      <c r="G2159" s="64" t="s">
        <v>1269</v>
      </c>
      <c r="H2159" s="65">
        <v>41877</v>
      </c>
      <c r="I2159" s="65">
        <v>41984</v>
      </c>
      <c r="J2159" s="93" t="s">
        <v>1</v>
      </c>
      <c r="K2159" s="101">
        <v>300</v>
      </c>
      <c r="L2159" s="67">
        <f t="shared" si="330"/>
        <v>1.0197737572675747E-7</v>
      </c>
      <c r="M2159" s="66">
        <v>100.9081</v>
      </c>
      <c r="N2159" s="73">
        <f t="shared" si="331"/>
        <v>1.955365330269964E-6</v>
      </c>
      <c r="O2159" s="98">
        <v>300</v>
      </c>
      <c r="P2159" s="67">
        <f t="shared" si="337"/>
        <v>1.1048101420833988E-7</v>
      </c>
      <c r="Q2159" s="66">
        <v>100.9081</v>
      </c>
      <c r="R2159" s="105">
        <f t="shared" si="332"/>
        <v>2.8911933667829225E-6</v>
      </c>
      <c r="S2159" s="101">
        <v>300</v>
      </c>
      <c r="T2159" s="67">
        <f t="shared" si="338"/>
        <v>1.3141234620800858E-7</v>
      </c>
      <c r="U2159" s="66">
        <v>0.90810000000000002</v>
      </c>
      <c r="V2159" s="73">
        <f t="shared" si="339"/>
        <v>4.8493128708464092E-8</v>
      </c>
      <c r="W2159" s="98">
        <v>300</v>
      </c>
      <c r="X2159" s="67">
        <f t="shared" si="333"/>
        <v>1.7044761580987946E-7</v>
      </c>
      <c r="Y2159" s="66">
        <v>0.90810000000000002</v>
      </c>
      <c r="Z2159" s="105">
        <f t="shared" si="334"/>
        <v>1.173976760669908E-7</v>
      </c>
      <c r="AA2159" s="101">
        <v>0</v>
      </c>
      <c r="AB2159" s="67">
        <f t="shared" si="335"/>
        <v>0</v>
      </c>
      <c r="AC2159" s="66">
        <v>0</v>
      </c>
      <c r="AD2159" s="73">
        <f t="shared" si="336"/>
        <v>0</v>
      </c>
    </row>
    <row r="2160" spans="1:30" x14ac:dyDescent="0.25">
      <c r="A2160" s="165"/>
      <c r="B2160" s="72" t="s">
        <v>8716</v>
      </c>
      <c r="C2160" s="64" t="s">
        <v>8717</v>
      </c>
      <c r="D2160" s="64" t="s">
        <v>7</v>
      </c>
      <c r="E2160" s="64" t="s">
        <v>8718</v>
      </c>
      <c r="F2160" s="64" t="s">
        <v>1286</v>
      </c>
      <c r="G2160" s="64" t="s">
        <v>1269</v>
      </c>
      <c r="H2160" s="65">
        <v>38832</v>
      </c>
      <c r="I2160" s="65">
        <v>38937</v>
      </c>
      <c r="J2160" s="93" t="s">
        <v>1</v>
      </c>
      <c r="K2160" s="101">
        <v>15000</v>
      </c>
      <c r="L2160" s="67">
        <f t="shared" si="330"/>
        <v>5.0988687863378735E-6</v>
      </c>
      <c r="M2160" s="66">
        <v>100.845</v>
      </c>
      <c r="N2160" s="73">
        <f t="shared" si="331"/>
        <v>1.9541425983749029E-6</v>
      </c>
      <c r="O2160" s="98">
        <v>15000</v>
      </c>
      <c r="P2160" s="67">
        <f t="shared" si="337"/>
        <v>5.5240507104169946E-6</v>
      </c>
      <c r="Q2160" s="66">
        <v>100.845</v>
      </c>
      <c r="R2160" s="105">
        <f t="shared" si="332"/>
        <v>2.8893854415376349E-6</v>
      </c>
      <c r="S2160" s="101">
        <v>15000</v>
      </c>
      <c r="T2160" s="67">
        <f t="shared" si="338"/>
        <v>6.5706173104004286E-6</v>
      </c>
      <c r="U2160" s="66">
        <v>100.845</v>
      </c>
      <c r="V2160" s="73">
        <f t="shared" si="339"/>
        <v>5.3851883763958387E-6</v>
      </c>
      <c r="W2160" s="98">
        <v>0</v>
      </c>
      <c r="X2160" s="67">
        <f t="shared" si="333"/>
        <v>0</v>
      </c>
      <c r="Y2160" s="66">
        <v>0</v>
      </c>
      <c r="Z2160" s="105">
        <f t="shared" si="334"/>
        <v>0</v>
      </c>
      <c r="AA2160" s="101">
        <v>15000</v>
      </c>
      <c r="AB2160" s="67">
        <f t="shared" si="335"/>
        <v>2.869061918566073E-5</v>
      </c>
      <c r="AC2160" s="66">
        <v>100.845</v>
      </c>
      <c r="AD2160" s="73">
        <f t="shared" si="336"/>
        <v>9.1751361094117199E-6</v>
      </c>
    </row>
    <row r="2161" spans="1:30" x14ac:dyDescent="0.25">
      <c r="A2161" s="165"/>
      <c r="B2161" s="72" t="s">
        <v>8108</v>
      </c>
      <c r="C2161" s="64" t="s">
        <v>8109</v>
      </c>
      <c r="D2161" s="64" t="s">
        <v>7</v>
      </c>
      <c r="E2161" s="64" t="s">
        <v>8110</v>
      </c>
      <c r="F2161" s="64" t="s">
        <v>1261</v>
      </c>
      <c r="G2161" s="64" t="s">
        <v>1216</v>
      </c>
      <c r="H2161" s="65">
        <v>38729</v>
      </c>
      <c r="I2161" s="65">
        <v>39952</v>
      </c>
      <c r="J2161" s="93" t="s">
        <v>1</v>
      </c>
      <c r="K2161" s="101">
        <v>20300</v>
      </c>
      <c r="L2161" s="67">
        <f t="shared" si="330"/>
        <v>6.9004690908439215E-6</v>
      </c>
      <c r="M2161" s="66">
        <v>100.791825</v>
      </c>
      <c r="N2161" s="73">
        <f t="shared" si="331"/>
        <v>1.9531121899989932E-6</v>
      </c>
      <c r="O2161" s="98">
        <v>20300</v>
      </c>
      <c r="P2161" s="67">
        <f t="shared" si="337"/>
        <v>7.4758819614309991E-6</v>
      </c>
      <c r="Q2161" s="66">
        <v>100.791825</v>
      </c>
      <c r="R2161" s="105">
        <f t="shared" si="332"/>
        <v>2.8878618848828304E-6</v>
      </c>
      <c r="S2161" s="101">
        <v>20000</v>
      </c>
      <c r="T2161" s="67">
        <f t="shared" si="338"/>
        <v>8.7608230805339043E-6</v>
      </c>
      <c r="U2161" s="66">
        <v>99.134249999999994</v>
      </c>
      <c r="V2161" s="73">
        <f t="shared" si="339"/>
        <v>5.2938332173406628E-6</v>
      </c>
      <c r="W2161" s="98">
        <v>20000</v>
      </c>
      <c r="X2161" s="67">
        <f t="shared" si="333"/>
        <v>1.1363174387325297E-5</v>
      </c>
      <c r="Y2161" s="66">
        <v>99.134249999999994</v>
      </c>
      <c r="Z2161" s="105">
        <f t="shared" si="334"/>
        <v>1.2815912970646494E-5</v>
      </c>
      <c r="AA2161" s="101">
        <v>0</v>
      </c>
      <c r="AB2161" s="67">
        <f t="shared" si="335"/>
        <v>0</v>
      </c>
      <c r="AC2161" s="66">
        <v>0</v>
      </c>
      <c r="AD2161" s="73">
        <f t="shared" si="336"/>
        <v>0</v>
      </c>
    </row>
    <row r="2162" spans="1:30" x14ac:dyDescent="0.25">
      <c r="A2162" s="165"/>
      <c r="B2162" s="72" t="s">
        <v>2139</v>
      </c>
      <c r="C2162" s="64" t="s">
        <v>2140</v>
      </c>
      <c r="D2162" s="64" t="s">
        <v>7</v>
      </c>
      <c r="E2162" s="64" t="s">
        <v>2141</v>
      </c>
      <c r="F2162" s="64" t="s">
        <v>1411</v>
      </c>
      <c r="G2162" s="64" t="s">
        <v>1167</v>
      </c>
      <c r="H2162" s="65">
        <v>39420</v>
      </c>
      <c r="I2162" s="65">
        <v>41799</v>
      </c>
      <c r="J2162" s="93" t="s">
        <v>1</v>
      </c>
      <c r="K2162" s="101">
        <v>22900</v>
      </c>
      <c r="L2162" s="67">
        <f t="shared" si="330"/>
        <v>7.7842730138091532E-6</v>
      </c>
      <c r="M2162" s="66">
        <v>100.63151000000001</v>
      </c>
      <c r="N2162" s="73">
        <f t="shared" si="331"/>
        <v>1.9500056565004713E-6</v>
      </c>
      <c r="O2162" s="98">
        <v>22900</v>
      </c>
      <c r="P2162" s="67">
        <f t="shared" si="337"/>
        <v>8.4333840845699455E-6</v>
      </c>
      <c r="Q2162" s="66">
        <v>100.63151000000001</v>
      </c>
      <c r="R2162" s="105">
        <f t="shared" si="332"/>
        <v>2.8832685800381668E-6</v>
      </c>
      <c r="S2162" s="101">
        <v>22900</v>
      </c>
      <c r="T2162" s="67">
        <f t="shared" si="338"/>
        <v>1.0031142427211321E-5</v>
      </c>
      <c r="U2162" s="66">
        <v>100.63151000000001</v>
      </c>
      <c r="V2162" s="73">
        <f t="shared" si="339"/>
        <v>5.373787871993273E-6</v>
      </c>
      <c r="W2162" s="98">
        <v>22900</v>
      </c>
      <c r="X2162" s="67">
        <f t="shared" si="333"/>
        <v>1.3010834673487466E-5</v>
      </c>
      <c r="Y2162" s="66">
        <v>100.63151000000001</v>
      </c>
      <c r="Z2162" s="105">
        <f t="shared" si="334"/>
        <v>1.3009476283572454E-5</v>
      </c>
      <c r="AA2162" s="101">
        <v>0</v>
      </c>
      <c r="AB2162" s="67">
        <f t="shared" si="335"/>
        <v>0</v>
      </c>
      <c r="AC2162" s="66">
        <v>0</v>
      </c>
      <c r="AD2162" s="73">
        <f t="shared" si="336"/>
        <v>0</v>
      </c>
    </row>
    <row r="2163" spans="1:30" x14ac:dyDescent="0.25">
      <c r="A2163" s="165"/>
      <c r="B2163" s="72" t="s">
        <v>2536</v>
      </c>
      <c r="C2163" s="64" t="s">
        <v>2537</v>
      </c>
      <c r="D2163" s="64" t="s">
        <v>7</v>
      </c>
      <c r="E2163" s="64" t="s">
        <v>480</v>
      </c>
      <c r="F2163" s="64" t="s">
        <v>1657</v>
      </c>
      <c r="G2163" s="64" t="s">
        <v>1167</v>
      </c>
      <c r="H2163" s="65">
        <v>38721</v>
      </c>
      <c r="I2163" s="65">
        <v>41915</v>
      </c>
      <c r="J2163" s="93" t="s">
        <v>1</v>
      </c>
      <c r="K2163" s="101">
        <v>2340</v>
      </c>
      <c r="L2163" s="67">
        <f t="shared" si="330"/>
        <v>7.9542353066870822E-7</v>
      </c>
      <c r="M2163" s="66">
        <v>100.588615</v>
      </c>
      <c r="N2163" s="73">
        <f t="shared" si="331"/>
        <v>1.9491744507217286E-6</v>
      </c>
      <c r="O2163" s="98">
        <v>2340</v>
      </c>
      <c r="P2163" s="67">
        <f t="shared" si="337"/>
        <v>8.6175191082505116E-7</v>
      </c>
      <c r="Q2163" s="66">
        <v>65.069710000000001</v>
      </c>
      <c r="R2163" s="105">
        <f t="shared" si="332"/>
        <v>1.8643608781702202E-6</v>
      </c>
      <c r="S2163" s="101">
        <v>2200</v>
      </c>
      <c r="T2163" s="67">
        <f t="shared" si="338"/>
        <v>9.6369053885872959E-7</v>
      </c>
      <c r="U2163" s="66">
        <v>6.6593999999999998</v>
      </c>
      <c r="V2163" s="73">
        <f t="shared" si="339"/>
        <v>3.556162771954033E-7</v>
      </c>
      <c r="W2163" s="98">
        <v>2200</v>
      </c>
      <c r="X2163" s="67">
        <f t="shared" si="333"/>
        <v>1.2499491826057827E-6</v>
      </c>
      <c r="Y2163" s="66">
        <v>6.6593999999999998</v>
      </c>
      <c r="Z2163" s="105">
        <f t="shared" si="334"/>
        <v>8.6091629115793247E-7</v>
      </c>
      <c r="AA2163" s="101">
        <v>0</v>
      </c>
      <c r="AB2163" s="67">
        <f t="shared" si="335"/>
        <v>0</v>
      </c>
      <c r="AC2163" s="66">
        <v>0</v>
      </c>
      <c r="AD2163" s="73">
        <f t="shared" si="336"/>
        <v>0</v>
      </c>
    </row>
    <row r="2164" spans="1:30" x14ac:dyDescent="0.25">
      <c r="A2164" s="165"/>
      <c r="B2164" s="72" t="s">
        <v>3880</v>
      </c>
      <c r="C2164" s="64" t="s">
        <v>3881</v>
      </c>
      <c r="D2164" s="64" t="s">
        <v>7</v>
      </c>
      <c r="E2164" s="64" t="s">
        <v>3882</v>
      </c>
      <c r="F2164" s="64" t="s">
        <v>1515</v>
      </c>
      <c r="G2164" s="64" t="s">
        <v>1515</v>
      </c>
      <c r="H2164" s="65">
        <v>38721</v>
      </c>
      <c r="I2164" s="65">
        <v>41894</v>
      </c>
      <c r="J2164" s="93" t="s">
        <v>1</v>
      </c>
      <c r="K2164" s="101">
        <v>2945</v>
      </c>
      <c r="L2164" s="67">
        <f t="shared" si="330"/>
        <v>1.0010779050510024E-6</v>
      </c>
      <c r="M2164" s="66">
        <v>99.893390000000096</v>
      </c>
      <c r="N2164" s="73">
        <f t="shared" si="331"/>
        <v>1.9357025999809384E-6</v>
      </c>
      <c r="O2164" s="98">
        <v>2945</v>
      </c>
      <c r="P2164" s="67">
        <f t="shared" si="337"/>
        <v>1.0845552894785366E-6</v>
      </c>
      <c r="Q2164" s="66">
        <v>82.428799999999995</v>
      </c>
      <c r="R2164" s="105">
        <f t="shared" si="332"/>
        <v>2.3617291356380323E-6</v>
      </c>
      <c r="S2164" s="101">
        <v>2800</v>
      </c>
      <c r="T2164" s="67">
        <f t="shared" si="338"/>
        <v>1.2265152312747467E-6</v>
      </c>
      <c r="U2164" s="66">
        <v>8.4756</v>
      </c>
      <c r="V2164" s="73">
        <f t="shared" si="339"/>
        <v>4.526025346123315E-7</v>
      </c>
      <c r="W2164" s="98">
        <v>2800</v>
      </c>
      <c r="X2164" s="67">
        <f t="shared" si="333"/>
        <v>1.5908444142255418E-6</v>
      </c>
      <c r="Y2164" s="66">
        <v>8.4756</v>
      </c>
      <c r="Z2164" s="105">
        <f t="shared" si="334"/>
        <v>1.095711643291914E-6</v>
      </c>
      <c r="AA2164" s="101">
        <v>0</v>
      </c>
      <c r="AB2164" s="67">
        <f t="shared" si="335"/>
        <v>0</v>
      </c>
      <c r="AC2164" s="66">
        <v>0</v>
      </c>
      <c r="AD2164" s="73">
        <f t="shared" si="336"/>
        <v>0</v>
      </c>
    </row>
    <row r="2165" spans="1:30" x14ac:dyDescent="0.25">
      <c r="A2165" s="165"/>
      <c r="B2165" s="72" t="s">
        <v>9787</v>
      </c>
      <c r="C2165" s="64" t="s">
        <v>9788</v>
      </c>
      <c r="D2165" s="64" t="s">
        <v>7</v>
      </c>
      <c r="E2165" s="64" t="s">
        <v>9789</v>
      </c>
      <c r="F2165" s="64" t="s">
        <v>1313</v>
      </c>
      <c r="G2165" s="64" t="s">
        <v>1193</v>
      </c>
      <c r="H2165" s="65">
        <v>38722</v>
      </c>
      <c r="I2165" s="65">
        <v>41172</v>
      </c>
      <c r="J2165" s="93" t="s">
        <v>1</v>
      </c>
      <c r="K2165" s="101">
        <v>16500</v>
      </c>
      <c r="L2165" s="67">
        <f t="shared" si="330"/>
        <v>5.6087556649716608E-6</v>
      </c>
      <c r="M2165" s="66">
        <v>99.891000000000005</v>
      </c>
      <c r="N2165" s="73">
        <f t="shared" si="331"/>
        <v>1.9356562873148636E-6</v>
      </c>
      <c r="O2165" s="98">
        <v>16500</v>
      </c>
      <c r="P2165" s="67">
        <f t="shared" si="337"/>
        <v>6.0764557814586935E-6</v>
      </c>
      <c r="Q2165" s="66">
        <v>99.891000000000005</v>
      </c>
      <c r="R2165" s="105">
        <f t="shared" si="332"/>
        <v>2.8620516747546817E-6</v>
      </c>
      <c r="S2165" s="101">
        <v>16500</v>
      </c>
      <c r="T2165" s="67">
        <f t="shared" si="338"/>
        <v>7.2276790414404715E-6</v>
      </c>
      <c r="U2165" s="66">
        <v>99.891000000000005</v>
      </c>
      <c r="V2165" s="73">
        <f t="shared" si="339"/>
        <v>5.3342441579310507E-6</v>
      </c>
      <c r="W2165" s="98">
        <v>16500</v>
      </c>
      <c r="X2165" s="67">
        <f t="shared" si="333"/>
        <v>9.3746188695433705E-6</v>
      </c>
      <c r="Y2165" s="66">
        <v>99.891000000000005</v>
      </c>
      <c r="Z2165" s="105">
        <f t="shared" si="334"/>
        <v>1.2913744367368987E-5</v>
      </c>
      <c r="AA2165" s="101">
        <v>0</v>
      </c>
      <c r="AB2165" s="67">
        <f t="shared" si="335"/>
        <v>0</v>
      </c>
      <c r="AC2165" s="66">
        <v>0</v>
      </c>
      <c r="AD2165" s="73">
        <f t="shared" si="336"/>
        <v>0</v>
      </c>
    </row>
    <row r="2166" spans="1:30" x14ac:dyDescent="0.25">
      <c r="A2166" s="165"/>
      <c r="B2166" s="72" t="s">
        <v>6538</v>
      </c>
      <c r="C2166" s="64" t="s">
        <v>6539</v>
      </c>
      <c r="D2166" s="64" t="s">
        <v>7</v>
      </c>
      <c r="E2166" s="64" t="s">
        <v>6540</v>
      </c>
      <c r="F2166" s="64" t="s">
        <v>1496</v>
      </c>
      <c r="G2166" s="64" t="s">
        <v>1216</v>
      </c>
      <c r="H2166" s="65">
        <v>41143</v>
      </c>
      <c r="I2166" s="65">
        <v>41761</v>
      </c>
      <c r="J2166" s="93" t="s">
        <v>1</v>
      </c>
      <c r="K2166" s="101">
        <v>21660</v>
      </c>
      <c r="L2166" s="67">
        <f t="shared" si="330"/>
        <v>7.3627665274718891E-6</v>
      </c>
      <c r="M2166" s="66">
        <v>99.800190000000001</v>
      </c>
      <c r="N2166" s="73">
        <f t="shared" si="331"/>
        <v>1.9338965997809409E-6</v>
      </c>
      <c r="O2166" s="98">
        <v>21660</v>
      </c>
      <c r="P2166" s="67">
        <f t="shared" si="337"/>
        <v>7.9767292258421403E-6</v>
      </c>
      <c r="Q2166" s="66">
        <v>99.800190000000001</v>
      </c>
      <c r="R2166" s="105">
        <f t="shared" si="332"/>
        <v>2.8594498095958138E-6</v>
      </c>
      <c r="S2166" s="101">
        <v>21660</v>
      </c>
      <c r="T2166" s="67">
        <f t="shared" si="338"/>
        <v>9.4879713962182182E-6</v>
      </c>
      <c r="U2166" s="66">
        <v>99.800190000000001</v>
      </c>
      <c r="V2166" s="73">
        <f t="shared" si="339"/>
        <v>5.3293948450602037E-6</v>
      </c>
      <c r="W2166" s="98">
        <v>21660</v>
      </c>
      <c r="X2166" s="67">
        <f t="shared" si="333"/>
        <v>1.2306317861473298E-5</v>
      </c>
      <c r="Y2166" s="66">
        <v>99.800190000000001</v>
      </c>
      <c r="Z2166" s="105">
        <f t="shared" si="334"/>
        <v>1.2902004599762289E-5</v>
      </c>
      <c r="AA2166" s="101">
        <v>0</v>
      </c>
      <c r="AB2166" s="67">
        <f t="shared" si="335"/>
        <v>0</v>
      </c>
      <c r="AC2166" s="66">
        <v>0</v>
      </c>
      <c r="AD2166" s="73">
        <f t="shared" si="336"/>
        <v>0</v>
      </c>
    </row>
    <row r="2167" spans="1:30" x14ac:dyDescent="0.25">
      <c r="A2167" s="165"/>
      <c r="B2167" s="72" t="s">
        <v>3439</v>
      </c>
      <c r="C2167" s="64" t="s">
        <v>3440</v>
      </c>
      <c r="D2167" s="64" t="s">
        <v>7</v>
      </c>
      <c r="E2167" s="64" t="s">
        <v>3441</v>
      </c>
      <c r="F2167" s="64" t="s">
        <v>1138</v>
      </c>
      <c r="G2167" s="64" t="s">
        <v>1139</v>
      </c>
      <c r="H2167" s="65">
        <v>38727</v>
      </c>
      <c r="I2167" s="65">
        <v>41885</v>
      </c>
      <c r="J2167" s="93" t="s">
        <v>1</v>
      </c>
      <c r="K2167" s="101">
        <v>20900</v>
      </c>
      <c r="L2167" s="67">
        <f t="shared" si="330"/>
        <v>7.1044238422974365E-6</v>
      </c>
      <c r="M2167" s="66">
        <v>99.739649999999997</v>
      </c>
      <c r="N2167" s="73">
        <f t="shared" si="331"/>
        <v>1.9327234747583257E-6</v>
      </c>
      <c r="O2167" s="98">
        <v>20900</v>
      </c>
      <c r="P2167" s="67">
        <f t="shared" si="337"/>
        <v>7.6968439898476792E-6</v>
      </c>
      <c r="Q2167" s="66">
        <v>99.739649999999997</v>
      </c>
      <c r="R2167" s="105">
        <f t="shared" si="332"/>
        <v>2.8577152328232351E-6</v>
      </c>
      <c r="S2167" s="101">
        <v>20900</v>
      </c>
      <c r="T2167" s="67">
        <f t="shared" si="338"/>
        <v>9.1550601191579307E-6</v>
      </c>
      <c r="U2167" s="66">
        <v>99.739649999999997</v>
      </c>
      <c r="V2167" s="73">
        <f t="shared" si="339"/>
        <v>5.3261619698129724E-6</v>
      </c>
      <c r="W2167" s="98">
        <v>20900</v>
      </c>
      <c r="X2167" s="67">
        <f t="shared" si="333"/>
        <v>1.1874517234754937E-5</v>
      </c>
      <c r="Y2167" s="66">
        <v>99.739649999999997</v>
      </c>
      <c r="Z2167" s="105">
        <f t="shared" si="334"/>
        <v>1.2894178088024488E-5</v>
      </c>
      <c r="AA2167" s="101">
        <v>0</v>
      </c>
      <c r="AB2167" s="67">
        <f t="shared" si="335"/>
        <v>0</v>
      </c>
      <c r="AC2167" s="66">
        <v>0</v>
      </c>
      <c r="AD2167" s="73">
        <f t="shared" si="336"/>
        <v>0</v>
      </c>
    </row>
    <row r="2168" spans="1:30" x14ac:dyDescent="0.25">
      <c r="A2168" s="165"/>
      <c r="B2168" s="72" t="s">
        <v>2826</v>
      </c>
      <c r="C2168" s="64" t="s">
        <v>2827</v>
      </c>
      <c r="D2168" s="64" t="s">
        <v>7</v>
      </c>
      <c r="E2168" s="64" t="s">
        <v>2828</v>
      </c>
      <c r="F2168" s="64" t="s">
        <v>2321</v>
      </c>
      <c r="G2168" s="64" t="s">
        <v>1193</v>
      </c>
      <c r="H2168" s="65">
        <v>38720</v>
      </c>
      <c r="I2168" s="65">
        <v>41953</v>
      </c>
      <c r="J2168" s="93" t="s">
        <v>1</v>
      </c>
      <c r="K2168" s="101">
        <v>255</v>
      </c>
      <c r="L2168" s="67">
        <f t="shared" si="330"/>
        <v>8.6680769367743844E-8</v>
      </c>
      <c r="M2168" s="66">
        <v>99.531161249999997</v>
      </c>
      <c r="N2168" s="73">
        <f t="shared" si="331"/>
        <v>1.9286834455287462E-6</v>
      </c>
      <c r="O2168" s="98">
        <v>255</v>
      </c>
      <c r="P2168" s="67">
        <f t="shared" si="337"/>
        <v>9.3908862077088905E-8</v>
      </c>
      <c r="Q2168" s="66">
        <v>71.496600000000001</v>
      </c>
      <c r="R2168" s="105">
        <f t="shared" si="332"/>
        <v>2.0485025054235673E-6</v>
      </c>
      <c r="S2168" s="101">
        <v>100</v>
      </c>
      <c r="T2168" s="67">
        <f t="shared" si="338"/>
        <v>4.3804115402669524E-8</v>
      </c>
      <c r="U2168" s="66">
        <v>0.30270000000000002</v>
      </c>
      <c r="V2168" s="73">
        <f t="shared" si="339"/>
        <v>1.6164376236154697E-8</v>
      </c>
      <c r="W2168" s="98">
        <v>100</v>
      </c>
      <c r="X2168" s="67">
        <f t="shared" si="333"/>
        <v>5.6815871936626493E-8</v>
      </c>
      <c r="Y2168" s="66">
        <v>0.30270000000000002</v>
      </c>
      <c r="Z2168" s="105">
        <f t="shared" si="334"/>
        <v>3.9132558688996937E-8</v>
      </c>
      <c r="AA2168" s="101">
        <v>0</v>
      </c>
      <c r="AB2168" s="67">
        <f t="shared" si="335"/>
        <v>0</v>
      </c>
      <c r="AC2168" s="66">
        <v>0</v>
      </c>
      <c r="AD2168" s="73">
        <f t="shared" si="336"/>
        <v>0</v>
      </c>
    </row>
    <row r="2169" spans="1:30" x14ac:dyDescent="0.25">
      <c r="A2169" s="165"/>
      <c r="B2169" s="72" t="s">
        <v>13256</v>
      </c>
      <c r="C2169" s="64" t="s">
        <v>13257</v>
      </c>
      <c r="D2169" s="64" t="s">
        <v>7</v>
      </c>
      <c r="E2169" s="64" t="s">
        <v>13258</v>
      </c>
      <c r="F2169" s="64" t="s">
        <v>1411</v>
      </c>
      <c r="G2169" s="64" t="s">
        <v>1167</v>
      </c>
      <c r="H2169" s="65">
        <v>41429</v>
      </c>
      <c r="I2169" s="65">
        <v>41992</v>
      </c>
      <c r="J2169" s="93" t="s">
        <v>1</v>
      </c>
      <c r="K2169" s="101">
        <v>180</v>
      </c>
      <c r="L2169" s="67">
        <f t="shared" si="330"/>
        <v>6.1186425436054476E-8</v>
      </c>
      <c r="M2169" s="66">
        <v>99.451293750000005</v>
      </c>
      <c r="N2169" s="73">
        <f t="shared" si="331"/>
        <v>1.9271357983080047E-6</v>
      </c>
      <c r="O2169" s="98">
        <v>0</v>
      </c>
      <c r="P2169" s="67">
        <f t="shared" si="337"/>
        <v>0</v>
      </c>
      <c r="Q2169" s="66">
        <v>0</v>
      </c>
      <c r="R2169" s="105">
        <f t="shared" si="332"/>
        <v>0</v>
      </c>
      <c r="S2169" s="101">
        <v>0</v>
      </c>
      <c r="T2169" s="67">
        <f t="shared" si="338"/>
        <v>0</v>
      </c>
      <c r="U2169" s="66">
        <v>0</v>
      </c>
      <c r="V2169" s="73">
        <f t="shared" si="339"/>
        <v>0</v>
      </c>
      <c r="W2169" s="98">
        <v>0</v>
      </c>
      <c r="X2169" s="67">
        <f t="shared" si="333"/>
        <v>0</v>
      </c>
      <c r="Y2169" s="66">
        <v>0</v>
      </c>
      <c r="Z2169" s="105">
        <f t="shared" si="334"/>
        <v>0</v>
      </c>
      <c r="AA2169" s="101">
        <v>0</v>
      </c>
      <c r="AB2169" s="67">
        <f t="shared" si="335"/>
        <v>0</v>
      </c>
      <c r="AC2169" s="66">
        <v>0</v>
      </c>
      <c r="AD2169" s="73">
        <f t="shared" si="336"/>
        <v>0</v>
      </c>
    </row>
    <row r="2170" spans="1:30" x14ac:dyDescent="0.25">
      <c r="A2170" s="165"/>
      <c r="B2170" s="72" t="s">
        <v>5572</v>
      </c>
      <c r="C2170" s="64" t="s">
        <v>5573</v>
      </c>
      <c r="D2170" s="64" t="s">
        <v>7</v>
      </c>
      <c r="E2170" s="64" t="s">
        <v>5574</v>
      </c>
      <c r="F2170" s="64" t="s">
        <v>1657</v>
      </c>
      <c r="G2170" s="64" t="s">
        <v>1167</v>
      </c>
      <c r="H2170" s="65">
        <v>38735</v>
      </c>
      <c r="I2170" s="65">
        <v>40749</v>
      </c>
      <c r="J2170" s="93" t="s">
        <v>1</v>
      </c>
      <c r="K2170" s="101">
        <v>3545</v>
      </c>
      <c r="L2170" s="67">
        <f t="shared" si="330"/>
        <v>1.2050326565045174E-6</v>
      </c>
      <c r="M2170" s="66">
        <v>99.270551249999997</v>
      </c>
      <c r="N2170" s="73">
        <f t="shared" si="331"/>
        <v>1.9236334271583515E-6</v>
      </c>
      <c r="O2170" s="98">
        <v>3545</v>
      </c>
      <c r="P2170" s="67">
        <f t="shared" si="337"/>
        <v>1.3055173178952163E-6</v>
      </c>
      <c r="Q2170" s="66">
        <v>75.434759999999997</v>
      </c>
      <c r="R2170" s="105">
        <f t="shared" si="332"/>
        <v>2.161337669987461E-6</v>
      </c>
      <c r="S2170" s="101">
        <v>3400</v>
      </c>
      <c r="T2170" s="67">
        <f t="shared" si="338"/>
        <v>1.4893399236907638E-6</v>
      </c>
      <c r="U2170" s="66">
        <v>10.2918</v>
      </c>
      <c r="V2170" s="73">
        <f t="shared" si="339"/>
        <v>5.4958879202925969E-7</v>
      </c>
      <c r="W2170" s="98">
        <v>3400</v>
      </c>
      <c r="X2170" s="67">
        <f t="shared" si="333"/>
        <v>1.9317396458453005E-6</v>
      </c>
      <c r="Y2170" s="66">
        <v>10.2918</v>
      </c>
      <c r="Z2170" s="105">
        <f t="shared" si="334"/>
        <v>1.3305069954258957E-6</v>
      </c>
      <c r="AA2170" s="101">
        <v>0</v>
      </c>
      <c r="AB2170" s="67">
        <f t="shared" si="335"/>
        <v>0</v>
      </c>
      <c r="AC2170" s="66">
        <v>0</v>
      </c>
      <c r="AD2170" s="73">
        <f t="shared" si="336"/>
        <v>0</v>
      </c>
    </row>
    <row r="2171" spans="1:30" x14ac:dyDescent="0.25">
      <c r="A2171" s="165"/>
      <c r="B2171" s="72" t="s">
        <v>4222</v>
      </c>
      <c r="C2171" s="64" t="s">
        <v>4223</v>
      </c>
      <c r="D2171" s="64" t="s">
        <v>7</v>
      </c>
      <c r="E2171" s="64" t="s">
        <v>4224</v>
      </c>
      <c r="F2171" s="64" t="s">
        <v>1221</v>
      </c>
      <c r="G2171" s="64" t="s">
        <v>1167</v>
      </c>
      <c r="H2171" s="65">
        <v>38736</v>
      </c>
      <c r="I2171" s="65">
        <v>41996</v>
      </c>
      <c r="J2171" s="93" t="s">
        <v>1</v>
      </c>
      <c r="K2171" s="101">
        <v>32580</v>
      </c>
      <c r="L2171" s="67">
        <f t="shared" si="330"/>
        <v>1.1074743003925861E-5</v>
      </c>
      <c r="M2171" s="66">
        <v>99.247827000000001</v>
      </c>
      <c r="N2171" s="73">
        <f t="shared" si="331"/>
        <v>1.923193083810232E-6</v>
      </c>
      <c r="O2171" s="98">
        <v>32580</v>
      </c>
      <c r="P2171" s="67">
        <f t="shared" si="337"/>
        <v>1.1998238143025711E-5</v>
      </c>
      <c r="Q2171" s="66">
        <v>99.247827000000001</v>
      </c>
      <c r="R2171" s="105">
        <f t="shared" si="332"/>
        <v>2.8436236445837255E-6</v>
      </c>
      <c r="S2171" s="101">
        <v>30400</v>
      </c>
      <c r="T2171" s="67">
        <f t="shared" si="338"/>
        <v>1.3316451082411535E-5</v>
      </c>
      <c r="U2171" s="66">
        <v>92.020799999999994</v>
      </c>
      <c r="V2171" s="73">
        <f t="shared" si="339"/>
        <v>4.9139703757910276E-6</v>
      </c>
      <c r="W2171" s="98">
        <v>30400</v>
      </c>
      <c r="X2171" s="67">
        <f t="shared" si="333"/>
        <v>1.7272025068734452E-5</v>
      </c>
      <c r="Y2171" s="66">
        <v>92.020799999999994</v>
      </c>
      <c r="Z2171" s="105">
        <f t="shared" si="334"/>
        <v>1.1896297841455066E-5</v>
      </c>
      <c r="AA2171" s="101">
        <v>0</v>
      </c>
      <c r="AB2171" s="67">
        <f t="shared" si="335"/>
        <v>0</v>
      </c>
      <c r="AC2171" s="66">
        <v>0</v>
      </c>
      <c r="AD2171" s="73">
        <f t="shared" si="336"/>
        <v>0</v>
      </c>
    </row>
    <row r="2172" spans="1:30" x14ac:dyDescent="0.25">
      <c r="A2172" s="165"/>
      <c r="B2172" s="72" t="s">
        <v>13731</v>
      </c>
      <c r="C2172" s="64" t="s">
        <v>13732</v>
      </c>
      <c r="D2172" s="64" t="s">
        <v>7</v>
      </c>
      <c r="E2172" s="64" t="s">
        <v>13733</v>
      </c>
      <c r="F2172" s="64" t="s">
        <v>1221</v>
      </c>
      <c r="G2172" s="64" t="s">
        <v>1167</v>
      </c>
      <c r="H2172" s="65">
        <v>39506</v>
      </c>
      <c r="I2172" s="65">
        <v>41983</v>
      </c>
      <c r="J2172" s="93" t="s">
        <v>1</v>
      </c>
      <c r="K2172" s="101">
        <v>330</v>
      </c>
      <c r="L2172" s="67">
        <f t="shared" si="330"/>
        <v>1.1217511329943321E-7</v>
      </c>
      <c r="M2172" s="66">
        <v>99.017373500000005</v>
      </c>
      <c r="N2172" s="73">
        <f t="shared" si="331"/>
        <v>1.9187274285839482E-6</v>
      </c>
      <c r="O2172" s="98">
        <v>330</v>
      </c>
      <c r="P2172" s="67">
        <f t="shared" si="337"/>
        <v>1.2152911562917387E-7</v>
      </c>
      <c r="Q2172" s="66">
        <v>85.367456000000004</v>
      </c>
      <c r="R2172" s="105">
        <f t="shared" si="332"/>
        <v>2.4459267643165712E-6</v>
      </c>
      <c r="S2172" s="101">
        <v>0</v>
      </c>
      <c r="T2172" s="67">
        <f t="shared" si="338"/>
        <v>0</v>
      </c>
      <c r="U2172" s="66">
        <v>0</v>
      </c>
      <c r="V2172" s="73">
        <f t="shared" si="339"/>
        <v>0</v>
      </c>
      <c r="W2172" s="98">
        <v>0</v>
      </c>
      <c r="X2172" s="67">
        <f t="shared" si="333"/>
        <v>0</v>
      </c>
      <c r="Y2172" s="66">
        <v>0</v>
      </c>
      <c r="Z2172" s="105">
        <f t="shared" si="334"/>
        <v>0</v>
      </c>
      <c r="AA2172" s="101">
        <v>0</v>
      </c>
      <c r="AB2172" s="67">
        <f t="shared" si="335"/>
        <v>0</v>
      </c>
      <c r="AC2172" s="66">
        <v>0</v>
      </c>
      <c r="AD2172" s="73">
        <f t="shared" si="336"/>
        <v>0</v>
      </c>
    </row>
    <row r="2173" spans="1:30" x14ac:dyDescent="0.25">
      <c r="A2173" s="165"/>
      <c r="B2173" s="72" t="s">
        <v>12222</v>
      </c>
      <c r="C2173" s="64" t="s">
        <v>12223</v>
      </c>
      <c r="D2173" s="64" t="s">
        <v>7</v>
      </c>
      <c r="E2173" s="64" t="s">
        <v>12224</v>
      </c>
      <c r="F2173" s="64" t="s">
        <v>493</v>
      </c>
      <c r="G2173" s="64" t="s">
        <v>1167</v>
      </c>
      <c r="H2173" s="65">
        <v>39023</v>
      </c>
      <c r="I2173" s="65">
        <v>39540</v>
      </c>
      <c r="J2173" s="93" t="s">
        <v>1</v>
      </c>
      <c r="K2173" s="101">
        <v>18600</v>
      </c>
      <c r="L2173" s="67">
        <f t="shared" si="330"/>
        <v>6.3225972950589631E-6</v>
      </c>
      <c r="M2173" s="66">
        <v>98.84167875</v>
      </c>
      <c r="N2173" s="73">
        <f t="shared" si="331"/>
        <v>1.9153228711414788E-6</v>
      </c>
      <c r="O2173" s="98">
        <v>18600</v>
      </c>
      <c r="P2173" s="67">
        <f t="shared" si="337"/>
        <v>6.8498228809170733E-6</v>
      </c>
      <c r="Q2173" s="66">
        <v>98.84167875</v>
      </c>
      <c r="R2173" s="105">
        <f t="shared" si="332"/>
        <v>2.8319867876185214E-6</v>
      </c>
      <c r="S2173" s="101">
        <v>13575</v>
      </c>
      <c r="T2173" s="67">
        <f t="shared" si="338"/>
        <v>5.9464086659123874E-6</v>
      </c>
      <c r="U2173" s="66">
        <v>82.183049999999994</v>
      </c>
      <c r="V2173" s="73">
        <f t="shared" si="339"/>
        <v>4.3886281481160001E-6</v>
      </c>
      <c r="W2173" s="98">
        <v>13575</v>
      </c>
      <c r="X2173" s="67">
        <f t="shared" si="333"/>
        <v>7.7127546153970453E-6</v>
      </c>
      <c r="Y2173" s="66">
        <v>82.183049999999994</v>
      </c>
      <c r="Z2173" s="105">
        <f t="shared" si="334"/>
        <v>1.0624489684062666E-5</v>
      </c>
      <c r="AA2173" s="101">
        <v>0</v>
      </c>
      <c r="AB2173" s="67">
        <f t="shared" si="335"/>
        <v>0</v>
      </c>
      <c r="AC2173" s="66">
        <v>0</v>
      </c>
      <c r="AD2173" s="73">
        <f t="shared" si="336"/>
        <v>0</v>
      </c>
    </row>
    <row r="2174" spans="1:30" x14ac:dyDescent="0.25">
      <c r="A2174" s="165"/>
      <c r="B2174" s="72" t="s">
        <v>3650</v>
      </c>
      <c r="C2174" s="64" t="s">
        <v>3651</v>
      </c>
      <c r="D2174" s="64" t="s">
        <v>7</v>
      </c>
      <c r="E2174" s="64" t="s">
        <v>3652</v>
      </c>
      <c r="F2174" s="64" t="s">
        <v>1306</v>
      </c>
      <c r="G2174" s="64" t="s">
        <v>1216</v>
      </c>
      <c r="H2174" s="65">
        <v>38846</v>
      </c>
      <c r="I2174" s="65">
        <v>41927</v>
      </c>
      <c r="J2174" s="93" t="s">
        <v>1</v>
      </c>
      <c r="K2174" s="101">
        <v>235</v>
      </c>
      <c r="L2174" s="67">
        <f t="shared" si="330"/>
        <v>7.9882277652626682E-8</v>
      </c>
      <c r="M2174" s="66">
        <v>98.479202502999996</v>
      </c>
      <c r="N2174" s="73">
        <f t="shared" si="331"/>
        <v>1.9082989207704958E-6</v>
      </c>
      <c r="O2174" s="98">
        <v>235</v>
      </c>
      <c r="P2174" s="67">
        <f t="shared" si="337"/>
        <v>8.6543461129866245E-8</v>
      </c>
      <c r="Q2174" s="66">
        <v>76.969011253000005</v>
      </c>
      <c r="R2174" s="105">
        <f t="shared" si="332"/>
        <v>2.2052966489559682E-6</v>
      </c>
      <c r="S2174" s="101">
        <v>100</v>
      </c>
      <c r="T2174" s="67">
        <f t="shared" si="338"/>
        <v>4.3804115402669524E-8</v>
      </c>
      <c r="U2174" s="66">
        <v>3.1673072530000002</v>
      </c>
      <c r="V2174" s="73">
        <f t="shared" si="339"/>
        <v>1.6913626063096668E-7</v>
      </c>
      <c r="W2174" s="98">
        <v>100</v>
      </c>
      <c r="X2174" s="67">
        <f t="shared" si="333"/>
        <v>5.6815871936626493E-8</v>
      </c>
      <c r="Y2174" s="66">
        <v>3.1673072530000002</v>
      </c>
      <c r="Z2174" s="105">
        <f t="shared" si="334"/>
        <v>4.0946427804462553E-7</v>
      </c>
      <c r="AA2174" s="101">
        <v>0</v>
      </c>
      <c r="AB2174" s="67">
        <f t="shared" si="335"/>
        <v>0</v>
      </c>
      <c r="AC2174" s="66">
        <v>0</v>
      </c>
      <c r="AD2174" s="73">
        <f t="shared" si="336"/>
        <v>0</v>
      </c>
    </row>
    <row r="2175" spans="1:30" x14ac:dyDescent="0.25">
      <c r="A2175" s="165"/>
      <c r="B2175" s="72" t="s">
        <v>7522</v>
      </c>
      <c r="C2175" s="64" t="s">
        <v>7523</v>
      </c>
      <c r="D2175" s="64" t="s">
        <v>7</v>
      </c>
      <c r="E2175" s="64" t="s">
        <v>7524</v>
      </c>
      <c r="F2175" s="64" t="s">
        <v>1790</v>
      </c>
      <c r="G2175" s="64" t="s">
        <v>1139</v>
      </c>
      <c r="H2175" s="65">
        <v>38742</v>
      </c>
      <c r="I2175" s="65">
        <v>41967</v>
      </c>
      <c r="J2175" s="93" t="s">
        <v>1</v>
      </c>
      <c r="K2175" s="101">
        <v>400</v>
      </c>
      <c r="L2175" s="67">
        <f t="shared" si="330"/>
        <v>1.3596983430234327E-7</v>
      </c>
      <c r="M2175" s="66">
        <v>98.353634999999997</v>
      </c>
      <c r="N2175" s="73">
        <f t="shared" si="331"/>
        <v>1.9058657133077176E-6</v>
      </c>
      <c r="O2175" s="98">
        <v>400</v>
      </c>
      <c r="P2175" s="67">
        <f t="shared" si="337"/>
        <v>1.4730801894445319E-7</v>
      </c>
      <c r="Q2175" s="66">
        <v>36.927599999999998</v>
      </c>
      <c r="R2175" s="105">
        <f t="shared" si="332"/>
        <v>1.0580402581280695E-6</v>
      </c>
      <c r="S2175" s="101">
        <v>400</v>
      </c>
      <c r="T2175" s="67">
        <f t="shared" si="338"/>
        <v>1.7521646161067809E-7</v>
      </c>
      <c r="U2175" s="66">
        <v>1.2108000000000001</v>
      </c>
      <c r="V2175" s="73">
        <f t="shared" si="339"/>
        <v>6.4657504944618789E-8</v>
      </c>
      <c r="W2175" s="98">
        <v>400</v>
      </c>
      <c r="X2175" s="67">
        <f t="shared" si="333"/>
        <v>2.2726348774650597E-7</v>
      </c>
      <c r="Y2175" s="66">
        <v>1.2108000000000001</v>
      </c>
      <c r="Z2175" s="105">
        <f t="shared" si="334"/>
        <v>1.5653023475598775E-7</v>
      </c>
      <c r="AA2175" s="101">
        <v>0</v>
      </c>
      <c r="AB2175" s="67">
        <f t="shared" si="335"/>
        <v>0</v>
      </c>
      <c r="AC2175" s="66">
        <v>0</v>
      </c>
      <c r="AD2175" s="73">
        <f t="shared" si="336"/>
        <v>0</v>
      </c>
    </row>
    <row r="2176" spans="1:30" x14ac:dyDescent="0.25">
      <c r="A2176" s="165"/>
      <c r="B2176" s="72" t="s">
        <v>9550</v>
      </c>
      <c r="C2176" s="64" t="s">
        <v>9551</v>
      </c>
      <c r="D2176" s="64" t="s">
        <v>7</v>
      </c>
      <c r="E2176" s="64" t="s">
        <v>1736</v>
      </c>
      <c r="F2176" s="64" t="s">
        <v>1138</v>
      </c>
      <c r="G2176" s="64" t="s">
        <v>1139</v>
      </c>
      <c r="H2176" s="65">
        <v>38776</v>
      </c>
      <c r="I2176" s="65">
        <v>41739</v>
      </c>
      <c r="J2176" s="93" t="s">
        <v>1</v>
      </c>
      <c r="K2176" s="101">
        <v>23600</v>
      </c>
      <c r="L2176" s="67">
        <f t="shared" si="330"/>
        <v>8.0222202238382537E-6</v>
      </c>
      <c r="M2176" s="66">
        <v>97.61009</v>
      </c>
      <c r="N2176" s="73">
        <f t="shared" si="331"/>
        <v>1.8914575328495028E-6</v>
      </c>
      <c r="O2176" s="98">
        <v>23600</v>
      </c>
      <c r="P2176" s="67">
        <f t="shared" si="337"/>
        <v>8.6911731177227382E-6</v>
      </c>
      <c r="Q2176" s="66">
        <v>97.61009</v>
      </c>
      <c r="R2176" s="105">
        <f t="shared" si="332"/>
        <v>2.7966996181583447E-6</v>
      </c>
      <c r="S2176" s="101">
        <v>23000</v>
      </c>
      <c r="T2176" s="67">
        <f t="shared" si="338"/>
        <v>1.007494654261399E-5</v>
      </c>
      <c r="U2176" s="66">
        <v>69.620999999999995</v>
      </c>
      <c r="V2176" s="73">
        <f t="shared" si="339"/>
        <v>3.7178065343155799E-6</v>
      </c>
      <c r="W2176" s="98">
        <v>23000</v>
      </c>
      <c r="X2176" s="67">
        <f t="shared" si="333"/>
        <v>1.3067650545424093E-5</v>
      </c>
      <c r="Y2176" s="66">
        <v>69.620999999999995</v>
      </c>
      <c r="Z2176" s="105">
        <f t="shared" si="334"/>
        <v>9.0004884984692927E-6</v>
      </c>
      <c r="AA2176" s="101">
        <v>0</v>
      </c>
      <c r="AB2176" s="67">
        <f t="shared" si="335"/>
        <v>0</v>
      </c>
      <c r="AC2176" s="66">
        <v>0</v>
      </c>
      <c r="AD2176" s="73">
        <f t="shared" si="336"/>
        <v>0</v>
      </c>
    </row>
    <row r="2177" spans="1:30" x14ac:dyDescent="0.25">
      <c r="A2177" s="165"/>
      <c r="B2177" s="72" t="s">
        <v>13794</v>
      </c>
      <c r="C2177" s="64" t="s">
        <v>13795</v>
      </c>
      <c r="D2177" s="64" t="s">
        <v>7</v>
      </c>
      <c r="E2177" s="64" t="s">
        <v>4206</v>
      </c>
      <c r="F2177" s="64" t="s">
        <v>456</v>
      </c>
      <c r="G2177" s="64" t="s">
        <v>1193</v>
      </c>
      <c r="H2177" s="65">
        <v>39983</v>
      </c>
      <c r="I2177" s="65">
        <v>40725</v>
      </c>
      <c r="J2177" s="93" t="s">
        <v>1</v>
      </c>
      <c r="K2177" s="101">
        <v>30</v>
      </c>
      <c r="L2177" s="67">
        <f t="shared" si="330"/>
        <v>1.0197737572675747E-8</v>
      </c>
      <c r="M2177" s="66">
        <v>97.212927500000006</v>
      </c>
      <c r="N2177" s="73">
        <f t="shared" si="331"/>
        <v>1.8837614432096886E-6</v>
      </c>
      <c r="O2177" s="98">
        <v>30</v>
      </c>
      <c r="P2177" s="67">
        <f t="shared" si="337"/>
        <v>1.1048101420833988E-8</v>
      </c>
      <c r="Q2177" s="66">
        <v>29.391919999999999</v>
      </c>
      <c r="R2177" s="105">
        <f t="shared" si="332"/>
        <v>8.4212986015011981E-7</v>
      </c>
      <c r="S2177" s="101">
        <v>0</v>
      </c>
      <c r="T2177" s="67">
        <f t="shared" si="338"/>
        <v>0</v>
      </c>
      <c r="U2177" s="66">
        <v>0</v>
      </c>
      <c r="V2177" s="73">
        <f t="shared" si="339"/>
        <v>0</v>
      </c>
      <c r="W2177" s="98">
        <v>0</v>
      </c>
      <c r="X2177" s="67">
        <f t="shared" si="333"/>
        <v>0</v>
      </c>
      <c r="Y2177" s="66">
        <v>0</v>
      </c>
      <c r="Z2177" s="105">
        <f t="shared" si="334"/>
        <v>0</v>
      </c>
      <c r="AA2177" s="101">
        <v>0</v>
      </c>
      <c r="AB2177" s="67">
        <f t="shared" si="335"/>
        <v>0</v>
      </c>
      <c r="AC2177" s="66">
        <v>0</v>
      </c>
      <c r="AD2177" s="73">
        <f t="shared" si="336"/>
        <v>0</v>
      </c>
    </row>
    <row r="2178" spans="1:30" x14ac:dyDescent="0.25">
      <c r="A2178" s="165"/>
      <c r="B2178" s="72" t="s">
        <v>12662</v>
      </c>
      <c r="C2178" s="64" t="s">
        <v>12663</v>
      </c>
      <c r="D2178" s="64" t="s">
        <v>7</v>
      </c>
      <c r="E2178" s="64" t="s">
        <v>12664</v>
      </c>
      <c r="F2178" s="64" t="s">
        <v>1783</v>
      </c>
      <c r="G2178" s="64" t="s">
        <v>1167</v>
      </c>
      <c r="H2178" s="65">
        <v>38723</v>
      </c>
      <c r="I2178" s="65">
        <v>41414</v>
      </c>
      <c r="J2178" s="93" t="s">
        <v>1</v>
      </c>
      <c r="K2178" s="101">
        <v>31510</v>
      </c>
      <c r="L2178" s="67">
        <f t="shared" si="330"/>
        <v>1.0711023697167092E-5</v>
      </c>
      <c r="M2178" s="66">
        <v>97.178826000000001</v>
      </c>
      <c r="N2178" s="73">
        <f t="shared" si="331"/>
        <v>1.8831006351000302E-6</v>
      </c>
      <c r="O2178" s="98">
        <v>31510</v>
      </c>
      <c r="P2178" s="67">
        <f t="shared" si="337"/>
        <v>1.16041891923493E-5</v>
      </c>
      <c r="Q2178" s="66">
        <v>97.178826000000001</v>
      </c>
      <c r="R2178" s="105">
        <f t="shared" si="332"/>
        <v>2.7843431510746093E-6</v>
      </c>
      <c r="S2178" s="101">
        <v>25270</v>
      </c>
      <c r="T2178" s="67">
        <f t="shared" si="338"/>
        <v>1.1069299962254588E-5</v>
      </c>
      <c r="U2178" s="66">
        <v>76.492289999999997</v>
      </c>
      <c r="V2178" s="73">
        <f t="shared" si="339"/>
        <v>4.084737874876292E-6</v>
      </c>
      <c r="W2178" s="98">
        <v>25270</v>
      </c>
      <c r="X2178" s="67">
        <f t="shared" si="333"/>
        <v>1.4357370838385514E-5</v>
      </c>
      <c r="Y2178" s="66">
        <v>76.492289999999997</v>
      </c>
      <c r="Z2178" s="105">
        <f t="shared" si="334"/>
        <v>9.8887975807095233E-6</v>
      </c>
      <c r="AA2178" s="101">
        <v>0</v>
      </c>
      <c r="AB2178" s="67">
        <f t="shared" si="335"/>
        <v>0</v>
      </c>
      <c r="AC2178" s="66">
        <v>0</v>
      </c>
      <c r="AD2178" s="73">
        <f t="shared" si="336"/>
        <v>0</v>
      </c>
    </row>
    <row r="2179" spans="1:30" x14ac:dyDescent="0.25">
      <c r="A2179" s="165"/>
      <c r="B2179" s="72" t="s">
        <v>5390</v>
      </c>
      <c r="C2179" s="64" t="s">
        <v>5391</v>
      </c>
      <c r="D2179" s="64" t="s">
        <v>7</v>
      </c>
      <c r="E2179" s="64" t="s">
        <v>5392</v>
      </c>
      <c r="F2179" s="64" t="s">
        <v>1657</v>
      </c>
      <c r="G2179" s="64" t="s">
        <v>1167</v>
      </c>
      <c r="H2179" s="65">
        <v>38736</v>
      </c>
      <c r="I2179" s="65">
        <v>41395</v>
      </c>
      <c r="J2179" s="93" t="s">
        <v>1</v>
      </c>
      <c r="K2179" s="101">
        <v>19940</v>
      </c>
      <c r="L2179" s="67">
        <f t="shared" si="330"/>
        <v>6.7780962399718127E-6</v>
      </c>
      <c r="M2179" s="66">
        <v>97.166585999999995</v>
      </c>
      <c r="N2179" s="73">
        <f t="shared" si="331"/>
        <v>1.8828634522411467E-6</v>
      </c>
      <c r="O2179" s="98">
        <v>19940</v>
      </c>
      <c r="P2179" s="67">
        <f t="shared" si="337"/>
        <v>7.3433047443809911E-6</v>
      </c>
      <c r="Q2179" s="66">
        <v>97.166585999999995</v>
      </c>
      <c r="R2179" s="105">
        <f t="shared" si="332"/>
        <v>2.7839924536894696E-6</v>
      </c>
      <c r="S2179" s="101">
        <v>19100</v>
      </c>
      <c r="T2179" s="67">
        <f t="shared" si="338"/>
        <v>8.3665860419098796E-6</v>
      </c>
      <c r="U2179" s="66">
        <v>94.381860000000003</v>
      </c>
      <c r="V2179" s="73">
        <f t="shared" si="339"/>
        <v>5.0400525104330347E-6</v>
      </c>
      <c r="W2179" s="98">
        <v>19100</v>
      </c>
      <c r="X2179" s="67">
        <f t="shared" si="333"/>
        <v>1.085183153989566E-5</v>
      </c>
      <c r="Y2179" s="66">
        <v>94.381860000000003</v>
      </c>
      <c r="Z2179" s="105">
        <f t="shared" si="334"/>
        <v>1.2201531799229243E-5</v>
      </c>
      <c r="AA2179" s="101">
        <v>0</v>
      </c>
      <c r="AB2179" s="67">
        <f t="shared" si="335"/>
        <v>0</v>
      </c>
      <c r="AC2179" s="66">
        <v>0</v>
      </c>
      <c r="AD2179" s="73">
        <f t="shared" si="336"/>
        <v>0</v>
      </c>
    </row>
    <row r="2180" spans="1:30" x14ac:dyDescent="0.25">
      <c r="A2180" s="165"/>
      <c r="B2180" s="72" t="s">
        <v>11126</v>
      </c>
      <c r="C2180" s="64" t="s">
        <v>11127</v>
      </c>
      <c r="D2180" s="64" t="s">
        <v>0</v>
      </c>
      <c r="E2180" s="64" t="s">
        <v>11128</v>
      </c>
      <c r="F2180" s="64" t="s">
        <v>1199</v>
      </c>
      <c r="G2180" s="64" t="s">
        <v>1199</v>
      </c>
      <c r="H2180" s="65">
        <v>38720</v>
      </c>
      <c r="I2180" s="65">
        <v>39507</v>
      </c>
      <c r="J2180" s="93" t="s">
        <v>1</v>
      </c>
      <c r="K2180" s="101">
        <v>29000</v>
      </c>
      <c r="L2180" s="67">
        <f t="shared" ref="L2180:L2243" si="340">K2180/$K$5777</f>
        <v>9.8578129869198881E-6</v>
      </c>
      <c r="M2180" s="66">
        <v>97.128900000000002</v>
      </c>
      <c r="N2180" s="73">
        <f t="shared" ref="N2180:N2243" si="341">M2180/$M$5777</f>
        <v>1.8821331848212216E-6</v>
      </c>
      <c r="O2180" s="98">
        <v>29000</v>
      </c>
      <c r="P2180" s="67">
        <f t="shared" si="337"/>
        <v>1.0679831373472856E-5</v>
      </c>
      <c r="Q2180" s="66">
        <v>97.128900000000002</v>
      </c>
      <c r="R2180" s="105">
        <f t="shared" ref="R2180:R2243" si="342">Q2180/Q$5777</f>
        <v>2.7829126839463014E-6</v>
      </c>
      <c r="S2180" s="101">
        <v>16000</v>
      </c>
      <c r="T2180" s="67">
        <f t="shared" si="338"/>
        <v>7.0086584644271236E-6</v>
      </c>
      <c r="U2180" s="66">
        <v>54.031950000000002</v>
      </c>
      <c r="V2180" s="73">
        <f t="shared" si="339"/>
        <v>2.8853411581536134E-6</v>
      </c>
      <c r="W2180" s="98">
        <v>16000</v>
      </c>
      <c r="X2180" s="67">
        <f t="shared" ref="X2180:X2243" si="343">W2180/$W$5777</f>
        <v>9.0905395098602379E-6</v>
      </c>
      <c r="Y2180" s="66">
        <v>54.031950000000002</v>
      </c>
      <c r="Z2180" s="105">
        <f t="shared" ref="Z2180:Z2243" si="344">Y2180/$Y$5777</f>
        <v>6.9851617259859527E-6</v>
      </c>
      <c r="AA2180" s="101">
        <v>0</v>
      </c>
      <c r="AB2180" s="67">
        <f t="shared" ref="AB2180:AB2243" si="345">AA2180/$AA$5777</f>
        <v>0</v>
      </c>
      <c r="AC2180" s="66">
        <v>0</v>
      </c>
      <c r="AD2180" s="73">
        <f t="shared" ref="AD2180:AD2243" si="346">AC2180/$AC$5777</f>
        <v>0</v>
      </c>
    </row>
    <row r="2181" spans="1:30" x14ac:dyDescent="0.25">
      <c r="A2181" s="165"/>
      <c r="B2181" s="72" t="s">
        <v>2414</v>
      </c>
      <c r="C2181" s="64" t="s">
        <v>2415</v>
      </c>
      <c r="D2181" s="64" t="s">
        <v>7</v>
      </c>
      <c r="E2181" s="64" t="s">
        <v>2416</v>
      </c>
      <c r="F2181" s="64" t="s">
        <v>1237</v>
      </c>
      <c r="G2181" s="64" t="s">
        <v>1227</v>
      </c>
      <c r="H2181" s="65">
        <v>38812</v>
      </c>
      <c r="I2181" s="65">
        <v>39134</v>
      </c>
      <c r="J2181" s="93" t="s">
        <v>1</v>
      </c>
      <c r="K2181" s="101">
        <v>26430</v>
      </c>
      <c r="L2181" s="67">
        <f t="shared" si="340"/>
        <v>8.984206801527333E-6</v>
      </c>
      <c r="M2181" s="66">
        <v>97.10181</v>
      </c>
      <c r="N2181" s="73">
        <f t="shared" si="341"/>
        <v>1.8816082433467809E-6</v>
      </c>
      <c r="O2181" s="98">
        <v>26430</v>
      </c>
      <c r="P2181" s="67">
        <f t="shared" ref="P2181:P2244" si="347">O2181/$O$5777</f>
        <v>9.733377351754744E-6</v>
      </c>
      <c r="Q2181" s="66">
        <v>97.10181</v>
      </c>
      <c r="R2181" s="105">
        <f t="shared" si="342"/>
        <v>2.7821365081159553E-6</v>
      </c>
      <c r="S2181" s="101">
        <v>26340</v>
      </c>
      <c r="T2181" s="67">
        <f t="shared" ref="T2181:T2244" si="348">S2181/$S$5777</f>
        <v>1.1538003997063152E-5</v>
      </c>
      <c r="U2181" s="66">
        <v>96.803460000000001</v>
      </c>
      <c r="V2181" s="73">
        <f t="shared" ref="V2181:V2244" si="349">U2181/$U$5777</f>
        <v>5.1693675203222722E-6</v>
      </c>
      <c r="W2181" s="98">
        <v>26340</v>
      </c>
      <c r="X2181" s="67">
        <f t="shared" si="343"/>
        <v>1.4965300668107417E-5</v>
      </c>
      <c r="Y2181" s="66">
        <v>96.803460000000001</v>
      </c>
      <c r="Z2181" s="105">
        <f t="shared" si="344"/>
        <v>1.2514592268741218E-5</v>
      </c>
      <c r="AA2181" s="101">
        <v>0</v>
      </c>
      <c r="AB2181" s="67">
        <f t="shared" si="345"/>
        <v>0</v>
      </c>
      <c r="AC2181" s="66">
        <v>0</v>
      </c>
      <c r="AD2181" s="73">
        <f t="shared" si="346"/>
        <v>0</v>
      </c>
    </row>
    <row r="2182" spans="1:30" x14ac:dyDescent="0.25">
      <c r="A2182" s="165"/>
      <c r="B2182" s="72" t="s">
        <v>10022</v>
      </c>
      <c r="C2182" s="64" t="s">
        <v>10023</v>
      </c>
      <c r="D2182" s="64" t="s">
        <v>7</v>
      </c>
      <c r="E2182" s="64" t="s">
        <v>10024</v>
      </c>
      <c r="F2182" s="64" t="s">
        <v>1664</v>
      </c>
      <c r="G2182" s="64" t="s">
        <v>1216</v>
      </c>
      <c r="H2182" s="65">
        <v>39694</v>
      </c>
      <c r="I2182" s="65">
        <v>41437</v>
      </c>
      <c r="J2182" s="93" t="s">
        <v>1</v>
      </c>
      <c r="K2182" s="101">
        <v>7725</v>
      </c>
      <c r="L2182" s="67">
        <f t="shared" si="340"/>
        <v>2.6259174249640046E-6</v>
      </c>
      <c r="M2182" s="66">
        <v>96.839574499999998</v>
      </c>
      <c r="N2182" s="73">
        <f t="shared" si="341"/>
        <v>1.876526726550151E-6</v>
      </c>
      <c r="O2182" s="98">
        <v>7725</v>
      </c>
      <c r="P2182" s="67">
        <f t="shared" si="347"/>
        <v>2.8448861158647522E-6</v>
      </c>
      <c r="Q2182" s="66">
        <v>36.545941999999997</v>
      </c>
      <c r="R2182" s="105">
        <f t="shared" si="342"/>
        <v>1.0471050896135532E-6</v>
      </c>
      <c r="S2182" s="101">
        <v>7100</v>
      </c>
      <c r="T2182" s="67">
        <f t="shared" si="348"/>
        <v>3.1100921935895362E-6</v>
      </c>
      <c r="U2182" s="66">
        <v>21.491700000000002</v>
      </c>
      <c r="V2182" s="73">
        <f t="shared" si="349"/>
        <v>1.1476707127669836E-6</v>
      </c>
      <c r="W2182" s="98">
        <v>7100</v>
      </c>
      <c r="X2182" s="67">
        <f t="shared" si="343"/>
        <v>4.0339269075004812E-6</v>
      </c>
      <c r="Y2182" s="66">
        <v>21.491700000000002</v>
      </c>
      <c r="Z2182" s="105">
        <f t="shared" si="344"/>
        <v>2.7784116669187823E-6</v>
      </c>
      <c r="AA2182" s="101">
        <v>0</v>
      </c>
      <c r="AB2182" s="67">
        <f t="shared" si="345"/>
        <v>0</v>
      </c>
      <c r="AC2182" s="66">
        <v>0</v>
      </c>
      <c r="AD2182" s="73">
        <f t="shared" si="346"/>
        <v>0</v>
      </c>
    </row>
    <row r="2183" spans="1:30" x14ac:dyDescent="0.25">
      <c r="A2183" s="165"/>
      <c r="B2183" s="72" t="s">
        <v>4500</v>
      </c>
      <c r="C2183" s="64" t="s">
        <v>4501</v>
      </c>
      <c r="D2183" s="64" t="s">
        <v>7</v>
      </c>
      <c r="E2183" s="64" t="s">
        <v>4502</v>
      </c>
      <c r="F2183" s="64" t="s">
        <v>2040</v>
      </c>
      <c r="G2183" s="64" t="s">
        <v>1167</v>
      </c>
      <c r="H2183" s="65">
        <v>38723</v>
      </c>
      <c r="I2183" s="65">
        <v>41576</v>
      </c>
      <c r="J2183" s="93" t="s">
        <v>1</v>
      </c>
      <c r="K2183" s="101">
        <v>30810</v>
      </c>
      <c r="L2183" s="67">
        <f t="shared" si="340"/>
        <v>1.0473076487137991E-5</v>
      </c>
      <c r="M2183" s="66">
        <v>96.582399000000095</v>
      </c>
      <c r="N2183" s="73">
        <f t="shared" si="341"/>
        <v>1.8715432608373425E-6</v>
      </c>
      <c r="O2183" s="98">
        <v>30810</v>
      </c>
      <c r="P2183" s="67">
        <f t="shared" si="347"/>
        <v>1.1346400159196507E-5</v>
      </c>
      <c r="Q2183" s="66">
        <v>96.582399000000095</v>
      </c>
      <c r="R2183" s="105">
        <f t="shared" si="342"/>
        <v>2.7672544754760205E-6</v>
      </c>
      <c r="S2183" s="101">
        <v>21650</v>
      </c>
      <c r="T2183" s="67">
        <f t="shared" si="348"/>
        <v>9.4835909846779521E-6</v>
      </c>
      <c r="U2183" s="66">
        <v>66.215625000000003</v>
      </c>
      <c r="V2183" s="73">
        <f t="shared" si="349"/>
        <v>3.5359573016588401E-6</v>
      </c>
      <c r="W2183" s="98">
        <v>21650</v>
      </c>
      <c r="X2183" s="67">
        <f t="shared" si="343"/>
        <v>1.2300636274279635E-5</v>
      </c>
      <c r="Y2183" s="66">
        <v>66.215625000000003</v>
      </c>
      <c r="Z2183" s="105">
        <f t="shared" si="344"/>
        <v>8.5602472132180795E-6</v>
      </c>
      <c r="AA2183" s="101">
        <v>0</v>
      </c>
      <c r="AB2183" s="67">
        <f t="shared" si="345"/>
        <v>0</v>
      </c>
      <c r="AC2183" s="66">
        <v>0</v>
      </c>
      <c r="AD2183" s="73">
        <f t="shared" si="346"/>
        <v>0</v>
      </c>
    </row>
    <row r="2184" spans="1:30" x14ac:dyDescent="0.25">
      <c r="A2184" s="165"/>
      <c r="B2184" s="72" t="s">
        <v>6182</v>
      </c>
      <c r="C2184" s="64" t="s">
        <v>6183</v>
      </c>
      <c r="D2184" s="64" t="s">
        <v>7</v>
      </c>
      <c r="E2184" s="64" t="s">
        <v>6184</v>
      </c>
      <c r="F2184" s="64" t="s">
        <v>1519</v>
      </c>
      <c r="G2184" s="64" t="s">
        <v>1193</v>
      </c>
      <c r="H2184" s="65">
        <v>38733</v>
      </c>
      <c r="I2184" s="65">
        <v>41991</v>
      </c>
      <c r="J2184" s="93" t="s">
        <v>1</v>
      </c>
      <c r="K2184" s="101">
        <v>2000</v>
      </c>
      <c r="L2184" s="67">
        <f t="shared" si="340"/>
        <v>6.7984917151171643E-7</v>
      </c>
      <c r="M2184" s="66">
        <v>96.454551249999994</v>
      </c>
      <c r="N2184" s="73">
        <f t="shared" si="341"/>
        <v>1.8690658674675018E-6</v>
      </c>
      <c r="O2184" s="98">
        <v>2000</v>
      </c>
      <c r="P2184" s="67">
        <f t="shared" si="347"/>
        <v>7.3654009472226587E-7</v>
      </c>
      <c r="Q2184" s="66">
        <v>53.251300000000001</v>
      </c>
      <c r="R2184" s="105">
        <f t="shared" si="342"/>
        <v>1.5257427831122322E-6</v>
      </c>
      <c r="S2184" s="101">
        <v>1900</v>
      </c>
      <c r="T2184" s="67">
        <f t="shared" si="348"/>
        <v>8.3227819265072093E-7</v>
      </c>
      <c r="U2184" s="66">
        <v>5.7512999999999996</v>
      </c>
      <c r="V2184" s="73">
        <f t="shared" si="349"/>
        <v>3.0712314848693923E-7</v>
      </c>
      <c r="W2184" s="98">
        <v>1900</v>
      </c>
      <c r="X2184" s="67">
        <f t="shared" si="343"/>
        <v>1.0795015667959032E-6</v>
      </c>
      <c r="Y2184" s="66">
        <v>5.7512999999999996</v>
      </c>
      <c r="Z2184" s="105">
        <f t="shared" si="344"/>
        <v>7.4351861509094162E-7</v>
      </c>
      <c r="AA2184" s="101">
        <v>0</v>
      </c>
      <c r="AB2184" s="67">
        <f t="shared" si="345"/>
        <v>0</v>
      </c>
      <c r="AC2184" s="66">
        <v>0</v>
      </c>
      <c r="AD2184" s="73">
        <f t="shared" si="346"/>
        <v>0</v>
      </c>
    </row>
    <row r="2185" spans="1:30" x14ac:dyDescent="0.25">
      <c r="A2185" s="165"/>
      <c r="B2185" s="72" t="s">
        <v>15444</v>
      </c>
      <c r="C2185" s="64" t="s">
        <v>15445</v>
      </c>
      <c r="D2185" s="64" t="s">
        <v>7</v>
      </c>
      <c r="E2185" s="64" t="s">
        <v>2529</v>
      </c>
      <c r="F2185" s="64" t="s">
        <v>1743</v>
      </c>
      <c r="G2185" s="64" t="s">
        <v>1193</v>
      </c>
      <c r="H2185" s="65">
        <v>40080</v>
      </c>
      <c r="I2185" s="65">
        <v>41806</v>
      </c>
      <c r="J2185" s="93" t="s">
        <v>1</v>
      </c>
      <c r="K2185" s="101">
        <v>15900</v>
      </c>
      <c r="L2185" s="67">
        <f t="shared" si="340"/>
        <v>5.4048009135181459E-6</v>
      </c>
      <c r="M2185" s="66">
        <v>96.258600000000001</v>
      </c>
      <c r="N2185" s="73">
        <f t="shared" si="341"/>
        <v>1.8652687859579594E-6</v>
      </c>
      <c r="O2185" s="98">
        <v>15900</v>
      </c>
      <c r="P2185" s="67">
        <f t="shared" si="347"/>
        <v>5.8554937530420143E-6</v>
      </c>
      <c r="Q2185" s="66">
        <v>96.258600000000001</v>
      </c>
      <c r="R2185" s="105">
        <f t="shared" si="342"/>
        <v>2.7579770683999659E-6</v>
      </c>
      <c r="S2185" s="101">
        <v>15900</v>
      </c>
      <c r="T2185" s="67">
        <f t="shared" si="348"/>
        <v>6.9648543490244542E-6</v>
      </c>
      <c r="U2185" s="66">
        <v>96.258600000000001</v>
      </c>
      <c r="V2185" s="73">
        <f t="shared" si="349"/>
        <v>5.1402716430971939E-6</v>
      </c>
      <c r="W2185" s="98">
        <v>15900</v>
      </c>
      <c r="X2185" s="67">
        <f t="shared" si="343"/>
        <v>9.033723637923612E-6</v>
      </c>
      <c r="Y2185" s="66">
        <v>96.258600000000001</v>
      </c>
      <c r="Z2185" s="105">
        <f t="shared" si="344"/>
        <v>1.2444153663101023E-5</v>
      </c>
      <c r="AA2185" s="101">
        <v>0</v>
      </c>
      <c r="AB2185" s="67">
        <f t="shared" si="345"/>
        <v>0</v>
      </c>
      <c r="AC2185" s="66">
        <v>0</v>
      </c>
      <c r="AD2185" s="73">
        <f t="shared" si="346"/>
        <v>0</v>
      </c>
    </row>
    <row r="2186" spans="1:30" x14ac:dyDescent="0.25">
      <c r="A2186" s="165"/>
      <c r="B2186" s="72" t="s">
        <v>7168</v>
      </c>
      <c r="C2186" s="64" t="s">
        <v>7169</v>
      </c>
      <c r="D2186" s="64" t="s">
        <v>7</v>
      </c>
      <c r="E2186" s="64" t="s">
        <v>7170</v>
      </c>
      <c r="F2186" s="64" t="s">
        <v>1743</v>
      </c>
      <c r="G2186" s="64" t="s">
        <v>1193</v>
      </c>
      <c r="H2186" s="65">
        <v>39496</v>
      </c>
      <c r="I2186" s="65">
        <v>41947</v>
      </c>
      <c r="J2186" s="93" t="s">
        <v>1</v>
      </c>
      <c r="K2186" s="101">
        <v>3000</v>
      </c>
      <c r="L2186" s="67">
        <f t="shared" si="340"/>
        <v>1.0197737572675747E-6</v>
      </c>
      <c r="M2186" s="66">
        <v>95.845132500000105</v>
      </c>
      <c r="N2186" s="73">
        <f t="shared" si="341"/>
        <v>1.8572567431715706E-6</v>
      </c>
      <c r="O2186" s="98">
        <v>3000</v>
      </c>
      <c r="P2186" s="67">
        <f t="shared" si="347"/>
        <v>1.1048101420833988E-6</v>
      </c>
      <c r="Q2186" s="66">
        <v>66.871499999999997</v>
      </c>
      <c r="R2186" s="105">
        <f t="shared" si="342"/>
        <v>1.9159853096711185E-6</v>
      </c>
      <c r="S2186" s="101">
        <v>2900</v>
      </c>
      <c r="T2186" s="67">
        <f t="shared" si="348"/>
        <v>1.2703193466774161E-6</v>
      </c>
      <c r="U2186" s="66">
        <v>8.7782999999999998</v>
      </c>
      <c r="V2186" s="73">
        <f t="shared" si="349"/>
        <v>4.6876691084848619E-7</v>
      </c>
      <c r="W2186" s="98">
        <v>2900</v>
      </c>
      <c r="X2186" s="67">
        <f t="shared" si="343"/>
        <v>1.6476602861621683E-6</v>
      </c>
      <c r="Y2186" s="66">
        <v>8.7782999999999998</v>
      </c>
      <c r="Z2186" s="105">
        <f t="shared" si="344"/>
        <v>1.134844201980911E-6</v>
      </c>
      <c r="AA2186" s="101">
        <v>0</v>
      </c>
      <c r="AB2186" s="67">
        <f t="shared" si="345"/>
        <v>0</v>
      </c>
      <c r="AC2186" s="66">
        <v>0</v>
      </c>
      <c r="AD2186" s="73">
        <f t="shared" si="346"/>
        <v>0</v>
      </c>
    </row>
    <row r="2187" spans="1:30" x14ac:dyDescent="0.25">
      <c r="A2187" s="165"/>
      <c r="B2187" s="72" t="s">
        <v>15387</v>
      </c>
      <c r="C2187" s="64" t="s">
        <v>15388</v>
      </c>
      <c r="D2187" s="64" t="s">
        <v>0</v>
      </c>
      <c r="E2187" s="64" t="s">
        <v>15389</v>
      </c>
      <c r="F2187" s="64" t="s">
        <v>1215</v>
      </c>
      <c r="G2187" s="64" t="s">
        <v>1216</v>
      </c>
      <c r="H2187" s="65">
        <v>39419</v>
      </c>
      <c r="I2187" s="65">
        <v>39836</v>
      </c>
      <c r="J2187" s="93" t="s">
        <v>1</v>
      </c>
      <c r="K2187" s="101">
        <v>10630</v>
      </c>
      <c r="L2187" s="67">
        <f t="shared" si="340"/>
        <v>3.6133983465847726E-6</v>
      </c>
      <c r="M2187" s="66">
        <v>95.701130431999999</v>
      </c>
      <c r="N2187" s="73">
        <f t="shared" si="341"/>
        <v>1.8544663165234168E-6</v>
      </c>
      <c r="O2187" s="98">
        <v>10630</v>
      </c>
      <c r="P2187" s="67">
        <f t="shared" si="347"/>
        <v>3.9147106034488432E-6</v>
      </c>
      <c r="Q2187" s="66">
        <v>95.701130431999999</v>
      </c>
      <c r="R2187" s="105">
        <f t="shared" si="342"/>
        <v>2.7420045912927274E-6</v>
      </c>
      <c r="S2187" s="101">
        <v>9200</v>
      </c>
      <c r="T2187" s="67">
        <f t="shared" si="348"/>
        <v>4.029978617045596E-6</v>
      </c>
      <c r="U2187" s="66">
        <v>53.491035631999999</v>
      </c>
      <c r="V2187" s="73">
        <f t="shared" si="349"/>
        <v>2.8564559802352326E-6</v>
      </c>
      <c r="W2187" s="98">
        <v>9000</v>
      </c>
      <c r="X2187" s="67">
        <f t="shared" si="343"/>
        <v>5.1134284742963842E-6</v>
      </c>
      <c r="Y2187" s="66">
        <v>50.801535631999997</v>
      </c>
      <c r="Z2187" s="105">
        <f t="shared" si="344"/>
        <v>6.5675390637938835E-6</v>
      </c>
      <c r="AA2187" s="101">
        <v>200</v>
      </c>
      <c r="AB2187" s="67">
        <f t="shared" si="345"/>
        <v>3.8254158914214306E-7</v>
      </c>
      <c r="AC2187" s="66">
        <v>2.6894999999999998</v>
      </c>
      <c r="AD2187" s="73">
        <f t="shared" si="346"/>
        <v>2.4469759101852171E-7</v>
      </c>
    </row>
    <row r="2188" spans="1:30" x14ac:dyDescent="0.25">
      <c r="A2188" s="165"/>
      <c r="B2188" s="72" t="s">
        <v>13123</v>
      </c>
      <c r="C2188" s="64" t="s">
        <v>13124</v>
      </c>
      <c r="D2188" s="64" t="s">
        <v>7</v>
      </c>
      <c r="E2188" s="64" t="s">
        <v>13125</v>
      </c>
      <c r="F2188" s="64" t="s">
        <v>1306</v>
      </c>
      <c r="G2188" s="64" t="s">
        <v>1216</v>
      </c>
      <c r="H2188" s="65">
        <v>38726</v>
      </c>
      <c r="I2188" s="65">
        <v>40718</v>
      </c>
      <c r="J2188" s="93" t="s">
        <v>1</v>
      </c>
      <c r="K2188" s="101">
        <v>0</v>
      </c>
      <c r="L2188" s="67">
        <f t="shared" si="340"/>
        <v>0</v>
      </c>
      <c r="M2188" s="66">
        <v>95.448350000000005</v>
      </c>
      <c r="N2188" s="73">
        <f t="shared" si="341"/>
        <v>1.8495680170518833E-6</v>
      </c>
      <c r="O2188" s="98">
        <v>0</v>
      </c>
      <c r="P2188" s="67">
        <f t="shared" si="347"/>
        <v>0</v>
      </c>
      <c r="Q2188" s="66">
        <v>95.448350000000005</v>
      </c>
      <c r="R2188" s="105">
        <f t="shared" si="342"/>
        <v>2.7347619902701049E-6</v>
      </c>
      <c r="S2188" s="101">
        <v>0</v>
      </c>
      <c r="T2188" s="67">
        <f t="shared" si="348"/>
        <v>0</v>
      </c>
      <c r="U2188" s="66">
        <v>0</v>
      </c>
      <c r="V2188" s="73">
        <f t="shared" si="349"/>
        <v>0</v>
      </c>
      <c r="W2188" s="98">
        <v>0</v>
      </c>
      <c r="X2188" s="67">
        <f t="shared" si="343"/>
        <v>0</v>
      </c>
      <c r="Y2188" s="66">
        <v>0</v>
      </c>
      <c r="Z2188" s="105">
        <f t="shared" si="344"/>
        <v>0</v>
      </c>
      <c r="AA2188" s="101">
        <v>0</v>
      </c>
      <c r="AB2188" s="67">
        <f t="shared" si="345"/>
        <v>0</v>
      </c>
      <c r="AC2188" s="66">
        <v>0</v>
      </c>
      <c r="AD2188" s="73">
        <f t="shared" si="346"/>
        <v>0</v>
      </c>
    </row>
    <row r="2189" spans="1:30" x14ac:dyDescent="0.25">
      <c r="A2189" s="165"/>
      <c r="B2189" s="72" t="s">
        <v>9898</v>
      </c>
      <c r="C2189" s="64" t="s">
        <v>9899</v>
      </c>
      <c r="D2189" s="64" t="s">
        <v>7</v>
      </c>
      <c r="E2189" s="64" t="s">
        <v>9900</v>
      </c>
      <c r="F2189" s="64" t="s">
        <v>1215</v>
      </c>
      <c r="G2189" s="64" t="s">
        <v>1216</v>
      </c>
      <c r="H2189" s="65">
        <v>38821</v>
      </c>
      <c r="I2189" s="65">
        <v>41989</v>
      </c>
      <c r="J2189" s="93" t="s">
        <v>1</v>
      </c>
      <c r="K2189" s="101">
        <v>560</v>
      </c>
      <c r="L2189" s="67">
        <f t="shared" si="340"/>
        <v>1.9035776802328059E-7</v>
      </c>
      <c r="M2189" s="66">
        <v>95.337339999999998</v>
      </c>
      <c r="N2189" s="73">
        <f t="shared" si="341"/>
        <v>1.8474169002900645E-6</v>
      </c>
      <c r="O2189" s="98">
        <v>560</v>
      </c>
      <c r="P2189" s="67">
        <f t="shared" si="347"/>
        <v>2.0623122652223445E-7</v>
      </c>
      <c r="Q2189" s="66">
        <v>95.337339999999998</v>
      </c>
      <c r="R2189" s="105">
        <f t="shared" si="342"/>
        <v>2.7315813598187675E-6</v>
      </c>
      <c r="S2189" s="101">
        <v>560</v>
      </c>
      <c r="T2189" s="67">
        <f t="shared" si="348"/>
        <v>2.4530304625494934E-7</v>
      </c>
      <c r="U2189" s="66">
        <v>3.1738200000000001</v>
      </c>
      <c r="V2189" s="73">
        <f t="shared" si="349"/>
        <v>1.69484045542889E-7</v>
      </c>
      <c r="W2189" s="98">
        <v>160</v>
      </c>
      <c r="X2189" s="67">
        <f t="shared" si="343"/>
        <v>9.0905395098602387E-8</v>
      </c>
      <c r="Y2189" s="66">
        <v>0.48431999999999997</v>
      </c>
      <c r="Z2189" s="105">
        <f t="shared" si="344"/>
        <v>6.2612093902395085E-8</v>
      </c>
      <c r="AA2189" s="101">
        <v>400</v>
      </c>
      <c r="AB2189" s="67">
        <f t="shared" si="345"/>
        <v>7.6508317828428613E-7</v>
      </c>
      <c r="AC2189" s="66">
        <v>2.6894999999999998</v>
      </c>
      <c r="AD2189" s="73">
        <f t="shared" si="346"/>
        <v>2.4469759101852171E-7</v>
      </c>
    </row>
    <row r="2190" spans="1:30" x14ac:dyDescent="0.25">
      <c r="A2190" s="165"/>
      <c r="B2190" s="72" t="s">
        <v>16363</v>
      </c>
      <c r="C2190" s="64" t="s">
        <v>16362</v>
      </c>
      <c r="D2190" s="64" t="s">
        <v>19</v>
      </c>
      <c r="E2190" s="64" t="s">
        <v>16364</v>
      </c>
      <c r="F2190" s="64" t="s">
        <v>1380</v>
      </c>
      <c r="G2190" s="64" t="s">
        <v>1216</v>
      </c>
      <c r="H2190" s="65">
        <v>38954</v>
      </c>
      <c r="I2190" s="65">
        <v>40956</v>
      </c>
      <c r="J2190" s="93" t="s">
        <v>1</v>
      </c>
      <c r="K2190" s="101">
        <v>0</v>
      </c>
      <c r="L2190" s="67">
        <f t="shared" si="340"/>
        <v>0</v>
      </c>
      <c r="M2190" s="66">
        <v>95.176500000000004</v>
      </c>
      <c r="N2190" s="73">
        <f t="shared" si="341"/>
        <v>1.844300193507154E-6</v>
      </c>
      <c r="O2190" s="98">
        <v>0</v>
      </c>
      <c r="P2190" s="67">
        <f t="shared" si="347"/>
        <v>0</v>
      </c>
      <c r="Q2190" s="66">
        <v>95.176500000000004</v>
      </c>
      <c r="R2190" s="105">
        <f t="shared" si="342"/>
        <v>2.7269730128068491E-6</v>
      </c>
      <c r="S2190" s="101">
        <v>0</v>
      </c>
      <c r="T2190" s="67">
        <f t="shared" si="348"/>
        <v>0</v>
      </c>
      <c r="U2190" s="66">
        <v>3.2949000000000002</v>
      </c>
      <c r="V2190" s="73">
        <f t="shared" si="349"/>
        <v>1.7594979603735088E-7</v>
      </c>
      <c r="W2190" s="98">
        <v>0</v>
      </c>
      <c r="X2190" s="67">
        <f t="shared" si="343"/>
        <v>0</v>
      </c>
      <c r="Y2190" s="66">
        <v>0.60540000000000005</v>
      </c>
      <c r="Z2190" s="105">
        <f t="shared" si="344"/>
        <v>7.8265117377993873E-8</v>
      </c>
      <c r="AA2190" s="101">
        <v>0</v>
      </c>
      <c r="AB2190" s="67">
        <f t="shared" si="345"/>
        <v>0</v>
      </c>
      <c r="AC2190" s="66">
        <v>2.6894999999999998</v>
      </c>
      <c r="AD2190" s="73">
        <f t="shared" si="346"/>
        <v>2.4469759101852171E-7</v>
      </c>
    </row>
    <row r="2191" spans="1:30" x14ac:dyDescent="0.25">
      <c r="A2191" s="165"/>
      <c r="B2191" s="72" t="s">
        <v>1903</v>
      </c>
      <c r="C2191" s="64" t="s">
        <v>1904</v>
      </c>
      <c r="D2191" s="64" t="s">
        <v>7</v>
      </c>
      <c r="E2191" s="64" t="s">
        <v>1905</v>
      </c>
      <c r="F2191" s="64" t="s">
        <v>1215</v>
      </c>
      <c r="G2191" s="64" t="s">
        <v>1216</v>
      </c>
      <c r="H2191" s="65">
        <v>39196</v>
      </c>
      <c r="I2191" s="65">
        <v>40381</v>
      </c>
      <c r="J2191" s="93" t="s">
        <v>1</v>
      </c>
      <c r="K2191" s="101">
        <v>16360</v>
      </c>
      <c r="L2191" s="67">
        <f t="shared" si="340"/>
        <v>5.5611662229658402E-6</v>
      </c>
      <c r="M2191" s="66">
        <v>94.555360519999994</v>
      </c>
      <c r="N2191" s="73">
        <f t="shared" si="341"/>
        <v>1.8322639486025929E-6</v>
      </c>
      <c r="O2191" s="98">
        <v>16360</v>
      </c>
      <c r="P2191" s="67">
        <f t="shared" si="347"/>
        <v>6.024897974828135E-6</v>
      </c>
      <c r="Q2191" s="66">
        <v>94.555360519999994</v>
      </c>
      <c r="R2191" s="105">
        <f t="shared" si="342"/>
        <v>2.7091762814797998E-6</v>
      </c>
      <c r="S2191" s="101">
        <v>16360</v>
      </c>
      <c r="T2191" s="67">
        <f t="shared" si="348"/>
        <v>7.1663532798767343E-6</v>
      </c>
      <c r="U2191" s="66">
        <v>94.555360519999994</v>
      </c>
      <c r="V2191" s="73">
        <f t="shared" si="349"/>
        <v>5.049317550678982E-6</v>
      </c>
      <c r="W2191" s="98">
        <v>16360</v>
      </c>
      <c r="X2191" s="67">
        <f t="shared" si="343"/>
        <v>9.295076648832094E-6</v>
      </c>
      <c r="Y2191" s="66">
        <v>94.555360519999994</v>
      </c>
      <c r="Z2191" s="105">
        <f t="shared" si="344"/>
        <v>1.2223961661407873E-5</v>
      </c>
      <c r="AA2191" s="101">
        <v>0</v>
      </c>
      <c r="AB2191" s="67">
        <f t="shared" si="345"/>
        <v>0</v>
      </c>
      <c r="AC2191" s="66">
        <v>0</v>
      </c>
      <c r="AD2191" s="73">
        <f t="shared" si="346"/>
        <v>0</v>
      </c>
    </row>
    <row r="2192" spans="1:30" x14ac:dyDescent="0.25">
      <c r="A2192" s="165"/>
      <c r="B2192" s="72" t="s">
        <v>16039</v>
      </c>
      <c r="C2192" s="64" t="s">
        <v>16040</v>
      </c>
      <c r="D2192" s="64" t="s">
        <v>489</v>
      </c>
      <c r="E2192" s="64" t="s">
        <v>16041</v>
      </c>
      <c r="F2192" s="64" t="s">
        <v>1215</v>
      </c>
      <c r="G2192" s="64" t="s">
        <v>1216</v>
      </c>
      <c r="H2192" s="65">
        <v>39722</v>
      </c>
      <c r="I2192" s="65">
        <v>41725</v>
      </c>
      <c r="J2192" s="93" t="s">
        <v>1</v>
      </c>
      <c r="K2192" s="101">
        <v>28393</v>
      </c>
      <c r="L2192" s="67">
        <f t="shared" si="340"/>
        <v>9.6514787633660825E-6</v>
      </c>
      <c r="M2192" s="66">
        <v>93.982296000000005</v>
      </c>
      <c r="N2192" s="73">
        <f t="shared" si="341"/>
        <v>1.8211592851076329E-6</v>
      </c>
      <c r="O2192" s="98">
        <v>28393</v>
      </c>
      <c r="P2192" s="67">
        <f t="shared" si="347"/>
        <v>1.0456291454724648E-5</v>
      </c>
      <c r="Q2192" s="66">
        <v>93.982296000000005</v>
      </c>
      <c r="R2192" s="105">
        <f t="shared" si="342"/>
        <v>2.6927569817510112E-6</v>
      </c>
      <c r="S2192" s="101">
        <v>28393</v>
      </c>
      <c r="T2192" s="67">
        <f t="shared" si="348"/>
        <v>1.2437302486279957E-5</v>
      </c>
      <c r="U2192" s="66">
        <v>93.982296000000005</v>
      </c>
      <c r="V2192" s="73">
        <f t="shared" si="349"/>
        <v>5.0187155338013104E-6</v>
      </c>
      <c r="W2192" s="98">
        <v>28393</v>
      </c>
      <c r="X2192" s="67">
        <f t="shared" si="343"/>
        <v>1.6131730518966359E-5</v>
      </c>
      <c r="Y2192" s="66">
        <v>93.982296000000005</v>
      </c>
      <c r="Z2192" s="105">
        <f t="shared" si="344"/>
        <v>1.2149876821759767E-5</v>
      </c>
      <c r="AA2192" s="101">
        <v>0</v>
      </c>
      <c r="AB2192" s="67">
        <f t="shared" si="345"/>
        <v>0</v>
      </c>
      <c r="AC2192" s="66">
        <v>0</v>
      </c>
      <c r="AD2192" s="73">
        <f t="shared" si="346"/>
        <v>0</v>
      </c>
    </row>
    <row r="2193" spans="1:30" x14ac:dyDescent="0.25">
      <c r="A2193" s="165"/>
      <c r="B2193" s="72" t="s">
        <v>10932</v>
      </c>
      <c r="C2193" s="64" t="s">
        <v>10933</v>
      </c>
      <c r="D2193" s="64" t="s">
        <v>7</v>
      </c>
      <c r="E2193" s="64" t="s">
        <v>2529</v>
      </c>
      <c r="F2193" s="64" t="s">
        <v>1743</v>
      </c>
      <c r="G2193" s="64" t="s">
        <v>1193</v>
      </c>
      <c r="H2193" s="65">
        <v>39224</v>
      </c>
      <c r="I2193" s="65">
        <v>40287</v>
      </c>
      <c r="J2193" s="93" t="s">
        <v>1</v>
      </c>
      <c r="K2193" s="101">
        <v>17100</v>
      </c>
      <c r="L2193" s="67">
        <f t="shared" si="340"/>
        <v>5.8127104164251757E-6</v>
      </c>
      <c r="M2193" s="66">
        <v>93.715919999999997</v>
      </c>
      <c r="N2193" s="73">
        <f t="shared" si="341"/>
        <v>1.8159975350081266E-6</v>
      </c>
      <c r="O2193" s="98">
        <v>17100</v>
      </c>
      <c r="P2193" s="67">
        <f t="shared" si="347"/>
        <v>6.2974178098753736E-6</v>
      </c>
      <c r="Q2193" s="66">
        <v>93.715919999999997</v>
      </c>
      <c r="R2193" s="105">
        <f t="shared" si="342"/>
        <v>2.6851248439516652E-6</v>
      </c>
      <c r="S2193" s="101">
        <v>17100</v>
      </c>
      <c r="T2193" s="67">
        <f t="shared" si="348"/>
        <v>7.4905037338564888E-6</v>
      </c>
      <c r="U2193" s="66">
        <v>93.715919999999997</v>
      </c>
      <c r="V2193" s="73">
        <f t="shared" si="349"/>
        <v>5.0044908827134938E-6</v>
      </c>
      <c r="W2193" s="98">
        <v>17100</v>
      </c>
      <c r="X2193" s="67">
        <f t="shared" si="343"/>
        <v>9.7155141011631307E-6</v>
      </c>
      <c r="Y2193" s="66">
        <v>93.715919999999997</v>
      </c>
      <c r="Z2193" s="105">
        <f t="shared" si="344"/>
        <v>1.2115440170113449E-5</v>
      </c>
      <c r="AA2193" s="101">
        <v>0</v>
      </c>
      <c r="AB2193" s="67">
        <f t="shared" si="345"/>
        <v>0</v>
      </c>
      <c r="AC2193" s="66">
        <v>0</v>
      </c>
      <c r="AD2193" s="73">
        <f t="shared" si="346"/>
        <v>0</v>
      </c>
    </row>
    <row r="2194" spans="1:30" x14ac:dyDescent="0.25">
      <c r="A2194" s="165"/>
      <c r="B2194" s="72" t="s">
        <v>6093</v>
      </c>
      <c r="C2194" s="64" t="s">
        <v>475</v>
      </c>
      <c r="D2194" s="64" t="s">
        <v>2</v>
      </c>
      <c r="E2194" s="64" t="s">
        <v>6094</v>
      </c>
      <c r="F2194" s="64" t="s">
        <v>1199</v>
      </c>
      <c r="G2194" s="64" t="s">
        <v>1199</v>
      </c>
      <c r="H2194" s="65">
        <v>38719</v>
      </c>
      <c r="I2194" s="65">
        <v>38882</v>
      </c>
      <c r="J2194" s="93" t="s">
        <v>1</v>
      </c>
      <c r="K2194" s="101">
        <v>11120</v>
      </c>
      <c r="L2194" s="67">
        <f t="shared" si="340"/>
        <v>3.7799613936051435E-6</v>
      </c>
      <c r="M2194" s="66">
        <v>93.652836035000007</v>
      </c>
      <c r="N2194" s="73">
        <f t="shared" si="341"/>
        <v>1.814775113834237E-6</v>
      </c>
      <c r="O2194" s="98">
        <v>11120</v>
      </c>
      <c r="P2194" s="67">
        <f t="shared" si="347"/>
        <v>4.0951629266557989E-6</v>
      </c>
      <c r="Q2194" s="66">
        <v>93.652836035000007</v>
      </c>
      <c r="R2194" s="105">
        <f t="shared" si="342"/>
        <v>2.6833173781371435E-6</v>
      </c>
      <c r="S2194" s="101">
        <v>10100</v>
      </c>
      <c r="T2194" s="67">
        <f t="shared" si="348"/>
        <v>4.4242156556696215E-6</v>
      </c>
      <c r="U2194" s="66">
        <v>75.337686035000004</v>
      </c>
      <c r="V2194" s="73">
        <f t="shared" si="349"/>
        <v>4.0230812746317732E-6</v>
      </c>
      <c r="W2194" s="98">
        <v>8600</v>
      </c>
      <c r="X2194" s="67">
        <f t="shared" si="343"/>
        <v>4.8861649865498783E-6</v>
      </c>
      <c r="Y2194" s="66">
        <v>32.978061035000003</v>
      </c>
      <c r="Z2194" s="105">
        <f t="shared" si="344"/>
        <v>4.2633495503847392E-6</v>
      </c>
      <c r="AA2194" s="101">
        <v>1500</v>
      </c>
      <c r="AB2194" s="67">
        <f t="shared" si="345"/>
        <v>2.8690619185660729E-6</v>
      </c>
      <c r="AC2194" s="66">
        <v>42.359625000000001</v>
      </c>
      <c r="AD2194" s="73">
        <f t="shared" si="346"/>
        <v>3.8539870585417175E-6</v>
      </c>
    </row>
    <row r="2195" spans="1:30" x14ac:dyDescent="0.25">
      <c r="A2195" s="165"/>
      <c r="B2195" s="72" t="s">
        <v>9812</v>
      </c>
      <c r="C2195" s="64" t="s">
        <v>9813</v>
      </c>
      <c r="D2195" s="64" t="s">
        <v>7</v>
      </c>
      <c r="E2195" s="64" t="s">
        <v>9814</v>
      </c>
      <c r="F2195" s="64" t="s">
        <v>1199</v>
      </c>
      <c r="G2195" s="64" t="s">
        <v>1199</v>
      </c>
      <c r="H2195" s="65">
        <v>38782</v>
      </c>
      <c r="I2195" s="65">
        <v>41967</v>
      </c>
      <c r="J2195" s="93" t="s">
        <v>1</v>
      </c>
      <c r="K2195" s="101">
        <v>22891</v>
      </c>
      <c r="L2195" s="67">
        <f t="shared" si="340"/>
        <v>7.7812136925373512E-6</v>
      </c>
      <c r="M2195" s="66">
        <v>93.621308999999997</v>
      </c>
      <c r="N2195" s="73">
        <f t="shared" si="341"/>
        <v>1.8141641928952319E-6</v>
      </c>
      <c r="O2195" s="98">
        <v>22891</v>
      </c>
      <c r="P2195" s="67">
        <f t="shared" si="347"/>
        <v>8.4300696541436951E-6</v>
      </c>
      <c r="Q2195" s="66">
        <v>93.621308999999997</v>
      </c>
      <c r="R2195" s="105">
        <f t="shared" si="342"/>
        <v>2.6824140735018726E-6</v>
      </c>
      <c r="S2195" s="101">
        <v>22591</v>
      </c>
      <c r="T2195" s="67">
        <f t="shared" si="348"/>
        <v>9.8957877106170718E-6</v>
      </c>
      <c r="U2195" s="66">
        <v>92.496038999999996</v>
      </c>
      <c r="V2195" s="73">
        <f t="shared" si="349"/>
        <v>4.9393484464817907E-6</v>
      </c>
      <c r="W2195" s="98">
        <v>22591</v>
      </c>
      <c r="X2195" s="67">
        <f t="shared" si="343"/>
        <v>1.283527362920329E-5</v>
      </c>
      <c r="Y2195" s="66">
        <v>92.496038999999996</v>
      </c>
      <c r="Z2195" s="105">
        <f t="shared" si="344"/>
        <v>1.1957735958596792E-5</v>
      </c>
      <c r="AA2195" s="101">
        <v>0</v>
      </c>
      <c r="AB2195" s="67">
        <f t="shared" si="345"/>
        <v>0</v>
      </c>
      <c r="AC2195" s="66">
        <v>0</v>
      </c>
      <c r="AD2195" s="73">
        <f t="shared" si="346"/>
        <v>0</v>
      </c>
    </row>
    <row r="2196" spans="1:30" x14ac:dyDescent="0.25">
      <c r="A2196" s="165"/>
      <c r="B2196" s="72" t="s">
        <v>13763</v>
      </c>
      <c r="C2196" s="64" t="s">
        <v>13764</v>
      </c>
      <c r="D2196" s="64" t="s">
        <v>4</v>
      </c>
      <c r="E2196" s="64" t="s">
        <v>13765</v>
      </c>
      <c r="F2196" s="64" t="s">
        <v>437</v>
      </c>
      <c r="G2196" s="64" t="s">
        <v>1269</v>
      </c>
      <c r="H2196" s="65">
        <v>41290</v>
      </c>
      <c r="I2196" s="65">
        <v>41991</v>
      </c>
      <c r="J2196" s="93" t="s">
        <v>1</v>
      </c>
      <c r="K2196" s="101">
        <v>0</v>
      </c>
      <c r="L2196" s="67">
        <f t="shared" si="340"/>
        <v>0</v>
      </c>
      <c r="M2196" s="66">
        <v>93.55</v>
      </c>
      <c r="N2196" s="73">
        <f t="shared" si="341"/>
        <v>1.8127823895877053E-6</v>
      </c>
      <c r="O2196" s="98">
        <v>0</v>
      </c>
      <c r="P2196" s="67">
        <f t="shared" si="347"/>
        <v>0</v>
      </c>
      <c r="Q2196" s="66">
        <v>93.55</v>
      </c>
      <c r="R2196" s="105">
        <f t="shared" si="342"/>
        <v>2.6803709460642149E-6</v>
      </c>
      <c r="S2196" s="101">
        <v>0</v>
      </c>
      <c r="T2196" s="67">
        <f t="shared" si="348"/>
        <v>0</v>
      </c>
      <c r="U2196" s="66">
        <v>0</v>
      </c>
      <c r="V2196" s="73">
        <f t="shared" si="349"/>
        <v>0</v>
      </c>
      <c r="W2196" s="98">
        <v>0</v>
      </c>
      <c r="X2196" s="67">
        <f t="shared" si="343"/>
        <v>0</v>
      </c>
      <c r="Y2196" s="66">
        <v>0</v>
      </c>
      <c r="Z2196" s="105">
        <f t="shared" si="344"/>
        <v>0</v>
      </c>
      <c r="AA2196" s="101">
        <v>0</v>
      </c>
      <c r="AB2196" s="67">
        <f t="shared" si="345"/>
        <v>0</v>
      </c>
      <c r="AC2196" s="66">
        <v>0</v>
      </c>
      <c r="AD2196" s="73">
        <f t="shared" si="346"/>
        <v>0</v>
      </c>
    </row>
    <row r="2197" spans="1:30" x14ac:dyDescent="0.25">
      <c r="A2197" s="165"/>
      <c r="B2197" s="72" t="s">
        <v>12728</v>
      </c>
      <c r="C2197" s="64" t="s">
        <v>12729</v>
      </c>
      <c r="D2197" s="64" t="s">
        <v>7</v>
      </c>
      <c r="E2197" s="64" t="s">
        <v>12730</v>
      </c>
      <c r="F2197" s="64" t="s">
        <v>1074</v>
      </c>
      <c r="G2197" s="64" t="s">
        <v>1416</v>
      </c>
      <c r="H2197" s="65">
        <v>38735</v>
      </c>
      <c r="I2197" s="65">
        <v>41851</v>
      </c>
      <c r="J2197" s="93" t="s">
        <v>1</v>
      </c>
      <c r="K2197" s="101">
        <v>1015</v>
      </c>
      <c r="L2197" s="67">
        <f t="shared" si="340"/>
        <v>3.450234545421961E-7</v>
      </c>
      <c r="M2197" s="66">
        <v>93.499851791000097</v>
      </c>
      <c r="N2197" s="73">
        <f t="shared" si="341"/>
        <v>1.8118106334129926E-6</v>
      </c>
      <c r="O2197" s="98">
        <v>1015</v>
      </c>
      <c r="P2197" s="67">
        <f t="shared" si="347"/>
        <v>3.7379409807154994E-7</v>
      </c>
      <c r="Q2197" s="66">
        <v>69.376533041000002</v>
      </c>
      <c r="R2197" s="105">
        <f t="shared" si="342"/>
        <v>1.987758882969112E-6</v>
      </c>
      <c r="S2197" s="101">
        <v>1000</v>
      </c>
      <c r="T2197" s="67">
        <f t="shared" si="348"/>
        <v>4.3804115402669522E-7</v>
      </c>
      <c r="U2197" s="66">
        <v>3.3134610410000001</v>
      </c>
      <c r="V2197" s="73">
        <f t="shared" si="349"/>
        <v>1.7694096765961283E-7</v>
      </c>
      <c r="W2197" s="98">
        <v>1000</v>
      </c>
      <c r="X2197" s="67">
        <f t="shared" si="343"/>
        <v>5.6815871936626487E-7</v>
      </c>
      <c r="Y2197" s="66">
        <v>3.3134610410000001</v>
      </c>
      <c r="Z2197" s="105">
        <f t="shared" si="344"/>
        <v>4.2835879963870952E-7</v>
      </c>
      <c r="AA2197" s="101">
        <v>0</v>
      </c>
      <c r="AB2197" s="67">
        <f t="shared" si="345"/>
        <v>0</v>
      </c>
      <c r="AC2197" s="66">
        <v>0</v>
      </c>
      <c r="AD2197" s="73">
        <f t="shared" si="346"/>
        <v>0</v>
      </c>
    </row>
    <row r="2198" spans="1:30" x14ac:dyDescent="0.25">
      <c r="A2198" s="165"/>
      <c r="B2198" s="72" t="s">
        <v>7088</v>
      </c>
      <c r="C2198" s="64" t="s">
        <v>7089</v>
      </c>
      <c r="D2198" s="64" t="s">
        <v>4</v>
      </c>
      <c r="E2198" s="64" t="s">
        <v>7090</v>
      </c>
      <c r="F2198" s="64" t="s">
        <v>1276</v>
      </c>
      <c r="G2198" s="64" t="s">
        <v>1193</v>
      </c>
      <c r="H2198" s="65">
        <v>38756</v>
      </c>
      <c r="I2198" s="65">
        <v>41918</v>
      </c>
      <c r="J2198" s="93" t="s">
        <v>1</v>
      </c>
      <c r="K2198" s="101">
        <v>2500</v>
      </c>
      <c r="L2198" s="67">
        <f t="shared" si="340"/>
        <v>8.4981146438964551E-7</v>
      </c>
      <c r="M2198" s="66">
        <v>92.858477000000093</v>
      </c>
      <c r="N2198" s="73">
        <f t="shared" si="341"/>
        <v>1.7993822750351166E-6</v>
      </c>
      <c r="O2198" s="98">
        <v>2500</v>
      </c>
      <c r="P2198" s="67">
        <f t="shared" si="347"/>
        <v>9.2067511840283244E-7</v>
      </c>
      <c r="Q2198" s="66">
        <v>92.858477000000093</v>
      </c>
      <c r="R2198" s="105">
        <f t="shared" si="342"/>
        <v>2.660557603918465E-6</v>
      </c>
      <c r="S2198" s="101">
        <v>2500</v>
      </c>
      <c r="T2198" s="67">
        <f t="shared" si="348"/>
        <v>1.095102885066738E-6</v>
      </c>
      <c r="U2198" s="66">
        <v>10.9962</v>
      </c>
      <c r="V2198" s="73">
        <f t="shared" si="349"/>
        <v>5.8720420868187739E-7</v>
      </c>
      <c r="W2198" s="98">
        <v>1900</v>
      </c>
      <c r="X2198" s="67">
        <f t="shared" si="343"/>
        <v>1.0795015667959032E-6</v>
      </c>
      <c r="Y2198" s="66">
        <v>6.9621000000000004</v>
      </c>
      <c r="Z2198" s="105">
        <f t="shared" si="344"/>
        <v>9.0004884984692942E-7</v>
      </c>
      <c r="AA2198" s="101">
        <v>600</v>
      </c>
      <c r="AB2198" s="67">
        <f t="shared" si="345"/>
        <v>1.1476247674264292E-6</v>
      </c>
      <c r="AC2198" s="66">
        <v>4.0340999999999996</v>
      </c>
      <c r="AD2198" s="73">
        <f t="shared" si="346"/>
        <v>3.6703273914401128E-7</v>
      </c>
    </row>
    <row r="2199" spans="1:30" x14ac:dyDescent="0.25">
      <c r="A2199" s="165"/>
      <c r="B2199" s="72" t="s">
        <v>5926</v>
      </c>
      <c r="C2199" s="64" t="s">
        <v>5927</v>
      </c>
      <c r="D2199" s="64" t="s">
        <v>0</v>
      </c>
      <c r="E2199" s="64" t="s">
        <v>5928</v>
      </c>
      <c r="F2199" s="64" t="s">
        <v>1215</v>
      </c>
      <c r="G2199" s="64" t="s">
        <v>1216</v>
      </c>
      <c r="H2199" s="65">
        <v>38728</v>
      </c>
      <c r="I2199" s="65">
        <v>41869</v>
      </c>
      <c r="J2199" s="93" t="s">
        <v>1</v>
      </c>
      <c r="K2199" s="101">
        <v>27600</v>
      </c>
      <c r="L2199" s="67">
        <f t="shared" si="340"/>
        <v>9.3819185668616872E-6</v>
      </c>
      <c r="M2199" s="66">
        <v>92.605949832999997</v>
      </c>
      <c r="N2199" s="73">
        <f t="shared" si="341"/>
        <v>1.7944888832528583E-6</v>
      </c>
      <c r="O2199" s="98">
        <v>27600</v>
      </c>
      <c r="P2199" s="67">
        <f t="shared" si="347"/>
        <v>1.0164253307167269E-5</v>
      </c>
      <c r="Q2199" s="66">
        <v>92.605949832999997</v>
      </c>
      <c r="R2199" s="105">
        <f t="shared" si="342"/>
        <v>2.6533222593805817E-6</v>
      </c>
      <c r="S2199" s="101">
        <v>16000</v>
      </c>
      <c r="T2199" s="67">
        <f t="shared" si="348"/>
        <v>7.0086584644271236E-6</v>
      </c>
      <c r="U2199" s="66">
        <v>57.130529683000098</v>
      </c>
      <c r="V2199" s="73">
        <f t="shared" si="349"/>
        <v>3.050807321991468E-6</v>
      </c>
      <c r="W2199" s="98">
        <v>16000</v>
      </c>
      <c r="X2199" s="67">
        <f t="shared" si="343"/>
        <v>9.0905395098602379E-6</v>
      </c>
      <c r="Y2199" s="66">
        <v>57.130529683000098</v>
      </c>
      <c r="Z2199" s="105">
        <f t="shared" si="344"/>
        <v>7.3857410166946898E-6</v>
      </c>
      <c r="AA2199" s="101">
        <v>0</v>
      </c>
      <c r="AB2199" s="67">
        <f t="shared" si="345"/>
        <v>0</v>
      </c>
      <c r="AC2199" s="66">
        <v>0</v>
      </c>
      <c r="AD2199" s="73">
        <f t="shared" si="346"/>
        <v>0</v>
      </c>
    </row>
    <row r="2200" spans="1:30" x14ac:dyDescent="0.25">
      <c r="A2200" s="165"/>
      <c r="B2200" s="72" t="s">
        <v>15395</v>
      </c>
      <c r="C2200" s="64" t="s">
        <v>15396</v>
      </c>
      <c r="D2200" s="64" t="s">
        <v>7</v>
      </c>
      <c r="E2200" s="64" t="s">
        <v>15397</v>
      </c>
      <c r="F2200" s="64" t="s">
        <v>437</v>
      </c>
      <c r="G2200" s="64" t="s">
        <v>1269</v>
      </c>
      <c r="H2200" s="65">
        <v>41446</v>
      </c>
      <c r="I2200" s="65">
        <v>41788</v>
      </c>
      <c r="J2200" s="93" t="s">
        <v>1</v>
      </c>
      <c r="K2200" s="101">
        <v>16125</v>
      </c>
      <c r="L2200" s="67">
        <f t="shared" si="340"/>
        <v>5.4812839453132133E-6</v>
      </c>
      <c r="M2200" s="66">
        <v>92.485406249999997</v>
      </c>
      <c r="N2200" s="73">
        <f t="shared" si="341"/>
        <v>1.7921530277270411E-6</v>
      </c>
      <c r="O2200" s="98">
        <v>16125</v>
      </c>
      <c r="P2200" s="67">
        <f t="shared" si="347"/>
        <v>5.9383545136982688E-6</v>
      </c>
      <c r="Q2200" s="66">
        <v>92.485406249999997</v>
      </c>
      <c r="R2200" s="105">
        <f t="shared" si="342"/>
        <v>2.6498684751196764E-6</v>
      </c>
      <c r="S2200" s="101">
        <v>14250</v>
      </c>
      <c r="T2200" s="67">
        <f t="shared" si="348"/>
        <v>6.2420864448804072E-6</v>
      </c>
      <c r="U2200" s="66">
        <v>86.269499999999994</v>
      </c>
      <c r="V2200" s="73">
        <f t="shared" si="349"/>
        <v>4.6068472273040882E-6</v>
      </c>
      <c r="W2200" s="98">
        <v>14250</v>
      </c>
      <c r="X2200" s="67">
        <f t="shared" si="343"/>
        <v>8.0962617509692745E-6</v>
      </c>
      <c r="Y2200" s="66">
        <v>86.269499999999994</v>
      </c>
      <c r="Z2200" s="105">
        <f t="shared" si="344"/>
        <v>1.1152779226364124E-5</v>
      </c>
      <c r="AA2200" s="101">
        <v>0</v>
      </c>
      <c r="AB2200" s="67">
        <f t="shared" si="345"/>
        <v>0</v>
      </c>
      <c r="AC2200" s="66">
        <v>0</v>
      </c>
      <c r="AD2200" s="73">
        <f t="shared" si="346"/>
        <v>0</v>
      </c>
    </row>
    <row r="2201" spans="1:30" x14ac:dyDescent="0.25">
      <c r="A2201" s="165"/>
      <c r="B2201" s="72" t="s">
        <v>2031</v>
      </c>
      <c r="C2201" s="64" t="s">
        <v>2032</v>
      </c>
      <c r="D2201" s="64" t="s">
        <v>7</v>
      </c>
      <c r="E2201" s="64" t="s">
        <v>2033</v>
      </c>
      <c r="F2201" s="64" t="s">
        <v>1261</v>
      </c>
      <c r="G2201" s="64" t="s">
        <v>1216</v>
      </c>
      <c r="H2201" s="65">
        <v>38727</v>
      </c>
      <c r="I2201" s="65">
        <v>40924</v>
      </c>
      <c r="J2201" s="93" t="s">
        <v>1</v>
      </c>
      <c r="K2201" s="101">
        <v>26130</v>
      </c>
      <c r="L2201" s="67">
        <f t="shared" si="340"/>
        <v>8.8822294258005746E-6</v>
      </c>
      <c r="M2201" s="66">
        <v>92.388262499999996</v>
      </c>
      <c r="N2201" s="73">
        <f t="shared" si="341"/>
        <v>1.7902706067836043E-6</v>
      </c>
      <c r="O2201" s="98">
        <v>26130</v>
      </c>
      <c r="P2201" s="67">
        <f t="shared" si="347"/>
        <v>9.6228963375464036E-6</v>
      </c>
      <c r="Q2201" s="66">
        <v>92.388262499999996</v>
      </c>
      <c r="R2201" s="105">
        <f t="shared" si="342"/>
        <v>2.6470851369572848E-6</v>
      </c>
      <c r="S2201" s="101">
        <v>25380</v>
      </c>
      <c r="T2201" s="67">
        <f t="shared" si="348"/>
        <v>1.1117484489197525E-5</v>
      </c>
      <c r="U2201" s="66">
        <v>89.901899999999998</v>
      </c>
      <c r="V2201" s="73">
        <f t="shared" si="349"/>
        <v>4.8008197421379449E-6</v>
      </c>
      <c r="W2201" s="98">
        <v>25380</v>
      </c>
      <c r="X2201" s="67">
        <f t="shared" si="343"/>
        <v>1.4419868297515803E-5</v>
      </c>
      <c r="Y2201" s="66">
        <v>89.901899999999998</v>
      </c>
      <c r="Z2201" s="105">
        <f t="shared" si="344"/>
        <v>1.1622369930632088E-5</v>
      </c>
      <c r="AA2201" s="101">
        <v>0</v>
      </c>
      <c r="AB2201" s="67">
        <f t="shared" si="345"/>
        <v>0</v>
      </c>
      <c r="AC2201" s="66">
        <v>0</v>
      </c>
      <c r="AD2201" s="73">
        <f t="shared" si="346"/>
        <v>0</v>
      </c>
    </row>
    <row r="2202" spans="1:30" x14ac:dyDescent="0.25">
      <c r="A2202" s="165"/>
      <c r="B2202" s="72" t="s">
        <v>11497</v>
      </c>
      <c r="C2202" s="64" t="s">
        <v>11498</v>
      </c>
      <c r="D2202" s="64" t="s">
        <v>7</v>
      </c>
      <c r="E2202" s="64" t="s">
        <v>11499</v>
      </c>
      <c r="F2202" s="64" t="s">
        <v>1215</v>
      </c>
      <c r="G2202" s="64" t="s">
        <v>1216</v>
      </c>
      <c r="H2202" s="65">
        <v>38737</v>
      </c>
      <c r="I2202" s="65">
        <v>41346</v>
      </c>
      <c r="J2202" s="93" t="s">
        <v>1</v>
      </c>
      <c r="K2202" s="101">
        <v>30400</v>
      </c>
      <c r="L2202" s="67">
        <f t="shared" si="340"/>
        <v>1.0333707406978089E-5</v>
      </c>
      <c r="M2202" s="66">
        <v>92.020800000000193</v>
      </c>
      <c r="N2202" s="73">
        <f t="shared" si="341"/>
        <v>1.7831500343749084E-6</v>
      </c>
      <c r="O2202" s="98">
        <v>30400</v>
      </c>
      <c r="P2202" s="67">
        <f t="shared" si="347"/>
        <v>1.1195409439778442E-5</v>
      </c>
      <c r="Q2202" s="66">
        <v>92.020800000000193</v>
      </c>
      <c r="R2202" s="105">
        <f t="shared" si="342"/>
        <v>2.63655669431947E-6</v>
      </c>
      <c r="S2202" s="101">
        <v>30400</v>
      </c>
      <c r="T2202" s="67">
        <f t="shared" si="348"/>
        <v>1.3316451082411535E-5</v>
      </c>
      <c r="U2202" s="66">
        <v>92.020800000000193</v>
      </c>
      <c r="V2202" s="73">
        <f t="shared" si="349"/>
        <v>4.9139703757910387E-6</v>
      </c>
      <c r="W2202" s="98">
        <v>30400</v>
      </c>
      <c r="X2202" s="67">
        <f t="shared" si="343"/>
        <v>1.7272025068734452E-5</v>
      </c>
      <c r="Y2202" s="66">
        <v>92.020800000000193</v>
      </c>
      <c r="Z2202" s="105">
        <f t="shared" si="344"/>
        <v>1.1896297841455091E-5</v>
      </c>
      <c r="AA2202" s="101">
        <v>0</v>
      </c>
      <c r="AB2202" s="67">
        <f t="shared" si="345"/>
        <v>0</v>
      </c>
      <c r="AC2202" s="66">
        <v>0</v>
      </c>
      <c r="AD2202" s="73">
        <f t="shared" si="346"/>
        <v>0</v>
      </c>
    </row>
    <row r="2203" spans="1:30" x14ac:dyDescent="0.25">
      <c r="A2203" s="165"/>
      <c r="B2203" s="72" t="s">
        <v>11311</v>
      </c>
      <c r="C2203" s="64" t="s">
        <v>11312</v>
      </c>
      <c r="D2203" s="64" t="s">
        <v>7</v>
      </c>
      <c r="E2203" s="64" t="s">
        <v>11313</v>
      </c>
      <c r="F2203" s="64" t="s">
        <v>1519</v>
      </c>
      <c r="G2203" s="64" t="s">
        <v>1193</v>
      </c>
      <c r="H2203" s="65">
        <v>38720</v>
      </c>
      <c r="I2203" s="65">
        <v>41988</v>
      </c>
      <c r="J2203" s="93" t="s">
        <v>1</v>
      </c>
      <c r="K2203" s="101">
        <v>375</v>
      </c>
      <c r="L2203" s="67">
        <f t="shared" si="340"/>
        <v>1.2747171965844684E-7</v>
      </c>
      <c r="M2203" s="66">
        <v>91.070699483000297</v>
      </c>
      <c r="N2203" s="73">
        <f t="shared" si="341"/>
        <v>1.7647392862663506E-6</v>
      </c>
      <c r="O2203" s="98">
        <v>375</v>
      </c>
      <c r="P2203" s="67">
        <f t="shared" si="347"/>
        <v>1.3810126776042485E-7</v>
      </c>
      <c r="Q2203" s="66">
        <v>52.234866983000003</v>
      </c>
      <c r="R2203" s="105">
        <f t="shared" si="342"/>
        <v>1.4966202013122622E-6</v>
      </c>
      <c r="S2203" s="101">
        <v>300</v>
      </c>
      <c r="T2203" s="67">
        <f t="shared" si="348"/>
        <v>1.3141234620800858E-7</v>
      </c>
      <c r="U2203" s="66">
        <v>9.2154669830000007</v>
      </c>
      <c r="V2203" s="73">
        <f t="shared" si="349"/>
        <v>4.9211191114989574E-7</v>
      </c>
      <c r="W2203" s="98">
        <v>300</v>
      </c>
      <c r="X2203" s="67">
        <f t="shared" si="343"/>
        <v>1.7044761580987946E-7</v>
      </c>
      <c r="Y2203" s="66">
        <v>9.2154669830000007</v>
      </c>
      <c r="Z2203" s="105">
        <f t="shared" si="344"/>
        <v>1.1913604313140437E-6</v>
      </c>
      <c r="AA2203" s="101">
        <v>0</v>
      </c>
      <c r="AB2203" s="67">
        <f t="shared" si="345"/>
        <v>0</v>
      </c>
      <c r="AC2203" s="66">
        <v>0</v>
      </c>
      <c r="AD2203" s="73">
        <f t="shared" si="346"/>
        <v>0</v>
      </c>
    </row>
    <row r="2204" spans="1:30" x14ac:dyDescent="0.25">
      <c r="A2204" s="165"/>
      <c r="B2204" s="72" t="s">
        <v>15093</v>
      </c>
      <c r="C2204" s="64" t="s">
        <v>15094</v>
      </c>
      <c r="D2204" s="64" t="s">
        <v>7</v>
      </c>
      <c r="E2204" s="64" t="s">
        <v>11520</v>
      </c>
      <c r="F2204" s="64" t="s">
        <v>2909</v>
      </c>
      <c r="G2204" s="64" t="s">
        <v>1167</v>
      </c>
      <c r="H2204" s="65">
        <v>39401</v>
      </c>
      <c r="I2204" s="65">
        <v>41918</v>
      </c>
      <c r="J2204" s="93" t="s">
        <v>1</v>
      </c>
      <c r="K2204" s="101">
        <v>20190</v>
      </c>
      <c r="L2204" s="67">
        <f t="shared" si="340"/>
        <v>6.8630773864107774E-6</v>
      </c>
      <c r="M2204" s="66">
        <v>90.900810000000007</v>
      </c>
      <c r="N2204" s="73">
        <f t="shared" si="341"/>
        <v>1.7614472214565258E-6</v>
      </c>
      <c r="O2204" s="98">
        <v>20190</v>
      </c>
      <c r="P2204" s="67">
        <f t="shared" si="347"/>
        <v>7.4353722562212748E-6</v>
      </c>
      <c r="Q2204" s="66">
        <v>90.900810000000007</v>
      </c>
      <c r="R2204" s="105">
        <f t="shared" si="342"/>
        <v>2.6044670240267608E-6</v>
      </c>
      <c r="S2204" s="101">
        <v>20190</v>
      </c>
      <c r="T2204" s="67">
        <f t="shared" si="348"/>
        <v>8.844050899798977E-6</v>
      </c>
      <c r="U2204" s="66">
        <v>90.900810000000007</v>
      </c>
      <c r="V2204" s="73">
        <f t="shared" si="349"/>
        <v>4.8541621837172563E-6</v>
      </c>
      <c r="W2204" s="98">
        <v>20190</v>
      </c>
      <c r="X2204" s="67">
        <f t="shared" si="343"/>
        <v>1.1471124544004888E-5</v>
      </c>
      <c r="Y2204" s="66">
        <v>90.900810000000007</v>
      </c>
      <c r="Z2204" s="105">
        <f t="shared" si="344"/>
        <v>1.1751507374305779E-5</v>
      </c>
      <c r="AA2204" s="101">
        <v>0</v>
      </c>
      <c r="AB2204" s="67">
        <f t="shared" si="345"/>
        <v>0</v>
      </c>
      <c r="AC2204" s="66">
        <v>0</v>
      </c>
      <c r="AD2204" s="73">
        <f t="shared" si="346"/>
        <v>0</v>
      </c>
    </row>
    <row r="2205" spans="1:30" x14ac:dyDescent="0.25">
      <c r="A2205" s="165"/>
      <c r="B2205" s="72" t="s">
        <v>4557</v>
      </c>
      <c r="C2205" s="64" t="s">
        <v>4558</v>
      </c>
      <c r="D2205" s="64" t="s">
        <v>7</v>
      </c>
      <c r="E2205" s="64" t="s">
        <v>4559</v>
      </c>
      <c r="F2205" s="64" t="s">
        <v>437</v>
      </c>
      <c r="G2205" s="64" t="s">
        <v>1269</v>
      </c>
      <c r="H2205" s="65">
        <v>38720</v>
      </c>
      <c r="I2205" s="65">
        <v>41988</v>
      </c>
      <c r="J2205" s="93" t="s">
        <v>1</v>
      </c>
      <c r="K2205" s="101">
        <v>2545</v>
      </c>
      <c r="L2205" s="67">
        <f t="shared" si="340"/>
        <v>8.6510807074865911E-7</v>
      </c>
      <c r="M2205" s="66">
        <v>90.664868250000097</v>
      </c>
      <c r="N2205" s="73">
        <f t="shared" si="341"/>
        <v>1.7568752166530162E-6</v>
      </c>
      <c r="O2205" s="98">
        <v>2545</v>
      </c>
      <c r="P2205" s="67">
        <f t="shared" si="347"/>
        <v>9.3724727053408334E-7</v>
      </c>
      <c r="Q2205" s="66">
        <v>52.528301999999996</v>
      </c>
      <c r="R2205" s="105">
        <f t="shared" si="342"/>
        <v>1.5050276272248719E-6</v>
      </c>
      <c r="S2205" s="101">
        <v>2400</v>
      </c>
      <c r="T2205" s="67">
        <f t="shared" si="348"/>
        <v>1.0512987696640686E-6</v>
      </c>
      <c r="U2205" s="66">
        <v>7.2648000000000001</v>
      </c>
      <c r="V2205" s="73">
        <f t="shared" si="349"/>
        <v>3.8794502966771273E-7</v>
      </c>
      <c r="W2205" s="98">
        <v>2400</v>
      </c>
      <c r="X2205" s="67">
        <f t="shared" si="343"/>
        <v>1.3635809264790357E-6</v>
      </c>
      <c r="Y2205" s="66">
        <v>7.2648000000000001</v>
      </c>
      <c r="Z2205" s="105">
        <f t="shared" si="344"/>
        <v>9.3918140853592637E-7</v>
      </c>
      <c r="AA2205" s="101">
        <v>0</v>
      </c>
      <c r="AB2205" s="67">
        <f t="shared" si="345"/>
        <v>0</v>
      </c>
      <c r="AC2205" s="66">
        <v>0</v>
      </c>
      <c r="AD2205" s="73">
        <f t="shared" si="346"/>
        <v>0</v>
      </c>
    </row>
    <row r="2206" spans="1:30" x14ac:dyDescent="0.25">
      <c r="A2206" s="165"/>
      <c r="B2206" s="72" t="s">
        <v>10626</v>
      </c>
      <c r="C2206" s="64" t="s">
        <v>10627</v>
      </c>
      <c r="D2206" s="64" t="s">
        <v>7</v>
      </c>
      <c r="E2206" s="64" t="s">
        <v>10628</v>
      </c>
      <c r="F2206" s="64" t="s">
        <v>493</v>
      </c>
      <c r="G2206" s="64" t="s">
        <v>1167</v>
      </c>
      <c r="H2206" s="65">
        <v>38751</v>
      </c>
      <c r="I2206" s="65">
        <v>39903</v>
      </c>
      <c r="J2206" s="93" t="s">
        <v>1</v>
      </c>
      <c r="K2206" s="101">
        <v>26200</v>
      </c>
      <c r="L2206" s="67">
        <f t="shared" si="340"/>
        <v>8.9060241468034845E-6</v>
      </c>
      <c r="M2206" s="66">
        <v>90.636539999999997</v>
      </c>
      <c r="N2206" s="73">
        <f t="shared" si="341"/>
        <v>1.7563262807606803E-6</v>
      </c>
      <c r="O2206" s="98">
        <v>26200</v>
      </c>
      <c r="P2206" s="67">
        <f t="shared" si="347"/>
        <v>9.6486752408616837E-6</v>
      </c>
      <c r="Q2206" s="66">
        <v>90.636539999999997</v>
      </c>
      <c r="R2206" s="105">
        <f t="shared" si="342"/>
        <v>2.5968952268069165E-6</v>
      </c>
      <c r="S2206" s="101">
        <v>22600</v>
      </c>
      <c r="T2206" s="67">
        <f t="shared" si="348"/>
        <v>9.8997300810033123E-6</v>
      </c>
      <c r="U2206" s="66">
        <v>78.701999999999998</v>
      </c>
      <c r="V2206" s="73">
        <f t="shared" si="349"/>
        <v>4.2027378214002208E-6</v>
      </c>
      <c r="W2206" s="98">
        <v>22600</v>
      </c>
      <c r="X2206" s="67">
        <f t="shared" si="343"/>
        <v>1.2840387057677586E-5</v>
      </c>
      <c r="Y2206" s="66">
        <v>78.701999999999998</v>
      </c>
      <c r="Z2206" s="105">
        <f t="shared" si="344"/>
        <v>1.0174465259139201E-5</v>
      </c>
      <c r="AA2206" s="101">
        <v>0</v>
      </c>
      <c r="AB2206" s="67">
        <f t="shared" si="345"/>
        <v>0</v>
      </c>
      <c r="AC2206" s="66">
        <v>0</v>
      </c>
      <c r="AD2206" s="73">
        <f t="shared" si="346"/>
        <v>0</v>
      </c>
    </row>
    <row r="2207" spans="1:30" x14ac:dyDescent="0.25">
      <c r="A2207" s="165"/>
      <c r="B2207" s="72" t="s">
        <v>10623</v>
      </c>
      <c r="C2207" s="64" t="s">
        <v>10624</v>
      </c>
      <c r="D2207" s="64" t="s">
        <v>7</v>
      </c>
      <c r="E2207" s="64" t="s">
        <v>10625</v>
      </c>
      <c r="F2207" s="64" t="s">
        <v>1237</v>
      </c>
      <c r="G2207" s="64" t="s">
        <v>1227</v>
      </c>
      <c r="H2207" s="65">
        <v>38723</v>
      </c>
      <c r="I2207" s="65">
        <v>39001</v>
      </c>
      <c r="J2207" s="93" t="s">
        <v>1</v>
      </c>
      <c r="K2207" s="101">
        <v>29400</v>
      </c>
      <c r="L2207" s="67">
        <f t="shared" si="340"/>
        <v>9.993782821222232E-6</v>
      </c>
      <c r="M2207" s="66">
        <v>90.549809999999994</v>
      </c>
      <c r="N2207" s="73">
        <f t="shared" si="341"/>
        <v>1.7546456541797187E-6</v>
      </c>
      <c r="O2207" s="98">
        <v>29400</v>
      </c>
      <c r="P2207" s="67">
        <f t="shared" si="347"/>
        <v>1.0827139392417308E-5</v>
      </c>
      <c r="Q2207" s="66">
        <v>90.549809999999994</v>
      </c>
      <c r="R2207" s="105">
        <f t="shared" si="342"/>
        <v>2.5944102607764286E-6</v>
      </c>
      <c r="S2207" s="101">
        <v>24000</v>
      </c>
      <c r="T2207" s="67">
        <f t="shared" si="348"/>
        <v>1.0512987696640686E-5</v>
      </c>
      <c r="U2207" s="66">
        <v>72.647999999999996</v>
      </c>
      <c r="V2207" s="73">
        <f t="shared" si="349"/>
        <v>3.8794502966771274E-6</v>
      </c>
      <c r="W2207" s="98">
        <v>24000</v>
      </c>
      <c r="X2207" s="67">
        <f t="shared" si="343"/>
        <v>1.3635809264790359E-5</v>
      </c>
      <c r="Y2207" s="66">
        <v>72.647999999999996</v>
      </c>
      <c r="Z2207" s="105">
        <f t="shared" si="344"/>
        <v>9.3918140853592629E-6</v>
      </c>
      <c r="AA2207" s="101">
        <v>0</v>
      </c>
      <c r="AB2207" s="67">
        <f t="shared" si="345"/>
        <v>0</v>
      </c>
      <c r="AC2207" s="66">
        <v>0</v>
      </c>
      <c r="AD2207" s="73">
        <f t="shared" si="346"/>
        <v>0</v>
      </c>
    </row>
    <row r="2208" spans="1:30" x14ac:dyDescent="0.25">
      <c r="A2208" s="165"/>
      <c r="B2208" s="72" t="s">
        <v>15621</v>
      </c>
      <c r="C2208" s="64" t="s">
        <v>15622</v>
      </c>
      <c r="D2208" s="64" t="s">
        <v>0</v>
      </c>
      <c r="E2208" s="64" t="s">
        <v>15623</v>
      </c>
      <c r="F2208" s="64" t="s">
        <v>1227</v>
      </c>
      <c r="G2208" s="64" t="s">
        <v>1227</v>
      </c>
      <c r="H2208" s="65">
        <v>41929</v>
      </c>
      <c r="I2208" s="65">
        <v>41997</v>
      </c>
      <c r="J2208" s="93" t="s">
        <v>1</v>
      </c>
      <c r="K2208" s="101">
        <v>5050</v>
      </c>
      <c r="L2208" s="67">
        <f t="shared" si="340"/>
        <v>1.716619158067084E-6</v>
      </c>
      <c r="M2208" s="66">
        <v>90.432289999999995</v>
      </c>
      <c r="N2208" s="73">
        <f t="shared" si="341"/>
        <v>1.7523683886914843E-6</v>
      </c>
      <c r="O2208" s="98">
        <v>4520</v>
      </c>
      <c r="P2208" s="67">
        <f t="shared" si="347"/>
        <v>1.664580614072321E-6</v>
      </c>
      <c r="Q2208" s="66">
        <v>74.321889999999996</v>
      </c>
      <c r="R2208" s="105">
        <f t="shared" si="342"/>
        <v>2.1294520001344788E-6</v>
      </c>
      <c r="S2208" s="101">
        <v>3600</v>
      </c>
      <c r="T2208" s="67">
        <f t="shared" si="348"/>
        <v>1.5769481544961028E-6</v>
      </c>
      <c r="U2208" s="66">
        <v>37.893974999999998</v>
      </c>
      <c r="V2208" s="73">
        <f t="shared" si="349"/>
        <v>2.0235628311312854E-6</v>
      </c>
      <c r="W2208" s="98">
        <v>2000</v>
      </c>
      <c r="X2208" s="67">
        <f t="shared" si="343"/>
        <v>1.1363174387325297E-6</v>
      </c>
      <c r="Y2208" s="66">
        <v>13.0161</v>
      </c>
      <c r="Z2208" s="105">
        <f t="shared" si="344"/>
        <v>1.6827000236268679E-6</v>
      </c>
      <c r="AA2208" s="101">
        <v>1600</v>
      </c>
      <c r="AB2208" s="67">
        <f t="shared" si="345"/>
        <v>3.0603327131371445E-6</v>
      </c>
      <c r="AC2208" s="66">
        <v>24.877875</v>
      </c>
      <c r="AD2208" s="73">
        <f t="shared" si="346"/>
        <v>2.2634527169213258E-6</v>
      </c>
    </row>
    <row r="2209" spans="1:30" x14ac:dyDescent="0.25">
      <c r="A2209" s="165"/>
      <c r="B2209" s="72" t="s">
        <v>6358</v>
      </c>
      <c r="C2209" s="64" t="s">
        <v>6359</v>
      </c>
      <c r="D2209" s="64" t="s">
        <v>7</v>
      </c>
      <c r="E2209" s="64" t="s">
        <v>6360</v>
      </c>
      <c r="F2209" s="64" t="s">
        <v>3122</v>
      </c>
      <c r="G2209" s="64" t="s">
        <v>1193</v>
      </c>
      <c r="H2209" s="65">
        <v>38737</v>
      </c>
      <c r="I2209" s="65">
        <v>40802</v>
      </c>
      <c r="J2209" s="93" t="s">
        <v>1</v>
      </c>
      <c r="K2209" s="101">
        <v>3200</v>
      </c>
      <c r="L2209" s="67">
        <f t="shared" si="340"/>
        <v>1.0877586744187462E-6</v>
      </c>
      <c r="M2209" s="66">
        <v>90.113654456000006</v>
      </c>
      <c r="N2209" s="73">
        <f t="shared" si="341"/>
        <v>1.7461939696336555E-6</v>
      </c>
      <c r="O2209" s="98">
        <v>1700</v>
      </c>
      <c r="P2209" s="67">
        <f t="shared" si="347"/>
        <v>6.2605908051392605E-7</v>
      </c>
      <c r="Q2209" s="66">
        <v>26.464854456000001</v>
      </c>
      <c r="R2209" s="105">
        <f t="shared" si="342"/>
        <v>7.5826431828626914E-7</v>
      </c>
      <c r="S2209" s="101">
        <v>1400</v>
      </c>
      <c r="T2209" s="67">
        <f t="shared" si="348"/>
        <v>6.1325761563737334E-7</v>
      </c>
      <c r="U2209" s="66">
        <v>13.936081</v>
      </c>
      <c r="V2209" s="73">
        <f t="shared" si="349"/>
        <v>7.4419575996540133E-7</v>
      </c>
      <c r="W2209" s="98">
        <v>1200</v>
      </c>
      <c r="X2209" s="67">
        <f t="shared" si="343"/>
        <v>6.8179046323951784E-7</v>
      </c>
      <c r="Y2209" s="66">
        <v>7.83772</v>
      </c>
      <c r="Z2209" s="105">
        <f t="shared" si="344"/>
        <v>1.0132475648758673E-6</v>
      </c>
      <c r="AA2209" s="101">
        <v>200</v>
      </c>
      <c r="AB2209" s="67">
        <f t="shared" si="345"/>
        <v>3.8254158914214306E-7</v>
      </c>
      <c r="AC2209" s="66">
        <v>6.0983609999999997</v>
      </c>
      <c r="AD2209" s="73">
        <f t="shared" si="346"/>
        <v>5.5484448628418038E-7</v>
      </c>
    </row>
    <row r="2210" spans="1:30" x14ac:dyDescent="0.25">
      <c r="A2210" s="165"/>
      <c r="B2210" s="72" t="s">
        <v>7163</v>
      </c>
      <c r="C2210" s="64" t="s">
        <v>7164</v>
      </c>
      <c r="D2210" s="64" t="s">
        <v>7</v>
      </c>
      <c r="E2210" s="64" t="s">
        <v>4068</v>
      </c>
      <c r="F2210" s="64" t="s">
        <v>1562</v>
      </c>
      <c r="G2210" s="64" t="s">
        <v>1167</v>
      </c>
      <c r="H2210" s="65">
        <v>40193</v>
      </c>
      <c r="I2210" s="65">
        <v>41995</v>
      </c>
      <c r="J2210" s="93" t="s">
        <v>1</v>
      </c>
      <c r="K2210" s="101">
        <v>1500</v>
      </c>
      <c r="L2210" s="67">
        <f t="shared" si="340"/>
        <v>5.0988687863378735E-7</v>
      </c>
      <c r="M2210" s="66">
        <v>89.942890500000004</v>
      </c>
      <c r="N2210" s="73">
        <f t="shared" si="341"/>
        <v>1.7428849595618957E-6</v>
      </c>
      <c r="O2210" s="98">
        <v>1500</v>
      </c>
      <c r="P2210" s="67">
        <f t="shared" si="347"/>
        <v>5.524050710416994E-7</v>
      </c>
      <c r="Q2210" s="66">
        <v>89.942890500000004</v>
      </c>
      <c r="R2210" s="105">
        <f t="shared" si="342"/>
        <v>2.5770209567208452E-6</v>
      </c>
      <c r="S2210" s="101">
        <v>1500</v>
      </c>
      <c r="T2210" s="67">
        <f t="shared" si="348"/>
        <v>6.5706173104004286E-7</v>
      </c>
      <c r="U2210" s="66">
        <v>4.9101749999999997</v>
      </c>
      <c r="V2210" s="73">
        <f t="shared" si="349"/>
        <v>2.6220652819742614E-7</v>
      </c>
      <c r="W2210" s="98">
        <v>1400</v>
      </c>
      <c r="X2210" s="67">
        <f t="shared" si="343"/>
        <v>7.9542220711277092E-7</v>
      </c>
      <c r="Y2210" s="66">
        <v>4.2378</v>
      </c>
      <c r="Z2210" s="105">
        <f t="shared" si="344"/>
        <v>5.4785582164595698E-7</v>
      </c>
      <c r="AA2210" s="101">
        <v>100</v>
      </c>
      <c r="AB2210" s="67">
        <f t="shared" si="345"/>
        <v>1.9127079457107153E-7</v>
      </c>
      <c r="AC2210" s="66">
        <v>0.67237499999999994</v>
      </c>
      <c r="AD2210" s="73">
        <f t="shared" si="346"/>
        <v>6.1174397754630427E-8</v>
      </c>
    </row>
    <row r="2211" spans="1:30" x14ac:dyDescent="0.25">
      <c r="A2211" s="165"/>
      <c r="B2211" s="72" t="s">
        <v>3407</v>
      </c>
      <c r="C2211" s="64" t="s">
        <v>3408</v>
      </c>
      <c r="D2211" s="64" t="s">
        <v>7</v>
      </c>
      <c r="E2211" s="64" t="s">
        <v>3409</v>
      </c>
      <c r="F2211" s="64" t="s">
        <v>1199</v>
      </c>
      <c r="G2211" s="64" t="s">
        <v>1199</v>
      </c>
      <c r="H2211" s="65">
        <v>41095</v>
      </c>
      <c r="I2211" s="65">
        <v>41988</v>
      </c>
      <c r="J2211" s="93" t="s">
        <v>1</v>
      </c>
      <c r="K2211" s="101">
        <v>28588</v>
      </c>
      <c r="L2211" s="67">
        <f t="shared" si="340"/>
        <v>9.7177640575884743E-6</v>
      </c>
      <c r="M2211" s="66">
        <v>89.907698999999994</v>
      </c>
      <c r="N2211" s="73">
        <f t="shared" si="341"/>
        <v>1.7422030297760786E-6</v>
      </c>
      <c r="O2211" s="98">
        <v>28588</v>
      </c>
      <c r="P2211" s="67">
        <f t="shared" si="347"/>
        <v>1.052810411396007E-5</v>
      </c>
      <c r="Q2211" s="66">
        <v>89.907698999999994</v>
      </c>
      <c r="R2211" s="105">
        <f t="shared" si="342"/>
        <v>2.5760126587609477E-6</v>
      </c>
      <c r="S2211" s="101">
        <v>28488</v>
      </c>
      <c r="T2211" s="67">
        <f t="shared" si="348"/>
        <v>1.2478916395912494E-5</v>
      </c>
      <c r="U2211" s="66">
        <v>86.233176</v>
      </c>
      <c r="V2211" s="73">
        <f t="shared" si="349"/>
        <v>4.6049075021557499E-6</v>
      </c>
      <c r="W2211" s="98">
        <v>28488</v>
      </c>
      <c r="X2211" s="67">
        <f t="shared" si="343"/>
        <v>1.6185705597306154E-5</v>
      </c>
      <c r="Y2211" s="66">
        <v>86.233176</v>
      </c>
      <c r="Z2211" s="105">
        <f t="shared" si="344"/>
        <v>1.1148083319321446E-5</v>
      </c>
      <c r="AA2211" s="101">
        <v>0</v>
      </c>
      <c r="AB2211" s="67">
        <f t="shared" si="345"/>
        <v>0</v>
      </c>
      <c r="AC2211" s="66">
        <v>0</v>
      </c>
      <c r="AD2211" s="73">
        <f t="shared" si="346"/>
        <v>0</v>
      </c>
    </row>
    <row r="2212" spans="1:30" x14ac:dyDescent="0.25">
      <c r="A2212" s="165"/>
      <c r="B2212" s="72" t="s">
        <v>5552</v>
      </c>
      <c r="C2212" s="64" t="s">
        <v>5553</v>
      </c>
      <c r="D2212" s="64" t="s">
        <v>7</v>
      </c>
      <c r="E2212" s="64" t="s">
        <v>5554</v>
      </c>
      <c r="F2212" s="64" t="s">
        <v>1221</v>
      </c>
      <c r="G2212" s="64" t="s">
        <v>1167</v>
      </c>
      <c r="H2212" s="65">
        <v>38817</v>
      </c>
      <c r="I2212" s="65">
        <v>41985</v>
      </c>
      <c r="J2212" s="93" t="s">
        <v>1</v>
      </c>
      <c r="K2212" s="101">
        <v>6785</v>
      </c>
      <c r="L2212" s="67">
        <f t="shared" si="340"/>
        <v>2.306388314353498E-6</v>
      </c>
      <c r="M2212" s="66">
        <v>89.896155926999995</v>
      </c>
      <c r="N2212" s="73">
        <f t="shared" si="341"/>
        <v>1.7419793517487549E-6</v>
      </c>
      <c r="O2212" s="98">
        <v>6785</v>
      </c>
      <c r="P2212" s="67">
        <f t="shared" si="347"/>
        <v>2.4987122713452871E-6</v>
      </c>
      <c r="Q2212" s="66">
        <v>69.009777177000004</v>
      </c>
      <c r="R2212" s="105">
        <f t="shared" si="342"/>
        <v>1.977250686687292E-6</v>
      </c>
      <c r="S2212" s="101">
        <v>6700</v>
      </c>
      <c r="T2212" s="67">
        <f t="shared" si="348"/>
        <v>2.9348757319788582E-6</v>
      </c>
      <c r="U2212" s="66">
        <v>21.999665177000001</v>
      </c>
      <c r="V2212" s="73">
        <f t="shared" si="349"/>
        <v>1.1747963825254668E-6</v>
      </c>
      <c r="W2212" s="98">
        <v>6700</v>
      </c>
      <c r="X2212" s="67">
        <f t="shared" si="343"/>
        <v>3.8066634197539748E-6</v>
      </c>
      <c r="Y2212" s="66">
        <v>21.999665177000001</v>
      </c>
      <c r="Z2212" s="105">
        <f t="shared" si="344"/>
        <v>2.8440805704566719E-6</v>
      </c>
      <c r="AA2212" s="101">
        <v>0</v>
      </c>
      <c r="AB2212" s="67">
        <f t="shared" si="345"/>
        <v>0</v>
      </c>
      <c r="AC2212" s="66">
        <v>0</v>
      </c>
      <c r="AD2212" s="73">
        <f t="shared" si="346"/>
        <v>0</v>
      </c>
    </row>
    <row r="2213" spans="1:30" x14ac:dyDescent="0.25">
      <c r="A2213" s="165"/>
      <c r="B2213" s="72" t="s">
        <v>6482</v>
      </c>
      <c r="C2213" s="64" t="s">
        <v>6483</v>
      </c>
      <c r="D2213" s="64" t="s">
        <v>4</v>
      </c>
      <c r="E2213" s="64" t="s">
        <v>6484</v>
      </c>
      <c r="F2213" s="64" t="s">
        <v>1530</v>
      </c>
      <c r="G2213" s="64" t="s">
        <v>1216</v>
      </c>
      <c r="H2213" s="65">
        <v>38726</v>
      </c>
      <c r="I2213" s="65">
        <v>39660</v>
      </c>
      <c r="J2213" s="93" t="s">
        <v>1</v>
      </c>
      <c r="K2213" s="101">
        <v>1100</v>
      </c>
      <c r="L2213" s="67">
        <f t="shared" si="340"/>
        <v>3.7391704433144402E-7</v>
      </c>
      <c r="M2213" s="66">
        <v>89.747232499999996</v>
      </c>
      <c r="N2213" s="73">
        <f t="shared" si="341"/>
        <v>1.7390935605583471E-6</v>
      </c>
      <c r="O2213" s="98">
        <v>1100</v>
      </c>
      <c r="P2213" s="67">
        <f t="shared" si="347"/>
        <v>4.0509705209724626E-7</v>
      </c>
      <c r="Q2213" s="66">
        <v>89.747232499999996</v>
      </c>
      <c r="R2213" s="105">
        <f t="shared" si="342"/>
        <v>2.5714150131765905E-6</v>
      </c>
      <c r="S2213" s="101">
        <v>1100</v>
      </c>
      <c r="T2213" s="67">
        <f t="shared" si="348"/>
        <v>4.8184526942936479E-7</v>
      </c>
      <c r="U2213" s="66">
        <v>3.6993</v>
      </c>
      <c r="V2213" s="73">
        <f t="shared" si="349"/>
        <v>1.9754501820418589E-7</v>
      </c>
      <c r="W2213" s="98">
        <v>1000</v>
      </c>
      <c r="X2213" s="67">
        <f t="shared" si="343"/>
        <v>5.6815871936626487E-7</v>
      </c>
      <c r="Y2213" s="66">
        <v>3.0270000000000001</v>
      </c>
      <c r="Z2213" s="105">
        <f t="shared" si="344"/>
        <v>3.9132558688996934E-7</v>
      </c>
      <c r="AA2213" s="101">
        <v>100</v>
      </c>
      <c r="AB2213" s="67">
        <f t="shared" si="345"/>
        <v>1.9127079457107153E-7</v>
      </c>
      <c r="AC2213" s="66">
        <v>0.67230000000000001</v>
      </c>
      <c r="AD2213" s="73">
        <f t="shared" si="346"/>
        <v>6.1167574062744798E-8</v>
      </c>
    </row>
    <row r="2214" spans="1:30" x14ac:dyDescent="0.25">
      <c r="A2214" s="165"/>
      <c r="B2214" s="72" t="s">
        <v>7712</v>
      </c>
      <c r="C2214" s="64" t="s">
        <v>7713</v>
      </c>
      <c r="D2214" s="64" t="s">
        <v>7</v>
      </c>
      <c r="E2214" s="64" t="s">
        <v>7714</v>
      </c>
      <c r="F2214" s="64" t="s">
        <v>1199</v>
      </c>
      <c r="G2214" s="64" t="s">
        <v>1199</v>
      </c>
      <c r="H2214" s="65">
        <v>38730</v>
      </c>
      <c r="I2214" s="65">
        <v>41736</v>
      </c>
      <c r="J2214" s="93" t="s">
        <v>1</v>
      </c>
      <c r="K2214" s="101">
        <v>0</v>
      </c>
      <c r="L2214" s="67">
        <f t="shared" si="340"/>
        <v>0</v>
      </c>
      <c r="M2214" s="66">
        <v>89.692385000000002</v>
      </c>
      <c r="N2214" s="73">
        <f t="shared" si="341"/>
        <v>1.738030743005029E-6</v>
      </c>
      <c r="O2214" s="98">
        <v>0</v>
      </c>
      <c r="P2214" s="67">
        <f t="shared" si="347"/>
        <v>0</v>
      </c>
      <c r="Q2214" s="66">
        <v>89.692385000000002</v>
      </c>
      <c r="R2214" s="105">
        <f t="shared" si="342"/>
        <v>2.5698435364746746E-6</v>
      </c>
      <c r="S2214" s="101">
        <v>0</v>
      </c>
      <c r="T2214" s="67">
        <f t="shared" si="348"/>
        <v>0</v>
      </c>
      <c r="U2214" s="66">
        <v>0</v>
      </c>
      <c r="V2214" s="73">
        <f t="shared" si="349"/>
        <v>0</v>
      </c>
      <c r="W2214" s="98">
        <v>0</v>
      </c>
      <c r="X2214" s="67">
        <f t="shared" si="343"/>
        <v>0</v>
      </c>
      <c r="Y2214" s="66">
        <v>0</v>
      </c>
      <c r="Z2214" s="105">
        <f t="shared" si="344"/>
        <v>0</v>
      </c>
      <c r="AA2214" s="101">
        <v>0</v>
      </c>
      <c r="AB2214" s="67">
        <f t="shared" si="345"/>
        <v>0</v>
      </c>
      <c r="AC2214" s="66">
        <v>0</v>
      </c>
      <c r="AD2214" s="73">
        <f t="shared" si="346"/>
        <v>0</v>
      </c>
    </row>
    <row r="2215" spans="1:30" x14ac:dyDescent="0.25">
      <c r="A2215" s="165"/>
      <c r="B2215" s="72" t="s">
        <v>16206</v>
      </c>
      <c r="C2215" s="64" t="s">
        <v>16207</v>
      </c>
      <c r="D2215" s="64" t="s">
        <v>19</v>
      </c>
      <c r="E2215" s="64" t="s">
        <v>16208</v>
      </c>
      <c r="F2215" s="64" t="s">
        <v>1230</v>
      </c>
      <c r="G2215" s="64" t="s">
        <v>1167</v>
      </c>
      <c r="H2215" s="65">
        <v>38744</v>
      </c>
      <c r="I2215" s="65">
        <v>39597</v>
      </c>
      <c r="J2215" s="93" t="s">
        <v>1</v>
      </c>
      <c r="K2215" s="101">
        <v>170</v>
      </c>
      <c r="L2215" s="67">
        <f t="shared" si="340"/>
        <v>5.7787179578495896E-8</v>
      </c>
      <c r="M2215" s="66">
        <v>89.448766250000006</v>
      </c>
      <c r="N2215" s="73">
        <f t="shared" si="341"/>
        <v>1.7333099757172326E-6</v>
      </c>
      <c r="O2215" s="98">
        <v>170</v>
      </c>
      <c r="P2215" s="67">
        <f t="shared" si="347"/>
        <v>6.2605908051392608E-8</v>
      </c>
      <c r="Q2215" s="66">
        <v>32.818100000000001</v>
      </c>
      <c r="R2215" s="105">
        <f t="shared" si="342"/>
        <v>9.4029590320716201E-7</v>
      </c>
      <c r="S2215" s="101">
        <v>100</v>
      </c>
      <c r="T2215" s="67">
        <f t="shared" si="348"/>
        <v>4.3804115402669524E-8</v>
      </c>
      <c r="U2215" s="66">
        <v>0.45405000000000001</v>
      </c>
      <c r="V2215" s="73">
        <f t="shared" si="349"/>
        <v>2.4246564354232046E-8</v>
      </c>
      <c r="W2215" s="98">
        <v>100</v>
      </c>
      <c r="X2215" s="67">
        <f t="shared" si="343"/>
        <v>5.6815871936626493E-8</v>
      </c>
      <c r="Y2215" s="66">
        <v>0.45405000000000001</v>
      </c>
      <c r="Z2215" s="105">
        <f t="shared" si="344"/>
        <v>5.8698838033495398E-8</v>
      </c>
      <c r="AA2215" s="101">
        <v>0</v>
      </c>
      <c r="AB2215" s="67">
        <f t="shared" si="345"/>
        <v>0</v>
      </c>
      <c r="AC2215" s="66">
        <v>0</v>
      </c>
      <c r="AD2215" s="73">
        <f t="shared" si="346"/>
        <v>0</v>
      </c>
    </row>
    <row r="2216" spans="1:30" x14ac:dyDescent="0.25">
      <c r="A2216" s="165"/>
      <c r="B2216" s="72" t="s">
        <v>7848</v>
      </c>
      <c r="C2216" s="64" t="s">
        <v>7849</v>
      </c>
      <c r="D2216" s="64" t="s">
        <v>7</v>
      </c>
      <c r="E2216" s="64" t="s">
        <v>5161</v>
      </c>
      <c r="F2216" s="64" t="s">
        <v>1330</v>
      </c>
      <c r="G2216" s="64" t="s">
        <v>1216</v>
      </c>
      <c r="H2216" s="65">
        <v>38726</v>
      </c>
      <c r="I2216" s="65">
        <v>41542</v>
      </c>
      <c r="J2216" s="93" t="s">
        <v>1</v>
      </c>
      <c r="K2216" s="101">
        <v>22700</v>
      </c>
      <c r="L2216" s="67">
        <f t="shared" si="340"/>
        <v>7.7162880966579821E-6</v>
      </c>
      <c r="M2216" s="66">
        <v>89.447850000000003</v>
      </c>
      <c r="N2216" s="73">
        <f t="shared" si="341"/>
        <v>1.7332922209137643E-6</v>
      </c>
      <c r="O2216" s="98">
        <v>22700</v>
      </c>
      <c r="P2216" s="67">
        <f t="shared" si="347"/>
        <v>8.3597300750977185E-6</v>
      </c>
      <c r="Q2216" s="66">
        <v>89.447850000000003</v>
      </c>
      <c r="R2216" s="105">
        <f t="shared" si="342"/>
        <v>2.5628371814848742E-6</v>
      </c>
      <c r="S2216" s="101">
        <v>22700</v>
      </c>
      <c r="T2216" s="67">
        <f t="shared" si="348"/>
        <v>9.9435341964059817E-6</v>
      </c>
      <c r="U2216" s="66">
        <v>89.447850000000003</v>
      </c>
      <c r="V2216" s="73">
        <f t="shared" si="349"/>
        <v>4.7765731777837127E-6</v>
      </c>
      <c r="W2216" s="98">
        <v>22700</v>
      </c>
      <c r="X2216" s="67">
        <f t="shared" si="343"/>
        <v>1.2897202929614214E-5</v>
      </c>
      <c r="Y2216" s="66">
        <v>89.447850000000003</v>
      </c>
      <c r="Z2216" s="105">
        <f t="shared" si="344"/>
        <v>1.1563671092598594E-5</v>
      </c>
      <c r="AA2216" s="101">
        <v>0</v>
      </c>
      <c r="AB2216" s="67">
        <f t="shared" si="345"/>
        <v>0</v>
      </c>
      <c r="AC2216" s="66">
        <v>0</v>
      </c>
      <c r="AD2216" s="73">
        <f t="shared" si="346"/>
        <v>0</v>
      </c>
    </row>
    <row r="2217" spans="1:30" x14ac:dyDescent="0.25">
      <c r="A2217" s="165"/>
      <c r="B2217" s="72" t="s">
        <v>1582</v>
      </c>
      <c r="C2217" s="64" t="s">
        <v>1583</v>
      </c>
      <c r="D2217" s="64" t="s">
        <v>7</v>
      </c>
      <c r="E2217" s="64" t="s">
        <v>1584</v>
      </c>
      <c r="F2217" s="64" t="s">
        <v>1199</v>
      </c>
      <c r="G2217" s="64" t="s">
        <v>1199</v>
      </c>
      <c r="H2217" s="65">
        <v>38720</v>
      </c>
      <c r="I2217" s="65">
        <v>41844</v>
      </c>
      <c r="J2217" s="93" t="s">
        <v>1</v>
      </c>
      <c r="K2217" s="101">
        <v>18030</v>
      </c>
      <c r="L2217" s="67">
        <f t="shared" si="340"/>
        <v>6.1288402811781238E-6</v>
      </c>
      <c r="M2217" s="66">
        <v>89.380140499999996</v>
      </c>
      <c r="N2217" s="73">
        <f t="shared" si="341"/>
        <v>1.7319801675817728E-6</v>
      </c>
      <c r="O2217" s="98">
        <v>18030</v>
      </c>
      <c r="P2217" s="67">
        <f t="shared" si="347"/>
        <v>6.6399089539212274E-6</v>
      </c>
      <c r="Q2217" s="66">
        <v>89.380140499999996</v>
      </c>
      <c r="R2217" s="105">
        <f t="shared" si="342"/>
        <v>2.5608971860110894E-6</v>
      </c>
      <c r="S2217" s="101">
        <v>16060</v>
      </c>
      <c r="T2217" s="67">
        <f t="shared" si="348"/>
        <v>7.0349409336687252E-6</v>
      </c>
      <c r="U2217" s="66">
        <v>78.88203</v>
      </c>
      <c r="V2217" s="73">
        <f t="shared" si="349"/>
        <v>4.2123515401111397E-6</v>
      </c>
      <c r="W2217" s="98">
        <v>13260</v>
      </c>
      <c r="X2217" s="67">
        <f t="shared" si="343"/>
        <v>7.5337846187966723E-6</v>
      </c>
      <c r="Y2217" s="66">
        <v>60.055680000000002</v>
      </c>
      <c r="Z2217" s="105">
        <f t="shared" si="344"/>
        <v>7.7638996438969918E-6</v>
      </c>
      <c r="AA2217" s="101">
        <v>2800</v>
      </c>
      <c r="AB2217" s="67">
        <f t="shared" si="345"/>
        <v>5.3555822479900025E-6</v>
      </c>
      <c r="AC2217" s="66">
        <v>18.826350000000001</v>
      </c>
      <c r="AD2217" s="73">
        <f t="shared" si="346"/>
        <v>1.7128694897458808E-6</v>
      </c>
    </row>
    <row r="2218" spans="1:30" x14ac:dyDescent="0.25">
      <c r="A2218" s="165"/>
      <c r="B2218" s="72" t="s">
        <v>5159</v>
      </c>
      <c r="C2218" s="64" t="s">
        <v>5160</v>
      </c>
      <c r="D2218" s="64" t="s">
        <v>7</v>
      </c>
      <c r="E2218" s="64" t="s">
        <v>5161</v>
      </c>
      <c r="F2218" s="64" t="s">
        <v>1330</v>
      </c>
      <c r="G2218" s="64" t="s">
        <v>1216</v>
      </c>
      <c r="H2218" s="65">
        <v>38911</v>
      </c>
      <c r="I2218" s="65">
        <v>41845</v>
      </c>
      <c r="J2218" s="93" t="s">
        <v>1</v>
      </c>
      <c r="K2218" s="101">
        <v>19000</v>
      </c>
      <c r="L2218" s="67">
        <f t="shared" si="340"/>
        <v>6.4585671293613061E-6</v>
      </c>
      <c r="M2218" s="66">
        <v>89.296499999999995</v>
      </c>
      <c r="N2218" s="73">
        <f t="shared" si="341"/>
        <v>1.7303594083572263E-6</v>
      </c>
      <c r="O2218" s="98">
        <v>19000</v>
      </c>
      <c r="P2218" s="67">
        <f t="shared" si="347"/>
        <v>6.9971308998615264E-6</v>
      </c>
      <c r="Q2218" s="66">
        <v>89.296499999999995</v>
      </c>
      <c r="R2218" s="105">
        <f t="shared" si="342"/>
        <v>2.5585007395534276E-6</v>
      </c>
      <c r="S2218" s="101">
        <v>19000</v>
      </c>
      <c r="T2218" s="67">
        <f t="shared" si="348"/>
        <v>8.3227819265072101E-6</v>
      </c>
      <c r="U2218" s="66">
        <v>89.296499999999995</v>
      </c>
      <c r="V2218" s="73">
        <f t="shared" si="349"/>
        <v>4.7684909896656353E-6</v>
      </c>
      <c r="W2218" s="98">
        <v>19000</v>
      </c>
      <c r="X2218" s="67">
        <f t="shared" si="343"/>
        <v>1.0795015667959034E-5</v>
      </c>
      <c r="Y2218" s="66">
        <v>89.296499999999995</v>
      </c>
      <c r="Z2218" s="105">
        <f t="shared" si="344"/>
        <v>1.1544104813254094E-5</v>
      </c>
      <c r="AA2218" s="101">
        <v>0</v>
      </c>
      <c r="AB2218" s="67">
        <f t="shared" si="345"/>
        <v>0</v>
      </c>
      <c r="AC2218" s="66">
        <v>0</v>
      </c>
      <c r="AD2218" s="73">
        <f t="shared" si="346"/>
        <v>0</v>
      </c>
    </row>
    <row r="2219" spans="1:30" x14ac:dyDescent="0.25">
      <c r="A2219" s="165"/>
      <c r="B2219" s="72" t="s">
        <v>6526</v>
      </c>
      <c r="C2219" s="64" t="s">
        <v>6527</v>
      </c>
      <c r="D2219" s="64" t="s">
        <v>7</v>
      </c>
      <c r="E2219" s="64" t="s">
        <v>6528</v>
      </c>
      <c r="F2219" s="64" t="s">
        <v>1215</v>
      </c>
      <c r="G2219" s="64" t="s">
        <v>1216</v>
      </c>
      <c r="H2219" s="65">
        <v>38761</v>
      </c>
      <c r="I2219" s="65">
        <v>41985</v>
      </c>
      <c r="J2219" s="93" t="s">
        <v>1</v>
      </c>
      <c r="K2219" s="101">
        <v>2673.45</v>
      </c>
      <c r="L2219" s="67">
        <f t="shared" si="340"/>
        <v>9.0877138378899906E-7</v>
      </c>
      <c r="M2219" s="66">
        <v>89.274266170000004</v>
      </c>
      <c r="N2219" s="73">
        <f t="shared" si="341"/>
        <v>1.7299285682131637E-6</v>
      </c>
      <c r="O2219" s="98">
        <v>2673.45</v>
      </c>
      <c r="P2219" s="67">
        <f t="shared" si="347"/>
        <v>9.8455155811762079E-7</v>
      </c>
      <c r="Q2219" s="66">
        <v>85.629266169999994</v>
      </c>
      <c r="R2219" s="105">
        <f t="shared" si="342"/>
        <v>2.4534280831092181E-6</v>
      </c>
      <c r="S2219" s="101">
        <v>2500</v>
      </c>
      <c r="T2219" s="67">
        <f t="shared" si="348"/>
        <v>1.095102885066738E-6</v>
      </c>
      <c r="U2219" s="66">
        <v>7.5674999999999999</v>
      </c>
      <c r="V2219" s="73">
        <f t="shared" si="349"/>
        <v>4.0410940590386742E-7</v>
      </c>
      <c r="W2219" s="98">
        <v>2500</v>
      </c>
      <c r="X2219" s="67">
        <f t="shared" si="343"/>
        <v>1.4203967984156622E-6</v>
      </c>
      <c r="Y2219" s="66">
        <v>7.5674999999999999</v>
      </c>
      <c r="Z2219" s="105">
        <f t="shared" si="344"/>
        <v>9.7831396722492321E-7</v>
      </c>
      <c r="AA2219" s="101">
        <v>0</v>
      </c>
      <c r="AB2219" s="67">
        <f t="shared" si="345"/>
        <v>0</v>
      </c>
      <c r="AC2219" s="66">
        <v>0</v>
      </c>
      <c r="AD2219" s="73">
        <f t="shared" si="346"/>
        <v>0</v>
      </c>
    </row>
    <row r="2220" spans="1:30" x14ac:dyDescent="0.25">
      <c r="A2220" s="165"/>
      <c r="B2220" s="72" t="s">
        <v>11316</v>
      </c>
      <c r="C2220" s="64" t="s">
        <v>11317</v>
      </c>
      <c r="D2220" s="64" t="s">
        <v>7</v>
      </c>
      <c r="E2220" s="64" t="s">
        <v>11318</v>
      </c>
      <c r="F2220" s="64" t="s">
        <v>228</v>
      </c>
      <c r="G2220" s="64" t="s">
        <v>1193</v>
      </c>
      <c r="H2220" s="65">
        <v>38720</v>
      </c>
      <c r="I2220" s="65">
        <v>41400</v>
      </c>
      <c r="J2220" s="93" t="s">
        <v>1</v>
      </c>
      <c r="K2220" s="101">
        <v>15100</v>
      </c>
      <c r="L2220" s="67">
        <f t="shared" si="340"/>
        <v>5.132861244913459E-6</v>
      </c>
      <c r="M2220" s="66">
        <v>88.993799999999993</v>
      </c>
      <c r="N2220" s="73">
        <f t="shared" si="341"/>
        <v>1.7244937832441511E-6</v>
      </c>
      <c r="O2220" s="98">
        <v>15100</v>
      </c>
      <c r="P2220" s="67">
        <f t="shared" si="347"/>
        <v>5.5608777151531073E-6</v>
      </c>
      <c r="Q2220" s="66">
        <v>88.993799999999993</v>
      </c>
      <c r="R2220" s="105">
        <f t="shared" si="342"/>
        <v>2.5498278556905344E-6</v>
      </c>
      <c r="S2220" s="101">
        <v>15100</v>
      </c>
      <c r="T2220" s="67">
        <f t="shared" si="348"/>
        <v>6.614421425803098E-6</v>
      </c>
      <c r="U2220" s="66">
        <v>88.993799999999993</v>
      </c>
      <c r="V2220" s="73">
        <f t="shared" si="349"/>
        <v>4.7523266134294805E-6</v>
      </c>
      <c r="W2220" s="98">
        <v>15100</v>
      </c>
      <c r="X2220" s="67">
        <f t="shared" si="343"/>
        <v>8.5791966624306001E-6</v>
      </c>
      <c r="Y2220" s="66">
        <v>88.993799999999993</v>
      </c>
      <c r="Z2220" s="105">
        <f t="shared" si="344"/>
        <v>1.1504972254565096E-5</v>
      </c>
      <c r="AA2220" s="101">
        <v>0</v>
      </c>
      <c r="AB2220" s="67">
        <f t="shared" si="345"/>
        <v>0</v>
      </c>
      <c r="AC2220" s="66">
        <v>0</v>
      </c>
      <c r="AD2220" s="73">
        <f t="shared" si="346"/>
        <v>0</v>
      </c>
    </row>
    <row r="2221" spans="1:30" x14ac:dyDescent="0.25">
      <c r="A2221" s="165"/>
      <c r="B2221" s="72" t="s">
        <v>2742</v>
      </c>
      <c r="C2221" s="64" t="s">
        <v>2743</v>
      </c>
      <c r="D2221" s="64" t="s">
        <v>7</v>
      </c>
      <c r="E2221" s="64" t="s">
        <v>2744</v>
      </c>
      <c r="F2221" s="64" t="s">
        <v>1215</v>
      </c>
      <c r="G2221" s="64" t="s">
        <v>1216</v>
      </c>
      <c r="H2221" s="65">
        <v>38754</v>
      </c>
      <c r="I2221" s="65">
        <v>41955</v>
      </c>
      <c r="J2221" s="93" t="s">
        <v>1</v>
      </c>
      <c r="K2221" s="101">
        <v>75</v>
      </c>
      <c r="L2221" s="67">
        <f t="shared" si="340"/>
        <v>2.5494343931689367E-8</v>
      </c>
      <c r="M2221" s="66">
        <v>88.697044000000005</v>
      </c>
      <c r="N2221" s="73">
        <f t="shared" si="341"/>
        <v>1.7187433390880369E-6</v>
      </c>
      <c r="O2221" s="98">
        <v>75</v>
      </c>
      <c r="P2221" s="67">
        <f t="shared" si="347"/>
        <v>2.7620253552084971E-8</v>
      </c>
      <c r="Q2221" s="66">
        <v>70.044544000000002</v>
      </c>
      <c r="R2221" s="105">
        <f t="shared" si="342"/>
        <v>2.0068985640611067E-6</v>
      </c>
      <c r="S2221" s="101">
        <v>0</v>
      </c>
      <c r="T2221" s="67">
        <f t="shared" si="348"/>
        <v>0</v>
      </c>
      <c r="U2221" s="66">
        <v>0</v>
      </c>
      <c r="V2221" s="73">
        <f t="shared" si="349"/>
        <v>0</v>
      </c>
      <c r="W2221" s="98">
        <v>0</v>
      </c>
      <c r="X2221" s="67">
        <f t="shared" si="343"/>
        <v>0</v>
      </c>
      <c r="Y2221" s="66">
        <v>0</v>
      </c>
      <c r="Z2221" s="105">
        <f t="shared" si="344"/>
        <v>0</v>
      </c>
      <c r="AA2221" s="101">
        <v>0</v>
      </c>
      <c r="AB2221" s="67">
        <f t="shared" si="345"/>
        <v>0</v>
      </c>
      <c r="AC2221" s="66">
        <v>0</v>
      </c>
      <c r="AD2221" s="73">
        <f t="shared" si="346"/>
        <v>0</v>
      </c>
    </row>
    <row r="2222" spans="1:30" x14ac:dyDescent="0.25">
      <c r="A2222" s="165"/>
      <c r="B2222" s="72" t="s">
        <v>7622</v>
      </c>
      <c r="C2222" s="64" t="s">
        <v>7623</v>
      </c>
      <c r="D2222" s="64" t="s">
        <v>10</v>
      </c>
      <c r="E2222" s="64" t="s">
        <v>7624</v>
      </c>
      <c r="F2222" s="64" t="s">
        <v>1330</v>
      </c>
      <c r="G2222" s="64" t="s">
        <v>1216</v>
      </c>
      <c r="H2222" s="65">
        <v>38723</v>
      </c>
      <c r="I2222" s="65">
        <v>39351</v>
      </c>
      <c r="J2222" s="93" t="s">
        <v>1</v>
      </c>
      <c r="K2222" s="101">
        <v>21294</v>
      </c>
      <c r="L2222" s="67">
        <f t="shared" si="340"/>
        <v>7.2383541290852445E-6</v>
      </c>
      <c r="M2222" s="66">
        <v>88.540134534000003</v>
      </c>
      <c r="N2222" s="73">
        <f t="shared" si="341"/>
        <v>1.7157027969530886E-6</v>
      </c>
      <c r="O2222" s="98">
        <v>21294</v>
      </c>
      <c r="P2222" s="67">
        <f t="shared" si="347"/>
        <v>7.8419423885079651E-6</v>
      </c>
      <c r="Q2222" s="66">
        <v>88.540134534000003</v>
      </c>
      <c r="R2222" s="105">
        <f t="shared" si="342"/>
        <v>2.5368295474671346E-6</v>
      </c>
      <c r="S2222" s="101">
        <v>21150</v>
      </c>
      <c r="T2222" s="67">
        <f t="shared" si="348"/>
        <v>9.264570407664605E-6</v>
      </c>
      <c r="U2222" s="66">
        <v>88.539749999999998</v>
      </c>
      <c r="V2222" s="73">
        <f t="shared" si="349"/>
        <v>4.7280800490752492E-6</v>
      </c>
      <c r="W2222" s="98">
        <v>21150</v>
      </c>
      <c r="X2222" s="67">
        <f t="shared" si="343"/>
        <v>1.2016556914596502E-5</v>
      </c>
      <c r="Y2222" s="66">
        <v>88.539749999999998</v>
      </c>
      <c r="Z2222" s="105">
        <f t="shared" si="344"/>
        <v>1.1446273416531601E-5</v>
      </c>
      <c r="AA2222" s="101">
        <v>0</v>
      </c>
      <c r="AB2222" s="67">
        <f t="shared" si="345"/>
        <v>0</v>
      </c>
      <c r="AC2222" s="66">
        <v>0</v>
      </c>
      <c r="AD2222" s="73">
        <f t="shared" si="346"/>
        <v>0</v>
      </c>
    </row>
    <row r="2223" spans="1:30" x14ac:dyDescent="0.25">
      <c r="A2223" s="165"/>
      <c r="B2223" s="72" t="s">
        <v>8039</v>
      </c>
      <c r="C2223" s="64" t="s">
        <v>8040</v>
      </c>
      <c r="D2223" s="64" t="s">
        <v>4</v>
      </c>
      <c r="E2223" s="64" t="s">
        <v>6120</v>
      </c>
      <c r="F2223" s="64" t="s">
        <v>1337</v>
      </c>
      <c r="G2223" s="64" t="s">
        <v>1139</v>
      </c>
      <c r="H2223" s="65">
        <v>38737</v>
      </c>
      <c r="I2223" s="65">
        <v>42003</v>
      </c>
      <c r="J2223" s="93" t="s">
        <v>1</v>
      </c>
      <c r="K2223" s="101">
        <v>750</v>
      </c>
      <c r="L2223" s="67">
        <f t="shared" si="340"/>
        <v>2.5494343931689367E-7</v>
      </c>
      <c r="M2223" s="66">
        <v>88.397100499999993</v>
      </c>
      <c r="N2223" s="73">
        <f t="shared" si="341"/>
        <v>1.7129311285624216E-6</v>
      </c>
      <c r="O2223" s="98">
        <v>750</v>
      </c>
      <c r="P2223" s="67">
        <f t="shared" si="347"/>
        <v>2.762025355208497E-7</v>
      </c>
      <c r="Q2223" s="66">
        <v>88.397100499999993</v>
      </c>
      <c r="R2223" s="105">
        <f t="shared" si="342"/>
        <v>2.5327313724908439E-6</v>
      </c>
      <c r="S2223" s="101">
        <v>650</v>
      </c>
      <c r="T2223" s="67">
        <f t="shared" si="348"/>
        <v>2.8472675011735191E-7</v>
      </c>
      <c r="U2223" s="66">
        <v>2.3459249999999998</v>
      </c>
      <c r="V2223" s="73">
        <f t="shared" si="349"/>
        <v>1.2527391583019891E-7</v>
      </c>
      <c r="W2223" s="98">
        <v>650</v>
      </c>
      <c r="X2223" s="67">
        <f t="shared" si="343"/>
        <v>3.6930316758807216E-7</v>
      </c>
      <c r="Y2223" s="66">
        <v>2.3459249999999998</v>
      </c>
      <c r="Z2223" s="105">
        <f t="shared" si="344"/>
        <v>3.0327732983972618E-7</v>
      </c>
      <c r="AA2223" s="101">
        <v>0</v>
      </c>
      <c r="AB2223" s="67">
        <f t="shared" si="345"/>
        <v>0</v>
      </c>
      <c r="AC2223" s="66">
        <v>0</v>
      </c>
      <c r="AD2223" s="73">
        <f t="shared" si="346"/>
        <v>0</v>
      </c>
    </row>
    <row r="2224" spans="1:30" x14ac:dyDescent="0.25">
      <c r="A2224" s="165"/>
      <c r="B2224" s="72" t="s">
        <v>6091</v>
      </c>
      <c r="C2224" s="64" t="s">
        <v>5863</v>
      </c>
      <c r="D2224" s="64" t="s">
        <v>2</v>
      </c>
      <c r="E2224" s="64" t="s">
        <v>6092</v>
      </c>
      <c r="F2224" s="64" t="s">
        <v>2798</v>
      </c>
      <c r="G2224" s="64" t="s">
        <v>1227</v>
      </c>
      <c r="H2224" s="65">
        <v>38728</v>
      </c>
      <c r="I2224" s="65">
        <v>38877</v>
      </c>
      <c r="J2224" s="93" t="s">
        <v>1</v>
      </c>
      <c r="K2224" s="101">
        <v>6780</v>
      </c>
      <c r="L2224" s="67">
        <f t="shared" si="340"/>
        <v>2.3046886914247187E-6</v>
      </c>
      <c r="M2224" s="66">
        <v>88.261122069999999</v>
      </c>
      <c r="N2224" s="73">
        <f t="shared" si="341"/>
        <v>1.7102961814403716E-6</v>
      </c>
      <c r="O2224" s="98">
        <v>6660</v>
      </c>
      <c r="P2224" s="67">
        <f t="shared" si="347"/>
        <v>2.4526785154251457E-6</v>
      </c>
      <c r="Q2224" s="66">
        <v>59.461122070000002</v>
      </c>
      <c r="R2224" s="105">
        <f t="shared" si="342"/>
        <v>1.703665034920424E-6</v>
      </c>
      <c r="S2224" s="101">
        <v>6400</v>
      </c>
      <c r="T2224" s="67">
        <f t="shared" si="348"/>
        <v>2.8034633857708495E-6</v>
      </c>
      <c r="U2224" s="66">
        <v>26.60512207</v>
      </c>
      <c r="V2224" s="73">
        <f t="shared" si="349"/>
        <v>1.4207307662646279E-6</v>
      </c>
      <c r="W2224" s="98">
        <v>6400</v>
      </c>
      <c r="X2224" s="67">
        <f t="shared" si="343"/>
        <v>3.6362158039440956E-6</v>
      </c>
      <c r="Y2224" s="66">
        <v>26.60512207</v>
      </c>
      <c r="Z2224" s="105">
        <f t="shared" si="344"/>
        <v>3.4394664711998759E-6</v>
      </c>
      <c r="AA2224" s="101">
        <v>0</v>
      </c>
      <c r="AB2224" s="67">
        <f t="shared" si="345"/>
        <v>0</v>
      </c>
      <c r="AC2224" s="66">
        <v>0</v>
      </c>
      <c r="AD2224" s="73">
        <f t="shared" si="346"/>
        <v>0</v>
      </c>
    </row>
    <row r="2225" spans="1:30" x14ac:dyDescent="0.25">
      <c r="A2225" s="165"/>
      <c r="B2225" s="72" t="s">
        <v>15344</v>
      </c>
      <c r="C2225" s="64" t="s">
        <v>15345</v>
      </c>
      <c r="D2225" s="64" t="s">
        <v>7</v>
      </c>
      <c r="E2225" s="64" t="s">
        <v>1670</v>
      </c>
      <c r="F2225" s="64" t="s">
        <v>1562</v>
      </c>
      <c r="G2225" s="64" t="s">
        <v>1167</v>
      </c>
      <c r="H2225" s="65">
        <v>39300</v>
      </c>
      <c r="I2225" s="65">
        <v>41250</v>
      </c>
      <c r="J2225" s="93" t="s">
        <v>1</v>
      </c>
      <c r="K2225" s="101">
        <v>0</v>
      </c>
      <c r="L2225" s="67">
        <f t="shared" si="340"/>
        <v>0</v>
      </c>
      <c r="M2225" s="66">
        <v>88.2352977500001</v>
      </c>
      <c r="N2225" s="73">
        <f t="shared" si="341"/>
        <v>1.7097957659137132E-6</v>
      </c>
      <c r="O2225" s="98">
        <v>0</v>
      </c>
      <c r="P2225" s="67">
        <f t="shared" si="347"/>
        <v>0</v>
      </c>
      <c r="Q2225" s="66">
        <v>42.938263999999997</v>
      </c>
      <c r="R2225" s="105">
        <f t="shared" si="342"/>
        <v>1.2302562832713523E-6</v>
      </c>
      <c r="S2225" s="101">
        <v>0</v>
      </c>
      <c r="T2225" s="67">
        <f t="shared" si="348"/>
        <v>0</v>
      </c>
      <c r="U2225" s="66">
        <v>0</v>
      </c>
      <c r="V2225" s="73">
        <f t="shared" si="349"/>
        <v>0</v>
      </c>
      <c r="W2225" s="98">
        <v>0</v>
      </c>
      <c r="X2225" s="67">
        <f t="shared" si="343"/>
        <v>0</v>
      </c>
      <c r="Y2225" s="66">
        <v>0</v>
      </c>
      <c r="Z2225" s="105">
        <f t="shared" si="344"/>
        <v>0</v>
      </c>
      <c r="AA2225" s="101">
        <v>0</v>
      </c>
      <c r="AB2225" s="67">
        <f t="shared" si="345"/>
        <v>0</v>
      </c>
      <c r="AC2225" s="66">
        <v>0</v>
      </c>
      <c r="AD2225" s="73">
        <f t="shared" si="346"/>
        <v>0</v>
      </c>
    </row>
    <row r="2226" spans="1:30" x14ac:dyDescent="0.25">
      <c r="A2226" s="165"/>
      <c r="B2226" s="72" t="s">
        <v>13683</v>
      </c>
      <c r="C2226" s="64" t="s">
        <v>13684</v>
      </c>
      <c r="D2226" s="64" t="s">
        <v>7</v>
      </c>
      <c r="E2226" s="64" t="s">
        <v>13685</v>
      </c>
      <c r="F2226" s="64" t="s">
        <v>1251</v>
      </c>
      <c r="G2226" s="64" t="s">
        <v>1227</v>
      </c>
      <c r="H2226" s="65">
        <v>40471</v>
      </c>
      <c r="I2226" s="65">
        <v>41078</v>
      </c>
      <c r="J2226" s="93" t="s">
        <v>1</v>
      </c>
      <c r="K2226" s="101">
        <v>4040</v>
      </c>
      <c r="L2226" s="67">
        <f t="shared" si="340"/>
        <v>1.3732953264536673E-6</v>
      </c>
      <c r="M2226" s="66">
        <v>88.166948250000004</v>
      </c>
      <c r="N2226" s="73">
        <f t="shared" si="341"/>
        <v>1.7084713108636085E-6</v>
      </c>
      <c r="O2226" s="98">
        <v>4040</v>
      </c>
      <c r="P2226" s="67">
        <f t="shared" si="347"/>
        <v>1.4878109913389772E-6</v>
      </c>
      <c r="Q2226" s="66">
        <v>88.166948250000004</v>
      </c>
      <c r="R2226" s="105">
        <f t="shared" si="342"/>
        <v>2.5261371084173935E-6</v>
      </c>
      <c r="S2226" s="101">
        <v>3840</v>
      </c>
      <c r="T2226" s="67">
        <f t="shared" si="348"/>
        <v>1.6820780314625096E-6</v>
      </c>
      <c r="U2226" s="66">
        <v>18.324974999999998</v>
      </c>
      <c r="V2226" s="73">
        <f t="shared" si="349"/>
        <v>9.785655448236832E-7</v>
      </c>
      <c r="W2226" s="98">
        <v>2100</v>
      </c>
      <c r="X2226" s="67">
        <f t="shared" si="343"/>
        <v>1.1931333106691562E-6</v>
      </c>
      <c r="Y2226" s="66">
        <v>6.3567</v>
      </c>
      <c r="Z2226" s="105">
        <f t="shared" si="344"/>
        <v>8.2178373246893552E-7</v>
      </c>
      <c r="AA2226" s="101">
        <v>1740</v>
      </c>
      <c r="AB2226" s="67">
        <f t="shared" si="345"/>
        <v>3.3281118255366445E-6</v>
      </c>
      <c r="AC2226" s="66">
        <v>11.968275</v>
      </c>
      <c r="AD2226" s="73">
        <f t="shared" si="346"/>
        <v>1.0889042800324216E-6</v>
      </c>
    </row>
    <row r="2227" spans="1:30" x14ac:dyDescent="0.25">
      <c r="A2227" s="165"/>
      <c r="B2227" s="72" t="s">
        <v>7068</v>
      </c>
      <c r="C2227" s="64" t="s">
        <v>7069</v>
      </c>
      <c r="D2227" s="64" t="s">
        <v>7</v>
      </c>
      <c r="E2227" s="64" t="s">
        <v>7070</v>
      </c>
      <c r="F2227" s="64" t="s">
        <v>3255</v>
      </c>
      <c r="G2227" s="64" t="s">
        <v>1227</v>
      </c>
      <c r="H2227" s="65">
        <v>39661</v>
      </c>
      <c r="I2227" s="65">
        <v>41577</v>
      </c>
      <c r="J2227" s="93" t="s">
        <v>1</v>
      </c>
      <c r="K2227" s="101">
        <v>19050</v>
      </c>
      <c r="L2227" s="67">
        <f t="shared" si="340"/>
        <v>6.4755633586490989E-6</v>
      </c>
      <c r="M2227" s="66">
        <v>87.949484999999996</v>
      </c>
      <c r="N2227" s="73">
        <f t="shared" si="341"/>
        <v>1.7042573766040411E-6</v>
      </c>
      <c r="O2227" s="98">
        <v>19050</v>
      </c>
      <c r="P2227" s="67">
        <f t="shared" si="347"/>
        <v>7.0155444022295831E-6</v>
      </c>
      <c r="Q2227" s="66">
        <v>87.949484999999996</v>
      </c>
      <c r="R2227" s="105">
        <f t="shared" si="342"/>
        <v>2.5199064063635537E-6</v>
      </c>
      <c r="S2227" s="101">
        <v>19050</v>
      </c>
      <c r="T2227" s="67">
        <f t="shared" si="348"/>
        <v>8.344683984208544E-6</v>
      </c>
      <c r="U2227" s="66">
        <v>87.949484999999996</v>
      </c>
      <c r="V2227" s="73">
        <f t="shared" si="349"/>
        <v>4.696559515414747E-6</v>
      </c>
      <c r="W2227" s="98">
        <v>19050</v>
      </c>
      <c r="X2227" s="67">
        <f t="shared" si="343"/>
        <v>1.0823423603927346E-5</v>
      </c>
      <c r="Y2227" s="66">
        <v>87.949484999999996</v>
      </c>
      <c r="Z2227" s="105">
        <f t="shared" si="344"/>
        <v>1.1369964927088058E-5</v>
      </c>
      <c r="AA2227" s="101">
        <v>0</v>
      </c>
      <c r="AB2227" s="67">
        <f t="shared" si="345"/>
        <v>0</v>
      </c>
      <c r="AC2227" s="66">
        <v>0</v>
      </c>
      <c r="AD2227" s="73">
        <f t="shared" si="346"/>
        <v>0</v>
      </c>
    </row>
    <row r="2228" spans="1:30" x14ac:dyDescent="0.25">
      <c r="A2228" s="165"/>
      <c r="B2228" s="72" t="s">
        <v>12052</v>
      </c>
      <c r="C2228" s="64" t="s">
        <v>12053</v>
      </c>
      <c r="D2228" s="64" t="s">
        <v>7</v>
      </c>
      <c r="E2228" s="64" t="s">
        <v>3979</v>
      </c>
      <c r="F2228" s="64" t="s">
        <v>1221</v>
      </c>
      <c r="G2228" s="64" t="s">
        <v>1167</v>
      </c>
      <c r="H2228" s="65">
        <v>40819</v>
      </c>
      <c r="I2228" s="65">
        <v>41904</v>
      </c>
      <c r="J2228" s="93" t="s">
        <v>1</v>
      </c>
      <c r="K2228" s="101">
        <v>16200</v>
      </c>
      <c r="L2228" s="67">
        <f t="shared" si="340"/>
        <v>5.5067782892449033E-6</v>
      </c>
      <c r="M2228" s="66">
        <v>87.694344000000001</v>
      </c>
      <c r="N2228" s="73">
        <f t="shared" si="341"/>
        <v>1.6993133347904463E-6</v>
      </c>
      <c r="O2228" s="98">
        <v>16200</v>
      </c>
      <c r="P2228" s="67">
        <f t="shared" si="347"/>
        <v>5.9659747672503539E-6</v>
      </c>
      <c r="Q2228" s="66">
        <v>87.694344000000001</v>
      </c>
      <c r="R2228" s="105">
        <f t="shared" si="342"/>
        <v>2.5125961709434602E-6</v>
      </c>
      <c r="S2228" s="101">
        <v>16140</v>
      </c>
      <c r="T2228" s="67">
        <f t="shared" si="348"/>
        <v>7.0699842259908608E-6</v>
      </c>
      <c r="U2228" s="66">
        <v>87.495435000000001</v>
      </c>
      <c r="V2228" s="73">
        <f t="shared" si="349"/>
        <v>4.6723129510605156E-6</v>
      </c>
      <c r="W2228" s="98">
        <v>16140</v>
      </c>
      <c r="X2228" s="67">
        <f t="shared" si="343"/>
        <v>9.1700817305715161E-6</v>
      </c>
      <c r="Y2228" s="66">
        <v>87.495435000000001</v>
      </c>
      <c r="Z2228" s="105">
        <f t="shared" si="344"/>
        <v>1.1311266089054562E-5</v>
      </c>
      <c r="AA2228" s="101">
        <v>0</v>
      </c>
      <c r="AB2228" s="67">
        <f t="shared" si="345"/>
        <v>0</v>
      </c>
      <c r="AC2228" s="66">
        <v>0</v>
      </c>
      <c r="AD2228" s="73">
        <f t="shared" si="346"/>
        <v>0</v>
      </c>
    </row>
    <row r="2229" spans="1:30" x14ac:dyDescent="0.25">
      <c r="A2229" s="165"/>
      <c r="B2229" s="72" t="s">
        <v>6014</v>
      </c>
      <c r="C2229" s="64" t="s">
        <v>6015</v>
      </c>
      <c r="D2229" s="64" t="s">
        <v>2</v>
      </c>
      <c r="E2229" s="64" t="s">
        <v>6016</v>
      </c>
      <c r="F2229" s="64" t="s">
        <v>1677</v>
      </c>
      <c r="G2229" s="64" t="s">
        <v>1216</v>
      </c>
      <c r="H2229" s="65">
        <v>38719</v>
      </c>
      <c r="I2229" s="65">
        <v>38872</v>
      </c>
      <c r="J2229" s="93" t="s">
        <v>1</v>
      </c>
      <c r="K2229" s="101">
        <v>13900</v>
      </c>
      <c r="L2229" s="67">
        <f t="shared" si="340"/>
        <v>4.7249517420064291E-6</v>
      </c>
      <c r="M2229" s="66">
        <v>87.584304609</v>
      </c>
      <c r="N2229" s="73">
        <f t="shared" si="341"/>
        <v>1.6971810261836505E-6</v>
      </c>
      <c r="O2229" s="98">
        <v>13900</v>
      </c>
      <c r="P2229" s="67">
        <f t="shared" si="347"/>
        <v>5.118953658319748E-6</v>
      </c>
      <c r="Q2229" s="66">
        <v>87.584304609</v>
      </c>
      <c r="R2229" s="105">
        <f t="shared" si="342"/>
        <v>2.5094433501357743E-6</v>
      </c>
      <c r="S2229" s="101">
        <v>11800</v>
      </c>
      <c r="T2229" s="67">
        <f t="shared" si="348"/>
        <v>5.1688856175150041E-6</v>
      </c>
      <c r="U2229" s="66">
        <v>57.744674609</v>
      </c>
      <c r="V2229" s="73">
        <f t="shared" si="349"/>
        <v>3.0836030591813847E-6</v>
      </c>
      <c r="W2229" s="98">
        <v>10500</v>
      </c>
      <c r="X2229" s="67">
        <f t="shared" si="343"/>
        <v>5.9656665533457813E-6</v>
      </c>
      <c r="Y2229" s="66">
        <v>38.918174608999998</v>
      </c>
      <c r="Z2229" s="105">
        <f t="shared" si="344"/>
        <v>5.0312776741173527E-6</v>
      </c>
      <c r="AA2229" s="101">
        <v>1300</v>
      </c>
      <c r="AB2229" s="67">
        <f t="shared" si="345"/>
        <v>2.4865203294239296E-6</v>
      </c>
      <c r="AC2229" s="66">
        <v>18.826499999999999</v>
      </c>
      <c r="AD2229" s="73">
        <f t="shared" si="346"/>
        <v>1.712883137129652E-6</v>
      </c>
    </row>
    <row r="2230" spans="1:30" x14ac:dyDescent="0.25">
      <c r="A2230" s="165"/>
      <c r="B2230" s="72" t="s">
        <v>10583</v>
      </c>
      <c r="C2230" s="64" t="s">
        <v>10584</v>
      </c>
      <c r="D2230" s="64" t="s">
        <v>7</v>
      </c>
      <c r="E2230" s="64" t="s">
        <v>10585</v>
      </c>
      <c r="F2230" s="64" t="s">
        <v>1215</v>
      </c>
      <c r="G2230" s="64" t="s">
        <v>1216</v>
      </c>
      <c r="H2230" s="65">
        <v>40262</v>
      </c>
      <c r="I2230" s="65">
        <v>41829</v>
      </c>
      <c r="J2230" s="93" t="s">
        <v>1</v>
      </c>
      <c r="K2230" s="101">
        <v>27060</v>
      </c>
      <c r="L2230" s="67">
        <f t="shared" si="340"/>
        <v>9.1983592905535236E-6</v>
      </c>
      <c r="M2230" s="66">
        <v>87.455880000000107</v>
      </c>
      <c r="N2230" s="73">
        <f t="shared" si="341"/>
        <v>1.6946924546220824E-6</v>
      </c>
      <c r="O2230" s="98">
        <v>27060</v>
      </c>
      <c r="P2230" s="67">
        <f t="shared" si="347"/>
        <v>9.9653874815922583E-6</v>
      </c>
      <c r="Q2230" s="66">
        <v>87.455880000000107</v>
      </c>
      <c r="R2230" s="105">
        <f t="shared" si="342"/>
        <v>2.5057637607106226E-6</v>
      </c>
      <c r="S2230" s="101">
        <v>17060</v>
      </c>
      <c r="T2230" s="67">
        <f t="shared" si="348"/>
        <v>7.472982087695421E-6</v>
      </c>
      <c r="U2230" s="66">
        <v>54.304380000000002</v>
      </c>
      <c r="V2230" s="73">
        <f t="shared" si="349"/>
        <v>2.899889096766153E-6</v>
      </c>
      <c r="W2230" s="98">
        <v>17060</v>
      </c>
      <c r="X2230" s="67">
        <f t="shared" si="343"/>
        <v>9.69278775238848E-6</v>
      </c>
      <c r="Y2230" s="66">
        <v>54.304380000000002</v>
      </c>
      <c r="Z2230" s="105">
        <f t="shared" si="344"/>
        <v>7.0203810288060492E-6</v>
      </c>
      <c r="AA2230" s="101">
        <v>0</v>
      </c>
      <c r="AB2230" s="67">
        <f t="shared" si="345"/>
        <v>0</v>
      </c>
      <c r="AC2230" s="66">
        <v>0</v>
      </c>
      <c r="AD2230" s="73">
        <f t="shared" si="346"/>
        <v>0</v>
      </c>
    </row>
    <row r="2231" spans="1:30" x14ac:dyDescent="0.25">
      <c r="A2231" s="165"/>
      <c r="B2231" s="72" t="s">
        <v>8030</v>
      </c>
      <c r="C2231" s="64" t="s">
        <v>8031</v>
      </c>
      <c r="D2231" s="64" t="s">
        <v>7</v>
      </c>
      <c r="E2231" s="64" t="s">
        <v>8032</v>
      </c>
      <c r="F2231" s="64" t="s">
        <v>1380</v>
      </c>
      <c r="G2231" s="64" t="s">
        <v>1216</v>
      </c>
      <c r="H2231" s="65">
        <v>38748</v>
      </c>
      <c r="I2231" s="65">
        <v>41991</v>
      </c>
      <c r="J2231" s="93" t="s">
        <v>1</v>
      </c>
      <c r="K2231" s="101">
        <v>25400</v>
      </c>
      <c r="L2231" s="67">
        <f t="shared" si="340"/>
        <v>8.6340844781987985E-6</v>
      </c>
      <c r="M2231" s="66">
        <v>87.188445000000002</v>
      </c>
      <c r="N2231" s="73">
        <f t="shared" si="341"/>
        <v>1.6895101835546364E-6</v>
      </c>
      <c r="O2231" s="98">
        <v>25400</v>
      </c>
      <c r="P2231" s="67">
        <f t="shared" si="347"/>
        <v>9.3540592029727775E-6</v>
      </c>
      <c r="Q2231" s="66">
        <v>87.188445000000002</v>
      </c>
      <c r="R2231" s="105">
        <f t="shared" si="342"/>
        <v>2.4981012807110395E-6</v>
      </c>
      <c r="S2231" s="101">
        <v>0</v>
      </c>
      <c r="T2231" s="67">
        <f t="shared" si="348"/>
        <v>0</v>
      </c>
      <c r="U2231" s="66">
        <v>0</v>
      </c>
      <c r="V2231" s="73">
        <f t="shared" si="349"/>
        <v>0</v>
      </c>
      <c r="W2231" s="98">
        <v>0</v>
      </c>
      <c r="X2231" s="67">
        <f t="shared" si="343"/>
        <v>0</v>
      </c>
      <c r="Y2231" s="66">
        <v>0</v>
      </c>
      <c r="Z2231" s="105">
        <f t="shared" si="344"/>
        <v>0</v>
      </c>
      <c r="AA2231" s="101">
        <v>0</v>
      </c>
      <c r="AB2231" s="67">
        <f t="shared" si="345"/>
        <v>0</v>
      </c>
      <c r="AC2231" s="66">
        <v>0</v>
      </c>
      <c r="AD2231" s="73">
        <f t="shared" si="346"/>
        <v>0</v>
      </c>
    </row>
    <row r="2232" spans="1:30" x14ac:dyDescent="0.25">
      <c r="A2232" s="165"/>
      <c r="B2232" s="72" t="s">
        <v>4027</v>
      </c>
      <c r="C2232" s="64" t="s">
        <v>4028</v>
      </c>
      <c r="D2232" s="64" t="s">
        <v>7</v>
      </c>
      <c r="E2232" s="64" t="s">
        <v>4029</v>
      </c>
      <c r="F2232" s="64" t="s">
        <v>1664</v>
      </c>
      <c r="G2232" s="64" t="s">
        <v>1216</v>
      </c>
      <c r="H2232" s="65">
        <v>38803</v>
      </c>
      <c r="I2232" s="65">
        <v>41988</v>
      </c>
      <c r="J2232" s="93" t="s">
        <v>1</v>
      </c>
      <c r="K2232" s="101">
        <v>2480</v>
      </c>
      <c r="L2232" s="67">
        <f t="shared" si="340"/>
        <v>8.430129726745284E-7</v>
      </c>
      <c r="M2232" s="66">
        <v>87.158692500000001</v>
      </c>
      <c r="N2232" s="73">
        <f t="shared" si="341"/>
        <v>1.688933648995083E-6</v>
      </c>
      <c r="O2232" s="98">
        <v>2480</v>
      </c>
      <c r="P2232" s="67">
        <f t="shared" si="347"/>
        <v>9.133097174556097E-7</v>
      </c>
      <c r="Q2232" s="66">
        <v>87.158692500000001</v>
      </c>
      <c r="R2232" s="105">
        <f t="shared" si="342"/>
        <v>2.4972488196039016E-6</v>
      </c>
      <c r="S2232" s="101">
        <v>2480</v>
      </c>
      <c r="T2232" s="67">
        <f t="shared" si="348"/>
        <v>1.0863420619862042E-6</v>
      </c>
      <c r="U2232" s="66">
        <v>11.567475</v>
      </c>
      <c r="V2232" s="73">
        <f t="shared" si="349"/>
        <v>6.1771066403142902E-7</v>
      </c>
      <c r="W2232" s="98">
        <v>1900</v>
      </c>
      <c r="X2232" s="67">
        <f t="shared" si="343"/>
        <v>1.0795015667959032E-6</v>
      </c>
      <c r="Y2232" s="66">
        <v>6.0540000000000003</v>
      </c>
      <c r="Z2232" s="105">
        <f t="shared" si="344"/>
        <v>7.8265117377993868E-7</v>
      </c>
      <c r="AA2232" s="101">
        <v>580</v>
      </c>
      <c r="AB2232" s="67">
        <f t="shared" si="345"/>
        <v>1.1093706085122148E-6</v>
      </c>
      <c r="AC2232" s="66">
        <v>5.5134749999999997</v>
      </c>
      <c r="AD2232" s="73">
        <f t="shared" si="346"/>
        <v>5.0163006158796949E-7</v>
      </c>
    </row>
    <row r="2233" spans="1:30" x14ac:dyDescent="0.25">
      <c r="A2233" s="165"/>
      <c r="B2233" s="72" t="s">
        <v>7792</v>
      </c>
      <c r="C2233" s="64" t="s">
        <v>7793</v>
      </c>
      <c r="D2233" s="64" t="s">
        <v>10</v>
      </c>
      <c r="E2233" s="64" t="s">
        <v>7794</v>
      </c>
      <c r="F2233" s="64" t="s">
        <v>2338</v>
      </c>
      <c r="G2233" s="64" t="s">
        <v>1216</v>
      </c>
      <c r="H2233" s="65">
        <v>38730</v>
      </c>
      <c r="I2233" s="65">
        <v>40638</v>
      </c>
      <c r="J2233" s="93" t="s">
        <v>1</v>
      </c>
      <c r="K2233" s="101">
        <v>22378</v>
      </c>
      <c r="L2233" s="67">
        <f t="shared" si="340"/>
        <v>7.6068323800445953E-6</v>
      </c>
      <c r="M2233" s="66">
        <v>87.124782444999994</v>
      </c>
      <c r="N2233" s="73">
        <f t="shared" si="341"/>
        <v>1.6882765506462432E-6</v>
      </c>
      <c r="O2233" s="98">
        <v>22378</v>
      </c>
      <c r="P2233" s="67">
        <f t="shared" si="347"/>
        <v>8.2411471198474337E-6</v>
      </c>
      <c r="Q2233" s="66">
        <v>87.124782444999994</v>
      </c>
      <c r="R2233" s="105">
        <f t="shared" si="342"/>
        <v>2.4962772372821327E-6</v>
      </c>
      <c r="S2233" s="101">
        <v>20858</v>
      </c>
      <c r="T2233" s="67">
        <f t="shared" si="348"/>
        <v>9.13666239068881E-6</v>
      </c>
      <c r="U2233" s="66">
        <v>82.483251999999993</v>
      </c>
      <c r="V2233" s="73">
        <f t="shared" si="349"/>
        <v>4.4046591295327361E-6</v>
      </c>
      <c r="W2233" s="98">
        <v>20858</v>
      </c>
      <c r="X2233" s="67">
        <f t="shared" si="343"/>
        <v>1.1850654568541554E-5</v>
      </c>
      <c r="Y2233" s="66">
        <v>82.483251999999993</v>
      </c>
      <c r="Z2233" s="105">
        <f t="shared" si="344"/>
        <v>1.066329930541567E-5</v>
      </c>
      <c r="AA2233" s="101">
        <v>0</v>
      </c>
      <c r="AB2233" s="67">
        <f t="shared" si="345"/>
        <v>0</v>
      </c>
      <c r="AC2233" s="66">
        <v>0</v>
      </c>
      <c r="AD2233" s="73">
        <f t="shared" si="346"/>
        <v>0</v>
      </c>
    </row>
    <row r="2234" spans="1:30" x14ac:dyDescent="0.25">
      <c r="A2234" s="165"/>
      <c r="B2234" s="72" t="s">
        <v>6874</v>
      </c>
      <c r="C2234" s="64" t="s">
        <v>6875</v>
      </c>
      <c r="D2234" s="64" t="s">
        <v>7</v>
      </c>
      <c r="E2234" s="64" t="s">
        <v>6876</v>
      </c>
      <c r="F2234" s="64" t="s">
        <v>1562</v>
      </c>
      <c r="G2234" s="64" t="s">
        <v>1167</v>
      </c>
      <c r="H2234" s="65">
        <v>38803</v>
      </c>
      <c r="I2234" s="65">
        <v>41865</v>
      </c>
      <c r="J2234" s="93" t="s">
        <v>1</v>
      </c>
      <c r="K2234" s="101">
        <v>25800</v>
      </c>
      <c r="L2234" s="67">
        <f t="shared" si="340"/>
        <v>8.7700543125011424E-6</v>
      </c>
      <c r="M2234" s="66">
        <v>86.864551500000005</v>
      </c>
      <c r="N2234" s="73">
        <f t="shared" si="341"/>
        <v>1.6832338774840654E-6</v>
      </c>
      <c r="O2234" s="98">
        <v>25800</v>
      </c>
      <c r="P2234" s="67">
        <f t="shared" si="347"/>
        <v>9.5013672219172297E-6</v>
      </c>
      <c r="Q2234" s="66">
        <v>86.864551500000005</v>
      </c>
      <c r="R2234" s="105">
        <f t="shared" si="342"/>
        <v>2.4888211660448823E-6</v>
      </c>
      <c r="S2234" s="101">
        <v>21590</v>
      </c>
      <c r="T2234" s="67">
        <f t="shared" si="348"/>
        <v>9.4573085154363504E-6</v>
      </c>
      <c r="U2234" s="66">
        <v>71.164770000000004</v>
      </c>
      <c r="V2234" s="73">
        <f t="shared" si="349"/>
        <v>3.8002448531199695E-6</v>
      </c>
      <c r="W2234" s="98">
        <v>21590</v>
      </c>
      <c r="X2234" s="67">
        <f t="shared" si="343"/>
        <v>1.226654675111766E-5</v>
      </c>
      <c r="Y2234" s="66">
        <v>71.164770000000004</v>
      </c>
      <c r="Z2234" s="105">
        <f t="shared" si="344"/>
        <v>9.2000645477831782E-6</v>
      </c>
      <c r="AA2234" s="101">
        <v>0</v>
      </c>
      <c r="AB2234" s="67">
        <f t="shared" si="345"/>
        <v>0</v>
      </c>
      <c r="AC2234" s="66">
        <v>0</v>
      </c>
      <c r="AD2234" s="73">
        <f t="shared" si="346"/>
        <v>0</v>
      </c>
    </row>
    <row r="2235" spans="1:30" x14ac:dyDescent="0.25">
      <c r="A2235" s="165"/>
      <c r="B2235" s="72" t="s">
        <v>16495</v>
      </c>
      <c r="C2235" s="64" t="s">
        <v>16496</v>
      </c>
      <c r="D2235" s="64" t="s">
        <v>19</v>
      </c>
      <c r="E2235" s="64" t="s">
        <v>16497</v>
      </c>
      <c r="F2235" s="64" t="s">
        <v>1199</v>
      </c>
      <c r="G2235" s="64" t="s">
        <v>1199</v>
      </c>
      <c r="H2235" s="65">
        <v>38950</v>
      </c>
      <c r="I2235" s="65">
        <v>41981</v>
      </c>
      <c r="J2235" s="93" t="s">
        <v>1</v>
      </c>
      <c r="K2235" s="101">
        <v>0</v>
      </c>
      <c r="L2235" s="67">
        <f t="shared" si="340"/>
        <v>0</v>
      </c>
      <c r="M2235" s="66">
        <v>86.823236749999893</v>
      </c>
      <c r="N2235" s="73">
        <f t="shared" si="341"/>
        <v>1.6824332932913297E-6</v>
      </c>
      <c r="O2235" s="98">
        <v>0</v>
      </c>
      <c r="P2235" s="67">
        <f t="shared" si="347"/>
        <v>0</v>
      </c>
      <c r="Q2235" s="66">
        <v>39.163178000000002</v>
      </c>
      <c r="R2235" s="105">
        <f t="shared" si="342"/>
        <v>1.1220934737225146E-6</v>
      </c>
      <c r="S2235" s="101">
        <v>0</v>
      </c>
      <c r="T2235" s="67">
        <f t="shared" si="348"/>
        <v>0</v>
      </c>
      <c r="U2235" s="66">
        <v>1.2108000000000001E-2</v>
      </c>
      <c r="V2235" s="73">
        <f t="shared" si="349"/>
        <v>6.4657504944618793E-10</v>
      </c>
      <c r="W2235" s="98">
        <v>0</v>
      </c>
      <c r="X2235" s="67">
        <f t="shared" si="343"/>
        <v>0</v>
      </c>
      <c r="Y2235" s="66">
        <v>1.2108000000000001E-2</v>
      </c>
      <c r="Z2235" s="105">
        <f t="shared" si="344"/>
        <v>1.5653023475598773E-9</v>
      </c>
      <c r="AA2235" s="101">
        <v>0</v>
      </c>
      <c r="AB2235" s="67">
        <f t="shared" si="345"/>
        <v>0</v>
      </c>
      <c r="AC2235" s="66">
        <v>0</v>
      </c>
      <c r="AD2235" s="73">
        <f t="shared" si="346"/>
        <v>0</v>
      </c>
    </row>
    <row r="2236" spans="1:30" x14ac:dyDescent="0.25">
      <c r="A2236" s="165"/>
      <c r="B2236" s="72" t="s">
        <v>3954</v>
      </c>
      <c r="C2236" s="64" t="s">
        <v>3955</v>
      </c>
      <c r="D2236" s="64" t="s">
        <v>7</v>
      </c>
      <c r="E2236" s="64" t="s">
        <v>1711</v>
      </c>
      <c r="F2236" s="64" t="s">
        <v>1199</v>
      </c>
      <c r="G2236" s="64" t="s">
        <v>1199</v>
      </c>
      <c r="H2236" s="65">
        <v>38770</v>
      </c>
      <c r="I2236" s="65">
        <v>42003</v>
      </c>
      <c r="J2236" s="93" t="s">
        <v>1</v>
      </c>
      <c r="K2236" s="101">
        <v>16400</v>
      </c>
      <c r="L2236" s="67">
        <f t="shared" si="340"/>
        <v>5.5747632063960744E-6</v>
      </c>
      <c r="M2236" s="66">
        <v>86.8232010400001</v>
      </c>
      <c r="N2236" s="73">
        <f t="shared" si="341"/>
        <v>1.6824326013142185E-6</v>
      </c>
      <c r="O2236" s="98">
        <v>16400</v>
      </c>
      <c r="P2236" s="67">
        <f t="shared" si="347"/>
        <v>6.0396287767225809E-6</v>
      </c>
      <c r="Q2236" s="66">
        <v>86.8232010400001</v>
      </c>
      <c r="R2236" s="105">
        <f t="shared" si="342"/>
        <v>2.4876364031203483E-6</v>
      </c>
      <c r="S2236" s="101">
        <v>16400</v>
      </c>
      <c r="T2236" s="67">
        <f t="shared" si="348"/>
        <v>7.1838749260378021E-6</v>
      </c>
      <c r="U2236" s="66">
        <v>55.226511040000098</v>
      </c>
      <c r="V2236" s="73">
        <f t="shared" si="349"/>
        <v>2.9491314921067479E-6</v>
      </c>
      <c r="W2236" s="98">
        <v>16400</v>
      </c>
      <c r="X2236" s="67">
        <f t="shared" si="343"/>
        <v>9.3178029976067447E-6</v>
      </c>
      <c r="Y2236" s="66">
        <v>55.226511040000098</v>
      </c>
      <c r="Z2236" s="105">
        <f t="shared" si="344"/>
        <v>7.139592614672417E-6</v>
      </c>
      <c r="AA2236" s="101">
        <v>0</v>
      </c>
      <c r="AB2236" s="67">
        <f t="shared" si="345"/>
        <v>0</v>
      </c>
      <c r="AC2236" s="66">
        <v>0</v>
      </c>
      <c r="AD2236" s="73">
        <f t="shared" si="346"/>
        <v>0</v>
      </c>
    </row>
    <row r="2237" spans="1:30" x14ac:dyDescent="0.25">
      <c r="A2237" s="165"/>
      <c r="B2237" s="72" t="s">
        <v>8259</v>
      </c>
      <c r="C2237" s="64" t="s">
        <v>8260</v>
      </c>
      <c r="D2237" s="64" t="s">
        <v>7</v>
      </c>
      <c r="E2237" s="64" t="s">
        <v>8261</v>
      </c>
      <c r="F2237" s="64" t="s">
        <v>1199</v>
      </c>
      <c r="G2237" s="64" t="s">
        <v>1199</v>
      </c>
      <c r="H2237" s="65">
        <v>38720</v>
      </c>
      <c r="I2237" s="65">
        <v>41984</v>
      </c>
      <c r="J2237" s="93" t="s">
        <v>1</v>
      </c>
      <c r="K2237" s="101">
        <v>5315</v>
      </c>
      <c r="L2237" s="67">
        <f t="shared" si="340"/>
        <v>1.8066991732923863E-6</v>
      </c>
      <c r="M2237" s="66">
        <v>86.552719386000206</v>
      </c>
      <c r="N2237" s="73">
        <f t="shared" si="341"/>
        <v>1.6771912931466336E-6</v>
      </c>
      <c r="O2237" s="98">
        <v>5315</v>
      </c>
      <c r="P2237" s="67">
        <f t="shared" si="347"/>
        <v>1.9573553017244216E-6</v>
      </c>
      <c r="Q2237" s="66">
        <v>58.802948135999998</v>
      </c>
      <c r="R2237" s="105">
        <f t="shared" si="342"/>
        <v>1.6848072017814566E-6</v>
      </c>
      <c r="S2237" s="101">
        <v>5200</v>
      </c>
      <c r="T2237" s="67">
        <f t="shared" si="348"/>
        <v>2.2778140009388153E-6</v>
      </c>
      <c r="U2237" s="66">
        <v>16.886244135999998</v>
      </c>
      <c r="V2237" s="73">
        <f t="shared" si="349"/>
        <v>9.0173638397708949E-7</v>
      </c>
      <c r="W2237" s="98">
        <v>5200</v>
      </c>
      <c r="X2237" s="67">
        <f t="shared" si="343"/>
        <v>2.9544253407045773E-6</v>
      </c>
      <c r="Y2237" s="66">
        <v>16.886244135999998</v>
      </c>
      <c r="Z2237" s="105">
        <f t="shared" si="344"/>
        <v>2.1830258992030068E-6</v>
      </c>
      <c r="AA2237" s="101">
        <v>0</v>
      </c>
      <c r="AB2237" s="67">
        <f t="shared" si="345"/>
        <v>0</v>
      </c>
      <c r="AC2237" s="66">
        <v>0</v>
      </c>
      <c r="AD2237" s="73">
        <f t="shared" si="346"/>
        <v>0</v>
      </c>
    </row>
    <row r="2238" spans="1:30" x14ac:dyDescent="0.25">
      <c r="A2238" s="165"/>
      <c r="B2238" s="72" t="s">
        <v>8636</v>
      </c>
      <c r="C2238" s="64" t="s">
        <v>8637</v>
      </c>
      <c r="D2238" s="64" t="s">
        <v>7</v>
      </c>
      <c r="E2238" s="64" t="s">
        <v>8638</v>
      </c>
      <c r="F2238" s="64" t="s">
        <v>1199</v>
      </c>
      <c r="G2238" s="64" t="s">
        <v>1199</v>
      </c>
      <c r="H2238" s="65">
        <v>38734</v>
      </c>
      <c r="I2238" s="65">
        <v>40865</v>
      </c>
      <c r="J2238" s="93" t="s">
        <v>1</v>
      </c>
      <c r="K2238" s="101">
        <v>27535</v>
      </c>
      <c r="L2238" s="67">
        <f t="shared" si="340"/>
        <v>9.3598234687875566E-6</v>
      </c>
      <c r="M2238" s="66">
        <v>86.038630499999996</v>
      </c>
      <c r="N2238" s="73">
        <f t="shared" si="341"/>
        <v>1.6672294408834166E-6</v>
      </c>
      <c r="O2238" s="98">
        <v>27535</v>
      </c>
      <c r="P2238" s="67">
        <f t="shared" si="347"/>
        <v>1.0140315754088796E-5</v>
      </c>
      <c r="Q2238" s="66">
        <v>86.038630499999996</v>
      </c>
      <c r="R2238" s="105">
        <f t="shared" si="342"/>
        <v>2.4651570863854022E-6</v>
      </c>
      <c r="S2238" s="101">
        <v>20300</v>
      </c>
      <c r="T2238" s="67">
        <f t="shared" si="348"/>
        <v>8.8922354267419125E-6</v>
      </c>
      <c r="U2238" s="66">
        <v>62.0535</v>
      </c>
      <c r="V2238" s="73">
        <f t="shared" si="349"/>
        <v>3.313697128411713E-6</v>
      </c>
      <c r="W2238" s="98">
        <v>20300</v>
      </c>
      <c r="X2238" s="67">
        <f t="shared" si="343"/>
        <v>1.1533622003135178E-5</v>
      </c>
      <c r="Y2238" s="66">
        <v>62.0535</v>
      </c>
      <c r="Z2238" s="105">
        <f t="shared" si="344"/>
        <v>8.0221745312443699E-6</v>
      </c>
      <c r="AA2238" s="101">
        <v>0</v>
      </c>
      <c r="AB2238" s="67">
        <f t="shared" si="345"/>
        <v>0</v>
      </c>
      <c r="AC2238" s="66">
        <v>0</v>
      </c>
      <c r="AD2238" s="73">
        <f t="shared" si="346"/>
        <v>0</v>
      </c>
    </row>
    <row r="2239" spans="1:30" x14ac:dyDescent="0.25">
      <c r="A2239" s="165"/>
      <c r="B2239" s="72" t="s">
        <v>14298</v>
      </c>
      <c r="C2239" s="64" t="s">
        <v>14299</v>
      </c>
      <c r="D2239" s="64" t="s">
        <v>7</v>
      </c>
      <c r="E2239" s="64" t="s">
        <v>14300</v>
      </c>
      <c r="F2239" s="64" t="s">
        <v>1380</v>
      </c>
      <c r="G2239" s="64" t="s">
        <v>1216</v>
      </c>
      <c r="H2239" s="65">
        <v>39728</v>
      </c>
      <c r="I2239" s="65">
        <v>41471</v>
      </c>
      <c r="J2239" s="93" t="s">
        <v>1</v>
      </c>
      <c r="K2239" s="101">
        <v>475</v>
      </c>
      <c r="L2239" s="67">
        <f t="shared" si="340"/>
        <v>1.6146417823403264E-7</v>
      </c>
      <c r="M2239" s="66">
        <v>85.765456999999998</v>
      </c>
      <c r="N2239" s="73">
        <f t="shared" si="341"/>
        <v>1.6619359709731864E-6</v>
      </c>
      <c r="O2239" s="98">
        <v>475</v>
      </c>
      <c r="P2239" s="67">
        <f t="shared" si="347"/>
        <v>1.7492827249653815E-7</v>
      </c>
      <c r="Q2239" s="66">
        <v>71.721632</v>
      </c>
      <c r="R2239" s="105">
        <f t="shared" si="342"/>
        <v>2.0549500653886634E-6</v>
      </c>
      <c r="S2239" s="101">
        <v>400</v>
      </c>
      <c r="T2239" s="67">
        <f t="shared" si="348"/>
        <v>1.7521646161067809E-7</v>
      </c>
      <c r="U2239" s="66">
        <v>1.2108000000000001</v>
      </c>
      <c r="V2239" s="73">
        <f t="shared" si="349"/>
        <v>6.4657504944618789E-8</v>
      </c>
      <c r="W2239" s="98">
        <v>400</v>
      </c>
      <c r="X2239" s="67">
        <f t="shared" si="343"/>
        <v>2.2726348774650597E-7</v>
      </c>
      <c r="Y2239" s="66">
        <v>1.2108000000000001</v>
      </c>
      <c r="Z2239" s="105">
        <f t="shared" si="344"/>
        <v>1.5653023475598775E-7</v>
      </c>
      <c r="AA2239" s="101">
        <v>0</v>
      </c>
      <c r="AB2239" s="67">
        <f t="shared" si="345"/>
        <v>0</v>
      </c>
      <c r="AC2239" s="66">
        <v>0</v>
      </c>
      <c r="AD2239" s="73">
        <f t="shared" si="346"/>
        <v>0</v>
      </c>
    </row>
    <row r="2240" spans="1:30" x14ac:dyDescent="0.25">
      <c r="A2240" s="165"/>
      <c r="B2240" s="72" t="s">
        <v>14056</v>
      </c>
      <c r="C2240" s="64" t="s">
        <v>14057</v>
      </c>
      <c r="D2240" s="64" t="s">
        <v>7</v>
      </c>
      <c r="E2240" s="64" t="s">
        <v>8061</v>
      </c>
      <c r="F2240" s="64" t="s">
        <v>1519</v>
      </c>
      <c r="G2240" s="64" t="s">
        <v>1193</v>
      </c>
      <c r="H2240" s="65">
        <v>39965</v>
      </c>
      <c r="I2240" s="65">
        <v>41974</v>
      </c>
      <c r="J2240" s="93" t="s">
        <v>1</v>
      </c>
      <c r="K2240" s="101">
        <v>600</v>
      </c>
      <c r="L2240" s="67">
        <f t="shared" si="340"/>
        <v>2.0395475145351494E-7</v>
      </c>
      <c r="M2240" s="66">
        <v>85.137334499999994</v>
      </c>
      <c r="N2240" s="73">
        <f t="shared" si="341"/>
        <v>1.6497644113098642E-6</v>
      </c>
      <c r="O2240" s="98">
        <v>600</v>
      </c>
      <c r="P2240" s="67">
        <f t="shared" si="347"/>
        <v>2.2096202841667977E-7</v>
      </c>
      <c r="Q2240" s="66">
        <v>37.853112000000003</v>
      </c>
      <c r="R2240" s="105">
        <f t="shared" si="342"/>
        <v>1.0845577939381581E-6</v>
      </c>
      <c r="S2240" s="101">
        <v>600</v>
      </c>
      <c r="T2240" s="67">
        <f t="shared" si="348"/>
        <v>2.6282469241601716E-7</v>
      </c>
      <c r="U2240" s="66">
        <v>1.8162</v>
      </c>
      <c r="V2240" s="73">
        <f t="shared" si="349"/>
        <v>9.6986257416928183E-8</v>
      </c>
      <c r="W2240" s="98">
        <v>600</v>
      </c>
      <c r="X2240" s="67">
        <f t="shared" si="343"/>
        <v>3.4089523161975892E-7</v>
      </c>
      <c r="Y2240" s="66">
        <v>1.8162</v>
      </c>
      <c r="Z2240" s="105">
        <f t="shared" si="344"/>
        <v>2.3479535213398159E-7</v>
      </c>
      <c r="AA2240" s="101">
        <v>0</v>
      </c>
      <c r="AB2240" s="67">
        <f t="shared" si="345"/>
        <v>0</v>
      </c>
      <c r="AC2240" s="66">
        <v>0</v>
      </c>
      <c r="AD2240" s="73">
        <f t="shared" si="346"/>
        <v>0</v>
      </c>
    </row>
    <row r="2241" spans="1:30" x14ac:dyDescent="0.25">
      <c r="A2241" s="165"/>
      <c r="B2241" s="72" t="s">
        <v>5015</v>
      </c>
      <c r="C2241" s="64" t="s">
        <v>5016</v>
      </c>
      <c r="D2241" s="64" t="s">
        <v>7</v>
      </c>
      <c r="E2241" s="64" t="s">
        <v>4999</v>
      </c>
      <c r="F2241" s="64" t="s">
        <v>437</v>
      </c>
      <c r="G2241" s="64" t="s">
        <v>1269</v>
      </c>
      <c r="H2241" s="65">
        <v>38771</v>
      </c>
      <c r="I2241" s="65">
        <v>41095</v>
      </c>
      <c r="J2241" s="93" t="s">
        <v>1</v>
      </c>
      <c r="K2241" s="101">
        <v>600</v>
      </c>
      <c r="L2241" s="67">
        <f t="shared" si="340"/>
        <v>2.0395475145351494E-7</v>
      </c>
      <c r="M2241" s="66">
        <v>84.79495</v>
      </c>
      <c r="N2241" s="73">
        <f t="shared" si="341"/>
        <v>1.6431297924742919E-6</v>
      </c>
      <c r="O2241" s="98">
        <v>600</v>
      </c>
      <c r="P2241" s="67">
        <f t="shared" si="347"/>
        <v>2.2096202841667977E-7</v>
      </c>
      <c r="Q2241" s="66">
        <v>84.79495</v>
      </c>
      <c r="R2241" s="105">
        <f t="shared" si="342"/>
        <v>2.4295234671616011E-6</v>
      </c>
      <c r="S2241" s="101">
        <v>600</v>
      </c>
      <c r="T2241" s="67">
        <f t="shared" si="348"/>
        <v>2.6282469241601716E-7</v>
      </c>
      <c r="U2241" s="66">
        <v>2.8756499999999998</v>
      </c>
      <c r="V2241" s="73">
        <f t="shared" si="349"/>
        <v>1.5356157424346961E-7</v>
      </c>
      <c r="W2241" s="98">
        <v>600</v>
      </c>
      <c r="X2241" s="67">
        <f t="shared" si="343"/>
        <v>3.4089523161975892E-7</v>
      </c>
      <c r="Y2241" s="66">
        <v>2.8756499999999998</v>
      </c>
      <c r="Z2241" s="105">
        <f t="shared" si="344"/>
        <v>3.7175930754547081E-7</v>
      </c>
      <c r="AA2241" s="101">
        <v>0</v>
      </c>
      <c r="AB2241" s="67">
        <f t="shared" si="345"/>
        <v>0</v>
      </c>
      <c r="AC2241" s="66">
        <v>0</v>
      </c>
      <c r="AD2241" s="73">
        <f t="shared" si="346"/>
        <v>0</v>
      </c>
    </row>
    <row r="2242" spans="1:30" x14ac:dyDescent="0.25">
      <c r="A2242" s="165"/>
      <c r="B2242" s="72" t="s">
        <v>2989</v>
      </c>
      <c r="C2242" s="64" t="s">
        <v>2990</v>
      </c>
      <c r="D2242" s="64" t="s">
        <v>7</v>
      </c>
      <c r="E2242" s="64" t="s">
        <v>2991</v>
      </c>
      <c r="F2242" s="64" t="s">
        <v>1215</v>
      </c>
      <c r="G2242" s="64" t="s">
        <v>1216</v>
      </c>
      <c r="H2242" s="65">
        <v>38721</v>
      </c>
      <c r="I2242" s="65">
        <v>40676</v>
      </c>
      <c r="J2242" s="93" t="s">
        <v>1</v>
      </c>
      <c r="K2242" s="101">
        <v>14100</v>
      </c>
      <c r="L2242" s="67">
        <f t="shared" si="340"/>
        <v>4.7929366591576011E-6</v>
      </c>
      <c r="M2242" s="66">
        <v>84.7560000000001</v>
      </c>
      <c r="N2242" s="73">
        <f t="shared" si="341"/>
        <v>1.6423750316610983E-6</v>
      </c>
      <c r="O2242" s="98">
        <v>14100</v>
      </c>
      <c r="P2242" s="67">
        <f t="shared" si="347"/>
        <v>5.192607667791975E-6</v>
      </c>
      <c r="Q2242" s="66">
        <v>84.7560000000001</v>
      </c>
      <c r="R2242" s="105">
        <f t="shared" si="342"/>
        <v>2.4284074816100359E-6</v>
      </c>
      <c r="S2242" s="101">
        <v>14100</v>
      </c>
      <c r="T2242" s="67">
        <f t="shared" si="348"/>
        <v>6.1763802717764031E-6</v>
      </c>
      <c r="U2242" s="66">
        <v>84.7560000000001</v>
      </c>
      <c r="V2242" s="73">
        <f t="shared" si="349"/>
        <v>4.5260253461233202E-6</v>
      </c>
      <c r="W2242" s="98">
        <v>14100</v>
      </c>
      <c r="X2242" s="67">
        <f t="shared" si="343"/>
        <v>8.0110379430643348E-6</v>
      </c>
      <c r="Y2242" s="66">
        <v>84.7560000000001</v>
      </c>
      <c r="Z2242" s="105">
        <f t="shared" si="344"/>
        <v>1.0957116432919154E-5</v>
      </c>
      <c r="AA2242" s="101">
        <v>0</v>
      </c>
      <c r="AB2242" s="67">
        <f t="shared" si="345"/>
        <v>0</v>
      </c>
      <c r="AC2242" s="66">
        <v>0</v>
      </c>
      <c r="AD2242" s="73">
        <f t="shared" si="346"/>
        <v>0</v>
      </c>
    </row>
    <row r="2243" spans="1:30" x14ac:dyDescent="0.25">
      <c r="A2243" s="165"/>
      <c r="B2243" s="72" t="s">
        <v>10838</v>
      </c>
      <c r="C2243" s="64" t="s">
        <v>10839</v>
      </c>
      <c r="D2243" s="64" t="s">
        <v>7</v>
      </c>
      <c r="E2243" s="64" t="s">
        <v>10840</v>
      </c>
      <c r="F2243" s="64" t="s">
        <v>1074</v>
      </c>
      <c r="G2243" s="64" t="s">
        <v>1416</v>
      </c>
      <c r="H2243" s="65">
        <v>38783</v>
      </c>
      <c r="I2243" s="65">
        <v>39122</v>
      </c>
      <c r="J2243" s="93" t="s">
        <v>1</v>
      </c>
      <c r="K2243" s="101">
        <v>100</v>
      </c>
      <c r="L2243" s="67">
        <f t="shared" si="340"/>
        <v>3.3992458575585819E-8</v>
      </c>
      <c r="M2243" s="66">
        <v>84.636447799999999</v>
      </c>
      <c r="N2243" s="73">
        <f t="shared" si="341"/>
        <v>1.6400583868423207E-6</v>
      </c>
      <c r="O2243" s="98">
        <v>100</v>
      </c>
      <c r="P2243" s="67">
        <f t="shared" si="347"/>
        <v>3.6827004736113299E-8</v>
      </c>
      <c r="Q2243" s="66">
        <v>82.924152800000002</v>
      </c>
      <c r="R2243" s="105">
        <f t="shared" si="342"/>
        <v>2.3759218588146393E-6</v>
      </c>
      <c r="S2243" s="101">
        <v>100</v>
      </c>
      <c r="T2243" s="67">
        <f t="shared" si="348"/>
        <v>4.3804115402669524E-8</v>
      </c>
      <c r="U2243" s="66">
        <v>0.30270000000000002</v>
      </c>
      <c r="V2243" s="73">
        <f t="shared" si="349"/>
        <v>1.6164376236154697E-8</v>
      </c>
      <c r="W2243" s="98">
        <v>100</v>
      </c>
      <c r="X2243" s="67">
        <f t="shared" si="343"/>
        <v>5.6815871936626493E-8</v>
      </c>
      <c r="Y2243" s="66">
        <v>0.30270000000000002</v>
      </c>
      <c r="Z2243" s="105">
        <f t="shared" si="344"/>
        <v>3.9132558688996937E-8</v>
      </c>
      <c r="AA2243" s="101">
        <v>0</v>
      </c>
      <c r="AB2243" s="67">
        <f t="shared" si="345"/>
        <v>0</v>
      </c>
      <c r="AC2243" s="66">
        <v>0</v>
      </c>
      <c r="AD2243" s="73">
        <f t="shared" si="346"/>
        <v>0</v>
      </c>
    </row>
    <row r="2244" spans="1:30" x14ac:dyDescent="0.25">
      <c r="A2244" s="165"/>
      <c r="B2244" s="72" t="s">
        <v>4384</v>
      </c>
      <c r="C2244" s="64" t="s">
        <v>4385</v>
      </c>
      <c r="D2244" s="64" t="s">
        <v>7</v>
      </c>
      <c r="E2244" s="64" t="s">
        <v>4386</v>
      </c>
      <c r="F2244" s="64" t="s">
        <v>437</v>
      </c>
      <c r="G2244" s="64" t="s">
        <v>1269</v>
      </c>
      <c r="H2244" s="65">
        <v>38729</v>
      </c>
      <c r="I2244" s="65">
        <v>41711</v>
      </c>
      <c r="J2244" s="93" t="s">
        <v>1</v>
      </c>
      <c r="K2244" s="101">
        <v>11560</v>
      </c>
      <c r="L2244" s="67">
        <f t="shared" ref="L2244:L2307" si="350">K2244/$K$5777</f>
        <v>3.9295282113377207E-6</v>
      </c>
      <c r="M2244" s="66">
        <v>84.028809306000099</v>
      </c>
      <c r="N2244" s="73">
        <f t="shared" ref="N2244:N2307" si="351">M2244/$M$5777</f>
        <v>1.6282837597855744E-6</v>
      </c>
      <c r="O2244" s="98">
        <v>11560</v>
      </c>
      <c r="P2244" s="67">
        <f t="shared" si="347"/>
        <v>4.2572017474946971E-6</v>
      </c>
      <c r="Q2244" s="66">
        <v>79.078809305999997</v>
      </c>
      <c r="R2244" s="105">
        <f t="shared" ref="R2244:R2307" si="352">Q2244/Q$5777</f>
        <v>2.2657460493121844E-6</v>
      </c>
      <c r="S2244" s="101">
        <v>11500</v>
      </c>
      <c r="T2244" s="67">
        <f t="shared" si="348"/>
        <v>5.037473271306995E-6</v>
      </c>
      <c r="U2244" s="66">
        <v>38.534489305999998</v>
      </c>
      <c r="V2244" s="73">
        <f t="shared" si="349"/>
        <v>2.0577667103081059E-6</v>
      </c>
      <c r="W2244" s="98">
        <v>11500</v>
      </c>
      <c r="X2244" s="67">
        <f t="shared" ref="X2244:X2307" si="353">W2244/$W$5777</f>
        <v>6.5338252727120466E-6</v>
      </c>
      <c r="Y2244" s="66">
        <v>38.534489305999998</v>
      </c>
      <c r="Z2244" s="105">
        <f t="shared" ref="Z2244:Z2307" si="354">Y2244/$Y$5777</f>
        <v>4.9816754685086539E-6</v>
      </c>
      <c r="AA2244" s="101">
        <v>0</v>
      </c>
      <c r="AB2244" s="67">
        <f t="shared" ref="AB2244:AB2307" si="355">AA2244/$AA$5777</f>
        <v>0</v>
      </c>
      <c r="AC2244" s="66">
        <v>0</v>
      </c>
      <c r="AD2244" s="73">
        <f t="shared" ref="AD2244:AD2307" si="356">AC2244/$AC$5777</f>
        <v>0</v>
      </c>
    </row>
    <row r="2245" spans="1:30" x14ac:dyDescent="0.25">
      <c r="A2245" s="165"/>
      <c r="B2245" s="72" t="s">
        <v>15864</v>
      </c>
      <c r="C2245" s="64" t="s">
        <v>15865</v>
      </c>
      <c r="D2245" s="64" t="s">
        <v>7</v>
      </c>
      <c r="E2245" s="64" t="s">
        <v>15866</v>
      </c>
      <c r="F2245" s="64" t="s">
        <v>1237</v>
      </c>
      <c r="G2245" s="64" t="s">
        <v>1227</v>
      </c>
      <c r="H2245" s="65">
        <v>41449</v>
      </c>
      <c r="I2245" s="65">
        <v>41995</v>
      </c>
      <c r="J2245" s="93" t="s">
        <v>1</v>
      </c>
      <c r="K2245" s="101">
        <v>725</v>
      </c>
      <c r="L2245" s="67">
        <f t="shared" si="350"/>
        <v>2.4644532467299718E-7</v>
      </c>
      <c r="M2245" s="66">
        <v>84.026858000000004</v>
      </c>
      <c r="N2245" s="73">
        <f t="shared" si="351"/>
        <v>1.6282459479934454E-6</v>
      </c>
      <c r="O2245" s="98">
        <v>725</v>
      </c>
      <c r="P2245" s="67">
        <f t="shared" ref="P2245:P2308" si="357">O2245/$O$5777</f>
        <v>2.6699578433682138E-7</v>
      </c>
      <c r="Q2245" s="66">
        <v>70.114208000000005</v>
      </c>
      <c r="R2245" s="105">
        <f t="shared" si="352"/>
        <v>2.0088945593746996E-6</v>
      </c>
      <c r="S2245" s="101">
        <v>600</v>
      </c>
      <c r="T2245" s="67">
        <f t="shared" ref="T2245:T2308" si="358">S2245/$S$5777</f>
        <v>2.6282469241601716E-7</v>
      </c>
      <c r="U2245" s="66">
        <v>1.8162</v>
      </c>
      <c r="V2245" s="73">
        <f t="shared" ref="V2245:V2308" si="359">U2245/$U$5777</f>
        <v>9.6986257416928183E-8</v>
      </c>
      <c r="W2245" s="98">
        <v>600</v>
      </c>
      <c r="X2245" s="67">
        <f t="shared" si="353"/>
        <v>3.4089523161975892E-7</v>
      </c>
      <c r="Y2245" s="66">
        <v>1.8162</v>
      </c>
      <c r="Z2245" s="105">
        <f t="shared" si="354"/>
        <v>2.3479535213398159E-7</v>
      </c>
      <c r="AA2245" s="101">
        <v>0</v>
      </c>
      <c r="AB2245" s="67">
        <f t="shared" si="355"/>
        <v>0</v>
      </c>
      <c r="AC2245" s="66">
        <v>0</v>
      </c>
      <c r="AD2245" s="73">
        <f t="shared" si="356"/>
        <v>0</v>
      </c>
    </row>
    <row r="2246" spans="1:30" x14ac:dyDescent="0.25">
      <c r="A2246" s="165"/>
      <c r="B2246" s="72" t="s">
        <v>7591</v>
      </c>
      <c r="C2246" s="64" t="s">
        <v>7592</v>
      </c>
      <c r="D2246" s="64" t="s">
        <v>7</v>
      </c>
      <c r="E2246" s="64" t="s">
        <v>7593</v>
      </c>
      <c r="F2246" s="64" t="s">
        <v>1226</v>
      </c>
      <c r="G2246" s="64" t="s">
        <v>1227</v>
      </c>
      <c r="H2246" s="65">
        <v>38730</v>
      </c>
      <c r="I2246" s="65">
        <v>41940</v>
      </c>
      <c r="J2246" s="93" t="s">
        <v>1</v>
      </c>
      <c r="K2246" s="101">
        <v>27200</v>
      </c>
      <c r="L2246" s="67">
        <f t="shared" si="350"/>
        <v>9.2459487325593433E-6</v>
      </c>
      <c r="M2246" s="66">
        <v>83.999250000000004</v>
      </c>
      <c r="N2246" s="73">
        <f t="shared" si="351"/>
        <v>1.627710968878408E-6</v>
      </c>
      <c r="O2246" s="98">
        <v>27200</v>
      </c>
      <c r="P2246" s="67">
        <f t="shared" si="357"/>
        <v>1.0016945288222817E-5</v>
      </c>
      <c r="Q2246" s="66">
        <v>83.999250000000004</v>
      </c>
      <c r="R2246" s="105">
        <f t="shared" si="352"/>
        <v>2.4067252719528007E-6</v>
      </c>
      <c r="S2246" s="101">
        <v>27200</v>
      </c>
      <c r="T2246" s="67">
        <f t="shared" si="358"/>
        <v>1.191471938952611E-5</v>
      </c>
      <c r="U2246" s="66">
        <v>83.999250000000004</v>
      </c>
      <c r="V2246" s="73">
        <f t="shared" si="359"/>
        <v>4.4856144055329289E-6</v>
      </c>
      <c r="W2246" s="98">
        <v>27200</v>
      </c>
      <c r="X2246" s="67">
        <f t="shared" si="353"/>
        <v>1.5453917166762404E-5</v>
      </c>
      <c r="Y2246" s="66">
        <v>83.999250000000004</v>
      </c>
      <c r="Z2246" s="105">
        <f t="shared" si="354"/>
        <v>1.0859285036196649E-5</v>
      </c>
      <c r="AA2246" s="101">
        <v>0</v>
      </c>
      <c r="AB2246" s="67">
        <f t="shared" si="355"/>
        <v>0</v>
      </c>
      <c r="AC2246" s="66">
        <v>0</v>
      </c>
      <c r="AD2246" s="73">
        <f t="shared" si="356"/>
        <v>0</v>
      </c>
    </row>
    <row r="2247" spans="1:30" x14ac:dyDescent="0.25">
      <c r="A2247" s="165"/>
      <c r="B2247" s="72" t="s">
        <v>5486</v>
      </c>
      <c r="C2247" s="64" t="s">
        <v>5487</v>
      </c>
      <c r="D2247" s="64" t="s">
        <v>7</v>
      </c>
      <c r="E2247" s="64" t="s">
        <v>5488</v>
      </c>
      <c r="F2247" s="64" t="s">
        <v>20</v>
      </c>
      <c r="G2247" s="64" t="s">
        <v>1193</v>
      </c>
      <c r="H2247" s="65">
        <v>38784</v>
      </c>
      <c r="I2247" s="65">
        <v>41779</v>
      </c>
      <c r="J2247" s="93" t="s">
        <v>1</v>
      </c>
      <c r="K2247" s="101">
        <v>27220</v>
      </c>
      <c r="L2247" s="67">
        <f t="shared" si="350"/>
        <v>9.2527472242744604E-6</v>
      </c>
      <c r="M2247" s="66">
        <v>83.616338999999996</v>
      </c>
      <c r="N2247" s="73">
        <f t="shared" si="351"/>
        <v>1.6202910403099481E-6</v>
      </c>
      <c r="O2247" s="98">
        <v>27220</v>
      </c>
      <c r="P2247" s="67">
        <f t="shared" si="357"/>
        <v>1.0024310689170038E-5</v>
      </c>
      <c r="Q2247" s="66">
        <v>83.616338999999996</v>
      </c>
      <c r="R2247" s="105">
        <f t="shared" si="352"/>
        <v>2.3957542027991028E-6</v>
      </c>
      <c r="S2247" s="101">
        <v>25660</v>
      </c>
      <c r="T2247" s="67">
        <f t="shared" si="358"/>
        <v>1.1240136012325E-5</v>
      </c>
      <c r="U2247" s="66">
        <v>78.444704999999999</v>
      </c>
      <c r="V2247" s="73">
        <f t="shared" si="359"/>
        <v>4.1889981015994899E-6</v>
      </c>
      <c r="W2247" s="98">
        <v>25660</v>
      </c>
      <c r="X2247" s="67">
        <f t="shared" si="353"/>
        <v>1.4578952738938357E-5</v>
      </c>
      <c r="Y2247" s="66">
        <v>78.444704999999999</v>
      </c>
      <c r="Z2247" s="105">
        <f t="shared" si="354"/>
        <v>1.0141202584253555E-5</v>
      </c>
      <c r="AA2247" s="101">
        <v>0</v>
      </c>
      <c r="AB2247" s="67">
        <f t="shared" si="355"/>
        <v>0</v>
      </c>
      <c r="AC2247" s="66">
        <v>0</v>
      </c>
      <c r="AD2247" s="73">
        <f t="shared" si="356"/>
        <v>0</v>
      </c>
    </row>
    <row r="2248" spans="1:30" x14ac:dyDescent="0.25">
      <c r="A2248" s="165"/>
      <c r="B2248" s="72" t="s">
        <v>5226</v>
      </c>
      <c r="C2248" s="64" t="s">
        <v>5227</v>
      </c>
      <c r="D2248" s="64" t="s">
        <v>7</v>
      </c>
      <c r="E2248" s="64" t="s">
        <v>5228</v>
      </c>
      <c r="F2248" s="64" t="s">
        <v>1192</v>
      </c>
      <c r="G2248" s="64" t="s">
        <v>1193</v>
      </c>
      <c r="H2248" s="65">
        <v>38735</v>
      </c>
      <c r="I2248" s="65">
        <v>40273</v>
      </c>
      <c r="J2248" s="93" t="s">
        <v>1</v>
      </c>
      <c r="K2248" s="101">
        <v>5000</v>
      </c>
      <c r="L2248" s="67">
        <f t="shared" si="350"/>
        <v>1.699622928779291E-6</v>
      </c>
      <c r="M2248" s="66">
        <v>83.569836203999998</v>
      </c>
      <c r="N2248" s="73">
        <f t="shared" si="351"/>
        <v>1.6193899237983994E-6</v>
      </c>
      <c r="O2248" s="98">
        <v>5000</v>
      </c>
      <c r="P2248" s="67">
        <f t="shared" si="357"/>
        <v>1.8413502368056649E-6</v>
      </c>
      <c r="Q2248" s="66">
        <v>17.713146204000001</v>
      </c>
      <c r="R2248" s="105">
        <f t="shared" si="352"/>
        <v>5.0751258630239694E-7</v>
      </c>
      <c r="S2248" s="101">
        <v>5000</v>
      </c>
      <c r="T2248" s="67">
        <f t="shared" si="358"/>
        <v>2.1902057701334761E-6</v>
      </c>
      <c r="U2248" s="66">
        <v>17.713146204000001</v>
      </c>
      <c r="V2248" s="73">
        <f t="shared" si="359"/>
        <v>9.4589349047727587E-7</v>
      </c>
      <c r="W2248" s="98">
        <v>5000</v>
      </c>
      <c r="X2248" s="67">
        <f t="shared" si="353"/>
        <v>2.8407935968313243E-6</v>
      </c>
      <c r="Y2248" s="66">
        <v>17.713146204000001</v>
      </c>
      <c r="Z2248" s="105">
        <f t="shared" si="354"/>
        <v>2.2899264400225083E-6</v>
      </c>
      <c r="AA2248" s="101">
        <v>0</v>
      </c>
      <c r="AB2248" s="67">
        <f t="shared" si="355"/>
        <v>0</v>
      </c>
      <c r="AC2248" s="66">
        <v>0</v>
      </c>
      <c r="AD2248" s="73">
        <f t="shared" si="356"/>
        <v>0</v>
      </c>
    </row>
    <row r="2249" spans="1:30" x14ac:dyDescent="0.25">
      <c r="A2249" s="165"/>
      <c r="B2249" s="72" t="s">
        <v>8436</v>
      </c>
      <c r="C2249" s="64" t="s">
        <v>8437</v>
      </c>
      <c r="D2249" s="64" t="s">
        <v>7</v>
      </c>
      <c r="E2249" s="64" t="s">
        <v>5347</v>
      </c>
      <c r="F2249" s="64" t="s">
        <v>20</v>
      </c>
      <c r="G2249" s="64" t="s">
        <v>1193</v>
      </c>
      <c r="H2249" s="65">
        <v>38740</v>
      </c>
      <c r="I2249" s="65">
        <v>41768</v>
      </c>
      <c r="J2249" s="93" t="s">
        <v>1</v>
      </c>
      <c r="K2249" s="101">
        <v>0</v>
      </c>
      <c r="L2249" s="67">
        <f t="shared" si="350"/>
        <v>0</v>
      </c>
      <c r="M2249" s="66">
        <v>83.421342999999993</v>
      </c>
      <c r="N2249" s="73">
        <f t="shared" si="351"/>
        <v>1.6165124693335712E-6</v>
      </c>
      <c r="O2249" s="98">
        <v>0</v>
      </c>
      <c r="P2249" s="67">
        <f t="shared" si="357"/>
        <v>0</v>
      </c>
      <c r="Q2249" s="66">
        <v>83.421342999999993</v>
      </c>
      <c r="R2249" s="105">
        <f t="shared" si="352"/>
        <v>2.3901672267114627E-6</v>
      </c>
      <c r="S2249" s="101">
        <v>0</v>
      </c>
      <c r="T2249" s="67">
        <f t="shared" si="358"/>
        <v>0</v>
      </c>
      <c r="U2249" s="66">
        <v>0</v>
      </c>
      <c r="V2249" s="73">
        <f t="shared" si="359"/>
        <v>0</v>
      </c>
      <c r="W2249" s="98">
        <v>0</v>
      </c>
      <c r="X2249" s="67">
        <f t="shared" si="353"/>
        <v>0</v>
      </c>
      <c r="Y2249" s="66">
        <v>0</v>
      </c>
      <c r="Z2249" s="105">
        <f t="shared" si="354"/>
        <v>0</v>
      </c>
      <c r="AA2249" s="101">
        <v>0</v>
      </c>
      <c r="AB2249" s="67">
        <f t="shared" si="355"/>
        <v>0</v>
      </c>
      <c r="AC2249" s="66">
        <v>0</v>
      </c>
      <c r="AD2249" s="73">
        <f t="shared" si="356"/>
        <v>0</v>
      </c>
    </row>
    <row r="2250" spans="1:30" x14ac:dyDescent="0.25">
      <c r="A2250" s="165"/>
      <c r="B2250" s="72" t="s">
        <v>13661</v>
      </c>
      <c r="C2250" s="64" t="s">
        <v>7335</v>
      </c>
      <c r="D2250" s="64" t="s">
        <v>0</v>
      </c>
      <c r="E2250" s="64" t="s">
        <v>13662</v>
      </c>
      <c r="F2250" s="64" t="s">
        <v>1215</v>
      </c>
      <c r="G2250" s="64" t="s">
        <v>1216</v>
      </c>
      <c r="H2250" s="65">
        <v>39596</v>
      </c>
      <c r="I2250" s="65">
        <v>42003</v>
      </c>
      <c r="J2250" s="93" t="s">
        <v>1</v>
      </c>
      <c r="K2250" s="101">
        <v>22860</v>
      </c>
      <c r="L2250" s="67">
        <f t="shared" si="350"/>
        <v>7.770676030378919E-6</v>
      </c>
      <c r="M2250" s="66">
        <v>83.219602500000207</v>
      </c>
      <c r="N2250" s="73">
        <f t="shared" si="351"/>
        <v>1.6126032055637558E-6</v>
      </c>
      <c r="O2250" s="98">
        <v>22800</v>
      </c>
      <c r="P2250" s="67">
        <f t="shared" si="357"/>
        <v>8.396557079833832E-6</v>
      </c>
      <c r="Q2250" s="66">
        <v>68.819602500000201</v>
      </c>
      <c r="R2250" s="105">
        <f t="shared" si="352"/>
        <v>1.9718018499271912E-6</v>
      </c>
      <c r="S2250" s="101">
        <v>11400</v>
      </c>
      <c r="T2250" s="67">
        <f t="shared" si="358"/>
        <v>4.9936691559043256E-6</v>
      </c>
      <c r="U2250" s="66">
        <v>34.507800000000103</v>
      </c>
      <c r="V2250" s="73">
        <f t="shared" si="359"/>
        <v>1.8427388909216409E-6</v>
      </c>
      <c r="W2250" s="98">
        <v>11400</v>
      </c>
      <c r="X2250" s="67">
        <f t="shared" si="353"/>
        <v>6.4770094007754199E-6</v>
      </c>
      <c r="Y2250" s="66">
        <v>34.507800000000103</v>
      </c>
      <c r="Z2250" s="105">
        <f t="shared" si="354"/>
        <v>4.4611116905456631E-6</v>
      </c>
      <c r="AA2250" s="101">
        <v>0</v>
      </c>
      <c r="AB2250" s="67">
        <f t="shared" si="355"/>
        <v>0</v>
      </c>
      <c r="AC2250" s="66">
        <v>0</v>
      </c>
      <c r="AD2250" s="73">
        <f t="shared" si="356"/>
        <v>0</v>
      </c>
    </row>
    <row r="2251" spans="1:30" x14ac:dyDescent="0.25">
      <c r="A2251" s="165"/>
      <c r="B2251" s="72" t="s">
        <v>11156</v>
      </c>
      <c r="C2251" s="64" t="s">
        <v>11157</v>
      </c>
      <c r="D2251" s="64" t="s">
        <v>10</v>
      </c>
      <c r="E2251" s="64" t="s">
        <v>11158</v>
      </c>
      <c r="F2251" s="64" t="s">
        <v>1199</v>
      </c>
      <c r="G2251" s="64" t="s">
        <v>1199</v>
      </c>
      <c r="H2251" s="65">
        <v>39461</v>
      </c>
      <c r="I2251" s="65">
        <v>39638</v>
      </c>
      <c r="J2251" s="93" t="s">
        <v>1</v>
      </c>
      <c r="K2251" s="101">
        <v>840</v>
      </c>
      <c r="L2251" s="67">
        <f t="shared" si="350"/>
        <v>2.8553665203492092E-7</v>
      </c>
      <c r="M2251" s="66">
        <v>82.8</v>
      </c>
      <c r="N2251" s="73">
        <f t="shared" si="351"/>
        <v>1.604472280682651E-6</v>
      </c>
      <c r="O2251" s="98">
        <v>0</v>
      </c>
      <c r="P2251" s="67">
        <f t="shared" si="357"/>
        <v>0</v>
      </c>
      <c r="Q2251" s="66">
        <v>0</v>
      </c>
      <c r="R2251" s="105">
        <f t="shared" si="352"/>
        <v>0</v>
      </c>
      <c r="S2251" s="101">
        <v>0</v>
      </c>
      <c r="T2251" s="67">
        <f t="shared" si="358"/>
        <v>0</v>
      </c>
      <c r="U2251" s="66">
        <v>0</v>
      </c>
      <c r="V2251" s="73">
        <f t="shared" si="359"/>
        <v>0</v>
      </c>
      <c r="W2251" s="98">
        <v>0</v>
      </c>
      <c r="X2251" s="67">
        <f t="shared" si="353"/>
        <v>0</v>
      </c>
      <c r="Y2251" s="66">
        <v>0</v>
      </c>
      <c r="Z2251" s="105">
        <f t="shared" si="354"/>
        <v>0</v>
      </c>
      <c r="AA2251" s="101">
        <v>0</v>
      </c>
      <c r="AB2251" s="67">
        <f t="shared" si="355"/>
        <v>0</v>
      </c>
      <c r="AC2251" s="66">
        <v>0</v>
      </c>
      <c r="AD2251" s="73">
        <f t="shared" si="356"/>
        <v>0</v>
      </c>
    </row>
    <row r="2252" spans="1:30" x14ac:dyDescent="0.25">
      <c r="A2252" s="165"/>
      <c r="B2252" s="72" t="s">
        <v>3043</v>
      </c>
      <c r="C2252" s="64" t="s">
        <v>3044</v>
      </c>
      <c r="D2252" s="64" t="s">
        <v>7</v>
      </c>
      <c r="E2252" s="64" t="s">
        <v>3045</v>
      </c>
      <c r="F2252" s="64" t="s">
        <v>1199</v>
      </c>
      <c r="G2252" s="64" t="s">
        <v>1199</v>
      </c>
      <c r="H2252" s="65">
        <v>38776</v>
      </c>
      <c r="I2252" s="65">
        <v>40862</v>
      </c>
      <c r="J2252" s="93" t="s">
        <v>1</v>
      </c>
      <c r="K2252" s="101">
        <v>5500</v>
      </c>
      <c r="L2252" s="67">
        <f t="shared" si="350"/>
        <v>1.8695852216572202E-6</v>
      </c>
      <c r="M2252" s="66">
        <v>82.606550499999997</v>
      </c>
      <c r="N2252" s="73">
        <f t="shared" si="351"/>
        <v>1.6007236772954298E-6</v>
      </c>
      <c r="O2252" s="98">
        <v>5500</v>
      </c>
      <c r="P2252" s="67">
        <f t="shared" si="357"/>
        <v>2.0254852604862315E-6</v>
      </c>
      <c r="Q2252" s="66">
        <v>23.876308000000002</v>
      </c>
      <c r="R2252" s="105">
        <f t="shared" si="352"/>
        <v>6.8409793973790046E-7</v>
      </c>
      <c r="S2252" s="101">
        <v>5500</v>
      </c>
      <c r="T2252" s="67">
        <f t="shared" si="358"/>
        <v>2.409226347146824E-6</v>
      </c>
      <c r="U2252" s="66">
        <v>16.648499999999999</v>
      </c>
      <c r="V2252" s="73">
        <f t="shared" si="359"/>
        <v>8.890406929885083E-7</v>
      </c>
      <c r="W2252" s="98">
        <v>5500</v>
      </c>
      <c r="X2252" s="67">
        <f t="shared" si="353"/>
        <v>3.124872956514457E-6</v>
      </c>
      <c r="Y2252" s="66">
        <v>16.648499999999999</v>
      </c>
      <c r="Z2252" s="105">
        <f t="shared" si="354"/>
        <v>2.1522907278948311E-6</v>
      </c>
      <c r="AA2252" s="101">
        <v>0</v>
      </c>
      <c r="AB2252" s="67">
        <f t="shared" si="355"/>
        <v>0</v>
      </c>
      <c r="AC2252" s="66">
        <v>0</v>
      </c>
      <c r="AD2252" s="73">
        <f t="shared" si="356"/>
        <v>0</v>
      </c>
    </row>
    <row r="2253" spans="1:30" x14ac:dyDescent="0.25">
      <c r="A2253" s="165"/>
      <c r="B2253" s="72" t="s">
        <v>12901</v>
      </c>
      <c r="C2253" s="64" t="s">
        <v>12902</v>
      </c>
      <c r="D2253" s="64" t="s">
        <v>7</v>
      </c>
      <c r="E2253" s="64" t="s">
        <v>12903</v>
      </c>
      <c r="F2253" s="64" t="s">
        <v>437</v>
      </c>
      <c r="G2253" s="64" t="s">
        <v>1269</v>
      </c>
      <c r="H2253" s="65">
        <v>38719</v>
      </c>
      <c r="I2253" s="65">
        <v>41984</v>
      </c>
      <c r="J2253" s="93" t="s">
        <v>1</v>
      </c>
      <c r="K2253" s="101">
        <v>6945</v>
      </c>
      <c r="L2253" s="67">
        <f t="shared" si="350"/>
        <v>2.3607762480744353E-6</v>
      </c>
      <c r="M2253" s="66">
        <v>82.196692284000306</v>
      </c>
      <c r="N2253" s="73">
        <f t="shared" si="351"/>
        <v>1.592781574075846E-6</v>
      </c>
      <c r="O2253" s="98">
        <v>6945</v>
      </c>
      <c r="P2253" s="67">
        <f t="shared" si="357"/>
        <v>2.5576354789230686E-6</v>
      </c>
      <c r="Q2253" s="66">
        <v>54.576761034</v>
      </c>
      <c r="R2253" s="105">
        <f t="shared" si="352"/>
        <v>1.5637195575181524E-6</v>
      </c>
      <c r="S2253" s="101">
        <v>6900</v>
      </c>
      <c r="T2253" s="67">
        <f t="shared" si="358"/>
        <v>3.022483962784197E-6</v>
      </c>
      <c r="U2253" s="66">
        <v>21.172761034000001</v>
      </c>
      <c r="V2253" s="73">
        <f t="shared" si="359"/>
        <v>1.1306391652189355E-6</v>
      </c>
      <c r="W2253" s="98">
        <v>6900</v>
      </c>
      <c r="X2253" s="67">
        <f t="shared" si="353"/>
        <v>3.9202951636272278E-6</v>
      </c>
      <c r="Y2253" s="66">
        <v>21.172761034000001</v>
      </c>
      <c r="Z2253" s="105">
        <f t="shared" si="354"/>
        <v>2.73717976138458E-6</v>
      </c>
      <c r="AA2253" s="101">
        <v>0</v>
      </c>
      <c r="AB2253" s="67">
        <f t="shared" si="355"/>
        <v>0</v>
      </c>
      <c r="AC2253" s="66">
        <v>0</v>
      </c>
      <c r="AD2253" s="73">
        <f t="shared" si="356"/>
        <v>0</v>
      </c>
    </row>
    <row r="2254" spans="1:30" x14ac:dyDescent="0.25">
      <c r="A2254" s="165"/>
      <c r="B2254" s="72" t="s">
        <v>6355</v>
      </c>
      <c r="C2254" s="64" t="s">
        <v>6356</v>
      </c>
      <c r="D2254" s="64" t="s">
        <v>7</v>
      </c>
      <c r="E2254" s="64" t="s">
        <v>6357</v>
      </c>
      <c r="F2254" s="64" t="s">
        <v>1215</v>
      </c>
      <c r="G2254" s="64" t="s">
        <v>1216</v>
      </c>
      <c r="H2254" s="65">
        <v>39199</v>
      </c>
      <c r="I2254" s="65">
        <v>41862</v>
      </c>
      <c r="J2254" s="93" t="s">
        <v>1</v>
      </c>
      <c r="K2254" s="101">
        <v>12100</v>
      </c>
      <c r="L2254" s="67">
        <f t="shared" si="350"/>
        <v>4.1130874876458843E-6</v>
      </c>
      <c r="M2254" s="66">
        <v>81.7547</v>
      </c>
      <c r="N2254" s="73">
        <f t="shared" si="351"/>
        <v>1.58421678702326E-6</v>
      </c>
      <c r="O2254" s="98">
        <v>12100</v>
      </c>
      <c r="P2254" s="67">
        <f t="shared" si="357"/>
        <v>4.4560675730697087E-6</v>
      </c>
      <c r="Q2254" s="66">
        <v>81.7547</v>
      </c>
      <c r="R2254" s="105">
        <f t="shared" si="352"/>
        <v>2.3424149928829082E-6</v>
      </c>
      <c r="S2254" s="101">
        <v>12100</v>
      </c>
      <c r="T2254" s="67">
        <f t="shared" si="358"/>
        <v>5.3002979637230123E-6</v>
      </c>
      <c r="U2254" s="66">
        <v>70.5291</v>
      </c>
      <c r="V2254" s="73">
        <f t="shared" si="359"/>
        <v>3.7662996630240443E-6</v>
      </c>
      <c r="W2254" s="98">
        <v>12100</v>
      </c>
      <c r="X2254" s="67">
        <f t="shared" si="353"/>
        <v>6.8747205043318051E-6</v>
      </c>
      <c r="Y2254" s="66">
        <v>70.5291</v>
      </c>
      <c r="Z2254" s="105">
        <f t="shared" si="354"/>
        <v>9.1178861745362849E-6</v>
      </c>
      <c r="AA2254" s="101">
        <v>0</v>
      </c>
      <c r="AB2254" s="67">
        <f t="shared" si="355"/>
        <v>0</v>
      </c>
      <c r="AC2254" s="66">
        <v>0</v>
      </c>
      <c r="AD2254" s="73">
        <f t="shared" si="356"/>
        <v>0</v>
      </c>
    </row>
    <row r="2255" spans="1:30" x14ac:dyDescent="0.25">
      <c r="A2255" s="165"/>
      <c r="B2255" s="72" t="s">
        <v>12257</v>
      </c>
      <c r="C2255" s="64" t="s">
        <v>12258</v>
      </c>
      <c r="D2255" s="64" t="s">
        <v>7</v>
      </c>
      <c r="E2255" s="64" t="s">
        <v>12259</v>
      </c>
      <c r="F2255" s="64" t="s">
        <v>1215</v>
      </c>
      <c r="G2255" s="64" t="s">
        <v>1216</v>
      </c>
      <c r="H2255" s="65">
        <v>38797</v>
      </c>
      <c r="I2255" s="65">
        <v>41696</v>
      </c>
      <c r="J2255" s="93" t="s">
        <v>1</v>
      </c>
      <c r="K2255" s="101">
        <v>24100</v>
      </c>
      <c r="L2255" s="67">
        <f t="shared" si="350"/>
        <v>8.1921825167161831E-6</v>
      </c>
      <c r="M2255" s="66">
        <v>81.552689999999998</v>
      </c>
      <c r="N2255" s="73">
        <f t="shared" si="351"/>
        <v>1.5803023009674544E-6</v>
      </c>
      <c r="O2255" s="98">
        <v>24100</v>
      </c>
      <c r="P2255" s="67">
        <f t="shared" si="357"/>
        <v>8.8753081414033039E-6</v>
      </c>
      <c r="Q2255" s="66">
        <v>81.552689999999998</v>
      </c>
      <c r="R2255" s="105">
        <f t="shared" si="352"/>
        <v>2.3366270534407443E-6</v>
      </c>
      <c r="S2255" s="101">
        <v>0</v>
      </c>
      <c r="T2255" s="67">
        <f t="shared" si="358"/>
        <v>0</v>
      </c>
      <c r="U2255" s="66">
        <v>0</v>
      </c>
      <c r="V2255" s="73">
        <f t="shared" si="359"/>
        <v>0</v>
      </c>
      <c r="W2255" s="98">
        <v>0</v>
      </c>
      <c r="X2255" s="67">
        <f t="shared" si="353"/>
        <v>0</v>
      </c>
      <c r="Y2255" s="66">
        <v>0</v>
      </c>
      <c r="Z2255" s="105">
        <f t="shared" si="354"/>
        <v>0</v>
      </c>
      <c r="AA2255" s="101">
        <v>0</v>
      </c>
      <c r="AB2255" s="67">
        <f t="shared" si="355"/>
        <v>0</v>
      </c>
      <c r="AC2255" s="66">
        <v>0</v>
      </c>
      <c r="AD2255" s="73">
        <f t="shared" si="356"/>
        <v>0</v>
      </c>
    </row>
    <row r="2256" spans="1:30" x14ac:dyDescent="0.25">
      <c r="A2256" s="165"/>
      <c r="B2256" s="72" t="s">
        <v>5441</v>
      </c>
      <c r="C2256" s="64" t="s">
        <v>5442</v>
      </c>
      <c r="D2256" s="64" t="s">
        <v>7</v>
      </c>
      <c r="E2256" s="64" t="s">
        <v>5443</v>
      </c>
      <c r="F2256" s="64" t="s">
        <v>1562</v>
      </c>
      <c r="G2256" s="64" t="s">
        <v>1167</v>
      </c>
      <c r="H2256" s="65">
        <v>38728</v>
      </c>
      <c r="I2256" s="65">
        <v>39848</v>
      </c>
      <c r="J2256" s="93" t="s">
        <v>1</v>
      </c>
      <c r="K2256" s="101">
        <v>26925</v>
      </c>
      <c r="L2256" s="67">
        <f t="shared" si="350"/>
        <v>9.1524694714764831E-6</v>
      </c>
      <c r="M2256" s="66">
        <v>81.501975000000002</v>
      </c>
      <c r="N2256" s="73">
        <f t="shared" si="351"/>
        <v>1.5793195616955364E-6</v>
      </c>
      <c r="O2256" s="98">
        <v>26925</v>
      </c>
      <c r="P2256" s="67">
        <f t="shared" si="357"/>
        <v>9.9156710251985047E-6</v>
      </c>
      <c r="Q2256" s="66">
        <v>81.501975000000002</v>
      </c>
      <c r="R2256" s="105">
        <f t="shared" si="352"/>
        <v>2.3351739800839335E-6</v>
      </c>
      <c r="S2256" s="101">
        <v>26925</v>
      </c>
      <c r="T2256" s="67">
        <f t="shared" si="358"/>
        <v>1.1794258072168769E-5</v>
      </c>
      <c r="U2256" s="66">
        <v>81.501975000000002</v>
      </c>
      <c r="V2256" s="73">
        <f t="shared" si="359"/>
        <v>4.3522583015846527E-6</v>
      </c>
      <c r="W2256" s="98">
        <v>26925</v>
      </c>
      <c r="X2256" s="67">
        <f t="shared" si="353"/>
        <v>1.5297673518936684E-5</v>
      </c>
      <c r="Y2256" s="66">
        <v>81.501975000000002</v>
      </c>
      <c r="Z2256" s="105">
        <f t="shared" si="354"/>
        <v>1.0536441427012424E-5</v>
      </c>
      <c r="AA2256" s="101">
        <v>0</v>
      </c>
      <c r="AB2256" s="67">
        <f t="shared" si="355"/>
        <v>0</v>
      </c>
      <c r="AC2256" s="66">
        <v>0</v>
      </c>
      <c r="AD2256" s="73">
        <f t="shared" si="356"/>
        <v>0</v>
      </c>
    </row>
    <row r="2257" spans="1:30" x14ac:dyDescent="0.25">
      <c r="A2257" s="165"/>
      <c r="B2257" s="72" t="s">
        <v>7494</v>
      </c>
      <c r="C2257" s="64" t="s">
        <v>7495</v>
      </c>
      <c r="D2257" s="64" t="s">
        <v>7</v>
      </c>
      <c r="E2257" s="64" t="s">
        <v>464</v>
      </c>
      <c r="F2257" s="64" t="s">
        <v>1138</v>
      </c>
      <c r="G2257" s="64" t="s">
        <v>1139</v>
      </c>
      <c r="H2257" s="65">
        <v>38720</v>
      </c>
      <c r="I2257" s="65">
        <v>42003</v>
      </c>
      <c r="J2257" s="93" t="s">
        <v>1</v>
      </c>
      <c r="K2257" s="101">
        <v>11900</v>
      </c>
      <c r="L2257" s="67">
        <f t="shared" si="350"/>
        <v>4.0451025704947124E-6</v>
      </c>
      <c r="M2257" s="66">
        <v>81.462528750000004</v>
      </c>
      <c r="N2257" s="73">
        <f t="shared" si="351"/>
        <v>1.5785551847063834E-6</v>
      </c>
      <c r="O2257" s="98">
        <v>11900</v>
      </c>
      <c r="P2257" s="67">
        <f t="shared" si="357"/>
        <v>4.3824135635974826E-6</v>
      </c>
      <c r="Q2257" s="66">
        <v>37.171559999999999</v>
      </c>
      <c r="R2257" s="105">
        <f t="shared" si="352"/>
        <v>1.0650301383632573E-6</v>
      </c>
      <c r="S2257" s="101">
        <v>11900</v>
      </c>
      <c r="T2257" s="67">
        <f t="shared" si="358"/>
        <v>5.2126897329176735E-6</v>
      </c>
      <c r="U2257" s="66">
        <v>37.171559999999999</v>
      </c>
      <c r="V2257" s="73">
        <f t="shared" si="359"/>
        <v>1.9849854017997968E-6</v>
      </c>
      <c r="W2257" s="98">
        <v>11900</v>
      </c>
      <c r="X2257" s="67">
        <f t="shared" si="353"/>
        <v>6.7610887604585526E-6</v>
      </c>
      <c r="Y2257" s="66">
        <v>37.171559999999999</v>
      </c>
      <c r="Z2257" s="105">
        <f t="shared" si="354"/>
        <v>4.8054782070088229E-6</v>
      </c>
      <c r="AA2257" s="101">
        <v>0</v>
      </c>
      <c r="AB2257" s="67">
        <f t="shared" si="355"/>
        <v>0</v>
      </c>
      <c r="AC2257" s="66">
        <v>0</v>
      </c>
      <c r="AD2257" s="73">
        <f t="shared" si="356"/>
        <v>0</v>
      </c>
    </row>
    <row r="2258" spans="1:30" x14ac:dyDescent="0.25">
      <c r="A2258" s="165"/>
      <c r="B2258" s="72" t="s">
        <v>10104</v>
      </c>
      <c r="C2258" s="64" t="s">
        <v>10105</v>
      </c>
      <c r="D2258" s="64" t="s">
        <v>7</v>
      </c>
      <c r="E2258" s="64" t="s">
        <v>10106</v>
      </c>
      <c r="F2258" s="64" t="s">
        <v>2040</v>
      </c>
      <c r="G2258" s="64" t="s">
        <v>1167</v>
      </c>
      <c r="H2258" s="65">
        <v>38722</v>
      </c>
      <c r="I2258" s="65">
        <v>41913</v>
      </c>
      <c r="J2258" s="93" t="s">
        <v>1</v>
      </c>
      <c r="K2258" s="101">
        <v>9700</v>
      </c>
      <c r="L2258" s="67">
        <f t="shared" si="350"/>
        <v>3.2972684818318246E-6</v>
      </c>
      <c r="M2258" s="66">
        <v>81.358598444999998</v>
      </c>
      <c r="N2258" s="73">
        <f t="shared" si="351"/>
        <v>1.5765412560409799E-6</v>
      </c>
      <c r="O2258" s="98">
        <v>9700</v>
      </c>
      <c r="P2258" s="67">
        <f t="shared" si="357"/>
        <v>3.5722194594029897E-6</v>
      </c>
      <c r="Q2258" s="66">
        <v>35.663573444999997</v>
      </c>
      <c r="R2258" s="105">
        <f t="shared" si="352"/>
        <v>1.0218236888808686E-6</v>
      </c>
      <c r="S2258" s="101">
        <v>9700</v>
      </c>
      <c r="T2258" s="67">
        <f t="shared" si="358"/>
        <v>4.2489991940589439E-6</v>
      </c>
      <c r="U2258" s="66">
        <v>35.663573444999997</v>
      </c>
      <c r="V2258" s="73">
        <f t="shared" si="359"/>
        <v>1.9044579421563121E-6</v>
      </c>
      <c r="W2258" s="98">
        <v>9700</v>
      </c>
      <c r="X2258" s="67">
        <f t="shared" si="353"/>
        <v>5.5111395778527694E-6</v>
      </c>
      <c r="Y2258" s="66">
        <v>35.663573444999997</v>
      </c>
      <c r="Z2258" s="105">
        <f t="shared" si="354"/>
        <v>4.6105281826753047E-6</v>
      </c>
      <c r="AA2258" s="101">
        <v>0</v>
      </c>
      <c r="AB2258" s="67">
        <f t="shared" si="355"/>
        <v>0</v>
      </c>
      <c r="AC2258" s="66">
        <v>0</v>
      </c>
      <c r="AD2258" s="73">
        <f t="shared" si="356"/>
        <v>0</v>
      </c>
    </row>
    <row r="2259" spans="1:30" x14ac:dyDescent="0.25">
      <c r="A2259" s="165"/>
      <c r="B2259" s="72" t="s">
        <v>7347</v>
      </c>
      <c r="C2259" s="64" t="s">
        <v>7348</v>
      </c>
      <c r="D2259" s="64" t="s">
        <v>7</v>
      </c>
      <c r="E2259" s="64" t="s">
        <v>7349</v>
      </c>
      <c r="F2259" s="64" t="s">
        <v>3616</v>
      </c>
      <c r="G2259" s="64" t="s">
        <v>1416</v>
      </c>
      <c r="H2259" s="65">
        <v>38779</v>
      </c>
      <c r="I2259" s="65">
        <v>41613</v>
      </c>
      <c r="J2259" s="93" t="s">
        <v>1</v>
      </c>
      <c r="K2259" s="101">
        <v>200</v>
      </c>
      <c r="L2259" s="67">
        <f t="shared" si="350"/>
        <v>6.7984917151171637E-8</v>
      </c>
      <c r="M2259" s="66">
        <v>81.343507500000101</v>
      </c>
      <c r="N2259" s="73">
        <f t="shared" si="351"/>
        <v>1.576248828469221E-6</v>
      </c>
      <c r="O2259" s="98">
        <v>200</v>
      </c>
      <c r="P2259" s="67">
        <f t="shared" si="357"/>
        <v>7.3654009472226597E-8</v>
      </c>
      <c r="Q2259" s="66">
        <v>0.90810000000000002</v>
      </c>
      <c r="R2259" s="105">
        <f t="shared" si="352"/>
        <v>2.6018651588678926E-8</v>
      </c>
      <c r="S2259" s="101">
        <v>200</v>
      </c>
      <c r="T2259" s="67">
        <f t="shared" si="358"/>
        <v>8.7608230805339047E-8</v>
      </c>
      <c r="U2259" s="66">
        <v>0.90810000000000002</v>
      </c>
      <c r="V2259" s="73">
        <f t="shared" si="359"/>
        <v>4.8493128708464092E-8</v>
      </c>
      <c r="W2259" s="98">
        <v>200</v>
      </c>
      <c r="X2259" s="67">
        <f t="shared" si="353"/>
        <v>1.1363174387325299E-7</v>
      </c>
      <c r="Y2259" s="66">
        <v>0.90810000000000002</v>
      </c>
      <c r="Z2259" s="105">
        <f t="shared" si="354"/>
        <v>1.173976760669908E-7</v>
      </c>
      <c r="AA2259" s="101">
        <v>0</v>
      </c>
      <c r="AB2259" s="67">
        <f t="shared" si="355"/>
        <v>0</v>
      </c>
      <c r="AC2259" s="66">
        <v>0</v>
      </c>
      <c r="AD2259" s="73">
        <f t="shared" si="356"/>
        <v>0</v>
      </c>
    </row>
    <row r="2260" spans="1:30" x14ac:dyDescent="0.25">
      <c r="A2260" s="165"/>
      <c r="B2260" s="72" t="s">
        <v>8506</v>
      </c>
      <c r="C2260" s="64" t="s">
        <v>8471</v>
      </c>
      <c r="D2260" s="64" t="s">
        <v>7</v>
      </c>
      <c r="E2260" s="64" t="s">
        <v>8507</v>
      </c>
      <c r="F2260" s="64" t="s">
        <v>456</v>
      </c>
      <c r="G2260" s="64" t="s">
        <v>1193</v>
      </c>
      <c r="H2260" s="65">
        <v>38737</v>
      </c>
      <c r="I2260" s="65">
        <v>39658</v>
      </c>
      <c r="J2260" s="93" t="s">
        <v>1</v>
      </c>
      <c r="K2260" s="101">
        <v>15440</v>
      </c>
      <c r="L2260" s="67">
        <f t="shared" si="350"/>
        <v>5.2484356040704507E-6</v>
      </c>
      <c r="M2260" s="66">
        <v>80.699820000000003</v>
      </c>
      <c r="N2260" s="73">
        <f t="shared" si="351"/>
        <v>1.5637756551458867E-6</v>
      </c>
      <c r="O2260" s="98">
        <v>15440</v>
      </c>
      <c r="P2260" s="67">
        <f t="shared" si="357"/>
        <v>5.6860895312558928E-6</v>
      </c>
      <c r="Q2260" s="66">
        <v>80.699820000000003</v>
      </c>
      <c r="R2260" s="105">
        <f t="shared" si="352"/>
        <v>2.3121908378472673E-6</v>
      </c>
      <c r="S2260" s="101">
        <v>15440</v>
      </c>
      <c r="T2260" s="67">
        <f t="shared" si="358"/>
        <v>6.763355418172174E-6</v>
      </c>
      <c r="U2260" s="66">
        <v>80.699820000000003</v>
      </c>
      <c r="V2260" s="73">
        <f t="shared" si="359"/>
        <v>4.3094227045588427E-6</v>
      </c>
      <c r="W2260" s="98">
        <v>15440</v>
      </c>
      <c r="X2260" s="67">
        <f t="shared" si="353"/>
        <v>8.7723706270151301E-6</v>
      </c>
      <c r="Y2260" s="66">
        <v>80.699820000000003</v>
      </c>
      <c r="Z2260" s="105">
        <f t="shared" si="354"/>
        <v>1.0432740146486581E-5</v>
      </c>
      <c r="AA2260" s="101">
        <v>0</v>
      </c>
      <c r="AB2260" s="67">
        <f t="shared" si="355"/>
        <v>0</v>
      </c>
      <c r="AC2260" s="66">
        <v>0</v>
      </c>
      <c r="AD2260" s="73">
        <f t="shared" si="356"/>
        <v>0</v>
      </c>
    </row>
    <row r="2261" spans="1:30" x14ac:dyDescent="0.25">
      <c r="A2261" s="165"/>
      <c r="B2261" s="72" t="s">
        <v>13631</v>
      </c>
      <c r="C2261" s="64" t="s">
        <v>13632</v>
      </c>
      <c r="D2261" s="64" t="s">
        <v>7</v>
      </c>
      <c r="E2261" s="64" t="s">
        <v>11520</v>
      </c>
      <c r="F2261" s="64" t="s">
        <v>2909</v>
      </c>
      <c r="G2261" s="64" t="s">
        <v>1167</v>
      </c>
      <c r="H2261" s="65">
        <v>39407</v>
      </c>
      <c r="I2261" s="65">
        <v>41738</v>
      </c>
      <c r="J2261" s="93" t="s">
        <v>1</v>
      </c>
      <c r="K2261" s="101">
        <v>14160</v>
      </c>
      <c r="L2261" s="67">
        <f t="shared" si="350"/>
        <v>4.8133321343029524E-6</v>
      </c>
      <c r="M2261" s="66">
        <v>80.639279999999999</v>
      </c>
      <c r="N2261" s="73">
        <f t="shared" si="351"/>
        <v>1.5626025301232716E-6</v>
      </c>
      <c r="O2261" s="98">
        <v>14160</v>
      </c>
      <c r="P2261" s="67">
        <f t="shared" si="357"/>
        <v>5.2147038706336426E-6</v>
      </c>
      <c r="Q2261" s="66">
        <v>80.639279999999999</v>
      </c>
      <c r="R2261" s="105">
        <f t="shared" si="352"/>
        <v>2.3104562610746886E-6</v>
      </c>
      <c r="S2261" s="101">
        <v>14160</v>
      </c>
      <c r="T2261" s="67">
        <f t="shared" si="358"/>
        <v>6.2026627410180047E-6</v>
      </c>
      <c r="U2261" s="66">
        <v>80.639279999999999</v>
      </c>
      <c r="V2261" s="73">
        <f t="shared" si="359"/>
        <v>4.3061898293116114E-6</v>
      </c>
      <c r="W2261" s="98">
        <v>14160</v>
      </c>
      <c r="X2261" s="67">
        <f t="shared" si="353"/>
        <v>8.0451274662263117E-6</v>
      </c>
      <c r="Y2261" s="66">
        <v>80.639279999999999</v>
      </c>
      <c r="Z2261" s="105">
        <f t="shared" si="354"/>
        <v>1.0424913634748782E-5</v>
      </c>
      <c r="AA2261" s="101">
        <v>0</v>
      </c>
      <c r="AB2261" s="67">
        <f t="shared" si="355"/>
        <v>0</v>
      </c>
      <c r="AC2261" s="66">
        <v>0</v>
      </c>
      <c r="AD2261" s="73">
        <f t="shared" si="356"/>
        <v>0</v>
      </c>
    </row>
    <row r="2262" spans="1:30" x14ac:dyDescent="0.25">
      <c r="A2262" s="165"/>
      <c r="B2262" s="72" t="s">
        <v>13458</v>
      </c>
      <c r="C2262" s="64" t="s">
        <v>13459</v>
      </c>
      <c r="D2262" s="64" t="s">
        <v>7</v>
      </c>
      <c r="E2262" s="64" t="s">
        <v>13460</v>
      </c>
      <c r="F2262" s="64" t="s">
        <v>1199</v>
      </c>
      <c r="G2262" s="64" t="s">
        <v>1199</v>
      </c>
      <c r="H2262" s="65">
        <v>39239</v>
      </c>
      <c r="I2262" s="65">
        <v>40868</v>
      </c>
      <c r="J2262" s="93" t="s">
        <v>1</v>
      </c>
      <c r="K2262" s="101">
        <v>15150</v>
      </c>
      <c r="L2262" s="67">
        <f t="shared" si="350"/>
        <v>5.1498574742012518E-6</v>
      </c>
      <c r="M2262" s="66">
        <v>80.625757499999906</v>
      </c>
      <c r="N2262" s="73">
        <f t="shared" si="351"/>
        <v>1.5623404953839519E-6</v>
      </c>
      <c r="O2262" s="98">
        <v>15150</v>
      </c>
      <c r="P2262" s="67">
        <f t="shared" si="357"/>
        <v>5.579291217521164E-6</v>
      </c>
      <c r="Q2262" s="66">
        <v>80.625757499999906</v>
      </c>
      <c r="R2262" s="105">
        <f t="shared" si="352"/>
        <v>2.3100688178238238E-6</v>
      </c>
      <c r="S2262" s="101">
        <v>11100</v>
      </c>
      <c r="T2262" s="67">
        <f t="shared" si="358"/>
        <v>4.8622568096963173E-6</v>
      </c>
      <c r="U2262" s="66">
        <v>67.199399999999997</v>
      </c>
      <c r="V2262" s="73">
        <f t="shared" si="359"/>
        <v>3.5884915244263428E-6</v>
      </c>
      <c r="W2262" s="98">
        <v>11100</v>
      </c>
      <c r="X2262" s="67">
        <f t="shared" si="353"/>
        <v>6.3065617849655407E-6</v>
      </c>
      <c r="Y2262" s="66">
        <v>67.199399999999997</v>
      </c>
      <c r="Z2262" s="105">
        <f t="shared" si="354"/>
        <v>8.687428028957318E-6</v>
      </c>
      <c r="AA2262" s="101">
        <v>0</v>
      </c>
      <c r="AB2262" s="67">
        <f t="shared" si="355"/>
        <v>0</v>
      </c>
      <c r="AC2262" s="66">
        <v>0</v>
      </c>
      <c r="AD2262" s="73">
        <f t="shared" si="356"/>
        <v>0</v>
      </c>
    </row>
    <row r="2263" spans="1:30" x14ac:dyDescent="0.25">
      <c r="A2263" s="165"/>
      <c r="B2263" s="72" t="s">
        <v>5649</v>
      </c>
      <c r="C2263" s="64" t="s">
        <v>5650</v>
      </c>
      <c r="D2263" s="64" t="s">
        <v>7</v>
      </c>
      <c r="E2263" s="64" t="s">
        <v>5651</v>
      </c>
      <c r="F2263" s="64" t="s">
        <v>1330</v>
      </c>
      <c r="G2263" s="64" t="s">
        <v>1216</v>
      </c>
      <c r="H2263" s="65">
        <v>38740</v>
      </c>
      <c r="I2263" s="65">
        <v>39681</v>
      </c>
      <c r="J2263" s="93" t="s">
        <v>1</v>
      </c>
      <c r="K2263" s="101">
        <v>14110</v>
      </c>
      <c r="L2263" s="67">
        <f t="shared" si="350"/>
        <v>4.7963359050151596E-6</v>
      </c>
      <c r="M2263" s="66">
        <v>80.313514999999995</v>
      </c>
      <c r="N2263" s="73">
        <f t="shared" si="351"/>
        <v>1.5562899587160664E-6</v>
      </c>
      <c r="O2263" s="98">
        <v>14110</v>
      </c>
      <c r="P2263" s="67">
        <f t="shared" si="357"/>
        <v>5.1962903682655858E-6</v>
      </c>
      <c r="Q2263" s="66">
        <v>80.313514999999995</v>
      </c>
      <c r="R2263" s="105">
        <f t="shared" si="352"/>
        <v>2.3011225246637357E-6</v>
      </c>
      <c r="S2263" s="101">
        <v>14000</v>
      </c>
      <c r="T2263" s="67">
        <f t="shared" si="358"/>
        <v>6.1325761563737337E-6</v>
      </c>
      <c r="U2263" s="66">
        <v>78.701999999999998</v>
      </c>
      <c r="V2263" s="73">
        <f t="shared" si="359"/>
        <v>4.2027378214002208E-6</v>
      </c>
      <c r="W2263" s="98">
        <v>14000</v>
      </c>
      <c r="X2263" s="67">
        <f t="shared" si="353"/>
        <v>7.954222071127709E-6</v>
      </c>
      <c r="Y2263" s="66">
        <v>78.701999999999998</v>
      </c>
      <c r="Z2263" s="105">
        <f t="shared" si="354"/>
        <v>1.0174465259139201E-5</v>
      </c>
      <c r="AA2263" s="101">
        <v>0</v>
      </c>
      <c r="AB2263" s="67">
        <f t="shared" si="355"/>
        <v>0</v>
      </c>
      <c r="AC2263" s="66">
        <v>0</v>
      </c>
      <c r="AD2263" s="73">
        <f t="shared" si="356"/>
        <v>0</v>
      </c>
    </row>
    <row r="2264" spans="1:30" x14ac:dyDescent="0.25">
      <c r="A2264" s="165"/>
      <c r="B2264" s="72" t="s">
        <v>7063</v>
      </c>
      <c r="C2264" s="64" t="s">
        <v>7064</v>
      </c>
      <c r="D2264" s="64" t="s">
        <v>7</v>
      </c>
      <c r="E2264" s="64" t="s">
        <v>7065</v>
      </c>
      <c r="F2264" s="64" t="s">
        <v>1313</v>
      </c>
      <c r="G2264" s="64" t="s">
        <v>1193</v>
      </c>
      <c r="H2264" s="65">
        <v>38754</v>
      </c>
      <c r="I2264" s="65">
        <v>41149</v>
      </c>
      <c r="J2264" s="93" t="s">
        <v>1</v>
      </c>
      <c r="K2264" s="101">
        <v>180</v>
      </c>
      <c r="L2264" s="67">
        <f t="shared" si="350"/>
        <v>6.1186425436054476E-8</v>
      </c>
      <c r="M2264" s="66">
        <v>80.102094249999993</v>
      </c>
      <c r="N2264" s="73">
        <f t="shared" si="351"/>
        <v>1.5521931141153885E-6</v>
      </c>
      <c r="O2264" s="98">
        <v>180</v>
      </c>
      <c r="P2264" s="67">
        <f t="shared" si="357"/>
        <v>6.6288608525003938E-8</v>
      </c>
      <c r="Q2264" s="66">
        <v>72.154048000000003</v>
      </c>
      <c r="R2264" s="105">
        <f t="shared" si="352"/>
        <v>2.0673395392851177E-6</v>
      </c>
      <c r="S2264" s="101">
        <v>0</v>
      </c>
      <c r="T2264" s="67">
        <f t="shared" si="358"/>
        <v>0</v>
      </c>
      <c r="U2264" s="66">
        <v>0</v>
      </c>
      <c r="V2264" s="73">
        <f t="shared" si="359"/>
        <v>0</v>
      </c>
      <c r="W2264" s="98">
        <v>0</v>
      </c>
      <c r="X2264" s="67">
        <f t="shared" si="353"/>
        <v>0</v>
      </c>
      <c r="Y2264" s="66">
        <v>0</v>
      </c>
      <c r="Z2264" s="105">
        <f t="shared" si="354"/>
        <v>0</v>
      </c>
      <c r="AA2264" s="101">
        <v>0</v>
      </c>
      <c r="AB2264" s="67">
        <f t="shared" si="355"/>
        <v>0</v>
      </c>
      <c r="AC2264" s="66">
        <v>0</v>
      </c>
      <c r="AD2264" s="73">
        <f t="shared" si="356"/>
        <v>0</v>
      </c>
    </row>
    <row r="2265" spans="1:30" x14ac:dyDescent="0.25">
      <c r="A2265" s="165"/>
      <c r="B2265" s="72" t="s">
        <v>14590</v>
      </c>
      <c r="C2265" s="64" t="s">
        <v>14591</v>
      </c>
      <c r="D2265" s="64" t="s">
        <v>7</v>
      </c>
      <c r="E2265" s="64" t="s">
        <v>3568</v>
      </c>
      <c r="F2265" s="64" t="s">
        <v>493</v>
      </c>
      <c r="G2265" s="64" t="s">
        <v>1167</v>
      </c>
      <c r="H2265" s="65">
        <v>40240</v>
      </c>
      <c r="I2265" s="65">
        <v>41996</v>
      </c>
      <c r="J2265" s="93" t="s">
        <v>1</v>
      </c>
      <c r="K2265" s="101">
        <v>1700</v>
      </c>
      <c r="L2265" s="67">
        <f t="shared" si="350"/>
        <v>5.7787179578495896E-7</v>
      </c>
      <c r="M2265" s="66">
        <v>79.974357499999996</v>
      </c>
      <c r="N2265" s="73">
        <f t="shared" si="351"/>
        <v>1.5497178716685348E-6</v>
      </c>
      <c r="O2265" s="98">
        <v>1700</v>
      </c>
      <c r="P2265" s="67">
        <f t="shared" si="357"/>
        <v>6.2605908051392605E-7</v>
      </c>
      <c r="Q2265" s="66">
        <v>79.974357499999996</v>
      </c>
      <c r="R2265" s="105">
        <f t="shared" si="352"/>
        <v>2.2914050697290508E-6</v>
      </c>
      <c r="S2265" s="101">
        <v>1700</v>
      </c>
      <c r="T2265" s="67">
        <f t="shared" si="358"/>
        <v>7.446699618453819E-7</v>
      </c>
      <c r="U2265" s="66">
        <v>10.086675</v>
      </c>
      <c r="V2265" s="73">
        <f t="shared" si="359"/>
        <v>5.3863498404960582E-7</v>
      </c>
      <c r="W2265" s="98">
        <v>800</v>
      </c>
      <c r="X2265" s="67">
        <f t="shared" si="353"/>
        <v>4.5452697549301195E-7</v>
      </c>
      <c r="Y2265" s="66">
        <v>2.4216000000000002</v>
      </c>
      <c r="Z2265" s="105">
        <f t="shared" si="354"/>
        <v>3.1306046951197549E-7</v>
      </c>
      <c r="AA2265" s="101">
        <v>900</v>
      </c>
      <c r="AB2265" s="67">
        <f t="shared" si="355"/>
        <v>1.7214371511396437E-6</v>
      </c>
      <c r="AC2265" s="66">
        <v>7.6650749999999999</v>
      </c>
      <c r="AD2265" s="73">
        <f t="shared" si="356"/>
        <v>6.9738813440278686E-7</v>
      </c>
    </row>
    <row r="2266" spans="1:30" x14ac:dyDescent="0.25">
      <c r="A2266" s="165"/>
      <c r="B2266" s="72" t="s">
        <v>13492</v>
      </c>
      <c r="C2266" s="64" t="s">
        <v>13493</v>
      </c>
      <c r="D2266" s="64" t="s">
        <v>7</v>
      </c>
      <c r="E2266" s="64" t="s">
        <v>13494</v>
      </c>
      <c r="F2266" s="64" t="s">
        <v>1199</v>
      </c>
      <c r="G2266" s="64" t="s">
        <v>1227</v>
      </c>
      <c r="H2266" s="65">
        <v>41443</v>
      </c>
      <c r="I2266" s="65">
        <v>41866</v>
      </c>
      <c r="J2266" s="93" t="s">
        <v>1</v>
      </c>
      <c r="K2266" s="101">
        <v>13860</v>
      </c>
      <c r="L2266" s="67">
        <f t="shared" si="350"/>
        <v>4.7113547585761949E-6</v>
      </c>
      <c r="M2266" s="66">
        <v>79.841247749999994</v>
      </c>
      <c r="N2266" s="73">
        <f t="shared" si="351"/>
        <v>1.5471385129225975E-6</v>
      </c>
      <c r="O2266" s="98">
        <v>13860</v>
      </c>
      <c r="P2266" s="67">
        <f t="shared" si="357"/>
        <v>5.104222856425303E-6</v>
      </c>
      <c r="Q2266" s="66">
        <v>79.841247749999994</v>
      </c>
      <c r="R2266" s="105">
        <f t="shared" si="352"/>
        <v>2.2875912428285927E-6</v>
      </c>
      <c r="S2266" s="101">
        <v>12375</v>
      </c>
      <c r="T2266" s="67">
        <f t="shared" si="358"/>
        <v>5.4207592810803536E-6</v>
      </c>
      <c r="U2266" s="66">
        <v>74.91825</v>
      </c>
      <c r="V2266" s="73">
        <f t="shared" si="359"/>
        <v>4.0006831184482876E-6</v>
      </c>
      <c r="W2266" s="98">
        <v>12375</v>
      </c>
      <c r="X2266" s="67">
        <f t="shared" si="353"/>
        <v>7.0309641521575283E-6</v>
      </c>
      <c r="Y2266" s="66">
        <v>74.91825</v>
      </c>
      <c r="Z2266" s="105">
        <f t="shared" si="354"/>
        <v>9.68530827552674E-6</v>
      </c>
      <c r="AA2266" s="101">
        <v>0</v>
      </c>
      <c r="AB2266" s="67">
        <f t="shared" si="355"/>
        <v>0</v>
      </c>
      <c r="AC2266" s="66">
        <v>0</v>
      </c>
      <c r="AD2266" s="73">
        <f t="shared" si="356"/>
        <v>0</v>
      </c>
    </row>
    <row r="2267" spans="1:30" x14ac:dyDescent="0.25">
      <c r="A2267" s="165"/>
      <c r="B2267" s="72" t="s">
        <v>10324</v>
      </c>
      <c r="C2267" s="64" t="s">
        <v>10325</v>
      </c>
      <c r="D2267" s="64" t="s">
        <v>0</v>
      </c>
      <c r="E2267" s="64" t="s">
        <v>10326</v>
      </c>
      <c r="F2267" s="64" t="s">
        <v>1215</v>
      </c>
      <c r="G2267" s="64" t="s">
        <v>1216</v>
      </c>
      <c r="H2267" s="65">
        <v>38740</v>
      </c>
      <c r="I2267" s="65">
        <v>41101</v>
      </c>
      <c r="J2267" s="93" t="s">
        <v>1</v>
      </c>
      <c r="K2267" s="101">
        <v>24478</v>
      </c>
      <c r="L2267" s="67">
        <f t="shared" si="350"/>
        <v>8.3206740101318968E-6</v>
      </c>
      <c r="M2267" s="66">
        <v>79.826526583000202</v>
      </c>
      <c r="N2267" s="73">
        <f t="shared" si="351"/>
        <v>1.546853250792278E-6</v>
      </c>
      <c r="O2267" s="98">
        <v>24470</v>
      </c>
      <c r="P2267" s="67">
        <f t="shared" si="357"/>
        <v>9.0115680589269228E-6</v>
      </c>
      <c r="Q2267" s="66">
        <v>75.326526583000202</v>
      </c>
      <c r="R2267" s="105">
        <f t="shared" si="352"/>
        <v>2.158236593490192E-6</v>
      </c>
      <c r="S2267" s="101">
        <v>8970</v>
      </c>
      <c r="T2267" s="67">
        <f t="shared" si="358"/>
        <v>3.9292291516194563E-6</v>
      </c>
      <c r="U2267" s="66">
        <v>44.771894083000099</v>
      </c>
      <c r="V2267" s="73">
        <f t="shared" si="359"/>
        <v>2.3908481690217439E-6</v>
      </c>
      <c r="W2267" s="98">
        <v>8970</v>
      </c>
      <c r="X2267" s="67">
        <f t="shared" si="353"/>
        <v>5.0963837127153966E-6</v>
      </c>
      <c r="Y2267" s="66">
        <v>44.771894083000099</v>
      </c>
      <c r="Z2267" s="105">
        <f t="shared" si="354"/>
        <v>5.7880369105403229E-6</v>
      </c>
      <c r="AA2267" s="101">
        <v>0</v>
      </c>
      <c r="AB2267" s="67">
        <f t="shared" si="355"/>
        <v>0</v>
      </c>
      <c r="AC2267" s="66">
        <v>0</v>
      </c>
      <c r="AD2267" s="73">
        <f t="shared" si="356"/>
        <v>0</v>
      </c>
    </row>
    <row r="2268" spans="1:30" x14ac:dyDescent="0.25">
      <c r="A2268" s="165"/>
      <c r="B2268" s="72" t="s">
        <v>13936</v>
      </c>
      <c r="C2268" s="64" t="s">
        <v>13937</v>
      </c>
      <c r="D2268" s="64" t="s">
        <v>7</v>
      </c>
      <c r="E2268" s="64" t="s">
        <v>13938</v>
      </c>
      <c r="F2268" s="64" t="s">
        <v>1166</v>
      </c>
      <c r="G2268" s="64" t="s">
        <v>1167</v>
      </c>
      <c r="H2268" s="65">
        <v>40931</v>
      </c>
      <c r="I2268" s="65">
        <v>41837</v>
      </c>
      <c r="J2268" s="93" t="s">
        <v>1</v>
      </c>
      <c r="K2268" s="101">
        <v>25900</v>
      </c>
      <c r="L2268" s="67">
        <f t="shared" si="350"/>
        <v>8.8040467710767279E-6</v>
      </c>
      <c r="M2268" s="66">
        <v>78.752070000000003</v>
      </c>
      <c r="N2268" s="73">
        <f t="shared" si="351"/>
        <v>1.5260327700649733E-6</v>
      </c>
      <c r="O2268" s="98">
        <v>25900</v>
      </c>
      <c r="P2268" s="67">
        <f t="shared" si="357"/>
        <v>9.5381942266533432E-6</v>
      </c>
      <c r="Q2268" s="66">
        <v>78.752070000000003</v>
      </c>
      <c r="R2268" s="105">
        <f t="shared" si="352"/>
        <v>2.2563843973320714E-6</v>
      </c>
      <c r="S2268" s="101">
        <v>23100</v>
      </c>
      <c r="T2268" s="67">
        <f t="shared" si="358"/>
        <v>1.0118750658016659E-5</v>
      </c>
      <c r="U2268" s="66">
        <v>69.469650000000001</v>
      </c>
      <c r="V2268" s="73">
        <f t="shared" si="359"/>
        <v>3.7097243461975029E-6</v>
      </c>
      <c r="W2268" s="98">
        <v>23100</v>
      </c>
      <c r="X2268" s="67">
        <f t="shared" si="353"/>
        <v>1.3124466417360719E-5</v>
      </c>
      <c r="Y2268" s="66">
        <v>69.469650000000001</v>
      </c>
      <c r="Z2268" s="105">
        <f t="shared" si="354"/>
        <v>8.9809222191247951E-6</v>
      </c>
      <c r="AA2268" s="101">
        <v>0</v>
      </c>
      <c r="AB2268" s="67">
        <f t="shared" si="355"/>
        <v>0</v>
      </c>
      <c r="AC2268" s="66">
        <v>0</v>
      </c>
      <c r="AD2268" s="73">
        <f t="shared" si="356"/>
        <v>0</v>
      </c>
    </row>
    <row r="2269" spans="1:30" x14ac:dyDescent="0.25">
      <c r="A2269" s="165"/>
      <c r="B2269" s="72" t="s">
        <v>9844</v>
      </c>
      <c r="C2269" s="64" t="s">
        <v>9845</v>
      </c>
      <c r="D2269" s="64" t="s">
        <v>7</v>
      </c>
      <c r="E2269" s="64" t="s">
        <v>2003</v>
      </c>
      <c r="F2269" s="64" t="s">
        <v>1237</v>
      </c>
      <c r="G2269" s="64" t="s">
        <v>1227</v>
      </c>
      <c r="H2269" s="65">
        <v>39821</v>
      </c>
      <c r="I2269" s="65">
        <v>41862</v>
      </c>
      <c r="J2269" s="93" t="s">
        <v>1</v>
      </c>
      <c r="K2269" s="101">
        <v>13000</v>
      </c>
      <c r="L2269" s="67">
        <f t="shared" si="350"/>
        <v>4.4190196148261567E-6</v>
      </c>
      <c r="M2269" s="66">
        <v>78.701999999999998</v>
      </c>
      <c r="N2269" s="73">
        <f t="shared" si="351"/>
        <v>1.5250625293995894E-6</v>
      </c>
      <c r="O2269" s="98">
        <v>13000</v>
      </c>
      <c r="P2269" s="67">
        <f t="shared" si="357"/>
        <v>4.7875106156947284E-6</v>
      </c>
      <c r="Q2269" s="66">
        <v>78.701999999999998</v>
      </c>
      <c r="R2269" s="105">
        <f t="shared" si="352"/>
        <v>2.2549498043521735E-6</v>
      </c>
      <c r="S2269" s="101">
        <v>13000</v>
      </c>
      <c r="T2269" s="67">
        <f t="shared" si="358"/>
        <v>5.6945350023470379E-6</v>
      </c>
      <c r="U2269" s="66">
        <v>78.701999999999998</v>
      </c>
      <c r="V2269" s="73">
        <f t="shared" si="359"/>
        <v>4.2027378214002208E-6</v>
      </c>
      <c r="W2269" s="98">
        <v>13000</v>
      </c>
      <c r="X2269" s="67">
        <f t="shared" si="353"/>
        <v>7.3860633517614437E-6</v>
      </c>
      <c r="Y2269" s="66">
        <v>78.701999999999998</v>
      </c>
      <c r="Z2269" s="105">
        <f t="shared" si="354"/>
        <v>1.0174465259139201E-5</v>
      </c>
      <c r="AA2269" s="101">
        <v>0</v>
      </c>
      <c r="AB2269" s="67">
        <f t="shared" si="355"/>
        <v>0</v>
      </c>
      <c r="AC2269" s="66">
        <v>0</v>
      </c>
      <c r="AD2269" s="73">
        <f t="shared" si="356"/>
        <v>0</v>
      </c>
    </row>
    <row r="2270" spans="1:30" x14ac:dyDescent="0.25">
      <c r="A2270" s="165"/>
      <c r="B2270" s="72" t="s">
        <v>1361</v>
      </c>
      <c r="C2270" s="64" t="s">
        <v>1362</v>
      </c>
      <c r="D2270" s="64" t="s">
        <v>7</v>
      </c>
      <c r="E2270" s="64" t="s">
        <v>1363</v>
      </c>
      <c r="F2270" s="64" t="s">
        <v>1199</v>
      </c>
      <c r="G2270" s="64" t="s">
        <v>1199</v>
      </c>
      <c r="H2270" s="65">
        <v>38776</v>
      </c>
      <c r="I2270" s="65">
        <v>40639</v>
      </c>
      <c r="J2270" s="93" t="s">
        <v>1</v>
      </c>
      <c r="K2270" s="101">
        <v>22120</v>
      </c>
      <c r="L2270" s="67">
        <f t="shared" si="350"/>
        <v>7.5191318369195834E-6</v>
      </c>
      <c r="M2270" s="66">
        <v>78.619349999999997</v>
      </c>
      <c r="N2270" s="73">
        <f t="shared" si="351"/>
        <v>1.5234609637715891E-6</v>
      </c>
      <c r="O2270" s="98">
        <v>22120</v>
      </c>
      <c r="P2270" s="67">
        <f t="shared" si="357"/>
        <v>8.146133447628261E-6</v>
      </c>
      <c r="Q2270" s="66">
        <v>78.619349999999997</v>
      </c>
      <c r="R2270" s="105">
        <f t="shared" si="352"/>
        <v>2.2525817374500654E-6</v>
      </c>
      <c r="S2270" s="101">
        <v>18520</v>
      </c>
      <c r="T2270" s="67">
        <f t="shared" si="358"/>
        <v>8.1125221725743953E-6</v>
      </c>
      <c r="U2270" s="66">
        <v>66.684809999999999</v>
      </c>
      <c r="V2270" s="73">
        <f t="shared" si="359"/>
        <v>3.5610120848248797E-6</v>
      </c>
      <c r="W2270" s="98">
        <v>18520</v>
      </c>
      <c r="X2270" s="67">
        <f t="shared" si="353"/>
        <v>1.0522299482663226E-5</v>
      </c>
      <c r="Y2270" s="66">
        <v>66.684809999999999</v>
      </c>
      <c r="Z2270" s="105">
        <f t="shared" si="354"/>
        <v>8.6209026791860228E-6</v>
      </c>
      <c r="AA2270" s="101">
        <v>0</v>
      </c>
      <c r="AB2270" s="67">
        <f t="shared" si="355"/>
        <v>0</v>
      </c>
      <c r="AC2270" s="66">
        <v>0</v>
      </c>
      <c r="AD2270" s="73">
        <f t="shared" si="356"/>
        <v>0</v>
      </c>
    </row>
    <row r="2271" spans="1:30" x14ac:dyDescent="0.25">
      <c r="A2271" s="165"/>
      <c r="B2271" s="72" t="s">
        <v>14972</v>
      </c>
      <c r="C2271" s="64" t="s">
        <v>14973</v>
      </c>
      <c r="D2271" s="64" t="s">
        <v>4</v>
      </c>
      <c r="E2271" s="64" t="s">
        <v>13928</v>
      </c>
      <c r="F2271" s="64" t="s">
        <v>910</v>
      </c>
      <c r="G2271" s="64" t="s">
        <v>1269</v>
      </c>
      <c r="H2271" s="65">
        <v>40442</v>
      </c>
      <c r="I2271" s="65">
        <v>41984</v>
      </c>
      <c r="J2271" s="93" t="s">
        <v>1</v>
      </c>
      <c r="K2271" s="101">
        <v>0</v>
      </c>
      <c r="L2271" s="67">
        <f t="shared" si="350"/>
        <v>0</v>
      </c>
      <c r="M2271" s="66">
        <v>78.616135</v>
      </c>
      <c r="N2271" s="73">
        <f t="shared" si="351"/>
        <v>1.5233986645157631E-6</v>
      </c>
      <c r="O2271" s="98">
        <v>0</v>
      </c>
      <c r="P2271" s="67">
        <f t="shared" si="357"/>
        <v>0</v>
      </c>
      <c r="Q2271" s="66">
        <v>78.616135</v>
      </c>
      <c r="R2271" s="105">
        <f t="shared" si="352"/>
        <v>2.2524896220829718E-6</v>
      </c>
      <c r="S2271" s="101">
        <v>0</v>
      </c>
      <c r="T2271" s="67">
        <f t="shared" si="358"/>
        <v>0</v>
      </c>
      <c r="U2271" s="66">
        <v>0</v>
      </c>
      <c r="V2271" s="73">
        <f t="shared" si="359"/>
        <v>0</v>
      </c>
      <c r="W2271" s="98">
        <v>0</v>
      </c>
      <c r="X2271" s="67">
        <f t="shared" si="353"/>
        <v>0</v>
      </c>
      <c r="Y2271" s="66">
        <v>0</v>
      </c>
      <c r="Z2271" s="105">
        <f t="shared" si="354"/>
        <v>0</v>
      </c>
      <c r="AA2271" s="101">
        <v>0</v>
      </c>
      <c r="AB2271" s="67">
        <f t="shared" si="355"/>
        <v>0</v>
      </c>
      <c r="AC2271" s="66">
        <v>0</v>
      </c>
      <c r="AD2271" s="73">
        <f t="shared" si="356"/>
        <v>0</v>
      </c>
    </row>
    <row r="2272" spans="1:30" x14ac:dyDescent="0.25">
      <c r="A2272" s="165"/>
      <c r="B2272" s="72" t="s">
        <v>2767</v>
      </c>
      <c r="C2272" s="64" t="s">
        <v>2768</v>
      </c>
      <c r="D2272" s="64" t="s">
        <v>7</v>
      </c>
      <c r="E2272" s="64" t="s">
        <v>479</v>
      </c>
      <c r="F2272" s="64" t="s">
        <v>1199</v>
      </c>
      <c r="G2272" s="64" t="s">
        <v>1199</v>
      </c>
      <c r="H2272" s="65">
        <v>39015</v>
      </c>
      <c r="I2272" s="65">
        <v>41942</v>
      </c>
      <c r="J2272" s="93" t="s">
        <v>1</v>
      </c>
      <c r="K2272" s="101">
        <v>6040</v>
      </c>
      <c r="L2272" s="67">
        <f t="shared" si="350"/>
        <v>2.0531444979653836E-6</v>
      </c>
      <c r="M2272" s="66">
        <v>78.526733227000094</v>
      </c>
      <c r="N2272" s="73">
        <f t="shared" si="351"/>
        <v>1.5216662651604222E-6</v>
      </c>
      <c r="O2272" s="98">
        <v>6040</v>
      </c>
      <c r="P2272" s="67">
        <f t="shared" si="357"/>
        <v>2.2243510860612431E-6</v>
      </c>
      <c r="Q2272" s="66">
        <v>37.801598226999999</v>
      </c>
      <c r="R2272" s="105">
        <f t="shared" si="352"/>
        <v>1.0830818343393195E-6</v>
      </c>
      <c r="S2272" s="101">
        <v>6000</v>
      </c>
      <c r="T2272" s="67">
        <f t="shared" si="358"/>
        <v>2.6282469241601714E-6</v>
      </c>
      <c r="U2272" s="66">
        <v>19.880766226999999</v>
      </c>
      <c r="V2272" s="73">
        <f t="shared" si="359"/>
        <v>1.0616458049430645E-6</v>
      </c>
      <c r="W2272" s="98">
        <v>6000</v>
      </c>
      <c r="X2272" s="67">
        <f t="shared" si="353"/>
        <v>3.4089523161975896E-6</v>
      </c>
      <c r="Y2272" s="66">
        <v>19.880766226999999</v>
      </c>
      <c r="Z2272" s="105">
        <f t="shared" si="354"/>
        <v>2.5701527953759682E-6</v>
      </c>
      <c r="AA2272" s="101">
        <v>0</v>
      </c>
      <c r="AB2272" s="67">
        <f t="shared" si="355"/>
        <v>0</v>
      </c>
      <c r="AC2272" s="66">
        <v>0</v>
      </c>
      <c r="AD2272" s="73">
        <f t="shared" si="356"/>
        <v>0</v>
      </c>
    </row>
    <row r="2273" spans="1:30" x14ac:dyDescent="0.25">
      <c r="A2273" s="165"/>
      <c r="B2273" s="72" t="s">
        <v>14792</v>
      </c>
      <c r="C2273" s="64" t="s">
        <v>14793</v>
      </c>
      <c r="D2273" s="64" t="s">
        <v>7</v>
      </c>
      <c r="E2273" s="64" t="s">
        <v>14794</v>
      </c>
      <c r="F2273" s="64" t="s">
        <v>437</v>
      </c>
      <c r="G2273" s="64" t="s">
        <v>1269</v>
      </c>
      <c r="H2273" s="65">
        <v>39374</v>
      </c>
      <c r="I2273" s="65">
        <v>41578</v>
      </c>
      <c r="J2273" s="93" t="s">
        <v>1</v>
      </c>
      <c r="K2273" s="101">
        <v>400</v>
      </c>
      <c r="L2273" s="67">
        <f t="shared" si="350"/>
        <v>1.3596983430234327E-7</v>
      </c>
      <c r="M2273" s="66">
        <v>78.317404017000001</v>
      </c>
      <c r="N2273" s="73">
        <f t="shared" si="351"/>
        <v>1.5176099497620847E-6</v>
      </c>
      <c r="O2273" s="98">
        <v>400</v>
      </c>
      <c r="P2273" s="67">
        <f t="shared" si="357"/>
        <v>1.4730801894445319E-7</v>
      </c>
      <c r="Q2273" s="66">
        <v>78.317404017000001</v>
      </c>
      <c r="R2273" s="105">
        <f t="shared" si="352"/>
        <v>2.2439304574916049E-6</v>
      </c>
      <c r="S2273" s="101">
        <v>400</v>
      </c>
      <c r="T2273" s="67">
        <f t="shared" si="358"/>
        <v>1.7521646161067809E-7</v>
      </c>
      <c r="U2273" s="66">
        <v>2.8811625169999999</v>
      </c>
      <c r="V2273" s="73">
        <f t="shared" si="359"/>
        <v>1.538559462249569E-7</v>
      </c>
      <c r="W2273" s="98">
        <v>0</v>
      </c>
      <c r="X2273" s="67">
        <f t="shared" si="353"/>
        <v>0</v>
      </c>
      <c r="Y2273" s="66">
        <v>0.191662517</v>
      </c>
      <c r="Z2273" s="105">
        <f t="shared" si="354"/>
        <v>2.4777815312135356E-8</v>
      </c>
      <c r="AA2273" s="101">
        <v>400</v>
      </c>
      <c r="AB2273" s="67">
        <f t="shared" si="355"/>
        <v>7.6508317828428613E-7</v>
      </c>
      <c r="AC2273" s="66">
        <v>2.6894999999999998</v>
      </c>
      <c r="AD2273" s="73">
        <f t="shared" si="356"/>
        <v>2.4469759101852171E-7</v>
      </c>
    </row>
    <row r="2274" spans="1:30" x14ac:dyDescent="0.25">
      <c r="A2274" s="165"/>
      <c r="B2274" s="72" t="s">
        <v>10334</v>
      </c>
      <c r="C2274" s="64" t="s">
        <v>10335</v>
      </c>
      <c r="D2274" s="64" t="s">
        <v>7</v>
      </c>
      <c r="E2274" s="64" t="s">
        <v>10336</v>
      </c>
      <c r="F2274" s="64" t="s">
        <v>1380</v>
      </c>
      <c r="G2274" s="64" t="s">
        <v>1216</v>
      </c>
      <c r="H2274" s="65">
        <v>38755</v>
      </c>
      <c r="I2274" s="65">
        <v>41968</v>
      </c>
      <c r="J2274" s="93" t="s">
        <v>1</v>
      </c>
      <c r="K2274" s="101">
        <v>370</v>
      </c>
      <c r="L2274" s="67">
        <f t="shared" si="350"/>
        <v>1.2577209672966753E-7</v>
      </c>
      <c r="M2274" s="66">
        <v>78.283116534000001</v>
      </c>
      <c r="N2274" s="73">
        <f t="shared" si="351"/>
        <v>1.516945537732521E-6</v>
      </c>
      <c r="O2274" s="98">
        <v>370</v>
      </c>
      <c r="P2274" s="67">
        <f t="shared" si="357"/>
        <v>1.3625991752361919E-7</v>
      </c>
      <c r="Q2274" s="66">
        <v>71.729969034000007</v>
      </c>
      <c r="R2274" s="105">
        <f t="shared" si="352"/>
        <v>2.0551889359788288E-6</v>
      </c>
      <c r="S2274" s="101">
        <v>300</v>
      </c>
      <c r="T2274" s="67">
        <f t="shared" si="358"/>
        <v>1.3141234620800858E-7</v>
      </c>
      <c r="U2274" s="66">
        <v>1.1945610339999999</v>
      </c>
      <c r="V2274" s="73">
        <f t="shared" si="359"/>
        <v>6.3790333632725414E-8</v>
      </c>
      <c r="W2274" s="98">
        <v>300</v>
      </c>
      <c r="X2274" s="67">
        <f t="shared" si="353"/>
        <v>1.7044761580987946E-7</v>
      </c>
      <c r="Y2274" s="66">
        <v>1.1945610339999999</v>
      </c>
      <c r="Z2274" s="105">
        <f t="shared" si="354"/>
        <v>1.5443088791078248E-7</v>
      </c>
      <c r="AA2274" s="101">
        <v>0</v>
      </c>
      <c r="AB2274" s="67">
        <f t="shared" si="355"/>
        <v>0</v>
      </c>
      <c r="AC2274" s="66">
        <v>0</v>
      </c>
      <c r="AD2274" s="73">
        <f t="shared" si="356"/>
        <v>0</v>
      </c>
    </row>
    <row r="2275" spans="1:30" x14ac:dyDescent="0.25">
      <c r="A2275" s="165"/>
      <c r="B2275" s="72" t="s">
        <v>13939</v>
      </c>
      <c r="C2275" s="64" t="s">
        <v>13940</v>
      </c>
      <c r="D2275" s="64" t="s">
        <v>7</v>
      </c>
      <c r="E2275" s="64" t="s">
        <v>13941</v>
      </c>
      <c r="F2275" s="64" t="s">
        <v>437</v>
      </c>
      <c r="G2275" s="64" t="s">
        <v>1269</v>
      </c>
      <c r="H2275" s="65">
        <v>40563</v>
      </c>
      <c r="I2275" s="65">
        <v>40938</v>
      </c>
      <c r="J2275" s="93" t="s">
        <v>1</v>
      </c>
      <c r="K2275" s="101">
        <v>4560</v>
      </c>
      <c r="L2275" s="67">
        <f t="shared" si="350"/>
        <v>1.5500561110467134E-6</v>
      </c>
      <c r="M2275" s="66">
        <v>78.278220000000005</v>
      </c>
      <c r="N2275" s="73">
        <f t="shared" si="351"/>
        <v>1.5168506542412841E-6</v>
      </c>
      <c r="O2275" s="98">
        <v>4560</v>
      </c>
      <c r="P2275" s="67">
        <f t="shared" si="357"/>
        <v>1.6793114159667663E-6</v>
      </c>
      <c r="Q2275" s="66">
        <v>78.278220000000005</v>
      </c>
      <c r="R2275" s="105">
        <f t="shared" si="352"/>
        <v>2.2428077669441236E-6</v>
      </c>
      <c r="S2275" s="101">
        <v>4560</v>
      </c>
      <c r="T2275" s="67">
        <f t="shared" si="358"/>
        <v>1.9974676623617302E-6</v>
      </c>
      <c r="U2275" s="66">
        <v>78.278220000000005</v>
      </c>
      <c r="V2275" s="73">
        <f t="shared" si="359"/>
        <v>4.1801076946696051E-6</v>
      </c>
      <c r="W2275" s="98">
        <v>4560</v>
      </c>
      <c r="X2275" s="67">
        <f t="shared" si="353"/>
        <v>2.5908037603101681E-6</v>
      </c>
      <c r="Y2275" s="66">
        <v>78.278220000000005</v>
      </c>
      <c r="Z2275" s="105">
        <f t="shared" si="354"/>
        <v>1.0119679676974607E-5</v>
      </c>
      <c r="AA2275" s="101">
        <v>0</v>
      </c>
      <c r="AB2275" s="67">
        <f t="shared" si="355"/>
        <v>0</v>
      </c>
      <c r="AC2275" s="66">
        <v>0</v>
      </c>
      <c r="AD2275" s="73">
        <f t="shared" si="356"/>
        <v>0</v>
      </c>
    </row>
    <row r="2276" spans="1:30" x14ac:dyDescent="0.25">
      <c r="A2276" s="165"/>
      <c r="B2276" s="72" t="s">
        <v>10019</v>
      </c>
      <c r="C2276" s="64" t="s">
        <v>10020</v>
      </c>
      <c r="D2276" s="64" t="s">
        <v>7</v>
      </c>
      <c r="E2276" s="64" t="s">
        <v>10021</v>
      </c>
      <c r="F2276" s="64" t="s">
        <v>1286</v>
      </c>
      <c r="G2276" s="64" t="s">
        <v>1269</v>
      </c>
      <c r="H2276" s="65">
        <v>38805</v>
      </c>
      <c r="I2276" s="65">
        <v>41981</v>
      </c>
      <c r="J2276" s="93" t="s">
        <v>1</v>
      </c>
      <c r="K2276" s="101">
        <v>285</v>
      </c>
      <c r="L2276" s="67">
        <f t="shared" si="350"/>
        <v>9.6878506940419585E-8</v>
      </c>
      <c r="M2276" s="66">
        <v>78.047592249999994</v>
      </c>
      <c r="N2276" s="73">
        <f t="shared" si="351"/>
        <v>1.5123816224534673E-6</v>
      </c>
      <c r="O2276" s="98">
        <v>285</v>
      </c>
      <c r="P2276" s="67">
        <f t="shared" si="357"/>
        <v>1.0495696349792289E-7</v>
      </c>
      <c r="Q2276" s="66">
        <v>73.254136000000003</v>
      </c>
      <c r="R2276" s="105">
        <f t="shared" si="352"/>
        <v>2.0988589825060039E-6</v>
      </c>
      <c r="S2276" s="101">
        <v>0</v>
      </c>
      <c r="T2276" s="67">
        <f t="shared" si="358"/>
        <v>0</v>
      </c>
      <c r="U2276" s="66">
        <v>0</v>
      </c>
      <c r="V2276" s="73">
        <f t="shared" si="359"/>
        <v>0</v>
      </c>
      <c r="W2276" s="98">
        <v>0</v>
      </c>
      <c r="X2276" s="67">
        <f t="shared" si="353"/>
        <v>0</v>
      </c>
      <c r="Y2276" s="66">
        <v>0</v>
      </c>
      <c r="Z2276" s="105">
        <f t="shared" si="354"/>
        <v>0</v>
      </c>
      <c r="AA2276" s="101">
        <v>0</v>
      </c>
      <c r="AB2276" s="67">
        <f t="shared" si="355"/>
        <v>0</v>
      </c>
      <c r="AC2276" s="66">
        <v>0</v>
      </c>
      <c r="AD2276" s="73">
        <f t="shared" si="356"/>
        <v>0</v>
      </c>
    </row>
    <row r="2277" spans="1:30" x14ac:dyDescent="0.25">
      <c r="A2277" s="165"/>
      <c r="B2277" s="72" t="s">
        <v>7297</v>
      </c>
      <c r="C2277" s="64" t="s">
        <v>7298</v>
      </c>
      <c r="D2277" s="64" t="s">
        <v>7</v>
      </c>
      <c r="E2277" s="64" t="s">
        <v>1878</v>
      </c>
      <c r="F2277" s="64" t="s">
        <v>1199</v>
      </c>
      <c r="G2277" s="64" t="s">
        <v>1199</v>
      </c>
      <c r="H2277" s="65">
        <v>40842</v>
      </c>
      <c r="I2277" s="65">
        <v>41990</v>
      </c>
      <c r="J2277" s="93" t="s">
        <v>1</v>
      </c>
      <c r="K2277" s="101">
        <v>365</v>
      </c>
      <c r="L2277" s="67">
        <f t="shared" si="350"/>
        <v>1.2407247380088826E-7</v>
      </c>
      <c r="M2277" s="66">
        <v>77.868886500000002</v>
      </c>
      <c r="N2277" s="73">
        <f t="shared" si="351"/>
        <v>1.5089187188028202E-6</v>
      </c>
      <c r="O2277" s="98">
        <v>365</v>
      </c>
      <c r="P2277" s="67">
        <f t="shared" si="357"/>
        <v>1.3441856728681353E-7</v>
      </c>
      <c r="Q2277" s="66">
        <v>48.800663999999998</v>
      </c>
      <c r="R2277" s="105">
        <f t="shared" si="352"/>
        <v>1.3982242857748997E-6</v>
      </c>
      <c r="S2277" s="101">
        <v>200</v>
      </c>
      <c r="T2277" s="67">
        <f t="shared" si="358"/>
        <v>8.7608230805339047E-8</v>
      </c>
      <c r="U2277" s="66">
        <v>0.60540000000000005</v>
      </c>
      <c r="V2277" s="73">
        <f t="shared" si="359"/>
        <v>3.2328752472309394E-8</v>
      </c>
      <c r="W2277" s="98">
        <v>200</v>
      </c>
      <c r="X2277" s="67">
        <f t="shared" si="353"/>
        <v>1.1363174387325299E-7</v>
      </c>
      <c r="Y2277" s="66">
        <v>0.60540000000000005</v>
      </c>
      <c r="Z2277" s="105">
        <f t="shared" si="354"/>
        <v>7.8265117377993873E-8</v>
      </c>
      <c r="AA2277" s="101">
        <v>0</v>
      </c>
      <c r="AB2277" s="67">
        <f t="shared" si="355"/>
        <v>0</v>
      </c>
      <c r="AC2277" s="66">
        <v>0</v>
      </c>
      <c r="AD2277" s="73">
        <f t="shared" si="356"/>
        <v>0</v>
      </c>
    </row>
    <row r="2278" spans="1:30" x14ac:dyDescent="0.25">
      <c r="A2278" s="165"/>
      <c r="B2278" s="72" t="s">
        <v>16348</v>
      </c>
      <c r="C2278" s="64" t="s">
        <v>16349</v>
      </c>
      <c r="D2278" s="64" t="s">
        <v>19</v>
      </c>
      <c r="E2278" s="64" t="s">
        <v>16350</v>
      </c>
      <c r="F2278" s="64" t="s">
        <v>1562</v>
      </c>
      <c r="G2278" s="64" t="s">
        <v>1167</v>
      </c>
      <c r="H2278" s="65">
        <v>38769</v>
      </c>
      <c r="I2278" s="65">
        <v>41345</v>
      </c>
      <c r="J2278" s="93" t="s">
        <v>1</v>
      </c>
      <c r="K2278" s="101">
        <v>0</v>
      </c>
      <c r="L2278" s="67">
        <f t="shared" si="350"/>
        <v>0</v>
      </c>
      <c r="M2278" s="66">
        <v>77.828028803250007</v>
      </c>
      <c r="N2278" s="73">
        <f t="shared" si="351"/>
        <v>1.5081269912437875E-6</v>
      </c>
      <c r="O2278" s="98">
        <v>0</v>
      </c>
      <c r="P2278" s="67">
        <f t="shared" si="357"/>
        <v>0</v>
      </c>
      <c r="Q2278" s="66">
        <v>30.589968803249999</v>
      </c>
      <c r="R2278" s="105">
        <f t="shared" si="352"/>
        <v>8.7645605153652604E-7</v>
      </c>
      <c r="S2278" s="101">
        <v>0</v>
      </c>
      <c r="T2278" s="67">
        <f t="shared" si="358"/>
        <v>0</v>
      </c>
      <c r="U2278" s="66">
        <v>1.281725936</v>
      </c>
      <c r="V2278" s="73">
        <f t="shared" si="359"/>
        <v>6.8444995907306035E-8</v>
      </c>
      <c r="W2278" s="98">
        <v>0</v>
      </c>
      <c r="X2278" s="67">
        <f t="shared" si="353"/>
        <v>0</v>
      </c>
      <c r="Y2278" s="66">
        <v>0.60767000000000004</v>
      </c>
      <c r="Z2278" s="105">
        <f t="shared" si="354"/>
        <v>7.8558579248572079E-8</v>
      </c>
      <c r="AA2278" s="101">
        <v>0</v>
      </c>
      <c r="AB2278" s="67">
        <f t="shared" si="355"/>
        <v>0</v>
      </c>
      <c r="AC2278" s="66">
        <v>0.67405593600000002</v>
      </c>
      <c r="AD2278" s="73">
        <f t="shared" si="356"/>
        <v>6.1327333612543173E-8</v>
      </c>
    </row>
    <row r="2279" spans="1:30" x14ac:dyDescent="0.25">
      <c r="A2279" s="165"/>
      <c r="B2279" s="72" t="s">
        <v>7467</v>
      </c>
      <c r="C2279" s="64" t="s">
        <v>7468</v>
      </c>
      <c r="D2279" s="64" t="s">
        <v>4</v>
      </c>
      <c r="E2279" s="64" t="s">
        <v>7469</v>
      </c>
      <c r="F2279" s="64" t="s">
        <v>1657</v>
      </c>
      <c r="G2279" s="64" t="s">
        <v>1167</v>
      </c>
      <c r="H2279" s="65">
        <v>38726</v>
      </c>
      <c r="I2279" s="65">
        <v>40122</v>
      </c>
      <c r="J2279" s="93" t="s">
        <v>1</v>
      </c>
      <c r="K2279" s="101">
        <v>300</v>
      </c>
      <c r="L2279" s="67">
        <f t="shared" si="350"/>
        <v>1.0197737572675747E-7</v>
      </c>
      <c r="M2279" s="66">
        <v>77.5471833</v>
      </c>
      <c r="N2279" s="73">
        <f t="shared" si="351"/>
        <v>1.5026848556747173E-6</v>
      </c>
      <c r="O2279" s="98">
        <v>300</v>
      </c>
      <c r="P2279" s="67">
        <f t="shared" si="357"/>
        <v>1.1048101420833988E-7</v>
      </c>
      <c r="Q2279" s="66">
        <v>77.321800800000005</v>
      </c>
      <c r="R2279" s="105">
        <f t="shared" si="352"/>
        <v>2.2154046858544605E-6</v>
      </c>
      <c r="S2279" s="101">
        <v>300</v>
      </c>
      <c r="T2279" s="67">
        <f t="shared" si="358"/>
        <v>1.3141234620800858E-7</v>
      </c>
      <c r="U2279" s="66">
        <v>0.90810000000000002</v>
      </c>
      <c r="V2279" s="73">
        <f t="shared" si="359"/>
        <v>4.8493128708464092E-8</v>
      </c>
      <c r="W2279" s="98">
        <v>300</v>
      </c>
      <c r="X2279" s="67">
        <f t="shared" si="353"/>
        <v>1.7044761580987946E-7</v>
      </c>
      <c r="Y2279" s="66">
        <v>0.90810000000000002</v>
      </c>
      <c r="Z2279" s="105">
        <f t="shared" si="354"/>
        <v>1.173976760669908E-7</v>
      </c>
      <c r="AA2279" s="101">
        <v>0</v>
      </c>
      <c r="AB2279" s="67">
        <f t="shared" si="355"/>
        <v>0</v>
      </c>
      <c r="AC2279" s="66">
        <v>0</v>
      </c>
      <c r="AD2279" s="73">
        <f t="shared" si="356"/>
        <v>0</v>
      </c>
    </row>
    <row r="2280" spans="1:30" x14ac:dyDescent="0.25">
      <c r="A2280" s="165"/>
      <c r="B2280" s="72" t="s">
        <v>7171</v>
      </c>
      <c r="C2280" s="64" t="s">
        <v>7172</v>
      </c>
      <c r="D2280" s="64" t="s">
        <v>7</v>
      </c>
      <c r="E2280" s="64" t="s">
        <v>7173</v>
      </c>
      <c r="F2280" s="64" t="s">
        <v>1293</v>
      </c>
      <c r="G2280" s="64" t="s">
        <v>1193</v>
      </c>
      <c r="H2280" s="65">
        <v>38727</v>
      </c>
      <c r="I2280" s="65">
        <v>41926</v>
      </c>
      <c r="J2280" s="93" t="s">
        <v>1</v>
      </c>
      <c r="K2280" s="101">
        <v>3120</v>
      </c>
      <c r="L2280" s="67">
        <f t="shared" si="350"/>
        <v>1.0605647075582776E-6</v>
      </c>
      <c r="M2280" s="66">
        <v>77.370962895000105</v>
      </c>
      <c r="N2280" s="73">
        <f t="shared" si="351"/>
        <v>1.4992701122554783E-6</v>
      </c>
      <c r="O2280" s="98">
        <v>3120</v>
      </c>
      <c r="P2280" s="67">
        <f t="shared" si="357"/>
        <v>1.1490025477667348E-6</v>
      </c>
      <c r="Q2280" s="66">
        <v>47.022344144999998</v>
      </c>
      <c r="R2280" s="105">
        <f t="shared" si="352"/>
        <v>1.3472723149341608E-6</v>
      </c>
      <c r="S2280" s="101">
        <v>3100</v>
      </c>
      <c r="T2280" s="67">
        <f t="shared" si="358"/>
        <v>1.3579275774827551E-6</v>
      </c>
      <c r="U2280" s="66">
        <v>10.529544144999999</v>
      </c>
      <c r="V2280" s="73">
        <f t="shared" si="359"/>
        <v>5.6228448349844674E-7</v>
      </c>
      <c r="W2280" s="98">
        <v>3100</v>
      </c>
      <c r="X2280" s="67">
        <f t="shared" si="353"/>
        <v>1.7612920300354213E-6</v>
      </c>
      <c r="Y2280" s="66">
        <v>10.529544144999999</v>
      </c>
      <c r="Z2280" s="105">
        <f t="shared" si="354"/>
        <v>1.3612421678975766E-6</v>
      </c>
      <c r="AA2280" s="101">
        <v>0</v>
      </c>
      <c r="AB2280" s="67">
        <f t="shared" si="355"/>
        <v>0</v>
      </c>
      <c r="AC2280" s="66">
        <v>0</v>
      </c>
      <c r="AD2280" s="73">
        <f t="shared" si="356"/>
        <v>0</v>
      </c>
    </row>
    <row r="2281" spans="1:30" x14ac:dyDescent="0.25">
      <c r="A2281" s="165"/>
      <c r="B2281" s="72" t="s">
        <v>6855</v>
      </c>
      <c r="C2281" s="64" t="s">
        <v>6856</v>
      </c>
      <c r="D2281" s="64" t="s">
        <v>0</v>
      </c>
      <c r="E2281" s="64" t="s">
        <v>6857</v>
      </c>
      <c r="F2281" s="64" t="s">
        <v>1215</v>
      </c>
      <c r="G2281" s="64" t="s">
        <v>1216</v>
      </c>
      <c r="H2281" s="65">
        <v>38736</v>
      </c>
      <c r="I2281" s="65">
        <v>41906</v>
      </c>
      <c r="J2281" s="93" t="s">
        <v>1</v>
      </c>
      <c r="K2281" s="101">
        <v>22100</v>
      </c>
      <c r="L2281" s="67">
        <f t="shared" si="350"/>
        <v>7.5123333452044663E-6</v>
      </c>
      <c r="M2281" s="66">
        <v>77.166915400999997</v>
      </c>
      <c r="N2281" s="73">
        <f t="shared" si="351"/>
        <v>1.4953161442836673E-6</v>
      </c>
      <c r="O2281" s="98">
        <v>22100</v>
      </c>
      <c r="P2281" s="67">
        <f t="shared" si="357"/>
        <v>8.1387680466810376E-6</v>
      </c>
      <c r="Q2281" s="66">
        <v>77.166915400999997</v>
      </c>
      <c r="R2281" s="105">
        <f t="shared" si="352"/>
        <v>2.2109669485647847E-6</v>
      </c>
      <c r="S2281" s="101">
        <v>10600</v>
      </c>
      <c r="T2281" s="67">
        <f t="shared" si="358"/>
        <v>4.6432362326829694E-6</v>
      </c>
      <c r="U2281" s="66">
        <v>44.899455401000097</v>
      </c>
      <c r="V2281" s="73">
        <f t="shared" si="359"/>
        <v>2.3976600260991532E-6</v>
      </c>
      <c r="W2281" s="98">
        <v>10600</v>
      </c>
      <c r="X2281" s="67">
        <f t="shared" si="353"/>
        <v>6.022482425282408E-6</v>
      </c>
      <c r="Y2281" s="66">
        <v>44.899455401000097</v>
      </c>
      <c r="Z2281" s="105">
        <f t="shared" si="354"/>
        <v>5.8045278281586931E-6</v>
      </c>
      <c r="AA2281" s="101">
        <v>0</v>
      </c>
      <c r="AB2281" s="67">
        <f t="shared" si="355"/>
        <v>0</v>
      </c>
      <c r="AC2281" s="66">
        <v>0</v>
      </c>
      <c r="AD2281" s="73">
        <f t="shared" si="356"/>
        <v>0</v>
      </c>
    </row>
    <row r="2282" spans="1:30" x14ac:dyDescent="0.25">
      <c r="A2282" s="165"/>
      <c r="B2282" s="72" t="s">
        <v>10850</v>
      </c>
      <c r="C2282" s="64" t="s">
        <v>10849</v>
      </c>
      <c r="D2282" s="64" t="s">
        <v>4</v>
      </c>
      <c r="E2282" s="64" t="s">
        <v>10851</v>
      </c>
      <c r="F2282" s="64" t="s">
        <v>1677</v>
      </c>
      <c r="G2282" s="64" t="s">
        <v>1216</v>
      </c>
      <c r="H2282" s="65">
        <v>38778</v>
      </c>
      <c r="I2282" s="65">
        <v>41856</v>
      </c>
      <c r="J2282" s="93" t="s">
        <v>1</v>
      </c>
      <c r="K2282" s="101">
        <v>15200</v>
      </c>
      <c r="L2282" s="67">
        <f t="shared" si="350"/>
        <v>5.1668537034890445E-6</v>
      </c>
      <c r="M2282" s="66">
        <v>77.016406000000003</v>
      </c>
      <c r="N2282" s="73">
        <f t="shared" si="351"/>
        <v>1.4923996205893844E-6</v>
      </c>
      <c r="O2282" s="98">
        <v>15200</v>
      </c>
      <c r="P2282" s="67">
        <f t="shared" si="357"/>
        <v>5.5977047198892208E-6</v>
      </c>
      <c r="Q2282" s="66">
        <v>77.016406000000003</v>
      </c>
      <c r="R2282" s="105">
        <f t="shared" si="352"/>
        <v>2.2066545912633422E-6</v>
      </c>
      <c r="S2282" s="101">
        <v>9800</v>
      </c>
      <c r="T2282" s="67">
        <f t="shared" si="358"/>
        <v>4.2928033094616133E-6</v>
      </c>
      <c r="U2282" s="66">
        <v>29.6646</v>
      </c>
      <c r="V2282" s="73">
        <f t="shared" si="359"/>
        <v>1.5841088711431603E-6</v>
      </c>
      <c r="W2282" s="98">
        <v>9800</v>
      </c>
      <c r="X2282" s="67">
        <f t="shared" si="353"/>
        <v>5.5679554497893961E-6</v>
      </c>
      <c r="Y2282" s="66">
        <v>29.6646</v>
      </c>
      <c r="Z2282" s="105">
        <f t="shared" si="354"/>
        <v>3.8349907515216992E-6</v>
      </c>
      <c r="AA2282" s="101">
        <v>0</v>
      </c>
      <c r="AB2282" s="67">
        <f t="shared" si="355"/>
        <v>0</v>
      </c>
      <c r="AC2282" s="66">
        <v>0</v>
      </c>
      <c r="AD2282" s="73">
        <f t="shared" si="356"/>
        <v>0</v>
      </c>
    </row>
    <row r="2283" spans="1:30" x14ac:dyDescent="0.25">
      <c r="A2283" s="165"/>
      <c r="B2283" s="72" t="s">
        <v>11591</v>
      </c>
      <c r="C2283" s="64" t="s">
        <v>11592</v>
      </c>
      <c r="D2283" s="64" t="s">
        <v>0</v>
      </c>
      <c r="E2283" s="64" t="s">
        <v>11593</v>
      </c>
      <c r="F2283" s="64" t="s">
        <v>1215</v>
      </c>
      <c r="G2283" s="64" t="s">
        <v>1216</v>
      </c>
      <c r="H2283" s="65">
        <v>38733</v>
      </c>
      <c r="I2283" s="65">
        <v>39189</v>
      </c>
      <c r="J2283" s="93" t="s">
        <v>1</v>
      </c>
      <c r="K2283" s="101">
        <v>24300</v>
      </c>
      <c r="L2283" s="67">
        <f t="shared" si="350"/>
        <v>8.2601674338673542E-6</v>
      </c>
      <c r="M2283" s="66">
        <v>76.764446890000002</v>
      </c>
      <c r="N2283" s="73">
        <f t="shared" si="351"/>
        <v>1.4875172364364801E-6</v>
      </c>
      <c r="O2283" s="98">
        <v>24300</v>
      </c>
      <c r="P2283" s="67">
        <f t="shared" si="357"/>
        <v>8.9489621508755309E-6</v>
      </c>
      <c r="Q2283" s="66">
        <v>76.764446890000002</v>
      </c>
      <c r="R2283" s="105">
        <f t="shared" si="352"/>
        <v>2.199435522550994E-6</v>
      </c>
      <c r="S2283" s="101">
        <v>8600</v>
      </c>
      <c r="T2283" s="67">
        <f t="shared" si="358"/>
        <v>3.7671539246295791E-6</v>
      </c>
      <c r="U2283" s="66">
        <v>47.889490389999999</v>
      </c>
      <c r="V2283" s="73">
        <f t="shared" si="359"/>
        <v>2.5573298329093977E-6</v>
      </c>
      <c r="W2283" s="98">
        <v>8600</v>
      </c>
      <c r="X2283" s="67">
        <f t="shared" si="353"/>
        <v>4.8861649865498783E-6</v>
      </c>
      <c r="Y2283" s="66">
        <v>47.889490389999999</v>
      </c>
      <c r="Z2283" s="105">
        <f t="shared" si="354"/>
        <v>6.1910746391570186E-6</v>
      </c>
      <c r="AA2283" s="101">
        <v>0</v>
      </c>
      <c r="AB2283" s="67">
        <f t="shared" si="355"/>
        <v>0</v>
      </c>
      <c r="AC2283" s="66">
        <v>0</v>
      </c>
      <c r="AD2283" s="73">
        <f t="shared" si="356"/>
        <v>0</v>
      </c>
    </row>
    <row r="2284" spans="1:30" x14ac:dyDescent="0.25">
      <c r="A2284" s="165"/>
      <c r="B2284" s="72" t="s">
        <v>13997</v>
      </c>
      <c r="C2284" s="64" t="s">
        <v>13998</v>
      </c>
      <c r="D2284" s="64" t="s">
        <v>4</v>
      </c>
      <c r="E2284" s="64" t="s">
        <v>13999</v>
      </c>
      <c r="F2284" s="64" t="s">
        <v>1221</v>
      </c>
      <c r="G2284" s="64" t="s">
        <v>1167</v>
      </c>
      <c r="H2284" s="65">
        <v>41481</v>
      </c>
      <c r="I2284" s="65">
        <v>42003</v>
      </c>
      <c r="J2284" s="93" t="s">
        <v>1</v>
      </c>
      <c r="K2284" s="101">
        <v>1100</v>
      </c>
      <c r="L2284" s="67">
        <f t="shared" si="350"/>
        <v>3.7391704433144402E-7</v>
      </c>
      <c r="M2284" s="66">
        <v>76.726270999999997</v>
      </c>
      <c r="N2284" s="73">
        <f t="shared" si="351"/>
        <v>1.4867774760826708E-6</v>
      </c>
      <c r="O2284" s="98">
        <v>1100</v>
      </c>
      <c r="P2284" s="67">
        <f t="shared" si="357"/>
        <v>4.0509705209724626E-7</v>
      </c>
      <c r="Q2284" s="66">
        <v>76.726270999999997</v>
      </c>
      <c r="R2284" s="105">
        <f t="shared" si="352"/>
        <v>2.1983417166034135E-6</v>
      </c>
      <c r="S2284" s="101">
        <v>1100</v>
      </c>
      <c r="T2284" s="67">
        <f t="shared" si="358"/>
        <v>4.8184526942936479E-7</v>
      </c>
      <c r="U2284" s="66">
        <v>4.97715</v>
      </c>
      <c r="V2284" s="73">
        <f t="shared" si="359"/>
        <v>2.6578303661637713E-7</v>
      </c>
      <c r="W2284" s="98">
        <v>900</v>
      </c>
      <c r="X2284" s="67">
        <f t="shared" si="353"/>
        <v>5.1134284742963838E-7</v>
      </c>
      <c r="Y2284" s="66">
        <v>3.6324000000000001</v>
      </c>
      <c r="Z2284" s="105">
        <f t="shared" si="354"/>
        <v>4.6959070426796319E-7</v>
      </c>
      <c r="AA2284" s="101">
        <v>200</v>
      </c>
      <c r="AB2284" s="67">
        <f t="shared" si="355"/>
        <v>3.8254158914214306E-7</v>
      </c>
      <c r="AC2284" s="66">
        <v>1.3447499999999999</v>
      </c>
      <c r="AD2284" s="73">
        <f t="shared" si="356"/>
        <v>1.2234879550926085E-7</v>
      </c>
    </row>
    <row r="2285" spans="1:30" x14ac:dyDescent="0.25">
      <c r="A2285" s="165"/>
      <c r="B2285" s="72" t="s">
        <v>14083</v>
      </c>
      <c r="C2285" s="64" t="s">
        <v>14084</v>
      </c>
      <c r="D2285" s="64" t="s">
        <v>7</v>
      </c>
      <c r="E2285" s="64" t="s">
        <v>14085</v>
      </c>
      <c r="F2285" s="64" t="s">
        <v>1374</v>
      </c>
      <c r="G2285" s="64" t="s">
        <v>1227</v>
      </c>
      <c r="H2285" s="65">
        <v>39049</v>
      </c>
      <c r="I2285" s="65">
        <v>41968</v>
      </c>
      <c r="J2285" s="93" t="s">
        <v>1</v>
      </c>
      <c r="K2285" s="101">
        <v>0</v>
      </c>
      <c r="L2285" s="67">
        <f t="shared" si="350"/>
        <v>0</v>
      </c>
      <c r="M2285" s="66">
        <v>76.657951999999995</v>
      </c>
      <c r="N2285" s="73">
        <f t="shared" si="351"/>
        <v>1.4854536120519467E-6</v>
      </c>
      <c r="O2285" s="98">
        <v>0</v>
      </c>
      <c r="P2285" s="67">
        <f t="shared" si="357"/>
        <v>0</v>
      </c>
      <c r="Q2285" s="66">
        <v>76.657951999999995</v>
      </c>
      <c r="R2285" s="105">
        <f t="shared" si="352"/>
        <v>2.1963842578897397E-6</v>
      </c>
      <c r="S2285" s="101">
        <v>0</v>
      </c>
      <c r="T2285" s="67">
        <f t="shared" si="358"/>
        <v>0</v>
      </c>
      <c r="U2285" s="66">
        <v>0</v>
      </c>
      <c r="V2285" s="73">
        <f t="shared" si="359"/>
        <v>0</v>
      </c>
      <c r="W2285" s="98">
        <v>0</v>
      </c>
      <c r="X2285" s="67">
        <f t="shared" si="353"/>
        <v>0</v>
      </c>
      <c r="Y2285" s="66">
        <v>0</v>
      </c>
      <c r="Z2285" s="105">
        <f t="shared" si="354"/>
        <v>0</v>
      </c>
      <c r="AA2285" s="101">
        <v>0</v>
      </c>
      <c r="AB2285" s="67">
        <f t="shared" si="355"/>
        <v>0</v>
      </c>
      <c r="AC2285" s="66">
        <v>0</v>
      </c>
      <c r="AD2285" s="73">
        <f t="shared" si="356"/>
        <v>0</v>
      </c>
    </row>
    <row r="2286" spans="1:30" x14ac:dyDescent="0.25">
      <c r="A2286" s="165"/>
      <c r="B2286" s="72" t="s">
        <v>11518</v>
      </c>
      <c r="C2286" s="64" t="s">
        <v>11519</v>
      </c>
      <c r="D2286" s="64" t="s">
        <v>7</v>
      </c>
      <c r="E2286" s="64" t="s">
        <v>11520</v>
      </c>
      <c r="F2286" s="64" t="s">
        <v>2909</v>
      </c>
      <c r="G2286" s="64" t="s">
        <v>1167</v>
      </c>
      <c r="H2286" s="65">
        <v>38721</v>
      </c>
      <c r="I2286" s="65">
        <v>40899</v>
      </c>
      <c r="J2286" s="93" t="s">
        <v>1</v>
      </c>
      <c r="K2286" s="101">
        <v>24680</v>
      </c>
      <c r="L2286" s="67">
        <f t="shared" si="350"/>
        <v>8.3893387764545809E-6</v>
      </c>
      <c r="M2286" s="66">
        <v>76.354578000000004</v>
      </c>
      <c r="N2286" s="73">
        <f t="shared" si="351"/>
        <v>1.4795749263794852E-6</v>
      </c>
      <c r="O2286" s="98">
        <v>24680</v>
      </c>
      <c r="P2286" s="67">
        <f t="shared" si="357"/>
        <v>9.0889047688727614E-6</v>
      </c>
      <c r="Q2286" s="66">
        <v>76.354578000000004</v>
      </c>
      <c r="R2286" s="105">
        <f t="shared" si="352"/>
        <v>2.1876920627492667E-6</v>
      </c>
      <c r="S2286" s="101">
        <v>18960</v>
      </c>
      <c r="T2286" s="67">
        <f t="shared" si="358"/>
        <v>8.3052602803461424E-6</v>
      </c>
      <c r="U2286" s="66">
        <v>57.391919999999999</v>
      </c>
      <c r="V2286" s="73">
        <f t="shared" si="359"/>
        <v>3.0647657343749305E-6</v>
      </c>
      <c r="W2286" s="98">
        <v>18960</v>
      </c>
      <c r="X2286" s="67">
        <f t="shared" si="353"/>
        <v>1.0772289319184383E-5</v>
      </c>
      <c r="Y2286" s="66">
        <v>57.391919999999999</v>
      </c>
      <c r="Z2286" s="105">
        <f t="shared" si="354"/>
        <v>7.4195331274338175E-6</v>
      </c>
      <c r="AA2286" s="101">
        <v>0</v>
      </c>
      <c r="AB2286" s="67">
        <f t="shared" si="355"/>
        <v>0</v>
      </c>
      <c r="AC2286" s="66">
        <v>0</v>
      </c>
      <c r="AD2286" s="73">
        <f t="shared" si="356"/>
        <v>0</v>
      </c>
    </row>
    <row r="2287" spans="1:30" x14ac:dyDescent="0.25">
      <c r="A2287" s="165"/>
      <c r="B2287" s="72" t="s">
        <v>12091</v>
      </c>
      <c r="C2287" s="64" t="s">
        <v>12092</v>
      </c>
      <c r="D2287" s="64" t="s">
        <v>7</v>
      </c>
      <c r="E2287" s="64" t="s">
        <v>12093</v>
      </c>
      <c r="F2287" s="64" t="s">
        <v>2909</v>
      </c>
      <c r="G2287" s="64" t="s">
        <v>1167</v>
      </c>
      <c r="H2287" s="65">
        <v>40641</v>
      </c>
      <c r="I2287" s="65">
        <v>40935</v>
      </c>
      <c r="J2287" s="93" t="s">
        <v>1</v>
      </c>
      <c r="K2287" s="101">
        <v>3940</v>
      </c>
      <c r="L2287" s="67">
        <f t="shared" si="350"/>
        <v>1.3393028678780813E-6</v>
      </c>
      <c r="M2287" s="66">
        <v>76.311727500000003</v>
      </c>
      <c r="N2287" s="73">
        <f t="shared" si="351"/>
        <v>1.4787445829077051E-6</v>
      </c>
      <c r="O2287" s="98">
        <v>3940</v>
      </c>
      <c r="P2287" s="67">
        <f t="shared" si="357"/>
        <v>1.4509839866028639E-6</v>
      </c>
      <c r="Q2287" s="66">
        <v>65.71875</v>
      </c>
      <c r="R2287" s="105">
        <f t="shared" si="352"/>
        <v>1.882957008141717E-6</v>
      </c>
      <c r="S2287" s="101">
        <v>500</v>
      </c>
      <c r="T2287" s="67">
        <f t="shared" si="358"/>
        <v>2.1902057701334761E-7</v>
      </c>
      <c r="U2287" s="66">
        <v>1.5135000000000001</v>
      </c>
      <c r="V2287" s="73">
        <f t="shared" si="359"/>
        <v>8.0821881180773493E-8</v>
      </c>
      <c r="W2287" s="98">
        <v>500</v>
      </c>
      <c r="X2287" s="67">
        <f t="shared" si="353"/>
        <v>2.8407935968313243E-7</v>
      </c>
      <c r="Y2287" s="66">
        <v>1.5135000000000001</v>
      </c>
      <c r="Z2287" s="105">
        <f t="shared" si="354"/>
        <v>1.9566279344498467E-7</v>
      </c>
      <c r="AA2287" s="101">
        <v>0</v>
      </c>
      <c r="AB2287" s="67">
        <f t="shared" si="355"/>
        <v>0</v>
      </c>
      <c r="AC2287" s="66">
        <v>0</v>
      </c>
      <c r="AD2287" s="73">
        <f t="shared" si="356"/>
        <v>0</v>
      </c>
    </row>
    <row r="2288" spans="1:30" x14ac:dyDescent="0.25">
      <c r="A2288" s="165"/>
      <c r="B2288" s="72" t="s">
        <v>6273</v>
      </c>
      <c r="C2288" s="64" t="s">
        <v>6274</v>
      </c>
      <c r="D2288" s="64" t="s">
        <v>7</v>
      </c>
      <c r="E2288" s="64" t="s">
        <v>1934</v>
      </c>
      <c r="F2288" s="64" t="s">
        <v>1230</v>
      </c>
      <c r="G2288" s="64" t="s">
        <v>1167</v>
      </c>
      <c r="H2288" s="65">
        <v>39477</v>
      </c>
      <c r="I2288" s="65">
        <v>40675</v>
      </c>
      <c r="J2288" s="93" t="s">
        <v>1</v>
      </c>
      <c r="K2288" s="101">
        <v>14700</v>
      </c>
      <c r="L2288" s="67">
        <f t="shared" si="350"/>
        <v>4.996891410611116E-6</v>
      </c>
      <c r="M2288" s="66">
        <v>76.064144999999996</v>
      </c>
      <c r="N2288" s="73">
        <f t="shared" si="351"/>
        <v>1.4739470073227762E-6</v>
      </c>
      <c r="O2288" s="98">
        <v>14700</v>
      </c>
      <c r="P2288" s="67">
        <f t="shared" si="357"/>
        <v>5.4135696962086542E-6</v>
      </c>
      <c r="Q2288" s="66">
        <v>76.064144999999996</v>
      </c>
      <c r="R2288" s="105">
        <f t="shared" si="352"/>
        <v>2.1793706498686865E-6</v>
      </c>
      <c r="S2288" s="101">
        <v>14400</v>
      </c>
      <c r="T2288" s="67">
        <f t="shared" si="358"/>
        <v>6.3077926179844113E-6</v>
      </c>
      <c r="U2288" s="66">
        <v>75.069599999999994</v>
      </c>
      <c r="V2288" s="73">
        <f t="shared" si="359"/>
        <v>4.008765306566365E-6</v>
      </c>
      <c r="W2288" s="98">
        <v>14400</v>
      </c>
      <c r="X2288" s="67">
        <f t="shared" si="353"/>
        <v>8.1814855588742141E-6</v>
      </c>
      <c r="Y2288" s="66">
        <v>75.069599999999994</v>
      </c>
      <c r="Z2288" s="105">
        <f t="shared" si="354"/>
        <v>9.7048745548712376E-6</v>
      </c>
      <c r="AA2288" s="101">
        <v>0</v>
      </c>
      <c r="AB2288" s="67">
        <f t="shared" si="355"/>
        <v>0</v>
      </c>
      <c r="AC2288" s="66">
        <v>0</v>
      </c>
      <c r="AD2288" s="73">
        <f t="shared" si="356"/>
        <v>0</v>
      </c>
    </row>
    <row r="2289" spans="1:30" x14ac:dyDescent="0.25">
      <c r="A2289" s="165"/>
      <c r="B2289" s="72" t="s">
        <v>14192</v>
      </c>
      <c r="C2289" s="64" t="s">
        <v>14193</v>
      </c>
      <c r="D2289" s="64" t="s">
        <v>7</v>
      </c>
      <c r="E2289" s="64" t="s">
        <v>14194</v>
      </c>
      <c r="F2289" s="64" t="s">
        <v>3438</v>
      </c>
      <c r="G2289" s="64" t="s">
        <v>1216</v>
      </c>
      <c r="H2289" s="65">
        <v>41116</v>
      </c>
      <c r="I2289" s="65">
        <v>41981</v>
      </c>
      <c r="J2289" s="93" t="s">
        <v>1</v>
      </c>
      <c r="K2289" s="101">
        <v>150</v>
      </c>
      <c r="L2289" s="67">
        <f t="shared" si="350"/>
        <v>5.0988687863378735E-8</v>
      </c>
      <c r="M2289" s="66">
        <v>75.896446784999995</v>
      </c>
      <c r="N2289" s="73">
        <f t="shared" si="351"/>
        <v>1.4706974042130242E-6</v>
      </c>
      <c r="O2289" s="98">
        <v>150</v>
      </c>
      <c r="P2289" s="67">
        <f t="shared" si="357"/>
        <v>5.5240507104169941E-8</v>
      </c>
      <c r="Q2289" s="66">
        <v>68.268373034999996</v>
      </c>
      <c r="R2289" s="105">
        <f t="shared" si="352"/>
        <v>1.956008162673305E-6</v>
      </c>
      <c r="S2289" s="101">
        <v>0</v>
      </c>
      <c r="T2289" s="67">
        <f t="shared" si="358"/>
        <v>0</v>
      </c>
      <c r="U2289" s="66">
        <v>0.28646103499999997</v>
      </c>
      <c r="V2289" s="73">
        <f t="shared" si="359"/>
        <v>1.5297204977661971E-8</v>
      </c>
      <c r="W2289" s="98">
        <v>0</v>
      </c>
      <c r="X2289" s="67">
        <f t="shared" si="353"/>
        <v>0</v>
      </c>
      <c r="Y2289" s="66">
        <v>0.28646103499999997</v>
      </c>
      <c r="Z2289" s="105">
        <f t="shared" si="354"/>
        <v>3.7033211973070043E-8</v>
      </c>
      <c r="AA2289" s="101">
        <v>0</v>
      </c>
      <c r="AB2289" s="67">
        <f t="shared" si="355"/>
        <v>0</v>
      </c>
      <c r="AC2289" s="66">
        <v>0</v>
      </c>
      <c r="AD2289" s="73">
        <f t="shared" si="356"/>
        <v>0</v>
      </c>
    </row>
    <row r="2290" spans="1:30" x14ac:dyDescent="0.25">
      <c r="A2290" s="165"/>
      <c r="B2290" s="72" t="s">
        <v>7959</v>
      </c>
      <c r="C2290" s="64" t="s">
        <v>7960</v>
      </c>
      <c r="D2290" s="64" t="s">
        <v>7</v>
      </c>
      <c r="E2290" s="64" t="s">
        <v>7961</v>
      </c>
      <c r="F2290" s="64" t="s">
        <v>1562</v>
      </c>
      <c r="G2290" s="64" t="s">
        <v>1167</v>
      </c>
      <c r="H2290" s="65">
        <v>38747</v>
      </c>
      <c r="I2290" s="65">
        <v>40942</v>
      </c>
      <c r="J2290" s="93" t="s">
        <v>1</v>
      </c>
      <c r="K2290" s="101">
        <v>19320</v>
      </c>
      <c r="L2290" s="67">
        <f t="shared" si="350"/>
        <v>6.5673429968031807E-6</v>
      </c>
      <c r="M2290" s="66">
        <v>75.323430000000002</v>
      </c>
      <c r="N2290" s="73">
        <f t="shared" si="351"/>
        <v>1.4595936657118361E-6</v>
      </c>
      <c r="O2290" s="98">
        <v>19320</v>
      </c>
      <c r="P2290" s="67">
        <f t="shared" si="357"/>
        <v>7.1149773150170885E-6</v>
      </c>
      <c r="Q2290" s="66">
        <v>75.323430000000002</v>
      </c>
      <c r="R2290" s="105">
        <f t="shared" si="352"/>
        <v>2.1581478709770355E-6</v>
      </c>
      <c r="S2290" s="101">
        <v>9720</v>
      </c>
      <c r="T2290" s="67">
        <f t="shared" si="358"/>
        <v>4.2577600171394778E-6</v>
      </c>
      <c r="U2290" s="66">
        <v>43.497990000000001</v>
      </c>
      <c r="V2290" s="73">
        <f t="shared" si="359"/>
        <v>2.3228208651354302E-6</v>
      </c>
      <c r="W2290" s="98">
        <v>9720</v>
      </c>
      <c r="X2290" s="67">
        <f t="shared" si="353"/>
        <v>5.5225027522400948E-6</v>
      </c>
      <c r="Y2290" s="66">
        <v>43.497990000000001</v>
      </c>
      <c r="Z2290" s="105">
        <f t="shared" si="354"/>
        <v>5.6233486836088588E-6</v>
      </c>
      <c r="AA2290" s="101">
        <v>0</v>
      </c>
      <c r="AB2290" s="67">
        <f t="shared" si="355"/>
        <v>0</v>
      </c>
      <c r="AC2290" s="66">
        <v>0</v>
      </c>
      <c r="AD2290" s="73">
        <f t="shared" si="356"/>
        <v>0</v>
      </c>
    </row>
    <row r="2291" spans="1:30" x14ac:dyDescent="0.25">
      <c r="A2291" s="165"/>
      <c r="B2291" s="72" t="s">
        <v>3837</v>
      </c>
      <c r="C2291" s="64" t="s">
        <v>3838</v>
      </c>
      <c r="D2291" s="64" t="s">
        <v>7</v>
      </c>
      <c r="E2291" s="64" t="s">
        <v>3839</v>
      </c>
      <c r="F2291" s="64" t="s">
        <v>1330</v>
      </c>
      <c r="G2291" s="64" t="s">
        <v>1216</v>
      </c>
      <c r="H2291" s="65">
        <v>40199</v>
      </c>
      <c r="I2291" s="65">
        <v>41284</v>
      </c>
      <c r="J2291" s="93" t="s">
        <v>1</v>
      </c>
      <c r="K2291" s="101">
        <v>12440</v>
      </c>
      <c r="L2291" s="67">
        <f t="shared" si="350"/>
        <v>4.228661846802876E-6</v>
      </c>
      <c r="M2291" s="66">
        <v>75.311760000000007</v>
      </c>
      <c r="N2291" s="73">
        <f t="shared" si="351"/>
        <v>1.4593675281331456E-6</v>
      </c>
      <c r="O2291" s="98">
        <v>12440</v>
      </c>
      <c r="P2291" s="67">
        <f t="shared" si="357"/>
        <v>4.5812793891724942E-6</v>
      </c>
      <c r="Q2291" s="66">
        <v>75.311760000000007</v>
      </c>
      <c r="R2291" s="105">
        <f t="shared" si="352"/>
        <v>2.1578135050877722E-6</v>
      </c>
      <c r="S2291" s="101">
        <v>12440</v>
      </c>
      <c r="T2291" s="67">
        <f t="shared" si="358"/>
        <v>5.4492319560920883E-6</v>
      </c>
      <c r="U2291" s="66">
        <v>75.311760000000007</v>
      </c>
      <c r="V2291" s="73">
        <f t="shared" si="359"/>
        <v>4.0216968075552893E-6</v>
      </c>
      <c r="W2291" s="98">
        <v>12440</v>
      </c>
      <c r="X2291" s="67">
        <f t="shared" si="353"/>
        <v>7.067894468916335E-6</v>
      </c>
      <c r="Y2291" s="66">
        <v>75.311760000000007</v>
      </c>
      <c r="Z2291" s="105">
        <f t="shared" si="354"/>
        <v>9.7361806018224371E-6</v>
      </c>
      <c r="AA2291" s="101">
        <v>0</v>
      </c>
      <c r="AB2291" s="67">
        <f t="shared" si="355"/>
        <v>0</v>
      </c>
      <c r="AC2291" s="66">
        <v>0</v>
      </c>
      <c r="AD2291" s="73">
        <f t="shared" si="356"/>
        <v>0</v>
      </c>
    </row>
    <row r="2292" spans="1:30" x14ac:dyDescent="0.25">
      <c r="A2292" s="165"/>
      <c r="B2292" s="72" t="s">
        <v>15653</v>
      </c>
      <c r="C2292" s="64" t="s">
        <v>15654</v>
      </c>
      <c r="D2292" s="64" t="s">
        <v>7</v>
      </c>
      <c r="E2292" s="64" t="s">
        <v>2831</v>
      </c>
      <c r="F2292" s="64" t="s">
        <v>2107</v>
      </c>
      <c r="G2292" s="64" t="s">
        <v>1167</v>
      </c>
      <c r="H2292" s="65">
        <v>39744</v>
      </c>
      <c r="I2292" s="65">
        <v>41989</v>
      </c>
      <c r="J2292" s="93" t="s">
        <v>1</v>
      </c>
      <c r="K2292" s="101">
        <v>3700</v>
      </c>
      <c r="L2292" s="67">
        <f t="shared" si="350"/>
        <v>1.2577209672966754E-6</v>
      </c>
      <c r="M2292" s="66">
        <v>75.230179041</v>
      </c>
      <c r="N2292" s="73">
        <f t="shared" si="351"/>
        <v>1.4577866780444135E-6</v>
      </c>
      <c r="O2292" s="98">
        <v>3700</v>
      </c>
      <c r="P2292" s="67">
        <f t="shared" si="357"/>
        <v>1.3625991752361919E-6</v>
      </c>
      <c r="Q2292" s="66">
        <v>16.360729040999999</v>
      </c>
      <c r="R2292" s="105">
        <f t="shared" si="352"/>
        <v>4.687634717041736E-7</v>
      </c>
      <c r="S2292" s="101">
        <v>3700</v>
      </c>
      <c r="T2292" s="67">
        <f t="shared" si="358"/>
        <v>1.6207522698987724E-6</v>
      </c>
      <c r="U2292" s="66">
        <v>11.486361041</v>
      </c>
      <c r="V2292" s="73">
        <f t="shared" si="359"/>
        <v>6.1337912603578969E-7</v>
      </c>
      <c r="W2292" s="98">
        <v>3700</v>
      </c>
      <c r="X2292" s="67">
        <f t="shared" si="353"/>
        <v>2.1021872616551802E-6</v>
      </c>
      <c r="Y2292" s="66">
        <v>11.486361041</v>
      </c>
      <c r="Z2292" s="105">
        <f t="shared" si="354"/>
        <v>1.4849378842416267E-6</v>
      </c>
      <c r="AA2292" s="101">
        <v>0</v>
      </c>
      <c r="AB2292" s="67">
        <f t="shared" si="355"/>
        <v>0</v>
      </c>
      <c r="AC2292" s="66">
        <v>0</v>
      </c>
      <c r="AD2292" s="73">
        <f t="shared" si="356"/>
        <v>0</v>
      </c>
    </row>
    <row r="2293" spans="1:30" x14ac:dyDescent="0.25">
      <c r="A2293" s="165"/>
      <c r="B2293" s="72" t="s">
        <v>8052</v>
      </c>
      <c r="C2293" s="64" t="s">
        <v>8053</v>
      </c>
      <c r="D2293" s="64" t="s">
        <v>7</v>
      </c>
      <c r="E2293" s="64" t="s">
        <v>8054</v>
      </c>
      <c r="F2293" s="64" t="s">
        <v>493</v>
      </c>
      <c r="G2293" s="64" t="s">
        <v>1167</v>
      </c>
      <c r="H2293" s="65">
        <v>39217</v>
      </c>
      <c r="I2293" s="65">
        <v>39611</v>
      </c>
      <c r="J2293" s="93" t="s">
        <v>1</v>
      </c>
      <c r="K2293" s="101">
        <v>15090</v>
      </c>
      <c r="L2293" s="67">
        <f t="shared" si="350"/>
        <v>5.1294619990559004E-6</v>
      </c>
      <c r="M2293" s="66">
        <v>74.900790000000001</v>
      </c>
      <c r="N2293" s="73">
        <f t="shared" si="351"/>
        <v>1.4514038811139168E-6</v>
      </c>
      <c r="O2293" s="98">
        <v>15090</v>
      </c>
      <c r="P2293" s="67">
        <f t="shared" si="357"/>
        <v>5.5571950146794964E-6</v>
      </c>
      <c r="Q2293" s="66">
        <v>74.900790000000001</v>
      </c>
      <c r="R2293" s="105">
        <f t="shared" si="352"/>
        <v>2.1460384965607385E-6</v>
      </c>
      <c r="S2293" s="101">
        <v>13890</v>
      </c>
      <c r="T2293" s="67">
        <f t="shared" si="358"/>
        <v>6.0843916294307965E-6</v>
      </c>
      <c r="U2293" s="66">
        <v>70.922610000000006</v>
      </c>
      <c r="V2293" s="73">
        <f t="shared" si="359"/>
        <v>3.787313352131046E-6</v>
      </c>
      <c r="W2293" s="98">
        <v>13890</v>
      </c>
      <c r="X2293" s="67">
        <f t="shared" si="353"/>
        <v>7.89172461199742E-6</v>
      </c>
      <c r="Y2293" s="66">
        <v>70.922610000000006</v>
      </c>
      <c r="Z2293" s="105">
        <f t="shared" si="354"/>
        <v>9.168758500831982E-6</v>
      </c>
      <c r="AA2293" s="101">
        <v>0</v>
      </c>
      <c r="AB2293" s="67">
        <f t="shared" si="355"/>
        <v>0</v>
      </c>
      <c r="AC2293" s="66">
        <v>0</v>
      </c>
      <c r="AD2293" s="73">
        <f t="shared" si="356"/>
        <v>0</v>
      </c>
    </row>
    <row r="2294" spans="1:30" x14ac:dyDescent="0.25">
      <c r="A2294" s="165"/>
      <c r="B2294" s="72" t="s">
        <v>9945</v>
      </c>
      <c r="C2294" s="64" t="s">
        <v>9946</v>
      </c>
      <c r="D2294" s="64" t="s">
        <v>7</v>
      </c>
      <c r="E2294" s="64" t="s">
        <v>9947</v>
      </c>
      <c r="F2294" s="64" t="s">
        <v>493</v>
      </c>
      <c r="G2294" s="64" t="s">
        <v>1167</v>
      </c>
      <c r="H2294" s="65">
        <v>38737</v>
      </c>
      <c r="I2294" s="65">
        <v>41991</v>
      </c>
      <c r="J2294" s="93" t="s">
        <v>1</v>
      </c>
      <c r="K2294" s="101">
        <v>5500</v>
      </c>
      <c r="L2294" s="67">
        <f t="shared" si="350"/>
        <v>1.8695852216572202E-6</v>
      </c>
      <c r="M2294" s="66">
        <v>74.7728070940001</v>
      </c>
      <c r="N2294" s="73">
        <f t="shared" si="351"/>
        <v>1.4489238687337469E-6</v>
      </c>
      <c r="O2294" s="98">
        <v>5500</v>
      </c>
      <c r="P2294" s="67">
        <f t="shared" si="357"/>
        <v>2.0254852604862315E-6</v>
      </c>
      <c r="Q2294" s="66">
        <v>74.7728070940001</v>
      </c>
      <c r="R2294" s="105">
        <f t="shared" si="352"/>
        <v>2.1423715626982584E-6</v>
      </c>
      <c r="S2294" s="101">
        <v>4700</v>
      </c>
      <c r="T2294" s="67">
        <f t="shared" si="358"/>
        <v>2.0587934239254674E-6</v>
      </c>
      <c r="U2294" s="66">
        <v>16.292293344000001</v>
      </c>
      <c r="V2294" s="73">
        <f t="shared" si="359"/>
        <v>8.7001902663434077E-7</v>
      </c>
      <c r="W2294" s="98">
        <v>4700</v>
      </c>
      <c r="X2294" s="67">
        <f t="shared" si="353"/>
        <v>2.6703459810214451E-6</v>
      </c>
      <c r="Y2294" s="66">
        <v>16.292293344000001</v>
      </c>
      <c r="Z2294" s="105">
        <f t="shared" si="354"/>
        <v>2.106240916625154E-6</v>
      </c>
      <c r="AA2294" s="101">
        <v>0</v>
      </c>
      <c r="AB2294" s="67">
        <f t="shared" si="355"/>
        <v>0</v>
      </c>
      <c r="AC2294" s="66">
        <v>0</v>
      </c>
      <c r="AD2294" s="73">
        <f t="shared" si="356"/>
        <v>0</v>
      </c>
    </row>
    <row r="2295" spans="1:30" x14ac:dyDescent="0.25">
      <c r="A2295" s="165"/>
      <c r="B2295" s="72" t="s">
        <v>7429</v>
      </c>
      <c r="C2295" s="64" t="s">
        <v>7430</v>
      </c>
      <c r="D2295" s="64" t="s">
        <v>7</v>
      </c>
      <c r="E2295" s="64" t="s">
        <v>7431</v>
      </c>
      <c r="F2295" s="64" t="s">
        <v>1199</v>
      </c>
      <c r="G2295" s="64" t="s">
        <v>1199</v>
      </c>
      <c r="H2295" s="65">
        <v>38910</v>
      </c>
      <c r="I2295" s="65">
        <v>41794</v>
      </c>
      <c r="J2295" s="93" t="s">
        <v>1</v>
      </c>
      <c r="K2295" s="101">
        <v>175</v>
      </c>
      <c r="L2295" s="67">
        <f t="shared" si="350"/>
        <v>5.9486802507275186E-8</v>
      </c>
      <c r="M2295" s="66">
        <v>74.765101250000001</v>
      </c>
      <c r="N2295" s="73">
        <f t="shared" si="351"/>
        <v>1.448774547319527E-6</v>
      </c>
      <c r="O2295" s="98">
        <v>175</v>
      </c>
      <c r="P2295" s="67">
        <f t="shared" si="357"/>
        <v>6.4447258288198266E-8</v>
      </c>
      <c r="Q2295" s="66">
        <v>59.3264</v>
      </c>
      <c r="R2295" s="105">
        <f t="shared" si="352"/>
        <v>1.6998050122349976E-6</v>
      </c>
      <c r="S2295" s="101">
        <v>0</v>
      </c>
      <c r="T2295" s="67">
        <f t="shared" si="358"/>
        <v>0</v>
      </c>
      <c r="U2295" s="66">
        <v>0</v>
      </c>
      <c r="V2295" s="73">
        <f t="shared" si="359"/>
        <v>0</v>
      </c>
      <c r="W2295" s="98">
        <v>0</v>
      </c>
      <c r="X2295" s="67">
        <f t="shared" si="353"/>
        <v>0</v>
      </c>
      <c r="Y2295" s="66">
        <v>0</v>
      </c>
      <c r="Z2295" s="105">
        <f t="shared" si="354"/>
        <v>0</v>
      </c>
      <c r="AA2295" s="101">
        <v>0</v>
      </c>
      <c r="AB2295" s="67">
        <f t="shared" si="355"/>
        <v>0</v>
      </c>
      <c r="AC2295" s="66">
        <v>0</v>
      </c>
      <c r="AD2295" s="73">
        <f t="shared" si="356"/>
        <v>0</v>
      </c>
    </row>
    <row r="2296" spans="1:30" x14ac:dyDescent="0.25">
      <c r="A2296" s="165"/>
      <c r="B2296" s="72" t="s">
        <v>11647</v>
      </c>
      <c r="C2296" s="64" t="s">
        <v>11648</v>
      </c>
      <c r="D2296" s="64" t="s">
        <v>7</v>
      </c>
      <c r="E2296" s="64" t="s">
        <v>11649</v>
      </c>
      <c r="F2296" s="64" t="s">
        <v>1562</v>
      </c>
      <c r="G2296" s="64" t="s">
        <v>1167</v>
      </c>
      <c r="H2296" s="65">
        <v>41015</v>
      </c>
      <c r="I2296" s="65">
        <v>41631</v>
      </c>
      <c r="J2296" s="93" t="s">
        <v>1</v>
      </c>
      <c r="K2296" s="101">
        <v>24500</v>
      </c>
      <c r="L2296" s="67">
        <f t="shared" si="350"/>
        <v>8.3281523510185269E-6</v>
      </c>
      <c r="M2296" s="66">
        <v>74.749325999999996</v>
      </c>
      <c r="N2296" s="73">
        <f t="shared" si="351"/>
        <v>1.4484688595013404E-6</v>
      </c>
      <c r="O2296" s="98">
        <v>24500</v>
      </c>
      <c r="P2296" s="67">
        <f t="shared" si="357"/>
        <v>9.0226161603477578E-6</v>
      </c>
      <c r="Q2296" s="66">
        <v>74.749325999999996</v>
      </c>
      <c r="R2296" s="105">
        <f t="shared" si="352"/>
        <v>2.1416987883301163E-6</v>
      </c>
      <c r="S2296" s="101">
        <v>22460</v>
      </c>
      <c r="T2296" s="67">
        <f t="shared" si="358"/>
        <v>9.8384043194395752E-6</v>
      </c>
      <c r="U2296" s="66">
        <v>67.986419999999995</v>
      </c>
      <c r="V2296" s="73">
        <f t="shared" si="359"/>
        <v>3.6305189026403446E-6</v>
      </c>
      <c r="W2296" s="98">
        <v>22460</v>
      </c>
      <c r="X2296" s="67">
        <f t="shared" si="353"/>
        <v>1.276084483696631E-5</v>
      </c>
      <c r="Y2296" s="66">
        <v>67.986419999999995</v>
      </c>
      <c r="Z2296" s="105">
        <f t="shared" si="354"/>
        <v>8.7891726815487104E-6</v>
      </c>
      <c r="AA2296" s="101">
        <v>0</v>
      </c>
      <c r="AB2296" s="67">
        <f t="shared" si="355"/>
        <v>0</v>
      </c>
      <c r="AC2296" s="66">
        <v>0</v>
      </c>
      <c r="AD2296" s="73">
        <f t="shared" si="356"/>
        <v>0</v>
      </c>
    </row>
    <row r="2297" spans="1:30" x14ac:dyDescent="0.25">
      <c r="A2297" s="165"/>
      <c r="B2297" s="72" t="s">
        <v>11330</v>
      </c>
      <c r="C2297" s="64" t="s">
        <v>11331</v>
      </c>
      <c r="D2297" s="64" t="s">
        <v>7</v>
      </c>
      <c r="E2297" s="64" t="s">
        <v>11332</v>
      </c>
      <c r="F2297" s="64" t="s">
        <v>1074</v>
      </c>
      <c r="G2297" s="64" t="s">
        <v>1416</v>
      </c>
      <c r="H2297" s="65">
        <v>38730</v>
      </c>
      <c r="I2297" s="65">
        <v>41533</v>
      </c>
      <c r="J2297" s="93" t="s">
        <v>1</v>
      </c>
      <c r="K2297" s="101">
        <v>0</v>
      </c>
      <c r="L2297" s="67">
        <f t="shared" si="350"/>
        <v>0</v>
      </c>
      <c r="M2297" s="66">
        <v>74.517449999999997</v>
      </c>
      <c r="N2297" s="73">
        <f t="shared" si="351"/>
        <v>1.4439756395187851E-6</v>
      </c>
      <c r="O2297" s="98">
        <v>0</v>
      </c>
      <c r="P2297" s="67">
        <f t="shared" si="357"/>
        <v>0</v>
      </c>
      <c r="Q2297" s="66">
        <v>74.517449999999997</v>
      </c>
      <c r="R2297" s="105">
        <f t="shared" si="352"/>
        <v>2.1350551358075126E-6</v>
      </c>
      <c r="S2297" s="101">
        <v>0</v>
      </c>
      <c r="T2297" s="67">
        <f t="shared" si="358"/>
        <v>0</v>
      </c>
      <c r="U2297" s="66">
        <v>0</v>
      </c>
      <c r="V2297" s="73">
        <f t="shared" si="359"/>
        <v>0</v>
      </c>
      <c r="W2297" s="98">
        <v>0</v>
      </c>
      <c r="X2297" s="67">
        <f t="shared" si="353"/>
        <v>0</v>
      </c>
      <c r="Y2297" s="66">
        <v>0</v>
      </c>
      <c r="Z2297" s="105">
        <f t="shared" si="354"/>
        <v>0</v>
      </c>
      <c r="AA2297" s="101">
        <v>0</v>
      </c>
      <c r="AB2297" s="67">
        <f t="shared" si="355"/>
        <v>0</v>
      </c>
      <c r="AC2297" s="66">
        <v>0</v>
      </c>
      <c r="AD2297" s="73">
        <f t="shared" si="356"/>
        <v>0</v>
      </c>
    </row>
    <row r="2298" spans="1:30" x14ac:dyDescent="0.25">
      <c r="A2298" s="165"/>
      <c r="B2298" s="72" t="s">
        <v>6795</v>
      </c>
      <c r="C2298" s="64" t="s">
        <v>6796</v>
      </c>
      <c r="D2298" s="64" t="s">
        <v>7</v>
      </c>
      <c r="E2298" s="64" t="s">
        <v>6797</v>
      </c>
      <c r="F2298" s="64" t="s">
        <v>1415</v>
      </c>
      <c r="G2298" s="64" t="s">
        <v>1416</v>
      </c>
      <c r="H2298" s="65">
        <v>38744</v>
      </c>
      <c r="I2298" s="65">
        <v>41991</v>
      </c>
      <c r="J2298" s="93" t="s">
        <v>1</v>
      </c>
      <c r="K2298" s="101">
        <v>420</v>
      </c>
      <c r="L2298" s="67">
        <f t="shared" si="350"/>
        <v>1.4276832601746046E-7</v>
      </c>
      <c r="M2298" s="66">
        <v>74.190234569000097</v>
      </c>
      <c r="N2298" s="73">
        <f t="shared" si="351"/>
        <v>1.4376349621172035E-6</v>
      </c>
      <c r="O2298" s="98">
        <v>420</v>
      </c>
      <c r="P2298" s="67">
        <f t="shared" si="357"/>
        <v>1.5467341989167585E-7</v>
      </c>
      <c r="Q2298" s="66">
        <v>65.815262068999999</v>
      </c>
      <c r="R2298" s="105">
        <f t="shared" si="352"/>
        <v>1.8857222475398157E-6</v>
      </c>
      <c r="S2298" s="101">
        <v>300</v>
      </c>
      <c r="T2298" s="67">
        <f t="shared" si="358"/>
        <v>1.3141234620800858E-7</v>
      </c>
      <c r="U2298" s="66">
        <v>2.626862069</v>
      </c>
      <c r="V2298" s="73">
        <f t="shared" si="359"/>
        <v>1.4027613744235136E-7</v>
      </c>
      <c r="W2298" s="98">
        <v>300</v>
      </c>
      <c r="X2298" s="67">
        <f t="shared" si="353"/>
        <v>1.7044761580987946E-7</v>
      </c>
      <c r="Y2298" s="66">
        <v>2.626862069</v>
      </c>
      <c r="Z2298" s="105">
        <f t="shared" si="354"/>
        <v>3.3959641256373442E-7</v>
      </c>
      <c r="AA2298" s="101">
        <v>0</v>
      </c>
      <c r="AB2298" s="67">
        <f t="shared" si="355"/>
        <v>0</v>
      </c>
      <c r="AC2298" s="66">
        <v>0</v>
      </c>
      <c r="AD2298" s="73">
        <f t="shared" si="356"/>
        <v>0</v>
      </c>
    </row>
    <row r="2299" spans="1:30" x14ac:dyDescent="0.25">
      <c r="A2299" s="165"/>
      <c r="B2299" s="72" t="s">
        <v>12204</v>
      </c>
      <c r="C2299" s="64" t="s">
        <v>12205</v>
      </c>
      <c r="D2299" s="64" t="s">
        <v>7</v>
      </c>
      <c r="E2299" s="64" t="s">
        <v>12206</v>
      </c>
      <c r="F2299" s="64" t="s">
        <v>1743</v>
      </c>
      <c r="G2299" s="64" t="s">
        <v>1193</v>
      </c>
      <c r="H2299" s="65">
        <v>38741</v>
      </c>
      <c r="I2299" s="65">
        <v>41852</v>
      </c>
      <c r="J2299" s="93" t="s">
        <v>1</v>
      </c>
      <c r="K2299" s="101">
        <v>23520</v>
      </c>
      <c r="L2299" s="67">
        <f t="shared" si="350"/>
        <v>7.9950262569777852E-6</v>
      </c>
      <c r="M2299" s="66">
        <v>74.139698999999993</v>
      </c>
      <c r="N2299" s="73">
        <f t="shared" si="351"/>
        <v>1.4366556998025998E-6</v>
      </c>
      <c r="O2299" s="98">
        <v>23520</v>
      </c>
      <c r="P2299" s="67">
        <f t="shared" si="357"/>
        <v>8.6617115139338464E-6</v>
      </c>
      <c r="Q2299" s="66">
        <v>74.139698999999993</v>
      </c>
      <c r="R2299" s="105">
        <f t="shared" si="352"/>
        <v>2.1242319096691191E-6</v>
      </c>
      <c r="S2299" s="101">
        <v>21810</v>
      </c>
      <c r="T2299" s="67">
        <f t="shared" si="358"/>
        <v>9.5536775693222231E-6</v>
      </c>
      <c r="U2299" s="66">
        <v>68.470740000000006</v>
      </c>
      <c r="V2299" s="73">
        <f t="shared" si="359"/>
        <v>3.6563819046181929E-6</v>
      </c>
      <c r="W2299" s="98">
        <v>21810</v>
      </c>
      <c r="X2299" s="67">
        <f t="shared" si="353"/>
        <v>1.2391541669378238E-5</v>
      </c>
      <c r="Y2299" s="66">
        <v>68.470740000000006</v>
      </c>
      <c r="Z2299" s="105">
        <f t="shared" si="354"/>
        <v>8.8517847754511061E-6</v>
      </c>
      <c r="AA2299" s="101">
        <v>0</v>
      </c>
      <c r="AB2299" s="67">
        <f t="shared" si="355"/>
        <v>0</v>
      </c>
      <c r="AC2299" s="66">
        <v>0</v>
      </c>
      <c r="AD2299" s="73">
        <f t="shared" si="356"/>
        <v>0</v>
      </c>
    </row>
    <row r="2300" spans="1:30" x14ac:dyDescent="0.25">
      <c r="A2300" s="165"/>
      <c r="B2300" s="72" t="s">
        <v>13622</v>
      </c>
      <c r="C2300" s="64" t="s">
        <v>13623</v>
      </c>
      <c r="D2300" s="64" t="s">
        <v>0</v>
      </c>
      <c r="E2300" s="64" t="s">
        <v>1689</v>
      </c>
      <c r="F2300" s="64" t="s">
        <v>1199</v>
      </c>
      <c r="G2300" s="64" t="s">
        <v>1199</v>
      </c>
      <c r="H2300" s="65">
        <v>39198</v>
      </c>
      <c r="I2300" s="65">
        <v>39751</v>
      </c>
      <c r="J2300" s="93" t="s">
        <v>1</v>
      </c>
      <c r="K2300" s="101">
        <v>18700</v>
      </c>
      <c r="L2300" s="67">
        <f t="shared" si="350"/>
        <v>6.3565897536345486E-6</v>
      </c>
      <c r="M2300" s="66">
        <v>74.116432012499999</v>
      </c>
      <c r="N2300" s="73">
        <f t="shared" si="351"/>
        <v>1.4362048394584121E-6</v>
      </c>
      <c r="O2300" s="98">
        <v>18700</v>
      </c>
      <c r="P2300" s="67">
        <f t="shared" si="357"/>
        <v>6.8866498856531859E-6</v>
      </c>
      <c r="Q2300" s="66">
        <v>74.116432012499999</v>
      </c>
      <c r="R2300" s="105">
        <f t="shared" si="352"/>
        <v>2.1235652698262819E-6</v>
      </c>
      <c r="S2300" s="101">
        <v>15500</v>
      </c>
      <c r="T2300" s="67">
        <f t="shared" si="358"/>
        <v>6.7896378874137765E-6</v>
      </c>
      <c r="U2300" s="66">
        <v>68.300553862499996</v>
      </c>
      <c r="V2300" s="73">
        <f t="shared" si="359"/>
        <v>3.6472938545464118E-6</v>
      </c>
      <c r="W2300" s="98">
        <v>14400</v>
      </c>
      <c r="X2300" s="67">
        <f t="shared" si="353"/>
        <v>8.1814855588742141E-6</v>
      </c>
      <c r="Y2300" s="66">
        <v>60.388649999999998</v>
      </c>
      <c r="Z2300" s="105">
        <f t="shared" si="354"/>
        <v>7.8069454584548881E-6</v>
      </c>
      <c r="AA2300" s="101">
        <v>1100</v>
      </c>
      <c r="AB2300" s="67">
        <f t="shared" si="355"/>
        <v>2.1039787402817867E-6</v>
      </c>
      <c r="AC2300" s="66">
        <v>7.9119038625</v>
      </c>
      <c r="AD2300" s="73">
        <f t="shared" si="356"/>
        <v>7.1984525581851168E-7</v>
      </c>
    </row>
    <row r="2301" spans="1:30" x14ac:dyDescent="0.25">
      <c r="A2301" s="165"/>
      <c r="B2301" s="72" t="s">
        <v>10397</v>
      </c>
      <c r="C2301" s="64" t="s">
        <v>10398</v>
      </c>
      <c r="D2301" s="64" t="s">
        <v>7</v>
      </c>
      <c r="E2301" s="64" t="s">
        <v>10399</v>
      </c>
      <c r="F2301" s="64" t="s">
        <v>1313</v>
      </c>
      <c r="G2301" s="64" t="s">
        <v>1193</v>
      </c>
      <c r="H2301" s="65">
        <v>39826</v>
      </c>
      <c r="I2301" s="65">
        <v>41977</v>
      </c>
      <c r="J2301" s="93" t="s">
        <v>1</v>
      </c>
      <c r="K2301" s="101">
        <v>2000</v>
      </c>
      <c r="L2301" s="67">
        <f t="shared" si="350"/>
        <v>6.7984917151171643E-7</v>
      </c>
      <c r="M2301" s="66">
        <v>74.018720000000002</v>
      </c>
      <c r="N2301" s="73">
        <f t="shared" si="351"/>
        <v>1.4343114069035091E-6</v>
      </c>
      <c r="O2301" s="98">
        <v>2000</v>
      </c>
      <c r="P2301" s="67">
        <f t="shared" si="357"/>
        <v>7.3654009472226587E-7</v>
      </c>
      <c r="Q2301" s="66">
        <v>74.018720000000002</v>
      </c>
      <c r="R2301" s="105">
        <f t="shared" si="352"/>
        <v>2.1207656499504246E-6</v>
      </c>
      <c r="S2301" s="101">
        <v>2000</v>
      </c>
      <c r="T2301" s="67">
        <f t="shared" si="358"/>
        <v>8.7608230805339045E-7</v>
      </c>
      <c r="U2301" s="66">
        <v>6.6593999999999998</v>
      </c>
      <c r="V2301" s="73">
        <f t="shared" si="359"/>
        <v>3.556162771954033E-7</v>
      </c>
      <c r="W2301" s="98">
        <v>2000</v>
      </c>
      <c r="X2301" s="67">
        <f t="shared" si="353"/>
        <v>1.1363174387325297E-6</v>
      </c>
      <c r="Y2301" s="66">
        <v>6.6593999999999998</v>
      </c>
      <c r="Z2301" s="105">
        <f t="shared" si="354"/>
        <v>8.6091629115793247E-7</v>
      </c>
      <c r="AA2301" s="101">
        <v>0</v>
      </c>
      <c r="AB2301" s="67">
        <f t="shared" si="355"/>
        <v>0</v>
      </c>
      <c r="AC2301" s="66">
        <v>0</v>
      </c>
      <c r="AD2301" s="73">
        <f t="shared" si="356"/>
        <v>0</v>
      </c>
    </row>
    <row r="2302" spans="1:30" x14ac:dyDescent="0.25">
      <c r="A2302" s="165"/>
      <c r="B2302" s="72" t="s">
        <v>16374</v>
      </c>
      <c r="C2302" s="64" t="s">
        <v>16296</v>
      </c>
      <c r="D2302" s="64" t="s">
        <v>19</v>
      </c>
      <c r="E2302" s="64" t="s">
        <v>16375</v>
      </c>
      <c r="F2302" s="64" t="s">
        <v>1226</v>
      </c>
      <c r="G2302" s="64" t="s">
        <v>1227</v>
      </c>
      <c r="H2302" s="65">
        <v>39496</v>
      </c>
      <c r="I2302" s="65">
        <v>40609</v>
      </c>
      <c r="J2302" s="93" t="s">
        <v>1</v>
      </c>
      <c r="K2302" s="101">
        <v>0</v>
      </c>
      <c r="L2302" s="67">
        <f t="shared" si="350"/>
        <v>0</v>
      </c>
      <c r="M2302" s="66">
        <v>73.842200000000005</v>
      </c>
      <c r="N2302" s="73">
        <f t="shared" si="351"/>
        <v>1.4308908580268656E-6</v>
      </c>
      <c r="O2302" s="98">
        <v>0</v>
      </c>
      <c r="P2302" s="67">
        <f t="shared" si="357"/>
        <v>0</v>
      </c>
      <c r="Q2302" s="66">
        <v>73.752200000000002</v>
      </c>
      <c r="R2302" s="105">
        <f t="shared" si="352"/>
        <v>2.1131293862994891E-6</v>
      </c>
      <c r="S2302" s="101">
        <v>0</v>
      </c>
      <c r="T2302" s="67">
        <f t="shared" si="358"/>
        <v>0</v>
      </c>
      <c r="U2302" s="66">
        <v>4.7910000000000004</v>
      </c>
      <c r="V2302" s="73">
        <f t="shared" si="359"/>
        <v>2.5584250593794899E-7</v>
      </c>
      <c r="W2302" s="98">
        <v>0</v>
      </c>
      <c r="X2302" s="67">
        <f t="shared" si="353"/>
        <v>0</v>
      </c>
      <c r="Y2302" s="66">
        <v>0.75675000000000003</v>
      </c>
      <c r="Z2302" s="105">
        <f t="shared" si="354"/>
        <v>9.7831396722492335E-8</v>
      </c>
      <c r="AA2302" s="101">
        <v>0</v>
      </c>
      <c r="AB2302" s="67">
        <f t="shared" si="355"/>
        <v>0</v>
      </c>
      <c r="AC2302" s="66">
        <v>4.0342500000000001</v>
      </c>
      <c r="AD2302" s="73">
        <f t="shared" si="356"/>
        <v>3.6704638652778259E-7</v>
      </c>
    </row>
    <row r="2303" spans="1:30" x14ac:dyDescent="0.25">
      <c r="A2303" s="165"/>
      <c r="B2303" s="72" t="s">
        <v>9059</v>
      </c>
      <c r="C2303" s="64" t="s">
        <v>9060</v>
      </c>
      <c r="D2303" s="64" t="s">
        <v>7</v>
      </c>
      <c r="E2303" s="64" t="s">
        <v>9061</v>
      </c>
      <c r="F2303" s="64" t="s">
        <v>493</v>
      </c>
      <c r="G2303" s="64" t="s">
        <v>1167</v>
      </c>
      <c r="H2303" s="65">
        <v>38786</v>
      </c>
      <c r="I2303" s="65">
        <v>41150</v>
      </c>
      <c r="J2303" s="93" t="s">
        <v>1</v>
      </c>
      <c r="K2303" s="101">
        <v>1000</v>
      </c>
      <c r="L2303" s="67">
        <f t="shared" si="350"/>
        <v>3.3992458575585821E-7</v>
      </c>
      <c r="M2303" s="66">
        <v>73.69999</v>
      </c>
      <c r="N2303" s="73">
        <f t="shared" si="351"/>
        <v>1.4281351575071083E-6</v>
      </c>
      <c r="O2303" s="98">
        <v>1000</v>
      </c>
      <c r="P2303" s="67">
        <f t="shared" si="357"/>
        <v>3.6827004736113293E-7</v>
      </c>
      <c r="Q2303" s="66">
        <v>73.69999</v>
      </c>
      <c r="R2303" s="105">
        <f t="shared" si="352"/>
        <v>2.1116334785806859E-6</v>
      </c>
      <c r="S2303" s="101">
        <v>800</v>
      </c>
      <c r="T2303" s="67">
        <f t="shared" si="358"/>
        <v>3.5043292322135619E-7</v>
      </c>
      <c r="U2303" s="66">
        <v>2.4216000000000002</v>
      </c>
      <c r="V2303" s="73">
        <f t="shared" si="359"/>
        <v>1.2931500988923758E-7</v>
      </c>
      <c r="W2303" s="98">
        <v>800</v>
      </c>
      <c r="X2303" s="67">
        <f t="shared" si="353"/>
        <v>4.5452697549301195E-7</v>
      </c>
      <c r="Y2303" s="66">
        <v>2.4216000000000002</v>
      </c>
      <c r="Z2303" s="105">
        <f t="shared" si="354"/>
        <v>3.1306046951197549E-7</v>
      </c>
      <c r="AA2303" s="101">
        <v>0</v>
      </c>
      <c r="AB2303" s="67">
        <f t="shared" si="355"/>
        <v>0</v>
      </c>
      <c r="AC2303" s="66">
        <v>0</v>
      </c>
      <c r="AD2303" s="73">
        <f t="shared" si="356"/>
        <v>0</v>
      </c>
    </row>
    <row r="2304" spans="1:30" x14ac:dyDescent="0.25">
      <c r="A2304" s="165"/>
      <c r="B2304" s="72" t="s">
        <v>1658</v>
      </c>
      <c r="C2304" s="64" t="s">
        <v>1659</v>
      </c>
      <c r="D2304" s="64" t="s">
        <v>7</v>
      </c>
      <c r="E2304" s="64" t="s">
        <v>1660</v>
      </c>
      <c r="F2304" s="64" t="s">
        <v>1215</v>
      </c>
      <c r="G2304" s="64" t="s">
        <v>1216</v>
      </c>
      <c r="H2304" s="65">
        <v>38727</v>
      </c>
      <c r="I2304" s="65">
        <v>41968</v>
      </c>
      <c r="J2304" s="93" t="s">
        <v>1</v>
      </c>
      <c r="K2304" s="101">
        <v>24100</v>
      </c>
      <c r="L2304" s="67">
        <f t="shared" si="350"/>
        <v>8.1921825167161831E-6</v>
      </c>
      <c r="M2304" s="66">
        <v>73.411739999999995</v>
      </c>
      <c r="N2304" s="73">
        <f t="shared" si="351"/>
        <v>1.4225495399357704E-6</v>
      </c>
      <c r="O2304" s="98">
        <v>24100</v>
      </c>
      <c r="P2304" s="67">
        <f t="shared" si="357"/>
        <v>8.8753081414033039E-6</v>
      </c>
      <c r="Q2304" s="66">
        <v>73.411739999999995</v>
      </c>
      <c r="R2304" s="105">
        <f t="shared" si="352"/>
        <v>2.1033746124641383E-6</v>
      </c>
      <c r="S2304" s="101">
        <v>22500</v>
      </c>
      <c r="T2304" s="67">
        <f t="shared" si="358"/>
        <v>9.8559259656006429E-6</v>
      </c>
      <c r="U2304" s="66">
        <v>68.107500000000002</v>
      </c>
      <c r="V2304" s="73">
        <f t="shared" si="359"/>
        <v>3.6369846531348068E-6</v>
      </c>
      <c r="W2304" s="98">
        <v>22500</v>
      </c>
      <c r="X2304" s="67">
        <f t="shared" si="353"/>
        <v>1.2783571185740961E-5</v>
      </c>
      <c r="Y2304" s="66">
        <v>68.107500000000002</v>
      </c>
      <c r="Z2304" s="105">
        <f t="shared" si="354"/>
        <v>8.8048257050243102E-6</v>
      </c>
      <c r="AA2304" s="101">
        <v>0</v>
      </c>
      <c r="AB2304" s="67">
        <f t="shared" si="355"/>
        <v>0</v>
      </c>
      <c r="AC2304" s="66">
        <v>0</v>
      </c>
      <c r="AD2304" s="73">
        <f t="shared" si="356"/>
        <v>0</v>
      </c>
    </row>
    <row r="2305" spans="1:30" x14ac:dyDescent="0.25">
      <c r="A2305" s="165"/>
      <c r="B2305" s="72" t="s">
        <v>11086</v>
      </c>
      <c r="C2305" s="64" t="s">
        <v>11087</v>
      </c>
      <c r="D2305" s="64" t="s">
        <v>7</v>
      </c>
      <c r="E2305" s="64" t="s">
        <v>11088</v>
      </c>
      <c r="F2305" s="64" t="s">
        <v>1227</v>
      </c>
      <c r="G2305" s="64" t="s">
        <v>1227</v>
      </c>
      <c r="H2305" s="65">
        <v>38960</v>
      </c>
      <c r="I2305" s="65">
        <v>40184</v>
      </c>
      <c r="J2305" s="93" t="s">
        <v>1</v>
      </c>
      <c r="K2305" s="101">
        <v>160</v>
      </c>
      <c r="L2305" s="67">
        <f t="shared" si="350"/>
        <v>5.4387933720937315E-8</v>
      </c>
      <c r="M2305" s="66">
        <v>73.146507999999997</v>
      </c>
      <c r="N2305" s="73">
        <f t="shared" si="351"/>
        <v>1.4174099579073887E-6</v>
      </c>
      <c r="O2305" s="98">
        <v>160</v>
      </c>
      <c r="P2305" s="67">
        <f t="shared" si="357"/>
        <v>5.8923207577781271E-8</v>
      </c>
      <c r="Q2305" s="66">
        <v>72.426507999999998</v>
      </c>
      <c r="R2305" s="105">
        <f t="shared" si="352"/>
        <v>2.0751459943141357E-6</v>
      </c>
      <c r="S2305" s="101">
        <v>0</v>
      </c>
      <c r="T2305" s="67">
        <f t="shared" si="358"/>
        <v>0</v>
      </c>
      <c r="U2305" s="66">
        <v>0</v>
      </c>
      <c r="V2305" s="73">
        <f t="shared" si="359"/>
        <v>0</v>
      </c>
      <c r="W2305" s="98">
        <v>0</v>
      </c>
      <c r="X2305" s="67">
        <f t="shared" si="353"/>
        <v>0</v>
      </c>
      <c r="Y2305" s="66">
        <v>0</v>
      </c>
      <c r="Z2305" s="105">
        <f t="shared" si="354"/>
        <v>0</v>
      </c>
      <c r="AA2305" s="101">
        <v>0</v>
      </c>
      <c r="AB2305" s="67">
        <f t="shared" si="355"/>
        <v>0</v>
      </c>
      <c r="AC2305" s="66">
        <v>0</v>
      </c>
      <c r="AD2305" s="73">
        <f t="shared" si="356"/>
        <v>0</v>
      </c>
    </row>
    <row r="2306" spans="1:30" x14ac:dyDescent="0.25">
      <c r="A2306" s="165"/>
      <c r="B2306" s="72" t="s">
        <v>3229</v>
      </c>
      <c r="C2306" s="64" t="s">
        <v>3230</v>
      </c>
      <c r="D2306" s="64" t="s">
        <v>7</v>
      </c>
      <c r="E2306" s="64" t="s">
        <v>3231</v>
      </c>
      <c r="F2306" s="64" t="s">
        <v>1411</v>
      </c>
      <c r="G2306" s="64" t="s">
        <v>1167</v>
      </c>
      <c r="H2306" s="65">
        <v>38740</v>
      </c>
      <c r="I2306" s="65">
        <v>41661</v>
      </c>
      <c r="J2306" s="93" t="s">
        <v>1</v>
      </c>
      <c r="K2306" s="101">
        <v>16060</v>
      </c>
      <c r="L2306" s="67">
        <f t="shared" si="350"/>
        <v>5.4591888472390827E-6</v>
      </c>
      <c r="M2306" s="66">
        <v>72.950699999999998</v>
      </c>
      <c r="N2306" s="73">
        <f t="shared" si="351"/>
        <v>1.4136156522511579E-6</v>
      </c>
      <c r="O2306" s="98">
        <v>16060</v>
      </c>
      <c r="P2306" s="67">
        <f t="shared" si="357"/>
        <v>5.9144169606197954E-6</v>
      </c>
      <c r="Q2306" s="66">
        <v>72.950699999999998</v>
      </c>
      <c r="R2306" s="105">
        <f t="shared" si="352"/>
        <v>2.0901650109572068E-6</v>
      </c>
      <c r="S2306" s="101">
        <v>16060</v>
      </c>
      <c r="T2306" s="67">
        <f t="shared" si="358"/>
        <v>7.0349409336687252E-6</v>
      </c>
      <c r="U2306" s="66">
        <v>72.950699999999998</v>
      </c>
      <c r="V2306" s="73">
        <f t="shared" si="359"/>
        <v>3.8956146729132822E-6</v>
      </c>
      <c r="W2306" s="98">
        <v>16060</v>
      </c>
      <c r="X2306" s="67">
        <f t="shared" si="353"/>
        <v>9.1246290330222147E-6</v>
      </c>
      <c r="Y2306" s="66">
        <v>72.950699999999998</v>
      </c>
      <c r="Z2306" s="105">
        <f t="shared" si="354"/>
        <v>9.4309466440482597E-6</v>
      </c>
      <c r="AA2306" s="101">
        <v>0</v>
      </c>
      <c r="AB2306" s="67">
        <f t="shared" si="355"/>
        <v>0</v>
      </c>
      <c r="AC2306" s="66">
        <v>0</v>
      </c>
      <c r="AD2306" s="73">
        <f t="shared" si="356"/>
        <v>0</v>
      </c>
    </row>
    <row r="2307" spans="1:30" x14ac:dyDescent="0.25">
      <c r="A2307" s="165"/>
      <c r="B2307" s="72" t="s">
        <v>4592</v>
      </c>
      <c r="C2307" s="64" t="s">
        <v>4593</v>
      </c>
      <c r="D2307" s="64" t="s">
        <v>7</v>
      </c>
      <c r="E2307" s="64" t="s">
        <v>4594</v>
      </c>
      <c r="F2307" s="64" t="s">
        <v>1477</v>
      </c>
      <c r="G2307" s="64" t="s">
        <v>1139</v>
      </c>
      <c r="H2307" s="65">
        <v>39181</v>
      </c>
      <c r="I2307" s="65">
        <v>40520</v>
      </c>
      <c r="J2307" s="93" t="s">
        <v>1</v>
      </c>
      <c r="K2307" s="101">
        <v>11700</v>
      </c>
      <c r="L2307" s="67">
        <f t="shared" si="350"/>
        <v>3.9771176533435413E-6</v>
      </c>
      <c r="M2307" s="66">
        <v>72.731880000000004</v>
      </c>
      <c r="N2307" s="73">
        <f t="shared" si="351"/>
        <v>1.4093754273180786E-6</v>
      </c>
      <c r="O2307" s="98">
        <v>11700</v>
      </c>
      <c r="P2307" s="67">
        <f t="shared" si="357"/>
        <v>4.3087595541252556E-6</v>
      </c>
      <c r="Q2307" s="66">
        <v>72.731880000000004</v>
      </c>
      <c r="R2307" s="105">
        <f t="shared" si="352"/>
        <v>2.0838954356454189E-6</v>
      </c>
      <c r="S2307" s="101">
        <v>1500</v>
      </c>
      <c r="T2307" s="67">
        <f t="shared" si="358"/>
        <v>6.5706173104004286E-7</v>
      </c>
      <c r="U2307" s="66">
        <v>9.0809999999999995</v>
      </c>
      <c r="V2307" s="73">
        <f t="shared" si="359"/>
        <v>4.8493128708464093E-7</v>
      </c>
      <c r="W2307" s="98">
        <v>1500</v>
      </c>
      <c r="X2307" s="67">
        <f t="shared" si="353"/>
        <v>8.5223807904939741E-7</v>
      </c>
      <c r="Y2307" s="66">
        <v>9.0809999999999995</v>
      </c>
      <c r="Z2307" s="105">
        <f t="shared" si="354"/>
        <v>1.1739767606699079E-6</v>
      </c>
      <c r="AA2307" s="101">
        <v>0</v>
      </c>
      <c r="AB2307" s="67">
        <f t="shared" si="355"/>
        <v>0</v>
      </c>
      <c r="AC2307" s="66">
        <v>0</v>
      </c>
      <c r="AD2307" s="73">
        <f t="shared" si="356"/>
        <v>0</v>
      </c>
    </row>
    <row r="2308" spans="1:30" x14ac:dyDescent="0.25">
      <c r="A2308" s="165"/>
      <c r="B2308" s="72" t="s">
        <v>10709</v>
      </c>
      <c r="C2308" s="64" t="s">
        <v>10710</v>
      </c>
      <c r="D2308" s="64" t="s">
        <v>4</v>
      </c>
      <c r="E2308" s="64" t="s">
        <v>10711</v>
      </c>
      <c r="F2308" s="64" t="s">
        <v>2040</v>
      </c>
      <c r="G2308" s="64" t="s">
        <v>1167</v>
      </c>
      <c r="H2308" s="65">
        <v>38827</v>
      </c>
      <c r="I2308" s="65">
        <v>40267</v>
      </c>
      <c r="J2308" s="93" t="s">
        <v>1</v>
      </c>
      <c r="K2308" s="101">
        <v>22100</v>
      </c>
      <c r="L2308" s="67">
        <f t="shared" ref="L2308:L2371" si="360">K2308/$K$5777</f>
        <v>7.5123333452044663E-6</v>
      </c>
      <c r="M2308" s="66">
        <v>72.725514200000006</v>
      </c>
      <c r="N2308" s="73">
        <f t="shared" ref="N2308:N2371" si="361">M2308/$M$5777</f>
        <v>1.4092520728537747E-6</v>
      </c>
      <c r="O2308" s="98">
        <v>22100</v>
      </c>
      <c r="P2308" s="67">
        <f t="shared" si="357"/>
        <v>8.1387680466810376E-6</v>
      </c>
      <c r="Q2308" s="66">
        <v>72.725514200000006</v>
      </c>
      <c r="R2308" s="105">
        <f t="shared" ref="R2308:R2371" si="362">Q2308/Q$5777</f>
        <v>2.0837130443533994E-6</v>
      </c>
      <c r="S2308" s="101">
        <v>22000</v>
      </c>
      <c r="T2308" s="67">
        <f t="shared" si="358"/>
        <v>9.6369053885872959E-6</v>
      </c>
      <c r="U2308" s="66">
        <v>66.593999999999994</v>
      </c>
      <c r="V2308" s="73">
        <f t="shared" si="359"/>
        <v>3.5561627719540332E-6</v>
      </c>
      <c r="W2308" s="98">
        <v>22000</v>
      </c>
      <c r="X2308" s="67">
        <f t="shared" ref="X2308:X2371" si="363">W2308/$W$5777</f>
        <v>1.2499491826057828E-5</v>
      </c>
      <c r="Y2308" s="66">
        <v>66.593999999999994</v>
      </c>
      <c r="Z2308" s="105">
        <f t="shared" ref="Z2308:Z2371" si="364">Y2308/$Y$5777</f>
        <v>8.6091629115793243E-6</v>
      </c>
      <c r="AA2308" s="101">
        <v>0</v>
      </c>
      <c r="AB2308" s="67">
        <f t="shared" ref="AB2308:AB2371" si="365">AA2308/$AA$5777</f>
        <v>0</v>
      </c>
      <c r="AC2308" s="66">
        <v>0</v>
      </c>
      <c r="AD2308" s="73">
        <f t="shared" ref="AD2308:AD2371" si="366">AC2308/$AC$5777</f>
        <v>0</v>
      </c>
    </row>
    <row r="2309" spans="1:30" x14ac:dyDescent="0.25">
      <c r="A2309" s="165"/>
      <c r="B2309" s="72" t="s">
        <v>10937</v>
      </c>
      <c r="C2309" s="64" t="s">
        <v>10938</v>
      </c>
      <c r="D2309" s="64" t="s">
        <v>4</v>
      </c>
      <c r="E2309" s="64" t="s">
        <v>10939</v>
      </c>
      <c r="F2309" s="64" t="s">
        <v>1677</v>
      </c>
      <c r="G2309" s="64" t="s">
        <v>1216</v>
      </c>
      <c r="H2309" s="65">
        <v>38923</v>
      </c>
      <c r="I2309" s="65">
        <v>41975</v>
      </c>
      <c r="J2309" s="93" t="s">
        <v>1</v>
      </c>
      <c r="K2309" s="101">
        <v>100</v>
      </c>
      <c r="L2309" s="67">
        <f t="shared" si="360"/>
        <v>3.3992458575585819E-8</v>
      </c>
      <c r="M2309" s="66">
        <v>72.202699999999993</v>
      </c>
      <c r="N2309" s="73">
        <f t="shared" si="361"/>
        <v>1.3991211442082758E-6</v>
      </c>
      <c r="O2309" s="98">
        <v>100</v>
      </c>
      <c r="P2309" s="67">
        <f t="shared" ref="P2309:P2372" si="367">O2309/$O$5777</f>
        <v>3.6827004736113299E-8</v>
      </c>
      <c r="Q2309" s="66">
        <v>72.202699999999993</v>
      </c>
      <c r="R2309" s="105">
        <f t="shared" si="362"/>
        <v>2.0687335040875537E-6</v>
      </c>
      <c r="S2309" s="101">
        <v>100</v>
      </c>
      <c r="T2309" s="67">
        <f t="shared" ref="T2309:T2372" si="368">S2309/$S$5777</f>
        <v>4.3804115402669524E-8</v>
      </c>
      <c r="U2309" s="66">
        <v>0.30270000000000002</v>
      </c>
      <c r="V2309" s="73">
        <f t="shared" ref="V2309:V2372" si="369">U2309/$U$5777</f>
        <v>1.6164376236154697E-8</v>
      </c>
      <c r="W2309" s="98">
        <v>100</v>
      </c>
      <c r="X2309" s="67">
        <f t="shared" si="363"/>
        <v>5.6815871936626493E-8</v>
      </c>
      <c r="Y2309" s="66">
        <v>0.30270000000000002</v>
      </c>
      <c r="Z2309" s="105">
        <f t="shared" si="364"/>
        <v>3.9132558688996937E-8</v>
      </c>
      <c r="AA2309" s="101">
        <v>0</v>
      </c>
      <c r="AB2309" s="67">
        <f t="shared" si="365"/>
        <v>0</v>
      </c>
      <c r="AC2309" s="66">
        <v>0</v>
      </c>
      <c r="AD2309" s="73">
        <f t="shared" si="366"/>
        <v>0</v>
      </c>
    </row>
    <row r="2310" spans="1:30" x14ac:dyDescent="0.25">
      <c r="A2310" s="165"/>
      <c r="B2310" s="72" t="s">
        <v>6558</v>
      </c>
      <c r="C2310" s="64" t="s">
        <v>6559</v>
      </c>
      <c r="D2310" s="64" t="s">
        <v>7</v>
      </c>
      <c r="E2310" s="64" t="s">
        <v>6560</v>
      </c>
      <c r="F2310" s="64" t="s">
        <v>3616</v>
      </c>
      <c r="G2310" s="64" t="s">
        <v>1416</v>
      </c>
      <c r="H2310" s="65">
        <v>38841</v>
      </c>
      <c r="I2310" s="65">
        <v>41995</v>
      </c>
      <c r="J2310" s="93" t="s">
        <v>1</v>
      </c>
      <c r="K2310" s="101">
        <v>1125</v>
      </c>
      <c r="L2310" s="67">
        <f t="shared" si="360"/>
        <v>3.8241515897534051E-7</v>
      </c>
      <c r="M2310" s="66">
        <v>72.196095999999997</v>
      </c>
      <c r="N2310" s="73">
        <f t="shared" si="361"/>
        <v>1.3989931739795123E-6</v>
      </c>
      <c r="O2310" s="98">
        <v>1125</v>
      </c>
      <c r="P2310" s="67">
        <f t="shared" si="367"/>
        <v>4.1430380328127458E-7</v>
      </c>
      <c r="Q2310" s="66">
        <v>70.036096000000001</v>
      </c>
      <c r="R2310" s="105">
        <f t="shared" si="362"/>
        <v>2.0066565141011669E-6</v>
      </c>
      <c r="S2310" s="101">
        <v>1000</v>
      </c>
      <c r="T2310" s="67">
        <f t="shared" si="368"/>
        <v>4.3804115402669522E-7</v>
      </c>
      <c r="U2310" s="66">
        <v>3.0270000000000001</v>
      </c>
      <c r="V2310" s="73">
        <f t="shared" si="369"/>
        <v>1.6164376236154699E-7</v>
      </c>
      <c r="W2310" s="98">
        <v>1000</v>
      </c>
      <c r="X2310" s="67">
        <f t="shared" si="363"/>
        <v>5.6815871936626487E-7</v>
      </c>
      <c r="Y2310" s="66">
        <v>3.0270000000000001</v>
      </c>
      <c r="Z2310" s="105">
        <f t="shared" si="364"/>
        <v>3.9132558688996934E-7</v>
      </c>
      <c r="AA2310" s="101">
        <v>0</v>
      </c>
      <c r="AB2310" s="67">
        <f t="shared" si="365"/>
        <v>0</v>
      </c>
      <c r="AC2310" s="66">
        <v>0</v>
      </c>
      <c r="AD2310" s="73">
        <f t="shared" si="366"/>
        <v>0</v>
      </c>
    </row>
    <row r="2311" spans="1:30" x14ac:dyDescent="0.25">
      <c r="A2311" s="165"/>
      <c r="B2311" s="72" t="s">
        <v>8189</v>
      </c>
      <c r="C2311" s="64" t="s">
        <v>8190</v>
      </c>
      <c r="D2311" s="64" t="s">
        <v>8</v>
      </c>
      <c r="E2311" s="64" t="s">
        <v>8191</v>
      </c>
      <c r="F2311" s="64" t="s">
        <v>437</v>
      </c>
      <c r="G2311" s="64" t="s">
        <v>1269</v>
      </c>
      <c r="H2311" s="65">
        <v>40284</v>
      </c>
      <c r="I2311" s="65">
        <v>40358</v>
      </c>
      <c r="J2311" s="93" t="s">
        <v>1</v>
      </c>
      <c r="K2311" s="101">
        <v>480</v>
      </c>
      <c r="L2311" s="67">
        <f t="shared" si="360"/>
        <v>1.6316380116281195E-7</v>
      </c>
      <c r="M2311" s="66">
        <v>72</v>
      </c>
      <c r="N2311" s="73">
        <f t="shared" si="361"/>
        <v>1.3951932875501313E-6</v>
      </c>
      <c r="O2311" s="98">
        <v>0</v>
      </c>
      <c r="P2311" s="67">
        <f t="shared" si="367"/>
        <v>0</v>
      </c>
      <c r="Q2311" s="66">
        <v>0</v>
      </c>
      <c r="R2311" s="105">
        <f t="shared" si="362"/>
        <v>0</v>
      </c>
      <c r="S2311" s="101">
        <v>0</v>
      </c>
      <c r="T2311" s="67">
        <f t="shared" si="368"/>
        <v>0</v>
      </c>
      <c r="U2311" s="66">
        <v>0</v>
      </c>
      <c r="V2311" s="73">
        <f t="shared" si="369"/>
        <v>0</v>
      </c>
      <c r="W2311" s="98">
        <v>0</v>
      </c>
      <c r="X2311" s="67">
        <f t="shared" si="363"/>
        <v>0</v>
      </c>
      <c r="Y2311" s="66">
        <v>0</v>
      </c>
      <c r="Z2311" s="105">
        <f t="shared" si="364"/>
        <v>0</v>
      </c>
      <c r="AA2311" s="101">
        <v>0</v>
      </c>
      <c r="AB2311" s="67">
        <f t="shared" si="365"/>
        <v>0</v>
      </c>
      <c r="AC2311" s="66">
        <v>0</v>
      </c>
      <c r="AD2311" s="73">
        <f t="shared" si="366"/>
        <v>0</v>
      </c>
    </row>
    <row r="2312" spans="1:30" x14ac:dyDescent="0.25">
      <c r="A2312" s="165"/>
      <c r="B2312" s="72" t="s">
        <v>4569</v>
      </c>
      <c r="C2312" s="64" t="s">
        <v>4570</v>
      </c>
      <c r="D2312" s="64" t="s">
        <v>10</v>
      </c>
      <c r="E2312" s="64" t="s">
        <v>4571</v>
      </c>
      <c r="F2312" s="64" t="s">
        <v>1519</v>
      </c>
      <c r="G2312" s="64" t="s">
        <v>1193</v>
      </c>
      <c r="H2312" s="65">
        <v>39009</v>
      </c>
      <c r="I2312" s="65">
        <v>40764</v>
      </c>
      <c r="J2312" s="93" t="s">
        <v>1</v>
      </c>
      <c r="K2312" s="101">
        <v>390</v>
      </c>
      <c r="L2312" s="67">
        <f t="shared" si="360"/>
        <v>1.3257058844478469E-7</v>
      </c>
      <c r="M2312" s="66">
        <v>72</v>
      </c>
      <c r="N2312" s="73">
        <f t="shared" si="361"/>
        <v>1.3951932875501313E-6</v>
      </c>
      <c r="O2312" s="98">
        <v>0</v>
      </c>
      <c r="P2312" s="67">
        <f t="shared" si="367"/>
        <v>0</v>
      </c>
      <c r="Q2312" s="66">
        <v>0</v>
      </c>
      <c r="R2312" s="105">
        <f t="shared" si="362"/>
        <v>0</v>
      </c>
      <c r="S2312" s="101">
        <v>0</v>
      </c>
      <c r="T2312" s="67">
        <f t="shared" si="368"/>
        <v>0</v>
      </c>
      <c r="U2312" s="66">
        <v>0</v>
      </c>
      <c r="V2312" s="73">
        <f t="shared" si="369"/>
        <v>0</v>
      </c>
      <c r="W2312" s="98">
        <v>0</v>
      </c>
      <c r="X2312" s="67">
        <f t="shared" si="363"/>
        <v>0</v>
      </c>
      <c r="Y2312" s="66">
        <v>0</v>
      </c>
      <c r="Z2312" s="105">
        <f t="shared" si="364"/>
        <v>0</v>
      </c>
      <c r="AA2312" s="101">
        <v>0</v>
      </c>
      <c r="AB2312" s="67">
        <f t="shared" si="365"/>
        <v>0</v>
      </c>
      <c r="AC2312" s="66">
        <v>0</v>
      </c>
      <c r="AD2312" s="73">
        <f t="shared" si="366"/>
        <v>0</v>
      </c>
    </row>
    <row r="2313" spans="1:30" x14ac:dyDescent="0.25">
      <c r="A2313" s="165"/>
      <c r="B2313" s="72" t="s">
        <v>7550</v>
      </c>
      <c r="C2313" s="64" t="s">
        <v>7551</v>
      </c>
      <c r="D2313" s="64" t="s">
        <v>11</v>
      </c>
      <c r="E2313" s="64" t="s">
        <v>7552</v>
      </c>
      <c r="F2313" s="64" t="s">
        <v>437</v>
      </c>
      <c r="G2313" s="64" t="s">
        <v>1269</v>
      </c>
      <c r="H2313" s="65">
        <v>40231</v>
      </c>
      <c r="I2313" s="65">
        <v>40331</v>
      </c>
      <c r="J2313" s="93" t="s">
        <v>1</v>
      </c>
      <c r="K2313" s="101">
        <v>300</v>
      </c>
      <c r="L2313" s="67">
        <f t="shared" si="360"/>
        <v>1.0197737572675747E-7</v>
      </c>
      <c r="M2313" s="66">
        <v>72</v>
      </c>
      <c r="N2313" s="73">
        <f t="shared" si="361"/>
        <v>1.3951932875501313E-6</v>
      </c>
      <c r="O2313" s="98">
        <v>0</v>
      </c>
      <c r="P2313" s="67">
        <f t="shared" si="367"/>
        <v>0</v>
      </c>
      <c r="Q2313" s="66">
        <v>0</v>
      </c>
      <c r="R2313" s="105">
        <f t="shared" si="362"/>
        <v>0</v>
      </c>
      <c r="S2313" s="101">
        <v>0</v>
      </c>
      <c r="T2313" s="67">
        <f t="shared" si="368"/>
        <v>0</v>
      </c>
      <c r="U2313" s="66">
        <v>0</v>
      </c>
      <c r="V2313" s="73">
        <f t="shared" si="369"/>
        <v>0</v>
      </c>
      <c r="W2313" s="98">
        <v>0</v>
      </c>
      <c r="X2313" s="67">
        <f t="shared" si="363"/>
        <v>0</v>
      </c>
      <c r="Y2313" s="66">
        <v>0</v>
      </c>
      <c r="Z2313" s="105">
        <f t="shared" si="364"/>
        <v>0</v>
      </c>
      <c r="AA2313" s="101">
        <v>0</v>
      </c>
      <c r="AB2313" s="67">
        <f t="shared" si="365"/>
        <v>0</v>
      </c>
      <c r="AC2313" s="66">
        <v>0</v>
      </c>
      <c r="AD2313" s="73">
        <f t="shared" si="366"/>
        <v>0</v>
      </c>
    </row>
    <row r="2314" spans="1:30" x14ac:dyDescent="0.25">
      <c r="A2314" s="165"/>
      <c r="B2314" s="72" t="s">
        <v>4981</v>
      </c>
      <c r="C2314" s="64" t="s">
        <v>4982</v>
      </c>
      <c r="D2314" s="64" t="s">
        <v>7</v>
      </c>
      <c r="E2314" s="64" t="s">
        <v>4983</v>
      </c>
      <c r="F2314" s="64" t="s">
        <v>1519</v>
      </c>
      <c r="G2314" s="64" t="s">
        <v>1193</v>
      </c>
      <c r="H2314" s="65">
        <v>38727</v>
      </c>
      <c r="I2314" s="65">
        <v>40371</v>
      </c>
      <c r="J2314" s="93" t="s">
        <v>1</v>
      </c>
      <c r="K2314" s="101">
        <v>200</v>
      </c>
      <c r="L2314" s="67">
        <f t="shared" si="360"/>
        <v>6.7984917151171637E-8</v>
      </c>
      <c r="M2314" s="66">
        <v>71.813409352999997</v>
      </c>
      <c r="N2314" s="73">
        <f t="shared" si="361"/>
        <v>1.3915775928527142E-6</v>
      </c>
      <c r="O2314" s="98">
        <v>200</v>
      </c>
      <c r="P2314" s="67">
        <f t="shared" si="367"/>
        <v>7.3654009472226597E-8</v>
      </c>
      <c r="Q2314" s="66">
        <v>2.0377031030000001</v>
      </c>
      <c r="R2314" s="105">
        <f t="shared" si="362"/>
        <v>5.8383754077884517E-8</v>
      </c>
      <c r="S2314" s="101">
        <v>200</v>
      </c>
      <c r="T2314" s="67">
        <f t="shared" si="368"/>
        <v>8.7608230805339047E-8</v>
      </c>
      <c r="U2314" s="66">
        <v>2.0377031030000001</v>
      </c>
      <c r="V2314" s="73">
        <f t="shared" si="369"/>
        <v>1.0881466671447601E-7</v>
      </c>
      <c r="W2314" s="98">
        <v>200</v>
      </c>
      <c r="X2314" s="67">
        <f t="shared" si="363"/>
        <v>1.1363174387325299E-7</v>
      </c>
      <c r="Y2314" s="66">
        <v>2.0377031030000001</v>
      </c>
      <c r="Z2314" s="105">
        <f t="shared" si="364"/>
        <v>2.6343090937858824E-7</v>
      </c>
      <c r="AA2314" s="101">
        <v>0</v>
      </c>
      <c r="AB2314" s="67">
        <f t="shared" si="365"/>
        <v>0</v>
      </c>
      <c r="AC2314" s="66">
        <v>0</v>
      </c>
      <c r="AD2314" s="73">
        <f t="shared" si="366"/>
        <v>0</v>
      </c>
    </row>
    <row r="2315" spans="1:30" x14ac:dyDescent="0.25">
      <c r="A2315" s="165"/>
      <c r="B2315" s="72" t="s">
        <v>8265</v>
      </c>
      <c r="C2315" s="64" t="s">
        <v>8266</v>
      </c>
      <c r="D2315" s="64" t="s">
        <v>7</v>
      </c>
      <c r="E2315" s="64" t="s">
        <v>8267</v>
      </c>
      <c r="F2315" s="64" t="s">
        <v>493</v>
      </c>
      <c r="G2315" s="64" t="s">
        <v>1167</v>
      </c>
      <c r="H2315" s="65">
        <v>38779</v>
      </c>
      <c r="I2315" s="65">
        <v>39119</v>
      </c>
      <c r="J2315" s="93" t="s">
        <v>1</v>
      </c>
      <c r="K2315" s="101">
        <v>19000</v>
      </c>
      <c r="L2315" s="67">
        <f t="shared" si="360"/>
        <v>6.4585671293613061E-6</v>
      </c>
      <c r="M2315" s="66">
        <v>71.739900000000006</v>
      </c>
      <c r="N2315" s="73">
        <f t="shared" si="361"/>
        <v>1.3901531517988567E-6</v>
      </c>
      <c r="O2315" s="98">
        <v>19000</v>
      </c>
      <c r="P2315" s="67">
        <f t="shared" si="367"/>
        <v>6.9971308998615264E-6</v>
      </c>
      <c r="Q2315" s="66">
        <v>71.739900000000006</v>
      </c>
      <c r="R2315" s="105">
        <f t="shared" si="362"/>
        <v>2.0554734755056351E-6</v>
      </c>
      <c r="S2315" s="101">
        <v>19000</v>
      </c>
      <c r="T2315" s="67">
        <f t="shared" si="368"/>
        <v>8.3227819265072101E-6</v>
      </c>
      <c r="U2315" s="66">
        <v>71.739900000000006</v>
      </c>
      <c r="V2315" s="73">
        <f t="shared" si="369"/>
        <v>3.8309571679686639E-6</v>
      </c>
      <c r="W2315" s="98">
        <v>19000</v>
      </c>
      <c r="X2315" s="67">
        <f t="shared" si="363"/>
        <v>1.0795015667959034E-5</v>
      </c>
      <c r="Y2315" s="66">
        <v>71.739900000000006</v>
      </c>
      <c r="Z2315" s="105">
        <f t="shared" si="364"/>
        <v>9.274416409292274E-6</v>
      </c>
      <c r="AA2315" s="101">
        <v>0</v>
      </c>
      <c r="AB2315" s="67">
        <f t="shared" si="365"/>
        <v>0</v>
      </c>
      <c r="AC2315" s="66">
        <v>0</v>
      </c>
      <c r="AD2315" s="73">
        <f t="shared" si="366"/>
        <v>0</v>
      </c>
    </row>
    <row r="2316" spans="1:30" x14ac:dyDescent="0.25">
      <c r="A2316" s="165"/>
      <c r="B2316" s="72" t="s">
        <v>2671</v>
      </c>
      <c r="C2316" s="64" t="s">
        <v>2672</v>
      </c>
      <c r="D2316" s="64" t="s">
        <v>7</v>
      </c>
      <c r="E2316" s="64" t="s">
        <v>2529</v>
      </c>
      <c r="F2316" s="64" t="s">
        <v>1743</v>
      </c>
      <c r="G2316" s="64" t="s">
        <v>1193</v>
      </c>
      <c r="H2316" s="65">
        <v>39197</v>
      </c>
      <c r="I2316" s="65">
        <v>39583</v>
      </c>
      <c r="J2316" s="93" t="s">
        <v>1</v>
      </c>
      <c r="K2316" s="101">
        <v>14970</v>
      </c>
      <c r="L2316" s="67">
        <f t="shared" si="360"/>
        <v>5.0886710487651978E-6</v>
      </c>
      <c r="M2316" s="66">
        <v>71.268389999999997</v>
      </c>
      <c r="N2316" s="73">
        <f t="shared" si="361"/>
        <v>1.3810163797570126E-6</v>
      </c>
      <c r="O2316" s="98">
        <v>14970</v>
      </c>
      <c r="P2316" s="67">
        <f t="shared" si="367"/>
        <v>5.5130026089961604E-6</v>
      </c>
      <c r="Q2316" s="66">
        <v>71.268389999999997</v>
      </c>
      <c r="R2316" s="105">
        <f t="shared" si="362"/>
        <v>2.0419638902060227E-6</v>
      </c>
      <c r="S2316" s="101">
        <v>13770</v>
      </c>
      <c r="T2316" s="67">
        <f t="shared" si="368"/>
        <v>6.0318266909475932E-6</v>
      </c>
      <c r="U2316" s="66">
        <v>67.290210000000002</v>
      </c>
      <c r="V2316" s="73">
        <f t="shared" si="369"/>
        <v>3.5933408372971893E-6</v>
      </c>
      <c r="W2316" s="98">
        <v>13770</v>
      </c>
      <c r="X2316" s="67">
        <f t="shared" si="363"/>
        <v>7.823545565673468E-6</v>
      </c>
      <c r="Y2316" s="66">
        <v>67.290210000000002</v>
      </c>
      <c r="Z2316" s="105">
        <f t="shared" si="364"/>
        <v>8.6991677965640182E-6</v>
      </c>
      <c r="AA2316" s="101">
        <v>0</v>
      </c>
      <c r="AB2316" s="67">
        <f t="shared" si="365"/>
        <v>0</v>
      </c>
      <c r="AC2316" s="66">
        <v>0</v>
      </c>
      <c r="AD2316" s="73">
        <f t="shared" si="366"/>
        <v>0</v>
      </c>
    </row>
    <row r="2317" spans="1:30" x14ac:dyDescent="0.25">
      <c r="A2317" s="165"/>
      <c r="B2317" s="72" t="s">
        <v>2829</v>
      </c>
      <c r="C2317" s="64" t="s">
        <v>2830</v>
      </c>
      <c r="D2317" s="64" t="s">
        <v>7</v>
      </c>
      <c r="E2317" s="64" t="s">
        <v>2831</v>
      </c>
      <c r="F2317" s="64" t="s">
        <v>2107</v>
      </c>
      <c r="G2317" s="64" t="s">
        <v>1167</v>
      </c>
      <c r="H2317" s="65">
        <v>38722</v>
      </c>
      <c r="I2317" s="65">
        <v>41668</v>
      </c>
      <c r="J2317" s="93" t="s">
        <v>1</v>
      </c>
      <c r="K2317" s="101">
        <v>1040</v>
      </c>
      <c r="L2317" s="67">
        <f t="shared" si="360"/>
        <v>3.5352156918609254E-7</v>
      </c>
      <c r="M2317" s="66">
        <v>71.185440533999994</v>
      </c>
      <c r="N2317" s="73">
        <f t="shared" si="361"/>
        <v>1.3794090111713311E-6</v>
      </c>
      <c r="O2317" s="98">
        <v>1040</v>
      </c>
      <c r="P2317" s="67">
        <f t="shared" si="367"/>
        <v>3.8300084925557825E-7</v>
      </c>
      <c r="Q2317" s="66">
        <v>30.301973034</v>
      </c>
      <c r="R2317" s="105">
        <f t="shared" si="362"/>
        <v>8.6820446957514598E-7</v>
      </c>
      <c r="S2317" s="101">
        <v>1000</v>
      </c>
      <c r="T2317" s="67">
        <f t="shared" si="368"/>
        <v>4.3804115402669522E-7</v>
      </c>
      <c r="U2317" s="66">
        <v>3.3134610339999999</v>
      </c>
      <c r="V2317" s="73">
        <f t="shared" si="369"/>
        <v>1.769409672858083E-7</v>
      </c>
      <c r="W2317" s="98">
        <v>1000</v>
      </c>
      <c r="X2317" s="67">
        <f t="shared" si="363"/>
        <v>5.6815871936626487E-7</v>
      </c>
      <c r="Y2317" s="66">
        <v>3.3134610339999999</v>
      </c>
      <c r="Z2317" s="105">
        <f t="shared" si="364"/>
        <v>4.2835879873376096E-7</v>
      </c>
      <c r="AA2317" s="101">
        <v>0</v>
      </c>
      <c r="AB2317" s="67">
        <f t="shared" si="365"/>
        <v>0</v>
      </c>
      <c r="AC2317" s="66">
        <v>0</v>
      </c>
      <c r="AD2317" s="73">
        <f t="shared" si="366"/>
        <v>0</v>
      </c>
    </row>
    <row r="2318" spans="1:30" x14ac:dyDescent="0.25">
      <c r="A2318" s="165"/>
      <c r="B2318" s="72" t="s">
        <v>7746</v>
      </c>
      <c r="C2318" s="64" t="s">
        <v>7747</v>
      </c>
      <c r="D2318" s="64" t="s">
        <v>7</v>
      </c>
      <c r="E2318" s="64" t="s">
        <v>7748</v>
      </c>
      <c r="F2318" s="64" t="s">
        <v>1293</v>
      </c>
      <c r="G2318" s="64" t="s">
        <v>1193</v>
      </c>
      <c r="H2318" s="65">
        <v>38790</v>
      </c>
      <c r="I2318" s="65">
        <v>41012</v>
      </c>
      <c r="J2318" s="93" t="s">
        <v>1</v>
      </c>
      <c r="K2318" s="101">
        <v>0</v>
      </c>
      <c r="L2318" s="67">
        <f t="shared" si="360"/>
        <v>0</v>
      </c>
      <c r="M2318" s="66">
        <v>71</v>
      </c>
      <c r="N2318" s="73">
        <f t="shared" si="361"/>
        <v>1.3758156030008239E-6</v>
      </c>
      <c r="O2318" s="98">
        <v>0</v>
      </c>
      <c r="P2318" s="67">
        <f t="shared" si="367"/>
        <v>0</v>
      </c>
      <c r="Q2318" s="66">
        <v>71</v>
      </c>
      <c r="R2318" s="105">
        <f t="shared" si="362"/>
        <v>2.0342740477879127E-6</v>
      </c>
      <c r="S2318" s="101">
        <v>0</v>
      </c>
      <c r="T2318" s="67">
        <f t="shared" si="368"/>
        <v>0</v>
      </c>
      <c r="U2318" s="66">
        <v>0</v>
      </c>
      <c r="V2318" s="73">
        <f t="shared" si="369"/>
        <v>0</v>
      </c>
      <c r="W2318" s="98">
        <v>0</v>
      </c>
      <c r="X2318" s="67">
        <f t="shared" si="363"/>
        <v>0</v>
      </c>
      <c r="Y2318" s="66">
        <v>0</v>
      </c>
      <c r="Z2318" s="105">
        <f t="shared" si="364"/>
        <v>0</v>
      </c>
      <c r="AA2318" s="101">
        <v>0</v>
      </c>
      <c r="AB2318" s="67">
        <f t="shared" si="365"/>
        <v>0</v>
      </c>
      <c r="AC2318" s="66">
        <v>0</v>
      </c>
      <c r="AD2318" s="73">
        <f t="shared" si="366"/>
        <v>0</v>
      </c>
    </row>
    <row r="2319" spans="1:30" x14ac:dyDescent="0.25">
      <c r="A2319" s="165"/>
      <c r="B2319" s="72" t="s">
        <v>11164</v>
      </c>
      <c r="C2319" s="64" t="s">
        <v>11165</v>
      </c>
      <c r="D2319" s="64" t="s">
        <v>7</v>
      </c>
      <c r="E2319" s="64" t="s">
        <v>11166</v>
      </c>
      <c r="F2319" s="64" t="s">
        <v>20</v>
      </c>
      <c r="G2319" s="64" t="s">
        <v>1193</v>
      </c>
      <c r="H2319" s="65">
        <v>38722</v>
      </c>
      <c r="I2319" s="65">
        <v>41932</v>
      </c>
      <c r="J2319" s="93" t="s">
        <v>1</v>
      </c>
      <c r="K2319" s="101">
        <v>425</v>
      </c>
      <c r="L2319" s="67">
        <f t="shared" si="360"/>
        <v>1.4446794894623974E-7</v>
      </c>
      <c r="M2319" s="66">
        <v>70.921772750000002</v>
      </c>
      <c r="N2319" s="73">
        <f t="shared" si="361"/>
        <v>1.3742997400271642E-6</v>
      </c>
      <c r="O2319" s="98">
        <v>425</v>
      </c>
      <c r="P2319" s="67">
        <f t="shared" si="367"/>
        <v>1.5651477012848151E-7</v>
      </c>
      <c r="Q2319" s="66">
        <v>59.733344000000002</v>
      </c>
      <c r="R2319" s="105">
        <f t="shared" si="362"/>
        <v>1.7114646688279978E-6</v>
      </c>
      <c r="S2319" s="101">
        <v>300</v>
      </c>
      <c r="T2319" s="67">
        <f t="shared" si="368"/>
        <v>1.3141234620800858E-7</v>
      </c>
      <c r="U2319" s="66">
        <v>0.90810000000000002</v>
      </c>
      <c r="V2319" s="73">
        <f t="shared" si="369"/>
        <v>4.8493128708464092E-8</v>
      </c>
      <c r="W2319" s="98">
        <v>300</v>
      </c>
      <c r="X2319" s="67">
        <f t="shared" si="363"/>
        <v>1.7044761580987946E-7</v>
      </c>
      <c r="Y2319" s="66">
        <v>0.90810000000000002</v>
      </c>
      <c r="Z2319" s="105">
        <f t="shared" si="364"/>
        <v>1.173976760669908E-7</v>
      </c>
      <c r="AA2319" s="101">
        <v>0</v>
      </c>
      <c r="AB2319" s="67">
        <f t="shared" si="365"/>
        <v>0</v>
      </c>
      <c r="AC2319" s="66">
        <v>0</v>
      </c>
      <c r="AD2319" s="73">
        <f t="shared" si="366"/>
        <v>0</v>
      </c>
    </row>
    <row r="2320" spans="1:30" x14ac:dyDescent="0.25">
      <c r="A2320" s="165"/>
      <c r="B2320" s="72" t="s">
        <v>9790</v>
      </c>
      <c r="C2320" s="64" t="s">
        <v>9791</v>
      </c>
      <c r="D2320" s="64" t="s">
        <v>7</v>
      </c>
      <c r="E2320" s="64" t="s">
        <v>9792</v>
      </c>
      <c r="F2320" s="64" t="s">
        <v>437</v>
      </c>
      <c r="G2320" s="64" t="s">
        <v>1269</v>
      </c>
      <c r="H2320" s="65">
        <v>38751</v>
      </c>
      <c r="I2320" s="65">
        <v>41919</v>
      </c>
      <c r="J2320" s="93" t="s">
        <v>1</v>
      </c>
      <c r="K2320" s="101">
        <v>0</v>
      </c>
      <c r="L2320" s="67">
        <f t="shared" si="360"/>
        <v>0</v>
      </c>
      <c r="M2320" s="66">
        <v>70.400000000000006</v>
      </c>
      <c r="N2320" s="73">
        <f t="shared" si="361"/>
        <v>1.3641889922712397E-6</v>
      </c>
      <c r="O2320" s="98">
        <v>0</v>
      </c>
      <c r="P2320" s="67">
        <f t="shared" si="367"/>
        <v>0</v>
      </c>
      <c r="Q2320" s="66">
        <v>70.400000000000006</v>
      </c>
      <c r="R2320" s="105">
        <f t="shared" si="362"/>
        <v>2.0170829994967475E-6</v>
      </c>
      <c r="S2320" s="101">
        <v>0</v>
      </c>
      <c r="T2320" s="67">
        <f t="shared" si="368"/>
        <v>0</v>
      </c>
      <c r="U2320" s="66">
        <v>0</v>
      </c>
      <c r="V2320" s="73">
        <f t="shared" si="369"/>
        <v>0</v>
      </c>
      <c r="W2320" s="98">
        <v>0</v>
      </c>
      <c r="X2320" s="67">
        <f t="shared" si="363"/>
        <v>0</v>
      </c>
      <c r="Y2320" s="66">
        <v>0</v>
      </c>
      <c r="Z2320" s="105">
        <f t="shared" si="364"/>
        <v>0</v>
      </c>
      <c r="AA2320" s="101">
        <v>0</v>
      </c>
      <c r="AB2320" s="67">
        <f t="shared" si="365"/>
        <v>0</v>
      </c>
      <c r="AC2320" s="66">
        <v>0</v>
      </c>
      <c r="AD2320" s="73">
        <f t="shared" si="366"/>
        <v>0</v>
      </c>
    </row>
    <row r="2321" spans="1:30" x14ac:dyDescent="0.25">
      <c r="A2321" s="165"/>
      <c r="B2321" s="72" t="s">
        <v>10062</v>
      </c>
      <c r="C2321" s="64" t="s">
        <v>10063</v>
      </c>
      <c r="D2321" s="64" t="s">
        <v>7</v>
      </c>
      <c r="E2321" s="64" t="s">
        <v>10064</v>
      </c>
      <c r="F2321" s="64" t="s">
        <v>1562</v>
      </c>
      <c r="G2321" s="64" t="s">
        <v>1167</v>
      </c>
      <c r="H2321" s="65">
        <v>40590</v>
      </c>
      <c r="I2321" s="65">
        <v>41724</v>
      </c>
      <c r="J2321" s="93" t="s">
        <v>1</v>
      </c>
      <c r="K2321" s="101">
        <v>23160</v>
      </c>
      <c r="L2321" s="67">
        <f t="shared" si="360"/>
        <v>7.8726534061056756E-6</v>
      </c>
      <c r="M2321" s="66">
        <v>70.105320000000006</v>
      </c>
      <c r="N2321" s="73">
        <f t="shared" si="361"/>
        <v>1.3584787761882498E-6</v>
      </c>
      <c r="O2321" s="98">
        <v>23160</v>
      </c>
      <c r="P2321" s="67">
        <f t="shared" si="367"/>
        <v>8.5291342968838392E-6</v>
      </c>
      <c r="Q2321" s="66">
        <v>70.105320000000006</v>
      </c>
      <c r="R2321" s="105">
        <f t="shared" si="362"/>
        <v>2.0086399026460132E-6</v>
      </c>
      <c r="S2321" s="101">
        <v>23160</v>
      </c>
      <c r="T2321" s="67">
        <f t="shared" si="368"/>
        <v>1.0145033127258261E-5</v>
      </c>
      <c r="U2321" s="66">
        <v>70.105320000000006</v>
      </c>
      <c r="V2321" s="73">
        <f t="shared" si="369"/>
        <v>3.7436695362934282E-6</v>
      </c>
      <c r="W2321" s="98">
        <v>23160</v>
      </c>
      <c r="X2321" s="67">
        <f t="shared" si="363"/>
        <v>1.3158555940522696E-5</v>
      </c>
      <c r="Y2321" s="66">
        <v>70.105320000000006</v>
      </c>
      <c r="Z2321" s="105">
        <f t="shared" si="364"/>
        <v>9.06310059237169E-6</v>
      </c>
      <c r="AA2321" s="101">
        <v>0</v>
      </c>
      <c r="AB2321" s="67">
        <f t="shared" si="365"/>
        <v>0</v>
      </c>
      <c r="AC2321" s="66">
        <v>0</v>
      </c>
      <c r="AD2321" s="73">
        <f t="shared" si="366"/>
        <v>0</v>
      </c>
    </row>
    <row r="2322" spans="1:30" x14ac:dyDescent="0.25">
      <c r="A2322" s="165"/>
      <c r="B2322" s="72" t="s">
        <v>3129</v>
      </c>
      <c r="C2322" s="64" t="s">
        <v>3130</v>
      </c>
      <c r="D2322" s="64" t="s">
        <v>7</v>
      </c>
      <c r="E2322" s="64" t="s">
        <v>3131</v>
      </c>
      <c r="F2322" s="64" t="s">
        <v>1215</v>
      </c>
      <c r="G2322" s="64" t="s">
        <v>1216</v>
      </c>
      <c r="H2322" s="65">
        <v>38727</v>
      </c>
      <c r="I2322" s="65">
        <v>41963</v>
      </c>
      <c r="J2322" s="93" t="s">
        <v>1</v>
      </c>
      <c r="K2322" s="101">
        <v>1785</v>
      </c>
      <c r="L2322" s="67">
        <f t="shared" si="360"/>
        <v>6.0676538557420688E-7</v>
      </c>
      <c r="M2322" s="66">
        <v>70.048248455000007</v>
      </c>
      <c r="N2322" s="73">
        <f t="shared" si="361"/>
        <v>1.3573728617924983E-6</v>
      </c>
      <c r="O2322" s="98">
        <v>1785</v>
      </c>
      <c r="P2322" s="67">
        <f t="shared" si="367"/>
        <v>6.5736203453962232E-7</v>
      </c>
      <c r="Q2322" s="66">
        <v>44.812293455000002</v>
      </c>
      <c r="R2322" s="105">
        <f t="shared" si="362"/>
        <v>1.283950501371305E-6</v>
      </c>
      <c r="S2322" s="101">
        <v>1700</v>
      </c>
      <c r="T2322" s="67">
        <f t="shared" si="368"/>
        <v>7.446699618453819E-7</v>
      </c>
      <c r="U2322" s="66">
        <v>8.8698934549999997</v>
      </c>
      <c r="V2322" s="73">
        <f t="shared" si="369"/>
        <v>4.7365806072423548E-7</v>
      </c>
      <c r="W2322" s="98">
        <v>1700</v>
      </c>
      <c r="X2322" s="67">
        <f t="shared" si="363"/>
        <v>9.6586982292265027E-7</v>
      </c>
      <c r="Y2322" s="66">
        <v>8.8698934549999997</v>
      </c>
      <c r="Z2322" s="105">
        <f t="shared" si="364"/>
        <v>1.1466852533628585E-6</v>
      </c>
      <c r="AA2322" s="101">
        <v>0</v>
      </c>
      <c r="AB2322" s="67">
        <f t="shared" si="365"/>
        <v>0</v>
      </c>
      <c r="AC2322" s="66">
        <v>0</v>
      </c>
      <c r="AD2322" s="73">
        <f t="shared" si="366"/>
        <v>0</v>
      </c>
    </row>
    <row r="2323" spans="1:30" x14ac:dyDescent="0.25">
      <c r="A2323" s="165"/>
      <c r="B2323" s="72" t="s">
        <v>1876</v>
      </c>
      <c r="C2323" s="64" t="s">
        <v>1877</v>
      </c>
      <c r="D2323" s="64" t="s">
        <v>7</v>
      </c>
      <c r="E2323" s="64" t="s">
        <v>1878</v>
      </c>
      <c r="F2323" s="64" t="s">
        <v>1199</v>
      </c>
      <c r="G2323" s="64" t="s">
        <v>1199</v>
      </c>
      <c r="H2323" s="65">
        <v>38744</v>
      </c>
      <c r="I2323" s="65">
        <v>40736</v>
      </c>
      <c r="J2323" s="93" t="s">
        <v>1</v>
      </c>
      <c r="K2323" s="101">
        <v>115</v>
      </c>
      <c r="L2323" s="67">
        <f t="shared" si="360"/>
        <v>3.9091327361923696E-8</v>
      </c>
      <c r="M2323" s="66">
        <v>70.015395249999997</v>
      </c>
      <c r="N2323" s="73">
        <f t="shared" si="361"/>
        <v>1.3567362427495742E-6</v>
      </c>
      <c r="O2323" s="98">
        <v>115</v>
      </c>
      <c r="P2323" s="67">
        <f t="shared" si="367"/>
        <v>4.2351055446530293E-8</v>
      </c>
      <c r="Q2323" s="66">
        <v>47.185983999999998</v>
      </c>
      <c r="R2323" s="105">
        <f t="shared" si="362"/>
        <v>1.3519608826836012E-6</v>
      </c>
      <c r="S2323" s="101">
        <v>0</v>
      </c>
      <c r="T2323" s="67">
        <f t="shared" si="368"/>
        <v>0</v>
      </c>
      <c r="U2323" s="66">
        <v>0</v>
      </c>
      <c r="V2323" s="73">
        <f t="shared" si="369"/>
        <v>0</v>
      </c>
      <c r="W2323" s="98">
        <v>0</v>
      </c>
      <c r="X2323" s="67">
        <f t="shared" si="363"/>
        <v>0</v>
      </c>
      <c r="Y2323" s="66">
        <v>0</v>
      </c>
      <c r="Z2323" s="105">
        <f t="shared" si="364"/>
        <v>0</v>
      </c>
      <c r="AA2323" s="101">
        <v>0</v>
      </c>
      <c r="AB2323" s="67">
        <f t="shared" si="365"/>
        <v>0</v>
      </c>
      <c r="AC2323" s="66">
        <v>0</v>
      </c>
      <c r="AD2323" s="73">
        <f t="shared" si="366"/>
        <v>0</v>
      </c>
    </row>
    <row r="2324" spans="1:30" x14ac:dyDescent="0.25">
      <c r="A2324" s="165"/>
      <c r="B2324" s="72" t="s">
        <v>5607</v>
      </c>
      <c r="C2324" s="64" t="s">
        <v>5608</v>
      </c>
      <c r="D2324" s="64" t="s">
        <v>7</v>
      </c>
      <c r="E2324" s="64" t="s">
        <v>5609</v>
      </c>
      <c r="F2324" s="64" t="s">
        <v>1306</v>
      </c>
      <c r="G2324" s="64" t="s">
        <v>1216</v>
      </c>
      <c r="H2324" s="65">
        <v>38729</v>
      </c>
      <c r="I2324" s="65">
        <v>41971</v>
      </c>
      <c r="J2324" s="93" t="s">
        <v>1</v>
      </c>
      <c r="K2324" s="101">
        <v>2975</v>
      </c>
      <c r="L2324" s="67">
        <f t="shared" si="360"/>
        <v>1.0112756426236781E-6</v>
      </c>
      <c r="M2324" s="66">
        <v>69.875962534999999</v>
      </c>
      <c r="N2324" s="73">
        <f t="shared" si="361"/>
        <v>1.3540343595824509E-6</v>
      </c>
      <c r="O2324" s="98">
        <v>2975</v>
      </c>
      <c r="P2324" s="67">
        <f t="shared" si="367"/>
        <v>1.0956033908993706E-6</v>
      </c>
      <c r="Q2324" s="66">
        <v>47.300745034999998</v>
      </c>
      <c r="R2324" s="105">
        <f t="shared" si="362"/>
        <v>1.3552489868413165E-6</v>
      </c>
      <c r="S2324" s="101">
        <v>2900</v>
      </c>
      <c r="T2324" s="67">
        <f t="shared" si="368"/>
        <v>1.2703193466774161E-6</v>
      </c>
      <c r="U2324" s="66">
        <v>9.0647610350000001</v>
      </c>
      <c r="V2324" s="73">
        <f t="shared" si="369"/>
        <v>4.8406411582614819E-7</v>
      </c>
      <c r="W2324" s="98">
        <v>2900</v>
      </c>
      <c r="X2324" s="67">
        <f t="shared" si="363"/>
        <v>1.6476602861621683E-6</v>
      </c>
      <c r="Y2324" s="66">
        <v>9.0647610350000001</v>
      </c>
      <c r="Z2324" s="105">
        <f t="shared" si="364"/>
        <v>1.1718774139539811E-6</v>
      </c>
      <c r="AA2324" s="101">
        <v>0</v>
      </c>
      <c r="AB2324" s="67">
        <f t="shared" si="365"/>
        <v>0</v>
      </c>
      <c r="AC2324" s="66">
        <v>0</v>
      </c>
      <c r="AD2324" s="73">
        <f t="shared" si="366"/>
        <v>0</v>
      </c>
    </row>
    <row r="2325" spans="1:30" x14ac:dyDescent="0.25">
      <c r="A2325" s="165"/>
      <c r="B2325" s="72" t="s">
        <v>4874</v>
      </c>
      <c r="C2325" s="64" t="s">
        <v>4875</v>
      </c>
      <c r="D2325" s="64" t="s">
        <v>7</v>
      </c>
      <c r="E2325" s="64" t="s">
        <v>4876</v>
      </c>
      <c r="F2325" s="64" t="s">
        <v>1199</v>
      </c>
      <c r="G2325" s="64" t="s">
        <v>1199</v>
      </c>
      <c r="H2325" s="65">
        <v>38979</v>
      </c>
      <c r="I2325" s="65">
        <v>41989</v>
      </c>
      <c r="J2325" s="93" t="s">
        <v>1</v>
      </c>
      <c r="K2325" s="101">
        <v>2210</v>
      </c>
      <c r="L2325" s="67">
        <f t="shared" si="360"/>
        <v>7.512333345204467E-7</v>
      </c>
      <c r="M2325" s="66">
        <v>69.813393750000003</v>
      </c>
      <c r="N2325" s="73">
        <f t="shared" si="361"/>
        <v>1.3528219214040874E-6</v>
      </c>
      <c r="O2325" s="98">
        <v>2210</v>
      </c>
      <c r="P2325" s="67">
        <f t="shared" si="367"/>
        <v>8.1387680466810389E-7</v>
      </c>
      <c r="Q2325" s="66">
        <v>62.606699999999996</v>
      </c>
      <c r="R2325" s="105">
        <f t="shared" si="362"/>
        <v>1.7937913384175144E-6</v>
      </c>
      <c r="S2325" s="101">
        <v>2100</v>
      </c>
      <c r="T2325" s="67">
        <f t="shared" si="368"/>
        <v>9.1988642345605996E-7</v>
      </c>
      <c r="U2325" s="66">
        <v>6.3567</v>
      </c>
      <c r="V2325" s="73">
        <f t="shared" si="369"/>
        <v>3.3945190095924866E-7</v>
      </c>
      <c r="W2325" s="98">
        <v>2100</v>
      </c>
      <c r="X2325" s="67">
        <f t="shared" si="363"/>
        <v>1.1931333106691562E-6</v>
      </c>
      <c r="Y2325" s="66">
        <v>6.3567</v>
      </c>
      <c r="Z2325" s="105">
        <f t="shared" si="364"/>
        <v>8.2178373246893552E-7</v>
      </c>
      <c r="AA2325" s="101">
        <v>0</v>
      </c>
      <c r="AB2325" s="67">
        <f t="shared" si="365"/>
        <v>0</v>
      </c>
      <c r="AC2325" s="66">
        <v>0</v>
      </c>
      <c r="AD2325" s="73">
        <f t="shared" si="366"/>
        <v>0</v>
      </c>
    </row>
    <row r="2326" spans="1:30" x14ac:dyDescent="0.25">
      <c r="A2326" s="165"/>
      <c r="B2326" s="72" t="s">
        <v>6575</v>
      </c>
      <c r="C2326" s="64" t="s">
        <v>6576</v>
      </c>
      <c r="D2326" s="64" t="s">
        <v>7</v>
      </c>
      <c r="E2326" s="64" t="s">
        <v>6577</v>
      </c>
      <c r="F2326" s="64" t="s">
        <v>437</v>
      </c>
      <c r="G2326" s="64" t="s">
        <v>1269</v>
      </c>
      <c r="H2326" s="65">
        <v>38804</v>
      </c>
      <c r="I2326" s="65">
        <v>41964</v>
      </c>
      <c r="J2326" s="93" t="s">
        <v>1</v>
      </c>
      <c r="K2326" s="101">
        <v>13500</v>
      </c>
      <c r="L2326" s="67">
        <f t="shared" si="360"/>
        <v>4.5889819077040861E-6</v>
      </c>
      <c r="M2326" s="66">
        <v>69.801881034000004</v>
      </c>
      <c r="N2326" s="73">
        <f t="shared" si="361"/>
        <v>1.3525988316251337E-6</v>
      </c>
      <c r="O2326" s="98">
        <v>13500</v>
      </c>
      <c r="P2326" s="67">
        <f t="shared" si="367"/>
        <v>4.9716456393752949E-6</v>
      </c>
      <c r="Q2326" s="66">
        <v>59.718821034000001</v>
      </c>
      <c r="R2326" s="105">
        <f t="shared" si="362"/>
        <v>1.7110485604782695E-6</v>
      </c>
      <c r="S2326" s="101">
        <v>11500</v>
      </c>
      <c r="T2326" s="67">
        <f t="shared" si="368"/>
        <v>5.037473271306995E-6</v>
      </c>
      <c r="U2326" s="66">
        <v>52.637321034000003</v>
      </c>
      <c r="V2326" s="73">
        <f t="shared" si="369"/>
        <v>2.8108670672508604E-6</v>
      </c>
      <c r="W2326" s="98">
        <v>11500</v>
      </c>
      <c r="X2326" s="67">
        <f t="shared" si="363"/>
        <v>6.5338252727120466E-6</v>
      </c>
      <c r="Y2326" s="66">
        <v>52.637321034000003</v>
      </c>
      <c r="Z2326" s="105">
        <f t="shared" si="364"/>
        <v>6.8048663845212343E-6</v>
      </c>
      <c r="AA2326" s="101">
        <v>0</v>
      </c>
      <c r="AB2326" s="67">
        <f t="shared" si="365"/>
        <v>0</v>
      </c>
      <c r="AC2326" s="66">
        <v>0</v>
      </c>
      <c r="AD2326" s="73">
        <f t="shared" si="366"/>
        <v>0</v>
      </c>
    </row>
    <row r="2327" spans="1:30" x14ac:dyDescent="0.25">
      <c r="A2327" s="165"/>
      <c r="B2327" s="72" t="s">
        <v>2460</v>
      </c>
      <c r="C2327" s="64" t="s">
        <v>2461</v>
      </c>
      <c r="D2327" s="64" t="s">
        <v>7</v>
      </c>
      <c r="E2327" s="64" t="s">
        <v>2462</v>
      </c>
      <c r="F2327" s="64" t="s">
        <v>1215</v>
      </c>
      <c r="G2327" s="64" t="s">
        <v>1216</v>
      </c>
      <c r="H2327" s="65">
        <v>38819</v>
      </c>
      <c r="I2327" s="65">
        <v>39876</v>
      </c>
      <c r="J2327" s="93" t="s">
        <v>1</v>
      </c>
      <c r="K2327" s="101">
        <v>23010</v>
      </c>
      <c r="L2327" s="67">
        <f t="shared" si="360"/>
        <v>7.8216647182422973E-6</v>
      </c>
      <c r="M2327" s="66">
        <v>69.766530000000003</v>
      </c>
      <c r="N2327" s="73">
        <f t="shared" si="361"/>
        <v>1.3519138104397899E-6</v>
      </c>
      <c r="O2327" s="98">
        <v>23010</v>
      </c>
      <c r="P2327" s="67">
        <f t="shared" si="367"/>
        <v>8.473893789779669E-6</v>
      </c>
      <c r="Q2327" s="66">
        <v>69.766530000000003</v>
      </c>
      <c r="R2327" s="105">
        <f t="shared" si="362"/>
        <v>1.9989329772284064E-6</v>
      </c>
      <c r="S2327" s="101">
        <v>22610</v>
      </c>
      <c r="T2327" s="67">
        <f t="shared" si="368"/>
        <v>9.9041104925435784E-6</v>
      </c>
      <c r="U2327" s="66">
        <v>68.440470000000005</v>
      </c>
      <c r="V2327" s="73">
        <f t="shared" si="369"/>
        <v>3.6547654669945772E-6</v>
      </c>
      <c r="W2327" s="98">
        <v>22610</v>
      </c>
      <c r="X2327" s="67">
        <f t="shared" si="363"/>
        <v>1.284606864487125E-5</v>
      </c>
      <c r="Y2327" s="66">
        <v>68.440470000000005</v>
      </c>
      <c r="Z2327" s="105">
        <f t="shared" si="364"/>
        <v>8.8478715195822066E-6</v>
      </c>
      <c r="AA2327" s="101">
        <v>0</v>
      </c>
      <c r="AB2327" s="67">
        <f t="shared" si="365"/>
        <v>0</v>
      </c>
      <c r="AC2327" s="66">
        <v>0</v>
      </c>
      <c r="AD2327" s="73">
        <f t="shared" si="366"/>
        <v>0</v>
      </c>
    </row>
    <row r="2328" spans="1:30" x14ac:dyDescent="0.25">
      <c r="A2328" s="165"/>
      <c r="B2328" s="72" t="s">
        <v>13766</v>
      </c>
      <c r="C2328" s="64" t="s">
        <v>13767</v>
      </c>
      <c r="D2328" s="64" t="s">
        <v>4</v>
      </c>
      <c r="E2328" s="64" t="s">
        <v>7472</v>
      </c>
      <c r="F2328" s="64" t="s">
        <v>1677</v>
      </c>
      <c r="G2328" s="64" t="s">
        <v>1216</v>
      </c>
      <c r="H2328" s="65">
        <v>41488</v>
      </c>
      <c r="I2328" s="65">
        <v>41991</v>
      </c>
      <c r="J2328" s="93" t="s">
        <v>1</v>
      </c>
      <c r="K2328" s="101">
        <v>940</v>
      </c>
      <c r="L2328" s="67">
        <f t="shared" si="360"/>
        <v>3.1952911061050673E-7</v>
      </c>
      <c r="M2328" s="66">
        <v>69.741404000000003</v>
      </c>
      <c r="N2328" s="73">
        <f t="shared" si="361"/>
        <v>1.351426926737804E-6</v>
      </c>
      <c r="O2328" s="98">
        <v>940</v>
      </c>
      <c r="P2328" s="67">
        <f t="shared" si="367"/>
        <v>3.4617384451946498E-7</v>
      </c>
      <c r="Q2328" s="66">
        <v>69.741404000000003</v>
      </c>
      <c r="R2328" s="105">
        <f t="shared" si="362"/>
        <v>1.998213073429467E-6</v>
      </c>
      <c r="S2328" s="101">
        <v>940</v>
      </c>
      <c r="T2328" s="67">
        <f t="shared" si="368"/>
        <v>4.1175868478509352E-7</v>
      </c>
      <c r="U2328" s="66">
        <v>5.9562404999999998</v>
      </c>
      <c r="V2328" s="73">
        <f t="shared" si="369"/>
        <v>3.1806710404698435E-7</v>
      </c>
      <c r="W2328" s="98">
        <v>600</v>
      </c>
      <c r="X2328" s="67">
        <f t="shared" si="363"/>
        <v>3.4089523161975892E-7</v>
      </c>
      <c r="Y2328" s="66">
        <v>2.7288405</v>
      </c>
      <c r="Z2328" s="105">
        <f t="shared" si="364"/>
        <v>3.5278001658130735E-7</v>
      </c>
      <c r="AA2328" s="101">
        <v>340</v>
      </c>
      <c r="AB2328" s="67">
        <f t="shared" si="365"/>
        <v>6.5032070154164323E-7</v>
      </c>
      <c r="AC2328" s="66">
        <v>3.2273999999999998</v>
      </c>
      <c r="AD2328" s="73">
        <f t="shared" si="366"/>
        <v>2.9363710922222605E-7</v>
      </c>
    </row>
    <row r="2329" spans="1:30" x14ac:dyDescent="0.25">
      <c r="A2329" s="165"/>
      <c r="B2329" s="72" t="s">
        <v>8801</v>
      </c>
      <c r="C2329" s="64" t="s">
        <v>8802</v>
      </c>
      <c r="D2329" s="64" t="s">
        <v>7</v>
      </c>
      <c r="E2329" s="64" t="s">
        <v>8803</v>
      </c>
      <c r="F2329" s="64" t="s">
        <v>1380</v>
      </c>
      <c r="G2329" s="64" t="s">
        <v>1216</v>
      </c>
      <c r="H2329" s="65">
        <v>40819</v>
      </c>
      <c r="I2329" s="65">
        <v>41834</v>
      </c>
      <c r="J2329" s="93" t="s">
        <v>1</v>
      </c>
      <c r="K2329" s="101">
        <v>22720</v>
      </c>
      <c r="L2329" s="67">
        <f t="shared" si="360"/>
        <v>7.7230865883730992E-6</v>
      </c>
      <c r="M2329" s="66">
        <v>69.551445000000001</v>
      </c>
      <c r="N2329" s="73">
        <f t="shared" si="361"/>
        <v>1.3477459611585021E-6</v>
      </c>
      <c r="O2329" s="98">
        <v>22720</v>
      </c>
      <c r="P2329" s="67">
        <f t="shared" si="367"/>
        <v>8.3670954760449402E-6</v>
      </c>
      <c r="Q2329" s="66">
        <v>69.551445000000001</v>
      </c>
      <c r="R2329" s="105">
        <f t="shared" si="362"/>
        <v>1.9927704161922308E-6</v>
      </c>
      <c r="S2329" s="101">
        <v>20020</v>
      </c>
      <c r="T2329" s="67">
        <f t="shared" si="368"/>
        <v>8.7695839036144381E-6</v>
      </c>
      <c r="U2329" s="66">
        <v>60.600540000000002</v>
      </c>
      <c r="V2329" s="73">
        <f t="shared" si="369"/>
        <v>3.2361081224781707E-6</v>
      </c>
      <c r="W2329" s="98">
        <v>20020</v>
      </c>
      <c r="X2329" s="67">
        <f t="shared" si="363"/>
        <v>1.1374537561712624E-5</v>
      </c>
      <c r="Y2329" s="66">
        <v>60.600540000000002</v>
      </c>
      <c r="Z2329" s="105">
        <f t="shared" si="364"/>
        <v>7.8343382495371864E-6</v>
      </c>
      <c r="AA2329" s="101">
        <v>0</v>
      </c>
      <c r="AB2329" s="67">
        <f t="shared" si="365"/>
        <v>0</v>
      </c>
      <c r="AC2329" s="66">
        <v>0</v>
      </c>
      <c r="AD2329" s="73">
        <f t="shared" si="366"/>
        <v>0</v>
      </c>
    </row>
    <row r="2330" spans="1:30" x14ac:dyDescent="0.25">
      <c r="A2330" s="165"/>
      <c r="B2330" s="72" t="s">
        <v>15691</v>
      </c>
      <c r="C2330" s="64" t="s">
        <v>15692</v>
      </c>
      <c r="D2330" s="64" t="s">
        <v>7</v>
      </c>
      <c r="E2330" s="64" t="s">
        <v>15693</v>
      </c>
      <c r="F2330" s="64" t="s">
        <v>493</v>
      </c>
      <c r="G2330" s="64" t="s">
        <v>1167</v>
      </c>
      <c r="H2330" s="65">
        <v>40528</v>
      </c>
      <c r="I2330" s="65">
        <v>41696</v>
      </c>
      <c r="J2330" s="93" t="s">
        <v>1</v>
      </c>
      <c r="K2330" s="101">
        <v>19350</v>
      </c>
      <c r="L2330" s="67">
        <f t="shared" si="360"/>
        <v>6.5775407343758563E-6</v>
      </c>
      <c r="M2330" s="66">
        <v>69.469650000000001</v>
      </c>
      <c r="N2330" s="73">
        <f t="shared" si="361"/>
        <v>1.3461609634507914E-6</v>
      </c>
      <c r="O2330" s="98">
        <v>19350</v>
      </c>
      <c r="P2330" s="67">
        <f t="shared" si="367"/>
        <v>7.1260254164379227E-6</v>
      </c>
      <c r="Q2330" s="66">
        <v>69.469650000000001</v>
      </c>
      <c r="R2330" s="105">
        <f t="shared" si="362"/>
        <v>1.9904268465339376E-6</v>
      </c>
      <c r="S2330" s="101">
        <v>19350</v>
      </c>
      <c r="T2330" s="67">
        <f t="shared" si="368"/>
        <v>8.4760963304165522E-6</v>
      </c>
      <c r="U2330" s="66">
        <v>69.469650000000001</v>
      </c>
      <c r="V2330" s="73">
        <f t="shared" si="369"/>
        <v>3.7097243461975029E-6</v>
      </c>
      <c r="W2330" s="98">
        <v>19350</v>
      </c>
      <c r="X2330" s="67">
        <f t="shared" si="363"/>
        <v>1.0993871219737227E-5</v>
      </c>
      <c r="Y2330" s="66">
        <v>69.469650000000001</v>
      </c>
      <c r="Z2330" s="105">
        <f t="shared" si="364"/>
        <v>8.9809222191247951E-6</v>
      </c>
      <c r="AA2330" s="101">
        <v>0</v>
      </c>
      <c r="AB2330" s="67">
        <f t="shared" si="365"/>
        <v>0</v>
      </c>
      <c r="AC2330" s="66">
        <v>0</v>
      </c>
      <c r="AD2330" s="73">
        <f t="shared" si="366"/>
        <v>0</v>
      </c>
    </row>
    <row r="2331" spans="1:30" x14ac:dyDescent="0.25">
      <c r="A2331" s="165"/>
      <c r="B2331" s="72" t="s">
        <v>10248</v>
      </c>
      <c r="C2331" s="64" t="s">
        <v>10249</v>
      </c>
      <c r="D2331" s="64" t="s">
        <v>7</v>
      </c>
      <c r="E2331" s="64" t="s">
        <v>10250</v>
      </c>
      <c r="F2331" s="64" t="s">
        <v>1384</v>
      </c>
      <c r="G2331" s="64" t="s">
        <v>1227</v>
      </c>
      <c r="H2331" s="65">
        <v>38720</v>
      </c>
      <c r="I2331" s="65">
        <v>41835</v>
      </c>
      <c r="J2331" s="93" t="s">
        <v>1</v>
      </c>
      <c r="K2331" s="101">
        <v>20900</v>
      </c>
      <c r="L2331" s="67">
        <f t="shared" si="360"/>
        <v>7.1044238422974365E-6</v>
      </c>
      <c r="M2331" s="66">
        <v>69.229005000000001</v>
      </c>
      <c r="N2331" s="73">
        <f t="shared" si="361"/>
        <v>1.3414978205524234E-6</v>
      </c>
      <c r="O2331" s="98">
        <v>20900</v>
      </c>
      <c r="P2331" s="67">
        <f t="shared" si="367"/>
        <v>7.6968439898476792E-6</v>
      </c>
      <c r="Q2331" s="66">
        <v>69.229005000000001</v>
      </c>
      <c r="R2331" s="105">
        <f t="shared" si="362"/>
        <v>1.9835319468405584E-6</v>
      </c>
      <c r="S2331" s="101">
        <v>200</v>
      </c>
      <c r="T2331" s="67">
        <f t="shared" si="368"/>
        <v>8.7608230805339047E-8</v>
      </c>
      <c r="U2331" s="66">
        <v>0.60540000000000005</v>
      </c>
      <c r="V2331" s="73">
        <f t="shared" si="369"/>
        <v>3.2328752472309394E-8</v>
      </c>
      <c r="W2331" s="98">
        <v>200</v>
      </c>
      <c r="X2331" s="67">
        <f t="shared" si="363"/>
        <v>1.1363174387325299E-7</v>
      </c>
      <c r="Y2331" s="66">
        <v>0.60540000000000005</v>
      </c>
      <c r="Z2331" s="105">
        <f t="shared" si="364"/>
        <v>7.8265117377993873E-8</v>
      </c>
      <c r="AA2331" s="101">
        <v>0</v>
      </c>
      <c r="AB2331" s="67">
        <f t="shared" si="365"/>
        <v>0</v>
      </c>
      <c r="AC2331" s="66">
        <v>0</v>
      </c>
      <c r="AD2331" s="73">
        <f t="shared" si="366"/>
        <v>0</v>
      </c>
    </row>
    <row r="2332" spans="1:30" x14ac:dyDescent="0.25">
      <c r="A2332" s="165"/>
      <c r="B2332" s="72" t="s">
        <v>13535</v>
      </c>
      <c r="C2332" s="64" t="s">
        <v>13536</v>
      </c>
      <c r="D2332" s="64" t="s">
        <v>0</v>
      </c>
      <c r="E2332" s="64" t="s">
        <v>13537</v>
      </c>
      <c r="F2332" s="64" t="s">
        <v>3255</v>
      </c>
      <c r="G2332" s="64" t="s">
        <v>1227</v>
      </c>
      <c r="H2332" s="65">
        <v>40436</v>
      </c>
      <c r="I2332" s="65">
        <v>41925</v>
      </c>
      <c r="J2332" s="93" t="s">
        <v>1</v>
      </c>
      <c r="K2332" s="101">
        <v>10172</v>
      </c>
      <c r="L2332" s="67">
        <f t="shared" si="360"/>
        <v>3.4577128863085897E-6</v>
      </c>
      <c r="M2332" s="66">
        <v>69.176495259999996</v>
      </c>
      <c r="N2332" s="73">
        <f t="shared" si="361"/>
        <v>1.3404803033749372E-6</v>
      </c>
      <c r="O2332" s="98">
        <v>10100</v>
      </c>
      <c r="P2332" s="67">
        <f t="shared" si="367"/>
        <v>3.7195274783474428E-6</v>
      </c>
      <c r="Q2332" s="66">
        <v>40.676495260000003</v>
      </c>
      <c r="R2332" s="105">
        <f t="shared" si="362"/>
        <v>1.1654526572167051E-6</v>
      </c>
      <c r="S2332" s="101">
        <v>8900</v>
      </c>
      <c r="T2332" s="67">
        <f t="shared" si="368"/>
        <v>3.8985662708375878E-6</v>
      </c>
      <c r="U2332" s="66">
        <v>36.698315260000001</v>
      </c>
      <c r="V2332" s="73">
        <f t="shared" si="369"/>
        <v>1.9597138258858848E-6</v>
      </c>
      <c r="W2332" s="98">
        <v>8900</v>
      </c>
      <c r="X2332" s="67">
        <f t="shared" si="363"/>
        <v>5.0566126023597575E-6</v>
      </c>
      <c r="Y2332" s="66">
        <v>36.698315260000001</v>
      </c>
      <c r="Z2332" s="105">
        <f t="shared" si="364"/>
        <v>4.744297904523494E-6</v>
      </c>
      <c r="AA2332" s="101">
        <v>0</v>
      </c>
      <c r="AB2332" s="67">
        <f t="shared" si="365"/>
        <v>0</v>
      </c>
      <c r="AC2332" s="66">
        <v>0</v>
      </c>
      <c r="AD2332" s="73">
        <f t="shared" si="366"/>
        <v>0</v>
      </c>
    </row>
    <row r="2333" spans="1:30" x14ac:dyDescent="0.25">
      <c r="A2333" s="165"/>
      <c r="B2333" s="72" t="s">
        <v>1753</v>
      </c>
      <c r="C2333" s="64" t="s">
        <v>1754</v>
      </c>
      <c r="D2333" s="64" t="s">
        <v>7</v>
      </c>
      <c r="E2333" s="64" t="s">
        <v>1755</v>
      </c>
      <c r="F2333" s="64" t="s">
        <v>1227</v>
      </c>
      <c r="G2333" s="64" t="s">
        <v>1227</v>
      </c>
      <c r="H2333" s="65">
        <v>38720</v>
      </c>
      <c r="I2333" s="65">
        <v>41407</v>
      </c>
      <c r="J2333" s="93" t="s">
        <v>1</v>
      </c>
      <c r="K2333" s="101">
        <v>390</v>
      </c>
      <c r="L2333" s="67">
        <f t="shared" si="360"/>
        <v>1.3257058844478469E-7</v>
      </c>
      <c r="M2333" s="66">
        <v>68.964541100000005</v>
      </c>
      <c r="N2333" s="73">
        <f t="shared" si="361"/>
        <v>1.3363731225235438E-6</v>
      </c>
      <c r="O2333" s="98">
        <v>390</v>
      </c>
      <c r="P2333" s="67">
        <f t="shared" si="367"/>
        <v>1.4362531847084185E-7</v>
      </c>
      <c r="Q2333" s="66">
        <v>68.964541100000005</v>
      </c>
      <c r="R2333" s="105">
        <f t="shared" si="362"/>
        <v>1.9759545940469422E-6</v>
      </c>
      <c r="S2333" s="101">
        <v>390</v>
      </c>
      <c r="T2333" s="67">
        <f t="shared" si="368"/>
        <v>1.7083605007041115E-7</v>
      </c>
      <c r="U2333" s="66">
        <v>1.1805300000000001</v>
      </c>
      <c r="V2333" s="73">
        <f t="shared" si="369"/>
        <v>6.3041067321003325E-8</v>
      </c>
      <c r="W2333" s="98">
        <v>390</v>
      </c>
      <c r="X2333" s="67">
        <f t="shared" si="363"/>
        <v>2.215819005528433E-7</v>
      </c>
      <c r="Y2333" s="66">
        <v>1.1805300000000001</v>
      </c>
      <c r="Z2333" s="105">
        <f t="shared" si="364"/>
        <v>1.5261697888708805E-7</v>
      </c>
      <c r="AA2333" s="101">
        <v>0</v>
      </c>
      <c r="AB2333" s="67">
        <f t="shared" si="365"/>
        <v>0</v>
      </c>
      <c r="AC2333" s="66">
        <v>0</v>
      </c>
      <c r="AD2333" s="73">
        <f t="shared" si="366"/>
        <v>0</v>
      </c>
    </row>
    <row r="2334" spans="1:30" x14ac:dyDescent="0.25">
      <c r="A2334" s="165"/>
      <c r="B2334" s="72" t="s">
        <v>10031</v>
      </c>
      <c r="C2334" s="64" t="s">
        <v>10032</v>
      </c>
      <c r="D2334" s="64" t="s">
        <v>7</v>
      </c>
      <c r="E2334" s="64" t="s">
        <v>10033</v>
      </c>
      <c r="F2334" s="64" t="s">
        <v>1221</v>
      </c>
      <c r="G2334" s="64" t="s">
        <v>1167</v>
      </c>
      <c r="H2334" s="65">
        <v>38741</v>
      </c>
      <c r="I2334" s="65">
        <v>41989</v>
      </c>
      <c r="J2334" s="93" t="s">
        <v>1</v>
      </c>
      <c r="K2334" s="101">
        <v>80</v>
      </c>
      <c r="L2334" s="67">
        <f t="shared" si="360"/>
        <v>2.7193966860468658E-8</v>
      </c>
      <c r="M2334" s="66">
        <v>68.844466250000096</v>
      </c>
      <c r="N2334" s="73">
        <f t="shared" si="361"/>
        <v>1.3340463499579402E-6</v>
      </c>
      <c r="O2334" s="98">
        <v>80</v>
      </c>
      <c r="P2334" s="67">
        <f t="shared" si="367"/>
        <v>2.9461603788890636E-8</v>
      </c>
      <c r="Q2334" s="66">
        <v>15.515000000000001</v>
      </c>
      <c r="R2334" s="105">
        <f t="shared" si="362"/>
        <v>4.4453185706238687E-7</v>
      </c>
      <c r="S2334" s="101">
        <v>0</v>
      </c>
      <c r="T2334" s="67">
        <f t="shared" si="368"/>
        <v>0</v>
      </c>
      <c r="U2334" s="66">
        <v>0</v>
      </c>
      <c r="V2334" s="73">
        <f t="shared" si="369"/>
        <v>0</v>
      </c>
      <c r="W2334" s="98">
        <v>0</v>
      </c>
      <c r="X2334" s="67">
        <f t="shared" si="363"/>
        <v>0</v>
      </c>
      <c r="Y2334" s="66">
        <v>0</v>
      </c>
      <c r="Z2334" s="105">
        <f t="shared" si="364"/>
        <v>0</v>
      </c>
      <c r="AA2334" s="101">
        <v>0</v>
      </c>
      <c r="AB2334" s="67">
        <f t="shared" si="365"/>
        <v>0</v>
      </c>
      <c r="AC2334" s="66">
        <v>0</v>
      </c>
      <c r="AD2334" s="73">
        <f t="shared" si="366"/>
        <v>0</v>
      </c>
    </row>
    <row r="2335" spans="1:30" x14ac:dyDescent="0.25">
      <c r="A2335" s="165"/>
      <c r="B2335" s="72" t="s">
        <v>7458</v>
      </c>
      <c r="C2335" s="64" t="s">
        <v>7459</v>
      </c>
      <c r="D2335" s="64" t="s">
        <v>7</v>
      </c>
      <c r="E2335" s="64" t="s">
        <v>7460</v>
      </c>
      <c r="F2335" s="64" t="s">
        <v>2321</v>
      </c>
      <c r="G2335" s="64" t="s">
        <v>1193</v>
      </c>
      <c r="H2335" s="65">
        <v>38741</v>
      </c>
      <c r="I2335" s="65">
        <v>41969</v>
      </c>
      <c r="J2335" s="93" t="s">
        <v>1</v>
      </c>
      <c r="K2335" s="101">
        <v>7455</v>
      </c>
      <c r="L2335" s="67">
        <f t="shared" si="360"/>
        <v>2.5341377868099228E-6</v>
      </c>
      <c r="M2335" s="66">
        <v>68.824758033999998</v>
      </c>
      <c r="N2335" s="73">
        <f t="shared" si="361"/>
        <v>1.3336644503652608E-6</v>
      </c>
      <c r="O2335" s="98">
        <v>7455</v>
      </c>
      <c r="P2335" s="67">
        <f t="shared" si="367"/>
        <v>2.745453203077246E-6</v>
      </c>
      <c r="Q2335" s="66">
        <v>65.828433034</v>
      </c>
      <c r="R2335" s="105">
        <f t="shared" si="362"/>
        <v>1.8860996186987428E-6</v>
      </c>
      <c r="S2335" s="101">
        <v>7400</v>
      </c>
      <c r="T2335" s="67">
        <f t="shared" si="368"/>
        <v>3.2415045397975449E-6</v>
      </c>
      <c r="U2335" s="66">
        <v>23.258721034000001</v>
      </c>
      <c r="V2335" s="73">
        <f t="shared" si="369"/>
        <v>1.2420307815174794E-6</v>
      </c>
      <c r="W2335" s="98">
        <v>7400</v>
      </c>
      <c r="X2335" s="67">
        <f t="shared" si="363"/>
        <v>4.2043745233103604E-6</v>
      </c>
      <c r="Y2335" s="66">
        <v>23.258721034000001</v>
      </c>
      <c r="Z2335" s="105">
        <f t="shared" si="364"/>
        <v>3.0068492431252475E-6</v>
      </c>
      <c r="AA2335" s="101">
        <v>0</v>
      </c>
      <c r="AB2335" s="67">
        <f t="shared" si="365"/>
        <v>0</v>
      </c>
      <c r="AC2335" s="66">
        <v>0</v>
      </c>
      <c r="AD2335" s="73">
        <f t="shared" si="366"/>
        <v>0</v>
      </c>
    </row>
    <row r="2336" spans="1:30" x14ac:dyDescent="0.25">
      <c r="A2336" s="165"/>
      <c r="B2336" s="72" t="s">
        <v>4608</v>
      </c>
      <c r="C2336" s="64" t="s">
        <v>4609</v>
      </c>
      <c r="D2336" s="64" t="s">
        <v>7</v>
      </c>
      <c r="E2336" s="64" t="s">
        <v>4610</v>
      </c>
      <c r="F2336" s="64" t="s">
        <v>1251</v>
      </c>
      <c r="G2336" s="64" t="s">
        <v>1227</v>
      </c>
      <c r="H2336" s="65">
        <v>38758</v>
      </c>
      <c r="I2336" s="65">
        <v>42003</v>
      </c>
      <c r="J2336" s="93" t="s">
        <v>1</v>
      </c>
      <c r="K2336" s="101">
        <v>8320</v>
      </c>
      <c r="L2336" s="67">
        <f t="shared" si="360"/>
        <v>2.8281725534887403E-6</v>
      </c>
      <c r="M2336" s="66">
        <v>68.721911000000006</v>
      </c>
      <c r="N2336" s="73">
        <f t="shared" si="361"/>
        <v>1.3316715129835771E-6</v>
      </c>
      <c r="O2336" s="98">
        <v>8320</v>
      </c>
      <c r="P2336" s="67">
        <f t="shared" si="367"/>
        <v>3.064006794044626E-6</v>
      </c>
      <c r="Q2336" s="66">
        <v>68.721911000000006</v>
      </c>
      <c r="R2336" s="105">
        <f t="shared" si="362"/>
        <v>1.9690028177702918E-6</v>
      </c>
      <c r="S2336" s="101">
        <v>7600</v>
      </c>
      <c r="T2336" s="67">
        <f t="shared" si="368"/>
        <v>3.3291127706028837E-6</v>
      </c>
      <c r="U2336" s="66">
        <v>44.459137499999997</v>
      </c>
      <c r="V2336" s="73">
        <f t="shared" si="369"/>
        <v>2.3741467647338423E-6</v>
      </c>
      <c r="W2336" s="98">
        <v>6800</v>
      </c>
      <c r="X2336" s="67">
        <f t="shared" si="363"/>
        <v>3.8634792916906011E-6</v>
      </c>
      <c r="Y2336" s="66">
        <v>35.718600000000002</v>
      </c>
      <c r="Z2336" s="105">
        <f t="shared" si="364"/>
        <v>4.6176419253016377E-6</v>
      </c>
      <c r="AA2336" s="101">
        <v>800</v>
      </c>
      <c r="AB2336" s="67">
        <f t="shared" si="365"/>
        <v>1.5301663565685723E-6</v>
      </c>
      <c r="AC2336" s="66">
        <v>8.7405375000000003</v>
      </c>
      <c r="AD2336" s="73">
        <f t="shared" si="366"/>
        <v>7.9523646419671033E-7</v>
      </c>
    </row>
    <row r="2337" spans="1:30" x14ac:dyDescent="0.25">
      <c r="A2337" s="165"/>
      <c r="B2337" s="72" t="s">
        <v>12770</v>
      </c>
      <c r="C2337" s="64" t="s">
        <v>12771</v>
      </c>
      <c r="D2337" s="64" t="s">
        <v>7</v>
      </c>
      <c r="E2337" s="64" t="s">
        <v>12772</v>
      </c>
      <c r="F2337" s="64" t="s">
        <v>2909</v>
      </c>
      <c r="G2337" s="64" t="s">
        <v>1167</v>
      </c>
      <c r="H2337" s="65">
        <v>38768</v>
      </c>
      <c r="I2337" s="65">
        <v>41877</v>
      </c>
      <c r="J2337" s="93" t="s">
        <v>1</v>
      </c>
      <c r="K2337" s="101">
        <v>9975</v>
      </c>
      <c r="L2337" s="67">
        <f t="shared" si="360"/>
        <v>3.3907477429146856E-6</v>
      </c>
      <c r="M2337" s="66">
        <v>68.717299999999994</v>
      </c>
      <c r="N2337" s="73">
        <f t="shared" si="361"/>
        <v>1.3315821624801198E-6</v>
      </c>
      <c r="O2337" s="98">
        <v>9975</v>
      </c>
      <c r="P2337" s="67">
        <f t="shared" si="367"/>
        <v>3.6734937224273014E-6</v>
      </c>
      <c r="Q2337" s="66">
        <v>68.717299999999994</v>
      </c>
      <c r="R2337" s="105">
        <f t="shared" si="362"/>
        <v>1.9688707045641739E-6</v>
      </c>
      <c r="S2337" s="101">
        <v>9900</v>
      </c>
      <c r="T2337" s="67">
        <f t="shared" si="368"/>
        <v>4.3366074248642827E-6</v>
      </c>
      <c r="U2337" s="66">
        <v>29.967300000000002</v>
      </c>
      <c r="V2337" s="73">
        <f t="shared" si="369"/>
        <v>1.6002732473793151E-6</v>
      </c>
      <c r="W2337" s="98">
        <v>9900</v>
      </c>
      <c r="X2337" s="67">
        <f t="shared" si="363"/>
        <v>5.6247713217260228E-6</v>
      </c>
      <c r="Y2337" s="66">
        <v>29.967300000000002</v>
      </c>
      <c r="Z2337" s="105">
        <f t="shared" si="364"/>
        <v>3.874123310210696E-6</v>
      </c>
      <c r="AA2337" s="101">
        <v>0</v>
      </c>
      <c r="AB2337" s="67">
        <f t="shared" si="365"/>
        <v>0</v>
      </c>
      <c r="AC2337" s="66">
        <v>0</v>
      </c>
      <c r="AD2337" s="73">
        <f t="shared" si="366"/>
        <v>0</v>
      </c>
    </row>
    <row r="2338" spans="1:30" x14ac:dyDescent="0.25">
      <c r="A2338" s="165"/>
      <c r="B2338" s="72" t="s">
        <v>2041</v>
      </c>
      <c r="C2338" s="64" t="s">
        <v>2042</v>
      </c>
      <c r="D2338" s="64" t="s">
        <v>7</v>
      </c>
      <c r="E2338" s="64" t="s">
        <v>2043</v>
      </c>
      <c r="F2338" s="64" t="s">
        <v>2044</v>
      </c>
      <c r="G2338" s="64" t="s">
        <v>1227</v>
      </c>
      <c r="H2338" s="65">
        <v>38734</v>
      </c>
      <c r="I2338" s="65">
        <v>41978</v>
      </c>
      <c r="J2338" s="93" t="s">
        <v>1</v>
      </c>
      <c r="K2338" s="101">
        <v>3390</v>
      </c>
      <c r="L2338" s="67">
        <f t="shared" si="360"/>
        <v>1.1523443457123594E-6</v>
      </c>
      <c r="M2338" s="66">
        <v>68.674566249999998</v>
      </c>
      <c r="N2338" s="73">
        <f t="shared" si="361"/>
        <v>1.3307540813530109E-6</v>
      </c>
      <c r="O2338" s="98">
        <v>3390</v>
      </c>
      <c r="P2338" s="67">
        <f t="shared" si="367"/>
        <v>1.2484354605542406E-6</v>
      </c>
      <c r="Q2338" s="66">
        <v>62.880580000000002</v>
      </c>
      <c r="R2338" s="105">
        <f t="shared" si="362"/>
        <v>1.8016384789274884E-6</v>
      </c>
      <c r="S2338" s="101">
        <v>3000</v>
      </c>
      <c r="T2338" s="67">
        <f t="shared" si="368"/>
        <v>1.3141234620800857E-6</v>
      </c>
      <c r="U2338" s="66">
        <v>9.0809999999999995</v>
      </c>
      <c r="V2338" s="73">
        <f t="shared" si="369"/>
        <v>4.8493128708464093E-7</v>
      </c>
      <c r="W2338" s="98">
        <v>3000</v>
      </c>
      <c r="X2338" s="67">
        <f t="shared" si="363"/>
        <v>1.7044761580987948E-6</v>
      </c>
      <c r="Y2338" s="66">
        <v>9.0809999999999995</v>
      </c>
      <c r="Z2338" s="105">
        <f t="shared" si="364"/>
        <v>1.1739767606699079E-6</v>
      </c>
      <c r="AA2338" s="101">
        <v>0</v>
      </c>
      <c r="AB2338" s="67">
        <f t="shared" si="365"/>
        <v>0</v>
      </c>
      <c r="AC2338" s="66">
        <v>0</v>
      </c>
      <c r="AD2338" s="73">
        <f t="shared" si="366"/>
        <v>0</v>
      </c>
    </row>
    <row r="2339" spans="1:30" x14ac:dyDescent="0.25">
      <c r="A2339" s="165"/>
      <c r="B2339" s="72" t="s">
        <v>9803</v>
      </c>
      <c r="C2339" s="64" t="s">
        <v>9804</v>
      </c>
      <c r="D2339" s="64" t="s">
        <v>8</v>
      </c>
      <c r="E2339" s="64" t="s">
        <v>9805</v>
      </c>
      <c r="F2339" s="64" t="s">
        <v>228</v>
      </c>
      <c r="G2339" s="64" t="s">
        <v>1193</v>
      </c>
      <c r="H2339" s="65">
        <v>38840</v>
      </c>
      <c r="I2339" s="65">
        <v>41600</v>
      </c>
      <c r="J2339" s="93" t="s">
        <v>1</v>
      </c>
      <c r="K2339" s="101">
        <v>330</v>
      </c>
      <c r="L2339" s="67">
        <f t="shared" si="360"/>
        <v>1.1217511329943321E-7</v>
      </c>
      <c r="M2339" s="66">
        <v>68.467320000000001</v>
      </c>
      <c r="N2339" s="73">
        <f t="shared" si="361"/>
        <v>1.3267381288964842E-6</v>
      </c>
      <c r="O2339" s="98">
        <v>0</v>
      </c>
      <c r="P2339" s="67">
        <f t="shared" si="367"/>
        <v>0</v>
      </c>
      <c r="Q2339" s="66">
        <v>0</v>
      </c>
      <c r="R2339" s="105">
        <f t="shared" si="362"/>
        <v>0</v>
      </c>
      <c r="S2339" s="101">
        <v>0</v>
      </c>
      <c r="T2339" s="67">
        <f t="shared" si="368"/>
        <v>0</v>
      </c>
      <c r="U2339" s="66">
        <v>0</v>
      </c>
      <c r="V2339" s="73">
        <f t="shared" si="369"/>
        <v>0</v>
      </c>
      <c r="W2339" s="98">
        <v>0</v>
      </c>
      <c r="X2339" s="67">
        <f t="shared" si="363"/>
        <v>0</v>
      </c>
      <c r="Y2339" s="66">
        <v>0</v>
      </c>
      <c r="Z2339" s="105">
        <f t="shared" si="364"/>
        <v>0</v>
      </c>
      <c r="AA2339" s="101">
        <v>0</v>
      </c>
      <c r="AB2339" s="67">
        <f t="shared" si="365"/>
        <v>0</v>
      </c>
      <c r="AC2339" s="66">
        <v>0</v>
      </c>
      <c r="AD2339" s="73">
        <f t="shared" si="366"/>
        <v>0</v>
      </c>
    </row>
    <row r="2340" spans="1:30" x14ac:dyDescent="0.25">
      <c r="A2340" s="165"/>
      <c r="B2340" s="72" t="s">
        <v>8375</v>
      </c>
      <c r="C2340" s="64" t="s">
        <v>8367</v>
      </c>
      <c r="D2340" s="64" t="s">
        <v>7</v>
      </c>
      <c r="E2340" s="64" t="s">
        <v>8376</v>
      </c>
      <c r="F2340" s="64" t="s">
        <v>1519</v>
      </c>
      <c r="G2340" s="64" t="s">
        <v>1193</v>
      </c>
      <c r="H2340" s="65">
        <v>38762</v>
      </c>
      <c r="I2340" s="65">
        <v>38947</v>
      </c>
      <c r="J2340" s="93" t="s">
        <v>1</v>
      </c>
      <c r="K2340" s="101">
        <v>15000</v>
      </c>
      <c r="L2340" s="67">
        <f t="shared" si="360"/>
        <v>5.0988687863378735E-6</v>
      </c>
      <c r="M2340" s="66">
        <v>68.107500000000002</v>
      </c>
      <c r="N2340" s="73">
        <f t="shared" si="361"/>
        <v>1.3197656504419525E-6</v>
      </c>
      <c r="O2340" s="98">
        <v>15000</v>
      </c>
      <c r="P2340" s="67">
        <f t="shared" si="367"/>
        <v>5.5240507104169946E-6</v>
      </c>
      <c r="Q2340" s="66">
        <v>68.107500000000002</v>
      </c>
      <c r="R2340" s="105">
        <f t="shared" si="362"/>
        <v>1.9513988691509193E-6</v>
      </c>
      <c r="S2340" s="101">
        <v>15000</v>
      </c>
      <c r="T2340" s="67">
        <f t="shared" si="368"/>
        <v>6.5706173104004286E-6</v>
      </c>
      <c r="U2340" s="66">
        <v>68.107500000000002</v>
      </c>
      <c r="V2340" s="73">
        <f t="shared" si="369"/>
        <v>3.6369846531348068E-6</v>
      </c>
      <c r="W2340" s="98">
        <v>15000</v>
      </c>
      <c r="X2340" s="67">
        <f t="shared" si="363"/>
        <v>8.5223807904939743E-6</v>
      </c>
      <c r="Y2340" s="66">
        <v>68.107500000000002</v>
      </c>
      <c r="Z2340" s="105">
        <f t="shared" si="364"/>
        <v>8.8048257050243102E-6</v>
      </c>
      <c r="AA2340" s="101">
        <v>0</v>
      </c>
      <c r="AB2340" s="67">
        <f t="shared" si="365"/>
        <v>0</v>
      </c>
      <c r="AC2340" s="66">
        <v>0</v>
      </c>
      <c r="AD2340" s="73">
        <f t="shared" si="366"/>
        <v>0</v>
      </c>
    </row>
    <row r="2341" spans="1:30" x14ac:dyDescent="0.25">
      <c r="A2341" s="165"/>
      <c r="B2341" s="72" t="s">
        <v>12197</v>
      </c>
      <c r="C2341" s="64" t="s">
        <v>5391</v>
      </c>
      <c r="D2341" s="64" t="s">
        <v>7</v>
      </c>
      <c r="E2341" s="64" t="s">
        <v>12198</v>
      </c>
      <c r="F2341" s="64" t="s">
        <v>1743</v>
      </c>
      <c r="G2341" s="64" t="s">
        <v>1193</v>
      </c>
      <c r="H2341" s="65">
        <v>38735</v>
      </c>
      <c r="I2341" s="65">
        <v>41907</v>
      </c>
      <c r="J2341" s="93" t="s">
        <v>1</v>
      </c>
      <c r="K2341" s="101">
        <v>14340</v>
      </c>
      <c r="L2341" s="67">
        <f t="shared" si="360"/>
        <v>4.8745185597390072E-6</v>
      </c>
      <c r="M2341" s="66">
        <v>68.107328999999993</v>
      </c>
      <c r="N2341" s="73">
        <f t="shared" si="361"/>
        <v>1.3197623368578942E-6</v>
      </c>
      <c r="O2341" s="98">
        <v>14340</v>
      </c>
      <c r="P2341" s="67">
        <f t="shared" si="367"/>
        <v>5.280992479158647E-6</v>
      </c>
      <c r="Q2341" s="66">
        <v>68.107328999999993</v>
      </c>
      <c r="R2341" s="105">
        <f t="shared" si="362"/>
        <v>1.9513939697021561E-6</v>
      </c>
      <c r="S2341" s="101">
        <v>13080</v>
      </c>
      <c r="T2341" s="67">
        <f t="shared" si="368"/>
        <v>5.7295782946691734E-6</v>
      </c>
      <c r="U2341" s="66">
        <v>63.930239999999998</v>
      </c>
      <c r="V2341" s="73">
        <f t="shared" si="369"/>
        <v>3.4139162610758718E-6</v>
      </c>
      <c r="W2341" s="98">
        <v>13080</v>
      </c>
      <c r="X2341" s="67">
        <f t="shared" si="363"/>
        <v>7.4315160493107451E-6</v>
      </c>
      <c r="Y2341" s="66">
        <v>63.930239999999998</v>
      </c>
      <c r="Z2341" s="105">
        <f t="shared" si="364"/>
        <v>8.2647963951161517E-6</v>
      </c>
      <c r="AA2341" s="101">
        <v>0</v>
      </c>
      <c r="AB2341" s="67">
        <f t="shared" si="365"/>
        <v>0</v>
      </c>
      <c r="AC2341" s="66">
        <v>0</v>
      </c>
      <c r="AD2341" s="73">
        <f t="shared" si="366"/>
        <v>0</v>
      </c>
    </row>
    <row r="2342" spans="1:30" x14ac:dyDescent="0.25">
      <c r="A2342" s="165"/>
      <c r="B2342" s="72" t="s">
        <v>15366</v>
      </c>
      <c r="C2342" s="64" t="s">
        <v>15367</v>
      </c>
      <c r="D2342" s="64" t="s">
        <v>7</v>
      </c>
      <c r="E2342" s="64" t="s">
        <v>15368</v>
      </c>
      <c r="F2342" s="64" t="s">
        <v>437</v>
      </c>
      <c r="G2342" s="64" t="s">
        <v>1269</v>
      </c>
      <c r="H2342" s="65">
        <v>39316</v>
      </c>
      <c r="I2342" s="65">
        <v>41961</v>
      </c>
      <c r="J2342" s="93" t="s">
        <v>1</v>
      </c>
      <c r="K2342" s="101">
        <v>400</v>
      </c>
      <c r="L2342" s="67">
        <f t="shared" si="360"/>
        <v>1.3596983430234327E-7</v>
      </c>
      <c r="M2342" s="66">
        <v>68.036142749999996</v>
      </c>
      <c r="N2342" s="73">
        <f t="shared" si="361"/>
        <v>1.3183829121611463E-6</v>
      </c>
      <c r="O2342" s="98">
        <v>400</v>
      </c>
      <c r="P2342" s="67">
        <f t="shared" si="367"/>
        <v>1.4730801894445319E-7</v>
      </c>
      <c r="Q2342" s="66">
        <v>33.943344000000003</v>
      </c>
      <c r="R2342" s="105">
        <f t="shared" si="362"/>
        <v>9.7253610977940247E-7</v>
      </c>
      <c r="S2342" s="101">
        <v>400</v>
      </c>
      <c r="T2342" s="67">
        <f t="shared" si="368"/>
        <v>1.7521646161067809E-7</v>
      </c>
      <c r="U2342" s="66">
        <v>1.2108000000000001</v>
      </c>
      <c r="V2342" s="73">
        <f t="shared" si="369"/>
        <v>6.4657504944618789E-8</v>
      </c>
      <c r="W2342" s="98">
        <v>400</v>
      </c>
      <c r="X2342" s="67">
        <f t="shared" si="363"/>
        <v>2.2726348774650597E-7</v>
      </c>
      <c r="Y2342" s="66">
        <v>1.2108000000000001</v>
      </c>
      <c r="Z2342" s="105">
        <f t="shared" si="364"/>
        <v>1.5653023475598775E-7</v>
      </c>
      <c r="AA2342" s="101">
        <v>0</v>
      </c>
      <c r="AB2342" s="67">
        <f t="shared" si="365"/>
        <v>0</v>
      </c>
      <c r="AC2342" s="66">
        <v>0</v>
      </c>
      <c r="AD2342" s="73">
        <f t="shared" si="366"/>
        <v>0</v>
      </c>
    </row>
    <row r="2343" spans="1:30" x14ac:dyDescent="0.25">
      <c r="A2343" s="165"/>
      <c r="B2343" s="72" t="s">
        <v>11810</v>
      </c>
      <c r="C2343" s="64" t="s">
        <v>11811</v>
      </c>
      <c r="D2343" s="64" t="s">
        <v>7</v>
      </c>
      <c r="E2343" s="64" t="s">
        <v>11812</v>
      </c>
      <c r="F2343" s="64" t="s">
        <v>1763</v>
      </c>
      <c r="G2343" s="64" t="s">
        <v>1193</v>
      </c>
      <c r="H2343" s="65">
        <v>38812</v>
      </c>
      <c r="I2343" s="65">
        <v>41964</v>
      </c>
      <c r="J2343" s="93" t="s">
        <v>1</v>
      </c>
      <c r="K2343" s="101">
        <v>4655</v>
      </c>
      <c r="L2343" s="67">
        <f t="shared" si="360"/>
        <v>1.5823489466935201E-6</v>
      </c>
      <c r="M2343" s="66">
        <v>67.801813319999994</v>
      </c>
      <c r="N2343" s="73">
        <f t="shared" si="361"/>
        <v>1.3138421503859872E-6</v>
      </c>
      <c r="O2343" s="98">
        <v>4655</v>
      </c>
      <c r="P2343" s="67">
        <f t="shared" si="367"/>
        <v>1.714297070466074E-6</v>
      </c>
      <c r="Q2343" s="66">
        <v>66.522482069999995</v>
      </c>
      <c r="R2343" s="105">
        <f t="shared" si="362"/>
        <v>1.905985336189264E-6</v>
      </c>
      <c r="S2343" s="101">
        <v>4600</v>
      </c>
      <c r="T2343" s="67">
        <f t="shared" si="368"/>
        <v>2.014989308522798E-6</v>
      </c>
      <c r="U2343" s="66">
        <v>14.49712207</v>
      </c>
      <c r="V2343" s="73">
        <f t="shared" si="369"/>
        <v>7.7415571681843999E-7</v>
      </c>
      <c r="W2343" s="98">
        <v>4600</v>
      </c>
      <c r="X2343" s="67">
        <f t="shared" si="363"/>
        <v>2.6135301090848184E-6</v>
      </c>
      <c r="Y2343" s="66">
        <v>14.49712207</v>
      </c>
      <c r="Z2343" s="105">
        <f t="shared" si="364"/>
        <v>1.8741641236399988E-6</v>
      </c>
      <c r="AA2343" s="101">
        <v>0</v>
      </c>
      <c r="AB2343" s="67">
        <f t="shared" si="365"/>
        <v>0</v>
      </c>
      <c r="AC2343" s="66">
        <v>0</v>
      </c>
      <c r="AD2343" s="73">
        <f t="shared" si="366"/>
        <v>0</v>
      </c>
    </row>
    <row r="2344" spans="1:30" x14ac:dyDescent="0.25">
      <c r="A2344" s="165"/>
      <c r="B2344" s="72" t="s">
        <v>1737</v>
      </c>
      <c r="C2344" s="64" t="s">
        <v>1738</v>
      </c>
      <c r="D2344" s="64" t="s">
        <v>7</v>
      </c>
      <c r="E2344" s="64" t="s">
        <v>1739</v>
      </c>
      <c r="F2344" s="64" t="s">
        <v>1380</v>
      </c>
      <c r="G2344" s="64" t="s">
        <v>1216</v>
      </c>
      <c r="H2344" s="65">
        <v>39146</v>
      </c>
      <c r="I2344" s="65">
        <v>41527</v>
      </c>
      <c r="J2344" s="93" t="s">
        <v>1</v>
      </c>
      <c r="K2344" s="101">
        <v>72</v>
      </c>
      <c r="L2344" s="67">
        <f t="shared" si="360"/>
        <v>2.447457017442179E-8</v>
      </c>
      <c r="M2344" s="66">
        <v>67.680672267000006</v>
      </c>
      <c r="N2344" s="73">
        <f t="shared" si="361"/>
        <v>1.3114947172749825E-6</v>
      </c>
      <c r="O2344" s="98">
        <v>72</v>
      </c>
      <c r="P2344" s="67">
        <f t="shared" si="367"/>
        <v>2.6515443410001572E-8</v>
      </c>
      <c r="Q2344" s="66">
        <v>67.680672267000006</v>
      </c>
      <c r="R2344" s="105">
        <f t="shared" si="362"/>
        <v>1.9391695088675666E-6</v>
      </c>
      <c r="S2344" s="101">
        <v>0</v>
      </c>
      <c r="T2344" s="67">
        <f t="shared" si="368"/>
        <v>0</v>
      </c>
      <c r="U2344" s="66">
        <v>0</v>
      </c>
      <c r="V2344" s="73">
        <f t="shared" si="369"/>
        <v>0</v>
      </c>
      <c r="W2344" s="98">
        <v>0</v>
      </c>
      <c r="X2344" s="67">
        <f t="shared" si="363"/>
        <v>0</v>
      </c>
      <c r="Y2344" s="66">
        <v>0</v>
      </c>
      <c r="Z2344" s="105">
        <f t="shared" si="364"/>
        <v>0</v>
      </c>
      <c r="AA2344" s="101">
        <v>0</v>
      </c>
      <c r="AB2344" s="67">
        <f t="shared" si="365"/>
        <v>0</v>
      </c>
      <c r="AC2344" s="66">
        <v>0</v>
      </c>
      <c r="AD2344" s="73">
        <f t="shared" si="366"/>
        <v>0</v>
      </c>
    </row>
    <row r="2345" spans="1:30" x14ac:dyDescent="0.25">
      <c r="A2345" s="165"/>
      <c r="B2345" s="72" t="s">
        <v>11855</v>
      </c>
      <c r="C2345" s="64" t="s">
        <v>11856</v>
      </c>
      <c r="D2345" s="64" t="s">
        <v>7</v>
      </c>
      <c r="E2345" s="64" t="s">
        <v>11857</v>
      </c>
      <c r="F2345" s="64" t="s">
        <v>1215</v>
      </c>
      <c r="G2345" s="64" t="s">
        <v>1216</v>
      </c>
      <c r="H2345" s="65">
        <v>38807</v>
      </c>
      <c r="I2345" s="65">
        <v>41754</v>
      </c>
      <c r="J2345" s="93" t="s">
        <v>1</v>
      </c>
      <c r="K2345" s="101">
        <v>22045</v>
      </c>
      <c r="L2345" s="67">
        <f t="shared" si="360"/>
        <v>7.4936374929878943E-6</v>
      </c>
      <c r="M2345" s="66">
        <v>67.348296750000003</v>
      </c>
      <c r="N2345" s="73">
        <f t="shared" si="361"/>
        <v>1.3050540493546435E-6</v>
      </c>
      <c r="O2345" s="98">
        <v>22045</v>
      </c>
      <c r="P2345" s="67">
        <f t="shared" si="367"/>
        <v>8.1185131940761759E-6</v>
      </c>
      <c r="Q2345" s="66">
        <v>67.348296750000003</v>
      </c>
      <c r="R2345" s="105">
        <f t="shared" si="362"/>
        <v>1.9296463695949865E-6</v>
      </c>
      <c r="S2345" s="101">
        <v>19900</v>
      </c>
      <c r="T2345" s="67">
        <f t="shared" si="368"/>
        <v>8.7170189651312348E-6</v>
      </c>
      <c r="U2345" s="66">
        <v>60.237299999999998</v>
      </c>
      <c r="V2345" s="73">
        <f t="shared" si="369"/>
        <v>3.2167108709947846E-6</v>
      </c>
      <c r="W2345" s="98">
        <v>19900</v>
      </c>
      <c r="X2345" s="67">
        <f t="shared" si="363"/>
        <v>1.1306358515388671E-5</v>
      </c>
      <c r="Y2345" s="66">
        <v>60.237299999999998</v>
      </c>
      <c r="Z2345" s="105">
        <f t="shared" si="364"/>
        <v>7.7873791791103889E-6</v>
      </c>
      <c r="AA2345" s="101">
        <v>0</v>
      </c>
      <c r="AB2345" s="67">
        <f t="shared" si="365"/>
        <v>0</v>
      </c>
      <c r="AC2345" s="66">
        <v>0</v>
      </c>
      <c r="AD2345" s="73">
        <f t="shared" si="366"/>
        <v>0</v>
      </c>
    </row>
    <row r="2346" spans="1:30" x14ac:dyDescent="0.25">
      <c r="A2346" s="165"/>
      <c r="B2346" s="72" t="s">
        <v>4729</v>
      </c>
      <c r="C2346" s="64" t="s">
        <v>4730</v>
      </c>
      <c r="D2346" s="64" t="s">
        <v>7</v>
      </c>
      <c r="E2346" s="64" t="s">
        <v>4731</v>
      </c>
      <c r="F2346" s="64" t="s">
        <v>1983</v>
      </c>
      <c r="G2346" s="64" t="s">
        <v>1227</v>
      </c>
      <c r="H2346" s="65">
        <v>38797</v>
      </c>
      <c r="I2346" s="65">
        <v>41850</v>
      </c>
      <c r="J2346" s="93" t="s">
        <v>1</v>
      </c>
      <c r="K2346" s="101">
        <v>11400</v>
      </c>
      <c r="L2346" s="67">
        <f t="shared" si="360"/>
        <v>3.8751402776167838E-6</v>
      </c>
      <c r="M2346" s="66">
        <v>66.925515000000004</v>
      </c>
      <c r="N2346" s="73">
        <f t="shared" si="361"/>
        <v>1.2968615179699394E-6</v>
      </c>
      <c r="O2346" s="98">
        <v>11400</v>
      </c>
      <c r="P2346" s="67">
        <f t="shared" si="367"/>
        <v>4.198278539916916E-6</v>
      </c>
      <c r="Q2346" s="66">
        <v>66.925515000000004</v>
      </c>
      <c r="R2346" s="105">
        <f t="shared" si="362"/>
        <v>1.9175329337935307E-6</v>
      </c>
      <c r="S2346" s="101">
        <v>11300</v>
      </c>
      <c r="T2346" s="67">
        <f t="shared" si="368"/>
        <v>4.9498650405016562E-6</v>
      </c>
      <c r="U2346" s="66">
        <v>66.593999999999994</v>
      </c>
      <c r="V2346" s="73">
        <f t="shared" si="369"/>
        <v>3.5561627719540332E-6</v>
      </c>
      <c r="W2346" s="98">
        <v>11300</v>
      </c>
      <c r="X2346" s="67">
        <f t="shared" si="363"/>
        <v>6.4201935288387932E-6</v>
      </c>
      <c r="Y2346" s="66">
        <v>66.593999999999994</v>
      </c>
      <c r="Z2346" s="105">
        <f t="shared" si="364"/>
        <v>8.6091629115793243E-6</v>
      </c>
      <c r="AA2346" s="101">
        <v>0</v>
      </c>
      <c r="AB2346" s="67">
        <f t="shared" si="365"/>
        <v>0</v>
      </c>
      <c r="AC2346" s="66">
        <v>0</v>
      </c>
      <c r="AD2346" s="73">
        <f t="shared" si="366"/>
        <v>0</v>
      </c>
    </row>
    <row r="2347" spans="1:30" x14ac:dyDescent="0.25">
      <c r="A2347" s="165"/>
      <c r="B2347" s="72" t="s">
        <v>7709</v>
      </c>
      <c r="C2347" s="64" t="s">
        <v>7710</v>
      </c>
      <c r="D2347" s="64" t="s">
        <v>7</v>
      </c>
      <c r="E2347" s="64" t="s">
        <v>7711</v>
      </c>
      <c r="F2347" s="64" t="s">
        <v>437</v>
      </c>
      <c r="G2347" s="64" t="s">
        <v>1269</v>
      </c>
      <c r="H2347" s="65">
        <v>41166</v>
      </c>
      <c r="I2347" s="65">
        <v>41827</v>
      </c>
      <c r="J2347" s="93" t="s">
        <v>1</v>
      </c>
      <c r="K2347" s="101">
        <v>14760</v>
      </c>
      <c r="L2347" s="67">
        <f t="shared" si="360"/>
        <v>5.0172868857564673E-6</v>
      </c>
      <c r="M2347" s="66">
        <v>66.718988999999993</v>
      </c>
      <c r="N2347" s="73">
        <f t="shared" si="361"/>
        <v>1.292859522290709E-6</v>
      </c>
      <c r="O2347" s="98">
        <v>14760</v>
      </c>
      <c r="P2347" s="67">
        <f t="shared" si="367"/>
        <v>5.4356658990503226E-6</v>
      </c>
      <c r="Q2347" s="66">
        <v>66.718988999999993</v>
      </c>
      <c r="R2347" s="105">
        <f t="shared" si="362"/>
        <v>1.9116156030612286E-6</v>
      </c>
      <c r="S2347" s="101">
        <v>11700</v>
      </c>
      <c r="T2347" s="67">
        <f t="shared" si="368"/>
        <v>5.1250815021123347E-6</v>
      </c>
      <c r="U2347" s="66">
        <v>56.574629999999999</v>
      </c>
      <c r="V2347" s="73">
        <f t="shared" si="369"/>
        <v>3.0211219185373127E-6</v>
      </c>
      <c r="W2347" s="98">
        <v>11700</v>
      </c>
      <c r="X2347" s="67">
        <f t="shared" si="363"/>
        <v>6.6474570165852992E-6</v>
      </c>
      <c r="Y2347" s="66">
        <v>56.574629999999999</v>
      </c>
      <c r="Z2347" s="105">
        <f t="shared" si="364"/>
        <v>7.3138752189735264E-6</v>
      </c>
      <c r="AA2347" s="101">
        <v>0</v>
      </c>
      <c r="AB2347" s="67">
        <f t="shared" si="365"/>
        <v>0</v>
      </c>
      <c r="AC2347" s="66">
        <v>0</v>
      </c>
      <c r="AD2347" s="73">
        <f t="shared" si="366"/>
        <v>0</v>
      </c>
    </row>
    <row r="2348" spans="1:30" x14ac:dyDescent="0.25">
      <c r="A2348" s="165"/>
      <c r="B2348" s="72" t="s">
        <v>13011</v>
      </c>
      <c r="C2348" s="64" t="s">
        <v>13012</v>
      </c>
      <c r="D2348" s="64" t="s">
        <v>7</v>
      </c>
      <c r="E2348" s="64" t="s">
        <v>6497</v>
      </c>
      <c r="F2348" s="64" t="s">
        <v>1192</v>
      </c>
      <c r="G2348" s="64" t="s">
        <v>1193</v>
      </c>
      <c r="H2348" s="65">
        <v>38749</v>
      </c>
      <c r="I2348" s="65">
        <v>40633</v>
      </c>
      <c r="J2348" s="93" t="s">
        <v>1</v>
      </c>
      <c r="K2348" s="101">
        <v>15090</v>
      </c>
      <c r="L2348" s="67">
        <f t="shared" si="360"/>
        <v>5.1294619990559004E-6</v>
      </c>
      <c r="M2348" s="66">
        <v>66.130650000000003</v>
      </c>
      <c r="N2348" s="73">
        <f t="shared" si="361"/>
        <v>1.2814588747406541E-6</v>
      </c>
      <c r="O2348" s="98">
        <v>15090</v>
      </c>
      <c r="P2348" s="67">
        <f t="shared" si="367"/>
        <v>5.5571950146794964E-6</v>
      </c>
      <c r="Q2348" s="66">
        <v>66.130650000000003</v>
      </c>
      <c r="R2348" s="105">
        <f t="shared" si="362"/>
        <v>1.8947586627936021E-6</v>
      </c>
      <c r="S2348" s="101">
        <v>12690</v>
      </c>
      <c r="T2348" s="67">
        <f t="shared" si="368"/>
        <v>5.5587422445987627E-6</v>
      </c>
      <c r="U2348" s="66">
        <v>50.217930000000003</v>
      </c>
      <c r="V2348" s="73">
        <f t="shared" si="369"/>
        <v>2.6816700175780645E-6</v>
      </c>
      <c r="W2348" s="98">
        <v>12690</v>
      </c>
      <c r="X2348" s="67">
        <f t="shared" si="363"/>
        <v>7.2099341487579014E-6</v>
      </c>
      <c r="Y2348" s="66">
        <v>50.217930000000003</v>
      </c>
      <c r="Z2348" s="105">
        <f t="shared" si="364"/>
        <v>6.492091486504591E-6</v>
      </c>
      <c r="AA2348" s="101">
        <v>0</v>
      </c>
      <c r="AB2348" s="67">
        <f t="shared" si="365"/>
        <v>0</v>
      </c>
      <c r="AC2348" s="66">
        <v>0</v>
      </c>
      <c r="AD2348" s="73">
        <f t="shared" si="366"/>
        <v>0</v>
      </c>
    </row>
    <row r="2349" spans="1:30" x14ac:dyDescent="0.25">
      <c r="A2349" s="165"/>
      <c r="B2349" s="72" t="s">
        <v>8410</v>
      </c>
      <c r="C2349" s="64" t="s">
        <v>8411</v>
      </c>
      <c r="D2349" s="64" t="s">
        <v>7</v>
      </c>
      <c r="E2349" s="64" t="s">
        <v>8412</v>
      </c>
      <c r="F2349" s="64" t="s">
        <v>1199</v>
      </c>
      <c r="G2349" s="64" t="s">
        <v>1199</v>
      </c>
      <c r="H2349" s="65">
        <v>39239</v>
      </c>
      <c r="I2349" s="65">
        <v>41344</v>
      </c>
      <c r="J2349" s="93" t="s">
        <v>1</v>
      </c>
      <c r="K2349" s="101">
        <v>12320</v>
      </c>
      <c r="L2349" s="67">
        <f t="shared" si="360"/>
        <v>4.1878708965121733E-6</v>
      </c>
      <c r="M2349" s="66">
        <v>66.034524500000003</v>
      </c>
      <c r="N2349" s="73">
        <f t="shared" si="361"/>
        <v>1.2795961851245096E-6</v>
      </c>
      <c r="O2349" s="98">
        <v>12320</v>
      </c>
      <c r="P2349" s="67">
        <f t="shared" si="367"/>
        <v>4.5370869834891582E-6</v>
      </c>
      <c r="Q2349" s="66">
        <v>66.034524500000003</v>
      </c>
      <c r="R2349" s="105">
        <f t="shared" si="362"/>
        <v>1.892004499272748E-6</v>
      </c>
      <c r="S2349" s="101">
        <v>11900</v>
      </c>
      <c r="T2349" s="67">
        <f t="shared" si="368"/>
        <v>5.2126897329176735E-6</v>
      </c>
      <c r="U2349" s="66">
        <v>59.356124999999999</v>
      </c>
      <c r="V2349" s="73">
        <f t="shared" si="369"/>
        <v>3.1696555547414196E-6</v>
      </c>
      <c r="W2349" s="98">
        <v>9600</v>
      </c>
      <c r="X2349" s="67">
        <f t="shared" si="363"/>
        <v>5.4543237059161427E-6</v>
      </c>
      <c r="Y2349" s="66">
        <v>43.891500000000001</v>
      </c>
      <c r="Z2349" s="105">
        <f t="shared" si="364"/>
        <v>5.6742210099045551E-6</v>
      </c>
      <c r="AA2349" s="101">
        <v>2300</v>
      </c>
      <c r="AB2349" s="67">
        <f t="shared" si="365"/>
        <v>4.3992282751346447E-6</v>
      </c>
      <c r="AC2349" s="66">
        <v>15.464625</v>
      </c>
      <c r="AD2349" s="73">
        <f t="shared" si="366"/>
        <v>1.4070111483564999E-6</v>
      </c>
    </row>
    <row r="2350" spans="1:30" x14ac:dyDescent="0.25">
      <c r="A2350" s="165"/>
      <c r="B2350" s="72" t="s">
        <v>8881</v>
      </c>
      <c r="C2350" s="64" t="s">
        <v>8882</v>
      </c>
      <c r="D2350" s="64" t="s">
        <v>7</v>
      </c>
      <c r="E2350" s="64" t="s">
        <v>8883</v>
      </c>
      <c r="F2350" s="64" t="s">
        <v>1199</v>
      </c>
      <c r="G2350" s="64" t="s">
        <v>1199</v>
      </c>
      <c r="H2350" s="65">
        <v>38748</v>
      </c>
      <c r="I2350" s="65">
        <v>40100</v>
      </c>
      <c r="J2350" s="93" t="s">
        <v>1</v>
      </c>
      <c r="K2350" s="101">
        <v>140</v>
      </c>
      <c r="L2350" s="67">
        <f t="shared" si="360"/>
        <v>4.7589442005820147E-8</v>
      </c>
      <c r="M2350" s="66">
        <v>65.91</v>
      </c>
      <c r="N2350" s="73">
        <f t="shared" si="361"/>
        <v>1.2771831886448494E-6</v>
      </c>
      <c r="O2350" s="98">
        <v>140</v>
      </c>
      <c r="P2350" s="67">
        <f t="shared" si="367"/>
        <v>5.1557806630558612E-8</v>
      </c>
      <c r="Q2350" s="66">
        <v>63.75</v>
      </c>
      <c r="R2350" s="105">
        <f t="shared" si="362"/>
        <v>1.8265488809363302E-6</v>
      </c>
      <c r="S2350" s="101">
        <v>0</v>
      </c>
      <c r="T2350" s="67">
        <f t="shared" si="368"/>
        <v>0</v>
      </c>
      <c r="U2350" s="66">
        <v>0</v>
      </c>
      <c r="V2350" s="73">
        <f t="shared" si="369"/>
        <v>0</v>
      </c>
      <c r="W2350" s="98">
        <v>0</v>
      </c>
      <c r="X2350" s="67">
        <f t="shared" si="363"/>
        <v>0</v>
      </c>
      <c r="Y2350" s="66">
        <v>0</v>
      </c>
      <c r="Z2350" s="105">
        <f t="shared" si="364"/>
        <v>0</v>
      </c>
      <c r="AA2350" s="101">
        <v>0</v>
      </c>
      <c r="AB2350" s="67">
        <f t="shared" si="365"/>
        <v>0</v>
      </c>
      <c r="AC2350" s="66">
        <v>0</v>
      </c>
      <c r="AD2350" s="73">
        <f t="shared" si="366"/>
        <v>0</v>
      </c>
    </row>
    <row r="2351" spans="1:30" x14ac:dyDescent="0.25">
      <c r="A2351" s="165"/>
      <c r="B2351" s="72" t="s">
        <v>13296</v>
      </c>
      <c r="C2351" s="64" t="s">
        <v>13297</v>
      </c>
      <c r="D2351" s="64" t="s">
        <v>7</v>
      </c>
      <c r="E2351" s="64" t="s">
        <v>13298</v>
      </c>
      <c r="F2351" s="64" t="s">
        <v>1216</v>
      </c>
      <c r="G2351" s="64" t="s">
        <v>1216</v>
      </c>
      <c r="H2351" s="65">
        <v>39244</v>
      </c>
      <c r="I2351" s="65">
        <v>39532</v>
      </c>
      <c r="J2351" s="93" t="s">
        <v>1</v>
      </c>
      <c r="K2351" s="101">
        <v>1800</v>
      </c>
      <c r="L2351" s="67">
        <f t="shared" si="360"/>
        <v>6.1186425436054482E-7</v>
      </c>
      <c r="M2351" s="66">
        <v>65.813614250000001</v>
      </c>
      <c r="N2351" s="73">
        <f t="shared" si="361"/>
        <v>1.275315455986301E-6</v>
      </c>
      <c r="O2351" s="98">
        <v>1800</v>
      </c>
      <c r="P2351" s="67">
        <f t="shared" si="367"/>
        <v>6.6288608525003932E-7</v>
      </c>
      <c r="Q2351" s="66">
        <v>65.813614250000001</v>
      </c>
      <c r="R2351" s="105">
        <f t="shared" si="362"/>
        <v>1.8856750346464755E-6</v>
      </c>
      <c r="S2351" s="101">
        <v>1550</v>
      </c>
      <c r="T2351" s="67">
        <f t="shared" si="368"/>
        <v>6.7896378874137757E-7</v>
      </c>
      <c r="U2351" s="66">
        <v>8.9939999999999998</v>
      </c>
      <c r="V2351" s="73">
        <f t="shared" si="369"/>
        <v>4.8028543068376392E-7</v>
      </c>
      <c r="W2351" s="98">
        <v>550</v>
      </c>
      <c r="X2351" s="67">
        <f t="shared" si="363"/>
        <v>3.1248729565144568E-7</v>
      </c>
      <c r="Y2351" s="66">
        <v>2.2702499999999999</v>
      </c>
      <c r="Z2351" s="105">
        <f t="shared" si="364"/>
        <v>2.9349419016747696E-7</v>
      </c>
      <c r="AA2351" s="101">
        <v>1000</v>
      </c>
      <c r="AB2351" s="67">
        <f t="shared" si="365"/>
        <v>1.9127079457107151E-6</v>
      </c>
      <c r="AC2351" s="66">
        <v>6.7237499999999999</v>
      </c>
      <c r="AD2351" s="73">
        <f t="shared" si="366"/>
        <v>6.1174397754630425E-7</v>
      </c>
    </row>
    <row r="2352" spans="1:30" x14ac:dyDescent="0.25">
      <c r="A2352" s="165"/>
      <c r="B2352" s="72" t="s">
        <v>7260</v>
      </c>
      <c r="C2352" s="64" t="s">
        <v>7261</v>
      </c>
      <c r="D2352" s="64" t="s">
        <v>7</v>
      </c>
      <c r="E2352" s="64" t="s">
        <v>7262</v>
      </c>
      <c r="F2352" s="64" t="s">
        <v>2909</v>
      </c>
      <c r="G2352" s="64" t="s">
        <v>1167</v>
      </c>
      <c r="H2352" s="65">
        <v>38723</v>
      </c>
      <c r="I2352" s="65">
        <v>41999</v>
      </c>
      <c r="J2352" s="93" t="s">
        <v>1</v>
      </c>
      <c r="K2352" s="101">
        <v>60</v>
      </c>
      <c r="L2352" s="67">
        <f t="shared" si="360"/>
        <v>2.0395475145351493E-8</v>
      </c>
      <c r="M2352" s="66">
        <v>65.680242500000006</v>
      </c>
      <c r="N2352" s="73">
        <f t="shared" si="361"/>
        <v>1.272731020287012E-6</v>
      </c>
      <c r="O2352" s="98">
        <v>60</v>
      </c>
      <c r="P2352" s="67">
        <f t="shared" si="367"/>
        <v>2.2096202841667976E-8</v>
      </c>
      <c r="Q2352" s="66">
        <v>38.6768</v>
      </c>
      <c r="R2352" s="105">
        <f t="shared" si="362"/>
        <v>1.1081578942462471E-6</v>
      </c>
      <c r="S2352" s="101">
        <v>0</v>
      </c>
      <c r="T2352" s="67">
        <f t="shared" si="368"/>
        <v>0</v>
      </c>
      <c r="U2352" s="66">
        <v>0</v>
      </c>
      <c r="V2352" s="73">
        <f t="shared" si="369"/>
        <v>0</v>
      </c>
      <c r="W2352" s="98">
        <v>0</v>
      </c>
      <c r="X2352" s="67">
        <f t="shared" si="363"/>
        <v>0</v>
      </c>
      <c r="Y2352" s="66">
        <v>0</v>
      </c>
      <c r="Z2352" s="105">
        <f t="shared" si="364"/>
        <v>0</v>
      </c>
      <c r="AA2352" s="101">
        <v>0</v>
      </c>
      <c r="AB2352" s="67">
        <f t="shared" si="365"/>
        <v>0</v>
      </c>
      <c r="AC2352" s="66">
        <v>0</v>
      </c>
      <c r="AD2352" s="73">
        <f t="shared" si="366"/>
        <v>0</v>
      </c>
    </row>
    <row r="2353" spans="1:30" x14ac:dyDescent="0.25">
      <c r="A2353" s="165"/>
      <c r="B2353" s="72" t="s">
        <v>7530</v>
      </c>
      <c r="C2353" s="64" t="s">
        <v>7531</v>
      </c>
      <c r="D2353" s="64" t="s">
        <v>4</v>
      </c>
      <c r="E2353" s="64" t="s">
        <v>7532</v>
      </c>
      <c r="F2353" s="64" t="s">
        <v>1221</v>
      </c>
      <c r="G2353" s="64" t="s">
        <v>1167</v>
      </c>
      <c r="H2353" s="65">
        <v>38733</v>
      </c>
      <c r="I2353" s="65">
        <v>39625</v>
      </c>
      <c r="J2353" s="93" t="s">
        <v>1</v>
      </c>
      <c r="K2353" s="101">
        <v>1300</v>
      </c>
      <c r="L2353" s="67">
        <f t="shared" si="360"/>
        <v>4.4190196148261568E-7</v>
      </c>
      <c r="M2353" s="66">
        <v>65.522679500000095</v>
      </c>
      <c r="N2353" s="73">
        <f t="shared" si="361"/>
        <v>1.2696778141763712E-6</v>
      </c>
      <c r="O2353" s="98">
        <v>1300</v>
      </c>
      <c r="P2353" s="67">
        <f t="shared" si="367"/>
        <v>4.7875106156947286E-7</v>
      </c>
      <c r="Q2353" s="66">
        <v>65.522679500000095</v>
      </c>
      <c r="R2353" s="105">
        <f t="shared" si="362"/>
        <v>1.8773392457517648E-6</v>
      </c>
      <c r="S2353" s="101">
        <v>1300</v>
      </c>
      <c r="T2353" s="67">
        <f t="shared" si="368"/>
        <v>5.6945350023470383E-7</v>
      </c>
      <c r="U2353" s="66">
        <v>6.6246</v>
      </c>
      <c r="V2353" s="73">
        <f t="shared" si="369"/>
        <v>3.5375793463505256E-7</v>
      </c>
      <c r="W2353" s="98">
        <v>900</v>
      </c>
      <c r="X2353" s="67">
        <f t="shared" si="363"/>
        <v>5.1134284742963838E-7</v>
      </c>
      <c r="Y2353" s="66">
        <v>3.9350999999999998</v>
      </c>
      <c r="Z2353" s="105">
        <f t="shared" si="364"/>
        <v>5.0872326295696003E-7</v>
      </c>
      <c r="AA2353" s="101">
        <v>400</v>
      </c>
      <c r="AB2353" s="67">
        <f t="shared" si="365"/>
        <v>7.6508317828428613E-7</v>
      </c>
      <c r="AC2353" s="66">
        <v>2.6894999999999998</v>
      </c>
      <c r="AD2353" s="73">
        <f t="shared" si="366"/>
        <v>2.4469759101852171E-7</v>
      </c>
    </row>
    <row r="2354" spans="1:30" x14ac:dyDescent="0.25">
      <c r="A2354" s="165"/>
      <c r="B2354" s="72" t="s">
        <v>4572</v>
      </c>
      <c r="C2354" s="64" t="s">
        <v>4573</v>
      </c>
      <c r="D2354" s="64" t="s">
        <v>7</v>
      </c>
      <c r="E2354" s="64" t="s">
        <v>4574</v>
      </c>
      <c r="F2354" s="64" t="s">
        <v>2010</v>
      </c>
      <c r="G2354" s="64" t="s">
        <v>1269</v>
      </c>
      <c r="H2354" s="65">
        <v>38723</v>
      </c>
      <c r="I2354" s="65">
        <v>41983</v>
      </c>
      <c r="J2354" s="93" t="s">
        <v>1</v>
      </c>
      <c r="K2354" s="101">
        <v>14300</v>
      </c>
      <c r="L2354" s="67">
        <f t="shared" si="360"/>
        <v>4.8609215763087721E-6</v>
      </c>
      <c r="M2354" s="66">
        <v>65.445670367000005</v>
      </c>
      <c r="N2354" s="73">
        <f t="shared" si="361"/>
        <v>1.2681855554896799E-6</v>
      </c>
      <c r="O2354" s="98">
        <v>14300</v>
      </c>
      <c r="P2354" s="67">
        <f t="shared" si="367"/>
        <v>5.2662616772642011E-6</v>
      </c>
      <c r="Q2354" s="66">
        <v>49.199140366999998</v>
      </c>
      <c r="R2354" s="105">
        <f t="shared" si="362"/>
        <v>1.4096413298882082E-6</v>
      </c>
      <c r="S2354" s="101">
        <v>14300</v>
      </c>
      <c r="T2354" s="67">
        <f t="shared" si="368"/>
        <v>6.2639885025817419E-6</v>
      </c>
      <c r="U2354" s="66">
        <v>49.199140366999998</v>
      </c>
      <c r="V2354" s="73">
        <f t="shared" si="369"/>
        <v>2.627265990708867E-6</v>
      </c>
      <c r="W2354" s="98">
        <v>14300</v>
      </c>
      <c r="X2354" s="67">
        <f t="shared" si="363"/>
        <v>8.1246696869375882E-6</v>
      </c>
      <c r="Y2354" s="66">
        <v>49.199140366999998</v>
      </c>
      <c r="Z2354" s="105">
        <f t="shared" si="364"/>
        <v>6.3603840365372495E-6</v>
      </c>
      <c r="AA2354" s="101">
        <v>0</v>
      </c>
      <c r="AB2354" s="67">
        <f t="shared" si="365"/>
        <v>0</v>
      </c>
      <c r="AC2354" s="66">
        <v>0</v>
      </c>
      <c r="AD2354" s="73">
        <f t="shared" si="366"/>
        <v>0</v>
      </c>
    </row>
    <row r="2355" spans="1:30" x14ac:dyDescent="0.25">
      <c r="A2355" s="165"/>
      <c r="B2355" s="72" t="s">
        <v>10638</v>
      </c>
      <c r="C2355" s="64" t="s">
        <v>10639</v>
      </c>
      <c r="D2355" s="64" t="s">
        <v>10</v>
      </c>
      <c r="E2355" s="64" t="s">
        <v>7624</v>
      </c>
      <c r="F2355" s="64" t="s">
        <v>1330</v>
      </c>
      <c r="G2355" s="64" t="s">
        <v>1216</v>
      </c>
      <c r="H2355" s="65">
        <v>40697</v>
      </c>
      <c r="I2355" s="65">
        <v>41513</v>
      </c>
      <c r="J2355" s="93" t="s">
        <v>1</v>
      </c>
      <c r="K2355" s="101">
        <v>14520</v>
      </c>
      <c r="L2355" s="67">
        <f t="shared" si="360"/>
        <v>4.9357049851750612E-6</v>
      </c>
      <c r="M2355" s="66">
        <v>65.019959999999998</v>
      </c>
      <c r="N2355" s="73">
        <f t="shared" si="361"/>
        <v>1.2599362742885838E-6</v>
      </c>
      <c r="O2355" s="98">
        <v>14520</v>
      </c>
      <c r="P2355" s="67">
        <f t="shared" si="367"/>
        <v>5.3472810876836506E-6</v>
      </c>
      <c r="Q2355" s="66">
        <v>65.019959999999998</v>
      </c>
      <c r="R2355" s="105">
        <f t="shared" si="362"/>
        <v>1.8629354537494109E-6</v>
      </c>
      <c r="S2355" s="101">
        <v>14520</v>
      </c>
      <c r="T2355" s="67">
        <f t="shared" si="368"/>
        <v>6.3603575564676146E-6</v>
      </c>
      <c r="U2355" s="66">
        <v>65.019959999999998</v>
      </c>
      <c r="V2355" s="73">
        <f t="shared" si="369"/>
        <v>3.4721080155260288E-6</v>
      </c>
      <c r="W2355" s="98">
        <v>14520</v>
      </c>
      <c r="X2355" s="67">
        <f t="shared" si="363"/>
        <v>8.2496646051981661E-6</v>
      </c>
      <c r="Y2355" s="66">
        <v>65.019959999999998</v>
      </c>
      <c r="Z2355" s="105">
        <f t="shared" si="364"/>
        <v>8.405673606396541E-6</v>
      </c>
      <c r="AA2355" s="101">
        <v>0</v>
      </c>
      <c r="AB2355" s="67">
        <f t="shared" si="365"/>
        <v>0</v>
      </c>
      <c r="AC2355" s="66">
        <v>0</v>
      </c>
      <c r="AD2355" s="73">
        <f t="shared" si="366"/>
        <v>0</v>
      </c>
    </row>
    <row r="2356" spans="1:30" x14ac:dyDescent="0.25">
      <c r="A2356" s="165"/>
      <c r="B2356" s="72" t="s">
        <v>5260</v>
      </c>
      <c r="C2356" s="64" t="s">
        <v>5261</v>
      </c>
      <c r="D2356" s="64" t="s">
        <v>7</v>
      </c>
      <c r="E2356" s="64" t="s">
        <v>5262</v>
      </c>
      <c r="F2356" s="64" t="s">
        <v>5263</v>
      </c>
      <c r="G2356" s="64" t="s">
        <v>1193</v>
      </c>
      <c r="H2356" s="65">
        <v>38727</v>
      </c>
      <c r="I2356" s="65">
        <v>41942</v>
      </c>
      <c r="J2356" s="93" t="s">
        <v>1</v>
      </c>
      <c r="K2356" s="101">
        <v>14760</v>
      </c>
      <c r="L2356" s="67">
        <f t="shared" si="360"/>
        <v>5.0172868857564673E-6</v>
      </c>
      <c r="M2356" s="66">
        <v>64.747529999999998</v>
      </c>
      <c r="N2356" s="73">
        <f t="shared" si="361"/>
        <v>1.254657211686816E-6</v>
      </c>
      <c r="O2356" s="98">
        <v>14760</v>
      </c>
      <c r="P2356" s="67">
        <f t="shared" si="367"/>
        <v>5.4356658990503226E-6</v>
      </c>
      <c r="Q2356" s="66">
        <v>64.747529999999998</v>
      </c>
      <c r="R2356" s="105">
        <f t="shared" si="362"/>
        <v>1.8551298582728072E-6</v>
      </c>
      <c r="S2356" s="101">
        <v>14760</v>
      </c>
      <c r="T2356" s="67">
        <f t="shared" si="368"/>
        <v>6.465487433434022E-6</v>
      </c>
      <c r="U2356" s="66">
        <v>64.747529999999998</v>
      </c>
      <c r="V2356" s="73">
        <f t="shared" si="369"/>
        <v>3.4575600769134896E-6</v>
      </c>
      <c r="W2356" s="98">
        <v>14760</v>
      </c>
      <c r="X2356" s="67">
        <f t="shared" si="363"/>
        <v>8.3860226978460702E-6</v>
      </c>
      <c r="Y2356" s="66">
        <v>64.747529999999998</v>
      </c>
      <c r="Z2356" s="105">
        <f t="shared" si="364"/>
        <v>8.3704543035764437E-6</v>
      </c>
      <c r="AA2356" s="101">
        <v>0</v>
      </c>
      <c r="AB2356" s="67">
        <f t="shared" si="365"/>
        <v>0</v>
      </c>
      <c r="AC2356" s="66">
        <v>0</v>
      </c>
      <c r="AD2356" s="73">
        <f t="shared" si="366"/>
        <v>0</v>
      </c>
    </row>
    <row r="2357" spans="1:30" x14ac:dyDescent="0.25">
      <c r="A2357" s="165"/>
      <c r="B2357" s="72" t="s">
        <v>7449</v>
      </c>
      <c r="C2357" s="64" t="s">
        <v>7450</v>
      </c>
      <c r="D2357" s="64" t="s">
        <v>7</v>
      </c>
      <c r="E2357" s="64" t="s">
        <v>7451</v>
      </c>
      <c r="F2357" s="64" t="s">
        <v>1664</v>
      </c>
      <c r="G2357" s="64" t="s">
        <v>1216</v>
      </c>
      <c r="H2357" s="65">
        <v>38729</v>
      </c>
      <c r="I2357" s="65">
        <v>41978</v>
      </c>
      <c r="J2357" s="93" t="s">
        <v>1</v>
      </c>
      <c r="K2357" s="101">
        <v>1745</v>
      </c>
      <c r="L2357" s="67">
        <f t="shared" si="360"/>
        <v>5.9316840214397256E-7</v>
      </c>
      <c r="M2357" s="66">
        <v>64.556090569000006</v>
      </c>
      <c r="N2357" s="73">
        <f t="shared" si="361"/>
        <v>1.2509475587825993E-6</v>
      </c>
      <c r="O2357" s="98">
        <v>1745</v>
      </c>
      <c r="P2357" s="67">
        <f t="shared" si="367"/>
        <v>6.4263123264517706E-7</v>
      </c>
      <c r="Q2357" s="66">
        <v>21.646858069</v>
      </c>
      <c r="R2357" s="105">
        <f t="shared" si="362"/>
        <v>6.2022030402697289E-7</v>
      </c>
      <c r="S2357" s="101">
        <v>1700</v>
      </c>
      <c r="T2357" s="67">
        <f t="shared" si="368"/>
        <v>7.446699618453819E-7</v>
      </c>
      <c r="U2357" s="66">
        <v>6.5782020689999996</v>
      </c>
      <c r="V2357" s="73">
        <f t="shared" si="369"/>
        <v>3.5128025504052611E-7</v>
      </c>
      <c r="W2357" s="98">
        <v>1700</v>
      </c>
      <c r="X2357" s="67">
        <f t="shared" si="363"/>
        <v>9.6586982292265027E-7</v>
      </c>
      <c r="Y2357" s="66">
        <v>6.5782020689999996</v>
      </c>
      <c r="Z2357" s="105">
        <f t="shared" si="364"/>
        <v>8.5041915603972095E-7</v>
      </c>
      <c r="AA2357" s="101">
        <v>0</v>
      </c>
      <c r="AB2357" s="67">
        <f t="shared" si="365"/>
        <v>0</v>
      </c>
      <c r="AC2357" s="66">
        <v>0</v>
      </c>
      <c r="AD2357" s="73">
        <f t="shared" si="366"/>
        <v>0</v>
      </c>
    </row>
    <row r="2358" spans="1:30" x14ac:dyDescent="0.25">
      <c r="A2358" s="165"/>
      <c r="B2358" s="72" t="s">
        <v>5646</v>
      </c>
      <c r="C2358" s="64" t="s">
        <v>5647</v>
      </c>
      <c r="D2358" s="64" t="s">
        <v>7</v>
      </c>
      <c r="E2358" s="64" t="s">
        <v>5648</v>
      </c>
      <c r="F2358" s="64" t="s">
        <v>1530</v>
      </c>
      <c r="G2358" s="64" t="s">
        <v>1216</v>
      </c>
      <c r="H2358" s="65">
        <v>38747</v>
      </c>
      <c r="I2358" s="65">
        <v>41990</v>
      </c>
      <c r="J2358" s="93" t="s">
        <v>1</v>
      </c>
      <c r="K2358" s="101">
        <v>1595</v>
      </c>
      <c r="L2358" s="67">
        <f t="shared" si="360"/>
        <v>5.4217971428059382E-7</v>
      </c>
      <c r="M2358" s="66">
        <v>64.524692138999995</v>
      </c>
      <c r="N2358" s="73">
        <f t="shared" si="361"/>
        <v>1.2503391299107155E-6</v>
      </c>
      <c r="O2358" s="98">
        <v>1595</v>
      </c>
      <c r="P2358" s="67">
        <f t="shared" si="367"/>
        <v>5.8739072554100704E-7</v>
      </c>
      <c r="Q2358" s="66">
        <v>61.577192138999997</v>
      </c>
      <c r="R2358" s="105">
        <f t="shared" si="362"/>
        <v>1.7642941394932053E-6</v>
      </c>
      <c r="S2358" s="101">
        <v>1500</v>
      </c>
      <c r="T2358" s="67">
        <f t="shared" si="368"/>
        <v>6.5706173104004286E-7</v>
      </c>
      <c r="U2358" s="66">
        <v>5.686344139</v>
      </c>
      <c r="V2358" s="73">
        <f t="shared" si="369"/>
        <v>3.0365446339956771E-7</v>
      </c>
      <c r="W2358" s="98">
        <v>1500</v>
      </c>
      <c r="X2358" s="67">
        <f t="shared" si="363"/>
        <v>8.5223807904939741E-7</v>
      </c>
      <c r="Y2358" s="66">
        <v>5.686344139</v>
      </c>
      <c r="Z2358" s="105">
        <f t="shared" si="364"/>
        <v>7.3512122809795575E-7</v>
      </c>
      <c r="AA2358" s="101">
        <v>0</v>
      </c>
      <c r="AB2358" s="67">
        <f t="shared" si="365"/>
        <v>0</v>
      </c>
      <c r="AC2358" s="66">
        <v>0</v>
      </c>
      <c r="AD2358" s="73">
        <f t="shared" si="366"/>
        <v>0</v>
      </c>
    </row>
    <row r="2359" spans="1:30" x14ac:dyDescent="0.25">
      <c r="A2359" s="165"/>
      <c r="B2359" s="72" t="s">
        <v>9460</v>
      </c>
      <c r="C2359" s="64" t="s">
        <v>9461</v>
      </c>
      <c r="D2359" s="64" t="s">
        <v>7</v>
      </c>
      <c r="E2359" s="64" t="s">
        <v>9462</v>
      </c>
      <c r="F2359" s="64" t="s">
        <v>1216</v>
      </c>
      <c r="G2359" s="64" t="s">
        <v>1216</v>
      </c>
      <c r="H2359" s="65">
        <v>38776</v>
      </c>
      <c r="I2359" s="65">
        <v>41830</v>
      </c>
      <c r="J2359" s="93" t="s">
        <v>1</v>
      </c>
      <c r="K2359" s="101">
        <v>0</v>
      </c>
      <c r="L2359" s="67">
        <f t="shared" si="360"/>
        <v>0</v>
      </c>
      <c r="M2359" s="66">
        <v>64.501199999999997</v>
      </c>
      <c r="N2359" s="73">
        <f t="shared" si="361"/>
        <v>1.2498839066517852E-6</v>
      </c>
      <c r="O2359" s="98">
        <v>0</v>
      </c>
      <c r="P2359" s="67">
        <f t="shared" si="367"/>
        <v>0</v>
      </c>
      <c r="Q2359" s="66">
        <v>64.501199999999997</v>
      </c>
      <c r="R2359" s="105">
        <f t="shared" si="362"/>
        <v>1.8480720733968694E-6</v>
      </c>
      <c r="S2359" s="101">
        <v>0</v>
      </c>
      <c r="T2359" s="67">
        <f t="shared" si="368"/>
        <v>0</v>
      </c>
      <c r="U2359" s="66">
        <v>0</v>
      </c>
      <c r="V2359" s="73">
        <f t="shared" si="369"/>
        <v>0</v>
      </c>
      <c r="W2359" s="98">
        <v>0</v>
      </c>
      <c r="X2359" s="67">
        <f t="shared" si="363"/>
        <v>0</v>
      </c>
      <c r="Y2359" s="66">
        <v>0</v>
      </c>
      <c r="Z2359" s="105">
        <f t="shared" si="364"/>
        <v>0</v>
      </c>
      <c r="AA2359" s="101">
        <v>0</v>
      </c>
      <c r="AB2359" s="67">
        <f t="shared" si="365"/>
        <v>0</v>
      </c>
      <c r="AC2359" s="66">
        <v>0</v>
      </c>
      <c r="AD2359" s="73">
        <f t="shared" si="366"/>
        <v>0</v>
      </c>
    </row>
    <row r="2360" spans="1:30" x14ac:dyDescent="0.25">
      <c r="A2360" s="165"/>
      <c r="B2360" s="72" t="s">
        <v>3388</v>
      </c>
      <c r="C2360" s="64" t="s">
        <v>3389</v>
      </c>
      <c r="D2360" s="64" t="s">
        <v>7</v>
      </c>
      <c r="E2360" s="64" t="s">
        <v>3390</v>
      </c>
      <c r="F2360" s="64" t="s">
        <v>1718</v>
      </c>
      <c r="G2360" s="64" t="s">
        <v>1227</v>
      </c>
      <c r="H2360" s="65">
        <v>38789</v>
      </c>
      <c r="I2360" s="65">
        <v>41946</v>
      </c>
      <c r="J2360" s="93" t="s">
        <v>1</v>
      </c>
      <c r="K2360" s="101">
        <v>11100</v>
      </c>
      <c r="L2360" s="67">
        <f t="shared" si="360"/>
        <v>3.7731629018900264E-6</v>
      </c>
      <c r="M2360" s="66">
        <v>64.420893000000007</v>
      </c>
      <c r="N2360" s="73">
        <f t="shared" si="361"/>
        <v>1.2483277429386841E-6</v>
      </c>
      <c r="O2360" s="98">
        <v>11100</v>
      </c>
      <c r="P2360" s="67">
        <f t="shared" si="367"/>
        <v>4.0877975257085755E-6</v>
      </c>
      <c r="Q2360" s="66">
        <v>64.420893000000007</v>
      </c>
      <c r="R2360" s="105">
        <f t="shared" si="362"/>
        <v>1.8457711375383386E-6</v>
      </c>
      <c r="S2360" s="101">
        <v>3700</v>
      </c>
      <c r="T2360" s="67">
        <f t="shared" si="368"/>
        <v>1.6207522698987724E-6</v>
      </c>
      <c r="U2360" s="66">
        <v>18.464700000000001</v>
      </c>
      <c r="V2360" s="73">
        <f t="shared" si="369"/>
        <v>9.8602695040543666E-7</v>
      </c>
      <c r="W2360" s="98">
        <v>3700</v>
      </c>
      <c r="X2360" s="67">
        <f t="shared" si="363"/>
        <v>2.1021872616551802E-6</v>
      </c>
      <c r="Y2360" s="66">
        <v>18.464700000000001</v>
      </c>
      <c r="Z2360" s="105">
        <f t="shared" si="364"/>
        <v>2.387086080028813E-6</v>
      </c>
      <c r="AA2360" s="101">
        <v>0</v>
      </c>
      <c r="AB2360" s="67">
        <f t="shared" si="365"/>
        <v>0</v>
      </c>
      <c r="AC2360" s="66">
        <v>0</v>
      </c>
      <c r="AD2360" s="73">
        <f t="shared" si="366"/>
        <v>0</v>
      </c>
    </row>
    <row r="2361" spans="1:30" x14ac:dyDescent="0.25">
      <c r="A2361" s="165"/>
      <c r="B2361" s="72" t="s">
        <v>9371</v>
      </c>
      <c r="C2361" s="64" t="s">
        <v>9372</v>
      </c>
      <c r="D2361" s="64" t="s">
        <v>7</v>
      </c>
      <c r="E2361" s="64" t="s">
        <v>9373</v>
      </c>
      <c r="F2361" s="64" t="s">
        <v>1227</v>
      </c>
      <c r="G2361" s="64" t="s">
        <v>1227</v>
      </c>
      <c r="H2361" s="65">
        <v>38730</v>
      </c>
      <c r="I2361" s="65">
        <v>41995</v>
      </c>
      <c r="J2361" s="93" t="s">
        <v>1</v>
      </c>
      <c r="K2361" s="101">
        <v>670</v>
      </c>
      <c r="L2361" s="67">
        <f t="shared" si="360"/>
        <v>2.27749472456425E-7</v>
      </c>
      <c r="M2361" s="66">
        <v>64.320168289999998</v>
      </c>
      <c r="N2361" s="73">
        <f t="shared" si="361"/>
        <v>1.2463759312819835E-6</v>
      </c>
      <c r="O2361" s="98">
        <v>670</v>
      </c>
      <c r="P2361" s="67">
        <f t="shared" si="367"/>
        <v>2.4674093173195906E-7</v>
      </c>
      <c r="Q2361" s="66">
        <v>38.098488289999999</v>
      </c>
      <c r="R2361" s="105">
        <f t="shared" si="362"/>
        <v>1.0915882533563198E-6</v>
      </c>
      <c r="S2361" s="101">
        <v>600</v>
      </c>
      <c r="T2361" s="67">
        <f t="shared" si="368"/>
        <v>2.6282469241601716E-7</v>
      </c>
      <c r="U2361" s="66">
        <v>4.10788829</v>
      </c>
      <c r="V2361" s="73">
        <f t="shared" si="369"/>
        <v>2.1936389777223044E-7</v>
      </c>
      <c r="W2361" s="98">
        <v>600</v>
      </c>
      <c r="X2361" s="67">
        <f t="shared" si="363"/>
        <v>3.4089523161975892E-7</v>
      </c>
      <c r="Y2361" s="66">
        <v>4.10788829</v>
      </c>
      <c r="Z2361" s="105">
        <f t="shared" si="364"/>
        <v>5.3106104921132555E-7</v>
      </c>
      <c r="AA2361" s="101">
        <v>0</v>
      </c>
      <c r="AB2361" s="67">
        <f t="shared" si="365"/>
        <v>0</v>
      </c>
      <c r="AC2361" s="66">
        <v>0</v>
      </c>
      <c r="AD2361" s="73">
        <f t="shared" si="366"/>
        <v>0</v>
      </c>
    </row>
    <row r="2362" spans="1:30" x14ac:dyDescent="0.25">
      <c r="A2362" s="165"/>
      <c r="B2362" s="72" t="s">
        <v>5284</v>
      </c>
      <c r="C2362" s="64" t="s">
        <v>5285</v>
      </c>
      <c r="D2362" s="64" t="s">
        <v>7</v>
      </c>
      <c r="E2362" s="64" t="s">
        <v>5286</v>
      </c>
      <c r="F2362" s="64" t="s">
        <v>1199</v>
      </c>
      <c r="G2362" s="64" t="s">
        <v>1199</v>
      </c>
      <c r="H2362" s="65">
        <v>38743</v>
      </c>
      <c r="I2362" s="65">
        <v>41795</v>
      </c>
      <c r="J2362" s="93" t="s">
        <v>1</v>
      </c>
      <c r="K2362" s="101">
        <v>18600</v>
      </c>
      <c r="L2362" s="67">
        <f t="shared" si="360"/>
        <v>6.3225972950589631E-6</v>
      </c>
      <c r="M2362" s="66">
        <v>64.021050000000002</v>
      </c>
      <c r="N2362" s="73">
        <f t="shared" si="361"/>
        <v>1.2405797114154354E-6</v>
      </c>
      <c r="O2362" s="98">
        <v>18600</v>
      </c>
      <c r="P2362" s="67">
        <f t="shared" si="367"/>
        <v>6.8498228809170733E-6</v>
      </c>
      <c r="Q2362" s="66">
        <v>64.021050000000002</v>
      </c>
      <c r="R2362" s="105">
        <f t="shared" si="362"/>
        <v>1.8343149370018644E-6</v>
      </c>
      <c r="S2362" s="101">
        <v>18600</v>
      </c>
      <c r="T2362" s="67">
        <f t="shared" si="368"/>
        <v>8.1475654648965308E-6</v>
      </c>
      <c r="U2362" s="66">
        <v>64.021050000000002</v>
      </c>
      <c r="V2362" s="73">
        <f t="shared" si="369"/>
        <v>3.4187655739467187E-6</v>
      </c>
      <c r="W2362" s="98">
        <v>18600</v>
      </c>
      <c r="X2362" s="67">
        <f t="shared" si="363"/>
        <v>1.0567752180212527E-5</v>
      </c>
      <c r="Y2362" s="66">
        <v>64.021050000000002</v>
      </c>
      <c r="Z2362" s="105">
        <f t="shared" si="364"/>
        <v>8.2765361627228503E-6</v>
      </c>
      <c r="AA2362" s="101">
        <v>0</v>
      </c>
      <c r="AB2362" s="67">
        <f t="shared" si="365"/>
        <v>0</v>
      </c>
      <c r="AC2362" s="66">
        <v>0</v>
      </c>
      <c r="AD2362" s="73">
        <f t="shared" si="366"/>
        <v>0</v>
      </c>
    </row>
    <row r="2363" spans="1:30" x14ac:dyDescent="0.25">
      <c r="A2363" s="165"/>
      <c r="B2363" s="72" t="s">
        <v>9857</v>
      </c>
      <c r="C2363" s="64" t="s">
        <v>9858</v>
      </c>
      <c r="D2363" s="64" t="s">
        <v>7</v>
      </c>
      <c r="E2363" s="64" t="s">
        <v>9859</v>
      </c>
      <c r="F2363" s="64" t="s">
        <v>1216</v>
      </c>
      <c r="G2363" s="64" t="s">
        <v>1216</v>
      </c>
      <c r="H2363" s="65">
        <v>38762</v>
      </c>
      <c r="I2363" s="65">
        <v>41982</v>
      </c>
      <c r="J2363" s="93" t="s">
        <v>1</v>
      </c>
      <c r="K2363" s="101">
        <v>10500</v>
      </c>
      <c r="L2363" s="67">
        <f t="shared" si="360"/>
        <v>3.5692081504365114E-6</v>
      </c>
      <c r="M2363" s="66">
        <v>63.739890000000003</v>
      </c>
      <c r="N2363" s="73">
        <f t="shared" si="361"/>
        <v>1.2351314816275521E-6</v>
      </c>
      <c r="O2363" s="98">
        <v>10500</v>
      </c>
      <c r="P2363" s="67">
        <f t="shared" si="367"/>
        <v>3.8668354972918963E-6</v>
      </c>
      <c r="Q2363" s="66">
        <v>63.739890000000003</v>
      </c>
      <c r="R2363" s="105">
        <f t="shared" si="362"/>
        <v>1.8262592117726242E-6</v>
      </c>
      <c r="S2363" s="101">
        <v>10200</v>
      </c>
      <c r="T2363" s="67">
        <f t="shared" si="368"/>
        <v>4.4680197710722918E-6</v>
      </c>
      <c r="U2363" s="66">
        <v>61.750799999999998</v>
      </c>
      <c r="V2363" s="73">
        <f t="shared" si="369"/>
        <v>3.2975327521755582E-6</v>
      </c>
      <c r="W2363" s="98">
        <v>10200</v>
      </c>
      <c r="X2363" s="67">
        <f t="shared" si="363"/>
        <v>5.7952189375359021E-6</v>
      </c>
      <c r="Y2363" s="66">
        <v>61.750799999999998</v>
      </c>
      <c r="Z2363" s="105">
        <f t="shared" si="364"/>
        <v>7.9830419725553731E-6</v>
      </c>
      <c r="AA2363" s="101">
        <v>0</v>
      </c>
      <c r="AB2363" s="67">
        <f t="shared" si="365"/>
        <v>0</v>
      </c>
      <c r="AC2363" s="66">
        <v>0</v>
      </c>
      <c r="AD2363" s="73">
        <f t="shared" si="366"/>
        <v>0</v>
      </c>
    </row>
    <row r="2364" spans="1:30" x14ac:dyDescent="0.25">
      <c r="A2364" s="165"/>
      <c r="B2364" s="72" t="s">
        <v>2037</v>
      </c>
      <c r="C2364" s="64" t="s">
        <v>2038</v>
      </c>
      <c r="D2364" s="64" t="s">
        <v>7</v>
      </c>
      <c r="E2364" s="64" t="s">
        <v>2039</v>
      </c>
      <c r="F2364" s="64" t="s">
        <v>2040</v>
      </c>
      <c r="G2364" s="64" t="s">
        <v>1167</v>
      </c>
      <c r="H2364" s="65">
        <v>38776</v>
      </c>
      <c r="I2364" s="65">
        <v>41050</v>
      </c>
      <c r="J2364" s="93" t="s">
        <v>1</v>
      </c>
      <c r="K2364" s="101">
        <v>10500</v>
      </c>
      <c r="L2364" s="67">
        <f t="shared" si="360"/>
        <v>3.5692081504365114E-6</v>
      </c>
      <c r="M2364" s="66">
        <v>63.567</v>
      </c>
      <c r="N2364" s="73">
        <f t="shared" si="361"/>
        <v>1.2317812737458222E-6</v>
      </c>
      <c r="O2364" s="98">
        <v>10500</v>
      </c>
      <c r="P2364" s="67">
        <f t="shared" si="367"/>
        <v>3.8668354972918963E-6</v>
      </c>
      <c r="Q2364" s="66">
        <v>63.567</v>
      </c>
      <c r="R2364" s="105">
        <f t="shared" si="362"/>
        <v>1.8213056112075247E-6</v>
      </c>
      <c r="S2364" s="101">
        <v>10500</v>
      </c>
      <c r="T2364" s="67">
        <f t="shared" si="368"/>
        <v>4.5994321172803E-6</v>
      </c>
      <c r="U2364" s="66">
        <v>63.567</v>
      </c>
      <c r="V2364" s="73">
        <f t="shared" si="369"/>
        <v>3.3945190095924865E-6</v>
      </c>
      <c r="W2364" s="98">
        <v>10500</v>
      </c>
      <c r="X2364" s="67">
        <f t="shared" si="363"/>
        <v>5.9656665533457813E-6</v>
      </c>
      <c r="Y2364" s="66">
        <v>63.567</v>
      </c>
      <c r="Z2364" s="105">
        <f t="shared" si="364"/>
        <v>8.2178373246893558E-6</v>
      </c>
      <c r="AA2364" s="101">
        <v>0</v>
      </c>
      <c r="AB2364" s="67">
        <f t="shared" si="365"/>
        <v>0</v>
      </c>
      <c r="AC2364" s="66">
        <v>0</v>
      </c>
      <c r="AD2364" s="73">
        <f t="shared" si="366"/>
        <v>0</v>
      </c>
    </row>
    <row r="2365" spans="1:30" x14ac:dyDescent="0.25">
      <c r="A2365" s="165"/>
      <c r="B2365" s="72" t="s">
        <v>11510</v>
      </c>
      <c r="C2365" s="64" t="s">
        <v>11511</v>
      </c>
      <c r="D2365" s="64" t="s">
        <v>0</v>
      </c>
      <c r="E2365" s="64" t="s">
        <v>11512</v>
      </c>
      <c r="F2365" s="64" t="s">
        <v>1261</v>
      </c>
      <c r="G2365" s="64" t="s">
        <v>1216</v>
      </c>
      <c r="H2365" s="65">
        <v>38803</v>
      </c>
      <c r="I2365" s="65">
        <v>40872</v>
      </c>
      <c r="J2365" s="93" t="s">
        <v>1</v>
      </c>
      <c r="K2365" s="101">
        <v>815</v>
      </c>
      <c r="L2365" s="67">
        <f t="shared" si="360"/>
        <v>2.7703853739102443E-7</v>
      </c>
      <c r="M2365" s="66">
        <v>63.561761955999998</v>
      </c>
      <c r="N2365" s="73">
        <f t="shared" si="361"/>
        <v>1.2316797725815348E-6</v>
      </c>
      <c r="O2365" s="98">
        <v>815</v>
      </c>
      <c r="P2365" s="67">
        <f t="shared" si="367"/>
        <v>3.0014008859932334E-7</v>
      </c>
      <c r="Q2365" s="66">
        <v>13.385921956000001</v>
      </c>
      <c r="R2365" s="105">
        <f t="shared" si="362"/>
        <v>3.8353005127894671E-7</v>
      </c>
      <c r="S2365" s="101">
        <v>700</v>
      </c>
      <c r="T2365" s="67">
        <f t="shared" si="368"/>
        <v>3.0662880781868667E-7</v>
      </c>
      <c r="U2365" s="66">
        <v>3.009525</v>
      </c>
      <c r="V2365" s="73">
        <f t="shared" si="369"/>
        <v>1.6071058603275013E-7</v>
      </c>
      <c r="W2365" s="98">
        <v>500</v>
      </c>
      <c r="X2365" s="67">
        <f t="shared" si="363"/>
        <v>2.8407935968313243E-7</v>
      </c>
      <c r="Y2365" s="66">
        <v>1.6648499999999999</v>
      </c>
      <c r="Z2365" s="105">
        <f t="shared" si="364"/>
        <v>2.1522907278948312E-7</v>
      </c>
      <c r="AA2365" s="101">
        <v>200</v>
      </c>
      <c r="AB2365" s="67">
        <f t="shared" si="365"/>
        <v>3.8254158914214306E-7</v>
      </c>
      <c r="AC2365" s="66">
        <v>1.3446750000000001</v>
      </c>
      <c r="AD2365" s="73">
        <f t="shared" si="366"/>
        <v>1.2234197181737523E-7</v>
      </c>
    </row>
    <row r="2366" spans="1:30" x14ac:dyDescent="0.25">
      <c r="A2366" s="165"/>
      <c r="B2366" s="72" t="s">
        <v>8921</v>
      </c>
      <c r="C2366" s="64" t="s">
        <v>8922</v>
      </c>
      <c r="D2366" s="64" t="s">
        <v>0</v>
      </c>
      <c r="E2366" s="64" t="s">
        <v>8916</v>
      </c>
      <c r="F2366" s="64" t="s">
        <v>1199</v>
      </c>
      <c r="G2366" s="64" t="s">
        <v>1199</v>
      </c>
      <c r="H2366" s="65">
        <v>38923</v>
      </c>
      <c r="I2366" s="65">
        <v>38923</v>
      </c>
      <c r="J2366" s="93" t="s">
        <v>1</v>
      </c>
      <c r="K2366" s="101">
        <v>3560</v>
      </c>
      <c r="L2366" s="67">
        <f t="shared" si="360"/>
        <v>1.2101315252908552E-6</v>
      </c>
      <c r="M2366" s="66">
        <v>63.427635000000002</v>
      </c>
      <c r="N2366" s="73">
        <f t="shared" si="361"/>
        <v>1.229080702738608E-6</v>
      </c>
      <c r="O2366" s="98">
        <v>3560</v>
      </c>
      <c r="P2366" s="67">
        <f t="shared" si="367"/>
        <v>1.3110413686056334E-6</v>
      </c>
      <c r="Q2366" s="66">
        <v>63.427635000000002</v>
      </c>
      <c r="R2366" s="105">
        <f t="shared" si="362"/>
        <v>1.8173125604656945E-6</v>
      </c>
      <c r="S2366" s="101">
        <v>3500</v>
      </c>
      <c r="T2366" s="67">
        <f t="shared" si="368"/>
        <v>1.5331440390934334E-6</v>
      </c>
      <c r="U2366" s="66">
        <v>25.177634999999999</v>
      </c>
      <c r="V2366" s="73">
        <f t="shared" si="369"/>
        <v>1.3445020313068278E-6</v>
      </c>
      <c r="W2366" s="98">
        <v>0</v>
      </c>
      <c r="X2366" s="67">
        <f t="shared" si="363"/>
        <v>0</v>
      </c>
      <c r="Y2366" s="66">
        <v>0</v>
      </c>
      <c r="Z2366" s="105">
        <f t="shared" si="364"/>
        <v>0</v>
      </c>
      <c r="AA2366" s="101">
        <v>3500</v>
      </c>
      <c r="AB2366" s="67">
        <f t="shared" si="365"/>
        <v>6.6944778099875035E-6</v>
      </c>
      <c r="AC2366" s="66">
        <v>25.177634999999999</v>
      </c>
      <c r="AD2366" s="73">
        <f t="shared" si="366"/>
        <v>2.2907256486497927E-6</v>
      </c>
    </row>
    <row r="2367" spans="1:30" x14ac:dyDescent="0.25">
      <c r="A2367" s="165"/>
      <c r="B2367" s="72" t="s">
        <v>1527</v>
      </c>
      <c r="C2367" s="64" t="s">
        <v>1528</v>
      </c>
      <c r="D2367" s="64" t="s">
        <v>7</v>
      </c>
      <c r="E2367" s="64" t="s">
        <v>1529</v>
      </c>
      <c r="F2367" s="64" t="s">
        <v>1530</v>
      </c>
      <c r="G2367" s="64" t="s">
        <v>1216</v>
      </c>
      <c r="H2367" s="65">
        <v>38789</v>
      </c>
      <c r="I2367" s="65">
        <v>41901</v>
      </c>
      <c r="J2367" s="93" t="s">
        <v>1</v>
      </c>
      <c r="K2367" s="101">
        <v>14000</v>
      </c>
      <c r="L2367" s="67">
        <f t="shared" si="360"/>
        <v>4.7589442005820147E-6</v>
      </c>
      <c r="M2367" s="66">
        <v>63.378599999999999</v>
      </c>
      <c r="N2367" s="73">
        <f t="shared" si="361"/>
        <v>1.2281305179767327E-6</v>
      </c>
      <c r="O2367" s="98">
        <v>14000</v>
      </c>
      <c r="P2367" s="67">
        <f t="shared" si="367"/>
        <v>5.1557806630558615E-6</v>
      </c>
      <c r="Q2367" s="66">
        <v>63.378599999999999</v>
      </c>
      <c r="R2367" s="105">
        <f t="shared" si="362"/>
        <v>1.8159076220440988E-6</v>
      </c>
      <c r="S2367" s="101">
        <v>14000</v>
      </c>
      <c r="T2367" s="67">
        <f t="shared" si="368"/>
        <v>6.1325761563737337E-6</v>
      </c>
      <c r="U2367" s="66">
        <v>57.512999999999998</v>
      </c>
      <c r="V2367" s="73">
        <f t="shared" si="369"/>
        <v>3.0712314848693923E-6</v>
      </c>
      <c r="W2367" s="98">
        <v>14000</v>
      </c>
      <c r="X2367" s="67">
        <f t="shared" si="363"/>
        <v>7.954222071127709E-6</v>
      </c>
      <c r="Y2367" s="66">
        <v>57.512999999999998</v>
      </c>
      <c r="Z2367" s="105">
        <f t="shared" si="364"/>
        <v>7.4351861509094164E-6</v>
      </c>
      <c r="AA2367" s="101">
        <v>0</v>
      </c>
      <c r="AB2367" s="67">
        <f t="shared" si="365"/>
        <v>0</v>
      </c>
      <c r="AC2367" s="66">
        <v>0</v>
      </c>
      <c r="AD2367" s="73">
        <f t="shared" si="366"/>
        <v>0</v>
      </c>
    </row>
    <row r="2368" spans="1:30" x14ac:dyDescent="0.25">
      <c r="A2368" s="165"/>
      <c r="B2368" s="72" t="s">
        <v>11516</v>
      </c>
      <c r="C2368" s="64" t="s">
        <v>11517</v>
      </c>
      <c r="D2368" s="64" t="s">
        <v>7</v>
      </c>
      <c r="E2368" s="64" t="s">
        <v>3009</v>
      </c>
      <c r="F2368" s="64" t="s">
        <v>1199</v>
      </c>
      <c r="G2368" s="64" t="s">
        <v>1199</v>
      </c>
      <c r="H2368" s="65">
        <v>38860</v>
      </c>
      <c r="I2368" s="65">
        <v>41984</v>
      </c>
      <c r="J2368" s="93" t="s">
        <v>1</v>
      </c>
      <c r="K2368" s="101">
        <v>0</v>
      </c>
      <c r="L2368" s="67">
        <f t="shared" si="360"/>
        <v>0</v>
      </c>
      <c r="M2368" s="66">
        <v>63.305025000000001</v>
      </c>
      <c r="N2368" s="73">
        <f t="shared" si="361"/>
        <v>1.2267048048360174E-6</v>
      </c>
      <c r="O2368" s="98">
        <v>0</v>
      </c>
      <c r="P2368" s="67">
        <f t="shared" si="367"/>
        <v>0</v>
      </c>
      <c r="Q2368" s="66">
        <v>63.305025000000001</v>
      </c>
      <c r="R2368" s="105">
        <f t="shared" si="362"/>
        <v>1.8137995697473947E-6</v>
      </c>
      <c r="S2368" s="101">
        <v>0</v>
      </c>
      <c r="T2368" s="67">
        <f t="shared" si="368"/>
        <v>0</v>
      </c>
      <c r="U2368" s="66">
        <v>0</v>
      </c>
      <c r="V2368" s="73">
        <f t="shared" si="369"/>
        <v>0</v>
      </c>
      <c r="W2368" s="98">
        <v>0</v>
      </c>
      <c r="X2368" s="67">
        <f t="shared" si="363"/>
        <v>0</v>
      </c>
      <c r="Y2368" s="66">
        <v>0</v>
      </c>
      <c r="Z2368" s="105">
        <f t="shared" si="364"/>
        <v>0</v>
      </c>
      <c r="AA2368" s="101">
        <v>0</v>
      </c>
      <c r="AB2368" s="67">
        <f t="shared" si="365"/>
        <v>0</v>
      </c>
      <c r="AC2368" s="66">
        <v>0</v>
      </c>
      <c r="AD2368" s="73">
        <f t="shared" si="366"/>
        <v>0</v>
      </c>
    </row>
    <row r="2369" spans="1:30" x14ac:dyDescent="0.25">
      <c r="A2369" s="165"/>
      <c r="B2369" s="72" t="s">
        <v>2978</v>
      </c>
      <c r="C2369" s="64" t="s">
        <v>2979</v>
      </c>
      <c r="D2369" s="64" t="s">
        <v>10</v>
      </c>
      <c r="E2369" s="64" t="s">
        <v>2980</v>
      </c>
      <c r="F2369" s="64" t="s">
        <v>1562</v>
      </c>
      <c r="G2369" s="64" t="s">
        <v>1167</v>
      </c>
      <c r="H2369" s="65">
        <v>38933</v>
      </c>
      <c r="I2369" s="65">
        <v>39478</v>
      </c>
      <c r="J2369" s="93" t="s">
        <v>1</v>
      </c>
      <c r="K2369" s="101">
        <v>5152</v>
      </c>
      <c r="L2369" s="67">
        <f t="shared" si="360"/>
        <v>1.7512914658141815E-6</v>
      </c>
      <c r="M2369" s="66">
        <v>63.263532267000002</v>
      </c>
      <c r="N2369" s="73">
        <f t="shared" si="361"/>
        <v>1.2259007717448549E-6</v>
      </c>
      <c r="O2369" s="98">
        <v>4972</v>
      </c>
      <c r="P2369" s="67">
        <f t="shared" si="367"/>
        <v>1.8310386754795531E-6</v>
      </c>
      <c r="Q2369" s="66">
        <v>28.151292266999999</v>
      </c>
      <c r="R2369" s="105">
        <f t="shared" si="362"/>
        <v>8.0658370803451629E-7</v>
      </c>
      <c r="S2369" s="101">
        <v>4900</v>
      </c>
      <c r="T2369" s="67">
        <f t="shared" si="368"/>
        <v>2.1464016547308067E-6</v>
      </c>
      <c r="U2369" s="66">
        <v>28.1511</v>
      </c>
      <c r="V2369" s="73">
        <f t="shared" si="369"/>
        <v>1.5032869899623868E-6</v>
      </c>
      <c r="W2369" s="98">
        <v>4900</v>
      </c>
      <c r="X2369" s="67">
        <f t="shared" si="363"/>
        <v>2.7839777248946981E-6</v>
      </c>
      <c r="Y2369" s="66">
        <v>28.1511</v>
      </c>
      <c r="Z2369" s="105">
        <f t="shared" si="364"/>
        <v>3.6393279580767145E-6</v>
      </c>
      <c r="AA2369" s="101">
        <v>0</v>
      </c>
      <c r="AB2369" s="67">
        <f t="shared" si="365"/>
        <v>0</v>
      </c>
      <c r="AC2369" s="66">
        <v>0</v>
      </c>
      <c r="AD2369" s="73">
        <f t="shared" si="366"/>
        <v>0</v>
      </c>
    </row>
    <row r="2370" spans="1:30" x14ac:dyDescent="0.25">
      <c r="A2370" s="165"/>
      <c r="B2370" s="72" t="s">
        <v>4525</v>
      </c>
      <c r="C2370" s="64" t="s">
        <v>4526</v>
      </c>
      <c r="D2370" s="64" t="s">
        <v>7</v>
      </c>
      <c r="E2370" s="64" t="s">
        <v>3568</v>
      </c>
      <c r="F2370" s="64" t="s">
        <v>493</v>
      </c>
      <c r="G2370" s="64" t="s">
        <v>1167</v>
      </c>
      <c r="H2370" s="65">
        <v>38722</v>
      </c>
      <c r="I2370" s="65">
        <v>39055</v>
      </c>
      <c r="J2370" s="93" t="s">
        <v>1</v>
      </c>
      <c r="K2370" s="101">
        <v>17730</v>
      </c>
      <c r="L2370" s="67">
        <f t="shared" si="360"/>
        <v>6.0268629054513663E-6</v>
      </c>
      <c r="M2370" s="66">
        <v>63.229436999999997</v>
      </c>
      <c r="N2370" s="73">
        <f t="shared" si="361"/>
        <v>1.2252400844163043E-6</v>
      </c>
      <c r="O2370" s="98">
        <v>17730</v>
      </c>
      <c r="P2370" s="67">
        <f t="shared" si="367"/>
        <v>6.529427939712887E-6</v>
      </c>
      <c r="Q2370" s="66">
        <v>63.229436999999997</v>
      </c>
      <c r="R2370" s="105">
        <f t="shared" si="362"/>
        <v>1.8116338414836736E-6</v>
      </c>
      <c r="S2370" s="101">
        <v>15750</v>
      </c>
      <c r="T2370" s="67">
        <f t="shared" si="368"/>
        <v>6.89914817592045E-6</v>
      </c>
      <c r="U2370" s="66">
        <v>56.665439999999997</v>
      </c>
      <c r="V2370" s="73">
        <f t="shared" si="369"/>
        <v>3.0259712314081592E-6</v>
      </c>
      <c r="W2370" s="98">
        <v>15750</v>
      </c>
      <c r="X2370" s="67">
        <f t="shared" si="363"/>
        <v>8.9484998300186724E-6</v>
      </c>
      <c r="Y2370" s="66">
        <v>56.665439999999997</v>
      </c>
      <c r="Z2370" s="105">
        <f t="shared" si="364"/>
        <v>7.3256149865802249E-6</v>
      </c>
      <c r="AA2370" s="101">
        <v>0</v>
      </c>
      <c r="AB2370" s="67">
        <f t="shared" si="365"/>
        <v>0</v>
      </c>
      <c r="AC2370" s="66">
        <v>0</v>
      </c>
      <c r="AD2370" s="73">
        <f t="shared" si="366"/>
        <v>0</v>
      </c>
    </row>
    <row r="2371" spans="1:30" x14ac:dyDescent="0.25">
      <c r="A2371" s="165"/>
      <c r="B2371" s="72" t="s">
        <v>12892</v>
      </c>
      <c r="C2371" s="64" t="s">
        <v>12893</v>
      </c>
      <c r="D2371" s="64" t="s">
        <v>7</v>
      </c>
      <c r="E2371" s="64" t="s">
        <v>3018</v>
      </c>
      <c r="F2371" s="64" t="s">
        <v>2679</v>
      </c>
      <c r="G2371" s="64" t="s">
        <v>1269</v>
      </c>
      <c r="H2371" s="65">
        <v>38769</v>
      </c>
      <c r="I2371" s="65">
        <v>41844</v>
      </c>
      <c r="J2371" s="93" t="s">
        <v>1</v>
      </c>
      <c r="K2371" s="101">
        <v>990</v>
      </c>
      <c r="L2371" s="67">
        <f t="shared" si="360"/>
        <v>3.3652533989829966E-7</v>
      </c>
      <c r="M2371" s="66">
        <v>63.086038610000003</v>
      </c>
      <c r="N2371" s="73">
        <f t="shared" si="361"/>
        <v>1.2224613556500059E-6</v>
      </c>
      <c r="O2371" s="98">
        <v>990</v>
      </c>
      <c r="P2371" s="67">
        <f t="shared" si="367"/>
        <v>3.6458734688752162E-7</v>
      </c>
      <c r="Q2371" s="66">
        <v>62.229891109999997</v>
      </c>
      <c r="R2371" s="105">
        <f t="shared" si="362"/>
        <v>1.7829951053766303E-6</v>
      </c>
      <c r="S2371" s="101">
        <v>900</v>
      </c>
      <c r="T2371" s="67">
        <f t="shared" si="368"/>
        <v>3.9423703862402571E-7</v>
      </c>
      <c r="U2371" s="66">
        <v>3.5836831099999999</v>
      </c>
      <c r="V2371" s="73">
        <f t="shared" si="369"/>
        <v>1.9137100132538144E-7</v>
      </c>
      <c r="W2371" s="98">
        <v>900</v>
      </c>
      <c r="X2371" s="67">
        <f t="shared" si="363"/>
        <v>5.1134284742963838E-7</v>
      </c>
      <c r="Y2371" s="66">
        <v>3.5836831099999999</v>
      </c>
      <c r="Z2371" s="105">
        <f t="shared" si="364"/>
        <v>4.6329266476657428E-7</v>
      </c>
      <c r="AA2371" s="101">
        <v>0</v>
      </c>
      <c r="AB2371" s="67">
        <f t="shared" si="365"/>
        <v>0</v>
      </c>
      <c r="AC2371" s="66">
        <v>0</v>
      </c>
      <c r="AD2371" s="73">
        <f t="shared" si="366"/>
        <v>0</v>
      </c>
    </row>
    <row r="2372" spans="1:30" x14ac:dyDescent="0.25">
      <c r="A2372" s="165"/>
      <c r="B2372" s="72" t="s">
        <v>11928</v>
      </c>
      <c r="C2372" s="64" t="s">
        <v>11929</v>
      </c>
      <c r="D2372" s="64" t="s">
        <v>7</v>
      </c>
      <c r="E2372" s="64" t="s">
        <v>11930</v>
      </c>
      <c r="F2372" s="64" t="s">
        <v>1519</v>
      </c>
      <c r="G2372" s="64" t="s">
        <v>1193</v>
      </c>
      <c r="H2372" s="65">
        <v>38735</v>
      </c>
      <c r="I2372" s="65">
        <v>39699</v>
      </c>
      <c r="J2372" s="93" t="s">
        <v>1</v>
      </c>
      <c r="K2372" s="101">
        <v>18720</v>
      </c>
      <c r="L2372" s="67">
        <f t="shared" ref="L2372:L2435" si="370">K2372/$K$5777</f>
        <v>6.3633882453496657E-6</v>
      </c>
      <c r="M2372" s="66">
        <v>63.064991999999997</v>
      </c>
      <c r="N2372" s="73">
        <f t="shared" ref="N2372:N2435" si="371">M2372/$M$5777</f>
        <v>1.2220535210805935E-6</v>
      </c>
      <c r="O2372" s="98">
        <v>18720</v>
      </c>
      <c r="P2372" s="67">
        <f t="shared" si="367"/>
        <v>6.8940152866004093E-6</v>
      </c>
      <c r="Q2372" s="66">
        <v>63.064991999999997</v>
      </c>
      <c r="R2372" s="105">
        <f t="shared" ref="R2372:R2435" si="372">Q2372/Q$5777</f>
        <v>1.8069222049232724E-6</v>
      </c>
      <c r="S2372" s="101">
        <v>15840</v>
      </c>
      <c r="T2372" s="67">
        <f t="shared" si="368"/>
        <v>6.9385718797828525E-6</v>
      </c>
      <c r="U2372" s="66">
        <v>53.517359999999996</v>
      </c>
      <c r="V2372" s="73">
        <f t="shared" si="369"/>
        <v>2.8578617185521503E-6</v>
      </c>
      <c r="W2372" s="98">
        <v>15840</v>
      </c>
      <c r="X2372" s="67">
        <f t="shared" ref="X2372:X2435" si="373">W2372/$W$5777</f>
        <v>8.9996341147616368E-6</v>
      </c>
      <c r="Y2372" s="66">
        <v>53.517359999999996</v>
      </c>
      <c r="Z2372" s="105">
        <f t="shared" ref="Z2372:Z2435" si="374">Y2372/$Y$5777</f>
        <v>6.9186363762146567E-6</v>
      </c>
      <c r="AA2372" s="101">
        <v>0</v>
      </c>
      <c r="AB2372" s="67">
        <f t="shared" ref="AB2372:AB2435" si="375">AA2372/$AA$5777</f>
        <v>0</v>
      </c>
      <c r="AC2372" s="66">
        <v>0</v>
      </c>
      <c r="AD2372" s="73">
        <f t="shared" ref="AD2372:AD2435" si="376">AC2372/$AC$5777</f>
        <v>0</v>
      </c>
    </row>
    <row r="2373" spans="1:30" x14ac:dyDescent="0.25">
      <c r="A2373" s="165"/>
      <c r="B2373" s="72" t="s">
        <v>2584</v>
      </c>
      <c r="C2373" s="64" t="s">
        <v>2585</v>
      </c>
      <c r="D2373" s="64" t="s">
        <v>7</v>
      </c>
      <c r="E2373" s="64" t="s">
        <v>2586</v>
      </c>
      <c r="F2373" s="64" t="s">
        <v>1677</v>
      </c>
      <c r="G2373" s="64" t="s">
        <v>1216</v>
      </c>
      <c r="H2373" s="65">
        <v>38722</v>
      </c>
      <c r="I2373" s="65">
        <v>39134</v>
      </c>
      <c r="J2373" s="93" t="s">
        <v>1</v>
      </c>
      <c r="K2373" s="101">
        <v>17060</v>
      </c>
      <c r="L2373" s="67">
        <f t="shared" si="370"/>
        <v>5.7991134329949415E-6</v>
      </c>
      <c r="M2373" s="66">
        <v>63.043385999999998</v>
      </c>
      <c r="N2373" s="73">
        <f t="shared" si="371"/>
        <v>1.2216348468282213E-6</v>
      </c>
      <c r="O2373" s="98">
        <v>17060</v>
      </c>
      <c r="P2373" s="67">
        <f t="shared" ref="P2373:P2436" si="377">O2373/$O$5777</f>
        <v>6.2826870079809285E-6</v>
      </c>
      <c r="Q2373" s="66">
        <v>63.043385999999998</v>
      </c>
      <c r="R2373" s="105">
        <f t="shared" si="372"/>
        <v>1.8063031552743075E-6</v>
      </c>
      <c r="S2373" s="101">
        <v>14990</v>
      </c>
      <c r="T2373" s="67">
        <f t="shared" ref="T2373:T2436" si="378">S2373/$S$5777</f>
        <v>6.5662368988601617E-6</v>
      </c>
      <c r="U2373" s="66">
        <v>56.18112</v>
      </c>
      <c r="V2373" s="73">
        <f t="shared" ref="V2373:V2436" si="379">U2373/$U$5777</f>
        <v>3.0001082294303118E-6</v>
      </c>
      <c r="W2373" s="98">
        <v>14990</v>
      </c>
      <c r="X2373" s="67">
        <f t="shared" si="373"/>
        <v>8.5166992033003112E-6</v>
      </c>
      <c r="Y2373" s="66">
        <v>56.18112</v>
      </c>
      <c r="Z2373" s="105">
        <f t="shared" si="374"/>
        <v>7.2630028926778301E-6</v>
      </c>
      <c r="AA2373" s="101">
        <v>0</v>
      </c>
      <c r="AB2373" s="67">
        <f t="shared" si="375"/>
        <v>0</v>
      </c>
      <c r="AC2373" s="66">
        <v>0</v>
      </c>
      <c r="AD2373" s="73">
        <f t="shared" si="376"/>
        <v>0</v>
      </c>
    </row>
    <row r="2374" spans="1:30" x14ac:dyDescent="0.25">
      <c r="A2374" s="165"/>
      <c r="B2374" s="72" t="s">
        <v>11384</v>
      </c>
      <c r="C2374" s="64" t="s">
        <v>11385</v>
      </c>
      <c r="D2374" s="64" t="s">
        <v>10</v>
      </c>
      <c r="E2374" s="64" t="s">
        <v>11386</v>
      </c>
      <c r="F2374" s="64" t="s">
        <v>1199</v>
      </c>
      <c r="G2374" s="64" t="s">
        <v>1199</v>
      </c>
      <c r="H2374" s="65">
        <v>38792</v>
      </c>
      <c r="I2374" s="65">
        <v>40844</v>
      </c>
      <c r="J2374" s="93" t="s">
        <v>1</v>
      </c>
      <c r="K2374" s="101">
        <v>420</v>
      </c>
      <c r="L2374" s="67">
        <f t="shared" si="370"/>
        <v>1.4276832601746046E-7</v>
      </c>
      <c r="M2374" s="66">
        <v>63.021419999999999</v>
      </c>
      <c r="N2374" s="73">
        <f t="shared" si="371"/>
        <v>1.2212091966094112E-6</v>
      </c>
      <c r="O2374" s="98">
        <v>0</v>
      </c>
      <c r="P2374" s="67">
        <f t="shared" si="377"/>
        <v>0</v>
      </c>
      <c r="Q2374" s="66">
        <v>0</v>
      </c>
      <c r="R2374" s="105">
        <f t="shared" si="372"/>
        <v>0</v>
      </c>
      <c r="S2374" s="101">
        <v>0</v>
      </c>
      <c r="T2374" s="67">
        <f t="shared" si="378"/>
        <v>0</v>
      </c>
      <c r="U2374" s="66">
        <v>0</v>
      </c>
      <c r="V2374" s="73">
        <f t="shared" si="379"/>
        <v>0</v>
      </c>
      <c r="W2374" s="98">
        <v>0</v>
      </c>
      <c r="X2374" s="67">
        <f t="shared" si="373"/>
        <v>0</v>
      </c>
      <c r="Y2374" s="66">
        <v>0</v>
      </c>
      <c r="Z2374" s="105">
        <f t="shared" si="374"/>
        <v>0</v>
      </c>
      <c r="AA2374" s="101">
        <v>0</v>
      </c>
      <c r="AB2374" s="67">
        <f t="shared" si="375"/>
        <v>0</v>
      </c>
      <c r="AC2374" s="66">
        <v>0</v>
      </c>
      <c r="AD2374" s="73">
        <f t="shared" si="376"/>
        <v>0</v>
      </c>
    </row>
    <row r="2375" spans="1:30" x14ac:dyDescent="0.25">
      <c r="A2375" s="165"/>
      <c r="B2375" s="72" t="s">
        <v>16180</v>
      </c>
      <c r="C2375" s="64" t="s">
        <v>16181</v>
      </c>
      <c r="D2375" s="64" t="s">
        <v>19</v>
      </c>
      <c r="E2375" s="64" t="s">
        <v>16182</v>
      </c>
      <c r="F2375" s="64" t="s">
        <v>1374</v>
      </c>
      <c r="G2375" s="64" t="s">
        <v>1227</v>
      </c>
      <c r="H2375" s="65">
        <v>40431</v>
      </c>
      <c r="I2375" s="65">
        <v>41919</v>
      </c>
      <c r="J2375" s="93" t="s">
        <v>1</v>
      </c>
      <c r="K2375" s="101">
        <v>0</v>
      </c>
      <c r="L2375" s="67">
        <f t="shared" si="370"/>
        <v>0</v>
      </c>
      <c r="M2375" s="66">
        <v>62.958550000000002</v>
      </c>
      <c r="N2375" s="73">
        <f t="shared" si="371"/>
        <v>1.2199909215817962E-6</v>
      </c>
      <c r="O2375" s="98">
        <v>0</v>
      </c>
      <c r="P2375" s="67">
        <f t="shared" si="377"/>
        <v>0</v>
      </c>
      <c r="Q2375" s="66">
        <v>62.958550000000002</v>
      </c>
      <c r="R2375" s="105">
        <f t="shared" si="372"/>
        <v>1.8038724556529255E-6</v>
      </c>
      <c r="S2375" s="101">
        <v>0</v>
      </c>
      <c r="T2375" s="67">
        <f t="shared" si="378"/>
        <v>0</v>
      </c>
      <c r="U2375" s="66">
        <v>24.885750000000002</v>
      </c>
      <c r="V2375" s="73">
        <f t="shared" si="379"/>
        <v>1.3289151830818857E-6</v>
      </c>
      <c r="W2375" s="98">
        <v>0</v>
      </c>
      <c r="X2375" s="67">
        <f t="shared" si="373"/>
        <v>0</v>
      </c>
      <c r="Y2375" s="66">
        <v>18.161999999999999</v>
      </c>
      <c r="Z2375" s="105">
        <f t="shared" si="374"/>
        <v>2.3479535213398157E-6</v>
      </c>
      <c r="AA2375" s="101">
        <v>0</v>
      </c>
      <c r="AB2375" s="67">
        <f t="shared" si="375"/>
        <v>0</v>
      </c>
      <c r="AC2375" s="66">
        <v>6.7237499999999999</v>
      </c>
      <c r="AD2375" s="73">
        <f t="shared" si="376"/>
        <v>6.1174397754630425E-7</v>
      </c>
    </row>
    <row r="2376" spans="1:30" x14ac:dyDescent="0.25">
      <c r="A2376" s="165"/>
      <c r="B2376" s="72" t="s">
        <v>12935</v>
      </c>
      <c r="C2376" s="64" t="s">
        <v>12936</v>
      </c>
      <c r="D2376" s="64" t="s">
        <v>7</v>
      </c>
      <c r="E2376" s="64" t="s">
        <v>12937</v>
      </c>
      <c r="F2376" s="64" t="s">
        <v>1313</v>
      </c>
      <c r="G2376" s="64" t="s">
        <v>1193</v>
      </c>
      <c r="H2376" s="65">
        <v>38726</v>
      </c>
      <c r="I2376" s="65">
        <v>39125</v>
      </c>
      <c r="J2376" s="93" t="s">
        <v>1</v>
      </c>
      <c r="K2376" s="101">
        <v>19320</v>
      </c>
      <c r="L2376" s="67">
        <f t="shared" si="370"/>
        <v>6.5673429968031807E-6</v>
      </c>
      <c r="M2376" s="66">
        <v>62.840519999999998</v>
      </c>
      <c r="N2376" s="73">
        <f t="shared" si="371"/>
        <v>1.2177037734744414E-6</v>
      </c>
      <c r="O2376" s="98">
        <v>19320</v>
      </c>
      <c r="P2376" s="67">
        <f t="shared" si="377"/>
        <v>7.1149773150170885E-6</v>
      </c>
      <c r="Q2376" s="66">
        <v>62.840519999999998</v>
      </c>
      <c r="R2376" s="105">
        <f t="shared" si="372"/>
        <v>1.8004906899365816E-6</v>
      </c>
      <c r="S2376" s="101">
        <v>19320</v>
      </c>
      <c r="T2376" s="67">
        <f t="shared" si="378"/>
        <v>8.4629550957957523E-6</v>
      </c>
      <c r="U2376" s="66">
        <v>62.840519999999998</v>
      </c>
      <c r="V2376" s="73">
        <f t="shared" si="379"/>
        <v>3.3557245066257152E-6</v>
      </c>
      <c r="W2376" s="98">
        <v>19320</v>
      </c>
      <c r="X2376" s="67">
        <f t="shared" si="373"/>
        <v>1.0976826458156237E-5</v>
      </c>
      <c r="Y2376" s="66">
        <v>62.840519999999998</v>
      </c>
      <c r="Z2376" s="105">
        <f t="shared" si="374"/>
        <v>8.1239191838357624E-6</v>
      </c>
      <c r="AA2376" s="101">
        <v>0</v>
      </c>
      <c r="AB2376" s="67">
        <f t="shared" si="375"/>
        <v>0</v>
      </c>
      <c r="AC2376" s="66">
        <v>0</v>
      </c>
      <c r="AD2376" s="73">
        <f t="shared" si="376"/>
        <v>0</v>
      </c>
    </row>
    <row r="2377" spans="1:30" x14ac:dyDescent="0.25">
      <c r="A2377" s="165"/>
      <c r="B2377" s="72" t="s">
        <v>13885</v>
      </c>
      <c r="C2377" s="64" t="s">
        <v>13886</v>
      </c>
      <c r="D2377" s="64" t="s">
        <v>7</v>
      </c>
      <c r="E2377" s="64" t="s">
        <v>13887</v>
      </c>
      <c r="F2377" s="64" t="s">
        <v>493</v>
      </c>
      <c r="G2377" s="64" t="s">
        <v>1167</v>
      </c>
      <c r="H2377" s="65">
        <v>41899</v>
      </c>
      <c r="I2377" s="65">
        <v>42002</v>
      </c>
      <c r="J2377" s="93" t="s">
        <v>1</v>
      </c>
      <c r="K2377" s="101">
        <v>0</v>
      </c>
      <c r="L2377" s="67">
        <f t="shared" si="370"/>
        <v>0</v>
      </c>
      <c r="M2377" s="66">
        <v>62.774999999999999</v>
      </c>
      <c r="N2377" s="73">
        <f t="shared" si="371"/>
        <v>1.2164341475827707E-6</v>
      </c>
      <c r="O2377" s="98">
        <v>0</v>
      </c>
      <c r="P2377" s="67">
        <f t="shared" si="377"/>
        <v>0</v>
      </c>
      <c r="Q2377" s="66">
        <v>0</v>
      </c>
      <c r="R2377" s="105">
        <f t="shared" si="372"/>
        <v>0</v>
      </c>
      <c r="S2377" s="101">
        <v>0</v>
      </c>
      <c r="T2377" s="67">
        <f t="shared" si="378"/>
        <v>0</v>
      </c>
      <c r="U2377" s="66">
        <v>0</v>
      </c>
      <c r="V2377" s="73">
        <f t="shared" si="379"/>
        <v>0</v>
      </c>
      <c r="W2377" s="98">
        <v>0</v>
      </c>
      <c r="X2377" s="67">
        <f t="shared" si="373"/>
        <v>0</v>
      </c>
      <c r="Y2377" s="66">
        <v>0</v>
      </c>
      <c r="Z2377" s="105">
        <f t="shared" si="374"/>
        <v>0</v>
      </c>
      <c r="AA2377" s="101">
        <v>0</v>
      </c>
      <c r="AB2377" s="67">
        <f t="shared" si="375"/>
        <v>0</v>
      </c>
      <c r="AC2377" s="66">
        <v>0</v>
      </c>
      <c r="AD2377" s="73">
        <f t="shared" si="376"/>
        <v>0</v>
      </c>
    </row>
    <row r="2378" spans="1:30" x14ac:dyDescent="0.25">
      <c r="A2378" s="165"/>
      <c r="B2378" s="72" t="s">
        <v>11503</v>
      </c>
      <c r="C2378" s="64" t="s">
        <v>11504</v>
      </c>
      <c r="D2378" s="64" t="s">
        <v>7</v>
      </c>
      <c r="E2378" s="64" t="s">
        <v>11505</v>
      </c>
      <c r="F2378" s="64" t="s">
        <v>2168</v>
      </c>
      <c r="G2378" s="64" t="s">
        <v>1167</v>
      </c>
      <c r="H2378" s="65">
        <v>40395</v>
      </c>
      <c r="I2378" s="65">
        <v>41423</v>
      </c>
      <c r="J2378" s="93" t="s">
        <v>1</v>
      </c>
      <c r="K2378" s="101">
        <v>13500</v>
      </c>
      <c r="L2378" s="67">
        <f t="shared" si="370"/>
        <v>4.5889819077040861E-6</v>
      </c>
      <c r="M2378" s="66">
        <v>62.745345</v>
      </c>
      <c r="N2378" s="73">
        <f t="shared" si="371"/>
        <v>1.2158595023474611E-6</v>
      </c>
      <c r="O2378" s="98">
        <v>13500</v>
      </c>
      <c r="P2378" s="67">
        <f t="shared" si="377"/>
        <v>4.9716456393752949E-6</v>
      </c>
      <c r="Q2378" s="66">
        <v>62.745345</v>
      </c>
      <c r="R2378" s="105">
        <f t="shared" si="372"/>
        <v>1.7977637599013954E-6</v>
      </c>
      <c r="S2378" s="101">
        <v>13200</v>
      </c>
      <c r="T2378" s="67">
        <f t="shared" si="378"/>
        <v>5.7821432331523767E-6</v>
      </c>
      <c r="U2378" s="66">
        <v>61.750799999999998</v>
      </c>
      <c r="V2378" s="73">
        <f t="shared" si="379"/>
        <v>3.2975327521755582E-6</v>
      </c>
      <c r="W2378" s="98">
        <v>13200</v>
      </c>
      <c r="X2378" s="67">
        <f t="shared" si="373"/>
        <v>7.4996950956346971E-6</v>
      </c>
      <c r="Y2378" s="66">
        <v>61.750799999999998</v>
      </c>
      <c r="Z2378" s="105">
        <f t="shared" si="374"/>
        <v>7.9830419725553731E-6</v>
      </c>
      <c r="AA2378" s="101">
        <v>0</v>
      </c>
      <c r="AB2378" s="67">
        <f t="shared" si="375"/>
        <v>0</v>
      </c>
      <c r="AC2378" s="66">
        <v>0</v>
      </c>
      <c r="AD2378" s="73">
        <f t="shared" si="376"/>
        <v>0</v>
      </c>
    </row>
    <row r="2379" spans="1:30" x14ac:dyDescent="0.25">
      <c r="A2379" s="165"/>
      <c r="B2379" s="72" t="s">
        <v>5124</v>
      </c>
      <c r="C2379" s="64" t="s">
        <v>5125</v>
      </c>
      <c r="D2379" s="64" t="s">
        <v>7</v>
      </c>
      <c r="E2379" s="64" t="s">
        <v>5126</v>
      </c>
      <c r="F2379" s="64" t="s">
        <v>1330</v>
      </c>
      <c r="G2379" s="64" t="s">
        <v>1216</v>
      </c>
      <c r="H2379" s="65">
        <v>38888</v>
      </c>
      <c r="I2379" s="65">
        <v>38888</v>
      </c>
      <c r="J2379" s="93" t="s">
        <v>1</v>
      </c>
      <c r="K2379" s="101">
        <v>0</v>
      </c>
      <c r="L2379" s="67">
        <f t="shared" si="370"/>
        <v>0</v>
      </c>
      <c r="M2379" s="66">
        <v>62.5</v>
      </c>
      <c r="N2379" s="73">
        <f t="shared" si="371"/>
        <v>1.2111052843317113E-6</v>
      </c>
      <c r="O2379" s="98">
        <v>0</v>
      </c>
      <c r="P2379" s="67">
        <f t="shared" si="377"/>
        <v>0</v>
      </c>
      <c r="Q2379" s="66">
        <v>62.5</v>
      </c>
      <c r="R2379" s="105">
        <f t="shared" si="372"/>
        <v>1.7907341969964021E-6</v>
      </c>
      <c r="S2379" s="101">
        <v>0</v>
      </c>
      <c r="T2379" s="67">
        <f t="shared" si="378"/>
        <v>0</v>
      </c>
      <c r="U2379" s="66">
        <v>0</v>
      </c>
      <c r="V2379" s="73">
        <f t="shared" si="379"/>
        <v>0</v>
      </c>
      <c r="W2379" s="98">
        <v>0</v>
      </c>
      <c r="X2379" s="67">
        <f t="shared" si="373"/>
        <v>0</v>
      </c>
      <c r="Y2379" s="66">
        <v>0</v>
      </c>
      <c r="Z2379" s="105">
        <f t="shared" si="374"/>
        <v>0</v>
      </c>
      <c r="AA2379" s="101">
        <v>0</v>
      </c>
      <c r="AB2379" s="67">
        <f t="shared" si="375"/>
        <v>0</v>
      </c>
      <c r="AC2379" s="66">
        <v>0</v>
      </c>
      <c r="AD2379" s="73">
        <f t="shared" si="376"/>
        <v>0</v>
      </c>
    </row>
    <row r="2380" spans="1:30" x14ac:dyDescent="0.25">
      <c r="A2380" s="165"/>
      <c r="B2380" s="72" t="s">
        <v>5351</v>
      </c>
      <c r="C2380" s="64" t="s">
        <v>5352</v>
      </c>
      <c r="D2380" s="64" t="s">
        <v>10</v>
      </c>
      <c r="E2380" s="64" t="s">
        <v>5353</v>
      </c>
      <c r="F2380" s="64" t="s">
        <v>1215</v>
      </c>
      <c r="G2380" s="64" t="s">
        <v>1216</v>
      </c>
      <c r="H2380" s="65">
        <v>39371</v>
      </c>
      <c r="I2380" s="65">
        <v>39770</v>
      </c>
      <c r="J2380" s="93" t="s">
        <v>1</v>
      </c>
      <c r="K2380" s="101">
        <v>10500</v>
      </c>
      <c r="L2380" s="67">
        <f t="shared" si="370"/>
        <v>3.5692081504365114E-6</v>
      </c>
      <c r="M2380" s="66">
        <v>62.356200000000001</v>
      </c>
      <c r="N2380" s="73">
        <f t="shared" si="371"/>
        <v>1.2083187732935208E-6</v>
      </c>
      <c r="O2380" s="98">
        <v>10500</v>
      </c>
      <c r="P2380" s="67">
        <f t="shared" si="377"/>
        <v>3.8668354972918963E-6</v>
      </c>
      <c r="Q2380" s="66">
        <v>62.356200000000001</v>
      </c>
      <c r="R2380" s="105">
        <f t="shared" si="372"/>
        <v>1.7866140757559529E-6</v>
      </c>
      <c r="S2380" s="101">
        <v>10500</v>
      </c>
      <c r="T2380" s="67">
        <f t="shared" si="378"/>
        <v>4.5994321172803E-6</v>
      </c>
      <c r="U2380" s="66">
        <v>62.356200000000001</v>
      </c>
      <c r="V2380" s="73">
        <f t="shared" si="379"/>
        <v>3.3298615046478678E-6</v>
      </c>
      <c r="W2380" s="98">
        <v>10500</v>
      </c>
      <c r="X2380" s="67">
        <f t="shared" si="373"/>
        <v>5.9656665533457813E-6</v>
      </c>
      <c r="Y2380" s="66">
        <v>62.356200000000001</v>
      </c>
      <c r="Z2380" s="105">
        <f t="shared" si="374"/>
        <v>8.0613070899333685E-6</v>
      </c>
      <c r="AA2380" s="101">
        <v>0</v>
      </c>
      <c r="AB2380" s="67">
        <f t="shared" si="375"/>
        <v>0</v>
      </c>
      <c r="AC2380" s="66">
        <v>0</v>
      </c>
      <c r="AD2380" s="73">
        <f t="shared" si="376"/>
        <v>0</v>
      </c>
    </row>
    <row r="2381" spans="1:30" x14ac:dyDescent="0.25">
      <c r="A2381" s="165"/>
      <c r="B2381" s="72" t="s">
        <v>4078</v>
      </c>
      <c r="C2381" s="64" t="s">
        <v>4079</v>
      </c>
      <c r="D2381" s="64" t="s">
        <v>7</v>
      </c>
      <c r="E2381" s="64" t="s">
        <v>4080</v>
      </c>
      <c r="F2381" s="64" t="s">
        <v>1522</v>
      </c>
      <c r="G2381" s="64" t="s">
        <v>1416</v>
      </c>
      <c r="H2381" s="65">
        <v>38761</v>
      </c>
      <c r="I2381" s="65">
        <v>41990</v>
      </c>
      <c r="J2381" s="93" t="s">
        <v>1</v>
      </c>
      <c r="K2381" s="101">
        <v>3580</v>
      </c>
      <c r="L2381" s="67">
        <f t="shared" si="370"/>
        <v>1.2169300170059723E-6</v>
      </c>
      <c r="M2381" s="66">
        <v>62.286630461999998</v>
      </c>
      <c r="N2381" s="73">
        <f t="shared" si="371"/>
        <v>1.2069706767319159E-6</v>
      </c>
      <c r="O2381" s="98">
        <v>3580</v>
      </c>
      <c r="P2381" s="67">
        <f t="shared" si="377"/>
        <v>1.3184067695528559E-6</v>
      </c>
      <c r="Q2381" s="66">
        <v>57.336247962000002</v>
      </c>
      <c r="R2381" s="105">
        <f t="shared" si="372"/>
        <v>1.6427836792482988E-6</v>
      </c>
      <c r="S2381" s="101">
        <v>3500</v>
      </c>
      <c r="T2381" s="67">
        <f t="shared" si="378"/>
        <v>1.5331440390934334E-6</v>
      </c>
      <c r="U2381" s="66">
        <v>19.761247961999999</v>
      </c>
      <c r="V2381" s="73">
        <f t="shared" si="379"/>
        <v>1.0552634521100536E-6</v>
      </c>
      <c r="W2381" s="98">
        <v>3500</v>
      </c>
      <c r="X2381" s="67">
        <f t="shared" si="373"/>
        <v>1.9885555177819272E-6</v>
      </c>
      <c r="Y2381" s="66">
        <v>19.761247961999999</v>
      </c>
      <c r="Z2381" s="105">
        <f t="shared" si="374"/>
        <v>2.5547016704353679E-6</v>
      </c>
      <c r="AA2381" s="101">
        <v>0</v>
      </c>
      <c r="AB2381" s="67">
        <f t="shared" si="375"/>
        <v>0</v>
      </c>
      <c r="AC2381" s="66">
        <v>0</v>
      </c>
      <c r="AD2381" s="73">
        <f t="shared" si="376"/>
        <v>0</v>
      </c>
    </row>
    <row r="2382" spans="1:30" x14ac:dyDescent="0.25">
      <c r="A2382" s="165"/>
      <c r="B2382" s="72" t="s">
        <v>3775</v>
      </c>
      <c r="C2382" s="64" t="s">
        <v>3776</v>
      </c>
      <c r="D2382" s="64" t="s">
        <v>7</v>
      </c>
      <c r="E2382" s="64" t="s">
        <v>3568</v>
      </c>
      <c r="F2382" s="64" t="s">
        <v>493</v>
      </c>
      <c r="G2382" s="64" t="s">
        <v>1167</v>
      </c>
      <c r="H2382" s="65">
        <v>38751</v>
      </c>
      <c r="I2382" s="65">
        <v>41899</v>
      </c>
      <c r="J2382" s="93" t="s">
        <v>1</v>
      </c>
      <c r="K2382" s="101">
        <v>10750</v>
      </c>
      <c r="L2382" s="67">
        <f t="shared" si="370"/>
        <v>3.6541892968754757E-6</v>
      </c>
      <c r="M2382" s="66">
        <v>62.243169999999999</v>
      </c>
      <c r="N2382" s="73">
        <f t="shared" si="371"/>
        <v>1.2061285136089127E-6</v>
      </c>
      <c r="O2382" s="98">
        <v>10750</v>
      </c>
      <c r="P2382" s="67">
        <f t="shared" si="377"/>
        <v>3.9589030091321792E-6</v>
      </c>
      <c r="Q2382" s="66">
        <v>62.243169999999999</v>
      </c>
      <c r="R2382" s="105">
        <f t="shared" si="372"/>
        <v>1.7833755687753687E-6</v>
      </c>
      <c r="S2382" s="101">
        <v>10750</v>
      </c>
      <c r="T2382" s="67">
        <f t="shared" si="378"/>
        <v>4.7089424057869736E-6</v>
      </c>
      <c r="U2382" s="66">
        <v>59.102175000000003</v>
      </c>
      <c r="V2382" s="73">
        <f t="shared" si="379"/>
        <v>3.156094460109205E-6</v>
      </c>
      <c r="W2382" s="98">
        <v>10750</v>
      </c>
      <c r="X2382" s="67">
        <f t="shared" si="373"/>
        <v>6.1077062331873476E-6</v>
      </c>
      <c r="Y2382" s="66">
        <v>59.102175000000003</v>
      </c>
      <c r="Z2382" s="105">
        <f t="shared" si="374"/>
        <v>7.6406320840266511E-6</v>
      </c>
      <c r="AA2382" s="101">
        <v>0</v>
      </c>
      <c r="AB2382" s="67">
        <f t="shared" si="375"/>
        <v>0</v>
      </c>
      <c r="AC2382" s="66">
        <v>0</v>
      </c>
      <c r="AD2382" s="73">
        <f t="shared" si="376"/>
        <v>0</v>
      </c>
    </row>
    <row r="2383" spans="1:30" x14ac:dyDescent="0.25">
      <c r="A2383" s="165"/>
      <c r="B2383" s="72" t="s">
        <v>10678</v>
      </c>
      <c r="C2383" s="64" t="s">
        <v>10679</v>
      </c>
      <c r="D2383" s="64" t="s">
        <v>7</v>
      </c>
      <c r="E2383" s="64" t="s">
        <v>442</v>
      </c>
      <c r="F2383" s="64" t="s">
        <v>1380</v>
      </c>
      <c r="G2383" s="64" t="s">
        <v>1216</v>
      </c>
      <c r="H2383" s="65">
        <v>38821</v>
      </c>
      <c r="I2383" s="65">
        <v>38831</v>
      </c>
      <c r="J2383" s="93" t="s">
        <v>1</v>
      </c>
      <c r="K2383" s="101">
        <v>20500</v>
      </c>
      <c r="L2383" s="67">
        <f t="shared" si="370"/>
        <v>6.9684540079950934E-6</v>
      </c>
      <c r="M2383" s="66">
        <v>62.139944999999997</v>
      </c>
      <c r="N2383" s="73">
        <f t="shared" si="371"/>
        <v>1.2041282521213104E-6</v>
      </c>
      <c r="O2383" s="98">
        <v>20500</v>
      </c>
      <c r="P2383" s="67">
        <f t="shared" si="377"/>
        <v>7.5495359709032252E-6</v>
      </c>
      <c r="Q2383" s="66">
        <v>62.139944999999997</v>
      </c>
      <c r="R2383" s="105">
        <f t="shared" si="372"/>
        <v>1.7804179921756094E-6</v>
      </c>
      <c r="S2383" s="101">
        <v>20200</v>
      </c>
      <c r="T2383" s="67">
        <f t="shared" si="378"/>
        <v>8.8484313113392431E-6</v>
      </c>
      <c r="U2383" s="66">
        <v>61.145400000000002</v>
      </c>
      <c r="V2383" s="73">
        <f t="shared" si="379"/>
        <v>3.265203999703249E-6</v>
      </c>
      <c r="W2383" s="98">
        <v>20200</v>
      </c>
      <c r="X2383" s="67">
        <f t="shared" si="373"/>
        <v>1.1476806131198551E-5</v>
      </c>
      <c r="Y2383" s="66">
        <v>61.145400000000002</v>
      </c>
      <c r="Z2383" s="105">
        <f t="shared" si="374"/>
        <v>7.9047768551773794E-6</v>
      </c>
      <c r="AA2383" s="101">
        <v>0</v>
      </c>
      <c r="AB2383" s="67">
        <f t="shared" si="375"/>
        <v>0</v>
      </c>
      <c r="AC2383" s="66">
        <v>0</v>
      </c>
      <c r="AD2383" s="73">
        <f t="shared" si="376"/>
        <v>0</v>
      </c>
    </row>
    <row r="2384" spans="1:30" x14ac:dyDescent="0.25">
      <c r="A2384" s="165"/>
      <c r="B2384" s="72" t="s">
        <v>11763</v>
      </c>
      <c r="C2384" s="64" t="s">
        <v>11764</v>
      </c>
      <c r="D2384" s="64" t="s">
        <v>7</v>
      </c>
      <c r="E2384" s="64" t="s">
        <v>11765</v>
      </c>
      <c r="F2384" s="64" t="s">
        <v>493</v>
      </c>
      <c r="G2384" s="64" t="s">
        <v>1167</v>
      </c>
      <c r="H2384" s="65">
        <v>38737</v>
      </c>
      <c r="I2384" s="65">
        <v>41936</v>
      </c>
      <c r="J2384" s="93" t="s">
        <v>1</v>
      </c>
      <c r="K2384" s="101">
        <v>1205</v>
      </c>
      <c r="L2384" s="67">
        <f t="shared" si="370"/>
        <v>4.0960912583580915E-7</v>
      </c>
      <c r="M2384" s="66">
        <v>60.816117499999997</v>
      </c>
      <c r="N2384" s="73">
        <f t="shared" si="371"/>
        <v>1.178475540428612E-6</v>
      </c>
      <c r="O2384" s="98">
        <v>1205</v>
      </c>
      <c r="P2384" s="67">
        <f t="shared" si="377"/>
        <v>4.4376540707016522E-7</v>
      </c>
      <c r="Q2384" s="66">
        <v>25.101199999999999</v>
      </c>
      <c r="R2384" s="105">
        <f t="shared" si="372"/>
        <v>7.1919323561033738E-7</v>
      </c>
      <c r="S2384" s="101">
        <v>1200</v>
      </c>
      <c r="T2384" s="67">
        <f t="shared" si="378"/>
        <v>5.2564938483203431E-7</v>
      </c>
      <c r="U2384" s="66">
        <v>3.6324000000000001</v>
      </c>
      <c r="V2384" s="73">
        <f t="shared" si="379"/>
        <v>1.9397251483385637E-7</v>
      </c>
      <c r="W2384" s="98">
        <v>1200</v>
      </c>
      <c r="X2384" s="67">
        <f t="shared" si="373"/>
        <v>6.8179046323951784E-7</v>
      </c>
      <c r="Y2384" s="66">
        <v>3.6324000000000001</v>
      </c>
      <c r="Z2384" s="105">
        <f t="shared" si="374"/>
        <v>4.6959070426796319E-7</v>
      </c>
      <c r="AA2384" s="101">
        <v>0</v>
      </c>
      <c r="AB2384" s="67">
        <f t="shared" si="375"/>
        <v>0</v>
      </c>
      <c r="AC2384" s="66">
        <v>0</v>
      </c>
      <c r="AD2384" s="73">
        <f t="shared" si="376"/>
        <v>0</v>
      </c>
    </row>
    <row r="2385" spans="1:30" x14ac:dyDescent="0.25">
      <c r="A2385" s="165"/>
      <c r="B2385" s="72" t="s">
        <v>13642</v>
      </c>
      <c r="C2385" s="64" t="s">
        <v>13643</v>
      </c>
      <c r="D2385" s="64" t="s">
        <v>7</v>
      </c>
      <c r="E2385" s="64" t="s">
        <v>13644</v>
      </c>
      <c r="F2385" s="64" t="s">
        <v>1496</v>
      </c>
      <c r="G2385" s="64" t="s">
        <v>1216</v>
      </c>
      <c r="H2385" s="65">
        <v>39664</v>
      </c>
      <c r="I2385" s="65">
        <v>41935</v>
      </c>
      <c r="J2385" s="93" t="s">
        <v>1</v>
      </c>
      <c r="K2385" s="101">
        <v>0</v>
      </c>
      <c r="L2385" s="67">
        <f t="shared" si="370"/>
        <v>0</v>
      </c>
      <c r="M2385" s="66">
        <v>60.692</v>
      </c>
      <c r="N2385" s="73">
        <f t="shared" si="371"/>
        <v>1.1760704306665636E-6</v>
      </c>
      <c r="O2385" s="98">
        <v>0</v>
      </c>
      <c r="P2385" s="67">
        <f t="shared" si="377"/>
        <v>0</v>
      </c>
      <c r="Q2385" s="66">
        <v>60.692</v>
      </c>
      <c r="R2385" s="105">
        <f t="shared" si="372"/>
        <v>1.7389318381456902E-6</v>
      </c>
      <c r="S2385" s="101">
        <v>0</v>
      </c>
      <c r="T2385" s="67">
        <f t="shared" si="378"/>
        <v>0</v>
      </c>
      <c r="U2385" s="66">
        <v>0</v>
      </c>
      <c r="V2385" s="73">
        <f t="shared" si="379"/>
        <v>0</v>
      </c>
      <c r="W2385" s="98">
        <v>0</v>
      </c>
      <c r="X2385" s="67">
        <f t="shared" si="373"/>
        <v>0</v>
      </c>
      <c r="Y2385" s="66">
        <v>0</v>
      </c>
      <c r="Z2385" s="105">
        <f t="shared" si="374"/>
        <v>0</v>
      </c>
      <c r="AA2385" s="101">
        <v>0</v>
      </c>
      <c r="AB2385" s="67">
        <f t="shared" si="375"/>
        <v>0</v>
      </c>
      <c r="AC2385" s="66">
        <v>0</v>
      </c>
      <c r="AD2385" s="73">
        <f t="shared" si="376"/>
        <v>0</v>
      </c>
    </row>
    <row r="2386" spans="1:30" x14ac:dyDescent="0.25">
      <c r="A2386" s="165"/>
      <c r="B2386" s="72" t="s">
        <v>8645</v>
      </c>
      <c r="C2386" s="64" t="s">
        <v>8646</v>
      </c>
      <c r="D2386" s="64" t="s">
        <v>7</v>
      </c>
      <c r="E2386" s="64" t="s">
        <v>8647</v>
      </c>
      <c r="F2386" s="64" t="s">
        <v>1522</v>
      </c>
      <c r="G2386" s="64" t="s">
        <v>1416</v>
      </c>
      <c r="H2386" s="65">
        <v>38758</v>
      </c>
      <c r="I2386" s="65">
        <v>41995</v>
      </c>
      <c r="J2386" s="93" t="s">
        <v>1</v>
      </c>
      <c r="K2386" s="101">
        <v>900</v>
      </c>
      <c r="L2386" s="67">
        <f t="shared" si="370"/>
        <v>3.0593212718027241E-7</v>
      </c>
      <c r="M2386" s="66">
        <v>60.581812499999998</v>
      </c>
      <c r="N2386" s="73">
        <f t="shared" si="371"/>
        <v>1.1739352520502867E-6</v>
      </c>
      <c r="O2386" s="98">
        <v>900</v>
      </c>
      <c r="P2386" s="67">
        <f t="shared" si="377"/>
        <v>3.3144304262501966E-7</v>
      </c>
      <c r="Q2386" s="66">
        <v>60.581812499999998</v>
      </c>
      <c r="R2386" s="105">
        <f t="shared" si="372"/>
        <v>1.7357747737563856E-6</v>
      </c>
      <c r="S2386" s="101">
        <v>900</v>
      </c>
      <c r="T2386" s="67">
        <f t="shared" si="378"/>
        <v>3.9423703862402571E-7</v>
      </c>
      <c r="U2386" s="66">
        <v>5.6321250000000003</v>
      </c>
      <c r="V2386" s="73">
        <f t="shared" si="379"/>
        <v>3.0075912622746208E-7</v>
      </c>
      <c r="W2386" s="98">
        <v>500</v>
      </c>
      <c r="X2386" s="67">
        <f t="shared" si="373"/>
        <v>2.8407935968313243E-7</v>
      </c>
      <c r="Y2386" s="66">
        <v>2.2702499999999999</v>
      </c>
      <c r="Z2386" s="105">
        <f t="shared" si="374"/>
        <v>2.9349419016747696E-7</v>
      </c>
      <c r="AA2386" s="101">
        <v>400</v>
      </c>
      <c r="AB2386" s="67">
        <f t="shared" si="375"/>
        <v>7.6508317828428613E-7</v>
      </c>
      <c r="AC2386" s="66">
        <v>3.3618749999999999</v>
      </c>
      <c r="AD2386" s="73">
        <f t="shared" si="376"/>
        <v>3.0587198877315212E-7</v>
      </c>
    </row>
    <row r="2387" spans="1:30" x14ac:dyDescent="0.25">
      <c r="A2387" s="165"/>
      <c r="B2387" s="72" t="s">
        <v>7222</v>
      </c>
      <c r="C2387" s="64" t="s">
        <v>7223</v>
      </c>
      <c r="D2387" s="64" t="s">
        <v>7</v>
      </c>
      <c r="E2387" s="64" t="s">
        <v>7224</v>
      </c>
      <c r="F2387" s="64" t="s">
        <v>1330</v>
      </c>
      <c r="G2387" s="64" t="s">
        <v>1216</v>
      </c>
      <c r="H2387" s="65">
        <v>38722</v>
      </c>
      <c r="I2387" s="65">
        <v>40681</v>
      </c>
      <c r="J2387" s="93" t="s">
        <v>1</v>
      </c>
      <c r="K2387" s="101">
        <v>15930</v>
      </c>
      <c r="L2387" s="67">
        <f t="shared" si="370"/>
        <v>5.4149986510908215E-6</v>
      </c>
      <c r="M2387" s="66">
        <v>60.258726000000003</v>
      </c>
      <c r="N2387" s="73">
        <f t="shared" si="371"/>
        <v>1.1676745837711469E-6</v>
      </c>
      <c r="O2387" s="98">
        <v>15930</v>
      </c>
      <c r="P2387" s="67">
        <f t="shared" si="377"/>
        <v>5.8665418544628477E-6</v>
      </c>
      <c r="Q2387" s="66">
        <v>60.258726000000003</v>
      </c>
      <c r="R2387" s="105">
        <f t="shared" si="372"/>
        <v>1.7265177810501796E-6</v>
      </c>
      <c r="S2387" s="101">
        <v>14490</v>
      </c>
      <c r="T2387" s="67">
        <f t="shared" si="378"/>
        <v>6.3472163218468138E-6</v>
      </c>
      <c r="U2387" s="66">
        <v>55.484909999999999</v>
      </c>
      <c r="V2387" s="73">
        <f t="shared" si="379"/>
        <v>2.9629301640871561E-6</v>
      </c>
      <c r="W2387" s="98">
        <v>14490</v>
      </c>
      <c r="X2387" s="67">
        <f t="shared" si="373"/>
        <v>8.2326198436171785E-6</v>
      </c>
      <c r="Y2387" s="66">
        <v>55.484909999999999</v>
      </c>
      <c r="Z2387" s="105">
        <f t="shared" si="374"/>
        <v>7.1729980076931371E-6</v>
      </c>
      <c r="AA2387" s="101">
        <v>0</v>
      </c>
      <c r="AB2387" s="67">
        <f t="shared" si="375"/>
        <v>0</v>
      </c>
      <c r="AC2387" s="66">
        <v>0</v>
      </c>
      <c r="AD2387" s="73">
        <f t="shared" si="376"/>
        <v>0</v>
      </c>
    </row>
    <row r="2388" spans="1:30" x14ac:dyDescent="0.25">
      <c r="A2388" s="165"/>
      <c r="B2388" s="72" t="s">
        <v>12736</v>
      </c>
      <c r="C2388" s="64" t="s">
        <v>12737</v>
      </c>
      <c r="D2388" s="64" t="s">
        <v>7</v>
      </c>
      <c r="E2388" s="64" t="s">
        <v>6034</v>
      </c>
      <c r="F2388" s="64" t="s">
        <v>1199</v>
      </c>
      <c r="G2388" s="64" t="s">
        <v>1199</v>
      </c>
      <c r="H2388" s="65">
        <v>38736</v>
      </c>
      <c r="I2388" s="65">
        <v>41900</v>
      </c>
      <c r="J2388" s="93" t="s">
        <v>1</v>
      </c>
      <c r="K2388" s="101">
        <v>19400</v>
      </c>
      <c r="L2388" s="67">
        <f t="shared" si="370"/>
        <v>6.5945369636636491E-6</v>
      </c>
      <c r="M2388" s="66">
        <v>60.237300000000197</v>
      </c>
      <c r="N2388" s="73">
        <f t="shared" si="371"/>
        <v>1.1672593975019973E-6</v>
      </c>
      <c r="O2388" s="98">
        <v>19400</v>
      </c>
      <c r="P2388" s="67">
        <f t="shared" si="377"/>
        <v>7.1444389188059795E-6</v>
      </c>
      <c r="Q2388" s="66">
        <v>60.237300000000197</v>
      </c>
      <c r="R2388" s="105">
        <f t="shared" si="372"/>
        <v>1.7259038887157077E-6</v>
      </c>
      <c r="S2388" s="101">
        <v>19400</v>
      </c>
      <c r="T2388" s="67">
        <f t="shared" si="378"/>
        <v>8.4979983881178878E-6</v>
      </c>
      <c r="U2388" s="66">
        <v>60.237300000000197</v>
      </c>
      <c r="V2388" s="73">
        <f t="shared" si="379"/>
        <v>3.2167108709947952E-6</v>
      </c>
      <c r="W2388" s="98">
        <v>19400</v>
      </c>
      <c r="X2388" s="67">
        <f t="shared" si="373"/>
        <v>1.1022279155705539E-5</v>
      </c>
      <c r="Y2388" s="66">
        <v>60.237300000000197</v>
      </c>
      <c r="Z2388" s="105">
        <f t="shared" si="374"/>
        <v>7.7873791791104143E-6</v>
      </c>
      <c r="AA2388" s="101">
        <v>0</v>
      </c>
      <c r="AB2388" s="67">
        <f t="shared" si="375"/>
        <v>0</v>
      </c>
      <c r="AC2388" s="66">
        <v>0</v>
      </c>
      <c r="AD2388" s="73">
        <f t="shared" si="376"/>
        <v>0</v>
      </c>
    </row>
    <row r="2389" spans="1:30" x14ac:dyDescent="0.25">
      <c r="A2389" s="165"/>
      <c r="B2389" s="72" t="s">
        <v>16150</v>
      </c>
      <c r="C2389" s="64" t="s">
        <v>16151</v>
      </c>
      <c r="D2389" s="64" t="s">
        <v>19</v>
      </c>
      <c r="E2389" s="64" t="s">
        <v>16152</v>
      </c>
      <c r="F2389" s="64" t="s">
        <v>3255</v>
      </c>
      <c r="G2389" s="64" t="s">
        <v>1227</v>
      </c>
      <c r="H2389" s="65">
        <v>38758</v>
      </c>
      <c r="I2389" s="65">
        <v>41705</v>
      </c>
      <c r="J2389" s="93" t="s">
        <v>1</v>
      </c>
      <c r="K2389" s="101">
        <v>0</v>
      </c>
      <c r="L2389" s="67">
        <f t="shared" si="370"/>
        <v>0</v>
      </c>
      <c r="M2389" s="66">
        <v>60.202897</v>
      </c>
      <c r="N2389" s="73">
        <f t="shared" si="371"/>
        <v>1.1665927470204436E-6</v>
      </c>
      <c r="O2389" s="98">
        <v>0</v>
      </c>
      <c r="P2389" s="67">
        <f t="shared" si="377"/>
        <v>0</v>
      </c>
      <c r="Q2389" s="66">
        <v>49.926524499999999</v>
      </c>
      <c r="R2389" s="105">
        <f t="shared" si="372"/>
        <v>1.4304821561492592E-6</v>
      </c>
      <c r="S2389" s="101">
        <v>0</v>
      </c>
      <c r="T2389" s="67">
        <f t="shared" si="378"/>
        <v>0</v>
      </c>
      <c r="U2389" s="66">
        <v>3.3618749999999999</v>
      </c>
      <c r="V2389" s="73">
        <f t="shared" si="379"/>
        <v>1.7952630445630184E-7</v>
      </c>
      <c r="W2389" s="98">
        <v>0</v>
      </c>
      <c r="X2389" s="67">
        <f t="shared" si="373"/>
        <v>0</v>
      </c>
      <c r="Y2389" s="66">
        <v>0</v>
      </c>
      <c r="Z2389" s="105">
        <f t="shared" si="374"/>
        <v>0</v>
      </c>
      <c r="AA2389" s="101">
        <v>0</v>
      </c>
      <c r="AB2389" s="67">
        <f t="shared" si="375"/>
        <v>0</v>
      </c>
      <c r="AC2389" s="66">
        <v>3.3618749999999999</v>
      </c>
      <c r="AD2389" s="73">
        <f t="shared" si="376"/>
        <v>3.0587198877315212E-7</v>
      </c>
    </row>
    <row r="2390" spans="1:30" x14ac:dyDescent="0.25">
      <c r="A2390" s="165"/>
      <c r="B2390" s="72" t="s">
        <v>11143</v>
      </c>
      <c r="C2390" s="64" t="s">
        <v>11144</v>
      </c>
      <c r="D2390" s="64" t="s">
        <v>7</v>
      </c>
      <c r="E2390" s="64" t="s">
        <v>11145</v>
      </c>
      <c r="F2390" s="64" t="s">
        <v>1293</v>
      </c>
      <c r="G2390" s="64" t="s">
        <v>1193</v>
      </c>
      <c r="H2390" s="65">
        <v>38722</v>
      </c>
      <c r="I2390" s="65">
        <v>41960</v>
      </c>
      <c r="J2390" s="93" t="s">
        <v>1</v>
      </c>
      <c r="K2390" s="101">
        <v>0</v>
      </c>
      <c r="L2390" s="67">
        <f t="shared" si="370"/>
        <v>0</v>
      </c>
      <c r="M2390" s="66">
        <v>59.996749999999999</v>
      </c>
      <c r="N2390" s="73">
        <f t="shared" si="371"/>
        <v>1.1625980954836576E-6</v>
      </c>
      <c r="O2390" s="98">
        <v>0</v>
      </c>
      <c r="P2390" s="67">
        <f t="shared" si="377"/>
        <v>0</v>
      </c>
      <c r="Q2390" s="66">
        <v>59.996749999999999</v>
      </c>
      <c r="R2390" s="105">
        <f t="shared" si="372"/>
        <v>1.7190117109383023E-6</v>
      </c>
      <c r="S2390" s="101">
        <v>0</v>
      </c>
      <c r="T2390" s="67">
        <f t="shared" si="378"/>
        <v>0</v>
      </c>
      <c r="U2390" s="66">
        <v>0</v>
      </c>
      <c r="V2390" s="73">
        <f t="shared" si="379"/>
        <v>0</v>
      </c>
      <c r="W2390" s="98">
        <v>0</v>
      </c>
      <c r="X2390" s="67">
        <f t="shared" si="373"/>
        <v>0</v>
      </c>
      <c r="Y2390" s="66">
        <v>0</v>
      </c>
      <c r="Z2390" s="105">
        <f t="shared" si="374"/>
        <v>0</v>
      </c>
      <c r="AA2390" s="101">
        <v>0</v>
      </c>
      <c r="AB2390" s="67">
        <f t="shared" si="375"/>
        <v>0</v>
      </c>
      <c r="AC2390" s="66">
        <v>0</v>
      </c>
      <c r="AD2390" s="73">
        <f t="shared" si="376"/>
        <v>0</v>
      </c>
    </row>
    <row r="2391" spans="1:30" x14ac:dyDescent="0.25">
      <c r="A2391" s="165"/>
      <c r="B2391" s="72" t="s">
        <v>2028</v>
      </c>
      <c r="C2391" s="64" t="s">
        <v>2029</v>
      </c>
      <c r="D2391" s="64" t="s">
        <v>7</v>
      </c>
      <c r="E2391" s="64" t="s">
        <v>2030</v>
      </c>
      <c r="F2391" s="64" t="s">
        <v>1374</v>
      </c>
      <c r="G2391" s="64" t="s">
        <v>1227</v>
      </c>
      <c r="H2391" s="65">
        <v>38785</v>
      </c>
      <c r="I2391" s="65">
        <v>41981</v>
      </c>
      <c r="J2391" s="93" t="s">
        <v>1</v>
      </c>
      <c r="K2391" s="101">
        <v>700</v>
      </c>
      <c r="L2391" s="67">
        <f t="shared" si="370"/>
        <v>2.3794721002910074E-7</v>
      </c>
      <c r="M2391" s="66">
        <v>59.431591249999997</v>
      </c>
      <c r="N2391" s="73">
        <f t="shared" si="371"/>
        <v>1.1516466275058766E-6</v>
      </c>
      <c r="O2391" s="98">
        <v>700</v>
      </c>
      <c r="P2391" s="67">
        <f t="shared" si="377"/>
        <v>2.5778903315279306E-7</v>
      </c>
      <c r="Q2391" s="66">
        <v>52.118899999999996</v>
      </c>
      <c r="R2391" s="105">
        <f t="shared" si="372"/>
        <v>1.4932975446373725E-6</v>
      </c>
      <c r="S2391" s="101">
        <v>700</v>
      </c>
      <c r="T2391" s="67">
        <f t="shared" si="378"/>
        <v>3.0662880781868667E-7</v>
      </c>
      <c r="U2391" s="66">
        <v>2.1189</v>
      </c>
      <c r="V2391" s="73">
        <f t="shared" si="379"/>
        <v>1.1315063365308287E-7</v>
      </c>
      <c r="W2391" s="98">
        <v>700</v>
      </c>
      <c r="X2391" s="67">
        <f t="shared" si="373"/>
        <v>3.9771110355638546E-7</v>
      </c>
      <c r="Y2391" s="66">
        <v>2.1189</v>
      </c>
      <c r="Z2391" s="105">
        <f t="shared" si="374"/>
        <v>2.7392791082297849E-7</v>
      </c>
      <c r="AA2391" s="101">
        <v>0</v>
      </c>
      <c r="AB2391" s="67">
        <f t="shared" si="375"/>
        <v>0</v>
      </c>
      <c r="AC2391" s="66">
        <v>0</v>
      </c>
      <c r="AD2391" s="73">
        <f t="shared" si="376"/>
        <v>0</v>
      </c>
    </row>
    <row r="2392" spans="1:30" x14ac:dyDescent="0.25">
      <c r="A2392" s="165"/>
      <c r="B2392" s="72" t="s">
        <v>8700</v>
      </c>
      <c r="C2392" s="64" t="s">
        <v>8701</v>
      </c>
      <c r="D2392" s="64" t="s">
        <v>7</v>
      </c>
      <c r="E2392" s="64" t="s">
        <v>8702</v>
      </c>
      <c r="F2392" s="64" t="s">
        <v>1522</v>
      </c>
      <c r="G2392" s="64" t="s">
        <v>1416</v>
      </c>
      <c r="H2392" s="65">
        <v>38727</v>
      </c>
      <c r="I2392" s="65">
        <v>40044</v>
      </c>
      <c r="J2392" s="93" t="s">
        <v>1</v>
      </c>
      <c r="K2392" s="101">
        <v>19624</v>
      </c>
      <c r="L2392" s="67">
        <f t="shared" si="370"/>
        <v>6.6706800708729617E-6</v>
      </c>
      <c r="M2392" s="66">
        <v>59.329264088999999</v>
      </c>
      <c r="N2392" s="73">
        <f t="shared" si="371"/>
        <v>1.1496637640591924E-6</v>
      </c>
      <c r="O2392" s="98">
        <v>19624</v>
      </c>
      <c r="P2392" s="67">
        <f t="shared" si="377"/>
        <v>7.2269314094148735E-6</v>
      </c>
      <c r="Q2392" s="66">
        <v>59.329264088999999</v>
      </c>
      <c r="R2392" s="105">
        <f t="shared" si="372"/>
        <v>1.6998870733888464E-6</v>
      </c>
      <c r="S2392" s="101">
        <v>19600</v>
      </c>
      <c r="T2392" s="67">
        <f t="shared" si="378"/>
        <v>8.5856066189232266E-6</v>
      </c>
      <c r="U2392" s="66">
        <v>59.3292</v>
      </c>
      <c r="V2392" s="73">
        <f t="shared" si="379"/>
        <v>3.1682177422863206E-6</v>
      </c>
      <c r="W2392" s="98">
        <v>19600</v>
      </c>
      <c r="X2392" s="67">
        <f t="shared" si="373"/>
        <v>1.1135910899578792E-5</v>
      </c>
      <c r="Y2392" s="66">
        <v>59.3292</v>
      </c>
      <c r="Z2392" s="105">
        <f t="shared" si="374"/>
        <v>7.6699815030433983E-6</v>
      </c>
      <c r="AA2392" s="101">
        <v>0</v>
      </c>
      <c r="AB2392" s="67">
        <f t="shared" si="375"/>
        <v>0</v>
      </c>
      <c r="AC2392" s="66">
        <v>0</v>
      </c>
      <c r="AD2392" s="73">
        <f t="shared" si="376"/>
        <v>0</v>
      </c>
    </row>
    <row r="2393" spans="1:30" x14ac:dyDescent="0.25">
      <c r="A2393" s="165"/>
      <c r="B2393" s="72" t="s">
        <v>4141</v>
      </c>
      <c r="C2393" s="64" t="s">
        <v>4142</v>
      </c>
      <c r="D2393" s="64" t="s">
        <v>7</v>
      </c>
      <c r="E2393" s="64" t="s">
        <v>4143</v>
      </c>
      <c r="F2393" s="64" t="s">
        <v>2040</v>
      </c>
      <c r="G2393" s="64" t="s">
        <v>1167</v>
      </c>
      <c r="H2393" s="65">
        <v>38792</v>
      </c>
      <c r="I2393" s="65">
        <v>41953</v>
      </c>
      <c r="J2393" s="93" t="s">
        <v>1</v>
      </c>
      <c r="K2393" s="101">
        <v>6900</v>
      </c>
      <c r="L2393" s="67">
        <f t="shared" si="370"/>
        <v>2.3454796417154218E-6</v>
      </c>
      <c r="M2393" s="66">
        <v>59.286299999999997</v>
      </c>
      <c r="N2393" s="73">
        <f t="shared" si="371"/>
        <v>1.1488312194956021E-6</v>
      </c>
      <c r="O2393" s="98">
        <v>6900</v>
      </c>
      <c r="P2393" s="67">
        <f t="shared" si="377"/>
        <v>2.5410633267918173E-6</v>
      </c>
      <c r="Q2393" s="66">
        <v>59.286299999999997</v>
      </c>
      <c r="R2393" s="105">
        <f t="shared" si="372"/>
        <v>1.6986560771742048E-6</v>
      </c>
      <c r="S2393" s="101">
        <v>6900</v>
      </c>
      <c r="T2393" s="67">
        <f t="shared" si="378"/>
        <v>3.022483962784197E-6</v>
      </c>
      <c r="U2393" s="66">
        <v>20.886299999999999</v>
      </c>
      <c r="V2393" s="73">
        <f t="shared" si="379"/>
        <v>1.115341960294674E-6</v>
      </c>
      <c r="W2393" s="98">
        <v>6900</v>
      </c>
      <c r="X2393" s="67">
        <f t="shared" si="373"/>
        <v>3.9202951636272278E-6</v>
      </c>
      <c r="Y2393" s="66">
        <v>20.886299999999999</v>
      </c>
      <c r="Z2393" s="105">
        <f t="shared" si="374"/>
        <v>2.7001465495407882E-6</v>
      </c>
      <c r="AA2393" s="101">
        <v>0</v>
      </c>
      <c r="AB2393" s="67">
        <f t="shared" si="375"/>
        <v>0</v>
      </c>
      <c r="AC2393" s="66">
        <v>0</v>
      </c>
      <c r="AD2393" s="73">
        <f t="shared" si="376"/>
        <v>0</v>
      </c>
    </row>
    <row r="2394" spans="1:30" x14ac:dyDescent="0.25">
      <c r="A2394" s="165"/>
      <c r="B2394" s="72" t="s">
        <v>13948</v>
      </c>
      <c r="C2394" s="64" t="s">
        <v>13949</v>
      </c>
      <c r="D2394" s="64" t="s">
        <v>7</v>
      </c>
      <c r="E2394" s="64" t="s">
        <v>4562</v>
      </c>
      <c r="F2394" s="64" t="s">
        <v>2338</v>
      </c>
      <c r="G2394" s="64" t="s">
        <v>1216</v>
      </c>
      <c r="H2394" s="65">
        <v>40505</v>
      </c>
      <c r="I2394" s="65">
        <v>41988</v>
      </c>
      <c r="J2394" s="93" t="s">
        <v>1</v>
      </c>
      <c r="K2394" s="101">
        <v>95</v>
      </c>
      <c r="L2394" s="67">
        <f t="shared" si="370"/>
        <v>3.2292835646806528E-8</v>
      </c>
      <c r="M2394" s="66">
        <v>59.156909683000002</v>
      </c>
      <c r="N2394" s="73">
        <f t="shared" si="371"/>
        <v>1.1463239347490413E-6</v>
      </c>
      <c r="O2394" s="98">
        <v>95</v>
      </c>
      <c r="P2394" s="67">
        <f t="shared" si="377"/>
        <v>3.4985654499307634E-8</v>
      </c>
      <c r="Q2394" s="66">
        <v>57.131909683000003</v>
      </c>
      <c r="R2394" s="105">
        <f t="shared" si="372"/>
        <v>1.6369290305449279E-6</v>
      </c>
      <c r="S2394" s="101">
        <v>0</v>
      </c>
      <c r="T2394" s="67">
        <f t="shared" si="378"/>
        <v>0</v>
      </c>
      <c r="U2394" s="66">
        <v>6.1995096829999996</v>
      </c>
      <c r="V2394" s="73">
        <f t="shared" si="379"/>
        <v>3.3105783612717584E-7</v>
      </c>
      <c r="W2394" s="98">
        <v>0</v>
      </c>
      <c r="X2394" s="67">
        <f t="shared" si="373"/>
        <v>0</v>
      </c>
      <c r="Y2394" s="66">
        <v>6.1995096829999996</v>
      </c>
      <c r="Z2394" s="105">
        <f t="shared" si="374"/>
        <v>8.0146242653783367E-7</v>
      </c>
      <c r="AA2394" s="101">
        <v>0</v>
      </c>
      <c r="AB2394" s="67">
        <f t="shared" si="375"/>
        <v>0</v>
      </c>
      <c r="AC2394" s="66">
        <v>0</v>
      </c>
      <c r="AD2394" s="73">
        <f t="shared" si="376"/>
        <v>0</v>
      </c>
    </row>
    <row r="2395" spans="1:30" x14ac:dyDescent="0.25">
      <c r="A2395" s="165"/>
      <c r="B2395" s="72" t="s">
        <v>4617</v>
      </c>
      <c r="C2395" s="64" t="s">
        <v>4618</v>
      </c>
      <c r="D2395" s="64" t="s">
        <v>7</v>
      </c>
      <c r="E2395" s="64" t="s">
        <v>4619</v>
      </c>
      <c r="F2395" s="64" t="s">
        <v>1664</v>
      </c>
      <c r="G2395" s="64" t="s">
        <v>1216</v>
      </c>
      <c r="H2395" s="65">
        <v>38721</v>
      </c>
      <c r="I2395" s="65">
        <v>39871</v>
      </c>
      <c r="J2395" s="93" t="s">
        <v>1</v>
      </c>
      <c r="K2395" s="101">
        <v>10700</v>
      </c>
      <c r="L2395" s="67">
        <f t="shared" si="370"/>
        <v>3.6371930675876829E-6</v>
      </c>
      <c r="M2395" s="66">
        <v>59.076855000000002</v>
      </c>
      <c r="N2395" s="73">
        <f t="shared" si="371"/>
        <v>1.1447726603551725E-6</v>
      </c>
      <c r="O2395" s="98">
        <v>10700</v>
      </c>
      <c r="P2395" s="67">
        <f t="shared" si="377"/>
        <v>3.9404895067641225E-6</v>
      </c>
      <c r="Q2395" s="66">
        <v>59.076855000000002</v>
      </c>
      <c r="R2395" s="105">
        <f t="shared" si="372"/>
        <v>1.6926551119919662E-6</v>
      </c>
      <c r="S2395" s="101">
        <v>10000</v>
      </c>
      <c r="T2395" s="67">
        <f t="shared" si="378"/>
        <v>4.3804115402669521E-6</v>
      </c>
      <c r="U2395" s="66">
        <v>56.756250000000001</v>
      </c>
      <c r="V2395" s="73">
        <f t="shared" si="379"/>
        <v>3.0308205442790057E-6</v>
      </c>
      <c r="W2395" s="98">
        <v>10000</v>
      </c>
      <c r="X2395" s="67">
        <f t="shared" si="373"/>
        <v>5.6815871936626487E-6</v>
      </c>
      <c r="Y2395" s="66">
        <v>56.756250000000001</v>
      </c>
      <c r="Z2395" s="105">
        <f t="shared" si="374"/>
        <v>7.3373547541869243E-6</v>
      </c>
      <c r="AA2395" s="101">
        <v>0</v>
      </c>
      <c r="AB2395" s="67">
        <f t="shared" si="375"/>
        <v>0</v>
      </c>
      <c r="AC2395" s="66">
        <v>0</v>
      </c>
      <c r="AD2395" s="73">
        <f t="shared" si="376"/>
        <v>0</v>
      </c>
    </row>
    <row r="2396" spans="1:30" x14ac:dyDescent="0.25">
      <c r="A2396" s="165"/>
      <c r="B2396" s="72" t="s">
        <v>3055</v>
      </c>
      <c r="C2396" s="64" t="s">
        <v>3056</v>
      </c>
      <c r="D2396" s="64" t="s">
        <v>7</v>
      </c>
      <c r="E2396" s="64" t="s">
        <v>3057</v>
      </c>
      <c r="F2396" s="64" t="s">
        <v>3058</v>
      </c>
      <c r="G2396" s="64" t="s">
        <v>1269</v>
      </c>
      <c r="H2396" s="65">
        <v>38771</v>
      </c>
      <c r="I2396" s="65">
        <v>41163</v>
      </c>
      <c r="J2396" s="93" t="s">
        <v>1</v>
      </c>
      <c r="K2396" s="101">
        <v>8900</v>
      </c>
      <c r="L2396" s="67">
        <f t="shared" si="370"/>
        <v>3.0253288132271381E-6</v>
      </c>
      <c r="M2396" s="66">
        <v>59.00967</v>
      </c>
      <c r="N2396" s="73">
        <f t="shared" si="371"/>
        <v>1.1434707706187273E-6</v>
      </c>
      <c r="O2396" s="98">
        <v>8900</v>
      </c>
      <c r="P2396" s="67">
        <f t="shared" si="377"/>
        <v>3.2776034215140831E-6</v>
      </c>
      <c r="Q2396" s="66">
        <v>59.00967</v>
      </c>
      <c r="R2396" s="105">
        <f t="shared" si="372"/>
        <v>1.690730144359563E-6</v>
      </c>
      <c r="S2396" s="101">
        <v>0</v>
      </c>
      <c r="T2396" s="67">
        <f t="shared" si="378"/>
        <v>0</v>
      </c>
      <c r="U2396" s="66">
        <v>0</v>
      </c>
      <c r="V2396" s="73">
        <f t="shared" si="379"/>
        <v>0</v>
      </c>
      <c r="W2396" s="98">
        <v>0</v>
      </c>
      <c r="X2396" s="67">
        <f t="shared" si="373"/>
        <v>0</v>
      </c>
      <c r="Y2396" s="66">
        <v>0</v>
      </c>
      <c r="Z2396" s="105">
        <f t="shared" si="374"/>
        <v>0</v>
      </c>
      <c r="AA2396" s="101">
        <v>0</v>
      </c>
      <c r="AB2396" s="67">
        <f t="shared" si="375"/>
        <v>0</v>
      </c>
      <c r="AC2396" s="66">
        <v>0</v>
      </c>
      <c r="AD2396" s="73">
        <f t="shared" si="376"/>
        <v>0</v>
      </c>
    </row>
    <row r="2397" spans="1:30" x14ac:dyDescent="0.25">
      <c r="A2397" s="165"/>
      <c r="B2397" s="72" t="s">
        <v>13013</v>
      </c>
      <c r="C2397" s="64" t="s">
        <v>13014</v>
      </c>
      <c r="D2397" s="64" t="s">
        <v>7</v>
      </c>
      <c r="E2397" s="64" t="s">
        <v>13015</v>
      </c>
      <c r="F2397" s="64" t="s">
        <v>1199</v>
      </c>
      <c r="G2397" s="64" t="s">
        <v>1199</v>
      </c>
      <c r="H2397" s="65">
        <v>38770</v>
      </c>
      <c r="I2397" s="65">
        <v>41983</v>
      </c>
      <c r="J2397" s="93" t="s">
        <v>1</v>
      </c>
      <c r="K2397" s="101">
        <v>300</v>
      </c>
      <c r="L2397" s="67">
        <f t="shared" si="370"/>
        <v>1.0197737572675747E-7</v>
      </c>
      <c r="M2397" s="66">
        <v>58.991133499999997</v>
      </c>
      <c r="N2397" s="73">
        <f t="shared" si="371"/>
        <v>1.143111576169079E-6</v>
      </c>
      <c r="O2397" s="98">
        <v>300</v>
      </c>
      <c r="P2397" s="67">
        <f t="shared" si="377"/>
        <v>1.1048101420833988E-7</v>
      </c>
      <c r="Q2397" s="66">
        <v>58.991133499999997</v>
      </c>
      <c r="R2397" s="105">
        <f t="shared" si="372"/>
        <v>1.6901990412484809E-6</v>
      </c>
      <c r="S2397" s="101">
        <v>300</v>
      </c>
      <c r="T2397" s="67">
        <f t="shared" si="378"/>
        <v>1.3141234620800858E-7</v>
      </c>
      <c r="U2397" s="66">
        <v>2.0171250000000001</v>
      </c>
      <c r="V2397" s="73">
        <f t="shared" si="379"/>
        <v>1.0771578267378112E-7</v>
      </c>
      <c r="W2397" s="98">
        <v>0</v>
      </c>
      <c r="X2397" s="67">
        <f t="shared" si="373"/>
        <v>0</v>
      </c>
      <c r="Y2397" s="66">
        <v>0</v>
      </c>
      <c r="Z2397" s="105">
        <f t="shared" si="374"/>
        <v>0</v>
      </c>
      <c r="AA2397" s="101">
        <v>300</v>
      </c>
      <c r="AB2397" s="67">
        <f t="shared" si="375"/>
        <v>5.738123837132146E-7</v>
      </c>
      <c r="AC2397" s="66">
        <v>2.0171250000000001</v>
      </c>
      <c r="AD2397" s="73">
        <f t="shared" si="376"/>
        <v>1.835231932638913E-7</v>
      </c>
    </row>
    <row r="2398" spans="1:30" x14ac:dyDescent="0.25">
      <c r="A2398" s="165"/>
      <c r="B2398" s="72" t="s">
        <v>5238</v>
      </c>
      <c r="C2398" s="64" t="s">
        <v>5239</v>
      </c>
      <c r="D2398" s="64" t="s">
        <v>7</v>
      </c>
      <c r="E2398" s="64" t="s">
        <v>5240</v>
      </c>
      <c r="F2398" s="64" t="s">
        <v>1572</v>
      </c>
      <c r="G2398" s="64" t="s">
        <v>1167</v>
      </c>
      <c r="H2398" s="65">
        <v>38726</v>
      </c>
      <c r="I2398" s="65">
        <v>41935</v>
      </c>
      <c r="J2398" s="93" t="s">
        <v>1</v>
      </c>
      <c r="K2398" s="101">
        <v>385</v>
      </c>
      <c r="L2398" s="67">
        <f t="shared" si="370"/>
        <v>1.3087096551600542E-7</v>
      </c>
      <c r="M2398" s="66">
        <v>58.919799249999997</v>
      </c>
      <c r="N2398" s="73">
        <f t="shared" si="371"/>
        <v>1.1417292835750175E-6</v>
      </c>
      <c r="O2398" s="98">
        <v>385</v>
      </c>
      <c r="P2398" s="67">
        <f t="shared" si="377"/>
        <v>1.4178396823403619E-7</v>
      </c>
      <c r="Q2398" s="66">
        <v>35.961508000000002</v>
      </c>
      <c r="R2398" s="105">
        <f t="shared" si="372"/>
        <v>1.0303600344185552E-6</v>
      </c>
      <c r="S2398" s="101">
        <v>300</v>
      </c>
      <c r="T2398" s="67">
        <f t="shared" si="378"/>
        <v>1.3141234620800858E-7</v>
      </c>
      <c r="U2398" s="66">
        <v>0.90810000000000002</v>
      </c>
      <c r="V2398" s="73">
        <f t="shared" si="379"/>
        <v>4.8493128708464092E-8</v>
      </c>
      <c r="W2398" s="98">
        <v>300</v>
      </c>
      <c r="X2398" s="67">
        <f t="shared" si="373"/>
        <v>1.7044761580987946E-7</v>
      </c>
      <c r="Y2398" s="66">
        <v>0.90810000000000002</v>
      </c>
      <c r="Z2398" s="105">
        <f t="shared" si="374"/>
        <v>1.173976760669908E-7</v>
      </c>
      <c r="AA2398" s="101">
        <v>0</v>
      </c>
      <c r="AB2398" s="67">
        <f t="shared" si="375"/>
        <v>0</v>
      </c>
      <c r="AC2398" s="66">
        <v>0</v>
      </c>
      <c r="AD2398" s="73">
        <f t="shared" si="376"/>
        <v>0</v>
      </c>
    </row>
    <row r="2399" spans="1:30" x14ac:dyDescent="0.25">
      <c r="A2399" s="165"/>
      <c r="B2399" s="72" t="s">
        <v>10056</v>
      </c>
      <c r="C2399" s="64" t="s">
        <v>10057</v>
      </c>
      <c r="D2399" s="64" t="s">
        <v>7</v>
      </c>
      <c r="E2399" s="64" t="s">
        <v>10058</v>
      </c>
      <c r="F2399" s="64" t="s">
        <v>1426</v>
      </c>
      <c r="G2399" s="64" t="s">
        <v>1193</v>
      </c>
      <c r="H2399" s="65">
        <v>38898</v>
      </c>
      <c r="I2399" s="65">
        <v>41982</v>
      </c>
      <c r="J2399" s="93" t="s">
        <v>1</v>
      </c>
      <c r="K2399" s="101">
        <v>3065</v>
      </c>
      <c r="L2399" s="67">
        <f t="shared" si="370"/>
        <v>1.0418688553417055E-6</v>
      </c>
      <c r="M2399" s="66">
        <v>58.881497500000002</v>
      </c>
      <c r="N2399" s="73">
        <f t="shared" si="371"/>
        <v>1.1409870843458312E-6</v>
      </c>
      <c r="O2399" s="98">
        <v>3065</v>
      </c>
      <c r="P2399" s="67">
        <f t="shared" si="377"/>
        <v>1.1287476951618724E-6</v>
      </c>
      <c r="Q2399" s="66">
        <v>40.857399999999998</v>
      </c>
      <c r="R2399" s="105">
        <f t="shared" si="372"/>
        <v>1.1706358940857727E-6</v>
      </c>
      <c r="S2399" s="101">
        <v>3000</v>
      </c>
      <c r="T2399" s="67">
        <f t="shared" si="378"/>
        <v>1.3141234620800857E-6</v>
      </c>
      <c r="U2399" s="66">
        <v>9.0809999999999995</v>
      </c>
      <c r="V2399" s="73">
        <f t="shared" si="379"/>
        <v>4.8493128708464093E-7</v>
      </c>
      <c r="W2399" s="98">
        <v>3000</v>
      </c>
      <c r="X2399" s="67">
        <f t="shared" si="373"/>
        <v>1.7044761580987948E-6</v>
      </c>
      <c r="Y2399" s="66">
        <v>9.0809999999999995</v>
      </c>
      <c r="Z2399" s="105">
        <f t="shared" si="374"/>
        <v>1.1739767606699079E-6</v>
      </c>
      <c r="AA2399" s="101">
        <v>0</v>
      </c>
      <c r="AB2399" s="67">
        <f t="shared" si="375"/>
        <v>0</v>
      </c>
      <c r="AC2399" s="66">
        <v>0</v>
      </c>
      <c r="AD2399" s="73">
        <f t="shared" si="376"/>
        <v>0</v>
      </c>
    </row>
    <row r="2400" spans="1:30" x14ac:dyDescent="0.25">
      <c r="A2400" s="165"/>
      <c r="B2400" s="72" t="s">
        <v>8531</v>
      </c>
      <c r="C2400" s="64" t="s">
        <v>8532</v>
      </c>
      <c r="D2400" s="64" t="s">
        <v>7</v>
      </c>
      <c r="E2400" s="64" t="s">
        <v>8533</v>
      </c>
      <c r="F2400" s="64" t="s">
        <v>2842</v>
      </c>
      <c r="G2400" s="64" t="s">
        <v>1416</v>
      </c>
      <c r="H2400" s="65">
        <v>38722</v>
      </c>
      <c r="I2400" s="65">
        <v>41943</v>
      </c>
      <c r="J2400" s="93" t="s">
        <v>1</v>
      </c>
      <c r="K2400" s="101">
        <v>1100</v>
      </c>
      <c r="L2400" s="67">
        <f t="shared" si="370"/>
        <v>3.7391704433144402E-7</v>
      </c>
      <c r="M2400" s="66">
        <v>58.684898250000003</v>
      </c>
      <c r="N2400" s="73">
        <f t="shared" si="371"/>
        <v>1.1371774460967007E-6</v>
      </c>
      <c r="O2400" s="98">
        <v>1100</v>
      </c>
      <c r="P2400" s="67">
        <f t="shared" si="377"/>
        <v>4.0509705209724626E-7</v>
      </c>
      <c r="Q2400" s="66">
        <v>53.372603249999997</v>
      </c>
      <c r="R2400" s="105">
        <f t="shared" si="372"/>
        <v>1.529218333159941E-6</v>
      </c>
      <c r="S2400" s="101">
        <v>1000</v>
      </c>
      <c r="T2400" s="67">
        <f t="shared" si="378"/>
        <v>4.3804115402669522E-7</v>
      </c>
      <c r="U2400" s="66">
        <v>5.6051472499999999</v>
      </c>
      <c r="V2400" s="73">
        <f t="shared" si="379"/>
        <v>2.9931849688816599E-7</v>
      </c>
      <c r="W2400" s="98">
        <v>1000</v>
      </c>
      <c r="X2400" s="67">
        <f t="shared" si="373"/>
        <v>5.6815871936626487E-7</v>
      </c>
      <c r="Y2400" s="66">
        <v>5.6051472499999999</v>
      </c>
      <c r="Z2400" s="105">
        <f t="shared" si="374"/>
        <v>7.2462422768779236E-7</v>
      </c>
      <c r="AA2400" s="101">
        <v>0</v>
      </c>
      <c r="AB2400" s="67">
        <f t="shared" si="375"/>
        <v>0</v>
      </c>
      <c r="AC2400" s="66">
        <v>0</v>
      </c>
      <c r="AD2400" s="73">
        <f t="shared" si="376"/>
        <v>0</v>
      </c>
    </row>
    <row r="2401" spans="1:30" x14ac:dyDescent="0.25">
      <c r="A2401" s="165"/>
      <c r="B2401" s="72" t="s">
        <v>14677</v>
      </c>
      <c r="C2401" s="64" t="s">
        <v>14678</v>
      </c>
      <c r="D2401" s="64" t="s">
        <v>7</v>
      </c>
      <c r="E2401" s="64" t="s">
        <v>14679</v>
      </c>
      <c r="F2401" s="64" t="s">
        <v>1215</v>
      </c>
      <c r="G2401" s="64" t="s">
        <v>1216</v>
      </c>
      <c r="H2401" s="65">
        <v>41283</v>
      </c>
      <c r="I2401" s="65">
        <v>41908</v>
      </c>
      <c r="J2401" s="93" t="s">
        <v>1</v>
      </c>
      <c r="K2401" s="101">
        <v>18410</v>
      </c>
      <c r="L2401" s="67">
        <f t="shared" si="370"/>
        <v>6.2580116237653497E-6</v>
      </c>
      <c r="M2401" s="66">
        <v>58.320048</v>
      </c>
      <c r="N2401" s="73">
        <f t="shared" si="371"/>
        <v>1.1301074930444647E-6</v>
      </c>
      <c r="O2401" s="98">
        <v>18410</v>
      </c>
      <c r="P2401" s="67">
        <f t="shared" si="377"/>
        <v>6.779851571918458E-6</v>
      </c>
      <c r="Q2401" s="66">
        <v>58.320048</v>
      </c>
      <c r="R2401" s="105">
        <f t="shared" si="372"/>
        <v>1.6709712691851462E-6</v>
      </c>
      <c r="S2401" s="101">
        <v>17290</v>
      </c>
      <c r="T2401" s="67">
        <f t="shared" si="378"/>
        <v>7.5737315531215607E-6</v>
      </c>
      <c r="U2401" s="66">
        <v>54.607080000000003</v>
      </c>
      <c r="V2401" s="73">
        <f t="shared" si="379"/>
        <v>2.9160534730023073E-6</v>
      </c>
      <c r="W2401" s="98">
        <v>17290</v>
      </c>
      <c r="X2401" s="67">
        <f t="shared" si="373"/>
        <v>9.823464257842721E-6</v>
      </c>
      <c r="Y2401" s="66">
        <v>54.607080000000003</v>
      </c>
      <c r="Z2401" s="105">
        <f t="shared" si="374"/>
        <v>7.0595135874950469E-6</v>
      </c>
      <c r="AA2401" s="101">
        <v>0</v>
      </c>
      <c r="AB2401" s="67">
        <f t="shared" si="375"/>
        <v>0</v>
      </c>
      <c r="AC2401" s="66">
        <v>0</v>
      </c>
      <c r="AD2401" s="73">
        <f t="shared" si="376"/>
        <v>0</v>
      </c>
    </row>
    <row r="2402" spans="1:30" x14ac:dyDescent="0.25">
      <c r="A2402" s="165"/>
      <c r="B2402" s="72" t="s">
        <v>9265</v>
      </c>
      <c r="C2402" s="64" t="s">
        <v>9266</v>
      </c>
      <c r="D2402" s="64" t="s">
        <v>7</v>
      </c>
      <c r="E2402" s="64" t="s">
        <v>9267</v>
      </c>
      <c r="F2402" s="64" t="s">
        <v>1192</v>
      </c>
      <c r="G2402" s="64" t="s">
        <v>1193</v>
      </c>
      <c r="H2402" s="65">
        <v>38723</v>
      </c>
      <c r="I2402" s="65">
        <v>41975</v>
      </c>
      <c r="J2402" s="93" t="s">
        <v>1</v>
      </c>
      <c r="K2402" s="101">
        <v>2300</v>
      </c>
      <c r="L2402" s="67">
        <f t="shared" si="370"/>
        <v>7.818265472384739E-7</v>
      </c>
      <c r="M2402" s="66">
        <v>58.122569961000004</v>
      </c>
      <c r="N2402" s="73">
        <f t="shared" si="371"/>
        <v>1.1262808258993071E-6</v>
      </c>
      <c r="O2402" s="98">
        <v>2300</v>
      </c>
      <c r="P2402" s="67">
        <f t="shared" si="377"/>
        <v>8.4702110893060579E-7</v>
      </c>
      <c r="Q2402" s="66">
        <v>8.9673262109999996</v>
      </c>
      <c r="R2402" s="105">
        <f t="shared" si="372"/>
        <v>2.5692956322655798E-7</v>
      </c>
      <c r="S2402" s="101">
        <v>2300</v>
      </c>
      <c r="T2402" s="67">
        <f t="shared" si="378"/>
        <v>1.007494654261399E-6</v>
      </c>
      <c r="U2402" s="66">
        <v>8.9673262109999996</v>
      </c>
      <c r="V2402" s="73">
        <f t="shared" si="379"/>
        <v>4.7886103305892149E-7</v>
      </c>
      <c r="W2402" s="98">
        <v>2300</v>
      </c>
      <c r="X2402" s="67">
        <f t="shared" si="373"/>
        <v>1.3067650545424092E-6</v>
      </c>
      <c r="Y2402" s="66">
        <v>8.9673262109999996</v>
      </c>
      <c r="Z2402" s="105">
        <f t="shared" si="374"/>
        <v>1.1592811999845985E-6</v>
      </c>
      <c r="AA2402" s="101">
        <v>0</v>
      </c>
      <c r="AB2402" s="67">
        <f t="shared" si="375"/>
        <v>0</v>
      </c>
      <c r="AC2402" s="66">
        <v>0</v>
      </c>
      <c r="AD2402" s="73">
        <f t="shared" si="376"/>
        <v>0</v>
      </c>
    </row>
    <row r="2403" spans="1:30" x14ac:dyDescent="0.25">
      <c r="A2403" s="165"/>
      <c r="B2403" s="72" t="s">
        <v>13019</v>
      </c>
      <c r="C2403" s="64" t="s">
        <v>13020</v>
      </c>
      <c r="D2403" s="64" t="s">
        <v>8</v>
      </c>
      <c r="E2403" s="64" t="s">
        <v>13021</v>
      </c>
      <c r="F2403" s="64" t="s">
        <v>1313</v>
      </c>
      <c r="G2403" s="64" t="s">
        <v>1193</v>
      </c>
      <c r="H2403" s="65">
        <v>39360</v>
      </c>
      <c r="I2403" s="65">
        <v>41823</v>
      </c>
      <c r="J2403" s="93" t="s">
        <v>1</v>
      </c>
      <c r="K2403" s="101">
        <v>520</v>
      </c>
      <c r="L2403" s="67">
        <f t="shared" si="370"/>
        <v>1.7676078459304627E-7</v>
      </c>
      <c r="M2403" s="66">
        <v>58.044556</v>
      </c>
      <c r="N2403" s="73">
        <f t="shared" si="371"/>
        <v>1.1247690959726071E-6</v>
      </c>
      <c r="O2403" s="98">
        <v>100</v>
      </c>
      <c r="P2403" s="67">
        <f t="shared" si="377"/>
        <v>3.6827004736113299E-8</v>
      </c>
      <c r="Q2403" s="66">
        <v>0.44455600000000001</v>
      </c>
      <c r="R2403" s="105">
        <f t="shared" si="372"/>
        <v>1.2737306106878922E-8</v>
      </c>
      <c r="S2403" s="101">
        <v>100</v>
      </c>
      <c r="T2403" s="67">
        <f t="shared" si="378"/>
        <v>4.3804115402669524E-8</v>
      </c>
      <c r="U2403" s="66">
        <v>0.30270000000000002</v>
      </c>
      <c r="V2403" s="73">
        <f t="shared" si="379"/>
        <v>1.6164376236154697E-8</v>
      </c>
      <c r="W2403" s="98">
        <v>100</v>
      </c>
      <c r="X2403" s="67">
        <f t="shared" si="373"/>
        <v>5.6815871936626493E-8</v>
      </c>
      <c r="Y2403" s="66">
        <v>0.30270000000000002</v>
      </c>
      <c r="Z2403" s="105">
        <f t="shared" si="374"/>
        <v>3.9132558688996937E-8</v>
      </c>
      <c r="AA2403" s="101">
        <v>0</v>
      </c>
      <c r="AB2403" s="67">
        <f t="shared" si="375"/>
        <v>0</v>
      </c>
      <c r="AC2403" s="66">
        <v>0</v>
      </c>
      <c r="AD2403" s="73">
        <f t="shared" si="376"/>
        <v>0</v>
      </c>
    </row>
    <row r="2404" spans="1:30" x14ac:dyDescent="0.25">
      <c r="A2404" s="165"/>
      <c r="B2404" s="72" t="s">
        <v>2807</v>
      </c>
      <c r="C2404" s="64" t="s">
        <v>2808</v>
      </c>
      <c r="D2404" s="64" t="s">
        <v>8</v>
      </c>
      <c r="E2404" s="64" t="s">
        <v>2809</v>
      </c>
      <c r="F2404" s="64" t="s">
        <v>1138</v>
      </c>
      <c r="G2404" s="64" t="s">
        <v>1139</v>
      </c>
      <c r="H2404" s="65">
        <v>40165</v>
      </c>
      <c r="I2404" s="65">
        <v>40344</v>
      </c>
      <c r="J2404" s="93" t="s">
        <v>1</v>
      </c>
      <c r="K2404" s="101">
        <v>240</v>
      </c>
      <c r="L2404" s="67">
        <f t="shared" si="370"/>
        <v>8.1581900581405973E-8</v>
      </c>
      <c r="M2404" s="66">
        <v>57.6</v>
      </c>
      <c r="N2404" s="73">
        <f t="shared" si="371"/>
        <v>1.1161546300401051E-6</v>
      </c>
      <c r="O2404" s="98">
        <v>0</v>
      </c>
      <c r="P2404" s="67">
        <f t="shared" si="377"/>
        <v>0</v>
      </c>
      <c r="Q2404" s="66">
        <v>0</v>
      </c>
      <c r="R2404" s="105">
        <f t="shared" si="372"/>
        <v>0</v>
      </c>
      <c r="S2404" s="101">
        <v>0</v>
      </c>
      <c r="T2404" s="67">
        <f t="shared" si="378"/>
        <v>0</v>
      </c>
      <c r="U2404" s="66">
        <v>0</v>
      </c>
      <c r="V2404" s="73">
        <f t="shared" si="379"/>
        <v>0</v>
      </c>
      <c r="W2404" s="98">
        <v>0</v>
      </c>
      <c r="X2404" s="67">
        <f t="shared" si="373"/>
        <v>0</v>
      </c>
      <c r="Y2404" s="66">
        <v>0</v>
      </c>
      <c r="Z2404" s="105">
        <f t="shared" si="374"/>
        <v>0</v>
      </c>
      <c r="AA2404" s="101">
        <v>0</v>
      </c>
      <c r="AB2404" s="67">
        <f t="shared" si="375"/>
        <v>0</v>
      </c>
      <c r="AC2404" s="66">
        <v>0</v>
      </c>
      <c r="AD2404" s="73">
        <f t="shared" si="376"/>
        <v>0</v>
      </c>
    </row>
    <row r="2405" spans="1:30" x14ac:dyDescent="0.25">
      <c r="A2405" s="165"/>
      <c r="B2405" s="72" t="s">
        <v>3246</v>
      </c>
      <c r="C2405" s="64" t="s">
        <v>3247</v>
      </c>
      <c r="D2405" s="64" t="s">
        <v>7</v>
      </c>
      <c r="E2405" s="64" t="s">
        <v>3248</v>
      </c>
      <c r="F2405" s="64" t="s">
        <v>1199</v>
      </c>
      <c r="G2405" s="64" t="s">
        <v>1199</v>
      </c>
      <c r="H2405" s="65">
        <v>38736</v>
      </c>
      <c r="I2405" s="65">
        <v>40707</v>
      </c>
      <c r="J2405" s="93" t="s">
        <v>1</v>
      </c>
      <c r="K2405" s="101">
        <v>9500</v>
      </c>
      <c r="L2405" s="67">
        <f t="shared" si="370"/>
        <v>3.2292835646806531E-6</v>
      </c>
      <c r="M2405" s="66">
        <v>57.512999999999998</v>
      </c>
      <c r="N2405" s="73">
        <f t="shared" si="371"/>
        <v>1.1144687714843154E-6</v>
      </c>
      <c r="O2405" s="98">
        <v>9500</v>
      </c>
      <c r="P2405" s="67">
        <f t="shared" si="377"/>
        <v>3.4985654499307632E-6</v>
      </c>
      <c r="Q2405" s="66">
        <v>57.512999999999998</v>
      </c>
      <c r="R2405" s="105">
        <f t="shared" si="372"/>
        <v>1.6478479339496652E-6</v>
      </c>
      <c r="S2405" s="101">
        <v>9500</v>
      </c>
      <c r="T2405" s="67">
        <f t="shared" si="378"/>
        <v>4.1613909632536051E-6</v>
      </c>
      <c r="U2405" s="66">
        <v>57.512999999999998</v>
      </c>
      <c r="V2405" s="73">
        <f t="shared" si="379"/>
        <v>3.0712314848693923E-6</v>
      </c>
      <c r="W2405" s="98">
        <v>9500</v>
      </c>
      <c r="X2405" s="67">
        <f t="shared" si="373"/>
        <v>5.3975078339795169E-6</v>
      </c>
      <c r="Y2405" s="66">
        <v>57.512999999999998</v>
      </c>
      <c r="Z2405" s="105">
        <f t="shared" si="374"/>
        <v>7.4351861509094164E-6</v>
      </c>
      <c r="AA2405" s="101">
        <v>0</v>
      </c>
      <c r="AB2405" s="67">
        <f t="shared" si="375"/>
        <v>0</v>
      </c>
      <c r="AC2405" s="66">
        <v>0</v>
      </c>
      <c r="AD2405" s="73">
        <f t="shared" si="376"/>
        <v>0</v>
      </c>
    </row>
    <row r="2406" spans="1:30" x14ac:dyDescent="0.25">
      <c r="A2406" s="165"/>
      <c r="B2406" s="72" t="s">
        <v>10981</v>
      </c>
      <c r="C2406" s="64" t="s">
        <v>10982</v>
      </c>
      <c r="D2406" s="64" t="s">
        <v>7</v>
      </c>
      <c r="E2406" s="64" t="s">
        <v>10983</v>
      </c>
      <c r="F2406" s="64" t="s">
        <v>437</v>
      </c>
      <c r="G2406" s="64" t="s">
        <v>1269</v>
      </c>
      <c r="H2406" s="65">
        <v>40715</v>
      </c>
      <c r="I2406" s="65">
        <v>41974</v>
      </c>
      <c r="J2406" s="93" t="s">
        <v>1</v>
      </c>
      <c r="K2406" s="101">
        <v>3200</v>
      </c>
      <c r="L2406" s="67">
        <f t="shared" si="370"/>
        <v>1.0877586744187462E-6</v>
      </c>
      <c r="M2406" s="66">
        <v>57.463664999999999</v>
      </c>
      <c r="N2406" s="73">
        <f t="shared" si="371"/>
        <v>1.1135127734170753E-6</v>
      </c>
      <c r="O2406" s="98">
        <v>3200</v>
      </c>
      <c r="P2406" s="67">
        <f t="shared" si="377"/>
        <v>1.1784641515556256E-6</v>
      </c>
      <c r="Q2406" s="66">
        <v>9.6864000000000008</v>
      </c>
      <c r="R2406" s="105">
        <f t="shared" si="372"/>
        <v>2.7753228361257523E-7</v>
      </c>
      <c r="S2406" s="101">
        <v>3200</v>
      </c>
      <c r="T2406" s="67">
        <f t="shared" si="378"/>
        <v>1.4017316928854248E-6</v>
      </c>
      <c r="U2406" s="66">
        <v>9.6864000000000008</v>
      </c>
      <c r="V2406" s="73">
        <f t="shared" si="379"/>
        <v>5.1726003955695031E-7</v>
      </c>
      <c r="W2406" s="98">
        <v>3200</v>
      </c>
      <c r="X2406" s="67">
        <f t="shared" si="373"/>
        <v>1.8181079019720478E-6</v>
      </c>
      <c r="Y2406" s="66">
        <v>9.6864000000000008</v>
      </c>
      <c r="Z2406" s="105">
        <f t="shared" si="374"/>
        <v>1.252241878047902E-6</v>
      </c>
      <c r="AA2406" s="101">
        <v>0</v>
      </c>
      <c r="AB2406" s="67">
        <f t="shared" si="375"/>
        <v>0</v>
      </c>
      <c r="AC2406" s="66">
        <v>0</v>
      </c>
      <c r="AD2406" s="73">
        <f t="shared" si="376"/>
        <v>0</v>
      </c>
    </row>
    <row r="2407" spans="1:30" x14ac:dyDescent="0.25">
      <c r="A2407" s="165"/>
      <c r="B2407" s="72" t="s">
        <v>11257</v>
      </c>
      <c r="C2407" s="64" t="s">
        <v>11258</v>
      </c>
      <c r="D2407" s="64" t="s">
        <v>7</v>
      </c>
      <c r="E2407" s="64" t="s">
        <v>11259</v>
      </c>
      <c r="F2407" s="64" t="s">
        <v>1215</v>
      </c>
      <c r="G2407" s="64" t="s">
        <v>1216</v>
      </c>
      <c r="H2407" s="65">
        <v>39609</v>
      </c>
      <c r="I2407" s="65">
        <v>41985</v>
      </c>
      <c r="J2407" s="93" t="s">
        <v>1</v>
      </c>
      <c r="K2407" s="101">
        <v>4260</v>
      </c>
      <c r="L2407" s="67">
        <f t="shared" si="370"/>
        <v>1.4480787353199559E-6</v>
      </c>
      <c r="M2407" s="66">
        <v>57.419117855000003</v>
      </c>
      <c r="N2407" s="73">
        <f t="shared" si="371"/>
        <v>1.1126495528936932E-6</v>
      </c>
      <c r="O2407" s="98">
        <v>4260</v>
      </c>
      <c r="P2407" s="67">
        <f t="shared" si="377"/>
        <v>1.5688304017584265E-6</v>
      </c>
      <c r="Q2407" s="66">
        <v>46.544159104999999</v>
      </c>
      <c r="R2407" s="105">
        <f t="shared" si="372"/>
        <v>1.3335714780762392E-6</v>
      </c>
      <c r="S2407" s="101">
        <v>4200</v>
      </c>
      <c r="T2407" s="67">
        <f t="shared" si="378"/>
        <v>1.8397728469121199E-6</v>
      </c>
      <c r="U2407" s="66">
        <v>13.572783104999999</v>
      </c>
      <c r="V2407" s="73">
        <f t="shared" si="379"/>
        <v>7.2479541685148318E-7</v>
      </c>
      <c r="W2407" s="98">
        <v>4200</v>
      </c>
      <c r="X2407" s="67">
        <f t="shared" si="373"/>
        <v>2.3862666213383124E-6</v>
      </c>
      <c r="Y2407" s="66">
        <v>13.572783104999999</v>
      </c>
      <c r="Z2407" s="105">
        <f t="shared" si="374"/>
        <v>1.7546671008570811E-6</v>
      </c>
      <c r="AA2407" s="101">
        <v>0</v>
      </c>
      <c r="AB2407" s="67">
        <f t="shared" si="375"/>
        <v>0</v>
      </c>
      <c r="AC2407" s="66">
        <v>0</v>
      </c>
      <c r="AD2407" s="73">
        <f t="shared" si="376"/>
        <v>0</v>
      </c>
    </row>
    <row r="2408" spans="1:30" x14ac:dyDescent="0.25">
      <c r="A2408" s="165"/>
      <c r="B2408" s="72" t="s">
        <v>8726</v>
      </c>
      <c r="C2408" s="64" t="s">
        <v>8727</v>
      </c>
      <c r="D2408" s="64" t="s">
        <v>7</v>
      </c>
      <c r="E2408" s="64" t="s">
        <v>5292</v>
      </c>
      <c r="F2408" s="64" t="s">
        <v>1215</v>
      </c>
      <c r="G2408" s="64" t="s">
        <v>1216</v>
      </c>
      <c r="H2408" s="65">
        <v>38762</v>
      </c>
      <c r="I2408" s="65">
        <v>41850</v>
      </c>
      <c r="J2408" s="93" t="s">
        <v>1</v>
      </c>
      <c r="K2408" s="101">
        <v>13110</v>
      </c>
      <c r="L2408" s="67">
        <f t="shared" si="370"/>
        <v>4.4564113192593008E-6</v>
      </c>
      <c r="M2408" s="66">
        <v>57.301110000000001</v>
      </c>
      <c r="N2408" s="73">
        <f t="shared" si="371"/>
        <v>1.1103628339051627E-6</v>
      </c>
      <c r="O2408" s="98">
        <v>13110</v>
      </c>
      <c r="P2408" s="67">
        <f t="shared" si="377"/>
        <v>4.8280203209044527E-6</v>
      </c>
      <c r="Q2408" s="66">
        <v>57.301110000000001</v>
      </c>
      <c r="R2408" s="105">
        <f t="shared" si="372"/>
        <v>1.6417769152456403E-6</v>
      </c>
      <c r="S2408" s="101">
        <v>13110</v>
      </c>
      <c r="T2408" s="67">
        <f t="shared" si="378"/>
        <v>5.7427195292899742E-6</v>
      </c>
      <c r="U2408" s="66">
        <v>57.301110000000001</v>
      </c>
      <c r="V2408" s="73">
        <f t="shared" si="379"/>
        <v>3.0599164215040844E-6</v>
      </c>
      <c r="W2408" s="98">
        <v>13110</v>
      </c>
      <c r="X2408" s="67">
        <f t="shared" si="373"/>
        <v>7.4485608108917326E-6</v>
      </c>
      <c r="Y2408" s="66">
        <v>57.301110000000001</v>
      </c>
      <c r="Z2408" s="105">
        <f t="shared" si="374"/>
        <v>7.407793359827119E-6</v>
      </c>
      <c r="AA2408" s="101">
        <v>0</v>
      </c>
      <c r="AB2408" s="67">
        <f t="shared" si="375"/>
        <v>0</v>
      </c>
      <c r="AC2408" s="66">
        <v>0</v>
      </c>
      <c r="AD2408" s="73">
        <f t="shared" si="376"/>
        <v>0</v>
      </c>
    </row>
    <row r="2409" spans="1:30" x14ac:dyDescent="0.25">
      <c r="A2409" s="165"/>
      <c r="B2409" s="72" t="s">
        <v>15078</v>
      </c>
      <c r="C2409" s="64" t="s">
        <v>15079</v>
      </c>
      <c r="D2409" s="64" t="s">
        <v>7</v>
      </c>
      <c r="E2409" s="64" t="s">
        <v>2529</v>
      </c>
      <c r="F2409" s="64" t="s">
        <v>1743</v>
      </c>
      <c r="G2409" s="64" t="s">
        <v>1193</v>
      </c>
      <c r="H2409" s="65">
        <v>39345</v>
      </c>
      <c r="I2409" s="65">
        <v>39872</v>
      </c>
      <c r="J2409" s="93" t="s">
        <v>1</v>
      </c>
      <c r="K2409" s="101">
        <v>10800</v>
      </c>
      <c r="L2409" s="67">
        <f t="shared" si="370"/>
        <v>3.6711855261632689E-6</v>
      </c>
      <c r="M2409" s="66">
        <v>57.210299999999997</v>
      </c>
      <c r="N2409" s="73">
        <f t="shared" si="371"/>
        <v>1.10860314637124E-6</v>
      </c>
      <c r="O2409" s="98">
        <v>10800</v>
      </c>
      <c r="P2409" s="67">
        <f t="shared" si="377"/>
        <v>3.9773165115002359E-6</v>
      </c>
      <c r="Q2409" s="66">
        <v>57.210299999999997</v>
      </c>
      <c r="R2409" s="105">
        <f t="shared" si="372"/>
        <v>1.6391750500867722E-6</v>
      </c>
      <c r="S2409" s="101">
        <v>10800</v>
      </c>
      <c r="T2409" s="67">
        <f t="shared" si="378"/>
        <v>4.7308444634883083E-6</v>
      </c>
      <c r="U2409" s="66">
        <v>57.210299999999997</v>
      </c>
      <c r="V2409" s="73">
        <f t="shared" si="379"/>
        <v>3.0550671086332375E-6</v>
      </c>
      <c r="W2409" s="98">
        <v>10800</v>
      </c>
      <c r="X2409" s="67">
        <f t="shared" si="373"/>
        <v>6.1361141691556614E-6</v>
      </c>
      <c r="Y2409" s="66">
        <v>57.210299999999997</v>
      </c>
      <c r="Z2409" s="105">
        <f t="shared" si="374"/>
        <v>7.3960535922204196E-6</v>
      </c>
      <c r="AA2409" s="101">
        <v>0</v>
      </c>
      <c r="AB2409" s="67">
        <f t="shared" si="375"/>
        <v>0</v>
      </c>
      <c r="AC2409" s="66">
        <v>0</v>
      </c>
      <c r="AD2409" s="73">
        <f t="shared" si="376"/>
        <v>0</v>
      </c>
    </row>
    <row r="2410" spans="1:30" x14ac:dyDescent="0.25">
      <c r="A2410" s="165"/>
      <c r="B2410" s="72" t="s">
        <v>12136</v>
      </c>
      <c r="C2410" s="64" t="s">
        <v>12137</v>
      </c>
      <c r="D2410" s="64" t="s">
        <v>4</v>
      </c>
      <c r="E2410" s="64" t="s">
        <v>5642</v>
      </c>
      <c r="F2410" s="64" t="s">
        <v>1330</v>
      </c>
      <c r="G2410" s="64" t="s">
        <v>1216</v>
      </c>
      <c r="H2410" s="65">
        <v>38937</v>
      </c>
      <c r="I2410" s="65">
        <v>41988</v>
      </c>
      <c r="J2410" s="93" t="s">
        <v>1</v>
      </c>
      <c r="K2410" s="101">
        <v>0</v>
      </c>
      <c r="L2410" s="67">
        <f t="shared" si="370"/>
        <v>0</v>
      </c>
      <c r="M2410" s="66">
        <v>57.186</v>
      </c>
      <c r="N2410" s="73">
        <f t="shared" si="371"/>
        <v>1.1081322686366918E-6</v>
      </c>
      <c r="O2410" s="98">
        <v>0</v>
      </c>
      <c r="P2410" s="67">
        <f t="shared" si="377"/>
        <v>0</v>
      </c>
      <c r="Q2410" s="66">
        <v>57.186</v>
      </c>
      <c r="R2410" s="105">
        <f t="shared" si="372"/>
        <v>1.6384788126309801E-6</v>
      </c>
      <c r="S2410" s="101">
        <v>0</v>
      </c>
      <c r="T2410" s="67">
        <f t="shared" si="378"/>
        <v>0</v>
      </c>
      <c r="U2410" s="66">
        <v>0</v>
      </c>
      <c r="V2410" s="73">
        <f t="shared" si="379"/>
        <v>0</v>
      </c>
      <c r="W2410" s="98">
        <v>0</v>
      </c>
      <c r="X2410" s="67">
        <f t="shared" si="373"/>
        <v>0</v>
      </c>
      <c r="Y2410" s="66">
        <v>0</v>
      </c>
      <c r="Z2410" s="105">
        <f t="shared" si="374"/>
        <v>0</v>
      </c>
      <c r="AA2410" s="101">
        <v>0</v>
      </c>
      <c r="AB2410" s="67">
        <f t="shared" si="375"/>
        <v>0</v>
      </c>
      <c r="AC2410" s="66">
        <v>0</v>
      </c>
      <c r="AD2410" s="73">
        <f t="shared" si="376"/>
        <v>0</v>
      </c>
    </row>
    <row r="2411" spans="1:30" x14ac:dyDescent="0.25">
      <c r="A2411" s="165"/>
      <c r="B2411" s="72" t="s">
        <v>14960</v>
      </c>
      <c r="C2411" s="64" t="s">
        <v>14961</v>
      </c>
      <c r="D2411" s="64" t="s">
        <v>7</v>
      </c>
      <c r="E2411" s="64" t="s">
        <v>5839</v>
      </c>
      <c r="F2411" s="64" t="s">
        <v>1562</v>
      </c>
      <c r="G2411" s="64" t="s">
        <v>1167</v>
      </c>
      <c r="H2411" s="65">
        <v>40151</v>
      </c>
      <c r="I2411" s="65">
        <v>40931</v>
      </c>
      <c r="J2411" s="93" t="s">
        <v>1</v>
      </c>
      <c r="K2411" s="101">
        <v>12211.6</v>
      </c>
      <c r="L2411" s="67">
        <f t="shared" si="370"/>
        <v>4.151023071416238E-6</v>
      </c>
      <c r="M2411" s="66">
        <v>57.141889800000001</v>
      </c>
      <c r="N2411" s="73">
        <f t="shared" si="371"/>
        <v>1.1072775150956851E-6</v>
      </c>
      <c r="O2411" s="98">
        <v>12211.6</v>
      </c>
      <c r="P2411" s="67">
        <f t="shared" si="377"/>
        <v>4.4971665103552115E-6</v>
      </c>
      <c r="Q2411" s="66">
        <v>57.141889800000001</v>
      </c>
      <c r="R2411" s="105">
        <f t="shared" si="372"/>
        <v>1.6372149783337586E-6</v>
      </c>
      <c r="S2411" s="101">
        <v>12211.6</v>
      </c>
      <c r="T2411" s="67">
        <f t="shared" si="378"/>
        <v>5.349183356512392E-6</v>
      </c>
      <c r="U2411" s="66">
        <v>57.141889800000001</v>
      </c>
      <c r="V2411" s="73">
        <f t="shared" si="379"/>
        <v>3.0514139596038668E-6</v>
      </c>
      <c r="W2411" s="98">
        <v>12211.6</v>
      </c>
      <c r="X2411" s="67">
        <f t="shared" si="373"/>
        <v>6.9381270174130808E-6</v>
      </c>
      <c r="Y2411" s="66">
        <v>57.141889800000001</v>
      </c>
      <c r="Z2411" s="105">
        <f t="shared" si="374"/>
        <v>7.3872096339567066E-6</v>
      </c>
      <c r="AA2411" s="101">
        <v>0</v>
      </c>
      <c r="AB2411" s="67">
        <f t="shared" si="375"/>
        <v>0</v>
      </c>
      <c r="AC2411" s="66">
        <v>0</v>
      </c>
      <c r="AD2411" s="73">
        <f t="shared" si="376"/>
        <v>0</v>
      </c>
    </row>
    <row r="2412" spans="1:30" x14ac:dyDescent="0.25">
      <c r="A2412" s="165"/>
      <c r="B2412" s="72" t="s">
        <v>15479</v>
      </c>
      <c r="C2412" s="64" t="s">
        <v>15480</v>
      </c>
      <c r="D2412" s="64" t="s">
        <v>7</v>
      </c>
      <c r="E2412" s="64" t="s">
        <v>15481</v>
      </c>
      <c r="F2412" s="64" t="s">
        <v>437</v>
      </c>
      <c r="G2412" s="64" t="s">
        <v>1269</v>
      </c>
      <c r="H2412" s="65">
        <v>40252</v>
      </c>
      <c r="I2412" s="65">
        <v>41891</v>
      </c>
      <c r="J2412" s="93" t="s">
        <v>1</v>
      </c>
      <c r="K2412" s="101">
        <v>2000</v>
      </c>
      <c r="L2412" s="67">
        <f t="shared" si="370"/>
        <v>6.7984917151171643E-7</v>
      </c>
      <c r="M2412" s="66">
        <v>57.10942</v>
      </c>
      <c r="N2412" s="73">
        <f t="shared" si="371"/>
        <v>1.106648325553906E-6</v>
      </c>
      <c r="O2412" s="98">
        <v>2000</v>
      </c>
      <c r="P2412" s="67">
        <f t="shared" si="377"/>
        <v>7.3654009472226587E-7</v>
      </c>
      <c r="Q2412" s="66">
        <v>57.10942</v>
      </c>
      <c r="R2412" s="105">
        <f t="shared" si="372"/>
        <v>1.6362846618340844E-6</v>
      </c>
      <c r="S2412" s="101">
        <v>2000</v>
      </c>
      <c r="T2412" s="67">
        <f t="shared" si="378"/>
        <v>8.7608230805339045E-7</v>
      </c>
      <c r="U2412" s="66">
        <v>12.120150000000001</v>
      </c>
      <c r="V2412" s="73">
        <f t="shared" si="379"/>
        <v>6.4722386732286217E-7</v>
      </c>
      <c r="W2412" s="98">
        <v>400</v>
      </c>
      <c r="X2412" s="67">
        <f t="shared" si="373"/>
        <v>2.2726348774650597E-7</v>
      </c>
      <c r="Y2412" s="66">
        <v>1.36215</v>
      </c>
      <c r="Z2412" s="105">
        <f t="shared" si="374"/>
        <v>1.7609651410048619E-7</v>
      </c>
      <c r="AA2412" s="101">
        <v>1600</v>
      </c>
      <c r="AB2412" s="67">
        <f t="shared" si="375"/>
        <v>3.0603327131371445E-6</v>
      </c>
      <c r="AC2412" s="66">
        <v>10.757999999999999</v>
      </c>
      <c r="AD2412" s="73">
        <f t="shared" si="376"/>
        <v>9.7879036407408684E-7</v>
      </c>
    </row>
    <row r="2413" spans="1:30" x14ac:dyDescent="0.25">
      <c r="A2413" s="165"/>
      <c r="B2413" s="72" t="s">
        <v>6580</v>
      </c>
      <c r="C2413" s="64" t="s">
        <v>6581</v>
      </c>
      <c r="D2413" s="64" t="s">
        <v>7</v>
      </c>
      <c r="E2413" s="64" t="s">
        <v>6582</v>
      </c>
      <c r="F2413" s="64" t="s">
        <v>1400</v>
      </c>
      <c r="G2413" s="64" t="s">
        <v>1216</v>
      </c>
      <c r="H2413" s="65">
        <v>41248</v>
      </c>
      <c r="I2413" s="65">
        <v>41843</v>
      </c>
      <c r="J2413" s="93" t="s">
        <v>1</v>
      </c>
      <c r="K2413" s="101">
        <v>25</v>
      </c>
      <c r="L2413" s="67">
        <f t="shared" si="370"/>
        <v>8.4981146438964547E-9</v>
      </c>
      <c r="M2413" s="66">
        <v>57.062615999999998</v>
      </c>
      <c r="N2413" s="73">
        <f t="shared" si="371"/>
        <v>1.1057413724062601E-6</v>
      </c>
      <c r="O2413" s="98">
        <v>25</v>
      </c>
      <c r="P2413" s="67">
        <f t="shared" si="377"/>
        <v>9.2067511840283247E-9</v>
      </c>
      <c r="Q2413" s="66">
        <v>54.497616000000001</v>
      </c>
      <c r="R2413" s="105">
        <f t="shared" si="372"/>
        <v>1.5614519140156526E-6</v>
      </c>
      <c r="S2413" s="101">
        <v>0</v>
      </c>
      <c r="T2413" s="67">
        <f t="shared" si="378"/>
        <v>0</v>
      </c>
      <c r="U2413" s="66">
        <v>0</v>
      </c>
      <c r="V2413" s="73">
        <f t="shared" si="379"/>
        <v>0</v>
      </c>
      <c r="W2413" s="98">
        <v>0</v>
      </c>
      <c r="X2413" s="67">
        <f t="shared" si="373"/>
        <v>0</v>
      </c>
      <c r="Y2413" s="66">
        <v>0</v>
      </c>
      <c r="Z2413" s="105">
        <f t="shared" si="374"/>
        <v>0</v>
      </c>
      <c r="AA2413" s="101">
        <v>0</v>
      </c>
      <c r="AB2413" s="67">
        <f t="shared" si="375"/>
        <v>0</v>
      </c>
      <c r="AC2413" s="66">
        <v>0</v>
      </c>
      <c r="AD2413" s="73">
        <f t="shared" si="376"/>
        <v>0</v>
      </c>
    </row>
    <row r="2414" spans="1:30" x14ac:dyDescent="0.25">
      <c r="A2414" s="165"/>
      <c r="B2414" s="72" t="s">
        <v>14995</v>
      </c>
      <c r="C2414" s="64" t="s">
        <v>14996</v>
      </c>
      <c r="D2414" s="64" t="s">
        <v>7</v>
      </c>
      <c r="E2414" s="64" t="s">
        <v>14997</v>
      </c>
      <c r="F2414" s="64" t="s">
        <v>493</v>
      </c>
      <c r="G2414" s="64" t="s">
        <v>1167</v>
      </c>
      <c r="H2414" s="65">
        <v>40738</v>
      </c>
      <c r="I2414" s="65">
        <v>41869</v>
      </c>
      <c r="J2414" s="93" t="s">
        <v>1</v>
      </c>
      <c r="K2414" s="101">
        <v>11700</v>
      </c>
      <c r="L2414" s="67">
        <f t="shared" si="370"/>
        <v>3.9771176533435413E-6</v>
      </c>
      <c r="M2414" s="66">
        <v>56.847059999999999</v>
      </c>
      <c r="N2414" s="73">
        <f t="shared" si="371"/>
        <v>1.1015643962355497E-6</v>
      </c>
      <c r="O2414" s="98">
        <v>11700</v>
      </c>
      <c r="P2414" s="67">
        <f t="shared" si="377"/>
        <v>4.3087595541252556E-6</v>
      </c>
      <c r="Q2414" s="66">
        <v>56.847059999999999</v>
      </c>
      <c r="R2414" s="105">
        <f t="shared" si="372"/>
        <v>1.6287675894513007E-6</v>
      </c>
      <c r="S2414" s="101">
        <v>11700</v>
      </c>
      <c r="T2414" s="67">
        <f t="shared" si="378"/>
        <v>5.1250815021123347E-6</v>
      </c>
      <c r="U2414" s="66">
        <v>56.847059999999999</v>
      </c>
      <c r="V2414" s="73">
        <f t="shared" si="379"/>
        <v>3.0356698571498522E-6</v>
      </c>
      <c r="W2414" s="98">
        <v>11700</v>
      </c>
      <c r="X2414" s="67">
        <f t="shared" si="373"/>
        <v>6.6474570165852992E-6</v>
      </c>
      <c r="Y2414" s="66">
        <v>56.847059999999999</v>
      </c>
      <c r="Z2414" s="105">
        <f t="shared" si="374"/>
        <v>7.3490945217936237E-6</v>
      </c>
      <c r="AA2414" s="101">
        <v>0</v>
      </c>
      <c r="AB2414" s="67">
        <f t="shared" si="375"/>
        <v>0</v>
      </c>
      <c r="AC2414" s="66">
        <v>0</v>
      </c>
      <c r="AD2414" s="73">
        <f t="shared" si="376"/>
        <v>0</v>
      </c>
    </row>
    <row r="2415" spans="1:30" x14ac:dyDescent="0.25">
      <c r="A2415" s="165"/>
      <c r="B2415" s="72" t="s">
        <v>5778</v>
      </c>
      <c r="C2415" s="64" t="s">
        <v>5779</v>
      </c>
      <c r="D2415" s="64" t="s">
        <v>7</v>
      </c>
      <c r="E2415" s="64" t="s">
        <v>5780</v>
      </c>
      <c r="F2415" s="64" t="s">
        <v>1522</v>
      </c>
      <c r="G2415" s="64" t="s">
        <v>1416</v>
      </c>
      <c r="H2415" s="65">
        <v>40388</v>
      </c>
      <c r="I2415" s="65">
        <v>41386</v>
      </c>
      <c r="J2415" s="93" t="s">
        <v>1</v>
      </c>
      <c r="K2415" s="101">
        <v>9500</v>
      </c>
      <c r="L2415" s="67">
        <f t="shared" si="370"/>
        <v>3.2292835646806531E-6</v>
      </c>
      <c r="M2415" s="66">
        <v>56.756250000000001</v>
      </c>
      <c r="N2415" s="73">
        <f t="shared" si="371"/>
        <v>1.099804708701627E-6</v>
      </c>
      <c r="O2415" s="98">
        <v>9500</v>
      </c>
      <c r="P2415" s="67">
        <f t="shared" si="377"/>
        <v>3.4985654499307632E-6</v>
      </c>
      <c r="Q2415" s="66">
        <v>56.756250000000001</v>
      </c>
      <c r="R2415" s="105">
        <f t="shared" si="372"/>
        <v>1.6261657242924328E-6</v>
      </c>
      <c r="S2415" s="101">
        <v>9500</v>
      </c>
      <c r="T2415" s="67">
        <f t="shared" si="378"/>
        <v>4.1613909632536051E-6</v>
      </c>
      <c r="U2415" s="66">
        <v>56.756250000000001</v>
      </c>
      <c r="V2415" s="73">
        <f t="shared" si="379"/>
        <v>3.0308205442790057E-6</v>
      </c>
      <c r="W2415" s="98">
        <v>9500</v>
      </c>
      <c r="X2415" s="67">
        <f t="shared" si="373"/>
        <v>5.3975078339795169E-6</v>
      </c>
      <c r="Y2415" s="66">
        <v>56.756250000000001</v>
      </c>
      <c r="Z2415" s="105">
        <f t="shared" si="374"/>
        <v>7.3373547541869243E-6</v>
      </c>
      <c r="AA2415" s="101">
        <v>0</v>
      </c>
      <c r="AB2415" s="67">
        <f t="shared" si="375"/>
        <v>0</v>
      </c>
      <c r="AC2415" s="66">
        <v>0</v>
      </c>
      <c r="AD2415" s="73">
        <f t="shared" si="376"/>
        <v>0</v>
      </c>
    </row>
    <row r="2416" spans="1:30" x14ac:dyDescent="0.25">
      <c r="A2416" s="165"/>
      <c r="B2416" s="72" t="s">
        <v>5212</v>
      </c>
      <c r="C2416" s="64" t="s">
        <v>5213</v>
      </c>
      <c r="D2416" s="64" t="s">
        <v>7</v>
      </c>
      <c r="E2416" s="64" t="s">
        <v>5214</v>
      </c>
      <c r="F2416" s="64" t="s">
        <v>1562</v>
      </c>
      <c r="G2416" s="64" t="s">
        <v>1167</v>
      </c>
      <c r="H2416" s="65">
        <v>38790</v>
      </c>
      <c r="I2416" s="65">
        <v>40900</v>
      </c>
      <c r="J2416" s="93" t="s">
        <v>1</v>
      </c>
      <c r="K2416" s="101">
        <v>0</v>
      </c>
      <c r="L2416" s="67">
        <f t="shared" si="370"/>
        <v>0</v>
      </c>
      <c r="M2416" s="66">
        <v>56.730400000000003</v>
      </c>
      <c r="N2416" s="73">
        <f t="shared" si="371"/>
        <v>1.0993037955560275E-6</v>
      </c>
      <c r="O2416" s="98">
        <v>0</v>
      </c>
      <c r="P2416" s="67">
        <f t="shared" si="377"/>
        <v>0</v>
      </c>
      <c r="Q2416" s="66">
        <v>56.730400000000003</v>
      </c>
      <c r="R2416" s="105">
        <f t="shared" si="372"/>
        <v>1.6254250766285552E-6</v>
      </c>
      <c r="S2416" s="101">
        <v>0</v>
      </c>
      <c r="T2416" s="67">
        <f t="shared" si="378"/>
        <v>0</v>
      </c>
      <c r="U2416" s="66">
        <v>0</v>
      </c>
      <c r="V2416" s="73">
        <f t="shared" si="379"/>
        <v>0</v>
      </c>
      <c r="W2416" s="98">
        <v>0</v>
      </c>
      <c r="X2416" s="67">
        <f t="shared" si="373"/>
        <v>0</v>
      </c>
      <c r="Y2416" s="66">
        <v>0</v>
      </c>
      <c r="Z2416" s="105">
        <f t="shared" si="374"/>
        <v>0</v>
      </c>
      <c r="AA2416" s="101">
        <v>0</v>
      </c>
      <c r="AB2416" s="67">
        <f t="shared" si="375"/>
        <v>0</v>
      </c>
      <c r="AC2416" s="66">
        <v>0</v>
      </c>
      <c r="AD2416" s="73">
        <f t="shared" si="376"/>
        <v>0</v>
      </c>
    </row>
    <row r="2417" spans="1:30" x14ac:dyDescent="0.25">
      <c r="A2417" s="165"/>
      <c r="B2417" s="72" t="s">
        <v>1725</v>
      </c>
      <c r="C2417" s="64" t="s">
        <v>1726</v>
      </c>
      <c r="D2417" s="64" t="s">
        <v>7</v>
      </c>
      <c r="E2417" s="64" t="s">
        <v>1727</v>
      </c>
      <c r="F2417" s="64" t="s">
        <v>1293</v>
      </c>
      <c r="G2417" s="64" t="s">
        <v>1193</v>
      </c>
      <c r="H2417" s="65">
        <v>38733</v>
      </c>
      <c r="I2417" s="65">
        <v>39658</v>
      </c>
      <c r="J2417" s="93" t="s">
        <v>1</v>
      </c>
      <c r="K2417" s="101">
        <v>2365</v>
      </c>
      <c r="L2417" s="67">
        <f t="shared" si="370"/>
        <v>8.0392164531260471E-7</v>
      </c>
      <c r="M2417" s="66">
        <v>56.716577000000001</v>
      </c>
      <c r="N2417" s="73">
        <f t="shared" si="371"/>
        <v>1.0990359378225022E-6</v>
      </c>
      <c r="O2417" s="98">
        <v>2365</v>
      </c>
      <c r="P2417" s="67">
        <f t="shared" si="377"/>
        <v>8.7095866200907943E-7</v>
      </c>
      <c r="Q2417" s="66">
        <v>44.745812000000001</v>
      </c>
      <c r="R2417" s="105">
        <f t="shared" si="372"/>
        <v>1.2820456915323517E-6</v>
      </c>
      <c r="S2417" s="101">
        <v>2300</v>
      </c>
      <c r="T2417" s="67">
        <f t="shared" si="378"/>
        <v>1.007494654261399E-6</v>
      </c>
      <c r="U2417" s="66">
        <v>6.9621000000000004</v>
      </c>
      <c r="V2417" s="73">
        <f t="shared" si="379"/>
        <v>3.7178065343155804E-7</v>
      </c>
      <c r="W2417" s="98">
        <v>2300</v>
      </c>
      <c r="X2417" s="67">
        <f t="shared" si="373"/>
        <v>1.3067650545424092E-6</v>
      </c>
      <c r="Y2417" s="66">
        <v>6.9621000000000004</v>
      </c>
      <c r="Z2417" s="105">
        <f t="shared" si="374"/>
        <v>9.0004884984692942E-7</v>
      </c>
      <c r="AA2417" s="101">
        <v>0</v>
      </c>
      <c r="AB2417" s="67">
        <f t="shared" si="375"/>
        <v>0</v>
      </c>
      <c r="AC2417" s="66">
        <v>0</v>
      </c>
      <c r="AD2417" s="73">
        <f t="shared" si="376"/>
        <v>0</v>
      </c>
    </row>
    <row r="2418" spans="1:30" x14ac:dyDescent="0.25">
      <c r="A2418" s="165"/>
      <c r="B2418" s="72" t="s">
        <v>4750</v>
      </c>
      <c r="C2418" s="64" t="s">
        <v>4751</v>
      </c>
      <c r="D2418" s="64" t="s">
        <v>7</v>
      </c>
      <c r="E2418" s="64" t="s">
        <v>4752</v>
      </c>
      <c r="F2418" s="64" t="s">
        <v>3255</v>
      </c>
      <c r="G2418" s="64" t="s">
        <v>1227</v>
      </c>
      <c r="H2418" s="65">
        <v>38727</v>
      </c>
      <c r="I2418" s="65">
        <v>41942</v>
      </c>
      <c r="J2418" s="93" t="s">
        <v>1</v>
      </c>
      <c r="K2418" s="101">
        <v>12100</v>
      </c>
      <c r="L2418" s="67">
        <f t="shared" si="370"/>
        <v>4.1130874876458843E-6</v>
      </c>
      <c r="M2418" s="66">
        <v>56.429499999999997</v>
      </c>
      <c r="N2418" s="73">
        <f t="shared" si="371"/>
        <v>1.0934730502751407E-6</v>
      </c>
      <c r="O2418" s="98">
        <v>12100</v>
      </c>
      <c r="P2418" s="67">
        <f t="shared" si="377"/>
        <v>4.4560675730697087E-6</v>
      </c>
      <c r="Q2418" s="66">
        <v>56.429499999999997</v>
      </c>
      <c r="R2418" s="105">
        <f t="shared" si="372"/>
        <v>1.6168037659105356E-6</v>
      </c>
      <c r="S2418" s="101">
        <v>12100</v>
      </c>
      <c r="T2418" s="67">
        <f t="shared" si="378"/>
        <v>5.3002979637230123E-6</v>
      </c>
      <c r="U2418" s="66">
        <v>36.6267</v>
      </c>
      <c r="V2418" s="73">
        <f t="shared" si="379"/>
        <v>1.9558895245747185E-6</v>
      </c>
      <c r="W2418" s="98">
        <v>12100</v>
      </c>
      <c r="X2418" s="67">
        <f t="shared" si="373"/>
        <v>6.8747205043318051E-6</v>
      </c>
      <c r="Y2418" s="66">
        <v>36.6267</v>
      </c>
      <c r="Z2418" s="105">
        <f t="shared" si="374"/>
        <v>4.7350396013686283E-6</v>
      </c>
      <c r="AA2418" s="101">
        <v>0</v>
      </c>
      <c r="AB2418" s="67">
        <f t="shared" si="375"/>
        <v>0</v>
      </c>
      <c r="AC2418" s="66">
        <v>0</v>
      </c>
      <c r="AD2418" s="73">
        <f t="shared" si="376"/>
        <v>0</v>
      </c>
    </row>
    <row r="2419" spans="1:30" x14ac:dyDescent="0.25">
      <c r="A2419" s="165"/>
      <c r="B2419" s="72" t="s">
        <v>2142</v>
      </c>
      <c r="C2419" s="64" t="s">
        <v>2143</v>
      </c>
      <c r="D2419" s="64" t="s">
        <v>7</v>
      </c>
      <c r="E2419" s="64" t="s">
        <v>2144</v>
      </c>
      <c r="F2419" s="64" t="s">
        <v>1199</v>
      </c>
      <c r="G2419" s="64" t="s">
        <v>1199</v>
      </c>
      <c r="H2419" s="65">
        <v>38968</v>
      </c>
      <c r="I2419" s="65">
        <v>42002</v>
      </c>
      <c r="J2419" s="93" t="s">
        <v>1</v>
      </c>
      <c r="K2419" s="101">
        <v>135</v>
      </c>
      <c r="L2419" s="67">
        <f t="shared" si="370"/>
        <v>4.5889819077040857E-8</v>
      </c>
      <c r="M2419" s="66">
        <v>56.370191249999998</v>
      </c>
      <c r="N2419" s="73">
        <f t="shared" si="371"/>
        <v>1.0923237840266271E-6</v>
      </c>
      <c r="O2419" s="98">
        <v>135</v>
      </c>
      <c r="P2419" s="67">
        <f t="shared" si="377"/>
        <v>4.9716456393752947E-8</v>
      </c>
      <c r="Q2419" s="66">
        <v>34.32</v>
      </c>
      <c r="R2419" s="105">
        <f t="shared" si="372"/>
        <v>9.8332796225466445E-7</v>
      </c>
      <c r="S2419" s="101">
        <v>0</v>
      </c>
      <c r="T2419" s="67">
        <f t="shared" si="378"/>
        <v>0</v>
      </c>
      <c r="U2419" s="66">
        <v>0</v>
      </c>
      <c r="V2419" s="73">
        <f t="shared" si="379"/>
        <v>0</v>
      </c>
      <c r="W2419" s="98">
        <v>0</v>
      </c>
      <c r="X2419" s="67">
        <f t="shared" si="373"/>
        <v>0</v>
      </c>
      <c r="Y2419" s="66">
        <v>0</v>
      </c>
      <c r="Z2419" s="105">
        <f t="shared" si="374"/>
        <v>0</v>
      </c>
      <c r="AA2419" s="101">
        <v>0</v>
      </c>
      <c r="AB2419" s="67">
        <f t="shared" si="375"/>
        <v>0</v>
      </c>
      <c r="AC2419" s="66">
        <v>0</v>
      </c>
      <c r="AD2419" s="73">
        <f t="shared" si="376"/>
        <v>0</v>
      </c>
    </row>
    <row r="2420" spans="1:30" x14ac:dyDescent="0.25">
      <c r="A2420" s="165"/>
      <c r="B2420" s="72" t="s">
        <v>4144</v>
      </c>
      <c r="C2420" s="64" t="s">
        <v>4145</v>
      </c>
      <c r="D2420" s="64" t="s">
        <v>7</v>
      </c>
      <c r="E2420" s="64" t="s">
        <v>4146</v>
      </c>
      <c r="F2420" s="64" t="s">
        <v>1496</v>
      </c>
      <c r="G2420" s="64" t="s">
        <v>1216</v>
      </c>
      <c r="H2420" s="65">
        <v>38929</v>
      </c>
      <c r="I2420" s="65">
        <v>41940</v>
      </c>
      <c r="J2420" s="93" t="s">
        <v>1</v>
      </c>
      <c r="K2420" s="101">
        <v>910</v>
      </c>
      <c r="L2420" s="67">
        <f t="shared" si="370"/>
        <v>3.0933137303783096E-7</v>
      </c>
      <c r="M2420" s="66">
        <v>56.170824000000003</v>
      </c>
      <c r="N2420" s="73">
        <f t="shared" si="371"/>
        <v>1.0884605083466643E-6</v>
      </c>
      <c r="O2420" s="98">
        <v>910</v>
      </c>
      <c r="P2420" s="67">
        <f t="shared" si="377"/>
        <v>3.3512574309863098E-7</v>
      </c>
      <c r="Q2420" s="66">
        <v>56.103324000000001</v>
      </c>
      <c r="R2420" s="105">
        <f t="shared" si="372"/>
        <v>1.6074582536315037E-6</v>
      </c>
      <c r="S2420" s="101">
        <v>800</v>
      </c>
      <c r="T2420" s="67">
        <f t="shared" si="378"/>
        <v>3.5043292322135619E-7</v>
      </c>
      <c r="U2420" s="66">
        <v>2.7080600000000001</v>
      </c>
      <c r="V2420" s="73">
        <f t="shared" si="379"/>
        <v>1.4461215959722858E-7</v>
      </c>
      <c r="W2420" s="98">
        <v>800</v>
      </c>
      <c r="X2420" s="67">
        <f t="shared" si="373"/>
        <v>4.5452697549301195E-7</v>
      </c>
      <c r="Y2420" s="66">
        <v>2.7080600000000001</v>
      </c>
      <c r="Z2420" s="105">
        <f t="shared" si="374"/>
        <v>3.5009354768194594E-7</v>
      </c>
      <c r="AA2420" s="101">
        <v>0</v>
      </c>
      <c r="AB2420" s="67">
        <f t="shared" si="375"/>
        <v>0</v>
      </c>
      <c r="AC2420" s="66">
        <v>0</v>
      </c>
      <c r="AD2420" s="73">
        <f t="shared" si="376"/>
        <v>0</v>
      </c>
    </row>
    <row r="2421" spans="1:30" x14ac:dyDescent="0.25">
      <c r="A2421" s="165"/>
      <c r="B2421" s="72" t="s">
        <v>4614</v>
      </c>
      <c r="C2421" s="64" t="s">
        <v>4615</v>
      </c>
      <c r="D2421" s="64" t="s">
        <v>7</v>
      </c>
      <c r="E2421" s="64" t="s">
        <v>4616</v>
      </c>
      <c r="F2421" s="64" t="s">
        <v>1562</v>
      </c>
      <c r="G2421" s="64" t="s">
        <v>1167</v>
      </c>
      <c r="H2421" s="65">
        <v>38735</v>
      </c>
      <c r="I2421" s="65">
        <v>42002</v>
      </c>
      <c r="J2421" s="93" t="s">
        <v>1</v>
      </c>
      <c r="K2421" s="101">
        <v>12600</v>
      </c>
      <c r="L2421" s="67">
        <f t="shared" si="370"/>
        <v>4.2830497805238137E-6</v>
      </c>
      <c r="M2421" s="66">
        <v>56.066460374999998</v>
      </c>
      <c r="N2421" s="73">
        <f t="shared" si="371"/>
        <v>1.0864381829429919E-6</v>
      </c>
      <c r="O2421" s="98">
        <v>12600</v>
      </c>
      <c r="P2421" s="67">
        <f t="shared" si="377"/>
        <v>4.6402025967502753E-6</v>
      </c>
      <c r="Q2421" s="66">
        <v>41.681610374999998</v>
      </c>
      <c r="R2421" s="105">
        <f t="shared" si="372"/>
        <v>1.1942509613502803E-6</v>
      </c>
      <c r="S2421" s="101">
        <v>12600</v>
      </c>
      <c r="T2421" s="67">
        <f t="shared" si="378"/>
        <v>5.5193185407363602E-6</v>
      </c>
      <c r="U2421" s="66">
        <v>41.004810374999998</v>
      </c>
      <c r="V2421" s="73">
        <f t="shared" si="379"/>
        <v>2.1896834568671276E-6</v>
      </c>
      <c r="W2421" s="98">
        <v>12600</v>
      </c>
      <c r="X2421" s="67">
        <f t="shared" si="373"/>
        <v>7.1587998640149377E-6</v>
      </c>
      <c r="Y2421" s="66">
        <v>41.004810374999998</v>
      </c>
      <c r="Z2421" s="105">
        <f t="shared" si="374"/>
        <v>5.3010345177762721E-6</v>
      </c>
      <c r="AA2421" s="101">
        <v>0</v>
      </c>
      <c r="AB2421" s="67">
        <f t="shared" si="375"/>
        <v>0</v>
      </c>
      <c r="AC2421" s="66">
        <v>0</v>
      </c>
      <c r="AD2421" s="73">
        <f t="shared" si="376"/>
        <v>0</v>
      </c>
    </row>
    <row r="2422" spans="1:30" x14ac:dyDescent="0.25">
      <c r="A2422" s="165"/>
      <c r="B2422" s="72" t="s">
        <v>6825</v>
      </c>
      <c r="C2422" s="64" t="s">
        <v>6661</v>
      </c>
      <c r="D2422" s="64" t="s">
        <v>0</v>
      </c>
      <c r="E2422" s="64" t="s">
        <v>6826</v>
      </c>
      <c r="F2422" s="64" t="s">
        <v>1215</v>
      </c>
      <c r="G2422" s="64" t="s">
        <v>1216</v>
      </c>
      <c r="H2422" s="65">
        <v>38727</v>
      </c>
      <c r="I2422" s="65">
        <v>41863</v>
      </c>
      <c r="J2422" s="93" t="s">
        <v>1</v>
      </c>
      <c r="K2422" s="101">
        <v>17008</v>
      </c>
      <c r="L2422" s="67">
        <f t="shared" si="370"/>
        <v>5.7814373545356365E-6</v>
      </c>
      <c r="M2422" s="66">
        <v>55.909947000000201</v>
      </c>
      <c r="N2422" s="73">
        <f t="shared" si="371"/>
        <v>1.0834053161344983E-6</v>
      </c>
      <c r="O2422" s="98">
        <v>17000</v>
      </c>
      <c r="P2422" s="67">
        <f t="shared" si="377"/>
        <v>6.2605908051392601E-6</v>
      </c>
      <c r="Q2422" s="66">
        <v>51.409947000000102</v>
      </c>
      <c r="R2422" s="105">
        <f t="shared" si="372"/>
        <v>1.4729848025387645E-6</v>
      </c>
      <c r="S2422" s="101">
        <v>9600</v>
      </c>
      <c r="T2422" s="67">
        <f t="shared" si="378"/>
        <v>4.2051950786562745E-6</v>
      </c>
      <c r="U2422" s="66">
        <v>29.198442</v>
      </c>
      <c r="V2422" s="73">
        <f t="shared" si="379"/>
        <v>1.559215731739482E-6</v>
      </c>
      <c r="W2422" s="98">
        <v>9600</v>
      </c>
      <c r="X2422" s="67">
        <f t="shared" si="373"/>
        <v>5.4543237059161427E-6</v>
      </c>
      <c r="Y2422" s="66">
        <v>29.198442</v>
      </c>
      <c r="Z2422" s="105">
        <f t="shared" si="374"/>
        <v>3.774726611140644E-6</v>
      </c>
      <c r="AA2422" s="101">
        <v>0</v>
      </c>
      <c r="AB2422" s="67">
        <f t="shared" si="375"/>
        <v>0</v>
      </c>
      <c r="AC2422" s="66">
        <v>0</v>
      </c>
      <c r="AD2422" s="73">
        <f t="shared" si="376"/>
        <v>0</v>
      </c>
    </row>
    <row r="2423" spans="1:30" x14ac:dyDescent="0.25">
      <c r="A2423" s="165"/>
      <c r="B2423" s="72" t="s">
        <v>4539</v>
      </c>
      <c r="C2423" s="64" t="s">
        <v>4540</v>
      </c>
      <c r="D2423" s="64" t="s">
        <v>7</v>
      </c>
      <c r="E2423" s="64" t="s">
        <v>4541</v>
      </c>
      <c r="F2423" s="64" t="s">
        <v>1562</v>
      </c>
      <c r="G2423" s="64" t="s">
        <v>1167</v>
      </c>
      <c r="H2423" s="65">
        <v>38721</v>
      </c>
      <c r="I2423" s="65">
        <v>41996</v>
      </c>
      <c r="J2423" s="93" t="s">
        <v>1</v>
      </c>
      <c r="K2423" s="101">
        <v>8700</v>
      </c>
      <c r="L2423" s="67">
        <f t="shared" si="370"/>
        <v>2.9573438960759666E-6</v>
      </c>
      <c r="M2423" s="66">
        <v>55.824707285000102</v>
      </c>
      <c r="N2423" s="73">
        <f t="shared" si="371"/>
        <v>1.0817535678261536E-6</v>
      </c>
      <c r="O2423" s="98">
        <v>8700</v>
      </c>
      <c r="P2423" s="67">
        <f t="shared" si="377"/>
        <v>3.2039494120418566E-6</v>
      </c>
      <c r="Q2423" s="66">
        <v>26.621361035</v>
      </c>
      <c r="R2423" s="105">
        <f t="shared" si="372"/>
        <v>7.6274850521539254E-7</v>
      </c>
      <c r="S2423" s="101">
        <v>8700</v>
      </c>
      <c r="T2423" s="67">
        <f t="shared" si="378"/>
        <v>3.8109580400322485E-6</v>
      </c>
      <c r="U2423" s="66">
        <v>26.621361035</v>
      </c>
      <c r="V2423" s="73">
        <f t="shared" si="379"/>
        <v>1.4215979375231207E-6</v>
      </c>
      <c r="W2423" s="98">
        <v>8700</v>
      </c>
      <c r="X2423" s="67">
        <f t="shared" si="373"/>
        <v>4.942980858486505E-6</v>
      </c>
      <c r="Y2423" s="66">
        <v>26.621361035</v>
      </c>
      <c r="Z2423" s="105">
        <f t="shared" si="374"/>
        <v>3.4415658179158029E-6</v>
      </c>
      <c r="AA2423" s="101">
        <v>0</v>
      </c>
      <c r="AB2423" s="67">
        <f t="shared" si="375"/>
        <v>0</v>
      </c>
      <c r="AC2423" s="66">
        <v>0</v>
      </c>
      <c r="AD2423" s="73">
        <f t="shared" si="376"/>
        <v>0</v>
      </c>
    </row>
    <row r="2424" spans="1:30" x14ac:dyDescent="0.25">
      <c r="A2424" s="165"/>
      <c r="B2424" s="72" t="s">
        <v>1394</v>
      </c>
      <c r="C2424" s="64" t="s">
        <v>1395</v>
      </c>
      <c r="D2424" s="64" t="s">
        <v>7</v>
      </c>
      <c r="E2424" s="64" t="s">
        <v>1396</v>
      </c>
      <c r="F2424" s="64" t="s">
        <v>1138</v>
      </c>
      <c r="G2424" s="64" t="s">
        <v>1139</v>
      </c>
      <c r="H2424" s="65">
        <v>38720</v>
      </c>
      <c r="I2424" s="65">
        <v>41821</v>
      </c>
      <c r="J2424" s="93" t="s">
        <v>1</v>
      </c>
      <c r="K2424" s="101">
        <v>7755</v>
      </c>
      <c r="L2424" s="67">
        <f t="shared" si="370"/>
        <v>2.6361151625366803E-6</v>
      </c>
      <c r="M2424" s="66">
        <v>55.715806499999999</v>
      </c>
      <c r="N2424" s="73">
        <f t="shared" si="371"/>
        <v>1.0796433227672497E-6</v>
      </c>
      <c r="O2424" s="98">
        <v>7755</v>
      </c>
      <c r="P2424" s="67">
        <f t="shared" si="377"/>
        <v>2.855934217285586E-6</v>
      </c>
      <c r="Q2424" s="66">
        <v>47.220683999999999</v>
      </c>
      <c r="R2424" s="105">
        <f t="shared" si="372"/>
        <v>1.3529550983097737E-6</v>
      </c>
      <c r="S2424" s="101">
        <v>7700</v>
      </c>
      <c r="T2424" s="67">
        <f t="shared" si="378"/>
        <v>3.3729168860055531E-6</v>
      </c>
      <c r="U2424" s="66">
        <v>23.3079</v>
      </c>
      <c r="V2424" s="73">
        <f t="shared" si="379"/>
        <v>1.2446569701839117E-6</v>
      </c>
      <c r="W2424" s="98">
        <v>7700</v>
      </c>
      <c r="X2424" s="67">
        <f t="shared" si="373"/>
        <v>4.3748221391202397E-6</v>
      </c>
      <c r="Y2424" s="66">
        <v>23.3079</v>
      </c>
      <c r="Z2424" s="105">
        <f t="shared" si="374"/>
        <v>3.0132070190527638E-6</v>
      </c>
      <c r="AA2424" s="101">
        <v>0</v>
      </c>
      <c r="AB2424" s="67">
        <f t="shared" si="375"/>
        <v>0</v>
      </c>
      <c r="AC2424" s="66">
        <v>0</v>
      </c>
      <c r="AD2424" s="73">
        <f t="shared" si="376"/>
        <v>0</v>
      </c>
    </row>
    <row r="2425" spans="1:30" x14ac:dyDescent="0.25">
      <c r="A2425" s="165"/>
      <c r="B2425" s="72" t="s">
        <v>2072</v>
      </c>
      <c r="C2425" s="64" t="s">
        <v>2073</v>
      </c>
      <c r="D2425" s="64" t="s">
        <v>7</v>
      </c>
      <c r="E2425" s="64" t="s">
        <v>2074</v>
      </c>
      <c r="F2425" s="64" t="s">
        <v>1790</v>
      </c>
      <c r="G2425" s="64" t="s">
        <v>1139</v>
      </c>
      <c r="H2425" s="65">
        <v>38751</v>
      </c>
      <c r="I2425" s="65">
        <v>41929</v>
      </c>
      <c r="J2425" s="93" t="s">
        <v>1</v>
      </c>
      <c r="K2425" s="101">
        <v>1900</v>
      </c>
      <c r="L2425" s="67">
        <f t="shared" si="370"/>
        <v>6.4585671293613057E-7</v>
      </c>
      <c r="M2425" s="66">
        <v>55.577387000000002</v>
      </c>
      <c r="N2425" s="73">
        <f t="shared" si="371"/>
        <v>1.0769610733607769E-6</v>
      </c>
      <c r="O2425" s="98">
        <v>1900</v>
      </c>
      <c r="P2425" s="67">
        <f t="shared" si="377"/>
        <v>6.997130899861526E-7</v>
      </c>
      <c r="Q2425" s="66">
        <v>9.1934120000000004</v>
      </c>
      <c r="R2425" s="105">
        <f t="shared" si="372"/>
        <v>2.634073160876334E-7</v>
      </c>
      <c r="S2425" s="101">
        <v>1900</v>
      </c>
      <c r="T2425" s="67">
        <f t="shared" si="378"/>
        <v>8.3227819265072093E-7</v>
      </c>
      <c r="U2425" s="66">
        <v>5.7512999999999996</v>
      </c>
      <c r="V2425" s="73">
        <f t="shared" si="379"/>
        <v>3.0712314848693923E-7</v>
      </c>
      <c r="W2425" s="98">
        <v>1900</v>
      </c>
      <c r="X2425" s="67">
        <f t="shared" si="373"/>
        <v>1.0795015667959032E-6</v>
      </c>
      <c r="Y2425" s="66">
        <v>5.7512999999999996</v>
      </c>
      <c r="Z2425" s="105">
        <f t="shared" si="374"/>
        <v>7.4351861509094162E-7</v>
      </c>
      <c r="AA2425" s="101">
        <v>0</v>
      </c>
      <c r="AB2425" s="67">
        <f t="shared" si="375"/>
        <v>0</v>
      </c>
      <c r="AC2425" s="66">
        <v>0</v>
      </c>
      <c r="AD2425" s="73">
        <f t="shared" si="376"/>
        <v>0</v>
      </c>
    </row>
    <row r="2426" spans="1:30" x14ac:dyDescent="0.25">
      <c r="A2426" s="165"/>
      <c r="B2426" s="72" t="s">
        <v>4135</v>
      </c>
      <c r="C2426" s="64" t="s">
        <v>4136</v>
      </c>
      <c r="D2426" s="64" t="s">
        <v>7</v>
      </c>
      <c r="E2426" s="64" t="s">
        <v>4137</v>
      </c>
      <c r="F2426" s="64" t="s">
        <v>1515</v>
      </c>
      <c r="G2426" s="64" t="s">
        <v>1515</v>
      </c>
      <c r="H2426" s="65">
        <v>38783</v>
      </c>
      <c r="I2426" s="65">
        <v>41876</v>
      </c>
      <c r="J2426" s="93" t="s">
        <v>1</v>
      </c>
      <c r="K2426" s="101">
        <v>0</v>
      </c>
      <c r="L2426" s="67">
        <f t="shared" si="370"/>
        <v>0</v>
      </c>
      <c r="M2426" s="66">
        <v>55.420862499999998</v>
      </c>
      <c r="N2426" s="73">
        <f t="shared" si="371"/>
        <v>1.0739279909755387E-6</v>
      </c>
      <c r="O2426" s="98">
        <v>0</v>
      </c>
      <c r="P2426" s="67">
        <f t="shared" si="377"/>
        <v>0</v>
      </c>
      <c r="Q2426" s="66">
        <v>55.420862499999998</v>
      </c>
      <c r="R2426" s="105">
        <f t="shared" si="372"/>
        <v>1.5879045392925683E-6</v>
      </c>
      <c r="S2426" s="101">
        <v>0</v>
      </c>
      <c r="T2426" s="67">
        <f t="shared" si="378"/>
        <v>0</v>
      </c>
      <c r="U2426" s="66">
        <v>0</v>
      </c>
      <c r="V2426" s="73">
        <f t="shared" si="379"/>
        <v>0</v>
      </c>
      <c r="W2426" s="98">
        <v>0</v>
      </c>
      <c r="X2426" s="67">
        <f t="shared" si="373"/>
        <v>0</v>
      </c>
      <c r="Y2426" s="66">
        <v>0</v>
      </c>
      <c r="Z2426" s="105">
        <f t="shared" si="374"/>
        <v>0</v>
      </c>
      <c r="AA2426" s="101">
        <v>0</v>
      </c>
      <c r="AB2426" s="67">
        <f t="shared" si="375"/>
        <v>0</v>
      </c>
      <c r="AC2426" s="66">
        <v>0</v>
      </c>
      <c r="AD2426" s="73">
        <f t="shared" si="376"/>
        <v>0</v>
      </c>
    </row>
    <row r="2427" spans="1:30" x14ac:dyDescent="0.25">
      <c r="A2427" s="165"/>
      <c r="B2427" s="72" t="s">
        <v>7334</v>
      </c>
      <c r="C2427" s="64" t="s">
        <v>7335</v>
      </c>
      <c r="D2427" s="64" t="s">
        <v>0</v>
      </c>
      <c r="E2427" s="64" t="s">
        <v>7336</v>
      </c>
      <c r="F2427" s="64" t="s">
        <v>1215</v>
      </c>
      <c r="G2427" s="64" t="s">
        <v>1216</v>
      </c>
      <c r="H2427" s="65">
        <v>38720</v>
      </c>
      <c r="I2427" s="65">
        <v>39930</v>
      </c>
      <c r="J2427" s="93" t="s">
        <v>1</v>
      </c>
      <c r="K2427" s="101">
        <v>21300</v>
      </c>
      <c r="L2427" s="67">
        <f t="shared" si="370"/>
        <v>7.2403936765997803E-6</v>
      </c>
      <c r="M2427" s="66">
        <v>55.404035900000103</v>
      </c>
      <c r="N2427" s="73">
        <f t="shared" si="371"/>
        <v>1.0736019304287035E-6</v>
      </c>
      <c r="O2427" s="98">
        <v>21300</v>
      </c>
      <c r="P2427" s="67">
        <f t="shared" si="377"/>
        <v>7.8441520087921314E-6</v>
      </c>
      <c r="Q2427" s="66">
        <v>55.404035900000103</v>
      </c>
      <c r="R2427" s="105">
        <f t="shared" si="372"/>
        <v>1.5874224278039444E-6</v>
      </c>
      <c r="S2427" s="101">
        <v>8400</v>
      </c>
      <c r="T2427" s="67">
        <f t="shared" si="378"/>
        <v>3.6795456938242399E-6</v>
      </c>
      <c r="U2427" s="66">
        <v>26.285968400000002</v>
      </c>
      <c r="V2427" s="73">
        <f t="shared" si="379"/>
        <v>1.4036877533837904E-6</v>
      </c>
      <c r="W2427" s="98">
        <v>8400</v>
      </c>
      <c r="X2427" s="67">
        <f t="shared" si="373"/>
        <v>4.7725332426766249E-6</v>
      </c>
      <c r="Y2427" s="66">
        <v>26.285968400000002</v>
      </c>
      <c r="Z2427" s="105">
        <f t="shared" si="374"/>
        <v>3.3982068090852949E-6</v>
      </c>
      <c r="AA2427" s="101">
        <v>0</v>
      </c>
      <c r="AB2427" s="67">
        <f t="shared" si="375"/>
        <v>0</v>
      </c>
      <c r="AC2427" s="66">
        <v>0</v>
      </c>
      <c r="AD2427" s="73">
        <f t="shared" si="376"/>
        <v>0</v>
      </c>
    </row>
    <row r="2428" spans="1:30" x14ac:dyDescent="0.25">
      <c r="A2428" s="165"/>
      <c r="B2428" s="72" t="s">
        <v>10654</v>
      </c>
      <c r="C2428" s="64" t="s">
        <v>10655</v>
      </c>
      <c r="D2428" s="64" t="s">
        <v>7</v>
      </c>
      <c r="E2428" s="64" t="s">
        <v>10656</v>
      </c>
      <c r="F2428" s="64" t="s">
        <v>910</v>
      </c>
      <c r="G2428" s="64" t="s">
        <v>1269</v>
      </c>
      <c r="H2428" s="65">
        <v>38728</v>
      </c>
      <c r="I2428" s="65">
        <v>41992</v>
      </c>
      <c r="J2428" s="93" t="s">
        <v>1</v>
      </c>
      <c r="K2428" s="101">
        <v>1915</v>
      </c>
      <c r="L2428" s="67">
        <f t="shared" si="370"/>
        <v>6.509555817224685E-7</v>
      </c>
      <c r="M2428" s="66">
        <v>55.389585201999999</v>
      </c>
      <c r="N2428" s="73">
        <f t="shared" si="371"/>
        <v>1.0733219093613401E-6</v>
      </c>
      <c r="O2428" s="98">
        <v>1915</v>
      </c>
      <c r="P2428" s="67">
        <f t="shared" si="377"/>
        <v>7.052371406965696E-7</v>
      </c>
      <c r="Q2428" s="66">
        <v>29.074271452000001</v>
      </c>
      <c r="R2428" s="105">
        <f t="shared" si="372"/>
        <v>8.3302867426964229E-7</v>
      </c>
      <c r="S2428" s="101">
        <v>1900</v>
      </c>
      <c r="T2428" s="67">
        <f t="shared" si="378"/>
        <v>8.3227819265072093E-7</v>
      </c>
      <c r="U2428" s="66">
        <v>10.619753451999999</v>
      </c>
      <c r="V2428" s="73">
        <f t="shared" si="379"/>
        <v>5.6710171897367234E-7</v>
      </c>
      <c r="W2428" s="98">
        <v>1900</v>
      </c>
      <c r="X2428" s="67">
        <f t="shared" si="373"/>
        <v>1.0795015667959032E-6</v>
      </c>
      <c r="Y2428" s="66">
        <v>10.619753451999999</v>
      </c>
      <c r="Z2428" s="105">
        <f t="shared" si="374"/>
        <v>1.3729042789001246E-6</v>
      </c>
      <c r="AA2428" s="101">
        <v>0</v>
      </c>
      <c r="AB2428" s="67">
        <f t="shared" si="375"/>
        <v>0</v>
      </c>
      <c r="AC2428" s="66">
        <v>0</v>
      </c>
      <c r="AD2428" s="73">
        <f t="shared" si="376"/>
        <v>0</v>
      </c>
    </row>
    <row r="2429" spans="1:30" x14ac:dyDescent="0.25">
      <c r="A2429" s="165"/>
      <c r="B2429" s="72" t="s">
        <v>11816</v>
      </c>
      <c r="C2429" s="64" t="s">
        <v>11817</v>
      </c>
      <c r="D2429" s="64" t="s">
        <v>7</v>
      </c>
      <c r="E2429" s="64" t="s">
        <v>11818</v>
      </c>
      <c r="F2429" s="64" t="s">
        <v>1380</v>
      </c>
      <c r="G2429" s="64" t="s">
        <v>1216</v>
      </c>
      <c r="H2429" s="65">
        <v>38728</v>
      </c>
      <c r="I2429" s="65">
        <v>41975</v>
      </c>
      <c r="J2429" s="93" t="s">
        <v>1</v>
      </c>
      <c r="K2429" s="101">
        <v>170</v>
      </c>
      <c r="L2429" s="67">
        <f t="shared" si="370"/>
        <v>5.7787179578495896E-8</v>
      </c>
      <c r="M2429" s="66">
        <v>55.228476184000002</v>
      </c>
      <c r="N2429" s="73">
        <f t="shared" si="371"/>
        <v>1.0701999896324875E-6</v>
      </c>
      <c r="O2429" s="98">
        <v>170</v>
      </c>
      <c r="P2429" s="67">
        <f t="shared" si="377"/>
        <v>6.2605908051392608E-8</v>
      </c>
      <c r="Q2429" s="66">
        <v>36.658641183999997</v>
      </c>
      <c r="R2429" s="105">
        <f t="shared" si="372"/>
        <v>1.0503341181377515E-6</v>
      </c>
      <c r="S2429" s="101">
        <v>100</v>
      </c>
      <c r="T2429" s="67">
        <f t="shared" si="378"/>
        <v>4.3804115402669524E-8</v>
      </c>
      <c r="U2429" s="66">
        <v>0.30270000000000002</v>
      </c>
      <c r="V2429" s="73">
        <f t="shared" si="379"/>
        <v>1.6164376236154697E-8</v>
      </c>
      <c r="W2429" s="98">
        <v>100</v>
      </c>
      <c r="X2429" s="67">
        <f t="shared" si="373"/>
        <v>5.6815871936626493E-8</v>
      </c>
      <c r="Y2429" s="66">
        <v>0.30270000000000002</v>
      </c>
      <c r="Z2429" s="105">
        <f t="shared" si="374"/>
        <v>3.9132558688996937E-8</v>
      </c>
      <c r="AA2429" s="101">
        <v>0</v>
      </c>
      <c r="AB2429" s="67">
        <f t="shared" si="375"/>
        <v>0</v>
      </c>
      <c r="AC2429" s="66">
        <v>0</v>
      </c>
      <c r="AD2429" s="73">
        <f t="shared" si="376"/>
        <v>0</v>
      </c>
    </row>
    <row r="2430" spans="1:30" x14ac:dyDescent="0.25">
      <c r="A2430" s="165"/>
      <c r="B2430" s="72" t="s">
        <v>15943</v>
      </c>
      <c r="C2430" s="64" t="s">
        <v>15944</v>
      </c>
      <c r="D2430" s="64" t="s">
        <v>2</v>
      </c>
      <c r="E2430" s="64" t="s">
        <v>15945</v>
      </c>
      <c r="F2430" s="64" t="s">
        <v>1215</v>
      </c>
      <c r="G2430" s="64" t="s">
        <v>1216</v>
      </c>
      <c r="H2430" s="65">
        <v>41978</v>
      </c>
      <c r="I2430" s="65">
        <v>41999</v>
      </c>
      <c r="J2430" s="93" t="s">
        <v>1</v>
      </c>
      <c r="K2430" s="101">
        <v>5260</v>
      </c>
      <c r="L2430" s="67">
        <f t="shared" si="370"/>
        <v>1.7880033210758143E-6</v>
      </c>
      <c r="M2430" s="66">
        <v>55.115880095999998</v>
      </c>
      <c r="N2430" s="73">
        <f t="shared" si="371"/>
        <v>1.0680181381577374E-6</v>
      </c>
      <c r="O2430" s="98">
        <v>5200</v>
      </c>
      <c r="P2430" s="67">
        <f t="shared" si="377"/>
        <v>1.9150042462778914E-6</v>
      </c>
      <c r="Q2430" s="66">
        <v>40.715880095999999</v>
      </c>
      <c r="R2430" s="105">
        <f t="shared" si="372"/>
        <v>1.1665811015793976E-6</v>
      </c>
      <c r="S2430" s="101">
        <v>5000</v>
      </c>
      <c r="T2430" s="67">
        <f t="shared" si="378"/>
        <v>2.1902057701334761E-6</v>
      </c>
      <c r="U2430" s="66">
        <v>35.872365096000003</v>
      </c>
      <c r="V2430" s="73">
        <f t="shared" si="379"/>
        <v>1.9156075516764044E-6</v>
      </c>
      <c r="W2430" s="98">
        <v>3800</v>
      </c>
      <c r="X2430" s="67">
        <f t="shared" si="373"/>
        <v>2.1590031335918065E-6</v>
      </c>
      <c r="Y2430" s="66">
        <v>18.726802595999999</v>
      </c>
      <c r="Z2430" s="105">
        <f t="shared" si="374"/>
        <v>2.4209702730268584E-6</v>
      </c>
      <c r="AA2430" s="101">
        <v>1200</v>
      </c>
      <c r="AB2430" s="67">
        <f t="shared" si="375"/>
        <v>2.2952495348528584E-6</v>
      </c>
      <c r="AC2430" s="66">
        <v>17.1455625</v>
      </c>
      <c r="AD2430" s="73">
        <f t="shared" si="376"/>
        <v>1.559947142743076E-6</v>
      </c>
    </row>
    <row r="2431" spans="1:30" x14ac:dyDescent="0.25">
      <c r="A2431" s="165"/>
      <c r="B2431" s="72" t="s">
        <v>1303</v>
      </c>
      <c r="C2431" s="64" t="s">
        <v>1304</v>
      </c>
      <c r="D2431" s="64" t="s">
        <v>7</v>
      </c>
      <c r="E2431" s="64" t="s">
        <v>1305</v>
      </c>
      <c r="F2431" s="64" t="s">
        <v>1306</v>
      </c>
      <c r="G2431" s="64" t="s">
        <v>1216</v>
      </c>
      <c r="H2431" s="65">
        <v>38720</v>
      </c>
      <c r="I2431" s="65">
        <v>40169</v>
      </c>
      <c r="J2431" s="93" t="s">
        <v>1</v>
      </c>
      <c r="K2431" s="101">
        <v>8300</v>
      </c>
      <c r="L2431" s="67">
        <f t="shared" si="370"/>
        <v>2.8213740617736232E-6</v>
      </c>
      <c r="M2431" s="66">
        <v>55.031489999999998</v>
      </c>
      <c r="N2431" s="73">
        <f t="shared" si="371"/>
        <v>1.0663828534983635E-6</v>
      </c>
      <c r="O2431" s="98">
        <v>8300</v>
      </c>
      <c r="P2431" s="67">
        <f t="shared" si="377"/>
        <v>3.0566413930974035E-6</v>
      </c>
      <c r="Q2431" s="66">
        <v>55.031489999999998</v>
      </c>
      <c r="R2431" s="105">
        <f t="shared" si="372"/>
        <v>1.5767483368746484E-6</v>
      </c>
      <c r="S2431" s="101">
        <v>0</v>
      </c>
      <c r="T2431" s="67">
        <f t="shared" si="378"/>
        <v>0</v>
      </c>
      <c r="U2431" s="66">
        <v>0</v>
      </c>
      <c r="V2431" s="73">
        <f t="shared" si="379"/>
        <v>0</v>
      </c>
      <c r="W2431" s="98">
        <v>0</v>
      </c>
      <c r="X2431" s="67">
        <f t="shared" si="373"/>
        <v>0</v>
      </c>
      <c r="Y2431" s="66">
        <v>0</v>
      </c>
      <c r="Z2431" s="105">
        <f t="shared" si="374"/>
        <v>0</v>
      </c>
      <c r="AA2431" s="101">
        <v>0</v>
      </c>
      <c r="AB2431" s="67">
        <f t="shared" si="375"/>
        <v>0</v>
      </c>
      <c r="AC2431" s="66">
        <v>0</v>
      </c>
      <c r="AD2431" s="73">
        <f t="shared" si="376"/>
        <v>0</v>
      </c>
    </row>
    <row r="2432" spans="1:30" x14ac:dyDescent="0.25">
      <c r="A2432" s="165"/>
      <c r="B2432" s="72" t="s">
        <v>12240</v>
      </c>
      <c r="C2432" s="64" t="s">
        <v>12241</v>
      </c>
      <c r="D2432" s="64" t="s">
        <v>7</v>
      </c>
      <c r="E2432" s="64" t="s">
        <v>12242</v>
      </c>
      <c r="F2432" s="64" t="s">
        <v>1530</v>
      </c>
      <c r="G2432" s="64" t="s">
        <v>1216</v>
      </c>
      <c r="H2432" s="65">
        <v>38733</v>
      </c>
      <c r="I2432" s="65">
        <v>41975</v>
      </c>
      <c r="J2432" s="93" t="s">
        <v>1</v>
      </c>
      <c r="K2432" s="101">
        <v>3410</v>
      </c>
      <c r="L2432" s="67">
        <f t="shared" si="370"/>
        <v>1.1591428374274765E-6</v>
      </c>
      <c r="M2432" s="66">
        <v>54.972115500000001</v>
      </c>
      <c r="N2432" s="73">
        <f t="shared" si="371"/>
        <v>1.0652323131670908E-6</v>
      </c>
      <c r="O2432" s="98">
        <v>3410</v>
      </c>
      <c r="P2432" s="67">
        <f t="shared" si="377"/>
        <v>1.2558008615014634E-6</v>
      </c>
      <c r="Q2432" s="66">
        <v>54.972115500000001</v>
      </c>
      <c r="R2432" s="105">
        <f t="shared" si="372"/>
        <v>1.5750471537133756E-6</v>
      </c>
      <c r="S2432" s="101">
        <v>3060</v>
      </c>
      <c r="T2432" s="67">
        <f t="shared" si="378"/>
        <v>1.3404059313216874E-6</v>
      </c>
      <c r="U2432" s="66">
        <v>9.2626200000000001</v>
      </c>
      <c r="V2432" s="73">
        <f t="shared" si="379"/>
        <v>4.9462991282633377E-7</v>
      </c>
      <c r="W2432" s="98">
        <v>3060</v>
      </c>
      <c r="X2432" s="67">
        <f t="shared" si="373"/>
        <v>1.7385656812607706E-6</v>
      </c>
      <c r="Y2432" s="66">
        <v>9.2626200000000001</v>
      </c>
      <c r="Z2432" s="105">
        <f t="shared" si="374"/>
        <v>1.197456295883306E-6</v>
      </c>
      <c r="AA2432" s="101">
        <v>0</v>
      </c>
      <c r="AB2432" s="67">
        <f t="shared" si="375"/>
        <v>0</v>
      </c>
      <c r="AC2432" s="66">
        <v>0</v>
      </c>
      <c r="AD2432" s="73">
        <f t="shared" si="376"/>
        <v>0</v>
      </c>
    </row>
    <row r="2433" spans="1:30" x14ac:dyDescent="0.25">
      <c r="A2433" s="165"/>
      <c r="B2433" s="72" t="s">
        <v>2411</v>
      </c>
      <c r="C2433" s="64" t="s">
        <v>2412</v>
      </c>
      <c r="D2433" s="64" t="s">
        <v>7</v>
      </c>
      <c r="E2433" s="64" t="s">
        <v>2413</v>
      </c>
      <c r="F2433" s="64" t="s">
        <v>1330</v>
      </c>
      <c r="G2433" s="64" t="s">
        <v>1216</v>
      </c>
      <c r="H2433" s="65">
        <v>38740</v>
      </c>
      <c r="I2433" s="65">
        <v>41359</v>
      </c>
      <c r="J2433" s="93" t="s">
        <v>1</v>
      </c>
      <c r="K2433" s="101">
        <v>6800</v>
      </c>
      <c r="L2433" s="67">
        <f t="shared" si="370"/>
        <v>2.3114871831398358E-6</v>
      </c>
      <c r="M2433" s="66">
        <v>54.796378085000001</v>
      </c>
      <c r="N2433" s="73">
        <f t="shared" si="371"/>
        <v>1.06182692897571E-6</v>
      </c>
      <c r="O2433" s="98">
        <v>6800</v>
      </c>
      <c r="P2433" s="67">
        <f t="shared" si="377"/>
        <v>2.5042363220557042E-6</v>
      </c>
      <c r="Q2433" s="66">
        <v>54.796378085000001</v>
      </c>
      <c r="R2433" s="105">
        <f t="shared" si="372"/>
        <v>1.5700119697336596E-6</v>
      </c>
      <c r="S2433" s="101">
        <v>6300</v>
      </c>
      <c r="T2433" s="67">
        <f t="shared" si="378"/>
        <v>2.7596592703681801E-6</v>
      </c>
      <c r="U2433" s="66">
        <v>20.130965584999998</v>
      </c>
      <c r="V2433" s="73">
        <f t="shared" si="379"/>
        <v>1.0750066128609911E-6</v>
      </c>
      <c r="W2433" s="98">
        <v>6300</v>
      </c>
      <c r="X2433" s="67">
        <f t="shared" si="373"/>
        <v>3.5793999320074689E-6</v>
      </c>
      <c r="Y2433" s="66">
        <v>20.130965584999998</v>
      </c>
      <c r="Z2433" s="105">
        <f t="shared" si="374"/>
        <v>2.6024981573214067E-6</v>
      </c>
      <c r="AA2433" s="101">
        <v>0</v>
      </c>
      <c r="AB2433" s="67">
        <f t="shared" si="375"/>
        <v>0</v>
      </c>
      <c r="AC2433" s="66">
        <v>0</v>
      </c>
      <c r="AD2433" s="73">
        <f t="shared" si="376"/>
        <v>0</v>
      </c>
    </row>
    <row r="2434" spans="1:30" x14ac:dyDescent="0.25">
      <c r="A2434" s="165"/>
      <c r="B2434" s="72" t="s">
        <v>15490</v>
      </c>
      <c r="C2434" s="64" t="s">
        <v>15491</v>
      </c>
      <c r="D2434" s="64" t="s">
        <v>7</v>
      </c>
      <c r="E2434" s="64" t="s">
        <v>15492</v>
      </c>
      <c r="F2434" s="64" t="s">
        <v>1221</v>
      </c>
      <c r="G2434" s="64" t="s">
        <v>1167</v>
      </c>
      <c r="H2434" s="65">
        <v>40444</v>
      </c>
      <c r="I2434" s="65">
        <v>41744</v>
      </c>
      <c r="J2434" s="93" t="s">
        <v>1</v>
      </c>
      <c r="K2434" s="101">
        <v>700</v>
      </c>
      <c r="L2434" s="67">
        <f t="shared" si="370"/>
        <v>2.3794721002910074E-7</v>
      </c>
      <c r="M2434" s="66">
        <v>54.736937500000003</v>
      </c>
      <c r="N2434" s="73">
        <f t="shared" si="371"/>
        <v>1.0606751080701538E-6</v>
      </c>
      <c r="O2434" s="98">
        <v>700</v>
      </c>
      <c r="P2434" s="67">
        <f t="shared" si="377"/>
        <v>2.5778903315279306E-7</v>
      </c>
      <c r="Q2434" s="66">
        <v>54.736937500000003</v>
      </c>
      <c r="R2434" s="105">
        <f t="shared" si="372"/>
        <v>1.5683088931216761E-6</v>
      </c>
      <c r="S2434" s="101">
        <v>700</v>
      </c>
      <c r="T2434" s="67">
        <f t="shared" si="378"/>
        <v>3.0662880781868667E-7</v>
      </c>
      <c r="U2434" s="66">
        <v>3.4636499999999999</v>
      </c>
      <c r="V2434" s="73">
        <f t="shared" si="379"/>
        <v>1.8496115543560362E-7</v>
      </c>
      <c r="W2434" s="98">
        <v>500</v>
      </c>
      <c r="X2434" s="67">
        <f t="shared" si="373"/>
        <v>2.8407935968313243E-7</v>
      </c>
      <c r="Y2434" s="66">
        <v>2.1189</v>
      </c>
      <c r="Z2434" s="105">
        <f t="shared" si="374"/>
        <v>2.7392791082297849E-7</v>
      </c>
      <c r="AA2434" s="101">
        <v>200</v>
      </c>
      <c r="AB2434" s="67">
        <f t="shared" si="375"/>
        <v>3.8254158914214306E-7</v>
      </c>
      <c r="AC2434" s="66">
        <v>1.3447499999999999</v>
      </c>
      <c r="AD2434" s="73">
        <f t="shared" si="376"/>
        <v>1.2234879550926085E-7</v>
      </c>
    </row>
    <row r="2435" spans="1:30" x14ac:dyDescent="0.25">
      <c r="A2435" s="165"/>
      <c r="B2435" s="72" t="s">
        <v>15640</v>
      </c>
      <c r="C2435" s="64" t="s">
        <v>15641</v>
      </c>
      <c r="D2435" s="64" t="s">
        <v>4</v>
      </c>
      <c r="E2435" s="64" t="s">
        <v>15492</v>
      </c>
      <c r="F2435" s="64" t="s">
        <v>1221</v>
      </c>
      <c r="G2435" s="64" t="s">
        <v>1167</v>
      </c>
      <c r="H2435" s="65">
        <v>39409</v>
      </c>
      <c r="I2435" s="65">
        <v>40315</v>
      </c>
      <c r="J2435" s="93" t="s">
        <v>1</v>
      </c>
      <c r="K2435" s="101">
        <v>700</v>
      </c>
      <c r="L2435" s="67">
        <f t="shared" si="370"/>
        <v>2.3794721002910074E-7</v>
      </c>
      <c r="M2435" s="66">
        <v>54.532069999999997</v>
      </c>
      <c r="N2435" s="73">
        <f t="shared" si="371"/>
        <v>1.0567052502807484E-6</v>
      </c>
      <c r="O2435" s="98">
        <v>700</v>
      </c>
      <c r="P2435" s="67">
        <f t="shared" si="377"/>
        <v>2.5778903315279306E-7</v>
      </c>
      <c r="Q2435" s="66">
        <v>54.532069999999997</v>
      </c>
      <c r="R2435" s="105">
        <f t="shared" si="372"/>
        <v>1.5624390813120254E-6</v>
      </c>
      <c r="S2435" s="101">
        <v>700</v>
      </c>
      <c r="T2435" s="67">
        <f t="shared" si="378"/>
        <v>3.0662880781868667E-7</v>
      </c>
      <c r="U2435" s="66">
        <v>2.85825</v>
      </c>
      <c r="V2435" s="73">
        <f t="shared" si="379"/>
        <v>1.5263240296329422E-7</v>
      </c>
      <c r="W2435" s="98">
        <v>500</v>
      </c>
      <c r="X2435" s="67">
        <f t="shared" si="373"/>
        <v>2.8407935968313243E-7</v>
      </c>
      <c r="Y2435" s="66">
        <v>1.5135000000000001</v>
      </c>
      <c r="Z2435" s="105">
        <f t="shared" si="374"/>
        <v>1.9566279344498467E-7</v>
      </c>
      <c r="AA2435" s="101">
        <v>200</v>
      </c>
      <c r="AB2435" s="67">
        <f t="shared" si="375"/>
        <v>3.8254158914214306E-7</v>
      </c>
      <c r="AC2435" s="66">
        <v>1.3447499999999999</v>
      </c>
      <c r="AD2435" s="73">
        <f t="shared" si="376"/>
        <v>1.2234879550926085E-7</v>
      </c>
    </row>
    <row r="2436" spans="1:30" x14ac:dyDescent="0.25">
      <c r="A2436" s="165"/>
      <c r="B2436" s="72" t="s">
        <v>6895</v>
      </c>
      <c r="C2436" s="64" t="s">
        <v>6896</v>
      </c>
      <c r="D2436" s="64" t="s">
        <v>7</v>
      </c>
      <c r="E2436" s="64" t="s">
        <v>6897</v>
      </c>
      <c r="F2436" s="64" t="s">
        <v>2338</v>
      </c>
      <c r="G2436" s="64" t="s">
        <v>1216</v>
      </c>
      <c r="H2436" s="65">
        <v>38944</v>
      </c>
      <c r="I2436" s="65">
        <v>41936</v>
      </c>
      <c r="J2436" s="93" t="s">
        <v>1</v>
      </c>
      <c r="K2436" s="101">
        <v>80</v>
      </c>
      <c r="L2436" s="67">
        <f t="shared" ref="L2436:L2499" si="380">K2436/$K$5777</f>
        <v>2.7193966860468658E-8</v>
      </c>
      <c r="M2436" s="66">
        <v>54.499175000000001</v>
      </c>
      <c r="N2436" s="73">
        <f t="shared" ref="N2436:N2499" si="381">M2436/$M$5777</f>
        <v>1.0560678213474991E-6</v>
      </c>
      <c r="O2436" s="98">
        <v>80</v>
      </c>
      <c r="P2436" s="67">
        <f t="shared" si="377"/>
        <v>2.9461603788890636E-8</v>
      </c>
      <c r="Q2436" s="66">
        <v>45.049174999999998</v>
      </c>
      <c r="R2436" s="105">
        <f t="shared" ref="R2436:R2499" si="382">Q2436/Q$5777</f>
        <v>1.2907375715036062E-6</v>
      </c>
      <c r="S2436" s="101">
        <v>0</v>
      </c>
      <c r="T2436" s="67">
        <f t="shared" si="378"/>
        <v>0</v>
      </c>
      <c r="U2436" s="66">
        <v>2.7999749999999999</v>
      </c>
      <c r="V2436" s="73">
        <f t="shared" si="379"/>
        <v>1.4952048018443094E-7</v>
      </c>
      <c r="W2436" s="98">
        <v>0</v>
      </c>
      <c r="X2436" s="67">
        <f t="shared" ref="X2436:X2499" si="383">W2436/$W$5777</f>
        <v>0</v>
      </c>
      <c r="Y2436" s="66">
        <v>2.7999749999999999</v>
      </c>
      <c r="Z2436" s="105">
        <f t="shared" ref="Z2436:Z2499" si="384">Y2436/$Y$5777</f>
        <v>3.619761678732216E-7</v>
      </c>
      <c r="AA2436" s="101">
        <v>0</v>
      </c>
      <c r="AB2436" s="67">
        <f t="shared" ref="AB2436:AB2499" si="385">AA2436/$AA$5777</f>
        <v>0</v>
      </c>
      <c r="AC2436" s="66">
        <v>0</v>
      </c>
      <c r="AD2436" s="73">
        <f t="shared" ref="AD2436:AD2499" si="386">AC2436/$AC$5777</f>
        <v>0</v>
      </c>
    </row>
    <row r="2437" spans="1:30" x14ac:dyDescent="0.25">
      <c r="A2437" s="165"/>
      <c r="B2437" s="72" t="s">
        <v>14038</v>
      </c>
      <c r="C2437" s="64" t="s">
        <v>14039</v>
      </c>
      <c r="D2437" s="64" t="s">
        <v>7</v>
      </c>
      <c r="E2437" s="64" t="s">
        <v>14040</v>
      </c>
      <c r="F2437" s="64" t="s">
        <v>1138</v>
      </c>
      <c r="G2437" s="64" t="s">
        <v>1139</v>
      </c>
      <c r="H2437" s="65">
        <v>39126</v>
      </c>
      <c r="I2437" s="65">
        <v>41032</v>
      </c>
      <c r="J2437" s="93" t="s">
        <v>1</v>
      </c>
      <c r="K2437" s="101">
        <v>18000</v>
      </c>
      <c r="L2437" s="67">
        <f t="shared" si="380"/>
        <v>6.1186425436054482E-6</v>
      </c>
      <c r="M2437" s="66">
        <v>54.485999999999997</v>
      </c>
      <c r="N2437" s="73">
        <f t="shared" si="381"/>
        <v>1.0558125203535619E-6</v>
      </c>
      <c r="O2437" s="98">
        <v>18000</v>
      </c>
      <c r="P2437" s="67">
        <f t="shared" ref="P2437:P2500" si="387">O2437/$O$5777</f>
        <v>6.6288608525003932E-6</v>
      </c>
      <c r="Q2437" s="66">
        <v>54.485999999999997</v>
      </c>
      <c r="R2437" s="105">
        <f t="shared" si="382"/>
        <v>1.5611190953207355E-6</v>
      </c>
      <c r="S2437" s="101">
        <v>18000</v>
      </c>
      <c r="T2437" s="67">
        <f t="shared" ref="T2437:T2500" si="388">S2437/$S$5777</f>
        <v>7.8847407724805143E-6</v>
      </c>
      <c r="U2437" s="66">
        <v>54.485999999999997</v>
      </c>
      <c r="V2437" s="73">
        <f t="shared" ref="V2437:V2500" si="389">U2437/$U$5777</f>
        <v>2.9095877225078452E-6</v>
      </c>
      <c r="W2437" s="98">
        <v>18000</v>
      </c>
      <c r="X2437" s="67">
        <f t="shared" si="383"/>
        <v>1.0226856948592768E-5</v>
      </c>
      <c r="Y2437" s="66">
        <v>54.485999999999997</v>
      </c>
      <c r="Z2437" s="105">
        <f t="shared" si="384"/>
        <v>7.0438605640194471E-6</v>
      </c>
      <c r="AA2437" s="101">
        <v>0</v>
      </c>
      <c r="AB2437" s="67">
        <f t="shared" si="385"/>
        <v>0</v>
      </c>
      <c r="AC2437" s="66">
        <v>0</v>
      </c>
      <c r="AD2437" s="73">
        <f t="shared" si="386"/>
        <v>0</v>
      </c>
    </row>
    <row r="2438" spans="1:30" x14ac:dyDescent="0.25">
      <c r="A2438" s="165"/>
      <c r="B2438" s="72" t="s">
        <v>8233</v>
      </c>
      <c r="C2438" s="64" t="s">
        <v>8234</v>
      </c>
      <c r="D2438" s="64" t="s">
        <v>7</v>
      </c>
      <c r="E2438" s="64" t="s">
        <v>8235</v>
      </c>
      <c r="F2438" s="64" t="s">
        <v>1199</v>
      </c>
      <c r="G2438" s="64" t="s">
        <v>1199</v>
      </c>
      <c r="H2438" s="65">
        <v>40618</v>
      </c>
      <c r="I2438" s="65">
        <v>41589</v>
      </c>
      <c r="J2438" s="93" t="s">
        <v>1</v>
      </c>
      <c r="K2438" s="101">
        <v>15515</v>
      </c>
      <c r="L2438" s="67">
        <f t="shared" si="380"/>
        <v>5.2739299480021398E-6</v>
      </c>
      <c r="M2438" s="66">
        <v>54.1842915</v>
      </c>
      <c r="N2438" s="73">
        <f t="shared" si="381"/>
        <v>1.0499661082147171E-6</v>
      </c>
      <c r="O2438" s="98">
        <v>15515</v>
      </c>
      <c r="P2438" s="67">
        <f t="shared" si="387"/>
        <v>5.7137097848079779E-6</v>
      </c>
      <c r="Q2438" s="66">
        <v>54.1842915</v>
      </c>
      <c r="R2438" s="105">
        <f t="shared" si="382"/>
        <v>1.5524746196651437E-6</v>
      </c>
      <c r="S2438" s="101">
        <v>14855</v>
      </c>
      <c r="T2438" s="67">
        <f t="shared" si="388"/>
        <v>6.5071013430665575E-6</v>
      </c>
      <c r="U2438" s="66">
        <v>51.996292500000003</v>
      </c>
      <c r="V2438" s="73">
        <f t="shared" si="389"/>
        <v>2.7766357279654731E-6</v>
      </c>
      <c r="W2438" s="98">
        <v>14855</v>
      </c>
      <c r="X2438" s="67">
        <f t="shared" si="383"/>
        <v>8.4399977761858653E-6</v>
      </c>
      <c r="Y2438" s="66">
        <v>51.996292500000003</v>
      </c>
      <c r="Z2438" s="105">
        <f t="shared" si="384"/>
        <v>6.7219952688024481E-6</v>
      </c>
      <c r="AA2438" s="101">
        <v>0</v>
      </c>
      <c r="AB2438" s="67">
        <f t="shared" si="385"/>
        <v>0</v>
      </c>
      <c r="AC2438" s="66">
        <v>0</v>
      </c>
      <c r="AD2438" s="73">
        <f t="shared" si="386"/>
        <v>0</v>
      </c>
    </row>
    <row r="2439" spans="1:30" x14ac:dyDescent="0.25">
      <c r="A2439" s="165"/>
      <c r="B2439" s="72" t="s">
        <v>5091</v>
      </c>
      <c r="C2439" s="64" t="s">
        <v>5092</v>
      </c>
      <c r="D2439" s="64" t="s">
        <v>7</v>
      </c>
      <c r="E2439" s="64" t="s">
        <v>4077</v>
      </c>
      <c r="F2439" s="64" t="s">
        <v>1215</v>
      </c>
      <c r="G2439" s="64" t="s">
        <v>1216</v>
      </c>
      <c r="H2439" s="65">
        <v>39143</v>
      </c>
      <c r="I2439" s="65">
        <v>40483</v>
      </c>
      <c r="J2439" s="93" t="s">
        <v>1</v>
      </c>
      <c r="K2439" s="101">
        <v>2895</v>
      </c>
      <c r="L2439" s="67">
        <f t="shared" si="380"/>
        <v>9.8408167576320945E-7</v>
      </c>
      <c r="M2439" s="66">
        <v>54.062557499999997</v>
      </c>
      <c r="N2439" s="73">
        <f t="shared" si="381"/>
        <v>1.0476071851637919E-6</v>
      </c>
      <c r="O2439" s="98">
        <v>2715</v>
      </c>
      <c r="P2439" s="67">
        <f t="shared" si="387"/>
        <v>9.9985317858547588E-7</v>
      </c>
      <c r="Q2439" s="66">
        <v>16.2625575</v>
      </c>
      <c r="R2439" s="105">
        <f t="shared" si="382"/>
        <v>4.6595068553392506E-7</v>
      </c>
      <c r="S2439" s="101">
        <v>2715</v>
      </c>
      <c r="T2439" s="67">
        <f t="shared" si="388"/>
        <v>1.1892817331824775E-6</v>
      </c>
      <c r="U2439" s="66">
        <v>16.2625575</v>
      </c>
      <c r="V2439" s="73">
        <f t="shared" si="389"/>
        <v>8.6843111328741111E-7</v>
      </c>
      <c r="W2439" s="98">
        <v>2715</v>
      </c>
      <c r="X2439" s="67">
        <f t="shared" si="383"/>
        <v>1.5425509230794091E-6</v>
      </c>
      <c r="Y2439" s="66">
        <v>16.2625575</v>
      </c>
      <c r="Z2439" s="105">
        <f t="shared" si="384"/>
        <v>2.1023967155663601E-6</v>
      </c>
      <c r="AA2439" s="101">
        <v>0</v>
      </c>
      <c r="AB2439" s="67">
        <f t="shared" si="385"/>
        <v>0</v>
      </c>
      <c r="AC2439" s="66">
        <v>0</v>
      </c>
      <c r="AD2439" s="73">
        <f t="shared" si="386"/>
        <v>0</v>
      </c>
    </row>
    <row r="2440" spans="1:30" x14ac:dyDescent="0.25">
      <c r="A2440" s="165"/>
      <c r="B2440" s="72" t="s">
        <v>6459</v>
      </c>
      <c r="C2440" s="64" t="s">
        <v>6460</v>
      </c>
      <c r="D2440" s="64" t="s">
        <v>7</v>
      </c>
      <c r="E2440" s="64" t="s">
        <v>6461</v>
      </c>
      <c r="F2440" s="64" t="s">
        <v>1199</v>
      </c>
      <c r="G2440" s="64" t="s">
        <v>1199</v>
      </c>
      <c r="H2440" s="65">
        <v>40290</v>
      </c>
      <c r="I2440" s="65">
        <v>40343</v>
      </c>
      <c r="J2440" s="93" t="s">
        <v>1</v>
      </c>
      <c r="K2440" s="101">
        <v>360</v>
      </c>
      <c r="L2440" s="67">
        <f t="shared" si="380"/>
        <v>1.2237285087210895E-7</v>
      </c>
      <c r="M2440" s="66">
        <v>54</v>
      </c>
      <c r="N2440" s="73">
        <f t="shared" si="381"/>
        <v>1.0463949656625986E-6</v>
      </c>
      <c r="O2440" s="98">
        <v>0</v>
      </c>
      <c r="P2440" s="67">
        <f t="shared" si="387"/>
        <v>0</v>
      </c>
      <c r="Q2440" s="66">
        <v>0</v>
      </c>
      <c r="R2440" s="105">
        <f t="shared" si="382"/>
        <v>0</v>
      </c>
      <c r="S2440" s="101">
        <v>0</v>
      </c>
      <c r="T2440" s="67">
        <f t="shared" si="388"/>
        <v>0</v>
      </c>
      <c r="U2440" s="66">
        <v>0</v>
      </c>
      <c r="V2440" s="73">
        <f t="shared" si="389"/>
        <v>0</v>
      </c>
      <c r="W2440" s="98">
        <v>0</v>
      </c>
      <c r="X2440" s="67">
        <f t="shared" si="383"/>
        <v>0</v>
      </c>
      <c r="Y2440" s="66">
        <v>0</v>
      </c>
      <c r="Z2440" s="105">
        <f t="shared" si="384"/>
        <v>0</v>
      </c>
      <c r="AA2440" s="101">
        <v>0</v>
      </c>
      <c r="AB2440" s="67">
        <f t="shared" si="385"/>
        <v>0</v>
      </c>
      <c r="AC2440" s="66">
        <v>0</v>
      </c>
      <c r="AD2440" s="73">
        <f t="shared" si="386"/>
        <v>0</v>
      </c>
    </row>
    <row r="2441" spans="1:30" x14ac:dyDescent="0.25">
      <c r="A2441" s="165"/>
      <c r="B2441" s="72" t="s">
        <v>15511</v>
      </c>
      <c r="C2441" s="64" t="s">
        <v>15512</v>
      </c>
      <c r="D2441" s="64" t="s">
        <v>7</v>
      </c>
      <c r="E2441" s="64" t="s">
        <v>15513</v>
      </c>
      <c r="F2441" s="64" t="s">
        <v>1519</v>
      </c>
      <c r="G2441" s="64" t="s">
        <v>1193</v>
      </c>
      <c r="H2441" s="65">
        <v>40602</v>
      </c>
      <c r="I2441" s="65">
        <v>42002</v>
      </c>
      <c r="J2441" s="93" t="s">
        <v>1</v>
      </c>
      <c r="K2441" s="101">
        <v>1610</v>
      </c>
      <c r="L2441" s="67">
        <f t="shared" si="380"/>
        <v>5.4727858306693176E-7</v>
      </c>
      <c r="M2441" s="66">
        <v>53.977452902000003</v>
      </c>
      <c r="N2441" s="73">
        <f t="shared" si="381"/>
        <v>1.0459580551100523E-6</v>
      </c>
      <c r="O2441" s="98">
        <v>1610</v>
      </c>
      <c r="P2441" s="67">
        <f t="shared" si="387"/>
        <v>5.9291477625142404E-7</v>
      </c>
      <c r="Q2441" s="66">
        <v>24.596142902</v>
      </c>
      <c r="R2441" s="105">
        <f t="shared" si="382"/>
        <v>7.0472246734114768E-7</v>
      </c>
      <c r="S2441" s="101">
        <v>1600</v>
      </c>
      <c r="T2441" s="67">
        <f t="shared" si="388"/>
        <v>7.0086584644271238E-7</v>
      </c>
      <c r="U2441" s="66">
        <v>11.145342901999999</v>
      </c>
      <c r="V2441" s="73">
        <f t="shared" si="389"/>
        <v>5.9516853633592409E-7</v>
      </c>
      <c r="W2441" s="98">
        <v>1600</v>
      </c>
      <c r="X2441" s="67">
        <f t="shared" si="383"/>
        <v>9.0905395098602389E-7</v>
      </c>
      <c r="Y2441" s="66">
        <v>11.145342901999999</v>
      </c>
      <c r="Z2441" s="105">
        <f t="shared" si="384"/>
        <v>1.4408516194962351E-6</v>
      </c>
      <c r="AA2441" s="101">
        <v>0</v>
      </c>
      <c r="AB2441" s="67">
        <f t="shared" si="385"/>
        <v>0</v>
      </c>
      <c r="AC2441" s="66">
        <v>0</v>
      </c>
      <c r="AD2441" s="73">
        <f t="shared" si="386"/>
        <v>0</v>
      </c>
    </row>
    <row r="2442" spans="1:30" x14ac:dyDescent="0.25">
      <c r="A2442" s="165"/>
      <c r="B2442" s="72" t="s">
        <v>7179</v>
      </c>
      <c r="C2442" s="64" t="s">
        <v>7180</v>
      </c>
      <c r="D2442" s="64" t="s">
        <v>7</v>
      </c>
      <c r="E2442" s="64" t="s">
        <v>7181</v>
      </c>
      <c r="F2442" s="64" t="s">
        <v>437</v>
      </c>
      <c r="G2442" s="64" t="s">
        <v>1269</v>
      </c>
      <c r="H2442" s="65">
        <v>38834</v>
      </c>
      <c r="I2442" s="65">
        <v>41999</v>
      </c>
      <c r="J2442" s="93" t="s">
        <v>1</v>
      </c>
      <c r="K2442" s="101">
        <v>830</v>
      </c>
      <c r="L2442" s="67">
        <f t="shared" si="380"/>
        <v>2.8213740617736232E-7</v>
      </c>
      <c r="M2442" s="66">
        <v>53.886891304999999</v>
      </c>
      <c r="N2442" s="73">
        <f t="shared" si="381"/>
        <v>1.0442031810511048E-6</v>
      </c>
      <c r="O2442" s="98">
        <v>830</v>
      </c>
      <c r="P2442" s="67">
        <f t="shared" si="387"/>
        <v>3.0566413930974034E-7</v>
      </c>
      <c r="Q2442" s="66">
        <v>42.351208804999999</v>
      </c>
      <c r="R2442" s="105">
        <f t="shared" si="382"/>
        <v>1.213436126259978E-6</v>
      </c>
      <c r="S2442" s="101">
        <v>800</v>
      </c>
      <c r="T2442" s="67">
        <f t="shared" si="388"/>
        <v>3.5043292322135619E-7</v>
      </c>
      <c r="U2442" s="66">
        <v>9.0102038049999997</v>
      </c>
      <c r="V2442" s="73">
        <f t="shared" si="389"/>
        <v>4.8115072437546294E-7</v>
      </c>
      <c r="W2442" s="98">
        <v>800</v>
      </c>
      <c r="X2442" s="67">
        <f t="shared" si="383"/>
        <v>4.5452697549301195E-7</v>
      </c>
      <c r="Y2442" s="66">
        <v>9.0102038049999997</v>
      </c>
      <c r="Z2442" s="105">
        <f t="shared" si="384"/>
        <v>1.1648243448925864E-6</v>
      </c>
      <c r="AA2442" s="101">
        <v>0</v>
      </c>
      <c r="AB2442" s="67">
        <f t="shared" si="385"/>
        <v>0</v>
      </c>
      <c r="AC2442" s="66">
        <v>0</v>
      </c>
      <c r="AD2442" s="73">
        <f t="shared" si="386"/>
        <v>0</v>
      </c>
    </row>
    <row r="2443" spans="1:30" x14ac:dyDescent="0.25">
      <c r="A2443" s="165"/>
      <c r="B2443" s="72" t="s">
        <v>4638</v>
      </c>
      <c r="C2443" s="64" t="s">
        <v>4639</v>
      </c>
      <c r="D2443" s="64" t="s">
        <v>7</v>
      </c>
      <c r="E2443" s="64" t="s">
        <v>4640</v>
      </c>
      <c r="F2443" s="64" t="s">
        <v>1562</v>
      </c>
      <c r="G2443" s="64" t="s">
        <v>1167</v>
      </c>
      <c r="H2443" s="65">
        <v>38775</v>
      </c>
      <c r="I2443" s="65">
        <v>42004</v>
      </c>
      <c r="J2443" s="93" t="s">
        <v>1</v>
      </c>
      <c r="K2443" s="101">
        <v>7800</v>
      </c>
      <c r="L2443" s="67">
        <f t="shared" si="380"/>
        <v>2.6514117688956942E-6</v>
      </c>
      <c r="M2443" s="66">
        <v>53.880755988000097</v>
      </c>
      <c r="N2443" s="73">
        <f t="shared" si="381"/>
        <v>1.0440842928136705E-6</v>
      </c>
      <c r="O2443" s="98">
        <v>7800</v>
      </c>
      <c r="P2443" s="67">
        <f t="shared" si="387"/>
        <v>2.8725063694168369E-6</v>
      </c>
      <c r="Q2443" s="66">
        <v>25.902287238</v>
      </c>
      <c r="R2443" s="105">
        <f t="shared" si="382"/>
        <v>7.421457846001614E-7</v>
      </c>
      <c r="S2443" s="101">
        <v>7800</v>
      </c>
      <c r="T2443" s="67">
        <f t="shared" si="388"/>
        <v>3.416721001408223E-6</v>
      </c>
      <c r="U2443" s="66">
        <v>25.902287238</v>
      </c>
      <c r="V2443" s="73">
        <f t="shared" si="389"/>
        <v>1.3831989305978866E-6</v>
      </c>
      <c r="W2443" s="98">
        <v>7800</v>
      </c>
      <c r="X2443" s="67">
        <f t="shared" si="383"/>
        <v>4.4316380110568664E-6</v>
      </c>
      <c r="Y2443" s="66">
        <v>25.902287238</v>
      </c>
      <c r="Z2443" s="105">
        <f t="shared" si="384"/>
        <v>3.348605138818273E-6</v>
      </c>
      <c r="AA2443" s="101">
        <v>0</v>
      </c>
      <c r="AB2443" s="67">
        <f t="shared" si="385"/>
        <v>0</v>
      </c>
      <c r="AC2443" s="66">
        <v>0</v>
      </c>
      <c r="AD2443" s="73">
        <f t="shared" si="386"/>
        <v>0</v>
      </c>
    </row>
    <row r="2444" spans="1:30" x14ac:dyDescent="0.25">
      <c r="A2444" s="165"/>
      <c r="B2444" s="72" t="s">
        <v>10209</v>
      </c>
      <c r="C2444" s="64" t="s">
        <v>10210</v>
      </c>
      <c r="D2444" s="64" t="s">
        <v>7</v>
      </c>
      <c r="E2444" s="64" t="s">
        <v>10211</v>
      </c>
      <c r="F2444" s="64" t="s">
        <v>1515</v>
      </c>
      <c r="G2444" s="64" t="s">
        <v>1515</v>
      </c>
      <c r="H2444" s="65">
        <v>38904</v>
      </c>
      <c r="I2444" s="65">
        <v>41992</v>
      </c>
      <c r="J2444" s="93" t="s">
        <v>1</v>
      </c>
      <c r="K2444" s="101">
        <v>4755</v>
      </c>
      <c r="L2444" s="67">
        <f t="shared" si="380"/>
        <v>1.6163414052691058E-6</v>
      </c>
      <c r="M2444" s="66">
        <v>53.474262500000002</v>
      </c>
      <c r="N2444" s="73">
        <f t="shared" si="381"/>
        <v>1.0362073902318571E-6</v>
      </c>
      <c r="O2444" s="98">
        <v>4755</v>
      </c>
      <c r="P2444" s="67">
        <f t="shared" si="387"/>
        <v>1.7511240752021872E-6</v>
      </c>
      <c r="Q2444" s="66">
        <v>47.569699999999997</v>
      </c>
      <c r="R2444" s="105">
        <f t="shared" si="382"/>
        <v>1.362955016493756E-6</v>
      </c>
      <c r="S2444" s="101">
        <v>4700</v>
      </c>
      <c r="T2444" s="67">
        <f t="shared" si="388"/>
        <v>2.0587934239254674E-6</v>
      </c>
      <c r="U2444" s="66">
        <v>14.226900000000001</v>
      </c>
      <c r="V2444" s="73">
        <f t="shared" si="389"/>
        <v>7.5972568309927078E-7</v>
      </c>
      <c r="W2444" s="98">
        <v>4700</v>
      </c>
      <c r="X2444" s="67">
        <f t="shared" si="383"/>
        <v>2.6703459810214451E-6</v>
      </c>
      <c r="Y2444" s="66">
        <v>14.226900000000001</v>
      </c>
      <c r="Z2444" s="105">
        <f t="shared" si="384"/>
        <v>1.8392302583828559E-6</v>
      </c>
      <c r="AA2444" s="101">
        <v>0</v>
      </c>
      <c r="AB2444" s="67">
        <f t="shared" si="385"/>
        <v>0</v>
      </c>
      <c r="AC2444" s="66">
        <v>0</v>
      </c>
      <c r="AD2444" s="73">
        <f t="shared" si="386"/>
        <v>0</v>
      </c>
    </row>
    <row r="2445" spans="1:30" x14ac:dyDescent="0.25">
      <c r="A2445" s="165"/>
      <c r="B2445" s="72" t="s">
        <v>15867</v>
      </c>
      <c r="C2445" s="64" t="s">
        <v>15868</v>
      </c>
      <c r="D2445" s="64" t="s">
        <v>7</v>
      </c>
      <c r="E2445" s="64" t="s">
        <v>15869</v>
      </c>
      <c r="F2445" s="64" t="s">
        <v>1496</v>
      </c>
      <c r="G2445" s="64" t="s">
        <v>1216</v>
      </c>
      <c r="H2445" s="65">
        <v>40554</v>
      </c>
      <c r="I2445" s="65">
        <v>41815</v>
      </c>
      <c r="J2445" s="93" t="s">
        <v>1</v>
      </c>
      <c r="K2445" s="101">
        <v>16100</v>
      </c>
      <c r="L2445" s="67">
        <f t="shared" si="380"/>
        <v>5.472785830669317E-6</v>
      </c>
      <c r="M2445" s="66">
        <v>53.412657000000003</v>
      </c>
      <c r="N2445" s="73">
        <f t="shared" si="381"/>
        <v>1.0350136182863548E-6</v>
      </c>
      <c r="O2445" s="98">
        <v>16100</v>
      </c>
      <c r="P2445" s="67">
        <f t="shared" si="387"/>
        <v>5.9291477625142404E-6</v>
      </c>
      <c r="Q2445" s="66">
        <v>53.412657000000003</v>
      </c>
      <c r="R2445" s="105">
        <f t="shared" si="382"/>
        <v>1.5303659430774281E-6</v>
      </c>
      <c r="S2445" s="101">
        <v>9320</v>
      </c>
      <c r="T2445" s="67">
        <f t="shared" si="388"/>
        <v>4.0825435555287993E-6</v>
      </c>
      <c r="U2445" s="66">
        <v>30.935939999999999</v>
      </c>
      <c r="V2445" s="73">
        <f t="shared" si="389"/>
        <v>1.65199925133501E-6</v>
      </c>
      <c r="W2445" s="98">
        <v>9320</v>
      </c>
      <c r="X2445" s="67">
        <f t="shared" si="383"/>
        <v>5.2952392644935888E-6</v>
      </c>
      <c r="Y2445" s="66">
        <v>30.935939999999999</v>
      </c>
      <c r="Z2445" s="105">
        <f t="shared" si="384"/>
        <v>3.9993474980154864E-6</v>
      </c>
      <c r="AA2445" s="101">
        <v>0</v>
      </c>
      <c r="AB2445" s="67">
        <f t="shared" si="385"/>
        <v>0</v>
      </c>
      <c r="AC2445" s="66">
        <v>0</v>
      </c>
      <c r="AD2445" s="73">
        <f t="shared" si="386"/>
        <v>0</v>
      </c>
    </row>
    <row r="2446" spans="1:30" x14ac:dyDescent="0.25">
      <c r="A2446" s="165"/>
      <c r="B2446" s="72" t="s">
        <v>7244</v>
      </c>
      <c r="C2446" s="64" t="s">
        <v>7245</v>
      </c>
      <c r="D2446" s="64" t="s">
        <v>7</v>
      </c>
      <c r="E2446" s="64" t="s">
        <v>1711</v>
      </c>
      <c r="F2446" s="64" t="s">
        <v>1199</v>
      </c>
      <c r="G2446" s="64" t="s">
        <v>1199</v>
      </c>
      <c r="H2446" s="65">
        <v>38727</v>
      </c>
      <c r="I2446" s="65">
        <v>41765</v>
      </c>
      <c r="J2446" s="93" t="s">
        <v>1</v>
      </c>
      <c r="K2446" s="101">
        <v>15500</v>
      </c>
      <c r="L2446" s="67">
        <f t="shared" si="380"/>
        <v>5.268831079215802E-6</v>
      </c>
      <c r="M2446" s="66">
        <v>53.298512500000001</v>
      </c>
      <c r="N2446" s="73">
        <f t="shared" si="381"/>
        <v>1.0328017621723163E-6</v>
      </c>
      <c r="O2446" s="98">
        <v>15500</v>
      </c>
      <c r="P2446" s="67">
        <f t="shared" si="387"/>
        <v>5.7081857340975612E-6</v>
      </c>
      <c r="Q2446" s="66">
        <v>53.298512500000001</v>
      </c>
      <c r="R2446" s="105">
        <f t="shared" si="382"/>
        <v>1.5270955037246433E-6</v>
      </c>
      <c r="S2446" s="101">
        <v>15500</v>
      </c>
      <c r="T2446" s="67">
        <f t="shared" si="388"/>
        <v>6.7896378874137765E-6</v>
      </c>
      <c r="U2446" s="66">
        <v>48.432000000000002</v>
      </c>
      <c r="V2446" s="73">
        <f t="shared" si="389"/>
        <v>2.5863001977847518E-6</v>
      </c>
      <c r="W2446" s="98">
        <v>15500</v>
      </c>
      <c r="X2446" s="67">
        <f t="shared" si="383"/>
        <v>8.8064601501771052E-6</v>
      </c>
      <c r="Y2446" s="66">
        <v>48.432000000000002</v>
      </c>
      <c r="Z2446" s="105">
        <f t="shared" si="384"/>
        <v>6.2612093902395094E-6</v>
      </c>
      <c r="AA2446" s="101">
        <v>0</v>
      </c>
      <c r="AB2446" s="67">
        <f t="shared" si="385"/>
        <v>0</v>
      </c>
      <c r="AC2446" s="66">
        <v>0</v>
      </c>
      <c r="AD2446" s="73">
        <f t="shared" si="386"/>
        <v>0</v>
      </c>
    </row>
    <row r="2447" spans="1:30" x14ac:dyDescent="0.25">
      <c r="A2447" s="165"/>
      <c r="B2447" s="72" t="s">
        <v>5093</v>
      </c>
      <c r="C2447" s="64" t="s">
        <v>5094</v>
      </c>
      <c r="D2447" s="64" t="s">
        <v>7</v>
      </c>
      <c r="E2447" s="64" t="s">
        <v>1827</v>
      </c>
      <c r="F2447" s="64" t="s">
        <v>1237</v>
      </c>
      <c r="G2447" s="64" t="s">
        <v>1227</v>
      </c>
      <c r="H2447" s="65">
        <v>38740</v>
      </c>
      <c r="I2447" s="65">
        <v>38925</v>
      </c>
      <c r="J2447" s="93" t="s">
        <v>1</v>
      </c>
      <c r="K2447" s="101">
        <v>8000</v>
      </c>
      <c r="L2447" s="67">
        <f t="shared" si="380"/>
        <v>2.7193966860468657E-6</v>
      </c>
      <c r="M2447" s="66">
        <v>53.042400000000001</v>
      </c>
      <c r="N2447" s="73">
        <f t="shared" si="381"/>
        <v>1.0278388949381817E-6</v>
      </c>
      <c r="O2447" s="98">
        <v>8000</v>
      </c>
      <c r="P2447" s="67">
        <f t="shared" si="387"/>
        <v>2.9461603788890635E-6</v>
      </c>
      <c r="Q2447" s="66">
        <v>53.042400000000001</v>
      </c>
      <c r="R2447" s="105">
        <f t="shared" si="382"/>
        <v>1.5197574331321915E-6</v>
      </c>
      <c r="S2447" s="101">
        <v>0</v>
      </c>
      <c r="T2447" s="67">
        <f t="shared" si="388"/>
        <v>0</v>
      </c>
      <c r="U2447" s="66">
        <v>0</v>
      </c>
      <c r="V2447" s="73">
        <f t="shared" si="389"/>
        <v>0</v>
      </c>
      <c r="W2447" s="98">
        <v>0</v>
      </c>
      <c r="X2447" s="67">
        <f t="shared" si="383"/>
        <v>0</v>
      </c>
      <c r="Y2447" s="66">
        <v>0</v>
      </c>
      <c r="Z2447" s="105">
        <f t="shared" si="384"/>
        <v>0</v>
      </c>
      <c r="AA2447" s="101">
        <v>0</v>
      </c>
      <c r="AB2447" s="67">
        <f t="shared" si="385"/>
        <v>0</v>
      </c>
      <c r="AC2447" s="66">
        <v>0</v>
      </c>
      <c r="AD2447" s="73">
        <f t="shared" si="386"/>
        <v>0</v>
      </c>
    </row>
    <row r="2448" spans="1:30" x14ac:dyDescent="0.25">
      <c r="A2448" s="165"/>
      <c r="B2448" s="72" t="s">
        <v>10180</v>
      </c>
      <c r="C2448" s="64" t="s">
        <v>10181</v>
      </c>
      <c r="D2448" s="64" t="s">
        <v>7</v>
      </c>
      <c r="E2448" s="64" t="s">
        <v>3131</v>
      </c>
      <c r="F2448" s="64" t="s">
        <v>1215</v>
      </c>
      <c r="G2448" s="64" t="s">
        <v>1216</v>
      </c>
      <c r="H2448" s="65">
        <v>40192</v>
      </c>
      <c r="I2448" s="65">
        <v>41969</v>
      </c>
      <c r="J2448" s="93" t="s">
        <v>1</v>
      </c>
      <c r="K2448" s="101">
        <v>455</v>
      </c>
      <c r="L2448" s="67">
        <f t="shared" si="380"/>
        <v>1.5466568651891548E-7</v>
      </c>
      <c r="M2448" s="66">
        <v>52.827734108000001</v>
      </c>
      <c r="N2448" s="73">
        <f t="shared" si="381"/>
        <v>1.0236791669995102E-6</v>
      </c>
      <c r="O2448" s="98">
        <v>455</v>
      </c>
      <c r="P2448" s="67">
        <f t="shared" si="387"/>
        <v>1.6756287154931549E-7</v>
      </c>
      <c r="Q2448" s="66">
        <v>46.143512858000001</v>
      </c>
      <c r="R2448" s="105">
        <f t="shared" si="382"/>
        <v>1.3220922631098206E-6</v>
      </c>
      <c r="S2448" s="101">
        <v>400</v>
      </c>
      <c r="T2448" s="67">
        <f t="shared" si="388"/>
        <v>1.7521646161067809E-7</v>
      </c>
      <c r="U2448" s="66">
        <v>8.0858648580000008</v>
      </c>
      <c r="V2448" s="73">
        <f t="shared" si="389"/>
        <v>4.3179042536971785E-7</v>
      </c>
      <c r="W2448" s="98">
        <v>400</v>
      </c>
      <c r="X2448" s="67">
        <f t="shared" si="383"/>
        <v>2.2726348774650597E-7</v>
      </c>
      <c r="Y2448" s="66">
        <v>8.0858648580000008</v>
      </c>
      <c r="Z2448" s="105">
        <f t="shared" si="384"/>
        <v>1.0453273244366794E-6</v>
      </c>
      <c r="AA2448" s="101">
        <v>0</v>
      </c>
      <c r="AB2448" s="67">
        <f t="shared" si="385"/>
        <v>0</v>
      </c>
      <c r="AC2448" s="66">
        <v>0</v>
      </c>
      <c r="AD2448" s="73">
        <f t="shared" si="386"/>
        <v>0</v>
      </c>
    </row>
    <row r="2449" spans="1:30" x14ac:dyDescent="0.25">
      <c r="A2449" s="165"/>
      <c r="B2449" s="72" t="s">
        <v>13328</v>
      </c>
      <c r="C2449" s="64" t="s">
        <v>13329</v>
      </c>
      <c r="D2449" s="64" t="s">
        <v>7</v>
      </c>
      <c r="E2449" s="64" t="s">
        <v>13330</v>
      </c>
      <c r="F2449" s="64" t="s">
        <v>1572</v>
      </c>
      <c r="G2449" s="64" t="s">
        <v>1167</v>
      </c>
      <c r="H2449" s="65">
        <v>39675</v>
      </c>
      <c r="I2449" s="65">
        <v>41984</v>
      </c>
      <c r="J2449" s="93" t="s">
        <v>1</v>
      </c>
      <c r="K2449" s="101">
        <v>3920</v>
      </c>
      <c r="L2449" s="67">
        <f t="shared" si="380"/>
        <v>1.3325043761629642E-6</v>
      </c>
      <c r="M2449" s="66">
        <v>52.674924034</v>
      </c>
      <c r="N2449" s="73">
        <f t="shared" si="381"/>
        <v>1.0207180615895817E-6</v>
      </c>
      <c r="O2449" s="98">
        <v>3920</v>
      </c>
      <c r="P2449" s="67">
        <f t="shared" si="387"/>
        <v>1.4436185856556412E-6</v>
      </c>
      <c r="Q2449" s="66">
        <v>21.517329033999999</v>
      </c>
      <c r="R2449" s="105">
        <f t="shared" si="382"/>
        <v>6.1650907086731771E-7</v>
      </c>
      <c r="S2449" s="101">
        <v>3900</v>
      </c>
      <c r="T2449" s="67">
        <f t="shared" si="388"/>
        <v>1.7083605007041115E-6</v>
      </c>
      <c r="U2449" s="66">
        <v>12.091761033999999</v>
      </c>
      <c r="V2449" s="73">
        <f t="shared" si="389"/>
        <v>6.4570787813429443E-7</v>
      </c>
      <c r="W2449" s="98">
        <v>3900</v>
      </c>
      <c r="X2449" s="67">
        <f t="shared" si="383"/>
        <v>2.2158190055284332E-6</v>
      </c>
      <c r="Y2449" s="66">
        <v>12.091761033999999</v>
      </c>
      <c r="Z2449" s="105">
        <f t="shared" si="384"/>
        <v>1.563203000714672E-6</v>
      </c>
      <c r="AA2449" s="101">
        <v>0</v>
      </c>
      <c r="AB2449" s="67">
        <f t="shared" si="385"/>
        <v>0</v>
      </c>
      <c r="AC2449" s="66">
        <v>0</v>
      </c>
      <c r="AD2449" s="73">
        <f t="shared" si="386"/>
        <v>0</v>
      </c>
    </row>
    <row r="2450" spans="1:30" x14ac:dyDescent="0.25">
      <c r="A2450" s="165"/>
      <c r="B2450" s="72" t="s">
        <v>6601</v>
      </c>
      <c r="C2450" s="64" t="s">
        <v>6602</v>
      </c>
      <c r="D2450" s="64" t="s">
        <v>7</v>
      </c>
      <c r="E2450" s="64" t="s">
        <v>6603</v>
      </c>
      <c r="F2450" s="64" t="s">
        <v>1192</v>
      </c>
      <c r="G2450" s="64" t="s">
        <v>1193</v>
      </c>
      <c r="H2450" s="65">
        <v>38896</v>
      </c>
      <c r="I2450" s="65">
        <v>39129</v>
      </c>
      <c r="J2450" s="93" t="s">
        <v>1</v>
      </c>
      <c r="K2450" s="101">
        <v>10800</v>
      </c>
      <c r="L2450" s="67">
        <f t="shared" si="380"/>
        <v>3.6711855261632689E-6</v>
      </c>
      <c r="M2450" s="66">
        <v>52.48818</v>
      </c>
      <c r="N2450" s="73">
        <f t="shared" si="381"/>
        <v>1.0170993946072647E-6</v>
      </c>
      <c r="O2450" s="98">
        <v>10800</v>
      </c>
      <c r="P2450" s="67">
        <f t="shared" si="387"/>
        <v>3.9773165115002359E-6</v>
      </c>
      <c r="Q2450" s="66">
        <v>52.48818</v>
      </c>
      <c r="R2450" s="105">
        <f t="shared" si="382"/>
        <v>1.5038780618256418E-6</v>
      </c>
      <c r="S2450" s="101">
        <v>10800</v>
      </c>
      <c r="T2450" s="67">
        <f t="shared" si="388"/>
        <v>4.7308444634883083E-6</v>
      </c>
      <c r="U2450" s="66">
        <v>52.48818</v>
      </c>
      <c r="V2450" s="73">
        <f t="shared" si="389"/>
        <v>2.8029028393492246E-6</v>
      </c>
      <c r="W2450" s="98">
        <v>10800</v>
      </c>
      <c r="X2450" s="67">
        <f t="shared" si="383"/>
        <v>6.1361141691556614E-6</v>
      </c>
      <c r="Y2450" s="66">
        <v>52.48818</v>
      </c>
      <c r="Z2450" s="105">
        <f t="shared" si="384"/>
        <v>6.7855856766720673E-6</v>
      </c>
      <c r="AA2450" s="101">
        <v>0</v>
      </c>
      <c r="AB2450" s="67">
        <f t="shared" si="385"/>
        <v>0</v>
      </c>
      <c r="AC2450" s="66">
        <v>0</v>
      </c>
      <c r="AD2450" s="73">
        <f t="shared" si="386"/>
        <v>0</v>
      </c>
    </row>
    <row r="2451" spans="1:30" x14ac:dyDescent="0.25">
      <c r="A2451" s="165"/>
      <c r="B2451" s="72" t="s">
        <v>3356</v>
      </c>
      <c r="C2451" s="64" t="s">
        <v>3357</v>
      </c>
      <c r="D2451" s="64" t="s">
        <v>7</v>
      </c>
      <c r="E2451" s="64" t="s">
        <v>1353</v>
      </c>
      <c r="F2451" s="64" t="s">
        <v>1199</v>
      </c>
      <c r="G2451" s="64" t="s">
        <v>1199</v>
      </c>
      <c r="H2451" s="65">
        <v>38728</v>
      </c>
      <c r="I2451" s="65">
        <v>41037</v>
      </c>
      <c r="J2451" s="93" t="s">
        <v>1</v>
      </c>
      <c r="K2451" s="101">
        <v>0</v>
      </c>
      <c r="L2451" s="67">
        <f t="shared" si="380"/>
        <v>0</v>
      </c>
      <c r="M2451" s="66">
        <v>52.477087500000003</v>
      </c>
      <c r="N2451" s="73">
        <f t="shared" si="381"/>
        <v>1.0168844476414015E-6</v>
      </c>
      <c r="O2451" s="98">
        <v>0</v>
      </c>
      <c r="P2451" s="67">
        <f t="shared" si="387"/>
        <v>0</v>
      </c>
      <c r="Q2451" s="66">
        <v>0</v>
      </c>
      <c r="R2451" s="105">
        <f t="shared" si="382"/>
        <v>0</v>
      </c>
      <c r="S2451" s="101">
        <v>0</v>
      </c>
      <c r="T2451" s="67">
        <f t="shared" si="388"/>
        <v>0</v>
      </c>
      <c r="U2451" s="66">
        <v>0</v>
      </c>
      <c r="V2451" s="73">
        <f t="shared" si="389"/>
        <v>0</v>
      </c>
      <c r="W2451" s="98">
        <v>0</v>
      </c>
      <c r="X2451" s="67">
        <f t="shared" si="383"/>
        <v>0</v>
      </c>
      <c r="Y2451" s="66">
        <v>0</v>
      </c>
      <c r="Z2451" s="105">
        <f t="shared" si="384"/>
        <v>0</v>
      </c>
      <c r="AA2451" s="101">
        <v>0</v>
      </c>
      <c r="AB2451" s="67">
        <f t="shared" si="385"/>
        <v>0</v>
      </c>
      <c r="AC2451" s="66">
        <v>0</v>
      </c>
      <c r="AD2451" s="73">
        <f t="shared" si="386"/>
        <v>0</v>
      </c>
    </row>
    <row r="2452" spans="1:30" x14ac:dyDescent="0.25">
      <c r="A2452" s="165"/>
      <c r="B2452" s="72" t="s">
        <v>1803</v>
      </c>
      <c r="C2452" s="64" t="s">
        <v>1804</v>
      </c>
      <c r="D2452" s="64" t="s">
        <v>7</v>
      </c>
      <c r="E2452" s="64" t="s">
        <v>1805</v>
      </c>
      <c r="F2452" s="64" t="s">
        <v>1806</v>
      </c>
      <c r="G2452" s="64" t="s">
        <v>1139</v>
      </c>
      <c r="H2452" s="65">
        <v>38777</v>
      </c>
      <c r="I2452" s="65">
        <v>41011</v>
      </c>
      <c r="J2452" s="93" t="s">
        <v>1</v>
      </c>
      <c r="K2452" s="101">
        <v>7900</v>
      </c>
      <c r="L2452" s="67">
        <f t="shared" si="380"/>
        <v>2.6854042274712797E-6</v>
      </c>
      <c r="M2452" s="66">
        <v>52.379370000000002</v>
      </c>
      <c r="N2452" s="73">
        <f t="shared" si="381"/>
        <v>1.0149909087514545E-6</v>
      </c>
      <c r="O2452" s="98">
        <v>7900</v>
      </c>
      <c r="P2452" s="67">
        <f t="shared" si="387"/>
        <v>2.9093333741529504E-6</v>
      </c>
      <c r="Q2452" s="66">
        <v>52.379370000000002</v>
      </c>
      <c r="R2452" s="105">
        <f t="shared" si="382"/>
        <v>1.5007604652180391E-6</v>
      </c>
      <c r="S2452" s="101">
        <v>0</v>
      </c>
      <c r="T2452" s="67">
        <f t="shared" si="388"/>
        <v>0</v>
      </c>
      <c r="U2452" s="66">
        <v>0</v>
      </c>
      <c r="V2452" s="73">
        <f t="shared" si="389"/>
        <v>0</v>
      </c>
      <c r="W2452" s="98">
        <v>0</v>
      </c>
      <c r="X2452" s="67">
        <f t="shared" si="383"/>
        <v>0</v>
      </c>
      <c r="Y2452" s="66">
        <v>0</v>
      </c>
      <c r="Z2452" s="105">
        <f t="shared" si="384"/>
        <v>0</v>
      </c>
      <c r="AA2452" s="101">
        <v>0</v>
      </c>
      <c r="AB2452" s="67">
        <f t="shared" si="385"/>
        <v>0</v>
      </c>
      <c r="AC2452" s="66">
        <v>0</v>
      </c>
      <c r="AD2452" s="73">
        <f t="shared" si="386"/>
        <v>0</v>
      </c>
    </row>
    <row r="2453" spans="1:30" x14ac:dyDescent="0.25">
      <c r="A2453" s="165"/>
      <c r="B2453" s="72" t="s">
        <v>13188</v>
      </c>
      <c r="C2453" s="64" t="s">
        <v>13189</v>
      </c>
      <c r="D2453" s="64" t="s">
        <v>7</v>
      </c>
      <c r="E2453" s="64" t="s">
        <v>13190</v>
      </c>
      <c r="F2453" s="64" t="s">
        <v>1562</v>
      </c>
      <c r="G2453" s="64" t="s">
        <v>1167</v>
      </c>
      <c r="H2453" s="65">
        <v>39554</v>
      </c>
      <c r="I2453" s="65">
        <v>41977</v>
      </c>
      <c r="J2453" s="93" t="s">
        <v>1</v>
      </c>
      <c r="K2453" s="101">
        <v>11800</v>
      </c>
      <c r="L2453" s="67">
        <f t="shared" si="380"/>
        <v>4.0111101119191268E-6</v>
      </c>
      <c r="M2453" s="66">
        <v>52.044644534000099</v>
      </c>
      <c r="N2453" s="73">
        <f t="shared" si="381"/>
        <v>1.0085047042606884E-6</v>
      </c>
      <c r="O2453" s="98">
        <v>11800</v>
      </c>
      <c r="P2453" s="67">
        <f t="shared" si="387"/>
        <v>4.3455865588613691E-6</v>
      </c>
      <c r="Q2453" s="66">
        <v>38.846257033999997</v>
      </c>
      <c r="R2453" s="105">
        <f t="shared" si="382"/>
        <v>1.1130131343375333E-6</v>
      </c>
      <c r="S2453" s="101">
        <v>8500</v>
      </c>
      <c r="T2453" s="67">
        <f t="shared" si="388"/>
        <v>3.7233498092269097E-6</v>
      </c>
      <c r="U2453" s="66">
        <v>26.318661034000002</v>
      </c>
      <c r="V2453" s="73">
        <f t="shared" si="389"/>
        <v>1.4054335612335653E-6</v>
      </c>
      <c r="W2453" s="98">
        <v>8500</v>
      </c>
      <c r="X2453" s="67">
        <f t="shared" si="383"/>
        <v>4.8293491146132516E-6</v>
      </c>
      <c r="Y2453" s="66">
        <v>26.318661034000002</v>
      </c>
      <c r="Z2453" s="105">
        <f t="shared" si="384"/>
        <v>3.4024332590975281E-6</v>
      </c>
      <c r="AA2453" s="101">
        <v>0</v>
      </c>
      <c r="AB2453" s="67">
        <f t="shared" si="385"/>
        <v>0</v>
      </c>
      <c r="AC2453" s="66">
        <v>0</v>
      </c>
      <c r="AD2453" s="73">
        <f t="shared" si="386"/>
        <v>0</v>
      </c>
    </row>
    <row r="2454" spans="1:30" x14ac:dyDescent="0.25">
      <c r="A2454" s="165"/>
      <c r="B2454" s="72" t="s">
        <v>14017</v>
      </c>
      <c r="C2454" s="64" t="s">
        <v>14018</v>
      </c>
      <c r="D2454" s="64" t="s">
        <v>7</v>
      </c>
      <c r="E2454" s="64" t="s">
        <v>14019</v>
      </c>
      <c r="F2454" s="64" t="s">
        <v>1199</v>
      </c>
      <c r="G2454" s="64" t="s">
        <v>1199</v>
      </c>
      <c r="H2454" s="65">
        <v>39840</v>
      </c>
      <c r="I2454" s="65">
        <v>41960</v>
      </c>
      <c r="J2454" s="93" t="s">
        <v>1</v>
      </c>
      <c r="K2454" s="101">
        <v>3900</v>
      </c>
      <c r="L2454" s="67">
        <f t="shared" si="380"/>
        <v>1.3257058844478471E-6</v>
      </c>
      <c r="M2454" s="66">
        <v>52.030141499999999</v>
      </c>
      <c r="N2454" s="73">
        <f t="shared" si="381"/>
        <v>1.0082236690428268E-6</v>
      </c>
      <c r="O2454" s="98">
        <v>3900</v>
      </c>
      <c r="P2454" s="67">
        <f t="shared" si="387"/>
        <v>1.4362531847084185E-6</v>
      </c>
      <c r="Q2454" s="66">
        <v>28.458804000000001</v>
      </c>
      <c r="R2454" s="105">
        <f t="shared" si="382"/>
        <v>8.1539445645468799E-7</v>
      </c>
      <c r="S2454" s="101">
        <v>3900</v>
      </c>
      <c r="T2454" s="67">
        <f t="shared" si="388"/>
        <v>1.7083605007041115E-6</v>
      </c>
      <c r="U2454" s="66">
        <v>11.805300000000001</v>
      </c>
      <c r="V2454" s="73">
        <f t="shared" si="389"/>
        <v>6.3041067321003325E-7</v>
      </c>
      <c r="W2454" s="98">
        <v>3900</v>
      </c>
      <c r="X2454" s="67">
        <f t="shared" si="383"/>
        <v>2.2158190055284332E-6</v>
      </c>
      <c r="Y2454" s="66">
        <v>11.805300000000001</v>
      </c>
      <c r="Z2454" s="105">
        <f t="shared" si="384"/>
        <v>1.5261697888708803E-6</v>
      </c>
      <c r="AA2454" s="101">
        <v>0</v>
      </c>
      <c r="AB2454" s="67">
        <f t="shared" si="385"/>
        <v>0</v>
      </c>
      <c r="AC2454" s="66">
        <v>0</v>
      </c>
      <c r="AD2454" s="73">
        <f t="shared" si="386"/>
        <v>0</v>
      </c>
    </row>
    <row r="2455" spans="1:30" x14ac:dyDescent="0.25">
      <c r="A2455" s="165"/>
      <c r="B2455" s="72" t="s">
        <v>15009</v>
      </c>
      <c r="C2455" s="64" t="s">
        <v>15005</v>
      </c>
      <c r="D2455" s="64" t="s">
        <v>0</v>
      </c>
      <c r="E2455" s="64" t="s">
        <v>15006</v>
      </c>
      <c r="F2455" s="64" t="s">
        <v>1411</v>
      </c>
      <c r="G2455" s="64" t="s">
        <v>1167</v>
      </c>
      <c r="H2455" s="65">
        <v>41193</v>
      </c>
      <c r="I2455" s="65">
        <v>41730</v>
      </c>
      <c r="J2455" s="93" t="s">
        <v>1</v>
      </c>
      <c r="K2455" s="101">
        <v>4200</v>
      </c>
      <c r="L2455" s="67">
        <f t="shared" si="380"/>
        <v>1.4276832601746046E-6</v>
      </c>
      <c r="M2455" s="66">
        <v>51.859480720000001</v>
      </c>
      <c r="N2455" s="73">
        <f t="shared" si="381"/>
        <v>1.0049166582830479E-6</v>
      </c>
      <c r="O2455" s="98">
        <v>3900</v>
      </c>
      <c r="P2455" s="67">
        <f t="shared" si="387"/>
        <v>1.4362531847084185E-6</v>
      </c>
      <c r="Q2455" s="66">
        <v>46.493080720000002</v>
      </c>
      <c r="R2455" s="105">
        <f t="shared" si="382"/>
        <v>1.3321079931042899E-6</v>
      </c>
      <c r="S2455" s="101">
        <v>3500</v>
      </c>
      <c r="T2455" s="67">
        <f t="shared" si="388"/>
        <v>1.5331440390934334E-6</v>
      </c>
      <c r="U2455" s="66">
        <v>41.905885720000001</v>
      </c>
      <c r="V2455" s="73">
        <f t="shared" si="389"/>
        <v>2.237801464444607E-6</v>
      </c>
      <c r="W2455" s="98">
        <v>2700</v>
      </c>
      <c r="X2455" s="67">
        <f t="shared" si="383"/>
        <v>1.5340285422889154E-6</v>
      </c>
      <c r="Y2455" s="66">
        <v>12.32138572</v>
      </c>
      <c r="Z2455" s="105">
        <f t="shared" si="384"/>
        <v>1.5928885028664311E-6</v>
      </c>
      <c r="AA2455" s="101">
        <v>800</v>
      </c>
      <c r="AB2455" s="67">
        <f t="shared" si="385"/>
        <v>1.5301663565685723E-6</v>
      </c>
      <c r="AC2455" s="66">
        <v>29.584499999999998</v>
      </c>
      <c r="AD2455" s="73">
        <f t="shared" si="386"/>
        <v>2.6916735012037389E-6</v>
      </c>
    </row>
    <row r="2456" spans="1:30" x14ac:dyDescent="0.25">
      <c r="A2456" s="165"/>
      <c r="B2456" s="72" t="s">
        <v>13424</v>
      </c>
      <c r="C2456" s="64" t="s">
        <v>13425</v>
      </c>
      <c r="D2456" s="64" t="s">
        <v>7</v>
      </c>
      <c r="E2456" s="64" t="s">
        <v>13426</v>
      </c>
      <c r="F2456" s="64" t="s">
        <v>1230</v>
      </c>
      <c r="G2456" s="64" t="s">
        <v>1167</v>
      </c>
      <c r="H2456" s="65">
        <v>41653</v>
      </c>
      <c r="I2456" s="65">
        <v>41975</v>
      </c>
      <c r="J2456" s="93" t="s">
        <v>1</v>
      </c>
      <c r="K2456" s="101">
        <v>11300</v>
      </c>
      <c r="L2456" s="67">
        <f t="shared" si="380"/>
        <v>3.8411478190411974E-6</v>
      </c>
      <c r="M2456" s="66">
        <v>51.761699999999998</v>
      </c>
      <c r="N2456" s="73">
        <f t="shared" si="381"/>
        <v>1.0030218943358837E-6</v>
      </c>
      <c r="O2456" s="98">
        <v>11300</v>
      </c>
      <c r="P2456" s="67">
        <f t="shared" si="387"/>
        <v>4.1614515351808025E-6</v>
      </c>
      <c r="Q2456" s="66">
        <v>51.761699999999998</v>
      </c>
      <c r="R2456" s="105">
        <f t="shared" si="382"/>
        <v>1.4830631405546987E-6</v>
      </c>
      <c r="S2456" s="101">
        <v>11300</v>
      </c>
      <c r="T2456" s="67">
        <f t="shared" si="388"/>
        <v>4.9498650405016562E-6</v>
      </c>
      <c r="U2456" s="66">
        <v>51.761699999999998</v>
      </c>
      <c r="V2456" s="73">
        <f t="shared" si="389"/>
        <v>2.7641083363824533E-6</v>
      </c>
      <c r="W2456" s="98">
        <v>11300</v>
      </c>
      <c r="X2456" s="67">
        <f t="shared" si="383"/>
        <v>6.4201935288387932E-6</v>
      </c>
      <c r="Y2456" s="66">
        <v>51.761699999999998</v>
      </c>
      <c r="Z2456" s="105">
        <f t="shared" si="384"/>
        <v>6.6916675358184747E-6</v>
      </c>
      <c r="AA2456" s="101">
        <v>0</v>
      </c>
      <c r="AB2456" s="67">
        <f t="shared" si="385"/>
        <v>0</v>
      </c>
      <c r="AC2456" s="66">
        <v>0</v>
      </c>
      <c r="AD2456" s="73">
        <f t="shared" si="386"/>
        <v>0</v>
      </c>
    </row>
    <row r="2457" spans="1:30" x14ac:dyDescent="0.25">
      <c r="A2457" s="165"/>
      <c r="B2457" s="74" t="s">
        <v>16722</v>
      </c>
      <c r="C2457" s="68" t="s">
        <v>16723</v>
      </c>
      <c r="D2457" s="68" t="s">
        <v>2</v>
      </c>
      <c r="E2457" s="68" t="s">
        <v>16724</v>
      </c>
      <c r="F2457" s="68" t="s">
        <v>1199</v>
      </c>
      <c r="G2457" s="68" t="s">
        <v>1199</v>
      </c>
      <c r="H2457" s="69">
        <v>38720</v>
      </c>
      <c r="I2457" s="69">
        <v>38804</v>
      </c>
      <c r="J2457" s="94" t="s">
        <v>1173</v>
      </c>
      <c r="K2457" s="102">
        <v>6505</v>
      </c>
      <c r="L2457" s="71">
        <f t="shared" si="380"/>
        <v>2.2112094303418576E-6</v>
      </c>
      <c r="M2457" s="70">
        <v>51.724066520000001</v>
      </c>
      <c r="N2457" s="75">
        <f t="shared" si="381"/>
        <v>1.0022926446319511E-6</v>
      </c>
      <c r="O2457" s="99">
        <v>6305</v>
      </c>
      <c r="P2457" s="71">
        <f t="shared" si="387"/>
        <v>2.3219426486119435E-6</v>
      </c>
      <c r="Q2457" s="70">
        <v>44.567266519999997</v>
      </c>
      <c r="R2457" s="106">
        <f t="shared" si="382"/>
        <v>1.2769300515842694E-6</v>
      </c>
      <c r="S2457" s="102">
        <v>5300</v>
      </c>
      <c r="T2457" s="71">
        <f t="shared" si="388"/>
        <v>2.3216181163414847E-6</v>
      </c>
      <c r="U2457" s="70">
        <v>36.252116520000001</v>
      </c>
      <c r="V2457" s="75">
        <f t="shared" si="389"/>
        <v>1.9358865239055141E-6</v>
      </c>
      <c r="W2457" s="99">
        <v>4200</v>
      </c>
      <c r="X2457" s="71">
        <f t="shared" si="383"/>
        <v>2.3862666213383124E-6</v>
      </c>
      <c r="Y2457" s="70">
        <v>19.442741519999998</v>
      </c>
      <c r="Z2457" s="106">
        <f t="shared" si="384"/>
        <v>2.5135256808932849E-6</v>
      </c>
      <c r="AA2457" s="102">
        <v>1100</v>
      </c>
      <c r="AB2457" s="71">
        <f t="shared" si="385"/>
        <v>2.1039787402817867E-6</v>
      </c>
      <c r="AC2457" s="70">
        <v>16.809374999999999</v>
      </c>
      <c r="AD2457" s="75">
        <f t="shared" si="386"/>
        <v>1.5293599438657606E-6</v>
      </c>
    </row>
    <row r="2458" spans="1:30" x14ac:dyDescent="0.25">
      <c r="A2458" s="165"/>
      <c r="B2458" s="72" t="s">
        <v>15637</v>
      </c>
      <c r="C2458" s="64" t="s">
        <v>15638</v>
      </c>
      <c r="D2458" s="64" t="s">
        <v>7</v>
      </c>
      <c r="E2458" s="64" t="s">
        <v>15639</v>
      </c>
      <c r="F2458" s="64" t="s">
        <v>1199</v>
      </c>
      <c r="G2458" s="64" t="s">
        <v>1199</v>
      </c>
      <c r="H2458" s="65">
        <v>40191</v>
      </c>
      <c r="I2458" s="65">
        <v>41807</v>
      </c>
      <c r="J2458" s="93" t="s">
        <v>1</v>
      </c>
      <c r="K2458" s="101">
        <v>12990</v>
      </c>
      <c r="L2458" s="67">
        <f t="shared" si="380"/>
        <v>4.4156203689685982E-6</v>
      </c>
      <c r="M2458" s="66">
        <v>51.571179000000001</v>
      </c>
      <c r="N2458" s="73">
        <f t="shared" si="381"/>
        <v>9.9933003849786524E-7</v>
      </c>
      <c r="O2458" s="98">
        <v>12990</v>
      </c>
      <c r="P2458" s="67">
        <f t="shared" si="387"/>
        <v>4.7838279152211175E-6</v>
      </c>
      <c r="Q2458" s="66">
        <v>51.571179000000001</v>
      </c>
      <c r="R2458" s="105">
        <f t="shared" si="382"/>
        <v>1.4776043810355635E-6</v>
      </c>
      <c r="S2458" s="101">
        <v>11130</v>
      </c>
      <c r="T2458" s="67">
        <f t="shared" si="388"/>
        <v>4.8753980443171182E-6</v>
      </c>
      <c r="U2458" s="66">
        <v>45.405000000000001</v>
      </c>
      <c r="V2458" s="73">
        <f t="shared" si="389"/>
        <v>2.4246564354232047E-6</v>
      </c>
      <c r="W2458" s="98">
        <v>11130</v>
      </c>
      <c r="X2458" s="67">
        <f t="shared" si="383"/>
        <v>6.3236065465465282E-6</v>
      </c>
      <c r="Y2458" s="66">
        <v>45.405000000000001</v>
      </c>
      <c r="Z2458" s="105">
        <f t="shared" si="384"/>
        <v>5.8698838033495393E-6</v>
      </c>
      <c r="AA2458" s="101">
        <v>0</v>
      </c>
      <c r="AB2458" s="67">
        <f t="shared" si="385"/>
        <v>0</v>
      </c>
      <c r="AC2458" s="66">
        <v>0</v>
      </c>
      <c r="AD2458" s="73">
        <f t="shared" si="386"/>
        <v>0</v>
      </c>
    </row>
    <row r="2459" spans="1:30" x14ac:dyDescent="0.25">
      <c r="A2459" s="165"/>
      <c r="B2459" s="72" t="s">
        <v>15909</v>
      </c>
      <c r="C2459" s="64" t="s">
        <v>15910</v>
      </c>
      <c r="D2459" s="64" t="s">
        <v>7</v>
      </c>
      <c r="E2459" s="64" t="s">
        <v>15911</v>
      </c>
      <c r="F2459" s="64" t="s">
        <v>1411</v>
      </c>
      <c r="G2459" s="64" t="s">
        <v>1167</v>
      </c>
      <c r="H2459" s="65">
        <v>41190</v>
      </c>
      <c r="I2459" s="65">
        <v>41681</v>
      </c>
      <c r="J2459" s="93" t="s">
        <v>1</v>
      </c>
      <c r="K2459" s="101">
        <v>425</v>
      </c>
      <c r="L2459" s="67">
        <f t="shared" si="380"/>
        <v>1.4446794894623974E-7</v>
      </c>
      <c r="M2459" s="66">
        <v>51.328712035000002</v>
      </c>
      <c r="N2459" s="73">
        <f t="shared" si="381"/>
        <v>9.9463159013646739E-7</v>
      </c>
      <c r="O2459" s="98">
        <v>425</v>
      </c>
      <c r="P2459" s="67">
        <f t="shared" si="387"/>
        <v>1.5651477012848151E-7</v>
      </c>
      <c r="Q2459" s="66">
        <v>45.661907034999999</v>
      </c>
      <c r="R2459" s="105">
        <f t="shared" si="382"/>
        <v>1.3082934148423214E-6</v>
      </c>
      <c r="S2459" s="101">
        <v>200</v>
      </c>
      <c r="T2459" s="67">
        <f t="shared" si="388"/>
        <v>8.7608230805339047E-8</v>
      </c>
      <c r="U2459" s="66">
        <v>0.89186103500000002</v>
      </c>
      <c r="V2459" s="73">
        <f t="shared" si="389"/>
        <v>4.7625957449971366E-8</v>
      </c>
      <c r="W2459" s="98">
        <v>200</v>
      </c>
      <c r="X2459" s="67">
        <f t="shared" si="383"/>
        <v>1.1363174387325299E-7</v>
      </c>
      <c r="Y2459" s="66">
        <v>0.89186103500000002</v>
      </c>
      <c r="Z2459" s="105">
        <f t="shared" si="384"/>
        <v>1.1529832935106392E-7</v>
      </c>
      <c r="AA2459" s="101">
        <v>0</v>
      </c>
      <c r="AB2459" s="67">
        <f t="shared" si="385"/>
        <v>0</v>
      </c>
      <c r="AC2459" s="66">
        <v>0</v>
      </c>
      <c r="AD2459" s="73">
        <f t="shared" si="386"/>
        <v>0</v>
      </c>
    </row>
    <row r="2460" spans="1:30" x14ac:dyDescent="0.25">
      <c r="A2460" s="165"/>
      <c r="B2460" s="72" t="s">
        <v>10113</v>
      </c>
      <c r="C2460" s="64" t="s">
        <v>10114</v>
      </c>
      <c r="D2460" s="64" t="s">
        <v>7</v>
      </c>
      <c r="E2460" s="64" t="s">
        <v>10115</v>
      </c>
      <c r="F2460" s="64" t="s">
        <v>1572</v>
      </c>
      <c r="G2460" s="64" t="s">
        <v>1167</v>
      </c>
      <c r="H2460" s="65">
        <v>38729</v>
      </c>
      <c r="I2460" s="65">
        <v>41947</v>
      </c>
      <c r="J2460" s="93" t="s">
        <v>1</v>
      </c>
      <c r="K2460" s="101">
        <v>5400</v>
      </c>
      <c r="L2460" s="67">
        <f t="shared" si="380"/>
        <v>1.8355927630816344E-6</v>
      </c>
      <c r="M2460" s="66">
        <v>51.319277499999998</v>
      </c>
      <c r="N2460" s="73">
        <f t="shared" si="381"/>
        <v>9.9444877069336788E-7</v>
      </c>
      <c r="O2460" s="98">
        <v>5400</v>
      </c>
      <c r="P2460" s="67">
        <f t="shared" si="387"/>
        <v>1.988658255750118E-6</v>
      </c>
      <c r="Q2460" s="66">
        <v>35.052857500000002</v>
      </c>
      <c r="R2460" s="105">
        <f t="shared" si="382"/>
        <v>1.0043256100430691E-6</v>
      </c>
      <c r="S2460" s="101">
        <v>900</v>
      </c>
      <c r="T2460" s="67">
        <f t="shared" si="388"/>
        <v>3.9423703862402571E-7</v>
      </c>
      <c r="U2460" s="66">
        <v>2.7242999999999999</v>
      </c>
      <c r="V2460" s="73">
        <f t="shared" si="389"/>
        <v>1.4547938612539227E-7</v>
      </c>
      <c r="W2460" s="98">
        <v>900</v>
      </c>
      <c r="X2460" s="67">
        <f t="shared" si="383"/>
        <v>5.1134284742963838E-7</v>
      </c>
      <c r="Y2460" s="66">
        <v>2.7242999999999999</v>
      </c>
      <c r="Z2460" s="105">
        <f t="shared" si="384"/>
        <v>3.5219302820097239E-7</v>
      </c>
      <c r="AA2460" s="101">
        <v>0</v>
      </c>
      <c r="AB2460" s="67">
        <f t="shared" si="385"/>
        <v>0</v>
      </c>
      <c r="AC2460" s="66">
        <v>0</v>
      </c>
      <c r="AD2460" s="73">
        <f t="shared" si="386"/>
        <v>0</v>
      </c>
    </row>
    <row r="2461" spans="1:30" x14ac:dyDescent="0.25">
      <c r="A2461" s="165"/>
      <c r="B2461" s="72" t="s">
        <v>10717</v>
      </c>
      <c r="C2461" s="64" t="s">
        <v>10718</v>
      </c>
      <c r="D2461" s="64" t="s">
        <v>4</v>
      </c>
      <c r="E2461" s="64" t="s">
        <v>10719</v>
      </c>
      <c r="F2461" s="64" t="s">
        <v>1138</v>
      </c>
      <c r="G2461" s="64" t="s">
        <v>1139</v>
      </c>
      <c r="H2461" s="65">
        <v>38779</v>
      </c>
      <c r="I2461" s="65">
        <v>40280</v>
      </c>
      <c r="J2461" s="93" t="s">
        <v>1</v>
      </c>
      <c r="K2461" s="101">
        <v>14000</v>
      </c>
      <c r="L2461" s="67">
        <f t="shared" si="380"/>
        <v>4.7589442005820147E-6</v>
      </c>
      <c r="M2461" s="66">
        <v>51.177995199999998</v>
      </c>
      <c r="N2461" s="73">
        <f t="shared" si="381"/>
        <v>9.9171104685156713E-7</v>
      </c>
      <c r="O2461" s="98">
        <v>14000</v>
      </c>
      <c r="P2461" s="67">
        <f t="shared" si="387"/>
        <v>5.1557806630558615E-6</v>
      </c>
      <c r="Q2461" s="66">
        <v>51.177995199999998</v>
      </c>
      <c r="R2461" s="105">
        <f t="shared" si="382"/>
        <v>1.4663389782137236E-6</v>
      </c>
      <c r="S2461" s="101">
        <v>14000</v>
      </c>
      <c r="T2461" s="67">
        <f t="shared" si="388"/>
        <v>6.1325761563737337E-6</v>
      </c>
      <c r="U2461" s="66">
        <v>42.378</v>
      </c>
      <c r="V2461" s="73">
        <f t="shared" si="389"/>
        <v>2.2630126730616575E-6</v>
      </c>
      <c r="W2461" s="98">
        <v>14000</v>
      </c>
      <c r="X2461" s="67">
        <f t="shared" si="383"/>
        <v>7.954222071127709E-6</v>
      </c>
      <c r="Y2461" s="66">
        <v>42.378</v>
      </c>
      <c r="Z2461" s="105">
        <f t="shared" si="384"/>
        <v>5.47855821645957E-6</v>
      </c>
      <c r="AA2461" s="101">
        <v>0</v>
      </c>
      <c r="AB2461" s="67">
        <f t="shared" si="385"/>
        <v>0</v>
      </c>
      <c r="AC2461" s="66">
        <v>0</v>
      </c>
      <c r="AD2461" s="73">
        <f t="shared" si="386"/>
        <v>0</v>
      </c>
    </row>
    <row r="2462" spans="1:30" x14ac:dyDescent="0.25">
      <c r="A2462" s="165"/>
      <c r="B2462" s="72" t="s">
        <v>4088</v>
      </c>
      <c r="C2462" s="64" t="s">
        <v>4089</v>
      </c>
      <c r="D2462" s="64" t="s">
        <v>7</v>
      </c>
      <c r="E2462" s="64" t="s">
        <v>1711</v>
      </c>
      <c r="F2462" s="64" t="s">
        <v>1199</v>
      </c>
      <c r="G2462" s="64" t="s">
        <v>1199</v>
      </c>
      <c r="H2462" s="65">
        <v>38814</v>
      </c>
      <c r="I2462" s="65">
        <v>41705</v>
      </c>
      <c r="J2462" s="93" t="s">
        <v>1</v>
      </c>
      <c r="K2462" s="101">
        <v>13800</v>
      </c>
      <c r="L2462" s="67">
        <f t="shared" si="380"/>
        <v>4.6909592834308436E-6</v>
      </c>
      <c r="M2462" s="66">
        <v>50.889405000000103</v>
      </c>
      <c r="N2462" s="73">
        <f t="shared" si="381"/>
        <v>9.8611883699194769E-7</v>
      </c>
      <c r="O2462" s="98">
        <v>13800</v>
      </c>
      <c r="P2462" s="67">
        <f t="shared" si="387"/>
        <v>5.0821266535836345E-6</v>
      </c>
      <c r="Q2462" s="66">
        <v>50.889405000000103</v>
      </c>
      <c r="R2462" s="105">
        <f t="shared" si="382"/>
        <v>1.4580703647727981E-6</v>
      </c>
      <c r="S2462" s="101">
        <v>12100</v>
      </c>
      <c r="T2462" s="67">
        <f t="shared" si="388"/>
        <v>5.3002979637230123E-6</v>
      </c>
      <c r="U2462" s="66">
        <v>45.2536500000001</v>
      </c>
      <c r="V2462" s="73">
        <f t="shared" si="389"/>
        <v>2.4165742473051328E-6</v>
      </c>
      <c r="W2462" s="98">
        <v>12100</v>
      </c>
      <c r="X2462" s="67">
        <f t="shared" si="383"/>
        <v>6.8747205043318051E-6</v>
      </c>
      <c r="Y2462" s="66">
        <v>45.2536500000001</v>
      </c>
      <c r="Z2462" s="105">
        <f t="shared" si="384"/>
        <v>5.8503175240050544E-6</v>
      </c>
      <c r="AA2462" s="101">
        <v>0</v>
      </c>
      <c r="AB2462" s="67">
        <f t="shared" si="385"/>
        <v>0</v>
      </c>
      <c r="AC2462" s="66">
        <v>0</v>
      </c>
      <c r="AD2462" s="73">
        <f t="shared" si="386"/>
        <v>0</v>
      </c>
    </row>
    <row r="2463" spans="1:30" x14ac:dyDescent="0.25">
      <c r="A2463" s="165"/>
      <c r="B2463" s="72" t="s">
        <v>1846</v>
      </c>
      <c r="C2463" s="64" t="s">
        <v>1847</v>
      </c>
      <c r="D2463" s="64" t="s">
        <v>7</v>
      </c>
      <c r="E2463" s="64" t="s">
        <v>1848</v>
      </c>
      <c r="F2463" s="64" t="s">
        <v>1230</v>
      </c>
      <c r="G2463" s="64" t="s">
        <v>1167</v>
      </c>
      <c r="H2463" s="65">
        <v>40039</v>
      </c>
      <c r="I2463" s="65">
        <v>41674</v>
      </c>
      <c r="J2463" s="93" t="s">
        <v>1</v>
      </c>
      <c r="K2463" s="101">
        <v>15400</v>
      </c>
      <c r="L2463" s="67">
        <f t="shared" si="380"/>
        <v>5.2348386206402165E-6</v>
      </c>
      <c r="M2463" s="66">
        <v>50.8536</v>
      </c>
      <c r="N2463" s="73">
        <f t="shared" si="381"/>
        <v>9.8542501899665775E-7</v>
      </c>
      <c r="O2463" s="98">
        <v>15400</v>
      </c>
      <c r="P2463" s="67">
        <f t="shared" si="387"/>
        <v>5.6713587293614477E-6</v>
      </c>
      <c r="Q2463" s="66">
        <v>50.8536</v>
      </c>
      <c r="R2463" s="105">
        <f t="shared" si="382"/>
        <v>1.4570444889660199E-6</v>
      </c>
      <c r="S2463" s="101">
        <v>15400</v>
      </c>
      <c r="T2463" s="67">
        <f t="shared" si="388"/>
        <v>6.7458337720111063E-6</v>
      </c>
      <c r="U2463" s="66">
        <v>50.8536</v>
      </c>
      <c r="V2463" s="73">
        <f t="shared" si="389"/>
        <v>2.7156152076739893E-6</v>
      </c>
      <c r="W2463" s="98">
        <v>15400</v>
      </c>
      <c r="X2463" s="67">
        <f t="shared" si="383"/>
        <v>8.7496442782404794E-6</v>
      </c>
      <c r="Y2463" s="66">
        <v>50.8536</v>
      </c>
      <c r="Z2463" s="105">
        <f t="shared" si="384"/>
        <v>6.5742698597514842E-6</v>
      </c>
      <c r="AA2463" s="101">
        <v>0</v>
      </c>
      <c r="AB2463" s="67">
        <f t="shared" si="385"/>
        <v>0</v>
      </c>
      <c r="AC2463" s="66">
        <v>0</v>
      </c>
      <c r="AD2463" s="73">
        <f t="shared" si="386"/>
        <v>0</v>
      </c>
    </row>
    <row r="2464" spans="1:30" x14ac:dyDescent="0.25">
      <c r="A2464" s="165"/>
      <c r="B2464" s="72" t="s">
        <v>15123</v>
      </c>
      <c r="C2464" s="64" t="s">
        <v>15124</v>
      </c>
      <c r="D2464" s="64" t="s">
        <v>7</v>
      </c>
      <c r="E2464" s="64" t="s">
        <v>2529</v>
      </c>
      <c r="F2464" s="64" t="s">
        <v>1743</v>
      </c>
      <c r="G2464" s="64" t="s">
        <v>1193</v>
      </c>
      <c r="H2464" s="65">
        <v>40343</v>
      </c>
      <c r="I2464" s="65">
        <v>40472</v>
      </c>
      <c r="J2464" s="93" t="s">
        <v>1</v>
      </c>
      <c r="K2464" s="101">
        <v>9000</v>
      </c>
      <c r="L2464" s="67">
        <f t="shared" si="380"/>
        <v>3.0593212718027241E-6</v>
      </c>
      <c r="M2464" s="66">
        <v>50.8536</v>
      </c>
      <c r="N2464" s="73">
        <f t="shared" si="381"/>
        <v>9.8542501899665775E-7</v>
      </c>
      <c r="O2464" s="98">
        <v>9000</v>
      </c>
      <c r="P2464" s="67">
        <f t="shared" si="387"/>
        <v>3.3144304262501966E-6</v>
      </c>
      <c r="Q2464" s="66">
        <v>50.8536</v>
      </c>
      <c r="R2464" s="105">
        <f t="shared" si="382"/>
        <v>1.4570444889660199E-6</v>
      </c>
      <c r="S2464" s="101">
        <v>9000</v>
      </c>
      <c r="T2464" s="67">
        <f t="shared" si="388"/>
        <v>3.9423703862402572E-6</v>
      </c>
      <c r="U2464" s="66">
        <v>50.8536</v>
      </c>
      <c r="V2464" s="73">
        <f t="shared" si="389"/>
        <v>2.7156152076739893E-6</v>
      </c>
      <c r="W2464" s="98">
        <v>9000</v>
      </c>
      <c r="X2464" s="67">
        <f t="shared" si="383"/>
        <v>5.1134284742963842E-6</v>
      </c>
      <c r="Y2464" s="66">
        <v>50.8536</v>
      </c>
      <c r="Z2464" s="105">
        <f t="shared" si="384"/>
        <v>6.5742698597514842E-6</v>
      </c>
      <c r="AA2464" s="101">
        <v>0</v>
      </c>
      <c r="AB2464" s="67">
        <f t="shared" si="385"/>
        <v>0</v>
      </c>
      <c r="AC2464" s="66">
        <v>0</v>
      </c>
      <c r="AD2464" s="73">
        <f t="shared" si="386"/>
        <v>0</v>
      </c>
    </row>
    <row r="2465" spans="1:30" x14ac:dyDescent="0.25">
      <c r="A2465" s="165"/>
      <c r="B2465" s="72" t="s">
        <v>15700</v>
      </c>
      <c r="C2465" s="64" t="s">
        <v>15698</v>
      </c>
      <c r="D2465" s="64" t="s">
        <v>7</v>
      </c>
      <c r="E2465" s="64" t="s">
        <v>14997</v>
      </c>
      <c r="F2465" s="64" t="s">
        <v>493</v>
      </c>
      <c r="G2465" s="64" t="s">
        <v>1167</v>
      </c>
      <c r="H2465" s="65">
        <v>40743</v>
      </c>
      <c r="I2465" s="65">
        <v>41744</v>
      </c>
      <c r="J2465" s="93" t="s">
        <v>1</v>
      </c>
      <c r="K2465" s="101">
        <v>8400</v>
      </c>
      <c r="L2465" s="67">
        <f t="shared" si="380"/>
        <v>2.8553665203492091E-6</v>
      </c>
      <c r="M2465" s="66">
        <v>50.8536</v>
      </c>
      <c r="N2465" s="73">
        <f t="shared" si="381"/>
        <v>9.8542501899665775E-7</v>
      </c>
      <c r="O2465" s="98">
        <v>8400</v>
      </c>
      <c r="P2465" s="67">
        <f t="shared" si="387"/>
        <v>3.093468397833517E-6</v>
      </c>
      <c r="Q2465" s="66">
        <v>50.8536</v>
      </c>
      <c r="R2465" s="105">
        <f t="shared" si="382"/>
        <v>1.4570444889660199E-6</v>
      </c>
      <c r="S2465" s="101">
        <v>8400</v>
      </c>
      <c r="T2465" s="67">
        <f t="shared" si="388"/>
        <v>3.6795456938242399E-6</v>
      </c>
      <c r="U2465" s="66">
        <v>50.8536</v>
      </c>
      <c r="V2465" s="73">
        <f t="shared" si="389"/>
        <v>2.7156152076739893E-6</v>
      </c>
      <c r="W2465" s="98">
        <v>8400</v>
      </c>
      <c r="X2465" s="67">
        <f t="shared" si="383"/>
        <v>4.7725332426766249E-6</v>
      </c>
      <c r="Y2465" s="66">
        <v>50.8536</v>
      </c>
      <c r="Z2465" s="105">
        <f t="shared" si="384"/>
        <v>6.5742698597514842E-6</v>
      </c>
      <c r="AA2465" s="101">
        <v>0</v>
      </c>
      <c r="AB2465" s="67">
        <f t="shared" si="385"/>
        <v>0</v>
      </c>
      <c r="AC2465" s="66">
        <v>0</v>
      </c>
      <c r="AD2465" s="73">
        <f t="shared" si="386"/>
        <v>0</v>
      </c>
    </row>
    <row r="2466" spans="1:30" x14ac:dyDescent="0.25">
      <c r="A2466" s="165"/>
      <c r="B2466" s="72" t="s">
        <v>2975</v>
      </c>
      <c r="C2466" s="64" t="s">
        <v>2976</v>
      </c>
      <c r="D2466" s="64" t="s">
        <v>10</v>
      </c>
      <c r="E2466" s="64" t="s">
        <v>2977</v>
      </c>
      <c r="F2466" s="64" t="s">
        <v>1530</v>
      </c>
      <c r="G2466" s="64" t="s">
        <v>1216</v>
      </c>
      <c r="H2466" s="65">
        <v>38729</v>
      </c>
      <c r="I2466" s="65">
        <v>39090</v>
      </c>
      <c r="J2466" s="93" t="s">
        <v>1</v>
      </c>
      <c r="K2466" s="101">
        <v>9360</v>
      </c>
      <c r="L2466" s="67">
        <f t="shared" si="380"/>
        <v>3.1816941226748329E-6</v>
      </c>
      <c r="M2466" s="66">
        <v>50.832520000000002</v>
      </c>
      <c r="N2466" s="73">
        <f t="shared" si="381"/>
        <v>9.8501653740635839E-7</v>
      </c>
      <c r="O2466" s="98">
        <v>9360</v>
      </c>
      <c r="P2466" s="67">
        <f t="shared" si="387"/>
        <v>3.4470076433002046E-6</v>
      </c>
      <c r="Q2466" s="66">
        <v>50.832520000000002</v>
      </c>
      <c r="R2466" s="105">
        <f t="shared" si="382"/>
        <v>1.4564405101360569E-6</v>
      </c>
      <c r="S2466" s="101">
        <v>9360</v>
      </c>
      <c r="T2466" s="67">
        <f t="shared" si="388"/>
        <v>4.1000652016898671E-6</v>
      </c>
      <c r="U2466" s="66">
        <v>50.732520000000001</v>
      </c>
      <c r="V2466" s="73">
        <f t="shared" si="389"/>
        <v>2.7091494571795271E-6</v>
      </c>
      <c r="W2466" s="98">
        <v>9360</v>
      </c>
      <c r="X2466" s="67">
        <f t="shared" si="383"/>
        <v>5.3179656132682395E-6</v>
      </c>
      <c r="Y2466" s="66">
        <v>50.732520000000001</v>
      </c>
      <c r="Z2466" s="105">
        <f t="shared" si="384"/>
        <v>6.5586168362758853E-6</v>
      </c>
      <c r="AA2466" s="101">
        <v>0</v>
      </c>
      <c r="AB2466" s="67">
        <f t="shared" si="385"/>
        <v>0</v>
      </c>
      <c r="AC2466" s="66">
        <v>0</v>
      </c>
      <c r="AD2466" s="73">
        <f t="shared" si="386"/>
        <v>0</v>
      </c>
    </row>
    <row r="2467" spans="1:30" x14ac:dyDescent="0.25">
      <c r="A2467" s="165"/>
      <c r="B2467" s="72" t="s">
        <v>10804</v>
      </c>
      <c r="C2467" s="64" t="s">
        <v>10805</v>
      </c>
      <c r="D2467" s="64" t="s">
        <v>4</v>
      </c>
      <c r="E2467" s="64" t="s">
        <v>10806</v>
      </c>
      <c r="F2467" s="64" t="s">
        <v>493</v>
      </c>
      <c r="G2467" s="64" t="s">
        <v>1167</v>
      </c>
      <c r="H2467" s="65">
        <v>38737</v>
      </c>
      <c r="I2467" s="65">
        <v>40577</v>
      </c>
      <c r="J2467" s="93" t="s">
        <v>1</v>
      </c>
      <c r="K2467" s="101">
        <v>13800</v>
      </c>
      <c r="L2467" s="67">
        <f t="shared" si="380"/>
        <v>4.6909592834308436E-6</v>
      </c>
      <c r="M2467" s="66">
        <v>50.772596800000002</v>
      </c>
      <c r="N2467" s="73">
        <f t="shared" si="381"/>
        <v>9.8385536453957342E-7</v>
      </c>
      <c r="O2467" s="98">
        <v>13800</v>
      </c>
      <c r="P2467" s="67">
        <f t="shared" si="387"/>
        <v>5.0821266535836345E-6</v>
      </c>
      <c r="Q2467" s="66">
        <v>50.772596800000002</v>
      </c>
      <c r="R2467" s="105">
        <f t="shared" si="382"/>
        <v>1.4547236057611216E-6</v>
      </c>
      <c r="S2467" s="101">
        <v>13800</v>
      </c>
      <c r="T2467" s="67">
        <f t="shared" si="388"/>
        <v>6.044967925568394E-6</v>
      </c>
      <c r="U2467" s="66">
        <v>41.772599999999997</v>
      </c>
      <c r="V2467" s="73">
        <f t="shared" si="389"/>
        <v>2.2306839205893479E-6</v>
      </c>
      <c r="W2467" s="98">
        <v>13800</v>
      </c>
      <c r="X2467" s="67">
        <f t="shared" si="383"/>
        <v>7.8405903272544556E-6</v>
      </c>
      <c r="Y2467" s="66">
        <v>41.772599999999997</v>
      </c>
      <c r="Z2467" s="105">
        <f t="shared" si="384"/>
        <v>5.4002930990815763E-6</v>
      </c>
      <c r="AA2467" s="101">
        <v>0</v>
      </c>
      <c r="AB2467" s="67">
        <f t="shared" si="385"/>
        <v>0</v>
      </c>
      <c r="AC2467" s="66">
        <v>0</v>
      </c>
      <c r="AD2467" s="73">
        <f t="shared" si="386"/>
        <v>0</v>
      </c>
    </row>
    <row r="2468" spans="1:30" x14ac:dyDescent="0.25">
      <c r="A2468" s="165"/>
      <c r="B2468" s="72" t="s">
        <v>11733</v>
      </c>
      <c r="C2468" s="64" t="s">
        <v>11734</v>
      </c>
      <c r="D2468" s="64" t="s">
        <v>10</v>
      </c>
      <c r="E2468" s="64" t="s">
        <v>11735</v>
      </c>
      <c r="F2468" s="64" t="s">
        <v>1199</v>
      </c>
      <c r="G2468" s="64" t="s">
        <v>1199</v>
      </c>
      <c r="H2468" s="65">
        <v>38750</v>
      </c>
      <c r="I2468" s="65">
        <v>39659</v>
      </c>
      <c r="J2468" s="93" t="s">
        <v>1</v>
      </c>
      <c r="K2468" s="101">
        <v>8800</v>
      </c>
      <c r="L2468" s="67">
        <f t="shared" si="380"/>
        <v>2.9913363546515521E-6</v>
      </c>
      <c r="M2468" s="66">
        <v>50.739907500000001</v>
      </c>
      <c r="N2468" s="73">
        <f t="shared" si="381"/>
        <v>9.8322192159603566E-7</v>
      </c>
      <c r="O2468" s="98">
        <v>8800</v>
      </c>
      <c r="P2468" s="67">
        <f t="shared" si="387"/>
        <v>3.2407764167779701E-6</v>
      </c>
      <c r="Q2468" s="66">
        <v>50.739907500000001</v>
      </c>
      <c r="R2468" s="105">
        <f t="shared" si="382"/>
        <v>1.4537870002029476E-6</v>
      </c>
      <c r="S2468" s="101">
        <v>8700</v>
      </c>
      <c r="T2468" s="67">
        <f t="shared" si="388"/>
        <v>3.8109580400322485E-6</v>
      </c>
      <c r="U2468" s="66">
        <v>47.523899999999998</v>
      </c>
      <c r="V2468" s="73">
        <f t="shared" si="389"/>
        <v>2.5378070690762874E-6</v>
      </c>
      <c r="W2468" s="98">
        <v>8700</v>
      </c>
      <c r="X2468" s="67">
        <f t="shared" si="383"/>
        <v>4.942980858486505E-6</v>
      </c>
      <c r="Y2468" s="66">
        <v>47.523899999999998</v>
      </c>
      <c r="Z2468" s="105">
        <f t="shared" si="384"/>
        <v>6.143811714172518E-6</v>
      </c>
      <c r="AA2468" s="101">
        <v>0</v>
      </c>
      <c r="AB2468" s="67">
        <f t="shared" si="385"/>
        <v>0</v>
      </c>
      <c r="AC2468" s="66">
        <v>0</v>
      </c>
      <c r="AD2468" s="73">
        <f t="shared" si="386"/>
        <v>0</v>
      </c>
    </row>
    <row r="2469" spans="1:30" x14ac:dyDescent="0.25">
      <c r="A2469" s="165"/>
      <c r="B2469" s="72" t="s">
        <v>8356</v>
      </c>
      <c r="C2469" s="64" t="s">
        <v>8357</v>
      </c>
      <c r="D2469" s="64" t="s">
        <v>7</v>
      </c>
      <c r="E2469" s="64" t="s">
        <v>8358</v>
      </c>
      <c r="F2469" s="64" t="s">
        <v>20</v>
      </c>
      <c r="G2469" s="64" t="s">
        <v>1193</v>
      </c>
      <c r="H2469" s="65">
        <v>39685</v>
      </c>
      <c r="I2469" s="65">
        <v>41379</v>
      </c>
      <c r="J2469" s="93" t="s">
        <v>1</v>
      </c>
      <c r="K2469" s="101">
        <v>9800</v>
      </c>
      <c r="L2469" s="67">
        <f t="shared" si="380"/>
        <v>3.3312609404074105E-6</v>
      </c>
      <c r="M2469" s="66">
        <v>50.550899999999999</v>
      </c>
      <c r="N2469" s="73">
        <f t="shared" si="381"/>
        <v>9.7955939388358251E-7</v>
      </c>
      <c r="O2469" s="98">
        <v>9800</v>
      </c>
      <c r="P2469" s="67">
        <f t="shared" si="387"/>
        <v>3.6090464641391028E-6</v>
      </c>
      <c r="Q2469" s="66">
        <v>50.550899999999999</v>
      </c>
      <c r="R2469" s="105">
        <f t="shared" si="382"/>
        <v>1.4483716051031269E-6</v>
      </c>
      <c r="S2469" s="101">
        <v>9800</v>
      </c>
      <c r="T2469" s="67">
        <f t="shared" si="388"/>
        <v>4.2928033094616133E-6</v>
      </c>
      <c r="U2469" s="66">
        <v>50.550899999999999</v>
      </c>
      <c r="V2469" s="73">
        <f t="shared" si="389"/>
        <v>2.6994508314378345E-6</v>
      </c>
      <c r="W2469" s="98">
        <v>9800</v>
      </c>
      <c r="X2469" s="67">
        <f t="shared" si="383"/>
        <v>5.5679554497893961E-6</v>
      </c>
      <c r="Y2469" s="66">
        <v>50.550899999999999</v>
      </c>
      <c r="Z2469" s="105">
        <f t="shared" si="384"/>
        <v>6.5351373010624873E-6</v>
      </c>
      <c r="AA2469" s="101">
        <v>0</v>
      </c>
      <c r="AB2469" s="67">
        <f t="shared" si="385"/>
        <v>0</v>
      </c>
      <c r="AC2469" s="66">
        <v>0</v>
      </c>
      <c r="AD2469" s="73">
        <f t="shared" si="386"/>
        <v>0</v>
      </c>
    </row>
    <row r="2470" spans="1:30" x14ac:dyDescent="0.25">
      <c r="A2470" s="165"/>
      <c r="B2470" s="72" t="s">
        <v>2218</v>
      </c>
      <c r="C2470" s="64" t="s">
        <v>2219</v>
      </c>
      <c r="D2470" s="64" t="s">
        <v>7</v>
      </c>
      <c r="E2470" s="64" t="s">
        <v>2220</v>
      </c>
      <c r="F2470" s="64" t="s">
        <v>1237</v>
      </c>
      <c r="G2470" s="64" t="s">
        <v>1227</v>
      </c>
      <c r="H2470" s="65">
        <v>38751</v>
      </c>
      <c r="I2470" s="65">
        <v>41960</v>
      </c>
      <c r="J2470" s="93" t="s">
        <v>1</v>
      </c>
      <c r="K2470" s="101">
        <v>0</v>
      </c>
      <c r="L2470" s="67">
        <f t="shared" si="380"/>
        <v>0</v>
      </c>
      <c r="M2470" s="66">
        <v>50.314030500000001</v>
      </c>
      <c r="N2470" s="73">
        <f t="shared" si="381"/>
        <v>9.7496941143323034E-7</v>
      </c>
      <c r="O2470" s="98">
        <v>0</v>
      </c>
      <c r="P2470" s="67">
        <f t="shared" si="387"/>
        <v>0</v>
      </c>
      <c r="Q2470" s="66">
        <v>50.314030500000001</v>
      </c>
      <c r="R2470" s="105">
        <f t="shared" si="382"/>
        <v>1.4415848800811198E-6</v>
      </c>
      <c r="S2470" s="101">
        <v>0</v>
      </c>
      <c r="T2470" s="67">
        <f t="shared" si="388"/>
        <v>0</v>
      </c>
      <c r="U2470" s="66">
        <v>0</v>
      </c>
      <c r="V2470" s="73">
        <f t="shared" si="389"/>
        <v>0</v>
      </c>
      <c r="W2470" s="98">
        <v>0</v>
      </c>
      <c r="X2470" s="67">
        <f t="shared" si="383"/>
        <v>0</v>
      </c>
      <c r="Y2470" s="66">
        <v>0</v>
      </c>
      <c r="Z2470" s="105">
        <f t="shared" si="384"/>
        <v>0</v>
      </c>
      <c r="AA2470" s="101">
        <v>0</v>
      </c>
      <c r="AB2470" s="67">
        <f t="shared" si="385"/>
        <v>0</v>
      </c>
      <c r="AC2470" s="66">
        <v>0</v>
      </c>
      <c r="AD2470" s="73">
        <f t="shared" si="386"/>
        <v>0</v>
      </c>
    </row>
    <row r="2471" spans="1:30" x14ac:dyDescent="0.25">
      <c r="A2471" s="165"/>
      <c r="B2471" s="72" t="s">
        <v>7789</v>
      </c>
      <c r="C2471" s="64" t="s">
        <v>7790</v>
      </c>
      <c r="D2471" s="64" t="s">
        <v>7</v>
      </c>
      <c r="E2471" s="64" t="s">
        <v>7791</v>
      </c>
      <c r="F2471" s="64" t="s">
        <v>1199</v>
      </c>
      <c r="G2471" s="64" t="s">
        <v>1199</v>
      </c>
      <c r="H2471" s="65">
        <v>38729</v>
      </c>
      <c r="I2471" s="65">
        <v>39624</v>
      </c>
      <c r="J2471" s="93" t="s">
        <v>1</v>
      </c>
      <c r="K2471" s="101">
        <v>8500</v>
      </c>
      <c r="L2471" s="67">
        <f t="shared" si="380"/>
        <v>2.8893589789247947E-6</v>
      </c>
      <c r="M2471" s="66">
        <v>50.30583</v>
      </c>
      <c r="N2471" s="73">
        <f t="shared" si="381"/>
        <v>9.7481050473108362E-7</v>
      </c>
      <c r="O2471" s="98">
        <v>8500</v>
      </c>
      <c r="P2471" s="67">
        <f t="shared" si="387"/>
        <v>3.13029540256963E-6</v>
      </c>
      <c r="Q2471" s="66">
        <v>50.30583</v>
      </c>
      <c r="R2471" s="105">
        <f t="shared" si="382"/>
        <v>1.4413499214286004E-6</v>
      </c>
      <c r="S2471" s="101">
        <v>8300</v>
      </c>
      <c r="T2471" s="67">
        <f t="shared" si="388"/>
        <v>3.6357415784215704E-6</v>
      </c>
      <c r="U2471" s="66">
        <v>49.642800000000001</v>
      </c>
      <c r="V2471" s="73">
        <f t="shared" si="389"/>
        <v>2.6509577027293705E-6</v>
      </c>
      <c r="W2471" s="98">
        <v>8300</v>
      </c>
      <c r="X2471" s="67">
        <f t="shared" si="383"/>
        <v>4.715717370739999E-6</v>
      </c>
      <c r="Y2471" s="66">
        <v>49.642800000000001</v>
      </c>
      <c r="Z2471" s="105">
        <f t="shared" si="384"/>
        <v>6.4177396249954968E-6</v>
      </c>
      <c r="AA2471" s="101">
        <v>0</v>
      </c>
      <c r="AB2471" s="67">
        <f t="shared" si="385"/>
        <v>0</v>
      </c>
      <c r="AC2471" s="66">
        <v>0</v>
      </c>
      <c r="AD2471" s="73">
        <f t="shared" si="386"/>
        <v>0</v>
      </c>
    </row>
    <row r="2472" spans="1:30" x14ac:dyDescent="0.25">
      <c r="A2472" s="165"/>
      <c r="B2472" s="72" t="s">
        <v>16271</v>
      </c>
      <c r="C2472" s="64" t="s">
        <v>16272</v>
      </c>
      <c r="D2472" s="64" t="s">
        <v>19</v>
      </c>
      <c r="E2472" s="64" t="s">
        <v>16273</v>
      </c>
      <c r="F2472" s="64" t="s">
        <v>1677</v>
      </c>
      <c r="G2472" s="64" t="s">
        <v>1216</v>
      </c>
      <c r="H2472" s="65">
        <v>38936</v>
      </c>
      <c r="I2472" s="65">
        <v>38936</v>
      </c>
      <c r="J2472" s="93" t="s">
        <v>1</v>
      </c>
      <c r="K2472" s="101">
        <v>0</v>
      </c>
      <c r="L2472" s="67">
        <f t="shared" si="380"/>
        <v>0</v>
      </c>
      <c r="M2472" s="66">
        <v>50</v>
      </c>
      <c r="N2472" s="73">
        <f t="shared" si="381"/>
        <v>9.6888422746536902E-7</v>
      </c>
      <c r="O2472" s="98">
        <v>0</v>
      </c>
      <c r="P2472" s="67">
        <f t="shared" si="387"/>
        <v>0</v>
      </c>
      <c r="Q2472" s="66">
        <v>50</v>
      </c>
      <c r="R2472" s="105">
        <f t="shared" si="382"/>
        <v>1.4325873575971218E-6</v>
      </c>
      <c r="S2472" s="101">
        <v>0</v>
      </c>
      <c r="T2472" s="67">
        <f t="shared" si="388"/>
        <v>0</v>
      </c>
      <c r="U2472" s="66">
        <v>0</v>
      </c>
      <c r="V2472" s="73">
        <f t="shared" si="389"/>
        <v>0</v>
      </c>
      <c r="W2472" s="98">
        <v>0</v>
      </c>
      <c r="X2472" s="67">
        <f t="shared" si="383"/>
        <v>0</v>
      </c>
      <c r="Y2472" s="66">
        <v>0</v>
      </c>
      <c r="Z2472" s="105">
        <f t="shared" si="384"/>
        <v>0</v>
      </c>
      <c r="AA2472" s="101">
        <v>0</v>
      </c>
      <c r="AB2472" s="67">
        <f t="shared" si="385"/>
        <v>0</v>
      </c>
      <c r="AC2472" s="66">
        <v>0</v>
      </c>
      <c r="AD2472" s="73">
        <f t="shared" si="386"/>
        <v>0</v>
      </c>
    </row>
    <row r="2473" spans="1:30" x14ac:dyDescent="0.25">
      <c r="A2473" s="165"/>
      <c r="B2473" s="72" t="s">
        <v>14918</v>
      </c>
      <c r="C2473" s="64" t="s">
        <v>14919</v>
      </c>
      <c r="D2473" s="64" t="s">
        <v>7</v>
      </c>
      <c r="E2473" s="64" t="s">
        <v>14920</v>
      </c>
      <c r="F2473" s="64" t="s">
        <v>1415</v>
      </c>
      <c r="G2473" s="64" t="s">
        <v>1416</v>
      </c>
      <c r="H2473" s="65">
        <v>39371</v>
      </c>
      <c r="I2473" s="65">
        <v>42004</v>
      </c>
      <c r="J2473" s="93" t="s">
        <v>1</v>
      </c>
      <c r="K2473" s="101">
        <v>200</v>
      </c>
      <c r="L2473" s="67">
        <f t="shared" si="380"/>
        <v>6.7984917151171637E-8</v>
      </c>
      <c r="M2473" s="66">
        <v>49.918183999999997</v>
      </c>
      <c r="N2473" s="73">
        <f t="shared" si="381"/>
        <v>9.6729882282628276E-7</v>
      </c>
      <c r="O2473" s="98">
        <v>200</v>
      </c>
      <c r="P2473" s="67">
        <f t="shared" si="387"/>
        <v>7.3654009472226597E-8</v>
      </c>
      <c r="Q2473" s="66">
        <v>49.918183999999997</v>
      </c>
      <c r="R2473" s="105">
        <f t="shared" si="382"/>
        <v>1.4302431862521382E-6</v>
      </c>
      <c r="S2473" s="101">
        <v>200</v>
      </c>
      <c r="T2473" s="67">
        <f t="shared" si="388"/>
        <v>8.7608230805339047E-8</v>
      </c>
      <c r="U2473" s="66">
        <v>0.60540000000000005</v>
      </c>
      <c r="V2473" s="73">
        <f t="shared" si="389"/>
        <v>3.2328752472309394E-8</v>
      </c>
      <c r="W2473" s="98">
        <v>200</v>
      </c>
      <c r="X2473" s="67">
        <f t="shared" si="383"/>
        <v>1.1363174387325299E-7</v>
      </c>
      <c r="Y2473" s="66">
        <v>0.60540000000000005</v>
      </c>
      <c r="Z2473" s="105">
        <f t="shared" si="384"/>
        <v>7.8265117377993873E-8</v>
      </c>
      <c r="AA2473" s="101">
        <v>0</v>
      </c>
      <c r="AB2473" s="67">
        <f t="shared" si="385"/>
        <v>0</v>
      </c>
      <c r="AC2473" s="66">
        <v>0</v>
      </c>
      <c r="AD2473" s="73">
        <f t="shared" si="386"/>
        <v>0</v>
      </c>
    </row>
    <row r="2474" spans="1:30" x14ac:dyDescent="0.25">
      <c r="A2474" s="165"/>
      <c r="B2474" s="72" t="s">
        <v>2906</v>
      </c>
      <c r="C2474" s="64" t="s">
        <v>2907</v>
      </c>
      <c r="D2474" s="64" t="s">
        <v>467</v>
      </c>
      <c r="E2474" s="64" t="s">
        <v>2908</v>
      </c>
      <c r="F2474" s="64" t="s">
        <v>2909</v>
      </c>
      <c r="G2474" s="64" t="s">
        <v>1167</v>
      </c>
      <c r="H2474" s="65">
        <v>38821</v>
      </c>
      <c r="I2474" s="65">
        <v>41933</v>
      </c>
      <c r="J2474" s="93" t="s">
        <v>1</v>
      </c>
      <c r="K2474" s="101">
        <v>7700</v>
      </c>
      <c r="L2474" s="67">
        <f t="shared" si="380"/>
        <v>2.6174193103201082E-6</v>
      </c>
      <c r="M2474" s="66">
        <v>49.908099999999997</v>
      </c>
      <c r="N2474" s="73">
        <f t="shared" si="381"/>
        <v>9.6710341825528761E-7</v>
      </c>
      <c r="O2474" s="98">
        <v>7400</v>
      </c>
      <c r="P2474" s="67">
        <f t="shared" si="387"/>
        <v>2.7251983504723838E-6</v>
      </c>
      <c r="Q2474" s="66">
        <v>40.964100000000002</v>
      </c>
      <c r="R2474" s="105">
        <f t="shared" si="382"/>
        <v>1.1736930355068852E-6</v>
      </c>
      <c r="S2474" s="101">
        <v>4200</v>
      </c>
      <c r="T2474" s="67">
        <f t="shared" si="388"/>
        <v>1.8397728469121199E-6</v>
      </c>
      <c r="U2474" s="66">
        <v>28.239750000000001</v>
      </c>
      <c r="V2474" s="73">
        <f t="shared" si="389"/>
        <v>1.5080209574329356E-6</v>
      </c>
      <c r="W2474" s="98">
        <v>0</v>
      </c>
      <c r="X2474" s="67">
        <f t="shared" si="383"/>
        <v>0</v>
      </c>
      <c r="Y2474" s="66">
        <v>0</v>
      </c>
      <c r="Z2474" s="105">
        <f t="shared" si="384"/>
        <v>0</v>
      </c>
      <c r="AA2474" s="101">
        <v>4200</v>
      </c>
      <c r="AB2474" s="67">
        <f t="shared" si="385"/>
        <v>8.0333733719850046E-6</v>
      </c>
      <c r="AC2474" s="66">
        <v>28.239750000000001</v>
      </c>
      <c r="AD2474" s="73">
        <f t="shared" si="386"/>
        <v>2.5693247056944779E-6</v>
      </c>
    </row>
    <row r="2475" spans="1:30" x14ac:dyDescent="0.25">
      <c r="A2475" s="165"/>
      <c r="B2475" s="72" t="s">
        <v>15061</v>
      </c>
      <c r="C2475" s="64" t="s">
        <v>10898</v>
      </c>
      <c r="D2475" s="64" t="s">
        <v>0</v>
      </c>
      <c r="E2475" s="64" t="s">
        <v>15062</v>
      </c>
      <c r="F2475" s="64" t="s">
        <v>1215</v>
      </c>
      <c r="G2475" s="64" t="s">
        <v>1216</v>
      </c>
      <c r="H2475" s="65">
        <v>41939</v>
      </c>
      <c r="I2475" s="65">
        <v>42002</v>
      </c>
      <c r="J2475" s="93" t="s">
        <v>1</v>
      </c>
      <c r="K2475" s="101">
        <v>8912</v>
      </c>
      <c r="L2475" s="67">
        <f t="shared" si="380"/>
        <v>3.0294079082562085E-6</v>
      </c>
      <c r="M2475" s="66">
        <v>49.626150000000003</v>
      </c>
      <c r="N2475" s="73">
        <f t="shared" si="381"/>
        <v>9.6163988009661053E-7</v>
      </c>
      <c r="O2475" s="98">
        <v>8900</v>
      </c>
      <c r="P2475" s="67">
        <f t="shared" si="387"/>
        <v>3.2776034215140831E-6</v>
      </c>
      <c r="Q2475" s="66">
        <v>40.626150000000003</v>
      </c>
      <c r="R2475" s="105">
        <f t="shared" si="382"/>
        <v>1.1640101775568862E-6</v>
      </c>
      <c r="S2475" s="101">
        <v>8900</v>
      </c>
      <c r="T2475" s="67">
        <f t="shared" si="388"/>
        <v>3.8985662708375878E-6</v>
      </c>
      <c r="U2475" s="66">
        <v>40.626150000000003</v>
      </c>
      <c r="V2475" s="73">
        <f t="shared" si="389"/>
        <v>2.1694627473619298E-6</v>
      </c>
      <c r="W2475" s="98">
        <v>8100</v>
      </c>
      <c r="X2475" s="67">
        <f t="shared" si="383"/>
        <v>4.6020856268667456E-6</v>
      </c>
      <c r="Y2475" s="66">
        <v>33.9024</v>
      </c>
      <c r="Z2475" s="105">
        <f t="shared" si="384"/>
        <v>4.3828465731676558E-6</v>
      </c>
      <c r="AA2475" s="101">
        <v>800</v>
      </c>
      <c r="AB2475" s="67">
        <f t="shared" si="385"/>
        <v>1.5301663565685723E-6</v>
      </c>
      <c r="AC2475" s="66">
        <v>6.7237499999999999</v>
      </c>
      <c r="AD2475" s="73">
        <f t="shared" si="386"/>
        <v>6.1174397754630425E-7</v>
      </c>
    </row>
    <row r="2476" spans="1:30" x14ac:dyDescent="0.25">
      <c r="A2476" s="165"/>
      <c r="B2476" s="72" t="s">
        <v>14733</v>
      </c>
      <c r="C2476" s="64" t="s">
        <v>14734</v>
      </c>
      <c r="D2476" s="64" t="s">
        <v>7</v>
      </c>
      <c r="E2476" s="64" t="s">
        <v>14735</v>
      </c>
      <c r="F2476" s="64" t="s">
        <v>1227</v>
      </c>
      <c r="G2476" s="64" t="s">
        <v>1227</v>
      </c>
      <c r="H2476" s="65">
        <v>40935</v>
      </c>
      <c r="I2476" s="65">
        <v>41628</v>
      </c>
      <c r="J2476" s="93" t="s">
        <v>1</v>
      </c>
      <c r="K2476" s="101">
        <v>14420</v>
      </c>
      <c r="L2476" s="67">
        <f t="shared" si="380"/>
        <v>4.9017125265994756E-6</v>
      </c>
      <c r="M2476" s="66">
        <v>49.622373000000003</v>
      </c>
      <c r="N2476" s="73">
        <f t="shared" si="381"/>
        <v>9.6156669058206782E-7</v>
      </c>
      <c r="O2476" s="98">
        <v>14420</v>
      </c>
      <c r="P2476" s="67">
        <f t="shared" si="387"/>
        <v>5.3104540829475371E-6</v>
      </c>
      <c r="Q2476" s="66">
        <v>49.622373000000003</v>
      </c>
      <c r="R2476" s="105">
        <f t="shared" si="382"/>
        <v>1.4217676842753752E-6</v>
      </c>
      <c r="S2476" s="101">
        <v>12600</v>
      </c>
      <c r="T2476" s="67">
        <f t="shared" si="388"/>
        <v>5.5193185407363602E-6</v>
      </c>
      <c r="U2476" s="66">
        <v>43.588799999999999</v>
      </c>
      <c r="V2476" s="73">
        <f t="shared" si="389"/>
        <v>2.3276701780062763E-6</v>
      </c>
      <c r="W2476" s="98">
        <v>12600</v>
      </c>
      <c r="X2476" s="67">
        <f t="shared" si="383"/>
        <v>7.1587998640149377E-6</v>
      </c>
      <c r="Y2476" s="66">
        <v>43.588799999999999</v>
      </c>
      <c r="Z2476" s="105">
        <f t="shared" si="384"/>
        <v>5.6350884512155582E-6</v>
      </c>
      <c r="AA2476" s="101">
        <v>0</v>
      </c>
      <c r="AB2476" s="67">
        <f t="shared" si="385"/>
        <v>0</v>
      </c>
      <c r="AC2476" s="66">
        <v>0</v>
      </c>
      <c r="AD2476" s="73">
        <f t="shared" si="386"/>
        <v>0</v>
      </c>
    </row>
    <row r="2477" spans="1:30" x14ac:dyDescent="0.25">
      <c r="A2477" s="165"/>
      <c r="B2477" s="72" t="s">
        <v>6255</v>
      </c>
      <c r="C2477" s="64" t="s">
        <v>6256</v>
      </c>
      <c r="D2477" s="64" t="s">
        <v>7</v>
      </c>
      <c r="E2477" s="64" t="s">
        <v>6257</v>
      </c>
      <c r="F2477" s="64" t="s">
        <v>1306</v>
      </c>
      <c r="G2477" s="64" t="s">
        <v>1216</v>
      </c>
      <c r="H2477" s="65">
        <v>38742</v>
      </c>
      <c r="I2477" s="65">
        <v>41932</v>
      </c>
      <c r="J2477" s="93" t="s">
        <v>1</v>
      </c>
      <c r="K2477" s="101">
        <v>0</v>
      </c>
      <c r="L2477" s="67">
        <f t="shared" si="380"/>
        <v>0</v>
      </c>
      <c r="M2477" s="66">
        <v>49.426791799999997</v>
      </c>
      <c r="N2477" s="73">
        <f t="shared" si="381"/>
        <v>9.5777677978469271E-7</v>
      </c>
      <c r="O2477" s="98">
        <v>0</v>
      </c>
      <c r="P2477" s="67">
        <f t="shared" si="387"/>
        <v>0</v>
      </c>
      <c r="Q2477" s="66">
        <v>49.426791799999997</v>
      </c>
      <c r="R2477" s="105">
        <f t="shared" si="382"/>
        <v>1.4161639411853016E-6</v>
      </c>
      <c r="S2477" s="101">
        <v>0</v>
      </c>
      <c r="T2477" s="67">
        <f t="shared" si="388"/>
        <v>0</v>
      </c>
      <c r="U2477" s="66">
        <v>0</v>
      </c>
      <c r="V2477" s="73">
        <f t="shared" si="389"/>
        <v>0</v>
      </c>
      <c r="W2477" s="98">
        <v>0</v>
      </c>
      <c r="X2477" s="67">
        <f t="shared" si="383"/>
        <v>0</v>
      </c>
      <c r="Y2477" s="66">
        <v>0</v>
      </c>
      <c r="Z2477" s="105">
        <f t="shared" si="384"/>
        <v>0</v>
      </c>
      <c r="AA2477" s="101">
        <v>0</v>
      </c>
      <c r="AB2477" s="67">
        <f t="shared" si="385"/>
        <v>0</v>
      </c>
      <c r="AC2477" s="66">
        <v>0</v>
      </c>
      <c r="AD2477" s="73">
        <f t="shared" si="386"/>
        <v>0</v>
      </c>
    </row>
    <row r="2478" spans="1:30" x14ac:dyDescent="0.25">
      <c r="A2478" s="165"/>
      <c r="B2478" s="72" t="s">
        <v>11484</v>
      </c>
      <c r="C2478" s="64" t="s">
        <v>11485</v>
      </c>
      <c r="D2478" s="64" t="s">
        <v>7</v>
      </c>
      <c r="E2478" s="64" t="s">
        <v>11486</v>
      </c>
      <c r="F2478" s="64" t="s">
        <v>1237</v>
      </c>
      <c r="G2478" s="64" t="s">
        <v>1227</v>
      </c>
      <c r="H2478" s="65">
        <v>38769</v>
      </c>
      <c r="I2478" s="65">
        <v>39204</v>
      </c>
      <c r="J2478" s="93" t="s">
        <v>1</v>
      </c>
      <c r="K2478" s="101">
        <v>16200</v>
      </c>
      <c r="L2478" s="67">
        <f t="shared" si="380"/>
        <v>5.5067782892449033E-6</v>
      </c>
      <c r="M2478" s="66">
        <v>49.296734999999998</v>
      </c>
      <c r="N2478" s="73">
        <f t="shared" si="381"/>
        <v>9.5525658014080041E-7</v>
      </c>
      <c r="O2478" s="98">
        <v>16200</v>
      </c>
      <c r="P2478" s="67">
        <f t="shared" si="387"/>
        <v>5.9659747672503539E-6</v>
      </c>
      <c r="Q2478" s="66">
        <v>49.296734999999998</v>
      </c>
      <c r="R2478" s="105">
        <f t="shared" si="382"/>
        <v>1.4124375866363108E-6</v>
      </c>
      <c r="S2478" s="101">
        <v>15300</v>
      </c>
      <c r="T2478" s="67">
        <f t="shared" si="388"/>
        <v>6.7020296566084369E-6</v>
      </c>
      <c r="U2478" s="66">
        <v>46.313099999999999</v>
      </c>
      <c r="V2478" s="73">
        <f t="shared" si="389"/>
        <v>2.4731495641316686E-6</v>
      </c>
      <c r="W2478" s="98">
        <v>15300</v>
      </c>
      <c r="X2478" s="67">
        <f t="shared" si="383"/>
        <v>8.6928284063038535E-6</v>
      </c>
      <c r="Y2478" s="66">
        <v>46.313099999999999</v>
      </c>
      <c r="Z2478" s="105">
        <f t="shared" si="384"/>
        <v>5.9872814794165298E-6</v>
      </c>
      <c r="AA2478" s="101">
        <v>0</v>
      </c>
      <c r="AB2478" s="67">
        <f t="shared" si="385"/>
        <v>0</v>
      </c>
      <c r="AC2478" s="66">
        <v>0</v>
      </c>
      <c r="AD2478" s="73">
        <f t="shared" si="386"/>
        <v>0</v>
      </c>
    </row>
    <row r="2479" spans="1:30" x14ac:dyDescent="0.25">
      <c r="A2479" s="165"/>
      <c r="B2479" s="72" t="s">
        <v>16011</v>
      </c>
      <c r="C2479" s="64" t="s">
        <v>16012</v>
      </c>
      <c r="D2479" s="64" t="s">
        <v>16013</v>
      </c>
      <c r="E2479" s="64" t="s">
        <v>16014</v>
      </c>
      <c r="F2479" s="64" t="s">
        <v>1572</v>
      </c>
      <c r="G2479" s="64" t="s">
        <v>1167</v>
      </c>
      <c r="H2479" s="65">
        <v>38770</v>
      </c>
      <c r="I2479" s="65">
        <v>41912</v>
      </c>
      <c r="J2479" s="93" t="s">
        <v>1</v>
      </c>
      <c r="K2479" s="101">
        <v>13600</v>
      </c>
      <c r="L2479" s="67">
        <f t="shared" si="380"/>
        <v>4.6229743662796717E-6</v>
      </c>
      <c r="M2479" s="66">
        <v>48.886049999999997</v>
      </c>
      <c r="N2479" s="73">
        <f t="shared" si="381"/>
        <v>9.4729845576166804E-7</v>
      </c>
      <c r="O2479" s="98">
        <v>13600</v>
      </c>
      <c r="P2479" s="67">
        <f t="shared" si="387"/>
        <v>5.0084726441114084E-6</v>
      </c>
      <c r="Q2479" s="66">
        <v>48.886049999999997</v>
      </c>
      <c r="R2479" s="105">
        <f t="shared" si="382"/>
        <v>1.4006707438572154E-6</v>
      </c>
      <c r="S2479" s="101">
        <v>13600</v>
      </c>
      <c r="T2479" s="67">
        <f t="shared" si="388"/>
        <v>5.9573596947630552E-6</v>
      </c>
      <c r="U2479" s="66">
        <v>48.886049999999997</v>
      </c>
      <c r="V2479" s="73">
        <f t="shared" si="389"/>
        <v>2.6105467621389835E-6</v>
      </c>
      <c r="W2479" s="98">
        <v>13600</v>
      </c>
      <c r="X2479" s="67">
        <f t="shared" si="383"/>
        <v>7.7269585833812022E-6</v>
      </c>
      <c r="Y2479" s="66">
        <v>48.886049999999997</v>
      </c>
      <c r="Z2479" s="105">
        <f t="shared" si="384"/>
        <v>6.3199082282730038E-6</v>
      </c>
      <c r="AA2479" s="101">
        <v>0</v>
      </c>
      <c r="AB2479" s="67">
        <f t="shared" si="385"/>
        <v>0</v>
      </c>
      <c r="AC2479" s="66">
        <v>0</v>
      </c>
      <c r="AD2479" s="73">
        <f t="shared" si="386"/>
        <v>0</v>
      </c>
    </row>
    <row r="2480" spans="1:30" x14ac:dyDescent="0.25">
      <c r="A2480" s="165"/>
      <c r="B2480" s="72" t="s">
        <v>7377</v>
      </c>
      <c r="C2480" s="64" t="s">
        <v>7375</v>
      </c>
      <c r="D2480" s="64" t="s">
        <v>7</v>
      </c>
      <c r="E2480" s="64" t="s">
        <v>7378</v>
      </c>
      <c r="F2480" s="64" t="s">
        <v>1215</v>
      </c>
      <c r="G2480" s="64" t="s">
        <v>1216</v>
      </c>
      <c r="H2480" s="65">
        <v>39008</v>
      </c>
      <c r="I2480" s="65">
        <v>39965</v>
      </c>
      <c r="J2480" s="93" t="s">
        <v>1</v>
      </c>
      <c r="K2480" s="101">
        <v>0</v>
      </c>
      <c r="L2480" s="67">
        <f t="shared" si="380"/>
        <v>0</v>
      </c>
      <c r="M2480" s="66">
        <v>48.88</v>
      </c>
      <c r="N2480" s="73">
        <f t="shared" si="381"/>
        <v>9.4718122077014477E-7</v>
      </c>
      <c r="O2480" s="98">
        <v>0</v>
      </c>
      <c r="P2480" s="67">
        <f t="shared" si="387"/>
        <v>0</v>
      </c>
      <c r="Q2480" s="66">
        <v>48.88</v>
      </c>
      <c r="R2480" s="105">
        <f t="shared" si="382"/>
        <v>1.4004974007869462E-6</v>
      </c>
      <c r="S2480" s="101">
        <v>0</v>
      </c>
      <c r="T2480" s="67">
        <f t="shared" si="388"/>
        <v>0</v>
      </c>
      <c r="U2480" s="66">
        <v>0</v>
      </c>
      <c r="V2480" s="73">
        <f t="shared" si="389"/>
        <v>0</v>
      </c>
      <c r="W2480" s="98">
        <v>0</v>
      </c>
      <c r="X2480" s="67">
        <f t="shared" si="383"/>
        <v>0</v>
      </c>
      <c r="Y2480" s="66">
        <v>0</v>
      </c>
      <c r="Z2480" s="105">
        <f t="shared" si="384"/>
        <v>0</v>
      </c>
      <c r="AA2480" s="101">
        <v>0</v>
      </c>
      <c r="AB2480" s="67">
        <f t="shared" si="385"/>
        <v>0</v>
      </c>
      <c r="AC2480" s="66">
        <v>0</v>
      </c>
      <c r="AD2480" s="73">
        <f t="shared" si="386"/>
        <v>0</v>
      </c>
    </row>
    <row r="2481" spans="1:30" x14ac:dyDescent="0.25">
      <c r="A2481" s="165"/>
      <c r="B2481" s="72" t="s">
        <v>14906</v>
      </c>
      <c r="C2481" s="64" t="s">
        <v>14907</v>
      </c>
      <c r="D2481" s="64" t="s">
        <v>7</v>
      </c>
      <c r="E2481" s="64" t="s">
        <v>14908</v>
      </c>
      <c r="F2481" s="64" t="s">
        <v>1268</v>
      </c>
      <c r="G2481" s="64" t="s">
        <v>1269</v>
      </c>
      <c r="H2481" s="65">
        <v>39813</v>
      </c>
      <c r="I2481" s="65">
        <v>41871</v>
      </c>
      <c r="J2481" s="93" t="s">
        <v>1</v>
      </c>
      <c r="K2481" s="101">
        <v>1245</v>
      </c>
      <c r="L2481" s="67">
        <f t="shared" si="380"/>
        <v>4.2320610926604348E-7</v>
      </c>
      <c r="M2481" s="66">
        <v>48.842230000000001</v>
      </c>
      <c r="N2481" s="73">
        <f t="shared" si="381"/>
        <v>9.4644932562471745E-7</v>
      </c>
      <c r="O2481" s="98">
        <v>1245</v>
      </c>
      <c r="P2481" s="67">
        <f t="shared" si="387"/>
        <v>4.5849620896461054E-7</v>
      </c>
      <c r="Q2481" s="66">
        <v>48.842230000000001</v>
      </c>
      <c r="R2481" s="105">
        <f t="shared" si="382"/>
        <v>1.3994152242970175E-6</v>
      </c>
      <c r="S2481" s="101">
        <v>200</v>
      </c>
      <c r="T2481" s="67">
        <f t="shared" si="388"/>
        <v>8.7608230805339047E-8</v>
      </c>
      <c r="U2481" s="66">
        <v>0.90810000000000002</v>
      </c>
      <c r="V2481" s="73">
        <f t="shared" si="389"/>
        <v>4.8493128708464092E-8</v>
      </c>
      <c r="W2481" s="98">
        <v>200</v>
      </c>
      <c r="X2481" s="67">
        <f t="shared" si="383"/>
        <v>1.1363174387325299E-7</v>
      </c>
      <c r="Y2481" s="66">
        <v>0.90810000000000002</v>
      </c>
      <c r="Z2481" s="105">
        <f t="shared" si="384"/>
        <v>1.173976760669908E-7</v>
      </c>
      <c r="AA2481" s="101">
        <v>0</v>
      </c>
      <c r="AB2481" s="67">
        <f t="shared" si="385"/>
        <v>0</v>
      </c>
      <c r="AC2481" s="66">
        <v>0</v>
      </c>
      <c r="AD2481" s="73">
        <f t="shared" si="386"/>
        <v>0</v>
      </c>
    </row>
    <row r="2482" spans="1:30" x14ac:dyDescent="0.25">
      <c r="A2482" s="165"/>
      <c r="B2482" s="72" t="s">
        <v>7478</v>
      </c>
      <c r="C2482" s="64" t="s">
        <v>7479</v>
      </c>
      <c r="D2482" s="64" t="s">
        <v>7</v>
      </c>
      <c r="E2482" s="64" t="s">
        <v>1711</v>
      </c>
      <c r="F2482" s="64" t="s">
        <v>1199</v>
      </c>
      <c r="G2482" s="64" t="s">
        <v>1199</v>
      </c>
      <c r="H2482" s="65">
        <v>38744</v>
      </c>
      <c r="I2482" s="65">
        <v>41956</v>
      </c>
      <c r="J2482" s="93" t="s">
        <v>1</v>
      </c>
      <c r="K2482" s="101">
        <v>0</v>
      </c>
      <c r="L2482" s="67">
        <f t="shared" si="380"/>
        <v>0</v>
      </c>
      <c r="M2482" s="66">
        <v>48.827199999999998</v>
      </c>
      <c r="N2482" s="73">
        <f t="shared" si="381"/>
        <v>9.4615807902594125E-7</v>
      </c>
      <c r="O2482" s="98">
        <v>0</v>
      </c>
      <c r="P2482" s="67">
        <f t="shared" si="387"/>
        <v>0</v>
      </c>
      <c r="Q2482" s="66">
        <v>48.827199999999998</v>
      </c>
      <c r="R2482" s="105">
        <f t="shared" si="382"/>
        <v>1.3989845885373237E-6</v>
      </c>
      <c r="S2482" s="101">
        <v>0</v>
      </c>
      <c r="T2482" s="67">
        <f t="shared" si="388"/>
        <v>0</v>
      </c>
      <c r="U2482" s="66">
        <v>0</v>
      </c>
      <c r="V2482" s="73">
        <f t="shared" si="389"/>
        <v>0</v>
      </c>
      <c r="W2482" s="98">
        <v>0</v>
      </c>
      <c r="X2482" s="67">
        <f t="shared" si="383"/>
        <v>0</v>
      </c>
      <c r="Y2482" s="66">
        <v>0</v>
      </c>
      <c r="Z2482" s="105">
        <f t="shared" si="384"/>
        <v>0</v>
      </c>
      <c r="AA2482" s="101">
        <v>0</v>
      </c>
      <c r="AB2482" s="67">
        <f t="shared" si="385"/>
        <v>0</v>
      </c>
      <c r="AC2482" s="66">
        <v>0</v>
      </c>
      <c r="AD2482" s="73">
        <f t="shared" si="386"/>
        <v>0</v>
      </c>
    </row>
    <row r="2483" spans="1:30" x14ac:dyDescent="0.25">
      <c r="A2483" s="165"/>
      <c r="B2483" s="72" t="s">
        <v>2257</v>
      </c>
      <c r="C2483" s="64" t="s">
        <v>2258</v>
      </c>
      <c r="D2483" s="64" t="s">
        <v>7</v>
      </c>
      <c r="E2483" s="64" t="s">
        <v>2259</v>
      </c>
      <c r="F2483" s="64" t="s">
        <v>437</v>
      </c>
      <c r="G2483" s="64" t="s">
        <v>1269</v>
      </c>
      <c r="H2483" s="65">
        <v>38733</v>
      </c>
      <c r="I2483" s="65">
        <v>40588</v>
      </c>
      <c r="J2483" s="93" t="s">
        <v>1</v>
      </c>
      <c r="K2483" s="101">
        <v>11080</v>
      </c>
      <c r="L2483" s="67">
        <f t="shared" si="380"/>
        <v>3.7663644101749088E-6</v>
      </c>
      <c r="M2483" s="66">
        <v>48.755512500000002</v>
      </c>
      <c r="N2483" s="73">
        <f t="shared" si="381"/>
        <v>9.4476894126481292E-7</v>
      </c>
      <c r="O2483" s="98">
        <v>11080</v>
      </c>
      <c r="P2483" s="67">
        <f t="shared" si="387"/>
        <v>4.080432124761353E-6</v>
      </c>
      <c r="Q2483" s="66">
        <v>48.755512500000002</v>
      </c>
      <c r="R2483" s="105">
        <f t="shared" si="382"/>
        <v>1.3969306164133688E-6</v>
      </c>
      <c r="S2483" s="101">
        <v>10430</v>
      </c>
      <c r="T2483" s="67">
        <f t="shared" si="388"/>
        <v>4.5687692364984314E-6</v>
      </c>
      <c r="U2483" s="66">
        <v>46.600664999999999</v>
      </c>
      <c r="V2483" s="73">
        <f t="shared" si="389"/>
        <v>2.4885057215560156E-6</v>
      </c>
      <c r="W2483" s="98">
        <v>10430</v>
      </c>
      <c r="X2483" s="67">
        <f t="shared" si="383"/>
        <v>5.925895442990143E-6</v>
      </c>
      <c r="Y2483" s="66">
        <v>46.600664999999999</v>
      </c>
      <c r="Z2483" s="105">
        <f t="shared" si="384"/>
        <v>6.0244574101710777E-6</v>
      </c>
      <c r="AA2483" s="101">
        <v>0</v>
      </c>
      <c r="AB2483" s="67">
        <f t="shared" si="385"/>
        <v>0</v>
      </c>
      <c r="AC2483" s="66">
        <v>0</v>
      </c>
      <c r="AD2483" s="73">
        <f t="shared" si="386"/>
        <v>0</v>
      </c>
    </row>
    <row r="2484" spans="1:30" x14ac:dyDescent="0.25">
      <c r="A2484" s="165"/>
      <c r="B2484" s="72" t="s">
        <v>1810</v>
      </c>
      <c r="C2484" s="64" t="s">
        <v>1811</v>
      </c>
      <c r="D2484" s="64" t="s">
        <v>7</v>
      </c>
      <c r="E2484" s="64" t="s">
        <v>1812</v>
      </c>
      <c r="F2484" s="64" t="s">
        <v>437</v>
      </c>
      <c r="G2484" s="64" t="s">
        <v>1269</v>
      </c>
      <c r="H2484" s="65">
        <v>39002</v>
      </c>
      <c r="I2484" s="65">
        <v>41136</v>
      </c>
      <c r="J2484" s="93" t="s">
        <v>1</v>
      </c>
      <c r="K2484" s="101">
        <v>0</v>
      </c>
      <c r="L2484" s="67">
        <f t="shared" si="380"/>
        <v>0</v>
      </c>
      <c r="M2484" s="66">
        <v>48.610187500000002</v>
      </c>
      <c r="N2484" s="73">
        <f t="shared" si="381"/>
        <v>9.4195287925768479E-7</v>
      </c>
      <c r="O2484" s="98">
        <v>0</v>
      </c>
      <c r="P2484" s="67">
        <f t="shared" si="387"/>
        <v>0</v>
      </c>
      <c r="Q2484" s="66">
        <v>48.610187500000002</v>
      </c>
      <c r="R2484" s="105">
        <f t="shared" si="382"/>
        <v>1.3927668012585127E-6</v>
      </c>
      <c r="S2484" s="101">
        <v>0</v>
      </c>
      <c r="T2484" s="67">
        <f t="shared" si="388"/>
        <v>0</v>
      </c>
      <c r="U2484" s="66">
        <v>0</v>
      </c>
      <c r="V2484" s="73">
        <f t="shared" si="389"/>
        <v>0</v>
      </c>
      <c r="W2484" s="98">
        <v>0</v>
      </c>
      <c r="X2484" s="67">
        <f t="shared" si="383"/>
        <v>0</v>
      </c>
      <c r="Y2484" s="66">
        <v>0</v>
      </c>
      <c r="Z2484" s="105">
        <f t="shared" si="384"/>
        <v>0</v>
      </c>
      <c r="AA2484" s="101">
        <v>0</v>
      </c>
      <c r="AB2484" s="67">
        <f t="shared" si="385"/>
        <v>0</v>
      </c>
      <c r="AC2484" s="66">
        <v>0</v>
      </c>
      <c r="AD2484" s="73">
        <f t="shared" si="386"/>
        <v>0</v>
      </c>
    </row>
    <row r="2485" spans="1:30" x14ac:dyDescent="0.25">
      <c r="A2485" s="165"/>
      <c r="B2485" s="72" t="s">
        <v>9954</v>
      </c>
      <c r="C2485" s="64" t="s">
        <v>9955</v>
      </c>
      <c r="D2485" s="64" t="s">
        <v>7</v>
      </c>
      <c r="E2485" s="64" t="s">
        <v>9956</v>
      </c>
      <c r="F2485" s="64" t="s">
        <v>1199</v>
      </c>
      <c r="G2485" s="64" t="s">
        <v>1199</v>
      </c>
      <c r="H2485" s="65">
        <v>38757</v>
      </c>
      <c r="I2485" s="65">
        <v>41831</v>
      </c>
      <c r="J2485" s="93" t="s">
        <v>1</v>
      </c>
      <c r="K2485" s="101">
        <v>14400</v>
      </c>
      <c r="L2485" s="67">
        <f t="shared" si="380"/>
        <v>4.8949140348843585E-6</v>
      </c>
      <c r="M2485" s="66">
        <v>48.280365000000003</v>
      </c>
      <c r="N2485" s="73">
        <f t="shared" si="381"/>
        <v>9.3556168289542088E-7</v>
      </c>
      <c r="O2485" s="98">
        <v>14400</v>
      </c>
      <c r="P2485" s="67">
        <f t="shared" si="387"/>
        <v>5.3030886820003146E-6</v>
      </c>
      <c r="Q2485" s="66">
        <v>48.280365000000003</v>
      </c>
      <c r="R2485" s="105">
        <f t="shared" si="382"/>
        <v>1.3833168103834914E-6</v>
      </c>
      <c r="S2485" s="101">
        <v>12300</v>
      </c>
      <c r="T2485" s="67">
        <f t="shared" si="388"/>
        <v>5.3879061945283511E-6</v>
      </c>
      <c r="U2485" s="66">
        <v>41.318550000000002</v>
      </c>
      <c r="V2485" s="73">
        <f t="shared" si="389"/>
        <v>2.2064373562351162E-6</v>
      </c>
      <c r="W2485" s="98">
        <v>12300</v>
      </c>
      <c r="X2485" s="67">
        <f t="shared" si="383"/>
        <v>6.9883522482050585E-6</v>
      </c>
      <c r="Y2485" s="66">
        <v>41.318550000000002</v>
      </c>
      <c r="Z2485" s="105">
        <f t="shared" si="384"/>
        <v>5.341594261048081E-6</v>
      </c>
      <c r="AA2485" s="101">
        <v>0</v>
      </c>
      <c r="AB2485" s="67">
        <f t="shared" si="385"/>
        <v>0</v>
      </c>
      <c r="AC2485" s="66">
        <v>0</v>
      </c>
      <c r="AD2485" s="73">
        <f t="shared" si="386"/>
        <v>0</v>
      </c>
    </row>
    <row r="2486" spans="1:30" x14ac:dyDescent="0.25">
      <c r="A2486" s="165"/>
      <c r="B2486" s="72" t="s">
        <v>8105</v>
      </c>
      <c r="C2486" s="64" t="s">
        <v>8106</v>
      </c>
      <c r="D2486" s="64" t="s">
        <v>7</v>
      </c>
      <c r="E2486" s="64" t="s">
        <v>8107</v>
      </c>
      <c r="F2486" s="64" t="s">
        <v>1074</v>
      </c>
      <c r="G2486" s="64" t="s">
        <v>1416</v>
      </c>
      <c r="H2486" s="65">
        <v>38720</v>
      </c>
      <c r="I2486" s="65">
        <v>41989</v>
      </c>
      <c r="J2486" s="93" t="s">
        <v>1</v>
      </c>
      <c r="K2486" s="101">
        <v>11400</v>
      </c>
      <c r="L2486" s="67">
        <f t="shared" si="380"/>
        <v>3.8751402776167838E-6</v>
      </c>
      <c r="M2486" s="66">
        <v>48.276552138000099</v>
      </c>
      <c r="N2486" s="73">
        <f t="shared" si="381"/>
        <v>9.3548779845835671E-7</v>
      </c>
      <c r="O2486" s="98">
        <v>11400</v>
      </c>
      <c r="P2486" s="67">
        <f t="shared" si="387"/>
        <v>4.198278539916916E-6</v>
      </c>
      <c r="Q2486" s="66">
        <v>48.186552138000103</v>
      </c>
      <c r="R2486" s="105">
        <f t="shared" si="382"/>
        <v>1.3806289079818701E-6</v>
      </c>
      <c r="S2486" s="101">
        <v>11400</v>
      </c>
      <c r="T2486" s="67">
        <f t="shared" si="388"/>
        <v>4.9936691559043256E-6</v>
      </c>
      <c r="U2486" s="66">
        <v>43.674552138000102</v>
      </c>
      <c r="V2486" s="73">
        <f t="shared" si="389"/>
        <v>2.3322493977673875E-6</v>
      </c>
      <c r="W2486" s="98">
        <v>11400</v>
      </c>
      <c r="X2486" s="67">
        <f t="shared" si="383"/>
        <v>6.4770094007754199E-6</v>
      </c>
      <c r="Y2486" s="66">
        <v>43.674552138000102</v>
      </c>
      <c r="Z2486" s="105">
        <f t="shared" si="384"/>
        <v>5.6461743467325583E-6</v>
      </c>
      <c r="AA2486" s="101">
        <v>0</v>
      </c>
      <c r="AB2486" s="67">
        <f t="shared" si="385"/>
        <v>0</v>
      </c>
      <c r="AC2486" s="66">
        <v>0</v>
      </c>
      <c r="AD2486" s="73">
        <f t="shared" si="386"/>
        <v>0</v>
      </c>
    </row>
    <row r="2487" spans="1:30" x14ac:dyDescent="0.25">
      <c r="A2487" s="165"/>
      <c r="B2487" s="72" t="s">
        <v>13897</v>
      </c>
      <c r="C2487" s="64" t="s">
        <v>13898</v>
      </c>
      <c r="D2487" s="64" t="s">
        <v>7</v>
      </c>
      <c r="E2487" s="64" t="s">
        <v>11195</v>
      </c>
      <c r="F2487" s="64" t="s">
        <v>1216</v>
      </c>
      <c r="G2487" s="64" t="s">
        <v>1216</v>
      </c>
      <c r="H2487" s="65">
        <v>41095</v>
      </c>
      <c r="I2487" s="65">
        <v>41978</v>
      </c>
      <c r="J2487" s="93" t="s">
        <v>1</v>
      </c>
      <c r="K2487" s="101">
        <v>60</v>
      </c>
      <c r="L2487" s="67">
        <f t="shared" si="380"/>
        <v>2.0395475145351493E-8</v>
      </c>
      <c r="M2487" s="66">
        <v>47.889429249999999</v>
      </c>
      <c r="N2487" s="73">
        <f t="shared" si="381"/>
        <v>9.279862532528739E-7</v>
      </c>
      <c r="O2487" s="98">
        <v>60</v>
      </c>
      <c r="P2487" s="67">
        <f t="shared" si="387"/>
        <v>2.2096202841667976E-8</v>
      </c>
      <c r="Q2487" s="66">
        <v>43.230207999999998</v>
      </c>
      <c r="R2487" s="105">
        <f t="shared" si="382"/>
        <v>1.238620988941879E-6</v>
      </c>
      <c r="S2487" s="101">
        <v>0</v>
      </c>
      <c r="T2487" s="67">
        <f t="shared" si="388"/>
        <v>0</v>
      </c>
      <c r="U2487" s="66">
        <v>0</v>
      </c>
      <c r="V2487" s="73">
        <f t="shared" si="389"/>
        <v>0</v>
      </c>
      <c r="W2487" s="98">
        <v>0</v>
      </c>
      <c r="X2487" s="67">
        <f t="shared" si="383"/>
        <v>0</v>
      </c>
      <c r="Y2487" s="66">
        <v>0</v>
      </c>
      <c r="Z2487" s="105">
        <f t="shared" si="384"/>
        <v>0</v>
      </c>
      <c r="AA2487" s="101">
        <v>0</v>
      </c>
      <c r="AB2487" s="67">
        <f t="shared" si="385"/>
        <v>0</v>
      </c>
      <c r="AC2487" s="66">
        <v>0</v>
      </c>
      <c r="AD2487" s="73">
        <f t="shared" si="386"/>
        <v>0</v>
      </c>
    </row>
    <row r="2488" spans="1:30" x14ac:dyDescent="0.25">
      <c r="A2488" s="165"/>
      <c r="B2488" s="72" t="s">
        <v>2882</v>
      </c>
      <c r="C2488" s="64" t="s">
        <v>2883</v>
      </c>
      <c r="D2488" s="64" t="s">
        <v>7</v>
      </c>
      <c r="E2488" s="64" t="s">
        <v>2884</v>
      </c>
      <c r="F2488" s="64" t="s">
        <v>1657</v>
      </c>
      <c r="G2488" s="64" t="s">
        <v>1167</v>
      </c>
      <c r="H2488" s="65">
        <v>38721</v>
      </c>
      <c r="I2488" s="65">
        <v>40980</v>
      </c>
      <c r="J2488" s="93" t="s">
        <v>1</v>
      </c>
      <c r="K2488" s="101">
        <v>4100</v>
      </c>
      <c r="L2488" s="67">
        <f t="shared" si="380"/>
        <v>1.3936908015990186E-6</v>
      </c>
      <c r="M2488" s="66">
        <v>47.833669245999999</v>
      </c>
      <c r="N2488" s="73">
        <f t="shared" si="381"/>
        <v>9.2690575348489384E-7</v>
      </c>
      <c r="O2488" s="98">
        <v>4100</v>
      </c>
      <c r="P2488" s="67">
        <f t="shared" si="387"/>
        <v>1.5099071941806452E-6</v>
      </c>
      <c r="Q2488" s="66">
        <v>20.946799246000001</v>
      </c>
      <c r="R2488" s="105">
        <f t="shared" si="382"/>
        <v>6.0016239563889043E-7</v>
      </c>
      <c r="S2488" s="101">
        <v>4100</v>
      </c>
      <c r="T2488" s="67">
        <f t="shared" si="388"/>
        <v>1.7959687315094505E-6</v>
      </c>
      <c r="U2488" s="66">
        <v>14.988847246000001</v>
      </c>
      <c r="V2488" s="73">
        <f t="shared" si="389"/>
        <v>8.0041415999535901E-7</v>
      </c>
      <c r="W2488" s="98">
        <v>4100</v>
      </c>
      <c r="X2488" s="67">
        <f t="shared" si="383"/>
        <v>2.3294507494016862E-6</v>
      </c>
      <c r="Y2488" s="66">
        <v>14.988847246000001</v>
      </c>
      <c r="Z2488" s="105">
        <f t="shared" si="384"/>
        <v>1.9377335465295837E-6</v>
      </c>
      <c r="AA2488" s="101">
        <v>0</v>
      </c>
      <c r="AB2488" s="67">
        <f t="shared" si="385"/>
        <v>0</v>
      </c>
      <c r="AC2488" s="66">
        <v>0</v>
      </c>
      <c r="AD2488" s="73">
        <f t="shared" si="386"/>
        <v>0</v>
      </c>
    </row>
    <row r="2489" spans="1:30" x14ac:dyDescent="0.25">
      <c r="A2489" s="165"/>
      <c r="B2489" s="72" t="s">
        <v>6543</v>
      </c>
      <c r="C2489" s="64" t="s">
        <v>6544</v>
      </c>
      <c r="D2489" s="64" t="s">
        <v>7</v>
      </c>
      <c r="E2489" s="64" t="s">
        <v>6545</v>
      </c>
      <c r="F2489" s="64" t="s">
        <v>1215</v>
      </c>
      <c r="G2489" s="64" t="s">
        <v>1216</v>
      </c>
      <c r="H2489" s="65">
        <v>39008</v>
      </c>
      <c r="I2489" s="65">
        <v>41767</v>
      </c>
      <c r="J2489" s="93" t="s">
        <v>1</v>
      </c>
      <c r="K2489" s="101">
        <v>14200</v>
      </c>
      <c r="L2489" s="67">
        <f t="shared" si="380"/>
        <v>4.8269291177331866E-6</v>
      </c>
      <c r="M2489" s="66">
        <v>47.826599999999999</v>
      </c>
      <c r="N2489" s="73">
        <f t="shared" si="381"/>
        <v>9.2676876786590437E-7</v>
      </c>
      <c r="O2489" s="98">
        <v>14200</v>
      </c>
      <c r="P2489" s="67">
        <f t="shared" si="387"/>
        <v>5.2294346725280876E-6</v>
      </c>
      <c r="Q2489" s="66">
        <v>47.826599999999999</v>
      </c>
      <c r="R2489" s="105">
        <f t="shared" si="382"/>
        <v>1.3703156503370899E-6</v>
      </c>
      <c r="S2489" s="101">
        <v>14200</v>
      </c>
      <c r="T2489" s="67">
        <f t="shared" si="388"/>
        <v>6.2201843871790725E-6</v>
      </c>
      <c r="U2489" s="66">
        <v>47.826599999999999</v>
      </c>
      <c r="V2489" s="73">
        <f t="shared" si="389"/>
        <v>2.5539714453124422E-6</v>
      </c>
      <c r="W2489" s="98">
        <v>14200</v>
      </c>
      <c r="X2489" s="67">
        <f t="shared" si="383"/>
        <v>8.0678538150009624E-6</v>
      </c>
      <c r="Y2489" s="66">
        <v>47.826599999999999</v>
      </c>
      <c r="Z2489" s="105">
        <f t="shared" si="384"/>
        <v>6.1829442728615149E-6</v>
      </c>
      <c r="AA2489" s="101">
        <v>0</v>
      </c>
      <c r="AB2489" s="67">
        <f t="shared" si="385"/>
        <v>0</v>
      </c>
      <c r="AC2489" s="66">
        <v>0</v>
      </c>
      <c r="AD2489" s="73">
        <f t="shared" si="386"/>
        <v>0</v>
      </c>
    </row>
    <row r="2490" spans="1:30" x14ac:dyDescent="0.25">
      <c r="A2490" s="165"/>
      <c r="B2490" s="72" t="s">
        <v>13470</v>
      </c>
      <c r="C2490" s="64" t="s">
        <v>13471</v>
      </c>
      <c r="D2490" s="64" t="s">
        <v>7</v>
      </c>
      <c r="E2490" s="64" t="s">
        <v>13472</v>
      </c>
      <c r="F2490" s="64" t="s">
        <v>1693</v>
      </c>
      <c r="G2490" s="64" t="s">
        <v>1269</v>
      </c>
      <c r="H2490" s="65">
        <v>39330</v>
      </c>
      <c r="I2490" s="65">
        <v>41859</v>
      </c>
      <c r="J2490" s="93" t="s">
        <v>1</v>
      </c>
      <c r="K2490" s="101">
        <v>3920</v>
      </c>
      <c r="L2490" s="67">
        <f t="shared" si="380"/>
        <v>1.3325043761629642E-6</v>
      </c>
      <c r="M2490" s="66">
        <v>47.673051534000003</v>
      </c>
      <c r="N2490" s="73">
        <f t="shared" si="381"/>
        <v>9.2379335412872633E-7</v>
      </c>
      <c r="O2490" s="98">
        <v>3920</v>
      </c>
      <c r="P2490" s="67">
        <f t="shared" si="387"/>
        <v>1.4436185856556412E-6</v>
      </c>
      <c r="Q2490" s="66">
        <v>21.492929033999999</v>
      </c>
      <c r="R2490" s="105">
        <f t="shared" si="382"/>
        <v>6.1580996823681034E-7</v>
      </c>
      <c r="S2490" s="101">
        <v>3900</v>
      </c>
      <c r="T2490" s="67">
        <f t="shared" si="388"/>
        <v>1.7083605007041115E-6</v>
      </c>
      <c r="U2490" s="66">
        <v>12.091761033999999</v>
      </c>
      <c r="V2490" s="73">
        <f t="shared" si="389"/>
        <v>6.4570787813429443E-7</v>
      </c>
      <c r="W2490" s="98">
        <v>3900</v>
      </c>
      <c r="X2490" s="67">
        <f t="shared" si="383"/>
        <v>2.2158190055284332E-6</v>
      </c>
      <c r="Y2490" s="66">
        <v>12.091761033999999</v>
      </c>
      <c r="Z2490" s="105">
        <f t="shared" si="384"/>
        <v>1.563203000714672E-6</v>
      </c>
      <c r="AA2490" s="101">
        <v>0</v>
      </c>
      <c r="AB2490" s="67">
        <f t="shared" si="385"/>
        <v>0</v>
      </c>
      <c r="AC2490" s="66">
        <v>0</v>
      </c>
      <c r="AD2490" s="73">
        <f t="shared" si="386"/>
        <v>0</v>
      </c>
    </row>
    <row r="2491" spans="1:30" x14ac:dyDescent="0.25">
      <c r="A2491" s="165"/>
      <c r="B2491" s="72" t="s">
        <v>7027</v>
      </c>
      <c r="C2491" s="64" t="s">
        <v>7028</v>
      </c>
      <c r="D2491" s="64" t="s">
        <v>4</v>
      </c>
      <c r="E2491" s="64" t="s">
        <v>7029</v>
      </c>
      <c r="F2491" s="64" t="s">
        <v>1519</v>
      </c>
      <c r="G2491" s="64" t="s">
        <v>1193</v>
      </c>
      <c r="H2491" s="65">
        <v>38764</v>
      </c>
      <c r="I2491" s="65">
        <v>41841</v>
      </c>
      <c r="J2491" s="93" t="s">
        <v>1</v>
      </c>
      <c r="K2491" s="101">
        <v>0</v>
      </c>
      <c r="L2491" s="67">
        <f t="shared" si="380"/>
        <v>0</v>
      </c>
      <c r="M2491" s="66">
        <v>47.65</v>
      </c>
      <c r="N2491" s="73">
        <f t="shared" si="381"/>
        <v>9.2334666877449665E-7</v>
      </c>
      <c r="O2491" s="98">
        <v>0</v>
      </c>
      <c r="P2491" s="67">
        <f t="shared" si="387"/>
        <v>0</v>
      </c>
      <c r="Q2491" s="66">
        <v>47.65</v>
      </c>
      <c r="R2491" s="105">
        <f t="shared" si="382"/>
        <v>1.365255751790057E-6</v>
      </c>
      <c r="S2491" s="101">
        <v>0</v>
      </c>
      <c r="T2491" s="67">
        <f t="shared" si="388"/>
        <v>0</v>
      </c>
      <c r="U2491" s="66">
        <v>0</v>
      </c>
      <c r="V2491" s="73">
        <f t="shared" si="389"/>
        <v>0</v>
      </c>
      <c r="W2491" s="98">
        <v>0</v>
      </c>
      <c r="X2491" s="67">
        <f t="shared" si="383"/>
        <v>0</v>
      </c>
      <c r="Y2491" s="66">
        <v>0</v>
      </c>
      <c r="Z2491" s="105">
        <f t="shared" si="384"/>
        <v>0</v>
      </c>
      <c r="AA2491" s="101">
        <v>0</v>
      </c>
      <c r="AB2491" s="67">
        <f t="shared" si="385"/>
        <v>0</v>
      </c>
      <c r="AC2491" s="66">
        <v>0</v>
      </c>
      <c r="AD2491" s="73">
        <f t="shared" si="386"/>
        <v>0</v>
      </c>
    </row>
    <row r="2492" spans="1:30" x14ac:dyDescent="0.25">
      <c r="A2492" s="165"/>
      <c r="B2492" s="72" t="s">
        <v>3178</v>
      </c>
      <c r="C2492" s="64" t="s">
        <v>3179</v>
      </c>
      <c r="D2492" s="64" t="s">
        <v>7</v>
      </c>
      <c r="E2492" s="64" t="s">
        <v>3180</v>
      </c>
      <c r="F2492" s="64" t="s">
        <v>493</v>
      </c>
      <c r="G2492" s="64" t="s">
        <v>1167</v>
      </c>
      <c r="H2492" s="65">
        <v>38860</v>
      </c>
      <c r="I2492" s="65">
        <v>41841</v>
      </c>
      <c r="J2492" s="93" t="s">
        <v>1</v>
      </c>
      <c r="K2492" s="101">
        <v>14500</v>
      </c>
      <c r="L2492" s="67">
        <f t="shared" si="380"/>
        <v>4.9289064934599441E-6</v>
      </c>
      <c r="M2492" s="66">
        <v>47.512867999999997</v>
      </c>
      <c r="N2492" s="73">
        <f t="shared" si="381"/>
        <v>9.2068936813688095E-7</v>
      </c>
      <c r="O2492" s="98">
        <v>14500</v>
      </c>
      <c r="P2492" s="67">
        <f t="shared" si="387"/>
        <v>5.3399156867364281E-6</v>
      </c>
      <c r="Q2492" s="66">
        <v>47.512867999999997</v>
      </c>
      <c r="R2492" s="105">
        <f t="shared" si="382"/>
        <v>1.3613266803996168E-6</v>
      </c>
      <c r="S2492" s="101">
        <v>14500</v>
      </c>
      <c r="T2492" s="67">
        <f t="shared" si="388"/>
        <v>6.3515967333870807E-6</v>
      </c>
      <c r="U2492" s="66">
        <v>43.891500000000001</v>
      </c>
      <c r="V2492" s="73">
        <f t="shared" si="389"/>
        <v>2.3438345542424311E-6</v>
      </c>
      <c r="W2492" s="98">
        <v>14500</v>
      </c>
      <c r="X2492" s="67">
        <f t="shared" si="383"/>
        <v>8.2383014308108416E-6</v>
      </c>
      <c r="Y2492" s="66">
        <v>43.891500000000001</v>
      </c>
      <c r="Z2492" s="105">
        <f t="shared" si="384"/>
        <v>5.6742210099045551E-6</v>
      </c>
      <c r="AA2492" s="101">
        <v>0</v>
      </c>
      <c r="AB2492" s="67">
        <f t="shared" si="385"/>
        <v>0</v>
      </c>
      <c r="AC2492" s="66">
        <v>0</v>
      </c>
      <c r="AD2492" s="73">
        <f t="shared" si="386"/>
        <v>0</v>
      </c>
    </row>
    <row r="2493" spans="1:30" x14ac:dyDescent="0.25">
      <c r="A2493" s="165"/>
      <c r="B2493" s="72" t="s">
        <v>3235</v>
      </c>
      <c r="C2493" s="64" t="s">
        <v>3236</v>
      </c>
      <c r="D2493" s="64" t="s">
        <v>7</v>
      </c>
      <c r="E2493" s="64" t="s">
        <v>3237</v>
      </c>
      <c r="F2493" s="64" t="s">
        <v>1306</v>
      </c>
      <c r="G2493" s="64" t="s">
        <v>1216</v>
      </c>
      <c r="H2493" s="65">
        <v>41003</v>
      </c>
      <c r="I2493" s="65">
        <v>41963</v>
      </c>
      <c r="J2493" s="93" t="s">
        <v>1</v>
      </c>
      <c r="K2493" s="101">
        <v>100</v>
      </c>
      <c r="L2493" s="67">
        <f t="shared" si="380"/>
        <v>3.3992458575585819E-8</v>
      </c>
      <c r="M2493" s="66">
        <v>47.490606249999999</v>
      </c>
      <c r="N2493" s="73">
        <f t="shared" si="381"/>
        <v>9.2025798696786544E-7</v>
      </c>
      <c r="O2493" s="98">
        <v>100</v>
      </c>
      <c r="P2493" s="67">
        <f t="shared" si="387"/>
        <v>3.6827004736113299E-8</v>
      </c>
      <c r="Q2493" s="66">
        <v>47.490606249999999</v>
      </c>
      <c r="R2493" s="105">
        <f t="shared" si="382"/>
        <v>1.360688842367457E-6</v>
      </c>
      <c r="S2493" s="101">
        <v>100</v>
      </c>
      <c r="T2493" s="67">
        <f t="shared" si="388"/>
        <v>4.3804115402669524E-8</v>
      </c>
      <c r="U2493" s="66">
        <v>0.30270000000000002</v>
      </c>
      <c r="V2493" s="73">
        <f t="shared" si="389"/>
        <v>1.6164376236154697E-8</v>
      </c>
      <c r="W2493" s="98">
        <v>100</v>
      </c>
      <c r="X2493" s="67">
        <f t="shared" si="383"/>
        <v>5.6815871936626493E-8</v>
      </c>
      <c r="Y2493" s="66">
        <v>0.30270000000000002</v>
      </c>
      <c r="Z2493" s="105">
        <f t="shared" si="384"/>
        <v>3.9132558688996937E-8</v>
      </c>
      <c r="AA2493" s="101">
        <v>0</v>
      </c>
      <c r="AB2493" s="67">
        <f t="shared" si="385"/>
        <v>0</v>
      </c>
      <c r="AC2493" s="66">
        <v>0</v>
      </c>
      <c r="AD2493" s="73">
        <f t="shared" si="386"/>
        <v>0</v>
      </c>
    </row>
    <row r="2494" spans="1:30" x14ac:dyDescent="0.25">
      <c r="A2494" s="165"/>
      <c r="B2494" s="72" t="s">
        <v>6298</v>
      </c>
      <c r="C2494" s="64" t="s">
        <v>6299</v>
      </c>
      <c r="D2494" s="64" t="s">
        <v>7</v>
      </c>
      <c r="E2494" s="64" t="s">
        <v>6300</v>
      </c>
      <c r="F2494" s="64" t="s">
        <v>20</v>
      </c>
      <c r="G2494" s="64" t="s">
        <v>1193</v>
      </c>
      <c r="H2494" s="65">
        <v>38852</v>
      </c>
      <c r="I2494" s="65">
        <v>41586</v>
      </c>
      <c r="J2494" s="93" t="s">
        <v>1</v>
      </c>
      <c r="K2494" s="101">
        <v>600</v>
      </c>
      <c r="L2494" s="67">
        <f t="shared" si="380"/>
        <v>2.0395475145351494E-7</v>
      </c>
      <c r="M2494" s="66">
        <v>47.359540000000003</v>
      </c>
      <c r="N2494" s="73">
        <f t="shared" si="381"/>
        <v>9.1771822652030488E-7</v>
      </c>
      <c r="O2494" s="98">
        <v>600</v>
      </c>
      <c r="P2494" s="67">
        <f t="shared" si="387"/>
        <v>2.2096202841667977E-7</v>
      </c>
      <c r="Q2494" s="66">
        <v>47.359540000000003</v>
      </c>
      <c r="R2494" s="105">
        <f t="shared" si="382"/>
        <v>1.356933565312304E-6</v>
      </c>
      <c r="S2494" s="101">
        <v>600</v>
      </c>
      <c r="T2494" s="67">
        <f t="shared" si="388"/>
        <v>2.6282469241601716E-7</v>
      </c>
      <c r="U2494" s="66">
        <v>2.1189</v>
      </c>
      <c r="V2494" s="73">
        <f t="shared" si="389"/>
        <v>1.1315063365308287E-7</v>
      </c>
      <c r="W2494" s="98">
        <v>600</v>
      </c>
      <c r="X2494" s="67">
        <f t="shared" si="383"/>
        <v>3.4089523161975892E-7</v>
      </c>
      <c r="Y2494" s="66">
        <v>2.1189</v>
      </c>
      <c r="Z2494" s="105">
        <f t="shared" si="384"/>
        <v>2.7392791082297849E-7</v>
      </c>
      <c r="AA2494" s="101">
        <v>0</v>
      </c>
      <c r="AB2494" s="67">
        <f t="shared" si="385"/>
        <v>0</v>
      </c>
      <c r="AC2494" s="66">
        <v>0</v>
      </c>
      <c r="AD2494" s="73">
        <f t="shared" si="386"/>
        <v>0</v>
      </c>
    </row>
    <row r="2495" spans="1:30" x14ac:dyDescent="0.25">
      <c r="A2495" s="165"/>
      <c r="B2495" s="72" t="s">
        <v>10603</v>
      </c>
      <c r="C2495" s="64" t="s">
        <v>10604</v>
      </c>
      <c r="D2495" s="64" t="s">
        <v>7</v>
      </c>
      <c r="E2495" s="64" t="s">
        <v>10605</v>
      </c>
      <c r="F2495" s="64" t="s">
        <v>1313</v>
      </c>
      <c r="G2495" s="64" t="s">
        <v>1193</v>
      </c>
      <c r="H2495" s="65">
        <v>38827</v>
      </c>
      <c r="I2495" s="65">
        <v>41890</v>
      </c>
      <c r="J2495" s="93" t="s">
        <v>1</v>
      </c>
      <c r="K2495" s="101">
        <v>8600</v>
      </c>
      <c r="L2495" s="67">
        <f t="shared" si="380"/>
        <v>2.9233514375003806E-6</v>
      </c>
      <c r="M2495" s="66">
        <v>47.221200000000003</v>
      </c>
      <c r="N2495" s="73">
        <f t="shared" si="381"/>
        <v>9.1503751763975378E-7</v>
      </c>
      <c r="O2495" s="98">
        <v>8600</v>
      </c>
      <c r="P2495" s="67">
        <f t="shared" si="387"/>
        <v>3.1671224073057435E-6</v>
      </c>
      <c r="Q2495" s="66">
        <v>47.221200000000003</v>
      </c>
      <c r="R2495" s="105">
        <f t="shared" si="382"/>
        <v>1.3529698826113041E-6</v>
      </c>
      <c r="S2495" s="101">
        <v>8600</v>
      </c>
      <c r="T2495" s="67">
        <f t="shared" si="388"/>
        <v>3.7671539246295791E-6</v>
      </c>
      <c r="U2495" s="66">
        <v>47.221200000000003</v>
      </c>
      <c r="V2495" s="73">
        <f t="shared" si="389"/>
        <v>2.521642692840133E-6</v>
      </c>
      <c r="W2495" s="98">
        <v>8600</v>
      </c>
      <c r="X2495" s="67">
        <f t="shared" si="383"/>
        <v>4.8861649865498783E-6</v>
      </c>
      <c r="Y2495" s="66">
        <v>47.221200000000003</v>
      </c>
      <c r="Z2495" s="105">
        <f t="shared" si="384"/>
        <v>6.1046791554835212E-6</v>
      </c>
      <c r="AA2495" s="101">
        <v>0</v>
      </c>
      <c r="AB2495" s="67">
        <f t="shared" si="385"/>
        <v>0</v>
      </c>
      <c r="AC2495" s="66">
        <v>0</v>
      </c>
      <c r="AD2495" s="73">
        <f t="shared" si="386"/>
        <v>0</v>
      </c>
    </row>
    <row r="2496" spans="1:30" x14ac:dyDescent="0.25">
      <c r="A2496" s="165"/>
      <c r="B2496" s="72" t="s">
        <v>8341</v>
      </c>
      <c r="C2496" s="64" t="s">
        <v>8342</v>
      </c>
      <c r="D2496" s="64" t="s">
        <v>7</v>
      </c>
      <c r="E2496" s="64" t="s">
        <v>8343</v>
      </c>
      <c r="F2496" s="64" t="s">
        <v>1215</v>
      </c>
      <c r="G2496" s="64" t="s">
        <v>1216</v>
      </c>
      <c r="H2496" s="65">
        <v>40683</v>
      </c>
      <c r="I2496" s="65">
        <v>41964</v>
      </c>
      <c r="J2496" s="93" t="s">
        <v>1</v>
      </c>
      <c r="K2496" s="101">
        <v>1930</v>
      </c>
      <c r="L2496" s="67">
        <f t="shared" si="380"/>
        <v>6.5605445050880634E-7</v>
      </c>
      <c r="M2496" s="66">
        <v>47.213095000000003</v>
      </c>
      <c r="N2496" s="73">
        <f t="shared" si="381"/>
        <v>9.1488046150648163E-7</v>
      </c>
      <c r="O2496" s="98">
        <v>1930</v>
      </c>
      <c r="P2496" s="67">
        <f t="shared" si="387"/>
        <v>7.107611914069866E-7</v>
      </c>
      <c r="Q2496" s="66">
        <v>24.86326</v>
      </c>
      <c r="R2496" s="105">
        <f t="shared" si="382"/>
        <v>7.1237583889300425E-7</v>
      </c>
      <c r="S2496" s="101">
        <v>1900</v>
      </c>
      <c r="T2496" s="67">
        <f t="shared" si="388"/>
        <v>8.3227819265072093E-7</v>
      </c>
      <c r="U2496" s="66">
        <v>5.7512999999999996</v>
      </c>
      <c r="V2496" s="73">
        <f t="shared" si="389"/>
        <v>3.0712314848693923E-7</v>
      </c>
      <c r="W2496" s="98">
        <v>1900</v>
      </c>
      <c r="X2496" s="67">
        <f t="shared" si="383"/>
        <v>1.0795015667959032E-6</v>
      </c>
      <c r="Y2496" s="66">
        <v>5.7512999999999996</v>
      </c>
      <c r="Z2496" s="105">
        <f t="shared" si="384"/>
        <v>7.4351861509094162E-7</v>
      </c>
      <c r="AA2496" s="101">
        <v>0</v>
      </c>
      <c r="AB2496" s="67">
        <f t="shared" si="385"/>
        <v>0</v>
      </c>
      <c r="AC2496" s="66">
        <v>0</v>
      </c>
      <c r="AD2496" s="73">
        <f t="shared" si="386"/>
        <v>0</v>
      </c>
    </row>
    <row r="2497" spans="1:30" x14ac:dyDescent="0.25">
      <c r="A2497" s="165"/>
      <c r="B2497" s="72" t="s">
        <v>11966</v>
      </c>
      <c r="C2497" s="64" t="s">
        <v>11967</v>
      </c>
      <c r="D2497" s="64" t="s">
        <v>7</v>
      </c>
      <c r="E2497" s="64" t="s">
        <v>488</v>
      </c>
      <c r="F2497" s="64" t="s">
        <v>1215</v>
      </c>
      <c r="G2497" s="64" t="s">
        <v>1216</v>
      </c>
      <c r="H2497" s="65">
        <v>38783</v>
      </c>
      <c r="I2497" s="65">
        <v>39499</v>
      </c>
      <c r="J2497" s="93" t="s">
        <v>1</v>
      </c>
      <c r="K2497" s="101">
        <v>0</v>
      </c>
      <c r="L2497" s="67">
        <f t="shared" si="380"/>
        <v>0</v>
      </c>
      <c r="M2497" s="66">
        <v>47.089374999999997</v>
      </c>
      <c r="N2497" s="73">
        <f t="shared" si="381"/>
        <v>9.1248305437404116E-7</v>
      </c>
      <c r="O2497" s="98">
        <v>0</v>
      </c>
      <c r="P2497" s="67">
        <f t="shared" si="387"/>
        <v>0</v>
      </c>
      <c r="Q2497" s="66">
        <v>47.089374999999997</v>
      </c>
      <c r="R2497" s="105">
        <f t="shared" si="382"/>
        <v>1.3491928660429993E-6</v>
      </c>
      <c r="S2497" s="101">
        <v>0</v>
      </c>
      <c r="T2497" s="67">
        <f t="shared" si="388"/>
        <v>0</v>
      </c>
      <c r="U2497" s="66">
        <v>0</v>
      </c>
      <c r="V2497" s="73">
        <f t="shared" si="389"/>
        <v>0</v>
      </c>
      <c r="W2497" s="98">
        <v>0</v>
      </c>
      <c r="X2497" s="67">
        <f t="shared" si="383"/>
        <v>0</v>
      </c>
      <c r="Y2497" s="66">
        <v>0</v>
      </c>
      <c r="Z2497" s="105">
        <f t="shared" si="384"/>
        <v>0</v>
      </c>
      <c r="AA2497" s="101">
        <v>0</v>
      </c>
      <c r="AB2497" s="67">
        <f t="shared" si="385"/>
        <v>0</v>
      </c>
      <c r="AC2497" s="66">
        <v>0</v>
      </c>
      <c r="AD2497" s="73">
        <f t="shared" si="386"/>
        <v>0</v>
      </c>
    </row>
    <row r="2498" spans="1:30" x14ac:dyDescent="0.25">
      <c r="A2498" s="165"/>
      <c r="B2498" s="72" t="s">
        <v>7610</v>
      </c>
      <c r="C2498" s="64" t="s">
        <v>7611</v>
      </c>
      <c r="D2498" s="64" t="s">
        <v>7</v>
      </c>
      <c r="E2498" s="64" t="s">
        <v>7612</v>
      </c>
      <c r="F2498" s="64" t="s">
        <v>1496</v>
      </c>
      <c r="G2498" s="64" t="s">
        <v>1216</v>
      </c>
      <c r="H2498" s="65">
        <v>38743</v>
      </c>
      <c r="I2498" s="65">
        <v>41992</v>
      </c>
      <c r="J2498" s="93" t="s">
        <v>1</v>
      </c>
      <c r="K2498" s="101">
        <v>30</v>
      </c>
      <c r="L2498" s="67">
        <f t="shared" si="380"/>
        <v>1.0197737572675747E-8</v>
      </c>
      <c r="M2498" s="66">
        <v>47.051469750000003</v>
      </c>
      <c r="N2498" s="73">
        <f t="shared" si="381"/>
        <v>9.1174853839677859E-7</v>
      </c>
      <c r="O2498" s="98">
        <v>30</v>
      </c>
      <c r="P2498" s="67">
        <f t="shared" si="387"/>
        <v>1.1048101420833988E-8</v>
      </c>
      <c r="Q2498" s="66">
        <v>30.240335999999999</v>
      </c>
      <c r="R2498" s="105">
        <f t="shared" si="382"/>
        <v>8.6643846086178227E-7</v>
      </c>
      <c r="S2498" s="101">
        <v>0</v>
      </c>
      <c r="T2498" s="67">
        <f t="shared" si="388"/>
        <v>0</v>
      </c>
      <c r="U2498" s="66">
        <v>0</v>
      </c>
      <c r="V2498" s="73">
        <f t="shared" si="389"/>
        <v>0</v>
      </c>
      <c r="W2498" s="98">
        <v>0</v>
      </c>
      <c r="X2498" s="67">
        <f t="shared" si="383"/>
        <v>0</v>
      </c>
      <c r="Y2498" s="66">
        <v>0</v>
      </c>
      <c r="Z2498" s="105">
        <f t="shared" si="384"/>
        <v>0</v>
      </c>
      <c r="AA2498" s="101">
        <v>0</v>
      </c>
      <c r="AB2498" s="67">
        <f t="shared" si="385"/>
        <v>0</v>
      </c>
      <c r="AC2498" s="66">
        <v>0</v>
      </c>
      <c r="AD2498" s="73">
        <f t="shared" si="386"/>
        <v>0</v>
      </c>
    </row>
    <row r="2499" spans="1:30" x14ac:dyDescent="0.25">
      <c r="A2499" s="165"/>
      <c r="B2499" s="72" t="s">
        <v>6762</v>
      </c>
      <c r="C2499" s="64" t="s">
        <v>6763</v>
      </c>
      <c r="D2499" s="64" t="s">
        <v>7</v>
      </c>
      <c r="E2499" s="64" t="s">
        <v>6764</v>
      </c>
      <c r="F2499" s="64" t="s">
        <v>437</v>
      </c>
      <c r="G2499" s="64" t="s">
        <v>1269</v>
      </c>
      <c r="H2499" s="65">
        <v>38742</v>
      </c>
      <c r="I2499" s="65">
        <v>41724</v>
      </c>
      <c r="J2499" s="93" t="s">
        <v>1</v>
      </c>
      <c r="K2499" s="101">
        <v>700</v>
      </c>
      <c r="L2499" s="67">
        <f t="shared" si="380"/>
        <v>2.3794721002910074E-7</v>
      </c>
      <c r="M2499" s="66">
        <v>46.907187800000003</v>
      </c>
      <c r="N2499" s="73">
        <f t="shared" si="381"/>
        <v>9.0895268828351972E-7</v>
      </c>
      <c r="O2499" s="98">
        <v>700</v>
      </c>
      <c r="P2499" s="67">
        <f t="shared" si="387"/>
        <v>2.5778903315279306E-7</v>
      </c>
      <c r="Q2499" s="66">
        <v>46.907187800000003</v>
      </c>
      <c r="R2499" s="105">
        <f t="shared" si="382"/>
        <v>1.3439728844542791E-6</v>
      </c>
      <c r="S2499" s="101">
        <v>400</v>
      </c>
      <c r="T2499" s="67">
        <f t="shared" si="388"/>
        <v>1.7521646161067809E-7</v>
      </c>
      <c r="U2499" s="66">
        <v>2.3198249999999998</v>
      </c>
      <c r="V2499" s="73">
        <f t="shared" si="389"/>
        <v>1.238801589099358E-7</v>
      </c>
      <c r="W2499" s="98">
        <v>100</v>
      </c>
      <c r="X2499" s="67">
        <f t="shared" si="383"/>
        <v>5.6815871936626493E-8</v>
      </c>
      <c r="Y2499" s="66">
        <v>0.30270000000000002</v>
      </c>
      <c r="Z2499" s="105">
        <f t="shared" si="384"/>
        <v>3.9132558688996937E-8</v>
      </c>
      <c r="AA2499" s="101">
        <v>300</v>
      </c>
      <c r="AB2499" s="67">
        <f t="shared" si="385"/>
        <v>5.738123837132146E-7</v>
      </c>
      <c r="AC2499" s="66">
        <v>2.0171250000000001</v>
      </c>
      <c r="AD2499" s="73">
        <f t="shared" si="386"/>
        <v>1.835231932638913E-7</v>
      </c>
    </row>
    <row r="2500" spans="1:30" x14ac:dyDescent="0.25">
      <c r="A2500" s="165"/>
      <c r="B2500" s="72" t="s">
        <v>4433</v>
      </c>
      <c r="C2500" s="64" t="s">
        <v>4434</v>
      </c>
      <c r="D2500" s="64" t="s">
        <v>7</v>
      </c>
      <c r="E2500" s="64" t="s">
        <v>4435</v>
      </c>
      <c r="F2500" s="64" t="s">
        <v>437</v>
      </c>
      <c r="G2500" s="64" t="s">
        <v>1269</v>
      </c>
      <c r="H2500" s="65">
        <v>38720</v>
      </c>
      <c r="I2500" s="65">
        <v>41877</v>
      </c>
      <c r="J2500" s="93" t="s">
        <v>1</v>
      </c>
      <c r="K2500" s="101">
        <v>11200</v>
      </c>
      <c r="L2500" s="67">
        <f t="shared" ref="L2500:L2563" si="390">K2500/$K$5777</f>
        <v>3.8071553604656119E-6</v>
      </c>
      <c r="M2500" s="66">
        <v>46.815746249999997</v>
      </c>
      <c r="N2500" s="73">
        <f t="shared" ref="N2500:N2563" si="391">M2500/$M$5777</f>
        <v>9.0718076277291985E-7</v>
      </c>
      <c r="O2500" s="98">
        <v>11200</v>
      </c>
      <c r="P2500" s="67">
        <f t="shared" si="387"/>
        <v>4.124624530444689E-6</v>
      </c>
      <c r="Q2500" s="66">
        <v>33.9024</v>
      </c>
      <c r="R2500" s="105">
        <f t="shared" ref="R2500:R2563" si="392">Q2500/Q$5777</f>
        <v>9.7136299264401327E-7</v>
      </c>
      <c r="S2500" s="101">
        <v>11200</v>
      </c>
      <c r="T2500" s="67">
        <f t="shared" si="388"/>
        <v>4.9060609250989868E-6</v>
      </c>
      <c r="U2500" s="66">
        <v>33.9024</v>
      </c>
      <c r="V2500" s="73">
        <f t="shared" si="389"/>
        <v>1.810410138449326E-6</v>
      </c>
      <c r="W2500" s="98">
        <v>11200</v>
      </c>
      <c r="X2500" s="67">
        <f t="shared" ref="X2500:X2563" si="393">W2500/$W$5777</f>
        <v>6.3633776569021674E-6</v>
      </c>
      <c r="Y2500" s="66">
        <v>33.9024</v>
      </c>
      <c r="Z2500" s="105">
        <f t="shared" ref="Z2500:Z2563" si="394">Y2500/$Y$5777</f>
        <v>4.3828465731676558E-6</v>
      </c>
      <c r="AA2500" s="101">
        <v>0</v>
      </c>
      <c r="AB2500" s="67">
        <f t="shared" ref="AB2500:AB2563" si="395">AA2500/$AA$5777</f>
        <v>0</v>
      </c>
      <c r="AC2500" s="66">
        <v>0</v>
      </c>
      <c r="AD2500" s="73">
        <f t="shared" ref="AD2500:AD2563" si="396">AC2500/$AC$5777</f>
        <v>0</v>
      </c>
    </row>
    <row r="2501" spans="1:30" x14ac:dyDescent="0.25">
      <c r="A2501" s="165"/>
      <c r="B2501" s="72" t="s">
        <v>9077</v>
      </c>
      <c r="C2501" s="64" t="s">
        <v>9078</v>
      </c>
      <c r="D2501" s="64" t="s">
        <v>7</v>
      </c>
      <c r="E2501" s="64" t="s">
        <v>9079</v>
      </c>
      <c r="F2501" s="64" t="s">
        <v>1230</v>
      </c>
      <c r="G2501" s="64" t="s">
        <v>1167</v>
      </c>
      <c r="H2501" s="65">
        <v>40812</v>
      </c>
      <c r="I2501" s="65">
        <v>41838</v>
      </c>
      <c r="J2501" s="93" t="s">
        <v>1</v>
      </c>
      <c r="K2501" s="101">
        <v>1700</v>
      </c>
      <c r="L2501" s="67">
        <f t="shared" si="390"/>
        <v>5.7787179578495896E-7</v>
      </c>
      <c r="M2501" s="66">
        <v>46.1768</v>
      </c>
      <c r="N2501" s="73">
        <f t="shared" si="391"/>
        <v>8.9479946389645706E-7</v>
      </c>
      <c r="O2501" s="98">
        <v>1700</v>
      </c>
      <c r="P2501" s="67">
        <f t="shared" ref="P2501:P2564" si="397">O2501/$O$5777</f>
        <v>6.2605908051392605E-7</v>
      </c>
      <c r="Q2501" s="66">
        <v>46.1768</v>
      </c>
      <c r="R2501" s="105">
        <f t="shared" si="392"/>
        <v>1.3230459978858154E-6</v>
      </c>
      <c r="S2501" s="101">
        <v>1700</v>
      </c>
      <c r="T2501" s="67">
        <f t="shared" ref="T2501:T2564" si="398">S2501/$S$5777</f>
        <v>7.446699618453819E-7</v>
      </c>
      <c r="U2501" s="66">
        <v>8.4756</v>
      </c>
      <c r="V2501" s="73">
        <f t="shared" ref="V2501:V2564" si="399">U2501/$U$5777</f>
        <v>4.526025346123315E-7</v>
      </c>
      <c r="W2501" s="98">
        <v>1700</v>
      </c>
      <c r="X2501" s="67">
        <f t="shared" si="393"/>
        <v>9.6586982292265027E-7</v>
      </c>
      <c r="Y2501" s="66">
        <v>8.4756</v>
      </c>
      <c r="Z2501" s="105">
        <f t="shared" si="394"/>
        <v>1.095711643291914E-6</v>
      </c>
      <c r="AA2501" s="101">
        <v>0</v>
      </c>
      <c r="AB2501" s="67">
        <f t="shared" si="395"/>
        <v>0</v>
      </c>
      <c r="AC2501" s="66">
        <v>0</v>
      </c>
      <c r="AD2501" s="73">
        <f t="shared" si="396"/>
        <v>0</v>
      </c>
    </row>
    <row r="2502" spans="1:30" x14ac:dyDescent="0.25">
      <c r="A2502" s="165"/>
      <c r="B2502" s="72" t="s">
        <v>4459</v>
      </c>
      <c r="C2502" s="64" t="s">
        <v>4460</v>
      </c>
      <c r="D2502" s="64" t="s">
        <v>7</v>
      </c>
      <c r="E2502" s="64" t="s">
        <v>4461</v>
      </c>
      <c r="F2502" s="64" t="s">
        <v>1215</v>
      </c>
      <c r="G2502" s="64" t="s">
        <v>1216</v>
      </c>
      <c r="H2502" s="65">
        <v>38744</v>
      </c>
      <c r="I2502" s="65">
        <v>40661</v>
      </c>
      <c r="J2502" s="93" t="s">
        <v>1</v>
      </c>
      <c r="K2502" s="101">
        <v>65</v>
      </c>
      <c r="L2502" s="67">
        <f t="shared" si="390"/>
        <v>2.2095098074130783E-8</v>
      </c>
      <c r="M2502" s="66">
        <v>46.017611250000002</v>
      </c>
      <c r="N2502" s="73">
        <f t="shared" si="391"/>
        <v>8.9171475451515847E-7</v>
      </c>
      <c r="O2502" s="98">
        <v>65</v>
      </c>
      <c r="P2502" s="67">
        <f t="shared" si="397"/>
        <v>2.3937553078473641E-8</v>
      </c>
      <c r="Q2502" s="66">
        <v>37.7988</v>
      </c>
      <c r="R2502" s="105">
        <f t="shared" si="392"/>
        <v>1.0830016602468416E-6</v>
      </c>
      <c r="S2502" s="101">
        <v>0</v>
      </c>
      <c r="T2502" s="67">
        <f t="shared" si="398"/>
        <v>0</v>
      </c>
      <c r="U2502" s="66">
        <v>0</v>
      </c>
      <c r="V2502" s="73">
        <f t="shared" si="399"/>
        <v>0</v>
      </c>
      <c r="W2502" s="98">
        <v>0</v>
      </c>
      <c r="X2502" s="67">
        <f t="shared" si="393"/>
        <v>0</v>
      </c>
      <c r="Y2502" s="66">
        <v>0</v>
      </c>
      <c r="Z2502" s="105">
        <f t="shared" si="394"/>
        <v>0</v>
      </c>
      <c r="AA2502" s="101">
        <v>0</v>
      </c>
      <c r="AB2502" s="67">
        <f t="shared" si="395"/>
        <v>0</v>
      </c>
      <c r="AC2502" s="66">
        <v>0</v>
      </c>
      <c r="AD2502" s="73">
        <f t="shared" si="396"/>
        <v>0</v>
      </c>
    </row>
    <row r="2503" spans="1:30" x14ac:dyDescent="0.25">
      <c r="A2503" s="165"/>
      <c r="B2503" s="72" t="s">
        <v>14041</v>
      </c>
      <c r="C2503" s="64" t="s">
        <v>14042</v>
      </c>
      <c r="D2503" s="64" t="s">
        <v>7</v>
      </c>
      <c r="E2503" s="64" t="s">
        <v>7173</v>
      </c>
      <c r="F2503" s="64" t="s">
        <v>1293</v>
      </c>
      <c r="G2503" s="64" t="s">
        <v>1193</v>
      </c>
      <c r="H2503" s="65">
        <v>39531</v>
      </c>
      <c r="I2503" s="65">
        <v>41982</v>
      </c>
      <c r="J2503" s="93" t="s">
        <v>1</v>
      </c>
      <c r="K2503" s="101">
        <v>2215</v>
      </c>
      <c r="L2503" s="67">
        <f t="shared" si="390"/>
        <v>7.5293295744922597E-7</v>
      </c>
      <c r="M2503" s="66">
        <v>45.880810984</v>
      </c>
      <c r="N2503" s="73">
        <f t="shared" si="391"/>
        <v>8.8906388211434918E-7</v>
      </c>
      <c r="O2503" s="98">
        <v>2215</v>
      </c>
      <c r="P2503" s="67">
        <f t="shared" si="397"/>
        <v>8.1571815490490952E-7</v>
      </c>
      <c r="Q2503" s="66">
        <v>30.525483483999999</v>
      </c>
      <c r="R2503" s="105">
        <f t="shared" si="392"/>
        <v>8.7460843447436275E-7</v>
      </c>
      <c r="S2503" s="101">
        <v>2200</v>
      </c>
      <c r="T2503" s="67">
        <f t="shared" si="398"/>
        <v>9.6369053885872959E-7</v>
      </c>
      <c r="U2503" s="66">
        <v>18.690763484000001</v>
      </c>
      <c r="V2503" s="73">
        <f t="shared" si="399"/>
        <v>9.9809888700481529E-7</v>
      </c>
      <c r="W2503" s="98">
        <v>2200</v>
      </c>
      <c r="X2503" s="67">
        <f t="shared" si="393"/>
        <v>1.2499491826057827E-6</v>
      </c>
      <c r="Y2503" s="66">
        <v>18.690763484000001</v>
      </c>
      <c r="Z2503" s="105">
        <f t="shared" si="394"/>
        <v>2.4163111958367717E-6</v>
      </c>
      <c r="AA2503" s="101">
        <v>0</v>
      </c>
      <c r="AB2503" s="67">
        <f t="shared" si="395"/>
        <v>0</v>
      </c>
      <c r="AC2503" s="66">
        <v>0</v>
      </c>
      <c r="AD2503" s="73">
        <f t="shared" si="396"/>
        <v>0</v>
      </c>
    </row>
    <row r="2504" spans="1:30" x14ac:dyDescent="0.25">
      <c r="A2504" s="165"/>
      <c r="B2504" s="72" t="s">
        <v>2512</v>
      </c>
      <c r="C2504" s="64" t="s">
        <v>2513</v>
      </c>
      <c r="D2504" s="64" t="s">
        <v>7</v>
      </c>
      <c r="E2504" s="64" t="s">
        <v>2514</v>
      </c>
      <c r="F2504" s="64" t="s">
        <v>493</v>
      </c>
      <c r="G2504" s="64" t="s">
        <v>1167</v>
      </c>
      <c r="H2504" s="65">
        <v>38883</v>
      </c>
      <c r="I2504" s="65">
        <v>41976</v>
      </c>
      <c r="J2504" s="93" t="s">
        <v>1</v>
      </c>
      <c r="K2504" s="101">
        <v>5900</v>
      </c>
      <c r="L2504" s="67">
        <f t="shared" si="390"/>
        <v>2.0055550559595634E-6</v>
      </c>
      <c r="M2504" s="66">
        <v>45.75274125</v>
      </c>
      <c r="N2504" s="73">
        <f t="shared" si="391"/>
        <v>8.8658218720858343E-7</v>
      </c>
      <c r="O2504" s="98">
        <v>5900</v>
      </c>
      <c r="P2504" s="67">
        <f t="shared" si="397"/>
        <v>2.1727932794306845E-6</v>
      </c>
      <c r="Q2504" s="66">
        <v>17.859300000000001</v>
      </c>
      <c r="R2504" s="105">
        <f t="shared" si="392"/>
        <v>5.1170014791068558E-7</v>
      </c>
      <c r="S2504" s="101">
        <v>5900</v>
      </c>
      <c r="T2504" s="67">
        <f t="shared" si="398"/>
        <v>2.584442808757502E-6</v>
      </c>
      <c r="U2504" s="66">
        <v>17.859300000000001</v>
      </c>
      <c r="V2504" s="73">
        <f t="shared" si="399"/>
        <v>9.5369819793312728E-7</v>
      </c>
      <c r="W2504" s="98">
        <v>5900</v>
      </c>
      <c r="X2504" s="67">
        <f t="shared" si="393"/>
        <v>3.3521364442609629E-6</v>
      </c>
      <c r="Y2504" s="66">
        <v>17.859300000000001</v>
      </c>
      <c r="Z2504" s="105">
        <f t="shared" si="394"/>
        <v>2.3088209626508189E-6</v>
      </c>
      <c r="AA2504" s="101">
        <v>0</v>
      </c>
      <c r="AB2504" s="67">
        <f t="shared" si="395"/>
        <v>0</v>
      </c>
      <c r="AC2504" s="66">
        <v>0</v>
      </c>
      <c r="AD2504" s="73">
        <f t="shared" si="396"/>
        <v>0</v>
      </c>
    </row>
    <row r="2505" spans="1:30" x14ac:dyDescent="0.25">
      <c r="A2505" s="165"/>
      <c r="B2505" s="72" t="s">
        <v>6492</v>
      </c>
      <c r="C2505" s="64" t="s">
        <v>6493</v>
      </c>
      <c r="D2505" s="64" t="s">
        <v>7</v>
      </c>
      <c r="E2505" s="64" t="s">
        <v>6494</v>
      </c>
      <c r="F2505" s="64" t="s">
        <v>1572</v>
      </c>
      <c r="G2505" s="64" t="s">
        <v>1167</v>
      </c>
      <c r="H2505" s="65">
        <v>39078</v>
      </c>
      <c r="I2505" s="65">
        <v>42003</v>
      </c>
      <c r="J2505" s="93" t="s">
        <v>1</v>
      </c>
      <c r="K2505" s="101">
        <v>0</v>
      </c>
      <c r="L2505" s="67">
        <f t="shared" si="390"/>
        <v>0</v>
      </c>
      <c r="M2505" s="66">
        <v>45.752000000000002</v>
      </c>
      <c r="N2505" s="73">
        <f t="shared" si="391"/>
        <v>8.865678234999113E-7</v>
      </c>
      <c r="O2505" s="98">
        <v>0</v>
      </c>
      <c r="P2505" s="67">
        <f t="shared" si="397"/>
        <v>0</v>
      </c>
      <c r="Q2505" s="66">
        <v>45.752000000000002</v>
      </c>
      <c r="R2505" s="105">
        <f t="shared" si="392"/>
        <v>1.3108747356956704E-6</v>
      </c>
      <c r="S2505" s="101">
        <v>0</v>
      </c>
      <c r="T2505" s="67">
        <f t="shared" si="398"/>
        <v>0</v>
      </c>
      <c r="U2505" s="66">
        <v>0</v>
      </c>
      <c r="V2505" s="73">
        <f t="shared" si="399"/>
        <v>0</v>
      </c>
      <c r="W2505" s="98">
        <v>0</v>
      </c>
      <c r="X2505" s="67">
        <f t="shared" si="393"/>
        <v>0</v>
      </c>
      <c r="Y2505" s="66">
        <v>0</v>
      </c>
      <c r="Z2505" s="105">
        <f t="shared" si="394"/>
        <v>0</v>
      </c>
      <c r="AA2505" s="101">
        <v>0</v>
      </c>
      <c r="AB2505" s="67">
        <f t="shared" si="395"/>
        <v>0</v>
      </c>
      <c r="AC2505" s="66">
        <v>0</v>
      </c>
      <c r="AD2505" s="73">
        <f t="shared" si="396"/>
        <v>0</v>
      </c>
    </row>
    <row r="2506" spans="1:30" x14ac:dyDescent="0.25">
      <c r="A2506" s="165"/>
      <c r="B2506" s="72" t="s">
        <v>5775</v>
      </c>
      <c r="C2506" s="64" t="s">
        <v>5776</v>
      </c>
      <c r="D2506" s="64" t="s">
        <v>4</v>
      </c>
      <c r="E2506" s="64" t="s">
        <v>5777</v>
      </c>
      <c r="F2506" s="64" t="s">
        <v>437</v>
      </c>
      <c r="G2506" s="64" t="s">
        <v>1269</v>
      </c>
      <c r="H2506" s="65">
        <v>38740</v>
      </c>
      <c r="I2506" s="65">
        <v>42002</v>
      </c>
      <c r="J2506" s="93" t="s">
        <v>1</v>
      </c>
      <c r="K2506" s="101">
        <v>0</v>
      </c>
      <c r="L2506" s="67">
        <f t="shared" si="390"/>
        <v>0</v>
      </c>
      <c r="M2506" s="66">
        <v>45.7</v>
      </c>
      <c r="N2506" s="73">
        <f t="shared" si="391"/>
        <v>8.8556018390334732E-7</v>
      </c>
      <c r="O2506" s="98">
        <v>0</v>
      </c>
      <c r="P2506" s="67">
        <f t="shared" si="397"/>
        <v>0</v>
      </c>
      <c r="Q2506" s="66">
        <v>45.7</v>
      </c>
      <c r="R2506" s="105">
        <f t="shared" si="392"/>
        <v>1.3093848448437693E-6</v>
      </c>
      <c r="S2506" s="101">
        <v>0</v>
      </c>
      <c r="T2506" s="67">
        <f t="shared" si="398"/>
        <v>0</v>
      </c>
      <c r="U2506" s="66">
        <v>0</v>
      </c>
      <c r="V2506" s="73">
        <f t="shared" si="399"/>
        <v>0</v>
      </c>
      <c r="W2506" s="98">
        <v>0</v>
      </c>
      <c r="X2506" s="67">
        <f t="shared" si="393"/>
        <v>0</v>
      </c>
      <c r="Y2506" s="66">
        <v>0</v>
      </c>
      <c r="Z2506" s="105">
        <f t="shared" si="394"/>
        <v>0</v>
      </c>
      <c r="AA2506" s="101">
        <v>0</v>
      </c>
      <c r="AB2506" s="67">
        <f t="shared" si="395"/>
        <v>0</v>
      </c>
      <c r="AC2506" s="66">
        <v>0</v>
      </c>
      <c r="AD2506" s="73">
        <f t="shared" si="396"/>
        <v>0</v>
      </c>
    </row>
    <row r="2507" spans="1:30" x14ac:dyDescent="0.25">
      <c r="A2507" s="165"/>
      <c r="B2507" s="72" t="s">
        <v>10313</v>
      </c>
      <c r="C2507" s="64" t="s">
        <v>10314</v>
      </c>
      <c r="D2507" s="64" t="s">
        <v>7</v>
      </c>
      <c r="E2507" s="64" t="s">
        <v>7327</v>
      </c>
      <c r="F2507" s="64" t="s">
        <v>1306</v>
      </c>
      <c r="G2507" s="64" t="s">
        <v>1216</v>
      </c>
      <c r="H2507" s="65">
        <v>38954</v>
      </c>
      <c r="I2507" s="65">
        <v>41844</v>
      </c>
      <c r="J2507" s="93" t="s">
        <v>1</v>
      </c>
      <c r="K2507" s="101">
        <v>725</v>
      </c>
      <c r="L2507" s="67">
        <f t="shared" si="390"/>
        <v>2.4644532467299718E-7</v>
      </c>
      <c r="M2507" s="66">
        <v>45.688954500000001</v>
      </c>
      <c r="N2507" s="73">
        <f t="shared" si="391"/>
        <v>8.8534614768865793E-7</v>
      </c>
      <c r="O2507" s="98">
        <v>725</v>
      </c>
      <c r="P2507" s="67">
        <f t="shared" si="397"/>
        <v>2.6699578433682138E-7</v>
      </c>
      <c r="Q2507" s="66">
        <v>45.688954500000001</v>
      </c>
      <c r="R2507" s="105">
        <f t="shared" si="392"/>
        <v>1.3090683719706026E-6</v>
      </c>
      <c r="S2507" s="101">
        <v>500</v>
      </c>
      <c r="T2507" s="67">
        <f t="shared" si="398"/>
        <v>2.1902057701334761E-7</v>
      </c>
      <c r="U2507" s="66">
        <v>2.1189</v>
      </c>
      <c r="V2507" s="73">
        <f t="shared" si="399"/>
        <v>1.1315063365308287E-7</v>
      </c>
      <c r="W2507" s="98">
        <v>500</v>
      </c>
      <c r="X2507" s="67">
        <f t="shared" si="393"/>
        <v>2.8407935968313243E-7</v>
      </c>
      <c r="Y2507" s="66">
        <v>2.1189</v>
      </c>
      <c r="Z2507" s="105">
        <f t="shared" si="394"/>
        <v>2.7392791082297849E-7</v>
      </c>
      <c r="AA2507" s="101">
        <v>0</v>
      </c>
      <c r="AB2507" s="67">
        <f t="shared" si="395"/>
        <v>0</v>
      </c>
      <c r="AC2507" s="66">
        <v>0</v>
      </c>
      <c r="AD2507" s="73">
        <f t="shared" si="396"/>
        <v>0</v>
      </c>
    </row>
    <row r="2508" spans="1:30" x14ac:dyDescent="0.25">
      <c r="A2508" s="165"/>
      <c r="B2508" s="72" t="s">
        <v>15761</v>
      </c>
      <c r="C2508" s="64" t="s">
        <v>15762</v>
      </c>
      <c r="D2508" s="64" t="s">
        <v>4</v>
      </c>
      <c r="E2508" s="64" t="s">
        <v>15763</v>
      </c>
      <c r="F2508" s="64" t="s">
        <v>1199</v>
      </c>
      <c r="G2508" s="64" t="s">
        <v>1199</v>
      </c>
      <c r="H2508" s="65">
        <v>41974</v>
      </c>
      <c r="I2508" s="65">
        <v>41977</v>
      </c>
      <c r="J2508" s="93" t="s">
        <v>1</v>
      </c>
      <c r="K2508" s="101">
        <v>4120</v>
      </c>
      <c r="L2508" s="67">
        <f t="shared" si="390"/>
        <v>1.4004892933141359E-6</v>
      </c>
      <c r="M2508" s="66">
        <v>45.601160499999999</v>
      </c>
      <c r="N2508" s="73">
        <f t="shared" si="391"/>
        <v>8.83644903251336E-7</v>
      </c>
      <c r="O2508" s="98">
        <v>4020</v>
      </c>
      <c r="P2508" s="67">
        <f t="shared" si="397"/>
        <v>1.4804455903917545E-6</v>
      </c>
      <c r="Q2508" s="66">
        <v>42.023560500000002</v>
      </c>
      <c r="R2508" s="105">
        <f t="shared" si="392"/>
        <v>1.2040484298703556E-6</v>
      </c>
      <c r="S2508" s="101">
        <v>2120</v>
      </c>
      <c r="T2508" s="67">
        <f t="shared" si="398"/>
        <v>9.2864724653659385E-7</v>
      </c>
      <c r="U2508" s="66">
        <v>14.657775000000001</v>
      </c>
      <c r="V2508" s="73">
        <f t="shared" si="399"/>
        <v>7.8273468742947617E-7</v>
      </c>
      <c r="W2508" s="98">
        <v>0</v>
      </c>
      <c r="X2508" s="67">
        <f t="shared" si="393"/>
        <v>0</v>
      </c>
      <c r="Y2508" s="66">
        <v>0</v>
      </c>
      <c r="Z2508" s="105">
        <f t="shared" si="394"/>
        <v>0</v>
      </c>
      <c r="AA2508" s="101">
        <v>2120</v>
      </c>
      <c r="AB2508" s="67">
        <f t="shared" si="395"/>
        <v>4.054940844906716E-6</v>
      </c>
      <c r="AC2508" s="66">
        <v>14.657775000000001</v>
      </c>
      <c r="AD2508" s="73">
        <f t="shared" si="396"/>
        <v>1.3336018710509435E-6</v>
      </c>
    </row>
    <row r="2509" spans="1:30" x14ac:dyDescent="0.25">
      <c r="A2509" s="165"/>
      <c r="B2509" s="72" t="s">
        <v>3116</v>
      </c>
      <c r="C2509" s="64" t="s">
        <v>3117</v>
      </c>
      <c r="D2509" s="64" t="s">
        <v>7</v>
      </c>
      <c r="E2509" s="64" t="s">
        <v>3118</v>
      </c>
      <c r="F2509" s="64" t="s">
        <v>1313</v>
      </c>
      <c r="G2509" s="64" t="s">
        <v>1193</v>
      </c>
      <c r="H2509" s="65">
        <v>38735</v>
      </c>
      <c r="I2509" s="65">
        <v>41841</v>
      </c>
      <c r="J2509" s="93" t="s">
        <v>1</v>
      </c>
      <c r="K2509" s="101">
        <v>675</v>
      </c>
      <c r="L2509" s="67">
        <f t="shared" si="390"/>
        <v>2.2944909538520431E-7</v>
      </c>
      <c r="M2509" s="66">
        <v>45.59234155</v>
      </c>
      <c r="N2509" s="73">
        <f t="shared" si="391"/>
        <v>8.8347401242017986E-7</v>
      </c>
      <c r="O2509" s="98">
        <v>675</v>
      </c>
      <c r="P2509" s="67">
        <f t="shared" si="397"/>
        <v>2.4858228196876475E-7</v>
      </c>
      <c r="Q2509" s="66">
        <v>45.59234155</v>
      </c>
      <c r="R2509" s="105">
        <f t="shared" si="392"/>
        <v>1.3063002421555992E-6</v>
      </c>
      <c r="S2509" s="101">
        <v>600</v>
      </c>
      <c r="T2509" s="67">
        <f t="shared" si="398"/>
        <v>2.6282469241601716E-7</v>
      </c>
      <c r="U2509" s="66">
        <v>4.0342500000000001</v>
      </c>
      <c r="V2509" s="73">
        <f t="shared" si="399"/>
        <v>2.1543156534756224E-7</v>
      </c>
      <c r="W2509" s="98">
        <v>0</v>
      </c>
      <c r="X2509" s="67">
        <f t="shared" si="393"/>
        <v>0</v>
      </c>
      <c r="Y2509" s="66">
        <v>0</v>
      </c>
      <c r="Z2509" s="105">
        <f t="shared" si="394"/>
        <v>0</v>
      </c>
      <c r="AA2509" s="101">
        <v>600</v>
      </c>
      <c r="AB2509" s="67">
        <f t="shared" si="395"/>
        <v>1.1476247674264292E-6</v>
      </c>
      <c r="AC2509" s="66">
        <v>4.0342500000000001</v>
      </c>
      <c r="AD2509" s="73">
        <f t="shared" si="396"/>
        <v>3.6704638652778259E-7</v>
      </c>
    </row>
    <row r="2510" spans="1:30" x14ac:dyDescent="0.25">
      <c r="A2510" s="165"/>
      <c r="B2510" s="72" t="s">
        <v>8393</v>
      </c>
      <c r="C2510" s="64" t="s">
        <v>8394</v>
      </c>
      <c r="D2510" s="64" t="s">
        <v>7</v>
      </c>
      <c r="E2510" s="64" t="s">
        <v>8395</v>
      </c>
      <c r="F2510" s="64" t="s">
        <v>437</v>
      </c>
      <c r="G2510" s="64" t="s">
        <v>1269</v>
      </c>
      <c r="H2510" s="65">
        <v>38789</v>
      </c>
      <c r="I2510" s="65">
        <v>41977</v>
      </c>
      <c r="J2510" s="93" t="s">
        <v>1</v>
      </c>
      <c r="K2510" s="101">
        <v>0</v>
      </c>
      <c r="L2510" s="67">
        <f t="shared" si="390"/>
        <v>0</v>
      </c>
      <c r="M2510" s="66">
        <v>45.574327500000003</v>
      </c>
      <c r="N2510" s="73">
        <f t="shared" si="391"/>
        <v>8.8312494184182445E-7</v>
      </c>
      <c r="O2510" s="98">
        <v>0</v>
      </c>
      <c r="P2510" s="67">
        <f t="shared" si="397"/>
        <v>0</v>
      </c>
      <c r="Q2510" s="66">
        <v>0.22559999999999999</v>
      </c>
      <c r="R2510" s="105">
        <f t="shared" si="392"/>
        <v>6.4638341574782133E-9</v>
      </c>
      <c r="S2510" s="101">
        <v>0</v>
      </c>
      <c r="T2510" s="67">
        <f t="shared" si="398"/>
        <v>0</v>
      </c>
      <c r="U2510" s="66">
        <v>0</v>
      </c>
      <c r="V2510" s="73">
        <f t="shared" si="399"/>
        <v>0</v>
      </c>
      <c r="W2510" s="98">
        <v>0</v>
      </c>
      <c r="X2510" s="67">
        <f t="shared" si="393"/>
        <v>0</v>
      </c>
      <c r="Y2510" s="66">
        <v>0</v>
      </c>
      <c r="Z2510" s="105">
        <f t="shared" si="394"/>
        <v>0</v>
      </c>
      <c r="AA2510" s="101">
        <v>0</v>
      </c>
      <c r="AB2510" s="67">
        <f t="shared" si="395"/>
        <v>0</v>
      </c>
      <c r="AC2510" s="66">
        <v>0</v>
      </c>
      <c r="AD2510" s="73">
        <f t="shared" si="396"/>
        <v>0</v>
      </c>
    </row>
    <row r="2511" spans="1:30" x14ac:dyDescent="0.25">
      <c r="A2511" s="165"/>
      <c r="B2511" s="72" t="s">
        <v>9442</v>
      </c>
      <c r="C2511" s="64" t="s">
        <v>9443</v>
      </c>
      <c r="D2511" s="64" t="s">
        <v>7</v>
      </c>
      <c r="E2511" s="64" t="s">
        <v>9444</v>
      </c>
      <c r="F2511" s="64" t="s">
        <v>1415</v>
      </c>
      <c r="G2511" s="64" t="s">
        <v>1416</v>
      </c>
      <c r="H2511" s="65">
        <v>39414</v>
      </c>
      <c r="I2511" s="65">
        <v>41383</v>
      </c>
      <c r="J2511" s="93" t="s">
        <v>1</v>
      </c>
      <c r="K2511" s="101">
        <v>10480</v>
      </c>
      <c r="L2511" s="67">
        <f t="shared" si="390"/>
        <v>3.5624096587213939E-6</v>
      </c>
      <c r="M2511" s="66">
        <v>45.525852</v>
      </c>
      <c r="N2511" s="73">
        <f t="shared" si="391"/>
        <v>8.8218559889445446E-7</v>
      </c>
      <c r="O2511" s="98">
        <v>10480</v>
      </c>
      <c r="P2511" s="67">
        <f t="shared" si="397"/>
        <v>3.8594700963446738E-6</v>
      </c>
      <c r="Q2511" s="66">
        <v>45.525852</v>
      </c>
      <c r="R2511" s="105">
        <f t="shared" si="392"/>
        <v>1.3043952003807529E-6</v>
      </c>
      <c r="S2511" s="101">
        <v>8800</v>
      </c>
      <c r="T2511" s="67">
        <f t="shared" si="398"/>
        <v>3.8547621554349183E-6</v>
      </c>
      <c r="U2511" s="66">
        <v>39.956400000000002</v>
      </c>
      <c r="V2511" s="73">
        <f t="shared" si="399"/>
        <v>2.13369766317242E-6</v>
      </c>
      <c r="W2511" s="98">
        <v>8800</v>
      </c>
      <c r="X2511" s="67">
        <f t="shared" si="393"/>
        <v>4.9997967304231308E-6</v>
      </c>
      <c r="Y2511" s="66">
        <v>39.956400000000002</v>
      </c>
      <c r="Z2511" s="105">
        <f t="shared" si="394"/>
        <v>5.1654977469475952E-6</v>
      </c>
      <c r="AA2511" s="101">
        <v>0</v>
      </c>
      <c r="AB2511" s="67">
        <f t="shared" si="395"/>
        <v>0</v>
      </c>
      <c r="AC2511" s="66">
        <v>0</v>
      </c>
      <c r="AD2511" s="73">
        <f t="shared" si="396"/>
        <v>0</v>
      </c>
    </row>
    <row r="2512" spans="1:30" x14ac:dyDescent="0.25">
      <c r="A2512" s="165"/>
      <c r="B2512" s="72" t="s">
        <v>1385</v>
      </c>
      <c r="C2512" s="64" t="s">
        <v>1386</v>
      </c>
      <c r="D2512" s="64" t="s">
        <v>7</v>
      </c>
      <c r="E2512" s="64" t="s">
        <v>1387</v>
      </c>
      <c r="F2512" s="64" t="s">
        <v>1199</v>
      </c>
      <c r="G2512" s="64" t="s">
        <v>1199</v>
      </c>
      <c r="H2512" s="65">
        <v>38791</v>
      </c>
      <c r="I2512" s="65">
        <v>40850</v>
      </c>
      <c r="J2512" s="93" t="s">
        <v>1</v>
      </c>
      <c r="K2512" s="101">
        <v>11500</v>
      </c>
      <c r="L2512" s="67">
        <f t="shared" si="390"/>
        <v>3.9091327361923694E-6</v>
      </c>
      <c r="M2512" s="66">
        <v>45.405000000000001</v>
      </c>
      <c r="N2512" s="73">
        <f t="shared" si="391"/>
        <v>8.7984376696130158E-7</v>
      </c>
      <c r="O2512" s="98">
        <v>11500</v>
      </c>
      <c r="P2512" s="67">
        <f t="shared" si="397"/>
        <v>4.2351055446530286E-6</v>
      </c>
      <c r="Q2512" s="66">
        <v>45.405000000000001</v>
      </c>
      <c r="R2512" s="105">
        <f t="shared" si="392"/>
        <v>1.3009325794339462E-6</v>
      </c>
      <c r="S2512" s="101">
        <v>11500</v>
      </c>
      <c r="T2512" s="67">
        <f t="shared" si="398"/>
        <v>5.037473271306995E-6</v>
      </c>
      <c r="U2512" s="66">
        <v>45.405000000000001</v>
      </c>
      <c r="V2512" s="73">
        <f t="shared" si="399"/>
        <v>2.4246564354232047E-6</v>
      </c>
      <c r="W2512" s="98">
        <v>11500</v>
      </c>
      <c r="X2512" s="67">
        <f t="shared" si="393"/>
        <v>6.5338252727120466E-6</v>
      </c>
      <c r="Y2512" s="66">
        <v>45.405000000000001</v>
      </c>
      <c r="Z2512" s="105">
        <f t="shared" si="394"/>
        <v>5.8698838033495393E-6</v>
      </c>
      <c r="AA2512" s="101">
        <v>0</v>
      </c>
      <c r="AB2512" s="67">
        <f t="shared" si="395"/>
        <v>0</v>
      </c>
      <c r="AC2512" s="66">
        <v>0</v>
      </c>
      <c r="AD2512" s="73">
        <f t="shared" si="396"/>
        <v>0</v>
      </c>
    </row>
    <row r="2513" spans="1:30" x14ac:dyDescent="0.25">
      <c r="A2513" s="165"/>
      <c r="B2513" s="72" t="s">
        <v>2647</v>
      </c>
      <c r="C2513" s="64" t="s">
        <v>2648</v>
      </c>
      <c r="D2513" s="64" t="s">
        <v>7</v>
      </c>
      <c r="E2513" s="64" t="s">
        <v>2649</v>
      </c>
      <c r="F2513" s="64" t="s">
        <v>1167</v>
      </c>
      <c r="G2513" s="64" t="s">
        <v>1167</v>
      </c>
      <c r="H2513" s="65">
        <v>38818</v>
      </c>
      <c r="I2513" s="65">
        <v>41792</v>
      </c>
      <c r="J2513" s="93" t="s">
        <v>1</v>
      </c>
      <c r="K2513" s="101">
        <v>13700</v>
      </c>
      <c r="L2513" s="67">
        <f t="shared" si="390"/>
        <v>4.6569668248552572E-6</v>
      </c>
      <c r="M2513" s="66">
        <v>45.361350000000002</v>
      </c>
      <c r="N2513" s="73">
        <f t="shared" si="391"/>
        <v>8.7899793103072441E-7</v>
      </c>
      <c r="O2513" s="98">
        <v>13700</v>
      </c>
      <c r="P2513" s="67">
        <f t="shared" si="397"/>
        <v>5.0452996488475219E-6</v>
      </c>
      <c r="Q2513" s="66">
        <v>45.361350000000002</v>
      </c>
      <c r="R2513" s="105">
        <f t="shared" si="392"/>
        <v>1.299681930670764E-6</v>
      </c>
      <c r="S2513" s="101">
        <v>10700</v>
      </c>
      <c r="T2513" s="67">
        <f t="shared" si="398"/>
        <v>4.6870403480856389E-6</v>
      </c>
      <c r="U2513" s="66">
        <v>35.415900000000001</v>
      </c>
      <c r="V2513" s="73">
        <f t="shared" si="399"/>
        <v>1.8912320196300995E-6</v>
      </c>
      <c r="W2513" s="98">
        <v>10700</v>
      </c>
      <c r="X2513" s="67">
        <f t="shared" si="393"/>
        <v>6.0792982972190347E-6</v>
      </c>
      <c r="Y2513" s="66">
        <v>35.415900000000001</v>
      </c>
      <c r="Z2513" s="105">
        <f t="shared" si="394"/>
        <v>4.5785093666126409E-6</v>
      </c>
      <c r="AA2513" s="101">
        <v>0</v>
      </c>
      <c r="AB2513" s="67">
        <f t="shared" si="395"/>
        <v>0</v>
      </c>
      <c r="AC2513" s="66">
        <v>0</v>
      </c>
      <c r="AD2513" s="73">
        <f t="shared" si="396"/>
        <v>0</v>
      </c>
    </row>
    <row r="2514" spans="1:30" x14ac:dyDescent="0.25">
      <c r="A2514" s="165"/>
      <c r="B2514" s="72" t="s">
        <v>3181</v>
      </c>
      <c r="C2514" s="64" t="s">
        <v>3182</v>
      </c>
      <c r="D2514" s="64" t="s">
        <v>7</v>
      </c>
      <c r="E2514" s="64" t="s">
        <v>3183</v>
      </c>
      <c r="F2514" s="64" t="s">
        <v>1677</v>
      </c>
      <c r="G2514" s="64" t="s">
        <v>1216</v>
      </c>
      <c r="H2514" s="65">
        <v>40833</v>
      </c>
      <c r="I2514" s="65">
        <v>41978</v>
      </c>
      <c r="J2514" s="93" t="s">
        <v>1</v>
      </c>
      <c r="K2514" s="101">
        <v>11390</v>
      </c>
      <c r="L2514" s="67">
        <f t="shared" si="390"/>
        <v>3.8717410317592253E-6</v>
      </c>
      <c r="M2514" s="66">
        <v>45.344459999999998</v>
      </c>
      <c r="N2514" s="73">
        <f t="shared" si="391"/>
        <v>8.7867064193868653E-7</v>
      </c>
      <c r="O2514" s="98">
        <v>11390</v>
      </c>
      <c r="P2514" s="67">
        <f t="shared" si="397"/>
        <v>4.1945958394433043E-6</v>
      </c>
      <c r="Q2514" s="66">
        <v>45.344459999999998</v>
      </c>
      <c r="R2514" s="105">
        <f t="shared" si="392"/>
        <v>1.2991980026613675E-6</v>
      </c>
      <c r="S2514" s="101">
        <v>11390</v>
      </c>
      <c r="T2514" s="67">
        <f t="shared" si="398"/>
        <v>4.9892887443640586E-6</v>
      </c>
      <c r="U2514" s="66">
        <v>45.344459999999998</v>
      </c>
      <c r="V2514" s="73">
        <f t="shared" si="399"/>
        <v>2.4214235601759734E-6</v>
      </c>
      <c r="W2514" s="98">
        <v>11390</v>
      </c>
      <c r="X2514" s="67">
        <f t="shared" si="393"/>
        <v>6.4713278135817577E-6</v>
      </c>
      <c r="Y2514" s="66">
        <v>45.344459999999998</v>
      </c>
      <c r="Z2514" s="105">
        <f t="shared" si="394"/>
        <v>5.8620572916117403E-6</v>
      </c>
      <c r="AA2514" s="101">
        <v>0</v>
      </c>
      <c r="AB2514" s="67">
        <f t="shared" si="395"/>
        <v>0</v>
      </c>
      <c r="AC2514" s="66">
        <v>0</v>
      </c>
      <c r="AD2514" s="73">
        <f t="shared" si="396"/>
        <v>0</v>
      </c>
    </row>
    <row r="2515" spans="1:30" x14ac:dyDescent="0.25">
      <c r="A2515" s="165"/>
      <c r="B2515" s="72" t="s">
        <v>12656</v>
      </c>
      <c r="C2515" s="64" t="s">
        <v>12657</v>
      </c>
      <c r="D2515" s="64" t="s">
        <v>7</v>
      </c>
      <c r="E2515" s="64" t="s">
        <v>12658</v>
      </c>
      <c r="F2515" s="64" t="s">
        <v>1743</v>
      </c>
      <c r="G2515" s="64" t="s">
        <v>1193</v>
      </c>
      <c r="H2515" s="65">
        <v>40701</v>
      </c>
      <c r="I2515" s="65">
        <v>41047</v>
      </c>
      <c r="J2515" s="93" t="s">
        <v>1</v>
      </c>
      <c r="K2515" s="101">
        <v>620</v>
      </c>
      <c r="L2515" s="67">
        <f t="shared" si="390"/>
        <v>2.107532431686321E-7</v>
      </c>
      <c r="M2515" s="66">
        <v>45.16095</v>
      </c>
      <c r="N2515" s="73">
        <f t="shared" si="391"/>
        <v>8.7511464304704311E-7</v>
      </c>
      <c r="O2515" s="98">
        <v>620</v>
      </c>
      <c r="P2515" s="67">
        <f t="shared" si="397"/>
        <v>2.2832742936390243E-7</v>
      </c>
      <c r="Q2515" s="66">
        <v>45.16095</v>
      </c>
      <c r="R2515" s="105">
        <f t="shared" si="392"/>
        <v>1.2939401205415148E-6</v>
      </c>
      <c r="S2515" s="101">
        <v>620</v>
      </c>
      <c r="T2515" s="67">
        <f t="shared" si="398"/>
        <v>2.7158551549655104E-7</v>
      </c>
      <c r="U2515" s="66">
        <v>3.8665500000000002</v>
      </c>
      <c r="V2515" s="73">
        <f t="shared" si="399"/>
        <v>2.0647627663000974E-7</v>
      </c>
      <c r="W2515" s="98">
        <v>300</v>
      </c>
      <c r="X2515" s="67">
        <f t="shared" si="393"/>
        <v>1.7044761580987946E-7</v>
      </c>
      <c r="Y2515" s="66">
        <v>0.90810000000000002</v>
      </c>
      <c r="Z2515" s="105">
        <f t="shared" si="394"/>
        <v>1.173976760669908E-7</v>
      </c>
      <c r="AA2515" s="101">
        <v>320</v>
      </c>
      <c r="AB2515" s="67">
        <f t="shared" si="395"/>
        <v>6.1206654262742886E-7</v>
      </c>
      <c r="AC2515" s="66">
        <v>2.95845</v>
      </c>
      <c r="AD2515" s="73">
        <f t="shared" si="396"/>
        <v>2.6916735012037391E-7</v>
      </c>
    </row>
    <row r="2516" spans="1:30" x14ac:dyDescent="0.25">
      <c r="A2516" s="165"/>
      <c r="B2516" s="72" t="s">
        <v>2793</v>
      </c>
      <c r="C2516" s="64" t="s">
        <v>2794</v>
      </c>
      <c r="D2516" s="64" t="s">
        <v>7</v>
      </c>
      <c r="E2516" s="64" t="s">
        <v>2795</v>
      </c>
      <c r="F2516" s="64" t="s">
        <v>1380</v>
      </c>
      <c r="G2516" s="64" t="s">
        <v>1216</v>
      </c>
      <c r="H2516" s="65">
        <v>39293</v>
      </c>
      <c r="I2516" s="65">
        <v>40589</v>
      </c>
      <c r="J2516" s="93" t="s">
        <v>1</v>
      </c>
      <c r="K2516" s="101">
        <v>9900</v>
      </c>
      <c r="L2516" s="67">
        <f t="shared" si="390"/>
        <v>3.3652533989829965E-6</v>
      </c>
      <c r="M2516" s="66">
        <v>45.033499999999997</v>
      </c>
      <c r="N2516" s="73">
        <f t="shared" si="391"/>
        <v>8.7264495715123386E-7</v>
      </c>
      <c r="O2516" s="98">
        <v>9900</v>
      </c>
      <c r="P2516" s="67">
        <f t="shared" si="397"/>
        <v>3.6458734688752163E-6</v>
      </c>
      <c r="Q2516" s="66">
        <v>45.033499999999997</v>
      </c>
      <c r="R2516" s="105">
        <f t="shared" si="392"/>
        <v>1.2902884553669996E-6</v>
      </c>
      <c r="S2516" s="101">
        <v>9900</v>
      </c>
      <c r="T2516" s="67">
        <f t="shared" si="398"/>
        <v>4.3366074248642827E-6</v>
      </c>
      <c r="U2516" s="66">
        <v>44.496899999999997</v>
      </c>
      <c r="V2516" s="73">
        <f t="shared" si="399"/>
        <v>2.3761633067147403E-6</v>
      </c>
      <c r="W2516" s="98">
        <v>9900</v>
      </c>
      <c r="X2516" s="67">
        <f t="shared" si="393"/>
        <v>5.6247713217260228E-6</v>
      </c>
      <c r="Y2516" s="66">
        <v>44.496899999999997</v>
      </c>
      <c r="Z2516" s="105">
        <f t="shared" si="394"/>
        <v>5.7524861272825479E-6</v>
      </c>
      <c r="AA2516" s="101">
        <v>0</v>
      </c>
      <c r="AB2516" s="67">
        <f t="shared" si="395"/>
        <v>0</v>
      </c>
      <c r="AC2516" s="66">
        <v>0</v>
      </c>
      <c r="AD2516" s="73">
        <f t="shared" si="396"/>
        <v>0</v>
      </c>
    </row>
    <row r="2517" spans="1:30" x14ac:dyDescent="0.25">
      <c r="A2517" s="165"/>
      <c r="B2517" s="72" t="s">
        <v>7024</v>
      </c>
      <c r="C2517" s="64" t="s">
        <v>7025</v>
      </c>
      <c r="D2517" s="64" t="s">
        <v>7</v>
      </c>
      <c r="E2517" s="64" t="s">
        <v>7026</v>
      </c>
      <c r="F2517" s="64" t="s">
        <v>1286</v>
      </c>
      <c r="G2517" s="64" t="s">
        <v>1269</v>
      </c>
      <c r="H2517" s="65">
        <v>38720</v>
      </c>
      <c r="I2517" s="65">
        <v>41963</v>
      </c>
      <c r="J2517" s="93" t="s">
        <v>1</v>
      </c>
      <c r="K2517" s="101">
        <v>1070</v>
      </c>
      <c r="L2517" s="67">
        <f t="shared" si="390"/>
        <v>3.637193067587683E-7</v>
      </c>
      <c r="M2517" s="66">
        <v>44.845903534999998</v>
      </c>
      <c r="N2517" s="73">
        <f t="shared" si="391"/>
        <v>8.6900977202989872E-7</v>
      </c>
      <c r="O2517" s="98">
        <v>1070</v>
      </c>
      <c r="P2517" s="67">
        <f t="shared" si="397"/>
        <v>3.9404895067641226E-7</v>
      </c>
      <c r="Q2517" s="66">
        <v>41.107461035</v>
      </c>
      <c r="R2517" s="105">
        <f t="shared" si="392"/>
        <v>1.177800579633146E-6</v>
      </c>
      <c r="S2517" s="101">
        <v>1000</v>
      </c>
      <c r="T2517" s="67">
        <f t="shared" si="398"/>
        <v>4.3804115402669522E-7</v>
      </c>
      <c r="U2517" s="66">
        <v>3.313461035</v>
      </c>
      <c r="V2517" s="73">
        <f t="shared" si="399"/>
        <v>1.7694096733920894E-7</v>
      </c>
      <c r="W2517" s="98">
        <v>1000</v>
      </c>
      <c r="X2517" s="67">
        <f t="shared" si="393"/>
        <v>5.6815871936626487E-7</v>
      </c>
      <c r="Y2517" s="66">
        <v>3.313461035</v>
      </c>
      <c r="Z2517" s="105">
        <f t="shared" si="394"/>
        <v>4.2835879886303937E-7</v>
      </c>
      <c r="AA2517" s="101">
        <v>0</v>
      </c>
      <c r="AB2517" s="67">
        <f t="shared" si="395"/>
        <v>0</v>
      </c>
      <c r="AC2517" s="66">
        <v>0</v>
      </c>
      <c r="AD2517" s="73">
        <f t="shared" si="396"/>
        <v>0</v>
      </c>
    </row>
    <row r="2518" spans="1:30" x14ac:dyDescent="0.25">
      <c r="A2518" s="165"/>
      <c r="B2518" s="72" t="s">
        <v>12857</v>
      </c>
      <c r="C2518" s="64" t="s">
        <v>12858</v>
      </c>
      <c r="D2518" s="64" t="s">
        <v>7</v>
      </c>
      <c r="E2518" s="64" t="s">
        <v>12859</v>
      </c>
      <c r="F2518" s="64" t="s">
        <v>1330</v>
      </c>
      <c r="G2518" s="64" t="s">
        <v>1216</v>
      </c>
      <c r="H2518" s="65">
        <v>38811</v>
      </c>
      <c r="I2518" s="65">
        <v>41918</v>
      </c>
      <c r="J2518" s="93" t="s">
        <v>1</v>
      </c>
      <c r="K2518" s="101">
        <v>0</v>
      </c>
      <c r="L2518" s="67">
        <f t="shared" si="390"/>
        <v>0</v>
      </c>
      <c r="M2518" s="66">
        <v>44.700200000000002</v>
      </c>
      <c r="N2518" s="73">
        <f t="shared" si="391"/>
        <v>8.6618637489094978E-7</v>
      </c>
      <c r="O2518" s="98">
        <v>0</v>
      </c>
      <c r="P2518" s="67">
        <f t="shared" si="397"/>
        <v>0</v>
      </c>
      <c r="Q2518" s="66">
        <v>44.700200000000002</v>
      </c>
      <c r="R2518" s="105">
        <f t="shared" si="392"/>
        <v>1.2807388280412574E-6</v>
      </c>
      <c r="S2518" s="101">
        <v>0</v>
      </c>
      <c r="T2518" s="67">
        <f t="shared" si="398"/>
        <v>0</v>
      </c>
      <c r="U2518" s="66">
        <v>0</v>
      </c>
      <c r="V2518" s="73">
        <f t="shared" si="399"/>
        <v>0</v>
      </c>
      <c r="W2518" s="98">
        <v>0</v>
      </c>
      <c r="X2518" s="67">
        <f t="shared" si="393"/>
        <v>0</v>
      </c>
      <c r="Y2518" s="66">
        <v>0</v>
      </c>
      <c r="Z2518" s="105">
        <f t="shared" si="394"/>
        <v>0</v>
      </c>
      <c r="AA2518" s="101">
        <v>0</v>
      </c>
      <c r="AB2518" s="67">
        <f t="shared" si="395"/>
        <v>0</v>
      </c>
      <c r="AC2518" s="66">
        <v>0</v>
      </c>
      <c r="AD2518" s="73">
        <f t="shared" si="396"/>
        <v>0</v>
      </c>
    </row>
    <row r="2519" spans="1:30" x14ac:dyDescent="0.25">
      <c r="A2519" s="165"/>
      <c r="B2519" s="72" t="s">
        <v>13225</v>
      </c>
      <c r="C2519" s="64" t="s">
        <v>13226</v>
      </c>
      <c r="D2519" s="64" t="s">
        <v>0</v>
      </c>
      <c r="E2519" s="64" t="s">
        <v>13227</v>
      </c>
      <c r="F2519" s="64" t="s">
        <v>1306</v>
      </c>
      <c r="G2519" s="64" t="s">
        <v>1216</v>
      </c>
      <c r="H2519" s="65">
        <v>40387</v>
      </c>
      <c r="I2519" s="65">
        <v>40689</v>
      </c>
      <c r="J2519" s="93" t="s">
        <v>1</v>
      </c>
      <c r="K2519" s="101">
        <v>5300</v>
      </c>
      <c r="L2519" s="67">
        <f t="shared" si="390"/>
        <v>1.8016003045060485E-6</v>
      </c>
      <c r="M2519" s="66">
        <v>44.632006560000001</v>
      </c>
      <c r="N2519" s="73">
        <f t="shared" si="391"/>
        <v>8.6486494392229761E-7</v>
      </c>
      <c r="O2519" s="98">
        <v>5300</v>
      </c>
      <c r="P2519" s="67">
        <f t="shared" si="397"/>
        <v>1.9518312510140045E-6</v>
      </c>
      <c r="Q2519" s="66">
        <v>43.290406560000001</v>
      </c>
      <c r="R2519" s="105">
        <f t="shared" si="392"/>
        <v>1.2403457828619101E-6</v>
      </c>
      <c r="S2519" s="101">
        <v>4500</v>
      </c>
      <c r="T2519" s="67">
        <f t="shared" si="398"/>
        <v>1.9711851931201286E-6</v>
      </c>
      <c r="U2519" s="66">
        <v>37.986166560000001</v>
      </c>
      <c r="V2519" s="73">
        <f t="shared" si="399"/>
        <v>2.028485920201778E-6</v>
      </c>
      <c r="W2519" s="98">
        <v>2200</v>
      </c>
      <c r="X2519" s="67">
        <f t="shared" si="393"/>
        <v>1.2499491826057827E-6</v>
      </c>
      <c r="Y2519" s="66">
        <v>10.418791560000001</v>
      </c>
      <c r="Z2519" s="105">
        <f t="shared" si="394"/>
        <v>1.3469242556660916E-6</v>
      </c>
      <c r="AA2519" s="101">
        <v>2300</v>
      </c>
      <c r="AB2519" s="67">
        <f t="shared" si="395"/>
        <v>4.3992282751346447E-6</v>
      </c>
      <c r="AC2519" s="66">
        <v>27.567374999999998</v>
      </c>
      <c r="AD2519" s="73">
        <f t="shared" si="396"/>
        <v>2.5081503079398472E-6</v>
      </c>
    </row>
    <row r="2520" spans="1:30" x14ac:dyDescent="0.25">
      <c r="A2520" s="165"/>
      <c r="B2520" s="72" t="s">
        <v>12228</v>
      </c>
      <c r="C2520" s="64" t="s">
        <v>12229</v>
      </c>
      <c r="D2520" s="64" t="s">
        <v>7</v>
      </c>
      <c r="E2520" s="64" t="s">
        <v>12230</v>
      </c>
      <c r="F2520" s="64" t="s">
        <v>1199</v>
      </c>
      <c r="G2520" s="64" t="s">
        <v>1199</v>
      </c>
      <c r="H2520" s="65">
        <v>38737</v>
      </c>
      <c r="I2520" s="65">
        <v>41943</v>
      </c>
      <c r="J2520" s="93" t="s">
        <v>1</v>
      </c>
      <c r="K2520" s="101">
        <v>14060</v>
      </c>
      <c r="L2520" s="67">
        <f t="shared" si="390"/>
        <v>4.7793396757273668E-6</v>
      </c>
      <c r="M2520" s="66">
        <v>44.565162000000001</v>
      </c>
      <c r="N2520" s="73">
        <f t="shared" si="391"/>
        <v>8.6356965112478045E-7</v>
      </c>
      <c r="O2520" s="98">
        <v>14060</v>
      </c>
      <c r="P2520" s="67">
        <f t="shared" si="397"/>
        <v>5.1778768658975291E-6</v>
      </c>
      <c r="Q2520" s="66">
        <v>44.565162000000001</v>
      </c>
      <c r="R2520" s="105">
        <f t="shared" si="392"/>
        <v>1.2768697534093533E-6</v>
      </c>
      <c r="S2520" s="101">
        <v>7100</v>
      </c>
      <c r="T2520" s="67">
        <f t="shared" si="398"/>
        <v>3.1100921935895362E-6</v>
      </c>
      <c r="U2520" s="66">
        <v>21.491700000000002</v>
      </c>
      <c r="V2520" s="73">
        <f t="shared" si="399"/>
        <v>1.1476707127669836E-6</v>
      </c>
      <c r="W2520" s="98">
        <v>7100</v>
      </c>
      <c r="X2520" s="67">
        <f t="shared" si="393"/>
        <v>4.0339269075004812E-6</v>
      </c>
      <c r="Y2520" s="66">
        <v>21.491700000000002</v>
      </c>
      <c r="Z2520" s="105">
        <f t="shared" si="394"/>
        <v>2.7784116669187823E-6</v>
      </c>
      <c r="AA2520" s="101">
        <v>0</v>
      </c>
      <c r="AB2520" s="67">
        <f t="shared" si="395"/>
        <v>0</v>
      </c>
      <c r="AC2520" s="66">
        <v>0</v>
      </c>
      <c r="AD2520" s="73">
        <f t="shared" si="396"/>
        <v>0</v>
      </c>
    </row>
    <row r="2521" spans="1:30" x14ac:dyDescent="0.25">
      <c r="A2521" s="165"/>
      <c r="B2521" s="72" t="s">
        <v>14063</v>
      </c>
      <c r="C2521" s="64" t="s">
        <v>14064</v>
      </c>
      <c r="D2521" s="64" t="s">
        <v>0</v>
      </c>
      <c r="E2521" s="64" t="s">
        <v>14065</v>
      </c>
      <c r="F2521" s="64" t="s">
        <v>1215</v>
      </c>
      <c r="G2521" s="64" t="s">
        <v>1216</v>
      </c>
      <c r="H2521" s="65">
        <v>40598</v>
      </c>
      <c r="I2521" s="65">
        <v>41174</v>
      </c>
      <c r="J2521" s="93" t="s">
        <v>1</v>
      </c>
      <c r="K2521" s="101">
        <v>11500</v>
      </c>
      <c r="L2521" s="67">
        <f t="shared" si="390"/>
        <v>3.9091327361923694E-6</v>
      </c>
      <c r="M2521" s="66">
        <v>44.552556041000003</v>
      </c>
      <c r="N2521" s="73">
        <f t="shared" si="391"/>
        <v>8.6332537682783695E-7</v>
      </c>
      <c r="O2521" s="98">
        <v>11500</v>
      </c>
      <c r="P2521" s="67">
        <f t="shared" si="397"/>
        <v>4.2351055446530286E-6</v>
      </c>
      <c r="Q2521" s="66">
        <v>44.552556041000003</v>
      </c>
      <c r="R2521" s="105">
        <f t="shared" si="392"/>
        <v>1.2765085706594776E-6</v>
      </c>
      <c r="S2521" s="101">
        <v>10200</v>
      </c>
      <c r="T2521" s="67">
        <f t="shared" si="398"/>
        <v>4.4680197710722918E-6</v>
      </c>
      <c r="U2521" s="66">
        <v>40.242861040999998</v>
      </c>
      <c r="V2521" s="73">
        <f t="shared" si="399"/>
        <v>2.1489948684704858E-6</v>
      </c>
      <c r="W2521" s="98">
        <v>10200</v>
      </c>
      <c r="X2521" s="67">
        <f t="shared" si="393"/>
        <v>5.7952189375359021E-6</v>
      </c>
      <c r="Y2521" s="66">
        <v>40.242861040999998</v>
      </c>
      <c r="Z2521" s="105">
        <f t="shared" si="394"/>
        <v>5.2025309596963347E-6</v>
      </c>
      <c r="AA2521" s="101">
        <v>0</v>
      </c>
      <c r="AB2521" s="67">
        <f t="shared" si="395"/>
        <v>0</v>
      </c>
      <c r="AC2521" s="66">
        <v>0</v>
      </c>
      <c r="AD2521" s="73">
        <f t="shared" si="396"/>
        <v>0</v>
      </c>
    </row>
    <row r="2522" spans="1:30" x14ac:dyDescent="0.25">
      <c r="A2522" s="165"/>
      <c r="B2522" s="72" t="s">
        <v>13655</v>
      </c>
      <c r="C2522" s="64" t="s">
        <v>13656</v>
      </c>
      <c r="D2522" s="64" t="s">
        <v>7</v>
      </c>
      <c r="E2522" s="64" t="s">
        <v>13657</v>
      </c>
      <c r="F2522" s="64" t="s">
        <v>1199</v>
      </c>
      <c r="G2522" s="64" t="s">
        <v>1199</v>
      </c>
      <c r="H2522" s="65">
        <v>39940</v>
      </c>
      <c r="I2522" s="65">
        <v>41836</v>
      </c>
      <c r="J2522" s="93" t="s">
        <v>1</v>
      </c>
      <c r="K2522" s="101">
        <v>0</v>
      </c>
      <c r="L2522" s="67">
        <f t="shared" si="390"/>
        <v>0</v>
      </c>
      <c r="M2522" s="66">
        <v>44.531680000000001</v>
      </c>
      <c r="N2522" s="73">
        <f t="shared" si="391"/>
        <v>8.6292084749070054E-7</v>
      </c>
      <c r="O2522" s="98">
        <v>0</v>
      </c>
      <c r="P2522" s="67">
        <f t="shared" si="397"/>
        <v>0</v>
      </c>
      <c r="Q2522" s="66">
        <v>44.531680000000001</v>
      </c>
      <c r="R2522" s="105">
        <f t="shared" si="392"/>
        <v>1.275910435611212E-6</v>
      </c>
      <c r="S2522" s="101">
        <v>0</v>
      </c>
      <c r="T2522" s="67">
        <f t="shared" si="398"/>
        <v>0</v>
      </c>
      <c r="U2522" s="66">
        <v>0</v>
      </c>
      <c r="V2522" s="73">
        <f t="shared" si="399"/>
        <v>0</v>
      </c>
      <c r="W2522" s="98">
        <v>0</v>
      </c>
      <c r="X2522" s="67">
        <f t="shared" si="393"/>
        <v>0</v>
      </c>
      <c r="Y2522" s="66">
        <v>0</v>
      </c>
      <c r="Z2522" s="105">
        <f t="shared" si="394"/>
        <v>0</v>
      </c>
      <c r="AA2522" s="101">
        <v>0</v>
      </c>
      <c r="AB2522" s="67">
        <f t="shared" si="395"/>
        <v>0</v>
      </c>
      <c r="AC2522" s="66">
        <v>0</v>
      </c>
      <c r="AD2522" s="73">
        <f t="shared" si="396"/>
        <v>0</v>
      </c>
    </row>
    <row r="2523" spans="1:30" x14ac:dyDescent="0.25">
      <c r="A2523" s="165"/>
      <c r="B2523" s="72" t="s">
        <v>6133</v>
      </c>
      <c r="C2523" s="64" t="s">
        <v>6134</v>
      </c>
      <c r="D2523" s="64" t="s">
        <v>7</v>
      </c>
      <c r="E2523" s="64" t="s">
        <v>6135</v>
      </c>
      <c r="F2523" s="64" t="s">
        <v>1215</v>
      </c>
      <c r="G2523" s="64" t="s">
        <v>1216</v>
      </c>
      <c r="H2523" s="65">
        <v>38735</v>
      </c>
      <c r="I2523" s="65">
        <v>41407</v>
      </c>
      <c r="J2523" s="93" t="s">
        <v>1</v>
      </c>
      <c r="K2523" s="101">
        <v>600</v>
      </c>
      <c r="L2523" s="67">
        <f t="shared" si="390"/>
        <v>2.0395475145351494E-7</v>
      </c>
      <c r="M2523" s="66">
        <v>44.487933249999998</v>
      </c>
      <c r="N2523" s="73">
        <f t="shared" si="391"/>
        <v>8.6207313676914301E-7</v>
      </c>
      <c r="O2523" s="98">
        <v>600</v>
      </c>
      <c r="P2523" s="67">
        <f t="shared" si="397"/>
        <v>2.2096202841667977E-7</v>
      </c>
      <c r="Q2523" s="66">
        <v>44.487933249999998</v>
      </c>
      <c r="R2523" s="105">
        <f t="shared" si="392"/>
        <v>1.2746570147914925E-6</v>
      </c>
      <c r="S2523" s="101">
        <v>600</v>
      </c>
      <c r="T2523" s="67">
        <f t="shared" si="398"/>
        <v>2.6282469241601716E-7</v>
      </c>
      <c r="U2523" s="66">
        <v>1.8162</v>
      </c>
      <c r="V2523" s="73">
        <f t="shared" si="399"/>
        <v>9.6986257416928183E-8</v>
      </c>
      <c r="W2523" s="98">
        <v>600</v>
      </c>
      <c r="X2523" s="67">
        <f t="shared" si="393"/>
        <v>3.4089523161975892E-7</v>
      </c>
      <c r="Y2523" s="66">
        <v>1.8162</v>
      </c>
      <c r="Z2523" s="105">
        <f t="shared" si="394"/>
        <v>2.3479535213398159E-7</v>
      </c>
      <c r="AA2523" s="101">
        <v>0</v>
      </c>
      <c r="AB2523" s="67">
        <f t="shared" si="395"/>
        <v>0</v>
      </c>
      <c r="AC2523" s="66">
        <v>0</v>
      </c>
      <c r="AD2523" s="73">
        <f t="shared" si="396"/>
        <v>0</v>
      </c>
    </row>
    <row r="2524" spans="1:30" x14ac:dyDescent="0.25">
      <c r="A2524" s="165"/>
      <c r="B2524" s="72" t="s">
        <v>5276</v>
      </c>
      <c r="C2524" s="64" t="s">
        <v>5277</v>
      </c>
      <c r="D2524" s="64" t="s">
        <v>7</v>
      </c>
      <c r="E2524" s="64" t="s">
        <v>5278</v>
      </c>
      <c r="F2524" s="64" t="s">
        <v>1763</v>
      </c>
      <c r="G2524" s="64" t="s">
        <v>1193</v>
      </c>
      <c r="H2524" s="65">
        <v>38733</v>
      </c>
      <c r="I2524" s="65">
        <v>41876</v>
      </c>
      <c r="J2524" s="93" t="s">
        <v>1</v>
      </c>
      <c r="K2524" s="101">
        <v>1200</v>
      </c>
      <c r="L2524" s="67">
        <f t="shared" si="390"/>
        <v>4.0790950290702988E-7</v>
      </c>
      <c r="M2524" s="66">
        <v>44.470102500000003</v>
      </c>
      <c r="N2524" s="73">
        <f t="shared" si="391"/>
        <v>8.6172761812036557E-7</v>
      </c>
      <c r="O2524" s="98">
        <v>1200</v>
      </c>
      <c r="P2524" s="67">
        <f t="shared" si="397"/>
        <v>4.4192405683335953E-7</v>
      </c>
      <c r="Q2524" s="66">
        <v>3.6324000000000001</v>
      </c>
      <c r="R2524" s="105">
        <f t="shared" si="392"/>
        <v>1.040746063547157E-7</v>
      </c>
      <c r="S2524" s="101">
        <v>1200</v>
      </c>
      <c r="T2524" s="67">
        <f t="shared" si="398"/>
        <v>5.2564938483203431E-7</v>
      </c>
      <c r="U2524" s="66">
        <v>3.6324000000000001</v>
      </c>
      <c r="V2524" s="73">
        <f t="shared" si="399"/>
        <v>1.9397251483385637E-7</v>
      </c>
      <c r="W2524" s="98">
        <v>1200</v>
      </c>
      <c r="X2524" s="67">
        <f t="shared" si="393"/>
        <v>6.8179046323951784E-7</v>
      </c>
      <c r="Y2524" s="66">
        <v>3.6324000000000001</v>
      </c>
      <c r="Z2524" s="105">
        <f t="shared" si="394"/>
        <v>4.6959070426796319E-7</v>
      </c>
      <c r="AA2524" s="101">
        <v>0</v>
      </c>
      <c r="AB2524" s="67">
        <f t="shared" si="395"/>
        <v>0</v>
      </c>
      <c r="AC2524" s="66">
        <v>0</v>
      </c>
      <c r="AD2524" s="73">
        <f t="shared" si="396"/>
        <v>0</v>
      </c>
    </row>
    <row r="2525" spans="1:30" x14ac:dyDescent="0.25">
      <c r="A2525" s="165"/>
      <c r="B2525" s="72" t="s">
        <v>8088</v>
      </c>
      <c r="C2525" s="64" t="s">
        <v>8089</v>
      </c>
      <c r="D2525" s="64" t="s">
        <v>7</v>
      </c>
      <c r="E2525" s="64" t="s">
        <v>8090</v>
      </c>
      <c r="F2525" s="64" t="s">
        <v>1330</v>
      </c>
      <c r="G2525" s="64" t="s">
        <v>1216</v>
      </c>
      <c r="H2525" s="65">
        <v>40087</v>
      </c>
      <c r="I2525" s="65">
        <v>41535</v>
      </c>
      <c r="J2525" s="93" t="s">
        <v>1</v>
      </c>
      <c r="K2525" s="101">
        <v>12090</v>
      </c>
      <c r="L2525" s="67">
        <f t="shared" si="390"/>
        <v>4.1096882417883258E-6</v>
      </c>
      <c r="M2525" s="66">
        <v>44.406089999999999</v>
      </c>
      <c r="N2525" s="73">
        <f t="shared" si="391"/>
        <v>8.6048720408815296E-7</v>
      </c>
      <c r="O2525" s="98">
        <v>12090</v>
      </c>
      <c r="P2525" s="67">
        <f t="shared" si="397"/>
        <v>4.4523848725960978E-6</v>
      </c>
      <c r="Q2525" s="66">
        <v>44.406089999999999</v>
      </c>
      <c r="R2525" s="105">
        <f t="shared" si="392"/>
        <v>1.2723120626863995E-6</v>
      </c>
      <c r="S2525" s="101">
        <v>12090</v>
      </c>
      <c r="T2525" s="67">
        <f t="shared" si="398"/>
        <v>5.2959175521827454E-6</v>
      </c>
      <c r="U2525" s="66">
        <v>44.406089999999999</v>
      </c>
      <c r="V2525" s="73">
        <f t="shared" si="399"/>
        <v>2.3713139938438942E-6</v>
      </c>
      <c r="W2525" s="98">
        <v>12090</v>
      </c>
      <c r="X2525" s="67">
        <f t="shared" si="393"/>
        <v>6.8690389171381429E-6</v>
      </c>
      <c r="Y2525" s="66">
        <v>44.406089999999999</v>
      </c>
      <c r="Z2525" s="105">
        <f t="shared" si="394"/>
        <v>5.7407463596758494E-6</v>
      </c>
      <c r="AA2525" s="101">
        <v>0</v>
      </c>
      <c r="AB2525" s="67">
        <f t="shared" si="395"/>
        <v>0</v>
      </c>
      <c r="AC2525" s="66">
        <v>0</v>
      </c>
      <c r="AD2525" s="73">
        <f t="shared" si="396"/>
        <v>0</v>
      </c>
    </row>
    <row r="2526" spans="1:30" x14ac:dyDescent="0.25">
      <c r="A2526" s="165"/>
      <c r="B2526" s="72" t="s">
        <v>3016</v>
      </c>
      <c r="C2526" s="64" t="s">
        <v>3017</v>
      </c>
      <c r="D2526" s="64" t="s">
        <v>7</v>
      </c>
      <c r="E2526" s="64" t="s">
        <v>3018</v>
      </c>
      <c r="F2526" s="64" t="s">
        <v>2679</v>
      </c>
      <c r="G2526" s="64" t="s">
        <v>1269</v>
      </c>
      <c r="H2526" s="65">
        <v>38814</v>
      </c>
      <c r="I2526" s="65">
        <v>41803</v>
      </c>
      <c r="J2526" s="93" t="s">
        <v>1</v>
      </c>
      <c r="K2526" s="101">
        <v>3840</v>
      </c>
      <c r="L2526" s="67">
        <f t="shared" si="390"/>
        <v>1.3053104093024956E-6</v>
      </c>
      <c r="M2526" s="66">
        <v>44.227278138999999</v>
      </c>
      <c r="N2526" s="73">
        <f t="shared" si="391"/>
        <v>8.5702224425202038E-7</v>
      </c>
      <c r="O2526" s="98">
        <v>3840</v>
      </c>
      <c r="P2526" s="67">
        <f t="shared" si="397"/>
        <v>1.4141569818667505E-6</v>
      </c>
      <c r="Q2526" s="66">
        <v>39.835188139000003</v>
      </c>
      <c r="R2526" s="105">
        <f t="shared" si="392"/>
        <v>1.1413477383086844E-6</v>
      </c>
      <c r="S2526" s="101">
        <v>3800</v>
      </c>
      <c r="T2526" s="67">
        <f t="shared" si="398"/>
        <v>1.6645563853014419E-6</v>
      </c>
      <c r="U2526" s="66">
        <v>13.221364139</v>
      </c>
      <c r="V2526" s="73">
        <f t="shared" si="399"/>
        <v>7.0602941624710776E-7</v>
      </c>
      <c r="W2526" s="98">
        <v>3800</v>
      </c>
      <c r="X2526" s="67">
        <f t="shared" si="393"/>
        <v>2.1590031335918065E-6</v>
      </c>
      <c r="Y2526" s="66">
        <v>13.221364139</v>
      </c>
      <c r="Z2526" s="105">
        <f t="shared" si="394"/>
        <v>1.7092362342848261E-6</v>
      </c>
      <c r="AA2526" s="101">
        <v>0</v>
      </c>
      <c r="AB2526" s="67">
        <f t="shared" si="395"/>
        <v>0</v>
      </c>
      <c r="AC2526" s="66">
        <v>0</v>
      </c>
      <c r="AD2526" s="73">
        <f t="shared" si="396"/>
        <v>0</v>
      </c>
    </row>
    <row r="2527" spans="1:30" x14ac:dyDescent="0.25">
      <c r="A2527" s="165"/>
      <c r="B2527" s="72" t="s">
        <v>7211</v>
      </c>
      <c r="C2527" s="64" t="s">
        <v>7212</v>
      </c>
      <c r="D2527" s="64" t="s">
        <v>7</v>
      </c>
      <c r="E2527" s="64" t="s">
        <v>7213</v>
      </c>
      <c r="F2527" s="64" t="s">
        <v>2766</v>
      </c>
      <c r="G2527" s="64" t="s">
        <v>1193</v>
      </c>
      <c r="H2527" s="65">
        <v>38734</v>
      </c>
      <c r="I2527" s="65">
        <v>41985</v>
      </c>
      <c r="J2527" s="93" t="s">
        <v>1</v>
      </c>
      <c r="K2527" s="101">
        <v>1615</v>
      </c>
      <c r="L2527" s="67">
        <f t="shared" si="390"/>
        <v>5.4897820599571104E-7</v>
      </c>
      <c r="M2527" s="66">
        <v>44.205790749999998</v>
      </c>
      <c r="N2527" s="73">
        <f t="shared" si="391"/>
        <v>8.5660586840619008E-7</v>
      </c>
      <c r="O2527" s="98">
        <v>1615</v>
      </c>
      <c r="P2527" s="67">
        <f t="shared" si="397"/>
        <v>5.9475612648822978E-7</v>
      </c>
      <c r="Q2527" s="66">
        <v>21.006592000000001</v>
      </c>
      <c r="R2527" s="105">
        <f t="shared" si="392"/>
        <v>6.0187556250801678E-7</v>
      </c>
      <c r="S2527" s="101">
        <v>1600</v>
      </c>
      <c r="T2527" s="67">
        <f t="shared" si="398"/>
        <v>7.0086584644271238E-7</v>
      </c>
      <c r="U2527" s="66">
        <v>4.8432000000000004</v>
      </c>
      <c r="V2527" s="73">
        <f t="shared" si="399"/>
        <v>2.5863001977847516E-7</v>
      </c>
      <c r="W2527" s="98">
        <v>1600</v>
      </c>
      <c r="X2527" s="67">
        <f t="shared" si="393"/>
        <v>9.0905395098602389E-7</v>
      </c>
      <c r="Y2527" s="66">
        <v>4.8432000000000004</v>
      </c>
      <c r="Z2527" s="105">
        <f t="shared" si="394"/>
        <v>6.2612093902395098E-7</v>
      </c>
      <c r="AA2527" s="101">
        <v>0</v>
      </c>
      <c r="AB2527" s="67">
        <f t="shared" si="395"/>
        <v>0</v>
      </c>
      <c r="AC2527" s="66">
        <v>0</v>
      </c>
      <c r="AD2527" s="73">
        <f t="shared" si="396"/>
        <v>0</v>
      </c>
    </row>
    <row r="2528" spans="1:30" x14ac:dyDescent="0.25">
      <c r="A2528" s="165"/>
      <c r="B2528" s="72" t="s">
        <v>7742</v>
      </c>
      <c r="C2528" s="64" t="s">
        <v>7740</v>
      </c>
      <c r="D2528" s="64" t="s">
        <v>7</v>
      </c>
      <c r="E2528" s="64" t="s">
        <v>7741</v>
      </c>
      <c r="F2528" s="64" t="s">
        <v>1074</v>
      </c>
      <c r="G2528" s="64" t="s">
        <v>1416</v>
      </c>
      <c r="H2528" s="65">
        <v>41164</v>
      </c>
      <c r="I2528" s="65">
        <v>41898</v>
      </c>
      <c r="J2528" s="93" t="s">
        <v>1</v>
      </c>
      <c r="K2528" s="101">
        <v>14070</v>
      </c>
      <c r="L2528" s="67">
        <f t="shared" si="390"/>
        <v>4.7827389215849254E-6</v>
      </c>
      <c r="M2528" s="66">
        <v>44.141620500000002</v>
      </c>
      <c r="N2528" s="73">
        <f t="shared" si="391"/>
        <v>8.5536239754423991E-7</v>
      </c>
      <c r="O2528" s="98">
        <v>14070</v>
      </c>
      <c r="P2528" s="67">
        <f t="shared" si="397"/>
        <v>5.1815595663711408E-6</v>
      </c>
      <c r="Q2528" s="66">
        <v>44.141620500000002</v>
      </c>
      <c r="R2528" s="105">
        <f t="shared" si="392"/>
        <v>1.2647345494429989E-6</v>
      </c>
      <c r="S2528" s="101">
        <v>9000</v>
      </c>
      <c r="T2528" s="67">
        <f t="shared" si="398"/>
        <v>3.9423703862402572E-6</v>
      </c>
      <c r="U2528" s="66">
        <v>27.33381</v>
      </c>
      <c r="V2528" s="73">
        <f t="shared" si="399"/>
        <v>1.4596431741247691E-6</v>
      </c>
      <c r="W2528" s="98">
        <v>9000</v>
      </c>
      <c r="X2528" s="67">
        <f t="shared" si="393"/>
        <v>5.1134284742963842E-6</v>
      </c>
      <c r="Y2528" s="66">
        <v>27.33381</v>
      </c>
      <c r="Z2528" s="105">
        <f t="shared" si="394"/>
        <v>3.533670049616423E-6</v>
      </c>
      <c r="AA2528" s="101">
        <v>0</v>
      </c>
      <c r="AB2528" s="67">
        <f t="shared" si="395"/>
        <v>0</v>
      </c>
      <c r="AC2528" s="66">
        <v>0</v>
      </c>
      <c r="AD2528" s="73">
        <f t="shared" si="396"/>
        <v>0</v>
      </c>
    </row>
    <row r="2529" spans="1:30" x14ac:dyDescent="0.25">
      <c r="A2529" s="165"/>
      <c r="B2529" s="72" t="s">
        <v>10646</v>
      </c>
      <c r="C2529" s="64" t="s">
        <v>10647</v>
      </c>
      <c r="D2529" s="64" t="s">
        <v>7</v>
      </c>
      <c r="E2529" s="64" t="s">
        <v>10648</v>
      </c>
      <c r="F2529" s="64" t="s">
        <v>1313</v>
      </c>
      <c r="G2529" s="64" t="s">
        <v>1193</v>
      </c>
      <c r="H2529" s="65">
        <v>39199</v>
      </c>
      <c r="I2529" s="65">
        <v>41984</v>
      </c>
      <c r="J2529" s="93" t="s">
        <v>1</v>
      </c>
      <c r="K2529" s="101">
        <v>1100</v>
      </c>
      <c r="L2529" s="67">
        <f t="shared" si="390"/>
        <v>3.7391704433144402E-7</v>
      </c>
      <c r="M2529" s="66">
        <v>43.788249999999998</v>
      </c>
      <c r="N2529" s="73">
        <f t="shared" si="391"/>
        <v>8.4851489546620888E-7</v>
      </c>
      <c r="O2529" s="98">
        <v>1100</v>
      </c>
      <c r="P2529" s="67">
        <f t="shared" si="397"/>
        <v>4.0509705209724626E-7</v>
      </c>
      <c r="Q2529" s="66">
        <v>43.788249999999998</v>
      </c>
      <c r="R2529" s="105">
        <f t="shared" si="392"/>
        <v>1.2546098672260432E-6</v>
      </c>
      <c r="S2529" s="101">
        <v>1100</v>
      </c>
      <c r="T2529" s="67">
        <f t="shared" si="398"/>
        <v>4.8184526942936479E-7</v>
      </c>
      <c r="U2529" s="66">
        <v>5.1779999999999999</v>
      </c>
      <c r="V2529" s="73">
        <f t="shared" si="399"/>
        <v>2.7650855682460858E-7</v>
      </c>
      <c r="W2529" s="98">
        <v>600</v>
      </c>
      <c r="X2529" s="67">
        <f t="shared" si="393"/>
        <v>3.4089523161975892E-7</v>
      </c>
      <c r="Y2529" s="66">
        <v>1.8162</v>
      </c>
      <c r="Z2529" s="105">
        <f t="shared" si="394"/>
        <v>2.3479535213398159E-7</v>
      </c>
      <c r="AA2529" s="101">
        <v>500</v>
      </c>
      <c r="AB2529" s="67">
        <f t="shared" si="395"/>
        <v>9.5635397285535755E-7</v>
      </c>
      <c r="AC2529" s="66">
        <v>3.3618000000000001</v>
      </c>
      <c r="AD2529" s="73">
        <f t="shared" si="396"/>
        <v>3.0586516508126652E-7</v>
      </c>
    </row>
    <row r="2530" spans="1:30" x14ac:dyDescent="0.25">
      <c r="A2530" s="165"/>
      <c r="B2530" s="72" t="s">
        <v>15409</v>
      </c>
      <c r="C2530" s="64" t="s">
        <v>15410</v>
      </c>
      <c r="D2530" s="64" t="s">
        <v>7</v>
      </c>
      <c r="E2530" s="64" t="s">
        <v>9873</v>
      </c>
      <c r="F2530" s="64" t="s">
        <v>1496</v>
      </c>
      <c r="G2530" s="64" t="s">
        <v>1216</v>
      </c>
      <c r="H2530" s="65">
        <v>39644</v>
      </c>
      <c r="I2530" s="65">
        <v>41887</v>
      </c>
      <c r="J2530" s="93" t="s">
        <v>1</v>
      </c>
      <c r="K2530" s="101">
        <v>0</v>
      </c>
      <c r="L2530" s="67">
        <f t="shared" si="390"/>
        <v>0</v>
      </c>
      <c r="M2530" s="66">
        <v>43.743000000000002</v>
      </c>
      <c r="N2530" s="73">
        <f t="shared" si="391"/>
        <v>8.4763805524035282E-7</v>
      </c>
      <c r="O2530" s="98">
        <v>0</v>
      </c>
      <c r="P2530" s="67">
        <f t="shared" si="397"/>
        <v>0</v>
      </c>
      <c r="Q2530" s="66">
        <v>43.743000000000002</v>
      </c>
      <c r="R2530" s="105">
        <f t="shared" si="392"/>
        <v>1.253313375667418E-6</v>
      </c>
      <c r="S2530" s="101">
        <v>0</v>
      </c>
      <c r="T2530" s="67">
        <f t="shared" si="398"/>
        <v>0</v>
      </c>
      <c r="U2530" s="66">
        <v>0</v>
      </c>
      <c r="V2530" s="73">
        <f t="shared" si="399"/>
        <v>0</v>
      </c>
      <c r="W2530" s="98">
        <v>0</v>
      </c>
      <c r="X2530" s="67">
        <f t="shared" si="393"/>
        <v>0</v>
      </c>
      <c r="Y2530" s="66">
        <v>0</v>
      </c>
      <c r="Z2530" s="105">
        <f t="shared" si="394"/>
        <v>0</v>
      </c>
      <c r="AA2530" s="101">
        <v>0</v>
      </c>
      <c r="AB2530" s="67">
        <f t="shared" si="395"/>
        <v>0</v>
      </c>
      <c r="AC2530" s="66">
        <v>0</v>
      </c>
      <c r="AD2530" s="73">
        <f t="shared" si="396"/>
        <v>0</v>
      </c>
    </row>
    <row r="2531" spans="1:30" x14ac:dyDescent="0.25">
      <c r="A2531" s="165"/>
      <c r="B2531" s="72" t="s">
        <v>8330</v>
      </c>
      <c r="C2531" s="64" t="s">
        <v>8331</v>
      </c>
      <c r="D2531" s="64" t="s">
        <v>7</v>
      </c>
      <c r="E2531" s="64" t="s">
        <v>5272</v>
      </c>
      <c r="F2531" s="64" t="s">
        <v>1306</v>
      </c>
      <c r="G2531" s="64" t="s">
        <v>1216</v>
      </c>
      <c r="H2531" s="65">
        <v>38877</v>
      </c>
      <c r="I2531" s="65">
        <v>41933</v>
      </c>
      <c r="J2531" s="93" t="s">
        <v>1</v>
      </c>
      <c r="K2531" s="101">
        <v>0</v>
      </c>
      <c r="L2531" s="67">
        <f t="shared" si="390"/>
        <v>0</v>
      </c>
      <c r="M2531" s="66">
        <v>43.622875000000001</v>
      </c>
      <c r="N2531" s="73">
        <f t="shared" si="391"/>
        <v>8.4531031088386724E-7</v>
      </c>
      <c r="O2531" s="98">
        <v>0</v>
      </c>
      <c r="P2531" s="67">
        <f t="shared" si="397"/>
        <v>0</v>
      </c>
      <c r="Q2531" s="66">
        <v>43.622875000000001</v>
      </c>
      <c r="R2531" s="105">
        <f t="shared" si="392"/>
        <v>1.2498715845407909E-6</v>
      </c>
      <c r="S2531" s="101">
        <v>0</v>
      </c>
      <c r="T2531" s="67">
        <f t="shared" si="398"/>
        <v>0</v>
      </c>
      <c r="U2531" s="66">
        <v>0</v>
      </c>
      <c r="V2531" s="73">
        <f t="shared" si="399"/>
        <v>0</v>
      </c>
      <c r="W2531" s="98">
        <v>0</v>
      </c>
      <c r="X2531" s="67">
        <f t="shared" si="393"/>
        <v>0</v>
      </c>
      <c r="Y2531" s="66">
        <v>0</v>
      </c>
      <c r="Z2531" s="105">
        <f t="shared" si="394"/>
        <v>0</v>
      </c>
      <c r="AA2531" s="101">
        <v>0</v>
      </c>
      <c r="AB2531" s="67">
        <f t="shared" si="395"/>
        <v>0</v>
      </c>
      <c r="AC2531" s="66">
        <v>0</v>
      </c>
      <c r="AD2531" s="73">
        <f t="shared" si="396"/>
        <v>0</v>
      </c>
    </row>
    <row r="2532" spans="1:30" x14ac:dyDescent="0.25">
      <c r="A2532" s="165"/>
      <c r="B2532" s="72" t="s">
        <v>4168</v>
      </c>
      <c r="C2532" s="64" t="s">
        <v>4169</v>
      </c>
      <c r="D2532" s="64" t="s">
        <v>7</v>
      </c>
      <c r="E2532" s="64" t="s">
        <v>4170</v>
      </c>
      <c r="F2532" s="64" t="s">
        <v>1451</v>
      </c>
      <c r="G2532" s="64" t="s">
        <v>1269</v>
      </c>
      <c r="H2532" s="65">
        <v>38747</v>
      </c>
      <c r="I2532" s="65">
        <v>41884</v>
      </c>
      <c r="J2532" s="93" t="s">
        <v>1</v>
      </c>
      <c r="K2532" s="101">
        <v>7200</v>
      </c>
      <c r="L2532" s="67">
        <f t="shared" si="390"/>
        <v>2.4474570174421793E-6</v>
      </c>
      <c r="M2532" s="66">
        <v>43.588799999999999</v>
      </c>
      <c r="N2532" s="73">
        <f t="shared" si="391"/>
        <v>8.4465001628284949E-7</v>
      </c>
      <c r="O2532" s="98">
        <v>7200</v>
      </c>
      <c r="P2532" s="67">
        <f t="shared" si="397"/>
        <v>2.6515443410001573E-6</v>
      </c>
      <c r="Q2532" s="66">
        <v>43.588799999999999</v>
      </c>
      <c r="R2532" s="105">
        <f t="shared" si="392"/>
        <v>1.2488952762565883E-6</v>
      </c>
      <c r="S2532" s="101">
        <v>7200</v>
      </c>
      <c r="T2532" s="67">
        <f t="shared" si="398"/>
        <v>3.1538963089922057E-6</v>
      </c>
      <c r="U2532" s="66">
        <v>43.588799999999999</v>
      </c>
      <c r="V2532" s="73">
        <f t="shared" si="399"/>
        <v>2.3276701780062763E-6</v>
      </c>
      <c r="W2532" s="98">
        <v>7200</v>
      </c>
      <c r="X2532" s="67">
        <f t="shared" si="393"/>
        <v>4.090742779437107E-6</v>
      </c>
      <c r="Y2532" s="66">
        <v>43.588799999999999</v>
      </c>
      <c r="Z2532" s="105">
        <f t="shared" si="394"/>
        <v>5.6350884512155582E-6</v>
      </c>
      <c r="AA2532" s="101">
        <v>0</v>
      </c>
      <c r="AB2532" s="67">
        <f t="shared" si="395"/>
        <v>0</v>
      </c>
      <c r="AC2532" s="66">
        <v>0</v>
      </c>
      <c r="AD2532" s="73">
        <f t="shared" si="396"/>
        <v>0</v>
      </c>
    </row>
    <row r="2533" spans="1:30" x14ac:dyDescent="0.25">
      <c r="A2533" s="165"/>
      <c r="B2533" s="72" t="s">
        <v>13261</v>
      </c>
      <c r="C2533" s="64" t="s">
        <v>13262</v>
      </c>
      <c r="D2533" s="64" t="s">
        <v>4</v>
      </c>
      <c r="E2533" s="64" t="s">
        <v>13263</v>
      </c>
      <c r="F2533" s="64" t="s">
        <v>437</v>
      </c>
      <c r="G2533" s="64" t="s">
        <v>1269</v>
      </c>
      <c r="H2533" s="65">
        <v>41680</v>
      </c>
      <c r="I2533" s="65">
        <v>42004</v>
      </c>
      <c r="J2533" s="93" t="s">
        <v>1</v>
      </c>
      <c r="K2533" s="101">
        <v>4280</v>
      </c>
      <c r="L2533" s="67">
        <f t="shared" si="390"/>
        <v>1.4548772270350732E-6</v>
      </c>
      <c r="M2533" s="66">
        <v>43.523449999999997</v>
      </c>
      <c r="N2533" s="73">
        <f t="shared" si="391"/>
        <v>8.4338368459755225E-7</v>
      </c>
      <c r="O2533" s="98">
        <v>4080</v>
      </c>
      <c r="P2533" s="67">
        <f t="shared" si="397"/>
        <v>1.5025417932334225E-6</v>
      </c>
      <c r="Q2533" s="66">
        <v>36.368250000000003</v>
      </c>
      <c r="R2533" s="105">
        <f t="shared" si="392"/>
        <v>1.0420139033586306E-6</v>
      </c>
      <c r="S2533" s="101">
        <v>3080</v>
      </c>
      <c r="T2533" s="67">
        <f t="shared" si="398"/>
        <v>1.3491667544022213E-6</v>
      </c>
      <c r="U2533" s="66">
        <v>21.704249999999998</v>
      </c>
      <c r="V2533" s="73">
        <f t="shared" si="399"/>
        <v>1.1590210205601603E-6</v>
      </c>
      <c r="W2533" s="98">
        <v>1700</v>
      </c>
      <c r="X2533" s="67">
        <f t="shared" si="393"/>
        <v>9.6586982292265027E-7</v>
      </c>
      <c r="Y2533" s="66">
        <v>7.7188499999999998</v>
      </c>
      <c r="Z2533" s="105">
        <f t="shared" si="394"/>
        <v>9.9788024656942164E-7</v>
      </c>
      <c r="AA2533" s="101">
        <v>1380</v>
      </c>
      <c r="AB2533" s="67">
        <f t="shared" si="395"/>
        <v>2.6395369650807871E-6</v>
      </c>
      <c r="AC2533" s="66">
        <v>13.9854</v>
      </c>
      <c r="AD2533" s="73">
        <f t="shared" si="396"/>
        <v>1.272427473296313E-6</v>
      </c>
    </row>
    <row r="2534" spans="1:30" x14ac:dyDescent="0.25">
      <c r="A2534" s="165"/>
      <c r="B2534" s="72" t="s">
        <v>4147</v>
      </c>
      <c r="C2534" s="64" t="s">
        <v>4148</v>
      </c>
      <c r="D2534" s="64" t="s">
        <v>7</v>
      </c>
      <c r="E2534" s="64" t="s">
        <v>4149</v>
      </c>
      <c r="F2534" s="64" t="s">
        <v>1276</v>
      </c>
      <c r="G2534" s="64" t="s">
        <v>1193</v>
      </c>
      <c r="H2534" s="65">
        <v>38727</v>
      </c>
      <c r="I2534" s="65">
        <v>41407</v>
      </c>
      <c r="J2534" s="93" t="s">
        <v>1</v>
      </c>
      <c r="K2534" s="101">
        <v>1700</v>
      </c>
      <c r="L2534" s="67">
        <f t="shared" si="390"/>
        <v>5.7787179578495896E-7</v>
      </c>
      <c r="M2534" s="66">
        <v>43.469750341999998</v>
      </c>
      <c r="N2534" s="73">
        <f t="shared" si="391"/>
        <v>8.4234310956442259E-7</v>
      </c>
      <c r="O2534" s="98">
        <v>1700</v>
      </c>
      <c r="P2534" s="67">
        <f t="shared" si="397"/>
        <v>6.2605908051392605E-7</v>
      </c>
      <c r="Q2534" s="66">
        <v>9.1563503419999996</v>
      </c>
      <c r="R2534" s="105">
        <f t="shared" si="392"/>
        <v>2.6234543483358563E-7</v>
      </c>
      <c r="S2534" s="101">
        <v>1700</v>
      </c>
      <c r="T2534" s="67">
        <f t="shared" si="398"/>
        <v>7.446699618453819E-7</v>
      </c>
      <c r="U2534" s="66">
        <v>9.1563503419999996</v>
      </c>
      <c r="V2534" s="73">
        <f t="shared" si="399"/>
        <v>4.8895504419600837E-7</v>
      </c>
      <c r="W2534" s="98">
        <v>1700</v>
      </c>
      <c r="X2534" s="67">
        <f t="shared" si="393"/>
        <v>9.6586982292265027E-7</v>
      </c>
      <c r="Y2534" s="66">
        <v>9.1563503419999996</v>
      </c>
      <c r="Z2534" s="105">
        <f t="shared" si="394"/>
        <v>1.1837179290893032E-6</v>
      </c>
      <c r="AA2534" s="101">
        <v>0</v>
      </c>
      <c r="AB2534" s="67">
        <f t="shared" si="395"/>
        <v>0</v>
      </c>
      <c r="AC2534" s="66">
        <v>0</v>
      </c>
      <c r="AD2534" s="73">
        <f t="shared" si="396"/>
        <v>0</v>
      </c>
    </row>
    <row r="2535" spans="1:30" x14ac:dyDescent="0.25">
      <c r="A2535" s="165"/>
      <c r="B2535" s="72" t="s">
        <v>7625</v>
      </c>
      <c r="C2535" s="64" t="s">
        <v>7626</v>
      </c>
      <c r="D2535" s="64" t="s">
        <v>7</v>
      </c>
      <c r="E2535" s="64" t="s">
        <v>7627</v>
      </c>
      <c r="F2535" s="64" t="s">
        <v>1215</v>
      </c>
      <c r="G2535" s="64" t="s">
        <v>1216</v>
      </c>
      <c r="H2535" s="65">
        <v>38761</v>
      </c>
      <c r="I2535" s="65">
        <v>41120</v>
      </c>
      <c r="J2535" s="93" t="s">
        <v>1</v>
      </c>
      <c r="K2535" s="101">
        <v>7200</v>
      </c>
      <c r="L2535" s="67">
        <f t="shared" si="390"/>
        <v>2.4474570174421793E-6</v>
      </c>
      <c r="M2535" s="66">
        <v>43.437449999999998</v>
      </c>
      <c r="N2535" s="73">
        <f t="shared" si="391"/>
        <v>8.4171720372631187E-7</v>
      </c>
      <c r="O2535" s="98">
        <v>7200</v>
      </c>
      <c r="P2535" s="67">
        <f t="shared" si="397"/>
        <v>2.6515443410001573E-6</v>
      </c>
      <c r="Q2535" s="66">
        <v>43.437449999999998</v>
      </c>
      <c r="R2535" s="105">
        <f t="shared" si="392"/>
        <v>1.2445588343251419E-6</v>
      </c>
      <c r="S2535" s="101">
        <v>7200</v>
      </c>
      <c r="T2535" s="67">
        <f t="shared" si="398"/>
        <v>3.1538963089922057E-6</v>
      </c>
      <c r="U2535" s="66">
        <v>43.437449999999998</v>
      </c>
      <c r="V2535" s="73">
        <f t="shared" si="399"/>
        <v>2.3195879898881989E-6</v>
      </c>
      <c r="W2535" s="98">
        <v>7200</v>
      </c>
      <c r="X2535" s="67">
        <f t="shared" si="393"/>
        <v>4.090742779437107E-6</v>
      </c>
      <c r="Y2535" s="66">
        <v>43.437449999999998</v>
      </c>
      <c r="Z2535" s="105">
        <f t="shared" si="394"/>
        <v>5.615522171871059E-6</v>
      </c>
      <c r="AA2535" s="101">
        <v>0</v>
      </c>
      <c r="AB2535" s="67">
        <f t="shared" si="395"/>
        <v>0</v>
      </c>
      <c r="AC2535" s="66">
        <v>0</v>
      </c>
      <c r="AD2535" s="73">
        <f t="shared" si="396"/>
        <v>0</v>
      </c>
    </row>
    <row r="2536" spans="1:30" x14ac:dyDescent="0.25">
      <c r="A2536" s="165"/>
      <c r="B2536" s="72" t="s">
        <v>11745</v>
      </c>
      <c r="C2536" s="64" t="s">
        <v>11746</v>
      </c>
      <c r="D2536" s="64" t="s">
        <v>7</v>
      </c>
      <c r="E2536" s="64" t="s">
        <v>11747</v>
      </c>
      <c r="F2536" s="64" t="s">
        <v>1657</v>
      </c>
      <c r="G2536" s="64" t="s">
        <v>1167</v>
      </c>
      <c r="H2536" s="65">
        <v>38783</v>
      </c>
      <c r="I2536" s="65">
        <v>41967</v>
      </c>
      <c r="J2536" s="93" t="s">
        <v>1</v>
      </c>
      <c r="K2536" s="101">
        <v>0</v>
      </c>
      <c r="L2536" s="67">
        <f t="shared" si="390"/>
        <v>0</v>
      </c>
      <c r="M2536" s="66">
        <v>43.425800000000002</v>
      </c>
      <c r="N2536" s="73">
        <f t="shared" si="391"/>
        <v>8.414914537013125E-7</v>
      </c>
      <c r="O2536" s="98">
        <v>0</v>
      </c>
      <c r="P2536" s="67">
        <f t="shared" si="397"/>
        <v>0</v>
      </c>
      <c r="Q2536" s="66">
        <v>43.425800000000002</v>
      </c>
      <c r="R2536" s="105">
        <f t="shared" si="392"/>
        <v>1.2442250414708218E-6</v>
      </c>
      <c r="S2536" s="101">
        <v>0</v>
      </c>
      <c r="T2536" s="67">
        <f t="shared" si="398"/>
        <v>0</v>
      </c>
      <c r="U2536" s="66">
        <v>0</v>
      </c>
      <c r="V2536" s="73">
        <f t="shared" si="399"/>
        <v>0</v>
      </c>
      <c r="W2536" s="98">
        <v>0</v>
      </c>
      <c r="X2536" s="67">
        <f t="shared" si="393"/>
        <v>0</v>
      </c>
      <c r="Y2536" s="66">
        <v>0</v>
      </c>
      <c r="Z2536" s="105">
        <f t="shared" si="394"/>
        <v>0</v>
      </c>
      <c r="AA2536" s="101">
        <v>0</v>
      </c>
      <c r="AB2536" s="67">
        <f t="shared" si="395"/>
        <v>0</v>
      </c>
      <c r="AC2536" s="66">
        <v>0</v>
      </c>
      <c r="AD2536" s="73">
        <f t="shared" si="396"/>
        <v>0</v>
      </c>
    </row>
    <row r="2537" spans="1:30" x14ac:dyDescent="0.25">
      <c r="A2537" s="165"/>
      <c r="B2537" s="72" t="s">
        <v>14879</v>
      </c>
      <c r="C2537" s="64" t="s">
        <v>14880</v>
      </c>
      <c r="D2537" s="64" t="s">
        <v>7</v>
      </c>
      <c r="E2537" s="64" t="s">
        <v>7601</v>
      </c>
      <c r="F2537" s="64" t="s">
        <v>1276</v>
      </c>
      <c r="G2537" s="64" t="s">
        <v>1193</v>
      </c>
      <c r="H2537" s="65">
        <v>41766</v>
      </c>
      <c r="I2537" s="65">
        <v>41941</v>
      </c>
      <c r="J2537" s="93" t="s">
        <v>1</v>
      </c>
      <c r="K2537" s="101">
        <v>6000</v>
      </c>
      <c r="L2537" s="67">
        <f t="shared" si="390"/>
        <v>2.0395475145351494E-6</v>
      </c>
      <c r="M2537" s="66">
        <v>43.391132499999998</v>
      </c>
      <c r="N2537" s="73">
        <f t="shared" si="391"/>
        <v>8.4081967782219929E-7</v>
      </c>
      <c r="O2537" s="98">
        <v>6000</v>
      </c>
      <c r="P2537" s="67">
        <f t="shared" si="397"/>
        <v>2.2096202841667976E-6</v>
      </c>
      <c r="Q2537" s="66">
        <v>43.391132499999998</v>
      </c>
      <c r="R2537" s="105">
        <f t="shared" si="392"/>
        <v>1.2432317570264318E-6</v>
      </c>
      <c r="S2537" s="101">
        <v>6000</v>
      </c>
      <c r="T2537" s="67">
        <f t="shared" si="398"/>
        <v>2.6282469241601714E-6</v>
      </c>
      <c r="U2537" s="66">
        <v>36.323999999999998</v>
      </c>
      <c r="V2537" s="73">
        <f t="shared" si="399"/>
        <v>1.9397251483385637E-6</v>
      </c>
      <c r="W2537" s="98">
        <v>6000</v>
      </c>
      <c r="X2537" s="67">
        <f t="shared" si="393"/>
        <v>3.4089523161975896E-6</v>
      </c>
      <c r="Y2537" s="66">
        <v>36.323999999999998</v>
      </c>
      <c r="Z2537" s="105">
        <f t="shared" si="394"/>
        <v>4.6959070426796314E-6</v>
      </c>
      <c r="AA2537" s="101">
        <v>0</v>
      </c>
      <c r="AB2537" s="67">
        <f t="shared" si="395"/>
        <v>0</v>
      </c>
      <c r="AC2537" s="66">
        <v>0</v>
      </c>
      <c r="AD2537" s="73">
        <f t="shared" si="396"/>
        <v>0</v>
      </c>
    </row>
    <row r="2538" spans="1:30" x14ac:dyDescent="0.25">
      <c r="A2538" s="165"/>
      <c r="B2538" s="72" t="s">
        <v>3939</v>
      </c>
      <c r="C2538" s="64" t="s">
        <v>3940</v>
      </c>
      <c r="D2538" s="64" t="s">
        <v>7</v>
      </c>
      <c r="E2538" s="64" t="s">
        <v>3941</v>
      </c>
      <c r="F2538" s="64" t="s">
        <v>1562</v>
      </c>
      <c r="G2538" s="64" t="s">
        <v>1167</v>
      </c>
      <c r="H2538" s="65">
        <v>39156</v>
      </c>
      <c r="I2538" s="65">
        <v>41983</v>
      </c>
      <c r="J2538" s="93" t="s">
        <v>1</v>
      </c>
      <c r="K2538" s="101">
        <v>1100</v>
      </c>
      <c r="L2538" s="67">
        <f t="shared" si="390"/>
        <v>3.7391704433144402E-7</v>
      </c>
      <c r="M2538" s="66">
        <v>43.322260000000099</v>
      </c>
      <c r="N2538" s="73">
        <f t="shared" si="391"/>
        <v>8.3948508824307906E-7</v>
      </c>
      <c r="O2538" s="98">
        <v>1100</v>
      </c>
      <c r="P2538" s="67">
        <f t="shared" si="397"/>
        <v>4.0509705209724626E-7</v>
      </c>
      <c r="Q2538" s="66">
        <v>43.322260000000099</v>
      </c>
      <c r="R2538" s="105">
        <f t="shared" si="392"/>
        <v>1.2412584395707126E-6</v>
      </c>
      <c r="S2538" s="101">
        <v>700</v>
      </c>
      <c r="T2538" s="67">
        <f t="shared" si="398"/>
        <v>3.0662880781868667E-7</v>
      </c>
      <c r="U2538" s="66">
        <v>2.1189</v>
      </c>
      <c r="V2538" s="73">
        <f t="shared" si="399"/>
        <v>1.1315063365308287E-7</v>
      </c>
      <c r="W2538" s="98">
        <v>700</v>
      </c>
      <c r="X2538" s="67">
        <f t="shared" si="393"/>
        <v>3.9771110355638546E-7</v>
      </c>
      <c r="Y2538" s="66">
        <v>2.1189</v>
      </c>
      <c r="Z2538" s="105">
        <f t="shared" si="394"/>
        <v>2.7392791082297849E-7</v>
      </c>
      <c r="AA2538" s="101">
        <v>0</v>
      </c>
      <c r="AB2538" s="67">
        <f t="shared" si="395"/>
        <v>0</v>
      </c>
      <c r="AC2538" s="66">
        <v>0</v>
      </c>
      <c r="AD2538" s="73">
        <f t="shared" si="396"/>
        <v>0</v>
      </c>
    </row>
    <row r="2539" spans="1:30" x14ac:dyDescent="0.25">
      <c r="A2539" s="165"/>
      <c r="B2539" s="72" t="s">
        <v>10185</v>
      </c>
      <c r="C2539" s="64" t="s">
        <v>10186</v>
      </c>
      <c r="D2539" s="64" t="s">
        <v>7</v>
      </c>
      <c r="E2539" s="64" t="s">
        <v>10187</v>
      </c>
      <c r="F2539" s="64" t="s">
        <v>1411</v>
      </c>
      <c r="G2539" s="64" t="s">
        <v>1167</v>
      </c>
      <c r="H2539" s="65">
        <v>39251</v>
      </c>
      <c r="I2539" s="65">
        <v>41663</v>
      </c>
      <c r="J2539" s="93" t="s">
        <v>1</v>
      </c>
      <c r="K2539" s="101">
        <v>8475</v>
      </c>
      <c r="L2539" s="67">
        <f t="shared" si="390"/>
        <v>2.8808608642808983E-6</v>
      </c>
      <c r="M2539" s="66">
        <v>43.305457500000003</v>
      </c>
      <c r="N2539" s="73">
        <f t="shared" si="391"/>
        <v>8.391594946984375E-7</v>
      </c>
      <c r="O2539" s="98">
        <v>8475</v>
      </c>
      <c r="P2539" s="67">
        <f t="shared" si="397"/>
        <v>3.1210886513856017E-6</v>
      </c>
      <c r="Q2539" s="66">
        <v>43.305457500000003</v>
      </c>
      <c r="R2539" s="105">
        <f t="shared" si="392"/>
        <v>1.2407770185891892E-6</v>
      </c>
      <c r="S2539" s="101">
        <v>7725</v>
      </c>
      <c r="T2539" s="67">
        <f t="shared" si="398"/>
        <v>3.3838679148562205E-6</v>
      </c>
      <c r="U2539" s="66">
        <v>40.819094999999997</v>
      </c>
      <c r="V2539" s="73">
        <f t="shared" si="399"/>
        <v>2.1797661354454609E-6</v>
      </c>
      <c r="W2539" s="98">
        <v>7725</v>
      </c>
      <c r="X2539" s="67">
        <f t="shared" si="393"/>
        <v>4.3890261071043966E-6</v>
      </c>
      <c r="Y2539" s="66">
        <v>40.819094999999997</v>
      </c>
      <c r="Z2539" s="105">
        <f t="shared" si="394"/>
        <v>5.2770255392112357E-6</v>
      </c>
      <c r="AA2539" s="101">
        <v>0</v>
      </c>
      <c r="AB2539" s="67">
        <f t="shared" si="395"/>
        <v>0</v>
      </c>
      <c r="AC2539" s="66">
        <v>0</v>
      </c>
      <c r="AD2539" s="73">
        <f t="shared" si="396"/>
        <v>0</v>
      </c>
    </row>
    <row r="2540" spans="1:30" x14ac:dyDescent="0.25">
      <c r="A2540" s="165"/>
      <c r="B2540" s="72" t="s">
        <v>8758</v>
      </c>
      <c r="C2540" s="64" t="s">
        <v>8759</v>
      </c>
      <c r="D2540" s="64" t="s">
        <v>7</v>
      </c>
      <c r="E2540" s="64" t="s">
        <v>8760</v>
      </c>
      <c r="F2540" s="64" t="s">
        <v>1400</v>
      </c>
      <c r="G2540" s="64" t="s">
        <v>1216</v>
      </c>
      <c r="H2540" s="65">
        <v>41649</v>
      </c>
      <c r="I2540" s="65">
        <v>41907</v>
      </c>
      <c r="J2540" s="93" t="s">
        <v>1</v>
      </c>
      <c r="K2540" s="101">
        <v>14120</v>
      </c>
      <c r="L2540" s="67">
        <f t="shared" si="390"/>
        <v>4.7997351508727182E-6</v>
      </c>
      <c r="M2540" s="66">
        <v>43.300251000000003</v>
      </c>
      <c r="N2540" s="73">
        <f t="shared" si="391"/>
        <v>8.3905860478383149E-7</v>
      </c>
      <c r="O2540" s="98">
        <v>14120</v>
      </c>
      <c r="P2540" s="67">
        <f t="shared" si="397"/>
        <v>5.1999730687391975E-6</v>
      </c>
      <c r="Q2540" s="66">
        <v>43.300251000000003</v>
      </c>
      <c r="R2540" s="105">
        <f t="shared" si="392"/>
        <v>1.2406278432676426E-6</v>
      </c>
      <c r="S2540" s="101">
        <v>12180</v>
      </c>
      <c r="T2540" s="67">
        <f t="shared" si="398"/>
        <v>5.3353412560451478E-6</v>
      </c>
      <c r="U2540" s="66">
        <v>36.868859999999998</v>
      </c>
      <c r="V2540" s="73">
        <f t="shared" si="399"/>
        <v>1.968821025563642E-6</v>
      </c>
      <c r="W2540" s="98">
        <v>12180</v>
      </c>
      <c r="X2540" s="67">
        <f t="shared" si="393"/>
        <v>6.9201732018811065E-6</v>
      </c>
      <c r="Y2540" s="66">
        <v>36.868859999999998</v>
      </c>
      <c r="Z2540" s="105">
        <f t="shared" si="394"/>
        <v>4.7663456483198261E-6</v>
      </c>
      <c r="AA2540" s="101">
        <v>0</v>
      </c>
      <c r="AB2540" s="67">
        <f t="shared" si="395"/>
        <v>0</v>
      </c>
      <c r="AC2540" s="66">
        <v>0</v>
      </c>
      <c r="AD2540" s="73">
        <f t="shared" si="396"/>
        <v>0</v>
      </c>
    </row>
    <row r="2541" spans="1:30" x14ac:dyDescent="0.25">
      <c r="A2541" s="165"/>
      <c r="B2541" s="72" t="s">
        <v>10675</v>
      </c>
      <c r="C2541" s="64" t="s">
        <v>10676</v>
      </c>
      <c r="D2541" s="64" t="s">
        <v>0</v>
      </c>
      <c r="E2541" s="64" t="s">
        <v>10677</v>
      </c>
      <c r="F2541" s="64" t="s">
        <v>1215</v>
      </c>
      <c r="G2541" s="64" t="s">
        <v>1216</v>
      </c>
      <c r="H2541" s="65">
        <v>38720</v>
      </c>
      <c r="I2541" s="65">
        <v>40905</v>
      </c>
      <c r="J2541" s="93" t="s">
        <v>1</v>
      </c>
      <c r="K2541" s="101">
        <v>14800</v>
      </c>
      <c r="L2541" s="67">
        <f t="shared" si="390"/>
        <v>5.0308838691867015E-6</v>
      </c>
      <c r="M2541" s="66">
        <v>43.234747499999997</v>
      </c>
      <c r="N2541" s="73">
        <f t="shared" si="391"/>
        <v>8.3778929862395579E-7</v>
      </c>
      <c r="O2541" s="98">
        <v>14800</v>
      </c>
      <c r="P2541" s="67">
        <f t="shared" si="397"/>
        <v>5.4503967009447677E-6</v>
      </c>
      <c r="Q2541" s="66">
        <v>43.234747499999997</v>
      </c>
      <c r="R2541" s="105">
        <f t="shared" si="392"/>
        <v>1.2387510535480753E-6</v>
      </c>
      <c r="S2541" s="101">
        <v>7000</v>
      </c>
      <c r="T2541" s="67">
        <f t="shared" si="398"/>
        <v>3.0662880781868668E-6</v>
      </c>
      <c r="U2541" s="66">
        <v>21.189</v>
      </c>
      <c r="V2541" s="73">
        <f t="shared" si="399"/>
        <v>1.1315063365308288E-6</v>
      </c>
      <c r="W2541" s="98">
        <v>7000</v>
      </c>
      <c r="X2541" s="67">
        <f t="shared" si="393"/>
        <v>3.9771110355638545E-6</v>
      </c>
      <c r="Y2541" s="66">
        <v>21.189</v>
      </c>
      <c r="Z2541" s="105">
        <f t="shared" si="394"/>
        <v>2.739279108229785E-6</v>
      </c>
      <c r="AA2541" s="101">
        <v>0</v>
      </c>
      <c r="AB2541" s="67">
        <f t="shared" si="395"/>
        <v>0</v>
      </c>
      <c r="AC2541" s="66">
        <v>0</v>
      </c>
      <c r="AD2541" s="73">
        <f t="shared" si="396"/>
        <v>0</v>
      </c>
    </row>
    <row r="2542" spans="1:30" x14ac:dyDescent="0.25">
      <c r="A2542" s="165"/>
      <c r="B2542" s="72" t="s">
        <v>4503</v>
      </c>
      <c r="C2542" s="64" t="s">
        <v>4504</v>
      </c>
      <c r="D2542" s="64" t="s">
        <v>7</v>
      </c>
      <c r="E2542" s="64" t="s">
        <v>4505</v>
      </c>
      <c r="F2542" s="64" t="s">
        <v>4506</v>
      </c>
      <c r="G2542" s="64" t="s">
        <v>1167</v>
      </c>
      <c r="H2542" s="65">
        <v>38728</v>
      </c>
      <c r="I2542" s="65">
        <v>41871</v>
      </c>
      <c r="J2542" s="93" t="s">
        <v>1</v>
      </c>
      <c r="K2542" s="101">
        <v>10000</v>
      </c>
      <c r="L2542" s="67">
        <f t="shared" si="390"/>
        <v>3.399245857558582E-6</v>
      </c>
      <c r="M2542" s="66">
        <v>43.134749999999997</v>
      </c>
      <c r="N2542" s="73">
        <f t="shared" si="391"/>
        <v>8.3585157861323641E-7</v>
      </c>
      <c r="O2542" s="98">
        <v>10000</v>
      </c>
      <c r="P2542" s="67">
        <f t="shared" si="397"/>
        <v>3.6827004736113298E-6</v>
      </c>
      <c r="Q2542" s="66">
        <v>43.134749999999997</v>
      </c>
      <c r="R2542" s="105">
        <f t="shared" si="392"/>
        <v>1.2358859504622489E-6</v>
      </c>
      <c r="S2542" s="101">
        <v>10000</v>
      </c>
      <c r="T2542" s="67">
        <f t="shared" si="398"/>
        <v>4.3804115402669521E-6</v>
      </c>
      <c r="U2542" s="66">
        <v>43.134749999999997</v>
      </c>
      <c r="V2542" s="73">
        <f t="shared" si="399"/>
        <v>2.3034236136520441E-6</v>
      </c>
      <c r="W2542" s="98">
        <v>10000</v>
      </c>
      <c r="X2542" s="67">
        <f t="shared" si="393"/>
        <v>5.6815871936626487E-6</v>
      </c>
      <c r="Y2542" s="66">
        <v>43.134749999999997</v>
      </c>
      <c r="Z2542" s="105">
        <f t="shared" si="394"/>
        <v>5.5763896131820621E-6</v>
      </c>
      <c r="AA2542" s="101">
        <v>0</v>
      </c>
      <c r="AB2542" s="67">
        <f t="shared" si="395"/>
        <v>0</v>
      </c>
      <c r="AC2542" s="66">
        <v>0</v>
      </c>
      <c r="AD2542" s="73">
        <f t="shared" si="396"/>
        <v>0</v>
      </c>
    </row>
    <row r="2543" spans="1:30" x14ac:dyDescent="0.25">
      <c r="A2543" s="165"/>
      <c r="B2543" s="72" t="s">
        <v>9131</v>
      </c>
      <c r="C2543" s="64" t="s">
        <v>9132</v>
      </c>
      <c r="D2543" s="64" t="s">
        <v>0</v>
      </c>
      <c r="E2543" s="64" t="s">
        <v>9133</v>
      </c>
      <c r="F2543" s="64" t="s">
        <v>3122</v>
      </c>
      <c r="G2543" s="64" t="s">
        <v>1193</v>
      </c>
      <c r="H2543" s="65">
        <v>38718</v>
      </c>
      <c r="I2543" s="65">
        <v>39726</v>
      </c>
      <c r="J2543" s="93" t="s">
        <v>1</v>
      </c>
      <c r="K2543" s="101">
        <v>6600</v>
      </c>
      <c r="L2543" s="67">
        <f t="shared" si="390"/>
        <v>2.2435022659886643E-6</v>
      </c>
      <c r="M2543" s="66">
        <v>43.122886125000001</v>
      </c>
      <c r="N2543" s="73">
        <f t="shared" si="391"/>
        <v>8.356216841859541E-7</v>
      </c>
      <c r="O2543" s="98">
        <v>6600</v>
      </c>
      <c r="P2543" s="67">
        <f t="shared" si="397"/>
        <v>2.4305823125834777E-6</v>
      </c>
      <c r="Q2543" s="66">
        <v>43.122886125000001</v>
      </c>
      <c r="R2543" s="105">
        <f t="shared" si="392"/>
        <v>1.2355460297155068E-6</v>
      </c>
      <c r="S2543" s="101">
        <v>5600</v>
      </c>
      <c r="T2543" s="67">
        <f t="shared" si="398"/>
        <v>2.4530304625494934E-6</v>
      </c>
      <c r="U2543" s="66">
        <v>36.492586125000003</v>
      </c>
      <c r="V2543" s="73">
        <f t="shared" si="399"/>
        <v>1.9487277567055788E-6</v>
      </c>
      <c r="W2543" s="98">
        <v>5600</v>
      </c>
      <c r="X2543" s="67">
        <f t="shared" si="393"/>
        <v>3.1816888284510837E-6</v>
      </c>
      <c r="Y2543" s="66">
        <v>36.492586125000003</v>
      </c>
      <c r="Z2543" s="105">
        <f t="shared" si="394"/>
        <v>4.7177015799466064E-6</v>
      </c>
      <c r="AA2543" s="101">
        <v>0</v>
      </c>
      <c r="AB2543" s="67">
        <f t="shared" si="395"/>
        <v>0</v>
      </c>
      <c r="AC2543" s="66">
        <v>0</v>
      </c>
      <c r="AD2543" s="73">
        <f t="shared" si="396"/>
        <v>0</v>
      </c>
    </row>
    <row r="2544" spans="1:30" x14ac:dyDescent="0.25">
      <c r="A2544" s="165"/>
      <c r="B2544" s="72" t="s">
        <v>2563</v>
      </c>
      <c r="C2544" s="64" t="s">
        <v>2564</v>
      </c>
      <c r="D2544" s="64" t="s">
        <v>7</v>
      </c>
      <c r="E2544" s="64" t="s">
        <v>2565</v>
      </c>
      <c r="F2544" s="64" t="s">
        <v>1515</v>
      </c>
      <c r="G2544" s="64" t="s">
        <v>1515</v>
      </c>
      <c r="H2544" s="65">
        <v>38812</v>
      </c>
      <c r="I2544" s="65">
        <v>39619</v>
      </c>
      <c r="J2544" s="93" t="s">
        <v>1</v>
      </c>
      <c r="K2544" s="101">
        <v>6500</v>
      </c>
      <c r="L2544" s="67">
        <f t="shared" si="390"/>
        <v>2.2095098074130784E-6</v>
      </c>
      <c r="M2544" s="66">
        <v>43.09695</v>
      </c>
      <c r="N2544" s="73">
        <f t="shared" si="391"/>
        <v>8.351191021372727E-7</v>
      </c>
      <c r="O2544" s="98">
        <v>6500</v>
      </c>
      <c r="P2544" s="67">
        <f t="shared" si="397"/>
        <v>2.3937553078473642E-6</v>
      </c>
      <c r="Q2544" s="66">
        <v>43.09695</v>
      </c>
      <c r="R2544" s="105">
        <f t="shared" si="392"/>
        <v>1.2348029144199056E-6</v>
      </c>
      <c r="S2544" s="101">
        <v>0</v>
      </c>
      <c r="T2544" s="67">
        <f t="shared" si="398"/>
        <v>0</v>
      </c>
      <c r="U2544" s="66">
        <v>0</v>
      </c>
      <c r="V2544" s="73">
        <f t="shared" si="399"/>
        <v>0</v>
      </c>
      <c r="W2544" s="98">
        <v>0</v>
      </c>
      <c r="X2544" s="67">
        <f t="shared" si="393"/>
        <v>0</v>
      </c>
      <c r="Y2544" s="66">
        <v>0</v>
      </c>
      <c r="Z2544" s="105">
        <f t="shared" si="394"/>
        <v>0</v>
      </c>
      <c r="AA2544" s="101">
        <v>0</v>
      </c>
      <c r="AB2544" s="67">
        <f t="shared" si="395"/>
        <v>0</v>
      </c>
      <c r="AC2544" s="66">
        <v>0</v>
      </c>
      <c r="AD2544" s="73">
        <f t="shared" si="396"/>
        <v>0</v>
      </c>
    </row>
    <row r="2545" spans="1:30" x14ac:dyDescent="0.25">
      <c r="A2545" s="165"/>
      <c r="B2545" s="72" t="s">
        <v>1320</v>
      </c>
      <c r="C2545" s="64" t="s">
        <v>1321</v>
      </c>
      <c r="D2545" s="64" t="s">
        <v>7</v>
      </c>
      <c r="E2545" s="64" t="s">
        <v>1322</v>
      </c>
      <c r="F2545" s="64" t="s">
        <v>1230</v>
      </c>
      <c r="G2545" s="64" t="s">
        <v>1167</v>
      </c>
      <c r="H2545" s="65">
        <v>38740</v>
      </c>
      <c r="I2545" s="65">
        <v>40388</v>
      </c>
      <c r="J2545" s="93" t="s">
        <v>1</v>
      </c>
      <c r="K2545" s="101">
        <v>7700</v>
      </c>
      <c r="L2545" s="67">
        <f t="shared" si="390"/>
        <v>2.6174193103201082E-6</v>
      </c>
      <c r="M2545" s="66">
        <v>42.903089999999999</v>
      </c>
      <c r="N2545" s="73">
        <f t="shared" si="391"/>
        <v>8.3136254421054398E-7</v>
      </c>
      <c r="O2545" s="98">
        <v>7700</v>
      </c>
      <c r="P2545" s="67">
        <f t="shared" si="397"/>
        <v>2.8356793646807239E-6</v>
      </c>
      <c r="Q2545" s="66">
        <v>42.903089999999999</v>
      </c>
      <c r="R2545" s="105">
        <f t="shared" si="392"/>
        <v>1.2292484867170298E-6</v>
      </c>
      <c r="S2545" s="101">
        <v>3900</v>
      </c>
      <c r="T2545" s="67">
        <f t="shared" si="398"/>
        <v>1.7083605007041115E-6</v>
      </c>
      <c r="U2545" s="66">
        <v>17.70795</v>
      </c>
      <c r="V2545" s="73">
        <f t="shared" si="399"/>
        <v>9.4561600981504977E-7</v>
      </c>
      <c r="W2545" s="98">
        <v>3900</v>
      </c>
      <c r="X2545" s="67">
        <f t="shared" si="393"/>
        <v>2.2158190055284332E-6</v>
      </c>
      <c r="Y2545" s="66">
        <v>17.70795</v>
      </c>
      <c r="Z2545" s="105">
        <f t="shared" si="394"/>
        <v>2.2892546833063204E-6</v>
      </c>
      <c r="AA2545" s="101">
        <v>0</v>
      </c>
      <c r="AB2545" s="67">
        <f t="shared" si="395"/>
        <v>0</v>
      </c>
      <c r="AC2545" s="66">
        <v>0</v>
      </c>
      <c r="AD2545" s="73">
        <f t="shared" si="396"/>
        <v>0</v>
      </c>
    </row>
    <row r="2546" spans="1:30" x14ac:dyDescent="0.25">
      <c r="A2546" s="165"/>
      <c r="B2546" s="72" t="s">
        <v>12133</v>
      </c>
      <c r="C2546" s="64" t="s">
        <v>12134</v>
      </c>
      <c r="D2546" s="64" t="s">
        <v>7</v>
      </c>
      <c r="E2546" s="64" t="s">
        <v>12135</v>
      </c>
      <c r="F2546" s="64" t="s">
        <v>493</v>
      </c>
      <c r="G2546" s="64" t="s">
        <v>1167</v>
      </c>
      <c r="H2546" s="65">
        <v>38953</v>
      </c>
      <c r="I2546" s="65">
        <v>40081</v>
      </c>
      <c r="J2546" s="93" t="s">
        <v>1</v>
      </c>
      <c r="K2546" s="101">
        <v>0</v>
      </c>
      <c r="L2546" s="67">
        <f t="shared" si="390"/>
        <v>0</v>
      </c>
      <c r="M2546" s="66">
        <v>42.863999999999997</v>
      </c>
      <c r="N2546" s="73">
        <f t="shared" si="391"/>
        <v>8.3060507052151152E-7</v>
      </c>
      <c r="O2546" s="98">
        <v>0</v>
      </c>
      <c r="P2546" s="67">
        <f t="shared" si="397"/>
        <v>0</v>
      </c>
      <c r="Q2546" s="66">
        <v>42.863999999999997</v>
      </c>
      <c r="R2546" s="105">
        <f t="shared" si="392"/>
        <v>1.2281284899208604E-6</v>
      </c>
      <c r="S2546" s="101">
        <v>0</v>
      </c>
      <c r="T2546" s="67">
        <f t="shared" si="398"/>
        <v>0</v>
      </c>
      <c r="U2546" s="66">
        <v>0</v>
      </c>
      <c r="V2546" s="73">
        <f t="shared" si="399"/>
        <v>0</v>
      </c>
      <c r="W2546" s="98">
        <v>0</v>
      </c>
      <c r="X2546" s="67">
        <f t="shared" si="393"/>
        <v>0</v>
      </c>
      <c r="Y2546" s="66">
        <v>0</v>
      </c>
      <c r="Z2546" s="105">
        <f t="shared" si="394"/>
        <v>0</v>
      </c>
      <c r="AA2546" s="101">
        <v>0</v>
      </c>
      <c r="AB2546" s="67">
        <f t="shared" si="395"/>
        <v>0</v>
      </c>
      <c r="AC2546" s="66">
        <v>0</v>
      </c>
      <c r="AD2546" s="73">
        <f t="shared" si="396"/>
        <v>0</v>
      </c>
    </row>
    <row r="2547" spans="1:30" x14ac:dyDescent="0.25">
      <c r="A2547" s="165"/>
      <c r="B2547" s="72" t="s">
        <v>7146</v>
      </c>
      <c r="C2547" s="64" t="s">
        <v>7147</v>
      </c>
      <c r="D2547" s="64" t="s">
        <v>7</v>
      </c>
      <c r="E2547" s="64" t="s">
        <v>7148</v>
      </c>
      <c r="F2547" s="64" t="s">
        <v>493</v>
      </c>
      <c r="G2547" s="64" t="s">
        <v>1167</v>
      </c>
      <c r="H2547" s="65">
        <v>39050</v>
      </c>
      <c r="I2547" s="65">
        <v>41982</v>
      </c>
      <c r="J2547" s="93" t="s">
        <v>1</v>
      </c>
      <c r="K2547" s="101">
        <v>11500</v>
      </c>
      <c r="L2547" s="67">
        <f t="shared" si="390"/>
        <v>3.9091327361923694E-6</v>
      </c>
      <c r="M2547" s="66">
        <v>42.812518318999999</v>
      </c>
      <c r="N2547" s="73">
        <f t="shared" si="391"/>
        <v>8.2960747474702543E-7</v>
      </c>
      <c r="O2547" s="98">
        <v>11500</v>
      </c>
      <c r="P2547" s="67">
        <f t="shared" si="397"/>
        <v>4.2351055446530286E-6</v>
      </c>
      <c r="Q2547" s="66">
        <v>35.669882069000003</v>
      </c>
      <c r="R2547" s="105">
        <f t="shared" si="392"/>
        <v>1.0220044419805933E-6</v>
      </c>
      <c r="S2547" s="101">
        <v>11500</v>
      </c>
      <c r="T2547" s="67">
        <f t="shared" si="398"/>
        <v>5.037473271306995E-6</v>
      </c>
      <c r="U2547" s="66">
        <v>35.669882069000003</v>
      </c>
      <c r="V2547" s="73">
        <f t="shared" si="399"/>
        <v>1.9047948267677045E-6</v>
      </c>
      <c r="W2547" s="98">
        <v>11500</v>
      </c>
      <c r="X2547" s="67">
        <f t="shared" si="393"/>
        <v>6.5338252727120466E-6</v>
      </c>
      <c r="Y2547" s="66">
        <v>35.669882069000003</v>
      </c>
      <c r="Z2547" s="105">
        <f t="shared" si="394"/>
        <v>4.6113437512214798E-6</v>
      </c>
      <c r="AA2547" s="101">
        <v>0</v>
      </c>
      <c r="AB2547" s="67">
        <f t="shared" si="395"/>
        <v>0</v>
      </c>
      <c r="AC2547" s="66">
        <v>0</v>
      </c>
      <c r="AD2547" s="73">
        <f t="shared" si="396"/>
        <v>0</v>
      </c>
    </row>
    <row r="2548" spans="1:30" x14ac:dyDescent="0.25">
      <c r="A2548" s="165"/>
      <c r="B2548" s="72" t="s">
        <v>12796</v>
      </c>
      <c r="C2548" s="64" t="s">
        <v>12797</v>
      </c>
      <c r="D2548" s="64" t="s">
        <v>7</v>
      </c>
      <c r="E2548" s="64" t="s">
        <v>8383</v>
      </c>
      <c r="F2548" s="64" t="s">
        <v>1530</v>
      </c>
      <c r="G2548" s="64" t="s">
        <v>1216</v>
      </c>
      <c r="H2548" s="65">
        <v>38721</v>
      </c>
      <c r="I2548" s="65">
        <v>39706</v>
      </c>
      <c r="J2548" s="93" t="s">
        <v>1</v>
      </c>
      <c r="K2548" s="101">
        <v>745</v>
      </c>
      <c r="L2548" s="67">
        <f t="shared" si="390"/>
        <v>2.532438163881144E-7</v>
      </c>
      <c r="M2548" s="66">
        <v>42.580100000000002</v>
      </c>
      <c r="N2548" s="73">
        <f t="shared" si="391"/>
        <v>8.2510374587796318E-7</v>
      </c>
      <c r="O2548" s="98">
        <v>745</v>
      </c>
      <c r="P2548" s="67">
        <f t="shared" si="397"/>
        <v>2.7436118528404407E-7</v>
      </c>
      <c r="Q2548" s="66">
        <v>18.8201</v>
      </c>
      <c r="R2548" s="105">
        <f t="shared" si="392"/>
        <v>5.3922874657427187E-7</v>
      </c>
      <c r="S2548" s="101">
        <v>700</v>
      </c>
      <c r="T2548" s="67">
        <f t="shared" si="398"/>
        <v>3.0662880781868667E-7</v>
      </c>
      <c r="U2548" s="66">
        <v>2.1189</v>
      </c>
      <c r="V2548" s="73">
        <f t="shared" si="399"/>
        <v>1.1315063365308287E-7</v>
      </c>
      <c r="W2548" s="98">
        <v>700</v>
      </c>
      <c r="X2548" s="67">
        <f t="shared" si="393"/>
        <v>3.9771110355638546E-7</v>
      </c>
      <c r="Y2548" s="66">
        <v>2.1189</v>
      </c>
      <c r="Z2548" s="105">
        <f t="shared" si="394"/>
        <v>2.7392791082297849E-7</v>
      </c>
      <c r="AA2548" s="101">
        <v>0</v>
      </c>
      <c r="AB2548" s="67">
        <f t="shared" si="395"/>
        <v>0</v>
      </c>
      <c r="AC2548" s="66">
        <v>0</v>
      </c>
      <c r="AD2548" s="73">
        <f t="shared" si="396"/>
        <v>0</v>
      </c>
    </row>
    <row r="2549" spans="1:30" x14ac:dyDescent="0.25">
      <c r="A2549" s="165"/>
      <c r="B2549" s="72" t="s">
        <v>15143</v>
      </c>
      <c r="C2549" s="64" t="s">
        <v>15144</v>
      </c>
      <c r="D2549" s="64" t="s">
        <v>7</v>
      </c>
      <c r="E2549" s="64" t="s">
        <v>14997</v>
      </c>
      <c r="F2549" s="64" t="s">
        <v>493</v>
      </c>
      <c r="G2549" s="64" t="s">
        <v>1167</v>
      </c>
      <c r="H2549" s="65">
        <v>40738</v>
      </c>
      <c r="I2549" s="65">
        <v>41918</v>
      </c>
      <c r="J2549" s="93" t="s">
        <v>1</v>
      </c>
      <c r="K2549" s="101">
        <v>10050</v>
      </c>
      <c r="L2549" s="67">
        <f t="shared" si="390"/>
        <v>3.4162420868463752E-6</v>
      </c>
      <c r="M2549" s="66">
        <v>42.453674999999997</v>
      </c>
      <c r="N2549" s="73">
        <f t="shared" si="391"/>
        <v>8.2265392210881696E-7</v>
      </c>
      <c r="O2549" s="98">
        <v>10050</v>
      </c>
      <c r="P2549" s="67">
        <f t="shared" si="397"/>
        <v>3.7011139759793861E-6</v>
      </c>
      <c r="Q2549" s="66">
        <v>42.453674999999997</v>
      </c>
      <c r="R2549" s="105">
        <f t="shared" si="392"/>
        <v>1.2163719617707396E-6</v>
      </c>
      <c r="S2549" s="101">
        <v>10050</v>
      </c>
      <c r="T2549" s="67">
        <f t="shared" si="398"/>
        <v>4.4023135979682868E-6</v>
      </c>
      <c r="U2549" s="66">
        <v>42.453674999999997</v>
      </c>
      <c r="V2549" s="73">
        <f t="shared" si="399"/>
        <v>2.2670537671206962E-6</v>
      </c>
      <c r="W2549" s="98">
        <v>10050</v>
      </c>
      <c r="X2549" s="67">
        <f t="shared" si="393"/>
        <v>5.7099951296309624E-6</v>
      </c>
      <c r="Y2549" s="66">
        <v>42.453674999999997</v>
      </c>
      <c r="Z2549" s="105">
        <f t="shared" si="394"/>
        <v>5.4883413561318188E-6</v>
      </c>
      <c r="AA2549" s="101">
        <v>0</v>
      </c>
      <c r="AB2549" s="67">
        <f t="shared" si="395"/>
        <v>0</v>
      </c>
      <c r="AC2549" s="66">
        <v>0</v>
      </c>
      <c r="AD2549" s="73">
        <f t="shared" si="396"/>
        <v>0</v>
      </c>
    </row>
    <row r="2550" spans="1:30" x14ac:dyDescent="0.25">
      <c r="A2550" s="165"/>
      <c r="B2550" s="72" t="s">
        <v>5699</v>
      </c>
      <c r="C2550" s="64" t="s">
        <v>5700</v>
      </c>
      <c r="D2550" s="64" t="s">
        <v>7</v>
      </c>
      <c r="E2550" s="64" t="s">
        <v>5701</v>
      </c>
      <c r="F2550" s="64" t="s">
        <v>1400</v>
      </c>
      <c r="G2550" s="64" t="s">
        <v>1216</v>
      </c>
      <c r="H2550" s="65">
        <v>38945</v>
      </c>
      <c r="I2550" s="65">
        <v>41988</v>
      </c>
      <c r="J2550" s="93" t="s">
        <v>1</v>
      </c>
      <c r="K2550" s="101">
        <v>0</v>
      </c>
      <c r="L2550" s="67">
        <f t="shared" si="390"/>
        <v>0</v>
      </c>
      <c r="M2550" s="66">
        <v>42.413722890000003</v>
      </c>
      <c r="N2550" s="73">
        <f t="shared" si="391"/>
        <v>8.2187974272415781E-7</v>
      </c>
      <c r="O2550" s="98">
        <v>0</v>
      </c>
      <c r="P2550" s="67">
        <f t="shared" si="397"/>
        <v>0</v>
      </c>
      <c r="Q2550" s="66">
        <v>42.413722890000003</v>
      </c>
      <c r="R2550" s="105">
        <f t="shared" si="392"/>
        <v>1.2152272640168333E-6</v>
      </c>
      <c r="S2550" s="101">
        <v>0</v>
      </c>
      <c r="T2550" s="67">
        <f t="shared" si="398"/>
        <v>0</v>
      </c>
      <c r="U2550" s="66">
        <v>0.10742288999999999</v>
      </c>
      <c r="V2550" s="73">
        <f t="shared" si="399"/>
        <v>5.7364519667494547E-9</v>
      </c>
      <c r="W2550" s="98">
        <v>0</v>
      </c>
      <c r="X2550" s="67">
        <f t="shared" si="393"/>
        <v>0</v>
      </c>
      <c r="Y2550" s="66">
        <v>0.10742288999999999</v>
      </c>
      <c r="Z2550" s="105">
        <f t="shared" si="394"/>
        <v>1.3887454732298187E-8</v>
      </c>
      <c r="AA2550" s="101">
        <v>0</v>
      </c>
      <c r="AB2550" s="67">
        <f t="shared" si="395"/>
        <v>0</v>
      </c>
      <c r="AC2550" s="66">
        <v>0</v>
      </c>
      <c r="AD2550" s="73">
        <f t="shared" si="396"/>
        <v>0</v>
      </c>
    </row>
    <row r="2551" spans="1:30" x14ac:dyDescent="0.25">
      <c r="A2551" s="165"/>
      <c r="B2551" s="72" t="s">
        <v>10146</v>
      </c>
      <c r="C2551" s="64" t="s">
        <v>10147</v>
      </c>
      <c r="D2551" s="64" t="s">
        <v>7</v>
      </c>
      <c r="E2551" s="64" t="s">
        <v>10148</v>
      </c>
      <c r="F2551" s="64" t="s">
        <v>1230</v>
      </c>
      <c r="G2551" s="64" t="s">
        <v>1167</v>
      </c>
      <c r="H2551" s="65">
        <v>38719</v>
      </c>
      <c r="I2551" s="65">
        <v>42002</v>
      </c>
      <c r="J2551" s="93" t="s">
        <v>1</v>
      </c>
      <c r="K2551" s="101">
        <v>45</v>
      </c>
      <c r="L2551" s="67">
        <f t="shared" si="390"/>
        <v>1.5296606359013619E-8</v>
      </c>
      <c r="M2551" s="66">
        <v>42.339351135999998</v>
      </c>
      <c r="N2551" s="73">
        <f t="shared" si="391"/>
        <v>8.2043859033576706E-7</v>
      </c>
      <c r="O2551" s="98">
        <v>45</v>
      </c>
      <c r="P2551" s="67">
        <f t="shared" si="397"/>
        <v>1.6572152131250984E-8</v>
      </c>
      <c r="Q2551" s="66">
        <v>26.429556135999999</v>
      </c>
      <c r="R2551" s="105">
        <f t="shared" si="392"/>
        <v>7.5725295974674061E-7</v>
      </c>
      <c r="S2551" s="101">
        <v>0</v>
      </c>
      <c r="T2551" s="67">
        <f t="shared" si="398"/>
        <v>0</v>
      </c>
      <c r="U2551" s="66">
        <v>1.145844136</v>
      </c>
      <c r="V2551" s="73">
        <f t="shared" si="399"/>
        <v>6.1188819697045301E-8</v>
      </c>
      <c r="W2551" s="98">
        <v>0</v>
      </c>
      <c r="X2551" s="67">
        <f t="shared" si="393"/>
        <v>0</v>
      </c>
      <c r="Y2551" s="66">
        <v>1.145844136</v>
      </c>
      <c r="Z2551" s="105">
        <f t="shared" si="394"/>
        <v>1.4813284737516677E-7</v>
      </c>
      <c r="AA2551" s="101">
        <v>0</v>
      </c>
      <c r="AB2551" s="67">
        <f t="shared" si="395"/>
        <v>0</v>
      </c>
      <c r="AC2551" s="66">
        <v>0</v>
      </c>
      <c r="AD2551" s="73">
        <f t="shared" si="396"/>
        <v>0</v>
      </c>
    </row>
    <row r="2552" spans="1:30" x14ac:dyDescent="0.25">
      <c r="A2552" s="165"/>
      <c r="B2552" s="72" t="s">
        <v>4590</v>
      </c>
      <c r="C2552" s="64" t="s">
        <v>4591</v>
      </c>
      <c r="D2552" s="64" t="s">
        <v>7</v>
      </c>
      <c r="E2552" s="64" t="s">
        <v>2188</v>
      </c>
      <c r="F2552" s="64" t="s">
        <v>1522</v>
      </c>
      <c r="G2552" s="64" t="s">
        <v>1416</v>
      </c>
      <c r="H2552" s="65">
        <v>38750</v>
      </c>
      <c r="I2552" s="65">
        <v>40514</v>
      </c>
      <c r="J2552" s="93" t="s">
        <v>1</v>
      </c>
      <c r="K2552" s="101">
        <v>900</v>
      </c>
      <c r="L2552" s="67">
        <f t="shared" si="390"/>
        <v>3.0593212718027241E-7</v>
      </c>
      <c r="M2552" s="66">
        <v>42.176313999999998</v>
      </c>
      <c r="N2552" s="73">
        <f t="shared" si="391"/>
        <v>8.1727930814453654E-7</v>
      </c>
      <c r="O2552" s="98">
        <v>900</v>
      </c>
      <c r="P2552" s="67">
        <f t="shared" si="397"/>
        <v>3.3144304262501966E-7</v>
      </c>
      <c r="Q2552" s="66">
        <v>42.176313999999998</v>
      </c>
      <c r="R2552" s="105">
        <f t="shared" si="392"/>
        <v>1.2084250845289298E-6</v>
      </c>
      <c r="S2552" s="101">
        <v>400</v>
      </c>
      <c r="T2552" s="67">
        <f t="shared" si="398"/>
        <v>1.7521646161067809E-7</v>
      </c>
      <c r="U2552" s="66">
        <v>1.2108000000000001</v>
      </c>
      <c r="V2552" s="73">
        <f t="shared" si="399"/>
        <v>6.4657504944618789E-8</v>
      </c>
      <c r="W2552" s="98">
        <v>400</v>
      </c>
      <c r="X2552" s="67">
        <f t="shared" si="393"/>
        <v>2.2726348774650597E-7</v>
      </c>
      <c r="Y2552" s="66">
        <v>1.2108000000000001</v>
      </c>
      <c r="Z2552" s="105">
        <f t="shared" si="394"/>
        <v>1.5653023475598775E-7</v>
      </c>
      <c r="AA2552" s="101">
        <v>0</v>
      </c>
      <c r="AB2552" s="67">
        <f t="shared" si="395"/>
        <v>0</v>
      </c>
      <c r="AC2552" s="66">
        <v>0</v>
      </c>
      <c r="AD2552" s="73">
        <f t="shared" si="396"/>
        <v>0</v>
      </c>
    </row>
    <row r="2553" spans="1:30" x14ac:dyDescent="0.25">
      <c r="A2553" s="165"/>
      <c r="B2553" s="72" t="s">
        <v>12405</v>
      </c>
      <c r="C2553" s="64" t="s">
        <v>12406</v>
      </c>
      <c r="D2553" s="64" t="s">
        <v>7</v>
      </c>
      <c r="E2553" s="64" t="s">
        <v>6761</v>
      </c>
      <c r="F2553" s="64" t="s">
        <v>1411</v>
      </c>
      <c r="G2553" s="64" t="s">
        <v>1167</v>
      </c>
      <c r="H2553" s="65">
        <v>38814</v>
      </c>
      <c r="I2553" s="65">
        <v>41789</v>
      </c>
      <c r="J2553" s="93" t="s">
        <v>1</v>
      </c>
      <c r="K2553" s="101">
        <v>0</v>
      </c>
      <c r="L2553" s="67">
        <f t="shared" si="390"/>
        <v>0</v>
      </c>
      <c r="M2553" s="66">
        <v>42.125999999999998</v>
      </c>
      <c r="N2553" s="73">
        <f t="shared" si="391"/>
        <v>8.1630433932412265E-7</v>
      </c>
      <c r="O2553" s="98">
        <v>0</v>
      </c>
      <c r="P2553" s="67">
        <f t="shared" si="397"/>
        <v>0</v>
      </c>
      <c r="Q2553" s="66">
        <v>42.125999999999998</v>
      </c>
      <c r="R2553" s="105">
        <f t="shared" si="392"/>
        <v>1.206983500522727E-6</v>
      </c>
      <c r="S2553" s="101">
        <v>0</v>
      </c>
      <c r="T2553" s="67">
        <f t="shared" si="398"/>
        <v>0</v>
      </c>
      <c r="U2553" s="66">
        <v>0</v>
      </c>
      <c r="V2553" s="73">
        <f t="shared" si="399"/>
        <v>0</v>
      </c>
      <c r="W2553" s="98">
        <v>0</v>
      </c>
      <c r="X2553" s="67">
        <f t="shared" si="393"/>
        <v>0</v>
      </c>
      <c r="Y2553" s="66">
        <v>0</v>
      </c>
      <c r="Z2553" s="105">
        <f t="shared" si="394"/>
        <v>0</v>
      </c>
      <c r="AA2553" s="101">
        <v>0</v>
      </c>
      <c r="AB2553" s="67">
        <f t="shared" si="395"/>
        <v>0</v>
      </c>
      <c r="AC2553" s="66">
        <v>0</v>
      </c>
      <c r="AD2553" s="73">
        <f t="shared" si="396"/>
        <v>0</v>
      </c>
    </row>
    <row r="2554" spans="1:30" x14ac:dyDescent="0.25">
      <c r="A2554" s="165"/>
      <c r="B2554" s="72" t="s">
        <v>6185</v>
      </c>
      <c r="C2554" s="64" t="s">
        <v>6186</v>
      </c>
      <c r="D2554" s="64" t="s">
        <v>7</v>
      </c>
      <c r="E2554" s="64" t="s">
        <v>6187</v>
      </c>
      <c r="F2554" s="64" t="s">
        <v>1426</v>
      </c>
      <c r="G2554" s="64" t="s">
        <v>1193</v>
      </c>
      <c r="H2554" s="65">
        <v>38733</v>
      </c>
      <c r="I2554" s="65">
        <v>40457</v>
      </c>
      <c r="J2554" s="93" t="s">
        <v>1</v>
      </c>
      <c r="K2554" s="101">
        <v>90</v>
      </c>
      <c r="L2554" s="67">
        <f t="shared" si="390"/>
        <v>3.0593212718027238E-8</v>
      </c>
      <c r="M2554" s="66">
        <v>42.089399999999998</v>
      </c>
      <c r="N2554" s="73">
        <f t="shared" si="391"/>
        <v>8.15595116069618E-7</v>
      </c>
      <c r="O2554" s="98">
        <v>90</v>
      </c>
      <c r="P2554" s="67">
        <f t="shared" si="397"/>
        <v>3.3144304262501969E-8</v>
      </c>
      <c r="Q2554" s="66">
        <v>39.029400000000003</v>
      </c>
      <c r="R2554" s="105">
        <f t="shared" si="392"/>
        <v>1.118260500292022E-6</v>
      </c>
      <c r="S2554" s="101">
        <v>0</v>
      </c>
      <c r="T2554" s="67">
        <f t="shared" si="398"/>
        <v>0</v>
      </c>
      <c r="U2554" s="66">
        <v>0</v>
      </c>
      <c r="V2554" s="73">
        <f t="shared" si="399"/>
        <v>0</v>
      </c>
      <c r="W2554" s="98">
        <v>0</v>
      </c>
      <c r="X2554" s="67">
        <f t="shared" si="393"/>
        <v>0</v>
      </c>
      <c r="Y2554" s="66">
        <v>0</v>
      </c>
      <c r="Z2554" s="105">
        <f t="shared" si="394"/>
        <v>0</v>
      </c>
      <c r="AA2554" s="101">
        <v>0</v>
      </c>
      <c r="AB2554" s="67">
        <f t="shared" si="395"/>
        <v>0</v>
      </c>
      <c r="AC2554" s="66">
        <v>0</v>
      </c>
      <c r="AD2554" s="73">
        <f t="shared" si="396"/>
        <v>0</v>
      </c>
    </row>
    <row r="2555" spans="1:30" x14ac:dyDescent="0.25">
      <c r="A2555" s="165"/>
      <c r="B2555" s="72" t="s">
        <v>4810</v>
      </c>
      <c r="C2555" s="64" t="s">
        <v>4811</v>
      </c>
      <c r="D2555" s="64" t="s">
        <v>7</v>
      </c>
      <c r="E2555" s="64" t="s">
        <v>4812</v>
      </c>
      <c r="F2555" s="64" t="s">
        <v>3616</v>
      </c>
      <c r="G2555" s="64" t="s">
        <v>1416</v>
      </c>
      <c r="H2555" s="65">
        <v>38735</v>
      </c>
      <c r="I2555" s="65">
        <v>41730</v>
      </c>
      <c r="J2555" s="93" t="s">
        <v>1</v>
      </c>
      <c r="K2555" s="101">
        <v>465</v>
      </c>
      <c r="L2555" s="67">
        <f t="shared" si="390"/>
        <v>1.5806493237647406E-7</v>
      </c>
      <c r="M2555" s="66">
        <v>41.914676</v>
      </c>
      <c r="N2555" s="73">
        <f t="shared" si="391"/>
        <v>8.1220936951442485E-7</v>
      </c>
      <c r="O2555" s="98">
        <v>465</v>
      </c>
      <c r="P2555" s="67">
        <f t="shared" si="397"/>
        <v>1.7124557202292683E-7</v>
      </c>
      <c r="Q2555" s="66">
        <v>40.111615999999998</v>
      </c>
      <c r="R2555" s="105">
        <f t="shared" si="392"/>
        <v>1.1492678794878086E-6</v>
      </c>
      <c r="S2555" s="101">
        <v>400</v>
      </c>
      <c r="T2555" s="67">
        <f t="shared" si="398"/>
        <v>1.7521646161067809E-7</v>
      </c>
      <c r="U2555" s="66">
        <v>1.2108000000000001</v>
      </c>
      <c r="V2555" s="73">
        <f t="shared" si="399"/>
        <v>6.4657504944618789E-8</v>
      </c>
      <c r="W2555" s="98">
        <v>400</v>
      </c>
      <c r="X2555" s="67">
        <f t="shared" si="393"/>
        <v>2.2726348774650597E-7</v>
      </c>
      <c r="Y2555" s="66">
        <v>1.2108000000000001</v>
      </c>
      <c r="Z2555" s="105">
        <f t="shared" si="394"/>
        <v>1.5653023475598775E-7</v>
      </c>
      <c r="AA2555" s="101">
        <v>0</v>
      </c>
      <c r="AB2555" s="67">
        <f t="shared" si="395"/>
        <v>0</v>
      </c>
      <c r="AC2555" s="66">
        <v>0</v>
      </c>
      <c r="AD2555" s="73">
        <f t="shared" si="396"/>
        <v>0</v>
      </c>
    </row>
    <row r="2556" spans="1:30" x14ac:dyDescent="0.25">
      <c r="A2556" s="165"/>
      <c r="B2556" s="72" t="s">
        <v>11261</v>
      </c>
      <c r="C2556" s="64" t="s">
        <v>11262</v>
      </c>
      <c r="D2556" s="64" t="s">
        <v>7</v>
      </c>
      <c r="E2556" s="64" t="s">
        <v>6455</v>
      </c>
      <c r="F2556" s="64" t="s">
        <v>1415</v>
      </c>
      <c r="G2556" s="64" t="s">
        <v>1416</v>
      </c>
      <c r="H2556" s="65">
        <v>38728</v>
      </c>
      <c r="I2556" s="65">
        <v>38989</v>
      </c>
      <c r="J2556" s="93" t="s">
        <v>1</v>
      </c>
      <c r="K2556" s="101">
        <v>8640</v>
      </c>
      <c r="L2556" s="67">
        <f t="shared" si="390"/>
        <v>2.9369484209306149E-6</v>
      </c>
      <c r="M2556" s="66">
        <v>41.893680000000003</v>
      </c>
      <c r="N2556" s="73">
        <f t="shared" si="391"/>
        <v>8.118025156496277E-7</v>
      </c>
      <c r="O2556" s="98">
        <v>8640</v>
      </c>
      <c r="P2556" s="67">
        <f t="shared" si="397"/>
        <v>3.1818532092001886E-6</v>
      </c>
      <c r="Q2556" s="66">
        <v>41.893680000000003</v>
      </c>
      <c r="R2556" s="105">
        <f t="shared" si="392"/>
        <v>1.2003271266243879E-6</v>
      </c>
      <c r="S2556" s="101">
        <v>8640</v>
      </c>
      <c r="T2556" s="67">
        <f t="shared" si="398"/>
        <v>3.7846755707906469E-6</v>
      </c>
      <c r="U2556" s="66">
        <v>41.893680000000003</v>
      </c>
      <c r="V2556" s="73">
        <f t="shared" si="399"/>
        <v>2.2371496710838101E-6</v>
      </c>
      <c r="W2556" s="98">
        <v>8640</v>
      </c>
      <c r="X2556" s="67">
        <f t="shared" si="393"/>
        <v>4.908891335324529E-6</v>
      </c>
      <c r="Y2556" s="66">
        <v>41.893680000000003</v>
      </c>
      <c r="Z2556" s="105">
        <f t="shared" si="394"/>
        <v>5.4159461225571752E-6</v>
      </c>
      <c r="AA2556" s="101">
        <v>0</v>
      </c>
      <c r="AB2556" s="67">
        <f t="shared" si="395"/>
        <v>0</v>
      </c>
      <c r="AC2556" s="66">
        <v>0</v>
      </c>
      <c r="AD2556" s="73">
        <f t="shared" si="396"/>
        <v>0</v>
      </c>
    </row>
    <row r="2557" spans="1:30" x14ac:dyDescent="0.25">
      <c r="A2557" s="165"/>
      <c r="B2557" s="72" t="s">
        <v>13894</v>
      </c>
      <c r="C2557" s="64" t="s">
        <v>13895</v>
      </c>
      <c r="D2557" s="64" t="s">
        <v>7</v>
      </c>
      <c r="E2557" s="64" t="s">
        <v>13896</v>
      </c>
      <c r="F2557" s="64" t="s">
        <v>493</v>
      </c>
      <c r="G2557" s="64" t="s">
        <v>1167</v>
      </c>
      <c r="H2557" s="65">
        <v>41102</v>
      </c>
      <c r="I2557" s="65">
        <v>41871</v>
      </c>
      <c r="J2557" s="93" t="s">
        <v>1</v>
      </c>
      <c r="K2557" s="101">
        <v>360</v>
      </c>
      <c r="L2557" s="67">
        <f t="shared" si="390"/>
        <v>1.2237285087210895E-7</v>
      </c>
      <c r="M2557" s="66">
        <v>41.811</v>
      </c>
      <c r="N2557" s="73">
        <f t="shared" si="391"/>
        <v>8.1020036869109085E-7</v>
      </c>
      <c r="O2557" s="98">
        <v>360</v>
      </c>
      <c r="P2557" s="67">
        <f t="shared" si="397"/>
        <v>1.3257721705000788E-7</v>
      </c>
      <c r="Q2557" s="66">
        <v>30.2685</v>
      </c>
      <c r="R2557" s="105">
        <f t="shared" si="392"/>
        <v>8.6724540866856957E-7</v>
      </c>
      <c r="S2557" s="101">
        <v>300</v>
      </c>
      <c r="T2557" s="67">
        <f t="shared" si="398"/>
        <v>1.3141234620800858E-7</v>
      </c>
      <c r="U2557" s="66">
        <v>0.90810000000000002</v>
      </c>
      <c r="V2557" s="73">
        <f t="shared" si="399"/>
        <v>4.8493128708464092E-8</v>
      </c>
      <c r="W2557" s="98">
        <v>300</v>
      </c>
      <c r="X2557" s="67">
        <f t="shared" si="393"/>
        <v>1.7044761580987946E-7</v>
      </c>
      <c r="Y2557" s="66">
        <v>0.90810000000000002</v>
      </c>
      <c r="Z2557" s="105">
        <f t="shared" si="394"/>
        <v>1.173976760669908E-7</v>
      </c>
      <c r="AA2557" s="101">
        <v>0</v>
      </c>
      <c r="AB2557" s="67">
        <f t="shared" si="395"/>
        <v>0</v>
      </c>
      <c r="AC2557" s="66">
        <v>0</v>
      </c>
      <c r="AD2557" s="73">
        <f t="shared" si="396"/>
        <v>0</v>
      </c>
    </row>
    <row r="2558" spans="1:30" x14ac:dyDescent="0.25">
      <c r="A2558" s="165"/>
      <c r="B2558" s="72" t="s">
        <v>5215</v>
      </c>
      <c r="C2558" s="64" t="s">
        <v>5216</v>
      </c>
      <c r="D2558" s="64" t="s">
        <v>7</v>
      </c>
      <c r="E2558" s="64" t="s">
        <v>4625</v>
      </c>
      <c r="F2558" s="64" t="s">
        <v>1514</v>
      </c>
      <c r="G2558" s="64" t="s">
        <v>1515</v>
      </c>
      <c r="H2558" s="65">
        <v>38908</v>
      </c>
      <c r="I2558" s="65">
        <v>41453</v>
      </c>
      <c r="J2558" s="93" t="s">
        <v>1</v>
      </c>
      <c r="K2558" s="101">
        <v>13800</v>
      </c>
      <c r="L2558" s="67">
        <f t="shared" si="390"/>
        <v>4.6909592834308436E-6</v>
      </c>
      <c r="M2558" s="66">
        <v>41.772599999999997</v>
      </c>
      <c r="N2558" s="73">
        <f t="shared" si="391"/>
        <v>8.094562656043974E-7</v>
      </c>
      <c r="O2558" s="98">
        <v>13800</v>
      </c>
      <c r="P2558" s="67">
        <f t="shared" si="397"/>
        <v>5.0821266535836345E-6</v>
      </c>
      <c r="Q2558" s="66">
        <v>41.772599999999997</v>
      </c>
      <c r="R2558" s="105">
        <f t="shared" si="392"/>
        <v>1.1968579730792304E-6</v>
      </c>
      <c r="S2558" s="101">
        <v>13800</v>
      </c>
      <c r="T2558" s="67">
        <f t="shared" si="398"/>
        <v>6.044967925568394E-6</v>
      </c>
      <c r="U2558" s="66">
        <v>41.772599999999997</v>
      </c>
      <c r="V2558" s="73">
        <f t="shared" si="399"/>
        <v>2.2306839205893479E-6</v>
      </c>
      <c r="W2558" s="98">
        <v>13800</v>
      </c>
      <c r="X2558" s="67">
        <f t="shared" si="393"/>
        <v>7.8405903272544556E-6</v>
      </c>
      <c r="Y2558" s="66">
        <v>41.772599999999997</v>
      </c>
      <c r="Z2558" s="105">
        <f t="shared" si="394"/>
        <v>5.4002930990815763E-6</v>
      </c>
      <c r="AA2558" s="101">
        <v>0</v>
      </c>
      <c r="AB2558" s="67">
        <f t="shared" si="395"/>
        <v>0</v>
      </c>
      <c r="AC2558" s="66">
        <v>0</v>
      </c>
      <c r="AD2558" s="73">
        <f t="shared" si="396"/>
        <v>0</v>
      </c>
    </row>
    <row r="2559" spans="1:30" x14ac:dyDescent="0.25">
      <c r="A2559" s="165"/>
      <c r="B2559" s="72" t="s">
        <v>7947</v>
      </c>
      <c r="C2559" s="64" t="s">
        <v>7948</v>
      </c>
      <c r="D2559" s="64" t="s">
        <v>7</v>
      </c>
      <c r="E2559" s="64" t="s">
        <v>7949</v>
      </c>
      <c r="F2559" s="64" t="s">
        <v>1426</v>
      </c>
      <c r="G2559" s="64" t="s">
        <v>1193</v>
      </c>
      <c r="H2559" s="65">
        <v>38797</v>
      </c>
      <c r="I2559" s="65">
        <v>40130</v>
      </c>
      <c r="J2559" s="93" t="s">
        <v>1</v>
      </c>
      <c r="K2559" s="101">
        <v>10200</v>
      </c>
      <c r="L2559" s="67">
        <f t="shared" si="390"/>
        <v>3.467230774709754E-6</v>
      </c>
      <c r="M2559" s="66">
        <v>41.703000000000003</v>
      </c>
      <c r="N2559" s="73">
        <f t="shared" si="391"/>
        <v>8.0810757875976569E-7</v>
      </c>
      <c r="O2559" s="98">
        <v>10200</v>
      </c>
      <c r="P2559" s="67">
        <f t="shared" si="397"/>
        <v>3.7563544830835563E-6</v>
      </c>
      <c r="Q2559" s="66">
        <v>41.703000000000003</v>
      </c>
      <c r="R2559" s="105">
        <f t="shared" si="392"/>
        <v>1.1948638114774554E-6</v>
      </c>
      <c r="S2559" s="101">
        <v>10200</v>
      </c>
      <c r="T2559" s="67">
        <f t="shared" si="398"/>
        <v>4.4680197710722918E-6</v>
      </c>
      <c r="U2559" s="66">
        <v>41.703000000000003</v>
      </c>
      <c r="V2559" s="73">
        <f t="shared" si="399"/>
        <v>2.2269672354686467E-6</v>
      </c>
      <c r="W2559" s="98">
        <v>10000</v>
      </c>
      <c r="X2559" s="67">
        <f t="shared" si="393"/>
        <v>5.6815871936626487E-6</v>
      </c>
      <c r="Y2559" s="66">
        <v>36.323999999999998</v>
      </c>
      <c r="Z2559" s="105">
        <f t="shared" si="394"/>
        <v>4.6959070426796314E-6</v>
      </c>
      <c r="AA2559" s="101">
        <v>200</v>
      </c>
      <c r="AB2559" s="67">
        <f t="shared" si="395"/>
        <v>3.8254158914214306E-7</v>
      </c>
      <c r="AC2559" s="66">
        <v>5.3789999999999996</v>
      </c>
      <c r="AD2559" s="73">
        <f t="shared" si="396"/>
        <v>4.8939518203704342E-7</v>
      </c>
    </row>
    <row r="2560" spans="1:30" x14ac:dyDescent="0.25">
      <c r="A2560" s="165"/>
      <c r="B2560" s="72" t="s">
        <v>7188</v>
      </c>
      <c r="C2560" s="64" t="s">
        <v>7189</v>
      </c>
      <c r="D2560" s="64" t="s">
        <v>7</v>
      </c>
      <c r="E2560" s="64" t="s">
        <v>7190</v>
      </c>
      <c r="F2560" s="64" t="s">
        <v>1341</v>
      </c>
      <c r="G2560" s="64" t="s">
        <v>1139</v>
      </c>
      <c r="H2560" s="65">
        <v>38764</v>
      </c>
      <c r="I2560" s="65">
        <v>41988</v>
      </c>
      <c r="J2560" s="93" t="s">
        <v>1</v>
      </c>
      <c r="K2560" s="101">
        <v>2000</v>
      </c>
      <c r="L2560" s="67">
        <f t="shared" si="390"/>
        <v>6.7984917151171643E-7</v>
      </c>
      <c r="M2560" s="66">
        <v>41.505425000000002</v>
      </c>
      <c r="N2560" s="73">
        <f t="shared" si="391"/>
        <v>8.0427903273493632E-7</v>
      </c>
      <c r="O2560" s="98">
        <v>2000</v>
      </c>
      <c r="P2560" s="67">
        <f t="shared" si="397"/>
        <v>7.3654009472226587E-7</v>
      </c>
      <c r="Q2560" s="66">
        <v>41.505425000000002</v>
      </c>
      <c r="R2560" s="105">
        <f t="shared" si="392"/>
        <v>1.1892029425339103E-6</v>
      </c>
      <c r="S2560" s="101">
        <v>2000</v>
      </c>
      <c r="T2560" s="67">
        <f t="shared" si="398"/>
        <v>8.7608230805339045E-7</v>
      </c>
      <c r="U2560" s="66">
        <v>19.281862499999999</v>
      </c>
      <c r="V2560" s="73">
        <f t="shared" si="399"/>
        <v>1.0296639576603978E-6</v>
      </c>
      <c r="W2560" s="98">
        <v>700</v>
      </c>
      <c r="X2560" s="67">
        <f t="shared" si="393"/>
        <v>3.9771110355638546E-7</v>
      </c>
      <c r="Y2560" s="66">
        <v>3.4810500000000002</v>
      </c>
      <c r="Z2560" s="105">
        <f t="shared" si="394"/>
        <v>4.5002442492346471E-7</v>
      </c>
      <c r="AA2560" s="101">
        <v>1300</v>
      </c>
      <c r="AB2560" s="67">
        <f t="shared" si="395"/>
        <v>2.4865203294239296E-6</v>
      </c>
      <c r="AC2560" s="66">
        <v>15.800812499999999</v>
      </c>
      <c r="AD2560" s="73">
        <f t="shared" si="396"/>
        <v>1.437598347233815E-6</v>
      </c>
    </row>
    <row r="2561" spans="1:30" x14ac:dyDescent="0.25">
      <c r="A2561" s="165"/>
      <c r="B2561" s="72" t="s">
        <v>8366</v>
      </c>
      <c r="C2561" s="64" t="s">
        <v>8367</v>
      </c>
      <c r="D2561" s="64" t="s">
        <v>7</v>
      </c>
      <c r="E2561" s="64" t="s">
        <v>8368</v>
      </c>
      <c r="F2561" s="64" t="s">
        <v>2040</v>
      </c>
      <c r="G2561" s="64" t="s">
        <v>1167</v>
      </c>
      <c r="H2561" s="65">
        <v>38721</v>
      </c>
      <c r="I2561" s="65">
        <v>38961</v>
      </c>
      <c r="J2561" s="93" t="s">
        <v>1</v>
      </c>
      <c r="K2561" s="101">
        <v>9900</v>
      </c>
      <c r="L2561" s="67">
        <f t="shared" si="390"/>
        <v>3.3652533989829965E-6</v>
      </c>
      <c r="M2561" s="66">
        <v>41.318550000000002</v>
      </c>
      <c r="N2561" s="73">
        <f t="shared" si="391"/>
        <v>8.0065782793478453E-7</v>
      </c>
      <c r="O2561" s="98">
        <v>9900</v>
      </c>
      <c r="P2561" s="67">
        <f t="shared" si="397"/>
        <v>3.6458734688752163E-6</v>
      </c>
      <c r="Q2561" s="66">
        <v>41.318550000000002</v>
      </c>
      <c r="R2561" s="105">
        <f t="shared" si="392"/>
        <v>1.1838486472848912E-6</v>
      </c>
      <c r="S2561" s="101">
        <v>9900</v>
      </c>
      <c r="T2561" s="67">
        <f t="shared" si="398"/>
        <v>4.3366074248642827E-6</v>
      </c>
      <c r="U2561" s="66">
        <v>41.318550000000002</v>
      </c>
      <c r="V2561" s="73">
        <f t="shared" si="399"/>
        <v>2.2064373562351162E-6</v>
      </c>
      <c r="W2561" s="98">
        <v>9900</v>
      </c>
      <c r="X2561" s="67">
        <f t="shared" si="393"/>
        <v>5.6247713217260228E-6</v>
      </c>
      <c r="Y2561" s="66">
        <v>41.318550000000002</v>
      </c>
      <c r="Z2561" s="105">
        <f t="shared" si="394"/>
        <v>5.341594261048081E-6</v>
      </c>
      <c r="AA2561" s="101">
        <v>0</v>
      </c>
      <c r="AB2561" s="67">
        <f t="shared" si="395"/>
        <v>0</v>
      </c>
      <c r="AC2561" s="66">
        <v>0</v>
      </c>
      <c r="AD2561" s="73">
        <f t="shared" si="396"/>
        <v>0</v>
      </c>
    </row>
    <row r="2562" spans="1:30" x14ac:dyDescent="0.25">
      <c r="A2562" s="165"/>
      <c r="B2562" s="72" t="s">
        <v>12913</v>
      </c>
      <c r="C2562" s="64" t="s">
        <v>12914</v>
      </c>
      <c r="D2562" s="64" t="s">
        <v>7</v>
      </c>
      <c r="E2562" s="64" t="s">
        <v>12915</v>
      </c>
      <c r="F2562" s="64" t="s">
        <v>1221</v>
      </c>
      <c r="G2562" s="64" t="s">
        <v>1167</v>
      </c>
      <c r="H2562" s="65">
        <v>39290</v>
      </c>
      <c r="I2562" s="65">
        <v>41823</v>
      </c>
      <c r="J2562" s="93" t="s">
        <v>1</v>
      </c>
      <c r="K2562" s="101">
        <v>0</v>
      </c>
      <c r="L2562" s="67">
        <f t="shared" si="390"/>
        <v>0</v>
      </c>
      <c r="M2562" s="66">
        <v>41.271022889999998</v>
      </c>
      <c r="N2562" s="73">
        <f t="shared" si="391"/>
        <v>7.9973686258966414E-7</v>
      </c>
      <c r="O2562" s="98">
        <v>0</v>
      </c>
      <c r="P2562" s="67">
        <f t="shared" si="397"/>
        <v>0</v>
      </c>
      <c r="Q2562" s="66">
        <v>41.271022889999998</v>
      </c>
      <c r="R2562" s="105">
        <f t="shared" si="392"/>
        <v>1.1824869125463084E-6</v>
      </c>
      <c r="S2562" s="101">
        <v>0</v>
      </c>
      <c r="T2562" s="67">
        <f t="shared" si="398"/>
        <v>0</v>
      </c>
      <c r="U2562" s="66">
        <v>0.10742288999999999</v>
      </c>
      <c r="V2562" s="73">
        <f t="shared" si="399"/>
        <v>5.7364519667494547E-9</v>
      </c>
      <c r="W2562" s="98">
        <v>0</v>
      </c>
      <c r="X2562" s="67">
        <f t="shared" si="393"/>
        <v>0</v>
      </c>
      <c r="Y2562" s="66">
        <v>0.10742288999999999</v>
      </c>
      <c r="Z2562" s="105">
        <f t="shared" si="394"/>
        <v>1.3887454732298187E-8</v>
      </c>
      <c r="AA2562" s="101">
        <v>0</v>
      </c>
      <c r="AB2562" s="67">
        <f t="shared" si="395"/>
        <v>0</v>
      </c>
      <c r="AC2562" s="66">
        <v>0</v>
      </c>
      <c r="AD2562" s="73">
        <f t="shared" si="396"/>
        <v>0</v>
      </c>
    </row>
    <row r="2563" spans="1:30" x14ac:dyDescent="0.25">
      <c r="A2563" s="165"/>
      <c r="B2563" s="72" t="s">
        <v>4545</v>
      </c>
      <c r="C2563" s="64" t="s">
        <v>4546</v>
      </c>
      <c r="D2563" s="64" t="s">
        <v>7</v>
      </c>
      <c r="E2563" s="64" t="s">
        <v>4547</v>
      </c>
      <c r="F2563" s="64" t="s">
        <v>1677</v>
      </c>
      <c r="G2563" s="64" t="s">
        <v>1216</v>
      </c>
      <c r="H2563" s="65">
        <v>38741</v>
      </c>
      <c r="I2563" s="65">
        <v>41991</v>
      </c>
      <c r="J2563" s="93" t="s">
        <v>1</v>
      </c>
      <c r="K2563" s="101">
        <v>2100</v>
      </c>
      <c r="L2563" s="67">
        <f t="shared" si="390"/>
        <v>7.1384163008730228E-7</v>
      </c>
      <c r="M2563" s="66">
        <v>41.116262500000097</v>
      </c>
      <c r="N2563" s="73">
        <f t="shared" si="391"/>
        <v>7.9673796457151833E-7</v>
      </c>
      <c r="O2563" s="98">
        <v>2100</v>
      </c>
      <c r="P2563" s="67">
        <f t="shared" si="397"/>
        <v>7.7336709945837925E-7</v>
      </c>
      <c r="Q2563" s="66">
        <v>41.116262500000097</v>
      </c>
      <c r="R2563" s="105">
        <f t="shared" si="392"/>
        <v>1.1780527569828953E-6</v>
      </c>
      <c r="S2563" s="101">
        <v>2100</v>
      </c>
      <c r="T2563" s="67">
        <f t="shared" si="398"/>
        <v>9.1988642345605996E-7</v>
      </c>
      <c r="U2563" s="66">
        <v>10.05345</v>
      </c>
      <c r="V2563" s="73">
        <f t="shared" si="399"/>
        <v>5.3686074751030539E-7</v>
      </c>
      <c r="W2563" s="98">
        <v>1100</v>
      </c>
      <c r="X2563" s="67">
        <f t="shared" si="393"/>
        <v>6.2497459130289135E-7</v>
      </c>
      <c r="Y2563" s="66">
        <v>3.3296999999999999</v>
      </c>
      <c r="Z2563" s="105">
        <f t="shared" si="394"/>
        <v>4.3045814557896624E-7</v>
      </c>
      <c r="AA2563" s="101">
        <v>1000</v>
      </c>
      <c r="AB2563" s="67">
        <f t="shared" si="395"/>
        <v>1.9127079457107151E-6</v>
      </c>
      <c r="AC2563" s="66">
        <v>6.7237499999999999</v>
      </c>
      <c r="AD2563" s="73">
        <f t="shared" si="396"/>
        <v>6.1174397754630425E-7</v>
      </c>
    </row>
    <row r="2564" spans="1:30" x14ac:dyDescent="0.25">
      <c r="A2564" s="165"/>
      <c r="B2564" s="72" t="s">
        <v>3730</v>
      </c>
      <c r="C2564" s="64" t="s">
        <v>3731</v>
      </c>
      <c r="D2564" s="64" t="s">
        <v>7</v>
      </c>
      <c r="E2564" s="64" t="s">
        <v>3732</v>
      </c>
      <c r="F2564" s="64" t="s">
        <v>437</v>
      </c>
      <c r="G2564" s="64" t="s">
        <v>1269</v>
      </c>
      <c r="H2564" s="65">
        <v>39556</v>
      </c>
      <c r="I2564" s="65">
        <v>40920</v>
      </c>
      <c r="J2564" s="93" t="s">
        <v>1</v>
      </c>
      <c r="K2564" s="101">
        <v>7900</v>
      </c>
      <c r="L2564" s="67">
        <f t="shared" ref="L2564:L2627" si="400">K2564/$K$5777</f>
        <v>2.6854042274712797E-6</v>
      </c>
      <c r="M2564" s="66">
        <v>41.044665000000002</v>
      </c>
      <c r="N2564" s="73">
        <f t="shared" ref="N2564:N2627" si="401">M2564/$M$5777</f>
        <v>7.9535057080199746E-7</v>
      </c>
      <c r="O2564" s="98">
        <v>7900</v>
      </c>
      <c r="P2564" s="67">
        <f t="shared" si="397"/>
        <v>2.9093333741529504E-6</v>
      </c>
      <c r="Q2564" s="66">
        <v>41.044665000000002</v>
      </c>
      <c r="R2564" s="105">
        <f t="shared" ref="R2564:R2627" si="402">Q2564/Q$5777</f>
        <v>1.1760013635161815E-6</v>
      </c>
      <c r="S2564" s="101">
        <v>7800</v>
      </c>
      <c r="T2564" s="67">
        <f t="shared" si="398"/>
        <v>3.416721001408223E-6</v>
      </c>
      <c r="U2564" s="66">
        <v>40.713149999999999</v>
      </c>
      <c r="V2564" s="73">
        <f t="shared" si="399"/>
        <v>2.1741086037628066E-6</v>
      </c>
      <c r="W2564" s="98">
        <v>7800</v>
      </c>
      <c r="X2564" s="67">
        <f t="shared" ref="X2564:X2627" si="403">W2564/$W$5777</f>
        <v>4.4316380110568664E-6</v>
      </c>
      <c r="Y2564" s="66">
        <v>40.713149999999999</v>
      </c>
      <c r="Z2564" s="105">
        <f t="shared" ref="Z2564:Z2627" si="404">Y2564/$Y$5777</f>
        <v>5.2633291436700874E-6</v>
      </c>
      <c r="AA2564" s="101">
        <v>0</v>
      </c>
      <c r="AB2564" s="67">
        <f t="shared" ref="AB2564:AB2627" si="405">AA2564/$AA$5777</f>
        <v>0</v>
      </c>
      <c r="AC2564" s="66">
        <v>0</v>
      </c>
      <c r="AD2564" s="73">
        <f t="shared" ref="AD2564:AD2627" si="406">AC2564/$AC$5777</f>
        <v>0</v>
      </c>
    </row>
    <row r="2565" spans="1:30" x14ac:dyDescent="0.25">
      <c r="A2565" s="165"/>
      <c r="B2565" s="72" t="s">
        <v>14967</v>
      </c>
      <c r="C2565" s="64" t="s">
        <v>14968</v>
      </c>
      <c r="D2565" s="64" t="s">
        <v>7</v>
      </c>
      <c r="E2565" s="64" t="s">
        <v>7469</v>
      </c>
      <c r="F2565" s="64" t="s">
        <v>1657</v>
      </c>
      <c r="G2565" s="64" t="s">
        <v>1167</v>
      </c>
      <c r="H2565" s="65">
        <v>40408</v>
      </c>
      <c r="I2565" s="65">
        <v>41984</v>
      </c>
      <c r="J2565" s="93" t="s">
        <v>1</v>
      </c>
      <c r="K2565" s="101">
        <v>2100</v>
      </c>
      <c r="L2565" s="67">
        <f t="shared" si="400"/>
        <v>7.1384163008730228E-7</v>
      </c>
      <c r="M2565" s="66">
        <v>40.954681000000001</v>
      </c>
      <c r="N2565" s="73">
        <f t="shared" si="401"/>
        <v>7.9360688923551255E-7</v>
      </c>
      <c r="O2565" s="98">
        <v>2100</v>
      </c>
      <c r="P2565" s="67">
        <f t="shared" ref="P2565:P2628" si="407">O2565/$O$5777</f>
        <v>7.7336709945837925E-7</v>
      </c>
      <c r="Q2565" s="66">
        <v>40.954681000000001</v>
      </c>
      <c r="R2565" s="105">
        <f t="shared" si="402"/>
        <v>1.1734231647004609E-6</v>
      </c>
      <c r="S2565" s="101">
        <v>2100</v>
      </c>
      <c r="T2565" s="67">
        <f t="shared" ref="T2565:T2628" si="408">S2565/$S$5777</f>
        <v>9.1988642345605996E-7</v>
      </c>
      <c r="U2565" s="66">
        <v>11.063325000000001</v>
      </c>
      <c r="V2565" s="73">
        <f t="shared" ref="V2565:V2628" si="409">U2565/$U$5777</f>
        <v>5.9078872719807124E-7</v>
      </c>
      <c r="W2565" s="98">
        <v>1400</v>
      </c>
      <c r="X2565" s="67">
        <f t="shared" si="403"/>
        <v>7.9542220711277092E-7</v>
      </c>
      <c r="Y2565" s="66">
        <v>6.3567</v>
      </c>
      <c r="Z2565" s="105">
        <f t="shared" si="404"/>
        <v>8.2178373246893552E-7</v>
      </c>
      <c r="AA2565" s="101">
        <v>700</v>
      </c>
      <c r="AB2565" s="67">
        <f t="shared" si="405"/>
        <v>1.3388955619975006E-6</v>
      </c>
      <c r="AC2565" s="66">
        <v>4.7066249999999998</v>
      </c>
      <c r="AD2565" s="73">
        <f t="shared" si="406"/>
        <v>4.28220784282413E-7</v>
      </c>
    </row>
    <row r="2566" spans="1:30" x14ac:dyDescent="0.25">
      <c r="A2566" s="165"/>
      <c r="B2566" s="72" t="s">
        <v>2373</v>
      </c>
      <c r="C2566" s="64" t="s">
        <v>2374</v>
      </c>
      <c r="D2566" s="64" t="s">
        <v>7</v>
      </c>
      <c r="E2566" s="64" t="s">
        <v>2375</v>
      </c>
      <c r="F2566" s="64" t="s">
        <v>1215</v>
      </c>
      <c r="G2566" s="64" t="s">
        <v>1216</v>
      </c>
      <c r="H2566" s="65">
        <v>38722</v>
      </c>
      <c r="I2566" s="65">
        <v>39553</v>
      </c>
      <c r="J2566" s="93" t="s">
        <v>1</v>
      </c>
      <c r="K2566" s="101">
        <v>13200</v>
      </c>
      <c r="L2566" s="67">
        <f t="shared" si="400"/>
        <v>4.4870045319773286E-6</v>
      </c>
      <c r="M2566" s="66">
        <v>40.878480000000003</v>
      </c>
      <c r="N2566" s="73">
        <f t="shared" si="401"/>
        <v>7.9213029029517084E-7</v>
      </c>
      <c r="O2566" s="98">
        <v>13200</v>
      </c>
      <c r="P2566" s="67">
        <f t="shared" si="407"/>
        <v>4.8611646251669553E-6</v>
      </c>
      <c r="Q2566" s="66">
        <v>40.878480000000003</v>
      </c>
      <c r="R2566" s="105">
        <f t="shared" si="402"/>
        <v>1.1712398729157359E-6</v>
      </c>
      <c r="S2566" s="101">
        <v>10000</v>
      </c>
      <c r="T2566" s="67">
        <f t="shared" si="408"/>
        <v>4.3804115402669521E-6</v>
      </c>
      <c r="U2566" s="66">
        <v>30.27</v>
      </c>
      <c r="V2566" s="73">
        <f t="shared" si="409"/>
        <v>1.6164376236154697E-6</v>
      </c>
      <c r="W2566" s="98">
        <v>10000</v>
      </c>
      <c r="X2566" s="67">
        <f t="shared" si="403"/>
        <v>5.6815871936626487E-6</v>
      </c>
      <c r="Y2566" s="66">
        <v>30.27</v>
      </c>
      <c r="Z2566" s="105">
        <f t="shared" si="404"/>
        <v>3.9132558688996929E-6</v>
      </c>
      <c r="AA2566" s="101">
        <v>0</v>
      </c>
      <c r="AB2566" s="67">
        <f t="shared" si="405"/>
        <v>0</v>
      </c>
      <c r="AC2566" s="66">
        <v>0</v>
      </c>
      <c r="AD2566" s="73">
        <f t="shared" si="406"/>
        <v>0</v>
      </c>
    </row>
    <row r="2567" spans="1:30" x14ac:dyDescent="0.25">
      <c r="A2567" s="165"/>
      <c r="B2567" s="72" t="s">
        <v>6222</v>
      </c>
      <c r="C2567" s="64" t="s">
        <v>6223</v>
      </c>
      <c r="D2567" s="64" t="s">
        <v>7</v>
      </c>
      <c r="E2567" s="64" t="s">
        <v>6224</v>
      </c>
      <c r="F2567" s="64" t="s">
        <v>1572</v>
      </c>
      <c r="G2567" s="64" t="s">
        <v>1167</v>
      </c>
      <c r="H2567" s="65">
        <v>38826</v>
      </c>
      <c r="I2567" s="65">
        <v>41869</v>
      </c>
      <c r="J2567" s="93" t="s">
        <v>1</v>
      </c>
      <c r="K2567" s="101">
        <v>10800</v>
      </c>
      <c r="L2567" s="67">
        <f t="shared" si="400"/>
        <v>3.6711855261632689E-6</v>
      </c>
      <c r="M2567" s="66">
        <v>40.877899999999997</v>
      </c>
      <c r="N2567" s="73">
        <f t="shared" si="401"/>
        <v>7.9211905123813206E-7</v>
      </c>
      <c r="O2567" s="98">
        <v>10800</v>
      </c>
      <c r="P2567" s="67">
        <f t="shared" si="407"/>
        <v>3.9773165115002359E-6</v>
      </c>
      <c r="Q2567" s="66">
        <v>40.877899999999997</v>
      </c>
      <c r="R2567" s="105">
        <f t="shared" si="402"/>
        <v>1.1712232549023876E-6</v>
      </c>
      <c r="S2567" s="101">
        <v>10800</v>
      </c>
      <c r="T2567" s="67">
        <f t="shared" si="408"/>
        <v>4.7308444634883083E-6</v>
      </c>
      <c r="U2567" s="66">
        <v>37.232100000000003</v>
      </c>
      <c r="V2567" s="73">
        <f t="shared" si="409"/>
        <v>1.9882182770470277E-6</v>
      </c>
      <c r="W2567" s="98">
        <v>10800</v>
      </c>
      <c r="X2567" s="67">
        <f t="shared" si="403"/>
        <v>6.1361141691556614E-6</v>
      </c>
      <c r="Y2567" s="66">
        <v>37.232100000000003</v>
      </c>
      <c r="Z2567" s="105">
        <f t="shared" si="404"/>
        <v>4.8133047187466228E-6</v>
      </c>
      <c r="AA2567" s="101">
        <v>0</v>
      </c>
      <c r="AB2567" s="67">
        <f t="shared" si="405"/>
        <v>0</v>
      </c>
      <c r="AC2567" s="66">
        <v>0</v>
      </c>
      <c r="AD2567" s="73">
        <f t="shared" si="406"/>
        <v>0</v>
      </c>
    </row>
    <row r="2568" spans="1:30" x14ac:dyDescent="0.25">
      <c r="A2568" s="165"/>
      <c r="B2568" s="72" t="s">
        <v>3858</v>
      </c>
      <c r="C2568" s="64" t="s">
        <v>3859</v>
      </c>
      <c r="D2568" s="64" t="s">
        <v>7</v>
      </c>
      <c r="E2568" s="64" t="s">
        <v>3860</v>
      </c>
      <c r="F2568" s="64" t="s">
        <v>1199</v>
      </c>
      <c r="G2568" s="64" t="s">
        <v>1199</v>
      </c>
      <c r="H2568" s="65">
        <v>38763</v>
      </c>
      <c r="I2568" s="65">
        <v>41957</v>
      </c>
      <c r="J2568" s="93" t="s">
        <v>1</v>
      </c>
      <c r="K2568" s="101">
        <v>960</v>
      </c>
      <c r="L2568" s="67">
        <f t="shared" si="400"/>
        <v>3.2632760232562389E-7</v>
      </c>
      <c r="M2568" s="66">
        <v>40.725738999999997</v>
      </c>
      <c r="N2568" s="73">
        <f t="shared" si="401"/>
        <v>7.8917052337942492E-7</v>
      </c>
      <c r="O2568" s="98">
        <v>960</v>
      </c>
      <c r="P2568" s="67">
        <f t="shared" si="407"/>
        <v>3.5353924546668761E-7</v>
      </c>
      <c r="Q2568" s="66">
        <v>33.435738999999998</v>
      </c>
      <c r="R2568" s="105">
        <f t="shared" si="402"/>
        <v>9.5799233966634052E-7</v>
      </c>
      <c r="S2568" s="101">
        <v>900</v>
      </c>
      <c r="T2568" s="67">
        <f t="shared" si="408"/>
        <v>3.9423703862402571E-7</v>
      </c>
      <c r="U2568" s="66">
        <v>3.1919200000000001</v>
      </c>
      <c r="V2568" s="73">
        <f t="shared" si="409"/>
        <v>1.7045059727686457E-7</v>
      </c>
      <c r="W2568" s="98">
        <v>900</v>
      </c>
      <c r="X2568" s="67">
        <f t="shared" si="403"/>
        <v>5.1134284742963838E-7</v>
      </c>
      <c r="Y2568" s="66">
        <v>3.1919200000000001</v>
      </c>
      <c r="Z2568" s="105">
        <f t="shared" si="404"/>
        <v>4.1264617354008289E-7</v>
      </c>
      <c r="AA2568" s="101">
        <v>0</v>
      </c>
      <c r="AB2568" s="67">
        <f t="shared" si="405"/>
        <v>0</v>
      </c>
      <c r="AC2568" s="66">
        <v>0</v>
      </c>
      <c r="AD2568" s="73">
        <f t="shared" si="406"/>
        <v>0</v>
      </c>
    </row>
    <row r="2569" spans="1:30" x14ac:dyDescent="0.25">
      <c r="A2569" s="165"/>
      <c r="B2569" s="72" t="s">
        <v>3840</v>
      </c>
      <c r="C2569" s="64" t="s">
        <v>3841</v>
      </c>
      <c r="D2569" s="64" t="s">
        <v>7</v>
      </c>
      <c r="E2569" s="64" t="s">
        <v>3842</v>
      </c>
      <c r="F2569" s="64" t="s">
        <v>1330</v>
      </c>
      <c r="G2569" s="64" t="s">
        <v>1216</v>
      </c>
      <c r="H2569" s="65">
        <v>40969</v>
      </c>
      <c r="I2569" s="65">
        <v>41977</v>
      </c>
      <c r="J2569" s="93" t="s">
        <v>1</v>
      </c>
      <c r="K2569" s="101">
        <v>200</v>
      </c>
      <c r="L2569" s="67">
        <f t="shared" si="400"/>
        <v>6.7984917151171637E-8</v>
      </c>
      <c r="M2569" s="66">
        <v>40.695582000000002</v>
      </c>
      <c r="N2569" s="73">
        <f t="shared" si="401"/>
        <v>7.8858615054647157E-7</v>
      </c>
      <c r="O2569" s="98">
        <v>200</v>
      </c>
      <c r="P2569" s="67">
        <f t="shared" si="407"/>
        <v>7.3654009472226597E-8</v>
      </c>
      <c r="Q2569" s="66">
        <v>40.695582000000002</v>
      </c>
      <c r="R2569" s="105">
        <f t="shared" si="402"/>
        <v>1.1659995256651398E-6</v>
      </c>
      <c r="S2569" s="101">
        <v>200</v>
      </c>
      <c r="T2569" s="67">
        <f t="shared" si="408"/>
        <v>8.7608230805339047E-8</v>
      </c>
      <c r="U2569" s="66">
        <v>0.97507500000000003</v>
      </c>
      <c r="V2569" s="73">
        <f t="shared" si="409"/>
        <v>5.2069637127415073E-8</v>
      </c>
      <c r="W2569" s="98">
        <v>100</v>
      </c>
      <c r="X2569" s="67">
        <f t="shared" si="403"/>
        <v>5.6815871936626493E-8</v>
      </c>
      <c r="Y2569" s="66">
        <v>0.30270000000000002</v>
      </c>
      <c r="Z2569" s="105">
        <f t="shared" si="404"/>
        <v>3.9132558688996937E-8</v>
      </c>
      <c r="AA2569" s="101">
        <v>100</v>
      </c>
      <c r="AB2569" s="67">
        <f t="shared" si="405"/>
        <v>1.9127079457107153E-7</v>
      </c>
      <c r="AC2569" s="66">
        <v>0.67237499999999994</v>
      </c>
      <c r="AD2569" s="73">
        <f t="shared" si="406"/>
        <v>6.1174397754630427E-8</v>
      </c>
    </row>
    <row r="2570" spans="1:30" x14ac:dyDescent="0.25">
      <c r="A2570" s="165"/>
      <c r="B2570" s="72" t="s">
        <v>6909</v>
      </c>
      <c r="C2570" s="64" t="s">
        <v>6910</v>
      </c>
      <c r="D2570" s="64" t="s">
        <v>7</v>
      </c>
      <c r="E2570" s="64" t="s">
        <v>6911</v>
      </c>
      <c r="F2570" s="64" t="s">
        <v>1357</v>
      </c>
      <c r="G2570" s="64" t="s">
        <v>1193</v>
      </c>
      <c r="H2570" s="65">
        <v>38727</v>
      </c>
      <c r="I2570" s="65">
        <v>39265</v>
      </c>
      <c r="J2570" s="93" t="s">
        <v>1</v>
      </c>
      <c r="K2570" s="101">
        <v>11680</v>
      </c>
      <c r="L2570" s="67">
        <f t="shared" si="400"/>
        <v>3.9703191616284242E-6</v>
      </c>
      <c r="M2570" s="66">
        <v>40.625135999999998</v>
      </c>
      <c r="N2570" s="73">
        <f t="shared" si="401"/>
        <v>7.8722107018071103E-7</v>
      </c>
      <c r="O2570" s="98">
        <v>11680</v>
      </c>
      <c r="P2570" s="67">
        <f t="shared" si="407"/>
        <v>4.3013941531780331E-6</v>
      </c>
      <c r="Q2570" s="66">
        <v>40.625135999999998</v>
      </c>
      <c r="R2570" s="105">
        <f t="shared" si="402"/>
        <v>1.1639811246852739E-6</v>
      </c>
      <c r="S2570" s="101">
        <v>11040</v>
      </c>
      <c r="T2570" s="67">
        <f t="shared" si="408"/>
        <v>4.8359743404547157E-6</v>
      </c>
      <c r="U2570" s="66">
        <v>38.503439999999998</v>
      </c>
      <c r="V2570" s="73">
        <f t="shared" si="409"/>
        <v>2.0561086572388773E-6</v>
      </c>
      <c r="W2570" s="98">
        <v>11040</v>
      </c>
      <c r="X2570" s="67">
        <f t="shared" si="403"/>
        <v>6.2724722618035646E-6</v>
      </c>
      <c r="Y2570" s="66">
        <v>38.503439999999998</v>
      </c>
      <c r="Z2570" s="105">
        <f t="shared" si="404"/>
        <v>4.9776614652404092E-6</v>
      </c>
      <c r="AA2570" s="101">
        <v>0</v>
      </c>
      <c r="AB2570" s="67">
        <f t="shared" si="405"/>
        <v>0</v>
      </c>
      <c r="AC2570" s="66">
        <v>0</v>
      </c>
      <c r="AD2570" s="73">
        <f t="shared" si="406"/>
        <v>0</v>
      </c>
    </row>
    <row r="2571" spans="1:30" x14ac:dyDescent="0.25">
      <c r="A2571" s="165"/>
      <c r="B2571" s="72" t="s">
        <v>6669</v>
      </c>
      <c r="C2571" s="64" t="s">
        <v>6670</v>
      </c>
      <c r="D2571" s="64" t="s">
        <v>7</v>
      </c>
      <c r="E2571" s="64" t="s">
        <v>4262</v>
      </c>
      <c r="F2571" s="64" t="s">
        <v>1330</v>
      </c>
      <c r="G2571" s="64" t="s">
        <v>1216</v>
      </c>
      <c r="H2571" s="65">
        <v>38748</v>
      </c>
      <c r="I2571" s="65">
        <v>41974</v>
      </c>
      <c r="J2571" s="93" t="s">
        <v>1</v>
      </c>
      <c r="K2571" s="101">
        <v>1200</v>
      </c>
      <c r="L2571" s="67">
        <f t="shared" si="400"/>
        <v>4.0790950290702988E-7</v>
      </c>
      <c r="M2571" s="66">
        <v>40.580493500000003</v>
      </c>
      <c r="N2571" s="73">
        <f t="shared" si="401"/>
        <v>7.8635600189821868E-7</v>
      </c>
      <c r="O2571" s="98">
        <v>1200</v>
      </c>
      <c r="P2571" s="67">
        <f t="shared" si="407"/>
        <v>4.4192405683335953E-7</v>
      </c>
      <c r="Q2571" s="66">
        <v>40.580493500000003</v>
      </c>
      <c r="R2571" s="105">
        <f t="shared" si="402"/>
        <v>1.1627020390630436E-6</v>
      </c>
      <c r="S2571" s="101">
        <v>1200</v>
      </c>
      <c r="T2571" s="67">
        <f t="shared" si="408"/>
        <v>5.2564938483203431E-7</v>
      </c>
      <c r="U2571" s="66">
        <v>3.6324000000000001</v>
      </c>
      <c r="V2571" s="73">
        <f t="shared" si="409"/>
        <v>1.9397251483385637E-7</v>
      </c>
      <c r="W2571" s="98">
        <v>1200</v>
      </c>
      <c r="X2571" s="67">
        <f t="shared" si="403"/>
        <v>6.8179046323951784E-7</v>
      </c>
      <c r="Y2571" s="66">
        <v>3.6324000000000001</v>
      </c>
      <c r="Z2571" s="105">
        <f t="shared" si="404"/>
        <v>4.6959070426796319E-7</v>
      </c>
      <c r="AA2571" s="101">
        <v>0</v>
      </c>
      <c r="AB2571" s="67">
        <f t="shared" si="405"/>
        <v>0</v>
      </c>
      <c r="AC2571" s="66">
        <v>0</v>
      </c>
      <c r="AD2571" s="73">
        <f t="shared" si="406"/>
        <v>0</v>
      </c>
    </row>
    <row r="2572" spans="1:30" x14ac:dyDescent="0.25">
      <c r="A2572" s="165"/>
      <c r="B2572" s="72" t="s">
        <v>6948</v>
      </c>
      <c r="C2572" s="64" t="s">
        <v>6949</v>
      </c>
      <c r="D2572" s="64" t="s">
        <v>7</v>
      </c>
      <c r="E2572" s="64" t="s">
        <v>6950</v>
      </c>
      <c r="F2572" s="64" t="s">
        <v>1411</v>
      </c>
      <c r="G2572" s="64" t="s">
        <v>1167</v>
      </c>
      <c r="H2572" s="65">
        <v>38894</v>
      </c>
      <c r="I2572" s="65">
        <v>40707</v>
      </c>
      <c r="J2572" s="93" t="s">
        <v>1</v>
      </c>
      <c r="K2572" s="101">
        <v>6600</v>
      </c>
      <c r="L2572" s="67">
        <f t="shared" si="400"/>
        <v>2.2435022659886643E-6</v>
      </c>
      <c r="M2572" s="66">
        <v>40.532699999999998</v>
      </c>
      <c r="N2572" s="73">
        <f t="shared" si="401"/>
        <v>7.8542987453171125E-7</v>
      </c>
      <c r="O2572" s="98">
        <v>6600</v>
      </c>
      <c r="P2572" s="67">
        <f t="shared" si="407"/>
        <v>2.4305823125834777E-6</v>
      </c>
      <c r="Q2572" s="66">
        <v>40.532699999999998</v>
      </c>
      <c r="R2572" s="105">
        <f t="shared" si="402"/>
        <v>1.1613326717855371E-6</v>
      </c>
      <c r="S2572" s="101">
        <v>5600</v>
      </c>
      <c r="T2572" s="67">
        <f t="shared" si="408"/>
        <v>2.4530304625494934E-6</v>
      </c>
      <c r="U2572" s="66">
        <v>33.9024</v>
      </c>
      <c r="V2572" s="73">
        <f t="shared" si="409"/>
        <v>1.810410138449326E-6</v>
      </c>
      <c r="W2572" s="98">
        <v>5600</v>
      </c>
      <c r="X2572" s="67">
        <f t="shared" si="403"/>
        <v>3.1816888284510837E-6</v>
      </c>
      <c r="Y2572" s="66">
        <v>33.9024</v>
      </c>
      <c r="Z2572" s="105">
        <f t="shared" si="404"/>
        <v>4.3828465731676558E-6</v>
      </c>
      <c r="AA2572" s="101">
        <v>0</v>
      </c>
      <c r="AB2572" s="67">
        <f t="shared" si="405"/>
        <v>0</v>
      </c>
      <c r="AC2572" s="66">
        <v>0</v>
      </c>
      <c r="AD2572" s="73">
        <f t="shared" si="406"/>
        <v>0</v>
      </c>
    </row>
    <row r="2573" spans="1:30" x14ac:dyDescent="0.25">
      <c r="A2573" s="165"/>
      <c r="B2573" s="72" t="s">
        <v>11750</v>
      </c>
      <c r="C2573" s="64" t="s">
        <v>11751</v>
      </c>
      <c r="D2573" s="64" t="s">
        <v>7</v>
      </c>
      <c r="E2573" s="64" t="s">
        <v>11752</v>
      </c>
      <c r="F2573" s="64" t="s">
        <v>437</v>
      </c>
      <c r="G2573" s="64" t="s">
        <v>1269</v>
      </c>
      <c r="H2573" s="65">
        <v>39331</v>
      </c>
      <c r="I2573" s="65">
        <v>40198</v>
      </c>
      <c r="J2573" s="93" t="s">
        <v>1</v>
      </c>
      <c r="K2573" s="101">
        <v>13326</v>
      </c>
      <c r="L2573" s="67">
        <f t="shared" si="400"/>
        <v>4.5298350297825663E-6</v>
      </c>
      <c r="M2573" s="66">
        <v>40.446773999999998</v>
      </c>
      <c r="N2573" s="73">
        <f t="shared" si="401"/>
        <v>7.8376482760912745E-7</v>
      </c>
      <c r="O2573" s="98">
        <v>13326</v>
      </c>
      <c r="P2573" s="67">
        <f t="shared" si="407"/>
        <v>4.9075666511344577E-6</v>
      </c>
      <c r="Q2573" s="66">
        <v>40.446773999999998</v>
      </c>
      <c r="R2573" s="105">
        <f t="shared" si="402"/>
        <v>1.1588707417597592E-6</v>
      </c>
      <c r="S2573" s="101">
        <v>13326</v>
      </c>
      <c r="T2573" s="67">
        <f t="shared" si="408"/>
        <v>5.8373364185597403E-6</v>
      </c>
      <c r="U2573" s="66">
        <v>40.446773999999998</v>
      </c>
      <c r="V2573" s="73">
        <f t="shared" si="409"/>
        <v>2.1598839526749905E-6</v>
      </c>
      <c r="W2573" s="98">
        <v>13326</v>
      </c>
      <c r="X2573" s="67">
        <f t="shared" si="403"/>
        <v>7.5712830942748458E-6</v>
      </c>
      <c r="Y2573" s="66">
        <v>40.446773999999998</v>
      </c>
      <c r="Z2573" s="105">
        <f t="shared" si="404"/>
        <v>5.2288924920237698E-6</v>
      </c>
      <c r="AA2573" s="101">
        <v>0</v>
      </c>
      <c r="AB2573" s="67">
        <f t="shared" si="405"/>
        <v>0</v>
      </c>
      <c r="AC2573" s="66">
        <v>0</v>
      </c>
      <c r="AD2573" s="73">
        <f t="shared" si="406"/>
        <v>0</v>
      </c>
    </row>
    <row r="2574" spans="1:30" x14ac:dyDescent="0.25">
      <c r="A2574" s="165"/>
      <c r="B2574" s="72" t="s">
        <v>15748</v>
      </c>
      <c r="C2574" s="64" t="s">
        <v>21</v>
      </c>
      <c r="D2574" s="64" t="s">
        <v>2</v>
      </c>
      <c r="E2574" s="64" t="s">
        <v>15749</v>
      </c>
      <c r="F2574" s="64" t="s">
        <v>437</v>
      </c>
      <c r="G2574" s="64" t="s">
        <v>1269</v>
      </c>
      <c r="H2574" s="65">
        <v>41914</v>
      </c>
      <c r="I2574" s="65">
        <v>41990</v>
      </c>
      <c r="J2574" s="93" t="s">
        <v>1</v>
      </c>
      <c r="K2574" s="101">
        <v>5930</v>
      </c>
      <c r="L2574" s="67">
        <f t="shared" si="400"/>
        <v>2.0157527935322391E-6</v>
      </c>
      <c r="M2574" s="66">
        <v>40.22378552</v>
      </c>
      <c r="N2574" s="73">
        <f t="shared" si="401"/>
        <v>7.7944382718555788E-7</v>
      </c>
      <c r="O2574" s="98">
        <v>5900</v>
      </c>
      <c r="P2574" s="67">
        <f t="shared" si="407"/>
        <v>2.1727932794306845E-6</v>
      </c>
      <c r="Q2574" s="66">
        <v>33.023785519999997</v>
      </c>
      <c r="R2574" s="105">
        <f t="shared" si="402"/>
        <v>9.4618915271901776E-7</v>
      </c>
      <c r="S2574" s="101">
        <v>5700</v>
      </c>
      <c r="T2574" s="67">
        <f t="shared" si="408"/>
        <v>2.4968345779521628E-6</v>
      </c>
      <c r="U2574" s="66">
        <v>32.360755519999998</v>
      </c>
      <c r="V2574" s="73">
        <f t="shared" si="409"/>
        <v>1.7280853237908817E-6</v>
      </c>
      <c r="W2574" s="98">
        <v>5000</v>
      </c>
      <c r="X2574" s="67">
        <f t="shared" si="403"/>
        <v>2.8407935968313243E-6</v>
      </c>
      <c r="Y2574" s="66">
        <v>24.96463052</v>
      </c>
      <c r="Z2574" s="105">
        <f t="shared" si="404"/>
        <v>3.2273864188074793E-6</v>
      </c>
      <c r="AA2574" s="101">
        <v>700</v>
      </c>
      <c r="AB2574" s="67">
        <f t="shared" si="405"/>
        <v>1.3388955619975006E-6</v>
      </c>
      <c r="AC2574" s="66">
        <v>7.3961249999999996</v>
      </c>
      <c r="AD2574" s="73">
        <f t="shared" si="406"/>
        <v>6.7291837530093471E-7</v>
      </c>
    </row>
    <row r="2575" spans="1:30" x14ac:dyDescent="0.25">
      <c r="A2575" s="165"/>
      <c r="B2575" s="72" t="s">
        <v>9281</v>
      </c>
      <c r="C2575" s="64" t="s">
        <v>9282</v>
      </c>
      <c r="D2575" s="64" t="s">
        <v>7</v>
      </c>
      <c r="E2575" s="64" t="s">
        <v>9283</v>
      </c>
      <c r="F2575" s="64" t="s">
        <v>1776</v>
      </c>
      <c r="G2575" s="64" t="s">
        <v>1193</v>
      </c>
      <c r="H2575" s="65">
        <v>38729</v>
      </c>
      <c r="I2575" s="65">
        <v>39335</v>
      </c>
      <c r="J2575" s="93" t="s">
        <v>1</v>
      </c>
      <c r="K2575" s="101">
        <v>5300</v>
      </c>
      <c r="L2575" s="67">
        <f t="shared" si="400"/>
        <v>1.8016003045060485E-6</v>
      </c>
      <c r="M2575" s="66">
        <v>40.185291999999997</v>
      </c>
      <c r="N2575" s="73">
        <f t="shared" si="401"/>
        <v>7.7869791189780537E-7</v>
      </c>
      <c r="O2575" s="98">
        <v>5300</v>
      </c>
      <c r="P2575" s="67">
        <f t="shared" si="407"/>
        <v>1.9518312510140045E-6</v>
      </c>
      <c r="Q2575" s="66">
        <v>27.675291999999999</v>
      </c>
      <c r="R2575" s="105">
        <f t="shared" si="402"/>
        <v>7.9294546874017523E-7</v>
      </c>
      <c r="S2575" s="101">
        <v>5300</v>
      </c>
      <c r="T2575" s="67">
        <f t="shared" si="408"/>
        <v>2.3216181163414847E-6</v>
      </c>
      <c r="U2575" s="66">
        <v>16.043099999999999</v>
      </c>
      <c r="V2575" s="73">
        <f t="shared" si="409"/>
        <v>8.5671194051619892E-7</v>
      </c>
      <c r="W2575" s="98">
        <v>5300</v>
      </c>
      <c r="X2575" s="67">
        <f t="shared" si="403"/>
        <v>3.011241212641204E-6</v>
      </c>
      <c r="Y2575" s="66">
        <v>16.043099999999999</v>
      </c>
      <c r="Z2575" s="105">
        <f t="shared" si="404"/>
        <v>2.0740256105168374E-6</v>
      </c>
      <c r="AA2575" s="101">
        <v>0</v>
      </c>
      <c r="AB2575" s="67">
        <f t="shared" si="405"/>
        <v>0</v>
      </c>
      <c r="AC2575" s="66">
        <v>0</v>
      </c>
      <c r="AD2575" s="73">
        <f t="shared" si="406"/>
        <v>0</v>
      </c>
    </row>
    <row r="2576" spans="1:30" x14ac:dyDescent="0.25">
      <c r="A2576" s="165"/>
      <c r="B2576" s="72" t="s">
        <v>1906</v>
      </c>
      <c r="C2576" s="64" t="s">
        <v>1907</v>
      </c>
      <c r="D2576" s="64" t="s">
        <v>7</v>
      </c>
      <c r="E2576" s="64" t="s">
        <v>1908</v>
      </c>
      <c r="F2576" s="64" t="s">
        <v>1380</v>
      </c>
      <c r="G2576" s="64" t="s">
        <v>1216</v>
      </c>
      <c r="H2576" s="65">
        <v>38737</v>
      </c>
      <c r="I2576" s="65">
        <v>41953</v>
      </c>
      <c r="J2576" s="93" t="s">
        <v>1</v>
      </c>
      <c r="K2576" s="101">
        <v>1510</v>
      </c>
      <c r="L2576" s="67">
        <f t="shared" si="400"/>
        <v>5.132861244913459E-7</v>
      </c>
      <c r="M2576" s="66">
        <v>40.085211100999999</v>
      </c>
      <c r="N2576" s="73">
        <f t="shared" si="401"/>
        <v>7.7675857580757232E-7</v>
      </c>
      <c r="O2576" s="98">
        <v>1510</v>
      </c>
      <c r="P2576" s="67">
        <f t="shared" si="407"/>
        <v>5.5608777151531077E-7</v>
      </c>
      <c r="Q2576" s="66">
        <v>26.949542351000002</v>
      </c>
      <c r="R2576" s="105">
        <f t="shared" si="402"/>
        <v>7.7215147330141629E-7</v>
      </c>
      <c r="S2576" s="101">
        <v>1500</v>
      </c>
      <c r="T2576" s="67">
        <f t="shared" si="408"/>
        <v>6.5706173104004286E-7</v>
      </c>
      <c r="U2576" s="66">
        <v>7.4051103510000003</v>
      </c>
      <c r="V2576" s="73">
        <f t="shared" si="409"/>
        <v>3.9543769337234086E-7</v>
      </c>
      <c r="W2576" s="98">
        <v>1500</v>
      </c>
      <c r="X2576" s="67">
        <f t="shared" si="403"/>
        <v>8.5223807904939741E-7</v>
      </c>
      <c r="Y2576" s="66">
        <v>7.4051103510000003</v>
      </c>
      <c r="Z2576" s="105">
        <f t="shared" si="404"/>
        <v>9.5732050019493273E-7</v>
      </c>
      <c r="AA2576" s="101">
        <v>0</v>
      </c>
      <c r="AB2576" s="67">
        <f t="shared" si="405"/>
        <v>0</v>
      </c>
      <c r="AC2576" s="66">
        <v>0</v>
      </c>
      <c r="AD2576" s="73">
        <f t="shared" si="406"/>
        <v>0</v>
      </c>
    </row>
    <row r="2577" spans="1:30" x14ac:dyDescent="0.25">
      <c r="A2577" s="165"/>
      <c r="B2577" s="72" t="s">
        <v>10720</v>
      </c>
      <c r="C2577" s="64" t="s">
        <v>10721</v>
      </c>
      <c r="D2577" s="64" t="s">
        <v>4</v>
      </c>
      <c r="E2577" s="64" t="s">
        <v>10722</v>
      </c>
      <c r="F2577" s="64" t="s">
        <v>493</v>
      </c>
      <c r="G2577" s="64" t="s">
        <v>1167</v>
      </c>
      <c r="H2577" s="65">
        <v>38749</v>
      </c>
      <c r="I2577" s="65">
        <v>39630</v>
      </c>
      <c r="J2577" s="93" t="s">
        <v>1</v>
      </c>
      <c r="K2577" s="101">
        <v>11700</v>
      </c>
      <c r="L2577" s="67">
        <f t="shared" si="400"/>
        <v>3.9771176533435413E-6</v>
      </c>
      <c r="M2577" s="66">
        <v>40.0158968</v>
      </c>
      <c r="N2577" s="73">
        <f t="shared" si="401"/>
        <v>7.7541542514803867E-7</v>
      </c>
      <c r="O2577" s="98">
        <v>11700</v>
      </c>
      <c r="P2577" s="67">
        <f t="shared" si="407"/>
        <v>4.3087595541252556E-6</v>
      </c>
      <c r="Q2577" s="66">
        <v>40.0158968</v>
      </c>
      <c r="R2577" s="105">
        <f t="shared" si="402"/>
        <v>1.1465253571718225E-6</v>
      </c>
      <c r="S2577" s="101">
        <v>11700</v>
      </c>
      <c r="T2577" s="67">
        <f t="shared" si="408"/>
        <v>5.1250815021123347E-6</v>
      </c>
      <c r="U2577" s="66">
        <v>35.415900000000001</v>
      </c>
      <c r="V2577" s="73">
        <f t="shared" si="409"/>
        <v>1.8912320196300995E-6</v>
      </c>
      <c r="W2577" s="98">
        <v>11700</v>
      </c>
      <c r="X2577" s="67">
        <f t="shared" si="403"/>
        <v>6.6474570165852992E-6</v>
      </c>
      <c r="Y2577" s="66">
        <v>35.415900000000001</v>
      </c>
      <c r="Z2577" s="105">
        <f t="shared" si="404"/>
        <v>4.5785093666126409E-6</v>
      </c>
      <c r="AA2577" s="101">
        <v>0</v>
      </c>
      <c r="AB2577" s="67">
        <f t="shared" si="405"/>
        <v>0</v>
      </c>
      <c r="AC2577" s="66">
        <v>0</v>
      </c>
      <c r="AD2577" s="73">
        <f t="shared" si="406"/>
        <v>0</v>
      </c>
    </row>
    <row r="2578" spans="1:30" x14ac:dyDescent="0.25">
      <c r="A2578" s="165"/>
      <c r="B2578" s="72" t="s">
        <v>9542</v>
      </c>
      <c r="C2578" s="64" t="s">
        <v>9543</v>
      </c>
      <c r="D2578" s="64" t="s">
        <v>7</v>
      </c>
      <c r="E2578" s="64" t="s">
        <v>1711</v>
      </c>
      <c r="F2578" s="64" t="s">
        <v>1199</v>
      </c>
      <c r="G2578" s="64" t="s">
        <v>1199</v>
      </c>
      <c r="H2578" s="65">
        <v>38804</v>
      </c>
      <c r="I2578" s="65">
        <v>41961</v>
      </c>
      <c r="J2578" s="93" t="s">
        <v>1</v>
      </c>
      <c r="K2578" s="101">
        <v>0</v>
      </c>
      <c r="L2578" s="67">
        <f t="shared" si="400"/>
        <v>0</v>
      </c>
      <c r="M2578" s="66">
        <v>39.7888625</v>
      </c>
      <c r="N2578" s="73">
        <f t="shared" si="401"/>
        <v>7.7101602610076581E-7</v>
      </c>
      <c r="O2578" s="98">
        <v>0</v>
      </c>
      <c r="P2578" s="67">
        <f t="shared" si="407"/>
        <v>0</v>
      </c>
      <c r="Q2578" s="66">
        <v>39.7888625</v>
      </c>
      <c r="R2578" s="105">
        <f t="shared" si="402"/>
        <v>1.1400204278134042E-6</v>
      </c>
      <c r="S2578" s="101">
        <v>0</v>
      </c>
      <c r="T2578" s="67">
        <f t="shared" si="408"/>
        <v>0</v>
      </c>
      <c r="U2578" s="66">
        <v>0</v>
      </c>
      <c r="V2578" s="73">
        <f t="shared" si="409"/>
        <v>0</v>
      </c>
      <c r="W2578" s="98">
        <v>0</v>
      </c>
      <c r="X2578" s="67">
        <f t="shared" si="403"/>
        <v>0</v>
      </c>
      <c r="Y2578" s="66">
        <v>0</v>
      </c>
      <c r="Z2578" s="105">
        <f t="shared" si="404"/>
        <v>0</v>
      </c>
      <c r="AA2578" s="101">
        <v>0</v>
      </c>
      <c r="AB2578" s="67">
        <f t="shared" si="405"/>
        <v>0</v>
      </c>
      <c r="AC2578" s="66">
        <v>0</v>
      </c>
      <c r="AD2578" s="73">
        <f t="shared" si="406"/>
        <v>0</v>
      </c>
    </row>
    <row r="2579" spans="1:30" x14ac:dyDescent="0.25">
      <c r="A2579" s="165"/>
      <c r="B2579" s="72" t="s">
        <v>11449</v>
      </c>
      <c r="C2579" s="64" t="s">
        <v>11450</v>
      </c>
      <c r="D2579" s="64" t="s">
        <v>4</v>
      </c>
      <c r="E2579" s="64" t="s">
        <v>11451</v>
      </c>
      <c r="F2579" s="64" t="s">
        <v>1199</v>
      </c>
      <c r="G2579" s="64" t="s">
        <v>1199</v>
      </c>
      <c r="H2579" s="65">
        <v>38730</v>
      </c>
      <c r="I2579" s="65">
        <v>38898</v>
      </c>
      <c r="J2579" s="93" t="s">
        <v>1</v>
      </c>
      <c r="K2579" s="101">
        <v>1700</v>
      </c>
      <c r="L2579" s="67">
        <f t="shared" si="400"/>
        <v>5.7787179578495896E-7</v>
      </c>
      <c r="M2579" s="66">
        <v>39.590074999999999</v>
      </c>
      <c r="N2579" s="73">
        <f t="shared" si="401"/>
        <v>7.6716398463342039E-7</v>
      </c>
      <c r="O2579" s="98">
        <v>1700</v>
      </c>
      <c r="P2579" s="67">
        <f t="shared" si="407"/>
        <v>6.2605908051392605E-7</v>
      </c>
      <c r="Q2579" s="66">
        <v>39.590074999999999</v>
      </c>
      <c r="R2579" s="105">
        <f t="shared" si="402"/>
        <v>1.1343248186264373E-6</v>
      </c>
      <c r="S2579" s="101">
        <v>1700</v>
      </c>
      <c r="T2579" s="67">
        <f t="shared" si="408"/>
        <v>7.446699618453819E-7</v>
      </c>
      <c r="U2579" s="66">
        <v>11.060700000000001</v>
      </c>
      <c r="V2579" s="73">
        <f t="shared" si="409"/>
        <v>5.906485504963207E-7</v>
      </c>
      <c r="W2579" s="98">
        <v>100</v>
      </c>
      <c r="X2579" s="67">
        <f t="shared" si="403"/>
        <v>5.6815871936626493E-8</v>
      </c>
      <c r="Y2579" s="66">
        <v>0.30270000000000002</v>
      </c>
      <c r="Z2579" s="105">
        <f t="shared" si="404"/>
        <v>3.9132558688996937E-8</v>
      </c>
      <c r="AA2579" s="101">
        <v>1600</v>
      </c>
      <c r="AB2579" s="67">
        <f t="shared" si="405"/>
        <v>3.0603327131371445E-6</v>
      </c>
      <c r="AC2579" s="66">
        <v>10.757999999999999</v>
      </c>
      <c r="AD2579" s="73">
        <f t="shared" si="406"/>
        <v>9.7879036407408684E-7</v>
      </c>
    </row>
    <row r="2580" spans="1:30" x14ac:dyDescent="0.25">
      <c r="A2580" s="165"/>
      <c r="B2580" s="72" t="s">
        <v>8667</v>
      </c>
      <c r="C2580" s="64" t="s">
        <v>8668</v>
      </c>
      <c r="D2580" s="64" t="s">
        <v>7</v>
      </c>
      <c r="E2580" s="64" t="s">
        <v>8669</v>
      </c>
      <c r="F2580" s="64" t="s">
        <v>437</v>
      </c>
      <c r="G2580" s="64" t="s">
        <v>1269</v>
      </c>
      <c r="H2580" s="65">
        <v>38727</v>
      </c>
      <c r="I2580" s="65">
        <v>41983</v>
      </c>
      <c r="J2580" s="93" t="s">
        <v>1</v>
      </c>
      <c r="K2580" s="101">
        <v>1000</v>
      </c>
      <c r="L2580" s="67">
        <f t="shared" si="400"/>
        <v>3.3992458575585821E-7</v>
      </c>
      <c r="M2580" s="66">
        <v>39.563582291000003</v>
      </c>
      <c r="N2580" s="73">
        <f t="shared" si="401"/>
        <v>7.6665061727556185E-7</v>
      </c>
      <c r="O2580" s="98">
        <v>1000</v>
      </c>
      <c r="P2580" s="67">
        <f t="shared" si="407"/>
        <v>3.6827004736113293E-7</v>
      </c>
      <c r="Q2580" s="66">
        <v>3.3134610410000001</v>
      </c>
      <c r="R2580" s="105">
        <f t="shared" si="402"/>
        <v>9.4936447944543967E-8</v>
      </c>
      <c r="S2580" s="101">
        <v>1000</v>
      </c>
      <c r="T2580" s="67">
        <f t="shared" si="408"/>
        <v>4.3804115402669522E-7</v>
      </c>
      <c r="U2580" s="66">
        <v>3.3134610410000001</v>
      </c>
      <c r="V2580" s="73">
        <f t="shared" si="409"/>
        <v>1.7694096765961283E-7</v>
      </c>
      <c r="W2580" s="98">
        <v>1000</v>
      </c>
      <c r="X2580" s="67">
        <f t="shared" si="403"/>
        <v>5.6815871936626487E-7</v>
      </c>
      <c r="Y2580" s="66">
        <v>3.3134610410000001</v>
      </c>
      <c r="Z2580" s="105">
        <f t="shared" si="404"/>
        <v>4.2835879963870952E-7</v>
      </c>
      <c r="AA2580" s="101">
        <v>0</v>
      </c>
      <c r="AB2580" s="67">
        <f t="shared" si="405"/>
        <v>0</v>
      </c>
      <c r="AC2580" s="66">
        <v>0</v>
      </c>
      <c r="AD2580" s="73">
        <f t="shared" si="406"/>
        <v>0</v>
      </c>
    </row>
    <row r="2581" spans="1:30" x14ac:dyDescent="0.25">
      <c r="A2581" s="165"/>
      <c r="B2581" s="72" t="s">
        <v>14926</v>
      </c>
      <c r="C2581" s="64" t="s">
        <v>14927</v>
      </c>
      <c r="D2581" s="64" t="s">
        <v>4</v>
      </c>
      <c r="E2581" s="64" t="s">
        <v>14928</v>
      </c>
      <c r="F2581" s="64" t="s">
        <v>1374</v>
      </c>
      <c r="G2581" s="64" t="s">
        <v>1227</v>
      </c>
      <c r="H2581" s="65">
        <v>39318</v>
      </c>
      <c r="I2581" s="65">
        <v>41849</v>
      </c>
      <c r="J2581" s="93" t="s">
        <v>1</v>
      </c>
      <c r="K2581" s="101">
        <v>2800</v>
      </c>
      <c r="L2581" s="67">
        <f t="shared" si="400"/>
        <v>9.5178884011640298E-7</v>
      </c>
      <c r="M2581" s="66">
        <v>39.516737499999998</v>
      </c>
      <c r="N2581" s="73">
        <f t="shared" si="401"/>
        <v>7.6574287369278551E-7</v>
      </c>
      <c r="O2581" s="98">
        <v>2800</v>
      </c>
      <c r="P2581" s="67">
        <f t="shared" si="407"/>
        <v>1.0311561326111723E-6</v>
      </c>
      <c r="Q2581" s="66">
        <v>39.516737499999998</v>
      </c>
      <c r="R2581" s="105">
        <f t="shared" si="402"/>
        <v>1.1322235711196817E-6</v>
      </c>
      <c r="S2581" s="101">
        <v>2800</v>
      </c>
      <c r="T2581" s="67">
        <f t="shared" si="408"/>
        <v>1.2265152312747467E-6</v>
      </c>
      <c r="U2581" s="66">
        <v>9.3663000000000007</v>
      </c>
      <c r="V2581" s="73">
        <f t="shared" si="409"/>
        <v>5.001664920406203E-7</v>
      </c>
      <c r="W2581" s="98">
        <v>2600</v>
      </c>
      <c r="X2581" s="67">
        <f t="shared" si="403"/>
        <v>1.4772126703522887E-6</v>
      </c>
      <c r="Y2581" s="66">
        <v>8.0215499999999995</v>
      </c>
      <c r="Z2581" s="105">
        <f t="shared" si="404"/>
        <v>1.0370128052584187E-6</v>
      </c>
      <c r="AA2581" s="101">
        <v>200</v>
      </c>
      <c r="AB2581" s="67">
        <f t="shared" si="405"/>
        <v>3.8254158914214306E-7</v>
      </c>
      <c r="AC2581" s="66">
        <v>1.3447499999999999</v>
      </c>
      <c r="AD2581" s="73">
        <f t="shared" si="406"/>
        <v>1.2234879550926085E-7</v>
      </c>
    </row>
    <row r="2582" spans="1:30" x14ac:dyDescent="0.25">
      <c r="A2582" s="165"/>
      <c r="B2582" s="72" t="s">
        <v>1516</v>
      </c>
      <c r="C2582" s="64" t="s">
        <v>1517</v>
      </c>
      <c r="D2582" s="64" t="s">
        <v>7</v>
      </c>
      <c r="E2582" s="64" t="s">
        <v>1518</v>
      </c>
      <c r="F2582" s="64" t="s">
        <v>1519</v>
      </c>
      <c r="G2582" s="64" t="s">
        <v>1193</v>
      </c>
      <c r="H2582" s="65">
        <v>38723</v>
      </c>
      <c r="I2582" s="65">
        <v>41897</v>
      </c>
      <c r="J2582" s="93" t="s">
        <v>1</v>
      </c>
      <c r="K2582" s="101">
        <v>6600</v>
      </c>
      <c r="L2582" s="67">
        <f t="shared" si="400"/>
        <v>2.2435022659886643E-6</v>
      </c>
      <c r="M2582" s="66">
        <v>39.50235</v>
      </c>
      <c r="N2582" s="73">
        <f t="shared" si="401"/>
        <v>7.6546407725633244E-7</v>
      </c>
      <c r="O2582" s="98">
        <v>6600</v>
      </c>
      <c r="P2582" s="67">
        <f t="shared" si="407"/>
        <v>2.4305823125834777E-6</v>
      </c>
      <c r="Q2582" s="66">
        <v>39.50235</v>
      </c>
      <c r="R2582" s="105">
        <f t="shared" si="402"/>
        <v>1.1318113441075331E-6</v>
      </c>
      <c r="S2582" s="101">
        <v>6600</v>
      </c>
      <c r="T2582" s="67">
        <f t="shared" si="408"/>
        <v>2.8910716165761883E-6</v>
      </c>
      <c r="U2582" s="66">
        <v>39.50235</v>
      </c>
      <c r="V2582" s="73">
        <f t="shared" si="409"/>
        <v>2.1094510988181878E-6</v>
      </c>
      <c r="W2582" s="98">
        <v>6600</v>
      </c>
      <c r="X2582" s="67">
        <f t="shared" si="403"/>
        <v>3.7498475478173485E-6</v>
      </c>
      <c r="Y2582" s="66">
        <v>39.50235</v>
      </c>
      <c r="Z2582" s="105">
        <f t="shared" si="404"/>
        <v>5.1067989089140991E-6</v>
      </c>
      <c r="AA2582" s="101">
        <v>0</v>
      </c>
      <c r="AB2582" s="67">
        <f t="shared" si="405"/>
        <v>0</v>
      </c>
      <c r="AC2582" s="66">
        <v>0</v>
      </c>
      <c r="AD2582" s="73">
        <f t="shared" si="406"/>
        <v>0</v>
      </c>
    </row>
    <row r="2583" spans="1:30" x14ac:dyDescent="0.25">
      <c r="A2583" s="165"/>
      <c r="B2583" s="72" t="s">
        <v>3376</v>
      </c>
      <c r="C2583" s="64" t="s">
        <v>3377</v>
      </c>
      <c r="D2583" s="64" t="s">
        <v>7</v>
      </c>
      <c r="E2583" s="64" t="s">
        <v>3378</v>
      </c>
      <c r="F2583" s="64" t="s">
        <v>1313</v>
      </c>
      <c r="G2583" s="64" t="s">
        <v>1193</v>
      </c>
      <c r="H2583" s="65">
        <v>38798</v>
      </c>
      <c r="I2583" s="65">
        <v>41864</v>
      </c>
      <c r="J2583" s="93" t="s">
        <v>1</v>
      </c>
      <c r="K2583" s="101">
        <v>8730</v>
      </c>
      <c r="L2583" s="67">
        <f t="shared" si="400"/>
        <v>2.9675416336486423E-6</v>
      </c>
      <c r="M2583" s="66">
        <v>39.431111999999999</v>
      </c>
      <c r="N2583" s="73">
        <f t="shared" si="401"/>
        <v>7.640836497644088E-7</v>
      </c>
      <c r="O2583" s="98">
        <v>8730</v>
      </c>
      <c r="P2583" s="67">
        <f t="shared" si="407"/>
        <v>3.2149975134626908E-6</v>
      </c>
      <c r="Q2583" s="66">
        <v>39.431111999999999</v>
      </c>
      <c r="R2583" s="105">
        <f t="shared" si="402"/>
        <v>1.1297702509439232E-6</v>
      </c>
      <c r="S2583" s="101">
        <v>8700</v>
      </c>
      <c r="T2583" s="67">
        <f t="shared" si="408"/>
        <v>3.8109580400322485E-6</v>
      </c>
      <c r="U2583" s="66">
        <v>39.350999999999999</v>
      </c>
      <c r="V2583" s="73">
        <f t="shared" si="409"/>
        <v>2.1013689107001104E-6</v>
      </c>
      <c r="W2583" s="98">
        <v>8700</v>
      </c>
      <c r="X2583" s="67">
        <f t="shared" si="403"/>
        <v>4.942980858486505E-6</v>
      </c>
      <c r="Y2583" s="66">
        <v>39.350999999999999</v>
      </c>
      <c r="Z2583" s="105">
        <f t="shared" si="404"/>
        <v>5.0872326295696007E-6</v>
      </c>
      <c r="AA2583" s="101">
        <v>0</v>
      </c>
      <c r="AB2583" s="67">
        <f t="shared" si="405"/>
        <v>0</v>
      </c>
      <c r="AC2583" s="66">
        <v>0</v>
      </c>
      <c r="AD2583" s="73">
        <f t="shared" si="406"/>
        <v>0</v>
      </c>
    </row>
    <row r="2584" spans="1:30" x14ac:dyDescent="0.25">
      <c r="A2584" s="165"/>
      <c r="B2584" s="72" t="s">
        <v>2804</v>
      </c>
      <c r="C2584" s="64" t="s">
        <v>2805</v>
      </c>
      <c r="D2584" s="64" t="s">
        <v>7</v>
      </c>
      <c r="E2584" s="64" t="s">
        <v>2806</v>
      </c>
      <c r="F2584" s="64" t="s">
        <v>2360</v>
      </c>
      <c r="G2584" s="64" t="s">
        <v>1216</v>
      </c>
      <c r="H2584" s="65">
        <v>38726</v>
      </c>
      <c r="I2584" s="65">
        <v>39140</v>
      </c>
      <c r="J2584" s="93" t="s">
        <v>1</v>
      </c>
      <c r="K2584" s="101">
        <v>13000</v>
      </c>
      <c r="L2584" s="67">
        <f t="shared" si="400"/>
        <v>4.4190196148261567E-6</v>
      </c>
      <c r="M2584" s="66">
        <v>39.350999999999999</v>
      </c>
      <c r="N2584" s="73">
        <f t="shared" si="401"/>
        <v>7.6253126469979471E-7</v>
      </c>
      <c r="O2584" s="98">
        <v>13000</v>
      </c>
      <c r="P2584" s="67">
        <f t="shared" si="407"/>
        <v>4.7875106156947284E-6</v>
      </c>
      <c r="Q2584" s="66">
        <v>39.350999999999999</v>
      </c>
      <c r="R2584" s="105">
        <f t="shared" si="402"/>
        <v>1.1274749021760867E-6</v>
      </c>
      <c r="S2584" s="101">
        <v>13000</v>
      </c>
      <c r="T2584" s="67">
        <f t="shared" si="408"/>
        <v>5.6945350023470379E-6</v>
      </c>
      <c r="U2584" s="66">
        <v>39.350999999999999</v>
      </c>
      <c r="V2584" s="73">
        <f t="shared" si="409"/>
        <v>2.1013689107001104E-6</v>
      </c>
      <c r="W2584" s="98">
        <v>13000</v>
      </c>
      <c r="X2584" s="67">
        <f t="shared" si="403"/>
        <v>7.3860633517614437E-6</v>
      </c>
      <c r="Y2584" s="66">
        <v>39.350999999999999</v>
      </c>
      <c r="Z2584" s="105">
        <f t="shared" si="404"/>
        <v>5.0872326295696007E-6</v>
      </c>
      <c r="AA2584" s="101">
        <v>0</v>
      </c>
      <c r="AB2584" s="67">
        <f t="shared" si="405"/>
        <v>0</v>
      </c>
      <c r="AC2584" s="66">
        <v>0</v>
      </c>
      <c r="AD2584" s="73">
        <f t="shared" si="406"/>
        <v>0</v>
      </c>
    </row>
    <row r="2585" spans="1:30" x14ac:dyDescent="0.25">
      <c r="A2585" s="165"/>
      <c r="B2585" s="72" t="s">
        <v>4195</v>
      </c>
      <c r="C2585" s="64" t="s">
        <v>4196</v>
      </c>
      <c r="D2585" s="64" t="s">
        <v>7</v>
      </c>
      <c r="E2585" s="64" t="s">
        <v>4197</v>
      </c>
      <c r="F2585" s="64" t="s">
        <v>1415</v>
      </c>
      <c r="G2585" s="64" t="s">
        <v>1416</v>
      </c>
      <c r="H2585" s="65">
        <v>39496</v>
      </c>
      <c r="I2585" s="65">
        <v>40560</v>
      </c>
      <c r="J2585" s="93" t="s">
        <v>1</v>
      </c>
      <c r="K2585" s="101">
        <v>6500</v>
      </c>
      <c r="L2585" s="67">
        <f t="shared" si="400"/>
        <v>2.2095098074130784E-6</v>
      </c>
      <c r="M2585" s="66">
        <v>39.350999999999999</v>
      </c>
      <c r="N2585" s="73">
        <f t="shared" si="401"/>
        <v>7.6253126469979471E-7</v>
      </c>
      <c r="O2585" s="98">
        <v>6500</v>
      </c>
      <c r="P2585" s="67">
        <f t="shared" si="407"/>
        <v>2.3937553078473642E-6</v>
      </c>
      <c r="Q2585" s="66">
        <v>39.350999999999999</v>
      </c>
      <c r="R2585" s="105">
        <f t="shared" si="402"/>
        <v>1.1274749021760867E-6</v>
      </c>
      <c r="S2585" s="101">
        <v>6500</v>
      </c>
      <c r="T2585" s="67">
        <f t="shared" si="408"/>
        <v>2.8472675011735189E-6</v>
      </c>
      <c r="U2585" s="66">
        <v>39.350999999999999</v>
      </c>
      <c r="V2585" s="73">
        <f t="shared" si="409"/>
        <v>2.1013689107001104E-6</v>
      </c>
      <c r="W2585" s="98">
        <v>6500</v>
      </c>
      <c r="X2585" s="67">
        <f t="shared" si="403"/>
        <v>3.6930316758807218E-6</v>
      </c>
      <c r="Y2585" s="66">
        <v>39.350999999999999</v>
      </c>
      <c r="Z2585" s="105">
        <f t="shared" si="404"/>
        <v>5.0872326295696007E-6</v>
      </c>
      <c r="AA2585" s="101">
        <v>0</v>
      </c>
      <c r="AB2585" s="67">
        <f t="shared" si="405"/>
        <v>0</v>
      </c>
      <c r="AC2585" s="66">
        <v>0</v>
      </c>
      <c r="AD2585" s="73">
        <f t="shared" si="406"/>
        <v>0</v>
      </c>
    </row>
    <row r="2586" spans="1:30" x14ac:dyDescent="0.25">
      <c r="A2586" s="165"/>
      <c r="B2586" s="72" t="s">
        <v>11365</v>
      </c>
      <c r="C2586" s="64" t="s">
        <v>11366</v>
      </c>
      <c r="D2586" s="64" t="s">
        <v>7</v>
      </c>
      <c r="E2586" s="64" t="s">
        <v>11367</v>
      </c>
      <c r="F2586" s="64" t="s">
        <v>1790</v>
      </c>
      <c r="G2586" s="64" t="s">
        <v>1139</v>
      </c>
      <c r="H2586" s="65">
        <v>38796</v>
      </c>
      <c r="I2586" s="65">
        <v>39133</v>
      </c>
      <c r="J2586" s="93" t="s">
        <v>1</v>
      </c>
      <c r="K2586" s="101">
        <v>8718</v>
      </c>
      <c r="L2586" s="67">
        <f t="shared" si="400"/>
        <v>2.9634625386195719E-6</v>
      </c>
      <c r="M2586" s="66">
        <v>39.1038645</v>
      </c>
      <c r="N2586" s="73">
        <f t="shared" si="401"/>
        <v>7.5774235093985935E-7</v>
      </c>
      <c r="O2586" s="98">
        <v>8718</v>
      </c>
      <c r="P2586" s="67">
        <f t="shared" si="407"/>
        <v>3.2105782728943573E-6</v>
      </c>
      <c r="Q2586" s="66">
        <v>39.1038645</v>
      </c>
      <c r="R2586" s="105">
        <f t="shared" si="402"/>
        <v>1.1203940383178179E-6</v>
      </c>
      <c r="S2586" s="101">
        <v>8168</v>
      </c>
      <c r="T2586" s="67">
        <f t="shared" si="408"/>
        <v>3.5779201460900465E-6</v>
      </c>
      <c r="U2586" s="66">
        <v>37.280532000000001</v>
      </c>
      <c r="V2586" s="73">
        <f t="shared" si="409"/>
        <v>1.9908045772448125E-6</v>
      </c>
      <c r="W2586" s="98">
        <v>8168</v>
      </c>
      <c r="X2586" s="67">
        <f t="shared" si="403"/>
        <v>4.640720419783652E-6</v>
      </c>
      <c r="Y2586" s="66">
        <v>37.280532000000001</v>
      </c>
      <c r="Z2586" s="105">
        <f t="shared" si="404"/>
        <v>4.8195659281368624E-6</v>
      </c>
      <c r="AA2586" s="101">
        <v>0</v>
      </c>
      <c r="AB2586" s="67">
        <f t="shared" si="405"/>
        <v>0</v>
      </c>
      <c r="AC2586" s="66">
        <v>0</v>
      </c>
      <c r="AD2586" s="73">
        <f t="shared" si="406"/>
        <v>0</v>
      </c>
    </row>
    <row r="2587" spans="1:30" x14ac:dyDescent="0.25">
      <c r="A2587" s="165"/>
      <c r="B2587" s="72" t="s">
        <v>4186</v>
      </c>
      <c r="C2587" s="64" t="s">
        <v>4187</v>
      </c>
      <c r="D2587" s="64" t="s">
        <v>7</v>
      </c>
      <c r="E2587" s="64" t="s">
        <v>4188</v>
      </c>
      <c r="F2587" s="64" t="s">
        <v>1374</v>
      </c>
      <c r="G2587" s="64" t="s">
        <v>1227</v>
      </c>
      <c r="H2587" s="65">
        <v>38951</v>
      </c>
      <c r="I2587" s="65">
        <v>41918</v>
      </c>
      <c r="J2587" s="93" t="s">
        <v>1</v>
      </c>
      <c r="K2587" s="101">
        <v>12100</v>
      </c>
      <c r="L2587" s="67">
        <f t="shared" si="400"/>
        <v>4.1130874876458843E-6</v>
      </c>
      <c r="M2587" s="66">
        <v>38.919773999999997</v>
      </c>
      <c r="N2587" s="73">
        <f t="shared" si="401"/>
        <v>7.5417510330233498E-7</v>
      </c>
      <c r="O2587" s="98">
        <v>12100</v>
      </c>
      <c r="P2587" s="67">
        <f t="shared" si="407"/>
        <v>4.4560675730697087E-6</v>
      </c>
      <c r="Q2587" s="66">
        <v>38.919773999999997</v>
      </c>
      <c r="R2587" s="105">
        <f t="shared" si="402"/>
        <v>1.1151195238587431E-6</v>
      </c>
      <c r="S2587" s="101">
        <v>10340</v>
      </c>
      <c r="T2587" s="67">
        <f t="shared" si="408"/>
        <v>4.529345532636029E-6</v>
      </c>
      <c r="U2587" s="66">
        <v>33.08511</v>
      </c>
      <c r="V2587" s="73">
        <f t="shared" si="409"/>
        <v>1.7667663226117083E-6</v>
      </c>
      <c r="W2587" s="98">
        <v>10340</v>
      </c>
      <c r="X2587" s="67">
        <f t="shared" si="403"/>
        <v>5.8747611582471794E-6</v>
      </c>
      <c r="Y2587" s="66">
        <v>33.08511</v>
      </c>
      <c r="Z2587" s="105">
        <f t="shared" si="404"/>
        <v>4.2771886647073647E-6</v>
      </c>
      <c r="AA2587" s="101">
        <v>0</v>
      </c>
      <c r="AB2587" s="67">
        <f t="shared" si="405"/>
        <v>0</v>
      </c>
      <c r="AC2587" s="66">
        <v>0</v>
      </c>
      <c r="AD2587" s="73">
        <f t="shared" si="406"/>
        <v>0</v>
      </c>
    </row>
    <row r="2588" spans="1:30" x14ac:dyDescent="0.25">
      <c r="A2588" s="165"/>
      <c r="B2588" s="72" t="s">
        <v>15963</v>
      </c>
      <c r="C2588" s="64" t="s">
        <v>15964</v>
      </c>
      <c r="D2588" s="64" t="s">
        <v>7</v>
      </c>
      <c r="E2588" s="64" t="s">
        <v>15965</v>
      </c>
      <c r="F2588" s="64" t="s">
        <v>1199</v>
      </c>
      <c r="G2588" s="64" t="s">
        <v>1199</v>
      </c>
      <c r="H2588" s="65">
        <v>41149</v>
      </c>
      <c r="I2588" s="65">
        <v>41829</v>
      </c>
      <c r="J2588" s="93" t="s">
        <v>1</v>
      </c>
      <c r="K2588" s="101">
        <v>0</v>
      </c>
      <c r="L2588" s="67">
        <f t="shared" si="400"/>
        <v>0</v>
      </c>
      <c r="M2588" s="66">
        <v>38.878399999999999</v>
      </c>
      <c r="N2588" s="73">
        <f t="shared" si="401"/>
        <v>7.53373370981792E-7</v>
      </c>
      <c r="O2588" s="98">
        <v>0</v>
      </c>
      <c r="P2588" s="67">
        <f t="shared" si="407"/>
        <v>0</v>
      </c>
      <c r="Q2588" s="66">
        <v>38.878399999999999</v>
      </c>
      <c r="R2588" s="105">
        <f t="shared" si="402"/>
        <v>1.1139340864720788E-6</v>
      </c>
      <c r="S2588" s="101">
        <v>0</v>
      </c>
      <c r="T2588" s="67">
        <f t="shared" si="408"/>
        <v>0</v>
      </c>
      <c r="U2588" s="66">
        <v>0</v>
      </c>
      <c r="V2588" s="73">
        <f t="shared" si="409"/>
        <v>0</v>
      </c>
      <c r="W2588" s="98">
        <v>0</v>
      </c>
      <c r="X2588" s="67">
        <f t="shared" si="403"/>
        <v>0</v>
      </c>
      <c r="Y2588" s="66">
        <v>0</v>
      </c>
      <c r="Z2588" s="105">
        <f t="shared" si="404"/>
        <v>0</v>
      </c>
      <c r="AA2588" s="101">
        <v>0</v>
      </c>
      <c r="AB2588" s="67">
        <f t="shared" si="405"/>
        <v>0</v>
      </c>
      <c r="AC2588" s="66">
        <v>0</v>
      </c>
      <c r="AD2588" s="73">
        <f t="shared" si="406"/>
        <v>0</v>
      </c>
    </row>
    <row r="2589" spans="1:30" x14ac:dyDescent="0.25">
      <c r="A2589" s="165"/>
      <c r="B2589" s="72" t="s">
        <v>11179</v>
      </c>
      <c r="C2589" s="64" t="s">
        <v>11180</v>
      </c>
      <c r="D2589" s="64" t="s">
        <v>2</v>
      </c>
      <c r="E2589" s="64" t="s">
        <v>11181</v>
      </c>
      <c r="F2589" s="64" t="s">
        <v>1743</v>
      </c>
      <c r="G2589" s="64" t="s">
        <v>1193</v>
      </c>
      <c r="H2589" s="65">
        <v>38727</v>
      </c>
      <c r="I2589" s="65">
        <v>38764</v>
      </c>
      <c r="J2589" s="93" t="s">
        <v>1</v>
      </c>
      <c r="K2589" s="101">
        <v>695</v>
      </c>
      <c r="L2589" s="67">
        <f t="shared" si="400"/>
        <v>2.3624758710032147E-7</v>
      </c>
      <c r="M2589" s="66">
        <v>38.869561034999997</v>
      </c>
      <c r="N2589" s="73">
        <f t="shared" si="401"/>
        <v>7.5320209230627961E-7</v>
      </c>
      <c r="O2589" s="98">
        <v>205</v>
      </c>
      <c r="P2589" s="67">
        <f t="shared" si="407"/>
        <v>7.5495359709032256E-8</v>
      </c>
      <c r="Q2589" s="66">
        <v>2.9192410350000002</v>
      </c>
      <c r="R2589" s="105">
        <f t="shared" si="402"/>
        <v>8.3641356010394744E-8</v>
      </c>
      <c r="S2589" s="101">
        <v>100</v>
      </c>
      <c r="T2589" s="67">
        <f t="shared" si="408"/>
        <v>4.3804115402669524E-8</v>
      </c>
      <c r="U2589" s="66">
        <v>1.631211035</v>
      </c>
      <c r="V2589" s="73">
        <f t="shared" si="409"/>
        <v>8.7107726760182715E-8</v>
      </c>
      <c r="W2589" s="98">
        <v>0</v>
      </c>
      <c r="X2589" s="67">
        <f t="shared" si="403"/>
        <v>0</v>
      </c>
      <c r="Y2589" s="66">
        <v>0.28646103499999997</v>
      </c>
      <c r="Z2589" s="105">
        <f t="shared" si="404"/>
        <v>3.7033211973070043E-8</v>
      </c>
      <c r="AA2589" s="101">
        <v>100</v>
      </c>
      <c r="AB2589" s="67">
        <f t="shared" si="405"/>
        <v>1.9127079457107153E-7</v>
      </c>
      <c r="AC2589" s="66">
        <v>1.3447499999999999</v>
      </c>
      <c r="AD2589" s="73">
        <f t="shared" si="406"/>
        <v>1.2234879550926085E-7</v>
      </c>
    </row>
    <row r="2590" spans="1:30" x14ac:dyDescent="0.25">
      <c r="A2590" s="165"/>
      <c r="B2590" s="72" t="s">
        <v>10714</v>
      </c>
      <c r="C2590" s="64" t="s">
        <v>10715</v>
      </c>
      <c r="D2590" s="64" t="s">
        <v>4</v>
      </c>
      <c r="E2590" s="64" t="s">
        <v>10716</v>
      </c>
      <c r="F2590" s="64" t="s">
        <v>1268</v>
      </c>
      <c r="G2590" s="64" t="s">
        <v>1269</v>
      </c>
      <c r="H2590" s="65">
        <v>38755</v>
      </c>
      <c r="I2590" s="65">
        <v>40344</v>
      </c>
      <c r="J2590" s="93" t="s">
        <v>1</v>
      </c>
      <c r="K2590" s="101">
        <v>9500</v>
      </c>
      <c r="L2590" s="67">
        <f t="shared" si="400"/>
        <v>3.2292835646806531E-6</v>
      </c>
      <c r="M2590" s="66">
        <v>38.656494799999997</v>
      </c>
      <c r="N2590" s="73">
        <f t="shared" si="401"/>
        <v>7.4907336201634106E-7</v>
      </c>
      <c r="O2590" s="98">
        <v>9500</v>
      </c>
      <c r="P2590" s="67">
        <f t="shared" si="407"/>
        <v>3.4985654499307632E-6</v>
      </c>
      <c r="Q2590" s="66">
        <v>38.656494799999997</v>
      </c>
      <c r="R2590" s="105">
        <f t="shared" si="402"/>
        <v>1.1075761147899774E-6</v>
      </c>
      <c r="S2590" s="101">
        <v>9500</v>
      </c>
      <c r="T2590" s="67">
        <f t="shared" si="408"/>
        <v>4.1613909632536051E-6</v>
      </c>
      <c r="U2590" s="66">
        <v>28.756499999999999</v>
      </c>
      <c r="V2590" s="73">
        <f t="shared" si="409"/>
        <v>1.5356157424346961E-6</v>
      </c>
      <c r="W2590" s="98">
        <v>9500</v>
      </c>
      <c r="X2590" s="67">
        <f t="shared" si="403"/>
        <v>5.3975078339795169E-6</v>
      </c>
      <c r="Y2590" s="66">
        <v>28.756499999999999</v>
      </c>
      <c r="Z2590" s="105">
        <f t="shared" si="404"/>
        <v>3.7175930754547082E-6</v>
      </c>
      <c r="AA2590" s="101">
        <v>0</v>
      </c>
      <c r="AB2590" s="67">
        <f t="shared" si="405"/>
        <v>0</v>
      </c>
      <c r="AC2590" s="66">
        <v>0</v>
      </c>
      <c r="AD2590" s="73">
        <f t="shared" si="406"/>
        <v>0</v>
      </c>
    </row>
    <row r="2591" spans="1:30" x14ac:dyDescent="0.25">
      <c r="A2591" s="165"/>
      <c r="B2591" s="72" t="s">
        <v>12529</v>
      </c>
      <c r="C2591" s="64" t="s">
        <v>12530</v>
      </c>
      <c r="D2591" s="64" t="s">
        <v>7</v>
      </c>
      <c r="E2591" s="64" t="s">
        <v>12531</v>
      </c>
      <c r="F2591" s="64" t="s">
        <v>1411</v>
      </c>
      <c r="G2591" s="64" t="s">
        <v>1167</v>
      </c>
      <c r="H2591" s="65">
        <v>38727</v>
      </c>
      <c r="I2591" s="65">
        <v>39153</v>
      </c>
      <c r="J2591" s="93" t="s">
        <v>1</v>
      </c>
      <c r="K2591" s="101">
        <v>100</v>
      </c>
      <c r="L2591" s="67">
        <f t="shared" si="400"/>
        <v>3.3992458575585819E-8</v>
      </c>
      <c r="M2591" s="66">
        <v>38.654699999999998</v>
      </c>
      <c r="N2591" s="73">
        <f t="shared" si="401"/>
        <v>7.4903858294811196E-7</v>
      </c>
      <c r="O2591" s="98">
        <v>100</v>
      </c>
      <c r="P2591" s="67">
        <f t="shared" si="407"/>
        <v>3.6827004736113299E-8</v>
      </c>
      <c r="Q2591" s="66">
        <v>38.654699999999998</v>
      </c>
      <c r="R2591" s="105">
        <f t="shared" si="402"/>
        <v>1.1075246906341892E-6</v>
      </c>
      <c r="S2591" s="101">
        <v>100</v>
      </c>
      <c r="T2591" s="67">
        <f t="shared" si="408"/>
        <v>4.3804115402669524E-8</v>
      </c>
      <c r="U2591" s="66">
        <v>0.30270000000000002</v>
      </c>
      <c r="V2591" s="73">
        <f t="shared" si="409"/>
        <v>1.6164376236154697E-8</v>
      </c>
      <c r="W2591" s="98">
        <v>100</v>
      </c>
      <c r="X2591" s="67">
        <f t="shared" si="403"/>
        <v>5.6815871936626493E-8</v>
      </c>
      <c r="Y2591" s="66">
        <v>0.30270000000000002</v>
      </c>
      <c r="Z2591" s="105">
        <f t="shared" si="404"/>
        <v>3.9132558688996937E-8</v>
      </c>
      <c r="AA2591" s="101">
        <v>0</v>
      </c>
      <c r="AB2591" s="67">
        <f t="shared" si="405"/>
        <v>0</v>
      </c>
      <c r="AC2591" s="66">
        <v>0</v>
      </c>
      <c r="AD2591" s="73">
        <f t="shared" si="406"/>
        <v>0</v>
      </c>
    </row>
    <row r="2592" spans="1:30" x14ac:dyDescent="0.25">
      <c r="A2592" s="165"/>
      <c r="B2592" s="72" t="s">
        <v>8627</v>
      </c>
      <c r="C2592" s="64" t="s">
        <v>8628</v>
      </c>
      <c r="D2592" s="64" t="s">
        <v>7</v>
      </c>
      <c r="E2592" s="64" t="s">
        <v>8629</v>
      </c>
      <c r="F2592" s="64" t="s">
        <v>1313</v>
      </c>
      <c r="G2592" s="64" t="s">
        <v>1193</v>
      </c>
      <c r="H2592" s="65">
        <v>38754</v>
      </c>
      <c r="I2592" s="65">
        <v>41855</v>
      </c>
      <c r="J2592" s="93" t="s">
        <v>1</v>
      </c>
      <c r="K2592" s="101">
        <v>1000</v>
      </c>
      <c r="L2592" s="67">
        <f t="shared" si="400"/>
        <v>3.3992458575585821E-7</v>
      </c>
      <c r="M2592" s="66">
        <v>38.519205900000003</v>
      </c>
      <c r="N2592" s="73">
        <f t="shared" si="401"/>
        <v>7.464130210200197E-7</v>
      </c>
      <c r="O2592" s="98">
        <v>1000</v>
      </c>
      <c r="P2592" s="67">
        <f t="shared" si="407"/>
        <v>3.6827004736113293E-7</v>
      </c>
      <c r="Q2592" s="66">
        <v>38.519205900000003</v>
      </c>
      <c r="R2592" s="105">
        <f t="shared" si="402"/>
        <v>1.1036425479404094E-6</v>
      </c>
      <c r="S2592" s="101">
        <v>600</v>
      </c>
      <c r="T2592" s="67">
        <f t="shared" si="408"/>
        <v>2.6282469241601716E-7</v>
      </c>
      <c r="U2592" s="66">
        <v>1.9675499999999999</v>
      </c>
      <c r="V2592" s="73">
        <f t="shared" si="409"/>
        <v>1.0506844553500553E-7</v>
      </c>
      <c r="W2592" s="98">
        <v>600</v>
      </c>
      <c r="X2592" s="67">
        <f t="shared" si="403"/>
        <v>3.4089523161975892E-7</v>
      </c>
      <c r="Y2592" s="66">
        <v>1.9675499999999999</v>
      </c>
      <c r="Z2592" s="105">
        <f t="shared" si="404"/>
        <v>2.5436163147848001E-7</v>
      </c>
      <c r="AA2592" s="101">
        <v>0</v>
      </c>
      <c r="AB2592" s="67">
        <f t="shared" si="405"/>
        <v>0</v>
      </c>
      <c r="AC2592" s="66">
        <v>0</v>
      </c>
      <c r="AD2592" s="73">
        <f t="shared" si="406"/>
        <v>0</v>
      </c>
    </row>
    <row r="2593" spans="1:30" x14ac:dyDescent="0.25">
      <c r="A2593" s="165"/>
      <c r="B2593" s="72" t="s">
        <v>9933</v>
      </c>
      <c r="C2593" s="64" t="s">
        <v>9934</v>
      </c>
      <c r="D2593" s="64" t="s">
        <v>4</v>
      </c>
      <c r="E2593" s="64" t="s">
        <v>9935</v>
      </c>
      <c r="F2593" s="64" t="s">
        <v>1138</v>
      </c>
      <c r="G2593" s="64" t="s">
        <v>1139</v>
      </c>
      <c r="H2593" s="65">
        <v>38804</v>
      </c>
      <c r="I2593" s="65">
        <v>41891</v>
      </c>
      <c r="J2593" s="93" t="s">
        <v>1</v>
      </c>
      <c r="K2593" s="101">
        <v>200</v>
      </c>
      <c r="L2593" s="67">
        <f t="shared" si="400"/>
        <v>6.7984917151171637E-8</v>
      </c>
      <c r="M2593" s="66">
        <v>38.468899999999998</v>
      </c>
      <c r="N2593" s="73">
        <f t="shared" si="401"/>
        <v>7.4543820915885065E-7</v>
      </c>
      <c r="O2593" s="98">
        <v>200</v>
      </c>
      <c r="P2593" s="67">
        <f t="shared" si="407"/>
        <v>7.3654009472226597E-8</v>
      </c>
      <c r="Q2593" s="66">
        <v>38.468899999999998</v>
      </c>
      <c r="R2593" s="105">
        <f t="shared" si="402"/>
        <v>1.1022011960133582E-6</v>
      </c>
      <c r="S2593" s="101">
        <v>200</v>
      </c>
      <c r="T2593" s="67">
        <f t="shared" si="408"/>
        <v>8.7608230805339047E-8</v>
      </c>
      <c r="U2593" s="66">
        <v>0.60540000000000005</v>
      </c>
      <c r="V2593" s="73">
        <f t="shared" si="409"/>
        <v>3.2328752472309394E-8</v>
      </c>
      <c r="W2593" s="98">
        <v>200</v>
      </c>
      <c r="X2593" s="67">
        <f t="shared" si="403"/>
        <v>1.1363174387325299E-7</v>
      </c>
      <c r="Y2593" s="66">
        <v>0.60540000000000005</v>
      </c>
      <c r="Z2593" s="105">
        <f t="shared" si="404"/>
        <v>7.8265117377993873E-8</v>
      </c>
      <c r="AA2593" s="101">
        <v>0</v>
      </c>
      <c r="AB2593" s="67">
        <f t="shared" si="405"/>
        <v>0</v>
      </c>
      <c r="AC2593" s="66">
        <v>0</v>
      </c>
      <c r="AD2593" s="73">
        <f t="shared" si="406"/>
        <v>0</v>
      </c>
    </row>
    <row r="2594" spans="1:30" x14ac:dyDescent="0.25">
      <c r="A2594" s="165"/>
      <c r="B2594" s="72" t="s">
        <v>7122</v>
      </c>
      <c r="C2594" s="64" t="s">
        <v>7123</v>
      </c>
      <c r="D2594" s="64" t="s">
        <v>7</v>
      </c>
      <c r="E2594" s="64" t="s">
        <v>7124</v>
      </c>
      <c r="F2594" s="64" t="s">
        <v>20</v>
      </c>
      <c r="G2594" s="64" t="s">
        <v>1193</v>
      </c>
      <c r="H2594" s="65">
        <v>41052</v>
      </c>
      <c r="I2594" s="65">
        <v>41261</v>
      </c>
      <c r="J2594" s="93" t="s">
        <v>1</v>
      </c>
      <c r="K2594" s="101">
        <v>8640</v>
      </c>
      <c r="L2594" s="67">
        <f t="shared" si="400"/>
        <v>2.9369484209306149E-6</v>
      </c>
      <c r="M2594" s="66">
        <v>38.321820000000002</v>
      </c>
      <c r="N2594" s="73">
        <f t="shared" si="401"/>
        <v>7.4258813931533857E-7</v>
      </c>
      <c r="O2594" s="98">
        <v>8640</v>
      </c>
      <c r="P2594" s="67">
        <f t="shared" si="407"/>
        <v>3.1818532092001886E-6</v>
      </c>
      <c r="Q2594" s="66">
        <v>38.321820000000002</v>
      </c>
      <c r="R2594" s="105">
        <f t="shared" si="402"/>
        <v>1.0979870970422506E-6</v>
      </c>
      <c r="S2594" s="101">
        <v>8640</v>
      </c>
      <c r="T2594" s="67">
        <f t="shared" si="408"/>
        <v>3.7846755707906469E-6</v>
      </c>
      <c r="U2594" s="66">
        <v>38.321820000000002</v>
      </c>
      <c r="V2594" s="73">
        <f t="shared" si="409"/>
        <v>2.0464100314971847E-6</v>
      </c>
      <c r="W2594" s="98">
        <v>8640</v>
      </c>
      <c r="X2594" s="67">
        <f t="shared" si="403"/>
        <v>4.908891335324529E-6</v>
      </c>
      <c r="Y2594" s="66">
        <v>38.321820000000002</v>
      </c>
      <c r="Z2594" s="105">
        <f t="shared" si="404"/>
        <v>4.9541819300270121E-6</v>
      </c>
      <c r="AA2594" s="101">
        <v>0</v>
      </c>
      <c r="AB2594" s="67">
        <f t="shared" si="405"/>
        <v>0</v>
      </c>
      <c r="AC2594" s="66">
        <v>0</v>
      </c>
      <c r="AD2594" s="73">
        <f t="shared" si="406"/>
        <v>0</v>
      </c>
    </row>
    <row r="2595" spans="1:30" x14ac:dyDescent="0.25">
      <c r="A2595" s="165"/>
      <c r="B2595" s="72" t="s">
        <v>8783</v>
      </c>
      <c r="C2595" s="64" t="s">
        <v>8784</v>
      </c>
      <c r="D2595" s="64" t="s">
        <v>7</v>
      </c>
      <c r="E2595" s="64" t="s">
        <v>8785</v>
      </c>
      <c r="F2595" s="64" t="s">
        <v>1199</v>
      </c>
      <c r="G2595" s="64" t="s">
        <v>1199</v>
      </c>
      <c r="H2595" s="65">
        <v>38764</v>
      </c>
      <c r="I2595" s="65">
        <v>41996</v>
      </c>
      <c r="J2595" s="93" t="s">
        <v>1</v>
      </c>
      <c r="K2595" s="101">
        <v>600</v>
      </c>
      <c r="L2595" s="67">
        <f t="shared" si="400"/>
        <v>2.0395475145351494E-7</v>
      </c>
      <c r="M2595" s="66">
        <v>38.280216576000001</v>
      </c>
      <c r="N2595" s="73">
        <f t="shared" si="401"/>
        <v>7.4178196128889544E-7</v>
      </c>
      <c r="O2595" s="98">
        <v>600</v>
      </c>
      <c r="P2595" s="67">
        <f t="shared" si="407"/>
        <v>2.2096202841667977E-7</v>
      </c>
      <c r="Q2595" s="66">
        <v>19.169234075999999</v>
      </c>
      <c r="R2595" s="105">
        <f t="shared" si="402"/>
        <v>5.4923204784195082E-7</v>
      </c>
      <c r="S2595" s="101">
        <v>600</v>
      </c>
      <c r="T2595" s="67">
        <f t="shared" si="408"/>
        <v>2.6282469241601716E-7</v>
      </c>
      <c r="U2595" s="66">
        <v>2.389122076</v>
      </c>
      <c r="V2595" s="73">
        <f t="shared" si="409"/>
        <v>1.2758066769265602E-7</v>
      </c>
      <c r="W2595" s="98">
        <v>600</v>
      </c>
      <c r="X2595" s="67">
        <f t="shared" si="403"/>
        <v>3.4089523161975892E-7</v>
      </c>
      <c r="Y2595" s="66">
        <v>2.389122076</v>
      </c>
      <c r="Z2595" s="105">
        <f t="shared" si="404"/>
        <v>3.0886177685579181E-7</v>
      </c>
      <c r="AA2595" s="101">
        <v>0</v>
      </c>
      <c r="AB2595" s="67">
        <f t="shared" si="405"/>
        <v>0</v>
      </c>
      <c r="AC2595" s="66">
        <v>0</v>
      </c>
      <c r="AD2595" s="73">
        <f t="shared" si="406"/>
        <v>0</v>
      </c>
    </row>
    <row r="2596" spans="1:30" x14ac:dyDescent="0.25">
      <c r="A2596" s="165"/>
      <c r="B2596" s="72" t="s">
        <v>2686</v>
      </c>
      <c r="C2596" s="64" t="s">
        <v>2687</v>
      </c>
      <c r="D2596" s="64" t="s">
        <v>7</v>
      </c>
      <c r="E2596" s="64" t="s">
        <v>2688</v>
      </c>
      <c r="F2596" s="64" t="s">
        <v>2689</v>
      </c>
      <c r="G2596" s="64" t="s">
        <v>1139</v>
      </c>
      <c r="H2596" s="65">
        <v>38814</v>
      </c>
      <c r="I2596" s="65">
        <v>41508</v>
      </c>
      <c r="J2596" s="93" t="s">
        <v>1</v>
      </c>
      <c r="K2596" s="101">
        <v>3300</v>
      </c>
      <c r="L2596" s="67">
        <f t="shared" si="400"/>
        <v>1.1217511329943322E-6</v>
      </c>
      <c r="M2596" s="66">
        <v>38.113574999999997</v>
      </c>
      <c r="N2596" s="73">
        <f t="shared" si="401"/>
        <v>7.3855283339636802E-7</v>
      </c>
      <c r="O2596" s="98">
        <v>3300</v>
      </c>
      <c r="P2596" s="67">
        <f t="shared" si="407"/>
        <v>1.2152911562917388E-6</v>
      </c>
      <c r="Q2596" s="66">
        <v>38.113574999999997</v>
      </c>
      <c r="R2596" s="105">
        <f t="shared" si="402"/>
        <v>1.0920205139565944E-6</v>
      </c>
      <c r="S2596" s="101">
        <v>3000</v>
      </c>
      <c r="T2596" s="67">
        <f t="shared" si="408"/>
        <v>1.3141234620800857E-6</v>
      </c>
      <c r="U2596" s="66">
        <v>17.859300000000001</v>
      </c>
      <c r="V2596" s="73">
        <f t="shared" si="409"/>
        <v>9.5369819793312728E-7</v>
      </c>
      <c r="W2596" s="98">
        <v>3000</v>
      </c>
      <c r="X2596" s="67">
        <f t="shared" si="403"/>
        <v>1.7044761580987948E-6</v>
      </c>
      <c r="Y2596" s="66">
        <v>17.859300000000001</v>
      </c>
      <c r="Z2596" s="105">
        <f t="shared" si="404"/>
        <v>2.3088209626508189E-6</v>
      </c>
      <c r="AA2596" s="101">
        <v>0</v>
      </c>
      <c r="AB2596" s="67">
        <f t="shared" si="405"/>
        <v>0</v>
      </c>
      <c r="AC2596" s="66">
        <v>0</v>
      </c>
      <c r="AD2596" s="73">
        <f t="shared" si="406"/>
        <v>0</v>
      </c>
    </row>
    <row r="2597" spans="1:30" x14ac:dyDescent="0.25">
      <c r="A2597" s="165"/>
      <c r="B2597" s="72" t="s">
        <v>16025</v>
      </c>
      <c r="C2597" s="64" t="s">
        <v>16026</v>
      </c>
      <c r="D2597" s="64" t="s">
        <v>16027</v>
      </c>
      <c r="E2597" s="64" t="s">
        <v>16028</v>
      </c>
      <c r="F2597" s="64" t="s">
        <v>2233</v>
      </c>
      <c r="G2597" s="64" t="s">
        <v>1139</v>
      </c>
      <c r="H2597" s="65">
        <v>39583</v>
      </c>
      <c r="I2597" s="65">
        <v>41893</v>
      </c>
      <c r="J2597" s="93" t="s">
        <v>1</v>
      </c>
      <c r="K2597" s="101">
        <v>6300</v>
      </c>
      <c r="L2597" s="67">
        <f t="shared" si="400"/>
        <v>2.1415248902619069E-6</v>
      </c>
      <c r="M2597" s="66">
        <v>37.988849999999999</v>
      </c>
      <c r="N2597" s="73">
        <f t="shared" si="401"/>
        <v>7.3613595169095569E-7</v>
      </c>
      <c r="O2597" s="98">
        <v>6300</v>
      </c>
      <c r="P2597" s="67">
        <f t="shared" si="407"/>
        <v>2.3201012983751376E-6</v>
      </c>
      <c r="Q2597" s="66">
        <v>37.988849999999999</v>
      </c>
      <c r="R2597" s="105">
        <f t="shared" si="402"/>
        <v>1.0884469247930683E-6</v>
      </c>
      <c r="S2597" s="101">
        <v>6300</v>
      </c>
      <c r="T2597" s="67">
        <f t="shared" si="408"/>
        <v>2.7596592703681801E-6</v>
      </c>
      <c r="U2597" s="66">
        <v>37.988849999999999</v>
      </c>
      <c r="V2597" s="73">
        <f t="shared" si="409"/>
        <v>2.0286292176374143E-6</v>
      </c>
      <c r="W2597" s="98">
        <v>6300</v>
      </c>
      <c r="X2597" s="67">
        <f t="shared" si="403"/>
        <v>3.5793999320074689E-6</v>
      </c>
      <c r="Y2597" s="66">
        <v>37.988849999999999</v>
      </c>
      <c r="Z2597" s="105">
        <f t="shared" si="404"/>
        <v>4.9111361154691149E-6</v>
      </c>
      <c r="AA2597" s="101">
        <v>0</v>
      </c>
      <c r="AB2597" s="67">
        <f t="shared" si="405"/>
        <v>0</v>
      </c>
      <c r="AC2597" s="66">
        <v>0</v>
      </c>
      <c r="AD2597" s="73">
        <f t="shared" si="406"/>
        <v>0</v>
      </c>
    </row>
    <row r="2598" spans="1:30" x14ac:dyDescent="0.25">
      <c r="A2598" s="165"/>
      <c r="B2598" s="72" t="s">
        <v>4744</v>
      </c>
      <c r="C2598" s="64" t="s">
        <v>4745</v>
      </c>
      <c r="D2598" s="64" t="s">
        <v>7</v>
      </c>
      <c r="E2598" s="64" t="s">
        <v>4746</v>
      </c>
      <c r="F2598" s="64" t="s">
        <v>1530</v>
      </c>
      <c r="G2598" s="64" t="s">
        <v>1216</v>
      </c>
      <c r="H2598" s="65">
        <v>38748</v>
      </c>
      <c r="I2598" s="65">
        <v>41907</v>
      </c>
      <c r="J2598" s="93" t="s">
        <v>1</v>
      </c>
      <c r="K2598" s="101">
        <v>2215</v>
      </c>
      <c r="L2598" s="67">
        <f t="shared" si="400"/>
        <v>7.5293295744922597E-7</v>
      </c>
      <c r="M2598" s="66">
        <v>37.88505</v>
      </c>
      <c r="N2598" s="73">
        <f t="shared" si="401"/>
        <v>7.3412454803473755E-7</v>
      </c>
      <c r="O2598" s="98">
        <v>2215</v>
      </c>
      <c r="P2598" s="67">
        <f t="shared" si="407"/>
        <v>8.1571815490490952E-7</v>
      </c>
      <c r="Q2598" s="66">
        <v>15.2874</v>
      </c>
      <c r="R2598" s="105">
        <f t="shared" si="402"/>
        <v>4.3801071941060478E-7</v>
      </c>
      <c r="S2598" s="101">
        <v>2200</v>
      </c>
      <c r="T2598" s="67">
        <f t="shared" si="408"/>
        <v>9.6369053885872959E-7</v>
      </c>
      <c r="U2598" s="66">
        <v>6.6593999999999998</v>
      </c>
      <c r="V2598" s="73">
        <f t="shared" si="409"/>
        <v>3.556162771954033E-7</v>
      </c>
      <c r="W2598" s="98">
        <v>2200</v>
      </c>
      <c r="X2598" s="67">
        <f t="shared" si="403"/>
        <v>1.2499491826057827E-6</v>
      </c>
      <c r="Y2598" s="66">
        <v>6.6593999999999998</v>
      </c>
      <c r="Z2598" s="105">
        <f t="shared" si="404"/>
        <v>8.6091629115793247E-7</v>
      </c>
      <c r="AA2598" s="101">
        <v>0</v>
      </c>
      <c r="AB2598" s="67">
        <f t="shared" si="405"/>
        <v>0</v>
      </c>
      <c r="AC2598" s="66">
        <v>0</v>
      </c>
      <c r="AD2598" s="73">
        <f t="shared" si="406"/>
        <v>0</v>
      </c>
    </row>
    <row r="2599" spans="1:30" x14ac:dyDescent="0.25">
      <c r="A2599" s="165"/>
      <c r="B2599" s="72" t="s">
        <v>5304</v>
      </c>
      <c r="C2599" s="64" t="s">
        <v>5305</v>
      </c>
      <c r="D2599" s="64" t="s">
        <v>7</v>
      </c>
      <c r="E2599" s="64" t="s">
        <v>5306</v>
      </c>
      <c r="F2599" s="64" t="s">
        <v>1522</v>
      </c>
      <c r="G2599" s="64" t="s">
        <v>1416</v>
      </c>
      <c r="H2599" s="65">
        <v>39209</v>
      </c>
      <c r="I2599" s="65">
        <v>41738</v>
      </c>
      <c r="J2599" s="93" t="s">
        <v>1</v>
      </c>
      <c r="K2599" s="101">
        <v>8200</v>
      </c>
      <c r="L2599" s="67">
        <f t="shared" si="400"/>
        <v>2.7873816031980372E-6</v>
      </c>
      <c r="M2599" s="66">
        <v>37.837499999999999</v>
      </c>
      <c r="N2599" s="73">
        <f t="shared" si="401"/>
        <v>7.3320313913441797E-7</v>
      </c>
      <c r="O2599" s="98">
        <v>8200</v>
      </c>
      <c r="P2599" s="67">
        <f t="shared" si="407"/>
        <v>3.0198143883612904E-6</v>
      </c>
      <c r="Q2599" s="66">
        <v>37.837499999999999</v>
      </c>
      <c r="R2599" s="105">
        <f t="shared" si="402"/>
        <v>1.0841104828616219E-6</v>
      </c>
      <c r="S2599" s="101">
        <v>8200</v>
      </c>
      <c r="T2599" s="67">
        <f t="shared" si="408"/>
        <v>3.591937463018901E-6</v>
      </c>
      <c r="U2599" s="66">
        <v>37.837499999999999</v>
      </c>
      <c r="V2599" s="73">
        <f t="shared" si="409"/>
        <v>2.0205470295193369E-6</v>
      </c>
      <c r="W2599" s="98">
        <v>8200</v>
      </c>
      <c r="X2599" s="67">
        <f t="shared" si="403"/>
        <v>4.6589014988033723E-6</v>
      </c>
      <c r="Y2599" s="66">
        <v>37.837499999999999</v>
      </c>
      <c r="Z2599" s="105">
        <f t="shared" si="404"/>
        <v>4.8915698361246165E-6</v>
      </c>
      <c r="AA2599" s="101">
        <v>0</v>
      </c>
      <c r="AB2599" s="67">
        <f t="shared" si="405"/>
        <v>0</v>
      </c>
      <c r="AC2599" s="66">
        <v>0</v>
      </c>
      <c r="AD2599" s="73">
        <f t="shared" si="406"/>
        <v>0</v>
      </c>
    </row>
    <row r="2600" spans="1:30" x14ac:dyDescent="0.25">
      <c r="A2600" s="165"/>
      <c r="B2600" s="72" t="s">
        <v>3238</v>
      </c>
      <c r="C2600" s="64" t="s">
        <v>3239</v>
      </c>
      <c r="D2600" s="64" t="s">
        <v>7</v>
      </c>
      <c r="E2600" s="64" t="s">
        <v>3240</v>
      </c>
      <c r="F2600" s="64" t="s">
        <v>1237</v>
      </c>
      <c r="G2600" s="64" t="s">
        <v>1227</v>
      </c>
      <c r="H2600" s="65">
        <v>38741</v>
      </c>
      <c r="I2600" s="65">
        <v>40049</v>
      </c>
      <c r="J2600" s="93" t="s">
        <v>1</v>
      </c>
      <c r="K2600" s="101">
        <v>6500</v>
      </c>
      <c r="L2600" s="67">
        <f t="shared" si="400"/>
        <v>2.2095098074130784E-6</v>
      </c>
      <c r="M2600" s="66">
        <v>37.837499999999999</v>
      </c>
      <c r="N2600" s="73">
        <f t="shared" si="401"/>
        <v>7.3320313913441797E-7</v>
      </c>
      <c r="O2600" s="98">
        <v>6500</v>
      </c>
      <c r="P2600" s="67">
        <f t="shared" si="407"/>
        <v>2.3937553078473642E-6</v>
      </c>
      <c r="Q2600" s="66">
        <v>37.837499999999999</v>
      </c>
      <c r="R2600" s="105">
        <f t="shared" si="402"/>
        <v>1.0841104828616219E-6</v>
      </c>
      <c r="S2600" s="101">
        <v>6500</v>
      </c>
      <c r="T2600" s="67">
        <f t="shared" si="408"/>
        <v>2.8472675011735189E-6</v>
      </c>
      <c r="U2600" s="66">
        <v>37.837499999999999</v>
      </c>
      <c r="V2600" s="73">
        <f t="shared" si="409"/>
        <v>2.0205470295193369E-6</v>
      </c>
      <c r="W2600" s="98">
        <v>6500</v>
      </c>
      <c r="X2600" s="67">
        <f t="shared" si="403"/>
        <v>3.6930316758807218E-6</v>
      </c>
      <c r="Y2600" s="66">
        <v>37.837499999999999</v>
      </c>
      <c r="Z2600" s="105">
        <f t="shared" si="404"/>
        <v>4.8915698361246165E-6</v>
      </c>
      <c r="AA2600" s="101">
        <v>0</v>
      </c>
      <c r="AB2600" s="67">
        <f t="shared" si="405"/>
        <v>0</v>
      </c>
      <c r="AC2600" s="66">
        <v>0</v>
      </c>
      <c r="AD2600" s="73">
        <f t="shared" si="406"/>
        <v>0</v>
      </c>
    </row>
    <row r="2601" spans="1:30" x14ac:dyDescent="0.25">
      <c r="A2601" s="165"/>
      <c r="B2601" s="72" t="s">
        <v>9207</v>
      </c>
      <c r="C2601" s="64" t="s">
        <v>9208</v>
      </c>
      <c r="D2601" s="64" t="s">
        <v>7</v>
      </c>
      <c r="E2601" s="64" t="s">
        <v>9209</v>
      </c>
      <c r="F2601" s="64" t="s">
        <v>2293</v>
      </c>
      <c r="G2601" s="64" t="s">
        <v>1227</v>
      </c>
      <c r="H2601" s="65">
        <v>38993</v>
      </c>
      <c r="I2601" s="65">
        <v>40798</v>
      </c>
      <c r="J2601" s="93" t="s">
        <v>1</v>
      </c>
      <c r="K2601" s="101">
        <v>6500</v>
      </c>
      <c r="L2601" s="67">
        <f t="shared" si="400"/>
        <v>2.2095098074130784E-6</v>
      </c>
      <c r="M2601" s="66">
        <v>37.837499999999999</v>
      </c>
      <c r="N2601" s="73">
        <f t="shared" si="401"/>
        <v>7.3320313913441797E-7</v>
      </c>
      <c r="O2601" s="98">
        <v>6500</v>
      </c>
      <c r="P2601" s="67">
        <f t="shared" si="407"/>
        <v>2.3937553078473642E-6</v>
      </c>
      <c r="Q2601" s="66">
        <v>37.837499999999999</v>
      </c>
      <c r="R2601" s="105">
        <f t="shared" si="402"/>
        <v>1.0841104828616219E-6</v>
      </c>
      <c r="S2601" s="101">
        <v>6500</v>
      </c>
      <c r="T2601" s="67">
        <f t="shared" si="408"/>
        <v>2.8472675011735189E-6</v>
      </c>
      <c r="U2601" s="66">
        <v>37.837499999999999</v>
      </c>
      <c r="V2601" s="73">
        <f t="shared" si="409"/>
        <v>2.0205470295193369E-6</v>
      </c>
      <c r="W2601" s="98">
        <v>6500</v>
      </c>
      <c r="X2601" s="67">
        <f t="shared" si="403"/>
        <v>3.6930316758807218E-6</v>
      </c>
      <c r="Y2601" s="66">
        <v>37.837499999999999</v>
      </c>
      <c r="Z2601" s="105">
        <f t="shared" si="404"/>
        <v>4.8915698361246165E-6</v>
      </c>
      <c r="AA2601" s="101">
        <v>0</v>
      </c>
      <c r="AB2601" s="67">
        <f t="shared" si="405"/>
        <v>0</v>
      </c>
      <c r="AC2601" s="66">
        <v>0</v>
      </c>
      <c r="AD2601" s="73">
        <f t="shared" si="406"/>
        <v>0</v>
      </c>
    </row>
    <row r="2602" spans="1:30" x14ac:dyDescent="0.25">
      <c r="A2602" s="165"/>
      <c r="B2602" s="72" t="s">
        <v>4974</v>
      </c>
      <c r="C2602" s="64" t="s">
        <v>4975</v>
      </c>
      <c r="D2602" s="64" t="s">
        <v>7</v>
      </c>
      <c r="E2602" s="64" t="s">
        <v>4976</v>
      </c>
      <c r="F2602" s="64" t="s">
        <v>4977</v>
      </c>
      <c r="G2602" s="64" t="s">
        <v>1193</v>
      </c>
      <c r="H2602" s="65">
        <v>38721</v>
      </c>
      <c r="I2602" s="65">
        <v>41310</v>
      </c>
      <c r="J2602" s="93" t="s">
        <v>1</v>
      </c>
      <c r="K2602" s="101">
        <v>11802</v>
      </c>
      <c r="L2602" s="67">
        <f t="shared" si="400"/>
        <v>4.0117899610906391E-6</v>
      </c>
      <c r="M2602" s="66">
        <v>37.809724500000002</v>
      </c>
      <c r="N2602" s="73">
        <f t="shared" si="401"/>
        <v>7.326649142572188E-7</v>
      </c>
      <c r="O2602" s="98">
        <v>11802</v>
      </c>
      <c r="P2602" s="67">
        <f t="shared" si="407"/>
        <v>4.3463230989560909E-6</v>
      </c>
      <c r="Q2602" s="66">
        <v>37.809724500000002</v>
      </c>
      <c r="R2602" s="105">
        <f t="shared" si="402"/>
        <v>1.0833146662586031E-6</v>
      </c>
      <c r="S2602" s="101">
        <v>4692</v>
      </c>
      <c r="T2602" s="67">
        <f t="shared" si="408"/>
        <v>2.0552890946932542E-6</v>
      </c>
      <c r="U2602" s="66">
        <v>14.239008</v>
      </c>
      <c r="V2602" s="73">
        <f t="shared" si="409"/>
        <v>7.6037225814871697E-7</v>
      </c>
      <c r="W2602" s="98">
        <v>4692</v>
      </c>
      <c r="X2602" s="67">
        <f t="shared" si="403"/>
        <v>2.6658007112665148E-6</v>
      </c>
      <c r="Y2602" s="66">
        <v>14.239008</v>
      </c>
      <c r="Z2602" s="105">
        <f t="shared" si="404"/>
        <v>1.8407955607304156E-6</v>
      </c>
      <c r="AA2602" s="101">
        <v>0</v>
      </c>
      <c r="AB2602" s="67">
        <f t="shared" si="405"/>
        <v>0</v>
      </c>
      <c r="AC2602" s="66">
        <v>0</v>
      </c>
      <c r="AD2602" s="73">
        <f t="shared" si="406"/>
        <v>0</v>
      </c>
    </row>
    <row r="2603" spans="1:30" x14ac:dyDescent="0.25">
      <c r="A2603" s="165"/>
      <c r="B2603" s="72" t="s">
        <v>14991</v>
      </c>
      <c r="C2603" s="64" t="s">
        <v>14992</v>
      </c>
      <c r="D2603" s="64" t="s">
        <v>4</v>
      </c>
      <c r="E2603" s="64" t="s">
        <v>14993</v>
      </c>
      <c r="F2603" s="64" t="s">
        <v>1199</v>
      </c>
      <c r="G2603" s="64" t="s">
        <v>1199</v>
      </c>
      <c r="H2603" s="65">
        <v>40704</v>
      </c>
      <c r="I2603" s="65">
        <v>41989</v>
      </c>
      <c r="J2603" s="93" t="s">
        <v>1</v>
      </c>
      <c r="K2603" s="101">
        <v>10200</v>
      </c>
      <c r="L2603" s="67">
        <f t="shared" si="400"/>
        <v>3.467230774709754E-6</v>
      </c>
      <c r="M2603" s="66">
        <v>37.675400000000003</v>
      </c>
      <c r="N2603" s="73">
        <f t="shared" si="401"/>
        <v>7.3006201646897532E-7</v>
      </c>
      <c r="O2603" s="98">
        <v>10200</v>
      </c>
      <c r="P2603" s="67">
        <f t="shared" si="407"/>
        <v>3.7563544830835563E-6</v>
      </c>
      <c r="Q2603" s="66">
        <v>37.675400000000003</v>
      </c>
      <c r="R2603" s="105">
        <f t="shared" si="402"/>
        <v>1.0794660346482922E-6</v>
      </c>
      <c r="S2603" s="101">
        <v>10200</v>
      </c>
      <c r="T2603" s="67">
        <f t="shared" si="408"/>
        <v>4.4680197710722918E-6</v>
      </c>
      <c r="U2603" s="66">
        <v>30.875399999999999</v>
      </c>
      <c r="V2603" s="73">
        <f t="shared" si="409"/>
        <v>1.6487663760877791E-6</v>
      </c>
      <c r="W2603" s="98">
        <v>10200</v>
      </c>
      <c r="X2603" s="67">
        <f t="shared" si="403"/>
        <v>5.7952189375359021E-6</v>
      </c>
      <c r="Y2603" s="66">
        <v>30.875399999999999</v>
      </c>
      <c r="Z2603" s="105">
        <f t="shared" si="404"/>
        <v>3.9915209862776865E-6</v>
      </c>
      <c r="AA2603" s="101">
        <v>0</v>
      </c>
      <c r="AB2603" s="67">
        <f t="shared" si="405"/>
        <v>0</v>
      </c>
      <c r="AC2603" s="66">
        <v>0</v>
      </c>
      <c r="AD2603" s="73">
        <f t="shared" si="406"/>
        <v>0</v>
      </c>
    </row>
    <row r="2604" spans="1:30" x14ac:dyDescent="0.25">
      <c r="A2604" s="165"/>
      <c r="B2604" s="72" t="s">
        <v>11524</v>
      </c>
      <c r="C2604" s="64" t="s">
        <v>11525</v>
      </c>
      <c r="D2604" s="64" t="s">
        <v>7</v>
      </c>
      <c r="E2604" s="64" t="s">
        <v>11526</v>
      </c>
      <c r="F2604" s="64" t="s">
        <v>1380</v>
      </c>
      <c r="G2604" s="64" t="s">
        <v>1216</v>
      </c>
      <c r="H2604" s="65">
        <v>38730</v>
      </c>
      <c r="I2604" s="65">
        <v>41983</v>
      </c>
      <c r="J2604" s="93" t="s">
        <v>1</v>
      </c>
      <c r="K2604" s="101">
        <v>0</v>
      </c>
      <c r="L2604" s="67">
        <f t="shared" si="400"/>
        <v>0</v>
      </c>
      <c r="M2604" s="66">
        <v>37.654749000000002</v>
      </c>
      <c r="N2604" s="73">
        <f t="shared" si="401"/>
        <v>7.2966184790534753E-7</v>
      </c>
      <c r="O2604" s="98">
        <v>0</v>
      </c>
      <c r="P2604" s="67">
        <f t="shared" si="407"/>
        <v>0</v>
      </c>
      <c r="Q2604" s="66">
        <v>1.2767040000000001</v>
      </c>
      <c r="R2604" s="105">
        <f t="shared" si="402"/>
        <v>3.6579800195873513E-8</v>
      </c>
      <c r="S2604" s="101">
        <v>0</v>
      </c>
      <c r="T2604" s="67">
        <f t="shared" si="408"/>
        <v>0</v>
      </c>
      <c r="U2604" s="66">
        <v>0</v>
      </c>
      <c r="V2604" s="73">
        <f t="shared" si="409"/>
        <v>0</v>
      </c>
      <c r="W2604" s="98">
        <v>0</v>
      </c>
      <c r="X2604" s="67">
        <f t="shared" si="403"/>
        <v>0</v>
      </c>
      <c r="Y2604" s="66">
        <v>0</v>
      </c>
      <c r="Z2604" s="105">
        <f t="shared" si="404"/>
        <v>0</v>
      </c>
      <c r="AA2604" s="101">
        <v>0</v>
      </c>
      <c r="AB2604" s="67">
        <f t="shared" si="405"/>
        <v>0</v>
      </c>
      <c r="AC2604" s="66">
        <v>0</v>
      </c>
      <c r="AD2604" s="73">
        <f t="shared" si="406"/>
        <v>0</v>
      </c>
    </row>
    <row r="2605" spans="1:30" x14ac:dyDescent="0.25">
      <c r="A2605" s="165"/>
      <c r="B2605" s="72" t="s">
        <v>2075</v>
      </c>
      <c r="C2605" s="64" t="s">
        <v>2076</v>
      </c>
      <c r="D2605" s="64" t="s">
        <v>7</v>
      </c>
      <c r="E2605" s="64" t="s">
        <v>2077</v>
      </c>
      <c r="F2605" s="64" t="s">
        <v>1477</v>
      </c>
      <c r="G2605" s="64" t="s">
        <v>1139</v>
      </c>
      <c r="H2605" s="65">
        <v>38874</v>
      </c>
      <c r="I2605" s="65">
        <v>41807</v>
      </c>
      <c r="J2605" s="93" t="s">
        <v>1</v>
      </c>
      <c r="K2605" s="101">
        <v>6200</v>
      </c>
      <c r="L2605" s="67">
        <f t="shared" si="400"/>
        <v>2.1075324316863209E-6</v>
      </c>
      <c r="M2605" s="66">
        <v>37.534799999999997</v>
      </c>
      <c r="N2605" s="73">
        <f t="shared" si="401"/>
        <v>7.2733751402134262E-7</v>
      </c>
      <c r="O2605" s="98">
        <v>6200</v>
      </c>
      <c r="P2605" s="67">
        <f t="shared" si="407"/>
        <v>2.2832742936390241E-6</v>
      </c>
      <c r="Q2605" s="66">
        <v>37.534799999999997</v>
      </c>
      <c r="R2605" s="105">
        <f t="shared" si="402"/>
        <v>1.0754375989987288E-6</v>
      </c>
      <c r="S2605" s="101">
        <v>6200</v>
      </c>
      <c r="T2605" s="67">
        <f t="shared" si="408"/>
        <v>2.7158551549655103E-6</v>
      </c>
      <c r="U2605" s="66">
        <v>37.534799999999997</v>
      </c>
      <c r="V2605" s="73">
        <f t="shared" si="409"/>
        <v>2.0043826532831825E-6</v>
      </c>
      <c r="W2605" s="98">
        <v>6200</v>
      </c>
      <c r="X2605" s="67">
        <f t="shared" si="403"/>
        <v>3.5225840600708426E-6</v>
      </c>
      <c r="Y2605" s="66">
        <v>37.534799999999997</v>
      </c>
      <c r="Z2605" s="105">
        <f t="shared" si="404"/>
        <v>4.8524372774356188E-6</v>
      </c>
      <c r="AA2605" s="101">
        <v>0</v>
      </c>
      <c r="AB2605" s="67">
        <f t="shared" si="405"/>
        <v>0</v>
      </c>
      <c r="AC2605" s="66">
        <v>0</v>
      </c>
      <c r="AD2605" s="73">
        <f t="shared" si="406"/>
        <v>0</v>
      </c>
    </row>
    <row r="2606" spans="1:30" x14ac:dyDescent="0.25">
      <c r="A2606" s="165"/>
      <c r="B2606" s="72" t="s">
        <v>6471</v>
      </c>
      <c r="C2606" s="64" t="s">
        <v>6472</v>
      </c>
      <c r="D2606" s="64" t="s">
        <v>7</v>
      </c>
      <c r="E2606" s="64" t="s">
        <v>6473</v>
      </c>
      <c r="F2606" s="64" t="s">
        <v>1313</v>
      </c>
      <c r="G2606" s="64" t="s">
        <v>1193</v>
      </c>
      <c r="H2606" s="65">
        <v>41369</v>
      </c>
      <c r="I2606" s="65">
        <v>41537</v>
      </c>
      <c r="J2606" s="93" t="s">
        <v>1</v>
      </c>
      <c r="K2606" s="101">
        <v>6200</v>
      </c>
      <c r="L2606" s="67">
        <f t="shared" si="400"/>
        <v>2.1075324316863209E-6</v>
      </c>
      <c r="M2606" s="66">
        <v>37.534799999999997</v>
      </c>
      <c r="N2606" s="73">
        <f t="shared" si="401"/>
        <v>7.2733751402134262E-7</v>
      </c>
      <c r="O2606" s="98">
        <v>6200</v>
      </c>
      <c r="P2606" s="67">
        <f t="shared" si="407"/>
        <v>2.2832742936390241E-6</v>
      </c>
      <c r="Q2606" s="66">
        <v>37.534799999999997</v>
      </c>
      <c r="R2606" s="105">
        <f t="shared" si="402"/>
        <v>1.0754375989987288E-6</v>
      </c>
      <c r="S2606" s="101">
        <v>6200</v>
      </c>
      <c r="T2606" s="67">
        <f t="shared" si="408"/>
        <v>2.7158551549655103E-6</v>
      </c>
      <c r="U2606" s="66">
        <v>37.534799999999997</v>
      </c>
      <c r="V2606" s="73">
        <f t="shared" si="409"/>
        <v>2.0043826532831825E-6</v>
      </c>
      <c r="W2606" s="98">
        <v>6200</v>
      </c>
      <c r="X2606" s="67">
        <f t="shared" si="403"/>
        <v>3.5225840600708426E-6</v>
      </c>
      <c r="Y2606" s="66">
        <v>37.534799999999997</v>
      </c>
      <c r="Z2606" s="105">
        <f t="shared" si="404"/>
        <v>4.8524372774356188E-6</v>
      </c>
      <c r="AA2606" s="101">
        <v>0</v>
      </c>
      <c r="AB2606" s="67">
        <f t="shared" si="405"/>
        <v>0</v>
      </c>
      <c r="AC2606" s="66">
        <v>0</v>
      </c>
      <c r="AD2606" s="73">
        <f t="shared" si="406"/>
        <v>0</v>
      </c>
    </row>
    <row r="2607" spans="1:30" x14ac:dyDescent="0.25">
      <c r="A2607" s="165"/>
      <c r="B2607" s="72" t="s">
        <v>7384</v>
      </c>
      <c r="C2607" s="64" t="s">
        <v>7385</v>
      </c>
      <c r="D2607" s="64" t="s">
        <v>7</v>
      </c>
      <c r="E2607" s="64" t="s">
        <v>7386</v>
      </c>
      <c r="F2607" s="64" t="s">
        <v>1199</v>
      </c>
      <c r="G2607" s="64" t="s">
        <v>1199</v>
      </c>
      <c r="H2607" s="65">
        <v>38721</v>
      </c>
      <c r="I2607" s="65">
        <v>40562</v>
      </c>
      <c r="J2607" s="93" t="s">
        <v>1</v>
      </c>
      <c r="K2607" s="101">
        <v>3900</v>
      </c>
      <c r="L2607" s="67">
        <f t="shared" si="400"/>
        <v>1.3257058844478471E-6</v>
      </c>
      <c r="M2607" s="66">
        <v>37.383609999999997</v>
      </c>
      <c r="N2607" s="73">
        <f t="shared" si="401"/>
        <v>7.2440780189433278E-7</v>
      </c>
      <c r="O2607" s="98">
        <v>3900</v>
      </c>
      <c r="P2607" s="67">
        <f t="shared" si="407"/>
        <v>1.4362531847084185E-6</v>
      </c>
      <c r="Q2607" s="66">
        <v>37.383609999999997</v>
      </c>
      <c r="R2607" s="105">
        <f t="shared" si="402"/>
        <v>1.0711057413468267E-6</v>
      </c>
      <c r="S2607" s="101">
        <v>3900</v>
      </c>
      <c r="T2607" s="67">
        <f t="shared" si="408"/>
        <v>1.7083605007041115E-6</v>
      </c>
      <c r="U2607" s="66">
        <v>26.332274999999999</v>
      </c>
      <c r="V2607" s="73">
        <f t="shared" si="409"/>
        <v>1.4061605558437081E-6</v>
      </c>
      <c r="W2607" s="98">
        <v>3400</v>
      </c>
      <c r="X2607" s="67">
        <f t="shared" si="403"/>
        <v>1.9317396458453005E-6</v>
      </c>
      <c r="Y2607" s="66">
        <v>20.280899999999999</v>
      </c>
      <c r="Z2607" s="105">
        <f t="shared" si="404"/>
        <v>2.621881432162794E-6</v>
      </c>
      <c r="AA2607" s="101">
        <v>500</v>
      </c>
      <c r="AB2607" s="67">
        <f t="shared" si="405"/>
        <v>9.5635397285535755E-7</v>
      </c>
      <c r="AC2607" s="66">
        <v>6.0513750000000002</v>
      </c>
      <c r="AD2607" s="73">
        <f t="shared" si="406"/>
        <v>5.5056957979167389E-7</v>
      </c>
    </row>
    <row r="2608" spans="1:30" x14ac:dyDescent="0.25">
      <c r="A2608" s="165"/>
      <c r="B2608" s="72" t="s">
        <v>10830</v>
      </c>
      <c r="C2608" s="64" t="s">
        <v>10831</v>
      </c>
      <c r="D2608" s="64" t="s">
        <v>7</v>
      </c>
      <c r="E2608" s="64" t="s">
        <v>10832</v>
      </c>
      <c r="F2608" s="64" t="s">
        <v>1199</v>
      </c>
      <c r="G2608" s="64" t="s">
        <v>1199</v>
      </c>
      <c r="H2608" s="65">
        <v>40394</v>
      </c>
      <c r="I2608" s="65">
        <v>42004</v>
      </c>
      <c r="J2608" s="93" t="s">
        <v>1</v>
      </c>
      <c r="K2608" s="101">
        <v>2210</v>
      </c>
      <c r="L2608" s="67">
        <f t="shared" si="400"/>
        <v>7.512333345204467E-7</v>
      </c>
      <c r="M2608" s="66">
        <v>37.372517901000002</v>
      </c>
      <c r="N2608" s="73">
        <f t="shared" si="401"/>
        <v>7.2419286269892122E-7</v>
      </c>
      <c r="O2608" s="98">
        <v>2210</v>
      </c>
      <c r="P2608" s="67">
        <f t="shared" si="407"/>
        <v>8.1387680466810389E-7</v>
      </c>
      <c r="Q2608" s="66">
        <v>16.213844151</v>
      </c>
      <c r="R2608" s="105">
        <f t="shared" si="402"/>
        <v>4.6455496297545274E-7</v>
      </c>
      <c r="S2608" s="101">
        <v>2000</v>
      </c>
      <c r="T2608" s="67">
        <f t="shared" si="408"/>
        <v>8.7608230805339045E-7</v>
      </c>
      <c r="U2608" s="66">
        <v>7.1998441509999997</v>
      </c>
      <c r="V2608" s="73">
        <f t="shared" si="409"/>
        <v>3.8447634522114896E-7</v>
      </c>
      <c r="W2608" s="98">
        <v>2000</v>
      </c>
      <c r="X2608" s="67">
        <f t="shared" si="403"/>
        <v>1.1363174387325297E-6</v>
      </c>
      <c r="Y2608" s="66">
        <v>7.1998441509999997</v>
      </c>
      <c r="Z2608" s="105">
        <f t="shared" si="404"/>
        <v>9.3078402309428071E-7</v>
      </c>
      <c r="AA2608" s="101">
        <v>0</v>
      </c>
      <c r="AB2608" s="67">
        <f t="shared" si="405"/>
        <v>0</v>
      </c>
      <c r="AC2608" s="66">
        <v>0</v>
      </c>
      <c r="AD2608" s="73">
        <f t="shared" si="406"/>
        <v>0</v>
      </c>
    </row>
    <row r="2609" spans="1:30" x14ac:dyDescent="0.25">
      <c r="A2609" s="165"/>
      <c r="B2609" s="72" t="s">
        <v>13077</v>
      </c>
      <c r="C2609" s="64" t="s">
        <v>13078</v>
      </c>
      <c r="D2609" s="64" t="s">
        <v>7</v>
      </c>
      <c r="E2609" s="64" t="s">
        <v>13079</v>
      </c>
      <c r="F2609" s="64" t="s">
        <v>1664</v>
      </c>
      <c r="G2609" s="64" t="s">
        <v>1216</v>
      </c>
      <c r="H2609" s="65">
        <v>38751</v>
      </c>
      <c r="I2609" s="65">
        <v>40618</v>
      </c>
      <c r="J2609" s="93" t="s">
        <v>1</v>
      </c>
      <c r="K2609" s="101">
        <v>12100</v>
      </c>
      <c r="L2609" s="67">
        <f t="shared" si="400"/>
        <v>4.1130874876458843E-6</v>
      </c>
      <c r="M2609" s="66">
        <v>37.318260000000002</v>
      </c>
      <c r="N2609" s="73">
        <f t="shared" si="401"/>
        <v>7.2314147020903565E-7</v>
      </c>
      <c r="O2609" s="98">
        <v>12100</v>
      </c>
      <c r="P2609" s="67">
        <f t="shared" si="407"/>
        <v>4.4560675730697087E-6</v>
      </c>
      <c r="Q2609" s="66">
        <v>37.318260000000002</v>
      </c>
      <c r="R2609" s="105">
        <f t="shared" si="402"/>
        <v>1.0692333496704474E-6</v>
      </c>
      <c r="S2609" s="101">
        <v>9700</v>
      </c>
      <c r="T2609" s="67">
        <f t="shared" si="408"/>
        <v>4.2489991940589439E-6</v>
      </c>
      <c r="U2609" s="66">
        <v>29.361899999999999</v>
      </c>
      <c r="V2609" s="73">
        <f t="shared" si="409"/>
        <v>1.5679444949070055E-6</v>
      </c>
      <c r="W2609" s="98">
        <v>9700</v>
      </c>
      <c r="X2609" s="67">
        <f t="shared" si="403"/>
        <v>5.5111395778527694E-6</v>
      </c>
      <c r="Y2609" s="66">
        <v>29.361899999999999</v>
      </c>
      <c r="Z2609" s="105">
        <f t="shared" si="404"/>
        <v>3.7958581928327019E-6</v>
      </c>
      <c r="AA2609" s="101">
        <v>0</v>
      </c>
      <c r="AB2609" s="67">
        <f t="shared" si="405"/>
        <v>0</v>
      </c>
      <c r="AC2609" s="66">
        <v>0</v>
      </c>
      <c r="AD2609" s="73">
        <f t="shared" si="406"/>
        <v>0</v>
      </c>
    </row>
    <row r="2610" spans="1:30" x14ac:dyDescent="0.25">
      <c r="A2610" s="165"/>
      <c r="B2610" s="72" t="s">
        <v>6505</v>
      </c>
      <c r="C2610" s="64" t="s">
        <v>6506</v>
      </c>
      <c r="D2610" s="64" t="s">
        <v>7</v>
      </c>
      <c r="E2610" s="64" t="s">
        <v>6507</v>
      </c>
      <c r="F2610" s="64" t="s">
        <v>1313</v>
      </c>
      <c r="G2610" s="64" t="s">
        <v>1193</v>
      </c>
      <c r="H2610" s="65">
        <v>39785</v>
      </c>
      <c r="I2610" s="65">
        <v>40630</v>
      </c>
      <c r="J2610" s="93" t="s">
        <v>1</v>
      </c>
      <c r="K2610" s="101">
        <v>105</v>
      </c>
      <c r="L2610" s="67">
        <f t="shared" si="400"/>
        <v>3.5692081504365116E-8</v>
      </c>
      <c r="M2610" s="66">
        <v>37.188838750000002</v>
      </c>
      <c r="N2610" s="73">
        <f t="shared" si="401"/>
        <v>7.2063358605255861E-7</v>
      </c>
      <c r="O2610" s="98">
        <v>105</v>
      </c>
      <c r="P2610" s="67">
        <f t="shared" si="407"/>
        <v>3.8668354972918964E-8</v>
      </c>
      <c r="Q2610" s="66">
        <v>26.5</v>
      </c>
      <c r="R2610" s="105">
        <f t="shared" si="402"/>
        <v>7.5927129952647454E-7</v>
      </c>
      <c r="S2610" s="101">
        <v>0</v>
      </c>
      <c r="T2610" s="67">
        <f t="shared" si="408"/>
        <v>0</v>
      </c>
      <c r="U2610" s="66">
        <v>0</v>
      </c>
      <c r="V2610" s="73">
        <f t="shared" si="409"/>
        <v>0</v>
      </c>
      <c r="W2610" s="98">
        <v>0</v>
      </c>
      <c r="X2610" s="67">
        <f t="shared" si="403"/>
        <v>0</v>
      </c>
      <c r="Y2610" s="66">
        <v>0</v>
      </c>
      <c r="Z2610" s="105">
        <f t="shared" si="404"/>
        <v>0</v>
      </c>
      <c r="AA2610" s="101">
        <v>0</v>
      </c>
      <c r="AB2610" s="67">
        <f t="shared" si="405"/>
        <v>0</v>
      </c>
      <c r="AC2610" s="66">
        <v>0</v>
      </c>
      <c r="AD2610" s="73">
        <f t="shared" si="406"/>
        <v>0</v>
      </c>
    </row>
    <row r="2611" spans="1:30" x14ac:dyDescent="0.25">
      <c r="A2611" s="165"/>
      <c r="B2611" s="72" t="s">
        <v>5310</v>
      </c>
      <c r="C2611" s="64" t="s">
        <v>5311</v>
      </c>
      <c r="D2611" s="64" t="s">
        <v>7</v>
      </c>
      <c r="E2611" s="64" t="s">
        <v>5312</v>
      </c>
      <c r="F2611" s="64" t="s">
        <v>1759</v>
      </c>
      <c r="G2611" s="64" t="s">
        <v>1269</v>
      </c>
      <c r="H2611" s="65">
        <v>38737</v>
      </c>
      <c r="I2611" s="65">
        <v>41904</v>
      </c>
      <c r="J2611" s="93" t="s">
        <v>1</v>
      </c>
      <c r="K2611" s="101">
        <v>530</v>
      </c>
      <c r="L2611" s="67">
        <f t="shared" si="400"/>
        <v>1.8016003045060485E-7</v>
      </c>
      <c r="M2611" s="66">
        <v>37.172970249999999</v>
      </c>
      <c r="N2611" s="73">
        <f t="shared" si="401"/>
        <v>7.2032609126528786E-7</v>
      </c>
      <c r="O2611" s="98">
        <v>530</v>
      </c>
      <c r="P2611" s="67">
        <f t="shared" si="407"/>
        <v>1.9518312510140047E-7</v>
      </c>
      <c r="Q2611" s="66">
        <v>35.978749000000001</v>
      </c>
      <c r="R2611" s="105">
        <f t="shared" si="402"/>
        <v>1.0308540191912017E-6</v>
      </c>
      <c r="S2611" s="101">
        <v>500</v>
      </c>
      <c r="T2611" s="67">
        <f t="shared" si="408"/>
        <v>2.1902057701334761E-7</v>
      </c>
      <c r="U2611" s="66">
        <v>1.5135000000000001</v>
      </c>
      <c r="V2611" s="73">
        <f t="shared" si="409"/>
        <v>8.0821881180773493E-8</v>
      </c>
      <c r="W2611" s="98">
        <v>500</v>
      </c>
      <c r="X2611" s="67">
        <f t="shared" si="403"/>
        <v>2.8407935968313243E-7</v>
      </c>
      <c r="Y2611" s="66">
        <v>1.5135000000000001</v>
      </c>
      <c r="Z2611" s="105">
        <f t="shared" si="404"/>
        <v>1.9566279344498467E-7</v>
      </c>
      <c r="AA2611" s="101">
        <v>0</v>
      </c>
      <c r="AB2611" s="67">
        <f t="shared" si="405"/>
        <v>0</v>
      </c>
      <c r="AC2611" s="66">
        <v>0</v>
      </c>
      <c r="AD2611" s="73">
        <f t="shared" si="406"/>
        <v>0</v>
      </c>
    </row>
    <row r="2612" spans="1:30" x14ac:dyDescent="0.25">
      <c r="A2612" s="165"/>
      <c r="B2612" s="72" t="s">
        <v>3942</v>
      </c>
      <c r="C2612" s="64" t="s">
        <v>3943</v>
      </c>
      <c r="D2612" s="64" t="s">
        <v>7</v>
      </c>
      <c r="E2612" s="64" t="s">
        <v>3944</v>
      </c>
      <c r="F2612" s="64" t="s">
        <v>1199</v>
      </c>
      <c r="G2612" s="64" t="s">
        <v>1199</v>
      </c>
      <c r="H2612" s="65">
        <v>39163</v>
      </c>
      <c r="I2612" s="65">
        <v>39322</v>
      </c>
      <c r="J2612" s="93" t="s">
        <v>1</v>
      </c>
      <c r="K2612" s="101">
        <v>7100</v>
      </c>
      <c r="L2612" s="67">
        <f t="shared" si="400"/>
        <v>2.4134645588665933E-6</v>
      </c>
      <c r="M2612" s="66">
        <v>36.929400000000001</v>
      </c>
      <c r="N2612" s="73">
        <f t="shared" si="401"/>
        <v>7.1560626379519203E-7</v>
      </c>
      <c r="O2612" s="98">
        <v>7100</v>
      </c>
      <c r="P2612" s="67">
        <f t="shared" si="407"/>
        <v>2.6147173362640438E-6</v>
      </c>
      <c r="Q2612" s="66">
        <v>36.929400000000001</v>
      </c>
      <c r="R2612" s="105">
        <f t="shared" si="402"/>
        <v>1.058091831272943E-6</v>
      </c>
      <c r="S2612" s="101">
        <v>7100</v>
      </c>
      <c r="T2612" s="67">
        <f t="shared" si="408"/>
        <v>3.1100921935895362E-6</v>
      </c>
      <c r="U2612" s="66">
        <v>36.929400000000001</v>
      </c>
      <c r="V2612" s="73">
        <f t="shared" si="409"/>
        <v>1.9720539008108733E-6</v>
      </c>
      <c r="W2612" s="98">
        <v>7100</v>
      </c>
      <c r="X2612" s="67">
        <f t="shared" si="403"/>
        <v>4.0339269075004812E-6</v>
      </c>
      <c r="Y2612" s="66">
        <v>36.929400000000001</v>
      </c>
      <c r="Z2612" s="105">
        <f t="shared" si="404"/>
        <v>4.774172160057626E-6</v>
      </c>
      <c r="AA2612" s="101">
        <v>0</v>
      </c>
      <c r="AB2612" s="67">
        <f t="shared" si="405"/>
        <v>0</v>
      </c>
      <c r="AC2612" s="66">
        <v>0</v>
      </c>
      <c r="AD2612" s="73">
        <f t="shared" si="406"/>
        <v>0</v>
      </c>
    </row>
    <row r="2613" spans="1:30" x14ac:dyDescent="0.25">
      <c r="A2613" s="165"/>
      <c r="B2613" s="72" t="s">
        <v>6012</v>
      </c>
      <c r="C2613" s="64" t="s">
        <v>6013</v>
      </c>
      <c r="D2613" s="64" t="s">
        <v>7</v>
      </c>
      <c r="E2613" s="64" t="s">
        <v>2983</v>
      </c>
      <c r="F2613" s="64" t="s">
        <v>1199</v>
      </c>
      <c r="G2613" s="64" t="s">
        <v>1199</v>
      </c>
      <c r="H2613" s="65">
        <v>38737</v>
      </c>
      <c r="I2613" s="65">
        <v>41974</v>
      </c>
      <c r="J2613" s="93" t="s">
        <v>1</v>
      </c>
      <c r="K2613" s="101">
        <v>8900</v>
      </c>
      <c r="L2613" s="67">
        <f t="shared" si="400"/>
        <v>3.0253288132271381E-6</v>
      </c>
      <c r="M2613" s="66">
        <v>36.886035</v>
      </c>
      <c r="N2613" s="73">
        <f t="shared" si="401"/>
        <v>7.1476595050471121E-7</v>
      </c>
      <c r="O2613" s="98">
        <v>8900</v>
      </c>
      <c r="P2613" s="67">
        <f t="shared" si="407"/>
        <v>3.2776034215140831E-6</v>
      </c>
      <c r="Q2613" s="66">
        <v>36.886035</v>
      </c>
      <c r="R2613" s="105">
        <f t="shared" si="402"/>
        <v>1.056849348257699E-6</v>
      </c>
      <c r="S2613" s="101">
        <v>8000</v>
      </c>
      <c r="T2613" s="67">
        <f t="shared" si="408"/>
        <v>3.5043292322135618E-6</v>
      </c>
      <c r="U2613" s="66">
        <v>33.9024</v>
      </c>
      <c r="V2613" s="73">
        <f t="shared" si="409"/>
        <v>1.810410138449326E-6</v>
      </c>
      <c r="W2613" s="98">
        <v>8000</v>
      </c>
      <c r="X2613" s="67">
        <f t="shared" si="403"/>
        <v>4.5452697549301189E-6</v>
      </c>
      <c r="Y2613" s="66">
        <v>33.9024</v>
      </c>
      <c r="Z2613" s="105">
        <f t="shared" si="404"/>
        <v>4.3828465731676558E-6</v>
      </c>
      <c r="AA2613" s="101">
        <v>0</v>
      </c>
      <c r="AB2613" s="67">
        <f t="shared" si="405"/>
        <v>0</v>
      </c>
      <c r="AC2613" s="66">
        <v>0</v>
      </c>
      <c r="AD2613" s="73">
        <f t="shared" si="406"/>
        <v>0</v>
      </c>
    </row>
    <row r="2614" spans="1:30" x14ac:dyDescent="0.25">
      <c r="A2614" s="165"/>
      <c r="B2614" s="72" t="s">
        <v>9736</v>
      </c>
      <c r="C2614" s="64" t="s">
        <v>9737</v>
      </c>
      <c r="D2614" s="64" t="s">
        <v>7</v>
      </c>
      <c r="E2614" s="64" t="s">
        <v>4371</v>
      </c>
      <c r="F2614" s="64" t="s">
        <v>1199</v>
      </c>
      <c r="G2614" s="64" t="s">
        <v>1199</v>
      </c>
      <c r="H2614" s="65">
        <v>39017</v>
      </c>
      <c r="I2614" s="65">
        <v>41806</v>
      </c>
      <c r="J2614" s="93" t="s">
        <v>1</v>
      </c>
      <c r="K2614" s="101">
        <v>5600</v>
      </c>
      <c r="L2614" s="67">
        <f t="shared" si="400"/>
        <v>1.903577680232806E-6</v>
      </c>
      <c r="M2614" s="66">
        <v>36.871454999999997</v>
      </c>
      <c r="N2614" s="73">
        <f t="shared" si="401"/>
        <v>7.1448342386398229E-7</v>
      </c>
      <c r="O2614" s="98">
        <v>5600</v>
      </c>
      <c r="P2614" s="67">
        <f t="shared" si="407"/>
        <v>2.0623122652223445E-6</v>
      </c>
      <c r="Q2614" s="66">
        <v>36.871454999999997</v>
      </c>
      <c r="R2614" s="105">
        <f t="shared" si="402"/>
        <v>1.0564316057842235E-6</v>
      </c>
      <c r="S2614" s="101">
        <v>4100</v>
      </c>
      <c r="T2614" s="67">
        <f t="shared" si="408"/>
        <v>1.7959687315094505E-6</v>
      </c>
      <c r="U2614" s="66">
        <v>13.167450000000001</v>
      </c>
      <c r="V2614" s="73">
        <f t="shared" si="409"/>
        <v>7.0315036627272931E-7</v>
      </c>
      <c r="W2614" s="98">
        <v>4100</v>
      </c>
      <c r="X2614" s="67">
        <f t="shared" si="403"/>
        <v>2.3294507494016862E-6</v>
      </c>
      <c r="Y2614" s="66">
        <v>13.167450000000001</v>
      </c>
      <c r="Z2614" s="105">
        <f t="shared" si="404"/>
        <v>1.7022663029713665E-6</v>
      </c>
      <c r="AA2614" s="101">
        <v>0</v>
      </c>
      <c r="AB2614" s="67">
        <f t="shared" si="405"/>
        <v>0</v>
      </c>
      <c r="AC2614" s="66">
        <v>0</v>
      </c>
      <c r="AD2614" s="73">
        <f t="shared" si="406"/>
        <v>0</v>
      </c>
    </row>
    <row r="2615" spans="1:30" x14ac:dyDescent="0.25">
      <c r="A2615" s="165"/>
      <c r="B2615" s="72" t="s">
        <v>8494</v>
      </c>
      <c r="C2615" s="64" t="s">
        <v>8495</v>
      </c>
      <c r="D2615" s="64" t="s">
        <v>7</v>
      </c>
      <c r="E2615" s="64" t="s">
        <v>8496</v>
      </c>
      <c r="F2615" s="64" t="s">
        <v>1477</v>
      </c>
      <c r="G2615" s="64" t="s">
        <v>1139</v>
      </c>
      <c r="H2615" s="65">
        <v>38726</v>
      </c>
      <c r="I2615" s="65">
        <v>41918</v>
      </c>
      <c r="J2615" s="93" t="s">
        <v>1</v>
      </c>
      <c r="K2615" s="101">
        <v>0</v>
      </c>
      <c r="L2615" s="67">
        <f t="shared" si="400"/>
        <v>0</v>
      </c>
      <c r="M2615" s="66">
        <v>36.829195499999997</v>
      </c>
      <c r="N2615" s="73">
        <f t="shared" si="401"/>
        <v>7.1366453260377083E-7</v>
      </c>
      <c r="O2615" s="98">
        <v>0</v>
      </c>
      <c r="P2615" s="67">
        <f t="shared" si="407"/>
        <v>0</v>
      </c>
      <c r="Q2615" s="66">
        <v>36.829195499999997</v>
      </c>
      <c r="R2615" s="105">
        <f t="shared" si="402"/>
        <v>1.055220797275456E-6</v>
      </c>
      <c r="S2615" s="101">
        <v>0</v>
      </c>
      <c r="T2615" s="67">
        <f t="shared" si="408"/>
        <v>0</v>
      </c>
      <c r="U2615" s="66">
        <v>0</v>
      </c>
      <c r="V2615" s="73">
        <f t="shared" si="409"/>
        <v>0</v>
      </c>
      <c r="W2615" s="98">
        <v>0</v>
      </c>
      <c r="X2615" s="67">
        <f t="shared" si="403"/>
        <v>0</v>
      </c>
      <c r="Y2615" s="66">
        <v>0</v>
      </c>
      <c r="Z2615" s="105">
        <f t="shared" si="404"/>
        <v>0</v>
      </c>
      <c r="AA2615" s="101">
        <v>0</v>
      </c>
      <c r="AB2615" s="67">
        <f t="shared" si="405"/>
        <v>0</v>
      </c>
      <c r="AC2615" s="66">
        <v>0</v>
      </c>
      <c r="AD2615" s="73">
        <f t="shared" si="406"/>
        <v>0</v>
      </c>
    </row>
    <row r="2616" spans="1:30" x14ac:dyDescent="0.25">
      <c r="A2616" s="165"/>
      <c r="B2616" s="72" t="s">
        <v>2376</v>
      </c>
      <c r="C2616" s="64" t="s">
        <v>2377</v>
      </c>
      <c r="D2616" s="64" t="s">
        <v>7</v>
      </c>
      <c r="E2616" s="64" t="s">
        <v>2378</v>
      </c>
      <c r="F2616" s="64" t="s">
        <v>20</v>
      </c>
      <c r="G2616" s="64" t="s">
        <v>1193</v>
      </c>
      <c r="H2616" s="65">
        <v>38896</v>
      </c>
      <c r="I2616" s="65">
        <v>41537</v>
      </c>
      <c r="J2616" s="93" t="s">
        <v>1</v>
      </c>
      <c r="K2616" s="101">
        <v>6300</v>
      </c>
      <c r="L2616" s="67">
        <f t="shared" si="400"/>
        <v>2.1415248902619069E-6</v>
      </c>
      <c r="M2616" s="66">
        <v>36.6267</v>
      </c>
      <c r="N2616" s="73">
        <f t="shared" si="401"/>
        <v>7.0974063868211657E-7</v>
      </c>
      <c r="O2616" s="98">
        <v>6300</v>
      </c>
      <c r="P2616" s="67">
        <f t="shared" si="407"/>
        <v>2.3201012983751376E-6</v>
      </c>
      <c r="Q2616" s="66">
        <v>36.6267</v>
      </c>
      <c r="R2616" s="105">
        <f t="shared" si="402"/>
        <v>1.04941894741005E-6</v>
      </c>
      <c r="S2616" s="101">
        <v>6300</v>
      </c>
      <c r="T2616" s="67">
        <f t="shared" si="408"/>
        <v>2.7596592703681801E-6</v>
      </c>
      <c r="U2616" s="66">
        <v>36.6267</v>
      </c>
      <c r="V2616" s="73">
        <f t="shared" si="409"/>
        <v>1.9558895245747185E-6</v>
      </c>
      <c r="W2616" s="98">
        <v>6300</v>
      </c>
      <c r="X2616" s="67">
        <f t="shared" si="403"/>
        <v>3.5793999320074689E-6</v>
      </c>
      <c r="Y2616" s="66">
        <v>36.6267</v>
      </c>
      <c r="Z2616" s="105">
        <f t="shared" si="404"/>
        <v>4.7350396013686283E-6</v>
      </c>
      <c r="AA2616" s="101">
        <v>0</v>
      </c>
      <c r="AB2616" s="67">
        <f t="shared" si="405"/>
        <v>0</v>
      </c>
      <c r="AC2616" s="66">
        <v>0</v>
      </c>
      <c r="AD2616" s="73">
        <f t="shared" si="406"/>
        <v>0</v>
      </c>
    </row>
    <row r="2617" spans="1:30" x14ac:dyDescent="0.25">
      <c r="A2617" s="165"/>
      <c r="B2617" s="72" t="s">
        <v>14895</v>
      </c>
      <c r="C2617" s="64" t="s">
        <v>14896</v>
      </c>
      <c r="D2617" s="64" t="s">
        <v>7</v>
      </c>
      <c r="E2617" s="64" t="s">
        <v>14897</v>
      </c>
      <c r="F2617" s="64" t="s">
        <v>1464</v>
      </c>
      <c r="G2617" s="64" t="s">
        <v>1193</v>
      </c>
      <c r="H2617" s="65">
        <v>40446</v>
      </c>
      <c r="I2617" s="65">
        <v>41974</v>
      </c>
      <c r="J2617" s="93" t="s">
        <v>1</v>
      </c>
      <c r="K2617" s="101">
        <v>190</v>
      </c>
      <c r="L2617" s="67">
        <f t="shared" si="400"/>
        <v>6.4585671293613057E-8</v>
      </c>
      <c r="M2617" s="66">
        <v>36.524241529999998</v>
      </c>
      <c r="N2617" s="73">
        <f t="shared" si="401"/>
        <v>7.0775523077105191E-7</v>
      </c>
      <c r="O2617" s="98">
        <v>190</v>
      </c>
      <c r="P2617" s="67">
        <f t="shared" si="407"/>
        <v>6.9971308998615267E-8</v>
      </c>
      <c r="Q2617" s="66">
        <v>30.826960280000002</v>
      </c>
      <c r="R2617" s="105">
        <f t="shared" si="402"/>
        <v>8.8324627140553258E-7</v>
      </c>
      <c r="S2617" s="101">
        <v>100</v>
      </c>
      <c r="T2617" s="67">
        <f t="shared" si="408"/>
        <v>4.3804115402669524E-8</v>
      </c>
      <c r="U2617" s="66">
        <v>2.8970882800000002</v>
      </c>
      <c r="V2617" s="73">
        <f t="shared" si="409"/>
        <v>1.5470639229360518E-7</v>
      </c>
      <c r="W2617" s="98">
        <v>100</v>
      </c>
      <c r="X2617" s="67">
        <f t="shared" si="403"/>
        <v>5.6815871936626493E-8</v>
      </c>
      <c r="Y2617" s="66">
        <v>2.8970882800000002</v>
      </c>
      <c r="Z2617" s="105">
        <f t="shared" si="404"/>
        <v>3.745308131625543E-7</v>
      </c>
      <c r="AA2617" s="101">
        <v>0</v>
      </c>
      <c r="AB2617" s="67">
        <f t="shared" si="405"/>
        <v>0</v>
      </c>
      <c r="AC2617" s="66">
        <v>0</v>
      </c>
      <c r="AD2617" s="73">
        <f t="shared" si="406"/>
        <v>0</v>
      </c>
    </row>
    <row r="2618" spans="1:30" x14ac:dyDescent="0.25">
      <c r="A2618" s="165"/>
      <c r="B2618" s="72" t="s">
        <v>9123</v>
      </c>
      <c r="C2618" s="64" t="s">
        <v>9124</v>
      </c>
      <c r="D2618" s="64" t="s">
        <v>7</v>
      </c>
      <c r="E2618" s="64" t="s">
        <v>6257</v>
      </c>
      <c r="F2618" s="64" t="s">
        <v>1306</v>
      </c>
      <c r="G2618" s="64" t="s">
        <v>1216</v>
      </c>
      <c r="H2618" s="65">
        <v>38742</v>
      </c>
      <c r="I2618" s="65">
        <v>41751</v>
      </c>
      <c r="J2618" s="93" t="s">
        <v>1</v>
      </c>
      <c r="K2618" s="101">
        <v>0</v>
      </c>
      <c r="L2618" s="67">
        <f t="shared" si="400"/>
        <v>0</v>
      </c>
      <c r="M2618" s="66">
        <v>36.490631800000003</v>
      </c>
      <c r="N2618" s="73">
        <f t="shared" si="401"/>
        <v>7.0710395202532461E-7</v>
      </c>
      <c r="O2618" s="98">
        <v>0</v>
      </c>
      <c r="P2618" s="67">
        <f t="shared" si="407"/>
        <v>0</v>
      </c>
      <c r="Q2618" s="66">
        <v>36.490631800000003</v>
      </c>
      <c r="R2618" s="105">
        <f t="shared" si="402"/>
        <v>1.0455203557482302E-6</v>
      </c>
      <c r="S2618" s="101">
        <v>0</v>
      </c>
      <c r="T2618" s="67">
        <f t="shared" si="408"/>
        <v>0</v>
      </c>
      <c r="U2618" s="66">
        <v>0</v>
      </c>
      <c r="V2618" s="73">
        <f t="shared" si="409"/>
        <v>0</v>
      </c>
      <c r="W2618" s="98">
        <v>0</v>
      </c>
      <c r="X2618" s="67">
        <f t="shared" si="403"/>
        <v>0</v>
      </c>
      <c r="Y2618" s="66">
        <v>0</v>
      </c>
      <c r="Z2618" s="105">
        <f t="shared" si="404"/>
        <v>0</v>
      </c>
      <c r="AA2618" s="101">
        <v>0</v>
      </c>
      <c r="AB2618" s="67">
        <f t="shared" si="405"/>
        <v>0</v>
      </c>
      <c r="AC2618" s="66">
        <v>0</v>
      </c>
      <c r="AD2618" s="73">
        <f t="shared" si="406"/>
        <v>0</v>
      </c>
    </row>
    <row r="2619" spans="1:30" x14ac:dyDescent="0.25">
      <c r="A2619" s="165"/>
      <c r="B2619" s="72" t="s">
        <v>8543</v>
      </c>
      <c r="C2619" s="64" t="s">
        <v>8544</v>
      </c>
      <c r="D2619" s="64" t="s">
        <v>7</v>
      </c>
      <c r="E2619" s="64" t="s">
        <v>1711</v>
      </c>
      <c r="F2619" s="64" t="s">
        <v>1199</v>
      </c>
      <c r="G2619" s="64" t="s">
        <v>1199</v>
      </c>
      <c r="H2619" s="65">
        <v>38748</v>
      </c>
      <c r="I2619" s="65">
        <v>41871</v>
      </c>
      <c r="J2619" s="93" t="s">
        <v>1</v>
      </c>
      <c r="K2619" s="101">
        <v>11600</v>
      </c>
      <c r="L2619" s="67">
        <f t="shared" si="400"/>
        <v>3.9431251947679549E-6</v>
      </c>
      <c r="M2619" s="66">
        <v>36.482424999999999</v>
      </c>
      <c r="N2619" s="73">
        <f t="shared" si="401"/>
        <v>7.0694492324376525E-7</v>
      </c>
      <c r="O2619" s="98">
        <v>11600</v>
      </c>
      <c r="P2619" s="67">
        <f t="shared" si="407"/>
        <v>4.2719325493891421E-6</v>
      </c>
      <c r="Q2619" s="66">
        <v>36.482424999999999</v>
      </c>
      <c r="R2619" s="105">
        <f t="shared" si="402"/>
        <v>1.0452852165897034E-6</v>
      </c>
      <c r="S2619" s="101">
        <v>11600</v>
      </c>
      <c r="T2619" s="67">
        <f t="shared" si="408"/>
        <v>5.0812773867096644E-6</v>
      </c>
      <c r="U2619" s="66">
        <v>35.26455</v>
      </c>
      <c r="V2619" s="73">
        <f t="shared" si="409"/>
        <v>1.8831498315120221E-6</v>
      </c>
      <c r="W2619" s="98">
        <v>11600</v>
      </c>
      <c r="X2619" s="67">
        <f t="shared" si="403"/>
        <v>6.5906411446486733E-6</v>
      </c>
      <c r="Y2619" s="66">
        <v>35.26455</v>
      </c>
      <c r="Z2619" s="105">
        <f t="shared" si="404"/>
        <v>4.5589430872681425E-6</v>
      </c>
      <c r="AA2619" s="101">
        <v>0</v>
      </c>
      <c r="AB2619" s="67">
        <f t="shared" si="405"/>
        <v>0</v>
      </c>
      <c r="AC2619" s="66">
        <v>0</v>
      </c>
      <c r="AD2619" s="73">
        <f t="shared" si="406"/>
        <v>0</v>
      </c>
    </row>
    <row r="2620" spans="1:30" x14ac:dyDescent="0.25">
      <c r="A2620" s="165"/>
      <c r="B2620" s="72" t="s">
        <v>10683</v>
      </c>
      <c r="C2620" s="64" t="s">
        <v>10684</v>
      </c>
      <c r="D2620" s="64" t="s">
        <v>7</v>
      </c>
      <c r="E2620" s="64" t="s">
        <v>10685</v>
      </c>
      <c r="F2620" s="64" t="s">
        <v>1216</v>
      </c>
      <c r="G2620" s="64" t="s">
        <v>1216</v>
      </c>
      <c r="H2620" s="65">
        <v>38740</v>
      </c>
      <c r="I2620" s="65">
        <v>41869</v>
      </c>
      <c r="J2620" s="93" t="s">
        <v>1</v>
      </c>
      <c r="K2620" s="101">
        <v>0</v>
      </c>
      <c r="L2620" s="67">
        <f t="shared" si="400"/>
        <v>0</v>
      </c>
      <c r="M2620" s="66">
        <v>36.4</v>
      </c>
      <c r="N2620" s="73">
        <f t="shared" si="401"/>
        <v>7.0534771759478858E-7</v>
      </c>
      <c r="O2620" s="98">
        <v>0</v>
      </c>
      <c r="P2620" s="67">
        <f t="shared" si="407"/>
        <v>0</v>
      </c>
      <c r="Q2620" s="66">
        <v>36.4</v>
      </c>
      <c r="R2620" s="105">
        <f t="shared" si="402"/>
        <v>1.0429235963307046E-6</v>
      </c>
      <c r="S2620" s="101">
        <v>0</v>
      </c>
      <c r="T2620" s="67">
        <f t="shared" si="408"/>
        <v>0</v>
      </c>
      <c r="U2620" s="66">
        <v>0</v>
      </c>
      <c r="V2620" s="73">
        <f t="shared" si="409"/>
        <v>0</v>
      </c>
      <c r="W2620" s="98">
        <v>0</v>
      </c>
      <c r="X2620" s="67">
        <f t="shared" si="403"/>
        <v>0</v>
      </c>
      <c r="Y2620" s="66">
        <v>0</v>
      </c>
      <c r="Z2620" s="105">
        <f t="shared" si="404"/>
        <v>0</v>
      </c>
      <c r="AA2620" s="101">
        <v>0</v>
      </c>
      <c r="AB2620" s="67">
        <f t="shared" si="405"/>
        <v>0</v>
      </c>
      <c r="AC2620" s="66">
        <v>0</v>
      </c>
      <c r="AD2620" s="73">
        <f t="shared" si="406"/>
        <v>0</v>
      </c>
    </row>
    <row r="2621" spans="1:30" x14ac:dyDescent="0.25">
      <c r="A2621" s="165"/>
      <c r="B2621" s="72" t="s">
        <v>9830</v>
      </c>
      <c r="C2621" s="64" t="s">
        <v>9831</v>
      </c>
      <c r="D2621" s="64" t="s">
        <v>7</v>
      </c>
      <c r="E2621" s="64" t="s">
        <v>9832</v>
      </c>
      <c r="F2621" s="64" t="s">
        <v>1647</v>
      </c>
      <c r="G2621" s="64" t="s">
        <v>1227</v>
      </c>
      <c r="H2621" s="65">
        <v>38763</v>
      </c>
      <c r="I2621" s="65">
        <v>41647</v>
      </c>
      <c r="J2621" s="93" t="s">
        <v>1</v>
      </c>
      <c r="K2621" s="101">
        <v>11120</v>
      </c>
      <c r="L2621" s="67">
        <f t="shared" si="400"/>
        <v>3.7799613936051435E-6</v>
      </c>
      <c r="M2621" s="66">
        <v>36.382649999999998</v>
      </c>
      <c r="N2621" s="73">
        <f t="shared" si="401"/>
        <v>7.050115147678581E-7</v>
      </c>
      <c r="O2621" s="98">
        <v>11120</v>
      </c>
      <c r="P2621" s="67">
        <f t="shared" si="407"/>
        <v>4.0951629266557989E-6</v>
      </c>
      <c r="Q2621" s="66">
        <v>36.382649999999998</v>
      </c>
      <c r="R2621" s="105">
        <f t="shared" si="402"/>
        <v>1.0424264885176184E-6</v>
      </c>
      <c r="S2621" s="101">
        <v>9620</v>
      </c>
      <c r="T2621" s="67">
        <f t="shared" si="408"/>
        <v>4.2139559017368084E-6</v>
      </c>
      <c r="U2621" s="66">
        <v>29.361899999999999</v>
      </c>
      <c r="V2621" s="73">
        <f t="shared" si="409"/>
        <v>1.5679444949070055E-6</v>
      </c>
      <c r="W2621" s="98">
        <v>9620</v>
      </c>
      <c r="X2621" s="67">
        <f t="shared" si="403"/>
        <v>5.4656868803034681E-6</v>
      </c>
      <c r="Y2621" s="66">
        <v>29.361899999999999</v>
      </c>
      <c r="Z2621" s="105">
        <f t="shared" si="404"/>
        <v>3.7958581928327019E-6</v>
      </c>
      <c r="AA2621" s="101">
        <v>0</v>
      </c>
      <c r="AB2621" s="67">
        <f t="shared" si="405"/>
        <v>0</v>
      </c>
      <c r="AC2621" s="66">
        <v>0</v>
      </c>
      <c r="AD2621" s="73">
        <f t="shared" si="406"/>
        <v>0</v>
      </c>
    </row>
    <row r="2622" spans="1:30" x14ac:dyDescent="0.25">
      <c r="A2622" s="165"/>
      <c r="B2622" s="72" t="s">
        <v>14822</v>
      </c>
      <c r="C2622" s="64" t="s">
        <v>14823</v>
      </c>
      <c r="D2622" s="64" t="s">
        <v>0</v>
      </c>
      <c r="E2622" s="64" t="s">
        <v>14824</v>
      </c>
      <c r="F2622" s="64" t="s">
        <v>1074</v>
      </c>
      <c r="G2622" s="64" t="s">
        <v>1416</v>
      </c>
      <c r="H2622" s="65">
        <v>40378</v>
      </c>
      <c r="I2622" s="65">
        <v>40812</v>
      </c>
      <c r="J2622" s="93" t="s">
        <v>1</v>
      </c>
      <c r="K2622" s="101">
        <v>500</v>
      </c>
      <c r="L2622" s="67">
        <f t="shared" si="400"/>
        <v>1.6996229287792911E-7</v>
      </c>
      <c r="M2622" s="66">
        <v>36.343049999999998</v>
      </c>
      <c r="N2622" s="73">
        <f t="shared" si="401"/>
        <v>7.0424415845970559E-7</v>
      </c>
      <c r="O2622" s="98">
        <v>500</v>
      </c>
      <c r="P2622" s="67">
        <f t="shared" si="407"/>
        <v>1.8413502368056647E-7</v>
      </c>
      <c r="Q2622" s="66">
        <v>36.343049999999998</v>
      </c>
      <c r="R2622" s="105">
        <f t="shared" si="402"/>
        <v>1.0412918793304015E-6</v>
      </c>
      <c r="S2622" s="101">
        <v>500</v>
      </c>
      <c r="T2622" s="67">
        <f t="shared" si="408"/>
        <v>2.1902057701334761E-7</v>
      </c>
      <c r="U2622" s="66">
        <v>36.343049999999998</v>
      </c>
      <c r="V2622" s="73">
        <f t="shared" si="409"/>
        <v>1.9407424306884106E-6</v>
      </c>
      <c r="W2622" s="98">
        <v>500</v>
      </c>
      <c r="X2622" s="67">
        <f t="shared" si="403"/>
        <v>2.8407935968313243E-7</v>
      </c>
      <c r="Y2622" s="66">
        <v>2.7242999999999999</v>
      </c>
      <c r="Z2622" s="105">
        <f t="shared" si="404"/>
        <v>3.5219302820097239E-7</v>
      </c>
      <c r="AA2622" s="101">
        <v>0</v>
      </c>
      <c r="AB2622" s="67">
        <f t="shared" si="405"/>
        <v>0</v>
      </c>
      <c r="AC2622" s="66">
        <v>33.618749999999999</v>
      </c>
      <c r="AD2622" s="73">
        <f t="shared" si="406"/>
        <v>3.0587198877315212E-6</v>
      </c>
    </row>
    <row r="2623" spans="1:30" x14ac:dyDescent="0.25">
      <c r="A2623" s="165"/>
      <c r="B2623" s="72" t="s">
        <v>5182</v>
      </c>
      <c r="C2623" s="64" t="s">
        <v>5183</v>
      </c>
      <c r="D2623" s="64" t="s">
        <v>7</v>
      </c>
      <c r="E2623" s="64" t="s">
        <v>1340</v>
      </c>
      <c r="F2623" s="64" t="s">
        <v>1341</v>
      </c>
      <c r="G2623" s="64" t="s">
        <v>1139</v>
      </c>
      <c r="H2623" s="65">
        <v>38721</v>
      </c>
      <c r="I2623" s="65">
        <v>41878</v>
      </c>
      <c r="J2623" s="93" t="s">
        <v>1</v>
      </c>
      <c r="K2623" s="101">
        <v>12000</v>
      </c>
      <c r="L2623" s="67">
        <f t="shared" si="400"/>
        <v>4.0790950290702988E-6</v>
      </c>
      <c r="M2623" s="66">
        <v>36.323999999999998</v>
      </c>
      <c r="N2623" s="73">
        <f t="shared" si="401"/>
        <v>7.0387501356904122E-7</v>
      </c>
      <c r="O2623" s="98">
        <v>12000</v>
      </c>
      <c r="P2623" s="67">
        <f t="shared" si="407"/>
        <v>4.4192405683335952E-6</v>
      </c>
      <c r="Q2623" s="66">
        <v>36.323999999999998</v>
      </c>
      <c r="R2623" s="105">
        <f t="shared" si="402"/>
        <v>1.040746063547157E-6</v>
      </c>
      <c r="S2623" s="101">
        <v>12000</v>
      </c>
      <c r="T2623" s="67">
        <f t="shared" si="408"/>
        <v>5.2564938483203429E-6</v>
      </c>
      <c r="U2623" s="66">
        <v>36.323999999999998</v>
      </c>
      <c r="V2623" s="73">
        <f t="shared" si="409"/>
        <v>1.9397251483385637E-6</v>
      </c>
      <c r="W2623" s="98">
        <v>12000</v>
      </c>
      <c r="X2623" s="67">
        <f t="shared" si="403"/>
        <v>6.8179046323951793E-6</v>
      </c>
      <c r="Y2623" s="66">
        <v>36.323999999999998</v>
      </c>
      <c r="Z2623" s="105">
        <f t="shared" si="404"/>
        <v>4.6959070426796314E-6</v>
      </c>
      <c r="AA2623" s="101">
        <v>0</v>
      </c>
      <c r="AB2623" s="67">
        <f t="shared" si="405"/>
        <v>0</v>
      </c>
      <c r="AC2623" s="66">
        <v>0</v>
      </c>
      <c r="AD2623" s="73">
        <f t="shared" si="406"/>
        <v>0</v>
      </c>
    </row>
    <row r="2624" spans="1:30" x14ac:dyDescent="0.25">
      <c r="A2624" s="165"/>
      <c r="B2624" s="72" t="s">
        <v>15704</v>
      </c>
      <c r="C2624" s="64" t="s">
        <v>15705</v>
      </c>
      <c r="D2624" s="64" t="s">
        <v>7</v>
      </c>
      <c r="E2624" s="64" t="s">
        <v>15706</v>
      </c>
      <c r="F2624" s="64" t="s">
        <v>1230</v>
      </c>
      <c r="G2624" s="64" t="s">
        <v>1167</v>
      </c>
      <c r="H2624" s="65">
        <v>41015</v>
      </c>
      <c r="I2624" s="65">
        <v>41024</v>
      </c>
      <c r="J2624" s="93" t="s">
        <v>1</v>
      </c>
      <c r="K2624" s="101">
        <v>6000</v>
      </c>
      <c r="L2624" s="67">
        <f t="shared" si="400"/>
        <v>2.0395475145351494E-6</v>
      </c>
      <c r="M2624" s="66">
        <v>36.323999999999998</v>
      </c>
      <c r="N2624" s="73">
        <f t="shared" si="401"/>
        <v>7.0387501356904122E-7</v>
      </c>
      <c r="O2624" s="98">
        <v>6000</v>
      </c>
      <c r="P2624" s="67">
        <f t="shared" si="407"/>
        <v>2.2096202841667976E-6</v>
      </c>
      <c r="Q2624" s="66">
        <v>36.323999999999998</v>
      </c>
      <c r="R2624" s="105">
        <f t="shared" si="402"/>
        <v>1.040746063547157E-6</v>
      </c>
      <c r="S2624" s="101">
        <v>6000</v>
      </c>
      <c r="T2624" s="67">
        <f t="shared" si="408"/>
        <v>2.6282469241601714E-6</v>
      </c>
      <c r="U2624" s="66">
        <v>36.323999999999998</v>
      </c>
      <c r="V2624" s="73">
        <f t="shared" si="409"/>
        <v>1.9397251483385637E-6</v>
      </c>
      <c r="W2624" s="98">
        <v>6000</v>
      </c>
      <c r="X2624" s="67">
        <f t="shared" si="403"/>
        <v>3.4089523161975896E-6</v>
      </c>
      <c r="Y2624" s="66">
        <v>36.323999999999998</v>
      </c>
      <c r="Z2624" s="105">
        <f t="shared" si="404"/>
        <v>4.6959070426796314E-6</v>
      </c>
      <c r="AA2624" s="101">
        <v>0</v>
      </c>
      <c r="AB2624" s="67">
        <f t="shared" si="405"/>
        <v>0</v>
      </c>
      <c r="AC2624" s="66">
        <v>0</v>
      </c>
      <c r="AD2624" s="73">
        <f t="shared" si="406"/>
        <v>0</v>
      </c>
    </row>
    <row r="2625" spans="1:30" x14ac:dyDescent="0.25">
      <c r="A2625" s="165"/>
      <c r="B2625" s="72" t="s">
        <v>14274</v>
      </c>
      <c r="C2625" s="64" t="s">
        <v>14275</v>
      </c>
      <c r="D2625" s="64" t="s">
        <v>7</v>
      </c>
      <c r="E2625" s="64" t="s">
        <v>14276</v>
      </c>
      <c r="F2625" s="64" t="s">
        <v>1313</v>
      </c>
      <c r="G2625" s="64" t="s">
        <v>1193</v>
      </c>
      <c r="H2625" s="65">
        <v>39738</v>
      </c>
      <c r="I2625" s="65">
        <v>39835</v>
      </c>
      <c r="J2625" s="93" t="s">
        <v>1</v>
      </c>
      <c r="K2625" s="101">
        <v>6000</v>
      </c>
      <c r="L2625" s="67">
        <f t="shared" si="400"/>
        <v>2.0395475145351494E-6</v>
      </c>
      <c r="M2625" s="66">
        <v>36.323999999999998</v>
      </c>
      <c r="N2625" s="73">
        <f t="shared" si="401"/>
        <v>7.0387501356904122E-7</v>
      </c>
      <c r="O2625" s="98">
        <v>6000</v>
      </c>
      <c r="P2625" s="67">
        <f t="shared" si="407"/>
        <v>2.2096202841667976E-6</v>
      </c>
      <c r="Q2625" s="66">
        <v>36.323999999999998</v>
      </c>
      <c r="R2625" s="105">
        <f t="shared" si="402"/>
        <v>1.040746063547157E-6</v>
      </c>
      <c r="S2625" s="101">
        <v>6000</v>
      </c>
      <c r="T2625" s="67">
        <f t="shared" si="408"/>
        <v>2.6282469241601714E-6</v>
      </c>
      <c r="U2625" s="66">
        <v>36.323999999999998</v>
      </c>
      <c r="V2625" s="73">
        <f t="shared" si="409"/>
        <v>1.9397251483385637E-6</v>
      </c>
      <c r="W2625" s="98">
        <v>6000</v>
      </c>
      <c r="X2625" s="67">
        <f t="shared" si="403"/>
        <v>3.4089523161975896E-6</v>
      </c>
      <c r="Y2625" s="66">
        <v>36.323999999999998</v>
      </c>
      <c r="Z2625" s="105">
        <f t="shared" si="404"/>
        <v>4.6959070426796314E-6</v>
      </c>
      <c r="AA2625" s="101">
        <v>0</v>
      </c>
      <c r="AB2625" s="67">
        <f t="shared" si="405"/>
        <v>0</v>
      </c>
      <c r="AC2625" s="66">
        <v>0</v>
      </c>
      <c r="AD2625" s="73">
        <f t="shared" si="406"/>
        <v>0</v>
      </c>
    </row>
    <row r="2626" spans="1:30" x14ac:dyDescent="0.25">
      <c r="A2626" s="165"/>
      <c r="B2626" s="72" t="s">
        <v>11834</v>
      </c>
      <c r="C2626" s="64" t="s">
        <v>11835</v>
      </c>
      <c r="D2626" s="64" t="s">
        <v>7</v>
      </c>
      <c r="E2626" s="64" t="s">
        <v>11836</v>
      </c>
      <c r="F2626" s="64" t="s">
        <v>1562</v>
      </c>
      <c r="G2626" s="64" t="s">
        <v>1167</v>
      </c>
      <c r="H2626" s="65">
        <v>38747</v>
      </c>
      <c r="I2626" s="65">
        <v>41981</v>
      </c>
      <c r="J2626" s="93" t="s">
        <v>1</v>
      </c>
      <c r="K2626" s="101">
        <v>6600</v>
      </c>
      <c r="L2626" s="67">
        <f t="shared" si="400"/>
        <v>2.2435022659886643E-6</v>
      </c>
      <c r="M2626" s="66">
        <v>36.277313425000003</v>
      </c>
      <c r="N2626" s="73">
        <f t="shared" si="401"/>
        <v>7.0297033584600375E-7</v>
      </c>
      <c r="O2626" s="98">
        <v>6600</v>
      </c>
      <c r="P2626" s="67">
        <f t="shared" si="407"/>
        <v>2.4305823125834777E-6</v>
      </c>
      <c r="Q2626" s="66">
        <v>34.587709674999999</v>
      </c>
      <c r="R2626" s="105">
        <f t="shared" si="402"/>
        <v>9.9099831217289312E-7</v>
      </c>
      <c r="S2626" s="101">
        <v>6600</v>
      </c>
      <c r="T2626" s="67">
        <f t="shared" si="408"/>
        <v>2.8910716165761883E-6</v>
      </c>
      <c r="U2626" s="66">
        <v>34.587709674999999</v>
      </c>
      <c r="V2626" s="73">
        <f t="shared" si="409"/>
        <v>1.8470061193709544E-6</v>
      </c>
      <c r="W2626" s="98">
        <v>6600</v>
      </c>
      <c r="X2626" s="67">
        <f t="shared" si="403"/>
        <v>3.7498475478173485E-6</v>
      </c>
      <c r="Y2626" s="66">
        <v>34.587709674999999</v>
      </c>
      <c r="Z2626" s="105">
        <f t="shared" si="404"/>
        <v>4.4714422820446792E-6</v>
      </c>
      <c r="AA2626" s="101">
        <v>0</v>
      </c>
      <c r="AB2626" s="67">
        <f t="shared" si="405"/>
        <v>0</v>
      </c>
      <c r="AC2626" s="66">
        <v>0</v>
      </c>
      <c r="AD2626" s="73">
        <f t="shared" si="406"/>
        <v>0</v>
      </c>
    </row>
    <row r="2627" spans="1:30" x14ac:dyDescent="0.25">
      <c r="A2627" s="165"/>
      <c r="B2627" s="72" t="s">
        <v>13843</v>
      </c>
      <c r="C2627" s="64" t="s">
        <v>13844</v>
      </c>
      <c r="D2627" s="64" t="s">
        <v>0</v>
      </c>
      <c r="E2627" s="64" t="s">
        <v>10674</v>
      </c>
      <c r="F2627" s="64" t="s">
        <v>1215</v>
      </c>
      <c r="G2627" s="64" t="s">
        <v>1216</v>
      </c>
      <c r="H2627" s="65">
        <v>39118</v>
      </c>
      <c r="I2627" s="65">
        <v>39717</v>
      </c>
      <c r="J2627" s="93" t="s">
        <v>1</v>
      </c>
      <c r="K2627" s="101">
        <v>9800</v>
      </c>
      <c r="L2627" s="67">
        <f t="shared" si="400"/>
        <v>3.3312609404074105E-6</v>
      </c>
      <c r="M2627" s="66">
        <v>36.268055480000001</v>
      </c>
      <c r="N2627" s="73">
        <f t="shared" si="401"/>
        <v>7.027909383082189E-7</v>
      </c>
      <c r="O2627" s="98">
        <v>9800</v>
      </c>
      <c r="P2627" s="67">
        <f t="shared" si="407"/>
        <v>3.6090464641391028E-6</v>
      </c>
      <c r="Q2627" s="66">
        <v>36.268055480000001</v>
      </c>
      <c r="R2627" s="105">
        <f t="shared" si="402"/>
        <v>1.0391431553055804E-6</v>
      </c>
      <c r="S2627" s="101">
        <v>6900</v>
      </c>
      <c r="T2627" s="67">
        <f t="shared" si="408"/>
        <v>3.022483962784197E-6</v>
      </c>
      <c r="U2627" s="66">
        <v>26.875130479999999</v>
      </c>
      <c r="V2627" s="73">
        <f t="shared" si="409"/>
        <v>1.4351493904012842E-6</v>
      </c>
      <c r="W2627" s="98">
        <v>6900</v>
      </c>
      <c r="X2627" s="67">
        <f t="shared" si="403"/>
        <v>3.9202951636272278E-6</v>
      </c>
      <c r="Y2627" s="66">
        <v>26.875130479999999</v>
      </c>
      <c r="Z2627" s="105">
        <f t="shared" si="404"/>
        <v>3.4743727148432446E-6</v>
      </c>
      <c r="AA2627" s="101">
        <v>0</v>
      </c>
      <c r="AB2627" s="67">
        <f t="shared" si="405"/>
        <v>0</v>
      </c>
      <c r="AC2627" s="66">
        <v>0</v>
      </c>
      <c r="AD2627" s="73">
        <f t="shared" si="406"/>
        <v>0</v>
      </c>
    </row>
    <row r="2628" spans="1:30" x14ac:dyDescent="0.25">
      <c r="A2628" s="165"/>
      <c r="B2628" s="72" t="s">
        <v>2813</v>
      </c>
      <c r="C2628" s="64" t="s">
        <v>2814</v>
      </c>
      <c r="D2628" s="64" t="s">
        <v>7</v>
      </c>
      <c r="E2628" s="64" t="s">
        <v>2815</v>
      </c>
      <c r="F2628" s="64" t="s">
        <v>1199</v>
      </c>
      <c r="G2628" s="64" t="s">
        <v>1199</v>
      </c>
      <c r="H2628" s="65">
        <v>38744</v>
      </c>
      <c r="I2628" s="65">
        <v>41911</v>
      </c>
      <c r="J2628" s="93" t="s">
        <v>1</v>
      </c>
      <c r="K2628" s="101">
        <v>8000</v>
      </c>
      <c r="L2628" s="67">
        <f t="shared" ref="L2628:L2691" si="410">K2628/$K$5777</f>
        <v>2.7193966860468657E-6</v>
      </c>
      <c r="M2628" s="66">
        <v>36.07893</v>
      </c>
      <c r="N2628" s="73">
        <f t="shared" ref="N2628:N2691" si="411">M2628/$M$5777</f>
        <v>6.9912612441654254E-7</v>
      </c>
      <c r="O2628" s="98">
        <v>8000</v>
      </c>
      <c r="P2628" s="67">
        <f t="shared" si="407"/>
        <v>2.9461603788890635E-6</v>
      </c>
      <c r="Q2628" s="66">
        <v>36.07893</v>
      </c>
      <c r="R2628" s="105">
        <f t="shared" ref="R2628:R2691" si="412">Q2628/Q$5777</f>
        <v>1.0337243798726305E-6</v>
      </c>
      <c r="S2628" s="101">
        <v>7800</v>
      </c>
      <c r="T2628" s="67">
        <f t="shared" si="408"/>
        <v>3.416721001408223E-6</v>
      </c>
      <c r="U2628" s="66">
        <v>35.415900000000001</v>
      </c>
      <c r="V2628" s="73">
        <f t="shared" si="409"/>
        <v>1.8912320196300995E-6</v>
      </c>
      <c r="W2628" s="98">
        <v>7800</v>
      </c>
      <c r="X2628" s="67">
        <f t="shared" ref="X2628:X2691" si="413">W2628/$W$5777</f>
        <v>4.4316380110568664E-6</v>
      </c>
      <c r="Y2628" s="66">
        <v>35.415900000000001</v>
      </c>
      <c r="Z2628" s="105">
        <f t="shared" ref="Z2628:Z2691" si="414">Y2628/$Y$5777</f>
        <v>4.5785093666126409E-6</v>
      </c>
      <c r="AA2628" s="101">
        <v>0</v>
      </c>
      <c r="AB2628" s="67">
        <f t="shared" ref="AB2628:AB2691" si="415">AA2628/$AA$5777</f>
        <v>0</v>
      </c>
      <c r="AC2628" s="66">
        <v>0</v>
      </c>
      <c r="AD2628" s="73">
        <f t="shared" ref="AD2628:AD2691" si="416">AC2628/$AC$5777</f>
        <v>0</v>
      </c>
    </row>
    <row r="2629" spans="1:30" x14ac:dyDescent="0.25">
      <c r="A2629" s="165"/>
      <c r="B2629" s="72" t="s">
        <v>12426</v>
      </c>
      <c r="C2629" s="64" t="s">
        <v>12427</v>
      </c>
      <c r="D2629" s="64" t="s">
        <v>7</v>
      </c>
      <c r="E2629" s="64" t="s">
        <v>4681</v>
      </c>
      <c r="F2629" s="64" t="s">
        <v>1221</v>
      </c>
      <c r="G2629" s="64" t="s">
        <v>1167</v>
      </c>
      <c r="H2629" s="65">
        <v>38813</v>
      </c>
      <c r="I2629" s="65">
        <v>41963</v>
      </c>
      <c r="J2629" s="93" t="s">
        <v>1</v>
      </c>
      <c r="K2629" s="101">
        <v>0</v>
      </c>
      <c r="L2629" s="67">
        <f t="shared" si="410"/>
        <v>0</v>
      </c>
      <c r="M2629" s="66">
        <v>36</v>
      </c>
      <c r="N2629" s="73">
        <f t="shared" si="411"/>
        <v>6.9759664377506564E-7</v>
      </c>
      <c r="O2629" s="98">
        <v>0</v>
      </c>
      <c r="P2629" s="67">
        <f t="shared" ref="P2629:P2692" si="417">O2629/$O$5777</f>
        <v>0</v>
      </c>
      <c r="Q2629" s="66">
        <v>36</v>
      </c>
      <c r="R2629" s="105">
        <f t="shared" si="412"/>
        <v>1.0314628974699277E-6</v>
      </c>
      <c r="S2629" s="101">
        <v>0</v>
      </c>
      <c r="T2629" s="67">
        <f t="shared" ref="T2629:T2692" si="418">S2629/$S$5777</f>
        <v>0</v>
      </c>
      <c r="U2629" s="66">
        <v>0</v>
      </c>
      <c r="V2629" s="73">
        <f t="shared" ref="V2629:V2692" si="419">U2629/$U$5777</f>
        <v>0</v>
      </c>
      <c r="W2629" s="98">
        <v>0</v>
      </c>
      <c r="X2629" s="67">
        <f t="shared" si="413"/>
        <v>0</v>
      </c>
      <c r="Y2629" s="66">
        <v>0</v>
      </c>
      <c r="Z2629" s="105">
        <f t="shared" si="414"/>
        <v>0</v>
      </c>
      <c r="AA2629" s="101">
        <v>0</v>
      </c>
      <c r="AB2629" s="67">
        <f t="shared" si="415"/>
        <v>0</v>
      </c>
      <c r="AC2629" s="66">
        <v>0</v>
      </c>
      <c r="AD2629" s="73">
        <f t="shared" si="416"/>
        <v>0</v>
      </c>
    </row>
    <row r="2630" spans="1:30" x14ac:dyDescent="0.25">
      <c r="A2630" s="165"/>
      <c r="B2630" s="72" t="s">
        <v>14874</v>
      </c>
      <c r="C2630" s="64" t="s">
        <v>14875</v>
      </c>
      <c r="D2630" s="64" t="s">
        <v>0</v>
      </c>
      <c r="E2630" s="64" t="s">
        <v>14876</v>
      </c>
      <c r="F2630" s="64" t="s">
        <v>1237</v>
      </c>
      <c r="G2630" s="64" t="s">
        <v>1227</v>
      </c>
      <c r="H2630" s="65">
        <v>41750</v>
      </c>
      <c r="I2630" s="65">
        <v>41984</v>
      </c>
      <c r="J2630" s="93" t="s">
        <v>1</v>
      </c>
      <c r="K2630" s="101">
        <v>2820</v>
      </c>
      <c r="L2630" s="67">
        <f t="shared" si="410"/>
        <v>9.5858733183152008E-7</v>
      </c>
      <c r="M2630" s="66">
        <v>35.953110000000002</v>
      </c>
      <c r="N2630" s="73">
        <f t="shared" si="411"/>
        <v>6.9668802414654867E-7</v>
      </c>
      <c r="O2630" s="98">
        <v>2820</v>
      </c>
      <c r="P2630" s="67">
        <f t="shared" si="417"/>
        <v>1.038521533558395E-6</v>
      </c>
      <c r="Q2630" s="66">
        <v>35.953110000000002</v>
      </c>
      <c r="R2630" s="105">
        <f t="shared" si="412"/>
        <v>1.030119417045973E-6</v>
      </c>
      <c r="S2630" s="101">
        <v>2120</v>
      </c>
      <c r="T2630" s="67">
        <f t="shared" si="418"/>
        <v>9.2864724653659385E-7</v>
      </c>
      <c r="U2630" s="66">
        <v>12.730079999999999</v>
      </c>
      <c r="V2630" s="73">
        <f t="shared" si="419"/>
        <v>6.7979452473190674E-7</v>
      </c>
      <c r="W2630" s="98">
        <v>1420</v>
      </c>
      <c r="X2630" s="67">
        <f t="shared" si="413"/>
        <v>8.0678538150009615E-7</v>
      </c>
      <c r="Y2630" s="66">
        <v>4.6615799999999998</v>
      </c>
      <c r="Z2630" s="105">
        <f t="shared" si="414"/>
        <v>6.0264140381055273E-7</v>
      </c>
      <c r="AA2630" s="101">
        <v>700</v>
      </c>
      <c r="AB2630" s="67">
        <f t="shared" si="415"/>
        <v>1.3388955619975006E-6</v>
      </c>
      <c r="AC2630" s="66">
        <v>8.0685000000000002</v>
      </c>
      <c r="AD2630" s="73">
        <f t="shared" si="416"/>
        <v>7.3409277305556518E-7</v>
      </c>
    </row>
    <row r="2631" spans="1:30" x14ac:dyDescent="0.25">
      <c r="A2631" s="165"/>
      <c r="B2631" s="72" t="s">
        <v>1873</v>
      </c>
      <c r="C2631" s="64" t="s">
        <v>1874</v>
      </c>
      <c r="D2631" s="64" t="s">
        <v>7</v>
      </c>
      <c r="E2631" s="64" t="s">
        <v>1875</v>
      </c>
      <c r="F2631" s="64" t="s">
        <v>1215</v>
      </c>
      <c r="G2631" s="64" t="s">
        <v>1216</v>
      </c>
      <c r="H2631" s="65">
        <v>38728</v>
      </c>
      <c r="I2631" s="65">
        <v>41862</v>
      </c>
      <c r="J2631" s="93" t="s">
        <v>1</v>
      </c>
      <c r="K2631" s="101">
        <v>6600</v>
      </c>
      <c r="L2631" s="67">
        <f t="shared" si="410"/>
        <v>2.2435022659886643E-6</v>
      </c>
      <c r="M2631" s="66">
        <v>35.898764999999997</v>
      </c>
      <c r="N2631" s="73">
        <f t="shared" si="411"/>
        <v>6.9563494387971653E-7</v>
      </c>
      <c r="O2631" s="98">
        <v>6600</v>
      </c>
      <c r="P2631" s="67">
        <f t="shared" si="417"/>
        <v>2.4305823125834777E-6</v>
      </c>
      <c r="Q2631" s="66">
        <v>35.898764999999997</v>
      </c>
      <c r="R2631" s="105">
        <f t="shared" si="412"/>
        <v>1.0285623378470006E-6</v>
      </c>
      <c r="S2631" s="101">
        <v>6500</v>
      </c>
      <c r="T2631" s="67">
        <f t="shared" si="418"/>
        <v>2.8472675011735189E-6</v>
      </c>
      <c r="U2631" s="66">
        <v>35.567250000000001</v>
      </c>
      <c r="V2631" s="73">
        <f t="shared" si="419"/>
        <v>1.8993142077481769E-6</v>
      </c>
      <c r="W2631" s="98">
        <v>6500</v>
      </c>
      <c r="X2631" s="67">
        <f t="shared" si="413"/>
        <v>3.6930316758807218E-6</v>
      </c>
      <c r="Y2631" s="66">
        <v>35.567250000000001</v>
      </c>
      <c r="Z2631" s="105">
        <f t="shared" si="414"/>
        <v>4.5980756459571393E-6</v>
      </c>
      <c r="AA2631" s="101">
        <v>0</v>
      </c>
      <c r="AB2631" s="67">
        <f t="shared" si="415"/>
        <v>0</v>
      </c>
      <c r="AC2631" s="66">
        <v>0</v>
      </c>
      <c r="AD2631" s="73">
        <f t="shared" si="416"/>
        <v>0</v>
      </c>
    </row>
    <row r="2632" spans="1:30" x14ac:dyDescent="0.25">
      <c r="A2632" s="165"/>
      <c r="B2632" s="72" t="s">
        <v>4629</v>
      </c>
      <c r="C2632" s="64" t="s">
        <v>4630</v>
      </c>
      <c r="D2632" s="64" t="s">
        <v>0</v>
      </c>
      <c r="E2632" s="64" t="s">
        <v>4631</v>
      </c>
      <c r="F2632" s="64" t="s">
        <v>1199</v>
      </c>
      <c r="G2632" s="64" t="s">
        <v>1199</v>
      </c>
      <c r="H2632" s="65">
        <v>38720</v>
      </c>
      <c r="I2632" s="65">
        <v>40010</v>
      </c>
      <c r="J2632" s="93" t="s">
        <v>1</v>
      </c>
      <c r="K2632" s="101">
        <v>7610</v>
      </c>
      <c r="L2632" s="67">
        <f t="shared" si="410"/>
        <v>2.5868260976020808E-6</v>
      </c>
      <c r="M2632" s="66">
        <v>35.849472433999999</v>
      </c>
      <c r="N2632" s="73">
        <f t="shared" si="411"/>
        <v>6.9467976808514267E-7</v>
      </c>
      <c r="O2632" s="98">
        <v>7610</v>
      </c>
      <c r="P2632" s="67">
        <f t="shared" si="417"/>
        <v>2.8025350604182216E-6</v>
      </c>
      <c r="Q2632" s="66">
        <v>35.849472433999999</v>
      </c>
      <c r="R2632" s="105">
        <f t="shared" si="412"/>
        <v>1.0271500197094982E-6</v>
      </c>
      <c r="S2632" s="101">
        <v>3500</v>
      </c>
      <c r="T2632" s="67">
        <f t="shared" si="418"/>
        <v>1.5331440390934334E-6</v>
      </c>
      <c r="U2632" s="66">
        <v>22.941194933999999</v>
      </c>
      <c r="V2632" s="73">
        <f t="shared" si="419"/>
        <v>1.2250746819297725E-6</v>
      </c>
      <c r="W2632" s="98">
        <v>3400</v>
      </c>
      <c r="X2632" s="67">
        <f t="shared" si="413"/>
        <v>1.9317396458453005E-6</v>
      </c>
      <c r="Y2632" s="66">
        <v>22.268819934</v>
      </c>
      <c r="Z2632" s="105">
        <f t="shared" si="414"/>
        <v>2.8788764552426816E-6</v>
      </c>
      <c r="AA2632" s="101">
        <v>100</v>
      </c>
      <c r="AB2632" s="67">
        <f t="shared" si="415"/>
        <v>1.9127079457107153E-7</v>
      </c>
      <c r="AC2632" s="66">
        <v>0.67237499999999994</v>
      </c>
      <c r="AD2632" s="73">
        <f t="shared" si="416"/>
        <v>6.1174397754630427E-8</v>
      </c>
    </row>
    <row r="2633" spans="1:30" x14ac:dyDescent="0.25">
      <c r="A2633" s="165"/>
      <c r="B2633" s="72" t="s">
        <v>3007</v>
      </c>
      <c r="C2633" s="64" t="s">
        <v>3008</v>
      </c>
      <c r="D2633" s="64" t="s">
        <v>7</v>
      </c>
      <c r="E2633" s="64" t="s">
        <v>3009</v>
      </c>
      <c r="F2633" s="64" t="s">
        <v>1199</v>
      </c>
      <c r="G2633" s="64" t="s">
        <v>1199</v>
      </c>
      <c r="H2633" s="65">
        <v>38734</v>
      </c>
      <c r="I2633" s="65">
        <v>41939</v>
      </c>
      <c r="J2633" s="93" t="s">
        <v>1</v>
      </c>
      <c r="K2633" s="101">
        <v>0</v>
      </c>
      <c r="L2633" s="67">
        <f t="shared" si="410"/>
        <v>0</v>
      </c>
      <c r="M2633" s="66">
        <v>35.842174999999997</v>
      </c>
      <c r="N2633" s="73">
        <f t="shared" si="411"/>
        <v>6.9453836071107125E-7</v>
      </c>
      <c r="O2633" s="98">
        <v>0</v>
      </c>
      <c r="P2633" s="67">
        <f t="shared" si="417"/>
        <v>0</v>
      </c>
      <c r="Q2633" s="66">
        <v>35.842174999999997</v>
      </c>
      <c r="R2633" s="105">
        <f t="shared" si="412"/>
        <v>1.0269409354756723E-6</v>
      </c>
      <c r="S2633" s="101">
        <v>0</v>
      </c>
      <c r="T2633" s="67">
        <f t="shared" si="418"/>
        <v>0</v>
      </c>
      <c r="U2633" s="66">
        <v>0</v>
      </c>
      <c r="V2633" s="73">
        <f t="shared" si="419"/>
        <v>0</v>
      </c>
      <c r="W2633" s="98">
        <v>0</v>
      </c>
      <c r="X2633" s="67">
        <f t="shared" si="413"/>
        <v>0</v>
      </c>
      <c r="Y2633" s="66">
        <v>0</v>
      </c>
      <c r="Z2633" s="105">
        <f t="shared" si="414"/>
        <v>0</v>
      </c>
      <c r="AA2633" s="101">
        <v>0</v>
      </c>
      <c r="AB2633" s="67">
        <f t="shared" si="415"/>
        <v>0</v>
      </c>
      <c r="AC2633" s="66">
        <v>0</v>
      </c>
      <c r="AD2633" s="73">
        <f t="shared" si="416"/>
        <v>0</v>
      </c>
    </row>
    <row r="2634" spans="1:30" x14ac:dyDescent="0.25">
      <c r="A2634" s="165"/>
      <c r="B2634" s="72" t="s">
        <v>12933</v>
      </c>
      <c r="C2634" s="64" t="s">
        <v>12934</v>
      </c>
      <c r="D2634" s="64" t="s">
        <v>7</v>
      </c>
      <c r="E2634" s="64" t="s">
        <v>9514</v>
      </c>
      <c r="F2634" s="64" t="s">
        <v>1313</v>
      </c>
      <c r="G2634" s="64" t="s">
        <v>1193</v>
      </c>
      <c r="H2634" s="65">
        <v>38720</v>
      </c>
      <c r="I2634" s="65">
        <v>40732</v>
      </c>
      <c r="J2634" s="93" t="s">
        <v>1</v>
      </c>
      <c r="K2634" s="101">
        <v>8280</v>
      </c>
      <c r="L2634" s="67">
        <f t="shared" si="410"/>
        <v>2.8145755700585061E-6</v>
      </c>
      <c r="M2634" s="66">
        <v>35.735832000000002</v>
      </c>
      <c r="N2634" s="73">
        <f t="shared" si="411"/>
        <v>6.9247767960304433E-7</v>
      </c>
      <c r="O2634" s="98">
        <v>8280</v>
      </c>
      <c r="P2634" s="67">
        <f t="shared" si="417"/>
        <v>3.049275992150181E-6</v>
      </c>
      <c r="Q2634" s="66">
        <v>35.735832000000002</v>
      </c>
      <c r="R2634" s="105">
        <f t="shared" si="412"/>
        <v>1.0238940227282933E-6</v>
      </c>
      <c r="S2634" s="101">
        <v>8040</v>
      </c>
      <c r="T2634" s="67">
        <f t="shared" si="418"/>
        <v>3.5218508783746296E-6</v>
      </c>
      <c r="U2634" s="66">
        <v>34.144559999999998</v>
      </c>
      <c r="V2634" s="73">
        <f t="shared" si="419"/>
        <v>1.8233416394382497E-6</v>
      </c>
      <c r="W2634" s="98">
        <v>8040</v>
      </c>
      <c r="X2634" s="67">
        <f t="shared" si="413"/>
        <v>4.5679961037047696E-6</v>
      </c>
      <c r="Y2634" s="66">
        <v>34.144559999999998</v>
      </c>
      <c r="Z2634" s="105">
        <f t="shared" si="414"/>
        <v>4.4141526201188536E-6</v>
      </c>
      <c r="AA2634" s="101">
        <v>0</v>
      </c>
      <c r="AB2634" s="67">
        <f t="shared" si="415"/>
        <v>0</v>
      </c>
      <c r="AC2634" s="66">
        <v>0</v>
      </c>
      <c r="AD2634" s="73">
        <f t="shared" si="416"/>
        <v>0</v>
      </c>
    </row>
    <row r="2635" spans="1:30" x14ac:dyDescent="0.25">
      <c r="A2635" s="165"/>
      <c r="B2635" s="72" t="s">
        <v>4372</v>
      </c>
      <c r="C2635" s="64" t="s">
        <v>4373</v>
      </c>
      <c r="D2635" s="64" t="s">
        <v>7</v>
      </c>
      <c r="E2635" s="64" t="s">
        <v>4374</v>
      </c>
      <c r="F2635" s="64" t="s">
        <v>1199</v>
      </c>
      <c r="G2635" s="64" t="s">
        <v>1199</v>
      </c>
      <c r="H2635" s="65">
        <v>38722</v>
      </c>
      <c r="I2635" s="65">
        <v>41620</v>
      </c>
      <c r="J2635" s="93" t="s">
        <v>1</v>
      </c>
      <c r="K2635" s="101">
        <v>5100</v>
      </c>
      <c r="L2635" s="67">
        <f t="shared" si="410"/>
        <v>1.733615387354877E-6</v>
      </c>
      <c r="M2635" s="66">
        <v>35.704640284</v>
      </c>
      <c r="N2635" s="73">
        <f t="shared" si="411"/>
        <v>6.9187325636984462E-7</v>
      </c>
      <c r="O2635" s="98">
        <v>5100</v>
      </c>
      <c r="P2635" s="67">
        <f t="shared" si="417"/>
        <v>1.8781772415417782E-6</v>
      </c>
      <c r="Q2635" s="66">
        <v>35.704640284</v>
      </c>
      <c r="R2635" s="105">
        <f t="shared" si="412"/>
        <v>1.0230003255682261E-6</v>
      </c>
      <c r="S2635" s="101">
        <v>5100</v>
      </c>
      <c r="T2635" s="67">
        <f t="shared" si="418"/>
        <v>2.2340098855361459E-6</v>
      </c>
      <c r="U2635" s="66">
        <v>35.704640284</v>
      </c>
      <c r="V2635" s="73">
        <f t="shared" si="419"/>
        <v>1.9066509379819667E-6</v>
      </c>
      <c r="W2635" s="98">
        <v>5100</v>
      </c>
      <c r="X2635" s="67">
        <f t="shared" si="413"/>
        <v>2.897609468767951E-6</v>
      </c>
      <c r="Y2635" s="66">
        <v>35.704640284</v>
      </c>
      <c r="Z2635" s="105">
        <f t="shared" si="414"/>
        <v>4.6158372361518136E-6</v>
      </c>
      <c r="AA2635" s="101">
        <v>0</v>
      </c>
      <c r="AB2635" s="67">
        <f t="shared" si="415"/>
        <v>0</v>
      </c>
      <c r="AC2635" s="66">
        <v>0</v>
      </c>
      <c r="AD2635" s="73">
        <f t="shared" si="416"/>
        <v>0</v>
      </c>
    </row>
    <row r="2636" spans="1:30" x14ac:dyDescent="0.25">
      <c r="A2636" s="165"/>
      <c r="B2636" s="72" t="s">
        <v>7486</v>
      </c>
      <c r="C2636" s="64" t="s">
        <v>7487</v>
      </c>
      <c r="D2636" s="64" t="s">
        <v>7</v>
      </c>
      <c r="E2636" s="64" t="s">
        <v>4432</v>
      </c>
      <c r="F2636" s="64" t="s">
        <v>493</v>
      </c>
      <c r="G2636" s="64" t="s">
        <v>1167</v>
      </c>
      <c r="H2636" s="65">
        <v>38973</v>
      </c>
      <c r="I2636" s="65">
        <v>41956</v>
      </c>
      <c r="J2636" s="93" t="s">
        <v>1</v>
      </c>
      <c r="K2636" s="101">
        <v>60</v>
      </c>
      <c r="L2636" s="67">
        <f t="shared" si="410"/>
        <v>2.0395475145351493E-8</v>
      </c>
      <c r="M2636" s="66">
        <v>35.660987249999998</v>
      </c>
      <c r="N2636" s="73">
        <f t="shared" si="411"/>
        <v>6.9102736164737243E-7</v>
      </c>
      <c r="O2636" s="98">
        <v>60</v>
      </c>
      <c r="P2636" s="67">
        <f t="shared" si="417"/>
        <v>2.2096202841667976E-8</v>
      </c>
      <c r="Q2636" s="66">
        <v>31.042940999999999</v>
      </c>
      <c r="R2636" s="105">
        <f t="shared" si="412"/>
        <v>8.8943449638466698E-7</v>
      </c>
      <c r="S2636" s="101">
        <v>0</v>
      </c>
      <c r="T2636" s="67">
        <f t="shared" si="418"/>
        <v>0</v>
      </c>
      <c r="U2636" s="66">
        <v>0</v>
      </c>
      <c r="V2636" s="73">
        <f t="shared" si="419"/>
        <v>0</v>
      </c>
      <c r="W2636" s="98">
        <v>0</v>
      </c>
      <c r="X2636" s="67">
        <f t="shared" si="413"/>
        <v>0</v>
      </c>
      <c r="Y2636" s="66">
        <v>0</v>
      </c>
      <c r="Z2636" s="105">
        <f t="shared" si="414"/>
        <v>0</v>
      </c>
      <c r="AA2636" s="101">
        <v>0</v>
      </c>
      <c r="AB2636" s="67">
        <f t="shared" si="415"/>
        <v>0</v>
      </c>
      <c r="AC2636" s="66">
        <v>0</v>
      </c>
      <c r="AD2636" s="73">
        <f t="shared" si="416"/>
        <v>0</v>
      </c>
    </row>
    <row r="2637" spans="1:30" x14ac:dyDescent="0.25">
      <c r="A2637" s="165"/>
      <c r="B2637" s="72" t="s">
        <v>2227</v>
      </c>
      <c r="C2637" s="64" t="s">
        <v>2228</v>
      </c>
      <c r="D2637" s="64" t="s">
        <v>7</v>
      </c>
      <c r="E2637" s="64" t="s">
        <v>2229</v>
      </c>
      <c r="F2637" s="64" t="s">
        <v>1199</v>
      </c>
      <c r="G2637" s="64" t="s">
        <v>1199</v>
      </c>
      <c r="H2637" s="65">
        <v>38827</v>
      </c>
      <c r="I2637" s="65">
        <v>41596</v>
      </c>
      <c r="J2637" s="93" t="s">
        <v>1</v>
      </c>
      <c r="K2637" s="101">
        <v>200</v>
      </c>
      <c r="L2637" s="67">
        <f t="shared" si="410"/>
        <v>6.7984917151171637E-8</v>
      </c>
      <c r="M2637" s="66">
        <v>35.515599999999999</v>
      </c>
      <c r="N2637" s="73">
        <f t="shared" si="411"/>
        <v>6.882100933793812E-7</v>
      </c>
      <c r="O2637" s="98">
        <v>200</v>
      </c>
      <c r="P2637" s="67">
        <f t="shared" si="417"/>
        <v>7.3654009472226597E-8</v>
      </c>
      <c r="Q2637" s="66">
        <v>35.515599999999999</v>
      </c>
      <c r="R2637" s="105">
        <f t="shared" si="412"/>
        <v>1.0175839911495268E-6</v>
      </c>
      <c r="S2637" s="101">
        <v>200</v>
      </c>
      <c r="T2637" s="67">
        <f t="shared" si="418"/>
        <v>8.7608230805339047E-8</v>
      </c>
      <c r="U2637" s="66">
        <v>1.2108000000000001</v>
      </c>
      <c r="V2637" s="73">
        <f t="shared" si="419"/>
        <v>6.4657504944618789E-8</v>
      </c>
      <c r="W2637" s="98">
        <v>200</v>
      </c>
      <c r="X2637" s="67">
        <f t="shared" si="413"/>
        <v>1.1363174387325299E-7</v>
      </c>
      <c r="Y2637" s="66">
        <v>1.2108000000000001</v>
      </c>
      <c r="Z2637" s="105">
        <f t="shared" si="414"/>
        <v>1.5653023475598775E-7</v>
      </c>
      <c r="AA2637" s="101">
        <v>0</v>
      </c>
      <c r="AB2637" s="67">
        <f t="shared" si="415"/>
        <v>0</v>
      </c>
      <c r="AC2637" s="66">
        <v>0</v>
      </c>
      <c r="AD2637" s="73">
        <f t="shared" si="416"/>
        <v>0</v>
      </c>
    </row>
    <row r="2638" spans="1:30" x14ac:dyDescent="0.25">
      <c r="A2638" s="165"/>
      <c r="B2638" s="72" t="s">
        <v>7058</v>
      </c>
      <c r="C2638" s="64" t="s">
        <v>7059</v>
      </c>
      <c r="D2638" s="64" t="s">
        <v>7</v>
      </c>
      <c r="E2638" s="64" t="s">
        <v>1992</v>
      </c>
      <c r="F2638" s="64" t="s">
        <v>1199</v>
      </c>
      <c r="G2638" s="64" t="s">
        <v>1199</v>
      </c>
      <c r="H2638" s="65">
        <v>38824</v>
      </c>
      <c r="I2638" s="65">
        <v>41900</v>
      </c>
      <c r="J2638" s="93" t="s">
        <v>1</v>
      </c>
      <c r="K2638" s="101">
        <v>800</v>
      </c>
      <c r="L2638" s="67">
        <f t="shared" si="410"/>
        <v>2.7193966860468655E-7</v>
      </c>
      <c r="M2638" s="66">
        <v>35.428653279999999</v>
      </c>
      <c r="N2638" s="73">
        <f t="shared" si="411"/>
        <v>6.8652526726662424E-7</v>
      </c>
      <c r="O2638" s="98">
        <v>800</v>
      </c>
      <c r="P2638" s="67">
        <f t="shared" si="417"/>
        <v>2.9461603788890639E-7</v>
      </c>
      <c r="Q2638" s="66">
        <v>35.428653279999999</v>
      </c>
      <c r="R2638" s="105">
        <f t="shared" si="412"/>
        <v>1.0150928157123959E-6</v>
      </c>
      <c r="S2638" s="101">
        <v>0</v>
      </c>
      <c r="T2638" s="67">
        <f t="shared" si="418"/>
        <v>0</v>
      </c>
      <c r="U2638" s="66">
        <v>0.21484577999999999</v>
      </c>
      <c r="V2638" s="73">
        <f t="shared" si="419"/>
        <v>1.1472903933498909E-8</v>
      </c>
      <c r="W2638" s="98">
        <v>0</v>
      </c>
      <c r="X2638" s="67">
        <f t="shared" si="413"/>
        <v>0</v>
      </c>
      <c r="Y2638" s="66">
        <v>0.21484577999999999</v>
      </c>
      <c r="Z2638" s="105">
        <f t="shared" si="414"/>
        <v>2.7774909464596373E-8</v>
      </c>
      <c r="AA2638" s="101">
        <v>0</v>
      </c>
      <c r="AB2638" s="67">
        <f t="shared" si="415"/>
        <v>0</v>
      </c>
      <c r="AC2638" s="66">
        <v>0</v>
      </c>
      <c r="AD2638" s="73">
        <f t="shared" si="416"/>
        <v>0</v>
      </c>
    </row>
    <row r="2639" spans="1:30" x14ac:dyDescent="0.25">
      <c r="A2639" s="165"/>
      <c r="B2639" s="72" t="s">
        <v>3223</v>
      </c>
      <c r="C2639" s="64" t="s">
        <v>3224</v>
      </c>
      <c r="D2639" s="64" t="s">
        <v>7</v>
      </c>
      <c r="E2639" s="64" t="s">
        <v>3225</v>
      </c>
      <c r="F2639" s="64" t="s">
        <v>1074</v>
      </c>
      <c r="G2639" s="64" t="s">
        <v>1416</v>
      </c>
      <c r="H2639" s="65">
        <v>38735</v>
      </c>
      <c r="I2639" s="65">
        <v>39108</v>
      </c>
      <c r="J2639" s="93" t="s">
        <v>1</v>
      </c>
      <c r="K2639" s="101">
        <v>11700</v>
      </c>
      <c r="L2639" s="67">
        <f t="shared" si="410"/>
        <v>3.9771176533435413E-6</v>
      </c>
      <c r="M2639" s="66">
        <v>35.415900000000001</v>
      </c>
      <c r="N2639" s="73">
        <f t="shared" si="411"/>
        <v>6.8627813822981528E-7</v>
      </c>
      <c r="O2639" s="98">
        <v>11700</v>
      </c>
      <c r="P2639" s="67">
        <f t="shared" si="417"/>
        <v>4.3087595541252556E-6</v>
      </c>
      <c r="Q2639" s="66">
        <v>35.415900000000001</v>
      </c>
      <c r="R2639" s="105">
        <f t="shared" si="412"/>
        <v>1.0147274119584781E-6</v>
      </c>
      <c r="S2639" s="101">
        <v>11700</v>
      </c>
      <c r="T2639" s="67">
        <f t="shared" si="418"/>
        <v>5.1250815021123347E-6</v>
      </c>
      <c r="U2639" s="66">
        <v>35.415900000000001</v>
      </c>
      <c r="V2639" s="73">
        <f t="shared" si="419"/>
        <v>1.8912320196300995E-6</v>
      </c>
      <c r="W2639" s="98">
        <v>11700</v>
      </c>
      <c r="X2639" s="67">
        <f t="shared" si="413"/>
        <v>6.6474570165852992E-6</v>
      </c>
      <c r="Y2639" s="66">
        <v>35.415900000000001</v>
      </c>
      <c r="Z2639" s="105">
        <f t="shared" si="414"/>
        <v>4.5785093666126409E-6</v>
      </c>
      <c r="AA2639" s="101">
        <v>0</v>
      </c>
      <c r="AB2639" s="67">
        <f t="shared" si="415"/>
        <v>0</v>
      </c>
      <c r="AC2639" s="66">
        <v>0</v>
      </c>
      <c r="AD2639" s="73">
        <f t="shared" si="416"/>
        <v>0</v>
      </c>
    </row>
    <row r="2640" spans="1:30" x14ac:dyDescent="0.25">
      <c r="A2640" s="165"/>
      <c r="B2640" s="72" t="s">
        <v>15114</v>
      </c>
      <c r="C2640" s="64" t="s">
        <v>15115</v>
      </c>
      <c r="D2640" s="64" t="s">
        <v>10</v>
      </c>
      <c r="E2640" s="64" t="s">
        <v>15116</v>
      </c>
      <c r="F2640" s="64" t="s">
        <v>1216</v>
      </c>
      <c r="G2640" s="64" t="s">
        <v>1216</v>
      </c>
      <c r="H2640" s="65">
        <v>40822</v>
      </c>
      <c r="I2640" s="65">
        <v>41535</v>
      </c>
      <c r="J2640" s="93" t="s">
        <v>1</v>
      </c>
      <c r="K2640" s="101">
        <v>11060</v>
      </c>
      <c r="L2640" s="67">
        <f t="shared" si="410"/>
        <v>3.7595659184597917E-6</v>
      </c>
      <c r="M2640" s="66">
        <v>35.397984000000001</v>
      </c>
      <c r="N2640" s="73">
        <f t="shared" si="411"/>
        <v>6.8593096763342984E-7</v>
      </c>
      <c r="O2640" s="98">
        <v>11060</v>
      </c>
      <c r="P2640" s="67">
        <f t="shared" si="417"/>
        <v>4.0730667238141305E-6</v>
      </c>
      <c r="Q2640" s="66">
        <v>35.397984000000001</v>
      </c>
      <c r="R2640" s="105">
        <f t="shared" si="412"/>
        <v>1.0142140872565039E-6</v>
      </c>
      <c r="S2640" s="101">
        <v>6500</v>
      </c>
      <c r="T2640" s="67">
        <f t="shared" si="418"/>
        <v>2.8472675011735189E-6</v>
      </c>
      <c r="U2640" s="66">
        <v>20.280899999999999</v>
      </c>
      <c r="V2640" s="73">
        <f t="shared" si="419"/>
        <v>1.0830132078223646E-6</v>
      </c>
      <c r="W2640" s="98">
        <v>6500</v>
      </c>
      <c r="X2640" s="67">
        <f t="shared" si="413"/>
        <v>3.6930316758807218E-6</v>
      </c>
      <c r="Y2640" s="66">
        <v>20.280899999999999</v>
      </c>
      <c r="Z2640" s="105">
        <f t="shared" si="414"/>
        <v>2.621881432162794E-6</v>
      </c>
      <c r="AA2640" s="101">
        <v>0</v>
      </c>
      <c r="AB2640" s="67">
        <f t="shared" si="415"/>
        <v>0</v>
      </c>
      <c r="AC2640" s="66">
        <v>0</v>
      </c>
      <c r="AD2640" s="73">
        <f t="shared" si="416"/>
        <v>0</v>
      </c>
    </row>
    <row r="2641" spans="1:30" x14ac:dyDescent="0.25">
      <c r="A2641" s="165"/>
      <c r="B2641" s="72" t="s">
        <v>13138</v>
      </c>
      <c r="C2641" s="64" t="s">
        <v>13139</v>
      </c>
      <c r="D2641" s="64" t="s">
        <v>7</v>
      </c>
      <c r="E2641" s="64" t="s">
        <v>13140</v>
      </c>
      <c r="F2641" s="64" t="s">
        <v>1657</v>
      </c>
      <c r="G2641" s="64" t="s">
        <v>1167</v>
      </c>
      <c r="H2641" s="65">
        <v>38730</v>
      </c>
      <c r="I2641" s="65">
        <v>41843</v>
      </c>
      <c r="J2641" s="93" t="s">
        <v>1</v>
      </c>
      <c r="K2641" s="101">
        <v>10100</v>
      </c>
      <c r="L2641" s="67">
        <f t="shared" si="410"/>
        <v>3.433238316134168E-6</v>
      </c>
      <c r="M2641" s="66">
        <v>35.323255992</v>
      </c>
      <c r="N2641" s="73">
        <f t="shared" si="411"/>
        <v>6.8448291186740771E-7</v>
      </c>
      <c r="O2641" s="98">
        <v>10100</v>
      </c>
      <c r="P2641" s="67">
        <f t="shared" si="417"/>
        <v>3.7195274783474428E-6</v>
      </c>
      <c r="Q2641" s="66">
        <v>35.323255992</v>
      </c>
      <c r="R2641" s="105">
        <f t="shared" si="412"/>
        <v>1.0120729992661195E-6</v>
      </c>
      <c r="S2641" s="101">
        <v>10100</v>
      </c>
      <c r="T2641" s="67">
        <f t="shared" si="418"/>
        <v>4.4242156556696215E-6</v>
      </c>
      <c r="U2641" s="66">
        <v>35.323255992</v>
      </c>
      <c r="V2641" s="73">
        <f t="shared" si="419"/>
        <v>1.8862847695430917E-6</v>
      </c>
      <c r="W2641" s="98">
        <v>10100</v>
      </c>
      <c r="X2641" s="67">
        <f t="shared" si="413"/>
        <v>5.7384030655992754E-6</v>
      </c>
      <c r="Y2641" s="66">
        <v>35.323255992</v>
      </c>
      <c r="Z2641" s="105">
        <f t="shared" si="414"/>
        <v>4.5665325014648249E-6</v>
      </c>
      <c r="AA2641" s="101">
        <v>0</v>
      </c>
      <c r="AB2641" s="67">
        <f t="shared" si="415"/>
        <v>0</v>
      </c>
      <c r="AC2641" s="66">
        <v>0</v>
      </c>
      <c r="AD2641" s="73">
        <f t="shared" si="416"/>
        <v>0</v>
      </c>
    </row>
    <row r="2642" spans="1:30" x14ac:dyDescent="0.25">
      <c r="A2642" s="165"/>
      <c r="B2642" s="72" t="s">
        <v>15089</v>
      </c>
      <c r="C2642" s="64" t="s">
        <v>15090</v>
      </c>
      <c r="D2642" s="64" t="s">
        <v>7</v>
      </c>
      <c r="E2642" s="64" t="s">
        <v>3900</v>
      </c>
      <c r="F2642" s="64" t="s">
        <v>1306</v>
      </c>
      <c r="G2642" s="64" t="s">
        <v>1216</v>
      </c>
      <c r="H2642" s="65">
        <v>39686</v>
      </c>
      <c r="I2642" s="65">
        <v>40581</v>
      </c>
      <c r="J2642" s="93" t="s">
        <v>1</v>
      </c>
      <c r="K2642" s="101">
        <v>930</v>
      </c>
      <c r="L2642" s="67">
        <f t="shared" si="410"/>
        <v>3.1612986475294812E-7</v>
      </c>
      <c r="M2642" s="66">
        <v>35.312718136000001</v>
      </c>
      <c r="N2642" s="73">
        <f t="shared" si="411"/>
        <v>6.8427871261801368E-7</v>
      </c>
      <c r="O2642" s="98">
        <v>930</v>
      </c>
      <c r="P2642" s="67">
        <f t="shared" si="417"/>
        <v>3.4249114404585366E-7</v>
      </c>
      <c r="Q2642" s="66">
        <v>25.787568136000001</v>
      </c>
      <c r="R2642" s="105">
        <f t="shared" si="412"/>
        <v>7.3885888189615954E-7</v>
      </c>
      <c r="S2642" s="101">
        <v>900</v>
      </c>
      <c r="T2642" s="67">
        <f t="shared" si="418"/>
        <v>3.9423703862402571E-7</v>
      </c>
      <c r="U2642" s="66">
        <v>3.870144136</v>
      </c>
      <c r="V2642" s="73">
        <f t="shared" si="419"/>
        <v>2.0666820582243756E-7</v>
      </c>
      <c r="W2642" s="98">
        <v>900</v>
      </c>
      <c r="X2642" s="67">
        <f t="shared" si="413"/>
        <v>5.1134284742963838E-7</v>
      </c>
      <c r="Y2642" s="66">
        <v>3.870144136</v>
      </c>
      <c r="Z2642" s="105">
        <f t="shared" si="414"/>
        <v>5.0032587557613916E-7</v>
      </c>
      <c r="AA2642" s="101">
        <v>0</v>
      </c>
      <c r="AB2642" s="67">
        <f t="shared" si="415"/>
        <v>0</v>
      </c>
      <c r="AC2642" s="66">
        <v>0</v>
      </c>
      <c r="AD2642" s="73">
        <f t="shared" si="416"/>
        <v>0</v>
      </c>
    </row>
    <row r="2643" spans="1:30" x14ac:dyDescent="0.25">
      <c r="A2643" s="165"/>
      <c r="B2643" s="72" t="s">
        <v>13847</v>
      </c>
      <c r="C2643" s="64" t="s">
        <v>13848</v>
      </c>
      <c r="D2643" s="64" t="s">
        <v>7</v>
      </c>
      <c r="E2643" s="64" t="s">
        <v>13849</v>
      </c>
      <c r="F2643" s="64" t="s">
        <v>1230</v>
      </c>
      <c r="G2643" s="64" t="s">
        <v>1167</v>
      </c>
      <c r="H2643" s="65">
        <v>39161</v>
      </c>
      <c r="I2643" s="65">
        <v>40529</v>
      </c>
      <c r="J2643" s="93" t="s">
        <v>1</v>
      </c>
      <c r="K2643" s="101">
        <v>100</v>
      </c>
      <c r="L2643" s="67">
        <f t="shared" si="410"/>
        <v>3.3992458575585819E-8</v>
      </c>
      <c r="M2643" s="66">
        <v>35.250451499999997</v>
      </c>
      <c r="N2643" s="73">
        <f t="shared" si="411"/>
        <v>6.8307212938765912E-7</v>
      </c>
      <c r="O2643" s="98">
        <v>100</v>
      </c>
      <c r="P2643" s="67">
        <f t="shared" si="417"/>
        <v>3.6827004736113299E-8</v>
      </c>
      <c r="Q2643" s="66">
        <v>13.761804</v>
      </c>
      <c r="R2643" s="105">
        <f t="shared" si="412"/>
        <v>3.9429972856259002E-7</v>
      </c>
      <c r="S2643" s="101">
        <v>100</v>
      </c>
      <c r="T2643" s="67">
        <f t="shared" si="418"/>
        <v>4.3804115402669524E-8</v>
      </c>
      <c r="U2643" s="66">
        <v>0.30270000000000002</v>
      </c>
      <c r="V2643" s="73">
        <f t="shared" si="419"/>
        <v>1.6164376236154697E-8</v>
      </c>
      <c r="W2643" s="98">
        <v>100</v>
      </c>
      <c r="X2643" s="67">
        <f t="shared" si="413"/>
        <v>5.6815871936626493E-8</v>
      </c>
      <c r="Y2643" s="66">
        <v>0.30270000000000002</v>
      </c>
      <c r="Z2643" s="105">
        <f t="shared" si="414"/>
        <v>3.9132558688996937E-8</v>
      </c>
      <c r="AA2643" s="101">
        <v>0</v>
      </c>
      <c r="AB2643" s="67">
        <f t="shared" si="415"/>
        <v>0</v>
      </c>
      <c r="AC2643" s="66">
        <v>0</v>
      </c>
      <c r="AD2643" s="73">
        <f t="shared" si="416"/>
        <v>0</v>
      </c>
    </row>
    <row r="2644" spans="1:30" x14ac:dyDescent="0.25">
      <c r="A2644" s="165"/>
      <c r="B2644" s="72" t="s">
        <v>14945</v>
      </c>
      <c r="C2644" s="64" t="s">
        <v>14946</v>
      </c>
      <c r="D2644" s="64" t="s">
        <v>7</v>
      </c>
      <c r="E2644" s="64" t="s">
        <v>14947</v>
      </c>
      <c r="F2644" s="64" t="s">
        <v>1216</v>
      </c>
      <c r="G2644" s="64" t="s">
        <v>1216</v>
      </c>
      <c r="H2644" s="65">
        <v>39946</v>
      </c>
      <c r="I2644" s="65">
        <v>41233</v>
      </c>
      <c r="J2644" s="93" t="s">
        <v>1</v>
      </c>
      <c r="K2644" s="101">
        <v>45</v>
      </c>
      <c r="L2644" s="67">
        <f t="shared" si="410"/>
        <v>1.5296606359013619E-8</v>
      </c>
      <c r="M2644" s="66">
        <v>35.183964271999997</v>
      </c>
      <c r="N2644" s="73">
        <f t="shared" si="411"/>
        <v>6.8178376085691723E-7</v>
      </c>
      <c r="O2644" s="98">
        <v>45</v>
      </c>
      <c r="P2644" s="67">
        <f t="shared" si="417"/>
        <v>1.6572152131250984E-8</v>
      </c>
      <c r="Q2644" s="66">
        <v>19.206984272</v>
      </c>
      <c r="R2644" s="105">
        <f t="shared" si="412"/>
        <v>5.503136569126791E-7</v>
      </c>
      <c r="S2644" s="101">
        <v>0</v>
      </c>
      <c r="T2644" s="67">
        <f t="shared" si="418"/>
        <v>0</v>
      </c>
      <c r="U2644" s="66">
        <v>2.291688272</v>
      </c>
      <c r="V2644" s="73">
        <f t="shared" si="419"/>
        <v>1.223776393940906E-7</v>
      </c>
      <c r="W2644" s="98">
        <v>0</v>
      </c>
      <c r="X2644" s="67">
        <f t="shared" si="413"/>
        <v>0</v>
      </c>
      <c r="Y2644" s="66">
        <v>2.291688272</v>
      </c>
      <c r="Z2644" s="105">
        <f t="shared" si="414"/>
        <v>2.9626569475033354E-7</v>
      </c>
      <c r="AA2644" s="101">
        <v>0</v>
      </c>
      <c r="AB2644" s="67">
        <f t="shared" si="415"/>
        <v>0</v>
      </c>
      <c r="AC2644" s="66">
        <v>0</v>
      </c>
      <c r="AD2644" s="73">
        <f t="shared" si="416"/>
        <v>0</v>
      </c>
    </row>
    <row r="2645" spans="1:30" x14ac:dyDescent="0.25">
      <c r="A2645" s="165"/>
      <c r="B2645" s="72" t="s">
        <v>11909</v>
      </c>
      <c r="C2645" s="64" t="s">
        <v>11910</v>
      </c>
      <c r="D2645" s="64" t="s">
        <v>7</v>
      </c>
      <c r="E2645" s="64" t="s">
        <v>6173</v>
      </c>
      <c r="F2645" s="64" t="s">
        <v>493</v>
      </c>
      <c r="G2645" s="64" t="s">
        <v>1167</v>
      </c>
      <c r="H2645" s="65">
        <v>38735</v>
      </c>
      <c r="I2645" s="65">
        <v>39122</v>
      </c>
      <c r="J2645" s="93" t="s">
        <v>1</v>
      </c>
      <c r="K2645" s="101">
        <v>8100</v>
      </c>
      <c r="L2645" s="67">
        <f t="shared" si="410"/>
        <v>2.7533891446224517E-6</v>
      </c>
      <c r="M2645" s="66">
        <v>35.1779625</v>
      </c>
      <c r="N2645" s="73">
        <f t="shared" si="411"/>
        <v>6.8166746041236442E-7</v>
      </c>
      <c r="O2645" s="98">
        <v>8100</v>
      </c>
      <c r="P2645" s="67">
        <f t="shared" si="417"/>
        <v>2.982987383625177E-6</v>
      </c>
      <c r="Q2645" s="66">
        <v>35.1779625</v>
      </c>
      <c r="R2645" s="105">
        <f t="shared" si="412"/>
        <v>1.0079100868705128E-6</v>
      </c>
      <c r="S2645" s="101">
        <v>7350</v>
      </c>
      <c r="T2645" s="67">
        <f t="shared" si="418"/>
        <v>3.2196024820962098E-6</v>
      </c>
      <c r="U2645" s="66">
        <v>32.691600000000001</v>
      </c>
      <c r="V2645" s="73">
        <f t="shared" si="419"/>
        <v>1.7457526335047074E-6</v>
      </c>
      <c r="W2645" s="98">
        <v>7350</v>
      </c>
      <c r="X2645" s="67">
        <f t="shared" si="413"/>
        <v>4.1759665873420467E-6</v>
      </c>
      <c r="Y2645" s="66">
        <v>32.691600000000001</v>
      </c>
      <c r="Z2645" s="105">
        <f t="shared" si="414"/>
        <v>4.2263163384116685E-6</v>
      </c>
      <c r="AA2645" s="101">
        <v>0</v>
      </c>
      <c r="AB2645" s="67">
        <f t="shared" si="415"/>
        <v>0</v>
      </c>
      <c r="AC2645" s="66">
        <v>0</v>
      </c>
      <c r="AD2645" s="73">
        <f t="shared" si="416"/>
        <v>0</v>
      </c>
    </row>
    <row r="2646" spans="1:30" x14ac:dyDescent="0.25">
      <c r="A2646" s="165"/>
      <c r="B2646" s="72" t="s">
        <v>9485</v>
      </c>
      <c r="C2646" s="64" t="s">
        <v>9486</v>
      </c>
      <c r="D2646" s="64" t="s">
        <v>7</v>
      </c>
      <c r="E2646" s="64" t="s">
        <v>9487</v>
      </c>
      <c r="F2646" s="64" t="s">
        <v>493</v>
      </c>
      <c r="G2646" s="64" t="s">
        <v>1167</v>
      </c>
      <c r="H2646" s="65">
        <v>38798</v>
      </c>
      <c r="I2646" s="65">
        <v>41739</v>
      </c>
      <c r="J2646" s="93" t="s">
        <v>1</v>
      </c>
      <c r="K2646" s="101">
        <v>5800</v>
      </c>
      <c r="L2646" s="67">
        <f t="shared" si="410"/>
        <v>1.9715625973839775E-6</v>
      </c>
      <c r="M2646" s="66">
        <v>35.113199999999999</v>
      </c>
      <c r="N2646" s="73">
        <f t="shared" si="411"/>
        <v>6.8041251311673993E-7</v>
      </c>
      <c r="O2646" s="98">
        <v>5800</v>
      </c>
      <c r="P2646" s="67">
        <f t="shared" si="417"/>
        <v>2.1359662746945711E-6</v>
      </c>
      <c r="Q2646" s="66">
        <v>35.113199999999999</v>
      </c>
      <c r="R2646" s="105">
        <f t="shared" si="412"/>
        <v>1.0060545280955851E-6</v>
      </c>
      <c r="S2646" s="101">
        <v>5800</v>
      </c>
      <c r="T2646" s="67">
        <f t="shared" si="418"/>
        <v>2.5406386933548322E-6</v>
      </c>
      <c r="U2646" s="66">
        <v>35.113199999999999</v>
      </c>
      <c r="V2646" s="73">
        <f t="shared" si="419"/>
        <v>1.8750676433939447E-6</v>
      </c>
      <c r="W2646" s="98">
        <v>5800</v>
      </c>
      <c r="X2646" s="67">
        <f t="shared" si="413"/>
        <v>3.2953205723243367E-6</v>
      </c>
      <c r="Y2646" s="66">
        <v>35.113199999999999</v>
      </c>
      <c r="Z2646" s="105">
        <f t="shared" si="414"/>
        <v>4.5393768079236441E-6</v>
      </c>
      <c r="AA2646" s="101">
        <v>0</v>
      </c>
      <c r="AB2646" s="67">
        <f t="shared" si="415"/>
        <v>0</v>
      </c>
      <c r="AC2646" s="66">
        <v>0</v>
      </c>
      <c r="AD2646" s="73">
        <f t="shared" si="416"/>
        <v>0</v>
      </c>
    </row>
    <row r="2647" spans="1:30" x14ac:dyDescent="0.25">
      <c r="A2647" s="165"/>
      <c r="B2647" s="72" t="s">
        <v>14173</v>
      </c>
      <c r="C2647" s="64" t="s">
        <v>14174</v>
      </c>
      <c r="D2647" s="64" t="s">
        <v>7</v>
      </c>
      <c r="E2647" s="64" t="s">
        <v>14175</v>
      </c>
      <c r="F2647" s="64" t="s">
        <v>1230</v>
      </c>
      <c r="G2647" s="64" t="s">
        <v>1167</v>
      </c>
      <c r="H2647" s="65">
        <v>40625</v>
      </c>
      <c r="I2647" s="65">
        <v>41869</v>
      </c>
      <c r="J2647" s="93" t="s">
        <v>1</v>
      </c>
      <c r="K2647" s="101">
        <v>10</v>
      </c>
      <c r="L2647" s="67">
        <f t="shared" si="410"/>
        <v>3.3992458575585822E-9</v>
      </c>
      <c r="M2647" s="66">
        <v>35.110963750000003</v>
      </c>
      <c r="N2647" s="73">
        <f t="shared" si="411"/>
        <v>6.8036917976966653E-7</v>
      </c>
      <c r="O2647" s="98">
        <v>10</v>
      </c>
      <c r="P2647" s="67">
        <f t="shared" si="417"/>
        <v>3.6827004736113295E-9</v>
      </c>
      <c r="Q2647" s="66">
        <v>11.69464</v>
      </c>
      <c r="R2647" s="105">
        <f t="shared" si="412"/>
        <v>3.3507186831299206E-7</v>
      </c>
      <c r="S2647" s="101">
        <v>0</v>
      </c>
      <c r="T2647" s="67">
        <f t="shared" si="418"/>
        <v>0</v>
      </c>
      <c r="U2647" s="66">
        <v>0</v>
      </c>
      <c r="V2647" s="73">
        <f t="shared" si="419"/>
        <v>0</v>
      </c>
      <c r="W2647" s="98">
        <v>0</v>
      </c>
      <c r="X2647" s="67">
        <f t="shared" si="413"/>
        <v>0</v>
      </c>
      <c r="Y2647" s="66">
        <v>0</v>
      </c>
      <c r="Z2647" s="105">
        <f t="shared" si="414"/>
        <v>0</v>
      </c>
      <c r="AA2647" s="101">
        <v>0</v>
      </c>
      <c r="AB2647" s="67">
        <f t="shared" si="415"/>
        <v>0</v>
      </c>
      <c r="AC2647" s="66">
        <v>0</v>
      </c>
      <c r="AD2647" s="73">
        <f t="shared" si="416"/>
        <v>0</v>
      </c>
    </row>
    <row r="2648" spans="1:30" x14ac:dyDescent="0.25">
      <c r="A2648" s="165"/>
      <c r="B2648" s="72" t="s">
        <v>16443</v>
      </c>
      <c r="C2648" s="64" t="s">
        <v>16444</v>
      </c>
      <c r="D2648" s="64" t="s">
        <v>19</v>
      </c>
      <c r="E2648" s="64" t="s">
        <v>16445</v>
      </c>
      <c r="F2648" s="64" t="s">
        <v>2158</v>
      </c>
      <c r="G2648" s="64" t="s">
        <v>1216</v>
      </c>
      <c r="H2648" s="65">
        <v>38751</v>
      </c>
      <c r="I2648" s="65">
        <v>41976</v>
      </c>
      <c r="J2648" s="93" t="s">
        <v>1</v>
      </c>
      <c r="K2648" s="101">
        <v>0</v>
      </c>
      <c r="L2648" s="67">
        <f t="shared" si="410"/>
        <v>0</v>
      </c>
      <c r="M2648" s="66">
        <v>35.008291518</v>
      </c>
      <c r="N2648" s="73">
        <f t="shared" si="411"/>
        <v>6.7837962964599724E-7</v>
      </c>
      <c r="O2648" s="98">
        <v>0</v>
      </c>
      <c r="P2648" s="67">
        <f t="shared" si="417"/>
        <v>0</v>
      </c>
      <c r="Q2648" s="66">
        <v>2.8810116180000001</v>
      </c>
      <c r="R2648" s="105">
        <f t="shared" si="412"/>
        <v>8.2546016420744567E-8</v>
      </c>
      <c r="S2648" s="101">
        <v>0</v>
      </c>
      <c r="T2648" s="67">
        <f t="shared" si="418"/>
        <v>0</v>
      </c>
      <c r="U2648" s="66">
        <v>1.156695</v>
      </c>
      <c r="V2648" s="73">
        <f t="shared" si="419"/>
        <v>6.1768262869107895E-8</v>
      </c>
      <c r="W2648" s="98">
        <v>0</v>
      </c>
      <c r="X2648" s="67">
        <f t="shared" si="413"/>
        <v>0</v>
      </c>
      <c r="Y2648" s="66">
        <v>0.48431999999999997</v>
      </c>
      <c r="Z2648" s="105">
        <f t="shared" si="414"/>
        <v>6.2612093902395085E-8</v>
      </c>
      <c r="AA2648" s="101">
        <v>0</v>
      </c>
      <c r="AB2648" s="67">
        <f t="shared" si="415"/>
        <v>0</v>
      </c>
      <c r="AC2648" s="66">
        <v>0.67237499999999994</v>
      </c>
      <c r="AD2648" s="73">
        <f t="shared" si="416"/>
        <v>6.1174397754630427E-8</v>
      </c>
    </row>
    <row r="2649" spans="1:30" x14ac:dyDescent="0.25">
      <c r="A2649" s="165"/>
      <c r="B2649" s="72" t="s">
        <v>4465</v>
      </c>
      <c r="C2649" s="64" t="s">
        <v>4466</v>
      </c>
      <c r="D2649" s="64" t="s">
        <v>7</v>
      </c>
      <c r="E2649" s="64" t="s">
        <v>4467</v>
      </c>
      <c r="F2649" s="64" t="s">
        <v>1199</v>
      </c>
      <c r="G2649" s="64" t="s">
        <v>1199</v>
      </c>
      <c r="H2649" s="65">
        <v>38721</v>
      </c>
      <c r="I2649" s="65">
        <v>39518</v>
      </c>
      <c r="J2649" s="93" t="s">
        <v>1</v>
      </c>
      <c r="K2649" s="101">
        <v>155</v>
      </c>
      <c r="L2649" s="67">
        <f t="shared" si="410"/>
        <v>5.2688310792158025E-8</v>
      </c>
      <c r="M2649" s="66">
        <v>34.954923999999998</v>
      </c>
      <c r="N2649" s="73">
        <f t="shared" si="411"/>
        <v>6.7734549071701372E-7</v>
      </c>
      <c r="O2649" s="98">
        <v>155</v>
      </c>
      <c r="P2649" s="67">
        <f t="shared" si="417"/>
        <v>5.7081857340975606E-8</v>
      </c>
      <c r="Q2649" s="66">
        <v>28.924924000000001</v>
      </c>
      <c r="R2649" s="105">
        <f t="shared" si="412"/>
        <v>8.2874960883715142E-7</v>
      </c>
      <c r="S2649" s="101">
        <v>100</v>
      </c>
      <c r="T2649" s="67">
        <f t="shared" si="418"/>
        <v>4.3804115402669524E-8</v>
      </c>
      <c r="U2649" s="66">
        <v>0.30270000000000002</v>
      </c>
      <c r="V2649" s="73">
        <f t="shared" si="419"/>
        <v>1.6164376236154697E-8</v>
      </c>
      <c r="W2649" s="98">
        <v>100</v>
      </c>
      <c r="X2649" s="67">
        <f t="shared" si="413"/>
        <v>5.6815871936626493E-8</v>
      </c>
      <c r="Y2649" s="66">
        <v>0.30270000000000002</v>
      </c>
      <c r="Z2649" s="105">
        <f t="shared" si="414"/>
        <v>3.9132558688996937E-8</v>
      </c>
      <c r="AA2649" s="101">
        <v>0</v>
      </c>
      <c r="AB2649" s="67">
        <f t="shared" si="415"/>
        <v>0</v>
      </c>
      <c r="AC2649" s="66">
        <v>0</v>
      </c>
      <c r="AD2649" s="73">
        <f t="shared" si="416"/>
        <v>0</v>
      </c>
    </row>
    <row r="2650" spans="1:30" x14ac:dyDescent="0.25">
      <c r="A2650" s="165"/>
      <c r="B2650" s="72" t="s">
        <v>14877</v>
      </c>
      <c r="C2650" s="64" t="s">
        <v>14878</v>
      </c>
      <c r="D2650" s="64" t="s">
        <v>0</v>
      </c>
      <c r="E2650" s="64" t="s">
        <v>12454</v>
      </c>
      <c r="F2650" s="64" t="s">
        <v>1215</v>
      </c>
      <c r="G2650" s="64" t="s">
        <v>1216</v>
      </c>
      <c r="H2650" s="65">
        <v>41787</v>
      </c>
      <c r="I2650" s="65">
        <v>41990</v>
      </c>
      <c r="J2650" s="93" t="s">
        <v>1</v>
      </c>
      <c r="K2650" s="101">
        <v>3420</v>
      </c>
      <c r="L2650" s="67">
        <f t="shared" si="410"/>
        <v>1.162542083285035E-6</v>
      </c>
      <c r="M2650" s="66">
        <v>34.93038</v>
      </c>
      <c r="N2650" s="73">
        <f t="shared" si="411"/>
        <v>6.7686988482743552E-7</v>
      </c>
      <c r="O2650" s="98">
        <v>2820</v>
      </c>
      <c r="P2650" s="67">
        <f t="shared" si="417"/>
        <v>1.038521533558395E-6</v>
      </c>
      <c r="Q2650" s="66">
        <v>13.464779999999999</v>
      </c>
      <c r="R2650" s="105">
        <f t="shared" si="412"/>
        <v>3.8578947201653144E-7</v>
      </c>
      <c r="S2650" s="101">
        <v>2320</v>
      </c>
      <c r="T2650" s="67">
        <f t="shared" si="418"/>
        <v>1.0162554773419329E-6</v>
      </c>
      <c r="U2650" s="66">
        <v>11.807205</v>
      </c>
      <c r="V2650" s="73">
        <f t="shared" si="419"/>
        <v>6.305124014450179E-7</v>
      </c>
      <c r="W2650" s="98">
        <v>1820</v>
      </c>
      <c r="X2650" s="67">
        <f t="shared" si="413"/>
        <v>1.0340488692466021E-6</v>
      </c>
      <c r="Y2650" s="66">
        <v>8.4453300000000002</v>
      </c>
      <c r="Z2650" s="105">
        <f t="shared" si="414"/>
        <v>1.0917983874230144E-6</v>
      </c>
      <c r="AA2650" s="101">
        <v>500</v>
      </c>
      <c r="AB2650" s="67">
        <f t="shared" si="415"/>
        <v>9.5635397285535755E-7</v>
      </c>
      <c r="AC2650" s="66">
        <v>3.3618749999999999</v>
      </c>
      <c r="AD2650" s="73">
        <f t="shared" si="416"/>
        <v>3.0587198877315212E-7</v>
      </c>
    </row>
    <row r="2651" spans="1:30" x14ac:dyDescent="0.25">
      <c r="A2651" s="165"/>
      <c r="B2651" s="72" t="s">
        <v>5687</v>
      </c>
      <c r="C2651" s="64" t="s">
        <v>5688</v>
      </c>
      <c r="D2651" s="64" t="s">
        <v>7</v>
      </c>
      <c r="E2651" s="64" t="s">
        <v>5689</v>
      </c>
      <c r="F2651" s="64" t="s">
        <v>437</v>
      </c>
      <c r="G2651" s="64" t="s">
        <v>1269</v>
      </c>
      <c r="H2651" s="65">
        <v>38812</v>
      </c>
      <c r="I2651" s="65">
        <v>41037</v>
      </c>
      <c r="J2651" s="93" t="s">
        <v>1</v>
      </c>
      <c r="K2651" s="101">
        <v>5400</v>
      </c>
      <c r="L2651" s="67">
        <f t="shared" si="410"/>
        <v>1.8355927630816344E-6</v>
      </c>
      <c r="M2651" s="66">
        <v>34.793819999999997</v>
      </c>
      <c r="N2651" s="73">
        <f t="shared" si="411"/>
        <v>6.7422366822538205E-7</v>
      </c>
      <c r="O2651" s="98">
        <v>5400</v>
      </c>
      <c r="P2651" s="67">
        <f t="shared" si="417"/>
        <v>1.988658255750118E-6</v>
      </c>
      <c r="Q2651" s="66">
        <v>34.793819999999997</v>
      </c>
      <c r="R2651" s="105">
        <f t="shared" si="412"/>
        <v>9.969037330901976E-7</v>
      </c>
      <c r="S2651" s="101">
        <v>1800</v>
      </c>
      <c r="T2651" s="67">
        <f t="shared" si="418"/>
        <v>7.8847407724805141E-7</v>
      </c>
      <c r="U2651" s="66">
        <v>10.8972</v>
      </c>
      <c r="V2651" s="73">
        <f t="shared" si="419"/>
        <v>5.8191754450156907E-7</v>
      </c>
      <c r="W2651" s="98">
        <v>1800</v>
      </c>
      <c r="X2651" s="67">
        <f t="shared" si="413"/>
        <v>1.0226856948592768E-6</v>
      </c>
      <c r="Y2651" s="66">
        <v>10.8972</v>
      </c>
      <c r="Z2651" s="105">
        <f t="shared" si="414"/>
        <v>1.4087721128038896E-6</v>
      </c>
      <c r="AA2651" s="101">
        <v>0</v>
      </c>
      <c r="AB2651" s="67">
        <f t="shared" si="415"/>
        <v>0</v>
      </c>
      <c r="AC2651" s="66">
        <v>0</v>
      </c>
      <c r="AD2651" s="73">
        <f t="shared" si="416"/>
        <v>0</v>
      </c>
    </row>
    <row r="2652" spans="1:30" x14ac:dyDescent="0.25">
      <c r="A2652" s="165"/>
      <c r="B2652" s="72" t="s">
        <v>11015</v>
      </c>
      <c r="C2652" s="64" t="s">
        <v>11016</v>
      </c>
      <c r="D2652" s="64" t="s">
        <v>7</v>
      </c>
      <c r="E2652" s="64" t="s">
        <v>11017</v>
      </c>
      <c r="F2652" s="64" t="s">
        <v>1269</v>
      </c>
      <c r="G2652" s="64" t="s">
        <v>1269</v>
      </c>
      <c r="H2652" s="65">
        <v>38869</v>
      </c>
      <c r="I2652" s="65">
        <v>41858</v>
      </c>
      <c r="J2652" s="93" t="s">
        <v>1</v>
      </c>
      <c r="K2652" s="101">
        <v>2700</v>
      </c>
      <c r="L2652" s="67">
        <f t="shared" si="410"/>
        <v>9.1779638154081722E-7</v>
      </c>
      <c r="M2652" s="66">
        <v>34.675060999999999</v>
      </c>
      <c r="N2652" s="73">
        <f t="shared" si="411"/>
        <v>6.7192239378599088E-7</v>
      </c>
      <c r="O2652" s="98">
        <v>2500</v>
      </c>
      <c r="P2652" s="67">
        <f t="shared" si="417"/>
        <v>9.2067511840283244E-7</v>
      </c>
      <c r="Q2652" s="66">
        <v>8.7181259999999998</v>
      </c>
      <c r="R2652" s="105">
        <f t="shared" si="412"/>
        <v>2.4978954179077529E-7</v>
      </c>
      <c r="S2652" s="101">
        <v>2500</v>
      </c>
      <c r="T2652" s="67">
        <f t="shared" si="418"/>
        <v>1.095102885066738E-6</v>
      </c>
      <c r="U2652" s="66">
        <v>7.5674999999999999</v>
      </c>
      <c r="V2652" s="73">
        <f t="shared" si="419"/>
        <v>4.0410940590386742E-7</v>
      </c>
      <c r="W2652" s="98">
        <v>2500</v>
      </c>
      <c r="X2652" s="67">
        <f t="shared" si="413"/>
        <v>1.4203967984156622E-6</v>
      </c>
      <c r="Y2652" s="66">
        <v>7.5674999999999999</v>
      </c>
      <c r="Z2652" s="105">
        <f t="shared" si="414"/>
        <v>9.7831396722492321E-7</v>
      </c>
      <c r="AA2652" s="101">
        <v>0</v>
      </c>
      <c r="AB2652" s="67">
        <f t="shared" si="415"/>
        <v>0</v>
      </c>
      <c r="AC2652" s="66">
        <v>0</v>
      </c>
      <c r="AD2652" s="73">
        <f t="shared" si="416"/>
        <v>0</v>
      </c>
    </row>
    <row r="2653" spans="1:30" x14ac:dyDescent="0.25">
      <c r="A2653" s="165"/>
      <c r="B2653" s="72" t="s">
        <v>1283</v>
      </c>
      <c r="C2653" s="64" t="s">
        <v>1284</v>
      </c>
      <c r="D2653" s="64" t="s">
        <v>7</v>
      </c>
      <c r="E2653" s="64" t="s">
        <v>1285</v>
      </c>
      <c r="F2653" s="64" t="s">
        <v>1286</v>
      </c>
      <c r="G2653" s="64" t="s">
        <v>1269</v>
      </c>
      <c r="H2653" s="65">
        <v>38782</v>
      </c>
      <c r="I2653" s="65">
        <v>41512</v>
      </c>
      <c r="J2653" s="93" t="s">
        <v>1</v>
      </c>
      <c r="K2653" s="101">
        <v>0</v>
      </c>
      <c r="L2653" s="67">
        <f t="shared" si="410"/>
        <v>0</v>
      </c>
      <c r="M2653" s="66">
        <v>34.665349999999997</v>
      </c>
      <c r="N2653" s="73">
        <f t="shared" si="411"/>
        <v>6.7173421709133248E-7</v>
      </c>
      <c r="O2653" s="98">
        <v>0</v>
      </c>
      <c r="P2653" s="67">
        <f t="shared" si="417"/>
        <v>0</v>
      </c>
      <c r="Q2653" s="66">
        <v>34.665349999999997</v>
      </c>
      <c r="R2653" s="105">
        <f t="shared" si="412"/>
        <v>9.9322284313358751E-7</v>
      </c>
      <c r="S2653" s="101">
        <v>0</v>
      </c>
      <c r="T2653" s="67">
        <f t="shared" si="418"/>
        <v>0</v>
      </c>
      <c r="U2653" s="66">
        <v>0</v>
      </c>
      <c r="V2653" s="73">
        <f t="shared" si="419"/>
        <v>0</v>
      </c>
      <c r="W2653" s="98">
        <v>0</v>
      </c>
      <c r="X2653" s="67">
        <f t="shared" si="413"/>
        <v>0</v>
      </c>
      <c r="Y2653" s="66">
        <v>0</v>
      </c>
      <c r="Z2653" s="105">
        <f t="shared" si="414"/>
        <v>0</v>
      </c>
      <c r="AA2653" s="101">
        <v>0</v>
      </c>
      <c r="AB2653" s="67">
        <f t="shared" si="415"/>
        <v>0</v>
      </c>
      <c r="AC2653" s="66">
        <v>0</v>
      </c>
      <c r="AD2653" s="73">
        <f t="shared" si="416"/>
        <v>0</v>
      </c>
    </row>
    <row r="2654" spans="1:30" x14ac:dyDescent="0.25">
      <c r="A2654" s="165"/>
      <c r="B2654" s="72" t="s">
        <v>2718</v>
      </c>
      <c r="C2654" s="64" t="s">
        <v>2719</v>
      </c>
      <c r="D2654" s="64" t="s">
        <v>7</v>
      </c>
      <c r="E2654" s="64" t="s">
        <v>2720</v>
      </c>
      <c r="F2654" s="64" t="s">
        <v>2107</v>
      </c>
      <c r="G2654" s="64" t="s">
        <v>1167</v>
      </c>
      <c r="H2654" s="65">
        <v>40358</v>
      </c>
      <c r="I2654" s="65">
        <v>40913</v>
      </c>
      <c r="J2654" s="93" t="s">
        <v>1</v>
      </c>
      <c r="K2654" s="101">
        <v>5700</v>
      </c>
      <c r="L2654" s="67">
        <f t="shared" si="410"/>
        <v>1.9375701388083919E-6</v>
      </c>
      <c r="M2654" s="66">
        <v>34.507800000000003</v>
      </c>
      <c r="N2654" s="73">
        <f t="shared" si="411"/>
        <v>6.6868126289058924E-7</v>
      </c>
      <c r="O2654" s="98">
        <v>5700</v>
      </c>
      <c r="P2654" s="67">
        <f t="shared" si="417"/>
        <v>2.099139269958458E-6</v>
      </c>
      <c r="Q2654" s="66">
        <v>34.507800000000003</v>
      </c>
      <c r="R2654" s="105">
        <f t="shared" si="412"/>
        <v>9.887087603697993E-7</v>
      </c>
      <c r="S2654" s="101">
        <v>5700</v>
      </c>
      <c r="T2654" s="67">
        <f t="shared" si="418"/>
        <v>2.4968345779521628E-6</v>
      </c>
      <c r="U2654" s="66">
        <v>34.507800000000003</v>
      </c>
      <c r="V2654" s="73">
        <f t="shared" si="419"/>
        <v>1.8427388909216356E-6</v>
      </c>
      <c r="W2654" s="98">
        <v>5700</v>
      </c>
      <c r="X2654" s="67">
        <f t="shared" si="413"/>
        <v>3.23850470038771E-6</v>
      </c>
      <c r="Y2654" s="66">
        <v>34.507800000000003</v>
      </c>
      <c r="Z2654" s="105">
        <f t="shared" si="414"/>
        <v>4.4611116905456504E-6</v>
      </c>
      <c r="AA2654" s="101">
        <v>0</v>
      </c>
      <c r="AB2654" s="67">
        <f t="shared" si="415"/>
        <v>0</v>
      </c>
      <c r="AC2654" s="66">
        <v>0</v>
      </c>
      <c r="AD2654" s="73">
        <f t="shared" si="416"/>
        <v>0</v>
      </c>
    </row>
    <row r="2655" spans="1:30" x14ac:dyDescent="0.25">
      <c r="A2655" s="165"/>
      <c r="B2655" s="72" t="s">
        <v>8901</v>
      </c>
      <c r="C2655" s="64" t="s">
        <v>8902</v>
      </c>
      <c r="D2655" s="64" t="s">
        <v>7</v>
      </c>
      <c r="E2655" s="64" t="s">
        <v>8903</v>
      </c>
      <c r="F2655" s="64" t="s">
        <v>1227</v>
      </c>
      <c r="G2655" s="64" t="s">
        <v>1227</v>
      </c>
      <c r="H2655" s="65">
        <v>38744</v>
      </c>
      <c r="I2655" s="65">
        <v>41820</v>
      </c>
      <c r="J2655" s="93" t="s">
        <v>1</v>
      </c>
      <c r="K2655" s="101">
        <v>0</v>
      </c>
      <c r="L2655" s="67">
        <f t="shared" si="410"/>
        <v>0</v>
      </c>
      <c r="M2655" s="66">
        <v>34.3962</v>
      </c>
      <c r="N2655" s="73">
        <f t="shared" si="411"/>
        <v>6.6651871329488648E-7</v>
      </c>
      <c r="O2655" s="98">
        <v>0</v>
      </c>
      <c r="P2655" s="67">
        <f t="shared" si="417"/>
        <v>0</v>
      </c>
      <c r="Q2655" s="66">
        <v>34.3962</v>
      </c>
      <c r="R2655" s="105">
        <f t="shared" si="412"/>
        <v>9.8551122538764239E-7</v>
      </c>
      <c r="S2655" s="101">
        <v>0</v>
      </c>
      <c r="T2655" s="67">
        <f t="shared" si="418"/>
        <v>0</v>
      </c>
      <c r="U2655" s="66">
        <v>0</v>
      </c>
      <c r="V2655" s="73">
        <f t="shared" si="419"/>
        <v>0</v>
      </c>
      <c r="W2655" s="98">
        <v>0</v>
      </c>
      <c r="X2655" s="67">
        <f t="shared" si="413"/>
        <v>0</v>
      </c>
      <c r="Y2655" s="66">
        <v>0</v>
      </c>
      <c r="Z2655" s="105">
        <f t="shared" si="414"/>
        <v>0</v>
      </c>
      <c r="AA2655" s="101">
        <v>0</v>
      </c>
      <c r="AB2655" s="67">
        <f t="shared" si="415"/>
        <v>0</v>
      </c>
      <c r="AC2655" s="66">
        <v>0</v>
      </c>
      <c r="AD2655" s="73">
        <f t="shared" si="416"/>
        <v>0</v>
      </c>
    </row>
    <row r="2656" spans="1:30" x14ac:dyDescent="0.25">
      <c r="A2656" s="165"/>
      <c r="B2656" s="72" t="s">
        <v>1559</v>
      </c>
      <c r="C2656" s="64" t="s">
        <v>1560</v>
      </c>
      <c r="D2656" s="64" t="s">
        <v>7</v>
      </c>
      <c r="E2656" s="64" t="s">
        <v>1561</v>
      </c>
      <c r="F2656" s="64" t="s">
        <v>1562</v>
      </c>
      <c r="G2656" s="64" t="s">
        <v>1167</v>
      </c>
      <c r="H2656" s="65">
        <v>38728</v>
      </c>
      <c r="I2656" s="65">
        <v>40521</v>
      </c>
      <c r="J2656" s="93" t="s">
        <v>1</v>
      </c>
      <c r="K2656" s="101">
        <v>0</v>
      </c>
      <c r="L2656" s="67">
        <f t="shared" si="410"/>
        <v>0</v>
      </c>
      <c r="M2656" s="66">
        <v>34.3430325</v>
      </c>
      <c r="N2656" s="73">
        <f t="shared" si="411"/>
        <v>6.6548845025161119E-7</v>
      </c>
      <c r="O2656" s="98">
        <v>0</v>
      </c>
      <c r="P2656" s="67">
        <f t="shared" si="417"/>
        <v>0</v>
      </c>
      <c r="Q2656" s="66">
        <v>0</v>
      </c>
      <c r="R2656" s="105">
        <f t="shared" si="412"/>
        <v>0</v>
      </c>
      <c r="S2656" s="101">
        <v>0</v>
      </c>
      <c r="T2656" s="67">
        <f t="shared" si="418"/>
        <v>0</v>
      </c>
      <c r="U2656" s="66">
        <v>0</v>
      </c>
      <c r="V2656" s="73">
        <f t="shared" si="419"/>
        <v>0</v>
      </c>
      <c r="W2656" s="98">
        <v>0</v>
      </c>
      <c r="X2656" s="67">
        <f t="shared" si="413"/>
        <v>0</v>
      </c>
      <c r="Y2656" s="66">
        <v>0</v>
      </c>
      <c r="Z2656" s="105">
        <f t="shared" si="414"/>
        <v>0</v>
      </c>
      <c r="AA2656" s="101">
        <v>0</v>
      </c>
      <c r="AB2656" s="67">
        <f t="shared" si="415"/>
        <v>0</v>
      </c>
      <c r="AC2656" s="66">
        <v>0</v>
      </c>
      <c r="AD2656" s="73">
        <f t="shared" si="416"/>
        <v>0</v>
      </c>
    </row>
    <row r="2657" spans="1:30" x14ac:dyDescent="0.25">
      <c r="A2657" s="165"/>
      <c r="B2657" s="72" t="s">
        <v>14280</v>
      </c>
      <c r="C2657" s="64" t="s">
        <v>14281</v>
      </c>
      <c r="D2657" s="64" t="s">
        <v>7</v>
      </c>
      <c r="E2657" s="64" t="s">
        <v>14282</v>
      </c>
      <c r="F2657" s="64" t="s">
        <v>1276</v>
      </c>
      <c r="G2657" s="64" t="s">
        <v>1193</v>
      </c>
      <c r="H2657" s="65">
        <v>41449</v>
      </c>
      <c r="I2657" s="65">
        <v>41964</v>
      </c>
      <c r="J2657" s="93" t="s">
        <v>1</v>
      </c>
      <c r="K2657" s="101">
        <v>120</v>
      </c>
      <c r="L2657" s="67">
        <f t="shared" si="410"/>
        <v>4.0790950290702986E-8</v>
      </c>
      <c r="M2657" s="66">
        <v>34.281514610999999</v>
      </c>
      <c r="N2657" s="73">
        <f t="shared" si="411"/>
        <v>6.642963760044299E-7</v>
      </c>
      <c r="O2657" s="98">
        <v>120</v>
      </c>
      <c r="P2657" s="67">
        <f t="shared" si="417"/>
        <v>4.4192405683335952E-8</v>
      </c>
      <c r="Q2657" s="66">
        <v>33.605367111</v>
      </c>
      <c r="R2657" s="105">
        <f t="shared" si="412"/>
        <v>9.6285248141257431E-7</v>
      </c>
      <c r="S2657" s="101">
        <v>0</v>
      </c>
      <c r="T2657" s="67">
        <f t="shared" si="418"/>
        <v>0</v>
      </c>
      <c r="U2657" s="66">
        <v>0.85938311099999998</v>
      </c>
      <c r="V2657" s="73">
        <f t="shared" si="419"/>
        <v>4.5891615253389805E-8</v>
      </c>
      <c r="W2657" s="98">
        <v>0</v>
      </c>
      <c r="X2657" s="67">
        <f t="shared" si="413"/>
        <v>0</v>
      </c>
      <c r="Y2657" s="66">
        <v>0.85938311099999998</v>
      </c>
      <c r="Z2657" s="105">
        <f t="shared" si="414"/>
        <v>1.1109963669488029E-7</v>
      </c>
      <c r="AA2657" s="101">
        <v>0</v>
      </c>
      <c r="AB2657" s="67">
        <f t="shared" si="415"/>
        <v>0</v>
      </c>
      <c r="AC2657" s="66">
        <v>0</v>
      </c>
      <c r="AD2657" s="73">
        <f t="shared" si="416"/>
        <v>0</v>
      </c>
    </row>
    <row r="2658" spans="1:30" x14ac:dyDescent="0.25">
      <c r="A2658" s="165"/>
      <c r="B2658" s="72" t="s">
        <v>10692</v>
      </c>
      <c r="C2658" s="64" t="s">
        <v>10693</v>
      </c>
      <c r="D2658" s="64" t="s">
        <v>7</v>
      </c>
      <c r="E2658" s="64" t="s">
        <v>10694</v>
      </c>
      <c r="F2658" s="64" t="s">
        <v>1519</v>
      </c>
      <c r="G2658" s="64" t="s">
        <v>1193</v>
      </c>
      <c r="H2658" s="65">
        <v>39815</v>
      </c>
      <c r="I2658" s="65">
        <v>41899</v>
      </c>
      <c r="J2658" s="93" t="s">
        <v>1</v>
      </c>
      <c r="K2658" s="101">
        <v>11200</v>
      </c>
      <c r="L2658" s="67">
        <f t="shared" si="410"/>
        <v>3.8071553604656119E-6</v>
      </c>
      <c r="M2658" s="66">
        <v>34.248179999999998</v>
      </c>
      <c r="N2658" s="73">
        <f t="shared" si="411"/>
        <v>6.6365042842789802E-7</v>
      </c>
      <c r="O2658" s="98">
        <v>11200</v>
      </c>
      <c r="P2658" s="67">
        <f t="shared" si="417"/>
        <v>4.124624530444689E-6</v>
      </c>
      <c r="Q2658" s="66">
        <v>34.248179999999998</v>
      </c>
      <c r="R2658" s="105">
        <f t="shared" si="412"/>
        <v>9.8127019377421184E-7</v>
      </c>
      <c r="S2658" s="101">
        <v>10000</v>
      </c>
      <c r="T2658" s="67">
        <f t="shared" si="418"/>
        <v>4.3804115402669521E-6</v>
      </c>
      <c r="U2658" s="66">
        <v>30.27</v>
      </c>
      <c r="V2658" s="73">
        <f t="shared" si="419"/>
        <v>1.6164376236154697E-6</v>
      </c>
      <c r="W2658" s="98">
        <v>10000</v>
      </c>
      <c r="X2658" s="67">
        <f t="shared" si="413"/>
        <v>5.6815871936626487E-6</v>
      </c>
      <c r="Y2658" s="66">
        <v>30.27</v>
      </c>
      <c r="Z2658" s="105">
        <f t="shared" si="414"/>
        <v>3.9132558688996929E-6</v>
      </c>
      <c r="AA2658" s="101">
        <v>0</v>
      </c>
      <c r="AB2658" s="67">
        <f t="shared" si="415"/>
        <v>0</v>
      </c>
      <c r="AC2658" s="66">
        <v>0</v>
      </c>
      <c r="AD2658" s="73">
        <f t="shared" si="416"/>
        <v>0</v>
      </c>
    </row>
    <row r="2659" spans="1:30" x14ac:dyDescent="0.25">
      <c r="A2659" s="165"/>
      <c r="B2659" s="72" t="s">
        <v>7597</v>
      </c>
      <c r="C2659" s="64" t="s">
        <v>7598</v>
      </c>
      <c r="D2659" s="64" t="s">
        <v>7</v>
      </c>
      <c r="E2659" s="64" t="s">
        <v>6764</v>
      </c>
      <c r="F2659" s="64" t="s">
        <v>437</v>
      </c>
      <c r="G2659" s="64" t="s">
        <v>1269</v>
      </c>
      <c r="H2659" s="65">
        <v>39189</v>
      </c>
      <c r="I2659" s="65">
        <v>41984</v>
      </c>
      <c r="J2659" s="93" t="s">
        <v>1</v>
      </c>
      <c r="K2659" s="101">
        <v>0</v>
      </c>
      <c r="L2659" s="67">
        <f t="shared" si="410"/>
        <v>0</v>
      </c>
      <c r="M2659" s="66">
        <v>34.2169375</v>
      </c>
      <c r="N2659" s="73">
        <f t="shared" si="411"/>
        <v>6.6304502111836628E-7</v>
      </c>
      <c r="O2659" s="98">
        <v>0</v>
      </c>
      <c r="P2659" s="67">
        <f t="shared" si="417"/>
        <v>0</v>
      </c>
      <c r="Q2659" s="66">
        <v>34.2169375</v>
      </c>
      <c r="R2659" s="105">
        <f t="shared" si="412"/>
        <v>9.8037504156381727E-7</v>
      </c>
      <c r="S2659" s="101">
        <v>0</v>
      </c>
      <c r="T2659" s="67">
        <f t="shared" si="418"/>
        <v>0</v>
      </c>
      <c r="U2659" s="66">
        <v>0</v>
      </c>
      <c r="V2659" s="73">
        <f t="shared" si="419"/>
        <v>0</v>
      </c>
      <c r="W2659" s="98">
        <v>0</v>
      </c>
      <c r="X2659" s="67">
        <f t="shared" si="413"/>
        <v>0</v>
      </c>
      <c r="Y2659" s="66">
        <v>0</v>
      </c>
      <c r="Z2659" s="105">
        <f t="shared" si="414"/>
        <v>0</v>
      </c>
      <c r="AA2659" s="101">
        <v>0</v>
      </c>
      <c r="AB2659" s="67">
        <f t="shared" si="415"/>
        <v>0</v>
      </c>
      <c r="AC2659" s="66">
        <v>0</v>
      </c>
      <c r="AD2659" s="73">
        <f t="shared" si="416"/>
        <v>0</v>
      </c>
    </row>
    <row r="2660" spans="1:30" x14ac:dyDescent="0.25">
      <c r="A2660" s="165"/>
      <c r="B2660" s="72" t="s">
        <v>2445</v>
      </c>
      <c r="C2660" s="64" t="s">
        <v>2446</v>
      </c>
      <c r="D2660" s="64" t="s">
        <v>7</v>
      </c>
      <c r="E2660" s="64" t="s">
        <v>2447</v>
      </c>
      <c r="F2660" s="64" t="s">
        <v>1519</v>
      </c>
      <c r="G2660" s="64" t="s">
        <v>1193</v>
      </c>
      <c r="H2660" s="65">
        <v>40731</v>
      </c>
      <c r="I2660" s="65">
        <v>41222</v>
      </c>
      <c r="J2660" s="93" t="s">
        <v>1</v>
      </c>
      <c r="K2660" s="101">
        <v>5900</v>
      </c>
      <c r="L2660" s="67">
        <f t="shared" si="410"/>
        <v>2.0055550559595634E-6</v>
      </c>
      <c r="M2660" s="66">
        <v>34.205100000000002</v>
      </c>
      <c r="N2660" s="73">
        <f t="shared" si="411"/>
        <v>6.6281563777751389E-7</v>
      </c>
      <c r="O2660" s="98">
        <v>5900</v>
      </c>
      <c r="P2660" s="67">
        <f t="shared" si="417"/>
        <v>2.1727932794306845E-6</v>
      </c>
      <c r="Q2660" s="66">
        <v>34.205100000000002</v>
      </c>
      <c r="R2660" s="105">
        <f t="shared" si="412"/>
        <v>9.8003587650690629E-7</v>
      </c>
      <c r="S2660" s="101">
        <v>5900</v>
      </c>
      <c r="T2660" s="67">
        <f t="shared" si="418"/>
        <v>2.584442808757502E-6</v>
      </c>
      <c r="U2660" s="66">
        <v>34.205100000000002</v>
      </c>
      <c r="V2660" s="73">
        <f t="shared" si="419"/>
        <v>1.8265745146854808E-6</v>
      </c>
      <c r="W2660" s="98">
        <v>5900</v>
      </c>
      <c r="X2660" s="67">
        <f t="shared" si="413"/>
        <v>3.3521364442609629E-6</v>
      </c>
      <c r="Y2660" s="66">
        <v>34.205100000000002</v>
      </c>
      <c r="Z2660" s="105">
        <f t="shared" si="414"/>
        <v>4.4219791318566535E-6</v>
      </c>
      <c r="AA2660" s="101">
        <v>0</v>
      </c>
      <c r="AB2660" s="67">
        <f t="shared" si="415"/>
        <v>0</v>
      </c>
      <c r="AC2660" s="66">
        <v>0</v>
      </c>
      <c r="AD2660" s="73">
        <f t="shared" si="416"/>
        <v>0</v>
      </c>
    </row>
    <row r="2661" spans="1:30" x14ac:dyDescent="0.25">
      <c r="A2661" s="165"/>
      <c r="B2661" s="72" t="s">
        <v>4830</v>
      </c>
      <c r="C2661" s="64" t="s">
        <v>4831</v>
      </c>
      <c r="D2661" s="64" t="s">
        <v>4</v>
      </c>
      <c r="E2661" s="64" t="s">
        <v>4832</v>
      </c>
      <c r="F2661" s="64" t="s">
        <v>1199</v>
      </c>
      <c r="G2661" s="64" t="s">
        <v>1199</v>
      </c>
      <c r="H2661" s="65">
        <v>39020</v>
      </c>
      <c r="I2661" s="65">
        <v>41694</v>
      </c>
      <c r="J2661" s="93" t="s">
        <v>1</v>
      </c>
      <c r="K2661" s="101">
        <v>1500</v>
      </c>
      <c r="L2661" s="67">
        <f t="shared" si="410"/>
        <v>5.0988687863378735E-7</v>
      </c>
      <c r="M2661" s="66">
        <v>34.199330000000003</v>
      </c>
      <c r="N2661" s="73">
        <f t="shared" si="411"/>
        <v>6.6270382853766447E-7</v>
      </c>
      <c r="O2661" s="98">
        <v>1500</v>
      </c>
      <c r="P2661" s="67">
        <f t="shared" si="417"/>
        <v>5.524050710416994E-7</v>
      </c>
      <c r="Q2661" s="66">
        <v>34.199330000000003</v>
      </c>
      <c r="R2661" s="105">
        <f t="shared" si="412"/>
        <v>9.7987055592583957E-7</v>
      </c>
      <c r="S2661" s="101">
        <v>1400</v>
      </c>
      <c r="T2661" s="67">
        <f t="shared" si="418"/>
        <v>6.1325761563737334E-7</v>
      </c>
      <c r="U2661" s="66">
        <v>4.2378</v>
      </c>
      <c r="V2661" s="73">
        <f t="shared" si="419"/>
        <v>2.2630126730616575E-7</v>
      </c>
      <c r="W2661" s="98">
        <v>1400</v>
      </c>
      <c r="X2661" s="67">
        <f t="shared" si="413"/>
        <v>7.9542220711277092E-7</v>
      </c>
      <c r="Y2661" s="66">
        <v>4.2378</v>
      </c>
      <c r="Z2661" s="105">
        <f t="shared" si="414"/>
        <v>5.4785582164595698E-7</v>
      </c>
      <c r="AA2661" s="101">
        <v>0</v>
      </c>
      <c r="AB2661" s="67">
        <f t="shared" si="415"/>
        <v>0</v>
      </c>
      <c r="AC2661" s="66">
        <v>0</v>
      </c>
      <c r="AD2661" s="73">
        <f t="shared" si="416"/>
        <v>0</v>
      </c>
    </row>
    <row r="2662" spans="1:30" x14ac:dyDescent="0.25">
      <c r="A2662" s="165"/>
      <c r="B2662" s="72" t="s">
        <v>8111</v>
      </c>
      <c r="C2662" s="64" t="s">
        <v>8112</v>
      </c>
      <c r="D2662" s="64" t="s">
        <v>7</v>
      </c>
      <c r="E2662" s="64" t="s">
        <v>8113</v>
      </c>
      <c r="F2662" s="64" t="s">
        <v>437</v>
      </c>
      <c r="G2662" s="64" t="s">
        <v>1269</v>
      </c>
      <c r="H2662" s="65">
        <v>41621</v>
      </c>
      <c r="I2662" s="65">
        <v>41960</v>
      </c>
      <c r="J2662" s="93" t="s">
        <v>1</v>
      </c>
      <c r="K2662" s="101">
        <v>200</v>
      </c>
      <c r="L2662" s="67">
        <f t="shared" si="410"/>
        <v>6.7984917151171637E-8</v>
      </c>
      <c r="M2662" s="66">
        <v>34.176414999999999</v>
      </c>
      <c r="N2662" s="73">
        <f t="shared" si="411"/>
        <v>6.62259788896217E-7</v>
      </c>
      <c r="O2662" s="98">
        <v>200</v>
      </c>
      <c r="P2662" s="67">
        <f t="shared" si="417"/>
        <v>7.3654009472226597E-8</v>
      </c>
      <c r="Q2662" s="66">
        <v>34.176414999999999</v>
      </c>
      <c r="R2662" s="105">
        <f t="shared" si="412"/>
        <v>9.7921400113985271E-7</v>
      </c>
      <c r="S2662" s="101">
        <v>200</v>
      </c>
      <c r="T2662" s="67">
        <f t="shared" si="418"/>
        <v>8.7608230805339047E-8</v>
      </c>
      <c r="U2662" s="66">
        <v>1.5717749999999999</v>
      </c>
      <c r="V2662" s="73">
        <f t="shared" si="419"/>
        <v>8.3933803959636755E-8</v>
      </c>
      <c r="W2662" s="98">
        <v>0</v>
      </c>
      <c r="X2662" s="67">
        <f t="shared" si="413"/>
        <v>0</v>
      </c>
      <c r="Y2662" s="66">
        <v>0.227025</v>
      </c>
      <c r="Z2662" s="105">
        <f t="shared" si="414"/>
        <v>2.9349419016747699E-8</v>
      </c>
      <c r="AA2662" s="101">
        <v>200</v>
      </c>
      <c r="AB2662" s="67">
        <f t="shared" si="415"/>
        <v>3.8254158914214306E-7</v>
      </c>
      <c r="AC2662" s="66">
        <v>1.3447499999999999</v>
      </c>
      <c r="AD2662" s="73">
        <f t="shared" si="416"/>
        <v>1.2234879550926085E-7</v>
      </c>
    </row>
    <row r="2663" spans="1:30" x14ac:dyDescent="0.25">
      <c r="A2663" s="165"/>
      <c r="B2663" s="72" t="s">
        <v>15792</v>
      </c>
      <c r="C2663" s="64" t="s">
        <v>15793</v>
      </c>
      <c r="D2663" s="64" t="s">
        <v>7</v>
      </c>
      <c r="E2663" s="64" t="s">
        <v>15794</v>
      </c>
      <c r="F2663" s="64" t="s">
        <v>1380</v>
      </c>
      <c r="G2663" s="64" t="s">
        <v>1216</v>
      </c>
      <c r="H2663" s="65">
        <v>40513</v>
      </c>
      <c r="I2663" s="65">
        <v>41990</v>
      </c>
      <c r="J2663" s="93" t="s">
        <v>1</v>
      </c>
      <c r="K2663" s="101">
        <v>40</v>
      </c>
      <c r="L2663" s="67">
        <f t="shared" si="410"/>
        <v>1.3596983430234329E-8</v>
      </c>
      <c r="M2663" s="66">
        <v>34.106164815</v>
      </c>
      <c r="N2663" s="73">
        <f t="shared" si="411"/>
        <v>6.608985029717565E-7</v>
      </c>
      <c r="O2663" s="98">
        <v>40</v>
      </c>
      <c r="P2663" s="67">
        <f t="shared" si="417"/>
        <v>1.4730801894445318E-8</v>
      </c>
      <c r="Q2663" s="66">
        <v>21.606717315000001</v>
      </c>
      <c r="R2663" s="105">
        <f t="shared" si="412"/>
        <v>6.1907020129287661E-7</v>
      </c>
      <c r="S2663" s="101">
        <v>0</v>
      </c>
      <c r="T2663" s="67">
        <f t="shared" si="418"/>
        <v>0</v>
      </c>
      <c r="U2663" s="66">
        <v>2.5781493150000001</v>
      </c>
      <c r="V2663" s="73">
        <f t="shared" si="419"/>
        <v>1.3767484479895775E-7</v>
      </c>
      <c r="W2663" s="98">
        <v>0</v>
      </c>
      <c r="X2663" s="67">
        <f t="shared" si="413"/>
        <v>0</v>
      </c>
      <c r="Y2663" s="66">
        <v>2.5781493150000001</v>
      </c>
      <c r="Z2663" s="105">
        <f t="shared" si="414"/>
        <v>3.3329890775763048E-7</v>
      </c>
      <c r="AA2663" s="101">
        <v>0</v>
      </c>
      <c r="AB2663" s="67">
        <f t="shared" si="415"/>
        <v>0</v>
      </c>
      <c r="AC2663" s="66">
        <v>0</v>
      </c>
      <c r="AD2663" s="73">
        <f t="shared" si="416"/>
        <v>0</v>
      </c>
    </row>
    <row r="2664" spans="1:30" x14ac:dyDescent="0.25">
      <c r="A2664" s="165"/>
      <c r="B2664" s="72" t="s">
        <v>15487</v>
      </c>
      <c r="C2664" s="64" t="s">
        <v>15488</v>
      </c>
      <c r="D2664" s="64" t="s">
        <v>7</v>
      </c>
      <c r="E2664" s="64" t="s">
        <v>15489</v>
      </c>
      <c r="F2664" s="64" t="s">
        <v>1530</v>
      </c>
      <c r="G2664" s="64" t="s">
        <v>1216</v>
      </c>
      <c r="H2664" s="65">
        <v>40249</v>
      </c>
      <c r="I2664" s="65">
        <v>41936</v>
      </c>
      <c r="J2664" s="93" t="s">
        <v>1</v>
      </c>
      <c r="K2664" s="101">
        <v>55</v>
      </c>
      <c r="L2664" s="67">
        <f t="shared" si="410"/>
        <v>1.8695852216572203E-8</v>
      </c>
      <c r="M2664" s="66">
        <v>33.928243686999998</v>
      </c>
      <c r="N2664" s="73">
        <f t="shared" si="411"/>
        <v>6.574508034787155E-7</v>
      </c>
      <c r="O2664" s="98">
        <v>55</v>
      </c>
      <c r="P2664" s="67">
        <f t="shared" si="417"/>
        <v>2.0254852604862314E-8</v>
      </c>
      <c r="Q2664" s="66">
        <v>30.215361186999999</v>
      </c>
      <c r="R2664" s="105">
        <f t="shared" si="412"/>
        <v>8.6572288883453926E-7</v>
      </c>
      <c r="S2664" s="101">
        <v>0</v>
      </c>
      <c r="T2664" s="67">
        <f t="shared" si="418"/>
        <v>0</v>
      </c>
      <c r="U2664" s="66">
        <v>1.4323051870000001</v>
      </c>
      <c r="V2664" s="73">
        <f t="shared" si="419"/>
        <v>7.6486025529117645E-8</v>
      </c>
      <c r="W2664" s="98">
        <v>0</v>
      </c>
      <c r="X2664" s="67">
        <f t="shared" si="413"/>
        <v>0</v>
      </c>
      <c r="Y2664" s="66">
        <v>1.4323051870000001</v>
      </c>
      <c r="Z2664" s="105">
        <f t="shared" si="414"/>
        <v>1.8516606141669054E-7</v>
      </c>
      <c r="AA2664" s="101">
        <v>0</v>
      </c>
      <c r="AB2664" s="67">
        <f t="shared" si="415"/>
        <v>0</v>
      </c>
      <c r="AC2664" s="66">
        <v>0</v>
      </c>
      <c r="AD2664" s="73">
        <f t="shared" si="416"/>
        <v>0</v>
      </c>
    </row>
    <row r="2665" spans="1:30" x14ac:dyDescent="0.25">
      <c r="A2665" s="165"/>
      <c r="B2665" s="72" t="s">
        <v>2919</v>
      </c>
      <c r="C2665" s="64" t="s">
        <v>2920</v>
      </c>
      <c r="D2665" s="64" t="s">
        <v>7</v>
      </c>
      <c r="E2665" s="64" t="s">
        <v>2921</v>
      </c>
      <c r="F2665" s="64" t="s">
        <v>1370</v>
      </c>
      <c r="G2665" s="64" t="s">
        <v>1193</v>
      </c>
      <c r="H2665" s="65">
        <v>38777</v>
      </c>
      <c r="I2665" s="65">
        <v>41975</v>
      </c>
      <c r="J2665" s="93" t="s">
        <v>1</v>
      </c>
      <c r="K2665" s="101">
        <v>90</v>
      </c>
      <c r="L2665" s="67">
        <f t="shared" si="410"/>
        <v>3.0593212718027238E-8</v>
      </c>
      <c r="M2665" s="66">
        <v>33.88051875</v>
      </c>
      <c r="N2665" s="73">
        <f t="shared" si="411"/>
        <v>6.5652600470439405E-7</v>
      </c>
      <c r="O2665" s="98">
        <v>90</v>
      </c>
      <c r="P2665" s="67">
        <f t="shared" si="417"/>
        <v>3.3144304262501969E-8</v>
      </c>
      <c r="Q2665" s="66">
        <v>21.9</v>
      </c>
      <c r="R2665" s="105">
        <f t="shared" si="412"/>
        <v>6.2747326262753931E-7</v>
      </c>
      <c r="S2665" s="101">
        <v>0</v>
      </c>
      <c r="T2665" s="67">
        <f t="shared" si="418"/>
        <v>0</v>
      </c>
      <c r="U2665" s="66">
        <v>0</v>
      </c>
      <c r="V2665" s="73">
        <f t="shared" si="419"/>
        <v>0</v>
      </c>
      <c r="W2665" s="98">
        <v>0</v>
      </c>
      <c r="X2665" s="67">
        <f t="shared" si="413"/>
        <v>0</v>
      </c>
      <c r="Y2665" s="66">
        <v>0</v>
      </c>
      <c r="Z2665" s="105">
        <f t="shared" si="414"/>
        <v>0</v>
      </c>
      <c r="AA2665" s="101">
        <v>0</v>
      </c>
      <c r="AB2665" s="67">
        <f t="shared" si="415"/>
        <v>0</v>
      </c>
      <c r="AC2665" s="66">
        <v>0</v>
      </c>
      <c r="AD2665" s="73">
        <f t="shared" si="416"/>
        <v>0</v>
      </c>
    </row>
    <row r="2666" spans="1:30" x14ac:dyDescent="0.25">
      <c r="A2666" s="165"/>
      <c r="B2666" s="72" t="s">
        <v>2992</v>
      </c>
      <c r="C2666" s="64" t="s">
        <v>2993</v>
      </c>
      <c r="D2666" s="64" t="s">
        <v>7</v>
      </c>
      <c r="E2666" s="64" t="s">
        <v>2994</v>
      </c>
      <c r="F2666" s="64" t="s">
        <v>20</v>
      </c>
      <c r="G2666" s="64" t="s">
        <v>1193</v>
      </c>
      <c r="H2666" s="65">
        <v>38755</v>
      </c>
      <c r="I2666" s="65">
        <v>41990</v>
      </c>
      <c r="J2666" s="93" t="s">
        <v>1</v>
      </c>
      <c r="K2666" s="101">
        <v>4200</v>
      </c>
      <c r="L2666" s="67">
        <f t="shared" si="410"/>
        <v>1.4276832601746046E-6</v>
      </c>
      <c r="M2666" s="66">
        <v>33.789081299999999</v>
      </c>
      <c r="N2666" s="73">
        <f t="shared" si="411"/>
        <v>6.5475415864230096E-7</v>
      </c>
      <c r="O2666" s="98">
        <v>4200</v>
      </c>
      <c r="P2666" s="67">
        <f t="shared" si="417"/>
        <v>1.5467341989167585E-6</v>
      </c>
      <c r="Q2666" s="66">
        <v>33.789081299999999</v>
      </c>
      <c r="R2666" s="105">
        <f t="shared" si="412"/>
        <v>9.6811621390402634E-7</v>
      </c>
      <c r="S2666" s="101">
        <v>3900</v>
      </c>
      <c r="T2666" s="67">
        <f t="shared" si="418"/>
        <v>1.7083605007041115E-6</v>
      </c>
      <c r="U2666" s="66">
        <v>21.2217263</v>
      </c>
      <c r="V2666" s="73">
        <f t="shared" si="419"/>
        <v>1.1332539421668291E-6</v>
      </c>
      <c r="W2666" s="98">
        <v>1900</v>
      </c>
      <c r="X2666" s="67">
        <f t="shared" si="413"/>
        <v>1.0795015667959032E-6</v>
      </c>
      <c r="Y2666" s="66">
        <v>7.7742262999999996</v>
      </c>
      <c r="Z2666" s="105">
        <f t="shared" si="414"/>
        <v>1.0050392036547519E-6</v>
      </c>
      <c r="AA2666" s="101">
        <v>2000</v>
      </c>
      <c r="AB2666" s="67">
        <f t="shared" si="415"/>
        <v>3.8254158914214302E-6</v>
      </c>
      <c r="AC2666" s="66">
        <v>13.4475</v>
      </c>
      <c r="AD2666" s="73">
        <f t="shared" si="416"/>
        <v>1.2234879550926085E-6</v>
      </c>
    </row>
    <row r="2667" spans="1:30" x14ac:dyDescent="0.25">
      <c r="A2667" s="165"/>
      <c r="B2667" s="72" t="s">
        <v>6105</v>
      </c>
      <c r="C2667" s="64" t="s">
        <v>6106</v>
      </c>
      <c r="D2667" s="64" t="s">
        <v>7</v>
      </c>
      <c r="E2667" s="64" t="s">
        <v>6107</v>
      </c>
      <c r="F2667" s="64" t="s">
        <v>1199</v>
      </c>
      <c r="G2667" s="64" t="s">
        <v>1199</v>
      </c>
      <c r="H2667" s="65">
        <v>38747</v>
      </c>
      <c r="I2667" s="65">
        <v>38887</v>
      </c>
      <c r="J2667" s="93" t="s">
        <v>1</v>
      </c>
      <c r="K2667" s="101">
        <v>0</v>
      </c>
      <c r="L2667" s="67">
        <f t="shared" si="410"/>
        <v>0</v>
      </c>
      <c r="M2667" s="66">
        <v>33.644075000000001</v>
      </c>
      <c r="N2667" s="73">
        <f t="shared" si="411"/>
        <v>6.5194427230323868E-7</v>
      </c>
      <c r="O2667" s="98">
        <v>0</v>
      </c>
      <c r="P2667" s="67">
        <f t="shared" si="417"/>
        <v>0</v>
      </c>
      <c r="Q2667" s="66">
        <v>33.644075000000001</v>
      </c>
      <c r="R2667" s="105">
        <f t="shared" si="412"/>
        <v>9.6396153006098764E-7</v>
      </c>
      <c r="S2667" s="101">
        <v>0</v>
      </c>
      <c r="T2667" s="67">
        <f t="shared" si="418"/>
        <v>0</v>
      </c>
      <c r="U2667" s="66">
        <v>0</v>
      </c>
      <c r="V2667" s="73">
        <f t="shared" si="419"/>
        <v>0</v>
      </c>
      <c r="W2667" s="98">
        <v>0</v>
      </c>
      <c r="X2667" s="67">
        <f t="shared" si="413"/>
        <v>0</v>
      </c>
      <c r="Y2667" s="66">
        <v>0</v>
      </c>
      <c r="Z2667" s="105">
        <f t="shared" si="414"/>
        <v>0</v>
      </c>
      <c r="AA2667" s="101">
        <v>0</v>
      </c>
      <c r="AB2667" s="67">
        <f t="shared" si="415"/>
        <v>0</v>
      </c>
      <c r="AC2667" s="66">
        <v>0</v>
      </c>
      <c r="AD2667" s="73">
        <f t="shared" si="416"/>
        <v>0</v>
      </c>
    </row>
    <row r="2668" spans="1:30" x14ac:dyDescent="0.25">
      <c r="A2668" s="165"/>
      <c r="B2668" s="72" t="s">
        <v>16411</v>
      </c>
      <c r="C2668" s="64" t="s">
        <v>16412</v>
      </c>
      <c r="D2668" s="64" t="s">
        <v>19</v>
      </c>
      <c r="E2668" s="64" t="s">
        <v>16413</v>
      </c>
      <c r="F2668" s="64" t="s">
        <v>3255</v>
      </c>
      <c r="G2668" s="64" t="s">
        <v>1227</v>
      </c>
      <c r="H2668" s="65">
        <v>39350</v>
      </c>
      <c r="I2668" s="65">
        <v>41660</v>
      </c>
      <c r="J2668" s="93" t="s">
        <v>1</v>
      </c>
      <c r="K2668" s="101">
        <v>400</v>
      </c>
      <c r="L2668" s="67">
        <f t="shared" si="410"/>
        <v>1.3596983430234327E-7</v>
      </c>
      <c r="M2668" s="66">
        <v>33.563782500000002</v>
      </c>
      <c r="N2668" s="73">
        <f t="shared" si="411"/>
        <v>6.5038838956656347E-7</v>
      </c>
      <c r="O2668" s="98">
        <v>400</v>
      </c>
      <c r="P2668" s="67">
        <f t="shared" si="417"/>
        <v>1.4730801894445319E-7</v>
      </c>
      <c r="Q2668" s="66">
        <v>33.1584</v>
      </c>
      <c r="R2668" s="105">
        <f t="shared" si="412"/>
        <v>9.5004609276296802E-7</v>
      </c>
      <c r="S2668" s="101">
        <v>0</v>
      </c>
      <c r="T2668" s="67">
        <f t="shared" si="418"/>
        <v>0</v>
      </c>
      <c r="U2668" s="66">
        <v>0</v>
      </c>
      <c r="V2668" s="73">
        <f t="shared" si="419"/>
        <v>0</v>
      </c>
      <c r="W2668" s="98">
        <v>0</v>
      </c>
      <c r="X2668" s="67">
        <f t="shared" si="413"/>
        <v>0</v>
      </c>
      <c r="Y2668" s="66">
        <v>0</v>
      </c>
      <c r="Z2668" s="105">
        <f t="shared" si="414"/>
        <v>0</v>
      </c>
      <c r="AA2668" s="101">
        <v>0</v>
      </c>
      <c r="AB2668" s="67">
        <f t="shared" si="415"/>
        <v>0</v>
      </c>
      <c r="AC2668" s="66">
        <v>0</v>
      </c>
      <c r="AD2668" s="73">
        <f t="shared" si="416"/>
        <v>0</v>
      </c>
    </row>
    <row r="2669" spans="1:30" x14ac:dyDescent="0.25">
      <c r="A2669" s="165"/>
      <c r="B2669" s="72" t="s">
        <v>12884</v>
      </c>
      <c r="C2669" s="64" t="s">
        <v>12885</v>
      </c>
      <c r="D2669" s="64" t="s">
        <v>7</v>
      </c>
      <c r="E2669" s="64" t="s">
        <v>7121</v>
      </c>
      <c r="F2669" s="64" t="s">
        <v>1313</v>
      </c>
      <c r="G2669" s="64" t="s">
        <v>1193</v>
      </c>
      <c r="H2669" s="65">
        <v>38842</v>
      </c>
      <c r="I2669" s="65">
        <v>39940</v>
      </c>
      <c r="J2669" s="93" t="s">
        <v>1</v>
      </c>
      <c r="K2669" s="101">
        <v>245</v>
      </c>
      <c r="L2669" s="67">
        <f t="shared" si="410"/>
        <v>8.3281523510185263E-8</v>
      </c>
      <c r="M2669" s="66">
        <v>33.530733499999997</v>
      </c>
      <c r="N2669" s="73">
        <f t="shared" si="411"/>
        <v>6.497479764698933E-7</v>
      </c>
      <c r="O2669" s="98">
        <v>245</v>
      </c>
      <c r="P2669" s="67">
        <f t="shared" si="417"/>
        <v>9.0226161603477575E-8</v>
      </c>
      <c r="Q2669" s="66">
        <v>28.257701000000001</v>
      </c>
      <c r="R2669" s="105">
        <f t="shared" si="412"/>
        <v>8.0963250414719094E-7</v>
      </c>
      <c r="S2669" s="101">
        <v>200</v>
      </c>
      <c r="T2669" s="67">
        <f t="shared" si="418"/>
        <v>8.7608230805339047E-8</v>
      </c>
      <c r="U2669" s="66">
        <v>0.60540000000000005</v>
      </c>
      <c r="V2669" s="73">
        <f t="shared" si="419"/>
        <v>3.2328752472309394E-8</v>
      </c>
      <c r="W2669" s="98">
        <v>200</v>
      </c>
      <c r="X2669" s="67">
        <f t="shared" si="413"/>
        <v>1.1363174387325299E-7</v>
      </c>
      <c r="Y2669" s="66">
        <v>0.60540000000000005</v>
      </c>
      <c r="Z2669" s="105">
        <f t="shared" si="414"/>
        <v>7.8265117377993873E-8</v>
      </c>
      <c r="AA2669" s="101">
        <v>0</v>
      </c>
      <c r="AB2669" s="67">
        <f t="shared" si="415"/>
        <v>0</v>
      </c>
      <c r="AC2669" s="66">
        <v>0</v>
      </c>
      <c r="AD2669" s="73">
        <f t="shared" si="416"/>
        <v>0</v>
      </c>
    </row>
    <row r="2670" spans="1:30" x14ac:dyDescent="0.25">
      <c r="A2670" s="165"/>
      <c r="B2670" s="72" t="s">
        <v>10723</v>
      </c>
      <c r="C2670" s="64" t="s">
        <v>10715</v>
      </c>
      <c r="D2670" s="64" t="s">
        <v>4</v>
      </c>
      <c r="E2670" s="64" t="s">
        <v>1374</v>
      </c>
      <c r="F2670" s="64" t="s">
        <v>1374</v>
      </c>
      <c r="G2670" s="64" t="s">
        <v>1227</v>
      </c>
      <c r="H2670" s="65">
        <v>38867</v>
      </c>
      <c r="I2670" s="65">
        <v>39273</v>
      </c>
      <c r="J2670" s="93" t="s">
        <v>1</v>
      </c>
      <c r="K2670" s="101">
        <v>11000</v>
      </c>
      <c r="L2670" s="67">
        <f t="shared" si="410"/>
        <v>3.7391704433144404E-6</v>
      </c>
      <c r="M2670" s="66">
        <v>33.497</v>
      </c>
      <c r="N2670" s="73">
        <f t="shared" si="411"/>
        <v>6.4909429934814931E-7</v>
      </c>
      <c r="O2670" s="98">
        <v>11000</v>
      </c>
      <c r="P2670" s="67">
        <f t="shared" si="417"/>
        <v>4.0509705209724629E-6</v>
      </c>
      <c r="Q2670" s="66">
        <v>33.497</v>
      </c>
      <c r="R2670" s="105">
        <f t="shared" si="412"/>
        <v>9.5974757434861577E-7</v>
      </c>
      <c r="S2670" s="101">
        <v>11000</v>
      </c>
      <c r="T2670" s="67">
        <f t="shared" si="418"/>
        <v>4.8184526942936479E-6</v>
      </c>
      <c r="U2670" s="66">
        <v>33.296999999999997</v>
      </c>
      <c r="V2670" s="73">
        <f t="shared" si="419"/>
        <v>1.7780813859770166E-6</v>
      </c>
      <c r="W2670" s="98">
        <v>11000</v>
      </c>
      <c r="X2670" s="67">
        <f t="shared" si="413"/>
        <v>6.249745913028914E-6</v>
      </c>
      <c r="Y2670" s="66">
        <v>33.296999999999997</v>
      </c>
      <c r="Z2670" s="105">
        <f t="shared" si="414"/>
        <v>4.3045814557896621E-6</v>
      </c>
      <c r="AA2670" s="101">
        <v>0</v>
      </c>
      <c r="AB2670" s="67">
        <f t="shared" si="415"/>
        <v>0</v>
      </c>
      <c r="AC2670" s="66">
        <v>0</v>
      </c>
      <c r="AD2670" s="73">
        <f t="shared" si="416"/>
        <v>0</v>
      </c>
    </row>
    <row r="2671" spans="1:30" x14ac:dyDescent="0.25">
      <c r="A2671" s="165"/>
      <c r="B2671" s="72" t="s">
        <v>10660</v>
      </c>
      <c r="C2671" s="64" t="s">
        <v>10661</v>
      </c>
      <c r="D2671" s="64" t="s">
        <v>7</v>
      </c>
      <c r="E2671" s="64" t="s">
        <v>10662</v>
      </c>
      <c r="F2671" s="64" t="s">
        <v>1227</v>
      </c>
      <c r="G2671" s="64" t="s">
        <v>1227</v>
      </c>
      <c r="H2671" s="65">
        <v>38743</v>
      </c>
      <c r="I2671" s="65">
        <v>41688</v>
      </c>
      <c r="J2671" s="93" t="s">
        <v>1</v>
      </c>
      <c r="K2671" s="101">
        <v>900</v>
      </c>
      <c r="L2671" s="67">
        <f t="shared" si="410"/>
        <v>3.0593212718027241E-7</v>
      </c>
      <c r="M2671" s="66">
        <v>33.4623165</v>
      </c>
      <c r="N2671" s="73">
        <f t="shared" si="411"/>
        <v>6.4842221342608342E-7</v>
      </c>
      <c r="O2671" s="98">
        <v>900</v>
      </c>
      <c r="P2671" s="67">
        <f t="shared" si="417"/>
        <v>3.3144304262501966E-7</v>
      </c>
      <c r="Q2671" s="66">
        <v>33.4623165</v>
      </c>
      <c r="R2671" s="105">
        <f t="shared" si="412"/>
        <v>9.5875383147627133E-7</v>
      </c>
      <c r="S2671" s="101">
        <v>900</v>
      </c>
      <c r="T2671" s="67">
        <f t="shared" si="418"/>
        <v>3.9423703862402571E-7</v>
      </c>
      <c r="U2671" s="66">
        <v>3.83325</v>
      </c>
      <c r="V2671" s="73">
        <f t="shared" si="419"/>
        <v>2.0469803504208784E-7</v>
      </c>
      <c r="W2671" s="98">
        <v>600</v>
      </c>
      <c r="X2671" s="67">
        <f t="shared" si="413"/>
        <v>3.4089523161975892E-7</v>
      </c>
      <c r="Y2671" s="66">
        <v>1.8162</v>
      </c>
      <c r="Z2671" s="105">
        <f t="shared" si="414"/>
        <v>2.3479535213398159E-7</v>
      </c>
      <c r="AA2671" s="101">
        <v>300</v>
      </c>
      <c r="AB2671" s="67">
        <f t="shared" si="415"/>
        <v>5.738123837132146E-7</v>
      </c>
      <c r="AC2671" s="66">
        <v>2.0170499999999998</v>
      </c>
      <c r="AD2671" s="73">
        <f t="shared" si="416"/>
        <v>1.8351636957200564E-7</v>
      </c>
    </row>
    <row r="2672" spans="1:30" x14ac:dyDescent="0.25">
      <c r="A2672" s="165"/>
      <c r="B2672" s="72" t="s">
        <v>8172</v>
      </c>
      <c r="C2672" s="64" t="s">
        <v>8173</v>
      </c>
      <c r="D2672" s="64" t="s">
        <v>7</v>
      </c>
      <c r="E2672" s="64" t="s">
        <v>8174</v>
      </c>
      <c r="F2672" s="64" t="s">
        <v>1552</v>
      </c>
      <c r="G2672" s="64" t="s">
        <v>1193</v>
      </c>
      <c r="H2672" s="65">
        <v>38748</v>
      </c>
      <c r="I2672" s="65">
        <v>41471</v>
      </c>
      <c r="J2672" s="93" t="s">
        <v>1</v>
      </c>
      <c r="K2672" s="101">
        <v>5800</v>
      </c>
      <c r="L2672" s="67">
        <f t="shared" si="410"/>
        <v>1.9715625973839775E-6</v>
      </c>
      <c r="M2672" s="66">
        <v>33.448349999999998</v>
      </c>
      <c r="N2672" s="73">
        <f t="shared" si="411"/>
        <v>6.4815157499482546E-7</v>
      </c>
      <c r="O2672" s="98">
        <v>5800</v>
      </c>
      <c r="P2672" s="67">
        <f t="shared" si="417"/>
        <v>2.1359662746945711E-6</v>
      </c>
      <c r="Q2672" s="66">
        <v>33.448349999999998</v>
      </c>
      <c r="R2672" s="105">
        <f t="shared" si="412"/>
        <v>9.5835366684967364E-7</v>
      </c>
      <c r="S2672" s="101">
        <v>5800</v>
      </c>
      <c r="T2672" s="67">
        <f t="shared" si="418"/>
        <v>2.5406386933548322E-6</v>
      </c>
      <c r="U2672" s="66">
        <v>33.448349999999998</v>
      </c>
      <c r="V2672" s="73">
        <f t="shared" si="419"/>
        <v>1.786163574095094E-6</v>
      </c>
      <c r="W2672" s="98">
        <v>5800</v>
      </c>
      <c r="X2672" s="67">
        <f t="shared" si="413"/>
        <v>3.2953205723243367E-6</v>
      </c>
      <c r="Y2672" s="66">
        <v>33.448349999999998</v>
      </c>
      <c r="Z2672" s="105">
        <f t="shared" si="414"/>
        <v>4.3241477351341606E-6</v>
      </c>
      <c r="AA2672" s="101">
        <v>0</v>
      </c>
      <c r="AB2672" s="67">
        <f t="shared" si="415"/>
        <v>0</v>
      </c>
      <c r="AC2672" s="66">
        <v>0</v>
      </c>
      <c r="AD2672" s="73">
        <f t="shared" si="416"/>
        <v>0</v>
      </c>
    </row>
    <row r="2673" spans="1:30" x14ac:dyDescent="0.25">
      <c r="A2673" s="165"/>
      <c r="B2673" s="72" t="s">
        <v>5372</v>
      </c>
      <c r="C2673" s="64" t="s">
        <v>5373</v>
      </c>
      <c r="D2673" s="64" t="s">
        <v>7</v>
      </c>
      <c r="E2673" s="64" t="s">
        <v>5374</v>
      </c>
      <c r="F2673" s="64" t="s">
        <v>1286</v>
      </c>
      <c r="G2673" s="64" t="s">
        <v>1269</v>
      </c>
      <c r="H2673" s="65">
        <v>38730</v>
      </c>
      <c r="I2673" s="65">
        <v>41991</v>
      </c>
      <c r="J2673" s="93" t="s">
        <v>1</v>
      </c>
      <c r="K2673" s="101">
        <v>2000</v>
      </c>
      <c r="L2673" s="67">
        <f t="shared" si="410"/>
        <v>6.7984917151171643E-7</v>
      </c>
      <c r="M2673" s="66">
        <v>33.423130784000001</v>
      </c>
      <c r="N2673" s="73">
        <f t="shared" si="411"/>
        <v>6.4766288498259665E-7</v>
      </c>
      <c r="O2673" s="98">
        <v>2000</v>
      </c>
      <c r="P2673" s="67">
        <f t="shared" si="417"/>
        <v>7.3654009472226587E-7</v>
      </c>
      <c r="Q2673" s="66">
        <v>25.210057033999998</v>
      </c>
      <c r="R2673" s="105">
        <f t="shared" si="412"/>
        <v>7.2231217982421576E-7</v>
      </c>
      <c r="S2673" s="101">
        <v>2000</v>
      </c>
      <c r="T2673" s="67">
        <f t="shared" si="418"/>
        <v>8.7608230805339045E-7</v>
      </c>
      <c r="U2673" s="66">
        <v>6.6269210340000004</v>
      </c>
      <c r="V2673" s="73">
        <f t="shared" si="419"/>
        <v>3.5388187935534629E-7</v>
      </c>
      <c r="W2673" s="98">
        <v>2000</v>
      </c>
      <c r="X2673" s="67">
        <f t="shared" si="413"/>
        <v>1.1363174387325297E-6</v>
      </c>
      <c r="Y2673" s="66">
        <v>6.6269210340000004</v>
      </c>
      <c r="Z2673" s="105">
        <f t="shared" si="414"/>
        <v>8.5671746379370081E-7</v>
      </c>
      <c r="AA2673" s="101">
        <v>0</v>
      </c>
      <c r="AB2673" s="67">
        <f t="shared" si="415"/>
        <v>0</v>
      </c>
      <c r="AC2673" s="66">
        <v>0</v>
      </c>
      <c r="AD2673" s="73">
        <f t="shared" si="416"/>
        <v>0</v>
      </c>
    </row>
    <row r="2674" spans="1:30" x14ac:dyDescent="0.25">
      <c r="A2674" s="165"/>
      <c r="B2674" s="72" t="s">
        <v>2264</v>
      </c>
      <c r="C2674" s="64" t="s">
        <v>2265</v>
      </c>
      <c r="D2674" s="64" t="s">
        <v>7</v>
      </c>
      <c r="E2674" s="64" t="s">
        <v>2266</v>
      </c>
      <c r="F2674" s="64" t="s">
        <v>1330</v>
      </c>
      <c r="G2674" s="64" t="s">
        <v>1216</v>
      </c>
      <c r="H2674" s="65">
        <v>38769</v>
      </c>
      <c r="I2674" s="65">
        <v>40441</v>
      </c>
      <c r="J2674" s="93" t="s">
        <v>1</v>
      </c>
      <c r="K2674" s="101">
        <v>10300</v>
      </c>
      <c r="L2674" s="67">
        <f t="shared" si="410"/>
        <v>3.5012232332853395E-6</v>
      </c>
      <c r="M2674" s="66">
        <v>33.396569999999997</v>
      </c>
      <c r="N2674" s="73">
        <f t="shared" si="411"/>
        <v>6.4714819848886236E-7</v>
      </c>
      <c r="O2674" s="98">
        <v>10300</v>
      </c>
      <c r="P2674" s="67">
        <f t="shared" si="417"/>
        <v>3.7931814878196694E-6</v>
      </c>
      <c r="Q2674" s="66">
        <v>33.396569999999997</v>
      </c>
      <c r="R2674" s="105">
        <f t="shared" si="412"/>
        <v>9.5687007938214599E-7</v>
      </c>
      <c r="S2674" s="101">
        <v>300</v>
      </c>
      <c r="T2674" s="67">
        <f t="shared" si="418"/>
        <v>1.3141234620800858E-7</v>
      </c>
      <c r="U2674" s="66">
        <v>0.90810000000000002</v>
      </c>
      <c r="V2674" s="73">
        <f t="shared" si="419"/>
        <v>4.8493128708464092E-8</v>
      </c>
      <c r="W2674" s="98">
        <v>300</v>
      </c>
      <c r="X2674" s="67">
        <f t="shared" si="413"/>
        <v>1.7044761580987946E-7</v>
      </c>
      <c r="Y2674" s="66">
        <v>0.90810000000000002</v>
      </c>
      <c r="Z2674" s="105">
        <f t="shared" si="414"/>
        <v>1.173976760669908E-7</v>
      </c>
      <c r="AA2674" s="101">
        <v>0</v>
      </c>
      <c r="AB2674" s="67">
        <f t="shared" si="415"/>
        <v>0</v>
      </c>
      <c r="AC2674" s="66">
        <v>0</v>
      </c>
      <c r="AD2674" s="73">
        <f t="shared" si="416"/>
        <v>0</v>
      </c>
    </row>
    <row r="2675" spans="1:30" x14ac:dyDescent="0.25">
      <c r="A2675" s="165"/>
      <c r="B2675" s="72" t="s">
        <v>13917</v>
      </c>
      <c r="C2675" s="64" t="s">
        <v>13918</v>
      </c>
      <c r="D2675" s="64" t="s">
        <v>7</v>
      </c>
      <c r="E2675" s="64" t="s">
        <v>13919</v>
      </c>
      <c r="F2675" s="64" t="s">
        <v>1374</v>
      </c>
      <c r="G2675" s="64" t="s">
        <v>1227</v>
      </c>
      <c r="H2675" s="65">
        <v>39168</v>
      </c>
      <c r="I2675" s="65">
        <v>41704</v>
      </c>
      <c r="J2675" s="93" t="s">
        <v>1</v>
      </c>
      <c r="K2675" s="101">
        <v>525</v>
      </c>
      <c r="L2675" s="67">
        <f t="shared" si="410"/>
        <v>1.7846040752182557E-7</v>
      </c>
      <c r="M2675" s="66">
        <v>33.360809476</v>
      </c>
      <c r="N2675" s="73">
        <f t="shared" si="411"/>
        <v>6.4645524233547241E-7</v>
      </c>
      <c r="O2675" s="98">
        <v>525</v>
      </c>
      <c r="P2675" s="67">
        <f t="shared" si="417"/>
        <v>1.9334177486459481E-7</v>
      </c>
      <c r="Q2675" s="66">
        <v>21.877394475999999</v>
      </c>
      <c r="R2675" s="105">
        <f t="shared" si="412"/>
        <v>6.2682557486965412E-7</v>
      </c>
      <c r="S2675" s="101">
        <v>500</v>
      </c>
      <c r="T2675" s="67">
        <f t="shared" si="418"/>
        <v>2.1902057701334761E-7</v>
      </c>
      <c r="U2675" s="66">
        <v>5.5239544760000001</v>
      </c>
      <c r="V2675" s="73">
        <f t="shared" si="419"/>
        <v>2.9498275012043203E-7</v>
      </c>
      <c r="W2675" s="98">
        <v>500</v>
      </c>
      <c r="X2675" s="67">
        <f t="shared" si="413"/>
        <v>2.8407935968313243E-7</v>
      </c>
      <c r="Y2675" s="66">
        <v>5.5239544760000001</v>
      </c>
      <c r="Z2675" s="105">
        <f t="shared" si="414"/>
        <v>7.1412775925806836E-7</v>
      </c>
      <c r="AA2675" s="101">
        <v>0</v>
      </c>
      <c r="AB2675" s="67">
        <f t="shared" si="415"/>
        <v>0</v>
      </c>
      <c r="AC2675" s="66">
        <v>0</v>
      </c>
      <c r="AD2675" s="73">
        <f t="shared" si="416"/>
        <v>0</v>
      </c>
    </row>
    <row r="2676" spans="1:30" x14ac:dyDescent="0.25">
      <c r="A2676" s="165"/>
      <c r="B2676" s="72" t="s">
        <v>12028</v>
      </c>
      <c r="C2676" s="64" t="s">
        <v>12029</v>
      </c>
      <c r="D2676" s="64" t="s">
        <v>7</v>
      </c>
      <c r="E2676" s="64" t="s">
        <v>12030</v>
      </c>
      <c r="F2676" s="64" t="s">
        <v>2909</v>
      </c>
      <c r="G2676" s="64" t="s">
        <v>1167</v>
      </c>
      <c r="H2676" s="65">
        <v>38833</v>
      </c>
      <c r="I2676" s="65">
        <v>40206</v>
      </c>
      <c r="J2676" s="93" t="s">
        <v>1</v>
      </c>
      <c r="K2676" s="101">
        <v>300</v>
      </c>
      <c r="L2676" s="67">
        <f t="shared" si="410"/>
        <v>1.0197737572675747E-7</v>
      </c>
      <c r="M2676" s="66">
        <v>33.235477500000002</v>
      </c>
      <c r="N2676" s="73">
        <f t="shared" si="411"/>
        <v>6.4402659884060314E-7</v>
      </c>
      <c r="O2676" s="98">
        <v>300</v>
      </c>
      <c r="P2676" s="67">
        <f t="shared" si="417"/>
        <v>1.1048101420833988E-7</v>
      </c>
      <c r="Q2676" s="66">
        <v>26.880915000000002</v>
      </c>
      <c r="R2676" s="105">
        <f t="shared" si="412"/>
        <v>7.7018517979285669E-7</v>
      </c>
      <c r="S2676" s="101">
        <v>200</v>
      </c>
      <c r="T2676" s="67">
        <f t="shared" si="418"/>
        <v>8.7608230805339047E-8</v>
      </c>
      <c r="U2676" s="66">
        <v>0.60540000000000005</v>
      </c>
      <c r="V2676" s="73">
        <f t="shared" si="419"/>
        <v>3.2328752472309394E-8</v>
      </c>
      <c r="W2676" s="98">
        <v>200</v>
      </c>
      <c r="X2676" s="67">
        <f t="shared" si="413"/>
        <v>1.1363174387325299E-7</v>
      </c>
      <c r="Y2676" s="66">
        <v>0.60540000000000005</v>
      </c>
      <c r="Z2676" s="105">
        <f t="shared" si="414"/>
        <v>7.8265117377993873E-8</v>
      </c>
      <c r="AA2676" s="101">
        <v>0</v>
      </c>
      <c r="AB2676" s="67">
        <f t="shared" si="415"/>
        <v>0</v>
      </c>
      <c r="AC2676" s="66">
        <v>0</v>
      </c>
      <c r="AD2676" s="73">
        <f t="shared" si="416"/>
        <v>0</v>
      </c>
    </row>
    <row r="2677" spans="1:30" x14ac:dyDescent="0.25">
      <c r="A2677" s="165"/>
      <c r="B2677" s="72" t="s">
        <v>12644</v>
      </c>
      <c r="C2677" s="64" t="s">
        <v>12645</v>
      </c>
      <c r="D2677" s="64" t="s">
        <v>7</v>
      </c>
      <c r="E2677" s="64" t="s">
        <v>12646</v>
      </c>
      <c r="F2677" s="64" t="s">
        <v>1215</v>
      </c>
      <c r="G2677" s="64" t="s">
        <v>1216</v>
      </c>
      <c r="H2677" s="65">
        <v>38757</v>
      </c>
      <c r="I2677" s="65">
        <v>41906</v>
      </c>
      <c r="J2677" s="93" t="s">
        <v>1</v>
      </c>
      <c r="K2677" s="101">
        <v>5800</v>
      </c>
      <c r="L2677" s="67">
        <f t="shared" si="410"/>
        <v>1.9715625973839775E-6</v>
      </c>
      <c r="M2677" s="66">
        <v>33.182863703999999</v>
      </c>
      <c r="N2677" s="73">
        <f t="shared" si="411"/>
        <v>6.4300706529877343E-7</v>
      </c>
      <c r="O2677" s="98">
        <v>5800</v>
      </c>
      <c r="P2677" s="67">
        <f t="shared" si="417"/>
        <v>2.1359662746945711E-6</v>
      </c>
      <c r="Q2677" s="66">
        <v>20.268561204000001</v>
      </c>
      <c r="R2677" s="105">
        <f t="shared" si="412"/>
        <v>5.80729690750678E-7</v>
      </c>
      <c r="S2677" s="101">
        <v>5800</v>
      </c>
      <c r="T2677" s="67">
        <f t="shared" si="418"/>
        <v>2.5406386933548322E-6</v>
      </c>
      <c r="U2677" s="66">
        <v>20.134746203999999</v>
      </c>
      <c r="V2677" s="73">
        <f t="shared" si="419"/>
        <v>1.0752085003665133E-6</v>
      </c>
      <c r="W2677" s="98">
        <v>5800</v>
      </c>
      <c r="X2677" s="67">
        <f t="shared" si="413"/>
        <v>3.2953205723243367E-6</v>
      </c>
      <c r="Y2677" s="66">
        <v>20.134746203999999</v>
      </c>
      <c r="Z2677" s="105">
        <f t="shared" si="414"/>
        <v>2.6029869095344835E-6</v>
      </c>
      <c r="AA2677" s="101">
        <v>0</v>
      </c>
      <c r="AB2677" s="67">
        <f t="shared" si="415"/>
        <v>0</v>
      </c>
      <c r="AC2677" s="66">
        <v>0</v>
      </c>
      <c r="AD2677" s="73">
        <f t="shared" si="416"/>
        <v>0</v>
      </c>
    </row>
    <row r="2678" spans="1:30" x14ac:dyDescent="0.25">
      <c r="A2678" s="165"/>
      <c r="B2678" s="72" t="s">
        <v>8557</v>
      </c>
      <c r="C2678" s="64" t="s">
        <v>8498</v>
      </c>
      <c r="D2678" s="64" t="s">
        <v>7</v>
      </c>
      <c r="E2678" s="64" t="s">
        <v>5172</v>
      </c>
      <c r="F2678" s="64" t="s">
        <v>1743</v>
      </c>
      <c r="G2678" s="64" t="s">
        <v>1193</v>
      </c>
      <c r="H2678" s="65">
        <v>38735</v>
      </c>
      <c r="I2678" s="65">
        <v>41905</v>
      </c>
      <c r="J2678" s="93" t="s">
        <v>1</v>
      </c>
      <c r="K2678" s="101">
        <v>6360</v>
      </c>
      <c r="L2678" s="67">
        <f t="shared" si="410"/>
        <v>2.1619203654072582E-6</v>
      </c>
      <c r="M2678" s="66">
        <v>33.169401000000001</v>
      </c>
      <c r="N2678" s="73">
        <f t="shared" si="411"/>
        <v>6.4274618926748078E-7</v>
      </c>
      <c r="O2678" s="98">
        <v>6360</v>
      </c>
      <c r="P2678" s="67">
        <f t="shared" si="417"/>
        <v>2.3421975012168056E-6</v>
      </c>
      <c r="Q2678" s="66">
        <v>33.169401000000001</v>
      </c>
      <c r="R2678" s="105">
        <f t="shared" si="412"/>
        <v>9.5036129063338658E-7</v>
      </c>
      <c r="S2678" s="101">
        <v>6120</v>
      </c>
      <c r="T2678" s="67">
        <f t="shared" si="418"/>
        <v>2.6808118626433747E-6</v>
      </c>
      <c r="U2678" s="66">
        <v>32.373764999999999</v>
      </c>
      <c r="V2678" s="73">
        <f t="shared" si="419"/>
        <v>1.7287800384567448E-6</v>
      </c>
      <c r="W2678" s="98">
        <v>6120</v>
      </c>
      <c r="X2678" s="67">
        <f t="shared" si="413"/>
        <v>3.4771313625215412E-6</v>
      </c>
      <c r="Y2678" s="66">
        <v>32.373764999999999</v>
      </c>
      <c r="Z2678" s="105">
        <f t="shared" si="414"/>
        <v>4.1852271517882219E-6</v>
      </c>
      <c r="AA2678" s="101">
        <v>0</v>
      </c>
      <c r="AB2678" s="67">
        <f t="shared" si="415"/>
        <v>0</v>
      </c>
      <c r="AC2678" s="66">
        <v>0</v>
      </c>
      <c r="AD2678" s="73">
        <f t="shared" si="416"/>
        <v>0</v>
      </c>
    </row>
    <row r="2679" spans="1:30" x14ac:dyDescent="0.25">
      <c r="A2679" s="165"/>
      <c r="B2679" s="72" t="s">
        <v>16468</v>
      </c>
      <c r="C2679" s="64" t="s">
        <v>16469</v>
      </c>
      <c r="D2679" s="64" t="s">
        <v>19</v>
      </c>
      <c r="E2679" s="64" t="s">
        <v>16470</v>
      </c>
      <c r="F2679" s="64" t="s">
        <v>1677</v>
      </c>
      <c r="G2679" s="64" t="s">
        <v>1216</v>
      </c>
      <c r="H2679" s="65">
        <v>41309</v>
      </c>
      <c r="I2679" s="65">
        <v>41988</v>
      </c>
      <c r="J2679" s="93" t="s">
        <v>1</v>
      </c>
      <c r="K2679" s="101">
        <v>0</v>
      </c>
      <c r="L2679" s="67">
        <f t="shared" si="410"/>
        <v>0</v>
      </c>
      <c r="M2679" s="66">
        <v>33.150599999999997</v>
      </c>
      <c r="N2679" s="73">
        <f t="shared" si="411"/>
        <v>6.4238186942026923E-7</v>
      </c>
      <c r="O2679" s="98">
        <v>0</v>
      </c>
      <c r="P2679" s="67">
        <f t="shared" si="417"/>
        <v>0</v>
      </c>
      <c r="Q2679" s="66">
        <v>0</v>
      </c>
      <c r="R2679" s="105">
        <f t="shared" si="412"/>
        <v>0</v>
      </c>
      <c r="S2679" s="101">
        <v>0</v>
      </c>
      <c r="T2679" s="67">
        <f t="shared" si="418"/>
        <v>0</v>
      </c>
      <c r="U2679" s="66">
        <v>0</v>
      </c>
      <c r="V2679" s="73">
        <f t="shared" si="419"/>
        <v>0</v>
      </c>
      <c r="W2679" s="98">
        <v>0</v>
      </c>
      <c r="X2679" s="67">
        <f t="shared" si="413"/>
        <v>0</v>
      </c>
      <c r="Y2679" s="66">
        <v>0</v>
      </c>
      <c r="Z2679" s="105">
        <f t="shared" si="414"/>
        <v>0</v>
      </c>
      <c r="AA2679" s="101">
        <v>0</v>
      </c>
      <c r="AB2679" s="67">
        <f t="shared" si="415"/>
        <v>0</v>
      </c>
      <c r="AC2679" s="66">
        <v>0</v>
      </c>
      <c r="AD2679" s="73">
        <f t="shared" si="416"/>
        <v>0</v>
      </c>
    </row>
    <row r="2680" spans="1:30" x14ac:dyDescent="0.25">
      <c r="A2680" s="165"/>
      <c r="B2680" s="72" t="s">
        <v>15147</v>
      </c>
      <c r="C2680" s="64" t="s">
        <v>15148</v>
      </c>
      <c r="D2680" s="64" t="s">
        <v>7</v>
      </c>
      <c r="E2680" s="64" t="s">
        <v>15149</v>
      </c>
      <c r="F2680" s="64" t="s">
        <v>1313</v>
      </c>
      <c r="G2680" s="64" t="s">
        <v>1193</v>
      </c>
      <c r="H2680" s="65">
        <v>40848</v>
      </c>
      <c r="I2680" s="65">
        <v>41754</v>
      </c>
      <c r="J2680" s="93" t="s">
        <v>1</v>
      </c>
      <c r="K2680" s="101">
        <v>130</v>
      </c>
      <c r="L2680" s="67">
        <f t="shared" si="410"/>
        <v>4.4190196148261567E-8</v>
      </c>
      <c r="M2680" s="66">
        <v>33.15</v>
      </c>
      <c r="N2680" s="73">
        <f t="shared" si="411"/>
        <v>6.4237024280953959E-7</v>
      </c>
      <c r="O2680" s="98">
        <v>130</v>
      </c>
      <c r="P2680" s="67">
        <f t="shared" si="417"/>
        <v>4.7875106156947282E-8</v>
      </c>
      <c r="Q2680" s="66">
        <v>33.15</v>
      </c>
      <c r="R2680" s="105">
        <f t="shared" si="412"/>
        <v>9.4980541808689167E-7</v>
      </c>
      <c r="S2680" s="101">
        <v>0</v>
      </c>
      <c r="T2680" s="67">
        <f t="shared" si="418"/>
        <v>0</v>
      </c>
      <c r="U2680" s="66">
        <v>0</v>
      </c>
      <c r="V2680" s="73">
        <f t="shared" si="419"/>
        <v>0</v>
      </c>
      <c r="W2680" s="98">
        <v>0</v>
      </c>
      <c r="X2680" s="67">
        <f t="shared" si="413"/>
        <v>0</v>
      </c>
      <c r="Y2680" s="66">
        <v>0</v>
      </c>
      <c r="Z2680" s="105">
        <f t="shared" si="414"/>
        <v>0</v>
      </c>
      <c r="AA2680" s="101">
        <v>0</v>
      </c>
      <c r="AB2680" s="67">
        <f t="shared" si="415"/>
        <v>0</v>
      </c>
      <c r="AC2680" s="66">
        <v>0</v>
      </c>
      <c r="AD2680" s="73">
        <f t="shared" si="416"/>
        <v>0</v>
      </c>
    </row>
    <row r="2681" spans="1:30" x14ac:dyDescent="0.25">
      <c r="A2681" s="165"/>
      <c r="B2681" s="72" t="s">
        <v>16109</v>
      </c>
      <c r="C2681" s="64" t="s">
        <v>16110</v>
      </c>
      <c r="D2681" s="64" t="s">
        <v>19</v>
      </c>
      <c r="E2681" s="64" t="s">
        <v>16111</v>
      </c>
      <c r="F2681" s="64" t="s">
        <v>1306</v>
      </c>
      <c r="G2681" s="64" t="s">
        <v>1216</v>
      </c>
      <c r="H2681" s="65">
        <v>38789</v>
      </c>
      <c r="I2681" s="65">
        <v>40018</v>
      </c>
      <c r="J2681" s="93" t="s">
        <v>1</v>
      </c>
      <c r="K2681" s="101">
        <v>110</v>
      </c>
      <c r="L2681" s="67">
        <f t="shared" si="410"/>
        <v>3.7391704433144406E-8</v>
      </c>
      <c r="M2681" s="66">
        <v>33.116611749999997</v>
      </c>
      <c r="N2681" s="73">
        <f t="shared" si="411"/>
        <v>6.4172325583338619E-7</v>
      </c>
      <c r="O2681" s="98">
        <v>110</v>
      </c>
      <c r="P2681" s="67">
        <f t="shared" si="417"/>
        <v>4.0509705209724629E-8</v>
      </c>
      <c r="Q2681" s="66">
        <v>28.637465500000001</v>
      </c>
      <c r="R2681" s="105">
        <f t="shared" si="412"/>
        <v>8.205134205784748E-7</v>
      </c>
      <c r="S2681" s="101">
        <v>0</v>
      </c>
      <c r="T2681" s="67">
        <f t="shared" si="418"/>
        <v>0</v>
      </c>
      <c r="U2681" s="66">
        <v>0.67237499999999994</v>
      </c>
      <c r="V2681" s="73">
        <f t="shared" si="419"/>
        <v>3.5905260891260369E-8</v>
      </c>
      <c r="W2681" s="98">
        <v>0</v>
      </c>
      <c r="X2681" s="67">
        <f t="shared" si="413"/>
        <v>0</v>
      </c>
      <c r="Y2681" s="66">
        <v>0</v>
      </c>
      <c r="Z2681" s="105">
        <f t="shared" si="414"/>
        <v>0</v>
      </c>
      <c r="AA2681" s="101">
        <v>0</v>
      </c>
      <c r="AB2681" s="67">
        <f t="shared" si="415"/>
        <v>0</v>
      </c>
      <c r="AC2681" s="66">
        <v>0.67237499999999994</v>
      </c>
      <c r="AD2681" s="73">
        <f t="shared" si="416"/>
        <v>6.1174397754630427E-8</v>
      </c>
    </row>
    <row r="2682" spans="1:30" x14ac:dyDescent="0.25">
      <c r="A2682" s="165"/>
      <c r="B2682" s="72" t="s">
        <v>4482</v>
      </c>
      <c r="C2682" s="64" t="s">
        <v>4483</v>
      </c>
      <c r="D2682" s="64" t="s">
        <v>7</v>
      </c>
      <c r="E2682" s="64" t="s">
        <v>4484</v>
      </c>
      <c r="F2682" s="64" t="s">
        <v>4485</v>
      </c>
      <c r="G2682" s="64" t="s">
        <v>1139</v>
      </c>
      <c r="H2682" s="65">
        <v>39325</v>
      </c>
      <c r="I2682" s="65">
        <v>41837</v>
      </c>
      <c r="J2682" s="93" t="s">
        <v>1</v>
      </c>
      <c r="K2682" s="101">
        <v>600</v>
      </c>
      <c r="L2682" s="67">
        <f t="shared" si="410"/>
        <v>2.0395475145351494E-7</v>
      </c>
      <c r="M2682" s="66">
        <v>33.071199999999997</v>
      </c>
      <c r="N2682" s="73">
        <f t="shared" si="411"/>
        <v>6.4084328126705419E-7</v>
      </c>
      <c r="O2682" s="98">
        <v>600</v>
      </c>
      <c r="P2682" s="67">
        <f t="shared" si="417"/>
        <v>2.2096202841667977E-7</v>
      </c>
      <c r="Q2682" s="66">
        <v>33.071199999999997</v>
      </c>
      <c r="R2682" s="105">
        <f t="shared" si="412"/>
        <v>9.4754766041131858E-7</v>
      </c>
      <c r="S2682" s="101">
        <v>600</v>
      </c>
      <c r="T2682" s="67">
        <f t="shared" si="418"/>
        <v>2.6282469241601716E-7</v>
      </c>
      <c r="U2682" s="66">
        <v>1.8162</v>
      </c>
      <c r="V2682" s="73">
        <f t="shared" si="419"/>
        <v>9.6986257416928183E-8</v>
      </c>
      <c r="W2682" s="98">
        <v>600</v>
      </c>
      <c r="X2682" s="67">
        <f t="shared" si="413"/>
        <v>3.4089523161975892E-7</v>
      </c>
      <c r="Y2682" s="66">
        <v>1.8162</v>
      </c>
      <c r="Z2682" s="105">
        <f t="shared" si="414"/>
        <v>2.3479535213398159E-7</v>
      </c>
      <c r="AA2682" s="101">
        <v>0</v>
      </c>
      <c r="AB2682" s="67">
        <f t="shared" si="415"/>
        <v>0</v>
      </c>
      <c r="AC2682" s="66">
        <v>0</v>
      </c>
      <c r="AD2682" s="73">
        <f t="shared" si="416"/>
        <v>0</v>
      </c>
    </row>
    <row r="2683" spans="1:30" x14ac:dyDescent="0.25">
      <c r="A2683" s="165"/>
      <c r="B2683" s="72" t="s">
        <v>1971</v>
      </c>
      <c r="C2683" s="64" t="s">
        <v>1972</v>
      </c>
      <c r="D2683" s="64" t="s">
        <v>7</v>
      </c>
      <c r="E2683" s="64" t="s">
        <v>1973</v>
      </c>
      <c r="F2683" s="64" t="s">
        <v>1664</v>
      </c>
      <c r="G2683" s="64" t="s">
        <v>1216</v>
      </c>
      <c r="H2683" s="65">
        <v>38735</v>
      </c>
      <c r="I2683" s="65">
        <v>41831</v>
      </c>
      <c r="J2683" s="93" t="s">
        <v>1</v>
      </c>
      <c r="K2683" s="101">
        <v>1320</v>
      </c>
      <c r="L2683" s="67">
        <f t="shared" si="410"/>
        <v>4.4870045319773284E-7</v>
      </c>
      <c r="M2683" s="66">
        <v>33.031761852999999</v>
      </c>
      <c r="N2683" s="73">
        <f t="shared" si="411"/>
        <v>6.4007906129527905E-7</v>
      </c>
      <c r="O2683" s="98">
        <v>1320</v>
      </c>
      <c r="P2683" s="67">
        <f t="shared" si="417"/>
        <v>4.8611646251669549E-7</v>
      </c>
      <c r="Q2683" s="66">
        <v>29.134098102999999</v>
      </c>
      <c r="R2683" s="105">
        <f t="shared" si="412"/>
        <v>8.3474281234704169E-7</v>
      </c>
      <c r="S2683" s="101">
        <v>1200</v>
      </c>
      <c r="T2683" s="67">
        <f t="shared" si="418"/>
        <v>5.2564938483203431E-7</v>
      </c>
      <c r="U2683" s="66">
        <v>4.4917831030000004</v>
      </c>
      <c r="V2683" s="73">
        <f t="shared" si="419"/>
        <v>2.3986412966004103E-7</v>
      </c>
      <c r="W2683" s="98">
        <v>1200</v>
      </c>
      <c r="X2683" s="67">
        <f t="shared" si="413"/>
        <v>6.8179046323951784E-7</v>
      </c>
      <c r="Y2683" s="66">
        <v>4.4917831030000004</v>
      </c>
      <c r="Z2683" s="105">
        <f t="shared" si="414"/>
        <v>5.8069033992861663E-7</v>
      </c>
      <c r="AA2683" s="101">
        <v>0</v>
      </c>
      <c r="AB2683" s="67">
        <f t="shared" si="415"/>
        <v>0</v>
      </c>
      <c r="AC2683" s="66">
        <v>0</v>
      </c>
      <c r="AD2683" s="73">
        <f t="shared" si="416"/>
        <v>0</v>
      </c>
    </row>
    <row r="2684" spans="1:30" x14ac:dyDescent="0.25">
      <c r="A2684" s="165"/>
      <c r="B2684" s="72" t="s">
        <v>5248</v>
      </c>
      <c r="C2684" s="64" t="s">
        <v>5249</v>
      </c>
      <c r="D2684" s="64" t="s">
        <v>0</v>
      </c>
      <c r="E2684" s="64" t="s">
        <v>5250</v>
      </c>
      <c r="F2684" s="64" t="s">
        <v>1268</v>
      </c>
      <c r="G2684" s="64" t="s">
        <v>1269</v>
      </c>
      <c r="H2684" s="65">
        <v>38779</v>
      </c>
      <c r="I2684" s="65">
        <v>41887</v>
      </c>
      <c r="J2684" s="93" t="s">
        <v>1</v>
      </c>
      <c r="K2684" s="101">
        <v>9600</v>
      </c>
      <c r="L2684" s="67">
        <f t="shared" si="410"/>
        <v>3.263276023256239E-6</v>
      </c>
      <c r="M2684" s="66">
        <v>32.953440000000001</v>
      </c>
      <c r="N2684" s="73">
        <f t="shared" si="411"/>
        <v>6.3856136513452783E-7</v>
      </c>
      <c r="O2684" s="98">
        <v>9600</v>
      </c>
      <c r="P2684" s="67">
        <f t="shared" si="417"/>
        <v>3.5353924546668762E-6</v>
      </c>
      <c r="Q2684" s="66">
        <v>32.953440000000001</v>
      </c>
      <c r="R2684" s="105">
        <f t="shared" si="412"/>
        <v>9.4417363066670594E-7</v>
      </c>
      <c r="S2684" s="101">
        <v>0</v>
      </c>
      <c r="T2684" s="67">
        <f t="shared" si="418"/>
        <v>0</v>
      </c>
      <c r="U2684" s="66">
        <v>0</v>
      </c>
      <c r="V2684" s="73">
        <f t="shared" si="419"/>
        <v>0</v>
      </c>
      <c r="W2684" s="98">
        <v>0</v>
      </c>
      <c r="X2684" s="67">
        <f t="shared" si="413"/>
        <v>0</v>
      </c>
      <c r="Y2684" s="66">
        <v>0</v>
      </c>
      <c r="Z2684" s="105">
        <f t="shared" si="414"/>
        <v>0</v>
      </c>
      <c r="AA2684" s="101">
        <v>0</v>
      </c>
      <c r="AB2684" s="67">
        <f t="shared" si="415"/>
        <v>0</v>
      </c>
      <c r="AC2684" s="66">
        <v>0</v>
      </c>
      <c r="AD2684" s="73">
        <f t="shared" si="416"/>
        <v>0</v>
      </c>
    </row>
    <row r="2685" spans="1:30" x14ac:dyDescent="0.25">
      <c r="A2685" s="165"/>
      <c r="B2685" s="72" t="s">
        <v>9074</v>
      </c>
      <c r="C2685" s="64" t="s">
        <v>9075</v>
      </c>
      <c r="D2685" s="64" t="s">
        <v>7</v>
      </c>
      <c r="E2685" s="64" t="s">
        <v>9076</v>
      </c>
      <c r="F2685" s="64" t="s">
        <v>1230</v>
      </c>
      <c r="G2685" s="64" t="s">
        <v>1167</v>
      </c>
      <c r="H2685" s="65">
        <v>41542</v>
      </c>
      <c r="I2685" s="65">
        <v>41862</v>
      </c>
      <c r="J2685" s="93" t="s">
        <v>1</v>
      </c>
      <c r="K2685" s="101">
        <v>8300</v>
      </c>
      <c r="L2685" s="67">
        <f t="shared" si="410"/>
        <v>2.8213740617736232E-6</v>
      </c>
      <c r="M2685" s="66">
        <v>32.935004999999997</v>
      </c>
      <c r="N2685" s="73">
        <f t="shared" si="411"/>
        <v>6.3820413751986124E-7</v>
      </c>
      <c r="O2685" s="98">
        <v>8300</v>
      </c>
      <c r="P2685" s="67">
        <f t="shared" si="417"/>
        <v>3.0566413930974035E-6</v>
      </c>
      <c r="Q2685" s="66">
        <v>32.935004999999997</v>
      </c>
      <c r="R2685" s="105">
        <f t="shared" si="412"/>
        <v>9.4364543570795979E-7</v>
      </c>
      <c r="S2685" s="101">
        <v>7500</v>
      </c>
      <c r="T2685" s="67">
        <f t="shared" si="418"/>
        <v>3.2853086552002143E-6</v>
      </c>
      <c r="U2685" s="66">
        <v>28.200675</v>
      </c>
      <c r="V2685" s="73">
        <f t="shared" si="419"/>
        <v>1.5059343271011624E-6</v>
      </c>
      <c r="W2685" s="98">
        <v>7300</v>
      </c>
      <c r="X2685" s="67">
        <f t="shared" si="413"/>
        <v>4.1475586513737337E-6</v>
      </c>
      <c r="Y2685" s="66">
        <v>26.18355</v>
      </c>
      <c r="Z2685" s="105">
        <f t="shared" si="414"/>
        <v>3.3849663265982346E-6</v>
      </c>
      <c r="AA2685" s="101">
        <v>200</v>
      </c>
      <c r="AB2685" s="67">
        <f t="shared" si="415"/>
        <v>3.8254158914214306E-7</v>
      </c>
      <c r="AC2685" s="66">
        <v>2.0171250000000001</v>
      </c>
      <c r="AD2685" s="73">
        <f t="shared" si="416"/>
        <v>1.835231932638913E-7</v>
      </c>
    </row>
    <row r="2686" spans="1:30" x14ac:dyDescent="0.25">
      <c r="A2686" s="165"/>
      <c r="B2686" s="72" t="s">
        <v>6552</v>
      </c>
      <c r="C2686" s="64" t="s">
        <v>6553</v>
      </c>
      <c r="D2686" s="64" t="s">
        <v>7</v>
      </c>
      <c r="E2686" s="64" t="s">
        <v>6554</v>
      </c>
      <c r="F2686" s="64" t="s">
        <v>1199</v>
      </c>
      <c r="G2686" s="64" t="s">
        <v>1199</v>
      </c>
      <c r="H2686" s="65">
        <v>38751</v>
      </c>
      <c r="I2686" s="65">
        <v>41950</v>
      </c>
      <c r="J2686" s="93" t="s">
        <v>1</v>
      </c>
      <c r="K2686" s="101">
        <v>215</v>
      </c>
      <c r="L2686" s="67">
        <f t="shared" si="410"/>
        <v>7.3083785937509521E-8</v>
      </c>
      <c r="M2686" s="66">
        <v>32.922316162999998</v>
      </c>
      <c r="N2686" s="73">
        <f t="shared" si="411"/>
        <v>6.3795825723917771E-7</v>
      </c>
      <c r="O2686" s="98">
        <v>215</v>
      </c>
      <c r="P2686" s="67">
        <f t="shared" si="417"/>
        <v>7.9178060182643586E-8</v>
      </c>
      <c r="Q2686" s="66">
        <v>7.7929324129999999</v>
      </c>
      <c r="R2686" s="105">
        <f t="shared" si="412"/>
        <v>2.2328112906945264E-7</v>
      </c>
      <c r="S2686" s="101">
        <v>200</v>
      </c>
      <c r="T2686" s="67">
        <f t="shared" si="418"/>
        <v>8.7608230805339047E-8</v>
      </c>
      <c r="U2686" s="66">
        <v>4.0429324129999999</v>
      </c>
      <c r="V2686" s="73">
        <f t="shared" si="419"/>
        <v>2.1589521183044853E-7</v>
      </c>
      <c r="W2686" s="98">
        <v>200</v>
      </c>
      <c r="X2686" s="67">
        <f t="shared" si="413"/>
        <v>1.1363174387325299E-7</v>
      </c>
      <c r="Y2686" s="66">
        <v>4.0429324129999999</v>
      </c>
      <c r="Z2686" s="105">
        <f t="shared" si="414"/>
        <v>5.2266366014988596E-7</v>
      </c>
      <c r="AA2686" s="101">
        <v>0</v>
      </c>
      <c r="AB2686" s="67">
        <f t="shared" si="415"/>
        <v>0</v>
      </c>
      <c r="AC2686" s="66">
        <v>0</v>
      </c>
      <c r="AD2686" s="73">
        <f t="shared" si="416"/>
        <v>0</v>
      </c>
    </row>
    <row r="2687" spans="1:30" x14ac:dyDescent="0.25">
      <c r="A2687" s="165"/>
      <c r="B2687" s="72" t="s">
        <v>12813</v>
      </c>
      <c r="C2687" s="64" t="s">
        <v>12814</v>
      </c>
      <c r="D2687" s="64" t="s">
        <v>7</v>
      </c>
      <c r="E2687" s="64" t="s">
        <v>9246</v>
      </c>
      <c r="F2687" s="64" t="s">
        <v>1199</v>
      </c>
      <c r="G2687" s="64" t="s">
        <v>1199</v>
      </c>
      <c r="H2687" s="65">
        <v>38722</v>
      </c>
      <c r="I2687" s="65">
        <v>41638</v>
      </c>
      <c r="J2687" s="93" t="s">
        <v>1</v>
      </c>
      <c r="K2687" s="101">
        <v>10800</v>
      </c>
      <c r="L2687" s="67">
        <f t="shared" si="410"/>
        <v>3.6711855261632689E-6</v>
      </c>
      <c r="M2687" s="66">
        <v>32.734679999999997</v>
      </c>
      <c r="N2687" s="73">
        <f t="shared" si="411"/>
        <v>6.3432230286252128E-7</v>
      </c>
      <c r="O2687" s="98">
        <v>10800</v>
      </c>
      <c r="P2687" s="67">
        <f t="shared" si="417"/>
        <v>3.9773165115002359E-6</v>
      </c>
      <c r="Q2687" s="66">
        <v>32.734679999999997</v>
      </c>
      <c r="R2687" s="105">
        <f t="shared" si="412"/>
        <v>9.3790577445974686E-7</v>
      </c>
      <c r="S2687" s="101">
        <v>9500</v>
      </c>
      <c r="T2687" s="67">
        <f t="shared" si="418"/>
        <v>4.1613909632536051E-6</v>
      </c>
      <c r="U2687" s="66">
        <v>28.756499999999999</v>
      </c>
      <c r="V2687" s="73">
        <f t="shared" si="419"/>
        <v>1.5356157424346961E-6</v>
      </c>
      <c r="W2687" s="98">
        <v>9500</v>
      </c>
      <c r="X2687" s="67">
        <f t="shared" si="413"/>
        <v>5.3975078339795169E-6</v>
      </c>
      <c r="Y2687" s="66">
        <v>28.756499999999999</v>
      </c>
      <c r="Z2687" s="105">
        <f t="shared" si="414"/>
        <v>3.7175930754547082E-6</v>
      </c>
      <c r="AA2687" s="101">
        <v>0</v>
      </c>
      <c r="AB2687" s="67">
        <f t="shared" si="415"/>
        <v>0</v>
      </c>
      <c r="AC2687" s="66">
        <v>0</v>
      </c>
      <c r="AD2687" s="73">
        <f t="shared" si="416"/>
        <v>0</v>
      </c>
    </row>
    <row r="2688" spans="1:30" x14ac:dyDescent="0.25">
      <c r="A2688" s="165"/>
      <c r="B2688" s="72" t="s">
        <v>13783</v>
      </c>
      <c r="C2688" s="64" t="s">
        <v>13784</v>
      </c>
      <c r="D2688" s="64" t="s">
        <v>7</v>
      </c>
      <c r="E2688" s="64" t="s">
        <v>13785</v>
      </c>
      <c r="F2688" s="64" t="s">
        <v>1215</v>
      </c>
      <c r="G2688" s="64" t="s">
        <v>1216</v>
      </c>
      <c r="H2688" s="65">
        <v>39878</v>
      </c>
      <c r="I2688" s="65">
        <v>41311</v>
      </c>
      <c r="J2688" s="93" t="s">
        <v>1</v>
      </c>
      <c r="K2688" s="101">
        <v>6030</v>
      </c>
      <c r="L2688" s="67">
        <f t="shared" si="410"/>
        <v>2.049745252107825E-6</v>
      </c>
      <c r="M2688" s="66">
        <v>32.676465</v>
      </c>
      <c r="N2688" s="73">
        <f t="shared" si="411"/>
        <v>6.3319423095648343E-7</v>
      </c>
      <c r="O2688" s="98">
        <v>6030</v>
      </c>
      <c r="P2688" s="67">
        <f t="shared" si="417"/>
        <v>2.2206683855876318E-6</v>
      </c>
      <c r="Q2688" s="66">
        <v>32.676465</v>
      </c>
      <c r="R2688" s="105">
        <f t="shared" si="412"/>
        <v>9.3623781299929662E-7</v>
      </c>
      <c r="S2688" s="101">
        <v>6030</v>
      </c>
      <c r="T2688" s="67">
        <f t="shared" si="418"/>
        <v>2.6413881587809723E-6</v>
      </c>
      <c r="U2688" s="66">
        <v>32.676465</v>
      </c>
      <c r="V2688" s="73">
        <f t="shared" si="419"/>
        <v>1.7449444146928996E-6</v>
      </c>
      <c r="W2688" s="98">
        <v>6030</v>
      </c>
      <c r="X2688" s="67">
        <f t="shared" si="413"/>
        <v>3.4259970777785772E-6</v>
      </c>
      <c r="Y2688" s="66">
        <v>32.676465</v>
      </c>
      <c r="Z2688" s="105">
        <f t="shared" si="414"/>
        <v>4.2243597104772187E-6</v>
      </c>
      <c r="AA2688" s="101">
        <v>0</v>
      </c>
      <c r="AB2688" s="67">
        <f t="shared" si="415"/>
        <v>0</v>
      </c>
      <c r="AC2688" s="66">
        <v>0</v>
      </c>
      <c r="AD2688" s="73">
        <f t="shared" si="416"/>
        <v>0</v>
      </c>
    </row>
    <row r="2689" spans="1:30" x14ac:dyDescent="0.25">
      <c r="A2689" s="165"/>
      <c r="B2689" s="72" t="s">
        <v>2329</v>
      </c>
      <c r="C2689" s="64" t="s">
        <v>2330</v>
      </c>
      <c r="D2689" s="64" t="s">
        <v>7</v>
      </c>
      <c r="E2689" s="64" t="s">
        <v>2331</v>
      </c>
      <c r="F2689" s="64" t="s">
        <v>1743</v>
      </c>
      <c r="G2689" s="64" t="s">
        <v>1193</v>
      </c>
      <c r="H2689" s="65">
        <v>39734</v>
      </c>
      <c r="I2689" s="65">
        <v>41961</v>
      </c>
      <c r="J2689" s="93" t="s">
        <v>1</v>
      </c>
      <c r="K2689" s="101">
        <v>8700</v>
      </c>
      <c r="L2689" s="67">
        <f t="shared" si="410"/>
        <v>2.9573438960759666E-6</v>
      </c>
      <c r="M2689" s="66">
        <v>32.626694999999998</v>
      </c>
      <c r="N2689" s="73">
        <f t="shared" si="411"/>
        <v>6.3222980359646437E-7</v>
      </c>
      <c r="O2689" s="98">
        <v>8700</v>
      </c>
      <c r="P2689" s="67">
        <f t="shared" si="417"/>
        <v>3.2039494120418566E-6</v>
      </c>
      <c r="Q2689" s="66">
        <v>32.626694999999998</v>
      </c>
      <c r="R2689" s="105">
        <f t="shared" si="412"/>
        <v>9.3481181554354444E-7</v>
      </c>
      <c r="S2689" s="101">
        <v>8400</v>
      </c>
      <c r="T2689" s="67">
        <f t="shared" si="418"/>
        <v>3.6795456938242399E-6</v>
      </c>
      <c r="U2689" s="66">
        <v>31.632149999999999</v>
      </c>
      <c r="V2689" s="73">
        <f t="shared" si="419"/>
        <v>1.6891773166781659E-6</v>
      </c>
      <c r="W2689" s="98">
        <v>8400</v>
      </c>
      <c r="X2689" s="67">
        <f t="shared" si="413"/>
        <v>4.7725332426766249E-6</v>
      </c>
      <c r="Y2689" s="66">
        <v>31.632149999999999</v>
      </c>
      <c r="Z2689" s="105">
        <f t="shared" si="414"/>
        <v>4.0893523830001795E-6</v>
      </c>
      <c r="AA2689" s="101">
        <v>0</v>
      </c>
      <c r="AB2689" s="67">
        <f t="shared" si="415"/>
        <v>0</v>
      </c>
      <c r="AC2689" s="66">
        <v>0</v>
      </c>
      <c r="AD2689" s="73">
        <f t="shared" si="416"/>
        <v>0</v>
      </c>
    </row>
    <row r="2690" spans="1:30" x14ac:dyDescent="0.25">
      <c r="A2690" s="165"/>
      <c r="B2690" s="72" t="s">
        <v>14904</v>
      </c>
      <c r="C2690" s="64" t="s">
        <v>14905</v>
      </c>
      <c r="D2690" s="64" t="s">
        <v>7</v>
      </c>
      <c r="E2690" s="64" t="s">
        <v>8311</v>
      </c>
      <c r="F2690" s="64" t="s">
        <v>1215</v>
      </c>
      <c r="G2690" s="64" t="s">
        <v>1216</v>
      </c>
      <c r="H2690" s="65">
        <v>39183</v>
      </c>
      <c r="I2690" s="65">
        <v>41536</v>
      </c>
      <c r="J2690" s="93" t="s">
        <v>1</v>
      </c>
      <c r="K2690" s="101">
        <v>10540</v>
      </c>
      <c r="L2690" s="67">
        <f t="shared" si="410"/>
        <v>3.5828051338667456E-6</v>
      </c>
      <c r="M2690" s="66">
        <v>32.624955</v>
      </c>
      <c r="N2690" s="73">
        <f t="shared" si="411"/>
        <v>6.3219608642534855E-7</v>
      </c>
      <c r="O2690" s="98">
        <v>10540</v>
      </c>
      <c r="P2690" s="67">
        <f t="shared" si="417"/>
        <v>3.8815662991863414E-6</v>
      </c>
      <c r="Q2690" s="66">
        <v>32.624955</v>
      </c>
      <c r="R2690" s="105">
        <f t="shared" si="412"/>
        <v>9.3476196150350011E-7</v>
      </c>
      <c r="S2690" s="101">
        <v>8040</v>
      </c>
      <c r="T2690" s="67">
        <f t="shared" si="418"/>
        <v>3.5218508783746296E-6</v>
      </c>
      <c r="U2690" s="66">
        <v>24.33708</v>
      </c>
      <c r="V2690" s="73">
        <f t="shared" si="419"/>
        <v>1.2996158493868376E-6</v>
      </c>
      <c r="W2690" s="98">
        <v>8040</v>
      </c>
      <c r="X2690" s="67">
        <f t="shared" si="413"/>
        <v>4.5679961037047696E-6</v>
      </c>
      <c r="Y2690" s="66">
        <v>24.33708</v>
      </c>
      <c r="Z2690" s="105">
        <f t="shared" si="414"/>
        <v>3.1462577185953532E-6</v>
      </c>
      <c r="AA2690" s="101">
        <v>0</v>
      </c>
      <c r="AB2690" s="67">
        <f t="shared" si="415"/>
        <v>0</v>
      </c>
      <c r="AC2690" s="66">
        <v>0</v>
      </c>
      <c r="AD2690" s="73">
        <f t="shared" si="416"/>
        <v>0</v>
      </c>
    </row>
    <row r="2691" spans="1:30" x14ac:dyDescent="0.25">
      <c r="A2691" s="165"/>
      <c r="B2691" s="72" t="s">
        <v>10563</v>
      </c>
      <c r="C2691" s="64" t="s">
        <v>10564</v>
      </c>
      <c r="D2691" s="64" t="s">
        <v>7</v>
      </c>
      <c r="E2691" s="64" t="s">
        <v>10565</v>
      </c>
      <c r="F2691" s="64" t="s">
        <v>1166</v>
      </c>
      <c r="G2691" s="64" t="s">
        <v>1167</v>
      </c>
      <c r="H2691" s="65">
        <v>39493</v>
      </c>
      <c r="I2691" s="65">
        <v>41733</v>
      </c>
      <c r="J2691" s="93" t="s">
        <v>1</v>
      </c>
      <c r="K2691" s="101">
        <v>0</v>
      </c>
      <c r="L2691" s="67">
        <f t="shared" si="410"/>
        <v>0</v>
      </c>
      <c r="M2691" s="66">
        <v>32.616</v>
      </c>
      <c r="N2691" s="73">
        <f t="shared" si="411"/>
        <v>6.3202255926020951E-7</v>
      </c>
      <c r="O2691" s="98">
        <v>0</v>
      </c>
      <c r="P2691" s="67">
        <f t="shared" si="417"/>
        <v>0</v>
      </c>
      <c r="Q2691" s="66">
        <v>32.616</v>
      </c>
      <c r="R2691" s="105">
        <f t="shared" si="412"/>
        <v>9.3450538510775441E-7</v>
      </c>
      <c r="S2691" s="101">
        <v>0</v>
      </c>
      <c r="T2691" s="67">
        <f t="shared" si="418"/>
        <v>0</v>
      </c>
      <c r="U2691" s="66">
        <v>0</v>
      </c>
      <c r="V2691" s="73">
        <f t="shared" si="419"/>
        <v>0</v>
      </c>
      <c r="W2691" s="98">
        <v>0</v>
      </c>
      <c r="X2691" s="67">
        <f t="shared" si="413"/>
        <v>0</v>
      </c>
      <c r="Y2691" s="66">
        <v>0</v>
      </c>
      <c r="Z2691" s="105">
        <f t="shared" si="414"/>
        <v>0</v>
      </c>
      <c r="AA2691" s="101">
        <v>0</v>
      </c>
      <c r="AB2691" s="67">
        <f t="shared" si="415"/>
        <v>0</v>
      </c>
      <c r="AC2691" s="66">
        <v>0</v>
      </c>
      <c r="AD2691" s="73">
        <f t="shared" si="416"/>
        <v>0</v>
      </c>
    </row>
    <row r="2692" spans="1:30" x14ac:dyDescent="0.25">
      <c r="A2692" s="165"/>
      <c r="B2692" s="72" t="s">
        <v>6174</v>
      </c>
      <c r="C2692" s="64" t="s">
        <v>6175</v>
      </c>
      <c r="D2692" s="64" t="s">
        <v>7</v>
      </c>
      <c r="E2692" s="64" t="s">
        <v>5259</v>
      </c>
      <c r="F2692" s="64" t="s">
        <v>1562</v>
      </c>
      <c r="G2692" s="64" t="s">
        <v>1167</v>
      </c>
      <c r="H2692" s="65">
        <v>38769</v>
      </c>
      <c r="I2692" s="65">
        <v>41981</v>
      </c>
      <c r="J2692" s="93" t="s">
        <v>1</v>
      </c>
      <c r="K2692" s="101">
        <v>5800</v>
      </c>
      <c r="L2692" s="67">
        <f t="shared" ref="L2692:L2755" si="420">K2692/$K$5777</f>
        <v>1.9715625973839775E-6</v>
      </c>
      <c r="M2692" s="66">
        <v>32.608953999999997</v>
      </c>
      <c r="N2692" s="73">
        <f t="shared" ref="N2692:N2755" si="421">M2692/$M$5777</f>
        <v>6.3188602409487505E-7</v>
      </c>
      <c r="O2692" s="98">
        <v>5800</v>
      </c>
      <c r="P2692" s="67">
        <f t="shared" si="417"/>
        <v>2.1359662746945711E-6</v>
      </c>
      <c r="Q2692" s="66">
        <v>32.608953999999997</v>
      </c>
      <c r="R2692" s="105">
        <f t="shared" ref="R2692:R2755" si="422">Q2692/Q$5777</f>
        <v>9.3430350489732182E-7</v>
      </c>
      <c r="S2692" s="101">
        <v>2100</v>
      </c>
      <c r="T2692" s="67">
        <f t="shared" si="418"/>
        <v>9.1988642345605996E-7</v>
      </c>
      <c r="U2692" s="66">
        <v>6.6593999999999998</v>
      </c>
      <c r="V2692" s="73">
        <f t="shared" si="419"/>
        <v>3.556162771954033E-7</v>
      </c>
      <c r="W2692" s="98">
        <v>2100</v>
      </c>
      <c r="X2692" s="67">
        <f t="shared" ref="X2692:X2755" si="423">W2692/$W$5777</f>
        <v>1.1931333106691562E-6</v>
      </c>
      <c r="Y2692" s="66">
        <v>6.6593999999999998</v>
      </c>
      <c r="Z2692" s="105">
        <f t="shared" ref="Z2692:Z2755" si="424">Y2692/$Y$5777</f>
        <v>8.6091629115793247E-7</v>
      </c>
      <c r="AA2692" s="101">
        <v>0</v>
      </c>
      <c r="AB2692" s="67">
        <f t="shared" ref="AB2692:AB2755" si="425">AA2692/$AA$5777</f>
        <v>0</v>
      </c>
      <c r="AC2692" s="66">
        <v>0</v>
      </c>
      <c r="AD2692" s="73">
        <f t="shared" ref="AD2692:AD2755" si="426">AC2692/$AC$5777</f>
        <v>0</v>
      </c>
    </row>
    <row r="2693" spans="1:30" x14ac:dyDescent="0.25">
      <c r="A2693" s="165"/>
      <c r="B2693" s="72" t="s">
        <v>7452</v>
      </c>
      <c r="C2693" s="64" t="s">
        <v>7453</v>
      </c>
      <c r="D2693" s="64" t="s">
        <v>7</v>
      </c>
      <c r="E2693" s="64" t="s">
        <v>7454</v>
      </c>
      <c r="F2693" s="64" t="s">
        <v>1330</v>
      </c>
      <c r="G2693" s="64" t="s">
        <v>1216</v>
      </c>
      <c r="H2693" s="65">
        <v>38734</v>
      </c>
      <c r="I2693" s="65">
        <v>41981</v>
      </c>
      <c r="J2693" s="93" t="s">
        <v>1</v>
      </c>
      <c r="K2693" s="101">
        <v>0</v>
      </c>
      <c r="L2693" s="67">
        <f t="shared" si="420"/>
        <v>0</v>
      </c>
      <c r="M2693" s="66">
        <v>32.528637500000002</v>
      </c>
      <c r="N2693" s="73">
        <f t="shared" si="421"/>
        <v>6.3032967629377072E-7</v>
      </c>
      <c r="O2693" s="98">
        <v>0</v>
      </c>
      <c r="P2693" s="67">
        <f t="shared" ref="P2693:P2756" si="427">O2693/$O$5777</f>
        <v>0</v>
      </c>
      <c r="Q2693" s="66">
        <v>32.528637500000002</v>
      </c>
      <c r="R2693" s="105">
        <f t="shared" si="422"/>
        <v>9.3200229684719293E-7</v>
      </c>
      <c r="S2693" s="101">
        <v>0</v>
      </c>
      <c r="T2693" s="67">
        <f t="shared" ref="T2693:T2756" si="428">S2693/$S$5777</f>
        <v>0</v>
      </c>
      <c r="U2693" s="66">
        <v>0</v>
      </c>
      <c r="V2693" s="73">
        <f t="shared" ref="V2693:V2756" si="429">U2693/$U$5777</f>
        <v>0</v>
      </c>
      <c r="W2693" s="98">
        <v>0</v>
      </c>
      <c r="X2693" s="67">
        <f t="shared" si="423"/>
        <v>0</v>
      </c>
      <c r="Y2693" s="66">
        <v>0</v>
      </c>
      <c r="Z2693" s="105">
        <f t="shared" si="424"/>
        <v>0</v>
      </c>
      <c r="AA2693" s="101">
        <v>0</v>
      </c>
      <c r="AB2693" s="67">
        <f t="shared" si="425"/>
        <v>0</v>
      </c>
      <c r="AC2693" s="66">
        <v>0</v>
      </c>
      <c r="AD2693" s="73">
        <f t="shared" si="426"/>
        <v>0</v>
      </c>
    </row>
    <row r="2694" spans="1:30" x14ac:dyDescent="0.25">
      <c r="A2694" s="165"/>
      <c r="B2694" s="72" t="s">
        <v>8207</v>
      </c>
      <c r="C2694" s="64" t="s">
        <v>8208</v>
      </c>
      <c r="D2694" s="64" t="s">
        <v>7</v>
      </c>
      <c r="E2694" s="64" t="s">
        <v>8209</v>
      </c>
      <c r="F2694" s="64" t="s">
        <v>1215</v>
      </c>
      <c r="G2694" s="64" t="s">
        <v>1216</v>
      </c>
      <c r="H2694" s="65">
        <v>38727</v>
      </c>
      <c r="I2694" s="65">
        <v>39435</v>
      </c>
      <c r="J2694" s="93" t="s">
        <v>1</v>
      </c>
      <c r="K2694" s="101">
        <v>9920</v>
      </c>
      <c r="L2694" s="67">
        <f t="shared" si="420"/>
        <v>3.3720518906981136E-6</v>
      </c>
      <c r="M2694" s="66">
        <v>32.425704000000003</v>
      </c>
      <c r="N2694" s="73">
        <f t="shared" si="421"/>
        <v>6.2833506340121453E-7</v>
      </c>
      <c r="O2694" s="98">
        <v>9920</v>
      </c>
      <c r="P2694" s="67">
        <f t="shared" si="427"/>
        <v>3.6532388698224388E-6</v>
      </c>
      <c r="Q2694" s="66">
        <v>32.425704000000003</v>
      </c>
      <c r="R2694" s="105">
        <f t="shared" si="422"/>
        <v>9.2905307223172847E-7</v>
      </c>
      <c r="S2694" s="101">
        <v>4960</v>
      </c>
      <c r="T2694" s="67">
        <f t="shared" si="428"/>
        <v>2.1726841239724083E-6</v>
      </c>
      <c r="U2694" s="66">
        <v>15.982559999999999</v>
      </c>
      <c r="V2694" s="73">
        <f t="shared" si="429"/>
        <v>8.5347906526896794E-7</v>
      </c>
      <c r="W2694" s="98">
        <v>4960</v>
      </c>
      <c r="X2694" s="67">
        <f t="shared" si="423"/>
        <v>2.8180672480566741E-6</v>
      </c>
      <c r="Y2694" s="66">
        <v>15.982559999999999</v>
      </c>
      <c r="Z2694" s="105">
        <f t="shared" si="424"/>
        <v>2.0661990987790379E-6</v>
      </c>
      <c r="AA2694" s="101">
        <v>0</v>
      </c>
      <c r="AB2694" s="67">
        <f t="shared" si="425"/>
        <v>0</v>
      </c>
      <c r="AC2694" s="66">
        <v>0</v>
      </c>
      <c r="AD2694" s="73">
        <f t="shared" si="426"/>
        <v>0</v>
      </c>
    </row>
    <row r="2695" spans="1:30" x14ac:dyDescent="0.25">
      <c r="A2695" s="165"/>
      <c r="B2695" s="72" t="s">
        <v>2787</v>
      </c>
      <c r="C2695" s="64" t="s">
        <v>2788</v>
      </c>
      <c r="D2695" s="64" t="s">
        <v>7</v>
      </c>
      <c r="E2695" s="64" t="s">
        <v>2789</v>
      </c>
      <c r="F2695" s="64" t="s">
        <v>1138</v>
      </c>
      <c r="G2695" s="64" t="s">
        <v>1139</v>
      </c>
      <c r="H2695" s="65">
        <v>38720</v>
      </c>
      <c r="I2695" s="65">
        <v>38923</v>
      </c>
      <c r="J2695" s="93" t="s">
        <v>1</v>
      </c>
      <c r="K2695" s="101">
        <v>10700</v>
      </c>
      <c r="L2695" s="67">
        <f t="shared" si="420"/>
        <v>3.6371930675876829E-6</v>
      </c>
      <c r="M2695" s="66">
        <v>32.3889</v>
      </c>
      <c r="N2695" s="73">
        <f t="shared" si="421"/>
        <v>6.2762188709906179E-7</v>
      </c>
      <c r="O2695" s="98">
        <v>10700</v>
      </c>
      <c r="P2695" s="67">
        <f t="shared" si="427"/>
        <v>3.9404895067641225E-6</v>
      </c>
      <c r="Q2695" s="66">
        <v>32.3889</v>
      </c>
      <c r="R2695" s="105">
        <f t="shared" si="422"/>
        <v>9.2799857332954829E-7</v>
      </c>
      <c r="S2695" s="101">
        <v>10700</v>
      </c>
      <c r="T2695" s="67">
        <f t="shared" si="428"/>
        <v>4.6870403480856389E-6</v>
      </c>
      <c r="U2695" s="66">
        <v>32.3889</v>
      </c>
      <c r="V2695" s="73">
        <f t="shared" si="429"/>
        <v>1.7295882572685526E-6</v>
      </c>
      <c r="W2695" s="98">
        <v>10700</v>
      </c>
      <c r="X2695" s="67">
        <f t="shared" si="423"/>
        <v>6.0792982972190347E-6</v>
      </c>
      <c r="Y2695" s="66">
        <v>32.3889</v>
      </c>
      <c r="Z2695" s="105">
        <f t="shared" si="424"/>
        <v>4.1871837797226716E-6</v>
      </c>
      <c r="AA2695" s="101">
        <v>0</v>
      </c>
      <c r="AB2695" s="67">
        <f t="shared" si="425"/>
        <v>0</v>
      </c>
      <c r="AC2695" s="66">
        <v>0</v>
      </c>
      <c r="AD2695" s="73">
        <f t="shared" si="426"/>
        <v>0</v>
      </c>
    </row>
    <row r="2696" spans="1:30" x14ac:dyDescent="0.25">
      <c r="A2696" s="165"/>
      <c r="B2696" s="72" t="s">
        <v>5810</v>
      </c>
      <c r="C2696" s="64" t="s">
        <v>5811</v>
      </c>
      <c r="D2696" s="64" t="s">
        <v>7</v>
      </c>
      <c r="E2696" s="64" t="s">
        <v>1711</v>
      </c>
      <c r="F2696" s="64" t="s">
        <v>1199</v>
      </c>
      <c r="G2696" s="64" t="s">
        <v>1199</v>
      </c>
      <c r="H2696" s="65">
        <v>40413</v>
      </c>
      <c r="I2696" s="65">
        <v>41912</v>
      </c>
      <c r="J2696" s="93" t="s">
        <v>1</v>
      </c>
      <c r="K2696" s="101">
        <v>700</v>
      </c>
      <c r="L2696" s="67">
        <f t="shared" si="420"/>
        <v>2.3794721002910074E-7</v>
      </c>
      <c r="M2696" s="66">
        <v>32.338900000000002</v>
      </c>
      <c r="N2696" s="73">
        <f t="shared" si="421"/>
        <v>6.2665300287159653E-7</v>
      </c>
      <c r="O2696" s="98">
        <v>700</v>
      </c>
      <c r="P2696" s="67">
        <f t="shared" si="427"/>
        <v>2.5778903315279306E-7</v>
      </c>
      <c r="Q2696" s="66">
        <v>32.338900000000002</v>
      </c>
      <c r="R2696" s="105">
        <f t="shared" si="422"/>
        <v>9.2656598597195126E-7</v>
      </c>
      <c r="S2696" s="101">
        <v>700</v>
      </c>
      <c r="T2696" s="67">
        <f t="shared" si="428"/>
        <v>3.0662880781868667E-7</v>
      </c>
      <c r="U2696" s="66">
        <v>3.5975999999999999</v>
      </c>
      <c r="V2696" s="73">
        <f t="shared" si="429"/>
        <v>1.9211417227350557E-7</v>
      </c>
      <c r="W2696" s="98">
        <v>300</v>
      </c>
      <c r="X2696" s="67">
        <f t="shared" si="423"/>
        <v>1.7044761580987946E-7</v>
      </c>
      <c r="Y2696" s="66">
        <v>0.90810000000000002</v>
      </c>
      <c r="Z2696" s="105">
        <f t="shared" si="424"/>
        <v>1.173976760669908E-7</v>
      </c>
      <c r="AA2696" s="101">
        <v>400</v>
      </c>
      <c r="AB2696" s="67">
        <f t="shared" si="425"/>
        <v>7.6508317828428613E-7</v>
      </c>
      <c r="AC2696" s="66">
        <v>2.6894999999999998</v>
      </c>
      <c r="AD2696" s="73">
        <f t="shared" si="426"/>
        <v>2.4469759101852171E-7</v>
      </c>
    </row>
    <row r="2697" spans="1:30" x14ac:dyDescent="0.25">
      <c r="A2697" s="165"/>
      <c r="B2697" s="72" t="s">
        <v>10355</v>
      </c>
      <c r="C2697" s="64" t="s">
        <v>10356</v>
      </c>
      <c r="D2697" s="64" t="s">
        <v>4</v>
      </c>
      <c r="E2697" s="64" t="s">
        <v>10357</v>
      </c>
      <c r="F2697" s="64" t="s">
        <v>1330</v>
      </c>
      <c r="G2697" s="64" t="s">
        <v>1216</v>
      </c>
      <c r="H2697" s="65">
        <v>38811</v>
      </c>
      <c r="I2697" s="65">
        <v>41913</v>
      </c>
      <c r="J2697" s="93" t="s">
        <v>1</v>
      </c>
      <c r="K2697" s="101">
        <v>1700</v>
      </c>
      <c r="L2697" s="67">
        <f t="shared" si="420"/>
        <v>5.7787179578495896E-7</v>
      </c>
      <c r="M2697" s="66">
        <v>32.324833499999997</v>
      </c>
      <c r="N2697" s="73">
        <f t="shared" si="421"/>
        <v>6.2638042667188357E-7</v>
      </c>
      <c r="O2697" s="98">
        <v>1700</v>
      </c>
      <c r="P2697" s="67">
        <f t="shared" si="427"/>
        <v>6.2605908051392605E-7</v>
      </c>
      <c r="Q2697" s="66">
        <v>32.324833499999997</v>
      </c>
      <c r="R2697" s="105">
        <f t="shared" si="422"/>
        <v>9.2616295617063829E-7</v>
      </c>
      <c r="S2697" s="101">
        <v>1700</v>
      </c>
      <c r="T2697" s="67">
        <f t="shared" si="428"/>
        <v>7.446699618453819E-7</v>
      </c>
      <c r="U2697" s="66">
        <v>5.4485999999999999</v>
      </c>
      <c r="V2697" s="73">
        <f t="shared" si="429"/>
        <v>2.9095877225078454E-7</v>
      </c>
      <c r="W2697" s="98">
        <v>1700</v>
      </c>
      <c r="X2697" s="67">
        <f t="shared" si="423"/>
        <v>9.6586982292265027E-7</v>
      </c>
      <c r="Y2697" s="66">
        <v>5.4485999999999999</v>
      </c>
      <c r="Z2697" s="105">
        <f t="shared" si="424"/>
        <v>7.0438605640194478E-7</v>
      </c>
      <c r="AA2697" s="101">
        <v>0</v>
      </c>
      <c r="AB2697" s="67">
        <f t="shared" si="425"/>
        <v>0</v>
      </c>
      <c r="AC2697" s="66">
        <v>0</v>
      </c>
      <c r="AD2697" s="73">
        <f t="shared" si="426"/>
        <v>0</v>
      </c>
    </row>
    <row r="2698" spans="1:30" x14ac:dyDescent="0.25">
      <c r="A2698" s="165"/>
      <c r="B2698" s="72" t="s">
        <v>5643</v>
      </c>
      <c r="C2698" s="64" t="s">
        <v>5644</v>
      </c>
      <c r="D2698" s="64" t="s">
        <v>7</v>
      </c>
      <c r="E2698" s="64" t="s">
        <v>5645</v>
      </c>
      <c r="F2698" s="64" t="s">
        <v>1199</v>
      </c>
      <c r="G2698" s="64" t="s">
        <v>1199</v>
      </c>
      <c r="H2698" s="65">
        <v>38917</v>
      </c>
      <c r="I2698" s="65">
        <v>41464</v>
      </c>
      <c r="J2698" s="93" t="s">
        <v>1</v>
      </c>
      <c r="K2698" s="101">
        <v>10500</v>
      </c>
      <c r="L2698" s="67">
        <f t="shared" si="420"/>
        <v>3.5692081504365114E-6</v>
      </c>
      <c r="M2698" s="66">
        <v>32.324264999999997</v>
      </c>
      <c r="N2698" s="73">
        <f t="shared" si="421"/>
        <v>6.2636941045821724E-7</v>
      </c>
      <c r="O2698" s="98">
        <v>10500</v>
      </c>
      <c r="P2698" s="67">
        <f t="shared" si="427"/>
        <v>3.8668354972918963E-6</v>
      </c>
      <c r="Q2698" s="66">
        <v>31.7835</v>
      </c>
      <c r="R2698" s="105">
        <f t="shared" si="422"/>
        <v>9.1065280560376236E-7</v>
      </c>
      <c r="S2698" s="101">
        <v>10500</v>
      </c>
      <c r="T2698" s="67">
        <f t="shared" si="428"/>
        <v>4.5994321172803E-6</v>
      </c>
      <c r="U2698" s="66">
        <v>31.7835</v>
      </c>
      <c r="V2698" s="73">
        <f t="shared" si="429"/>
        <v>1.6972595047962433E-6</v>
      </c>
      <c r="W2698" s="98">
        <v>10500</v>
      </c>
      <c r="X2698" s="67">
        <f t="shared" si="423"/>
        <v>5.9656665533457813E-6</v>
      </c>
      <c r="Y2698" s="66">
        <v>31.7835</v>
      </c>
      <c r="Z2698" s="105">
        <f t="shared" si="424"/>
        <v>4.1089186623446779E-6</v>
      </c>
      <c r="AA2698" s="101">
        <v>0</v>
      </c>
      <c r="AB2698" s="67">
        <f t="shared" si="425"/>
        <v>0</v>
      </c>
      <c r="AC2698" s="66">
        <v>0</v>
      </c>
      <c r="AD2698" s="73">
        <f t="shared" si="426"/>
        <v>0</v>
      </c>
    </row>
    <row r="2699" spans="1:30" x14ac:dyDescent="0.25">
      <c r="A2699" s="165"/>
      <c r="B2699" s="72" t="s">
        <v>5587</v>
      </c>
      <c r="C2699" s="64" t="s">
        <v>5588</v>
      </c>
      <c r="D2699" s="64" t="s">
        <v>7</v>
      </c>
      <c r="E2699" s="64" t="s">
        <v>5589</v>
      </c>
      <c r="F2699" s="64" t="s">
        <v>1562</v>
      </c>
      <c r="G2699" s="64" t="s">
        <v>1167</v>
      </c>
      <c r="H2699" s="65">
        <v>38804</v>
      </c>
      <c r="I2699" s="65">
        <v>41999</v>
      </c>
      <c r="J2699" s="93" t="s">
        <v>1</v>
      </c>
      <c r="K2699" s="101">
        <v>0</v>
      </c>
      <c r="L2699" s="67">
        <f t="shared" si="420"/>
        <v>0</v>
      </c>
      <c r="M2699" s="66">
        <v>32.244157225000002</v>
      </c>
      <c r="N2699" s="73">
        <f t="shared" si="421"/>
        <v>6.2481710726432049E-7</v>
      </c>
      <c r="O2699" s="98">
        <v>0</v>
      </c>
      <c r="P2699" s="67">
        <f t="shared" si="427"/>
        <v>0</v>
      </c>
      <c r="Q2699" s="66">
        <v>32.244157225000002</v>
      </c>
      <c r="R2699" s="105">
        <f t="shared" si="422"/>
        <v>9.2385143993817791E-7</v>
      </c>
      <c r="S2699" s="101">
        <v>0</v>
      </c>
      <c r="T2699" s="67">
        <f t="shared" si="428"/>
        <v>0</v>
      </c>
      <c r="U2699" s="66">
        <v>0.26855722500000001</v>
      </c>
      <c r="V2699" s="73">
        <f t="shared" si="429"/>
        <v>1.4341129916873638E-8</v>
      </c>
      <c r="W2699" s="98">
        <v>0</v>
      </c>
      <c r="X2699" s="67">
        <f t="shared" si="423"/>
        <v>0</v>
      </c>
      <c r="Y2699" s="66">
        <v>0.26855722500000001</v>
      </c>
      <c r="Z2699" s="105">
        <f t="shared" si="424"/>
        <v>3.4718636830745468E-8</v>
      </c>
      <c r="AA2699" s="101">
        <v>0</v>
      </c>
      <c r="AB2699" s="67">
        <f t="shared" si="425"/>
        <v>0</v>
      </c>
      <c r="AC2699" s="66">
        <v>0</v>
      </c>
      <c r="AD2699" s="73">
        <f t="shared" si="426"/>
        <v>0</v>
      </c>
    </row>
    <row r="2700" spans="1:30" x14ac:dyDescent="0.25">
      <c r="A2700" s="165"/>
      <c r="B2700" s="72" t="s">
        <v>4587</v>
      </c>
      <c r="C2700" s="64" t="s">
        <v>4588</v>
      </c>
      <c r="D2700" s="64" t="s">
        <v>7</v>
      </c>
      <c r="E2700" s="64" t="s">
        <v>4589</v>
      </c>
      <c r="F2700" s="64" t="s">
        <v>1167</v>
      </c>
      <c r="G2700" s="64" t="s">
        <v>1167</v>
      </c>
      <c r="H2700" s="65">
        <v>38799</v>
      </c>
      <c r="I2700" s="65">
        <v>41319</v>
      </c>
      <c r="J2700" s="93" t="s">
        <v>1</v>
      </c>
      <c r="K2700" s="101">
        <v>10100</v>
      </c>
      <c r="L2700" s="67">
        <f t="shared" si="420"/>
        <v>3.433238316134168E-6</v>
      </c>
      <c r="M2700" s="66">
        <v>32.237549999999999</v>
      </c>
      <c r="N2700" s="73">
        <f t="shared" si="421"/>
        <v>6.2468907454252407E-7</v>
      </c>
      <c r="O2700" s="98">
        <v>10100</v>
      </c>
      <c r="P2700" s="67">
        <f t="shared" si="427"/>
        <v>3.7195274783474428E-6</v>
      </c>
      <c r="Q2700" s="66">
        <v>32.237549999999999</v>
      </c>
      <c r="R2700" s="105">
        <f t="shared" si="422"/>
        <v>9.2366213139810178E-7</v>
      </c>
      <c r="S2700" s="101">
        <v>10100</v>
      </c>
      <c r="T2700" s="67">
        <f t="shared" si="428"/>
        <v>4.4242156556696215E-6</v>
      </c>
      <c r="U2700" s="66">
        <v>32.237549999999999</v>
      </c>
      <c r="V2700" s="73">
        <f t="shared" si="429"/>
        <v>1.7215060691504752E-6</v>
      </c>
      <c r="W2700" s="98">
        <v>10100</v>
      </c>
      <c r="X2700" s="67">
        <f t="shared" si="423"/>
        <v>5.7384030655992754E-6</v>
      </c>
      <c r="Y2700" s="66">
        <v>32.237549999999999</v>
      </c>
      <c r="Z2700" s="105">
        <f t="shared" si="424"/>
        <v>4.1676175003781732E-6</v>
      </c>
      <c r="AA2700" s="101">
        <v>0</v>
      </c>
      <c r="AB2700" s="67">
        <f t="shared" si="425"/>
        <v>0</v>
      </c>
      <c r="AC2700" s="66">
        <v>0</v>
      </c>
      <c r="AD2700" s="73">
        <f t="shared" si="426"/>
        <v>0</v>
      </c>
    </row>
    <row r="2701" spans="1:30" x14ac:dyDescent="0.25">
      <c r="A2701" s="165"/>
      <c r="B2701" s="72" t="s">
        <v>1756</v>
      </c>
      <c r="C2701" s="64" t="s">
        <v>1757</v>
      </c>
      <c r="D2701" s="64" t="s">
        <v>7</v>
      </c>
      <c r="E2701" s="64" t="s">
        <v>1758</v>
      </c>
      <c r="F2701" s="64" t="s">
        <v>1759</v>
      </c>
      <c r="G2701" s="64" t="s">
        <v>1269</v>
      </c>
      <c r="H2701" s="65">
        <v>38817</v>
      </c>
      <c r="I2701" s="65">
        <v>41732</v>
      </c>
      <c r="J2701" s="93" t="s">
        <v>1</v>
      </c>
      <c r="K2701" s="101">
        <v>100</v>
      </c>
      <c r="L2701" s="67">
        <f t="shared" si="420"/>
        <v>3.3992458575585819E-8</v>
      </c>
      <c r="M2701" s="66">
        <v>32.171490056000003</v>
      </c>
      <c r="N2701" s="73">
        <f t="shared" si="421"/>
        <v>6.2340898578634729E-7</v>
      </c>
      <c r="O2701" s="98">
        <v>100</v>
      </c>
      <c r="P2701" s="67">
        <f t="shared" si="427"/>
        <v>3.6827004736113299E-8</v>
      </c>
      <c r="Q2701" s="66">
        <v>27.980561305999998</v>
      </c>
      <c r="R2701" s="105">
        <f t="shared" si="422"/>
        <v>8.0169196770893615E-7</v>
      </c>
      <c r="S2701" s="101">
        <v>100</v>
      </c>
      <c r="T2701" s="67">
        <f t="shared" si="428"/>
        <v>4.3804115402669524E-8</v>
      </c>
      <c r="U2701" s="66">
        <v>2.880849306</v>
      </c>
      <c r="V2701" s="73">
        <f t="shared" si="429"/>
        <v>1.5383922055450661E-7</v>
      </c>
      <c r="W2701" s="98">
        <v>100</v>
      </c>
      <c r="X2701" s="67">
        <f t="shared" si="423"/>
        <v>5.6815871936626493E-8</v>
      </c>
      <c r="Y2701" s="66">
        <v>2.880849306</v>
      </c>
      <c r="Z2701" s="105">
        <f t="shared" si="424"/>
        <v>3.7243146528312217E-7</v>
      </c>
      <c r="AA2701" s="101">
        <v>0</v>
      </c>
      <c r="AB2701" s="67">
        <f t="shared" si="425"/>
        <v>0</v>
      </c>
      <c r="AC2701" s="66">
        <v>0</v>
      </c>
      <c r="AD2701" s="73">
        <f t="shared" si="426"/>
        <v>0</v>
      </c>
    </row>
    <row r="2702" spans="1:30" x14ac:dyDescent="0.25">
      <c r="A2702" s="165"/>
      <c r="B2702" s="72" t="s">
        <v>7778</v>
      </c>
      <c r="C2702" s="64" t="s">
        <v>7779</v>
      </c>
      <c r="D2702" s="64" t="s">
        <v>7</v>
      </c>
      <c r="E2702" s="64" t="s">
        <v>7780</v>
      </c>
      <c r="F2702" s="64" t="s">
        <v>1464</v>
      </c>
      <c r="G2702" s="64" t="s">
        <v>1193</v>
      </c>
      <c r="H2702" s="65">
        <v>38721</v>
      </c>
      <c r="I2702" s="65">
        <v>39675</v>
      </c>
      <c r="J2702" s="93" t="s">
        <v>1</v>
      </c>
      <c r="K2702" s="101">
        <v>5400</v>
      </c>
      <c r="L2702" s="67">
        <f t="shared" si="420"/>
        <v>1.8355927630816344E-6</v>
      </c>
      <c r="M2702" s="66">
        <v>32.086199999999998</v>
      </c>
      <c r="N2702" s="73">
        <f t="shared" si="421"/>
        <v>6.2175626198598645E-7</v>
      </c>
      <c r="O2702" s="98">
        <v>5400</v>
      </c>
      <c r="P2702" s="67">
        <f t="shared" si="427"/>
        <v>1.988658255750118E-6</v>
      </c>
      <c r="Q2702" s="66">
        <v>32.086199999999998</v>
      </c>
      <c r="R2702" s="105">
        <f t="shared" si="422"/>
        <v>9.1932568946665527E-7</v>
      </c>
      <c r="S2702" s="101">
        <v>5400</v>
      </c>
      <c r="T2702" s="67">
        <f t="shared" si="428"/>
        <v>2.3654222317441541E-6</v>
      </c>
      <c r="U2702" s="66">
        <v>32.086199999999998</v>
      </c>
      <c r="V2702" s="73">
        <f t="shared" si="429"/>
        <v>1.7134238810323978E-6</v>
      </c>
      <c r="W2702" s="98">
        <v>5400</v>
      </c>
      <c r="X2702" s="67">
        <f t="shared" si="423"/>
        <v>3.0680570845778307E-6</v>
      </c>
      <c r="Y2702" s="66">
        <v>32.086199999999998</v>
      </c>
      <c r="Z2702" s="105">
        <f t="shared" si="424"/>
        <v>4.1480512210336748E-6</v>
      </c>
      <c r="AA2702" s="101">
        <v>0</v>
      </c>
      <c r="AB2702" s="67">
        <f t="shared" si="425"/>
        <v>0</v>
      </c>
      <c r="AC2702" s="66">
        <v>0</v>
      </c>
      <c r="AD2702" s="73">
        <f t="shared" si="426"/>
        <v>0</v>
      </c>
    </row>
    <row r="2703" spans="1:30" x14ac:dyDescent="0.25">
      <c r="A2703" s="165"/>
      <c r="B2703" s="72" t="s">
        <v>7306</v>
      </c>
      <c r="C2703" s="64" t="s">
        <v>7307</v>
      </c>
      <c r="D2703" s="64" t="s">
        <v>7</v>
      </c>
      <c r="E2703" s="64" t="s">
        <v>7308</v>
      </c>
      <c r="F2703" s="64" t="s">
        <v>1138</v>
      </c>
      <c r="G2703" s="64" t="s">
        <v>1139</v>
      </c>
      <c r="H2703" s="65">
        <v>38742</v>
      </c>
      <c r="I2703" s="65">
        <v>41968</v>
      </c>
      <c r="J2703" s="93" t="s">
        <v>1</v>
      </c>
      <c r="K2703" s="101">
        <v>300</v>
      </c>
      <c r="L2703" s="67">
        <f t="shared" si="420"/>
        <v>1.0197737572675747E-7</v>
      </c>
      <c r="M2703" s="66">
        <v>31.973381635999999</v>
      </c>
      <c r="N2703" s="73">
        <f t="shared" si="421"/>
        <v>6.1957010331702552E-7</v>
      </c>
      <c r="O2703" s="98">
        <v>300</v>
      </c>
      <c r="P2703" s="67">
        <f t="shared" si="427"/>
        <v>1.1048101420833988E-7</v>
      </c>
      <c r="Q2703" s="66">
        <v>4.8828641360000002</v>
      </c>
      <c r="R2703" s="105">
        <f t="shared" si="422"/>
        <v>1.3990258860195987E-7</v>
      </c>
      <c r="S2703" s="101">
        <v>300</v>
      </c>
      <c r="T2703" s="67">
        <f t="shared" si="428"/>
        <v>1.3141234620800858E-7</v>
      </c>
      <c r="U2703" s="66">
        <v>2.626864136</v>
      </c>
      <c r="V2703" s="73">
        <f t="shared" si="429"/>
        <v>1.4027624782149138E-7</v>
      </c>
      <c r="W2703" s="98">
        <v>300</v>
      </c>
      <c r="X2703" s="67">
        <f t="shared" si="423"/>
        <v>1.7044761580987946E-7</v>
      </c>
      <c r="Y2703" s="66">
        <v>2.626864136</v>
      </c>
      <c r="Z2703" s="105">
        <f t="shared" si="424"/>
        <v>3.3959667978209852E-7</v>
      </c>
      <c r="AA2703" s="101">
        <v>0</v>
      </c>
      <c r="AB2703" s="67">
        <f t="shared" si="425"/>
        <v>0</v>
      </c>
      <c r="AC2703" s="66">
        <v>0</v>
      </c>
      <c r="AD2703" s="73">
        <f t="shared" si="426"/>
        <v>0</v>
      </c>
    </row>
    <row r="2704" spans="1:30" x14ac:dyDescent="0.25">
      <c r="A2704" s="165"/>
      <c r="B2704" s="72" t="s">
        <v>13264</v>
      </c>
      <c r="C2704" s="64" t="s">
        <v>13265</v>
      </c>
      <c r="D2704" s="64" t="s">
        <v>0</v>
      </c>
      <c r="E2704" s="64" t="s">
        <v>5997</v>
      </c>
      <c r="F2704" s="64" t="s">
        <v>1215</v>
      </c>
      <c r="G2704" s="64" t="s">
        <v>1216</v>
      </c>
      <c r="H2704" s="65">
        <v>41474</v>
      </c>
      <c r="I2704" s="65">
        <v>41995</v>
      </c>
      <c r="J2704" s="93" t="s">
        <v>1</v>
      </c>
      <c r="K2704" s="101">
        <v>9500</v>
      </c>
      <c r="L2704" s="67">
        <f t="shared" si="420"/>
        <v>3.2292835646806531E-6</v>
      </c>
      <c r="M2704" s="66">
        <v>31.898475000000001</v>
      </c>
      <c r="N2704" s="73">
        <f t="shared" si="421"/>
        <v>6.1811858615396776E-7</v>
      </c>
      <c r="O2704" s="98">
        <v>9500</v>
      </c>
      <c r="P2704" s="67">
        <f t="shared" si="427"/>
        <v>3.4985654499307632E-6</v>
      </c>
      <c r="Q2704" s="66">
        <v>31.898475000000001</v>
      </c>
      <c r="R2704" s="105">
        <f t="shared" si="422"/>
        <v>9.1394704023255704E-7</v>
      </c>
      <c r="S2704" s="101">
        <v>6900</v>
      </c>
      <c r="T2704" s="67">
        <f t="shared" si="428"/>
        <v>3.022483962784197E-6</v>
      </c>
      <c r="U2704" s="66">
        <v>23.610600000000002</v>
      </c>
      <c r="V2704" s="73">
        <f t="shared" si="429"/>
        <v>1.2608213464200665E-6</v>
      </c>
      <c r="W2704" s="98">
        <v>6900</v>
      </c>
      <c r="X2704" s="67">
        <f t="shared" si="423"/>
        <v>3.9202951636272278E-6</v>
      </c>
      <c r="Y2704" s="66">
        <v>23.610600000000002</v>
      </c>
      <c r="Z2704" s="105">
        <f t="shared" si="424"/>
        <v>3.0523395777417606E-6</v>
      </c>
      <c r="AA2704" s="101">
        <v>0</v>
      </c>
      <c r="AB2704" s="67">
        <f t="shared" si="425"/>
        <v>0</v>
      </c>
      <c r="AC2704" s="66">
        <v>0</v>
      </c>
      <c r="AD2704" s="73">
        <f t="shared" si="426"/>
        <v>0</v>
      </c>
    </row>
    <row r="2705" spans="1:30" x14ac:dyDescent="0.25">
      <c r="A2705" s="165"/>
      <c r="B2705" s="72" t="s">
        <v>3138</v>
      </c>
      <c r="C2705" s="64" t="s">
        <v>3139</v>
      </c>
      <c r="D2705" s="64" t="s">
        <v>7</v>
      </c>
      <c r="E2705" s="64" t="s">
        <v>3140</v>
      </c>
      <c r="F2705" s="64" t="s">
        <v>2679</v>
      </c>
      <c r="G2705" s="64" t="s">
        <v>1269</v>
      </c>
      <c r="H2705" s="65">
        <v>38722</v>
      </c>
      <c r="I2705" s="65">
        <v>39027</v>
      </c>
      <c r="J2705" s="93" t="s">
        <v>1</v>
      </c>
      <c r="K2705" s="101">
        <v>4300</v>
      </c>
      <c r="L2705" s="67">
        <f t="shared" si="420"/>
        <v>1.4616757187501903E-6</v>
      </c>
      <c r="M2705" s="66">
        <v>31.820739759999999</v>
      </c>
      <c r="N2705" s="73">
        <f t="shared" si="421"/>
        <v>6.1661225719488306E-7</v>
      </c>
      <c r="O2705" s="98">
        <v>4300</v>
      </c>
      <c r="P2705" s="67">
        <f t="shared" si="427"/>
        <v>1.5835612036528718E-6</v>
      </c>
      <c r="Q2705" s="66">
        <v>31.820739759999999</v>
      </c>
      <c r="R2705" s="105">
        <f t="shared" si="422"/>
        <v>9.1171978979128133E-7</v>
      </c>
      <c r="S2705" s="101">
        <v>3700</v>
      </c>
      <c r="T2705" s="67">
        <f t="shared" si="428"/>
        <v>1.6207522698987724E-6</v>
      </c>
      <c r="U2705" s="66">
        <v>27.84255976</v>
      </c>
      <c r="V2705" s="73">
        <f t="shared" si="429"/>
        <v>1.4868107411240867E-6</v>
      </c>
      <c r="W2705" s="98">
        <v>3700</v>
      </c>
      <c r="X2705" s="67">
        <f t="shared" si="423"/>
        <v>2.1021872616551802E-6</v>
      </c>
      <c r="Y2705" s="66">
        <v>27.84255976</v>
      </c>
      <c r="Z2705" s="105">
        <f t="shared" si="424"/>
        <v>3.5994403827555478E-6</v>
      </c>
      <c r="AA2705" s="101">
        <v>0</v>
      </c>
      <c r="AB2705" s="67">
        <f t="shared" si="425"/>
        <v>0</v>
      </c>
      <c r="AC2705" s="66">
        <v>0</v>
      </c>
      <c r="AD2705" s="73">
        <f t="shared" si="426"/>
        <v>0</v>
      </c>
    </row>
    <row r="2706" spans="1:30" x14ac:dyDescent="0.25">
      <c r="A2706" s="165"/>
      <c r="B2706" s="72" t="s">
        <v>4072</v>
      </c>
      <c r="C2706" s="64" t="s">
        <v>4073</v>
      </c>
      <c r="D2706" s="64" t="s">
        <v>7</v>
      </c>
      <c r="E2706" s="64" t="s">
        <v>4074</v>
      </c>
      <c r="F2706" s="64" t="s">
        <v>1166</v>
      </c>
      <c r="G2706" s="64" t="s">
        <v>1167</v>
      </c>
      <c r="H2706" s="65">
        <v>38777</v>
      </c>
      <c r="I2706" s="65">
        <v>41068</v>
      </c>
      <c r="J2706" s="93" t="s">
        <v>1</v>
      </c>
      <c r="K2706" s="101">
        <v>8160</v>
      </c>
      <c r="L2706" s="67">
        <f t="shared" si="420"/>
        <v>2.773784619767803E-6</v>
      </c>
      <c r="M2706" s="66">
        <v>31.774598999999998</v>
      </c>
      <c r="N2706" s="73">
        <f t="shared" si="421"/>
        <v>6.1571815610273768E-7</v>
      </c>
      <c r="O2706" s="98">
        <v>8160</v>
      </c>
      <c r="P2706" s="67">
        <f t="shared" si="427"/>
        <v>3.005083586466845E-6</v>
      </c>
      <c r="Q2706" s="66">
        <v>31.774598999999998</v>
      </c>
      <c r="R2706" s="105">
        <f t="shared" si="422"/>
        <v>9.1039777640236286E-7</v>
      </c>
      <c r="S2706" s="101">
        <v>6300</v>
      </c>
      <c r="T2706" s="67">
        <f t="shared" si="428"/>
        <v>2.7596592703681801E-6</v>
      </c>
      <c r="U2706" s="66">
        <v>25.608419999999999</v>
      </c>
      <c r="V2706" s="73">
        <f t="shared" si="429"/>
        <v>1.3675062295786873E-6</v>
      </c>
      <c r="W2706" s="98">
        <v>6300</v>
      </c>
      <c r="X2706" s="67">
        <f t="shared" si="423"/>
        <v>3.5793999320074689E-6</v>
      </c>
      <c r="Y2706" s="66">
        <v>25.608419999999999</v>
      </c>
      <c r="Z2706" s="105">
        <f t="shared" si="424"/>
        <v>3.31061446508914E-6</v>
      </c>
      <c r="AA2706" s="101">
        <v>0</v>
      </c>
      <c r="AB2706" s="67">
        <f t="shared" si="425"/>
        <v>0</v>
      </c>
      <c r="AC2706" s="66">
        <v>0</v>
      </c>
      <c r="AD2706" s="73">
        <f t="shared" si="426"/>
        <v>0</v>
      </c>
    </row>
    <row r="2707" spans="1:30" x14ac:dyDescent="0.25">
      <c r="A2707" s="165"/>
      <c r="B2707" s="72" t="s">
        <v>13629</v>
      </c>
      <c r="C2707" s="64" t="s">
        <v>13630</v>
      </c>
      <c r="D2707" s="64" t="s">
        <v>7</v>
      </c>
      <c r="E2707" s="64" t="s">
        <v>5347</v>
      </c>
      <c r="F2707" s="64" t="s">
        <v>20</v>
      </c>
      <c r="G2707" s="64" t="s">
        <v>1193</v>
      </c>
      <c r="H2707" s="65">
        <v>39429</v>
      </c>
      <c r="I2707" s="65">
        <v>41971</v>
      </c>
      <c r="J2707" s="93" t="s">
        <v>1</v>
      </c>
      <c r="K2707" s="101">
        <v>600</v>
      </c>
      <c r="L2707" s="67">
        <f t="shared" si="420"/>
        <v>2.0395475145351494E-7</v>
      </c>
      <c r="M2707" s="66">
        <v>31.76183</v>
      </c>
      <c r="N2707" s="73">
        <f t="shared" si="421"/>
        <v>6.1547072244872763E-7</v>
      </c>
      <c r="O2707" s="98">
        <v>600</v>
      </c>
      <c r="P2707" s="67">
        <f t="shared" si="427"/>
        <v>2.2096202841667977E-7</v>
      </c>
      <c r="Q2707" s="66">
        <v>31.76183</v>
      </c>
      <c r="R2707" s="105">
        <f t="shared" si="422"/>
        <v>9.1003192224297981E-7</v>
      </c>
      <c r="S2707" s="101">
        <v>400</v>
      </c>
      <c r="T2707" s="67">
        <f t="shared" si="428"/>
        <v>1.7521646161067809E-7</v>
      </c>
      <c r="U2707" s="66">
        <v>1.2108000000000001</v>
      </c>
      <c r="V2707" s="73">
        <f t="shared" si="429"/>
        <v>6.4657504944618789E-8</v>
      </c>
      <c r="W2707" s="98">
        <v>400</v>
      </c>
      <c r="X2707" s="67">
        <f t="shared" si="423"/>
        <v>2.2726348774650597E-7</v>
      </c>
      <c r="Y2707" s="66">
        <v>1.2108000000000001</v>
      </c>
      <c r="Z2707" s="105">
        <f t="shared" si="424"/>
        <v>1.5653023475598775E-7</v>
      </c>
      <c r="AA2707" s="101">
        <v>0</v>
      </c>
      <c r="AB2707" s="67">
        <f t="shared" si="425"/>
        <v>0</v>
      </c>
      <c r="AC2707" s="66">
        <v>0</v>
      </c>
      <c r="AD2707" s="73">
        <f t="shared" si="426"/>
        <v>0</v>
      </c>
    </row>
    <row r="2708" spans="1:30" x14ac:dyDescent="0.25">
      <c r="A2708" s="165"/>
      <c r="B2708" s="72" t="s">
        <v>3166</v>
      </c>
      <c r="C2708" s="64" t="s">
        <v>3167</v>
      </c>
      <c r="D2708" s="64" t="s">
        <v>7</v>
      </c>
      <c r="E2708" s="64" t="s">
        <v>3168</v>
      </c>
      <c r="F2708" s="64" t="s">
        <v>1776</v>
      </c>
      <c r="G2708" s="64" t="s">
        <v>1193</v>
      </c>
      <c r="H2708" s="65">
        <v>38923</v>
      </c>
      <c r="I2708" s="65">
        <v>41830</v>
      </c>
      <c r="J2708" s="93" t="s">
        <v>1</v>
      </c>
      <c r="K2708" s="101">
        <v>10480</v>
      </c>
      <c r="L2708" s="67">
        <f t="shared" si="420"/>
        <v>3.5624096587213939E-6</v>
      </c>
      <c r="M2708" s="66">
        <v>31.72296</v>
      </c>
      <c r="N2708" s="73">
        <f t="shared" si="421"/>
        <v>6.1471751185029605E-7</v>
      </c>
      <c r="O2708" s="98">
        <v>10480</v>
      </c>
      <c r="P2708" s="67">
        <f t="shared" si="427"/>
        <v>3.8594700963446738E-6</v>
      </c>
      <c r="Q2708" s="66">
        <v>31.72296</v>
      </c>
      <c r="R2708" s="105">
        <f t="shared" si="422"/>
        <v>9.0891822883118384E-7</v>
      </c>
      <c r="S2708" s="101">
        <v>10480</v>
      </c>
      <c r="T2708" s="67">
        <f t="shared" si="428"/>
        <v>4.5906712941997662E-6</v>
      </c>
      <c r="U2708" s="66">
        <v>31.72296</v>
      </c>
      <c r="V2708" s="73">
        <f t="shared" si="429"/>
        <v>1.6940266295490124E-6</v>
      </c>
      <c r="W2708" s="98">
        <v>10480</v>
      </c>
      <c r="X2708" s="67">
        <f t="shared" si="423"/>
        <v>5.954303378958456E-6</v>
      </c>
      <c r="Y2708" s="66">
        <v>31.72296</v>
      </c>
      <c r="Z2708" s="105">
        <f t="shared" si="424"/>
        <v>4.101092150606878E-6</v>
      </c>
      <c r="AA2708" s="101">
        <v>0</v>
      </c>
      <c r="AB2708" s="67">
        <f t="shared" si="425"/>
        <v>0</v>
      </c>
      <c r="AC2708" s="66">
        <v>0</v>
      </c>
      <c r="AD2708" s="73">
        <f t="shared" si="426"/>
        <v>0</v>
      </c>
    </row>
    <row r="2709" spans="1:30" x14ac:dyDescent="0.25">
      <c r="A2709" s="165"/>
      <c r="B2709" s="72" t="s">
        <v>14080</v>
      </c>
      <c r="C2709" s="64" t="s">
        <v>14081</v>
      </c>
      <c r="D2709" s="64" t="s">
        <v>7</v>
      </c>
      <c r="E2709" s="64" t="s">
        <v>14082</v>
      </c>
      <c r="F2709" s="64" t="s">
        <v>1415</v>
      </c>
      <c r="G2709" s="64" t="s">
        <v>1416</v>
      </c>
      <c r="H2709" s="65">
        <v>39164</v>
      </c>
      <c r="I2709" s="65">
        <v>41975</v>
      </c>
      <c r="J2709" s="93" t="s">
        <v>1</v>
      </c>
      <c r="K2709" s="101">
        <v>0</v>
      </c>
      <c r="L2709" s="67">
        <f t="shared" si="420"/>
        <v>0</v>
      </c>
      <c r="M2709" s="66">
        <v>31.685839999999999</v>
      </c>
      <c r="N2709" s="73">
        <f t="shared" si="421"/>
        <v>6.139982121998257E-7</v>
      </c>
      <c r="O2709" s="98">
        <v>0</v>
      </c>
      <c r="P2709" s="67">
        <f t="shared" si="427"/>
        <v>0</v>
      </c>
      <c r="Q2709" s="66">
        <v>31.685839999999999</v>
      </c>
      <c r="R2709" s="105">
        <f t="shared" si="422"/>
        <v>9.0785467597690368E-7</v>
      </c>
      <c r="S2709" s="101">
        <v>0</v>
      </c>
      <c r="T2709" s="67">
        <f t="shared" si="428"/>
        <v>0</v>
      </c>
      <c r="U2709" s="66">
        <v>0</v>
      </c>
      <c r="V2709" s="73">
        <f t="shared" si="429"/>
        <v>0</v>
      </c>
      <c r="W2709" s="98">
        <v>0</v>
      </c>
      <c r="X2709" s="67">
        <f t="shared" si="423"/>
        <v>0</v>
      </c>
      <c r="Y2709" s="66">
        <v>0</v>
      </c>
      <c r="Z2709" s="105">
        <f t="shared" si="424"/>
        <v>0</v>
      </c>
      <c r="AA2709" s="101">
        <v>0</v>
      </c>
      <c r="AB2709" s="67">
        <f t="shared" si="425"/>
        <v>0</v>
      </c>
      <c r="AC2709" s="66">
        <v>0</v>
      </c>
      <c r="AD2709" s="73">
        <f t="shared" si="426"/>
        <v>0</v>
      </c>
    </row>
    <row r="2710" spans="1:30" x14ac:dyDescent="0.25">
      <c r="A2710" s="165"/>
      <c r="B2710" s="72" t="s">
        <v>4321</v>
      </c>
      <c r="C2710" s="64" t="s">
        <v>4322</v>
      </c>
      <c r="D2710" s="64" t="s">
        <v>7</v>
      </c>
      <c r="E2710" s="64" t="s">
        <v>4323</v>
      </c>
      <c r="F2710" s="64" t="s">
        <v>1477</v>
      </c>
      <c r="G2710" s="64" t="s">
        <v>1139</v>
      </c>
      <c r="H2710" s="65">
        <v>38887</v>
      </c>
      <c r="I2710" s="65">
        <v>40413</v>
      </c>
      <c r="J2710" s="93" t="s">
        <v>1</v>
      </c>
      <c r="K2710" s="101">
        <v>5800</v>
      </c>
      <c r="L2710" s="67">
        <f t="shared" si="420"/>
        <v>1.9715625973839775E-6</v>
      </c>
      <c r="M2710" s="66">
        <v>31.624020000000002</v>
      </c>
      <c r="N2710" s="73">
        <f t="shared" si="421"/>
        <v>6.1280028374098765E-7</v>
      </c>
      <c r="O2710" s="98">
        <v>5800</v>
      </c>
      <c r="P2710" s="67">
        <f t="shared" si="427"/>
        <v>2.1359662746945711E-6</v>
      </c>
      <c r="Q2710" s="66">
        <v>31.624020000000002</v>
      </c>
      <c r="R2710" s="105">
        <f t="shared" si="422"/>
        <v>9.0608342496797062E-7</v>
      </c>
      <c r="S2710" s="101">
        <v>1900</v>
      </c>
      <c r="T2710" s="67">
        <f t="shared" si="428"/>
        <v>8.3227819265072093E-7</v>
      </c>
      <c r="U2710" s="66">
        <v>9.0809999999999995</v>
      </c>
      <c r="V2710" s="73">
        <f t="shared" si="429"/>
        <v>4.8493128708464093E-7</v>
      </c>
      <c r="W2710" s="98">
        <v>1900</v>
      </c>
      <c r="X2710" s="67">
        <f t="shared" si="423"/>
        <v>1.0795015667959032E-6</v>
      </c>
      <c r="Y2710" s="66">
        <v>9.0809999999999995</v>
      </c>
      <c r="Z2710" s="105">
        <f t="shared" si="424"/>
        <v>1.1739767606699079E-6</v>
      </c>
      <c r="AA2710" s="101">
        <v>0</v>
      </c>
      <c r="AB2710" s="67">
        <f t="shared" si="425"/>
        <v>0</v>
      </c>
      <c r="AC2710" s="66">
        <v>0</v>
      </c>
      <c r="AD2710" s="73">
        <f t="shared" si="426"/>
        <v>0</v>
      </c>
    </row>
    <row r="2711" spans="1:30" x14ac:dyDescent="0.25">
      <c r="A2711" s="165"/>
      <c r="B2711" s="72" t="s">
        <v>13022</v>
      </c>
      <c r="C2711" s="64" t="s">
        <v>13023</v>
      </c>
      <c r="D2711" s="64" t="s">
        <v>7</v>
      </c>
      <c r="E2711" s="64" t="s">
        <v>13024</v>
      </c>
      <c r="F2711" s="64" t="s">
        <v>1313</v>
      </c>
      <c r="G2711" s="64" t="s">
        <v>1193</v>
      </c>
      <c r="H2711" s="65">
        <v>38973</v>
      </c>
      <c r="I2711" s="65">
        <v>41933</v>
      </c>
      <c r="J2711" s="93" t="s">
        <v>1</v>
      </c>
      <c r="K2711" s="101">
        <v>10000</v>
      </c>
      <c r="L2711" s="67">
        <f t="shared" si="420"/>
        <v>3.399245857558582E-6</v>
      </c>
      <c r="M2711" s="66">
        <v>31.509615</v>
      </c>
      <c r="N2711" s="73">
        <f t="shared" si="421"/>
        <v>6.1058337974012403E-7</v>
      </c>
      <c r="O2711" s="98">
        <v>10000</v>
      </c>
      <c r="P2711" s="67">
        <f t="shared" si="427"/>
        <v>3.6827004736113298E-6</v>
      </c>
      <c r="Q2711" s="66">
        <v>31.509615</v>
      </c>
      <c r="R2711" s="105">
        <f t="shared" si="422"/>
        <v>9.0280552183505259E-7</v>
      </c>
      <c r="S2711" s="101">
        <v>9900</v>
      </c>
      <c r="T2711" s="67">
        <f t="shared" si="428"/>
        <v>4.3366074248642827E-6</v>
      </c>
      <c r="U2711" s="66">
        <v>31.178100000000001</v>
      </c>
      <c r="V2711" s="73">
        <f t="shared" si="429"/>
        <v>1.6649307523239339E-6</v>
      </c>
      <c r="W2711" s="98">
        <v>9900</v>
      </c>
      <c r="X2711" s="67">
        <f t="shared" si="423"/>
        <v>5.6247713217260228E-6</v>
      </c>
      <c r="Y2711" s="66">
        <v>31.178100000000001</v>
      </c>
      <c r="Z2711" s="105">
        <f t="shared" si="424"/>
        <v>4.0306535449666842E-6</v>
      </c>
      <c r="AA2711" s="101">
        <v>0</v>
      </c>
      <c r="AB2711" s="67">
        <f t="shared" si="425"/>
        <v>0</v>
      </c>
      <c r="AC2711" s="66">
        <v>0</v>
      </c>
      <c r="AD2711" s="73">
        <f t="shared" si="426"/>
        <v>0</v>
      </c>
    </row>
    <row r="2712" spans="1:30" x14ac:dyDescent="0.25">
      <c r="A2712" s="165"/>
      <c r="B2712" s="72" t="s">
        <v>10571</v>
      </c>
      <c r="C2712" s="64" t="s">
        <v>10572</v>
      </c>
      <c r="D2712" s="64" t="s">
        <v>4</v>
      </c>
      <c r="E2712" s="64" t="s">
        <v>3431</v>
      </c>
      <c r="F2712" s="64" t="s">
        <v>1562</v>
      </c>
      <c r="G2712" s="64" t="s">
        <v>1167</v>
      </c>
      <c r="H2712" s="65">
        <v>38818</v>
      </c>
      <c r="I2712" s="65">
        <v>39644</v>
      </c>
      <c r="J2712" s="93" t="s">
        <v>1</v>
      </c>
      <c r="K2712" s="101">
        <v>900</v>
      </c>
      <c r="L2712" s="67">
        <f t="shared" si="420"/>
        <v>3.0593212718027241E-7</v>
      </c>
      <c r="M2712" s="66">
        <v>31.4065245</v>
      </c>
      <c r="N2712" s="73">
        <f t="shared" si="421"/>
        <v>6.0858572455109369E-7</v>
      </c>
      <c r="O2712" s="98">
        <v>900</v>
      </c>
      <c r="P2712" s="67">
        <f t="shared" si="427"/>
        <v>3.3144304262501966E-7</v>
      </c>
      <c r="Q2712" s="66">
        <v>31.4065245</v>
      </c>
      <c r="R2712" s="105">
        <f t="shared" si="422"/>
        <v>8.9985179889528525E-7</v>
      </c>
      <c r="S2712" s="101">
        <v>900</v>
      </c>
      <c r="T2712" s="67">
        <f t="shared" si="428"/>
        <v>3.9423703862402571E-7</v>
      </c>
      <c r="U2712" s="66">
        <v>4.9423500000000002</v>
      </c>
      <c r="V2712" s="73">
        <f t="shared" si="429"/>
        <v>2.6392469405602634E-7</v>
      </c>
      <c r="W2712" s="98">
        <v>300</v>
      </c>
      <c r="X2712" s="67">
        <f t="shared" si="423"/>
        <v>1.7044761580987946E-7</v>
      </c>
      <c r="Y2712" s="66">
        <v>0.90810000000000002</v>
      </c>
      <c r="Z2712" s="105">
        <f t="shared" si="424"/>
        <v>1.173976760669908E-7</v>
      </c>
      <c r="AA2712" s="101">
        <v>600</v>
      </c>
      <c r="AB2712" s="67">
        <f t="shared" si="425"/>
        <v>1.1476247674264292E-6</v>
      </c>
      <c r="AC2712" s="66">
        <v>4.0342500000000001</v>
      </c>
      <c r="AD2712" s="73">
        <f t="shared" si="426"/>
        <v>3.6704638652778259E-7</v>
      </c>
    </row>
    <row r="2713" spans="1:30" x14ac:dyDescent="0.25">
      <c r="A2713" s="165"/>
      <c r="B2713" s="72" t="s">
        <v>11722</v>
      </c>
      <c r="C2713" s="64" t="s">
        <v>11723</v>
      </c>
      <c r="D2713" s="64" t="s">
        <v>10</v>
      </c>
      <c r="E2713" s="64" t="s">
        <v>11724</v>
      </c>
      <c r="F2713" s="64" t="s">
        <v>1199</v>
      </c>
      <c r="G2713" s="64" t="s">
        <v>1199</v>
      </c>
      <c r="H2713" s="65">
        <v>38736</v>
      </c>
      <c r="I2713" s="65">
        <v>40658</v>
      </c>
      <c r="J2713" s="93" t="s">
        <v>1</v>
      </c>
      <c r="K2713" s="101">
        <v>4300</v>
      </c>
      <c r="L2713" s="67">
        <f t="shared" si="420"/>
        <v>1.4616757187501903E-6</v>
      </c>
      <c r="M2713" s="66">
        <v>31.355325000000001</v>
      </c>
      <c r="N2713" s="73">
        <f t="shared" si="421"/>
        <v>6.0759359679101143E-7</v>
      </c>
      <c r="O2713" s="98">
        <v>4300</v>
      </c>
      <c r="P2713" s="67">
        <f t="shared" si="427"/>
        <v>1.5835612036528718E-6</v>
      </c>
      <c r="Q2713" s="66">
        <v>31.355325000000001</v>
      </c>
      <c r="R2713" s="105">
        <f t="shared" si="422"/>
        <v>8.9838484376697946E-7</v>
      </c>
      <c r="S2713" s="101">
        <v>4200</v>
      </c>
      <c r="T2713" s="67">
        <f t="shared" si="428"/>
        <v>1.8397728469121199E-6</v>
      </c>
      <c r="U2713" s="66">
        <v>25.124099999999999</v>
      </c>
      <c r="V2713" s="73">
        <f t="shared" si="429"/>
        <v>1.3416432276008399E-6</v>
      </c>
      <c r="W2713" s="98">
        <v>4200</v>
      </c>
      <c r="X2713" s="67">
        <f t="shared" si="423"/>
        <v>2.3862666213383124E-6</v>
      </c>
      <c r="Y2713" s="66">
        <v>25.124099999999999</v>
      </c>
      <c r="Z2713" s="105">
        <f t="shared" si="424"/>
        <v>3.2480023711867452E-6</v>
      </c>
      <c r="AA2713" s="101">
        <v>0</v>
      </c>
      <c r="AB2713" s="67">
        <f t="shared" si="425"/>
        <v>0</v>
      </c>
      <c r="AC2713" s="66">
        <v>0</v>
      </c>
      <c r="AD2713" s="73">
        <f t="shared" si="426"/>
        <v>0</v>
      </c>
    </row>
    <row r="2714" spans="1:30" x14ac:dyDescent="0.25">
      <c r="A2714" s="165"/>
      <c r="B2714" s="72" t="s">
        <v>14608</v>
      </c>
      <c r="C2714" s="64" t="s">
        <v>14609</v>
      </c>
      <c r="D2714" s="64" t="s">
        <v>7</v>
      </c>
      <c r="E2714" s="64" t="s">
        <v>14610</v>
      </c>
      <c r="F2714" s="64" t="s">
        <v>493</v>
      </c>
      <c r="G2714" s="64" t="s">
        <v>1167</v>
      </c>
      <c r="H2714" s="65">
        <v>41551</v>
      </c>
      <c r="I2714" s="65">
        <v>42003</v>
      </c>
      <c r="J2714" s="93" t="s">
        <v>1</v>
      </c>
      <c r="K2714" s="101">
        <v>1900</v>
      </c>
      <c r="L2714" s="67">
        <f t="shared" si="420"/>
        <v>6.4585671293613057E-7</v>
      </c>
      <c r="M2714" s="66">
        <v>31.111750000000001</v>
      </c>
      <c r="N2714" s="73">
        <f t="shared" si="421"/>
        <v>6.0287367727691391E-7</v>
      </c>
      <c r="O2714" s="98">
        <v>1900</v>
      </c>
      <c r="P2714" s="67">
        <f t="shared" si="427"/>
        <v>6.997130899861526E-7</v>
      </c>
      <c r="Q2714" s="66">
        <v>31.111750000000001</v>
      </c>
      <c r="R2714" s="105">
        <f t="shared" si="422"/>
        <v>8.9140599445444502E-7</v>
      </c>
      <c r="S2714" s="101">
        <v>1900</v>
      </c>
      <c r="T2714" s="67">
        <f t="shared" si="428"/>
        <v>8.3227819265072093E-7</v>
      </c>
      <c r="U2714" s="66">
        <v>11.63655</v>
      </c>
      <c r="V2714" s="73">
        <f t="shared" si="429"/>
        <v>6.2139931381178043E-7</v>
      </c>
      <c r="W2714" s="98">
        <v>1700</v>
      </c>
      <c r="X2714" s="67">
        <f t="shared" si="423"/>
        <v>9.6586982292265027E-7</v>
      </c>
      <c r="Y2714" s="66">
        <v>10.2918</v>
      </c>
      <c r="Z2714" s="105">
        <f t="shared" si="424"/>
        <v>1.3305069954258957E-6</v>
      </c>
      <c r="AA2714" s="101">
        <v>200</v>
      </c>
      <c r="AB2714" s="67">
        <f t="shared" si="425"/>
        <v>3.8254158914214306E-7</v>
      </c>
      <c r="AC2714" s="66">
        <v>1.3447499999999999</v>
      </c>
      <c r="AD2714" s="73">
        <f t="shared" si="426"/>
        <v>1.2234879550926085E-7</v>
      </c>
    </row>
    <row r="2715" spans="1:30" x14ac:dyDescent="0.25">
      <c r="A2715" s="165"/>
      <c r="B2715" s="72" t="s">
        <v>15142</v>
      </c>
      <c r="C2715" s="64" t="s">
        <v>15139</v>
      </c>
      <c r="D2715" s="64" t="s">
        <v>7</v>
      </c>
      <c r="E2715" s="64" t="s">
        <v>11520</v>
      </c>
      <c r="F2715" s="64" t="s">
        <v>2909</v>
      </c>
      <c r="G2715" s="64" t="s">
        <v>1167</v>
      </c>
      <c r="H2715" s="65">
        <v>40847</v>
      </c>
      <c r="I2715" s="65">
        <v>41219</v>
      </c>
      <c r="J2715" s="93" t="s">
        <v>1</v>
      </c>
      <c r="K2715" s="101">
        <v>5160</v>
      </c>
      <c r="L2715" s="67">
        <f t="shared" si="420"/>
        <v>1.7540108625002283E-6</v>
      </c>
      <c r="M2715" s="66">
        <v>31.074309</v>
      </c>
      <c r="N2715" s="73">
        <f t="shared" si="421"/>
        <v>6.0214815738970325E-7</v>
      </c>
      <c r="O2715" s="98">
        <v>5160</v>
      </c>
      <c r="P2715" s="67">
        <f t="shared" si="427"/>
        <v>1.9002734443834462E-6</v>
      </c>
      <c r="Q2715" s="66">
        <v>31.074309</v>
      </c>
      <c r="R2715" s="105">
        <f t="shared" si="422"/>
        <v>8.9033324438932913E-7</v>
      </c>
      <c r="S2715" s="101">
        <v>5100</v>
      </c>
      <c r="T2715" s="67">
        <f t="shared" si="428"/>
        <v>2.2340098855361459E-6</v>
      </c>
      <c r="U2715" s="66">
        <v>30.875399999999999</v>
      </c>
      <c r="V2715" s="73">
        <f t="shared" si="429"/>
        <v>1.6487663760877791E-6</v>
      </c>
      <c r="W2715" s="98">
        <v>5100</v>
      </c>
      <c r="X2715" s="67">
        <f t="shared" si="423"/>
        <v>2.897609468767951E-6</v>
      </c>
      <c r="Y2715" s="66">
        <v>30.875399999999999</v>
      </c>
      <c r="Z2715" s="105">
        <f t="shared" si="424"/>
        <v>3.9915209862776865E-6</v>
      </c>
      <c r="AA2715" s="101">
        <v>0</v>
      </c>
      <c r="AB2715" s="67">
        <f t="shared" si="425"/>
        <v>0</v>
      </c>
      <c r="AC2715" s="66">
        <v>0</v>
      </c>
      <c r="AD2715" s="73">
        <f t="shared" si="426"/>
        <v>0</v>
      </c>
    </row>
    <row r="2716" spans="1:30" x14ac:dyDescent="0.25">
      <c r="A2716" s="165"/>
      <c r="B2716" s="72" t="s">
        <v>5029</v>
      </c>
      <c r="C2716" s="64" t="s">
        <v>5030</v>
      </c>
      <c r="D2716" s="64" t="s">
        <v>7</v>
      </c>
      <c r="E2716" s="64" t="s">
        <v>5031</v>
      </c>
      <c r="F2716" s="64" t="s">
        <v>493</v>
      </c>
      <c r="G2716" s="64" t="s">
        <v>1167</v>
      </c>
      <c r="H2716" s="65">
        <v>38847</v>
      </c>
      <c r="I2716" s="65">
        <v>41170</v>
      </c>
      <c r="J2716" s="93" t="s">
        <v>1</v>
      </c>
      <c r="K2716" s="101">
        <v>415</v>
      </c>
      <c r="L2716" s="67">
        <f t="shared" si="420"/>
        <v>1.4106870308868116E-7</v>
      </c>
      <c r="M2716" s="66">
        <v>31.044787500000002</v>
      </c>
      <c r="N2716" s="73">
        <f t="shared" si="421"/>
        <v>6.015760990752809E-7</v>
      </c>
      <c r="O2716" s="98">
        <v>415</v>
      </c>
      <c r="P2716" s="67">
        <f t="shared" si="427"/>
        <v>1.5283206965487017E-7</v>
      </c>
      <c r="Q2716" s="66">
        <v>4.1357999999999997</v>
      </c>
      <c r="R2716" s="105">
        <f t="shared" si="422"/>
        <v>1.1849789587100351E-7</v>
      </c>
      <c r="S2716" s="101">
        <v>400</v>
      </c>
      <c r="T2716" s="67">
        <f t="shared" si="428"/>
        <v>1.7521646161067809E-7</v>
      </c>
      <c r="U2716" s="66">
        <v>1.2108000000000001</v>
      </c>
      <c r="V2716" s="73">
        <f t="shared" si="429"/>
        <v>6.4657504944618789E-8</v>
      </c>
      <c r="W2716" s="98">
        <v>400</v>
      </c>
      <c r="X2716" s="67">
        <f t="shared" si="423"/>
        <v>2.2726348774650597E-7</v>
      </c>
      <c r="Y2716" s="66">
        <v>1.2108000000000001</v>
      </c>
      <c r="Z2716" s="105">
        <f t="shared" si="424"/>
        <v>1.5653023475598775E-7</v>
      </c>
      <c r="AA2716" s="101">
        <v>0</v>
      </c>
      <c r="AB2716" s="67">
        <f t="shared" si="425"/>
        <v>0</v>
      </c>
      <c r="AC2716" s="66">
        <v>0</v>
      </c>
      <c r="AD2716" s="73">
        <f t="shared" si="426"/>
        <v>0</v>
      </c>
    </row>
    <row r="2717" spans="1:30" x14ac:dyDescent="0.25">
      <c r="A2717" s="165"/>
      <c r="B2717" s="72" t="s">
        <v>5059</v>
      </c>
      <c r="C2717" s="64" t="s">
        <v>5060</v>
      </c>
      <c r="D2717" s="64" t="s">
        <v>7</v>
      </c>
      <c r="E2717" s="64" t="s">
        <v>5061</v>
      </c>
      <c r="F2717" s="64" t="s">
        <v>1074</v>
      </c>
      <c r="G2717" s="64" t="s">
        <v>1416</v>
      </c>
      <c r="H2717" s="65">
        <v>38911</v>
      </c>
      <c r="I2717" s="65">
        <v>41610</v>
      </c>
      <c r="J2717" s="93" t="s">
        <v>1</v>
      </c>
      <c r="K2717" s="101">
        <v>400</v>
      </c>
      <c r="L2717" s="67">
        <f t="shared" si="420"/>
        <v>1.3596983430234327E-7</v>
      </c>
      <c r="M2717" s="66">
        <v>31.023236444999998</v>
      </c>
      <c r="N2717" s="73">
        <f t="shared" si="421"/>
        <v>6.0115848952978612E-7</v>
      </c>
      <c r="O2717" s="98">
        <v>400</v>
      </c>
      <c r="P2717" s="67">
        <f t="shared" si="427"/>
        <v>1.4730801894445319E-7</v>
      </c>
      <c r="Q2717" s="66">
        <v>31.023236444999998</v>
      </c>
      <c r="R2717" s="105">
        <f t="shared" si="422"/>
        <v>8.8886992645706548E-7</v>
      </c>
      <c r="S2717" s="101">
        <v>400</v>
      </c>
      <c r="T2717" s="67">
        <f t="shared" si="428"/>
        <v>1.7521646161067809E-7</v>
      </c>
      <c r="U2717" s="66">
        <v>1.2645114449999999</v>
      </c>
      <c r="V2717" s="73">
        <f t="shared" si="429"/>
        <v>6.7525730927993513E-8</v>
      </c>
      <c r="W2717" s="98">
        <v>400</v>
      </c>
      <c r="X2717" s="67">
        <f t="shared" si="423"/>
        <v>2.2726348774650597E-7</v>
      </c>
      <c r="Y2717" s="66">
        <v>1.2645114449999999</v>
      </c>
      <c r="Z2717" s="105">
        <f t="shared" si="424"/>
        <v>1.634739621221368E-7</v>
      </c>
      <c r="AA2717" s="101">
        <v>0</v>
      </c>
      <c r="AB2717" s="67">
        <f t="shared" si="425"/>
        <v>0</v>
      </c>
      <c r="AC2717" s="66">
        <v>0</v>
      </c>
      <c r="AD2717" s="73">
        <f t="shared" si="426"/>
        <v>0</v>
      </c>
    </row>
    <row r="2718" spans="1:30" x14ac:dyDescent="0.25">
      <c r="A2718" s="165"/>
      <c r="B2718" s="72" t="s">
        <v>13926</v>
      </c>
      <c r="C2718" s="64" t="s">
        <v>13927</v>
      </c>
      <c r="D2718" s="64" t="s">
        <v>7</v>
      </c>
      <c r="E2718" s="64" t="s">
        <v>13928</v>
      </c>
      <c r="F2718" s="64" t="s">
        <v>910</v>
      </c>
      <c r="G2718" s="64" t="s">
        <v>1269</v>
      </c>
      <c r="H2718" s="65">
        <v>39356</v>
      </c>
      <c r="I2718" s="65">
        <v>40385</v>
      </c>
      <c r="J2718" s="93" t="s">
        <v>1</v>
      </c>
      <c r="K2718" s="101">
        <v>0</v>
      </c>
      <c r="L2718" s="67">
        <f t="shared" si="420"/>
        <v>0</v>
      </c>
      <c r="M2718" s="66">
        <v>30.944352500000001</v>
      </c>
      <c r="N2718" s="73">
        <f t="shared" si="421"/>
        <v>5.9962990132757124E-7</v>
      </c>
      <c r="O2718" s="98">
        <v>0</v>
      </c>
      <c r="P2718" s="67">
        <f t="shared" si="427"/>
        <v>0</v>
      </c>
      <c r="Q2718" s="66">
        <v>30.944352500000001</v>
      </c>
      <c r="R2718" s="105">
        <f t="shared" si="422"/>
        <v>8.8660976361057783E-7</v>
      </c>
      <c r="S2718" s="101">
        <v>0</v>
      </c>
      <c r="T2718" s="67">
        <f t="shared" si="428"/>
        <v>0</v>
      </c>
      <c r="U2718" s="66">
        <v>0</v>
      </c>
      <c r="V2718" s="73">
        <f t="shared" si="429"/>
        <v>0</v>
      </c>
      <c r="W2718" s="98">
        <v>0</v>
      </c>
      <c r="X2718" s="67">
        <f t="shared" si="423"/>
        <v>0</v>
      </c>
      <c r="Y2718" s="66">
        <v>0</v>
      </c>
      <c r="Z2718" s="105">
        <f t="shared" si="424"/>
        <v>0</v>
      </c>
      <c r="AA2718" s="101">
        <v>0</v>
      </c>
      <c r="AB2718" s="67">
        <f t="shared" si="425"/>
        <v>0</v>
      </c>
      <c r="AC2718" s="66">
        <v>0</v>
      </c>
      <c r="AD2718" s="73">
        <f t="shared" si="426"/>
        <v>0</v>
      </c>
    </row>
    <row r="2719" spans="1:30" x14ac:dyDescent="0.25">
      <c r="A2719" s="165"/>
      <c r="B2719" s="72" t="s">
        <v>6179</v>
      </c>
      <c r="C2719" s="64" t="s">
        <v>6180</v>
      </c>
      <c r="D2719" s="64" t="s">
        <v>7</v>
      </c>
      <c r="E2719" s="64" t="s">
        <v>6181</v>
      </c>
      <c r="F2719" s="64" t="s">
        <v>1138</v>
      </c>
      <c r="G2719" s="64" t="s">
        <v>1139</v>
      </c>
      <c r="H2719" s="65">
        <v>38768</v>
      </c>
      <c r="I2719" s="65">
        <v>41620</v>
      </c>
      <c r="J2719" s="93" t="s">
        <v>1</v>
      </c>
      <c r="K2719" s="101">
        <v>1200</v>
      </c>
      <c r="L2719" s="67">
        <f t="shared" si="420"/>
        <v>4.0790950290702988E-7</v>
      </c>
      <c r="M2719" s="66">
        <v>30.918091499999999</v>
      </c>
      <c r="N2719" s="73">
        <f t="shared" si="421"/>
        <v>5.9912102395362181E-7</v>
      </c>
      <c r="O2719" s="98">
        <v>1200</v>
      </c>
      <c r="P2719" s="67">
        <f t="shared" si="427"/>
        <v>4.4192405683335953E-7</v>
      </c>
      <c r="Q2719" s="66">
        <v>4.9091040000000001</v>
      </c>
      <c r="R2719" s="105">
        <f t="shared" si="422"/>
        <v>1.4065440655058923E-7</v>
      </c>
      <c r="S2719" s="101">
        <v>1200</v>
      </c>
      <c r="T2719" s="67">
        <f t="shared" si="428"/>
        <v>5.2564938483203431E-7</v>
      </c>
      <c r="U2719" s="66">
        <v>3.6324000000000001</v>
      </c>
      <c r="V2719" s="73">
        <f t="shared" si="429"/>
        <v>1.9397251483385637E-7</v>
      </c>
      <c r="W2719" s="98">
        <v>1200</v>
      </c>
      <c r="X2719" s="67">
        <f t="shared" si="423"/>
        <v>6.8179046323951784E-7</v>
      </c>
      <c r="Y2719" s="66">
        <v>3.6324000000000001</v>
      </c>
      <c r="Z2719" s="105">
        <f t="shared" si="424"/>
        <v>4.6959070426796319E-7</v>
      </c>
      <c r="AA2719" s="101">
        <v>0</v>
      </c>
      <c r="AB2719" s="67">
        <f t="shared" si="425"/>
        <v>0</v>
      </c>
      <c r="AC2719" s="66">
        <v>0</v>
      </c>
      <c r="AD2719" s="73">
        <f t="shared" si="426"/>
        <v>0</v>
      </c>
    </row>
    <row r="2720" spans="1:30" x14ac:dyDescent="0.25">
      <c r="A2720" s="165"/>
      <c r="B2720" s="72" t="s">
        <v>7895</v>
      </c>
      <c r="C2720" s="64" t="s">
        <v>7896</v>
      </c>
      <c r="D2720" s="64" t="s">
        <v>7</v>
      </c>
      <c r="E2720" s="64" t="s">
        <v>7897</v>
      </c>
      <c r="F2720" s="64" t="s">
        <v>1718</v>
      </c>
      <c r="G2720" s="64" t="s">
        <v>1227</v>
      </c>
      <c r="H2720" s="65">
        <v>38720</v>
      </c>
      <c r="I2720" s="65">
        <v>41901</v>
      </c>
      <c r="J2720" s="93" t="s">
        <v>1</v>
      </c>
      <c r="K2720" s="101">
        <v>2900</v>
      </c>
      <c r="L2720" s="67">
        <f t="shared" si="420"/>
        <v>9.8578129869198873E-7</v>
      </c>
      <c r="M2720" s="66">
        <v>30.911466852</v>
      </c>
      <c r="N2720" s="73">
        <f t="shared" si="421"/>
        <v>5.9899265361442768E-7</v>
      </c>
      <c r="O2720" s="98">
        <v>2900</v>
      </c>
      <c r="P2720" s="67">
        <f t="shared" si="427"/>
        <v>1.0679831373472855E-6</v>
      </c>
      <c r="Q2720" s="66">
        <v>9.6376831020000004</v>
      </c>
      <c r="R2720" s="105">
        <f t="shared" si="422"/>
        <v>2.7613645936905226E-7</v>
      </c>
      <c r="S2720" s="101">
        <v>2900</v>
      </c>
      <c r="T2720" s="67">
        <f t="shared" si="428"/>
        <v>1.2703193466774161E-6</v>
      </c>
      <c r="U2720" s="66">
        <v>9.6376831020000004</v>
      </c>
      <c r="V2720" s="73">
        <f t="shared" si="429"/>
        <v>5.1465852562127021E-7</v>
      </c>
      <c r="W2720" s="98">
        <v>2900</v>
      </c>
      <c r="X2720" s="67">
        <f t="shared" si="423"/>
        <v>1.6476602861621683E-6</v>
      </c>
      <c r="Y2720" s="66">
        <v>9.6376831020000004</v>
      </c>
      <c r="Z2720" s="105">
        <f t="shared" si="424"/>
        <v>1.245943837512286E-6</v>
      </c>
      <c r="AA2720" s="101">
        <v>0</v>
      </c>
      <c r="AB2720" s="67">
        <f t="shared" si="425"/>
        <v>0</v>
      </c>
      <c r="AC2720" s="66">
        <v>0</v>
      </c>
      <c r="AD2720" s="73">
        <f t="shared" si="426"/>
        <v>0</v>
      </c>
    </row>
    <row r="2721" spans="1:30" x14ac:dyDescent="0.25">
      <c r="A2721" s="165"/>
      <c r="B2721" s="72" t="s">
        <v>3959</v>
      </c>
      <c r="C2721" s="64" t="s">
        <v>3960</v>
      </c>
      <c r="D2721" s="64" t="s">
        <v>7</v>
      </c>
      <c r="E2721" s="64" t="s">
        <v>3961</v>
      </c>
      <c r="F2721" s="64" t="s">
        <v>1313</v>
      </c>
      <c r="G2721" s="64" t="s">
        <v>1193</v>
      </c>
      <c r="H2721" s="65">
        <v>39204</v>
      </c>
      <c r="I2721" s="65">
        <v>39433</v>
      </c>
      <c r="J2721" s="93" t="s">
        <v>1</v>
      </c>
      <c r="K2721" s="101">
        <v>5100</v>
      </c>
      <c r="L2721" s="67">
        <f t="shared" si="420"/>
        <v>1.733615387354877E-6</v>
      </c>
      <c r="M2721" s="66">
        <v>30.875399999999999</v>
      </c>
      <c r="N2721" s="73">
        <f t="shared" si="421"/>
        <v>5.9829376153368505E-7</v>
      </c>
      <c r="O2721" s="98">
        <v>5100</v>
      </c>
      <c r="P2721" s="67">
        <f t="shared" si="427"/>
        <v>1.8781772415417782E-6</v>
      </c>
      <c r="Q2721" s="66">
        <v>30.875399999999999</v>
      </c>
      <c r="R2721" s="105">
        <f t="shared" si="422"/>
        <v>8.8463415401508342E-7</v>
      </c>
      <c r="S2721" s="101">
        <v>5100</v>
      </c>
      <c r="T2721" s="67">
        <f t="shared" si="428"/>
        <v>2.2340098855361459E-6</v>
      </c>
      <c r="U2721" s="66">
        <v>30.875399999999999</v>
      </c>
      <c r="V2721" s="73">
        <f t="shared" si="429"/>
        <v>1.6487663760877791E-6</v>
      </c>
      <c r="W2721" s="98">
        <v>5100</v>
      </c>
      <c r="X2721" s="67">
        <f t="shared" si="423"/>
        <v>2.897609468767951E-6</v>
      </c>
      <c r="Y2721" s="66">
        <v>30.875399999999999</v>
      </c>
      <c r="Z2721" s="105">
        <f t="shared" si="424"/>
        <v>3.9915209862776865E-6</v>
      </c>
      <c r="AA2721" s="101">
        <v>0</v>
      </c>
      <c r="AB2721" s="67">
        <f t="shared" si="425"/>
        <v>0</v>
      </c>
      <c r="AC2721" s="66">
        <v>0</v>
      </c>
      <c r="AD2721" s="73">
        <f t="shared" si="426"/>
        <v>0</v>
      </c>
    </row>
    <row r="2722" spans="1:30" x14ac:dyDescent="0.25">
      <c r="A2722" s="165"/>
      <c r="B2722" s="72" t="s">
        <v>13903</v>
      </c>
      <c r="C2722" s="64" t="s">
        <v>13904</v>
      </c>
      <c r="D2722" s="64" t="s">
        <v>7</v>
      </c>
      <c r="E2722" s="64" t="s">
        <v>13905</v>
      </c>
      <c r="F2722" s="64" t="s">
        <v>493</v>
      </c>
      <c r="G2722" s="64" t="s">
        <v>1167</v>
      </c>
      <c r="H2722" s="65">
        <v>41361</v>
      </c>
      <c r="I2722" s="65">
        <v>41901</v>
      </c>
      <c r="J2722" s="93" t="s">
        <v>1</v>
      </c>
      <c r="K2722" s="101">
        <v>0</v>
      </c>
      <c r="L2722" s="67">
        <f t="shared" si="420"/>
        <v>0</v>
      </c>
      <c r="M2722" s="66">
        <v>30.83869125</v>
      </c>
      <c r="N2722" s="73">
        <f t="shared" si="421"/>
        <v>5.9758243095598574E-7</v>
      </c>
      <c r="O2722" s="98">
        <v>0</v>
      </c>
      <c r="P2722" s="67">
        <f t="shared" si="427"/>
        <v>0</v>
      </c>
      <c r="Q2722" s="66">
        <v>30.456</v>
      </c>
      <c r="R2722" s="105">
        <f t="shared" si="422"/>
        <v>8.726176112595588E-7</v>
      </c>
      <c r="S2722" s="101">
        <v>0</v>
      </c>
      <c r="T2722" s="67">
        <f t="shared" si="428"/>
        <v>0</v>
      </c>
      <c r="U2722" s="66">
        <v>0</v>
      </c>
      <c r="V2722" s="73">
        <f t="shared" si="429"/>
        <v>0</v>
      </c>
      <c r="W2722" s="98">
        <v>0</v>
      </c>
      <c r="X2722" s="67">
        <f t="shared" si="423"/>
        <v>0</v>
      </c>
      <c r="Y2722" s="66">
        <v>0</v>
      </c>
      <c r="Z2722" s="105">
        <f t="shared" si="424"/>
        <v>0</v>
      </c>
      <c r="AA2722" s="101">
        <v>0</v>
      </c>
      <c r="AB2722" s="67">
        <f t="shared" si="425"/>
        <v>0</v>
      </c>
      <c r="AC2722" s="66">
        <v>0</v>
      </c>
      <c r="AD2722" s="73">
        <f t="shared" si="426"/>
        <v>0</v>
      </c>
    </row>
    <row r="2723" spans="1:30" x14ac:dyDescent="0.25">
      <c r="A2723" s="165"/>
      <c r="B2723" s="72" t="s">
        <v>8980</v>
      </c>
      <c r="C2723" s="64" t="s">
        <v>8981</v>
      </c>
      <c r="D2723" s="64" t="s">
        <v>7</v>
      </c>
      <c r="E2723" s="64" t="s">
        <v>4359</v>
      </c>
      <c r="F2723" s="64" t="s">
        <v>1167</v>
      </c>
      <c r="G2723" s="64" t="s">
        <v>1167</v>
      </c>
      <c r="H2723" s="65">
        <v>41124</v>
      </c>
      <c r="I2723" s="65">
        <v>41443</v>
      </c>
      <c r="J2723" s="93" t="s">
        <v>1</v>
      </c>
      <c r="K2723" s="101">
        <v>0</v>
      </c>
      <c r="L2723" s="67">
        <f t="shared" si="420"/>
        <v>0</v>
      </c>
      <c r="M2723" s="66">
        <v>30.75</v>
      </c>
      <c r="N2723" s="73">
        <f t="shared" si="421"/>
        <v>5.9586379989120196E-7</v>
      </c>
      <c r="O2723" s="98">
        <v>0</v>
      </c>
      <c r="P2723" s="67">
        <f t="shared" si="427"/>
        <v>0</v>
      </c>
      <c r="Q2723" s="66">
        <v>30.75</v>
      </c>
      <c r="R2723" s="105">
        <f t="shared" si="422"/>
        <v>8.8104122492222983E-7</v>
      </c>
      <c r="S2723" s="101">
        <v>0</v>
      </c>
      <c r="T2723" s="67">
        <f t="shared" si="428"/>
        <v>0</v>
      </c>
      <c r="U2723" s="66">
        <v>0</v>
      </c>
      <c r="V2723" s="73">
        <f t="shared" si="429"/>
        <v>0</v>
      </c>
      <c r="W2723" s="98">
        <v>0</v>
      </c>
      <c r="X2723" s="67">
        <f t="shared" si="423"/>
        <v>0</v>
      </c>
      <c r="Y2723" s="66">
        <v>0</v>
      </c>
      <c r="Z2723" s="105">
        <f t="shared" si="424"/>
        <v>0</v>
      </c>
      <c r="AA2723" s="101">
        <v>0</v>
      </c>
      <c r="AB2723" s="67">
        <f t="shared" si="425"/>
        <v>0</v>
      </c>
      <c r="AC2723" s="66">
        <v>0</v>
      </c>
      <c r="AD2723" s="73">
        <f t="shared" si="426"/>
        <v>0</v>
      </c>
    </row>
    <row r="2724" spans="1:30" x14ac:dyDescent="0.25">
      <c r="A2724" s="165"/>
      <c r="B2724" s="72" t="s">
        <v>2903</v>
      </c>
      <c r="C2724" s="64" t="s">
        <v>2904</v>
      </c>
      <c r="D2724" s="64" t="s">
        <v>7</v>
      </c>
      <c r="E2724" s="64" t="s">
        <v>2905</v>
      </c>
      <c r="F2724" s="64" t="s">
        <v>1215</v>
      </c>
      <c r="G2724" s="64" t="s">
        <v>1216</v>
      </c>
      <c r="H2724" s="65">
        <v>38814</v>
      </c>
      <c r="I2724" s="65">
        <v>41835</v>
      </c>
      <c r="J2724" s="93" t="s">
        <v>1</v>
      </c>
      <c r="K2724" s="101">
        <v>5100</v>
      </c>
      <c r="L2724" s="67">
        <f t="shared" si="420"/>
        <v>1.733615387354877E-6</v>
      </c>
      <c r="M2724" s="66">
        <v>30.720918749999999</v>
      </c>
      <c r="N2724" s="73">
        <f t="shared" si="421"/>
        <v>5.9530027260240239E-7</v>
      </c>
      <c r="O2724" s="98">
        <v>5100</v>
      </c>
      <c r="P2724" s="67">
        <f t="shared" si="427"/>
        <v>1.8781772415417782E-6</v>
      </c>
      <c r="Q2724" s="66">
        <v>16.297080000000001</v>
      </c>
      <c r="R2724" s="105">
        <f t="shared" si="422"/>
        <v>4.6693981547497805E-7</v>
      </c>
      <c r="S2724" s="101">
        <v>5100</v>
      </c>
      <c r="T2724" s="67">
        <f t="shared" si="428"/>
        <v>2.2340098855361459E-6</v>
      </c>
      <c r="U2724" s="66">
        <v>16.297080000000001</v>
      </c>
      <c r="V2724" s="73">
        <f t="shared" si="429"/>
        <v>8.7027463716786262E-7</v>
      </c>
      <c r="W2724" s="98">
        <v>5100</v>
      </c>
      <c r="X2724" s="67">
        <f t="shared" si="423"/>
        <v>2.897609468767951E-6</v>
      </c>
      <c r="Y2724" s="66">
        <v>16.297080000000001</v>
      </c>
      <c r="Z2724" s="105">
        <f t="shared" si="424"/>
        <v>2.1068597276487551E-6</v>
      </c>
      <c r="AA2724" s="101">
        <v>0</v>
      </c>
      <c r="AB2724" s="67">
        <f t="shared" si="425"/>
        <v>0</v>
      </c>
      <c r="AC2724" s="66">
        <v>0</v>
      </c>
      <c r="AD2724" s="73">
        <f t="shared" si="426"/>
        <v>0</v>
      </c>
    </row>
    <row r="2725" spans="1:30" x14ac:dyDescent="0.25">
      <c r="A2725" s="165"/>
      <c r="B2725" s="72" t="s">
        <v>3435</v>
      </c>
      <c r="C2725" s="64" t="s">
        <v>3436</v>
      </c>
      <c r="D2725" s="64" t="s">
        <v>7</v>
      </c>
      <c r="E2725" s="64" t="s">
        <v>3437</v>
      </c>
      <c r="F2725" s="64" t="s">
        <v>3438</v>
      </c>
      <c r="G2725" s="64" t="s">
        <v>1216</v>
      </c>
      <c r="H2725" s="65">
        <v>38726</v>
      </c>
      <c r="I2725" s="65">
        <v>40163</v>
      </c>
      <c r="J2725" s="93" t="s">
        <v>1</v>
      </c>
      <c r="K2725" s="101">
        <v>2145</v>
      </c>
      <c r="L2725" s="67">
        <f t="shared" si="420"/>
        <v>7.2913823644631588E-7</v>
      </c>
      <c r="M2725" s="66">
        <v>30.710974570000001</v>
      </c>
      <c r="N2725" s="73">
        <f t="shared" si="421"/>
        <v>5.9510757741926086E-7</v>
      </c>
      <c r="O2725" s="98">
        <v>2145</v>
      </c>
      <c r="P2725" s="67">
        <f t="shared" si="427"/>
        <v>7.8993925158963014E-7</v>
      </c>
      <c r="Q2725" s="66">
        <v>23.551002069999999</v>
      </c>
      <c r="R2725" s="105">
        <f t="shared" si="422"/>
        <v>6.7477735648451291E-7</v>
      </c>
      <c r="S2725" s="101">
        <v>2100</v>
      </c>
      <c r="T2725" s="67">
        <f t="shared" si="428"/>
        <v>9.1988642345605996E-7</v>
      </c>
      <c r="U2725" s="66">
        <v>7.7890020700000004</v>
      </c>
      <c r="V2725" s="73">
        <f t="shared" si="429"/>
        <v>4.1593776003854559E-7</v>
      </c>
      <c r="W2725" s="98">
        <v>2100</v>
      </c>
      <c r="X2725" s="67">
        <f t="shared" si="423"/>
        <v>1.1931333106691562E-6</v>
      </c>
      <c r="Y2725" s="66">
        <v>7.7890020700000004</v>
      </c>
      <c r="Z2725" s="105">
        <f t="shared" si="424"/>
        <v>1.0069493909249871E-6</v>
      </c>
      <c r="AA2725" s="101">
        <v>0</v>
      </c>
      <c r="AB2725" s="67">
        <f t="shared" si="425"/>
        <v>0</v>
      </c>
      <c r="AC2725" s="66">
        <v>0</v>
      </c>
      <c r="AD2725" s="73">
        <f t="shared" si="426"/>
        <v>0</v>
      </c>
    </row>
    <row r="2726" spans="1:30" x14ac:dyDescent="0.25">
      <c r="A2726" s="165"/>
      <c r="B2726" s="72" t="s">
        <v>11559</v>
      </c>
      <c r="C2726" s="64" t="s">
        <v>11560</v>
      </c>
      <c r="D2726" s="64" t="s">
        <v>7</v>
      </c>
      <c r="E2726" s="64" t="s">
        <v>11561</v>
      </c>
      <c r="F2726" s="64" t="s">
        <v>1167</v>
      </c>
      <c r="G2726" s="64" t="s">
        <v>1167</v>
      </c>
      <c r="H2726" s="65">
        <v>39062</v>
      </c>
      <c r="I2726" s="65">
        <v>40854</v>
      </c>
      <c r="J2726" s="93" t="s">
        <v>1</v>
      </c>
      <c r="K2726" s="101">
        <v>5175</v>
      </c>
      <c r="L2726" s="67">
        <f t="shared" si="420"/>
        <v>1.7591097312865663E-6</v>
      </c>
      <c r="M2726" s="66">
        <v>30.672125999999999</v>
      </c>
      <c r="N2726" s="73">
        <f t="shared" si="421"/>
        <v>5.9435478208460912E-7</v>
      </c>
      <c r="O2726" s="98">
        <v>5175</v>
      </c>
      <c r="P2726" s="67">
        <f t="shared" si="427"/>
        <v>1.9057974950938631E-6</v>
      </c>
      <c r="Q2726" s="66">
        <v>30.672125999999999</v>
      </c>
      <c r="R2726" s="105">
        <f t="shared" si="422"/>
        <v>8.7880999876451946E-7</v>
      </c>
      <c r="S2726" s="101">
        <v>4935</v>
      </c>
      <c r="T2726" s="67">
        <f t="shared" si="428"/>
        <v>2.1617330951217409E-6</v>
      </c>
      <c r="U2726" s="66">
        <v>29.87649</v>
      </c>
      <c r="V2726" s="73">
        <f t="shared" si="429"/>
        <v>1.5954239345084686E-6</v>
      </c>
      <c r="W2726" s="98">
        <v>4935</v>
      </c>
      <c r="X2726" s="67">
        <f t="shared" si="423"/>
        <v>2.8038632800725172E-6</v>
      </c>
      <c r="Y2726" s="66">
        <v>29.87649</v>
      </c>
      <c r="Z2726" s="105">
        <f t="shared" si="424"/>
        <v>3.8623835426039975E-6</v>
      </c>
      <c r="AA2726" s="101">
        <v>0</v>
      </c>
      <c r="AB2726" s="67">
        <f t="shared" si="425"/>
        <v>0</v>
      </c>
      <c r="AC2726" s="66">
        <v>0</v>
      </c>
      <c r="AD2726" s="73">
        <f t="shared" si="426"/>
        <v>0</v>
      </c>
    </row>
    <row r="2727" spans="1:30" x14ac:dyDescent="0.25">
      <c r="A2727" s="165"/>
      <c r="B2727" s="72" t="s">
        <v>12981</v>
      </c>
      <c r="C2727" s="64" t="s">
        <v>12982</v>
      </c>
      <c r="D2727" s="64" t="s">
        <v>7</v>
      </c>
      <c r="E2727" s="64" t="s">
        <v>12983</v>
      </c>
      <c r="F2727" s="64" t="s">
        <v>12984</v>
      </c>
      <c r="G2727" s="64" t="s">
        <v>1139</v>
      </c>
      <c r="H2727" s="65">
        <v>38737</v>
      </c>
      <c r="I2727" s="65">
        <v>41976</v>
      </c>
      <c r="J2727" s="93" t="s">
        <v>1</v>
      </c>
      <c r="K2727" s="101">
        <v>1115</v>
      </c>
      <c r="L2727" s="67">
        <f t="shared" si="420"/>
        <v>3.790159131177819E-7</v>
      </c>
      <c r="M2727" s="66">
        <v>30.560626249999999</v>
      </c>
      <c r="N2727" s="73">
        <f t="shared" si="421"/>
        <v>5.9219417510178251E-7</v>
      </c>
      <c r="O2727" s="98">
        <v>1115</v>
      </c>
      <c r="P2727" s="67">
        <f t="shared" si="427"/>
        <v>4.1062110280766326E-7</v>
      </c>
      <c r="Q2727" s="66">
        <v>16.958960000000001</v>
      </c>
      <c r="R2727" s="105">
        <f t="shared" si="422"/>
        <v>4.8590383387990567E-7</v>
      </c>
      <c r="S2727" s="101">
        <v>1100</v>
      </c>
      <c r="T2727" s="67">
        <f t="shared" si="428"/>
        <v>4.8184526942936479E-7</v>
      </c>
      <c r="U2727" s="66">
        <v>3.6161599999999998</v>
      </c>
      <c r="V2727" s="73">
        <f t="shared" si="429"/>
        <v>1.9310528830569265E-7</v>
      </c>
      <c r="W2727" s="98">
        <v>1100</v>
      </c>
      <c r="X2727" s="67">
        <f t="shared" si="423"/>
        <v>6.2497459130289135E-7</v>
      </c>
      <c r="Y2727" s="66">
        <v>3.6161599999999998</v>
      </c>
      <c r="Z2727" s="105">
        <f t="shared" si="424"/>
        <v>4.6749122374893669E-7</v>
      </c>
      <c r="AA2727" s="101">
        <v>0</v>
      </c>
      <c r="AB2727" s="67">
        <f t="shared" si="425"/>
        <v>0</v>
      </c>
      <c r="AC2727" s="66">
        <v>0</v>
      </c>
      <c r="AD2727" s="73">
        <f t="shared" si="426"/>
        <v>0</v>
      </c>
    </row>
    <row r="2728" spans="1:30" x14ac:dyDescent="0.25">
      <c r="A2728" s="165"/>
      <c r="B2728" s="72" t="s">
        <v>3496</v>
      </c>
      <c r="C2728" s="64" t="s">
        <v>3497</v>
      </c>
      <c r="D2728" s="64" t="s">
        <v>7</v>
      </c>
      <c r="E2728" s="64" t="s">
        <v>3401</v>
      </c>
      <c r="F2728" s="64" t="s">
        <v>1199</v>
      </c>
      <c r="G2728" s="64" t="s">
        <v>1199</v>
      </c>
      <c r="H2728" s="65">
        <v>38742</v>
      </c>
      <c r="I2728" s="65">
        <v>41304</v>
      </c>
      <c r="J2728" s="93" t="s">
        <v>1</v>
      </c>
      <c r="K2728" s="101">
        <v>5000</v>
      </c>
      <c r="L2728" s="67">
        <f t="shared" si="420"/>
        <v>1.699622928779291E-6</v>
      </c>
      <c r="M2728" s="66">
        <v>30.495382500000002</v>
      </c>
      <c r="N2728" s="73">
        <f t="shared" si="421"/>
        <v>5.9092990229546868E-7</v>
      </c>
      <c r="O2728" s="98">
        <v>5000</v>
      </c>
      <c r="P2728" s="67">
        <f t="shared" si="427"/>
        <v>1.8413502368056649E-6</v>
      </c>
      <c r="Q2728" s="66">
        <v>30.27</v>
      </c>
      <c r="R2728" s="105">
        <f t="shared" si="422"/>
        <v>8.6728838628929749E-7</v>
      </c>
      <c r="S2728" s="101">
        <v>5000</v>
      </c>
      <c r="T2728" s="67">
        <f t="shared" si="428"/>
        <v>2.1902057701334761E-6</v>
      </c>
      <c r="U2728" s="66">
        <v>30.27</v>
      </c>
      <c r="V2728" s="73">
        <f t="shared" si="429"/>
        <v>1.6164376236154697E-6</v>
      </c>
      <c r="W2728" s="98">
        <v>5000</v>
      </c>
      <c r="X2728" s="67">
        <f t="shared" si="423"/>
        <v>2.8407935968313243E-6</v>
      </c>
      <c r="Y2728" s="66">
        <v>30.27</v>
      </c>
      <c r="Z2728" s="105">
        <f t="shared" si="424"/>
        <v>3.9132558688996929E-6</v>
      </c>
      <c r="AA2728" s="101">
        <v>0</v>
      </c>
      <c r="AB2728" s="67">
        <f t="shared" si="425"/>
        <v>0</v>
      </c>
      <c r="AC2728" s="66">
        <v>0</v>
      </c>
      <c r="AD2728" s="73">
        <f t="shared" si="426"/>
        <v>0</v>
      </c>
    </row>
    <row r="2729" spans="1:30" x14ac:dyDescent="0.25">
      <c r="A2729" s="165"/>
      <c r="B2729" s="72" t="s">
        <v>7374</v>
      </c>
      <c r="C2729" s="64" t="s">
        <v>7375</v>
      </c>
      <c r="D2729" s="64" t="s">
        <v>7</v>
      </c>
      <c r="E2729" s="64" t="s">
        <v>7376</v>
      </c>
      <c r="F2729" s="64" t="s">
        <v>1215</v>
      </c>
      <c r="G2729" s="64" t="s">
        <v>1216</v>
      </c>
      <c r="H2729" s="65">
        <v>38908</v>
      </c>
      <c r="I2729" s="65">
        <v>40476</v>
      </c>
      <c r="J2729" s="93" t="s">
        <v>1</v>
      </c>
      <c r="K2729" s="101">
        <v>0</v>
      </c>
      <c r="L2729" s="67">
        <f t="shared" si="420"/>
        <v>0</v>
      </c>
      <c r="M2729" s="66">
        <v>30.465119999999999</v>
      </c>
      <c r="N2729" s="73">
        <f t="shared" si="421"/>
        <v>5.9034348511679522E-7</v>
      </c>
      <c r="O2729" s="98">
        <v>0</v>
      </c>
      <c r="P2729" s="67">
        <f t="shared" si="427"/>
        <v>0</v>
      </c>
      <c r="Q2729" s="66">
        <v>30.465119999999999</v>
      </c>
      <c r="R2729" s="105">
        <f t="shared" si="422"/>
        <v>8.7287891519358451E-7</v>
      </c>
      <c r="S2729" s="101">
        <v>0</v>
      </c>
      <c r="T2729" s="67">
        <f t="shared" si="428"/>
        <v>0</v>
      </c>
      <c r="U2729" s="66">
        <v>0</v>
      </c>
      <c r="V2729" s="73">
        <f t="shared" si="429"/>
        <v>0</v>
      </c>
      <c r="W2729" s="98">
        <v>0</v>
      </c>
      <c r="X2729" s="67">
        <f t="shared" si="423"/>
        <v>0</v>
      </c>
      <c r="Y2729" s="66">
        <v>0</v>
      </c>
      <c r="Z2729" s="105">
        <f t="shared" si="424"/>
        <v>0</v>
      </c>
      <c r="AA2729" s="101">
        <v>0</v>
      </c>
      <c r="AB2729" s="67">
        <f t="shared" si="425"/>
        <v>0</v>
      </c>
      <c r="AC2729" s="66">
        <v>0</v>
      </c>
      <c r="AD2729" s="73">
        <f t="shared" si="426"/>
        <v>0</v>
      </c>
    </row>
    <row r="2730" spans="1:30" x14ac:dyDescent="0.25">
      <c r="A2730" s="165"/>
      <c r="B2730" s="72" t="s">
        <v>13855</v>
      </c>
      <c r="C2730" s="64" t="s">
        <v>13856</v>
      </c>
      <c r="D2730" s="64" t="s">
        <v>7</v>
      </c>
      <c r="E2730" s="64" t="s">
        <v>13857</v>
      </c>
      <c r="F2730" s="64" t="s">
        <v>1199</v>
      </c>
      <c r="G2730" s="64" t="s">
        <v>1199</v>
      </c>
      <c r="H2730" s="65">
        <v>39380</v>
      </c>
      <c r="I2730" s="65">
        <v>39994</v>
      </c>
      <c r="J2730" s="93" t="s">
        <v>1</v>
      </c>
      <c r="K2730" s="101">
        <v>1900</v>
      </c>
      <c r="L2730" s="67">
        <f t="shared" si="420"/>
        <v>6.4585671293613057E-7</v>
      </c>
      <c r="M2730" s="66">
        <v>30.353355000000001</v>
      </c>
      <c r="N2730" s="73">
        <f t="shared" si="421"/>
        <v>5.8817773820314197E-7</v>
      </c>
      <c r="O2730" s="98">
        <v>1900</v>
      </c>
      <c r="P2730" s="67">
        <f t="shared" si="427"/>
        <v>6.997130899861526E-7</v>
      </c>
      <c r="Q2730" s="66">
        <v>30.353355000000001</v>
      </c>
      <c r="R2730" s="105">
        <f t="shared" si="422"/>
        <v>8.6967665267314769E-7</v>
      </c>
      <c r="S2730" s="101">
        <v>1700</v>
      </c>
      <c r="T2730" s="67">
        <f t="shared" si="428"/>
        <v>7.446699618453819E-7</v>
      </c>
      <c r="U2730" s="66">
        <v>7.41615</v>
      </c>
      <c r="V2730" s="73">
        <f t="shared" si="429"/>
        <v>3.9602721778579008E-7</v>
      </c>
      <c r="W2730" s="98">
        <v>1700</v>
      </c>
      <c r="X2730" s="67">
        <f t="shared" si="423"/>
        <v>9.6586982292265027E-7</v>
      </c>
      <c r="Y2730" s="66">
        <v>7.41615</v>
      </c>
      <c r="Z2730" s="105">
        <f t="shared" si="424"/>
        <v>9.5874768788042479E-7</v>
      </c>
      <c r="AA2730" s="101">
        <v>0</v>
      </c>
      <c r="AB2730" s="67">
        <f t="shared" si="425"/>
        <v>0</v>
      </c>
      <c r="AC2730" s="66">
        <v>0</v>
      </c>
      <c r="AD2730" s="73">
        <f t="shared" si="426"/>
        <v>0</v>
      </c>
    </row>
    <row r="2731" spans="1:30" x14ac:dyDescent="0.25">
      <c r="A2731" s="165"/>
      <c r="B2731" s="72" t="s">
        <v>13336</v>
      </c>
      <c r="C2731" s="64" t="s">
        <v>13337</v>
      </c>
      <c r="D2731" s="64" t="s">
        <v>7</v>
      </c>
      <c r="E2731" s="64" t="s">
        <v>13338</v>
      </c>
      <c r="F2731" s="64" t="s">
        <v>1138</v>
      </c>
      <c r="G2731" s="64" t="s">
        <v>1139</v>
      </c>
      <c r="H2731" s="65">
        <v>40532</v>
      </c>
      <c r="I2731" s="65">
        <v>41988</v>
      </c>
      <c r="J2731" s="93" t="s">
        <v>1</v>
      </c>
      <c r="K2731" s="101">
        <v>7050</v>
      </c>
      <c r="L2731" s="67">
        <f t="shared" si="420"/>
        <v>2.3964683295788005E-6</v>
      </c>
      <c r="M2731" s="66">
        <v>30.3131655</v>
      </c>
      <c r="N2731" s="73">
        <f t="shared" si="421"/>
        <v>5.8739895874994752E-7</v>
      </c>
      <c r="O2731" s="98">
        <v>7050</v>
      </c>
      <c r="P2731" s="67">
        <f t="shared" si="427"/>
        <v>2.5963038338959875E-6</v>
      </c>
      <c r="Q2731" s="66">
        <v>30.3131655</v>
      </c>
      <c r="R2731" s="105">
        <f t="shared" si="422"/>
        <v>8.6852515328098465E-7</v>
      </c>
      <c r="S2731" s="101">
        <v>6480</v>
      </c>
      <c r="T2731" s="67">
        <f t="shared" si="428"/>
        <v>2.838506678092985E-6</v>
      </c>
      <c r="U2731" s="66">
        <v>28.42353</v>
      </c>
      <c r="V2731" s="73">
        <f t="shared" si="429"/>
        <v>1.5178349285749261E-6</v>
      </c>
      <c r="W2731" s="98">
        <v>6480</v>
      </c>
      <c r="X2731" s="67">
        <f t="shared" si="423"/>
        <v>3.6816685014933965E-6</v>
      </c>
      <c r="Y2731" s="66">
        <v>28.42353</v>
      </c>
      <c r="Z2731" s="105">
        <f t="shared" si="424"/>
        <v>3.6745472608968119E-6</v>
      </c>
      <c r="AA2731" s="101">
        <v>0</v>
      </c>
      <c r="AB2731" s="67">
        <f t="shared" si="425"/>
        <v>0</v>
      </c>
      <c r="AC2731" s="66">
        <v>0</v>
      </c>
      <c r="AD2731" s="73">
        <f t="shared" si="426"/>
        <v>0</v>
      </c>
    </row>
    <row r="2732" spans="1:30" x14ac:dyDescent="0.25">
      <c r="A2732" s="165"/>
      <c r="B2732" s="72" t="s">
        <v>14634</v>
      </c>
      <c r="C2732" s="64" t="s">
        <v>14635</v>
      </c>
      <c r="D2732" s="64" t="s">
        <v>7</v>
      </c>
      <c r="E2732" s="64" t="s">
        <v>14636</v>
      </c>
      <c r="F2732" s="64" t="s">
        <v>1588</v>
      </c>
      <c r="G2732" s="64" t="s">
        <v>1167</v>
      </c>
      <c r="H2732" s="65">
        <v>39546</v>
      </c>
      <c r="I2732" s="65">
        <v>41961</v>
      </c>
      <c r="J2732" s="93" t="s">
        <v>1</v>
      </c>
      <c r="K2732" s="101">
        <v>1600</v>
      </c>
      <c r="L2732" s="67">
        <f t="shared" si="420"/>
        <v>5.438793372093731E-7</v>
      </c>
      <c r="M2732" s="66">
        <v>30.216544750000001</v>
      </c>
      <c r="N2732" s="73">
        <f t="shared" si="421"/>
        <v>5.8552667233553E-7</v>
      </c>
      <c r="O2732" s="98">
        <v>1600</v>
      </c>
      <c r="P2732" s="67">
        <f t="shared" si="427"/>
        <v>5.8923207577781278E-7</v>
      </c>
      <c r="Q2732" s="66">
        <v>4.9850560000000002</v>
      </c>
      <c r="R2732" s="105">
        <f t="shared" si="422"/>
        <v>1.4283056405027355E-7</v>
      </c>
      <c r="S2732" s="101">
        <v>1600</v>
      </c>
      <c r="T2732" s="67">
        <f t="shared" si="428"/>
        <v>7.0086584644271238E-7</v>
      </c>
      <c r="U2732" s="66">
        <v>4.8432000000000004</v>
      </c>
      <c r="V2732" s="73">
        <f t="shared" si="429"/>
        <v>2.5863001977847516E-7</v>
      </c>
      <c r="W2732" s="98">
        <v>1600</v>
      </c>
      <c r="X2732" s="67">
        <f t="shared" si="423"/>
        <v>9.0905395098602389E-7</v>
      </c>
      <c r="Y2732" s="66">
        <v>4.8432000000000004</v>
      </c>
      <c r="Z2732" s="105">
        <f t="shared" si="424"/>
        <v>6.2612093902395098E-7</v>
      </c>
      <c r="AA2732" s="101">
        <v>0</v>
      </c>
      <c r="AB2732" s="67">
        <f t="shared" si="425"/>
        <v>0</v>
      </c>
      <c r="AC2732" s="66">
        <v>0</v>
      </c>
      <c r="AD2732" s="73">
        <f t="shared" si="426"/>
        <v>0</v>
      </c>
    </row>
    <row r="2733" spans="1:30" x14ac:dyDescent="0.25">
      <c r="A2733" s="165"/>
      <c r="B2733" s="72" t="s">
        <v>3557</v>
      </c>
      <c r="C2733" s="64" t="s">
        <v>3558</v>
      </c>
      <c r="D2733" s="64" t="s">
        <v>7</v>
      </c>
      <c r="E2733" s="64" t="s">
        <v>3559</v>
      </c>
      <c r="F2733" s="64" t="s">
        <v>1215</v>
      </c>
      <c r="G2733" s="64" t="s">
        <v>1216</v>
      </c>
      <c r="H2733" s="65">
        <v>38835</v>
      </c>
      <c r="I2733" s="65">
        <v>41879</v>
      </c>
      <c r="J2733" s="93" t="s">
        <v>1</v>
      </c>
      <c r="K2733" s="101">
        <v>1500</v>
      </c>
      <c r="L2733" s="67">
        <f t="shared" si="420"/>
        <v>5.0988687863378735E-7</v>
      </c>
      <c r="M2733" s="66">
        <v>30.204999999999998</v>
      </c>
      <c r="N2733" s="73">
        <f t="shared" si="421"/>
        <v>5.8530296181182939E-7</v>
      </c>
      <c r="O2733" s="98">
        <v>1500</v>
      </c>
      <c r="P2733" s="67">
        <f t="shared" si="427"/>
        <v>5.524050710416994E-7</v>
      </c>
      <c r="Q2733" s="66">
        <v>30.204999999999998</v>
      </c>
      <c r="R2733" s="105">
        <f t="shared" si="422"/>
        <v>8.6542602272442118E-7</v>
      </c>
      <c r="S2733" s="101">
        <v>1500</v>
      </c>
      <c r="T2733" s="67">
        <f t="shared" si="428"/>
        <v>6.5706173104004286E-7</v>
      </c>
      <c r="U2733" s="66">
        <v>4.5404999999999998</v>
      </c>
      <c r="V2733" s="73">
        <f t="shared" si="429"/>
        <v>2.4246564354232047E-7</v>
      </c>
      <c r="W2733" s="98">
        <v>1500</v>
      </c>
      <c r="X2733" s="67">
        <f t="shared" si="423"/>
        <v>8.5223807904939741E-7</v>
      </c>
      <c r="Y2733" s="66">
        <v>4.5404999999999998</v>
      </c>
      <c r="Z2733" s="105">
        <f t="shared" si="424"/>
        <v>5.8698838033495393E-7</v>
      </c>
      <c r="AA2733" s="101">
        <v>0</v>
      </c>
      <c r="AB2733" s="67">
        <f t="shared" si="425"/>
        <v>0</v>
      </c>
      <c r="AC2733" s="66">
        <v>0</v>
      </c>
      <c r="AD2733" s="73">
        <f t="shared" si="426"/>
        <v>0</v>
      </c>
    </row>
    <row r="2734" spans="1:30" x14ac:dyDescent="0.25">
      <c r="A2734" s="165"/>
      <c r="B2734" s="72" t="s">
        <v>7533</v>
      </c>
      <c r="C2734" s="64" t="s">
        <v>7534</v>
      </c>
      <c r="D2734" s="64" t="s">
        <v>7</v>
      </c>
      <c r="E2734" s="64" t="s">
        <v>7535</v>
      </c>
      <c r="F2734" s="64" t="s">
        <v>1562</v>
      </c>
      <c r="G2734" s="64" t="s">
        <v>1167</v>
      </c>
      <c r="H2734" s="65">
        <v>38741</v>
      </c>
      <c r="I2734" s="65">
        <v>41983</v>
      </c>
      <c r="J2734" s="93" t="s">
        <v>1</v>
      </c>
      <c r="K2734" s="101">
        <v>0</v>
      </c>
      <c r="L2734" s="67">
        <f t="shared" si="420"/>
        <v>0</v>
      </c>
      <c r="M2734" s="66">
        <v>30.107430000000001</v>
      </c>
      <c r="N2734" s="73">
        <f t="shared" si="421"/>
        <v>5.8341228113035347E-7</v>
      </c>
      <c r="O2734" s="98">
        <v>0</v>
      </c>
      <c r="P2734" s="67">
        <f t="shared" si="427"/>
        <v>0</v>
      </c>
      <c r="Q2734" s="66">
        <v>0</v>
      </c>
      <c r="R2734" s="105">
        <f t="shared" si="422"/>
        <v>0</v>
      </c>
      <c r="S2734" s="101">
        <v>0</v>
      </c>
      <c r="T2734" s="67">
        <f t="shared" si="428"/>
        <v>0</v>
      </c>
      <c r="U2734" s="66">
        <v>0</v>
      </c>
      <c r="V2734" s="73">
        <f t="shared" si="429"/>
        <v>0</v>
      </c>
      <c r="W2734" s="98">
        <v>0</v>
      </c>
      <c r="X2734" s="67">
        <f t="shared" si="423"/>
        <v>0</v>
      </c>
      <c r="Y2734" s="66">
        <v>0</v>
      </c>
      <c r="Z2734" s="105">
        <f t="shared" si="424"/>
        <v>0</v>
      </c>
      <c r="AA2734" s="101">
        <v>0</v>
      </c>
      <c r="AB2734" s="67">
        <f t="shared" si="425"/>
        <v>0</v>
      </c>
      <c r="AC2734" s="66">
        <v>0</v>
      </c>
      <c r="AD2734" s="73">
        <f t="shared" si="426"/>
        <v>0</v>
      </c>
    </row>
    <row r="2735" spans="1:30" x14ac:dyDescent="0.25">
      <c r="A2735" s="165"/>
      <c r="B2735" s="72" t="s">
        <v>12918</v>
      </c>
      <c r="C2735" s="64" t="s">
        <v>12919</v>
      </c>
      <c r="D2735" s="64" t="s">
        <v>7</v>
      </c>
      <c r="E2735" s="64" t="s">
        <v>12920</v>
      </c>
      <c r="F2735" s="64" t="s">
        <v>1330</v>
      </c>
      <c r="G2735" s="64" t="s">
        <v>1216</v>
      </c>
      <c r="H2735" s="65">
        <v>40107</v>
      </c>
      <c r="I2735" s="65">
        <v>41985</v>
      </c>
      <c r="J2735" s="93" t="s">
        <v>1</v>
      </c>
      <c r="K2735" s="101">
        <v>0</v>
      </c>
      <c r="L2735" s="67">
        <f t="shared" si="420"/>
        <v>0</v>
      </c>
      <c r="M2735" s="66">
        <v>30.077769101000001</v>
      </c>
      <c r="N2735" s="73">
        <f t="shared" si="421"/>
        <v>5.8283752158608264E-7</v>
      </c>
      <c r="O2735" s="98">
        <v>0</v>
      </c>
      <c r="P2735" s="67">
        <f t="shared" si="427"/>
        <v>0</v>
      </c>
      <c r="Q2735" s="66">
        <v>10.822291601</v>
      </c>
      <c r="R2735" s="105">
        <f t="shared" si="422"/>
        <v>3.1007756255644229E-7</v>
      </c>
      <c r="S2735" s="101">
        <v>0</v>
      </c>
      <c r="T2735" s="67">
        <f t="shared" si="428"/>
        <v>0</v>
      </c>
      <c r="U2735" s="66">
        <v>4.2969156010000003</v>
      </c>
      <c r="V2735" s="73">
        <f t="shared" si="429"/>
        <v>2.2945807872337888E-7</v>
      </c>
      <c r="W2735" s="98">
        <v>0</v>
      </c>
      <c r="X2735" s="67">
        <f t="shared" si="423"/>
        <v>0</v>
      </c>
      <c r="Y2735" s="66">
        <v>4.2969156010000003</v>
      </c>
      <c r="Z2735" s="105">
        <f t="shared" si="424"/>
        <v>5.5549818942120589E-7</v>
      </c>
      <c r="AA2735" s="101">
        <v>0</v>
      </c>
      <c r="AB2735" s="67">
        <f t="shared" si="425"/>
        <v>0</v>
      </c>
      <c r="AC2735" s="66">
        <v>0</v>
      </c>
      <c r="AD2735" s="73">
        <f t="shared" si="426"/>
        <v>0</v>
      </c>
    </row>
    <row r="2736" spans="1:30" x14ac:dyDescent="0.25">
      <c r="A2736" s="165"/>
      <c r="B2736" s="72" t="s">
        <v>7368</v>
      </c>
      <c r="C2736" s="64" t="s">
        <v>7369</v>
      </c>
      <c r="D2736" s="64" t="s">
        <v>7</v>
      </c>
      <c r="E2736" s="64" t="s">
        <v>7370</v>
      </c>
      <c r="F2736" s="64" t="s">
        <v>1562</v>
      </c>
      <c r="G2736" s="64" t="s">
        <v>1167</v>
      </c>
      <c r="H2736" s="65">
        <v>38852</v>
      </c>
      <c r="I2736" s="65">
        <v>41563</v>
      </c>
      <c r="J2736" s="93" t="s">
        <v>1</v>
      </c>
      <c r="K2736" s="101">
        <v>0</v>
      </c>
      <c r="L2736" s="67">
        <f t="shared" si="420"/>
        <v>0</v>
      </c>
      <c r="M2736" s="66">
        <v>30.00752</v>
      </c>
      <c r="N2736" s="73">
        <f t="shared" si="421"/>
        <v>5.8147625666703221E-7</v>
      </c>
      <c r="O2736" s="98">
        <v>0</v>
      </c>
      <c r="P2736" s="67">
        <f t="shared" si="427"/>
        <v>0</v>
      </c>
      <c r="Q2736" s="66">
        <v>30.00752</v>
      </c>
      <c r="R2736" s="105">
        <f t="shared" si="422"/>
        <v>8.5976787569685564E-7</v>
      </c>
      <c r="S2736" s="101">
        <v>0</v>
      </c>
      <c r="T2736" s="67">
        <f t="shared" si="428"/>
        <v>0</v>
      </c>
      <c r="U2736" s="66">
        <v>0</v>
      </c>
      <c r="V2736" s="73">
        <f t="shared" si="429"/>
        <v>0</v>
      </c>
      <c r="W2736" s="98">
        <v>0</v>
      </c>
      <c r="X2736" s="67">
        <f t="shared" si="423"/>
        <v>0</v>
      </c>
      <c r="Y2736" s="66">
        <v>0</v>
      </c>
      <c r="Z2736" s="105">
        <f t="shared" si="424"/>
        <v>0</v>
      </c>
      <c r="AA2736" s="101">
        <v>0</v>
      </c>
      <c r="AB2736" s="67">
        <f t="shared" si="425"/>
        <v>0</v>
      </c>
      <c r="AC2736" s="66">
        <v>0</v>
      </c>
      <c r="AD2736" s="73">
        <f t="shared" si="426"/>
        <v>0</v>
      </c>
    </row>
    <row r="2737" spans="1:30" x14ac:dyDescent="0.25">
      <c r="A2737" s="165"/>
      <c r="B2737" s="72" t="s">
        <v>11173</v>
      </c>
      <c r="C2737" s="64" t="s">
        <v>11174</v>
      </c>
      <c r="D2737" s="64" t="s">
        <v>7</v>
      </c>
      <c r="E2737" s="64" t="s">
        <v>11175</v>
      </c>
      <c r="F2737" s="64" t="s">
        <v>2842</v>
      </c>
      <c r="G2737" s="64" t="s">
        <v>1416</v>
      </c>
      <c r="H2737" s="65">
        <v>40836</v>
      </c>
      <c r="I2737" s="65">
        <v>41997</v>
      </c>
      <c r="J2737" s="93" t="s">
        <v>1</v>
      </c>
      <c r="K2737" s="101">
        <v>0</v>
      </c>
      <c r="L2737" s="67">
        <f t="shared" si="420"/>
        <v>0</v>
      </c>
      <c r="M2737" s="66">
        <v>29.940941250000002</v>
      </c>
      <c r="N2737" s="73">
        <f t="shared" si="421"/>
        <v>5.80186114651845E-7</v>
      </c>
      <c r="O2737" s="98">
        <v>0</v>
      </c>
      <c r="P2737" s="67">
        <f t="shared" si="427"/>
        <v>0</v>
      </c>
      <c r="Q2737" s="66">
        <v>0</v>
      </c>
      <c r="R2737" s="105">
        <f t="shared" si="422"/>
        <v>0</v>
      </c>
      <c r="S2737" s="101">
        <v>0</v>
      </c>
      <c r="T2737" s="67">
        <f t="shared" si="428"/>
        <v>0</v>
      </c>
      <c r="U2737" s="66">
        <v>0</v>
      </c>
      <c r="V2737" s="73">
        <f t="shared" si="429"/>
        <v>0</v>
      </c>
      <c r="W2737" s="98">
        <v>0</v>
      </c>
      <c r="X2737" s="67">
        <f t="shared" si="423"/>
        <v>0</v>
      </c>
      <c r="Y2737" s="66">
        <v>0</v>
      </c>
      <c r="Z2737" s="105">
        <f t="shared" si="424"/>
        <v>0</v>
      </c>
      <c r="AA2737" s="101">
        <v>0</v>
      </c>
      <c r="AB2737" s="67">
        <f t="shared" si="425"/>
        <v>0</v>
      </c>
      <c r="AC2737" s="66">
        <v>0</v>
      </c>
      <c r="AD2737" s="73">
        <f t="shared" si="426"/>
        <v>0</v>
      </c>
    </row>
    <row r="2738" spans="1:30" x14ac:dyDescent="0.25">
      <c r="A2738" s="165"/>
      <c r="B2738" s="72" t="s">
        <v>10098</v>
      </c>
      <c r="C2738" s="64" t="s">
        <v>10099</v>
      </c>
      <c r="D2738" s="64" t="s">
        <v>4</v>
      </c>
      <c r="E2738" s="64" t="s">
        <v>10100</v>
      </c>
      <c r="F2738" s="64" t="s">
        <v>1790</v>
      </c>
      <c r="G2738" s="64" t="s">
        <v>1139</v>
      </c>
      <c r="H2738" s="65">
        <v>38810</v>
      </c>
      <c r="I2738" s="65">
        <v>41954</v>
      </c>
      <c r="J2738" s="93" t="s">
        <v>1</v>
      </c>
      <c r="K2738" s="101">
        <v>200</v>
      </c>
      <c r="L2738" s="67">
        <f t="shared" si="420"/>
        <v>6.7984917151171637E-8</v>
      </c>
      <c r="M2738" s="66">
        <v>29.8170875</v>
      </c>
      <c r="N2738" s="73">
        <f t="shared" si="421"/>
        <v>5.777861157540962E-7</v>
      </c>
      <c r="O2738" s="98">
        <v>200</v>
      </c>
      <c r="P2738" s="67">
        <f t="shared" si="427"/>
        <v>7.3654009472226597E-8</v>
      </c>
      <c r="Q2738" s="66">
        <v>29.8170875</v>
      </c>
      <c r="R2738" s="105">
        <f t="shared" si="422"/>
        <v>8.5431165185734339E-7</v>
      </c>
      <c r="S2738" s="101">
        <v>200</v>
      </c>
      <c r="T2738" s="67">
        <f t="shared" si="428"/>
        <v>8.7608230805339047E-8</v>
      </c>
      <c r="U2738" s="66">
        <v>0.60540000000000005</v>
      </c>
      <c r="V2738" s="73">
        <f t="shared" si="429"/>
        <v>3.2328752472309394E-8</v>
      </c>
      <c r="W2738" s="98">
        <v>200</v>
      </c>
      <c r="X2738" s="67">
        <f t="shared" si="423"/>
        <v>1.1363174387325299E-7</v>
      </c>
      <c r="Y2738" s="66">
        <v>0.60540000000000005</v>
      </c>
      <c r="Z2738" s="105">
        <f t="shared" si="424"/>
        <v>7.8265117377993873E-8</v>
      </c>
      <c r="AA2738" s="101">
        <v>0</v>
      </c>
      <c r="AB2738" s="67">
        <f t="shared" si="425"/>
        <v>0</v>
      </c>
      <c r="AC2738" s="66">
        <v>0</v>
      </c>
      <c r="AD2738" s="73">
        <f t="shared" si="426"/>
        <v>0</v>
      </c>
    </row>
    <row r="2739" spans="1:30" x14ac:dyDescent="0.25">
      <c r="A2739" s="165"/>
      <c r="B2739" s="72" t="s">
        <v>14240</v>
      </c>
      <c r="C2739" s="64" t="s">
        <v>14241</v>
      </c>
      <c r="D2739" s="64" t="s">
        <v>7</v>
      </c>
      <c r="E2739" s="64" t="s">
        <v>1591</v>
      </c>
      <c r="F2739" s="64" t="s">
        <v>1477</v>
      </c>
      <c r="G2739" s="64" t="s">
        <v>1139</v>
      </c>
      <c r="H2739" s="65">
        <v>39080</v>
      </c>
      <c r="I2739" s="65">
        <v>41218</v>
      </c>
      <c r="J2739" s="93" t="s">
        <v>1</v>
      </c>
      <c r="K2739" s="101">
        <v>9800</v>
      </c>
      <c r="L2739" s="67">
        <f t="shared" si="420"/>
        <v>3.3312609404074105E-6</v>
      </c>
      <c r="M2739" s="66">
        <v>29.779859999999999</v>
      </c>
      <c r="N2739" s="73">
        <f t="shared" si="421"/>
        <v>5.7706473300253689E-7</v>
      </c>
      <c r="O2739" s="98">
        <v>9800</v>
      </c>
      <c r="P2739" s="67">
        <f t="shared" si="427"/>
        <v>3.6090464641391028E-6</v>
      </c>
      <c r="Q2739" s="66">
        <v>29.779859999999999</v>
      </c>
      <c r="R2739" s="105">
        <f t="shared" si="422"/>
        <v>8.5324501894024445E-7</v>
      </c>
      <c r="S2739" s="101">
        <v>9400</v>
      </c>
      <c r="T2739" s="67">
        <f t="shared" si="428"/>
        <v>4.1175868478509348E-6</v>
      </c>
      <c r="U2739" s="66">
        <v>28.453800000000001</v>
      </c>
      <c r="V2739" s="73">
        <f t="shared" si="429"/>
        <v>1.5194513661985416E-6</v>
      </c>
      <c r="W2739" s="98">
        <v>9400</v>
      </c>
      <c r="X2739" s="67">
        <f t="shared" si="423"/>
        <v>5.3406919620428902E-6</v>
      </c>
      <c r="Y2739" s="66">
        <v>28.453800000000001</v>
      </c>
      <c r="Z2739" s="105">
        <f t="shared" si="424"/>
        <v>3.6784605167657118E-6</v>
      </c>
      <c r="AA2739" s="101">
        <v>0</v>
      </c>
      <c r="AB2739" s="67">
        <f t="shared" si="425"/>
        <v>0</v>
      </c>
      <c r="AC2739" s="66">
        <v>0</v>
      </c>
      <c r="AD2739" s="73">
        <f t="shared" si="426"/>
        <v>0</v>
      </c>
    </row>
    <row r="2740" spans="1:30" x14ac:dyDescent="0.25">
      <c r="A2740" s="165"/>
      <c r="B2740" s="72" t="s">
        <v>5805</v>
      </c>
      <c r="C2740" s="64" t="s">
        <v>5806</v>
      </c>
      <c r="D2740" s="64" t="s">
        <v>7</v>
      </c>
      <c r="E2740" s="64" t="s">
        <v>3833</v>
      </c>
      <c r="F2740" s="64" t="s">
        <v>1647</v>
      </c>
      <c r="G2740" s="64" t="s">
        <v>1227</v>
      </c>
      <c r="H2740" s="65">
        <v>38755</v>
      </c>
      <c r="I2740" s="65">
        <v>41856</v>
      </c>
      <c r="J2740" s="93" t="s">
        <v>1</v>
      </c>
      <c r="K2740" s="101">
        <v>600</v>
      </c>
      <c r="L2740" s="67">
        <f t="shared" si="420"/>
        <v>2.0395475145351494E-7</v>
      </c>
      <c r="M2740" s="66">
        <v>29.750775000000001</v>
      </c>
      <c r="N2740" s="73">
        <f t="shared" si="421"/>
        <v>5.7650113304742028E-7</v>
      </c>
      <c r="O2740" s="98">
        <v>600</v>
      </c>
      <c r="P2740" s="67">
        <f t="shared" si="427"/>
        <v>2.2096202841667977E-7</v>
      </c>
      <c r="Q2740" s="66">
        <v>29.750775000000001</v>
      </c>
      <c r="R2740" s="105">
        <f t="shared" si="422"/>
        <v>8.5241168287433018E-7</v>
      </c>
      <c r="S2740" s="101">
        <v>600</v>
      </c>
      <c r="T2740" s="67">
        <f t="shared" si="428"/>
        <v>2.6282469241601716E-7</v>
      </c>
      <c r="U2740" s="66">
        <v>1.8162</v>
      </c>
      <c r="V2740" s="73">
        <f t="shared" si="429"/>
        <v>9.6986257416928183E-8</v>
      </c>
      <c r="W2740" s="98">
        <v>600</v>
      </c>
      <c r="X2740" s="67">
        <f t="shared" si="423"/>
        <v>3.4089523161975892E-7</v>
      </c>
      <c r="Y2740" s="66">
        <v>1.8162</v>
      </c>
      <c r="Z2740" s="105">
        <f t="shared" si="424"/>
        <v>2.3479535213398159E-7</v>
      </c>
      <c r="AA2740" s="101">
        <v>0</v>
      </c>
      <c r="AB2740" s="67">
        <f t="shared" si="425"/>
        <v>0</v>
      </c>
      <c r="AC2740" s="66">
        <v>0</v>
      </c>
      <c r="AD2740" s="73">
        <f t="shared" si="426"/>
        <v>0</v>
      </c>
    </row>
    <row r="2741" spans="1:30" x14ac:dyDescent="0.25">
      <c r="A2741" s="165"/>
      <c r="B2741" s="72" t="s">
        <v>1709</v>
      </c>
      <c r="C2741" s="64" t="s">
        <v>1710</v>
      </c>
      <c r="D2741" s="64" t="s">
        <v>7</v>
      </c>
      <c r="E2741" s="64" t="s">
        <v>1711</v>
      </c>
      <c r="F2741" s="64" t="s">
        <v>1199</v>
      </c>
      <c r="G2741" s="64" t="s">
        <v>1199</v>
      </c>
      <c r="H2741" s="65">
        <v>38723</v>
      </c>
      <c r="I2741" s="65">
        <v>41890</v>
      </c>
      <c r="J2741" s="93" t="s">
        <v>1</v>
      </c>
      <c r="K2741" s="101">
        <v>9400</v>
      </c>
      <c r="L2741" s="67">
        <f t="shared" si="420"/>
        <v>3.1952911061050671E-6</v>
      </c>
      <c r="M2741" s="66">
        <v>29.75076</v>
      </c>
      <c r="N2741" s="73">
        <f t="shared" si="421"/>
        <v>5.7650084238215203E-7</v>
      </c>
      <c r="O2741" s="98">
        <v>9400</v>
      </c>
      <c r="P2741" s="67">
        <f t="shared" si="427"/>
        <v>3.4617384451946497E-6</v>
      </c>
      <c r="Q2741" s="66">
        <v>29.75076</v>
      </c>
      <c r="R2741" s="105">
        <f t="shared" si="422"/>
        <v>8.5241125309812288E-7</v>
      </c>
      <c r="S2741" s="101">
        <v>7000</v>
      </c>
      <c r="T2741" s="67">
        <f t="shared" si="428"/>
        <v>3.0662880781868668E-6</v>
      </c>
      <c r="U2741" s="66">
        <v>21.7944</v>
      </c>
      <c r="V2741" s="73">
        <f t="shared" si="429"/>
        <v>1.1638350890031381E-6</v>
      </c>
      <c r="W2741" s="98">
        <v>7000</v>
      </c>
      <c r="X2741" s="67">
        <f t="shared" si="423"/>
        <v>3.9771110355638545E-6</v>
      </c>
      <c r="Y2741" s="66">
        <v>21.7944</v>
      </c>
      <c r="Z2741" s="105">
        <f t="shared" si="424"/>
        <v>2.8175442256077791E-6</v>
      </c>
      <c r="AA2741" s="101">
        <v>0</v>
      </c>
      <c r="AB2741" s="67">
        <f t="shared" si="425"/>
        <v>0</v>
      </c>
      <c r="AC2741" s="66">
        <v>0</v>
      </c>
      <c r="AD2741" s="73">
        <f t="shared" si="426"/>
        <v>0</v>
      </c>
    </row>
    <row r="2742" spans="1:30" x14ac:dyDescent="0.25">
      <c r="A2742" s="165"/>
      <c r="B2742" s="72" t="s">
        <v>4240</v>
      </c>
      <c r="C2742" s="64" t="s">
        <v>4241</v>
      </c>
      <c r="D2742" s="64" t="s">
        <v>7</v>
      </c>
      <c r="E2742" s="64" t="s">
        <v>1934</v>
      </c>
      <c r="F2742" s="64" t="s">
        <v>1230</v>
      </c>
      <c r="G2742" s="64" t="s">
        <v>1167</v>
      </c>
      <c r="H2742" s="65">
        <v>38817</v>
      </c>
      <c r="I2742" s="65">
        <v>40675</v>
      </c>
      <c r="J2742" s="93" t="s">
        <v>1</v>
      </c>
      <c r="K2742" s="101">
        <v>600</v>
      </c>
      <c r="L2742" s="67">
        <f t="shared" si="420"/>
        <v>2.0395475145351494E-7</v>
      </c>
      <c r="M2742" s="66">
        <v>29.597825</v>
      </c>
      <c r="N2742" s="73">
        <f t="shared" si="421"/>
        <v>5.7353731619560367E-7</v>
      </c>
      <c r="O2742" s="98">
        <v>600</v>
      </c>
      <c r="P2742" s="67">
        <f t="shared" si="427"/>
        <v>2.2096202841667977E-7</v>
      </c>
      <c r="Q2742" s="66">
        <v>29.597825</v>
      </c>
      <c r="R2742" s="105">
        <f t="shared" si="422"/>
        <v>8.4802939814744058E-7</v>
      </c>
      <c r="S2742" s="101">
        <v>600</v>
      </c>
      <c r="T2742" s="67">
        <f t="shared" si="428"/>
        <v>2.6282469241601716E-7</v>
      </c>
      <c r="U2742" s="66">
        <v>1.8162</v>
      </c>
      <c r="V2742" s="73">
        <f t="shared" si="429"/>
        <v>9.6986257416928183E-8</v>
      </c>
      <c r="W2742" s="98">
        <v>600</v>
      </c>
      <c r="X2742" s="67">
        <f t="shared" si="423"/>
        <v>3.4089523161975892E-7</v>
      </c>
      <c r="Y2742" s="66">
        <v>1.8162</v>
      </c>
      <c r="Z2742" s="105">
        <f t="shared" si="424"/>
        <v>2.3479535213398159E-7</v>
      </c>
      <c r="AA2742" s="101">
        <v>0</v>
      </c>
      <c r="AB2742" s="67">
        <f t="shared" si="425"/>
        <v>0</v>
      </c>
      <c r="AC2742" s="66">
        <v>0</v>
      </c>
      <c r="AD2742" s="73">
        <f t="shared" si="426"/>
        <v>0</v>
      </c>
    </row>
    <row r="2743" spans="1:30" x14ac:dyDescent="0.25">
      <c r="A2743" s="165"/>
      <c r="B2743" s="72" t="s">
        <v>6736</v>
      </c>
      <c r="C2743" s="64" t="s">
        <v>6737</v>
      </c>
      <c r="D2743" s="64" t="s">
        <v>7</v>
      </c>
      <c r="E2743" s="64" t="s">
        <v>6738</v>
      </c>
      <c r="F2743" s="64" t="s">
        <v>1647</v>
      </c>
      <c r="G2743" s="64" t="s">
        <v>1227</v>
      </c>
      <c r="H2743" s="65">
        <v>38820</v>
      </c>
      <c r="I2743" s="65">
        <v>41800</v>
      </c>
      <c r="J2743" s="93" t="s">
        <v>1</v>
      </c>
      <c r="K2743" s="101">
        <v>0</v>
      </c>
      <c r="L2743" s="67">
        <f t="shared" si="420"/>
        <v>0</v>
      </c>
      <c r="M2743" s="66">
        <v>29.542722619999999</v>
      </c>
      <c r="N2743" s="73">
        <f t="shared" si="421"/>
        <v>5.7246955965804765E-7</v>
      </c>
      <c r="O2743" s="98">
        <v>0</v>
      </c>
      <c r="P2743" s="67">
        <f t="shared" si="427"/>
        <v>0</v>
      </c>
      <c r="Q2743" s="66">
        <v>18.51504512</v>
      </c>
      <c r="R2743" s="105">
        <f t="shared" si="422"/>
        <v>5.3048839128504572E-7</v>
      </c>
      <c r="S2743" s="101">
        <v>0</v>
      </c>
      <c r="T2743" s="67">
        <f t="shared" si="428"/>
        <v>0</v>
      </c>
      <c r="U2743" s="66">
        <v>0</v>
      </c>
      <c r="V2743" s="73">
        <f t="shared" si="429"/>
        <v>0</v>
      </c>
      <c r="W2743" s="98">
        <v>0</v>
      </c>
      <c r="X2743" s="67">
        <f t="shared" si="423"/>
        <v>0</v>
      </c>
      <c r="Y2743" s="66">
        <v>0</v>
      </c>
      <c r="Z2743" s="105">
        <f t="shared" si="424"/>
        <v>0</v>
      </c>
      <c r="AA2743" s="101">
        <v>0</v>
      </c>
      <c r="AB2743" s="67">
        <f t="shared" si="425"/>
        <v>0</v>
      </c>
      <c r="AC2743" s="66">
        <v>0</v>
      </c>
      <c r="AD2743" s="73">
        <f t="shared" si="426"/>
        <v>0</v>
      </c>
    </row>
    <row r="2744" spans="1:30" x14ac:dyDescent="0.25">
      <c r="A2744" s="165"/>
      <c r="B2744" s="72" t="s">
        <v>5056</v>
      </c>
      <c r="C2744" s="64" t="s">
        <v>5057</v>
      </c>
      <c r="D2744" s="64" t="s">
        <v>7</v>
      </c>
      <c r="E2744" s="64" t="s">
        <v>5058</v>
      </c>
      <c r="F2744" s="64" t="s">
        <v>1477</v>
      </c>
      <c r="G2744" s="64" t="s">
        <v>1139</v>
      </c>
      <c r="H2744" s="65">
        <v>38950</v>
      </c>
      <c r="I2744" s="65">
        <v>41913</v>
      </c>
      <c r="J2744" s="93" t="s">
        <v>1</v>
      </c>
      <c r="K2744" s="101">
        <v>8000</v>
      </c>
      <c r="L2744" s="67">
        <f t="shared" si="420"/>
        <v>2.7193966860468657E-6</v>
      </c>
      <c r="M2744" s="66">
        <v>29.513249999999999</v>
      </c>
      <c r="N2744" s="73">
        <f t="shared" si="421"/>
        <v>5.7189844852484603E-7</v>
      </c>
      <c r="O2744" s="98">
        <v>8000</v>
      </c>
      <c r="P2744" s="67">
        <f t="shared" si="427"/>
        <v>2.9461603788890635E-6</v>
      </c>
      <c r="Q2744" s="66">
        <v>29.513249999999999</v>
      </c>
      <c r="R2744" s="105">
        <f t="shared" si="422"/>
        <v>8.4560617663206505E-7</v>
      </c>
      <c r="S2744" s="101">
        <v>8000</v>
      </c>
      <c r="T2744" s="67">
        <f t="shared" si="428"/>
        <v>3.5043292322135618E-6</v>
      </c>
      <c r="U2744" s="66">
        <v>29.513249999999999</v>
      </c>
      <c r="V2744" s="73">
        <f t="shared" si="429"/>
        <v>1.5760266830250829E-6</v>
      </c>
      <c r="W2744" s="98">
        <v>8000</v>
      </c>
      <c r="X2744" s="67">
        <f t="shared" si="423"/>
        <v>4.5452697549301189E-6</v>
      </c>
      <c r="Y2744" s="66">
        <v>29.513249999999999</v>
      </c>
      <c r="Z2744" s="105">
        <f t="shared" si="424"/>
        <v>3.8154244721772007E-6</v>
      </c>
      <c r="AA2744" s="101">
        <v>0</v>
      </c>
      <c r="AB2744" s="67">
        <f t="shared" si="425"/>
        <v>0</v>
      </c>
      <c r="AC2744" s="66">
        <v>0</v>
      </c>
      <c r="AD2744" s="73">
        <f t="shared" si="426"/>
        <v>0</v>
      </c>
    </row>
    <row r="2745" spans="1:30" x14ac:dyDescent="0.25">
      <c r="A2745" s="165"/>
      <c r="B2745" s="72" t="s">
        <v>7154</v>
      </c>
      <c r="C2745" s="64" t="s">
        <v>7155</v>
      </c>
      <c r="D2745" s="64" t="s">
        <v>7</v>
      </c>
      <c r="E2745" s="64" t="s">
        <v>7156</v>
      </c>
      <c r="F2745" s="64" t="s">
        <v>1562</v>
      </c>
      <c r="G2745" s="64" t="s">
        <v>1167</v>
      </c>
      <c r="H2745" s="65">
        <v>38838</v>
      </c>
      <c r="I2745" s="65">
        <v>41813</v>
      </c>
      <c r="J2745" s="93" t="s">
        <v>1</v>
      </c>
      <c r="K2745" s="101">
        <v>6500</v>
      </c>
      <c r="L2745" s="67">
        <f t="shared" si="420"/>
        <v>2.2095098074130784E-6</v>
      </c>
      <c r="M2745" s="66">
        <v>29.513249999999999</v>
      </c>
      <c r="N2745" s="73">
        <f t="shared" si="421"/>
        <v>5.7189844852484603E-7</v>
      </c>
      <c r="O2745" s="98">
        <v>6500</v>
      </c>
      <c r="P2745" s="67">
        <f t="shared" si="427"/>
        <v>2.3937553078473642E-6</v>
      </c>
      <c r="Q2745" s="66">
        <v>29.513249999999999</v>
      </c>
      <c r="R2745" s="105">
        <f t="shared" si="422"/>
        <v>8.4560617663206505E-7</v>
      </c>
      <c r="S2745" s="101">
        <v>6500</v>
      </c>
      <c r="T2745" s="67">
        <f t="shared" si="428"/>
        <v>2.8472675011735189E-6</v>
      </c>
      <c r="U2745" s="66">
        <v>29.513249999999999</v>
      </c>
      <c r="V2745" s="73">
        <f t="shared" si="429"/>
        <v>1.5760266830250829E-6</v>
      </c>
      <c r="W2745" s="98">
        <v>6500</v>
      </c>
      <c r="X2745" s="67">
        <f t="shared" si="423"/>
        <v>3.6930316758807218E-6</v>
      </c>
      <c r="Y2745" s="66">
        <v>29.513249999999999</v>
      </c>
      <c r="Z2745" s="105">
        <f t="shared" si="424"/>
        <v>3.8154244721772007E-6</v>
      </c>
      <c r="AA2745" s="101">
        <v>0</v>
      </c>
      <c r="AB2745" s="67">
        <f t="shared" si="425"/>
        <v>0</v>
      </c>
      <c r="AC2745" s="66">
        <v>0</v>
      </c>
      <c r="AD2745" s="73">
        <f t="shared" si="426"/>
        <v>0</v>
      </c>
    </row>
    <row r="2746" spans="1:30" x14ac:dyDescent="0.25">
      <c r="A2746" s="165"/>
      <c r="B2746" s="72" t="s">
        <v>7382</v>
      </c>
      <c r="C2746" s="64" t="s">
        <v>7375</v>
      </c>
      <c r="D2746" s="64" t="s">
        <v>7</v>
      </c>
      <c r="E2746" s="64" t="s">
        <v>7383</v>
      </c>
      <c r="F2746" s="64" t="s">
        <v>1251</v>
      </c>
      <c r="G2746" s="64" t="s">
        <v>1227</v>
      </c>
      <c r="H2746" s="65">
        <v>38797</v>
      </c>
      <c r="I2746" s="65">
        <v>41675</v>
      </c>
      <c r="J2746" s="93" t="s">
        <v>1</v>
      </c>
      <c r="K2746" s="101">
        <v>0</v>
      </c>
      <c r="L2746" s="67">
        <f t="shared" si="420"/>
        <v>0</v>
      </c>
      <c r="M2746" s="66">
        <v>29.445160000000001</v>
      </c>
      <c r="N2746" s="73">
        <f t="shared" si="421"/>
        <v>5.7057902198388373E-7</v>
      </c>
      <c r="O2746" s="98">
        <v>0</v>
      </c>
      <c r="P2746" s="67">
        <f t="shared" si="427"/>
        <v>0</v>
      </c>
      <c r="Q2746" s="66">
        <v>29.445160000000001</v>
      </c>
      <c r="R2746" s="105">
        <f t="shared" si="422"/>
        <v>8.436552791684893E-7</v>
      </c>
      <c r="S2746" s="101">
        <v>0</v>
      </c>
      <c r="T2746" s="67">
        <f t="shared" si="428"/>
        <v>0</v>
      </c>
      <c r="U2746" s="66">
        <v>0</v>
      </c>
      <c r="V2746" s="73">
        <f t="shared" si="429"/>
        <v>0</v>
      </c>
      <c r="W2746" s="98">
        <v>0</v>
      </c>
      <c r="X2746" s="67">
        <f t="shared" si="423"/>
        <v>0</v>
      </c>
      <c r="Y2746" s="66">
        <v>0</v>
      </c>
      <c r="Z2746" s="105">
        <f t="shared" si="424"/>
        <v>0</v>
      </c>
      <c r="AA2746" s="101">
        <v>0</v>
      </c>
      <c r="AB2746" s="67">
        <f t="shared" si="425"/>
        <v>0</v>
      </c>
      <c r="AC2746" s="66">
        <v>0</v>
      </c>
      <c r="AD2746" s="73">
        <f t="shared" si="426"/>
        <v>0</v>
      </c>
    </row>
    <row r="2747" spans="1:30" x14ac:dyDescent="0.25">
      <c r="A2747" s="165"/>
      <c r="B2747" s="72" t="s">
        <v>5764</v>
      </c>
      <c r="C2747" s="64" t="s">
        <v>5765</v>
      </c>
      <c r="D2747" s="64" t="s">
        <v>7</v>
      </c>
      <c r="E2747" s="64" t="s">
        <v>5766</v>
      </c>
      <c r="F2747" s="64" t="s">
        <v>1562</v>
      </c>
      <c r="G2747" s="64" t="s">
        <v>1167</v>
      </c>
      <c r="H2747" s="65">
        <v>38727</v>
      </c>
      <c r="I2747" s="65">
        <v>41604</v>
      </c>
      <c r="J2747" s="93" t="s">
        <v>1</v>
      </c>
      <c r="K2747" s="101">
        <v>300</v>
      </c>
      <c r="L2747" s="67">
        <f t="shared" si="420"/>
        <v>1.0197737572675747E-7</v>
      </c>
      <c r="M2747" s="66">
        <v>29.362774999999999</v>
      </c>
      <c r="N2747" s="73">
        <f t="shared" si="421"/>
        <v>5.6898259144228898E-7</v>
      </c>
      <c r="O2747" s="98">
        <v>300</v>
      </c>
      <c r="P2747" s="67">
        <f t="shared" si="427"/>
        <v>1.1048101420833988E-7</v>
      </c>
      <c r="Q2747" s="66">
        <v>29.362774999999999</v>
      </c>
      <c r="R2747" s="105">
        <f t="shared" si="422"/>
        <v>8.4129480497937655E-7</v>
      </c>
      <c r="S2747" s="101">
        <v>300</v>
      </c>
      <c r="T2747" s="67">
        <f t="shared" si="428"/>
        <v>1.3141234620800858E-7</v>
      </c>
      <c r="U2747" s="66">
        <v>0.90810000000000002</v>
      </c>
      <c r="V2747" s="73">
        <f t="shared" si="429"/>
        <v>4.8493128708464092E-8</v>
      </c>
      <c r="W2747" s="98">
        <v>300</v>
      </c>
      <c r="X2747" s="67">
        <f t="shared" si="423"/>
        <v>1.7044761580987946E-7</v>
      </c>
      <c r="Y2747" s="66">
        <v>0.90810000000000002</v>
      </c>
      <c r="Z2747" s="105">
        <f t="shared" si="424"/>
        <v>1.173976760669908E-7</v>
      </c>
      <c r="AA2747" s="101">
        <v>0</v>
      </c>
      <c r="AB2747" s="67">
        <f t="shared" si="425"/>
        <v>0</v>
      </c>
      <c r="AC2747" s="66">
        <v>0</v>
      </c>
      <c r="AD2747" s="73">
        <f t="shared" si="426"/>
        <v>0</v>
      </c>
    </row>
    <row r="2748" spans="1:30" x14ac:dyDescent="0.25">
      <c r="A2748" s="165"/>
      <c r="B2748" s="72" t="s">
        <v>1539</v>
      </c>
      <c r="C2748" s="64" t="s">
        <v>1540</v>
      </c>
      <c r="D2748" s="64" t="s">
        <v>7</v>
      </c>
      <c r="E2748" s="64" t="s">
        <v>1541</v>
      </c>
      <c r="F2748" s="64" t="s">
        <v>493</v>
      </c>
      <c r="G2748" s="64" t="s">
        <v>1167</v>
      </c>
      <c r="H2748" s="65">
        <v>38721</v>
      </c>
      <c r="I2748" s="65">
        <v>38922</v>
      </c>
      <c r="J2748" s="93" t="s">
        <v>1</v>
      </c>
      <c r="K2748" s="101">
        <v>8900</v>
      </c>
      <c r="L2748" s="67">
        <f t="shared" si="420"/>
        <v>3.0253288132271381E-6</v>
      </c>
      <c r="M2748" s="66">
        <v>29.361899999999999</v>
      </c>
      <c r="N2748" s="73">
        <f t="shared" si="421"/>
        <v>5.6896563596830831E-7</v>
      </c>
      <c r="O2748" s="98">
        <v>8900</v>
      </c>
      <c r="P2748" s="67">
        <f t="shared" si="427"/>
        <v>3.2776034215140831E-6</v>
      </c>
      <c r="Q2748" s="66">
        <v>29.361899999999999</v>
      </c>
      <c r="R2748" s="105">
        <f t="shared" si="422"/>
        <v>8.4126973470061854E-7</v>
      </c>
      <c r="S2748" s="101">
        <v>8900</v>
      </c>
      <c r="T2748" s="67">
        <f t="shared" si="428"/>
        <v>3.8985662708375878E-6</v>
      </c>
      <c r="U2748" s="66">
        <v>29.361899999999999</v>
      </c>
      <c r="V2748" s="73">
        <f t="shared" si="429"/>
        <v>1.5679444949070055E-6</v>
      </c>
      <c r="W2748" s="98">
        <v>8900</v>
      </c>
      <c r="X2748" s="67">
        <f t="shared" si="423"/>
        <v>5.0566126023597575E-6</v>
      </c>
      <c r="Y2748" s="66">
        <v>29.361899999999999</v>
      </c>
      <c r="Z2748" s="105">
        <f t="shared" si="424"/>
        <v>3.7958581928327019E-6</v>
      </c>
      <c r="AA2748" s="101">
        <v>0</v>
      </c>
      <c r="AB2748" s="67">
        <f t="shared" si="425"/>
        <v>0</v>
      </c>
      <c r="AC2748" s="66">
        <v>0</v>
      </c>
      <c r="AD2748" s="73">
        <f t="shared" si="426"/>
        <v>0</v>
      </c>
    </row>
    <row r="2749" spans="1:30" x14ac:dyDescent="0.25">
      <c r="A2749" s="165"/>
      <c r="B2749" s="72" t="s">
        <v>12938</v>
      </c>
      <c r="C2749" s="64" t="s">
        <v>12939</v>
      </c>
      <c r="D2749" s="64" t="s">
        <v>7</v>
      </c>
      <c r="E2749" s="64" t="s">
        <v>12940</v>
      </c>
      <c r="F2749" s="64" t="s">
        <v>1743</v>
      </c>
      <c r="G2749" s="64" t="s">
        <v>1193</v>
      </c>
      <c r="H2749" s="65">
        <v>39548</v>
      </c>
      <c r="I2749" s="65">
        <v>41851</v>
      </c>
      <c r="J2749" s="93" t="s">
        <v>1</v>
      </c>
      <c r="K2749" s="101">
        <v>6700</v>
      </c>
      <c r="L2749" s="67">
        <f t="shared" si="420"/>
        <v>2.2774947245642499E-6</v>
      </c>
      <c r="M2749" s="66">
        <v>29.361899999999999</v>
      </c>
      <c r="N2749" s="73">
        <f t="shared" si="421"/>
        <v>5.6896563596830831E-7</v>
      </c>
      <c r="O2749" s="98">
        <v>6700</v>
      </c>
      <c r="P2749" s="67">
        <f t="shared" si="427"/>
        <v>2.4674093173195907E-6</v>
      </c>
      <c r="Q2749" s="66">
        <v>29.361899999999999</v>
      </c>
      <c r="R2749" s="105">
        <f t="shared" si="422"/>
        <v>8.4126973470061854E-7</v>
      </c>
      <c r="S2749" s="101">
        <v>6700</v>
      </c>
      <c r="T2749" s="67">
        <f t="shared" si="428"/>
        <v>2.9348757319788582E-6</v>
      </c>
      <c r="U2749" s="66">
        <v>29.361899999999999</v>
      </c>
      <c r="V2749" s="73">
        <f t="shared" si="429"/>
        <v>1.5679444949070055E-6</v>
      </c>
      <c r="W2749" s="98">
        <v>6700</v>
      </c>
      <c r="X2749" s="67">
        <f t="shared" si="423"/>
        <v>3.8066634197539748E-6</v>
      </c>
      <c r="Y2749" s="66">
        <v>29.361899999999999</v>
      </c>
      <c r="Z2749" s="105">
        <f t="shared" si="424"/>
        <v>3.7958581928327019E-6</v>
      </c>
      <c r="AA2749" s="101">
        <v>0</v>
      </c>
      <c r="AB2749" s="67">
        <f t="shared" si="425"/>
        <v>0</v>
      </c>
      <c r="AC2749" s="66">
        <v>0</v>
      </c>
      <c r="AD2749" s="73">
        <f t="shared" si="426"/>
        <v>0</v>
      </c>
    </row>
    <row r="2750" spans="1:30" x14ac:dyDescent="0.25">
      <c r="A2750" s="165"/>
      <c r="B2750" s="72" t="s">
        <v>2274</v>
      </c>
      <c r="C2750" s="64" t="s">
        <v>2275</v>
      </c>
      <c r="D2750" s="64" t="s">
        <v>7</v>
      </c>
      <c r="E2750" s="64" t="s">
        <v>2276</v>
      </c>
      <c r="F2750" s="64" t="s">
        <v>2277</v>
      </c>
      <c r="G2750" s="64" t="s">
        <v>1227</v>
      </c>
      <c r="H2750" s="65">
        <v>38821</v>
      </c>
      <c r="I2750" s="65">
        <v>40620</v>
      </c>
      <c r="J2750" s="93" t="s">
        <v>1</v>
      </c>
      <c r="K2750" s="101">
        <v>5000</v>
      </c>
      <c r="L2750" s="67">
        <f t="shared" si="420"/>
        <v>1.699622928779291E-6</v>
      </c>
      <c r="M2750" s="66">
        <v>29.361899999999999</v>
      </c>
      <c r="N2750" s="73">
        <f t="shared" si="421"/>
        <v>5.6896563596830831E-7</v>
      </c>
      <c r="O2750" s="98">
        <v>5000</v>
      </c>
      <c r="P2750" s="67">
        <f t="shared" si="427"/>
        <v>1.8413502368056649E-6</v>
      </c>
      <c r="Q2750" s="66">
        <v>29.361899999999999</v>
      </c>
      <c r="R2750" s="105">
        <f t="shared" si="422"/>
        <v>8.4126973470061854E-7</v>
      </c>
      <c r="S2750" s="101">
        <v>5000</v>
      </c>
      <c r="T2750" s="67">
        <f t="shared" si="428"/>
        <v>2.1902057701334761E-6</v>
      </c>
      <c r="U2750" s="66">
        <v>29.361899999999999</v>
      </c>
      <c r="V2750" s="73">
        <f t="shared" si="429"/>
        <v>1.5679444949070055E-6</v>
      </c>
      <c r="W2750" s="98">
        <v>5000</v>
      </c>
      <c r="X2750" s="67">
        <f t="shared" si="423"/>
        <v>2.8407935968313243E-6</v>
      </c>
      <c r="Y2750" s="66">
        <v>29.361899999999999</v>
      </c>
      <c r="Z2750" s="105">
        <f t="shared" si="424"/>
        <v>3.7958581928327019E-6</v>
      </c>
      <c r="AA2750" s="101">
        <v>0</v>
      </c>
      <c r="AB2750" s="67">
        <f t="shared" si="425"/>
        <v>0</v>
      </c>
      <c r="AC2750" s="66">
        <v>0</v>
      </c>
      <c r="AD2750" s="73">
        <f t="shared" si="426"/>
        <v>0</v>
      </c>
    </row>
    <row r="2751" spans="1:30" x14ac:dyDescent="0.25">
      <c r="A2751" s="165"/>
      <c r="B2751" s="72" t="s">
        <v>4447</v>
      </c>
      <c r="C2751" s="64" t="s">
        <v>4448</v>
      </c>
      <c r="D2751" s="64" t="s">
        <v>7</v>
      </c>
      <c r="E2751" s="64" t="s">
        <v>4449</v>
      </c>
      <c r="F2751" s="64" t="s">
        <v>1530</v>
      </c>
      <c r="G2751" s="64" t="s">
        <v>1216</v>
      </c>
      <c r="H2751" s="65">
        <v>38859</v>
      </c>
      <c r="I2751" s="65">
        <v>41173</v>
      </c>
      <c r="J2751" s="93" t="s">
        <v>1</v>
      </c>
      <c r="K2751" s="101">
        <v>6000</v>
      </c>
      <c r="L2751" s="67">
        <f t="shared" si="420"/>
        <v>2.0395475145351494E-6</v>
      </c>
      <c r="M2751" s="66">
        <v>29.329422068</v>
      </c>
      <c r="N2751" s="73">
        <f t="shared" si="421"/>
        <v>5.6833628884719849E-7</v>
      </c>
      <c r="O2751" s="98">
        <v>6000</v>
      </c>
      <c r="P2751" s="67">
        <f t="shared" si="427"/>
        <v>2.2096202841667976E-6</v>
      </c>
      <c r="Q2751" s="66">
        <v>29.329422068</v>
      </c>
      <c r="R2751" s="105">
        <f t="shared" si="422"/>
        <v>8.4033918520493663E-7</v>
      </c>
      <c r="S2751" s="101">
        <v>6000</v>
      </c>
      <c r="T2751" s="67">
        <f t="shared" si="428"/>
        <v>2.6282469241601714E-6</v>
      </c>
      <c r="U2751" s="66">
        <v>29.329422068</v>
      </c>
      <c r="V2751" s="73">
        <f t="shared" si="429"/>
        <v>1.5662101522832189E-6</v>
      </c>
      <c r="W2751" s="98">
        <v>6000</v>
      </c>
      <c r="X2751" s="67">
        <f t="shared" si="423"/>
        <v>3.4089523161975896E-6</v>
      </c>
      <c r="Y2751" s="66">
        <v>29.329422068</v>
      </c>
      <c r="Z2751" s="105">
        <f t="shared" si="424"/>
        <v>3.7916594991422916E-6</v>
      </c>
      <c r="AA2751" s="101">
        <v>0</v>
      </c>
      <c r="AB2751" s="67">
        <f t="shared" si="425"/>
        <v>0</v>
      </c>
      <c r="AC2751" s="66">
        <v>0</v>
      </c>
      <c r="AD2751" s="73">
        <f t="shared" si="426"/>
        <v>0</v>
      </c>
    </row>
    <row r="2752" spans="1:30" x14ac:dyDescent="0.25">
      <c r="A2752" s="165"/>
      <c r="B2752" s="72" t="s">
        <v>6868</v>
      </c>
      <c r="C2752" s="64" t="s">
        <v>6869</v>
      </c>
      <c r="D2752" s="64" t="s">
        <v>7</v>
      </c>
      <c r="E2752" s="64" t="s">
        <v>6870</v>
      </c>
      <c r="F2752" s="64" t="s">
        <v>1515</v>
      </c>
      <c r="G2752" s="64" t="s">
        <v>1515</v>
      </c>
      <c r="H2752" s="65">
        <v>38751</v>
      </c>
      <c r="I2752" s="65">
        <v>41813</v>
      </c>
      <c r="J2752" s="93" t="s">
        <v>1</v>
      </c>
      <c r="K2752" s="101">
        <v>30</v>
      </c>
      <c r="L2752" s="67">
        <f t="shared" si="420"/>
        <v>1.0197737572675747E-8</v>
      </c>
      <c r="M2752" s="66">
        <v>29.3149725</v>
      </c>
      <c r="N2752" s="73">
        <f t="shared" si="421"/>
        <v>5.6805628967662077E-7</v>
      </c>
      <c r="O2752" s="98">
        <v>30</v>
      </c>
      <c r="P2752" s="67">
        <f t="shared" si="427"/>
        <v>1.1048101420833988E-8</v>
      </c>
      <c r="Q2752" s="66">
        <v>26.25</v>
      </c>
      <c r="R2752" s="105">
        <f t="shared" si="422"/>
        <v>7.5210836273848887E-7</v>
      </c>
      <c r="S2752" s="101">
        <v>0</v>
      </c>
      <c r="T2752" s="67">
        <f t="shared" si="428"/>
        <v>0</v>
      </c>
      <c r="U2752" s="66">
        <v>0</v>
      </c>
      <c r="V2752" s="73">
        <f t="shared" si="429"/>
        <v>0</v>
      </c>
      <c r="W2752" s="98">
        <v>0</v>
      </c>
      <c r="X2752" s="67">
        <f t="shared" si="423"/>
        <v>0</v>
      </c>
      <c r="Y2752" s="66">
        <v>0</v>
      </c>
      <c r="Z2752" s="105">
        <f t="shared" si="424"/>
        <v>0</v>
      </c>
      <c r="AA2752" s="101">
        <v>0</v>
      </c>
      <c r="AB2752" s="67">
        <f t="shared" si="425"/>
        <v>0</v>
      </c>
      <c r="AC2752" s="66">
        <v>0</v>
      </c>
      <c r="AD2752" s="73">
        <f t="shared" si="426"/>
        <v>0</v>
      </c>
    </row>
    <row r="2753" spans="1:30" x14ac:dyDescent="0.25">
      <c r="A2753" s="165"/>
      <c r="B2753" s="72" t="s">
        <v>16086</v>
      </c>
      <c r="C2753" s="64" t="s">
        <v>16087</v>
      </c>
      <c r="D2753" s="64" t="s">
        <v>19</v>
      </c>
      <c r="E2753" s="64" t="s">
        <v>16088</v>
      </c>
      <c r="F2753" s="64" t="s">
        <v>1562</v>
      </c>
      <c r="G2753" s="64" t="s">
        <v>1167</v>
      </c>
      <c r="H2753" s="65">
        <v>39147</v>
      </c>
      <c r="I2753" s="65">
        <v>39147</v>
      </c>
      <c r="J2753" s="93" t="s">
        <v>1</v>
      </c>
      <c r="K2753" s="101">
        <v>13</v>
      </c>
      <c r="L2753" s="67">
        <f t="shared" si="420"/>
        <v>4.4190196148261572E-9</v>
      </c>
      <c r="M2753" s="66">
        <v>29.192829952</v>
      </c>
      <c r="N2753" s="73">
        <f t="shared" si="421"/>
        <v>5.6568944991142809E-7</v>
      </c>
      <c r="O2753" s="98">
        <v>13</v>
      </c>
      <c r="P2753" s="67">
        <f t="shared" si="427"/>
        <v>4.7875106156947288E-9</v>
      </c>
      <c r="Q2753" s="66">
        <v>29.192829952</v>
      </c>
      <c r="R2753" s="105">
        <f t="shared" si="422"/>
        <v>8.3642558243435584E-7</v>
      </c>
      <c r="S2753" s="101">
        <v>0</v>
      </c>
      <c r="T2753" s="67">
        <f t="shared" si="428"/>
        <v>0</v>
      </c>
      <c r="U2753" s="66">
        <v>0</v>
      </c>
      <c r="V2753" s="73">
        <f t="shared" si="429"/>
        <v>0</v>
      </c>
      <c r="W2753" s="98">
        <v>0</v>
      </c>
      <c r="X2753" s="67">
        <f t="shared" si="423"/>
        <v>0</v>
      </c>
      <c r="Y2753" s="66">
        <v>0</v>
      </c>
      <c r="Z2753" s="105">
        <f t="shared" si="424"/>
        <v>0</v>
      </c>
      <c r="AA2753" s="101">
        <v>0</v>
      </c>
      <c r="AB2753" s="67">
        <f t="shared" si="425"/>
        <v>0</v>
      </c>
      <c r="AC2753" s="66">
        <v>0</v>
      </c>
      <c r="AD2753" s="73">
        <f t="shared" si="426"/>
        <v>0</v>
      </c>
    </row>
    <row r="2754" spans="1:30" x14ac:dyDescent="0.25">
      <c r="A2754" s="165"/>
      <c r="B2754" s="72" t="s">
        <v>13398</v>
      </c>
      <c r="C2754" s="64" t="s">
        <v>13399</v>
      </c>
      <c r="D2754" s="64" t="s">
        <v>7</v>
      </c>
      <c r="E2754" s="64" t="s">
        <v>13400</v>
      </c>
      <c r="F2754" s="64" t="s">
        <v>1227</v>
      </c>
      <c r="G2754" s="64" t="s">
        <v>1227</v>
      </c>
      <c r="H2754" s="65">
        <v>41106</v>
      </c>
      <c r="I2754" s="65">
        <v>41977</v>
      </c>
      <c r="J2754" s="93" t="s">
        <v>1</v>
      </c>
      <c r="K2754" s="101">
        <v>1045</v>
      </c>
      <c r="L2754" s="67">
        <f t="shared" si="420"/>
        <v>3.5522119211487181E-7</v>
      </c>
      <c r="M2754" s="66">
        <v>29.178023192000001</v>
      </c>
      <c r="N2754" s="73">
        <f t="shared" si="421"/>
        <v>5.6540252918695085E-7</v>
      </c>
      <c r="O2754" s="98">
        <v>1045</v>
      </c>
      <c r="P2754" s="67">
        <f t="shared" si="427"/>
        <v>3.8484219949238394E-7</v>
      </c>
      <c r="Q2754" s="66">
        <v>22.529239442000002</v>
      </c>
      <c r="R2754" s="105">
        <f t="shared" si="422"/>
        <v>6.4550207201775275E-7</v>
      </c>
      <c r="S2754" s="101">
        <v>1000</v>
      </c>
      <c r="T2754" s="67">
        <f t="shared" si="428"/>
        <v>4.3804115402669522E-7</v>
      </c>
      <c r="U2754" s="66">
        <v>6.4645324420000003</v>
      </c>
      <c r="V2754" s="73">
        <f t="shared" si="429"/>
        <v>3.4521022326830491E-7</v>
      </c>
      <c r="W2754" s="98">
        <v>1000</v>
      </c>
      <c r="X2754" s="67">
        <f t="shared" si="423"/>
        <v>5.6815871936626487E-7</v>
      </c>
      <c r="Y2754" s="66">
        <v>6.4645324420000003</v>
      </c>
      <c r="Z2754" s="105">
        <f t="shared" si="424"/>
        <v>8.3572413341093378E-7</v>
      </c>
      <c r="AA2754" s="101">
        <v>0</v>
      </c>
      <c r="AB2754" s="67">
        <f t="shared" si="425"/>
        <v>0</v>
      </c>
      <c r="AC2754" s="66">
        <v>0</v>
      </c>
      <c r="AD2754" s="73">
        <f t="shared" si="426"/>
        <v>0</v>
      </c>
    </row>
    <row r="2755" spans="1:30" x14ac:dyDescent="0.25">
      <c r="A2755" s="165"/>
      <c r="B2755" s="72" t="s">
        <v>14639</v>
      </c>
      <c r="C2755" s="64" t="s">
        <v>14640</v>
      </c>
      <c r="D2755" s="64" t="s">
        <v>7</v>
      </c>
      <c r="E2755" s="64" t="s">
        <v>14641</v>
      </c>
      <c r="F2755" s="64" t="s">
        <v>2360</v>
      </c>
      <c r="G2755" s="64" t="s">
        <v>1216</v>
      </c>
      <c r="H2755" s="65">
        <v>39862</v>
      </c>
      <c r="I2755" s="65">
        <v>41936</v>
      </c>
      <c r="J2755" s="93" t="s">
        <v>1</v>
      </c>
      <c r="K2755" s="101">
        <v>0</v>
      </c>
      <c r="L2755" s="67">
        <f t="shared" si="420"/>
        <v>0</v>
      </c>
      <c r="M2755" s="66">
        <v>29.1768</v>
      </c>
      <c r="N2755" s="73">
        <f t="shared" si="421"/>
        <v>5.6537882655823153E-7</v>
      </c>
      <c r="O2755" s="98">
        <v>0</v>
      </c>
      <c r="P2755" s="67">
        <f t="shared" si="427"/>
        <v>0</v>
      </c>
      <c r="Q2755" s="66">
        <v>29.1768</v>
      </c>
      <c r="R2755" s="105">
        <f t="shared" si="422"/>
        <v>8.35966296302794E-7</v>
      </c>
      <c r="S2755" s="101">
        <v>0</v>
      </c>
      <c r="T2755" s="67">
        <f t="shared" si="428"/>
        <v>0</v>
      </c>
      <c r="U2755" s="66">
        <v>0</v>
      </c>
      <c r="V2755" s="73">
        <f t="shared" si="429"/>
        <v>0</v>
      </c>
      <c r="W2755" s="98">
        <v>0</v>
      </c>
      <c r="X2755" s="67">
        <f t="shared" si="423"/>
        <v>0</v>
      </c>
      <c r="Y2755" s="66">
        <v>0</v>
      </c>
      <c r="Z2755" s="105">
        <f t="shared" si="424"/>
        <v>0</v>
      </c>
      <c r="AA2755" s="101">
        <v>0</v>
      </c>
      <c r="AB2755" s="67">
        <f t="shared" si="425"/>
        <v>0</v>
      </c>
      <c r="AC2755" s="66">
        <v>0</v>
      </c>
      <c r="AD2755" s="73">
        <f t="shared" si="426"/>
        <v>0</v>
      </c>
    </row>
    <row r="2756" spans="1:30" x14ac:dyDescent="0.25">
      <c r="A2756" s="165"/>
      <c r="B2756" s="72" t="s">
        <v>10432</v>
      </c>
      <c r="C2756" s="64" t="s">
        <v>10433</v>
      </c>
      <c r="D2756" s="64" t="s">
        <v>7</v>
      </c>
      <c r="E2756" s="64" t="s">
        <v>10434</v>
      </c>
      <c r="F2756" s="64" t="s">
        <v>1216</v>
      </c>
      <c r="G2756" s="64" t="s">
        <v>1216</v>
      </c>
      <c r="H2756" s="65">
        <v>38772</v>
      </c>
      <c r="I2756" s="65">
        <v>39050</v>
      </c>
      <c r="J2756" s="93" t="s">
        <v>1</v>
      </c>
      <c r="K2756" s="101">
        <v>9624</v>
      </c>
      <c r="L2756" s="67">
        <f t="shared" ref="L2756:L2819" si="430">K2756/$K$5777</f>
        <v>3.2714342133143793E-6</v>
      </c>
      <c r="M2756" s="66">
        <v>29.131848000000002</v>
      </c>
      <c r="N2756" s="73">
        <f t="shared" ref="N2756:N2819" si="431">M2756/$M$5777</f>
        <v>5.645077608823711E-7</v>
      </c>
      <c r="O2756" s="98">
        <v>9624</v>
      </c>
      <c r="P2756" s="67">
        <f t="shared" si="427"/>
        <v>3.5442309358035437E-6</v>
      </c>
      <c r="Q2756" s="66">
        <v>29.131848000000002</v>
      </c>
      <c r="R2756" s="105">
        <f t="shared" ref="R2756:R2819" si="432">Q2756/Q$5777</f>
        <v>8.3467834296482E-7</v>
      </c>
      <c r="S2756" s="101">
        <v>9624</v>
      </c>
      <c r="T2756" s="67">
        <f t="shared" si="428"/>
        <v>4.215708066352915E-6</v>
      </c>
      <c r="U2756" s="66">
        <v>29.131848000000002</v>
      </c>
      <c r="V2756" s="73">
        <f t="shared" si="429"/>
        <v>1.5556595689675281E-6</v>
      </c>
      <c r="W2756" s="98">
        <v>9624</v>
      </c>
      <c r="X2756" s="67">
        <f t="shared" ref="X2756:X2819" si="433">W2756/$W$5777</f>
        <v>5.4679595151809336E-6</v>
      </c>
      <c r="Y2756" s="66">
        <v>29.131848000000002</v>
      </c>
      <c r="Z2756" s="105">
        <f t="shared" ref="Z2756:Z2819" si="434">Y2756/$Y$5777</f>
        <v>3.7661174482290648E-6</v>
      </c>
      <c r="AA2756" s="101">
        <v>0</v>
      </c>
      <c r="AB2756" s="67">
        <f t="shared" ref="AB2756:AB2819" si="435">AA2756/$AA$5777</f>
        <v>0</v>
      </c>
      <c r="AC2756" s="66">
        <v>0</v>
      </c>
      <c r="AD2756" s="73">
        <f t="shared" ref="AD2756:AD2819" si="436">AC2756/$AC$5777</f>
        <v>0</v>
      </c>
    </row>
    <row r="2757" spans="1:30" x14ac:dyDescent="0.25">
      <c r="A2757" s="165"/>
      <c r="B2757" s="72" t="s">
        <v>5136</v>
      </c>
      <c r="C2757" s="64" t="s">
        <v>5137</v>
      </c>
      <c r="D2757" s="64" t="s">
        <v>7</v>
      </c>
      <c r="E2757" s="64" t="s">
        <v>5138</v>
      </c>
      <c r="F2757" s="64" t="s">
        <v>493</v>
      </c>
      <c r="G2757" s="64" t="s">
        <v>1167</v>
      </c>
      <c r="H2757" s="65">
        <v>38779</v>
      </c>
      <c r="I2757" s="65">
        <v>41144</v>
      </c>
      <c r="J2757" s="93" t="s">
        <v>1</v>
      </c>
      <c r="K2757" s="101">
        <v>4800</v>
      </c>
      <c r="L2757" s="67">
        <f t="shared" si="430"/>
        <v>1.6316380116281195E-6</v>
      </c>
      <c r="M2757" s="66">
        <v>29.059200000000001</v>
      </c>
      <c r="N2757" s="73">
        <f t="shared" si="431"/>
        <v>5.6310001085523306E-7</v>
      </c>
      <c r="O2757" s="98">
        <v>4800</v>
      </c>
      <c r="P2757" s="67">
        <f t="shared" ref="P2757:P2820" si="437">O2757/$O$5777</f>
        <v>1.7676962273334381E-6</v>
      </c>
      <c r="Q2757" s="66">
        <v>29.059200000000001</v>
      </c>
      <c r="R2757" s="105">
        <f t="shared" si="432"/>
        <v>8.3259685083772563E-7</v>
      </c>
      <c r="S2757" s="101">
        <v>4800</v>
      </c>
      <c r="T2757" s="67">
        <f t="shared" ref="T2757:T2820" si="438">S2757/$S$5777</f>
        <v>2.1025975393281372E-6</v>
      </c>
      <c r="U2757" s="66">
        <v>29.059200000000001</v>
      </c>
      <c r="V2757" s="73">
        <f t="shared" ref="V2757:V2820" si="439">U2757/$U$5777</f>
        <v>1.5517801186708509E-6</v>
      </c>
      <c r="W2757" s="98">
        <v>4800</v>
      </c>
      <c r="X2757" s="67">
        <f t="shared" si="433"/>
        <v>2.7271618529580714E-6</v>
      </c>
      <c r="Y2757" s="66">
        <v>29.059200000000001</v>
      </c>
      <c r="Z2757" s="105">
        <f t="shared" si="434"/>
        <v>3.7567256341437055E-6</v>
      </c>
      <c r="AA2757" s="101">
        <v>0</v>
      </c>
      <c r="AB2757" s="67">
        <f t="shared" si="435"/>
        <v>0</v>
      </c>
      <c r="AC2757" s="66">
        <v>0</v>
      </c>
      <c r="AD2757" s="73">
        <f t="shared" si="436"/>
        <v>0</v>
      </c>
    </row>
    <row r="2758" spans="1:30" x14ac:dyDescent="0.25">
      <c r="A2758" s="165"/>
      <c r="B2758" s="72" t="s">
        <v>13972</v>
      </c>
      <c r="C2758" s="64" t="s">
        <v>13973</v>
      </c>
      <c r="D2758" s="64" t="s">
        <v>7</v>
      </c>
      <c r="E2758" s="64" t="s">
        <v>3900</v>
      </c>
      <c r="F2758" s="64" t="s">
        <v>1306</v>
      </c>
      <c r="G2758" s="64" t="s">
        <v>1216</v>
      </c>
      <c r="H2758" s="65">
        <v>40505</v>
      </c>
      <c r="I2758" s="65">
        <v>41017</v>
      </c>
      <c r="J2758" s="93" t="s">
        <v>1</v>
      </c>
      <c r="K2758" s="101">
        <v>2335</v>
      </c>
      <c r="L2758" s="67">
        <f t="shared" si="430"/>
        <v>7.9372390773992894E-7</v>
      </c>
      <c r="M2758" s="66">
        <v>29.058404284000002</v>
      </c>
      <c r="N2758" s="73">
        <f t="shared" si="431"/>
        <v>5.6308459172159421E-7</v>
      </c>
      <c r="O2758" s="98">
        <v>2335</v>
      </c>
      <c r="P2758" s="67">
        <f t="shared" si="437"/>
        <v>8.5991056058824542E-7</v>
      </c>
      <c r="Q2758" s="66">
        <v>21.733473033999999</v>
      </c>
      <c r="R2758" s="105">
        <f t="shared" si="432"/>
        <v>6.2270197410372718E-7</v>
      </c>
      <c r="S2758" s="101">
        <v>2300</v>
      </c>
      <c r="T2758" s="67">
        <f t="shared" si="438"/>
        <v>1.007494654261399E-6</v>
      </c>
      <c r="U2758" s="66">
        <v>7.2485610339999997</v>
      </c>
      <c r="V2758" s="73">
        <f t="shared" si="439"/>
        <v>3.8707785835581933E-7</v>
      </c>
      <c r="W2758" s="98">
        <v>2300</v>
      </c>
      <c r="X2758" s="67">
        <f t="shared" si="433"/>
        <v>1.3067650545424092E-6</v>
      </c>
      <c r="Y2758" s="66">
        <v>7.2485610339999997</v>
      </c>
      <c r="Z2758" s="105">
        <f t="shared" si="434"/>
        <v>9.370820616907211E-7</v>
      </c>
      <c r="AA2758" s="101">
        <v>0</v>
      </c>
      <c r="AB2758" s="67">
        <f t="shared" si="435"/>
        <v>0</v>
      </c>
      <c r="AC2758" s="66">
        <v>0</v>
      </c>
      <c r="AD2758" s="73">
        <f t="shared" si="436"/>
        <v>0</v>
      </c>
    </row>
    <row r="2759" spans="1:30" x14ac:dyDescent="0.25">
      <c r="A2759" s="165"/>
      <c r="B2759" s="72" t="s">
        <v>8123</v>
      </c>
      <c r="C2759" s="64" t="s">
        <v>8124</v>
      </c>
      <c r="D2759" s="64" t="s">
        <v>8</v>
      </c>
      <c r="E2759" s="64" t="s">
        <v>3253</v>
      </c>
      <c r="F2759" s="64" t="s">
        <v>1138</v>
      </c>
      <c r="G2759" s="64" t="s">
        <v>1139</v>
      </c>
      <c r="H2759" s="65">
        <v>40331</v>
      </c>
      <c r="I2759" s="65">
        <v>40358</v>
      </c>
      <c r="J2759" s="93" t="s">
        <v>1</v>
      </c>
      <c r="K2759" s="101">
        <v>120</v>
      </c>
      <c r="L2759" s="67">
        <f t="shared" si="430"/>
        <v>4.0790950290702986E-8</v>
      </c>
      <c r="M2759" s="66">
        <v>28.8</v>
      </c>
      <c r="N2759" s="73">
        <f t="shared" si="431"/>
        <v>5.5807731502005253E-7</v>
      </c>
      <c r="O2759" s="98">
        <v>0</v>
      </c>
      <c r="P2759" s="67">
        <f t="shared" si="437"/>
        <v>0</v>
      </c>
      <c r="Q2759" s="66">
        <v>0</v>
      </c>
      <c r="R2759" s="105">
        <f t="shared" si="432"/>
        <v>0</v>
      </c>
      <c r="S2759" s="101">
        <v>0</v>
      </c>
      <c r="T2759" s="67">
        <f t="shared" si="438"/>
        <v>0</v>
      </c>
      <c r="U2759" s="66">
        <v>0</v>
      </c>
      <c r="V2759" s="73">
        <f t="shared" si="439"/>
        <v>0</v>
      </c>
      <c r="W2759" s="98">
        <v>0</v>
      </c>
      <c r="X2759" s="67">
        <f t="shared" si="433"/>
        <v>0</v>
      </c>
      <c r="Y2759" s="66">
        <v>0</v>
      </c>
      <c r="Z2759" s="105">
        <f t="shared" si="434"/>
        <v>0</v>
      </c>
      <c r="AA2759" s="101">
        <v>0</v>
      </c>
      <c r="AB2759" s="67">
        <f t="shared" si="435"/>
        <v>0</v>
      </c>
      <c r="AC2759" s="66">
        <v>0</v>
      </c>
      <c r="AD2759" s="73">
        <f t="shared" si="436"/>
        <v>0</v>
      </c>
    </row>
    <row r="2760" spans="1:30" x14ac:dyDescent="0.25">
      <c r="A2760" s="165"/>
      <c r="B2760" s="72" t="s">
        <v>8551</v>
      </c>
      <c r="C2760" s="64" t="s">
        <v>8552</v>
      </c>
      <c r="D2760" s="64" t="s">
        <v>10</v>
      </c>
      <c r="E2760" s="64" t="s">
        <v>8553</v>
      </c>
      <c r="F2760" s="64" t="s">
        <v>1138</v>
      </c>
      <c r="G2760" s="64" t="s">
        <v>1139</v>
      </c>
      <c r="H2760" s="65">
        <v>40301</v>
      </c>
      <c r="I2760" s="65">
        <v>40325</v>
      </c>
      <c r="J2760" s="93" t="s">
        <v>1</v>
      </c>
      <c r="K2760" s="101">
        <v>120</v>
      </c>
      <c r="L2760" s="67">
        <f t="shared" si="430"/>
        <v>4.0790950290702986E-8</v>
      </c>
      <c r="M2760" s="66">
        <v>28.8</v>
      </c>
      <c r="N2760" s="73">
        <f t="shared" si="431"/>
        <v>5.5807731502005253E-7</v>
      </c>
      <c r="O2760" s="98">
        <v>0</v>
      </c>
      <c r="P2760" s="67">
        <f t="shared" si="437"/>
        <v>0</v>
      </c>
      <c r="Q2760" s="66">
        <v>0</v>
      </c>
      <c r="R2760" s="105">
        <f t="shared" si="432"/>
        <v>0</v>
      </c>
      <c r="S2760" s="101">
        <v>0</v>
      </c>
      <c r="T2760" s="67">
        <f t="shared" si="438"/>
        <v>0</v>
      </c>
      <c r="U2760" s="66">
        <v>0</v>
      </c>
      <c r="V2760" s="73">
        <f t="shared" si="439"/>
        <v>0</v>
      </c>
      <c r="W2760" s="98">
        <v>0</v>
      </c>
      <c r="X2760" s="67">
        <f t="shared" si="433"/>
        <v>0</v>
      </c>
      <c r="Y2760" s="66">
        <v>0</v>
      </c>
      <c r="Z2760" s="105">
        <f t="shared" si="434"/>
        <v>0</v>
      </c>
      <c r="AA2760" s="101">
        <v>0</v>
      </c>
      <c r="AB2760" s="67">
        <f t="shared" si="435"/>
        <v>0</v>
      </c>
      <c r="AC2760" s="66">
        <v>0</v>
      </c>
      <c r="AD2760" s="73">
        <f t="shared" si="436"/>
        <v>0</v>
      </c>
    </row>
    <row r="2761" spans="1:30" x14ac:dyDescent="0.25">
      <c r="A2761" s="165"/>
      <c r="B2761" s="72" t="s">
        <v>11387</v>
      </c>
      <c r="C2761" s="64" t="s">
        <v>11388</v>
      </c>
      <c r="D2761" s="64" t="s">
        <v>8</v>
      </c>
      <c r="E2761" s="64" t="s">
        <v>11389</v>
      </c>
      <c r="F2761" s="64" t="s">
        <v>2481</v>
      </c>
      <c r="G2761" s="64" t="s">
        <v>1515</v>
      </c>
      <c r="H2761" s="65">
        <v>39351</v>
      </c>
      <c r="I2761" s="65">
        <v>39378</v>
      </c>
      <c r="J2761" s="93" t="s">
        <v>1</v>
      </c>
      <c r="K2761" s="101">
        <v>120</v>
      </c>
      <c r="L2761" s="67">
        <f t="shared" si="430"/>
        <v>4.0790950290702986E-8</v>
      </c>
      <c r="M2761" s="66">
        <v>28.8</v>
      </c>
      <c r="N2761" s="73">
        <f t="shared" si="431"/>
        <v>5.5807731502005253E-7</v>
      </c>
      <c r="O2761" s="98">
        <v>0</v>
      </c>
      <c r="P2761" s="67">
        <f t="shared" si="437"/>
        <v>0</v>
      </c>
      <c r="Q2761" s="66">
        <v>0</v>
      </c>
      <c r="R2761" s="105">
        <f t="shared" si="432"/>
        <v>0</v>
      </c>
      <c r="S2761" s="101">
        <v>0</v>
      </c>
      <c r="T2761" s="67">
        <f t="shared" si="438"/>
        <v>0</v>
      </c>
      <c r="U2761" s="66">
        <v>0</v>
      </c>
      <c r="V2761" s="73">
        <f t="shared" si="439"/>
        <v>0</v>
      </c>
      <c r="W2761" s="98">
        <v>0</v>
      </c>
      <c r="X2761" s="67">
        <f t="shared" si="433"/>
        <v>0</v>
      </c>
      <c r="Y2761" s="66">
        <v>0</v>
      </c>
      <c r="Z2761" s="105">
        <f t="shared" si="434"/>
        <v>0</v>
      </c>
      <c r="AA2761" s="101">
        <v>0</v>
      </c>
      <c r="AB2761" s="67">
        <f t="shared" si="435"/>
        <v>0</v>
      </c>
      <c r="AC2761" s="66">
        <v>0</v>
      </c>
      <c r="AD2761" s="73">
        <f t="shared" si="436"/>
        <v>0</v>
      </c>
    </row>
    <row r="2762" spans="1:30" x14ac:dyDescent="0.25">
      <c r="A2762" s="165"/>
      <c r="B2762" s="72" t="s">
        <v>3259</v>
      </c>
      <c r="C2762" s="64" t="s">
        <v>3260</v>
      </c>
      <c r="D2762" s="64" t="s">
        <v>0</v>
      </c>
      <c r="E2762" s="64" t="s">
        <v>3261</v>
      </c>
      <c r="F2762" s="64" t="s">
        <v>1216</v>
      </c>
      <c r="G2762" s="64" t="s">
        <v>1216</v>
      </c>
      <c r="H2762" s="65">
        <v>38726</v>
      </c>
      <c r="I2762" s="65">
        <v>39020</v>
      </c>
      <c r="J2762" s="93" t="s">
        <v>1</v>
      </c>
      <c r="K2762" s="101">
        <v>9410</v>
      </c>
      <c r="L2762" s="67">
        <f t="shared" si="430"/>
        <v>3.1986903519626256E-6</v>
      </c>
      <c r="M2762" s="66">
        <v>28.69655552</v>
      </c>
      <c r="N2762" s="73">
        <f t="shared" si="431"/>
        <v>5.5607280051824543E-7</v>
      </c>
      <c r="O2762" s="98">
        <v>9410</v>
      </c>
      <c r="P2762" s="67">
        <f t="shared" si="437"/>
        <v>3.465421145668261E-6</v>
      </c>
      <c r="Q2762" s="66">
        <v>28.69655552</v>
      </c>
      <c r="R2762" s="105">
        <f t="shared" si="432"/>
        <v>8.2220645289071798E-7</v>
      </c>
      <c r="S2762" s="101">
        <v>9110</v>
      </c>
      <c r="T2762" s="67">
        <f t="shared" si="438"/>
        <v>3.9905549131831935E-6</v>
      </c>
      <c r="U2762" s="66">
        <v>27.702010520000002</v>
      </c>
      <c r="V2762" s="73">
        <f t="shared" si="439"/>
        <v>1.4793053205919903E-6</v>
      </c>
      <c r="W2762" s="98">
        <v>9110</v>
      </c>
      <c r="X2762" s="67">
        <f t="shared" si="433"/>
        <v>5.1759259334266732E-6</v>
      </c>
      <c r="Y2762" s="66">
        <v>27.702010520000002</v>
      </c>
      <c r="Z2762" s="105">
        <f t="shared" si="434"/>
        <v>3.5812704079190962E-6</v>
      </c>
      <c r="AA2762" s="101">
        <v>0</v>
      </c>
      <c r="AB2762" s="67">
        <f t="shared" si="435"/>
        <v>0</v>
      </c>
      <c r="AC2762" s="66">
        <v>0</v>
      </c>
      <c r="AD2762" s="73">
        <f t="shared" si="436"/>
        <v>0</v>
      </c>
    </row>
    <row r="2763" spans="1:30" x14ac:dyDescent="0.25">
      <c r="A2763" s="165"/>
      <c r="B2763" s="72" t="s">
        <v>1715</v>
      </c>
      <c r="C2763" s="64" t="s">
        <v>1716</v>
      </c>
      <c r="D2763" s="64" t="s">
        <v>7</v>
      </c>
      <c r="E2763" s="64" t="s">
        <v>1717</v>
      </c>
      <c r="F2763" s="64" t="s">
        <v>1718</v>
      </c>
      <c r="G2763" s="64" t="s">
        <v>1227</v>
      </c>
      <c r="H2763" s="65">
        <v>39169</v>
      </c>
      <c r="I2763" s="65">
        <v>41885</v>
      </c>
      <c r="J2763" s="93" t="s">
        <v>1</v>
      </c>
      <c r="K2763" s="101">
        <v>0</v>
      </c>
      <c r="L2763" s="67">
        <f t="shared" si="430"/>
        <v>0</v>
      </c>
      <c r="M2763" s="66">
        <v>28.684151249999999</v>
      </c>
      <c r="N2763" s="73">
        <f t="shared" si="431"/>
        <v>5.5583243448712098E-7</v>
      </c>
      <c r="O2763" s="98">
        <v>0</v>
      </c>
      <c r="P2763" s="67">
        <f t="shared" si="437"/>
        <v>0</v>
      </c>
      <c r="Q2763" s="66">
        <v>0.22559999999999999</v>
      </c>
      <c r="R2763" s="105">
        <f t="shared" si="432"/>
        <v>6.4638341574782133E-9</v>
      </c>
      <c r="S2763" s="101">
        <v>0</v>
      </c>
      <c r="T2763" s="67">
        <f t="shared" si="438"/>
        <v>0</v>
      </c>
      <c r="U2763" s="66">
        <v>0</v>
      </c>
      <c r="V2763" s="73">
        <f t="shared" si="439"/>
        <v>0</v>
      </c>
      <c r="W2763" s="98">
        <v>0</v>
      </c>
      <c r="X2763" s="67">
        <f t="shared" si="433"/>
        <v>0</v>
      </c>
      <c r="Y2763" s="66">
        <v>0</v>
      </c>
      <c r="Z2763" s="105">
        <f t="shared" si="434"/>
        <v>0</v>
      </c>
      <c r="AA2763" s="101">
        <v>0</v>
      </c>
      <c r="AB2763" s="67">
        <f t="shared" si="435"/>
        <v>0</v>
      </c>
      <c r="AC2763" s="66">
        <v>0</v>
      </c>
      <c r="AD2763" s="73">
        <f t="shared" si="436"/>
        <v>0</v>
      </c>
    </row>
    <row r="2764" spans="1:30" x14ac:dyDescent="0.25">
      <c r="A2764" s="165"/>
      <c r="B2764" s="72" t="s">
        <v>11664</v>
      </c>
      <c r="C2764" s="64" t="s">
        <v>11665</v>
      </c>
      <c r="D2764" s="64" t="s">
        <v>7</v>
      </c>
      <c r="E2764" s="64" t="s">
        <v>11666</v>
      </c>
      <c r="F2764" s="64" t="s">
        <v>1522</v>
      </c>
      <c r="G2764" s="64" t="s">
        <v>1416</v>
      </c>
      <c r="H2764" s="65">
        <v>39560</v>
      </c>
      <c r="I2764" s="65">
        <v>39895</v>
      </c>
      <c r="J2764" s="93" t="s">
        <v>1</v>
      </c>
      <c r="K2764" s="101">
        <v>9199.5</v>
      </c>
      <c r="L2764" s="67">
        <f t="shared" si="430"/>
        <v>3.1271362266610177E-6</v>
      </c>
      <c r="M2764" s="66">
        <v>28.653706499999998</v>
      </c>
      <c r="N2764" s="73">
        <f t="shared" si="431"/>
        <v>5.5524248572543846E-7</v>
      </c>
      <c r="O2764" s="98">
        <v>9199.5</v>
      </c>
      <c r="P2764" s="67">
        <f t="shared" si="437"/>
        <v>3.3879003006987425E-6</v>
      </c>
      <c r="Q2764" s="66">
        <v>28.653706499999998</v>
      </c>
      <c r="R2764" s="105">
        <f t="shared" si="432"/>
        <v>8.2097875360396939E-7</v>
      </c>
      <c r="S2764" s="101">
        <v>6399.5</v>
      </c>
      <c r="T2764" s="67">
        <f t="shared" si="438"/>
        <v>2.8032443651938363E-6</v>
      </c>
      <c r="U2764" s="66">
        <v>19.3712865</v>
      </c>
      <c r="V2764" s="73">
        <f t="shared" si="439"/>
        <v>1.0344392572327198E-6</v>
      </c>
      <c r="W2764" s="98">
        <v>6399.5</v>
      </c>
      <c r="X2764" s="67">
        <f t="shared" si="433"/>
        <v>3.6359317245844122E-6</v>
      </c>
      <c r="Y2764" s="66">
        <v>19.3712865</v>
      </c>
      <c r="Z2764" s="105">
        <f t="shared" si="434"/>
        <v>2.5042880933023584E-6</v>
      </c>
      <c r="AA2764" s="101">
        <v>0</v>
      </c>
      <c r="AB2764" s="67">
        <f t="shared" si="435"/>
        <v>0</v>
      </c>
      <c r="AC2764" s="66">
        <v>0</v>
      </c>
      <c r="AD2764" s="73">
        <f t="shared" si="436"/>
        <v>0</v>
      </c>
    </row>
    <row r="2765" spans="1:30" x14ac:dyDescent="0.25">
      <c r="A2765" s="165"/>
      <c r="B2765" s="72" t="s">
        <v>6520</v>
      </c>
      <c r="C2765" s="64" t="s">
        <v>6521</v>
      </c>
      <c r="D2765" s="64" t="s">
        <v>7</v>
      </c>
      <c r="E2765" s="64" t="s">
        <v>6522</v>
      </c>
      <c r="F2765" s="64" t="s">
        <v>437</v>
      </c>
      <c r="G2765" s="64" t="s">
        <v>1269</v>
      </c>
      <c r="H2765" s="65">
        <v>38726</v>
      </c>
      <c r="I2765" s="65">
        <v>41950</v>
      </c>
      <c r="J2765" s="93" t="s">
        <v>1</v>
      </c>
      <c r="K2765" s="101">
        <v>70</v>
      </c>
      <c r="L2765" s="67">
        <f t="shared" si="430"/>
        <v>2.3794721002910074E-8</v>
      </c>
      <c r="M2765" s="66">
        <v>28.636035249999999</v>
      </c>
      <c r="N2765" s="73">
        <f t="shared" si="431"/>
        <v>5.5490005781734653E-7</v>
      </c>
      <c r="O2765" s="98">
        <v>70</v>
      </c>
      <c r="P2765" s="67">
        <f t="shared" si="437"/>
        <v>2.5778903315279306E-8</v>
      </c>
      <c r="Q2765" s="66">
        <v>21.046458999999999</v>
      </c>
      <c r="R2765" s="105">
        <f t="shared" si="432"/>
        <v>6.0301782171172319E-7</v>
      </c>
      <c r="S2765" s="101">
        <v>0</v>
      </c>
      <c r="T2765" s="67">
        <f t="shared" si="438"/>
        <v>0</v>
      </c>
      <c r="U2765" s="66">
        <v>0</v>
      </c>
      <c r="V2765" s="73">
        <f t="shared" si="439"/>
        <v>0</v>
      </c>
      <c r="W2765" s="98">
        <v>0</v>
      </c>
      <c r="X2765" s="67">
        <f t="shared" si="433"/>
        <v>0</v>
      </c>
      <c r="Y2765" s="66">
        <v>0</v>
      </c>
      <c r="Z2765" s="105">
        <f t="shared" si="434"/>
        <v>0</v>
      </c>
      <c r="AA2765" s="101">
        <v>0</v>
      </c>
      <c r="AB2765" s="67">
        <f t="shared" si="435"/>
        <v>0</v>
      </c>
      <c r="AC2765" s="66">
        <v>0</v>
      </c>
      <c r="AD2765" s="73">
        <f t="shared" si="436"/>
        <v>0</v>
      </c>
    </row>
    <row r="2766" spans="1:30" x14ac:dyDescent="0.25">
      <c r="A2766" s="165"/>
      <c r="B2766" s="72" t="s">
        <v>5681</v>
      </c>
      <c r="C2766" s="64" t="s">
        <v>5682</v>
      </c>
      <c r="D2766" s="64" t="s">
        <v>7</v>
      </c>
      <c r="E2766" s="64" t="s">
        <v>5683</v>
      </c>
      <c r="F2766" s="64" t="s">
        <v>3307</v>
      </c>
      <c r="G2766" s="64" t="s">
        <v>1139</v>
      </c>
      <c r="H2766" s="65">
        <v>38721</v>
      </c>
      <c r="I2766" s="65">
        <v>40199</v>
      </c>
      <c r="J2766" s="93" t="s">
        <v>1</v>
      </c>
      <c r="K2766" s="101">
        <v>6300</v>
      </c>
      <c r="L2766" s="67">
        <f t="shared" si="430"/>
        <v>2.1415248902619069E-6</v>
      </c>
      <c r="M2766" s="66">
        <v>28.605149999999998</v>
      </c>
      <c r="N2766" s="73">
        <f t="shared" si="431"/>
        <v>5.5430157318561999E-7</v>
      </c>
      <c r="O2766" s="98">
        <v>6300</v>
      </c>
      <c r="P2766" s="67">
        <f t="shared" si="437"/>
        <v>2.3201012983751376E-6</v>
      </c>
      <c r="Q2766" s="66">
        <v>28.605149999999998</v>
      </c>
      <c r="R2766" s="105">
        <f t="shared" si="432"/>
        <v>8.195875250433861E-7</v>
      </c>
      <c r="S2766" s="101">
        <v>6300</v>
      </c>
      <c r="T2766" s="67">
        <f t="shared" si="438"/>
        <v>2.7596592703681801E-6</v>
      </c>
      <c r="U2766" s="66">
        <v>28.605149999999998</v>
      </c>
      <c r="V2766" s="73">
        <f t="shared" si="439"/>
        <v>1.5275335543166187E-6</v>
      </c>
      <c r="W2766" s="98">
        <v>6300</v>
      </c>
      <c r="X2766" s="67">
        <f t="shared" si="433"/>
        <v>3.5793999320074689E-6</v>
      </c>
      <c r="Y2766" s="66">
        <v>28.605149999999998</v>
      </c>
      <c r="Z2766" s="105">
        <f t="shared" si="434"/>
        <v>3.6980267961102098E-6</v>
      </c>
      <c r="AA2766" s="101">
        <v>0</v>
      </c>
      <c r="AB2766" s="67">
        <f t="shared" si="435"/>
        <v>0</v>
      </c>
      <c r="AC2766" s="66">
        <v>0</v>
      </c>
      <c r="AD2766" s="73">
        <f t="shared" si="436"/>
        <v>0</v>
      </c>
    </row>
    <row r="2767" spans="1:30" x14ac:dyDescent="0.25">
      <c r="A2767" s="165"/>
      <c r="B2767" s="72" t="s">
        <v>15731</v>
      </c>
      <c r="C2767" s="64" t="s">
        <v>15648</v>
      </c>
      <c r="D2767" s="64" t="s">
        <v>7</v>
      </c>
      <c r="E2767" s="64" t="s">
        <v>15732</v>
      </c>
      <c r="F2767" s="64" t="s">
        <v>1215</v>
      </c>
      <c r="G2767" s="64" t="s">
        <v>1216</v>
      </c>
      <c r="H2767" s="65">
        <v>41368</v>
      </c>
      <c r="I2767" s="65">
        <v>42003</v>
      </c>
      <c r="J2767" s="93" t="s">
        <v>1</v>
      </c>
      <c r="K2767" s="101">
        <v>0</v>
      </c>
      <c r="L2767" s="67">
        <f t="shared" si="430"/>
        <v>0</v>
      </c>
      <c r="M2767" s="66">
        <v>28.576000000000001</v>
      </c>
      <c r="N2767" s="73">
        <f t="shared" si="431"/>
        <v>5.5373671368100768E-7</v>
      </c>
      <c r="O2767" s="98">
        <v>0</v>
      </c>
      <c r="P2767" s="67">
        <f t="shared" si="437"/>
        <v>0</v>
      </c>
      <c r="Q2767" s="66">
        <v>28.576000000000001</v>
      </c>
      <c r="R2767" s="105">
        <f t="shared" si="432"/>
        <v>8.18752326613907E-7</v>
      </c>
      <c r="S2767" s="101">
        <v>0</v>
      </c>
      <c r="T2767" s="67">
        <f t="shared" si="438"/>
        <v>0</v>
      </c>
      <c r="U2767" s="66">
        <v>0</v>
      </c>
      <c r="V2767" s="73">
        <f t="shared" si="439"/>
        <v>0</v>
      </c>
      <c r="W2767" s="98">
        <v>0</v>
      </c>
      <c r="X2767" s="67">
        <f t="shared" si="433"/>
        <v>0</v>
      </c>
      <c r="Y2767" s="66">
        <v>0</v>
      </c>
      <c r="Z2767" s="105">
        <f t="shared" si="434"/>
        <v>0</v>
      </c>
      <c r="AA2767" s="101">
        <v>0</v>
      </c>
      <c r="AB2767" s="67">
        <f t="shared" si="435"/>
        <v>0</v>
      </c>
      <c r="AC2767" s="66">
        <v>0</v>
      </c>
      <c r="AD2767" s="73">
        <f t="shared" si="436"/>
        <v>0</v>
      </c>
    </row>
    <row r="2768" spans="1:30" x14ac:dyDescent="0.25">
      <c r="A2768" s="165"/>
      <c r="B2768" s="72" t="s">
        <v>4276</v>
      </c>
      <c r="C2768" s="64" t="s">
        <v>4277</v>
      </c>
      <c r="D2768" s="64" t="s">
        <v>7</v>
      </c>
      <c r="E2768" s="64" t="s">
        <v>4278</v>
      </c>
      <c r="F2768" s="64" t="s">
        <v>1496</v>
      </c>
      <c r="G2768" s="64" t="s">
        <v>1216</v>
      </c>
      <c r="H2768" s="65">
        <v>38994</v>
      </c>
      <c r="I2768" s="65">
        <v>41947</v>
      </c>
      <c r="J2768" s="93" t="s">
        <v>1</v>
      </c>
      <c r="K2768" s="101">
        <v>230</v>
      </c>
      <c r="L2768" s="67">
        <f t="shared" si="430"/>
        <v>7.8182654723847392E-8</v>
      </c>
      <c r="M2768" s="66">
        <v>28.452546082000001</v>
      </c>
      <c r="N2768" s="73">
        <f t="shared" si="431"/>
        <v>5.5134446260162765E-7</v>
      </c>
      <c r="O2768" s="98">
        <v>230</v>
      </c>
      <c r="P2768" s="67">
        <f t="shared" si="437"/>
        <v>8.4702110893060587E-8</v>
      </c>
      <c r="Q2768" s="66">
        <v>15.222546081999999</v>
      </c>
      <c r="R2768" s="105">
        <f t="shared" si="432"/>
        <v>4.3615254135025596E-7</v>
      </c>
      <c r="S2768" s="101">
        <v>200</v>
      </c>
      <c r="T2768" s="67">
        <f t="shared" si="438"/>
        <v>8.7608230805339047E-8</v>
      </c>
      <c r="U2768" s="66">
        <v>1.178322082</v>
      </c>
      <c r="V2768" s="73">
        <f t="shared" si="439"/>
        <v>6.2923163068441118E-8</v>
      </c>
      <c r="W2768" s="98">
        <v>200</v>
      </c>
      <c r="X2768" s="67">
        <f t="shared" si="433"/>
        <v>1.1363174387325299E-7</v>
      </c>
      <c r="Y2768" s="66">
        <v>1.178322082</v>
      </c>
      <c r="Z2768" s="105">
        <f t="shared" si="434"/>
        <v>1.5233154287547425E-7</v>
      </c>
      <c r="AA2768" s="101">
        <v>0</v>
      </c>
      <c r="AB2768" s="67">
        <f t="shared" si="435"/>
        <v>0</v>
      </c>
      <c r="AC2768" s="66">
        <v>0</v>
      </c>
      <c r="AD2768" s="73">
        <f t="shared" si="436"/>
        <v>0</v>
      </c>
    </row>
    <row r="2769" spans="1:30" x14ac:dyDescent="0.25">
      <c r="A2769" s="165"/>
      <c r="B2769" s="72" t="s">
        <v>13253</v>
      </c>
      <c r="C2769" s="64" t="s">
        <v>13254</v>
      </c>
      <c r="D2769" s="64" t="s">
        <v>0</v>
      </c>
      <c r="E2769" s="64" t="s">
        <v>13255</v>
      </c>
      <c r="F2769" s="64" t="s">
        <v>437</v>
      </c>
      <c r="G2769" s="64" t="s">
        <v>1269</v>
      </c>
      <c r="H2769" s="65">
        <v>41403</v>
      </c>
      <c r="I2769" s="65">
        <v>41943</v>
      </c>
      <c r="J2769" s="93" t="s">
        <v>1</v>
      </c>
      <c r="K2769" s="101">
        <v>0</v>
      </c>
      <c r="L2769" s="67">
        <f t="shared" si="430"/>
        <v>0</v>
      </c>
      <c r="M2769" s="66">
        <v>28.430399999999999</v>
      </c>
      <c r="N2769" s="73">
        <f t="shared" si="431"/>
        <v>5.5091532281062851E-7</v>
      </c>
      <c r="O2769" s="98">
        <v>0</v>
      </c>
      <c r="P2769" s="67">
        <f t="shared" si="437"/>
        <v>0</v>
      </c>
      <c r="Q2769" s="66">
        <v>0.60540000000000005</v>
      </c>
      <c r="R2769" s="105">
        <f t="shared" si="432"/>
        <v>1.7345767725785952E-8</v>
      </c>
      <c r="S2769" s="101">
        <v>0</v>
      </c>
      <c r="T2769" s="67">
        <f t="shared" si="438"/>
        <v>0</v>
      </c>
      <c r="U2769" s="66">
        <v>0.60540000000000005</v>
      </c>
      <c r="V2769" s="73">
        <f t="shared" si="439"/>
        <v>3.2328752472309394E-8</v>
      </c>
      <c r="W2769" s="98">
        <v>0</v>
      </c>
      <c r="X2769" s="67">
        <f t="shared" si="433"/>
        <v>0</v>
      </c>
      <c r="Y2769" s="66">
        <v>0.60540000000000005</v>
      </c>
      <c r="Z2769" s="105">
        <f t="shared" si="434"/>
        <v>7.8265117377993873E-8</v>
      </c>
      <c r="AA2769" s="101">
        <v>0</v>
      </c>
      <c r="AB2769" s="67">
        <f t="shared" si="435"/>
        <v>0</v>
      </c>
      <c r="AC2769" s="66">
        <v>0</v>
      </c>
      <c r="AD2769" s="73">
        <f t="shared" si="436"/>
        <v>0</v>
      </c>
    </row>
    <row r="2770" spans="1:30" x14ac:dyDescent="0.25">
      <c r="A2770" s="165"/>
      <c r="B2770" s="72" t="s">
        <v>13663</v>
      </c>
      <c r="C2770" s="64" t="s">
        <v>13664</v>
      </c>
      <c r="D2770" s="64" t="s">
        <v>7</v>
      </c>
      <c r="E2770" s="64" t="s">
        <v>13665</v>
      </c>
      <c r="F2770" s="64" t="s">
        <v>1268</v>
      </c>
      <c r="G2770" s="64" t="s">
        <v>1269</v>
      </c>
      <c r="H2770" s="65">
        <v>40024</v>
      </c>
      <c r="I2770" s="65">
        <v>41445</v>
      </c>
      <c r="J2770" s="93" t="s">
        <v>1</v>
      </c>
      <c r="K2770" s="101">
        <v>300</v>
      </c>
      <c r="L2770" s="67">
        <f t="shared" si="430"/>
        <v>1.0197737572675747E-7</v>
      </c>
      <c r="M2770" s="66">
        <v>28.42314</v>
      </c>
      <c r="N2770" s="73">
        <f t="shared" si="431"/>
        <v>5.5077464082080055E-7</v>
      </c>
      <c r="O2770" s="98">
        <v>300</v>
      </c>
      <c r="P2770" s="67">
        <f t="shared" si="437"/>
        <v>1.1048101420833988E-7</v>
      </c>
      <c r="Q2770" s="66">
        <v>28.42314</v>
      </c>
      <c r="R2770" s="105">
        <f t="shared" si="432"/>
        <v>8.1437262054426111E-7</v>
      </c>
      <c r="S2770" s="101">
        <v>300</v>
      </c>
      <c r="T2770" s="67">
        <f t="shared" si="438"/>
        <v>1.3141234620800858E-7</v>
      </c>
      <c r="U2770" s="66">
        <v>0.90810000000000002</v>
      </c>
      <c r="V2770" s="73">
        <f t="shared" si="439"/>
        <v>4.8493128708464092E-8</v>
      </c>
      <c r="W2770" s="98">
        <v>300</v>
      </c>
      <c r="X2770" s="67">
        <f t="shared" si="433"/>
        <v>1.7044761580987946E-7</v>
      </c>
      <c r="Y2770" s="66">
        <v>0.90810000000000002</v>
      </c>
      <c r="Z2770" s="105">
        <f t="shared" si="434"/>
        <v>1.173976760669908E-7</v>
      </c>
      <c r="AA2770" s="101">
        <v>0</v>
      </c>
      <c r="AB2770" s="67">
        <f t="shared" si="435"/>
        <v>0</v>
      </c>
      <c r="AC2770" s="66">
        <v>0</v>
      </c>
      <c r="AD2770" s="73">
        <f t="shared" si="436"/>
        <v>0</v>
      </c>
    </row>
    <row r="2771" spans="1:30" x14ac:dyDescent="0.25">
      <c r="A2771" s="165"/>
      <c r="B2771" s="72" t="s">
        <v>13812</v>
      </c>
      <c r="C2771" s="64" t="s">
        <v>13813</v>
      </c>
      <c r="D2771" s="64" t="s">
        <v>7</v>
      </c>
      <c r="E2771" s="64" t="s">
        <v>13814</v>
      </c>
      <c r="F2771" s="64" t="s">
        <v>1677</v>
      </c>
      <c r="G2771" s="64" t="s">
        <v>1216</v>
      </c>
      <c r="H2771" s="65">
        <v>40967</v>
      </c>
      <c r="I2771" s="65">
        <v>41698</v>
      </c>
      <c r="J2771" s="93" t="s">
        <v>1</v>
      </c>
      <c r="K2771" s="101">
        <v>25</v>
      </c>
      <c r="L2771" s="67">
        <f t="shared" si="430"/>
        <v>8.4981146438964547E-9</v>
      </c>
      <c r="M2771" s="66">
        <v>28.408203</v>
      </c>
      <c r="N2771" s="73">
        <f t="shared" si="431"/>
        <v>5.5048519634668756E-7</v>
      </c>
      <c r="O2771" s="98">
        <v>25</v>
      </c>
      <c r="P2771" s="67">
        <f t="shared" si="437"/>
        <v>9.2067511840283247E-9</v>
      </c>
      <c r="Q2771" s="66">
        <v>28.318203</v>
      </c>
      <c r="R2771" s="105">
        <f t="shared" si="432"/>
        <v>8.1136599215337772E-7</v>
      </c>
      <c r="S2771" s="101">
        <v>0</v>
      </c>
      <c r="T2771" s="67">
        <f t="shared" si="438"/>
        <v>0</v>
      </c>
      <c r="U2771" s="66">
        <v>0</v>
      </c>
      <c r="V2771" s="73">
        <f t="shared" si="439"/>
        <v>0</v>
      </c>
      <c r="W2771" s="98">
        <v>0</v>
      </c>
      <c r="X2771" s="67">
        <f t="shared" si="433"/>
        <v>0</v>
      </c>
      <c r="Y2771" s="66">
        <v>0</v>
      </c>
      <c r="Z2771" s="105">
        <f t="shared" si="434"/>
        <v>0</v>
      </c>
      <c r="AA2771" s="101">
        <v>0</v>
      </c>
      <c r="AB2771" s="67">
        <f t="shared" si="435"/>
        <v>0</v>
      </c>
      <c r="AC2771" s="66">
        <v>0</v>
      </c>
      <c r="AD2771" s="73">
        <f t="shared" si="436"/>
        <v>0</v>
      </c>
    </row>
    <row r="2772" spans="1:30" x14ac:dyDescent="0.25">
      <c r="A2772" s="165"/>
      <c r="B2772" s="72" t="s">
        <v>11038</v>
      </c>
      <c r="C2772" s="64" t="s">
        <v>11039</v>
      </c>
      <c r="D2772" s="64" t="s">
        <v>7</v>
      </c>
      <c r="E2772" s="64" t="s">
        <v>11040</v>
      </c>
      <c r="F2772" s="64" t="s">
        <v>1341</v>
      </c>
      <c r="G2772" s="64" t="s">
        <v>1139</v>
      </c>
      <c r="H2772" s="65">
        <v>38722</v>
      </c>
      <c r="I2772" s="65">
        <v>39703</v>
      </c>
      <c r="J2772" s="93" t="s">
        <v>1</v>
      </c>
      <c r="K2772" s="101">
        <v>2500</v>
      </c>
      <c r="L2772" s="67">
        <f t="shared" si="430"/>
        <v>8.4981146438964551E-7</v>
      </c>
      <c r="M2772" s="66">
        <v>28.267499999999998</v>
      </c>
      <c r="N2772" s="73">
        <f t="shared" si="431"/>
        <v>5.4775869799754632E-7</v>
      </c>
      <c r="O2772" s="98">
        <v>2500</v>
      </c>
      <c r="P2772" s="67">
        <f t="shared" si="437"/>
        <v>9.2067511840283244E-7</v>
      </c>
      <c r="Q2772" s="66">
        <v>7.5674999999999999</v>
      </c>
      <c r="R2772" s="105">
        <f t="shared" si="432"/>
        <v>2.1682209657232437E-7</v>
      </c>
      <c r="S2772" s="101">
        <v>2500</v>
      </c>
      <c r="T2772" s="67">
        <f t="shared" si="438"/>
        <v>1.095102885066738E-6</v>
      </c>
      <c r="U2772" s="66">
        <v>7.5674999999999999</v>
      </c>
      <c r="V2772" s="73">
        <f t="shared" si="439"/>
        <v>4.0410940590386742E-7</v>
      </c>
      <c r="W2772" s="98">
        <v>2500</v>
      </c>
      <c r="X2772" s="67">
        <f t="shared" si="433"/>
        <v>1.4203967984156622E-6</v>
      </c>
      <c r="Y2772" s="66">
        <v>7.5674999999999999</v>
      </c>
      <c r="Z2772" s="105">
        <f t="shared" si="434"/>
        <v>9.7831396722492321E-7</v>
      </c>
      <c r="AA2772" s="101">
        <v>0</v>
      </c>
      <c r="AB2772" s="67">
        <f t="shared" si="435"/>
        <v>0</v>
      </c>
      <c r="AC2772" s="66">
        <v>0</v>
      </c>
      <c r="AD2772" s="73">
        <f t="shared" si="436"/>
        <v>0</v>
      </c>
    </row>
    <row r="2773" spans="1:30" x14ac:dyDescent="0.25">
      <c r="A2773" s="165"/>
      <c r="B2773" s="72" t="s">
        <v>4333</v>
      </c>
      <c r="C2773" s="64" t="s">
        <v>4334</v>
      </c>
      <c r="D2773" s="64" t="s">
        <v>7</v>
      </c>
      <c r="E2773" s="64" t="s">
        <v>4335</v>
      </c>
      <c r="F2773" s="64" t="s">
        <v>1464</v>
      </c>
      <c r="G2773" s="64" t="s">
        <v>1193</v>
      </c>
      <c r="H2773" s="65">
        <v>38741</v>
      </c>
      <c r="I2773" s="65">
        <v>41983</v>
      </c>
      <c r="J2773" s="93" t="s">
        <v>1</v>
      </c>
      <c r="K2773" s="101">
        <v>2810</v>
      </c>
      <c r="L2773" s="67">
        <f t="shared" si="430"/>
        <v>9.5518808597396153E-7</v>
      </c>
      <c r="M2773" s="66">
        <v>28.150686758999999</v>
      </c>
      <c r="N2773" s="73">
        <f t="shared" si="431"/>
        <v>5.4549512786226611E-7</v>
      </c>
      <c r="O2773" s="98">
        <v>2810</v>
      </c>
      <c r="P2773" s="67">
        <f t="shared" si="437"/>
        <v>1.0348388330847835E-6</v>
      </c>
      <c r="Q2773" s="66">
        <v>14.514539258999999</v>
      </c>
      <c r="R2773" s="105">
        <f t="shared" si="432"/>
        <v>4.1586690887580987E-7</v>
      </c>
      <c r="S2773" s="101">
        <v>2800</v>
      </c>
      <c r="T2773" s="67">
        <f t="shared" si="438"/>
        <v>1.2265152312747467E-6</v>
      </c>
      <c r="U2773" s="66">
        <v>10.480827259</v>
      </c>
      <c r="V2773" s="73">
        <f t="shared" si="439"/>
        <v>5.5968297020357438E-7</v>
      </c>
      <c r="W2773" s="98">
        <v>2800</v>
      </c>
      <c r="X2773" s="67">
        <f t="shared" si="433"/>
        <v>1.5908444142255418E-6</v>
      </c>
      <c r="Y2773" s="66">
        <v>10.480827259</v>
      </c>
      <c r="Z2773" s="105">
        <f t="shared" si="434"/>
        <v>1.3549441289133013E-6</v>
      </c>
      <c r="AA2773" s="101">
        <v>0</v>
      </c>
      <c r="AB2773" s="67">
        <f t="shared" si="435"/>
        <v>0</v>
      </c>
      <c r="AC2773" s="66">
        <v>0</v>
      </c>
      <c r="AD2773" s="73">
        <f t="shared" si="436"/>
        <v>0</v>
      </c>
    </row>
    <row r="2774" spans="1:30" x14ac:dyDescent="0.25">
      <c r="A2774" s="165"/>
      <c r="B2774" s="72" t="s">
        <v>6937</v>
      </c>
      <c r="C2774" s="64" t="s">
        <v>6938</v>
      </c>
      <c r="D2774" s="64" t="s">
        <v>7</v>
      </c>
      <c r="E2774" s="64" t="s">
        <v>6939</v>
      </c>
      <c r="F2774" s="64" t="s">
        <v>1215</v>
      </c>
      <c r="G2774" s="64" t="s">
        <v>1216</v>
      </c>
      <c r="H2774" s="65">
        <v>38757</v>
      </c>
      <c r="I2774" s="65">
        <v>41935</v>
      </c>
      <c r="J2774" s="93" t="s">
        <v>1</v>
      </c>
      <c r="K2774" s="101">
        <v>100</v>
      </c>
      <c r="L2774" s="67">
        <f t="shared" si="430"/>
        <v>3.3992458575585819E-8</v>
      </c>
      <c r="M2774" s="66">
        <v>28.115572499999999</v>
      </c>
      <c r="N2774" s="73">
        <f t="shared" si="431"/>
        <v>5.4481469482818149E-7</v>
      </c>
      <c r="O2774" s="98">
        <v>100</v>
      </c>
      <c r="P2774" s="67">
        <f t="shared" si="437"/>
        <v>3.6827004736113299E-8</v>
      </c>
      <c r="Q2774" s="66">
        <v>28.115572499999999</v>
      </c>
      <c r="R2774" s="105">
        <f t="shared" si="432"/>
        <v>8.0556027430210601E-7</v>
      </c>
      <c r="S2774" s="101">
        <v>100</v>
      </c>
      <c r="T2774" s="67">
        <f t="shared" si="438"/>
        <v>4.3804115402669524E-8</v>
      </c>
      <c r="U2774" s="66">
        <v>0.30270000000000002</v>
      </c>
      <c r="V2774" s="73">
        <f t="shared" si="439"/>
        <v>1.6164376236154697E-8</v>
      </c>
      <c r="W2774" s="98">
        <v>100</v>
      </c>
      <c r="X2774" s="67">
        <f t="shared" si="433"/>
        <v>5.6815871936626493E-8</v>
      </c>
      <c r="Y2774" s="66">
        <v>0.30270000000000002</v>
      </c>
      <c r="Z2774" s="105">
        <f t="shared" si="434"/>
        <v>3.9132558688996937E-8</v>
      </c>
      <c r="AA2774" s="101">
        <v>0</v>
      </c>
      <c r="AB2774" s="67">
        <f t="shared" si="435"/>
        <v>0</v>
      </c>
      <c r="AC2774" s="66">
        <v>0</v>
      </c>
      <c r="AD2774" s="73">
        <f t="shared" si="436"/>
        <v>0</v>
      </c>
    </row>
    <row r="2775" spans="1:30" x14ac:dyDescent="0.25">
      <c r="A2775" s="165"/>
      <c r="B2775" s="72" t="s">
        <v>12180</v>
      </c>
      <c r="C2775" s="64" t="s">
        <v>12181</v>
      </c>
      <c r="D2775" s="64" t="s">
        <v>7</v>
      </c>
      <c r="E2775" s="64" t="s">
        <v>10493</v>
      </c>
      <c r="F2775" s="64" t="s">
        <v>1562</v>
      </c>
      <c r="G2775" s="64" t="s">
        <v>1167</v>
      </c>
      <c r="H2775" s="65">
        <v>38776</v>
      </c>
      <c r="I2775" s="65">
        <v>41940</v>
      </c>
      <c r="J2775" s="93" t="s">
        <v>1</v>
      </c>
      <c r="K2775" s="101">
        <v>0</v>
      </c>
      <c r="L2775" s="67">
        <f t="shared" si="430"/>
        <v>0</v>
      </c>
      <c r="M2775" s="66">
        <v>28.098780000000001</v>
      </c>
      <c r="N2775" s="73">
        <f t="shared" si="431"/>
        <v>5.4448929506038727E-7</v>
      </c>
      <c r="O2775" s="98">
        <v>0</v>
      </c>
      <c r="P2775" s="67">
        <f t="shared" si="437"/>
        <v>0</v>
      </c>
      <c r="Q2775" s="66">
        <v>28.098780000000001</v>
      </c>
      <c r="R2775" s="105">
        <f t="shared" si="432"/>
        <v>8.050791398380571E-7</v>
      </c>
      <c r="S2775" s="101">
        <v>0</v>
      </c>
      <c r="T2775" s="67">
        <f t="shared" si="438"/>
        <v>0</v>
      </c>
      <c r="U2775" s="66">
        <v>0</v>
      </c>
      <c r="V2775" s="73">
        <f t="shared" si="439"/>
        <v>0</v>
      </c>
      <c r="W2775" s="98">
        <v>0</v>
      </c>
      <c r="X2775" s="67">
        <f t="shared" si="433"/>
        <v>0</v>
      </c>
      <c r="Y2775" s="66">
        <v>0</v>
      </c>
      <c r="Z2775" s="105">
        <f t="shared" si="434"/>
        <v>0</v>
      </c>
      <c r="AA2775" s="101">
        <v>0</v>
      </c>
      <c r="AB2775" s="67">
        <f t="shared" si="435"/>
        <v>0</v>
      </c>
      <c r="AC2775" s="66">
        <v>0</v>
      </c>
      <c r="AD2775" s="73">
        <f t="shared" si="436"/>
        <v>0</v>
      </c>
    </row>
    <row r="2776" spans="1:30" x14ac:dyDescent="0.25">
      <c r="A2776" s="165"/>
      <c r="B2776" s="72" t="s">
        <v>12790</v>
      </c>
      <c r="C2776" s="64" t="s">
        <v>12791</v>
      </c>
      <c r="D2776" s="64" t="s">
        <v>7</v>
      </c>
      <c r="E2776" s="64" t="s">
        <v>12792</v>
      </c>
      <c r="F2776" s="64" t="s">
        <v>1227</v>
      </c>
      <c r="G2776" s="64" t="s">
        <v>1227</v>
      </c>
      <c r="H2776" s="65">
        <v>38743</v>
      </c>
      <c r="I2776" s="65">
        <v>41932</v>
      </c>
      <c r="J2776" s="93" t="s">
        <v>1</v>
      </c>
      <c r="K2776" s="101">
        <v>15</v>
      </c>
      <c r="L2776" s="67">
        <f t="shared" si="430"/>
        <v>5.0988687863378733E-9</v>
      </c>
      <c r="M2776" s="66">
        <v>28.031677500000001</v>
      </c>
      <c r="N2776" s="73">
        <f t="shared" si="431"/>
        <v>5.4318900398291733E-7</v>
      </c>
      <c r="O2776" s="98">
        <v>15</v>
      </c>
      <c r="P2776" s="67">
        <f t="shared" si="437"/>
        <v>5.524050710416994E-9</v>
      </c>
      <c r="Q2776" s="66">
        <v>6.5364599999999999</v>
      </c>
      <c r="R2776" s="105">
        <f t="shared" si="432"/>
        <v>1.8728099918878564E-7</v>
      </c>
      <c r="S2776" s="101">
        <v>0</v>
      </c>
      <c r="T2776" s="67">
        <f t="shared" si="438"/>
        <v>0</v>
      </c>
      <c r="U2776" s="66">
        <v>0.28645999999999999</v>
      </c>
      <c r="V2776" s="73">
        <f t="shared" si="439"/>
        <v>1.5297149707990996E-8</v>
      </c>
      <c r="W2776" s="98">
        <v>0</v>
      </c>
      <c r="X2776" s="67">
        <f t="shared" si="433"/>
        <v>0</v>
      </c>
      <c r="Y2776" s="66">
        <v>0.28645999999999999</v>
      </c>
      <c r="Z2776" s="105">
        <f t="shared" si="434"/>
        <v>3.7033078169970465E-8</v>
      </c>
      <c r="AA2776" s="101">
        <v>0</v>
      </c>
      <c r="AB2776" s="67">
        <f t="shared" si="435"/>
        <v>0</v>
      </c>
      <c r="AC2776" s="66">
        <v>0</v>
      </c>
      <c r="AD2776" s="73">
        <f t="shared" si="436"/>
        <v>0</v>
      </c>
    </row>
    <row r="2777" spans="1:30" x14ac:dyDescent="0.25">
      <c r="A2777" s="165"/>
      <c r="B2777" s="72" t="s">
        <v>2045</v>
      </c>
      <c r="C2777" s="64" t="s">
        <v>2046</v>
      </c>
      <c r="D2777" s="64" t="s">
        <v>7</v>
      </c>
      <c r="E2777" s="64" t="s">
        <v>2047</v>
      </c>
      <c r="F2777" s="64" t="s">
        <v>1562</v>
      </c>
      <c r="G2777" s="64" t="s">
        <v>1167</v>
      </c>
      <c r="H2777" s="65">
        <v>38895</v>
      </c>
      <c r="I2777" s="65">
        <v>41724</v>
      </c>
      <c r="J2777" s="93" t="s">
        <v>1</v>
      </c>
      <c r="K2777" s="101">
        <v>0</v>
      </c>
      <c r="L2777" s="67">
        <f t="shared" si="430"/>
        <v>0</v>
      </c>
      <c r="M2777" s="66">
        <v>28</v>
      </c>
      <c r="N2777" s="73">
        <f t="shared" si="431"/>
        <v>5.4257516738060665E-7</v>
      </c>
      <c r="O2777" s="98">
        <v>0</v>
      </c>
      <c r="P2777" s="67">
        <f t="shared" si="437"/>
        <v>0</v>
      </c>
      <c r="Q2777" s="66">
        <v>28</v>
      </c>
      <c r="R2777" s="105">
        <f t="shared" si="432"/>
        <v>8.0224892025438816E-7</v>
      </c>
      <c r="S2777" s="101">
        <v>0</v>
      </c>
      <c r="T2777" s="67">
        <f t="shared" si="438"/>
        <v>0</v>
      </c>
      <c r="U2777" s="66">
        <v>0</v>
      </c>
      <c r="V2777" s="73">
        <f t="shared" si="439"/>
        <v>0</v>
      </c>
      <c r="W2777" s="98">
        <v>0</v>
      </c>
      <c r="X2777" s="67">
        <f t="shared" si="433"/>
        <v>0</v>
      </c>
      <c r="Y2777" s="66">
        <v>0</v>
      </c>
      <c r="Z2777" s="105">
        <f t="shared" si="434"/>
        <v>0</v>
      </c>
      <c r="AA2777" s="101">
        <v>0</v>
      </c>
      <c r="AB2777" s="67">
        <f t="shared" si="435"/>
        <v>0</v>
      </c>
      <c r="AC2777" s="66">
        <v>0</v>
      </c>
      <c r="AD2777" s="73">
        <f t="shared" si="436"/>
        <v>0</v>
      </c>
    </row>
    <row r="2778" spans="1:30" x14ac:dyDescent="0.25">
      <c r="A2778" s="165"/>
      <c r="B2778" s="72" t="s">
        <v>13155</v>
      </c>
      <c r="C2778" s="64" t="s">
        <v>13156</v>
      </c>
      <c r="D2778" s="64" t="s">
        <v>7</v>
      </c>
      <c r="E2778" s="64" t="s">
        <v>13157</v>
      </c>
      <c r="F2778" s="64" t="s">
        <v>1313</v>
      </c>
      <c r="G2778" s="64" t="s">
        <v>1193</v>
      </c>
      <c r="H2778" s="65">
        <v>39300</v>
      </c>
      <c r="I2778" s="65">
        <v>41793</v>
      </c>
      <c r="J2778" s="93" t="s">
        <v>1</v>
      </c>
      <c r="K2778" s="101">
        <v>0</v>
      </c>
      <c r="L2778" s="67">
        <f t="shared" si="430"/>
        <v>0</v>
      </c>
      <c r="M2778" s="66">
        <v>27.871312499999998</v>
      </c>
      <c r="N2778" s="73">
        <f t="shared" si="431"/>
        <v>5.4008150160016757E-7</v>
      </c>
      <c r="O2778" s="98">
        <v>0</v>
      </c>
      <c r="P2778" s="67">
        <f t="shared" si="437"/>
        <v>0</v>
      </c>
      <c r="Q2778" s="66">
        <v>27.871312499999998</v>
      </c>
      <c r="R2778" s="105">
        <f t="shared" si="432"/>
        <v>7.9856179854277255E-7</v>
      </c>
      <c r="S2778" s="101">
        <v>0</v>
      </c>
      <c r="T2778" s="67">
        <f t="shared" si="438"/>
        <v>0</v>
      </c>
      <c r="U2778" s="66">
        <v>0</v>
      </c>
      <c r="V2778" s="73">
        <f t="shared" si="439"/>
        <v>0</v>
      </c>
      <c r="W2778" s="98">
        <v>0</v>
      </c>
      <c r="X2778" s="67">
        <f t="shared" si="433"/>
        <v>0</v>
      </c>
      <c r="Y2778" s="66">
        <v>0</v>
      </c>
      <c r="Z2778" s="105">
        <f t="shared" si="434"/>
        <v>0</v>
      </c>
      <c r="AA2778" s="101">
        <v>0</v>
      </c>
      <c r="AB2778" s="67">
        <f t="shared" si="435"/>
        <v>0</v>
      </c>
      <c r="AC2778" s="66">
        <v>0</v>
      </c>
      <c r="AD2778" s="73">
        <f t="shared" si="436"/>
        <v>0</v>
      </c>
    </row>
    <row r="2779" spans="1:30" x14ac:dyDescent="0.25">
      <c r="A2779" s="165"/>
      <c r="B2779" s="72" t="s">
        <v>9233</v>
      </c>
      <c r="C2779" s="64" t="s">
        <v>9234</v>
      </c>
      <c r="D2779" s="64" t="s">
        <v>7</v>
      </c>
      <c r="E2779" s="64" t="s">
        <v>9235</v>
      </c>
      <c r="F2779" s="64" t="s">
        <v>1496</v>
      </c>
      <c r="G2779" s="64" t="s">
        <v>1216</v>
      </c>
      <c r="H2779" s="65">
        <v>38722</v>
      </c>
      <c r="I2779" s="65">
        <v>41473</v>
      </c>
      <c r="J2779" s="93" t="s">
        <v>1</v>
      </c>
      <c r="K2779" s="101">
        <v>9200</v>
      </c>
      <c r="L2779" s="67">
        <f t="shared" si="430"/>
        <v>3.1273061889538956E-6</v>
      </c>
      <c r="M2779" s="66">
        <v>27.848400000000002</v>
      </c>
      <c r="N2779" s="73">
        <f t="shared" si="431"/>
        <v>5.3963751040293167E-7</v>
      </c>
      <c r="O2779" s="98">
        <v>9200</v>
      </c>
      <c r="P2779" s="67">
        <f t="shared" si="437"/>
        <v>3.3880844357224232E-6</v>
      </c>
      <c r="Q2779" s="66">
        <v>27.848400000000002</v>
      </c>
      <c r="R2779" s="105">
        <f t="shared" si="432"/>
        <v>7.9790531538615377E-7</v>
      </c>
      <c r="S2779" s="101">
        <v>9200</v>
      </c>
      <c r="T2779" s="67">
        <f t="shared" si="438"/>
        <v>4.029978617045596E-6</v>
      </c>
      <c r="U2779" s="66">
        <v>27.848400000000002</v>
      </c>
      <c r="V2779" s="73">
        <f t="shared" si="439"/>
        <v>1.4871226137262322E-6</v>
      </c>
      <c r="W2779" s="98">
        <v>9200</v>
      </c>
      <c r="X2779" s="67">
        <f t="shared" si="433"/>
        <v>5.2270602181696368E-6</v>
      </c>
      <c r="Y2779" s="66">
        <v>27.848400000000002</v>
      </c>
      <c r="Z2779" s="105">
        <f t="shared" si="434"/>
        <v>3.6001953993877177E-6</v>
      </c>
      <c r="AA2779" s="101">
        <v>0</v>
      </c>
      <c r="AB2779" s="67">
        <f t="shared" si="435"/>
        <v>0</v>
      </c>
      <c r="AC2779" s="66">
        <v>0</v>
      </c>
      <c r="AD2779" s="73">
        <f t="shared" si="436"/>
        <v>0</v>
      </c>
    </row>
    <row r="2780" spans="1:30" x14ac:dyDescent="0.25">
      <c r="A2780" s="165"/>
      <c r="B2780" s="72" t="s">
        <v>13991</v>
      </c>
      <c r="C2780" s="64" t="s">
        <v>13992</v>
      </c>
      <c r="D2780" s="64" t="s">
        <v>7</v>
      </c>
      <c r="E2780" s="64" t="s">
        <v>13993</v>
      </c>
      <c r="F2780" s="64" t="s">
        <v>1230</v>
      </c>
      <c r="G2780" s="64" t="s">
        <v>1167</v>
      </c>
      <c r="H2780" s="65">
        <v>41156</v>
      </c>
      <c r="I2780" s="65">
        <v>41962</v>
      </c>
      <c r="J2780" s="93" t="s">
        <v>1</v>
      </c>
      <c r="K2780" s="101">
        <v>0</v>
      </c>
      <c r="L2780" s="67">
        <f t="shared" si="430"/>
        <v>0</v>
      </c>
      <c r="M2780" s="66">
        <v>27.75373875</v>
      </c>
      <c r="N2780" s="73">
        <f t="shared" si="431"/>
        <v>5.3780319456138856E-7</v>
      </c>
      <c r="O2780" s="98">
        <v>0</v>
      </c>
      <c r="P2780" s="67">
        <f t="shared" si="437"/>
        <v>0</v>
      </c>
      <c r="Q2780" s="66">
        <v>8.5113599999999998</v>
      </c>
      <c r="R2780" s="105">
        <f t="shared" si="432"/>
        <v>2.4386533463915676E-7</v>
      </c>
      <c r="S2780" s="101">
        <v>0</v>
      </c>
      <c r="T2780" s="67">
        <f t="shared" si="438"/>
        <v>0</v>
      </c>
      <c r="U2780" s="66">
        <v>0</v>
      </c>
      <c r="V2780" s="73">
        <f t="shared" si="439"/>
        <v>0</v>
      </c>
      <c r="W2780" s="98">
        <v>0</v>
      </c>
      <c r="X2780" s="67">
        <f t="shared" si="433"/>
        <v>0</v>
      </c>
      <c r="Y2780" s="66">
        <v>0</v>
      </c>
      <c r="Z2780" s="105">
        <f t="shared" si="434"/>
        <v>0</v>
      </c>
      <c r="AA2780" s="101">
        <v>0</v>
      </c>
      <c r="AB2780" s="67">
        <f t="shared" si="435"/>
        <v>0</v>
      </c>
      <c r="AC2780" s="66">
        <v>0</v>
      </c>
      <c r="AD2780" s="73">
        <f t="shared" si="436"/>
        <v>0</v>
      </c>
    </row>
    <row r="2781" spans="1:30" x14ac:dyDescent="0.25">
      <c r="A2781" s="165"/>
      <c r="B2781" s="72" t="s">
        <v>11230</v>
      </c>
      <c r="C2781" s="64" t="s">
        <v>11231</v>
      </c>
      <c r="D2781" s="64" t="s">
        <v>7</v>
      </c>
      <c r="E2781" s="64" t="s">
        <v>11232</v>
      </c>
      <c r="F2781" s="64" t="s">
        <v>1199</v>
      </c>
      <c r="G2781" s="64" t="s">
        <v>1199</v>
      </c>
      <c r="H2781" s="65">
        <v>39693</v>
      </c>
      <c r="I2781" s="65">
        <v>41250</v>
      </c>
      <c r="J2781" s="93" t="s">
        <v>1</v>
      </c>
      <c r="K2781" s="101">
        <v>200</v>
      </c>
      <c r="L2781" s="67">
        <f t="shared" si="430"/>
        <v>6.7984917151171637E-8</v>
      </c>
      <c r="M2781" s="66">
        <v>27.725054</v>
      </c>
      <c r="N2781" s="73">
        <f t="shared" si="431"/>
        <v>5.3724735052451281E-7</v>
      </c>
      <c r="O2781" s="98">
        <v>200</v>
      </c>
      <c r="P2781" s="67">
        <f t="shared" si="437"/>
        <v>7.3654009472226597E-8</v>
      </c>
      <c r="Q2781" s="66">
        <v>27.725054</v>
      </c>
      <c r="R2781" s="105">
        <f t="shared" si="432"/>
        <v>7.9437123698195018E-7</v>
      </c>
      <c r="S2781" s="101">
        <v>200</v>
      </c>
      <c r="T2781" s="67">
        <f t="shared" si="438"/>
        <v>8.7608230805339047E-8</v>
      </c>
      <c r="U2781" s="66">
        <v>0.97507500000000003</v>
      </c>
      <c r="V2781" s="73">
        <f t="shared" si="439"/>
        <v>5.2069637127415073E-8</v>
      </c>
      <c r="W2781" s="98">
        <v>100</v>
      </c>
      <c r="X2781" s="67">
        <f t="shared" si="433"/>
        <v>5.6815871936626493E-8</v>
      </c>
      <c r="Y2781" s="66">
        <v>0.30270000000000002</v>
      </c>
      <c r="Z2781" s="105">
        <f t="shared" si="434"/>
        <v>3.9132558688996937E-8</v>
      </c>
      <c r="AA2781" s="101">
        <v>100</v>
      </c>
      <c r="AB2781" s="67">
        <f t="shared" si="435"/>
        <v>1.9127079457107153E-7</v>
      </c>
      <c r="AC2781" s="66">
        <v>0.67237499999999994</v>
      </c>
      <c r="AD2781" s="73">
        <f t="shared" si="436"/>
        <v>6.1174397754630427E-8</v>
      </c>
    </row>
    <row r="2782" spans="1:30" x14ac:dyDescent="0.25">
      <c r="A2782" s="165"/>
      <c r="B2782" s="72" t="s">
        <v>6342</v>
      </c>
      <c r="C2782" s="64" t="s">
        <v>6343</v>
      </c>
      <c r="D2782" s="64" t="s">
        <v>7</v>
      </c>
      <c r="E2782" s="64" t="s">
        <v>6344</v>
      </c>
      <c r="F2782" s="64" t="s">
        <v>2293</v>
      </c>
      <c r="G2782" s="64" t="s">
        <v>1227</v>
      </c>
      <c r="H2782" s="65">
        <v>38819</v>
      </c>
      <c r="I2782" s="65">
        <v>41962</v>
      </c>
      <c r="J2782" s="93" t="s">
        <v>1</v>
      </c>
      <c r="K2782" s="101">
        <v>95</v>
      </c>
      <c r="L2782" s="67">
        <f t="shared" si="430"/>
        <v>3.2292835646806528E-8</v>
      </c>
      <c r="M2782" s="66">
        <v>27.674533499999999</v>
      </c>
      <c r="N2782" s="73">
        <f t="shared" si="431"/>
        <v>5.3626838021223948E-7</v>
      </c>
      <c r="O2782" s="98">
        <v>95</v>
      </c>
      <c r="P2782" s="67">
        <f t="shared" si="437"/>
        <v>3.4985654499307634E-8</v>
      </c>
      <c r="Q2782" s="66">
        <v>23.891856000000001</v>
      </c>
      <c r="R2782" s="105">
        <f t="shared" si="432"/>
        <v>6.845434171026188E-7</v>
      </c>
      <c r="S2782" s="101">
        <v>0</v>
      </c>
      <c r="T2782" s="67">
        <f t="shared" si="438"/>
        <v>0</v>
      </c>
      <c r="U2782" s="66">
        <v>0</v>
      </c>
      <c r="V2782" s="73">
        <f t="shared" si="439"/>
        <v>0</v>
      </c>
      <c r="W2782" s="98">
        <v>0</v>
      </c>
      <c r="X2782" s="67">
        <f t="shared" si="433"/>
        <v>0</v>
      </c>
      <c r="Y2782" s="66">
        <v>0</v>
      </c>
      <c r="Z2782" s="105">
        <f t="shared" si="434"/>
        <v>0</v>
      </c>
      <c r="AA2782" s="101">
        <v>0</v>
      </c>
      <c r="AB2782" s="67">
        <f t="shared" si="435"/>
        <v>0</v>
      </c>
      <c r="AC2782" s="66">
        <v>0</v>
      </c>
      <c r="AD2782" s="73">
        <f t="shared" si="436"/>
        <v>0</v>
      </c>
    </row>
    <row r="2783" spans="1:30" x14ac:dyDescent="0.25">
      <c r="A2783" s="165"/>
      <c r="B2783" s="72" t="s">
        <v>8558</v>
      </c>
      <c r="C2783" s="64" t="s">
        <v>8559</v>
      </c>
      <c r="D2783" s="64" t="s">
        <v>7</v>
      </c>
      <c r="E2783" s="64" t="s">
        <v>8560</v>
      </c>
      <c r="F2783" s="64" t="s">
        <v>1199</v>
      </c>
      <c r="G2783" s="64" t="s">
        <v>1199</v>
      </c>
      <c r="H2783" s="65">
        <v>38726</v>
      </c>
      <c r="I2783" s="65">
        <v>39778</v>
      </c>
      <c r="J2783" s="93" t="s">
        <v>1</v>
      </c>
      <c r="K2783" s="101">
        <v>9120</v>
      </c>
      <c r="L2783" s="67">
        <f t="shared" si="430"/>
        <v>3.1001122220934267E-6</v>
      </c>
      <c r="M2783" s="66">
        <v>27.60624</v>
      </c>
      <c r="N2783" s="73">
        <f t="shared" si="431"/>
        <v>5.3494501031247137E-7</v>
      </c>
      <c r="O2783" s="98">
        <v>9120</v>
      </c>
      <c r="P2783" s="67">
        <f t="shared" si="437"/>
        <v>3.3586228319335326E-6</v>
      </c>
      <c r="Q2783" s="66">
        <v>27.60624</v>
      </c>
      <c r="R2783" s="105">
        <f t="shared" si="432"/>
        <v>7.9096700829583927E-7</v>
      </c>
      <c r="S2783" s="101">
        <v>9120</v>
      </c>
      <c r="T2783" s="67">
        <f t="shared" si="438"/>
        <v>3.9949353247234605E-6</v>
      </c>
      <c r="U2783" s="66">
        <v>27.60624</v>
      </c>
      <c r="V2783" s="73">
        <f t="shared" si="439"/>
        <v>1.4741911127373085E-6</v>
      </c>
      <c r="W2783" s="98">
        <v>9120</v>
      </c>
      <c r="X2783" s="67">
        <f t="shared" si="433"/>
        <v>5.1816075206203363E-6</v>
      </c>
      <c r="Y2783" s="66">
        <v>27.60624</v>
      </c>
      <c r="Z2783" s="105">
        <f t="shared" si="434"/>
        <v>3.5688893524365199E-6</v>
      </c>
      <c r="AA2783" s="101">
        <v>0</v>
      </c>
      <c r="AB2783" s="67">
        <f t="shared" si="435"/>
        <v>0</v>
      </c>
      <c r="AC2783" s="66">
        <v>0</v>
      </c>
      <c r="AD2783" s="73">
        <f t="shared" si="436"/>
        <v>0</v>
      </c>
    </row>
    <row r="2784" spans="1:30" x14ac:dyDescent="0.25">
      <c r="A2784" s="165"/>
      <c r="B2784" s="72" t="s">
        <v>7654</v>
      </c>
      <c r="C2784" s="64" t="s">
        <v>7655</v>
      </c>
      <c r="D2784" s="64" t="s">
        <v>7</v>
      </c>
      <c r="E2784" s="64" t="s">
        <v>4047</v>
      </c>
      <c r="F2784" s="64" t="s">
        <v>1514</v>
      </c>
      <c r="G2784" s="64" t="s">
        <v>1515</v>
      </c>
      <c r="H2784" s="65">
        <v>38734</v>
      </c>
      <c r="I2784" s="65">
        <v>41962</v>
      </c>
      <c r="J2784" s="93" t="s">
        <v>1</v>
      </c>
      <c r="K2784" s="101">
        <v>200</v>
      </c>
      <c r="L2784" s="67">
        <f t="shared" si="430"/>
        <v>6.7984917151171637E-8</v>
      </c>
      <c r="M2784" s="66">
        <v>27.602103922000001</v>
      </c>
      <c r="N2784" s="73">
        <f t="shared" si="431"/>
        <v>5.3486486269771604E-7</v>
      </c>
      <c r="O2784" s="98">
        <v>200</v>
      </c>
      <c r="P2784" s="67">
        <f t="shared" si="437"/>
        <v>7.3654009472226597E-8</v>
      </c>
      <c r="Q2784" s="66">
        <v>2.0377051719999999</v>
      </c>
      <c r="R2784" s="105">
        <f t="shared" si="432"/>
        <v>5.8383813358349364E-8</v>
      </c>
      <c r="S2784" s="101">
        <v>200</v>
      </c>
      <c r="T2784" s="67">
        <f t="shared" si="438"/>
        <v>8.7608230805339047E-8</v>
      </c>
      <c r="U2784" s="66">
        <v>2.0377051719999999</v>
      </c>
      <c r="V2784" s="73">
        <f t="shared" si="439"/>
        <v>1.0881477720041731E-7</v>
      </c>
      <c r="W2784" s="98">
        <v>200</v>
      </c>
      <c r="X2784" s="67">
        <f t="shared" si="433"/>
        <v>1.1363174387325299E-7</v>
      </c>
      <c r="Y2784" s="66">
        <v>2.0377051719999999</v>
      </c>
      <c r="Z2784" s="105">
        <f t="shared" si="434"/>
        <v>2.63431176855509E-7</v>
      </c>
      <c r="AA2784" s="101">
        <v>0</v>
      </c>
      <c r="AB2784" s="67">
        <f t="shared" si="435"/>
        <v>0</v>
      </c>
      <c r="AC2784" s="66">
        <v>0</v>
      </c>
      <c r="AD2784" s="73">
        <f t="shared" si="436"/>
        <v>0</v>
      </c>
    </row>
    <row r="2785" spans="1:30" x14ac:dyDescent="0.25">
      <c r="A2785" s="165"/>
      <c r="B2785" s="72" t="s">
        <v>12168</v>
      </c>
      <c r="C2785" s="64" t="s">
        <v>12169</v>
      </c>
      <c r="D2785" s="64" t="s">
        <v>7</v>
      </c>
      <c r="E2785" s="64" t="s">
        <v>12170</v>
      </c>
      <c r="F2785" s="64" t="s">
        <v>1215</v>
      </c>
      <c r="G2785" s="64" t="s">
        <v>1216</v>
      </c>
      <c r="H2785" s="65">
        <v>38870</v>
      </c>
      <c r="I2785" s="65">
        <v>40170</v>
      </c>
      <c r="J2785" s="93" t="s">
        <v>1</v>
      </c>
      <c r="K2785" s="101">
        <v>4800</v>
      </c>
      <c r="L2785" s="67">
        <f t="shared" si="430"/>
        <v>1.6316380116281195E-6</v>
      </c>
      <c r="M2785" s="66">
        <v>27.5457</v>
      </c>
      <c r="N2785" s="73">
        <f t="shared" si="431"/>
        <v>5.3377188528985632E-7</v>
      </c>
      <c r="O2785" s="98">
        <v>4800</v>
      </c>
      <c r="P2785" s="67">
        <f t="shared" si="437"/>
        <v>1.7676962273334381E-6</v>
      </c>
      <c r="Q2785" s="66">
        <v>27.5457</v>
      </c>
      <c r="R2785" s="105">
        <f t="shared" si="432"/>
        <v>7.8923243152326076E-7</v>
      </c>
      <c r="S2785" s="101">
        <v>4800</v>
      </c>
      <c r="T2785" s="67">
        <f t="shared" si="438"/>
        <v>2.1025975393281372E-6</v>
      </c>
      <c r="U2785" s="66">
        <v>27.5457</v>
      </c>
      <c r="V2785" s="73">
        <f t="shared" si="439"/>
        <v>1.4709582374900774E-6</v>
      </c>
      <c r="W2785" s="98">
        <v>4800</v>
      </c>
      <c r="X2785" s="67">
        <f t="shared" si="433"/>
        <v>2.7271618529580714E-6</v>
      </c>
      <c r="Y2785" s="66">
        <v>27.5457</v>
      </c>
      <c r="Z2785" s="105">
        <f t="shared" si="434"/>
        <v>3.5610628406987208E-6</v>
      </c>
      <c r="AA2785" s="101">
        <v>0</v>
      </c>
      <c r="AB2785" s="67">
        <f t="shared" si="435"/>
        <v>0</v>
      </c>
      <c r="AC2785" s="66">
        <v>0</v>
      </c>
      <c r="AD2785" s="73">
        <f t="shared" si="436"/>
        <v>0</v>
      </c>
    </row>
    <row r="2786" spans="1:30" x14ac:dyDescent="0.25">
      <c r="A2786" s="165"/>
      <c r="B2786" s="72" t="s">
        <v>7282</v>
      </c>
      <c r="C2786" s="64" t="s">
        <v>7283</v>
      </c>
      <c r="D2786" s="64" t="s">
        <v>7</v>
      </c>
      <c r="E2786" s="64" t="s">
        <v>7284</v>
      </c>
      <c r="F2786" s="64" t="s">
        <v>5263</v>
      </c>
      <c r="G2786" s="64" t="s">
        <v>1193</v>
      </c>
      <c r="H2786" s="65">
        <v>38827</v>
      </c>
      <c r="I2786" s="65">
        <v>41967</v>
      </c>
      <c r="J2786" s="93" t="s">
        <v>1</v>
      </c>
      <c r="K2786" s="101">
        <v>2500</v>
      </c>
      <c r="L2786" s="67">
        <f t="shared" si="430"/>
        <v>8.4981146438964551E-7</v>
      </c>
      <c r="M2786" s="66">
        <v>27.53618707</v>
      </c>
      <c r="N2786" s="73">
        <f t="shared" si="431"/>
        <v>5.3358754673317668E-7</v>
      </c>
      <c r="O2786" s="98">
        <v>2500</v>
      </c>
      <c r="P2786" s="67">
        <f t="shared" si="437"/>
        <v>9.2067511840283244E-7</v>
      </c>
      <c r="Q2786" s="66">
        <v>8.1404220699999996</v>
      </c>
      <c r="R2786" s="105">
        <f t="shared" si="432"/>
        <v>2.3323731485973184E-7</v>
      </c>
      <c r="S2786" s="101">
        <v>2500</v>
      </c>
      <c r="T2786" s="67">
        <f t="shared" si="438"/>
        <v>1.095102885066738E-6</v>
      </c>
      <c r="U2786" s="66">
        <v>8.1404220699999996</v>
      </c>
      <c r="V2786" s="73">
        <f t="shared" si="439"/>
        <v>4.3470381585919133E-7</v>
      </c>
      <c r="W2786" s="98">
        <v>2500</v>
      </c>
      <c r="X2786" s="67">
        <f t="shared" si="433"/>
        <v>1.4203967984156622E-6</v>
      </c>
      <c r="Y2786" s="66">
        <v>8.1404220699999996</v>
      </c>
      <c r="Z2786" s="105">
        <f t="shared" si="434"/>
        <v>1.0523803911710634E-6</v>
      </c>
      <c r="AA2786" s="101">
        <v>0</v>
      </c>
      <c r="AB2786" s="67">
        <f t="shared" si="435"/>
        <v>0</v>
      </c>
      <c r="AC2786" s="66">
        <v>0</v>
      </c>
      <c r="AD2786" s="73">
        <f t="shared" si="436"/>
        <v>0</v>
      </c>
    </row>
    <row r="2787" spans="1:30" x14ac:dyDescent="0.25">
      <c r="A2787" s="165"/>
      <c r="B2787" s="72" t="s">
        <v>9671</v>
      </c>
      <c r="C2787" s="64" t="s">
        <v>9672</v>
      </c>
      <c r="D2787" s="64" t="s">
        <v>7</v>
      </c>
      <c r="E2787" s="64" t="s">
        <v>9673</v>
      </c>
      <c r="F2787" s="64" t="s">
        <v>1293</v>
      </c>
      <c r="G2787" s="64" t="s">
        <v>1193</v>
      </c>
      <c r="H2787" s="65">
        <v>38841</v>
      </c>
      <c r="I2787" s="65">
        <v>41842</v>
      </c>
      <c r="J2787" s="93" t="s">
        <v>1</v>
      </c>
      <c r="K2787" s="101">
        <v>9040</v>
      </c>
      <c r="L2787" s="67">
        <f t="shared" si="430"/>
        <v>3.0729182552329583E-6</v>
      </c>
      <c r="M2787" s="66">
        <v>27.364080000000001</v>
      </c>
      <c r="N2787" s="73">
        <f t="shared" si="431"/>
        <v>5.3025251022201117E-7</v>
      </c>
      <c r="O2787" s="98">
        <v>9040</v>
      </c>
      <c r="P2787" s="67">
        <f t="shared" si="437"/>
        <v>3.3291612281446421E-6</v>
      </c>
      <c r="Q2787" s="66">
        <v>27.364080000000001</v>
      </c>
      <c r="R2787" s="105">
        <f t="shared" si="432"/>
        <v>7.8402870120552499E-7</v>
      </c>
      <c r="S2787" s="101">
        <v>9040</v>
      </c>
      <c r="T2787" s="67">
        <f t="shared" si="438"/>
        <v>3.9598920324013249E-6</v>
      </c>
      <c r="U2787" s="66">
        <v>27.364080000000001</v>
      </c>
      <c r="V2787" s="73">
        <f t="shared" si="439"/>
        <v>1.4612596117483848E-6</v>
      </c>
      <c r="W2787" s="98">
        <v>9040</v>
      </c>
      <c r="X2787" s="67">
        <f t="shared" si="433"/>
        <v>5.1361548230710349E-6</v>
      </c>
      <c r="Y2787" s="66">
        <v>27.364080000000001</v>
      </c>
      <c r="Z2787" s="105">
        <f t="shared" si="434"/>
        <v>3.5375833054853225E-6</v>
      </c>
      <c r="AA2787" s="101">
        <v>0</v>
      </c>
      <c r="AB2787" s="67">
        <f t="shared" si="435"/>
        <v>0</v>
      </c>
      <c r="AC2787" s="66">
        <v>0</v>
      </c>
      <c r="AD2787" s="73">
        <f t="shared" si="436"/>
        <v>0</v>
      </c>
    </row>
    <row r="2788" spans="1:30" x14ac:dyDescent="0.25">
      <c r="A2788" s="165"/>
      <c r="B2788" s="72" t="s">
        <v>4927</v>
      </c>
      <c r="C2788" s="64" t="s">
        <v>4928</v>
      </c>
      <c r="D2788" s="64" t="s">
        <v>7</v>
      </c>
      <c r="E2788" s="64" t="s">
        <v>4929</v>
      </c>
      <c r="F2788" s="64" t="s">
        <v>1221</v>
      </c>
      <c r="G2788" s="64" t="s">
        <v>1167</v>
      </c>
      <c r="H2788" s="65">
        <v>38799</v>
      </c>
      <c r="I2788" s="65">
        <v>41487</v>
      </c>
      <c r="J2788" s="93" t="s">
        <v>1</v>
      </c>
      <c r="K2788" s="101">
        <v>4700</v>
      </c>
      <c r="L2788" s="67">
        <f t="shared" si="430"/>
        <v>1.5976455530525335E-6</v>
      </c>
      <c r="M2788" s="66">
        <v>27.242999999999999</v>
      </c>
      <c r="N2788" s="73">
        <f t="shared" si="431"/>
        <v>5.2790626017678097E-7</v>
      </c>
      <c r="O2788" s="98">
        <v>4700</v>
      </c>
      <c r="P2788" s="67">
        <f t="shared" si="437"/>
        <v>1.7308692225973249E-6</v>
      </c>
      <c r="Q2788" s="66">
        <v>27.242999999999999</v>
      </c>
      <c r="R2788" s="105">
        <f t="shared" si="432"/>
        <v>7.8055954766036774E-7</v>
      </c>
      <c r="S2788" s="101">
        <v>4700</v>
      </c>
      <c r="T2788" s="67">
        <f t="shared" si="438"/>
        <v>2.0587934239254674E-6</v>
      </c>
      <c r="U2788" s="66">
        <v>27.242999999999999</v>
      </c>
      <c r="V2788" s="73">
        <f t="shared" si="439"/>
        <v>1.4547938612539226E-6</v>
      </c>
      <c r="W2788" s="98">
        <v>4700</v>
      </c>
      <c r="X2788" s="67">
        <f t="shared" si="433"/>
        <v>2.6703459810214451E-6</v>
      </c>
      <c r="Y2788" s="66">
        <v>27.242999999999999</v>
      </c>
      <c r="Z2788" s="105">
        <f t="shared" si="434"/>
        <v>3.5219302820097236E-6</v>
      </c>
      <c r="AA2788" s="101">
        <v>0</v>
      </c>
      <c r="AB2788" s="67">
        <f t="shared" si="435"/>
        <v>0</v>
      </c>
      <c r="AC2788" s="66">
        <v>0</v>
      </c>
      <c r="AD2788" s="73">
        <f t="shared" si="436"/>
        <v>0</v>
      </c>
    </row>
    <row r="2789" spans="1:30" x14ac:dyDescent="0.25">
      <c r="A2789" s="165"/>
      <c r="B2789" s="72" t="s">
        <v>10904</v>
      </c>
      <c r="C2789" s="64" t="s">
        <v>10905</v>
      </c>
      <c r="D2789" s="64" t="s">
        <v>7</v>
      </c>
      <c r="E2789" s="64" t="s">
        <v>10906</v>
      </c>
      <c r="F2789" s="64" t="s">
        <v>1230</v>
      </c>
      <c r="G2789" s="64" t="s">
        <v>1167</v>
      </c>
      <c r="H2789" s="65">
        <v>39609</v>
      </c>
      <c r="I2789" s="65">
        <v>39609</v>
      </c>
      <c r="J2789" s="93" t="s">
        <v>1</v>
      </c>
      <c r="K2789" s="101">
        <v>4500</v>
      </c>
      <c r="L2789" s="67">
        <f t="shared" si="430"/>
        <v>1.529660635901362E-6</v>
      </c>
      <c r="M2789" s="66">
        <v>27.242999999999999</v>
      </c>
      <c r="N2789" s="73">
        <f t="shared" si="431"/>
        <v>5.2790626017678097E-7</v>
      </c>
      <c r="O2789" s="98">
        <v>4500</v>
      </c>
      <c r="P2789" s="67">
        <f t="shared" si="437"/>
        <v>1.6572152131250983E-6</v>
      </c>
      <c r="Q2789" s="66">
        <v>27.242999999999999</v>
      </c>
      <c r="R2789" s="105">
        <f t="shared" si="432"/>
        <v>7.8055954766036774E-7</v>
      </c>
      <c r="S2789" s="101">
        <v>4500</v>
      </c>
      <c r="T2789" s="67">
        <f t="shared" si="438"/>
        <v>1.9711851931201286E-6</v>
      </c>
      <c r="U2789" s="66">
        <v>27.242999999999999</v>
      </c>
      <c r="V2789" s="73">
        <f t="shared" si="439"/>
        <v>1.4547938612539226E-6</v>
      </c>
      <c r="W2789" s="98">
        <v>4500</v>
      </c>
      <c r="X2789" s="67">
        <f t="shared" si="433"/>
        <v>2.5567142371481921E-6</v>
      </c>
      <c r="Y2789" s="66">
        <v>27.242999999999999</v>
      </c>
      <c r="Z2789" s="105">
        <f t="shared" si="434"/>
        <v>3.5219302820097236E-6</v>
      </c>
      <c r="AA2789" s="101">
        <v>0</v>
      </c>
      <c r="AB2789" s="67">
        <f t="shared" si="435"/>
        <v>0</v>
      </c>
      <c r="AC2789" s="66">
        <v>0</v>
      </c>
      <c r="AD2789" s="73">
        <f t="shared" si="436"/>
        <v>0</v>
      </c>
    </row>
    <row r="2790" spans="1:30" x14ac:dyDescent="0.25">
      <c r="A2790" s="165"/>
      <c r="B2790" s="72" t="s">
        <v>13626</v>
      </c>
      <c r="C2790" s="64" t="s">
        <v>13627</v>
      </c>
      <c r="D2790" s="64" t="s">
        <v>7</v>
      </c>
      <c r="E2790" s="64" t="s">
        <v>13628</v>
      </c>
      <c r="F2790" s="64" t="s">
        <v>1522</v>
      </c>
      <c r="G2790" s="64" t="s">
        <v>1416</v>
      </c>
      <c r="H2790" s="65">
        <v>39401</v>
      </c>
      <c r="I2790" s="65">
        <v>39812</v>
      </c>
      <c r="J2790" s="93" t="s">
        <v>1</v>
      </c>
      <c r="K2790" s="101">
        <v>300</v>
      </c>
      <c r="L2790" s="67">
        <f t="shared" si="430"/>
        <v>1.0197737572675747E-7</v>
      </c>
      <c r="M2790" s="66">
        <v>27.242489534000001</v>
      </c>
      <c r="N2790" s="73">
        <f t="shared" si="431"/>
        <v>5.2789636852765983E-7</v>
      </c>
      <c r="O2790" s="98">
        <v>300</v>
      </c>
      <c r="P2790" s="67">
        <f t="shared" si="437"/>
        <v>1.1048101420833988E-7</v>
      </c>
      <c r="Q2790" s="66">
        <v>27.242489534000001</v>
      </c>
      <c r="R2790" s="105">
        <f t="shared" si="432"/>
        <v>7.8054492191760613E-7</v>
      </c>
      <c r="S2790" s="101">
        <v>300</v>
      </c>
      <c r="T2790" s="67">
        <f t="shared" si="438"/>
        <v>1.3141234620800858E-7</v>
      </c>
      <c r="U2790" s="66">
        <v>1.7170995339999999</v>
      </c>
      <c r="V2790" s="73">
        <f t="shared" si="439"/>
        <v>9.1694228287089212E-8</v>
      </c>
      <c r="W2790" s="98">
        <v>200</v>
      </c>
      <c r="X2790" s="67">
        <f t="shared" si="433"/>
        <v>1.1363174387325299E-7</v>
      </c>
      <c r="Y2790" s="66">
        <v>1.044724534</v>
      </c>
      <c r="Z2790" s="105">
        <f t="shared" si="434"/>
        <v>1.3506027135972901E-7</v>
      </c>
      <c r="AA2790" s="101">
        <v>100</v>
      </c>
      <c r="AB2790" s="67">
        <f t="shared" si="435"/>
        <v>1.9127079457107153E-7</v>
      </c>
      <c r="AC2790" s="66">
        <v>0.67237499999999994</v>
      </c>
      <c r="AD2790" s="73">
        <f t="shared" si="436"/>
        <v>6.1174397754630427E-8</v>
      </c>
    </row>
    <row r="2791" spans="1:30" x14ac:dyDescent="0.25">
      <c r="A2791" s="165"/>
      <c r="B2791" s="72" t="s">
        <v>2587</v>
      </c>
      <c r="C2791" s="64" t="s">
        <v>2588</v>
      </c>
      <c r="D2791" s="64" t="s">
        <v>7</v>
      </c>
      <c r="E2791" s="64" t="s">
        <v>2589</v>
      </c>
      <c r="F2791" s="64" t="s">
        <v>1415</v>
      </c>
      <c r="G2791" s="64" t="s">
        <v>1416</v>
      </c>
      <c r="H2791" s="65">
        <v>38748</v>
      </c>
      <c r="I2791" s="65">
        <v>41891</v>
      </c>
      <c r="J2791" s="93" t="s">
        <v>1</v>
      </c>
      <c r="K2791" s="101">
        <v>0</v>
      </c>
      <c r="L2791" s="67">
        <f t="shared" si="430"/>
        <v>0</v>
      </c>
      <c r="M2791" s="66">
        <v>27.138100000000001</v>
      </c>
      <c r="N2791" s="73">
        <f t="shared" si="431"/>
        <v>5.2587354106755868E-7</v>
      </c>
      <c r="O2791" s="98">
        <v>0</v>
      </c>
      <c r="P2791" s="67">
        <f t="shared" si="437"/>
        <v>0</v>
      </c>
      <c r="Q2791" s="66">
        <v>27.138100000000001</v>
      </c>
      <c r="R2791" s="105">
        <f t="shared" si="432"/>
        <v>7.7755397938412902E-7</v>
      </c>
      <c r="S2791" s="101">
        <v>0</v>
      </c>
      <c r="T2791" s="67">
        <f t="shared" si="438"/>
        <v>0</v>
      </c>
      <c r="U2791" s="66">
        <v>0</v>
      </c>
      <c r="V2791" s="73">
        <f t="shared" si="439"/>
        <v>0</v>
      </c>
      <c r="W2791" s="98">
        <v>0</v>
      </c>
      <c r="X2791" s="67">
        <f t="shared" si="433"/>
        <v>0</v>
      </c>
      <c r="Y2791" s="66">
        <v>0</v>
      </c>
      <c r="Z2791" s="105">
        <f t="shared" si="434"/>
        <v>0</v>
      </c>
      <c r="AA2791" s="101">
        <v>0</v>
      </c>
      <c r="AB2791" s="67">
        <f t="shared" si="435"/>
        <v>0</v>
      </c>
      <c r="AC2791" s="66">
        <v>0</v>
      </c>
      <c r="AD2791" s="73">
        <f t="shared" si="436"/>
        <v>0</v>
      </c>
    </row>
    <row r="2792" spans="1:30" x14ac:dyDescent="0.25">
      <c r="A2792" s="165"/>
      <c r="B2792" s="72" t="s">
        <v>6429</v>
      </c>
      <c r="C2792" s="64" t="s">
        <v>6430</v>
      </c>
      <c r="D2792" s="64" t="s">
        <v>7</v>
      </c>
      <c r="E2792" s="64" t="s">
        <v>6431</v>
      </c>
      <c r="F2792" s="64" t="s">
        <v>1313</v>
      </c>
      <c r="G2792" s="64" t="s">
        <v>1193</v>
      </c>
      <c r="H2792" s="65">
        <v>39755</v>
      </c>
      <c r="I2792" s="65">
        <v>40829</v>
      </c>
      <c r="J2792" s="93" t="s">
        <v>1</v>
      </c>
      <c r="K2792" s="101">
        <v>0</v>
      </c>
      <c r="L2792" s="67">
        <f t="shared" si="430"/>
        <v>0</v>
      </c>
      <c r="M2792" s="66">
        <v>27.071999999999999</v>
      </c>
      <c r="N2792" s="73">
        <f t="shared" si="431"/>
        <v>5.2459267611884934E-7</v>
      </c>
      <c r="O2792" s="98">
        <v>0</v>
      </c>
      <c r="P2792" s="67">
        <f t="shared" si="437"/>
        <v>0</v>
      </c>
      <c r="Q2792" s="66">
        <v>27.071999999999999</v>
      </c>
      <c r="R2792" s="105">
        <f t="shared" si="432"/>
        <v>7.756600988973856E-7</v>
      </c>
      <c r="S2792" s="101">
        <v>0</v>
      </c>
      <c r="T2792" s="67">
        <f t="shared" si="438"/>
        <v>0</v>
      </c>
      <c r="U2792" s="66">
        <v>0</v>
      </c>
      <c r="V2792" s="73">
        <f t="shared" si="439"/>
        <v>0</v>
      </c>
      <c r="W2792" s="98">
        <v>0</v>
      </c>
      <c r="X2792" s="67">
        <f t="shared" si="433"/>
        <v>0</v>
      </c>
      <c r="Y2792" s="66">
        <v>0</v>
      </c>
      <c r="Z2792" s="105">
        <f t="shared" si="434"/>
        <v>0</v>
      </c>
      <c r="AA2792" s="101">
        <v>0</v>
      </c>
      <c r="AB2792" s="67">
        <f t="shared" si="435"/>
        <v>0</v>
      </c>
      <c r="AC2792" s="66">
        <v>0</v>
      </c>
      <c r="AD2792" s="73">
        <f t="shared" si="436"/>
        <v>0</v>
      </c>
    </row>
    <row r="2793" spans="1:30" x14ac:dyDescent="0.25">
      <c r="A2793" s="165"/>
      <c r="B2793" s="72" t="s">
        <v>5229</v>
      </c>
      <c r="C2793" s="64" t="s">
        <v>5230</v>
      </c>
      <c r="D2793" s="64" t="s">
        <v>7</v>
      </c>
      <c r="E2793" s="64" t="s">
        <v>5231</v>
      </c>
      <c r="F2793" s="64" t="s">
        <v>1380</v>
      </c>
      <c r="G2793" s="64" t="s">
        <v>1216</v>
      </c>
      <c r="H2793" s="65">
        <v>38727</v>
      </c>
      <c r="I2793" s="65">
        <v>41963</v>
      </c>
      <c r="J2793" s="93" t="s">
        <v>1</v>
      </c>
      <c r="K2793" s="101">
        <v>40</v>
      </c>
      <c r="L2793" s="67">
        <f t="shared" si="430"/>
        <v>1.3596983430234329E-8</v>
      </c>
      <c r="M2793" s="66">
        <v>27.04989625</v>
      </c>
      <c r="N2793" s="73">
        <f t="shared" si="431"/>
        <v>5.2416435662399263E-7</v>
      </c>
      <c r="O2793" s="98">
        <v>40</v>
      </c>
      <c r="P2793" s="67">
        <f t="shared" si="437"/>
        <v>1.4730801894445318E-8</v>
      </c>
      <c r="Q2793" s="66">
        <v>17.519200000000001</v>
      </c>
      <c r="R2793" s="105">
        <f t="shared" si="432"/>
        <v>5.0195568870430991E-7</v>
      </c>
      <c r="S2793" s="101">
        <v>0</v>
      </c>
      <c r="T2793" s="67">
        <f t="shared" si="438"/>
        <v>0</v>
      </c>
      <c r="U2793" s="66">
        <v>0</v>
      </c>
      <c r="V2793" s="73">
        <f t="shared" si="439"/>
        <v>0</v>
      </c>
      <c r="W2793" s="98">
        <v>0</v>
      </c>
      <c r="X2793" s="67">
        <f t="shared" si="433"/>
        <v>0</v>
      </c>
      <c r="Y2793" s="66">
        <v>0</v>
      </c>
      <c r="Z2793" s="105">
        <f t="shared" si="434"/>
        <v>0</v>
      </c>
      <c r="AA2793" s="101">
        <v>0</v>
      </c>
      <c r="AB2793" s="67">
        <f t="shared" si="435"/>
        <v>0</v>
      </c>
      <c r="AC2793" s="66">
        <v>0</v>
      </c>
      <c r="AD2793" s="73">
        <f t="shared" si="436"/>
        <v>0</v>
      </c>
    </row>
    <row r="2794" spans="1:30" x14ac:dyDescent="0.25">
      <c r="A2794" s="165"/>
      <c r="B2794" s="72" t="s">
        <v>10994</v>
      </c>
      <c r="C2794" s="64" t="s">
        <v>10995</v>
      </c>
      <c r="D2794" s="64" t="s">
        <v>7</v>
      </c>
      <c r="E2794" s="64" t="s">
        <v>10996</v>
      </c>
      <c r="F2794" s="64" t="s">
        <v>1415</v>
      </c>
      <c r="G2794" s="64" t="s">
        <v>1416</v>
      </c>
      <c r="H2794" s="65">
        <v>39036</v>
      </c>
      <c r="I2794" s="65">
        <v>41997</v>
      </c>
      <c r="J2794" s="93" t="s">
        <v>1</v>
      </c>
      <c r="K2794" s="101">
        <v>0</v>
      </c>
      <c r="L2794" s="67">
        <f t="shared" si="430"/>
        <v>0</v>
      </c>
      <c r="M2794" s="66">
        <v>26.935600000000001</v>
      </c>
      <c r="N2794" s="73">
        <f t="shared" si="431"/>
        <v>5.2194955994632387E-7</v>
      </c>
      <c r="O2794" s="98">
        <v>0</v>
      </c>
      <c r="P2794" s="67">
        <f t="shared" si="437"/>
        <v>0</v>
      </c>
      <c r="Q2794" s="66">
        <v>26.935600000000001</v>
      </c>
      <c r="R2794" s="105">
        <f t="shared" si="432"/>
        <v>7.7175200058586062E-7</v>
      </c>
      <c r="S2794" s="101">
        <v>0</v>
      </c>
      <c r="T2794" s="67">
        <f t="shared" si="438"/>
        <v>0</v>
      </c>
      <c r="U2794" s="66">
        <v>0</v>
      </c>
      <c r="V2794" s="73">
        <f t="shared" si="439"/>
        <v>0</v>
      </c>
      <c r="W2794" s="98">
        <v>0</v>
      </c>
      <c r="X2794" s="67">
        <f t="shared" si="433"/>
        <v>0</v>
      </c>
      <c r="Y2794" s="66">
        <v>0</v>
      </c>
      <c r="Z2794" s="105">
        <f t="shared" si="434"/>
        <v>0</v>
      </c>
      <c r="AA2794" s="101">
        <v>0</v>
      </c>
      <c r="AB2794" s="67">
        <f t="shared" si="435"/>
        <v>0</v>
      </c>
      <c r="AC2794" s="66">
        <v>0</v>
      </c>
      <c r="AD2794" s="73">
        <f t="shared" si="436"/>
        <v>0</v>
      </c>
    </row>
    <row r="2795" spans="1:30" x14ac:dyDescent="0.25">
      <c r="A2795" s="165"/>
      <c r="B2795" s="72" t="s">
        <v>11263</v>
      </c>
      <c r="C2795" s="64" t="s">
        <v>11264</v>
      </c>
      <c r="D2795" s="64" t="s">
        <v>7</v>
      </c>
      <c r="E2795" s="64" t="s">
        <v>11265</v>
      </c>
      <c r="F2795" s="64" t="s">
        <v>1718</v>
      </c>
      <c r="G2795" s="64" t="s">
        <v>1227</v>
      </c>
      <c r="H2795" s="65">
        <v>39884</v>
      </c>
      <c r="I2795" s="65">
        <v>41982</v>
      </c>
      <c r="J2795" s="93" t="s">
        <v>1</v>
      </c>
      <c r="K2795" s="101">
        <v>20</v>
      </c>
      <c r="L2795" s="67">
        <f t="shared" si="430"/>
        <v>6.7984917151171644E-9</v>
      </c>
      <c r="M2795" s="66">
        <v>26.92557425</v>
      </c>
      <c r="N2795" s="73">
        <f t="shared" si="431"/>
        <v>5.2175528412545365E-7</v>
      </c>
      <c r="O2795" s="98">
        <v>20</v>
      </c>
      <c r="P2795" s="67">
        <f t="shared" si="437"/>
        <v>7.3654009472226589E-9</v>
      </c>
      <c r="Q2795" s="66">
        <v>21.471968</v>
      </c>
      <c r="R2795" s="105">
        <f t="shared" si="432"/>
        <v>6.1520939799059915E-7</v>
      </c>
      <c r="S2795" s="101">
        <v>0</v>
      </c>
      <c r="T2795" s="67">
        <f t="shared" si="438"/>
        <v>0</v>
      </c>
      <c r="U2795" s="66">
        <v>0</v>
      </c>
      <c r="V2795" s="73">
        <f t="shared" si="439"/>
        <v>0</v>
      </c>
      <c r="W2795" s="98">
        <v>0</v>
      </c>
      <c r="X2795" s="67">
        <f t="shared" si="433"/>
        <v>0</v>
      </c>
      <c r="Y2795" s="66">
        <v>0</v>
      </c>
      <c r="Z2795" s="105">
        <f t="shared" si="434"/>
        <v>0</v>
      </c>
      <c r="AA2795" s="101">
        <v>0</v>
      </c>
      <c r="AB2795" s="67">
        <f t="shared" si="435"/>
        <v>0</v>
      </c>
      <c r="AC2795" s="66">
        <v>0</v>
      </c>
      <c r="AD2795" s="73">
        <f t="shared" si="436"/>
        <v>0</v>
      </c>
    </row>
    <row r="2796" spans="1:30" x14ac:dyDescent="0.25">
      <c r="A2796" s="165"/>
      <c r="B2796" s="72" t="s">
        <v>16159</v>
      </c>
      <c r="C2796" s="64" t="s">
        <v>16160</v>
      </c>
      <c r="D2796" s="64" t="s">
        <v>19</v>
      </c>
      <c r="E2796" s="64" t="s">
        <v>16161</v>
      </c>
      <c r="F2796" s="64" t="s">
        <v>1562</v>
      </c>
      <c r="G2796" s="64" t="s">
        <v>1167</v>
      </c>
      <c r="H2796" s="65">
        <v>39940</v>
      </c>
      <c r="I2796" s="65">
        <v>40015</v>
      </c>
      <c r="J2796" s="93" t="s">
        <v>1</v>
      </c>
      <c r="K2796" s="101">
        <v>0</v>
      </c>
      <c r="L2796" s="67">
        <f t="shared" si="430"/>
        <v>0</v>
      </c>
      <c r="M2796" s="66">
        <v>26.832000000000001</v>
      </c>
      <c r="N2796" s="73">
        <f t="shared" si="431"/>
        <v>5.1994203182701564E-7</v>
      </c>
      <c r="O2796" s="98">
        <v>0</v>
      </c>
      <c r="P2796" s="67">
        <f t="shared" si="437"/>
        <v>0</v>
      </c>
      <c r="Q2796" s="66">
        <v>0</v>
      </c>
      <c r="R2796" s="105">
        <f t="shared" si="432"/>
        <v>0</v>
      </c>
      <c r="S2796" s="101">
        <v>0</v>
      </c>
      <c r="T2796" s="67">
        <f t="shared" si="438"/>
        <v>0</v>
      </c>
      <c r="U2796" s="66">
        <v>0</v>
      </c>
      <c r="V2796" s="73">
        <f t="shared" si="439"/>
        <v>0</v>
      </c>
      <c r="W2796" s="98">
        <v>0</v>
      </c>
      <c r="X2796" s="67">
        <f t="shared" si="433"/>
        <v>0</v>
      </c>
      <c r="Y2796" s="66">
        <v>0</v>
      </c>
      <c r="Z2796" s="105">
        <f t="shared" si="434"/>
        <v>0</v>
      </c>
      <c r="AA2796" s="101">
        <v>0</v>
      </c>
      <c r="AB2796" s="67">
        <f t="shared" si="435"/>
        <v>0</v>
      </c>
      <c r="AC2796" s="66">
        <v>0</v>
      </c>
      <c r="AD2796" s="73">
        <f t="shared" si="436"/>
        <v>0</v>
      </c>
    </row>
    <row r="2797" spans="1:30" x14ac:dyDescent="0.25">
      <c r="A2797" s="165"/>
      <c r="B2797" s="72" t="s">
        <v>13639</v>
      </c>
      <c r="C2797" s="64" t="s">
        <v>13640</v>
      </c>
      <c r="D2797" s="64" t="s">
        <v>7</v>
      </c>
      <c r="E2797" s="64" t="s">
        <v>13641</v>
      </c>
      <c r="F2797" s="64" t="s">
        <v>20</v>
      </c>
      <c r="G2797" s="64" t="s">
        <v>1193</v>
      </c>
      <c r="H2797" s="65">
        <v>39569</v>
      </c>
      <c r="I2797" s="65">
        <v>41953</v>
      </c>
      <c r="J2797" s="93" t="s">
        <v>1</v>
      </c>
      <c r="K2797" s="101">
        <v>0</v>
      </c>
      <c r="L2797" s="67">
        <f t="shared" si="430"/>
        <v>0</v>
      </c>
      <c r="M2797" s="66">
        <v>26.778199999999998</v>
      </c>
      <c r="N2797" s="73">
        <f t="shared" si="431"/>
        <v>5.1889951239826287E-7</v>
      </c>
      <c r="O2797" s="98">
        <v>0</v>
      </c>
      <c r="P2797" s="67">
        <f t="shared" si="437"/>
        <v>0</v>
      </c>
      <c r="Q2797" s="66">
        <v>26.778199999999998</v>
      </c>
      <c r="R2797" s="105">
        <f t="shared" si="432"/>
        <v>7.6724221558414491E-7</v>
      </c>
      <c r="S2797" s="101">
        <v>0</v>
      </c>
      <c r="T2797" s="67">
        <f t="shared" si="438"/>
        <v>0</v>
      </c>
      <c r="U2797" s="66">
        <v>0</v>
      </c>
      <c r="V2797" s="73">
        <f t="shared" si="439"/>
        <v>0</v>
      </c>
      <c r="W2797" s="98">
        <v>0</v>
      </c>
      <c r="X2797" s="67">
        <f t="shared" si="433"/>
        <v>0</v>
      </c>
      <c r="Y2797" s="66">
        <v>0</v>
      </c>
      <c r="Z2797" s="105">
        <f t="shared" si="434"/>
        <v>0</v>
      </c>
      <c r="AA2797" s="101">
        <v>0</v>
      </c>
      <c r="AB2797" s="67">
        <f t="shared" si="435"/>
        <v>0</v>
      </c>
      <c r="AC2797" s="66">
        <v>0</v>
      </c>
      <c r="AD2797" s="73">
        <f t="shared" si="436"/>
        <v>0</v>
      </c>
    </row>
    <row r="2798" spans="1:30" x14ac:dyDescent="0.25">
      <c r="A2798" s="165"/>
      <c r="B2798" s="72" t="s">
        <v>2676</v>
      </c>
      <c r="C2798" s="64" t="s">
        <v>2677</v>
      </c>
      <c r="D2798" s="64" t="s">
        <v>7</v>
      </c>
      <c r="E2798" s="64" t="s">
        <v>2678</v>
      </c>
      <c r="F2798" s="64" t="s">
        <v>2679</v>
      </c>
      <c r="G2798" s="64" t="s">
        <v>1269</v>
      </c>
      <c r="H2798" s="65">
        <v>38797</v>
      </c>
      <c r="I2798" s="65">
        <v>41977</v>
      </c>
      <c r="J2798" s="93" t="s">
        <v>1</v>
      </c>
      <c r="K2798" s="101">
        <v>3218</v>
      </c>
      <c r="L2798" s="67">
        <f t="shared" si="430"/>
        <v>1.0938773169623517E-6</v>
      </c>
      <c r="M2798" s="66">
        <v>26.767894070000001</v>
      </c>
      <c r="N2798" s="73">
        <f t="shared" si="431"/>
        <v>5.1869980733773569E-7</v>
      </c>
      <c r="O2798" s="98">
        <v>3218</v>
      </c>
      <c r="P2798" s="67">
        <f t="shared" si="437"/>
        <v>1.1850930124081258E-6</v>
      </c>
      <c r="Q2798" s="66">
        <v>26.767894070000001</v>
      </c>
      <c r="R2798" s="105">
        <f t="shared" si="432"/>
        <v>7.6694693268361934E-7</v>
      </c>
      <c r="S2798" s="101">
        <v>3218</v>
      </c>
      <c r="T2798" s="67">
        <f t="shared" si="438"/>
        <v>1.4096164336579053E-6</v>
      </c>
      <c r="U2798" s="66">
        <v>15.211494070000001</v>
      </c>
      <c r="V2798" s="73">
        <f t="shared" si="439"/>
        <v>8.1230364473576514E-7</v>
      </c>
      <c r="W2798" s="98">
        <v>3218</v>
      </c>
      <c r="X2798" s="67">
        <f t="shared" si="433"/>
        <v>1.8283347589206405E-6</v>
      </c>
      <c r="Y2798" s="66">
        <v>15.211494070000001</v>
      </c>
      <c r="Z2798" s="105">
        <f t="shared" si="434"/>
        <v>1.9665169621460319E-6</v>
      </c>
      <c r="AA2798" s="101">
        <v>0</v>
      </c>
      <c r="AB2798" s="67">
        <f t="shared" si="435"/>
        <v>0</v>
      </c>
      <c r="AC2798" s="66">
        <v>0</v>
      </c>
      <c r="AD2798" s="73">
        <f t="shared" si="436"/>
        <v>0</v>
      </c>
    </row>
    <row r="2799" spans="1:30" x14ac:dyDescent="0.25">
      <c r="A2799" s="165"/>
      <c r="B2799" s="72" t="s">
        <v>2354</v>
      </c>
      <c r="C2799" s="64" t="s">
        <v>2355</v>
      </c>
      <c r="D2799" s="64" t="s">
        <v>7</v>
      </c>
      <c r="E2799" s="64" t="s">
        <v>2356</v>
      </c>
      <c r="F2799" s="64" t="s">
        <v>437</v>
      </c>
      <c r="G2799" s="64" t="s">
        <v>1269</v>
      </c>
      <c r="H2799" s="65">
        <v>38918</v>
      </c>
      <c r="I2799" s="65">
        <v>41624</v>
      </c>
      <c r="J2799" s="93" t="s">
        <v>1</v>
      </c>
      <c r="K2799" s="101">
        <v>8693</v>
      </c>
      <c r="L2799" s="67">
        <f t="shared" si="430"/>
        <v>2.9549644239756755E-6</v>
      </c>
      <c r="M2799" s="66">
        <v>26.684556000000001</v>
      </c>
      <c r="N2799" s="73">
        <f t="shared" si="431"/>
        <v>5.1708490850632759E-7</v>
      </c>
      <c r="O2799" s="98">
        <v>8693</v>
      </c>
      <c r="P2799" s="67">
        <f t="shared" si="437"/>
        <v>3.2013715217103289E-6</v>
      </c>
      <c r="Q2799" s="66">
        <v>26.684556000000001</v>
      </c>
      <c r="R2799" s="105">
        <f t="shared" si="432"/>
        <v>7.6455915137384848E-7</v>
      </c>
      <c r="S2799" s="101">
        <v>8293</v>
      </c>
      <c r="T2799" s="67">
        <f t="shared" si="438"/>
        <v>3.6326752903433837E-6</v>
      </c>
      <c r="U2799" s="66">
        <v>25.254261</v>
      </c>
      <c r="V2799" s="73">
        <f t="shared" si="439"/>
        <v>1.3485939093823864E-6</v>
      </c>
      <c r="W2799" s="98">
        <v>8293</v>
      </c>
      <c r="X2799" s="67">
        <f t="shared" si="433"/>
        <v>4.7117402597044347E-6</v>
      </c>
      <c r="Y2799" s="66">
        <v>25.254261</v>
      </c>
      <c r="Z2799" s="105">
        <f t="shared" si="434"/>
        <v>3.2648293714230137E-6</v>
      </c>
      <c r="AA2799" s="101">
        <v>0</v>
      </c>
      <c r="AB2799" s="67">
        <f t="shared" si="435"/>
        <v>0</v>
      </c>
      <c r="AC2799" s="66">
        <v>0</v>
      </c>
      <c r="AD2799" s="73">
        <f t="shared" si="436"/>
        <v>0</v>
      </c>
    </row>
    <row r="2800" spans="1:30" x14ac:dyDescent="0.25">
      <c r="A2800" s="165"/>
      <c r="B2800" s="72" t="s">
        <v>12731</v>
      </c>
      <c r="C2800" s="64" t="s">
        <v>12732</v>
      </c>
      <c r="D2800" s="64" t="s">
        <v>7</v>
      </c>
      <c r="E2800" s="64" t="s">
        <v>1333</v>
      </c>
      <c r="F2800" s="64" t="s">
        <v>437</v>
      </c>
      <c r="G2800" s="64" t="s">
        <v>1269</v>
      </c>
      <c r="H2800" s="65">
        <v>38734</v>
      </c>
      <c r="I2800" s="65">
        <v>39027</v>
      </c>
      <c r="J2800" s="93" t="s">
        <v>1</v>
      </c>
      <c r="K2800" s="101">
        <v>4400</v>
      </c>
      <c r="L2800" s="67">
        <f t="shared" si="430"/>
        <v>1.4956681773257761E-6</v>
      </c>
      <c r="M2800" s="66">
        <v>26.637599999999999</v>
      </c>
      <c r="N2800" s="73">
        <f t="shared" si="431"/>
        <v>5.1617500995063027E-7</v>
      </c>
      <c r="O2800" s="98">
        <v>4400</v>
      </c>
      <c r="P2800" s="67">
        <f t="shared" si="437"/>
        <v>1.620388208388985E-6</v>
      </c>
      <c r="Q2800" s="66">
        <v>26.637599999999999</v>
      </c>
      <c r="R2800" s="105">
        <f t="shared" si="432"/>
        <v>7.6321377993458181E-7</v>
      </c>
      <c r="S2800" s="101">
        <v>4400</v>
      </c>
      <c r="T2800" s="67">
        <f t="shared" si="438"/>
        <v>1.9273810777174592E-6</v>
      </c>
      <c r="U2800" s="66">
        <v>26.637599999999999</v>
      </c>
      <c r="V2800" s="73">
        <f t="shared" si="439"/>
        <v>1.4224651087816132E-6</v>
      </c>
      <c r="W2800" s="98">
        <v>4400</v>
      </c>
      <c r="X2800" s="67">
        <f t="shared" si="433"/>
        <v>2.4998983652115654E-6</v>
      </c>
      <c r="Y2800" s="66">
        <v>26.637599999999999</v>
      </c>
      <c r="Z2800" s="105">
        <f t="shared" si="434"/>
        <v>3.4436651646317299E-6</v>
      </c>
      <c r="AA2800" s="101">
        <v>0</v>
      </c>
      <c r="AB2800" s="67">
        <f t="shared" si="435"/>
        <v>0</v>
      </c>
      <c r="AC2800" s="66">
        <v>0</v>
      </c>
      <c r="AD2800" s="73">
        <f t="shared" si="436"/>
        <v>0</v>
      </c>
    </row>
    <row r="2801" spans="1:30" x14ac:dyDescent="0.25">
      <c r="A2801" s="165"/>
      <c r="B2801" s="72" t="s">
        <v>14576</v>
      </c>
      <c r="C2801" s="64" t="s">
        <v>14577</v>
      </c>
      <c r="D2801" s="64" t="s">
        <v>7</v>
      </c>
      <c r="E2801" s="64" t="s">
        <v>14578</v>
      </c>
      <c r="F2801" s="64" t="s">
        <v>1199</v>
      </c>
      <c r="G2801" s="64" t="s">
        <v>1199</v>
      </c>
      <c r="H2801" s="65">
        <v>39889</v>
      </c>
      <c r="I2801" s="65">
        <v>41820</v>
      </c>
      <c r="J2801" s="93" t="s">
        <v>1</v>
      </c>
      <c r="K2801" s="101">
        <v>0</v>
      </c>
      <c r="L2801" s="67">
        <f t="shared" si="430"/>
        <v>0</v>
      </c>
      <c r="M2801" s="66">
        <v>26.635840000000002</v>
      </c>
      <c r="N2801" s="73">
        <f t="shared" si="431"/>
        <v>5.161409052258235E-7</v>
      </c>
      <c r="O2801" s="98">
        <v>0</v>
      </c>
      <c r="P2801" s="67">
        <f t="shared" si="437"/>
        <v>0</v>
      </c>
      <c r="Q2801" s="66">
        <v>26.635840000000002</v>
      </c>
      <c r="R2801" s="105">
        <f t="shared" si="432"/>
        <v>7.6316335285959444E-7</v>
      </c>
      <c r="S2801" s="101">
        <v>0</v>
      </c>
      <c r="T2801" s="67">
        <f t="shared" si="438"/>
        <v>0</v>
      </c>
      <c r="U2801" s="66">
        <v>0</v>
      </c>
      <c r="V2801" s="73">
        <f t="shared" si="439"/>
        <v>0</v>
      </c>
      <c r="W2801" s="98">
        <v>0</v>
      </c>
      <c r="X2801" s="67">
        <f t="shared" si="433"/>
        <v>0</v>
      </c>
      <c r="Y2801" s="66">
        <v>0</v>
      </c>
      <c r="Z2801" s="105">
        <f t="shared" si="434"/>
        <v>0</v>
      </c>
      <c r="AA2801" s="101">
        <v>0</v>
      </c>
      <c r="AB2801" s="67">
        <f t="shared" si="435"/>
        <v>0</v>
      </c>
      <c r="AC2801" s="66">
        <v>0</v>
      </c>
      <c r="AD2801" s="73">
        <f t="shared" si="436"/>
        <v>0</v>
      </c>
    </row>
    <row r="2802" spans="1:30" x14ac:dyDescent="0.25">
      <c r="A2802" s="165"/>
      <c r="B2802" s="72" t="s">
        <v>13238</v>
      </c>
      <c r="C2802" s="64" t="s">
        <v>6152</v>
      </c>
      <c r="D2802" s="64" t="s">
        <v>7</v>
      </c>
      <c r="E2802" s="64" t="s">
        <v>13239</v>
      </c>
      <c r="F2802" s="64" t="s">
        <v>1743</v>
      </c>
      <c r="G2802" s="64" t="s">
        <v>1193</v>
      </c>
      <c r="H2802" s="65">
        <v>40751</v>
      </c>
      <c r="I2802" s="65">
        <v>41204</v>
      </c>
      <c r="J2802" s="93" t="s">
        <v>1</v>
      </c>
      <c r="K2802" s="101">
        <v>4920</v>
      </c>
      <c r="L2802" s="67">
        <f t="shared" si="430"/>
        <v>1.6724289619188224E-6</v>
      </c>
      <c r="M2802" s="66">
        <v>26.607330000000001</v>
      </c>
      <c r="N2802" s="73">
        <f t="shared" si="431"/>
        <v>5.1558844743932275E-7</v>
      </c>
      <c r="O2802" s="98">
        <v>4920</v>
      </c>
      <c r="P2802" s="67">
        <f t="shared" si="437"/>
        <v>1.8118886330167741E-6</v>
      </c>
      <c r="Q2802" s="66">
        <v>26.607330000000001</v>
      </c>
      <c r="R2802" s="105">
        <f t="shared" si="432"/>
        <v>7.6234649154829255E-7</v>
      </c>
      <c r="S2802" s="101">
        <v>4920</v>
      </c>
      <c r="T2802" s="67">
        <f t="shared" si="438"/>
        <v>2.1551624778113405E-6</v>
      </c>
      <c r="U2802" s="66">
        <v>26.607330000000001</v>
      </c>
      <c r="V2802" s="73">
        <f t="shared" si="439"/>
        <v>1.420848671157998E-6</v>
      </c>
      <c r="W2802" s="98">
        <v>4920</v>
      </c>
      <c r="X2802" s="67">
        <f t="shared" si="433"/>
        <v>2.7953408992820234E-6</v>
      </c>
      <c r="Y2802" s="66">
        <v>26.607330000000001</v>
      </c>
      <c r="Z2802" s="105">
        <f t="shared" si="434"/>
        <v>3.4397519087628304E-6</v>
      </c>
      <c r="AA2802" s="101">
        <v>0</v>
      </c>
      <c r="AB2802" s="67">
        <f t="shared" si="435"/>
        <v>0</v>
      </c>
      <c r="AC2802" s="66">
        <v>0</v>
      </c>
      <c r="AD2802" s="73">
        <f t="shared" si="436"/>
        <v>0</v>
      </c>
    </row>
    <row r="2803" spans="1:30" x14ac:dyDescent="0.25">
      <c r="A2803" s="165"/>
      <c r="B2803" s="72" t="s">
        <v>8656</v>
      </c>
      <c r="C2803" s="64" t="s">
        <v>8657</v>
      </c>
      <c r="D2803" s="64" t="s">
        <v>7</v>
      </c>
      <c r="E2803" s="64" t="s">
        <v>8658</v>
      </c>
      <c r="F2803" s="64" t="s">
        <v>1496</v>
      </c>
      <c r="G2803" s="64" t="s">
        <v>1216</v>
      </c>
      <c r="H2803" s="65">
        <v>38763</v>
      </c>
      <c r="I2803" s="65">
        <v>41982</v>
      </c>
      <c r="J2803" s="93" t="s">
        <v>1</v>
      </c>
      <c r="K2803" s="101">
        <v>10</v>
      </c>
      <c r="L2803" s="67">
        <f t="shared" si="430"/>
        <v>3.3992458575585822E-9</v>
      </c>
      <c r="M2803" s="66">
        <v>26.56342175</v>
      </c>
      <c r="N2803" s="73">
        <f t="shared" si="431"/>
        <v>5.1473760722171063E-7</v>
      </c>
      <c r="O2803" s="98">
        <v>10</v>
      </c>
      <c r="P2803" s="67">
        <f t="shared" si="437"/>
        <v>3.6827004736113295E-9</v>
      </c>
      <c r="Q2803" s="66">
        <v>9.7278079999999996</v>
      </c>
      <c r="R2803" s="105">
        <f t="shared" si="432"/>
        <v>2.7871869515864284E-7</v>
      </c>
      <c r="S2803" s="101">
        <v>0</v>
      </c>
      <c r="T2803" s="67">
        <f t="shared" si="438"/>
        <v>0</v>
      </c>
      <c r="U2803" s="66">
        <v>0</v>
      </c>
      <c r="V2803" s="73">
        <f t="shared" si="439"/>
        <v>0</v>
      </c>
      <c r="W2803" s="98">
        <v>0</v>
      </c>
      <c r="X2803" s="67">
        <f t="shared" si="433"/>
        <v>0</v>
      </c>
      <c r="Y2803" s="66">
        <v>0</v>
      </c>
      <c r="Z2803" s="105">
        <f t="shared" si="434"/>
        <v>0</v>
      </c>
      <c r="AA2803" s="101">
        <v>0</v>
      </c>
      <c r="AB2803" s="67">
        <f t="shared" si="435"/>
        <v>0</v>
      </c>
      <c r="AC2803" s="66">
        <v>0</v>
      </c>
      <c r="AD2803" s="73">
        <f t="shared" si="436"/>
        <v>0</v>
      </c>
    </row>
    <row r="2804" spans="1:30" x14ac:dyDescent="0.25">
      <c r="A2804" s="165"/>
      <c r="B2804" s="72" t="s">
        <v>13633</v>
      </c>
      <c r="C2804" s="64" t="s">
        <v>13634</v>
      </c>
      <c r="D2804" s="64" t="s">
        <v>7</v>
      </c>
      <c r="E2804" s="64" t="s">
        <v>13635</v>
      </c>
      <c r="F2804" s="64" t="s">
        <v>1230</v>
      </c>
      <c r="G2804" s="64" t="s">
        <v>1167</v>
      </c>
      <c r="H2804" s="65">
        <v>40525</v>
      </c>
      <c r="I2804" s="65">
        <v>41778</v>
      </c>
      <c r="J2804" s="93" t="s">
        <v>1</v>
      </c>
      <c r="K2804" s="101">
        <v>6000</v>
      </c>
      <c r="L2804" s="67">
        <f t="shared" si="430"/>
        <v>2.0395475145351494E-6</v>
      </c>
      <c r="M2804" s="66">
        <v>26.507892999999999</v>
      </c>
      <c r="N2804" s="73">
        <f t="shared" si="431"/>
        <v>5.1366158862079325E-7</v>
      </c>
      <c r="O2804" s="98">
        <v>6000</v>
      </c>
      <c r="P2804" s="67">
        <f t="shared" si="437"/>
        <v>2.2096202841667976E-6</v>
      </c>
      <c r="Q2804" s="66">
        <v>26.507892999999999</v>
      </c>
      <c r="R2804" s="105">
        <f t="shared" si="432"/>
        <v>7.5949744776674475E-7</v>
      </c>
      <c r="S2804" s="101">
        <v>5100</v>
      </c>
      <c r="T2804" s="67">
        <f t="shared" si="438"/>
        <v>2.2340098855361459E-6</v>
      </c>
      <c r="U2804" s="66">
        <v>19.591125000000002</v>
      </c>
      <c r="V2804" s="73">
        <f t="shared" si="439"/>
        <v>1.046178775650929E-6</v>
      </c>
      <c r="W2804" s="98">
        <v>5000</v>
      </c>
      <c r="X2804" s="67">
        <f t="shared" si="433"/>
        <v>2.8407935968313243E-6</v>
      </c>
      <c r="Y2804" s="66">
        <v>18.918749999999999</v>
      </c>
      <c r="Z2804" s="105">
        <f t="shared" si="434"/>
        <v>2.4457849180623082E-6</v>
      </c>
      <c r="AA2804" s="101">
        <v>100</v>
      </c>
      <c r="AB2804" s="67">
        <f t="shared" si="435"/>
        <v>1.9127079457107153E-7</v>
      </c>
      <c r="AC2804" s="66">
        <v>0.67237499999999994</v>
      </c>
      <c r="AD2804" s="73">
        <f t="shared" si="436"/>
        <v>6.1174397754630427E-8</v>
      </c>
    </row>
    <row r="2805" spans="1:30" x14ac:dyDescent="0.25">
      <c r="A2805" s="165"/>
      <c r="B2805" s="72" t="s">
        <v>1448</v>
      </c>
      <c r="C2805" s="64" t="s">
        <v>1449</v>
      </c>
      <c r="D2805" s="64" t="s">
        <v>7</v>
      </c>
      <c r="E2805" s="64" t="s">
        <v>1450</v>
      </c>
      <c r="F2805" s="64" t="s">
        <v>1451</v>
      </c>
      <c r="G2805" s="64" t="s">
        <v>1269</v>
      </c>
      <c r="H2805" s="65">
        <v>38881</v>
      </c>
      <c r="I2805" s="65">
        <v>41975</v>
      </c>
      <c r="J2805" s="93" t="s">
        <v>1</v>
      </c>
      <c r="K2805" s="101">
        <v>1600</v>
      </c>
      <c r="L2805" s="67">
        <f t="shared" si="430"/>
        <v>5.438793372093731E-7</v>
      </c>
      <c r="M2805" s="66">
        <v>26.459264999999998</v>
      </c>
      <c r="N2805" s="73">
        <f t="shared" si="431"/>
        <v>5.1271929057652955E-7</v>
      </c>
      <c r="O2805" s="98">
        <v>1600</v>
      </c>
      <c r="P2805" s="67">
        <f t="shared" si="437"/>
        <v>5.8923207577781278E-7</v>
      </c>
      <c r="Q2805" s="66">
        <v>4.8432000000000004</v>
      </c>
      <c r="R2805" s="105">
        <f t="shared" si="432"/>
        <v>1.3876614180628761E-7</v>
      </c>
      <c r="S2805" s="101">
        <v>1600</v>
      </c>
      <c r="T2805" s="67">
        <f t="shared" si="438"/>
        <v>7.0086584644271238E-7</v>
      </c>
      <c r="U2805" s="66">
        <v>4.8432000000000004</v>
      </c>
      <c r="V2805" s="73">
        <f t="shared" si="439"/>
        <v>2.5863001977847516E-7</v>
      </c>
      <c r="W2805" s="98">
        <v>1600</v>
      </c>
      <c r="X2805" s="67">
        <f t="shared" si="433"/>
        <v>9.0905395098602389E-7</v>
      </c>
      <c r="Y2805" s="66">
        <v>4.8432000000000004</v>
      </c>
      <c r="Z2805" s="105">
        <f t="shared" si="434"/>
        <v>6.2612093902395098E-7</v>
      </c>
      <c r="AA2805" s="101">
        <v>0</v>
      </c>
      <c r="AB2805" s="67">
        <f t="shared" si="435"/>
        <v>0</v>
      </c>
      <c r="AC2805" s="66">
        <v>0</v>
      </c>
      <c r="AD2805" s="73">
        <f t="shared" si="436"/>
        <v>0</v>
      </c>
    </row>
    <row r="2806" spans="1:30" x14ac:dyDescent="0.25">
      <c r="A2806" s="165"/>
      <c r="B2806" s="72" t="s">
        <v>6702</v>
      </c>
      <c r="C2806" s="64" t="s">
        <v>6703</v>
      </c>
      <c r="D2806" s="64" t="s">
        <v>7</v>
      </c>
      <c r="E2806" s="64" t="s">
        <v>6704</v>
      </c>
      <c r="F2806" s="64" t="s">
        <v>1215</v>
      </c>
      <c r="G2806" s="64" t="s">
        <v>1216</v>
      </c>
      <c r="H2806" s="65">
        <v>38722</v>
      </c>
      <c r="I2806" s="65">
        <v>41603</v>
      </c>
      <c r="J2806" s="93" t="s">
        <v>1</v>
      </c>
      <c r="K2806" s="101">
        <v>815</v>
      </c>
      <c r="L2806" s="67">
        <f t="shared" si="430"/>
        <v>2.7703853739102443E-7</v>
      </c>
      <c r="M2806" s="66">
        <v>26.364374535</v>
      </c>
      <c r="N2806" s="73">
        <f t="shared" si="431"/>
        <v>5.1088053307902241E-7</v>
      </c>
      <c r="O2806" s="98">
        <v>815</v>
      </c>
      <c r="P2806" s="67">
        <f t="shared" si="437"/>
        <v>3.0014008859932334E-7</v>
      </c>
      <c r="Q2806" s="66">
        <v>11.309197035</v>
      </c>
      <c r="R2806" s="105">
        <f t="shared" si="432"/>
        <v>3.2402825393831709E-7</v>
      </c>
      <c r="S2806" s="101">
        <v>800</v>
      </c>
      <c r="T2806" s="67">
        <f t="shared" si="438"/>
        <v>3.5043292322135619E-7</v>
      </c>
      <c r="U2806" s="66">
        <v>2.7080610350000001</v>
      </c>
      <c r="V2806" s="73">
        <f t="shared" si="439"/>
        <v>1.4461221486689956E-7</v>
      </c>
      <c r="W2806" s="98">
        <v>800</v>
      </c>
      <c r="X2806" s="67">
        <f t="shared" si="433"/>
        <v>4.5452697549301195E-7</v>
      </c>
      <c r="Y2806" s="66">
        <v>2.7080610350000001</v>
      </c>
      <c r="Z2806" s="105">
        <f t="shared" si="434"/>
        <v>3.5009368148504552E-7</v>
      </c>
      <c r="AA2806" s="101">
        <v>0</v>
      </c>
      <c r="AB2806" s="67">
        <f t="shared" si="435"/>
        <v>0</v>
      </c>
      <c r="AC2806" s="66">
        <v>0</v>
      </c>
      <c r="AD2806" s="73">
        <f t="shared" si="436"/>
        <v>0</v>
      </c>
    </row>
    <row r="2807" spans="1:30" x14ac:dyDescent="0.25">
      <c r="A2807" s="165"/>
      <c r="B2807" s="72" t="s">
        <v>4318</v>
      </c>
      <c r="C2807" s="64" t="s">
        <v>4319</v>
      </c>
      <c r="D2807" s="64" t="s">
        <v>7</v>
      </c>
      <c r="E2807" s="64" t="s">
        <v>4320</v>
      </c>
      <c r="F2807" s="64" t="s">
        <v>1138</v>
      </c>
      <c r="G2807" s="64" t="s">
        <v>1139</v>
      </c>
      <c r="H2807" s="65">
        <v>38723</v>
      </c>
      <c r="I2807" s="65">
        <v>41746</v>
      </c>
      <c r="J2807" s="93" t="s">
        <v>1</v>
      </c>
      <c r="K2807" s="101">
        <v>6400</v>
      </c>
      <c r="L2807" s="67">
        <f t="shared" si="430"/>
        <v>2.1755173488374924E-6</v>
      </c>
      <c r="M2807" s="66">
        <v>26.334900000000001</v>
      </c>
      <c r="N2807" s="73">
        <f t="shared" si="431"/>
        <v>5.1030938483755492E-7</v>
      </c>
      <c r="O2807" s="98">
        <v>6400</v>
      </c>
      <c r="P2807" s="67">
        <f t="shared" si="437"/>
        <v>2.3569283031112511E-6</v>
      </c>
      <c r="Q2807" s="66">
        <v>26.334900000000001</v>
      </c>
      <c r="R2807" s="105">
        <f t="shared" si="432"/>
        <v>7.545408960716889E-7</v>
      </c>
      <c r="S2807" s="101">
        <v>6400</v>
      </c>
      <c r="T2807" s="67">
        <f t="shared" si="438"/>
        <v>2.8034633857708495E-6</v>
      </c>
      <c r="U2807" s="66">
        <v>26.334900000000001</v>
      </c>
      <c r="V2807" s="73">
        <f t="shared" si="439"/>
        <v>1.4063007325454586E-6</v>
      </c>
      <c r="W2807" s="98">
        <v>6400</v>
      </c>
      <c r="X2807" s="67">
        <f t="shared" si="433"/>
        <v>3.6362158039440956E-6</v>
      </c>
      <c r="Y2807" s="66">
        <v>26.334900000000001</v>
      </c>
      <c r="Z2807" s="105">
        <f t="shared" si="434"/>
        <v>3.404532605942733E-6</v>
      </c>
      <c r="AA2807" s="101">
        <v>0</v>
      </c>
      <c r="AB2807" s="67">
        <f t="shared" si="435"/>
        <v>0</v>
      </c>
      <c r="AC2807" s="66">
        <v>0</v>
      </c>
      <c r="AD2807" s="73">
        <f t="shared" si="436"/>
        <v>0</v>
      </c>
    </row>
    <row r="2808" spans="1:30" x14ac:dyDescent="0.25">
      <c r="A2808" s="165"/>
      <c r="B2808" s="72" t="s">
        <v>5328</v>
      </c>
      <c r="C2808" s="64" t="s">
        <v>5329</v>
      </c>
      <c r="D2808" s="64" t="s">
        <v>7</v>
      </c>
      <c r="E2808" s="64" t="s">
        <v>5330</v>
      </c>
      <c r="F2808" s="64" t="s">
        <v>1313</v>
      </c>
      <c r="G2808" s="64" t="s">
        <v>1193</v>
      </c>
      <c r="H2808" s="65">
        <v>38909</v>
      </c>
      <c r="I2808" s="65">
        <v>41198</v>
      </c>
      <c r="J2808" s="93" t="s">
        <v>1</v>
      </c>
      <c r="K2808" s="101">
        <v>4300</v>
      </c>
      <c r="L2808" s="67">
        <f t="shared" si="430"/>
        <v>1.4616757187501903E-6</v>
      </c>
      <c r="M2808" s="66">
        <v>26.318660000000001</v>
      </c>
      <c r="N2808" s="73">
        <f t="shared" si="431"/>
        <v>5.0999469124047424E-7</v>
      </c>
      <c r="O2808" s="98">
        <v>4300</v>
      </c>
      <c r="P2808" s="67">
        <f t="shared" si="437"/>
        <v>1.5835612036528718E-6</v>
      </c>
      <c r="Q2808" s="66">
        <v>26.318660000000001</v>
      </c>
      <c r="R2808" s="105">
        <f t="shared" si="432"/>
        <v>7.5407559169794137E-7</v>
      </c>
      <c r="S2808" s="101">
        <v>4300</v>
      </c>
      <c r="T2808" s="67">
        <f t="shared" si="438"/>
        <v>1.8835769623147896E-6</v>
      </c>
      <c r="U2808" s="66">
        <v>26.318660000000001</v>
      </c>
      <c r="V2808" s="73">
        <f t="shared" si="439"/>
        <v>1.4054335060172951E-6</v>
      </c>
      <c r="W2808" s="98">
        <v>4300</v>
      </c>
      <c r="X2808" s="67">
        <f t="shared" si="433"/>
        <v>2.4430824932749391E-6</v>
      </c>
      <c r="Y2808" s="66">
        <v>26.318660000000001</v>
      </c>
      <c r="Z2808" s="105">
        <f t="shared" si="434"/>
        <v>3.4024331254237066E-6</v>
      </c>
      <c r="AA2808" s="101">
        <v>0</v>
      </c>
      <c r="AB2808" s="67">
        <f t="shared" si="435"/>
        <v>0</v>
      </c>
      <c r="AC2808" s="66">
        <v>0</v>
      </c>
      <c r="AD2808" s="73">
        <f t="shared" si="436"/>
        <v>0</v>
      </c>
    </row>
    <row r="2809" spans="1:30" x14ac:dyDescent="0.25">
      <c r="A2809" s="165"/>
      <c r="B2809" s="72" t="s">
        <v>13977</v>
      </c>
      <c r="C2809" s="64" t="s">
        <v>13978</v>
      </c>
      <c r="D2809" s="64" t="s">
        <v>7</v>
      </c>
      <c r="E2809" s="64" t="s">
        <v>13979</v>
      </c>
      <c r="F2809" s="64" t="s">
        <v>1522</v>
      </c>
      <c r="G2809" s="64" t="s">
        <v>1416</v>
      </c>
      <c r="H2809" s="65">
        <v>40794</v>
      </c>
      <c r="I2809" s="65">
        <v>40989</v>
      </c>
      <c r="J2809" s="93" t="s">
        <v>1</v>
      </c>
      <c r="K2809" s="101">
        <v>300</v>
      </c>
      <c r="L2809" s="67">
        <f t="shared" si="430"/>
        <v>1.0197737572675747E-7</v>
      </c>
      <c r="M2809" s="66">
        <v>26.307229</v>
      </c>
      <c r="N2809" s="73">
        <f t="shared" si="431"/>
        <v>5.0977318492839099E-7</v>
      </c>
      <c r="O2809" s="98">
        <v>300</v>
      </c>
      <c r="P2809" s="67">
        <f t="shared" si="437"/>
        <v>1.1048101420833988E-7</v>
      </c>
      <c r="Q2809" s="66">
        <v>26.307229</v>
      </c>
      <c r="R2809" s="105">
        <f t="shared" si="432"/>
        <v>7.537480735762474E-7</v>
      </c>
      <c r="S2809" s="101">
        <v>300</v>
      </c>
      <c r="T2809" s="67">
        <f t="shared" si="438"/>
        <v>1.3141234620800858E-7</v>
      </c>
      <c r="U2809" s="66">
        <v>1.6474500000000001</v>
      </c>
      <c r="V2809" s="73">
        <f t="shared" si="439"/>
        <v>8.7974898018675441E-8</v>
      </c>
      <c r="W2809" s="98">
        <v>100</v>
      </c>
      <c r="X2809" s="67">
        <f t="shared" si="433"/>
        <v>5.6815871936626493E-8</v>
      </c>
      <c r="Y2809" s="66">
        <v>0.30270000000000002</v>
      </c>
      <c r="Z2809" s="105">
        <f t="shared" si="434"/>
        <v>3.9132558688996937E-8</v>
      </c>
      <c r="AA2809" s="101">
        <v>200</v>
      </c>
      <c r="AB2809" s="67">
        <f t="shared" si="435"/>
        <v>3.8254158914214306E-7</v>
      </c>
      <c r="AC2809" s="66">
        <v>1.3447499999999999</v>
      </c>
      <c r="AD2809" s="73">
        <f t="shared" si="436"/>
        <v>1.2234879550926085E-7</v>
      </c>
    </row>
    <row r="2810" spans="1:30" x14ac:dyDescent="0.25">
      <c r="A2810" s="165"/>
      <c r="B2810" s="72" t="s">
        <v>13945</v>
      </c>
      <c r="C2810" s="64" t="s">
        <v>13946</v>
      </c>
      <c r="D2810" s="64" t="s">
        <v>7</v>
      </c>
      <c r="E2810" s="64" t="s">
        <v>13947</v>
      </c>
      <c r="F2810" s="64" t="s">
        <v>1215</v>
      </c>
      <c r="G2810" s="64" t="s">
        <v>1216</v>
      </c>
      <c r="H2810" s="65">
        <v>39875</v>
      </c>
      <c r="I2810" s="65">
        <v>41297</v>
      </c>
      <c r="J2810" s="93" t="s">
        <v>1</v>
      </c>
      <c r="K2810" s="101">
        <v>8664</v>
      </c>
      <c r="L2810" s="67">
        <f t="shared" si="430"/>
        <v>2.9451066109887556E-6</v>
      </c>
      <c r="M2810" s="66">
        <v>26.225928</v>
      </c>
      <c r="N2810" s="73">
        <f t="shared" si="431"/>
        <v>5.0819775979684781E-7</v>
      </c>
      <c r="O2810" s="98">
        <v>8664</v>
      </c>
      <c r="P2810" s="67">
        <f t="shared" si="437"/>
        <v>3.190691690336856E-6</v>
      </c>
      <c r="Q2810" s="66">
        <v>26.225928</v>
      </c>
      <c r="R2810" s="105">
        <f t="shared" si="432"/>
        <v>7.5141865788104739E-7</v>
      </c>
      <c r="S2810" s="101">
        <v>8664</v>
      </c>
      <c r="T2810" s="67">
        <f t="shared" si="438"/>
        <v>3.7951885584872874E-6</v>
      </c>
      <c r="U2810" s="66">
        <v>26.225928</v>
      </c>
      <c r="V2810" s="73">
        <f t="shared" si="439"/>
        <v>1.400481557100443E-6</v>
      </c>
      <c r="W2810" s="98">
        <v>8664</v>
      </c>
      <c r="X2810" s="67">
        <f t="shared" si="433"/>
        <v>4.922527144589319E-6</v>
      </c>
      <c r="Y2810" s="66">
        <v>26.225928</v>
      </c>
      <c r="Z2810" s="105">
        <f t="shared" si="434"/>
        <v>3.390444884814694E-6</v>
      </c>
      <c r="AA2810" s="101">
        <v>0</v>
      </c>
      <c r="AB2810" s="67">
        <f t="shared" si="435"/>
        <v>0</v>
      </c>
      <c r="AC2810" s="66">
        <v>0</v>
      </c>
      <c r="AD2810" s="73">
        <f t="shared" si="436"/>
        <v>0</v>
      </c>
    </row>
    <row r="2811" spans="1:30" x14ac:dyDescent="0.25">
      <c r="A2811" s="165"/>
      <c r="B2811" s="72" t="s">
        <v>4468</v>
      </c>
      <c r="C2811" s="64" t="s">
        <v>4469</v>
      </c>
      <c r="D2811" s="64" t="s">
        <v>7</v>
      </c>
      <c r="E2811" s="64" t="s">
        <v>4470</v>
      </c>
      <c r="F2811" s="64" t="s">
        <v>1199</v>
      </c>
      <c r="G2811" s="64" t="s">
        <v>1199</v>
      </c>
      <c r="H2811" s="65">
        <v>39919</v>
      </c>
      <c r="I2811" s="65">
        <v>41976</v>
      </c>
      <c r="J2811" s="93" t="s">
        <v>1</v>
      </c>
      <c r="K2811" s="101">
        <v>5100</v>
      </c>
      <c r="L2811" s="67">
        <f t="shared" si="430"/>
        <v>1.733615387354877E-6</v>
      </c>
      <c r="M2811" s="66">
        <v>26.197721362500001</v>
      </c>
      <c r="N2811" s="73">
        <f t="shared" si="431"/>
        <v>5.0765118047317618E-7</v>
      </c>
      <c r="O2811" s="98">
        <v>5100</v>
      </c>
      <c r="P2811" s="67">
        <f t="shared" si="437"/>
        <v>1.8781772415417782E-6</v>
      </c>
      <c r="Q2811" s="66">
        <v>26.197721362500001</v>
      </c>
      <c r="R2811" s="105">
        <f t="shared" si="432"/>
        <v>7.5061048843539092E-7</v>
      </c>
      <c r="S2811" s="101">
        <v>4900</v>
      </c>
      <c r="T2811" s="67">
        <f t="shared" si="438"/>
        <v>2.1464016547308067E-6</v>
      </c>
      <c r="U2811" s="66">
        <v>25.534691362499998</v>
      </c>
      <c r="V2811" s="73">
        <f t="shared" si="439"/>
        <v>1.363569072538948E-6</v>
      </c>
      <c r="W2811" s="98">
        <v>4100</v>
      </c>
      <c r="X2811" s="67">
        <f t="shared" si="433"/>
        <v>2.3294507494016862E-6</v>
      </c>
      <c r="Y2811" s="66">
        <v>15.135</v>
      </c>
      <c r="Z2811" s="105">
        <f t="shared" si="434"/>
        <v>1.9566279344498464E-6</v>
      </c>
      <c r="AA2811" s="101">
        <v>800</v>
      </c>
      <c r="AB2811" s="67">
        <f t="shared" si="435"/>
        <v>1.5301663565685723E-6</v>
      </c>
      <c r="AC2811" s="66">
        <v>10.3996913625</v>
      </c>
      <c r="AD2811" s="73">
        <f t="shared" si="436"/>
        <v>9.4619052751064438E-7</v>
      </c>
    </row>
    <row r="2812" spans="1:30" x14ac:dyDescent="0.25">
      <c r="A2812" s="165"/>
      <c r="B2812" s="72" t="s">
        <v>1734</v>
      </c>
      <c r="C2812" s="64" t="s">
        <v>1735</v>
      </c>
      <c r="D2812" s="64" t="s">
        <v>7</v>
      </c>
      <c r="E2812" s="64" t="s">
        <v>1736</v>
      </c>
      <c r="F2812" s="64" t="s">
        <v>1138</v>
      </c>
      <c r="G2812" s="64" t="s">
        <v>1139</v>
      </c>
      <c r="H2812" s="65">
        <v>38727</v>
      </c>
      <c r="I2812" s="65">
        <v>40374</v>
      </c>
      <c r="J2812" s="93" t="s">
        <v>1</v>
      </c>
      <c r="K2812" s="101">
        <v>4200</v>
      </c>
      <c r="L2812" s="67">
        <f t="shared" si="430"/>
        <v>1.4276832601746046E-6</v>
      </c>
      <c r="M2812" s="66">
        <v>26.189685000000001</v>
      </c>
      <c r="N2812" s="73">
        <f t="shared" si="431"/>
        <v>5.0749545437572723E-7</v>
      </c>
      <c r="O2812" s="98">
        <v>4200</v>
      </c>
      <c r="P2812" s="67">
        <f t="shared" si="437"/>
        <v>1.5467341989167585E-6</v>
      </c>
      <c r="Q2812" s="66">
        <v>26.189685000000001</v>
      </c>
      <c r="R2812" s="105">
        <f t="shared" si="432"/>
        <v>7.5038023260901957E-7</v>
      </c>
      <c r="S2812" s="101">
        <v>0</v>
      </c>
      <c r="T2812" s="67">
        <f t="shared" si="438"/>
        <v>0</v>
      </c>
      <c r="U2812" s="66">
        <v>0</v>
      </c>
      <c r="V2812" s="73">
        <f t="shared" si="439"/>
        <v>0</v>
      </c>
      <c r="W2812" s="98">
        <v>0</v>
      </c>
      <c r="X2812" s="67">
        <f t="shared" si="433"/>
        <v>0</v>
      </c>
      <c r="Y2812" s="66">
        <v>0</v>
      </c>
      <c r="Z2812" s="105">
        <f t="shared" si="434"/>
        <v>0</v>
      </c>
      <c r="AA2812" s="101">
        <v>0</v>
      </c>
      <c r="AB2812" s="67">
        <f t="shared" si="435"/>
        <v>0</v>
      </c>
      <c r="AC2812" s="66">
        <v>0</v>
      </c>
      <c r="AD2812" s="73">
        <f t="shared" si="436"/>
        <v>0</v>
      </c>
    </row>
    <row r="2813" spans="1:30" x14ac:dyDescent="0.25">
      <c r="A2813" s="165"/>
      <c r="B2813" s="72" t="s">
        <v>1461</v>
      </c>
      <c r="C2813" s="64" t="s">
        <v>1462</v>
      </c>
      <c r="D2813" s="64" t="s">
        <v>7</v>
      </c>
      <c r="E2813" s="64" t="s">
        <v>1463</v>
      </c>
      <c r="F2813" s="64" t="s">
        <v>1464</v>
      </c>
      <c r="G2813" s="64" t="s">
        <v>1193</v>
      </c>
      <c r="H2813" s="65">
        <v>39062</v>
      </c>
      <c r="I2813" s="65">
        <v>41298</v>
      </c>
      <c r="J2813" s="93" t="s">
        <v>1</v>
      </c>
      <c r="K2813" s="101">
        <v>4400</v>
      </c>
      <c r="L2813" s="67">
        <f t="shared" si="430"/>
        <v>1.4956681773257761E-6</v>
      </c>
      <c r="M2813" s="66">
        <v>26.18355</v>
      </c>
      <c r="N2813" s="73">
        <f t="shared" si="431"/>
        <v>5.073765722810173E-7</v>
      </c>
      <c r="O2813" s="98">
        <v>4400</v>
      </c>
      <c r="P2813" s="67">
        <f t="shared" si="437"/>
        <v>1.620388208388985E-6</v>
      </c>
      <c r="Q2813" s="66">
        <v>26.18355</v>
      </c>
      <c r="R2813" s="105">
        <f t="shared" si="432"/>
        <v>7.5020445414024239E-7</v>
      </c>
      <c r="S2813" s="101">
        <v>4400</v>
      </c>
      <c r="T2813" s="67">
        <f t="shared" si="438"/>
        <v>1.9273810777174592E-6</v>
      </c>
      <c r="U2813" s="66">
        <v>26.18355</v>
      </c>
      <c r="V2813" s="73">
        <f t="shared" si="439"/>
        <v>1.3982185444273812E-6</v>
      </c>
      <c r="W2813" s="98">
        <v>4400</v>
      </c>
      <c r="X2813" s="67">
        <f t="shared" si="433"/>
        <v>2.4998983652115654E-6</v>
      </c>
      <c r="Y2813" s="66">
        <v>26.18355</v>
      </c>
      <c r="Z2813" s="105">
        <f t="shared" si="434"/>
        <v>3.3849663265982346E-6</v>
      </c>
      <c r="AA2813" s="101">
        <v>0</v>
      </c>
      <c r="AB2813" s="67">
        <f t="shared" si="435"/>
        <v>0</v>
      </c>
      <c r="AC2813" s="66">
        <v>0</v>
      </c>
      <c r="AD2813" s="73">
        <f t="shared" si="436"/>
        <v>0</v>
      </c>
    </row>
    <row r="2814" spans="1:30" x14ac:dyDescent="0.25">
      <c r="A2814" s="165"/>
      <c r="B2814" s="72" t="s">
        <v>1511</v>
      </c>
      <c r="C2814" s="64" t="s">
        <v>1512</v>
      </c>
      <c r="D2814" s="64" t="s">
        <v>7</v>
      </c>
      <c r="E2814" s="64" t="s">
        <v>1513</v>
      </c>
      <c r="F2814" s="64" t="s">
        <v>1514</v>
      </c>
      <c r="G2814" s="64" t="s">
        <v>1515</v>
      </c>
      <c r="H2814" s="65">
        <v>38723</v>
      </c>
      <c r="I2814" s="65">
        <v>41669</v>
      </c>
      <c r="J2814" s="93" t="s">
        <v>1</v>
      </c>
      <c r="K2814" s="101">
        <v>7500</v>
      </c>
      <c r="L2814" s="67">
        <f t="shared" si="430"/>
        <v>2.5494343931689367E-6</v>
      </c>
      <c r="M2814" s="66">
        <v>26.176275</v>
      </c>
      <c r="N2814" s="73">
        <f t="shared" si="431"/>
        <v>5.0723559962592109E-7</v>
      </c>
      <c r="O2814" s="98">
        <v>7500</v>
      </c>
      <c r="P2814" s="67">
        <f t="shared" si="437"/>
        <v>2.7620253552084973E-6</v>
      </c>
      <c r="Q2814" s="66">
        <v>26.176275</v>
      </c>
      <c r="R2814" s="105">
        <f t="shared" si="432"/>
        <v>7.4999601267971202E-7</v>
      </c>
      <c r="S2814" s="101">
        <v>7000</v>
      </c>
      <c r="T2814" s="67">
        <f t="shared" si="438"/>
        <v>3.0662880781868668E-6</v>
      </c>
      <c r="U2814" s="66">
        <v>24.518699999999999</v>
      </c>
      <c r="V2814" s="73">
        <f t="shared" si="439"/>
        <v>1.3093144751285305E-6</v>
      </c>
      <c r="W2814" s="98">
        <v>7000</v>
      </c>
      <c r="X2814" s="67">
        <f t="shared" si="433"/>
        <v>3.9771110355638545E-6</v>
      </c>
      <c r="Y2814" s="66">
        <v>24.518699999999999</v>
      </c>
      <c r="Z2814" s="105">
        <f t="shared" si="434"/>
        <v>3.1697372538087511E-6</v>
      </c>
      <c r="AA2814" s="101">
        <v>0</v>
      </c>
      <c r="AB2814" s="67">
        <f t="shared" si="435"/>
        <v>0</v>
      </c>
      <c r="AC2814" s="66">
        <v>0</v>
      </c>
      <c r="AD2814" s="73">
        <f t="shared" si="436"/>
        <v>0</v>
      </c>
    </row>
    <row r="2815" spans="1:30" x14ac:dyDescent="0.25">
      <c r="A2815" s="165"/>
      <c r="B2815" s="72" t="s">
        <v>6980</v>
      </c>
      <c r="C2815" s="64" t="s">
        <v>6981</v>
      </c>
      <c r="D2815" s="64" t="s">
        <v>7</v>
      </c>
      <c r="E2815" s="64" t="s">
        <v>6982</v>
      </c>
      <c r="F2815" s="64" t="s">
        <v>1380</v>
      </c>
      <c r="G2815" s="64" t="s">
        <v>1216</v>
      </c>
      <c r="H2815" s="65">
        <v>38720</v>
      </c>
      <c r="I2815" s="65">
        <v>39492</v>
      </c>
      <c r="J2815" s="93" t="s">
        <v>1</v>
      </c>
      <c r="K2815" s="101">
        <v>545</v>
      </c>
      <c r="L2815" s="67">
        <f t="shared" si="430"/>
        <v>1.8525889923694273E-7</v>
      </c>
      <c r="M2815" s="66">
        <v>26.167680000000001</v>
      </c>
      <c r="N2815" s="73">
        <f t="shared" si="431"/>
        <v>5.0706904842721974E-7</v>
      </c>
      <c r="O2815" s="98">
        <v>545</v>
      </c>
      <c r="P2815" s="67">
        <f t="shared" si="437"/>
        <v>2.0070717581181747E-7</v>
      </c>
      <c r="Q2815" s="66">
        <v>22.927679999999999</v>
      </c>
      <c r="R2815" s="105">
        <f t="shared" si="432"/>
        <v>6.5691809014064748E-7</v>
      </c>
      <c r="S2815" s="101">
        <v>500</v>
      </c>
      <c r="T2815" s="67">
        <f t="shared" si="438"/>
        <v>2.1902057701334761E-7</v>
      </c>
      <c r="U2815" s="66">
        <v>2.3728799999999999</v>
      </c>
      <c r="V2815" s="73">
        <f t="shared" si="439"/>
        <v>1.2671333030474648E-7</v>
      </c>
      <c r="W2815" s="98">
        <v>500</v>
      </c>
      <c r="X2815" s="67">
        <f t="shared" si="433"/>
        <v>2.8407935968313243E-7</v>
      </c>
      <c r="Y2815" s="66">
        <v>2.3728799999999999</v>
      </c>
      <c r="Z2815" s="105">
        <f t="shared" si="434"/>
        <v>3.0676202795489605E-7</v>
      </c>
      <c r="AA2815" s="101">
        <v>0</v>
      </c>
      <c r="AB2815" s="67">
        <f t="shared" si="435"/>
        <v>0</v>
      </c>
      <c r="AC2815" s="66">
        <v>0</v>
      </c>
      <c r="AD2815" s="73">
        <f t="shared" si="436"/>
        <v>0</v>
      </c>
    </row>
    <row r="2816" spans="1:30" x14ac:dyDescent="0.25">
      <c r="A2816" s="165"/>
      <c r="B2816" s="72" t="s">
        <v>7236</v>
      </c>
      <c r="C2816" s="64" t="s">
        <v>7237</v>
      </c>
      <c r="D2816" s="64" t="s">
        <v>4</v>
      </c>
      <c r="E2816" s="64" t="s">
        <v>7162</v>
      </c>
      <c r="F2816" s="64" t="s">
        <v>1293</v>
      </c>
      <c r="G2816" s="64" t="s">
        <v>1193</v>
      </c>
      <c r="H2816" s="65">
        <v>38733</v>
      </c>
      <c r="I2816" s="65">
        <v>41704</v>
      </c>
      <c r="J2816" s="93" t="s">
        <v>1</v>
      </c>
      <c r="K2816" s="101">
        <v>600</v>
      </c>
      <c r="L2816" s="67">
        <f t="shared" si="430"/>
        <v>2.0395475145351494E-7</v>
      </c>
      <c r="M2816" s="66">
        <v>26.074325300000002</v>
      </c>
      <c r="N2816" s="73">
        <f t="shared" si="431"/>
        <v>5.0526005049942458E-7</v>
      </c>
      <c r="O2816" s="98">
        <v>600</v>
      </c>
      <c r="P2816" s="67">
        <f t="shared" si="437"/>
        <v>2.2096202841667977E-7</v>
      </c>
      <c r="Q2816" s="66">
        <v>26.074325300000002</v>
      </c>
      <c r="R2816" s="105">
        <f t="shared" si="432"/>
        <v>7.4707497565309562E-7</v>
      </c>
      <c r="S2816" s="101">
        <v>600</v>
      </c>
      <c r="T2816" s="67">
        <f t="shared" si="438"/>
        <v>2.6282469241601716E-7</v>
      </c>
      <c r="U2816" s="66">
        <v>4.2698999999999998</v>
      </c>
      <c r="V2816" s="73">
        <f t="shared" si="439"/>
        <v>2.2801542811614448E-7</v>
      </c>
      <c r="W2816" s="98">
        <v>200</v>
      </c>
      <c r="X2816" s="67">
        <f t="shared" si="433"/>
        <v>1.1363174387325299E-7</v>
      </c>
      <c r="Y2816" s="66">
        <v>0.90810000000000002</v>
      </c>
      <c r="Z2816" s="105">
        <f t="shared" si="434"/>
        <v>1.173976760669908E-7</v>
      </c>
      <c r="AA2816" s="101">
        <v>400</v>
      </c>
      <c r="AB2816" s="67">
        <f t="shared" si="435"/>
        <v>7.6508317828428613E-7</v>
      </c>
      <c r="AC2816" s="66">
        <v>3.3618000000000001</v>
      </c>
      <c r="AD2816" s="73">
        <f t="shared" si="436"/>
        <v>3.0586516508126652E-7</v>
      </c>
    </row>
    <row r="2817" spans="1:30" x14ac:dyDescent="0.25">
      <c r="A2817" s="165"/>
      <c r="B2817" s="72" t="s">
        <v>14965</v>
      </c>
      <c r="C2817" s="64" t="s">
        <v>14966</v>
      </c>
      <c r="D2817" s="64" t="s">
        <v>7</v>
      </c>
      <c r="E2817" s="64" t="s">
        <v>13217</v>
      </c>
      <c r="F2817" s="64" t="s">
        <v>1657</v>
      </c>
      <c r="G2817" s="64" t="s">
        <v>1167</v>
      </c>
      <c r="H2817" s="65">
        <v>40430</v>
      </c>
      <c r="I2817" s="65">
        <v>41177</v>
      </c>
      <c r="J2817" s="93" t="s">
        <v>1</v>
      </c>
      <c r="K2817" s="101">
        <v>0</v>
      </c>
      <c r="L2817" s="67">
        <f t="shared" si="430"/>
        <v>0</v>
      </c>
      <c r="M2817" s="66">
        <v>26.0732675</v>
      </c>
      <c r="N2817" s="73">
        <f t="shared" si="431"/>
        <v>5.0523955278470822E-7</v>
      </c>
      <c r="O2817" s="98">
        <v>0</v>
      </c>
      <c r="P2817" s="67">
        <f t="shared" si="437"/>
        <v>0</v>
      </c>
      <c r="Q2817" s="66">
        <v>25.397120000000001</v>
      </c>
      <c r="R2817" s="105">
        <f t="shared" si="432"/>
        <v>7.2767186062754027E-7</v>
      </c>
      <c r="S2817" s="101">
        <v>0</v>
      </c>
      <c r="T2817" s="67">
        <f t="shared" si="438"/>
        <v>0</v>
      </c>
      <c r="U2817" s="66">
        <v>0</v>
      </c>
      <c r="V2817" s="73">
        <f t="shared" si="439"/>
        <v>0</v>
      </c>
      <c r="W2817" s="98">
        <v>0</v>
      </c>
      <c r="X2817" s="67">
        <f t="shared" si="433"/>
        <v>0</v>
      </c>
      <c r="Y2817" s="66">
        <v>0</v>
      </c>
      <c r="Z2817" s="105">
        <f t="shared" si="434"/>
        <v>0</v>
      </c>
      <c r="AA2817" s="101">
        <v>0</v>
      </c>
      <c r="AB2817" s="67">
        <f t="shared" si="435"/>
        <v>0</v>
      </c>
      <c r="AC2817" s="66">
        <v>0</v>
      </c>
      <c r="AD2817" s="73">
        <f t="shared" si="436"/>
        <v>0</v>
      </c>
    </row>
    <row r="2818" spans="1:30" x14ac:dyDescent="0.25">
      <c r="A2818" s="165"/>
      <c r="B2818" s="72" t="s">
        <v>7398</v>
      </c>
      <c r="C2818" s="64" t="s">
        <v>7399</v>
      </c>
      <c r="D2818" s="64" t="s">
        <v>7</v>
      </c>
      <c r="E2818" s="64" t="s">
        <v>7400</v>
      </c>
      <c r="F2818" s="64" t="s">
        <v>1526</v>
      </c>
      <c r="G2818" s="64" t="s">
        <v>1139</v>
      </c>
      <c r="H2818" s="65">
        <v>40259</v>
      </c>
      <c r="I2818" s="65">
        <v>41898</v>
      </c>
      <c r="J2818" s="93" t="s">
        <v>1</v>
      </c>
      <c r="K2818" s="101">
        <v>6785</v>
      </c>
      <c r="L2818" s="67">
        <f t="shared" si="430"/>
        <v>2.306388314353498E-6</v>
      </c>
      <c r="M2818" s="66">
        <v>26.062470000000001</v>
      </c>
      <c r="N2818" s="73">
        <f t="shared" si="431"/>
        <v>5.050303222357871E-7</v>
      </c>
      <c r="O2818" s="98">
        <v>6785</v>
      </c>
      <c r="P2818" s="67">
        <f t="shared" si="437"/>
        <v>2.4987122713452871E-6</v>
      </c>
      <c r="Q2818" s="66">
        <v>26.062470000000001</v>
      </c>
      <c r="R2818" s="105">
        <f t="shared" si="432"/>
        <v>7.4673530059508514E-7</v>
      </c>
      <c r="S2818" s="101">
        <v>6785</v>
      </c>
      <c r="T2818" s="67">
        <f t="shared" si="438"/>
        <v>2.9721092300711272E-6</v>
      </c>
      <c r="U2818" s="66">
        <v>26.062470000000001</v>
      </c>
      <c r="V2818" s="73">
        <f t="shared" si="439"/>
        <v>1.3917527939329195E-6</v>
      </c>
      <c r="W2818" s="98">
        <v>6785</v>
      </c>
      <c r="X2818" s="67">
        <f t="shared" si="433"/>
        <v>3.8549569109001073E-6</v>
      </c>
      <c r="Y2818" s="66">
        <v>26.062470000000001</v>
      </c>
      <c r="Z2818" s="105">
        <f t="shared" si="434"/>
        <v>3.3693133031226357E-6</v>
      </c>
      <c r="AA2818" s="101">
        <v>0</v>
      </c>
      <c r="AB2818" s="67">
        <f t="shared" si="435"/>
        <v>0</v>
      </c>
      <c r="AC2818" s="66">
        <v>0</v>
      </c>
      <c r="AD2818" s="73">
        <f t="shared" si="436"/>
        <v>0</v>
      </c>
    </row>
    <row r="2819" spans="1:30" x14ac:dyDescent="0.25">
      <c r="A2819" s="165"/>
      <c r="B2819" s="72" t="s">
        <v>13240</v>
      </c>
      <c r="C2819" s="64" t="s">
        <v>6152</v>
      </c>
      <c r="D2819" s="64" t="s">
        <v>7</v>
      </c>
      <c r="E2819" s="64" t="s">
        <v>11520</v>
      </c>
      <c r="F2819" s="64" t="s">
        <v>2909</v>
      </c>
      <c r="G2819" s="64" t="s">
        <v>1167</v>
      </c>
      <c r="H2819" s="65">
        <v>40785</v>
      </c>
      <c r="I2819" s="65">
        <v>41297</v>
      </c>
      <c r="J2819" s="93" t="s">
        <v>1</v>
      </c>
      <c r="K2819" s="101">
        <v>6600</v>
      </c>
      <c r="L2819" s="67">
        <f t="shared" si="430"/>
        <v>2.2435022659886643E-6</v>
      </c>
      <c r="M2819" s="66">
        <v>25.880849999999999</v>
      </c>
      <c r="N2819" s="73">
        <f t="shared" si="431"/>
        <v>5.0151094716794185E-7</v>
      </c>
      <c r="O2819" s="98">
        <v>6600</v>
      </c>
      <c r="P2819" s="67">
        <f t="shared" si="437"/>
        <v>2.4305823125834777E-6</v>
      </c>
      <c r="Q2819" s="66">
        <v>25.880849999999999</v>
      </c>
      <c r="R2819" s="105">
        <f t="shared" si="432"/>
        <v>7.4153157027734937E-7</v>
      </c>
      <c r="S2819" s="101">
        <v>6600</v>
      </c>
      <c r="T2819" s="67">
        <f t="shared" si="438"/>
        <v>2.8910716165761883E-6</v>
      </c>
      <c r="U2819" s="66">
        <v>25.880849999999999</v>
      </c>
      <c r="V2819" s="73">
        <f t="shared" si="439"/>
        <v>1.3820541681912266E-6</v>
      </c>
      <c r="W2819" s="98">
        <v>6600</v>
      </c>
      <c r="X2819" s="67">
        <f t="shared" si="433"/>
        <v>3.7498475478173485E-6</v>
      </c>
      <c r="Y2819" s="66">
        <v>25.880849999999999</v>
      </c>
      <c r="Z2819" s="105">
        <f t="shared" si="434"/>
        <v>3.3458337679092373E-6</v>
      </c>
      <c r="AA2819" s="101">
        <v>0</v>
      </c>
      <c r="AB2819" s="67">
        <f t="shared" si="435"/>
        <v>0</v>
      </c>
      <c r="AC2819" s="66">
        <v>0</v>
      </c>
      <c r="AD2819" s="73">
        <f t="shared" si="436"/>
        <v>0</v>
      </c>
    </row>
    <row r="2820" spans="1:30" x14ac:dyDescent="0.25">
      <c r="A2820" s="165"/>
      <c r="B2820" s="72" t="s">
        <v>2087</v>
      </c>
      <c r="C2820" s="64" t="s">
        <v>2088</v>
      </c>
      <c r="D2820" s="64" t="s">
        <v>7</v>
      </c>
      <c r="E2820" s="64" t="s">
        <v>2089</v>
      </c>
      <c r="F2820" s="64" t="s">
        <v>1199</v>
      </c>
      <c r="G2820" s="64" t="s">
        <v>1199</v>
      </c>
      <c r="H2820" s="65">
        <v>39065</v>
      </c>
      <c r="I2820" s="65">
        <v>41976</v>
      </c>
      <c r="J2820" s="93" t="s">
        <v>1</v>
      </c>
      <c r="K2820" s="101">
        <v>0</v>
      </c>
      <c r="L2820" s="67">
        <f t="shared" ref="L2820:L2883" si="440">K2820/$K$5777</f>
        <v>0</v>
      </c>
      <c r="M2820" s="66">
        <v>25.852011444999999</v>
      </c>
      <c r="N2820" s="73">
        <f t="shared" ref="N2820:N2883" si="441">M2820/$M$5777</f>
        <v>5.0095212274629407E-7</v>
      </c>
      <c r="O2820" s="98">
        <v>0</v>
      </c>
      <c r="P2820" s="67">
        <f t="shared" si="437"/>
        <v>0</v>
      </c>
      <c r="Q2820" s="66">
        <v>25.852011444999999</v>
      </c>
      <c r="R2820" s="105">
        <f t="shared" ref="R2820:R2883" si="442">Q2820/Q$5777</f>
        <v>7.4070529529126191E-7</v>
      </c>
      <c r="S2820" s="101">
        <v>0</v>
      </c>
      <c r="T2820" s="67">
        <f t="shared" si="438"/>
        <v>0</v>
      </c>
      <c r="U2820" s="66">
        <v>5.3711444999999997E-2</v>
      </c>
      <c r="V2820" s="73">
        <f t="shared" si="439"/>
        <v>2.8682259833747273E-9</v>
      </c>
      <c r="W2820" s="98">
        <v>0</v>
      </c>
      <c r="X2820" s="67">
        <f t="shared" ref="X2820:X2883" si="443">W2820/$W$5777</f>
        <v>0</v>
      </c>
      <c r="Y2820" s="66">
        <v>5.3711444999999997E-2</v>
      </c>
      <c r="Z2820" s="105">
        <f t="shared" ref="Z2820:Z2883" si="444">Y2820/$Y$5777</f>
        <v>6.9437273661490934E-9</v>
      </c>
      <c r="AA2820" s="101">
        <v>0</v>
      </c>
      <c r="AB2820" s="67">
        <f t="shared" ref="AB2820:AB2883" si="445">AA2820/$AA$5777</f>
        <v>0</v>
      </c>
      <c r="AC2820" s="66">
        <v>0</v>
      </c>
      <c r="AD2820" s="73">
        <f t="shared" ref="AD2820:AD2883" si="446">AC2820/$AC$5777</f>
        <v>0</v>
      </c>
    </row>
    <row r="2821" spans="1:30" x14ac:dyDescent="0.25">
      <c r="A2821" s="165"/>
      <c r="B2821" s="72" t="s">
        <v>11705</v>
      </c>
      <c r="C2821" s="64" t="s">
        <v>11706</v>
      </c>
      <c r="D2821" s="64" t="s">
        <v>7</v>
      </c>
      <c r="E2821" s="64" t="s">
        <v>11707</v>
      </c>
      <c r="F2821" s="64" t="s">
        <v>1313</v>
      </c>
      <c r="G2821" s="64" t="s">
        <v>1193</v>
      </c>
      <c r="H2821" s="65">
        <v>38778</v>
      </c>
      <c r="I2821" s="65">
        <v>41954</v>
      </c>
      <c r="J2821" s="93" t="s">
        <v>1</v>
      </c>
      <c r="K2821" s="101">
        <v>4396</v>
      </c>
      <c r="L2821" s="67">
        <f t="shared" si="440"/>
        <v>1.4943084789827527E-6</v>
      </c>
      <c r="M2821" s="66">
        <v>25.687912499999999</v>
      </c>
      <c r="N2821" s="73">
        <f t="shared" si="441"/>
        <v>4.9777226515520989E-7</v>
      </c>
      <c r="O2821" s="98">
        <v>4396</v>
      </c>
      <c r="P2821" s="67">
        <f t="shared" ref="P2821:P2884" si="447">O2821/$O$5777</f>
        <v>1.6189151281995405E-6</v>
      </c>
      <c r="Q2821" s="66">
        <v>25.687912499999999</v>
      </c>
      <c r="R2821" s="105">
        <f t="shared" si="442"/>
        <v>7.3600357381122142E-7</v>
      </c>
      <c r="S2821" s="101">
        <v>4200</v>
      </c>
      <c r="T2821" s="67">
        <f t="shared" ref="T2821:T2884" si="448">S2821/$S$5777</f>
        <v>1.8397728469121199E-6</v>
      </c>
      <c r="U2821" s="66">
        <v>21.335100000000001</v>
      </c>
      <c r="V2821" s="73">
        <f t="shared" ref="V2821:V2884" si="449">U2821/$U$5777</f>
        <v>1.1393081712454051E-6</v>
      </c>
      <c r="W2821" s="98">
        <v>2600</v>
      </c>
      <c r="X2821" s="67">
        <f t="shared" si="443"/>
        <v>1.4772126703522887E-6</v>
      </c>
      <c r="Y2821" s="66">
        <v>9.2323500000000003</v>
      </c>
      <c r="Z2821" s="105">
        <f t="shared" si="444"/>
        <v>1.1935430400144065E-6</v>
      </c>
      <c r="AA2821" s="101">
        <v>1600</v>
      </c>
      <c r="AB2821" s="67">
        <f t="shared" si="445"/>
        <v>3.0603327131371445E-6</v>
      </c>
      <c r="AC2821" s="66">
        <v>12.10275</v>
      </c>
      <c r="AD2821" s="73">
        <f t="shared" si="446"/>
        <v>1.1011391595833478E-6</v>
      </c>
    </row>
    <row r="2822" spans="1:30" x14ac:dyDescent="0.25">
      <c r="A2822" s="165"/>
      <c r="B2822" s="72" t="s">
        <v>6231</v>
      </c>
      <c r="C2822" s="64" t="s">
        <v>6232</v>
      </c>
      <c r="D2822" s="64" t="s">
        <v>7</v>
      </c>
      <c r="E2822" s="64" t="s">
        <v>6233</v>
      </c>
      <c r="F2822" s="64" t="s">
        <v>1664</v>
      </c>
      <c r="G2822" s="64" t="s">
        <v>1216</v>
      </c>
      <c r="H2822" s="65">
        <v>38838</v>
      </c>
      <c r="I2822" s="65">
        <v>41960</v>
      </c>
      <c r="J2822" s="93" t="s">
        <v>1</v>
      </c>
      <c r="K2822" s="101">
        <v>0</v>
      </c>
      <c r="L2822" s="67">
        <f t="shared" si="440"/>
        <v>0</v>
      </c>
      <c r="M2822" s="66">
        <v>25.624099999999999</v>
      </c>
      <c r="N2822" s="73">
        <f t="shared" si="441"/>
        <v>4.965357266599072E-7</v>
      </c>
      <c r="O2822" s="98">
        <v>0</v>
      </c>
      <c r="P2822" s="67">
        <f t="shared" si="447"/>
        <v>0</v>
      </c>
      <c r="Q2822" s="66">
        <v>25.624099999999999</v>
      </c>
      <c r="R2822" s="105">
        <f t="shared" si="442"/>
        <v>7.3417523419608807E-7</v>
      </c>
      <c r="S2822" s="101">
        <v>0</v>
      </c>
      <c r="T2822" s="67">
        <f t="shared" si="448"/>
        <v>0</v>
      </c>
      <c r="U2822" s="66">
        <v>0</v>
      </c>
      <c r="V2822" s="73">
        <f t="shared" si="449"/>
        <v>0</v>
      </c>
      <c r="W2822" s="98">
        <v>0</v>
      </c>
      <c r="X2822" s="67">
        <f t="shared" si="443"/>
        <v>0</v>
      </c>
      <c r="Y2822" s="66">
        <v>0</v>
      </c>
      <c r="Z2822" s="105">
        <f t="shared" si="444"/>
        <v>0</v>
      </c>
      <c r="AA2822" s="101">
        <v>0</v>
      </c>
      <c r="AB2822" s="67">
        <f t="shared" si="445"/>
        <v>0</v>
      </c>
      <c r="AC2822" s="66">
        <v>0</v>
      </c>
      <c r="AD2822" s="73">
        <f t="shared" si="446"/>
        <v>0</v>
      </c>
    </row>
    <row r="2823" spans="1:30" x14ac:dyDescent="0.25">
      <c r="A2823" s="165"/>
      <c r="B2823" s="72" t="s">
        <v>10086</v>
      </c>
      <c r="C2823" s="64" t="s">
        <v>10087</v>
      </c>
      <c r="D2823" s="64" t="s">
        <v>7</v>
      </c>
      <c r="E2823" s="64" t="s">
        <v>10088</v>
      </c>
      <c r="F2823" s="64" t="s">
        <v>1374</v>
      </c>
      <c r="G2823" s="64" t="s">
        <v>1227</v>
      </c>
      <c r="H2823" s="65">
        <v>38721</v>
      </c>
      <c r="I2823" s="65">
        <v>41821</v>
      </c>
      <c r="J2823" s="93" t="s">
        <v>1</v>
      </c>
      <c r="K2823" s="101">
        <v>8300</v>
      </c>
      <c r="L2823" s="67">
        <f t="shared" si="440"/>
        <v>2.8213740617736232E-6</v>
      </c>
      <c r="M2823" s="66">
        <v>25.609034999999999</v>
      </c>
      <c r="N2823" s="73">
        <f t="shared" si="441"/>
        <v>4.962438018421719E-7</v>
      </c>
      <c r="O2823" s="98">
        <v>8300</v>
      </c>
      <c r="P2823" s="67">
        <f t="shared" si="447"/>
        <v>3.0566413930974035E-6</v>
      </c>
      <c r="Q2823" s="66">
        <v>25.609034999999999</v>
      </c>
      <c r="R2823" s="105">
        <f t="shared" si="442"/>
        <v>7.3374359562524406E-7</v>
      </c>
      <c r="S2823" s="101">
        <v>7900</v>
      </c>
      <c r="T2823" s="67">
        <f t="shared" si="448"/>
        <v>3.4605251168108924E-6</v>
      </c>
      <c r="U2823" s="66">
        <v>24.282975</v>
      </c>
      <c r="V2823" s="73">
        <f t="shared" si="449"/>
        <v>1.2967266073113268E-6</v>
      </c>
      <c r="W2823" s="98">
        <v>7800</v>
      </c>
      <c r="X2823" s="67">
        <f t="shared" si="443"/>
        <v>4.4316380110568664E-6</v>
      </c>
      <c r="Y2823" s="66">
        <v>23.610600000000002</v>
      </c>
      <c r="Z2823" s="105">
        <f t="shared" si="444"/>
        <v>3.0523395777417606E-6</v>
      </c>
      <c r="AA2823" s="101">
        <v>100</v>
      </c>
      <c r="AB2823" s="67">
        <f t="shared" si="445"/>
        <v>1.9127079457107153E-7</v>
      </c>
      <c r="AC2823" s="66">
        <v>0.67237499999999994</v>
      </c>
      <c r="AD2823" s="73">
        <f t="shared" si="446"/>
        <v>6.1174397754630427E-8</v>
      </c>
    </row>
    <row r="2824" spans="1:30" x14ac:dyDescent="0.25">
      <c r="A2824" s="165"/>
      <c r="B2824" s="72" t="s">
        <v>11793</v>
      </c>
      <c r="C2824" s="64" t="s">
        <v>11794</v>
      </c>
      <c r="D2824" s="64" t="s">
        <v>7</v>
      </c>
      <c r="E2824" s="64" t="s">
        <v>11795</v>
      </c>
      <c r="F2824" s="64" t="s">
        <v>2909</v>
      </c>
      <c r="G2824" s="64" t="s">
        <v>1167</v>
      </c>
      <c r="H2824" s="65">
        <v>39374</v>
      </c>
      <c r="I2824" s="65">
        <v>41897</v>
      </c>
      <c r="J2824" s="93" t="s">
        <v>1</v>
      </c>
      <c r="K2824" s="101">
        <v>1545</v>
      </c>
      <c r="L2824" s="67">
        <f t="shared" si="440"/>
        <v>5.2518348499280095E-7</v>
      </c>
      <c r="M2824" s="66">
        <v>25.576715</v>
      </c>
      <c r="N2824" s="73">
        <f t="shared" si="441"/>
        <v>4.9561751507753832E-7</v>
      </c>
      <c r="O2824" s="98">
        <v>1545</v>
      </c>
      <c r="P2824" s="67">
        <f t="shared" si="447"/>
        <v>5.689772231729504E-7</v>
      </c>
      <c r="Q2824" s="66">
        <v>25.576715</v>
      </c>
      <c r="R2824" s="105">
        <f t="shared" si="442"/>
        <v>7.3281757115729338E-7</v>
      </c>
      <c r="S2824" s="101">
        <v>1545</v>
      </c>
      <c r="T2824" s="67">
        <f t="shared" si="448"/>
        <v>6.767735829712441E-7</v>
      </c>
      <c r="U2824" s="66">
        <v>4.6767149999999997</v>
      </c>
      <c r="V2824" s="73">
        <f t="shared" si="449"/>
        <v>2.4973961284859004E-7</v>
      </c>
      <c r="W2824" s="98">
        <v>1545</v>
      </c>
      <c r="X2824" s="67">
        <f t="shared" si="443"/>
        <v>8.7780522142087931E-7</v>
      </c>
      <c r="Y2824" s="66">
        <v>4.6767149999999997</v>
      </c>
      <c r="Z2824" s="105">
        <f t="shared" si="444"/>
        <v>6.0459803174500249E-7</v>
      </c>
      <c r="AA2824" s="101">
        <v>0</v>
      </c>
      <c r="AB2824" s="67">
        <f t="shared" si="445"/>
        <v>0</v>
      </c>
      <c r="AC2824" s="66">
        <v>0</v>
      </c>
      <c r="AD2824" s="73">
        <f t="shared" si="446"/>
        <v>0</v>
      </c>
    </row>
    <row r="2825" spans="1:30" x14ac:dyDescent="0.25">
      <c r="A2825" s="165"/>
      <c r="B2825" s="72" t="s">
        <v>6351</v>
      </c>
      <c r="C2825" s="64" t="s">
        <v>6352</v>
      </c>
      <c r="D2825" s="64" t="s">
        <v>7</v>
      </c>
      <c r="E2825" s="64" t="s">
        <v>5186</v>
      </c>
      <c r="F2825" s="64" t="s">
        <v>1677</v>
      </c>
      <c r="G2825" s="64" t="s">
        <v>1216</v>
      </c>
      <c r="H2825" s="65">
        <v>38784</v>
      </c>
      <c r="I2825" s="65">
        <v>41620</v>
      </c>
      <c r="J2825" s="93" t="s">
        <v>1</v>
      </c>
      <c r="K2825" s="101">
        <v>8400</v>
      </c>
      <c r="L2825" s="67">
        <f t="shared" si="440"/>
        <v>2.8553665203492091E-6</v>
      </c>
      <c r="M2825" s="66">
        <v>25.513245000000001</v>
      </c>
      <c r="N2825" s="73">
        <f t="shared" si="441"/>
        <v>4.9438761343919383E-7</v>
      </c>
      <c r="O2825" s="98">
        <v>8400</v>
      </c>
      <c r="P2825" s="67">
        <f t="shared" si="447"/>
        <v>3.093468397833517E-6</v>
      </c>
      <c r="Q2825" s="66">
        <v>25.513245000000001</v>
      </c>
      <c r="R2825" s="105">
        <f t="shared" si="442"/>
        <v>7.309990447655596E-7</v>
      </c>
      <c r="S2825" s="101">
        <v>8100</v>
      </c>
      <c r="T2825" s="67">
        <f t="shared" si="448"/>
        <v>3.5481333476162312E-6</v>
      </c>
      <c r="U2825" s="66">
        <v>24.518699999999999</v>
      </c>
      <c r="V2825" s="73">
        <f t="shared" si="449"/>
        <v>1.3093144751285305E-6</v>
      </c>
      <c r="W2825" s="98">
        <v>8100</v>
      </c>
      <c r="X2825" s="67">
        <f t="shared" si="443"/>
        <v>4.6020856268667456E-6</v>
      </c>
      <c r="Y2825" s="66">
        <v>24.518699999999999</v>
      </c>
      <c r="Z2825" s="105">
        <f t="shared" si="444"/>
        <v>3.1697372538087511E-6</v>
      </c>
      <c r="AA2825" s="101">
        <v>0</v>
      </c>
      <c r="AB2825" s="67">
        <f t="shared" si="445"/>
        <v>0</v>
      </c>
      <c r="AC2825" s="66">
        <v>0</v>
      </c>
      <c r="AD2825" s="73">
        <f t="shared" si="446"/>
        <v>0</v>
      </c>
    </row>
    <row r="2826" spans="1:30" x14ac:dyDescent="0.25">
      <c r="A2826" s="165"/>
      <c r="B2826" s="72" t="s">
        <v>7870</v>
      </c>
      <c r="C2826" s="64" t="s">
        <v>7871</v>
      </c>
      <c r="D2826" s="64" t="s">
        <v>7</v>
      </c>
      <c r="E2826" s="64" t="s">
        <v>7872</v>
      </c>
      <c r="F2826" s="64" t="s">
        <v>1313</v>
      </c>
      <c r="G2826" s="64" t="s">
        <v>1193</v>
      </c>
      <c r="H2826" s="65">
        <v>38772</v>
      </c>
      <c r="I2826" s="65">
        <v>40080</v>
      </c>
      <c r="J2826" s="93" t="s">
        <v>1</v>
      </c>
      <c r="K2826" s="101">
        <v>25</v>
      </c>
      <c r="L2826" s="67">
        <f t="shared" si="440"/>
        <v>8.4981146438964547E-9</v>
      </c>
      <c r="M2826" s="66">
        <v>25.478547500000001</v>
      </c>
      <c r="N2826" s="73">
        <f t="shared" si="441"/>
        <v>4.9371525622954423E-7</v>
      </c>
      <c r="O2826" s="98">
        <v>25</v>
      </c>
      <c r="P2826" s="67">
        <f t="shared" si="447"/>
        <v>9.2067511840283247E-9</v>
      </c>
      <c r="Q2826" s="66">
        <v>19.042400000000001</v>
      </c>
      <c r="R2826" s="105">
        <f t="shared" si="442"/>
        <v>5.4559802996614861E-7</v>
      </c>
      <c r="S2826" s="101">
        <v>0</v>
      </c>
      <c r="T2826" s="67">
        <f t="shared" si="448"/>
        <v>0</v>
      </c>
      <c r="U2826" s="66">
        <v>0</v>
      </c>
      <c r="V2826" s="73">
        <f t="shared" si="449"/>
        <v>0</v>
      </c>
      <c r="W2826" s="98">
        <v>0</v>
      </c>
      <c r="X2826" s="67">
        <f t="shared" si="443"/>
        <v>0</v>
      </c>
      <c r="Y2826" s="66">
        <v>0</v>
      </c>
      <c r="Z2826" s="105">
        <f t="shared" si="444"/>
        <v>0</v>
      </c>
      <c r="AA2826" s="101">
        <v>0</v>
      </c>
      <c r="AB2826" s="67">
        <f t="shared" si="445"/>
        <v>0</v>
      </c>
      <c r="AC2826" s="66">
        <v>0</v>
      </c>
      <c r="AD2826" s="73">
        <f t="shared" si="446"/>
        <v>0</v>
      </c>
    </row>
    <row r="2827" spans="1:30" x14ac:dyDescent="0.25">
      <c r="A2827" s="165"/>
      <c r="B2827" s="72" t="s">
        <v>4421</v>
      </c>
      <c r="C2827" s="64" t="s">
        <v>4422</v>
      </c>
      <c r="D2827" s="64" t="s">
        <v>7</v>
      </c>
      <c r="E2827" s="64" t="s">
        <v>4423</v>
      </c>
      <c r="F2827" s="64" t="s">
        <v>1664</v>
      </c>
      <c r="G2827" s="64" t="s">
        <v>1216</v>
      </c>
      <c r="H2827" s="65">
        <v>38839</v>
      </c>
      <c r="I2827" s="65">
        <v>41744</v>
      </c>
      <c r="J2827" s="93" t="s">
        <v>1</v>
      </c>
      <c r="K2827" s="101">
        <v>4300</v>
      </c>
      <c r="L2827" s="67">
        <f t="shared" si="440"/>
        <v>1.4616757187501903E-6</v>
      </c>
      <c r="M2827" s="66">
        <v>25.4268</v>
      </c>
      <c r="N2827" s="73">
        <f t="shared" si="441"/>
        <v>4.9271250949832888E-7</v>
      </c>
      <c r="O2827" s="98">
        <v>4300</v>
      </c>
      <c r="P2827" s="67">
        <f t="shared" si="447"/>
        <v>1.5835612036528718E-6</v>
      </c>
      <c r="Q2827" s="66">
        <v>25.4268</v>
      </c>
      <c r="R2827" s="105">
        <f t="shared" si="442"/>
        <v>7.2852224448300995E-7</v>
      </c>
      <c r="S2827" s="101">
        <v>4300</v>
      </c>
      <c r="T2827" s="67">
        <f t="shared" si="448"/>
        <v>1.8835769623147896E-6</v>
      </c>
      <c r="U2827" s="66">
        <v>25.4268</v>
      </c>
      <c r="V2827" s="73">
        <f t="shared" si="449"/>
        <v>1.3578076038369946E-6</v>
      </c>
      <c r="W2827" s="98">
        <v>4300</v>
      </c>
      <c r="X2827" s="67">
        <f t="shared" si="443"/>
        <v>2.4430824932749391E-6</v>
      </c>
      <c r="Y2827" s="66">
        <v>25.4268</v>
      </c>
      <c r="Z2827" s="105">
        <f t="shared" si="444"/>
        <v>3.2871349298757421E-6</v>
      </c>
      <c r="AA2827" s="101">
        <v>0</v>
      </c>
      <c r="AB2827" s="67">
        <f t="shared" si="445"/>
        <v>0</v>
      </c>
      <c r="AC2827" s="66">
        <v>0</v>
      </c>
      <c r="AD2827" s="73">
        <f t="shared" si="446"/>
        <v>0</v>
      </c>
    </row>
    <row r="2828" spans="1:30" x14ac:dyDescent="0.25">
      <c r="A2828" s="165"/>
      <c r="B2828" s="72" t="s">
        <v>8576</v>
      </c>
      <c r="C2828" s="64" t="s">
        <v>8577</v>
      </c>
      <c r="D2828" s="64" t="s">
        <v>7</v>
      </c>
      <c r="E2828" s="64" t="s">
        <v>8578</v>
      </c>
      <c r="F2828" s="64" t="s">
        <v>1286</v>
      </c>
      <c r="G2828" s="64" t="s">
        <v>1269</v>
      </c>
      <c r="H2828" s="65">
        <v>39798</v>
      </c>
      <c r="I2828" s="65">
        <v>41999</v>
      </c>
      <c r="J2828" s="93" t="s">
        <v>1</v>
      </c>
      <c r="K2828" s="101">
        <v>3000</v>
      </c>
      <c r="L2828" s="67">
        <f t="shared" si="440"/>
        <v>1.0197737572675747E-6</v>
      </c>
      <c r="M2828" s="66">
        <v>25.420434962000002</v>
      </c>
      <c r="N2828" s="73">
        <f t="shared" si="441"/>
        <v>4.9258916979982054E-7</v>
      </c>
      <c r="O2828" s="98">
        <v>3000</v>
      </c>
      <c r="P2828" s="67">
        <f t="shared" si="447"/>
        <v>1.1048101420833988E-6</v>
      </c>
      <c r="Q2828" s="66">
        <v>10.799766212</v>
      </c>
      <c r="R2828" s="105">
        <f t="shared" si="442"/>
        <v>3.0943217080631514E-7</v>
      </c>
      <c r="S2828" s="101">
        <v>3000</v>
      </c>
      <c r="T2828" s="67">
        <f t="shared" si="448"/>
        <v>1.3141234620800857E-6</v>
      </c>
      <c r="U2828" s="66">
        <v>10.799766212</v>
      </c>
      <c r="V2828" s="73">
        <f t="shared" si="449"/>
        <v>5.7671451705741407E-7</v>
      </c>
      <c r="W2828" s="98">
        <v>3000</v>
      </c>
      <c r="X2828" s="67">
        <f t="shared" si="443"/>
        <v>1.7044761580987948E-6</v>
      </c>
      <c r="Y2828" s="66">
        <v>10.799766212</v>
      </c>
      <c r="Z2828" s="105">
        <f t="shared" si="444"/>
        <v>1.3961760327668849E-6</v>
      </c>
      <c r="AA2828" s="101">
        <v>0</v>
      </c>
      <c r="AB2828" s="67">
        <f t="shared" si="445"/>
        <v>0</v>
      </c>
      <c r="AC2828" s="66">
        <v>0</v>
      </c>
      <c r="AD2828" s="73">
        <f t="shared" si="446"/>
        <v>0</v>
      </c>
    </row>
    <row r="2829" spans="1:30" x14ac:dyDescent="0.25">
      <c r="A2829" s="165"/>
      <c r="B2829" s="72" t="s">
        <v>1750</v>
      </c>
      <c r="C2829" s="64" t="s">
        <v>1751</v>
      </c>
      <c r="D2829" s="64" t="s">
        <v>7</v>
      </c>
      <c r="E2829" s="64" t="s">
        <v>1752</v>
      </c>
      <c r="F2829" s="64" t="s">
        <v>1199</v>
      </c>
      <c r="G2829" s="64" t="s">
        <v>1199</v>
      </c>
      <c r="H2829" s="65">
        <v>38769</v>
      </c>
      <c r="I2829" s="65">
        <v>41331</v>
      </c>
      <c r="J2829" s="93" t="s">
        <v>1</v>
      </c>
      <c r="K2829" s="101">
        <v>600</v>
      </c>
      <c r="L2829" s="67">
        <f t="shared" si="440"/>
        <v>2.0395475145351494E-7</v>
      </c>
      <c r="M2829" s="66">
        <v>25.333360500000001</v>
      </c>
      <c r="N2829" s="73">
        <f t="shared" si="441"/>
        <v>4.9090186834288395E-7</v>
      </c>
      <c r="O2829" s="98">
        <v>600</v>
      </c>
      <c r="P2829" s="67">
        <f t="shared" si="447"/>
        <v>2.2096202841667977E-7</v>
      </c>
      <c r="Q2829" s="66">
        <v>25.333360500000001</v>
      </c>
      <c r="R2829" s="105">
        <f t="shared" si="442"/>
        <v>7.2584503955500606E-7</v>
      </c>
      <c r="S2829" s="101">
        <v>600</v>
      </c>
      <c r="T2829" s="67">
        <f t="shared" si="448"/>
        <v>2.6282469241601716E-7</v>
      </c>
      <c r="U2829" s="66">
        <v>4.0338000000000003</v>
      </c>
      <c r="V2829" s="73">
        <f t="shared" si="449"/>
        <v>2.1540753505583358E-7</v>
      </c>
      <c r="W2829" s="98">
        <v>0</v>
      </c>
      <c r="X2829" s="67">
        <f t="shared" si="443"/>
        <v>0</v>
      </c>
      <c r="Y2829" s="66">
        <v>0</v>
      </c>
      <c r="Z2829" s="105">
        <f t="shared" si="444"/>
        <v>0</v>
      </c>
      <c r="AA2829" s="101">
        <v>600</v>
      </c>
      <c r="AB2829" s="67">
        <f t="shared" si="445"/>
        <v>1.1476247674264292E-6</v>
      </c>
      <c r="AC2829" s="66">
        <v>4.0338000000000003</v>
      </c>
      <c r="AD2829" s="73">
        <f t="shared" si="446"/>
        <v>3.6700544437646887E-7</v>
      </c>
    </row>
    <row r="2830" spans="1:30" x14ac:dyDescent="0.25">
      <c r="A2830" s="165"/>
      <c r="B2830" s="72" t="s">
        <v>10949</v>
      </c>
      <c r="C2830" s="64" t="s">
        <v>10950</v>
      </c>
      <c r="D2830" s="64" t="s">
        <v>4</v>
      </c>
      <c r="E2830" s="64" t="s">
        <v>10951</v>
      </c>
      <c r="F2830" s="64" t="s">
        <v>1496</v>
      </c>
      <c r="G2830" s="64" t="s">
        <v>1216</v>
      </c>
      <c r="H2830" s="65">
        <v>38994</v>
      </c>
      <c r="I2830" s="65">
        <v>39877</v>
      </c>
      <c r="J2830" s="93" t="s">
        <v>1</v>
      </c>
      <c r="K2830" s="101">
        <v>7870</v>
      </c>
      <c r="L2830" s="67">
        <f t="shared" si="440"/>
        <v>2.6752064898986041E-6</v>
      </c>
      <c r="M2830" s="66">
        <v>25.286292</v>
      </c>
      <c r="N2830" s="73">
        <f t="shared" si="441"/>
        <v>4.8998978979767484E-7</v>
      </c>
      <c r="O2830" s="98">
        <v>7870</v>
      </c>
      <c r="P2830" s="67">
        <f t="shared" si="447"/>
        <v>2.8982852727321162E-6</v>
      </c>
      <c r="Q2830" s="66">
        <v>25.286292</v>
      </c>
      <c r="R2830" s="105">
        <f t="shared" si="442"/>
        <v>7.2449644479418479E-7</v>
      </c>
      <c r="S2830" s="101">
        <v>2790</v>
      </c>
      <c r="T2830" s="67">
        <f t="shared" si="448"/>
        <v>1.2221348197344797E-6</v>
      </c>
      <c r="U2830" s="66">
        <v>8.4453300000000002</v>
      </c>
      <c r="V2830" s="73">
        <f t="shared" si="449"/>
        <v>4.5098609698871606E-7</v>
      </c>
      <c r="W2830" s="98">
        <v>2790</v>
      </c>
      <c r="X2830" s="67">
        <f t="shared" si="443"/>
        <v>1.5851628270318792E-6</v>
      </c>
      <c r="Y2830" s="66">
        <v>8.4453300000000002</v>
      </c>
      <c r="Z2830" s="105">
        <f t="shared" si="444"/>
        <v>1.0917983874230144E-6</v>
      </c>
      <c r="AA2830" s="101">
        <v>0</v>
      </c>
      <c r="AB2830" s="67">
        <f t="shared" si="445"/>
        <v>0</v>
      </c>
      <c r="AC2830" s="66">
        <v>0</v>
      </c>
      <c r="AD2830" s="73">
        <f t="shared" si="446"/>
        <v>0</v>
      </c>
    </row>
    <row r="2831" spans="1:30" x14ac:dyDescent="0.25">
      <c r="A2831" s="165"/>
      <c r="B2831" s="72" t="s">
        <v>16115</v>
      </c>
      <c r="C2831" s="64" t="s">
        <v>16116</v>
      </c>
      <c r="D2831" s="64" t="s">
        <v>19</v>
      </c>
      <c r="E2831" s="64" t="s">
        <v>16117</v>
      </c>
      <c r="F2831" s="64" t="s">
        <v>1230</v>
      </c>
      <c r="G2831" s="64" t="s">
        <v>1167</v>
      </c>
      <c r="H2831" s="65">
        <v>38831</v>
      </c>
      <c r="I2831" s="65">
        <v>41947</v>
      </c>
      <c r="J2831" s="93" t="s">
        <v>1</v>
      </c>
      <c r="K2831" s="101">
        <v>0</v>
      </c>
      <c r="L2831" s="67">
        <f t="shared" si="440"/>
        <v>0</v>
      </c>
      <c r="M2831" s="66">
        <v>25.285597500000002</v>
      </c>
      <c r="N2831" s="73">
        <f t="shared" si="441"/>
        <v>4.8997633199575539E-7</v>
      </c>
      <c r="O2831" s="98">
        <v>0</v>
      </c>
      <c r="P2831" s="67">
        <f t="shared" si="447"/>
        <v>0</v>
      </c>
      <c r="Q2831" s="66">
        <v>9.1591500000000003</v>
      </c>
      <c r="R2831" s="105">
        <f t="shared" si="442"/>
        <v>2.6242564992671354E-7</v>
      </c>
      <c r="S2831" s="101">
        <v>0</v>
      </c>
      <c r="T2831" s="67">
        <f t="shared" si="448"/>
        <v>0</v>
      </c>
      <c r="U2831" s="66">
        <v>0</v>
      </c>
      <c r="V2831" s="73">
        <f t="shared" si="449"/>
        <v>0</v>
      </c>
      <c r="W2831" s="98">
        <v>0</v>
      </c>
      <c r="X2831" s="67">
        <f t="shared" si="443"/>
        <v>0</v>
      </c>
      <c r="Y2831" s="66">
        <v>0</v>
      </c>
      <c r="Z2831" s="105">
        <f t="shared" si="444"/>
        <v>0</v>
      </c>
      <c r="AA2831" s="101">
        <v>0</v>
      </c>
      <c r="AB2831" s="67">
        <f t="shared" si="445"/>
        <v>0</v>
      </c>
      <c r="AC2831" s="66">
        <v>0</v>
      </c>
      <c r="AD2831" s="73">
        <f t="shared" si="446"/>
        <v>0</v>
      </c>
    </row>
    <row r="2832" spans="1:30" x14ac:dyDescent="0.25">
      <c r="A2832" s="165"/>
      <c r="B2832" s="72" t="s">
        <v>5414</v>
      </c>
      <c r="C2832" s="64" t="s">
        <v>5415</v>
      </c>
      <c r="D2832" s="64" t="s">
        <v>10</v>
      </c>
      <c r="E2832" s="64" t="s">
        <v>5416</v>
      </c>
      <c r="F2832" s="64" t="s">
        <v>1199</v>
      </c>
      <c r="G2832" s="64" t="s">
        <v>1199</v>
      </c>
      <c r="H2832" s="65">
        <v>38796</v>
      </c>
      <c r="I2832" s="65">
        <v>41836</v>
      </c>
      <c r="J2832" s="93" t="s">
        <v>1</v>
      </c>
      <c r="K2832" s="101">
        <v>3900</v>
      </c>
      <c r="L2832" s="67">
        <f t="shared" si="440"/>
        <v>1.3257058844478471E-6</v>
      </c>
      <c r="M2832" s="66">
        <v>25.166965173000001</v>
      </c>
      <c r="N2832" s="73">
        <f t="shared" si="441"/>
        <v>4.8767751218579907E-7</v>
      </c>
      <c r="O2832" s="98">
        <v>3900</v>
      </c>
      <c r="P2832" s="67">
        <f t="shared" si="447"/>
        <v>1.4362531847084185E-6</v>
      </c>
      <c r="Q2832" s="66">
        <v>25.166965173000001</v>
      </c>
      <c r="R2832" s="105">
        <f t="shared" si="442"/>
        <v>7.2107752271853726E-7</v>
      </c>
      <c r="S2832" s="101">
        <v>3900</v>
      </c>
      <c r="T2832" s="67">
        <f t="shared" si="448"/>
        <v>1.7083605007041115E-6</v>
      </c>
      <c r="U2832" s="66">
        <v>25.166965173000001</v>
      </c>
      <c r="V2832" s="73">
        <f t="shared" si="449"/>
        <v>1.343932255627929E-6</v>
      </c>
      <c r="W2832" s="98">
        <v>3900</v>
      </c>
      <c r="X2832" s="67">
        <f t="shared" si="443"/>
        <v>2.2158190055284332E-6</v>
      </c>
      <c r="Y2832" s="66">
        <v>25.166965173000001</v>
      </c>
      <c r="Z2832" s="105">
        <f t="shared" si="444"/>
        <v>3.2535439103282601E-6</v>
      </c>
      <c r="AA2832" s="101">
        <v>0</v>
      </c>
      <c r="AB2832" s="67">
        <f t="shared" si="445"/>
        <v>0</v>
      </c>
      <c r="AC2832" s="66">
        <v>0</v>
      </c>
      <c r="AD2832" s="73">
        <f t="shared" si="446"/>
        <v>0</v>
      </c>
    </row>
    <row r="2833" spans="1:30" x14ac:dyDescent="0.25">
      <c r="A2833" s="165"/>
      <c r="B2833" s="72" t="s">
        <v>9603</v>
      </c>
      <c r="C2833" s="64" t="s">
        <v>9604</v>
      </c>
      <c r="D2833" s="64" t="s">
        <v>7</v>
      </c>
      <c r="E2833" s="64" t="s">
        <v>9605</v>
      </c>
      <c r="F2833" s="64" t="s">
        <v>2766</v>
      </c>
      <c r="G2833" s="64" t="s">
        <v>1193</v>
      </c>
      <c r="H2833" s="65">
        <v>38720</v>
      </c>
      <c r="I2833" s="65">
        <v>41971</v>
      </c>
      <c r="J2833" s="93" t="s">
        <v>1</v>
      </c>
      <c r="K2833" s="101">
        <v>0</v>
      </c>
      <c r="L2833" s="67">
        <f t="shared" si="440"/>
        <v>0</v>
      </c>
      <c r="M2833" s="66">
        <v>25.164629999999999</v>
      </c>
      <c r="N2833" s="73">
        <f t="shared" si="441"/>
        <v>4.8763226194003698E-7</v>
      </c>
      <c r="O2833" s="98">
        <v>0</v>
      </c>
      <c r="P2833" s="67">
        <f t="shared" si="447"/>
        <v>0</v>
      </c>
      <c r="Q2833" s="66">
        <v>0</v>
      </c>
      <c r="R2833" s="105">
        <f t="shared" si="442"/>
        <v>0</v>
      </c>
      <c r="S2833" s="101">
        <v>0</v>
      </c>
      <c r="T2833" s="67">
        <f t="shared" si="448"/>
        <v>0</v>
      </c>
      <c r="U2833" s="66">
        <v>0</v>
      </c>
      <c r="V2833" s="73">
        <f t="shared" si="449"/>
        <v>0</v>
      </c>
      <c r="W2833" s="98">
        <v>0</v>
      </c>
      <c r="X2833" s="67">
        <f t="shared" si="443"/>
        <v>0</v>
      </c>
      <c r="Y2833" s="66">
        <v>0</v>
      </c>
      <c r="Z2833" s="105">
        <f t="shared" si="444"/>
        <v>0</v>
      </c>
      <c r="AA2833" s="101">
        <v>0</v>
      </c>
      <c r="AB2833" s="67">
        <f t="shared" si="445"/>
        <v>0</v>
      </c>
      <c r="AC2833" s="66">
        <v>0</v>
      </c>
      <c r="AD2833" s="73">
        <f t="shared" si="446"/>
        <v>0</v>
      </c>
    </row>
    <row r="2834" spans="1:30" x14ac:dyDescent="0.25">
      <c r="A2834" s="165"/>
      <c r="B2834" s="72" t="s">
        <v>13385</v>
      </c>
      <c r="C2834" s="64" t="s">
        <v>13386</v>
      </c>
      <c r="D2834" s="64" t="s">
        <v>7</v>
      </c>
      <c r="E2834" s="64" t="s">
        <v>13008</v>
      </c>
      <c r="F2834" s="64" t="s">
        <v>1790</v>
      </c>
      <c r="G2834" s="64" t="s">
        <v>1139</v>
      </c>
      <c r="H2834" s="65">
        <v>41200</v>
      </c>
      <c r="I2834" s="65">
        <v>41992</v>
      </c>
      <c r="J2834" s="93" t="s">
        <v>1</v>
      </c>
      <c r="K2834" s="101">
        <v>220</v>
      </c>
      <c r="L2834" s="67">
        <f t="shared" si="440"/>
        <v>7.4783408866288812E-8</v>
      </c>
      <c r="M2834" s="66">
        <v>25.145515249999999</v>
      </c>
      <c r="N2834" s="73">
        <f t="shared" si="441"/>
        <v>4.8726186234429805E-7</v>
      </c>
      <c r="O2834" s="98">
        <v>220</v>
      </c>
      <c r="P2834" s="67">
        <f t="shared" si="447"/>
        <v>8.1019410419449257E-8</v>
      </c>
      <c r="Q2834" s="66">
        <v>11.172824</v>
      </c>
      <c r="R2834" s="105">
        <f t="shared" si="442"/>
        <v>3.2012092822115407E-7</v>
      </c>
      <c r="S2834" s="101">
        <v>200</v>
      </c>
      <c r="T2834" s="67">
        <f t="shared" si="448"/>
        <v>8.7608230805339047E-8</v>
      </c>
      <c r="U2834" s="66">
        <v>0.60540000000000005</v>
      </c>
      <c r="V2834" s="73">
        <f t="shared" si="449"/>
        <v>3.2328752472309394E-8</v>
      </c>
      <c r="W2834" s="98">
        <v>200</v>
      </c>
      <c r="X2834" s="67">
        <f t="shared" si="443"/>
        <v>1.1363174387325299E-7</v>
      </c>
      <c r="Y2834" s="66">
        <v>0.60540000000000005</v>
      </c>
      <c r="Z2834" s="105">
        <f t="shared" si="444"/>
        <v>7.8265117377993873E-8</v>
      </c>
      <c r="AA2834" s="101">
        <v>0</v>
      </c>
      <c r="AB2834" s="67">
        <f t="shared" si="445"/>
        <v>0</v>
      </c>
      <c r="AC2834" s="66">
        <v>0</v>
      </c>
      <c r="AD2834" s="73">
        <f t="shared" si="446"/>
        <v>0</v>
      </c>
    </row>
    <row r="2835" spans="1:30" x14ac:dyDescent="0.25">
      <c r="A2835" s="165"/>
      <c r="B2835" s="72" t="s">
        <v>5220</v>
      </c>
      <c r="C2835" s="64" t="s">
        <v>5221</v>
      </c>
      <c r="D2835" s="64" t="s">
        <v>7</v>
      </c>
      <c r="E2835" s="64" t="s">
        <v>5222</v>
      </c>
      <c r="F2835" s="64" t="s">
        <v>1496</v>
      </c>
      <c r="G2835" s="64" t="s">
        <v>1216</v>
      </c>
      <c r="H2835" s="65">
        <v>40665</v>
      </c>
      <c r="I2835" s="65">
        <v>41591</v>
      </c>
      <c r="J2835" s="93" t="s">
        <v>1</v>
      </c>
      <c r="K2835" s="101">
        <v>30</v>
      </c>
      <c r="L2835" s="67">
        <f t="shared" si="440"/>
        <v>1.0197737572675747E-8</v>
      </c>
      <c r="M2835" s="66">
        <v>25</v>
      </c>
      <c r="N2835" s="73">
        <f t="shared" si="441"/>
        <v>4.8444211373268451E-7</v>
      </c>
      <c r="O2835" s="98">
        <v>30</v>
      </c>
      <c r="P2835" s="67">
        <f t="shared" si="447"/>
        <v>1.1048101420833988E-8</v>
      </c>
      <c r="Q2835" s="66">
        <v>25</v>
      </c>
      <c r="R2835" s="105">
        <f t="shared" si="442"/>
        <v>7.1629367879856092E-7</v>
      </c>
      <c r="S2835" s="101">
        <v>0</v>
      </c>
      <c r="T2835" s="67">
        <f t="shared" si="448"/>
        <v>0</v>
      </c>
      <c r="U2835" s="66">
        <v>0</v>
      </c>
      <c r="V2835" s="73">
        <f t="shared" si="449"/>
        <v>0</v>
      </c>
      <c r="W2835" s="98">
        <v>0</v>
      </c>
      <c r="X2835" s="67">
        <f t="shared" si="443"/>
        <v>0</v>
      </c>
      <c r="Y2835" s="66">
        <v>0</v>
      </c>
      <c r="Z2835" s="105">
        <f t="shared" si="444"/>
        <v>0</v>
      </c>
      <c r="AA2835" s="101">
        <v>0</v>
      </c>
      <c r="AB2835" s="67">
        <f t="shared" si="445"/>
        <v>0</v>
      </c>
      <c r="AC2835" s="66">
        <v>0</v>
      </c>
      <c r="AD2835" s="73">
        <f t="shared" si="446"/>
        <v>0</v>
      </c>
    </row>
    <row r="2836" spans="1:30" x14ac:dyDescent="0.25">
      <c r="A2836" s="165"/>
      <c r="B2836" s="72" t="s">
        <v>1800</v>
      </c>
      <c r="C2836" s="64" t="s">
        <v>1801</v>
      </c>
      <c r="D2836" s="64" t="s">
        <v>7</v>
      </c>
      <c r="E2836" s="64" t="s">
        <v>1802</v>
      </c>
      <c r="F2836" s="64" t="s">
        <v>1743</v>
      </c>
      <c r="G2836" s="64" t="s">
        <v>1193</v>
      </c>
      <c r="H2836" s="65">
        <v>40897</v>
      </c>
      <c r="I2836" s="65">
        <v>41865</v>
      </c>
      <c r="J2836" s="93" t="s">
        <v>1</v>
      </c>
      <c r="K2836" s="101">
        <v>0</v>
      </c>
      <c r="L2836" s="67">
        <f t="shared" si="440"/>
        <v>0</v>
      </c>
      <c r="M2836" s="66">
        <v>24.8589375</v>
      </c>
      <c r="N2836" s="73">
        <f t="shared" si="441"/>
        <v>4.8170864910594785E-7</v>
      </c>
      <c r="O2836" s="98">
        <v>0</v>
      </c>
      <c r="P2836" s="67">
        <f t="shared" si="447"/>
        <v>0</v>
      </c>
      <c r="Q2836" s="66">
        <v>24.8589375</v>
      </c>
      <c r="R2836" s="105">
        <f t="shared" si="442"/>
        <v>7.1225199171593995E-7</v>
      </c>
      <c r="S2836" s="101">
        <v>0</v>
      </c>
      <c r="T2836" s="67">
        <f t="shared" si="448"/>
        <v>0</v>
      </c>
      <c r="U2836" s="66">
        <v>0</v>
      </c>
      <c r="V2836" s="73">
        <f t="shared" si="449"/>
        <v>0</v>
      </c>
      <c r="W2836" s="98">
        <v>0</v>
      </c>
      <c r="X2836" s="67">
        <f t="shared" si="443"/>
        <v>0</v>
      </c>
      <c r="Y2836" s="66">
        <v>0</v>
      </c>
      <c r="Z2836" s="105">
        <f t="shared" si="444"/>
        <v>0</v>
      </c>
      <c r="AA2836" s="101">
        <v>0</v>
      </c>
      <c r="AB2836" s="67">
        <f t="shared" si="445"/>
        <v>0</v>
      </c>
      <c r="AC2836" s="66">
        <v>0</v>
      </c>
      <c r="AD2836" s="73">
        <f t="shared" si="446"/>
        <v>0</v>
      </c>
    </row>
    <row r="2837" spans="1:30" x14ac:dyDescent="0.25">
      <c r="A2837" s="165"/>
      <c r="B2837" s="72" t="s">
        <v>8467</v>
      </c>
      <c r="C2837" s="64" t="s">
        <v>8468</v>
      </c>
      <c r="D2837" s="64" t="s">
        <v>7</v>
      </c>
      <c r="E2837" s="64" t="s">
        <v>8469</v>
      </c>
      <c r="F2837" s="64" t="s">
        <v>1515</v>
      </c>
      <c r="G2837" s="64" t="s">
        <v>1515</v>
      </c>
      <c r="H2837" s="65">
        <v>38740</v>
      </c>
      <c r="I2837" s="65">
        <v>39562</v>
      </c>
      <c r="J2837" s="93" t="s">
        <v>1</v>
      </c>
      <c r="K2837" s="101">
        <v>4800</v>
      </c>
      <c r="L2837" s="67">
        <f t="shared" si="440"/>
        <v>1.6316380116281195E-6</v>
      </c>
      <c r="M2837" s="66">
        <v>24.821400000000001</v>
      </c>
      <c r="N2837" s="73">
        <f t="shared" si="441"/>
        <v>4.8098125927217818E-7</v>
      </c>
      <c r="O2837" s="98">
        <v>4800</v>
      </c>
      <c r="P2837" s="67">
        <f t="shared" si="447"/>
        <v>1.7676962273334381E-6</v>
      </c>
      <c r="Q2837" s="66">
        <v>24.821400000000001</v>
      </c>
      <c r="R2837" s="105">
        <f t="shared" si="442"/>
        <v>7.1117647675722392E-7</v>
      </c>
      <c r="S2837" s="101">
        <v>4800</v>
      </c>
      <c r="T2837" s="67">
        <f t="shared" si="448"/>
        <v>2.1025975393281372E-6</v>
      </c>
      <c r="U2837" s="66">
        <v>24.821400000000001</v>
      </c>
      <c r="V2837" s="73">
        <f t="shared" si="449"/>
        <v>1.3254788513646853E-6</v>
      </c>
      <c r="W2837" s="98">
        <v>4800</v>
      </c>
      <c r="X2837" s="67">
        <f t="shared" si="443"/>
        <v>2.7271618529580714E-6</v>
      </c>
      <c r="Y2837" s="66">
        <v>24.821400000000001</v>
      </c>
      <c r="Z2837" s="105">
        <f t="shared" si="444"/>
        <v>3.2088698124977484E-6</v>
      </c>
      <c r="AA2837" s="101">
        <v>0</v>
      </c>
      <c r="AB2837" s="67">
        <f t="shared" si="445"/>
        <v>0</v>
      </c>
      <c r="AC2837" s="66">
        <v>0</v>
      </c>
      <c r="AD2837" s="73">
        <f t="shared" si="446"/>
        <v>0</v>
      </c>
    </row>
    <row r="2838" spans="1:30" x14ac:dyDescent="0.25">
      <c r="A2838" s="165"/>
      <c r="B2838" s="72" t="s">
        <v>1929</v>
      </c>
      <c r="C2838" s="64" t="s">
        <v>1930</v>
      </c>
      <c r="D2838" s="64" t="s">
        <v>7</v>
      </c>
      <c r="E2838" s="64" t="s">
        <v>1931</v>
      </c>
      <c r="F2838" s="64" t="s">
        <v>1562</v>
      </c>
      <c r="G2838" s="64" t="s">
        <v>1167</v>
      </c>
      <c r="H2838" s="65">
        <v>38729</v>
      </c>
      <c r="I2838" s="65">
        <v>41990</v>
      </c>
      <c r="J2838" s="93" t="s">
        <v>1</v>
      </c>
      <c r="K2838" s="101">
        <v>1640</v>
      </c>
      <c r="L2838" s="67">
        <f t="shared" si="440"/>
        <v>5.5747632063960742E-7</v>
      </c>
      <c r="M2838" s="66">
        <v>24.80612</v>
      </c>
      <c r="N2838" s="73">
        <f t="shared" si="441"/>
        <v>4.8068516825226483E-7</v>
      </c>
      <c r="O2838" s="98">
        <v>1640</v>
      </c>
      <c r="P2838" s="67">
        <f t="shared" si="447"/>
        <v>6.0396287767225805E-7</v>
      </c>
      <c r="Q2838" s="66">
        <v>24.80612</v>
      </c>
      <c r="R2838" s="105">
        <f t="shared" si="442"/>
        <v>7.1073867806074226E-7</v>
      </c>
      <c r="S2838" s="101">
        <v>1640</v>
      </c>
      <c r="T2838" s="67">
        <f t="shared" si="448"/>
        <v>7.1838749260378014E-7</v>
      </c>
      <c r="U2838" s="66">
        <v>9.2626200000000001</v>
      </c>
      <c r="V2838" s="73">
        <f t="shared" si="449"/>
        <v>4.9462991282633377E-7</v>
      </c>
      <c r="W2838" s="98">
        <v>1640</v>
      </c>
      <c r="X2838" s="67">
        <f t="shared" si="443"/>
        <v>9.3178029976067447E-7</v>
      </c>
      <c r="Y2838" s="66">
        <v>9.2626200000000001</v>
      </c>
      <c r="Z2838" s="105">
        <f t="shared" si="444"/>
        <v>1.197456295883306E-6</v>
      </c>
      <c r="AA2838" s="101">
        <v>0</v>
      </c>
      <c r="AB2838" s="67">
        <f t="shared" si="445"/>
        <v>0</v>
      </c>
      <c r="AC2838" s="66">
        <v>0</v>
      </c>
      <c r="AD2838" s="73">
        <f t="shared" si="446"/>
        <v>0</v>
      </c>
    </row>
    <row r="2839" spans="1:30" x14ac:dyDescent="0.25">
      <c r="A2839" s="165"/>
      <c r="B2839" s="72" t="s">
        <v>2093</v>
      </c>
      <c r="C2839" s="64" t="s">
        <v>2094</v>
      </c>
      <c r="D2839" s="64" t="s">
        <v>7</v>
      </c>
      <c r="E2839" s="64" t="s">
        <v>1587</v>
      </c>
      <c r="F2839" s="64" t="s">
        <v>1588</v>
      </c>
      <c r="G2839" s="64" t="s">
        <v>1167</v>
      </c>
      <c r="H2839" s="65">
        <v>38869</v>
      </c>
      <c r="I2839" s="65">
        <v>40697</v>
      </c>
      <c r="J2839" s="93" t="s">
        <v>1</v>
      </c>
      <c r="K2839" s="101">
        <v>7800</v>
      </c>
      <c r="L2839" s="67">
        <f t="shared" si="440"/>
        <v>2.6514117688956942E-6</v>
      </c>
      <c r="M2839" s="66">
        <v>24.705570000000002</v>
      </c>
      <c r="N2839" s="73">
        <f t="shared" si="441"/>
        <v>4.7873674207083202E-7</v>
      </c>
      <c r="O2839" s="98">
        <v>7800</v>
      </c>
      <c r="P2839" s="67">
        <f t="shared" si="447"/>
        <v>2.8725063694168369E-6</v>
      </c>
      <c r="Q2839" s="66">
        <v>24.705570000000002</v>
      </c>
      <c r="R2839" s="105">
        <f t="shared" si="442"/>
        <v>7.0785774488461448E-7</v>
      </c>
      <c r="S2839" s="101">
        <v>4000</v>
      </c>
      <c r="T2839" s="67">
        <f t="shared" si="448"/>
        <v>1.7521646161067809E-6</v>
      </c>
      <c r="U2839" s="66">
        <v>12.108000000000001</v>
      </c>
      <c r="V2839" s="73">
        <f t="shared" si="449"/>
        <v>6.4657504944618794E-7</v>
      </c>
      <c r="W2839" s="98">
        <v>4000</v>
      </c>
      <c r="X2839" s="67">
        <f t="shared" si="443"/>
        <v>2.2726348774650595E-6</v>
      </c>
      <c r="Y2839" s="66">
        <v>12.108000000000001</v>
      </c>
      <c r="Z2839" s="105">
        <f t="shared" si="444"/>
        <v>1.5653023475598774E-6</v>
      </c>
      <c r="AA2839" s="101">
        <v>0</v>
      </c>
      <c r="AB2839" s="67">
        <f t="shared" si="445"/>
        <v>0</v>
      </c>
      <c r="AC2839" s="66">
        <v>0</v>
      </c>
      <c r="AD2839" s="73">
        <f t="shared" si="446"/>
        <v>0</v>
      </c>
    </row>
    <row r="2840" spans="1:30" x14ac:dyDescent="0.25">
      <c r="A2840" s="165"/>
      <c r="B2840" s="72" t="s">
        <v>11890</v>
      </c>
      <c r="C2840" s="64" t="s">
        <v>11891</v>
      </c>
      <c r="D2840" s="64" t="s">
        <v>7</v>
      </c>
      <c r="E2840" s="64" t="s">
        <v>11892</v>
      </c>
      <c r="F2840" s="64" t="s">
        <v>1199</v>
      </c>
      <c r="G2840" s="64" t="s">
        <v>1199</v>
      </c>
      <c r="H2840" s="65">
        <v>39430</v>
      </c>
      <c r="I2840" s="65">
        <v>41925</v>
      </c>
      <c r="J2840" s="93" t="s">
        <v>1</v>
      </c>
      <c r="K2840" s="101">
        <v>0</v>
      </c>
      <c r="L2840" s="67">
        <f t="shared" si="440"/>
        <v>0</v>
      </c>
      <c r="M2840" s="66">
        <v>24.697843750000001</v>
      </c>
      <c r="N2840" s="73">
        <f t="shared" si="441"/>
        <v>4.7858702523558285E-7</v>
      </c>
      <c r="O2840" s="98">
        <v>0</v>
      </c>
      <c r="P2840" s="67">
        <f t="shared" si="447"/>
        <v>0</v>
      </c>
      <c r="Q2840" s="66">
        <v>24.697843750000001</v>
      </c>
      <c r="R2840" s="105">
        <f t="shared" si="442"/>
        <v>7.0763637432318175E-7</v>
      </c>
      <c r="S2840" s="101">
        <v>0</v>
      </c>
      <c r="T2840" s="67">
        <f t="shared" si="448"/>
        <v>0</v>
      </c>
      <c r="U2840" s="66">
        <v>0</v>
      </c>
      <c r="V2840" s="73">
        <f t="shared" si="449"/>
        <v>0</v>
      </c>
      <c r="W2840" s="98">
        <v>0</v>
      </c>
      <c r="X2840" s="67">
        <f t="shared" si="443"/>
        <v>0</v>
      </c>
      <c r="Y2840" s="66">
        <v>0</v>
      </c>
      <c r="Z2840" s="105">
        <f t="shared" si="444"/>
        <v>0</v>
      </c>
      <c r="AA2840" s="101">
        <v>0</v>
      </c>
      <c r="AB2840" s="67">
        <f t="shared" si="445"/>
        <v>0</v>
      </c>
      <c r="AC2840" s="66">
        <v>0</v>
      </c>
      <c r="AD2840" s="73">
        <f t="shared" si="446"/>
        <v>0</v>
      </c>
    </row>
    <row r="2841" spans="1:30" x14ac:dyDescent="0.25">
      <c r="A2841" s="165"/>
      <c r="B2841" s="72" t="s">
        <v>16333</v>
      </c>
      <c r="C2841" s="64" t="s">
        <v>16334</v>
      </c>
      <c r="D2841" s="64" t="s">
        <v>19</v>
      </c>
      <c r="E2841" s="64" t="s">
        <v>16335</v>
      </c>
      <c r="F2841" s="64" t="s">
        <v>1572</v>
      </c>
      <c r="G2841" s="64" t="s">
        <v>1167</v>
      </c>
      <c r="H2841" s="65">
        <v>40723</v>
      </c>
      <c r="I2841" s="65">
        <v>41862</v>
      </c>
      <c r="J2841" s="93" t="s">
        <v>1</v>
      </c>
      <c r="K2841" s="101">
        <v>6810</v>
      </c>
      <c r="L2841" s="67">
        <f t="shared" si="440"/>
        <v>2.3148864289973944E-6</v>
      </c>
      <c r="M2841" s="66">
        <v>24.695617500000001</v>
      </c>
      <c r="N2841" s="73">
        <f t="shared" si="441"/>
        <v>4.7854388566535497E-7</v>
      </c>
      <c r="O2841" s="98">
        <v>6810</v>
      </c>
      <c r="P2841" s="67">
        <f t="shared" si="447"/>
        <v>2.5079190225293155E-6</v>
      </c>
      <c r="Q2841" s="66">
        <v>23.568705000000001</v>
      </c>
      <c r="R2841" s="105">
        <f t="shared" si="442"/>
        <v>6.752845763587215E-7</v>
      </c>
      <c r="S2841" s="101">
        <v>810</v>
      </c>
      <c r="T2841" s="67">
        <f t="shared" si="448"/>
        <v>3.5481333476162313E-7</v>
      </c>
      <c r="U2841" s="66">
        <v>3.6778050000000002</v>
      </c>
      <c r="V2841" s="73">
        <f t="shared" si="449"/>
        <v>1.9639717126927958E-7</v>
      </c>
      <c r="W2841" s="98">
        <v>810</v>
      </c>
      <c r="X2841" s="67">
        <f t="shared" si="443"/>
        <v>4.6020856268667456E-7</v>
      </c>
      <c r="Y2841" s="66">
        <v>3.6778050000000002</v>
      </c>
      <c r="Z2841" s="105">
        <f t="shared" si="444"/>
        <v>4.7546058807131272E-7</v>
      </c>
      <c r="AA2841" s="101">
        <v>0</v>
      </c>
      <c r="AB2841" s="67">
        <f t="shared" si="445"/>
        <v>0</v>
      </c>
      <c r="AC2841" s="66">
        <v>0</v>
      </c>
      <c r="AD2841" s="73">
        <f t="shared" si="446"/>
        <v>0</v>
      </c>
    </row>
    <row r="2842" spans="1:30" x14ac:dyDescent="0.25">
      <c r="A2842" s="165"/>
      <c r="B2842" s="72" t="s">
        <v>12573</v>
      </c>
      <c r="C2842" s="64" t="s">
        <v>12574</v>
      </c>
      <c r="D2842" s="64" t="s">
        <v>7</v>
      </c>
      <c r="E2842" s="64" t="s">
        <v>12575</v>
      </c>
      <c r="F2842" s="64" t="s">
        <v>1330</v>
      </c>
      <c r="G2842" s="64" t="s">
        <v>1216</v>
      </c>
      <c r="H2842" s="65">
        <v>38721</v>
      </c>
      <c r="I2842" s="65">
        <v>39051</v>
      </c>
      <c r="J2842" s="93" t="s">
        <v>1</v>
      </c>
      <c r="K2842" s="101">
        <v>7200</v>
      </c>
      <c r="L2842" s="67">
        <f t="shared" si="440"/>
        <v>2.4474570174421793E-6</v>
      </c>
      <c r="M2842" s="66">
        <v>24.688680000000002</v>
      </c>
      <c r="N2842" s="73">
        <f t="shared" si="441"/>
        <v>4.7840945297879414E-7</v>
      </c>
      <c r="O2842" s="98">
        <v>7200</v>
      </c>
      <c r="P2842" s="67">
        <f t="shared" si="447"/>
        <v>2.6515443410001573E-6</v>
      </c>
      <c r="Q2842" s="66">
        <v>24.688680000000002</v>
      </c>
      <c r="R2842" s="105">
        <f t="shared" si="442"/>
        <v>7.0737381687521817E-7</v>
      </c>
      <c r="S2842" s="101">
        <v>6400</v>
      </c>
      <c r="T2842" s="67">
        <f t="shared" si="448"/>
        <v>2.8034633857708495E-6</v>
      </c>
      <c r="U2842" s="66">
        <v>22.036560000000001</v>
      </c>
      <c r="V2842" s="73">
        <f t="shared" si="449"/>
        <v>1.1767665899920621E-6</v>
      </c>
      <c r="W2842" s="98">
        <v>6400</v>
      </c>
      <c r="X2842" s="67">
        <f t="shared" si="443"/>
        <v>3.6362158039440956E-6</v>
      </c>
      <c r="Y2842" s="66">
        <v>22.036560000000001</v>
      </c>
      <c r="Z2842" s="105">
        <f t="shared" si="444"/>
        <v>2.8488502725589769E-6</v>
      </c>
      <c r="AA2842" s="101">
        <v>0</v>
      </c>
      <c r="AB2842" s="67">
        <f t="shared" si="445"/>
        <v>0</v>
      </c>
      <c r="AC2842" s="66">
        <v>0</v>
      </c>
      <c r="AD2842" s="73">
        <f t="shared" si="446"/>
        <v>0</v>
      </c>
    </row>
    <row r="2843" spans="1:30" x14ac:dyDescent="0.25">
      <c r="A2843" s="165"/>
      <c r="B2843" s="72" t="s">
        <v>4048</v>
      </c>
      <c r="C2843" s="64" t="s">
        <v>4049</v>
      </c>
      <c r="D2843" s="64" t="s">
        <v>7</v>
      </c>
      <c r="E2843" s="64" t="s">
        <v>4050</v>
      </c>
      <c r="F2843" s="64" t="s">
        <v>1983</v>
      </c>
      <c r="G2843" s="64" t="s">
        <v>1227</v>
      </c>
      <c r="H2843" s="65">
        <v>38734</v>
      </c>
      <c r="I2843" s="65">
        <v>41989</v>
      </c>
      <c r="J2843" s="93" t="s">
        <v>1</v>
      </c>
      <c r="K2843" s="101">
        <v>6200</v>
      </c>
      <c r="L2843" s="67">
        <f t="shared" si="440"/>
        <v>2.1075324316863209E-6</v>
      </c>
      <c r="M2843" s="66">
        <v>24.67005</v>
      </c>
      <c r="N2843" s="73">
        <f t="shared" si="441"/>
        <v>4.7804844671564056E-7</v>
      </c>
      <c r="O2843" s="98">
        <v>6200</v>
      </c>
      <c r="P2843" s="67">
        <f t="shared" si="447"/>
        <v>2.2832742936390241E-6</v>
      </c>
      <c r="Q2843" s="66">
        <v>24.67005</v>
      </c>
      <c r="R2843" s="105">
        <f t="shared" si="442"/>
        <v>7.0684003482577741E-7</v>
      </c>
      <c r="S2843" s="101">
        <v>6200</v>
      </c>
      <c r="T2843" s="67">
        <f t="shared" si="448"/>
        <v>2.7158551549655103E-6</v>
      </c>
      <c r="U2843" s="66">
        <v>24.67005</v>
      </c>
      <c r="V2843" s="73">
        <f t="shared" si="449"/>
        <v>1.3173966632466079E-6</v>
      </c>
      <c r="W2843" s="98">
        <v>6200</v>
      </c>
      <c r="X2843" s="67">
        <f t="shared" si="443"/>
        <v>3.5225840600708426E-6</v>
      </c>
      <c r="Y2843" s="66">
        <v>24.67005</v>
      </c>
      <c r="Z2843" s="105">
        <f t="shared" si="444"/>
        <v>3.18930353315325E-6</v>
      </c>
      <c r="AA2843" s="101">
        <v>0</v>
      </c>
      <c r="AB2843" s="67">
        <f t="shared" si="445"/>
        <v>0</v>
      </c>
      <c r="AC2843" s="66">
        <v>0</v>
      </c>
      <c r="AD2843" s="73">
        <f t="shared" si="446"/>
        <v>0</v>
      </c>
    </row>
    <row r="2844" spans="1:30" x14ac:dyDescent="0.25">
      <c r="A2844" s="165"/>
      <c r="B2844" s="72" t="s">
        <v>4204</v>
      </c>
      <c r="C2844" s="64" t="s">
        <v>4205</v>
      </c>
      <c r="D2844" s="64" t="s">
        <v>7</v>
      </c>
      <c r="E2844" s="64" t="s">
        <v>4206</v>
      </c>
      <c r="F2844" s="64" t="s">
        <v>456</v>
      </c>
      <c r="G2844" s="64" t="s">
        <v>1193</v>
      </c>
      <c r="H2844" s="65">
        <v>38723</v>
      </c>
      <c r="I2844" s="65">
        <v>41927</v>
      </c>
      <c r="J2844" s="93" t="s">
        <v>1</v>
      </c>
      <c r="K2844" s="101">
        <v>3000</v>
      </c>
      <c r="L2844" s="67">
        <f t="shared" si="440"/>
        <v>1.0197737572675747E-6</v>
      </c>
      <c r="M2844" s="66">
        <v>24.596976353999999</v>
      </c>
      <c r="N2844" s="73">
        <f t="shared" si="441"/>
        <v>4.7663244865458477E-7</v>
      </c>
      <c r="O2844" s="98">
        <v>3000</v>
      </c>
      <c r="P2844" s="67">
        <f t="shared" si="447"/>
        <v>1.1048101420833988E-6</v>
      </c>
      <c r="Q2844" s="66">
        <v>13.215115104000001</v>
      </c>
      <c r="R2844" s="105">
        <f t="shared" si="442"/>
        <v>3.7863613654362349E-7</v>
      </c>
      <c r="S2844" s="101">
        <v>3000</v>
      </c>
      <c r="T2844" s="67">
        <f t="shared" si="448"/>
        <v>1.3141234620800857E-6</v>
      </c>
      <c r="U2844" s="66">
        <v>10.512843104</v>
      </c>
      <c r="V2844" s="73">
        <f t="shared" si="449"/>
        <v>5.6139263708199661E-7</v>
      </c>
      <c r="W2844" s="98">
        <v>3000</v>
      </c>
      <c r="X2844" s="67">
        <f t="shared" si="443"/>
        <v>1.7044761580987948E-6</v>
      </c>
      <c r="Y2844" s="66">
        <v>10.512843104</v>
      </c>
      <c r="Z2844" s="105">
        <f t="shared" si="444"/>
        <v>1.3590830847555226E-6</v>
      </c>
      <c r="AA2844" s="101">
        <v>0</v>
      </c>
      <c r="AB2844" s="67">
        <f t="shared" si="445"/>
        <v>0</v>
      </c>
      <c r="AC2844" s="66">
        <v>0</v>
      </c>
      <c r="AD2844" s="73">
        <f t="shared" si="446"/>
        <v>0</v>
      </c>
    </row>
    <row r="2845" spans="1:30" x14ac:dyDescent="0.25">
      <c r="A2845" s="165"/>
      <c r="B2845" s="72" t="s">
        <v>9796</v>
      </c>
      <c r="C2845" s="64" t="s">
        <v>9797</v>
      </c>
      <c r="D2845" s="64" t="s">
        <v>7</v>
      </c>
      <c r="E2845" s="64" t="s">
        <v>7265</v>
      </c>
      <c r="F2845" s="64" t="s">
        <v>1519</v>
      </c>
      <c r="G2845" s="64" t="s">
        <v>1193</v>
      </c>
      <c r="H2845" s="65">
        <v>38818</v>
      </c>
      <c r="I2845" s="65">
        <v>41926</v>
      </c>
      <c r="J2845" s="93" t="s">
        <v>1</v>
      </c>
      <c r="K2845" s="101">
        <v>0</v>
      </c>
      <c r="L2845" s="67">
        <f t="shared" si="440"/>
        <v>0</v>
      </c>
      <c r="M2845" s="66">
        <v>24.442150000000002</v>
      </c>
      <c r="N2845" s="73">
        <f t="shared" si="441"/>
        <v>4.736322724068534E-7</v>
      </c>
      <c r="O2845" s="98">
        <v>0</v>
      </c>
      <c r="P2845" s="67">
        <f t="shared" si="447"/>
        <v>0</v>
      </c>
      <c r="Q2845" s="66">
        <v>24.442150000000002</v>
      </c>
      <c r="R2845" s="105">
        <f t="shared" si="442"/>
        <v>7.003103016498498E-7</v>
      </c>
      <c r="S2845" s="101">
        <v>0</v>
      </c>
      <c r="T2845" s="67">
        <f t="shared" si="448"/>
        <v>0</v>
      </c>
      <c r="U2845" s="66">
        <v>0</v>
      </c>
      <c r="V2845" s="73">
        <f t="shared" si="449"/>
        <v>0</v>
      </c>
      <c r="W2845" s="98">
        <v>0</v>
      </c>
      <c r="X2845" s="67">
        <f t="shared" si="443"/>
        <v>0</v>
      </c>
      <c r="Y2845" s="66">
        <v>0</v>
      </c>
      <c r="Z2845" s="105">
        <f t="shared" si="444"/>
        <v>0</v>
      </c>
      <c r="AA2845" s="101">
        <v>0</v>
      </c>
      <c r="AB2845" s="67">
        <f t="shared" si="445"/>
        <v>0</v>
      </c>
      <c r="AC2845" s="66">
        <v>0</v>
      </c>
      <c r="AD2845" s="73">
        <f t="shared" si="446"/>
        <v>0</v>
      </c>
    </row>
    <row r="2846" spans="1:30" x14ac:dyDescent="0.25">
      <c r="A2846" s="165"/>
      <c r="B2846" s="72" t="s">
        <v>8674</v>
      </c>
      <c r="C2846" s="64" t="s">
        <v>8675</v>
      </c>
      <c r="D2846" s="64" t="s">
        <v>7</v>
      </c>
      <c r="E2846" s="64" t="s">
        <v>8676</v>
      </c>
      <c r="F2846" s="64" t="s">
        <v>493</v>
      </c>
      <c r="G2846" s="64" t="s">
        <v>1167</v>
      </c>
      <c r="H2846" s="65">
        <v>38750</v>
      </c>
      <c r="I2846" s="65">
        <v>41953</v>
      </c>
      <c r="J2846" s="93" t="s">
        <v>1</v>
      </c>
      <c r="K2846" s="101">
        <v>8000</v>
      </c>
      <c r="L2846" s="67">
        <f t="shared" si="440"/>
        <v>2.7193966860468657E-6</v>
      </c>
      <c r="M2846" s="66">
        <v>24.433875</v>
      </c>
      <c r="N2846" s="73">
        <f t="shared" si="441"/>
        <v>4.7347192206720788E-7</v>
      </c>
      <c r="O2846" s="98">
        <v>8000</v>
      </c>
      <c r="P2846" s="67">
        <f t="shared" si="447"/>
        <v>2.9461603788890635E-6</v>
      </c>
      <c r="Q2846" s="66">
        <v>24.433875</v>
      </c>
      <c r="R2846" s="105">
        <f t="shared" si="442"/>
        <v>7.0007320844216749E-7</v>
      </c>
      <c r="S2846" s="101">
        <v>8000</v>
      </c>
      <c r="T2846" s="67">
        <f t="shared" si="448"/>
        <v>3.5043292322135618E-6</v>
      </c>
      <c r="U2846" s="66">
        <v>24.216000000000001</v>
      </c>
      <c r="V2846" s="73">
        <f t="shared" si="449"/>
        <v>1.2931500988923759E-6</v>
      </c>
      <c r="W2846" s="98">
        <v>8000</v>
      </c>
      <c r="X2846" s="67">
        <f t="shared" si="443"/>
        <v>4.5452697549301189E-6</v>
      </c>
      <c r="Y2846" s="66">
        <v>24.216000000000001</v>
      </c>
      <c r="Z2846" s="105">
        <f t="shared" si="444"/>
        <v>3.1306046951197547E-6</v>
      </c>
      <c r="AA2846" s="101">
        <v>0</v>
      </c>
      <c r="AB2846" s="67">
        <f t="shared" si="445"/>
        <v>0</v>
      </c>
      <c r="AC2846" s="66">
        <v>0</v>
      </c>
      <c r="AD2846" s="73">
        <f t="shared" si="446"/>
        <v>0</v>
      </c>
    </row>
    <row r="2847" spans="1:30" x14ac:dyDescent="0.25">
      <c r="A2847" s="165"/>
      <c r="B2847" s="72" t="s">
        <v>10039</v>
      </c>
      <c r="C2847" s="64" t="s">
        <v>10040</v>
      </c>
      <c r="D2847" s="64" t="s">
        <v>7</v>
      </c>
      <c r="E2847" s="64" t="s">
        <v>10041</v>
      </c>
      <c r="F2847" s="64" t="s">
        <v>2158</v>
      </c>
      <c r="G2847" s="64" t="s">
        <v>1216</v>
      </c>
      <c r="H2847" s="65">
        <v>38973</v>
      </c>
      <c r="I2847" s="65">
        <v>41631</v>
      </c>
      <c r="J2847" s="93" t="s">
        <v>1</v>
      </c>
      <c r="K2847" s="101">
        <v>7815</v>
      </c>
      <c r="L2847" s="67">
        <f t="shared" si="440"/>
        <v>2.656510637682032E-6</v>
      </c>
      <c r="M2847" s="66">
        <v>24.3734985</v>
      </c>
      <c r="N2847" s="73">
        <f t="shared" si="441"/>
        <v>4.7230196529601662E-7</v>
      </c>
      <c r="O2847" s="98">
        <v>7815</v>
      </c>
      <c r="P2847" s="67">
        <f t="shared" si="447"/>
        <v>2.878030420127254E-6</v>
      </c>
      <c r="Q2847" s="66">
        <v>24.3734985</v>
      </c>
      <c r="R2847" s="105">
        <f t="shared" si="442"/>
        <v>6.9834331623024818E-7</v>
      </c>
      <c r="S2847" s="101">
        <v>5325</v>
      </c>
      <c r="T2847" s="67">
        <f t="shared" si="448"/>
        <v>2.3325691451921521E-6</v>
      </c>
      <c r="U2847" s="66">
        <v>16.118774999999999</v>
      </c>
      <c r="V2847" s="73">
        <f t="shared" si="449"/>
        <v>8.6075303457523762E-7</v>
      </c>
      <c r="W2847" s="98">
        <v>5325</v>
      </c>
      <c r="X2847" s="67">
        <f t="shared" si="443"/>
        <v>3.0254451806253605E-6</v>
      </c>
      <c r="Y2847" s="66">
        <v>16.118774999999999</v>
      </c>
      <c r="Z2847" s="105">
        <f t="shared" si="444"/>
        <v>2.0838087501890866E-6</v>
      </c>
      <c r="AA2847" s="101">
        <v>0</v>
      </c>
      <c r="AB2847" s="67">
        <f t="shared" si="445"/>
        <v>0</v>
      </c>
      <c r="AC2847" s="66">
        <v>0</v>
      </c>
      <c r="AD2847" s="73">
        <f t="shared" si="446"/>
        <v>0</v>
      </c>
    </row>
    <row r="2848" spans="1:30" x14ac:dyDescent="0.25">
      <c r="A2848" s="165"/>
      <c r="B2848" s="72" t="s">
        <v>3792</v>
      </c>
      <c r="C2848" s="64" t="s">
        <v>3793</v>
      </c>
      <c r="D2848" s="64" t="s">
        <v>7</v>
      </c>
      <c r="E2848" s="64" t="s">
        <v>3794</v>
      </c>
      <c r="F2848" s="64" t="s">
        <v>1199</v>
      </c>
      <c r="G2848" s="64" t="s">
        <v>1199</v>
      </c>
      <c r="H2848" s="65">
        <v>38749</v>
      </c>
      <c r="I2848" s="65">
        <v>39849</v>
      </c>
      <c r="J2848" s="93" t="s">
        <v>1</v>
      </c>
      <c r="K2848" s="101">
        <v>3900</v>
      </c>
      <c r="L2848" s="67">
        <f t="shared" si="440"/>
        <v>1.3257058844478471E-6</v>
      </c>
      <c r="M2848" s="66">
        <v>24.269175000000001</v>
      </c>
      <c r="N2848" s="73">
        <f t="shared" si="441"/>
        <v>4.7028041742193695E-7</v>
      </c>
      <c r="O2848" s="98">
        <v>3900</v>
      </c>
      <c r="P2848" s="67">
        <f t="shared" si="447"/>
        <v>1.4362531847084185E-6</v>
      </c>
      <c r="Q2848" s="66">
        <v>24.269175000000001</v>
      </c>
      <c r="R2848" s="105">
        <f t="shared" si="442"/>
        <v>6.9535426568624254E-7</v>
      </c>
      <c r="S2848" s="101">
        <v>3900</v>
      </c>
      <c r="T2848" s="67">
        <f t="shared" si="448"/>
        <v>1.7083605007041115E-6</v>
      </c>
      <c r="U2848" s="66">
        <v>23.669174999999999</v>
      </c>
      <c r="V2848" s="73">
        <f t="shared" si="449"/>
        <v>1.2639492893934153E-6</v>
      </c>
      <c r="W2848" s="98">
        <v>1200</v>
      </c>
      <c r="X2848" s="67">
        <f t="shared" si="443"/>
        <v>6.8179046323951784E-7</v>
      </c>
      <c r="Y2848" s="66">
        <v>3.6324000000000001</v>
      </c>
      <c r="Z2848" s="105">
        <f t="shared" si="444"/>
        <v>4.6959070426796319E-7</v>
      </c>
      <c r="AA2848" s="101">
        <v>2700</v>
      </c>
      <c r="AB2848" s="67">
        <f t="shared" si="445"/>
        <v>5.1643114534189313E-6</v>
      </c>
      <c r="AC2848" s="66">
        <v>20.036774999999999</v>
      </c>
      <c r="AD2848" s="73">
        <f t="shared" si="446"/>
        <v>1.8229970530879866E-6</v>
      </c>
    </row>
    <row r="2849" spans="1:30" x14ac:dyDescent="0.25">
      <c r="A2849" s="165"/>
      <c r="B2849" s="72" t="s">
        <v>9261</v>
      </c>
      <c r="C2849" s="64" t="s">
        <v>9262</v>
      </c>
      <c r="D2849" s="64" t="s">
        <v>7</v>
      </c>
      <c r="E2849" s="64" t="s">
        <v>9263</v>
      </c>
      <c r="F2849" s="64" t="s">
        <v>9264</v>
      </c>
      <c r="G2849" s="64" t="s">
        <v>1193</v>
      </c>
      <c r="H2849" s="65">
        <v>38778</v>
      </c>
      <c r="I2849" s="65">
        <v>41773</v>
      </c>
      <c r="J2849" s="93" t="s">
        <v>1</v>
      </c>
      <c r="K2849" s="101">
        <v>0</v>
      </c>
      <c r="L2849" s="67">
        <f t="shared" si="440"/>
        <v>0</v>
      </c>
      <c r="M2849" s="66">
        <v>24.217124999999999</v>
      </c>
      <c r="N2849" s="73">
        <f t="shared" si="441"/>
        <v>4.6927180894114547E-7</v>
      </c>
      <c r="O2849" s="98">
        <v>0</v>
      </c>
      <c r="P2849" s="67">
        <f t="shared" si="447"/>
        <v>0</v>
      </c>
      <c r="Q2849" s="66">
        <v>24.217124999999999</v>
      </c>
      <c r="R2849" s="105">
        <f t="shared" si="442"/>
        <v>6.9386294224698387E-7</v>
      </c>
      <c r="S2849" s="101">
        <v>0</v>
      </c>
      <c r="T2849" s="67">
        <f t="shared" si="448"/>
        <v>0</v>
      </c>
      <c r="U2849" s="66">
        <v>0</v>
      </c>
      <c r="V2849" s="73">
        <f t="shared" si="449"/>
        <v>0</v>
      </c>
      <c r="W2849" s="98">
        <v>0</v>
      </c>
      <c r="X2849" s="67">
        <f t="shared" si="443"/>
        <v>0</v>
      </c>
      <c r="Y2849" s="66">
        <v>0</v>
      </c>
      <c r="Z2849" s="105">
        <f t="shared" si="444"/>
        <v>0</v>
      </c>
      <c r="AA2849" s="101">
        <v>0</v>
      </c>
      <c r="AB2849" s="67">
        <f t="shared" si="445"/>
        <v>0</v>
      </c>
      <c r="AC2849" s="66">
        <v>0</v>
      </c>
      <c r="AD2849" s="73">
        <f t="shared" si="446"/>
        <v>0</v>
      </c>
    </row>
    <row r="2850" spans="1:30" x14ac:dyDescent="0.25">
      <c r="A2850" s="165"/>
      <c r="B2850" s="72" t="s">
        <v>13354</v>
      </c>
      <c r="C2850" s="64" t="s">
        <v>13355</v>
      </c>
      <c r="D2850" s="64" t="s">
        <v>4</v>
      </c>
      <c r="E2850" s="64" t="s">
        <v>13356</v>
      </c>
      <c r="F2850" s="64" t="s">
        <v>1400</v>
      </c>
      <c r="G2850" s="64" t="s">
        <v>1216</v>
      </c>
      <c r="H2850" s="65">
        <v>40659</v>
      </c>
      <c r="I2850" s="65">
        <v>41988</v>
      </c>
      <c r="J2850" s="93" t="s">
        <v>1</v>
      </c>
      <c r="K2850" s="101">
        <v>0</v>
      </c>
      <c r="L2850" s="67">
        <f t="shared" si="440"/>
        <v>0</v>
      </c>
      <c r="M2850" s="66">
        <v>24.216249999999999</v>
      </c>
      <c r="N2850" s="73">
        <f t="shared" si="441"/>
        <v>4.6925485346716485E-7</v>
      </c>
      <c r="O2850" s="98">
        <v>0</v>
      </c>
      <c r="P2850" s="67">
        <f t="shared" si="447"/>
        <v>0</v>
      </c>
      <c r="Q2850" s="66">
        <v>24.216249999999999</v>
      </c>
      <c r="R2850" s="105">
        <f t="shared" si="442"/>
        <v>6.9383787196822598E-7</v>
      </c>
      <c r="S2850" s="101">
        <v>0</v>
      </c>
      <c r="T2850" s="67">
        <f t="shared" si="448"/>
        <v>0</v>
      </c>
      <c r="U2850" s="66">
        <v>0</v>
      </c>
      <c r="V2850" s="73">
        <f t="shared" si="449"/>
        <v>0</v>
      </c>
      <c r="W2850" s="98">
        <v>0</v>
      </c>
      <c r="X2850" s="67">
        <f t="shared" si="443"/>
        <v>0</v>
      </c>
      <c r="Y2850" s="66">
        <v>0</v>
      </c>
      <c r="Z2850" s="105">
        <f t="shared" si="444"/>
        <v>0</v>
      </c>
      <c r="AA2850" s="101">
        <v>0</v>
      </c>
      <c r="AB2850" s="67">
        <f t="shared" si="445"/>
        <v>0</v>
      </c>
      <c r="AC2850" s="66">
        <v>0</v>
      </c>
      <c r="AD2850" s="73">
        <f t="shared" si="446"/>
        <v>0</v>
      </c>
    </row>
    <row r="2851" spans="1:30" x14ac:dyDescent="0.25">
      <c r="A2851" s="165"/>
      <c r="B2851" s="72" t="s">
        <v>4297</v>
      </c>
      <c r="C2851" s="64" t="s">
        <v>4298</v>
      </c>
      <c r="D2851" s="64" t="s">
        <v>7</v>
      </c>
      <c r="E2851" s="64" t="s">
        <v>4299</v>
      </c>
      <c r="F2851" s="64" t="s">
        <v>437</v>
      </c>
      <c r="G2851" s="64" t="s">
        <v>1269</v>
      </c>
      <c r="H2851" s="65">
        <v>38777</v>
      </c>
      <c r="I2851" s="65">
        <v>39048</v>
      </c>
      <c r="J2851" s="93" t="s">
        <v>1</v>
      </c>
      <c r="K2851" s="101">
        <v>8000</v>
      </c>
      <c r="L2851" s="67">
        <f t="shared" si="440"/>
        <v>2.7193966860468657E-6</v>
      </c>
      <c r="M2851" s="66">
        <v>24.216000000000001</v>
      </c>
      <c r="N2851" s="73">
        <f t="shared" si="441"/>
        <v>4.6925000904602753E-7</v>
      </c>
      <c r="O2851" s="98">
        <v>8000</v>
      </c>
      <c r="P2851" s="67">
        <f t="shared" si="447"/>
        <v>2.9461603788890635E-6</v>
      </c>
      <c r="Q2851" s="66">
        <v>24.216000000000001</v>
      </c>
      <c r="R2851" s="105">
        <f t="shared" si="442"/>
        <v>6.9383070903143799E-7</v>
      </c>
      <c r="S2851" s="101">
        <v>8000</v>
      </c>
      <c r="T2851" s="67">
        <f t="shared" si="448"/>
        <v>3.5043292322135618E-6</v>
      </c>
      <c r="U2851" s="66">
        <v>24.216000000000001</v>
      </c>
      <c r="V2851" s="73">
        <f t="shared" si="449"/>
        <v>1.2931500988923759E-6</v>
      </c>
      <c r="W2851" s="98">
        <v>8000</v>
      </c>
      <c r="X2851" s="67">
        <f t="shared" si="443"/>
        <v>4.5452697549301189E-6</v>
      </c>
      <c r="Y2851" s="66">
        <v>24.216000000000001</v>
      </c>
      <c r="Z2851" s="105">
        <f t="shared" si="444"/>
        <v>3.1306046951197547E-6</v>
      </c>
      <c r="AA2851" s="101">
        <v>0</v>
      </c>
      <c r="AB2851" s="67">
        <f t="shared" si="445"/>
        <v>0</v>
      </c>
      <c r="AC2851" s="66">
        <v>0</v>
      </c>
      <c r="AD2851" s="73">
        <f t="shared" si="446"/>
        <v>0</v>
      </c>
    </row>
    <row r="2852" spans="1:30" x14ac:dyDescent="0.25">
      <c r="A2852" s="165"/>
      <c r="B2852" s="72" t="s">
        <v>2488</v>
      </c>
      <c r="C2852" s="64" t="s">
        <v>2489</v>
      </c>
      <c r="D2852" s="64" t="s">
        <v>7</v>
      </c>
      <c r="E2852" s="64" t="s">
        <v>2490</v>
      </c>
      <c r="F2852" s="64" t="s">
        <v>1743</v>
      </c>
      <c r="G2852" s="64" t="s">
        <v>1193</v>
      </c>
      <c r="H2852" s="65">
        <v>38852</v>
      </c>
      <c r="I2852" s="65">
        <v>41242</v>
      </c>
      <c r="J2852" s="93" t="s">
        <v>1</v>
      </c>
      <c r="K2852" s="101">
        <v>4500</v>
      </c>
      <c r="L2852" s="67">
        <f t="shared" si="440"/>
        <v>1.529660635901362E-6</v>
      </c>
      <c r="M2852" s="66">
        <v>24.216000000000001</v>
      </c>
      <c r="N2852" s="73">
        <f t="shared" si="441"/>
        <v>4.6925000904602753E-7</v>
      </c>
      <c r="O2852" s="98">
        <v>4500</v>
      </c>
      <c r="P2852" s="67">
        <f t="shared" si="447"/>
        <v>1.6572152131250983E-6</v>
      </c>
      <c r="Q2852" s="66">
        <v>24.216000000000001</v>
      </c>
      <c r="R2852" s="105">
        <f t="shared" si="442"/>
        <v>6.9383070903143799E-7</v>
      </c>
      <c r="S2852" s="101">
        <v>4500</v>
      </c>
      <c r="T2852" s="67">
        <f t="shared" si="448"/>
        <v>1.9711851931201286E-6</v>
      </c>
      <c r="U2852" s="66">
        <v>24.216000000000001</v>
      </c>
      <c r="V2852" s="73">
        <f t="shared" si="449"/>
        <v>1.2931500988923759E-6</v>
      </c>
      <c r="W2852" s="98">
        <v>4500</v>
      </c>
      <c r="X2852" s="67">
        <f t="shared" si="443"/>
        <v>2.5567142371481921E-6</v>
      </c>
      <c r="Y2852" s="66">
        <v>24.216000000000001</v>
      </c>
      <c r="Z2852" s="105">
        <f t="shared" si="444"/>
        <v>3.1306046951197547E-6</v>
      </c>
      <c r="AA2852" s="101">
        <v>0</v>
      </c>
      <c r="AB2852" s="67">
        <f t="shared" si="445"/>
        <v>0</v>
      </c>
      <c r="AC2852" s="66">
        <v>0</v>
      </c>
      <c r="AD2852" s="73">
        <f t="shared" si="446"/>
        <v>0</v>
      </c>
    </row>
    <row r="2853" spans="1:30" x14ac:dyDescent="0.25">
      <c r="A2853" s="165"/>
      <c r="B2853" s="72" t="s">
        <v>5354</v>
      </c>
      <c r="C2853" s="64" t="s">
        <v>5355</v>
      </c>
      <c r="D2853" s="64" t="s">
        <v>7</v>
      </c>
      <c r="E2853" s="64" t="s">
        <v>5356</v>
      </c>
      <c r="F2853" s="64" t="s">
        <v>437</v>
      </c>
      <c r="G2853" s="64" t="s">
        <v>1269</v>
      </c>
      <c r="H2853" s="65">
        <v>38861</v>
      </c>
      <c r="I2853" s="65">
        <v>38861</v>
      </c>
      <c r="J2853" s="93" t="s">
        <v>1</v>
      </c>
      <c r="K2853" s="101">
        <v>4000</v>
      </c>
      <c r="L2853" s="67">
        <f t="shared" si="440"/>
        <v>1.3596983430234329E-6</v>
      </c>
      <c r="M2853" s="66">
        <v>24.216000000000001</v>
      </c>
      <c r="N2853" s="73">
        <f t="shared" si="441"/>
        <v>4.6925000904602753E-7</v>
      </c>
      <c r="O2853" s="98">
        <v>4000</v>
      </c>
      <c r="P2853" s="67">
        <f t="shared" si="447"/>
        <v>1.4730801894445317E-6</v>
      </c>
      <c r="Q2853" s="66">
        <v>24.216000000000001</v>
      </c>
      <c r="R2853" s="105">
        <f t="shared" si="442"/>
        <v>6.9383070903143799E-7</v>
      </c>
      <c r="S2853" s="101">
        <v>4000</v>
      </c>
      <c r="T2853" s="67">
        <f t="shared" si="448"/>
        <v>1.7521646161067809E-6</v>
      </c>
      <c r="U2853" s="66">
        <v>24.216000000000001</v>
      </c>
      <c r="V2853" s="73">
        <f t="shared" si="449"/>
        <v>1.2931500988923759E-6</v>
      </c>
      <c r="W2853" s="98">
        <v>4000</v>
      </c>
      <c r="X2853" s="67">
        <f t="shared" si="443"/>
        <v>2.2726348774650595E-6</v>
      </c>
      <c r="Y2853" s="66">
        <v>24.216000000000001</v>
      </c>
      <c r="Z2853" s="105">
        <f t="shared" si="444"/>
        <v>3.1306046951197547E-6</v>
      </c>
      <c r="AA2853" s="101">
        <v>0</v>
      </c>
      <c r="AB2853" s="67">
        <f t="shared" si="445"/>
        <v>0</v>
      </c>
      <c r="AC2853" s="66">
        <v>0</v>
      </c>
      <c r="AD2853" s="73">
        <f t="shared" si="446"/>
        <v>0</v>
      </c>
    </row>
    <row r="2854" spans="1:30" x14ac:dyDescent="0.25">
      <c r="A2854" s="165"/>
      <c r="B2854" s="72" t="s">
        <v>6718</v>
      </c>
      <c r="C2854" s="64" t="s">
        <v>6719</v>
      </c>
      <c r="D2854" s="64" t="s">
        <v>7</v>
      </c>
      <c r="E2854" s="64" t="s">
        <v>6720</v>
      </c>
      <c r="F2854" s="64" t="s">
        <v>1215</v>
      </c>
      <c r="G2854" s="64" t="s">
        <v>1216</v>
      </c>
      <c r="H2854" s="65">
        <v>38922</v>
      </c>
      <c r="I2854" s="65">
        <v>41984</v>
      </c>
      <c r="J2854" s="93" t="s">
        <v>1</v>
      </c>
      <c r="K2854" s="101">
        <v>0</v>
      </c>
      <c r="L2854" s="67">
        <f t="shared" si="440"/>
        <v>0</v>
      </c>
      <c r="M2854" s="66">
        <v>24.164375</v>
      </c>
      <c r="N2854" s="73">
        <f t="shared" si="441"/>
        <v>4.682496360811695E-7</v>
      </c>
      <c r="O2854" s="98">
        <v>0</v>
      </c>
      <c r="P2854" s="67">
        <f t="shared" si="447"/>
        <v>0</v>
      </c>
      <c r="Q2854" s="66">
        <v>24.164375</v>
      </c>
      <c r="R2854" s="105">
        <f t="shared" si="442"/>
        <v>6.92351562584719E-7</v>
      </c>
      <c r="S2854" s="101">
        <v>0</v>
      </c>
      <c r="T2854" s="67">
        <f t="shared" si="448"/>
        <v>0</v>
      </c>
      <c r="U2854" s="66">
        <v>0</v>
      </c>
      <c r="V2854" s="73">
        <f t="shared" si="449"/>
        <v>0</v>
      </c>
      <c r="W2854" s="98">
        <v>0</v>
      </c>
      <c r="X2854" s="67">
        <f t="shared" si="443"/>
        <v>0</v>
      </c>
      <c r="Y2854" s="66">
        <v>0</v>
      </c>
      <c r="Z2854" s="105">
        <f t="shared" si="444"/>
        <v>0</v>
      </c>
      <c r="AA2854" s="101">
        <v>0</v>
      </c>
      <c r="AB2854" s="67">
        <f t="shared" si="445"/>
        <v>0</v>
      </c>
      <c r="AC2854" s="66">
        <v>0</v>
      </c>
      <c r="AD2854" s="73">
        <f t="shared" si="446"/>
        <v>0</v>
      </c>
    </row>
    <row r="2855" spans="1:30" x14ac:dyDescent="0.25">
      <c r="A2855" s="165"/>
      <c r="B2855" s="72" t="s">
        <v>8592</v>
      </c>
      <c r="C2855" s="64" t="s">
        <v>8593</v>
      </c>
      <c r="D2855" s="64" t="s">
        <v>7</v>
      </c>
      <c r="E2855" s="64" t="s">
        <v>8594</v>
      </c>
      <c r="F2855" s="64" t="s">
        <v>3307</v>
      </c>
      <c r="G2855" s="64" t="s">
        <v>1139</v>
      </c>
      <c r="H2855" s="65">
        <v>38817</v>
      </c>
      <c r="I2855" s="65">
        <v>41961</v>
      </c>
      <c r="J2855" s="93" t="s">
        <v>1</v>
      </c>
      <c r="K2855" s="101">
        <v>5500</v>
      </c>
      <c r="L2855" s="67">
        <f t="shared" si="440"/>
        <v>1.8695852216572202E-6</v>
      </c>
      <c r="M2855" s="66">
        <v>24.148499999999999</v>
      </c>
      <c r="N2855" s="73">
        <f t="shared" si="441"/>
        <v>4.6794201533894923E-7</v>
      </c>
      <c r="O2855" s="98">
        <v>5500</v>
      </c>
      <c r="P2855" s="67">
        <f t="shared" si="447"/>
        <v>2.0254852604862315E-6</v>
      </c>
      <c r="Q2855" s="66">
        <v>24.148499999999999</v>
      </c>
      <c r="R2855" s="105">
        <f t="shared" si="442"/>
        <v>6.9189671609868182E-7</v>
      </c>
      <c r="S2855" s="101">
        <v>5500</v>
      </c>
      <c r="T2855" s="67">
        <f t="shared" si="448"/>
        <v>2.409226347146824E-6</v>
      </c>
      <c r="U2855" s="66">
        <v>16.648499999999999</v>
      </c>
      <c r="V2855" s="73">
        <f t="shared" si="449"/>
        <v>8.890406929885083E-7</v>
      </c>
      <c r="W2855" s="98">
        <v>5500</v>
      </c>
      <c r="X2855" s="67">
        <f t="shared" si="443"/>
        <v>3.124872956514457E-6</v>
      </c>
      <c r="Y2855" s="66">
        <v>16.648499999999999</v>
      </c>
      <c r="Z2855" s="105">
        <f t="shared" si="444"/>
        <v>2.1522907278948311E-6</v>
      </c>
      <c r="AA2855" s="101">
        <v>0</v>
      </c>
      <c r="AB2855" s="67">
        <f t="shared" si="445"/>
        <v>0</v>
      </c>
      <c r="AC2855" s="66">
        <v>0</v>
      </c>
      <c r="AD2855" s="73">
        <f t="shared" si="446"/>
        <v>0</v>
      </c>
    </row>
    <row r="2856" spans="1:30" x14ac:dyDescent="0.25">
      <c r="A2856" s="165"/>
      <c r="B2856" s="72" t="s">
        <v>8884</v>
      </c>
      <c r="C2856" s="64" t="s">
        <v>8885</v>
      </c>
      <c r="D2856" s="64" t="s">
        <v>7</v>
      </c>
      <c r="E2856" s="64" t="s">
        <v>8886</v>
      </c>
      <c r="F2856" s="64" t="s">
        <v>1215</v>
      </c>
      <c r="G2856" s="64" t="s">
        <v>1216</v>
      </c>
      <c r="H2856" s="65">
        <v>39338</v>
      </c>
      <c r="I2856" s="65">
        <v>41975</v>
      </c>
      <c r="J2856" s="93" t="s">
        <v>1</v>
      </c>
      <c r="K2856" s="101">
        <v>0</v>
      </c>
      <c r="L2856" s="67">
        <f t="shared" si="440"/>
        <v>0</v>
      </c>
      <c r="M2856" s="66">
        <v>24.1479675</v>
      </c>
      <c r="N2856" s="73">
        <f t="shared" si="441"/>
        <v>4.6793169672192676E-7</v>
      </c>
      <c r="O2856" s="98">
        <v>0</v>
      </c>
      <c r="P2856" s="67">
        <f t="shared" si="447"/>
        <v>0</v>
      </c>
      <c r="Q2856" s="66">
        <v>8.7984000000000009</v>
      </c>
      <c r="R2856" s="105">
        <f t="shared" si="442"/>
        <v>2.5208953214165035E-7</v>
      </c>
      <c r="S2856" s="101">
        <v>0</v>
      </c>
      <c r="T2856" s="67">
        <f t="shared" si="448"/>
        <v>0</v>
      </c>
      <c r="U2856" s="66">
        <v>0</v>
      </c>
      <c r="V2856" s="73">
        <f t="shared" si="449"/>
        <v>0</v>
      </c>
      <c r="W2856" s="98">
        <v>0</v>
      </c>
      <c r="X2856" s="67">
        <f t="shared" si="443"/>
        <v>0</v>
      </c>
      <c r="Y2856" s="66">
        <v>0</v>
      </c>
      <c r="Z2856" s="105">
        <f t="shared" si="444"/>
        <v>0</v>
      </c>
      <c r="AA2856" s="101">
        <v>0</v>
      </c>
      <c r="AB2856" s="67">
        <f t="shared" si="445"/>
        <v>0</v>
      </c>
      <c r="AC2856" s="66">
        <v>0</v>
      </c>
      <c r="AD2856" s="73">
        <f t="shared" si="446"/>
        <v>0</v>
      </c>
    </row>
    <row r="2857" spans="1:30" x14ac:dyDescent="0.25">
      <c r="A2857" s="165"/>
      <c r="B2857" s="72" t="s">
        <v>8778</v>
      </c>
      <c r="C2857" s="64" t="s">
        <v>8774</v>
      </c>
      <c r="D2857" s="64" t="s">
        <v>0</v>
      </c>
      <c r="E2857" s="64" t="s">
        <v>8779</v>
      </c>
      <c r="F2857" s="64" t="s">
        <v>1313</v>
      </c>
      <c r="G2857" s="64" t="s">
        <v>1193</v>
      </c>
      <c r="H2857" s="65">
        <v>38740</v>
      </c>
      <c r="I2857" s="65">
        <v>41390</v>
      </c>
      <c r="J2857" s="93" t="s">
        <v>1</v>
      </c>
      <c r="K2857" s="101">
        <v>8100</v>
      </c>
      <c r="L2857" s="67">
        <f t="shared" si="440"/>
        <v>2.7533891446224517E-6</v>
      </c>
      <c r="M2857" s="66">
        <v>24.132350020000001</v>
      </c>
      <c r="N2857" s="73">
        <f t="shared" si="441"/>
        <v>4.6762906612103165E-7</v>
      </c>
      <c r="O2857" s="98">
        <v>8100</v>
      </c>
      <c r="P2857" s="67">
        <f t="shared" si="447"/>
        <v>2.982987383625177E-6</v>
      </c>
      <c r="Q2857" s="66">
        <v>24.132350020000001</v>
      </c>
      <c r="R2857" s="105">
        <f t="shared" si="442"/>
        <v>6.9143399095521294E-7</v>
      </c>
      <c r="S2857" s="101">
        <v>4720</v>
      </c>
      <c r="T2857" s="67">
        <f t="shared" si="448"/>
        <v>2.0675542470060017E-6</v>
      </c>
      <c r="U2857" s="66">
        <v>14.418960520000001</v>
      </c>
      <c r="V2857" s="73">
        <f t="shared" si="449"/>
        <v>7.6998183937740592E-7</v>
      </c>
      <c r="W2857" s="98">
        <v>4720</v>
      </c>
      <c r="X2857" s="67">
        <f t="shared" si="443"/>
        <v>2.6817091554087704E-6</v>
      </c>
      <c r="Y2857" s="66">
        <v>14.418960520000001</v>
      </c>
      <c r="Z2857" s="105">
        <f t="shared" si="444"/>
        <v>1.8640595268689453E-6</v>
      </c>
      <c r="AA2857" s="101">
        <v>0</v>
      </c>
      <c r="AB2857" s="67">
        <f t="shared" si="445"/>
        <v>0</v>
      </c>
      <c r="AC2857" s="66">
        <v>0</v>
      </c>
      <c r="AD2857" s="73">
        <f t="shared" si="446"/>
        <v>0</v>
      </c>
    </row>
    <row r="2858" spans="1:30" x14ac:dyDescent="0.25">
      <c r="A2858" s="165"/>
      <c r="B2858" s="72" t="s">
        <v>9213</v>
      </c>
      <c r="C2858" s="64" t="s">
        <v>9214</v>
      </c>
      <c r="D2858" s="64" t="s">
        <v>7</v>
      </c>
      <c r="E2858" s="64" t="s">
        <v>9215</v>
      </c>
      <c r="F2858" s="64" t="s">
        <v>1199</v>
      </c>
      <c r="G2858" s="64" t="s">
        <v>1199</v>
      </c>
      <c r="H2858" s="65">
        <v>38744</v>
      </c>
      <c r="I2858" s="65">
        <v>40241</v>
      </c>
      <c r="J2858" s="93" t="s">
        <v>1</v>
      </c>
      <c r="K2858" s="101">
        <v>5300</v>
      </c>
      <c r="L2858" s="67">
        <f t="shared" si="440"/>
        <v>1.8016003045060485E-6</v>
      </c>
      <c r="M2858" s="66">
        <v>24.06465</v>
      </c>
      <c r="N2858" s="73">
        <f t="shared" si="441"/>
        <v>4.6631719648948986E-7</v>
      </c>
      <c r="O2858" s="98">
        <v>5300</v>
      </c>
      <c r="P2858" s="67">
        <f t="shared" si="447"/>
        <v>1.9518312510140045E-6</v>
      </c>
      <c r="Q2858" s="66">
        <v>24.06465</v>
      </c>
      <c r="R2858" s="105">
        <f t="shared" si="442"/>
        <v>6.8949426709999148E-7</v>
      </c>
      <c r="S2858" s="101">
        <v>5300</v>
      </c>
      <c r="T2858" s="67">
        <f t="shared" si="448"/>
        <v>2.3216181163414847E-6</v>
      </c>
      <c r="U2858" s="66">
        <v>24.06465</v>
      </c>
      <c r="V2858" s="73">
        <f t="shared" si="449"/>
        <v>1.2850679107742985E-6</v>
      </c>
      <c r="W2858" s="98">
        <v>5300</v>
      </c>
      <c r="X2858" s="67">
        <f t="shared" si="443"/>
        <v>3.011241212641204E-6</v>
      </c>
      <c r="Y2858" s="66">
        <v>24.06465</v>
      </c>
      <c r="Z2858" s="105">
        <f t="shared" si="444"/>
        <v>3.1110384157752559E-6</v>
      </c>
      <c r="AA2858" s="101">
        <v>0</v>
      </c>
      <c r="AB2858" s="67">
        <f t="shared" si="445"/>
        <v>0</v>
      </c>
      <c r="AC2858" s="66">
        <v>0</v>
      </c>
      <c r="AD2858" s="73">
        <f t="shared" si="446"/>
        <v>0</v>
      </c>
    </row>
    <row r="2859" spans="1:30" x14ac:dyDescent="0.25">
      <c r="A2859" s="165"/>
      <c r="B2859" s="72" t="s">
        <v>6000</v>
      </c>
      <c r="C2859" s="64" t="s">
        <v>6001</v>
      </c>
      <c r="D2859" s="64" t="s">
        <v>7</v>
      </c>
      <c r="E2859" s="64" t="s">
        <v>6002</v>
      </c>
      <c r="F2859" s="64" t="s">
        <v>1743</v>
      </c>
      <c r="G2859" s="64" t="s">
        <v>1193</v>
      </c>
      <c r="H2859" s="65">
        <v>38756</v>
      </c>
      <c r="I2859" s="65">
        <v>41975</v>
      </c>
      <c r="J2859" s="93" t="s">
        <v>1</v>
      </c>
      <c r="K2859" s="101">
        <v>600</v>
      </c>
      <c r="L2859" s="67">
        <f t="shared" si="440"/>
        <v>2.0395475145351494E-7</v>
      </c>
      <c r="M2859" s="66">
        <v>23.998271117000002</v>
      </c>
      <c r="N2859" s="73">
        <f t="shared" si="441"/>
        <v>4.6503092743398051E-7</v>
      </c>
      <c r="O2859" s="98">
        <v>600</v>
      </c>
      <c r="P2859" s="67">
        <f t="shared" si="447"/>
        <v>2.2096202841667977E-7</v>
      </c>
      <c r="Q2859" s="66">
        <v>9.4765911169999999</v>
      </c>
      <c r="R2859" s="105">
        <f t="shared" si="442"/>
        <v>2.7152089254662773E-7</v>
      </c>
      <c r="S2859" s="101">
        <v>600</v>
      </c>
      <c r="T2859" s="67">
        <f t="shared" si="448"/>
        <v>2.6282469241601716E-7</v>
      </c>
      <c r="U2859" s="66">
        <v>2.675583117</v>
      </c>
      <c r="V2859" s="73">
        <f t="shared" si="449"/>
        <v>1.4287787299072187E-7</v>
      </c>
      <c r="W2859" s="98">
        <v>600</v>
      </c>
      <c r="X2859" s="67">
        <f t="shared" si="443"/>
        <v>3.4089523161975892E-7</v>
      </c>
      <c r="Y2859" s="66">
        <v>2.675583117</v>
      </c>
      <c r="Z2859" s="105">
        <f t="shared" si="444"/>
        <v>3.4589498960453199E-7</v>
      </c>
      <c r="AA2859" s="101">
        <v>0</v>
      </c>
      <c r="AB2859" s="67">
        <f t="shared" si="445"/>
        <v>0</v>
      </c>
      <c r="AC2859" s="66">
        <v>0</v>
      </c>
      <c r="AD2859" s="73">
        <f t="shared" si="446"/>
        <v>0</v>
      </c>
    </row>
    <row r="2860" spans="1:30" x14ac:dyDescent="0.25">
      <c r="A2860" s="165"/>
      <c r="B2860" s="72" t="s">
        <v>7833</v>
      </c>
      <c r="C2860" s="64" t="s">
        <v>7834</v>
      </c>
      <c r="D2860" s="64" t="s">
        <v>7</v>
      </c>
      <c r="E2860" s="64" t="s">
        <v>7835</v>
      </c>
      <c r="F2860" s="64" t="s">
        <v>2168</v>
      </c>
      <c r="G2860" s="64" t="s">
        <v>1167</v>
      </c>
      <c r="H2860" s="65">
        <v>38831</v>
      </c>
      <c r="I2860" s="65">
        <v>41703</v>
      </c>
      <c r="J2860" s="93" t="s">
        <v>1</v>
      </c>
      <c r="K2860" s="101">
        <v>4950</v>
      </c>
      <c r="L2860" s="67">
        <f t="shared" si="440"/>
        <v>1.6826266994914982E-6</v>
      </c>
      <c r="M2860" s="66">
        <v>23.996400000000001</v>
      </c>
      <c r="N2860" s="73">
        <f t="shared" si="441"/>
        <v>4.6499466951899967E-7</v>
      </c>
      <c r="O2860" s="98">
        <v>4950</v>
      </c>
      <c r="P2860" s="67">
        <f t="shared" si="447"/>
        <v>1.8229367344376081E-6</v>
      </c>
      <c r="Q2860" s="66">
        <v>23.996400000000001</v>
      </c>
      <c r="R2860" s="105">
        <f t="shared" si="442"/>
        <v>6.8753878535687146E-7</v>
      </c>
      <c r="S2860" s="101">
        <v>4950</v>
      </c>
      <c r="T2860" s="67">
        <f t="shared" si="448"/>
        <v>2.1683037124321414E-6</v>
      </c>
      <c r="U2860" s="66">
        <v>23.973839999999999</v>
      </c>
      <c r="V2860" s="73">
        <f t="shared" si="449"/>
        <v>1.280218597903452E-6</v>
      </c>
      <c r="W2860" s="98">
        <v>4950</v>
      </c>
      <c r="X2860" s="67">
        <f t="shared" si="443"/>
        <v>2.8123856608630114E-6</v>
      </c>
      <c r="Y2860" s="66">
        <v>23.973839999999999</v>
      </c>
      <c r="Z2860" s="105">
        <f t="shared" si="444"/>
        <v>3.0992986481685569E-6</v>
      </c>
      <c r="AA2860" s="101">
        <v>0</v>
      </c>
      <c r="AB2860" s="67">
        <f t="shared" si="445"/>
        <v>0</v>
      </c>
      <c r="AC2860" s="66">
        <v>0</v>
      </c>
      <c r="AD2860" s="73">
        <f t="shared" si="446"/>
        <v>0</v>
      </c>
    </row>
    <row r="2861" spans="1:30" x14ac:dyDescent="0.25">
      <c r="A2861" s="165"/>
      <c r="B2861" s="72" t="s">
        <v>5770</v>
      </c>
      <c r="C2861" s="64" t="s">
        <v>5771</v>
      </c>
      <c r="D2861" s="64" t="s">
        <v>7</v>
      </c>
      <c r="E2861" s="64" t="s">
        <v>2622</v>
      </c>
      <c r="F2861" s="64" t="s">
        <v>1074</v>
      </c>
      <c r="G2861" s="64" t="s">
        <v>1416</v>
      </c>
      <c r="H2861" s="65">
        <v>38720</v>
      </c>
      <c r="I2861" s="65">
        <v>41730</v>
      </c>
      <c r="J2861" s="93" t="s">
        <v>1</v>
      </c>
      <c r="K2861" s="101">
        <v>7800</v>
      </c>
      <c r="L2861" s="67">
        <f t="shared" si="440"/>
        <v>2.6514117688956942E-6</v>
      </c>
      <c r="M2861" s="66">
        <v>23.985195000000001</v>
      </c>
      <c r="N2861" s="73">
        <f t="shared" si="441"/>
        <v>4.6477754256362466E-7</v>
      </c>
      <c r="O2861" s="98">
        <v>7800</v>
      </c>
      <c r="P2861" s="67">
        <f t="shared" si="447"/>
        <v>2.8725063694168369E-6</v>
      </c>
      <c r="Q2861" s="66">
        <v>23.985195000000001</v>
      </c>
      <c r="R2861" s="105">
        <f t="shared" si="442"/>
        <v>6.8721774253003399E-7</v>
      </c>
      <c r="S2861" s="101">
        <v>6500</v>
      </c>
      <c r="T2861" s="67">
        <f t="shared" si="448"/>
        <v>2.8472675011735189E-6</v>
      </c>
      <c r="U2861" s="66">
        <v>19.6755</v>
      </c>
      <c r="V2861" s="73">
        <f t="shared" si="449"/>
        <v>1.0506844553500552E-6</v>
      </c>
      <c r="W2861" s="98">
        <v>6500</v>
      </c>
      <c r="X2861" s="67">
        <f t="shared" si="443"/>
        <v>3.6930316758807218E-6</v>
      </c>
      <c r="Y2861" s="66">
        <v>19.6755</v>
      </c>
      <c r="Z2861" s="105">
        <f t="shared" si="444"/>
        <v>2.5436163147848004E-6</v>
      </c>
      <c r="AA2861" s="101">
        <v>0</v>
      </c>
      <c r="AB2861" s="67">
        <f t="shared" si="445"/>
        <v>0</v>
      </c>
      <c r="AC2861" s="66">
        <v>0</v>
      </c>
      <c r="AD2861" s="73">
        <f t="shared" si="446"/>
        <v>0</v>
      </c>
    </row>
    <row r="2862" spans="1:30" x14ac:dyDescent="0.25">
      <c r="A2862" s="165"/>
      <c r="B2862" s="72" t="s">
        <v>3046</v>
      </c>
      <c r="C2862" s="64" t="s">
        <v>3047</v>
      </c>
      <c r="D2862" s="64" t="s">
        <v>7</v>
      </c>
      <c r="E2862" s="64" t="s">
        <v>3048</v>
      </c>
      <c r="F2862" s="64" t="s">
        <v>1790</v>
      </c>
      <c r="G2862" s="64" t="s">
        <v>1139</v>
      </c>
      <c r="H2862" s="65">
        <v>38720</v>
      </c>
      <c r="I2862" s="65">
        <v>41577</v>
      </c>
      <c r="J2862" s="93" t="s">
        <v>1</v>
      </c>
      <c r="K2862" s="101">
        <v>55</v>
      </c>
      <c r="L2862" s="67">
        <f t="shared" si="440"/>
        <v>1.8695852216572203E-8</v>
      </c>
      <c r="M2862" s="66">
        <v>23.963799999999999</v>
      </c>
      <c r="N2862" s="73">
        <f t="shared" si="441"/>
        <v>4.6436295700269218E-7</v>
      </c>
      <c r="O2862" s="98">
        <v>55</v>
      </c>
      <c r="P2862" s="67">
        <f t="shared" si="447"/>
        <v>2.0254852604862314E-8</v>
      </c>
      <c r="Q2862" s="66">
        <v>23.963799999999999</v>
      </c>
      <c r="R2862" s="105">
        <f t="shared" si="442"/>
        <v>6.8660473839971808E-7</v>
      </c>
      <c r="S2862" s="101">
        <v>0</v>
      </c>
      <c r="T2862" s="67">
        <f t="shared" si="448"/>
        <v>0</v>
      </c>
      <c r="U2862" s="66">
        <v>0</v>
      </c>
      <c r="V2862" s="73">
        <f t="shared" si="449"/>
        <v>0</v>
      </c>
      <c r="W2862" s="98">
        <v>0</v>
      </c>
      <c r="X2862" s="67">
        <f t="shared" si="443"/>
        <v>0</v>
      </c>
      <c r="Y2862" s="66">
        <v>0</v>
      </c>
      <c r="Z2862" s="105">
        <f t="shared" si="444"/>
        <v>0</v>
      </c>
      <c r="AA2862" s="101">
        <v>0</v>
      </c>
      <c r="AB2862" s="67">
        <f t="shared" si="445"/>
        <v>0</v>
      </c>
      <c r="AC2862" s="66">
        <v>0</v>
      </c>
      <c r="AD2862" s="73">
        <f t="shared" si="446"/>
        <v>0</v>
      </c>
    </row>
    <row r="2863" spans="1:30" x14ac:dyDescent="0.25">
      <c r="A2863" s="165"/>
      <c r="B2863" s="72" t="s">
        <v>5714</v>
      </c>
      <c r="C2863" s="64" t="s">
        <v>5715</v>
      </c>
      <c r="D2863" s="64" t="s">
        <v>7</v>
      </c>
      <c r="E2863" s="64" t="s">
        <v>5716</v>
      </c>
      <c r="F2863" s="64" t="s">
        <v>1306</v>
      </c>
      <c r="G2863" s="64" t="s">
        <v>1216</v>
      </c>
      <c r="H2863" s="65">
        <v>38832</v>
      </c>
      <c r="I2863" s="65">
        <v>41940</v>
      </c>
      <c r="J2863" s="93" t="s">
        <v>1</v>
      </c>
      <c r="K2863" s="101">
        <v>220</v>
      </c>
      <c r="L2863" s="67">
        <f t="shared" si="440"/>
        <v>7.4783408866288812E-8</v>
      </c>
      <c r="M2863" s="66">
        <v>23.811948749999999</v>
      </c>
      <c r="N2863" s="73">
        <f t="shared" si="441"/>
        <v>4.6142043138177415E-7</v>
      </c>
      <c r="O2863" s="98">
        <v>220</v>
      </c>
      <c r="P2863" s="67">
        <f t="shared" si="447"/>
        <v>8.1019410419449257E-8</v>
      </c>
      <c r="Q2863" s="66">
        <v>5.0304000000000002</v>
      </c>
      <c r="R2863" s="105">
        <f t="shared" si="442"/>
        <v>1.4412974887313124E-7</v>
      </c>
      <c r="S2863" s="101">
        <v>200</v>
      </c>
      <c r="T2863" s="67">
        <f t="shared" si="448"/>
        <v>8.7608230805339047E-8</v>
      </c>
      <c r="U2863" s="66">
        <v>0.60540000000000005</v>
      </c>
      <c r="V2863" s="73">
        <f t="shared" si="449"/>
        <v>3.2328752472309394E-8</v>
      </c>
      <c r="W2863" s="98">
        <v>200</v>
      </c>
      <c r="X2863" s="67">
        <f t="shared" si="443"/>
        <v>1.1363174387325299E-7</v>
      </c>
      <c r="Y2863" s="66">
        <v>0.60540000000000005</v>
      </c>
      <c r="Z2863" s="105">
        <f t="shared" si="444"/>
        <v>7.8265117377993873E-8</v>
      </c>
      <c r="AA2863" s="101">
        <v>0</v>
      </c>
      <c r="AB2863" s="67">
        <f t="shared" si="445"/>
        <v>0</v>
      </c>
      <c r="AC2863" s="66">
        <v>0</v>
      </c>
      <c r="AD2863" s="73">
        <f t="shared" si="446"/>
        <v>0</v>
      </c>
    </row>
    <row r="2864" spans="1:30" x14ac:dyDescent="0.25">
      <c r="A2864" s="165"/>
      <c r="B2864" s="72" t="s">
        <v>15806</v>
      </c>
      <c r="C2864" s="64" t="s">
        <v>15807</v>
      </c>
      <c r="D2864" s="64" t="s">
        <v>7</v>
      </c>
      <c r="E2864" s="64" t="s">
        <v>15808</v>
      </c>
      <c r="F2864" s="64" t="s">
        <v>1215</v>
      </c>
      <c r="G2864" s="64" t="s">
        <v>1216</v>
      </c>
      <c r="H2864" s="65">
        <v>41278</v>
      </c>
      <c r="I2864" s="65">
        <v>41990</v>
      </c>
      <c r="J2864" s="93" t="s">
        <v>1</v>
      </c>
      <c r="K2864" s="101">
        <v>500</v>
      </c>
      <c r="L2864" s="67">
        <f t="shared" si="440"/>
        <v>1.6996229287792911E-7</v>
      </c>
      <c r="M2864" s="66">
        <v>23.811614500000001</v>
      </c>
      <c r="N2864" s="73">
        <f t="shared" si="441"/>
        <v>4.6141395439071358E-7</v>
      </c>
      <c r="O2864" s="98">
        <v>500</v>
      </c>
      <c r="P2864" s="67">
        <f t="shared" si="447"/>
        <v>1.8413502368056647E-7</v>
      </c>
      <c r="Q2864" s="66">
        <v>23.811614500000001</v>
      </c>
      <c r="R2864" s="105">
        <f t="shared" si="442"/>
        <v>6.8224435793352621E-7</v>
      </c>
      <c r="S2864" s="101">
        <v>500</v>
      </c>
      <c r="T2864" s="67">
        <f t="shared" si="448"/>
        <v>2.1902057701334761E-7</v>
      </c>
      <c r="U2864" s="66">
        <v>2.9922</v>
      </c>
      <c r="V2864" s="73">
        <f t="shared" si="449"/>
        <v>1.5978541980119619E-7</v>
      </c>
      <c r="W2864" s="98">
        <v>100</v>
      </c>
      <c r="X2864" s="67">
        <f t="shared" si="443"/>
        <v>5.6815871936626493E-8</v>
      </c>
      <c r="Y2864" s="66">
        <v>0.30270000000000002</v>
      </c>
      <c r="Z2864" s="105">
        <f t="shared" si="444"/>
        <v>3.9132558688996937E-8</v>
      </c>
      <c r="AA2864" s="101">
        <v>400</v>
      </c>
      <c r="AB2864" s="67">
        <f t="shared" si="445"/>
        <v>7.6508317828428613E-7</v>
      </c>
      <c r="AC2864" s="66">
        <v>2.6894999999999998</v>
      </c>
      <c r="AD2864" s="73">
        <f t="shared" si="446"/>
        <v>2.4469759101852171E-7</v>
      </c>
    </row>
    <row r="2865" spans="1:30" x14ac:dyDescent="0.25">
      <c r="A2865" s="165"/>
      <c r="B2865" s="72" t="s">
        <v>2690</v>
      </c>
      <c r="C2865" s="64" t="s">
        <v>2691</v>
      </c>
      <c r="D2865" s="64" t="s">
        <v>7</v>
      </c>
      <c r="E2865" s="64" t="s">
        <v>2692</v>
      </c>
      <c r="F2865" s="64" t="s">
        <v>1221</v>
      </c>
      <c r="G2865" s="64" t="s">
        <v>1167</v>
      </c>
      <c r="H2865" s="65">
        <v>38938</v>
      </c>
      <c r="I2865" s="65">
        <v>41897</v>
      </c>
      <c r="J2865" s="93" t="s">
        <v>1</v>
      </c>
      <c r="K2865" s="101">
        <v>2300</v>
      </c>
      <c r="L2865" s="67">
        <f t="shared" si="440"/>
        <v>7.818265472384739E-7</v>
      </c>
      <c r="M2865" s="66">
        <v>23.791951999999998</v>
      </c>
      <c r="N2865" s="73">
        <f t="shared" si="441"/>
        <v>4.610329406682628E-7</v>
      </c>
      <c r="O2865" s="98">
        <v>2300</v>
      </c>
      <c r="P2865" s="67">
        <f t="shared" si="447"/>
        <v>8.4702110893060579E-7</v>
      </c>
      <c r="Q2865" s="66">
        <v>10.501652</v>
      </c>
      <c r="R2865" s="105">
        <f t="shared" si="442"/>
        <v>3.0089067778169056E-7</v>
      </c>
      <c r="S2865" s="101">
        <v>2300</v>
      </c>
      <c r="T2865" s="67">
        <f t="shared" si="448"/>
        <v>1.007494654261399E-6</v>
      </c>
      <c r="U2865" s="66">
        <v>6.9621000000000004</v>
      </c>
      <c r="V2865" s="73">
        <f t="shared" si="449"/>
        <v>3.7178065343155804E-7</v>
      </c>
      <c r="W2865" s="98">
        <v>2300</v>
      </c>
      <c r="X2865" s="67">
        <f t="shared" si="443"/>
        <v>1.3067650545424092E-6</v>
      </c>
      <c r="Y2865" s="66">
        <v>6.9621000000000004</v>
      </c>
      <c r="Z2865" s="105">
        <f t="shared" si="444"/>
        <v>9.0004884984692942E-7</v>
      </c>
      <c r="AA2865" s="101">
        <v>0</v>
      </c>
      <c r="AB2865" s="67">
        <f t="shared" si="445"/>
        <v>0</v>
      </c>
      <c r="AC2865" s="66">
        <v>0</v>
      </c>
      <c r="AD2865" s="73">
        <f t="shared" si="446"/>
        <v>0</v>
      </c>
    </row>
    <row r="2866" spans="1:30" x14ac:dyDescent="0.25">
      <c r="A2866" s="165"/>
      <c r="B2866" s="72" t="s">
        <v>4000</v>
      </c>
      <c r="C2866" s="64" t="s">
        <v>4001</v>
      </c>
      <c r="D2866" s="64" t="s">
        <v>7</v>
      </c>
      <c r="E2866" s="64" t="s">
        <v>4002</v>
      </c>
      <c r="F2866" s="64" t="s">
        <v>3255</v>
      </c>
      <c r="G2866" s="64" t="s">
        <v>1227</v>
      </c>
      <c r="H2866" s="65">
        <v>38905</v>
      </c>
      <c r="I2866" s="65">
        <v>41446</v>
      </c>
      <c r="J2866" s="93" t="s">
        <v>1</v>
      </c>
      <c r="K2866" s="101">
        <v>6440</v>
      </c>
      <c r="L2866" s="67">
        <f t="shared" si="440"/>
        <v>2.189114332267727E-6</v>
      </c>
      <c r="M2866" s="66">
        <v>23.779067999999999</v>
      </c>
      <c r="N2866" s="73">
        <f t="shared" si="441"/>
        <v>4.6078327858052955E-7</v>
      </c>
      <c r="O2866" s="98">
        <v>6440</v>
      </c>
      <c r="P2866" s="67">
        <f t="shared" si="447"/>
        <v>2.3716591050056962E-6</v>
      </c>
      <c r="Q2866" s="66">
        <v>23.779067999999999</v>
      </c>
      <c r="R2866" s="105">
        <f t="shared" si="442"/>
        <v>6.813118438448455E-7</v>
      </c>
      <c r="S2866" s="101">
        <v>5120</v>
      </c>
      <c r="T2866" s="67">
        <f t="shared" si="448"/>
        <v>2.2427707086166798E-6</v>
      </c>
      <c r="U2866" s="66">
        <v>19.40307</v>
      </c>
      <c r="V2866" s="73">
        <f t="shared" si="449"/>
        <v>1.0361365167375161E-6</v>
      </c>
      <c r="W2866" s="98">
        <v>5120</v>
      </c>
      <c r="X2866" s="67">
        <f t="shared" si="443"/>
        <v>2.9089726431552764E-6</v>
      </c>
      <c r="Y2866" s="66">
        <v>19.40307</v>
      </c>
      <c r="Z2866" s="105">
        <f t="shared" si="444"/>
        <v>2.508397011964703E-6</v>
      </c>
      <c r="AA2866" s="101">
        <v>0</v>
      </c>
      <c r="AB2866" s="67">
        <f t="shared" si="445"/>
        <v>0</v>
      </c>
      <c r="AC2866" s="66">
        <v>0</v>
      </c>
      <c r="AD2866" s="73">
        <f t="shared" si="446"/>
        <v>0</v>
      </c>
    </row>
    <row r="2867" spans="1:30" x14ac:dyDescent="0.25">
      <c r="A2867" s="165"/>
      <c r="B2867" s="72" t="s">
        <v>10888</v>
      </c>
      <c r="C2867" s="64" t="s">
        <v>10886</v>
      </c>
      <c r="D2867" s="64" t="s">
        <v>4</v>
      </c>
      <c r="E2867" s="64" t="s">
        <v>10889</v>
      </c>
      <c r="F2867" s="64" t="s">
        <v>20</v>
      </c>
      <c r="G2867" s="64" t="s">
        <v>1193</v>
      </c>
      <c r="H2867" s="65">
        <v>38770</v>
      </c>
      <c r="I2867" s="65">
        <v>41947</v>
      </c>
      <c r="J2867" s="93" t="s">
        <v>1</v>
      </c>
      <c r="K2867" s="101">
        <v>1280</v>
      </c>
      <c r="L2867" s="67">
        <f t="shared" si="440"/>
        <v>4.3510346976749852E-7</v>
      </c>
      <c r="M2867" s="66">
        <v>23.774558800000001</v>
      </c>
      <c r="N2867" s="73">
        <f t="shared" si="441"/>
        <v>4.6069590072535983E-7</v>
      </c>
      <c r="O2867" s="98">
        <v>1280</v>
      </c>
      <c r="P2867" s="67">
        <f t="shared" si="447"/>
        <v>4.7138566062225017E-7</v>
      </c>
      <c r="Q2867" s="66">
        <v>23.774558800000001</v>
      </c>
      <c r="R2867" s="105">
        <f t="shared" si="442"/>
        <v>6.8118264738658794E-7</v>
      </c>
      <c r="S2867" s="101">
        <v>1280</v>
      </c>
      <c r="T2867" s="67">
        <f t="shared" si="448"/>
        <v>5.6069267715416995E-7</v>
      </c>
      <c r="U2867" s="66">
        <v>3.8745599999999998</v>
      </c>
      <c r="V2867" s="73">
        <f t="shared" si="449"/>
        <v>2.069040158227801E-7</v>
      </c>
      <c r="W2867" s="98">
        <v>1280</v>
      </c>
      <c r="X2867" s="67">
        <f t="shared" si="443"/>
        <v>7.2724316078881909E-7</v>
      </c>
      <c r="Y2867" s="66">
        <v>3.8745599999999998</v>
      </c>
      <c r="Z2867" s="105">
        <f t="shared" si="444"/>
        <v>5.0089675121916068E-7</v>
      </c>
      <c r="AA2867" s="101">
        <v>0</v>
      </c>
      <c r="AB2867" s="67">
        <f t="shared" si="445"/>
        <v>0</v>
      </c>
      <c r="AC2867" s="66">
        <v>0</v>
      </c>
      <c r="AD2867" s="73">
        <f t="shared" si="446"/>
        <v>0</v>
      </c>
    </row>
    <row r="2868" spans="1:30" x14ac:dyDescent="0.25">
      <c r="A2868" s="165"/>
      <c r="B2868" s="72" t="s">
        <v>12969</v>
      </c>
      <c r="C2868" s="64" t="s">
        <v>12970</v>
      </c>
      <c r="D2868" s="64" t="s">
        <v>4</v>
      </c>
      <c r="E2868" s="64" t="s">
        <v>12971</v>
      </c>
      <c r="F2868" s="64" t="s">
        <v>1276</v>
      </c>
      <c r="G2868" s="64" t="s">
        <v>1193</v>
      </c>
      <c r="H2868" s="65">
        <v>38758</v>
      </c>
      <c r="I2868" s="65">
        <v>38961</v>
      </c>
      <c r="J2868" s="93" t="s">
        <v>1</v>
      </c>
      <c r="K2868" s="101">
        <v>300</v>
      </c>
      <c r="L2868" s="67">
        <f t="shared" si="440"/>
        <v>1.0197737572675747E-7</v>
      </c>
      <c r="M2868" s="66">
        <v>23.768229999999999</v>
      </c>
      <c r="N2868" s="73">
        <f t="shared" si="441"/>
        <v>4.6057326323538414E-7</v>
      </c>
      <c r="O2868" s="98">
        <v>300</v>
      </c>
      <c r="P2868" s="67">
        <f t="shared" si="447"/>
        <v>1.1048101420833988E-7</v>
      </c>
      <c r="Q2868" s="66">
        <v>23.768229999999999</v>
      </c>
      <c r="R2868" s="105">
        <f t="shared" si="442"/>
        <v>6.8100131620921272E-7</v>
      </c>
      <c r="S2868" s="101">
        <v>300</v>
      </c>
      <c r="T2868" s="67">
        <f t="shared" si="448"/>
        <v>1.3141234620800858E-7</v>
      </c>
      <c r="U2868" s="66">
        <v>1.6473</v>
      </c>
      <c r="V2868" s="73">
        <f t="shared" si="449"/>
        <v>8.7966887921432546E-8</v>
      </c>
      <c r="W2868" s="98">
        <v>100</v>
      </c>
      <c r="X2868" s="67">
        <f t="shared" si="443"/>
        <v>5.6815871936626493E-8</v>
      </c>
      <c r="Y2868" s="66">
        <v>0.30270000000000002</v>
      </c>
      <c r="Z2868" s="105">
        <f t="shared" si="444"/>
        <v>3.9132558688996937E-8</v>
      </c>
      <c r="AA2868" s="101">
        <v>200</v>
      </c>
      <c r="AB2868" s="67">
        <f t="shared" si="445"/>
        <v>3.8254158914214306E-7</v>
      </c>
      <c r="AC2868" s="66">
        <v>1.3446</v>
      </c>
      <c r="AD2868" s="73">
        <f t="shared" si="446"/>
        <v>1.223351481254896E-7</v>
      </c>
    </row>
    <row r="2869" spans="1:30" x14ac:dyDescent="0.25">
      <c r="A2869" s="165"/>
      <c r="B2869" s="72" t="s">
        <v>9713</v>
      </c>
      <c r="C2869" s="64" t="s">
        <v>9714</v>
      </c>
      <c r="D2869" s="64" t="s">
        <v>7</v>
      </c>
      <c r="E2869" s="64" t="s">
        <v>9715</v>
      </c>
      <c r="F2869" s="64" t="s">
        <v>493</v>
      </c>
      <c r="G2869" s="64" t="s">
        <v>1167</v>
      </c>
      <c r="H2869" s="65">
        <v>38741</v>
      </c>
      <c r="I2869" s="65">
        <v>39168</v>
      </c>
      <c r="J2869" s="93" t="s">
        <v>1</v>
      </c>
      <c r="K2869" s="101">
        <v>6720</v>
      </c>
      <c r="L2869" s="67">
        <f t="shared" si="440"/>
        <v>2.2842932162793674E-6</v>
      </c>
      <c r="M2869" s="66">
        <v>23.673936000000001</v>
      </c>
      <c r="N2869" s="73">
        <f t="shared" si="441"/>
        <v>4.5874606384849176E-7</v>
      </c>
      <c r="O2869" s="98">
        <v>6720</v>
      </c>
      <c r="P2869" s="67">
        <f t="shared" si="447"/>
        <v>2.4747747182668137E-6</v>
      </c>
      <c r="Q2869" s="66">
        <v>23.673936000000001</v>
      </c>
      <c r="R2869" s="105">
        <f t="shared" si="442"/>
        <v>6.782996283632675E-7</v>
      </c>
      <c r="S2869" s="101">
        <v>6080</v>
      </c>
      <c r="T2869" s="67">
        <f t="shared" si="448"/>
        <v>2.663290216482307E-6</v>
      </c>
      <c r="U2869" s="66">
        <v>21.552240000000001</v>
      </c>
      <c r="V2869" s="73">
        <f t="shared" si="449"/>
        <v>1.1509035880142144E-6</v>
      </c>
      <c r="W2869" s="98">
        <v>6080</v>
      </c>
      <c r="X2869" s="67">
        <f t="shared" si="443"/>
        <v>3.4544050137468906E-6</v>
      </c>
      <c r="Y2869" s="66">
        <v>21.552240000000001</v>
      </c>
      <c r="Z2869" s="105">
        <f t="shared" si="444"/>
        <v>2.7862381786565817E-6</v>
      </c>
      <c r="AA2869" s="101">
        <v>0</v>
      </c>
      <c r="AB2869" s="67">
        <f t="shared" si="445"/>
        <v>0</v>
      </c>
      <c r="AC2869" s="66">
        <v>0</v>
      </c>
      <c r="AD2869" s="73">
        <f t="shared" si="446"/>
        <v>0</v>
      </c>
    </row>
    <row r="2870" spans="1:30" x14ac:dyDescent="0.25">
      <c r="A2870" s="165"/>
      <c r="B2870" s="72" t="s">
        <v>4665</v>
      </c>
      <c r="C2870" s="64" t="s">
        <v>4666</v>
      </c>
      <c r="D2870" s="64" t="s">
        <v>7</v>
      </c>
      <c r="E2870" s="64" t="s">
        <v>4667</v>
      </c>
      <c r="F2870" s="64" t="s">
        <v>20</v>
      </c>
      <c r="G2870" s="64" t="s">
        <v>1193</v>
      </c>
      <c r="H2870" s="65">
        <v>38831</v>
      </c>
      <c r="I2870" s="65">
        <v>41967</v>
      </c>
      <c r="J2870" s="93" t="s">
        <v>1</v>
      </c>
      <c r="K2870" s="101">
        <v>5300</v>
      </c>
      <c r="L2870" s="67">
        <f t="shared" si="440"/>
        <v>1.8016003045060485E-6</v>
      </c>
      <c r="M2870" s="66">
        <v>23.664977499999999</v>
      </c>
      <c r="N2870" s="73">
        <f t="shared" si="441"/>
        <v>4.5857246886145677E-7</v>
      </c>
      <c r="O2870" s="98">
        <v>5300</v>
      </c>
      <c r="P2870" s="67">
        <f t="shared" si="447"/>
        <v>1.9518312510140045E-6</v>
      </c>
      <c r="Q2870" s="66">
        <v>21.772300000000001</v>
      </c>
      <c r="R2870" s="105">
        <f t="shared" si="442"/>
        <v>6.2381443451623632E-7</v>
      </c>
      <c r="S2870" s="101">
        <v>5300</v>
      </c>
      <c r="T2870" s="67">
        <f t="shared" si="448"/>
        <v>2.3216181163414847E-6</v>
      </c>
      <c r="U2870" s="66">
        <v>21.772300000000001</v>
      </c>
      <c r="V2870" s="73">
        <f t="shared" si="449"/>
        <v>1.162654934676019E-6</v>
      </c>
      <c r="W2870" s="98">
        <v>5300</v>
      </c>
      <c r="X2870" s="67">
        <f t="shared" si="443"/>
        <v>3.011241212641204E-6</v>
      </c>
      <c r="Y2870" s="66">
        <v>21.772300000000001</v>
      </c>
      <c r="Z2870" s="105">
        <f t="shared" si="444"/>
        <v>2.8146871739162468E-6</v>
      </c>
      <c r="AA2870" s="101">
        <v>0</v>
      </c>
      <c r="AB2870" s="67">
        <f t="shared" si="445"/>
        <v>0</v>
      </c>
      <c r="AC2870" s="66">
        <v>0</v>
      </c>
      <c r="AD2870" s="73">
        <f t="shared" si="446"/>
        <v>0</v>
      </c>
    </row>
    <row r="2871" spans="1:30" x14ac:dyDescent="0.25">
      <c r="A2871" s="165"/>
      <c r="B2871" s="72" t="s">
        <v>1867</v>
      </c>
      <c r="C2871" s="64" t="s">
        <v>1868</v>
      </c>
      <c r="D2871" s="64" t="s">
        <v>7</v>
      </c>
      <c r="E2871" s="64" t="s">
        <v>1869</v>
      </c>
      <c r="F2871" s="64" t="s">
        <v>1693</v>
      </c>
      <c r="G2871" s="64" t="s">
        <v>1269</v>
      </c>
      <c r="H2871" s="65">
        <v>38758</v>
      </c>
      <c r="I2871" s="65">
        <v>39812</v>
      </c>
      <c r="J2871" s="93" t="s">
        <v>1</v>
      </c>
      <c r="K2871" s="101">
        <v>2600</v>
      </c>
      <c r="L2871" s="67">
        <f t="shared" si="440"/>
        <v>8.8380392296523136E-7</v>
      </c>
      <c r="M2871" s="66">
        <v>23.644855602</v>
      </c>
      <c r="N2871" s="73">
        <f t="shared" si="441"/>
        <v>4.5818255306947945E-7</v>
      </c>
      <c r="O2871" s="98">
        <v>2600</v>
      </c>
      <c r="P2871" s="67">
        <f t="shared" si="447"/>
        <v>9.5750212313894571E-7</v>
      </c>
      <c r="Q2871" s="66">
        <v>8.7295831019999994</v>
      </c>
      <c r="R2871" s="105">
        <f t="shared" si="442"/>
        <v>2.5011780778037331E-7</v>
      </c>
      <c r="S2871" s="101">
        <v>2600</v>
      </c>
      <c r="T2871" s="67">
        <f t="shared" si="448"/>
        <v>1.1389070004694077E-6</v>
      </c>
      <c r="U2871" s="66">
        <v>8.7295831019999994</v>
      </c>
      <c r="V2871" s="73">
        <f t="shared" si="449"/>
        <v>4.6616539691280609E-7</v>
      </c>
      <c r="W2871" s="98">
        <v>2600</v>
      </c>
      <c r="X2871" s="67">
        <f t="shared" si="443"/>
        <v>1.4772126703522887E-6</v>
      </c>
      <c r="Y2871" s="66">
        <v>8.7295831019999994</v>
      </c>
      <c r="Z2871" s="105">
        <f t="shared" si="444"/>
        <v>1.1285461614452951E-6</v>
      </c>
      <c r="AA2871" s="101">
        <v>0</v>
      </c>
      <c r="AB2871" s="67">
        <f t="shared" si="445"/>
        <v>0</v>
      </c>
      <c r="AC2871" s="66">
        <v>0</v>
      </c>
      <c r="AD2871" s="73">
        <f t="shared" si="446"/>
        <v>0</v>
      </c>
    </row>
    <row r="2872" spans="1:30" x14ac:dyDescent="0.25">
      <c r="A2872" s="165"/>
      <c r="B2872" s="72" t="s">
        <v>2751</v>
      </c>
      <c r="C2872" s="64" t="s">
        <v>2752</v>
      </c>
      <c r="D2872" s="64" t="s">
        <v>7</v>
      </c>
      <c r="E2872" s="64" t="s">
        <v>2753</v>
      </c>
      <c r="F2872" s="64" t="s">
        <v>2040</v>
      </c>
      <c r="G2872" s="64" t="s">
        <v>1167</v>
      </c>
      <c r="H2872" s="65">
        <v>38756</v>
      </c>
      <c r="I2872" s="65">
        <v>41879</v>
      </c>
      <c r="J2872" s="93" t="s">
        <v>1</v>
      </c>
      <c r="K2872" s="101">
        <v>7625</v>
      </c>
      <c r="L2872" s="67">
        <f t="shared" si="440"/>
        <v>2.5919249663884191E-6</v>
      </c>
      <c r="M2872" s="66">
        <v>23.642767500000001</v>
      </c>
      <c r="N2872" s="73">
        <f t="shared" si="441"/>
        <v>4.5814209048761671E-7</v>
      </c>
      <c r="O2872" s="98">
        <v>7625</v>
      </c>
      <c r="P2872" s="67">
        <f t="shared" si="447"/>
        <v>2.8080591111286388E-6</v>
      </c>
      <c r="Q2872" s="66">
        <v>23.642767500000001</v>
      </c>
      <c r="R2872" s="105">
        <f t="shared" si="442"/>
        <v>6.7740659638216217E-7</v>
      </c>
      <c r="S2872" s="101">
        <v>5675</v>
      </c>
      <c r="T2872" s="67">
        <f t="shared" si="448"/>
        <v>2.4858835491014954E-6</v>
      </c>
      <c r="U2872" s="66">
        <v>17.178225000000001</v>
      </c>
      <c r="V2872" s="73">
        <f t="shared" si="449"/>
        <v>9.1732835140177909E-7</v>
      </c>
      <c r="W2872" s="98">
        <v>5675</v>
      </c>
      <c r="X2872" s="67">
        <f t="shared" si="443"/>
        <v>3.2243007324035535E-6</v>
      </c>
      <c r="Y2872" s="66">
        <v>17.178225000000001</v>
      </c>
      <c r="Z2872" s="105">
        <f t="shared" si="444"/>
        <v>2.220772705600576E-6</v>
      </c>
      <c r="AA2872" s="101">
        <v>0</v>
      </c>
      <c r="AB2872" s="67">
        <f t="shared" si="445"/>
        <v>0</v>
      </c>
      <c r="AC2872" s="66">
        <v>0</v>
      </c>
      <c r="AD2872" s="73">
        <f t="shared" si="446"/>
        <v>0</v>
      </c>
    </row>
    <row r="2873" spans="1:30" x14ac:dyDescent="0.25">
      <c r="A2873" s="165"/>
      <c r="B2873" s="72" t="s">
        <v>14871</v>
      </c>
      <c r="C2873" s="64" t="s">
        <v>14872</v>
      </c>
      <c r="D2873" s="64" t="s">
        <v>4</v>
      </c>
      <c r="E2873" s="64" t="s">
        <v>14873</v>
      </c>
      <c r="F2873" s="64" t="s">
        <v>1790</v>
      </c>
      <c r="G2873" s="64" t="s">
        <v>1139</v>
      </c>
      <c r="H2873" s="65">
        <v>41676</v>
      </c>
      <c r="I2873" s="65">
        <v>41985</v>
      </c>
      <c r="J2873" s="93" t="s">
        <v>1</v>
      </c>
      <c r="K2873" s="101">
        <v>680</v>
      </c>
      <c r="L2873" s="67">
        <f t="shared" si="440"/>
        <v>2.3114871831398358E-7</v>
      </c>
      <c r="M2873" s="66">
        <v>23.607785</v>
      </c>
      <c r="N2873" s="73">
        <f t="shared" si="441"/>
        <v>4.5746421063787054E-7</v>
      </c>
      <c r="O2873" s="98">
        <v>680</v>
      </c>
      <c r="P2873" s="67">
        <f t="shared" si="447"/>
        <v>2.5042363220557043E-7</v>
      </c>
      <c r="Q2873" s="66">
        <v>23.607785</v>
      </c>
      <c r="R2873" s="105">
        <f t="shared" si="442"/>
        <v>6.7640428663741938E-7</v>
      </c>
      <c r="S2873" s="101">
        <v>680</v>
      </c>
      <c r="T2873" s="67">
        <f t="shared" si="448"/>
        <v>2.9786798473815274E-7</v>
      </c>
      <c r="U2873" s="66">
        <v>3.5370599999999999</v>
      </c>
      <c r="V2873" s="73">
        <f t="shared" si="449"/>
        <v>1.8888129702627462E-7</v>
      </c>
      <c r="W2873" s="98">
        <v>280</v>
      </c>
      <c r="X2873" s="67">
        <f t="shared" si="443"/>
        <v>1.5908444142255417E-7</v>
      </c>
      <c r="Y2873" s="66">
        <v>0.84755999999999998</v>
      </c>
      <c r="Z2873" s="105">
        <f t="shared" si="444"/>
        <v>1.0957116432919141E-7</v>
      </c>
      <c r="AA2873" s="101">
        <v>400</v>
      </c>
      <c r="AB2873" s="67">
        <f t="shared" si="445"/>
        <v>7.6508317828428613E-7</v>
      </c>
      <c r="AC2873" s="66">
        <v>2.6894999999999998</v>
      </c>
      <c r="AD2873" s="73">
        <f t="shared" si="446"/>
        <v>2.4469759101852171E-7</v>
      </c>
    </row>
    <row r="2874" spans="1:30" x14ac:dyDescent="0.25">
      <c r="A2874" s="165"/>
      <c r="B2874" s="72" t="s">
        <v>15887</v>
      </c>
      <c r="C2874" s="64" t="s">
        <v>15848</v>
      </c>
      <c r="D2874" s="64" t="s">
        <v>7</v>
      </c>
      <c r="E2874" s="64" t="s">
        <v>15888</v>
      </c>
      <c r="F2874" s="64" t="s">
        <v>1477</v>
      </c>
      <c r="G2874" s="64" t="s">
        <v>1139</v>
      </c>
      <c r="H2874" s="65">
        <v>41396</v>
      </c>
      <c r="I2874" s="65">
        <v>41963</v>
      </c>
      <c r="J2874" s="93" t="s">
        <v>1</v>
      </c>
      <c r="K2874" s="101">
        <v>1525</v>
      </c>
      <c r="L2874" s="67">
        <f t="shared" si="440"/>
        <v>5.1838499327768373E-7</v>
      </c>
      <c r="M2874" s="66">
        <v>23.569825000000002</v>
      </c>
      <c r="N2874" s="73">
        <f t="shared" si="441"/>
        <v>4.5672863373237884E-7</v>
      </c>
      <c r="O2874" s="98">
        <v>1525</v>
      </c>
      <c r="P2874" s="67">
        <f t="shared" si="447"/>
        <v>5.6161182222572777E-7</v>
      </c>
      <c r="Q2874" s="66">
        <v>20.959060000000001</v>
      </c>
      <c r="R2874" s="105">
        <f t="shared" si="442"/>
        <v>6.0051368766239067E-7</v>
      </c>
      <c r="S2874" s="101">
        <v>1500</v>
      </c>
      <c r="T2874" s="67">
        <f t="shared" si="448"/>
        <v>6.5706173104004286E-7</v>
      </c>
      <c r="U2874" s="66">
        <v>4.5404999999999998</v>
      </c>
      <c r="V2874" s="73">
        <f t="shared" si="449"/>
        <v>2.4246564354232047E-7</v>
      </c>
      <c r="W2874" s="98">
        <v>1500</v>
      </c>
      <c r="X2874" s="67">
        <f t="shared" si="443"/>
        <v>8.5223807904939741E-7</v>
      </c>
      <c r="Y2874" s="66">
        <v>4.5404999999999998</v>
      </c>
      <c r="Z2874" s="105">
        <f t="shared" si="444"/>
        <v>5.8698838033495393E-7</v>
      </c>
      <c r="AA2874" s="101">
        <v>0</v>
      </c>
      <c r="AB2874" s="67">
        <f t="shared" si="445"/>
        <v>0</v>
      </c>
      <c r="AC2874" s="66">
        <v>0</v>
      </c>
      <c r="AD2874" s="73">
        <f t="shared" si="446"/>
        <v>0</v>
      </c>
    </row>
    <row r="2875" spans="1:30" x14ac:dyDescent="0.25">
      <c r="A2875" s="165"/>
      <c r="B2875" s="72" t="s">
        <v>10955</v>
      </c>
      <c r="C2875" s="64" t="s">
        <v>10950</v>
      </c>
      <c r="D2875" s="64" t="s">
        <v>4</v>
      </c>
      <c r="E2875" s="64" t="s">
        <v>7996</v>
      </c>
      <c r="F2875" s="64" t="s">
        <v>1215</v>
      </c>
      <c r="G2875" s="64" t="s">
        <v>1216</v>
      </c>
      <c r="H2875" s="65">
        <v>39111</v>
      </c>
      <c r="I2875" s="65">
        <v>39878</v>
      </c>
      <c r="J2875" s="93" t="s">
        <v>1</v>
      </c>
      <c r="K2875" s="101">
        <v>7500</v>
      </c>
      <c r="L2875" s="67">
        <f t="shared" si="440"/>
        <v>2.5494343931689367E-6</v>
      </c>
      <c r="M2875" s="66">
        <v>23.509319999999999</v>
      </c>
      <c r="N2875" s="73">
        <f t="shared" si="441"/>
        <v>4.5555618692872294E-7</v>
      </c>
      <c r="O2875" s="98">
        <v>7500</v>
      </c>
      <c r="P2875" s="67">
        <f t="shared" si="447"/>
        <v>2.7620253552084973E-6</v>
      </c>
      <c r="Q2875" s="66">
        <v>23.509319999999999</v>
      </c>
      <c r="R2875" s="105">
        <f t="shared" si="442"/>
        <v>6.7358309235410326E-7</v>
      </c>
      <c r="S2875" s="101">
        <v>4700</v>
      </c>
      <c r="T2875" s="67">
        <f t="shared" si="448"/>
        <v>2.0587934239254674E-6</v>
      </c>
      <c r="U2875" s="66">
        <v>14.226900000000001</v>
      </c>
      <c r="V2875" s="73">
        <f t="shared" si="449"/>
        <v>7.5972568309927078E-7</v>
      </c>
      <c r="W2875" s="98">
        <v>4700</v>
      </c>
      <c r="X2875" s="67">
        <f t="shared" si="443"/>
        <v>2.6703459810214451E-6</v>
      </c>
      <c r="Y2875" s="66">
        <v>14.226900000000001</v>
      </c>
      <c r="Z2875" s="105">
        <f t="shared" si="444"/>
        <v>1.8392302583828559E-6</v>
      </c>
      <c r="AA2875" s="101">
        <v>0</v>
      </c>
      <c r="AB2875" s="67">
        <f t="shared" si="445"/>
        <v>0</v>
      </c>
      <c r="AC2875" s="66">
        <v>0</v>
      </c>
      <c r="AD2875" s="73">
        <f t="shared" si="446"/>
        <v>0</v>
      </c>
    </row>
    <row r="2876" spans="1:30" x14ac:dyDescent="0.25">
      <c r="A2876" s="165"/>
      <c r="B2876" s="72" t="s">
        <v>4471</v>
      </c>
      <c r="C2876" s="64" t="s">
        <v>4472</v>
      </c>
      <c r="D2876" s="64" t="s">
        <v>7</v>
      </c>
      <c r="E2876" s="64" t="s">
        <v>2983</v>
      </c>
      <c r="F2876" s="64" t="s">
        <v>1199</v>
      </c>
      <c r="G2876" s="64" t="s">
        <v>1199</v>
      </c>
      <c r="H2876" s="65">
        <v>38894</v>
      </c>
      <c r="I2876" s="65">
        <v>41345</v>
      </c>
      <c r="J2876" s="93" t="s">
        <v>1</v>
      </c>
      <c r="K2876" s="101">
        <v>7700</v>
      </c>
      <c r="L2876" s="67">
        <f t="shared" si="440"/>
        <v>2.6174193103201082E-6</v>
      </c>
      <c r="M2876" s="66">
        <v>23.459250000000001</v>
      </c>
      <c r="N2876" s="73">
        <f t="shared" si="441"/>
        <v>4.5458594626333916E-7</v>
      </c>
      <c r="O2876" s="98">
        <v>7700</v>
      </c>
      <c r="P2876" s="67">
        <f t="shared" si="447"/>
        <v>2.8356793646807239E-6</v>
      </c>
      <c r="Q2876" s="66">
        <v>23.459250000000001</v>
      </c>
      <c r="R2876" s="105">
        <f t="shared" si="442"/>
        <v>6.7214849937420555E-7</v>
      </c>
      <c r="S2876" s="101">
        <v>7700</v>
      </c>
      <c r="T2876" s="67">
        <f t="shared" si="448"/>
        <v>3.3729168860055531E-6</v>
      </c>
      <c r="U2876" s="66">
        <v>23.459250000000001</v>
      </c>
      <c r="V2876" s="73">
        <f t="shared" si="449"/>
        <v>1.2527391583019891E-6</v>
      </c>
      <c r="W2876" s="98">
        <v>7700</v>
      </c>
      <c r="X2876" s="67">
        <f t="shared" si="443"/>
        <v>4.3748221391202397E-6</v>
      </c>
      <c r="Y2876" s="66">
        <v>23.459250000000001</v>
      </c>
      <c r="Z2876" s="105">
        <f t="shared" si="444"/>
        <v>3.0327732983972622E-6</v>
      </c>
      <c r="AA2876" s="101">
        <v>0</v>
      </c>
      <c r="AB2876" s="67">
        <f t="shared" si="445"/>
        <v>0</v>
      </c>
      <c r="AC2876" s="66">
        <v>0</v>
      </c>
      <c r="AD2876" s="73">
        <f t="shared" si="446"/>
        <v>0</v>
      </c>
    </row>
    <row r="2877" spans="1:30" x14ac:dyDescent="0.25">
      <c r="A2877" s="165"/>
      <c r="B2877" s="72" t="s">
        <v>13284</v>
      </c>
      <c r="C2877" s="64" t="s">
        <v>13285</v>
      </c>
      <c r="D2877" s="64" t="s">
        <v>7</v>
      </c>
      <c r="E2877" s="64" t="s">
        <v>13286</v>
      </c>
      <c r="F2877" s="64" t="s">
        <v>9615</v>
      </c>
      <c r="G2877" s="64" t="s">
        <v>1227</v>
      </c>
      <c r="H2877" s="65">
        <v>39734</v>
      </c>
      <c r="I2877" s="65">
        <v>40542</v>
      </c>
      <c r="J2877" s="93" t="s">
        <v>1</v>
      </c>
      <c r="K2877" s="101">
        <v>6000</v>
      </c>
      <c r="L2877" s="67">
        <f t="shared" si="440"/>
        <v>2.0395475145351494E-6</v>
      </c>
      <c r="M2877" s="66">
        <v>23.459250000000001</v>
      </c>
      <c r="N2877" s="73">
        <f t="shared" si="441"/>
        <v>4.5458594626333916E-7</v>
      </c>
      <c r="O2877" s="98">
        <v>6000</v>
      </c>
      <c r="P2877" s="67">
        <f t="shared" si="447"/>
        <v>2.2096202841667976E-6</v>
      </c>
      <c r="Q2877" s="66">
        <v>23.459250000000001</v>
      </c>
      <c r="R2877" s="105">
        <f t="shared" si="442"/>
        <v>6.7214849937420555E-7</v>
      </c>
      <c r="S2877" s="101">
        <v>6000</v>
      </c>
      <c r="T2877" s="67">
        <f t="shared" si="448"/>
        <v>2.6282469241601714E-6</v>
      </c>
      <c r="U2877" s="66">
        <v>23.459250000000001</v>
      </c>
      <c r="V2877" s="73">
        <f t="shared" si="449"/>
        <v>1.2527391583019891E-6</v>
      </c>
      <c r="W2877" s="98">
        <v>6000</v>
      </c>
      <c r="X2877" s="67">
        <f t="shared" si="443"/>
        <v>3.4089523161975896E-6</v>
      </c>
      <c r="Y2877" s="66">
        <v>23.459250000000001</v>
      </c>
      <c r="Z2877" s="105">
        <f t="shared" si="444"/>
        <v>3.0327732983972622E-6</v>
      </c>
      <c r="AA2877" s="101">
        <v>0</v>
      </c>
      <c r="AB2877" s="67">
        <f t="shared" si="445"/>
        <v>0</v>
      </c>
      <c r="AC2877" s="66">
        <v>0</v>
      </c>
      <c r="AD2877" s="73">
        <f t="shared" si="446"/>
        <v>0</v>
      </c>
    </row>
    <row r="2878" spans="1:30" x14ac:dyDescent="0.25">
      <c r="A2878" s="165"/>
      <c r="B2878" s="72" t="s">
        <v>8262</v>
      </c>
      <c r="C2878" s="64" t="s">
        <v>8263</v>
      </c>
      <c r="D2878" s="64" t="s">
        <v>7</v>
      </c>
      <c r="E2878" s="64" t="s">
        <v>8264</v>
      </c>
      <c r="F2878" s="64" t="s">
        <v>1562</v>
      </c>
      <c r="G2878" s="64" t="s">
        <v>1167</v>
      </c>
      <c r="H2878" s="65">
        <v>38740</v>
      </c>
      <c r="I2878" s="65">
        <v>42002</v>
      </c>
      <c r="J2878" s="93" t="s">
        <v>1</v>
      </c>
      <c r="K2878" s="101">
        <v>900</v>
      </c>
      <c r="L2878" s="67">
        <f t="shared" si="440"/>
        <v>3.0593212718027241E-7</v>
      </c>
      <c r="M2878" s="66">
        <v>23.373846209</v>
      </c>
      <c r="N2878" s="73">
        <f t="shared" si="441"/>
        <v>4.5293101854202618E-7</v>
      </c>
      <c r="O2878" s="98">
        <v>900</v>
      </c>
      <c r="P2878" s="67">
        <f t="shared" si="447"/>
        <v>3.3144304262501966E-7</v>
      </c>
      <c r="Q2878" s="66">
        <v>12.564666209</v>
      </c>
      <c r="R2878" s="105">
        <f t="shared" si="442"/>
        <v>3.5999963926882312E-7</v>
      </c>
      <c r="S2878" s="101">
        <v>900</v>
      </c>
      <c r="T2878" s="67">
        <f t="shared" si="448"/>
        <v>3.9423703862402571E-7</v>
      </c>
      <c r="U2878" s="66">
        <v>4.4430662090000004</v>
      </c>
      <c r="V2878" s="73">
        <f t="shared" si="449"/>
        <v>2.3726261593796347E-7</v>
      </c>
      <c r="W2878" s="98">
        <v>900</v>
      </c>
      <c r="X2878" s="67">
        <f t="shared" si="443"/>
        <v>5.1134284742963838E-7</v>
      </c>
      <c r="Y2878" s="66">
        <v>4.4430662090000004</v>
      </c>
      <c r="Z2878" s="105">
        <f t="shared" si="444"/>
        <v>5.7439229991011432E-7</v>
      </c>
      <c r="AA2878" s="101">
        <v>0</v>
      </c>
      <c r="AB2878" s="67">
        <f t="shared" si="445"/>
        <v>0</v>
      </c>
      <c r="AC2878" s="66">
        <v>0</v>
      </c>
      <c r="AD2878" s="73">
        <f t="shared" si="446"/>
        <v>0</v>
      </c>
    </row>
    <row r="2879" spans="1:30" x14ac:dyDescent="0.25">
      <c r="A2879" s="165"/>
      <c r="B2879" s="72" t="s">
        <v>11083</v>
      </c>
      <c r="C2879" s="64" t="s">
        <v>11084</v>
      </c>
      <c r="D2879" s="64" t="s">
        <v>4</v>
      </c>
      <c r="E2879" s="64" t="s">
        <v>11085</v>
      </c>
      <c r="F2879" s="64" t="s">
        <v>1226</v>
      </c>
      <c r="G2879" s="64" t="s">
        <v>1227</v>
      </c>
      <c r="H2879" s="65">
        <v>38771</v>
      </c>
      <c r="I2879" s="65">
        <v>41282</v>
      </c>
      <c r="J2879" s="93" t="s">
        <v>1</v>
      </c>
      <c r="K2879" s="101">
        <v>0</v>
      </c>
      <c r="L2879" s="67">
        <f t="shared" si="440"/>
        <v>0</v>
      </c>
      <c r="M2879" s="66">
        <v>23.311429499999999</v>
      </c>
      <c r="N2879" s="73">
        <f t="shared" si="441"/>
        <v>4.5172152724441824E-7</v>
      </c>
      <c r="O2879" s="98">
        <v>0</v>
      </c>
      <c r="P2879" s="67">
        <f t="shared" si="447"/>
        <v>0</v>
      </c>
      <c r="Q2879" s="66">
        <v>23.311429499999999</v>
      </c>
      <c r="R2879" s="105">
        <f t="shared" si="442"/>
        <v>6.6791318378433182E-7</v>
      </c>
      <c r="S2879" s="101">
        <v>0</v>
      </c>
      <c r="T2879" s="67">
        <f t="shared" si="448"/>
        <v>0</v>
      </c>
      <c r="U2879" s="66">
        <v>0</v>
      </c>
      <c r="V2879" s="73">
        <f t="shared" si="449"/>
        <v>0</v>
      </c>
      <c r="W2879" s="98">
        <v>0</v>
      </c>
      <c r="X2879" s="67">
        <f t="shared" si="443"/>
        <v>0</v>
      </c>
      <c r="Y2879" s="66">
        <v>0</v>
      </c>
      <c r="Z2879" s="105">
        <f t="shared" si="444"/>
        <v>0</v>
      </c>
      <c r="AA2879" s="101">
        <v>0</v>
      </c>
      <c r="AB2879" s="67">
        <f t="shared" si="445"/>
        <v>0</v>
      </c>
      <c r="AC2879" s="66">
        <v>0</v>
      </c>
      <c r="AD2879" s="73">
        <f t="shared" si="446"/>
        <v>0</v>
      </c>
    </row>
    <row r="2880" spans="1:30" x14ac:dyDescent="0.25">
      <c r="A2880" s="165"/>
      <c r="B2880" s="72" t="s">
        <v>10301</v>
      </c>
      <c r="C2880" s="64" t="s">
        <v>10302</v>
      </c>
      <c r="D2880" s="64" t="s">
        <v>7</v>
      </c>
      <c r="E2880" s="64" t="s">
        <v>10303</v>
      </c>
      <c r="F2880" s="64" t="s">
        <v>1562</v>
      </c>
      <c r="G2880" s="64" t="s">
        <v>1167</v>
      </c>
      <c r="H2880" s="65">
        <v>38741</v>
      </c>
      <c r="I2880" s="65">
        <v>38961</v>
      </c>
      <c r="J2880" s="93" t="s">
        <v>1</v>
      </c>
      <c r="K2880" s="101">
        <v>400</v>
      </c>
      <c r="L2880" s="67">
        <f t="shared" si="440"/>
        <v>1.3596983430234327E-7</v>
      </c>
      <c r="M2880" s="66">
        <v>23.279609799999999</v>
      </c>
      <c r="N2880" s="73">
        <f t="shared" si="441"/>
        <v>4.5110493513536467E-7</v>
      </c>
      <c r="O2880" s="98">
        <v>400</v>
      </c>
      <c r="P2880" s="67">
        <f t="shared" si="447"/>
        <v>1.4730801894445319E-7</v>
      </c>
      <c r="Q2880" s="66">
        <v>23.279609799999999</v>
      </c>
      <c r="R2880" s="105">
        <f t="shared" si="442"/>
        <v>6.6700149378548123E-7</v>
      </c>
      <c r="S2880" s="101">
        <v>400</v>
      </c>
      <c r="T2880" s="67">
        <f t="shared" si="448"/>
        <v>1.7521646161067809E-7</v>
      </c>
      <c r="U2880" s="66">
        <v>1.95</v>
      </c>
      <c r="V2880" s="73">
        <f t="shared" si="449"/>
        <v>1.0413126415758725E-7</v>
      </c>
      <c r="W2880" s="98">
        <v>200</v>
      </c>
      <c r="X2880" s="67">
        <f t="shared" si="443"/>
        <v>1.1363174387325299E-7</v>
      </c>
      <c r="Y2880" s="66">
        <v>0.60540000000000005</v>
      </c>
      <c r="Z2880" s="105">
        <f t="shared" si="444"/>
        <v>7.8265117377993873E-8</v>
      </c>
      <c r="AA2880" s="101">
        <v>200</v>
      </c>
      <c r="AB2880" s="67">
        <f t="shared" si="445"/>
        <v>3.8254158914214306E-7</v>
      </c>
      <c r="AC2880" s="66">
        <v>1.3446</v>
      </c>
      <c r="AD2880" s="73">
        <f t="shared" si="446"/>
        <v>1.223351481254896E-7</v>
      </c>
    </row>
    <row r="2881" spans="1:30" x14ac:dyDescent="0.25">
      <c r="A2881" s="165"/>
      <c r="B2881" s="72" t="s">
        <v>11193</v>
      </c>
      <c r="C2881" s="64" t="s">
        <v>11194</v>
      </c>
      <c r="D2881" s="64" t="s">
        <v>7</v>
      </c>
      <c r="E2881" s="64" t="s">
        <v>11195</v>
      </c>
      <c r="F2881" s="64" t="s">
        <v>1216</v>
      </c>
      <c r="G2881" s="64" t="s">
        <v>1216</v>
      </c>
      <c r="H2881" s="65">
        <v>38727</v>
      </c>
      <c r="I2881" s="65">
        <v>39925</v>
      </c>
      <c r="J2881" s="93" t="s">
        <v>1</v>
      </c>
      <c r="K2881" s="101">
        <v>1100</v>
      </c>
      <c r="L2881" s="67">
        <f t="shared" si="440"/>
        <v>3.7391704433144402E-7</v>
      </c>
      <c r="M2881" s="66">
        <v>23.254327154999999</v>
      </c>
      <c r="N2881" s="73">
        <f t="shared" si="441"/>
        <v>4.5061501601598253E-7</v>
      </c>
      <c r="O2881" s="98">
        <v>1100</v>
      </c>
      <c r="P2881" s="67">
        <f t="shared" si="447"/>
        <v>4.0509705209724626E-7</v>
      </c>
      <c r="Q2881" s="66">
        <v>11.637059655</v>
      </c>
      <c r="R2881" s="105">
        <f t="shared" si="442"/>
        <v>3.3342209082713047E-7</v>
      </c>
      <c r="S2881" s="101">
        <v>1100</v>
      </c>
      <c r="T2881" s="67">
        <f t="shared" si="448"/>
        <v>4.8184526942936479E-7</v>
      </c>
      <c r="U2881" s="66">
        <v>11.637059655</v>
      </c>
      <c r="V2881" s="73">
        <f t="shared" si="449"/>
        <v>6.2142652971918262E-7</v>
      </c>
      <c r="W2881" s="98">
        <v>1100</v>
      </c>
      <c r="X2881" s="67">
        <f t="shared" si="443"/>
        <v>6.2497459130289135E-7</v>
      </c>
      <c r="Y2881" s="66">
        <v>11.637059655</v>
      </c>
      <c r="Z2881" s="105">
        <f t="shared" si="444"/>
        <v>1.5044199534742182E-6</v>
      </c>
      <c r="AA2881" s="101">
        <v>0</v>
      </c>
      <c r="AB2881" s="67">
        <f t="shared" si="445"/>
        <v>0</v>
      </c>
      <c r="AC2881" s="66">
        <v>0</v>
      </c>
      <c r="AD2881" s="73">
        <f t="shared" si="446"/>
        <v>0</v>
      </c>
    </row>
    <row r="2882" spans="1:30" x14ac:dyDescent="0.25">
      <c r="A2882" s="165"/>
      <c r="B2882" s="72" t="s">
        <v>1397</v>
      </c>
      <c r="C2882" s="64" t="s">
        <v>1398</v>
      </c>
      <c r="D2882" s="64" t="s">
        <v>7</v>
      </c>
      <c r="E2882" s="64" t="s">
        <v>1399</v>
      </c>
      <c r="F2882" s="64" t="s">
        <v>1400</v>
      </c>
      <c r="G2882" s="64" t="s">
        <v>1216</v>
      </c>
      <c r="H2882" s="65">
        <v>38747</v>
      </c>
      <c r="I2882" s="65">
        <v>41885</v>
      </c>
      <c r="J2882" s="93" t="s">
        <v>1</v>
      </c>
      <c r="K2882" s="101">
        <v>2600</v>
      </c>
      <c r="L2882" s="67">
        <f t="shared" si="440"/>
        <v>8.8380392296523136E-7</v>
      </c>
      <c r="M2882" s="66">
        <v>23.251611806</v>
      </c>
      <c r="N2882" s="73">
        <f t="shared" si="441"/>
        <v>4.5056239883961929E-7</v>
      </c>
      <c r="O2882" s="98">
        <v>2600</v>
      </c>
      <c r="P2882" s="67">
        <f t="shared" si="447"/>
        <v>9.5750212313894571E-7</v>
      </c>
      <c r="Q2882" s="66">
        <v>19.307609306</v>
      </c>
      <c r="R2882" s="105">
        <f t="shared" si="442"/>
        <v>5.5319673994400274E-7</v>
      </c>
      <c r="S2882" s="101">
        <v>2600</v>
      </c>
      <c r="T2882" s="67">
        <f t="shared" si="448"/>
        <v>1.1389070004694077E-6</v>
      </c>
      <c r="U2882" s="66">
        <v>10.734809306000001</v>
      </c>
      <c r="V2882" s="73">
        <f t="shared" si="449"/>
        <v>5.7324577616636511E-7</v>
      </c>
      <c r="W2882" s="98">
        <v>2600</v>
      </c>
      <c r="X2882" s="67">
        <f t="shared" si="443"/>
        <v>1.4772126703522887E-6</v>
      </c>
      <c r="Y2882" s="66">
        <v>10.734809306000001</v>
      </c>
      <c r="Z2882" s="105">
        <f t="shared" si="444"/>
        <v>1.387778510678016E-6</v>
      </c>
      <c r="AA2882" s="101">
        <v>0</v>
      </c>
      <c r="AB2882" s="67">
        <f t="shared" si="445"/>
        <v>0</v>
      </c>
      <c r="AC2882" s="66">
        <v>0</v>
      </c>
      <c r="AD2882" s="73">
        <f t="shared" si="446"/>
        <v>0</v>
      </c>
    </row>
    <row r="2883" spans="1:30" x14ac:dyDescent="0.25">
      <c r="A2883" s="165"/>
      <c r="B2883" s="72" t="s">
        <v>3148</v>
      </c>
      <c r="C2883" s="64" t="s">
        <v>3149</v>
      </c>
      <c r="D2883" s="64" t="s">
        <v>7</v>
      </c>
      <c r="E2883" s="64" t="s">
        <v>3150</v>
      </c>
      <c r="F2883" s="64" t="s">
        <v>1530</v>
      </c>
      <c r="G2883" s="64" t="s">
        <v>1216</v>
      </c>
      <c r="H2883" s="65">
        <v>38818</v>
      </c>
      <c r="I2883" s="65">
        <v>40597</v>
      </c>
      <c r="J2883" s="93" t="s">
        <v>1</v>
      </c>
      <c r="K2883" s="101">
        <v>4900</v>
      </c>
      <c r="L2883" s="67">
        <f t="shared" si="440"/>
        <v>1.6656304702037053E-6</v>
      </c>
      <c r="M2883" s="66">
        <v>23.186820000000001</v>
      </c>
      <c r="N2883" s="73">
        <f t="shared" si="441"/>
        <v>4.4930688366157139E-7</v>
      </c>
      <c r="O2883" s="98">
        <v>4900</v>
      </c>
      <c r="P2883" s="67">
        <f t="shared" si="447"/>
        <v>1.8045232320695514E-6</v>
      </c>
      <c r="Q2883" s="66">
        <v>23.186820000000001</v>
      </c>
      <c r="R2883" s="105">
        <f t="shared" si="442"/>
        <v>6.643429038976019E-7</v>
      </c>
      <c r="S2883" s="101">
        <v>4900</v>
      </c>
      <c r="T2883" s="67">
        <f t="shared" si="448"/>
        <v>2.1464016547308067E-6</v>
      </c>
      <c r="U2883" s="66">
        <v>23.186820000000001</v>
      </c>
      <c r="V2883" s="73">
        <f t="shared" si="449"/>
        <v>1.2381912196894497E-6</v>
      </c>
      <c r="W2883" s="98">
        <v>4900</v>
      </c>
      <c r="X2883" s="67">
        <f t="shared" si="443"/>
        <v>2.7839777248946981E-6</v>
      </c>
      <c r="Y2883" s="66">
        <v>23.186820000000001</v>
      </c>
      <c r="Z2883" s="105">
        <f t="shared" si="444"/>
        <v>2.9975539955771648E-6</v>
      </c>
      <c r="AA2883" s="101">
        <v>0</v>
      </c>
      <c r="AB2883" s="67">
        <f t="shared" si="445"/>
        <v>0</v>
      </c>
      <c r="AC2883" s="66">
        <v>0</v>
      </c>
      <c r="AD2883" s="73">
        <f t="shared" si="446"/>
        <v>0</v>
      </c>
    </row>
    <row r="2884" spans="1:30" x14ac:dyDescent="0.25">
      <c r="A2884" s="165"/>
      <c r="B2884" s="72" t="s">
        <v>4856</v>
      </c>
      <c r="C2884" s="64" t="s">
        <v>4857</v>
      </c>
      <c r="D2884" s="64" t="s">
        <v>7</v>
      </c>
      <c r="E2884" s="64" t="s">
        <v>4858</v>
      </c>
      <c r="F2884" s="64" t="s">
        <v>1269</v>
      </c>
      <c r="G2884" s="64" t="s">
        <v>1269</v>
      </c>
      <c r="H2884" s="65">
        <v>39021</v>
      </c>
      <c r="I2884" s="65">
        <v>40261</v>
      </c>
      <c r="J2884" s="93" t="s">
        <v>1</v>
      </c>
      <c r="K2884" s="101">
        <v>3874</v>
      </c>
      <c r="L2884" s="67">
        <f t="shared" ref="L2884:L2947" si="450">K2884/$K$5777</f>
        <v>1.3168678452181948E-6</v>
      </c>
      <c r="M2884" s="66">
        <v>23.162732177999999</v>
      </c>
      <c r="N2884" s="73">
        <f t="shared" ref="N2884:N2947" si="451">M2884/$M$5777</f>
        <v>4.4884011744537547E-7</v>
      </c>
      <c r="O2884" s="98">
        <v>3874</v>
      </c>
      <c r="P2884" s="67">
        <f t="shared" si="447"/>
        <v>1.4266781634770292E-6</v>
      </c>
      <c r="Q2884" s="66">
        <v>23.162732177999999</v>
      </c>
      <c r="R2884" s="105">
        <f t="shared" ref="R2884:R2947" si="452">Q2884/Q$5777</f>
        <v>6.6365274571221685E-7</v>
      </c>
      <c r="S2884" s="101">
        <v>3826</v>
      </c>
      <c r="T2884" s="67">
        <f t="shared" si="448"/>
        <v>1.6759454553061359E-6</v>
      </c>
      <c r="U2884" s="66">
        <v>23.162604000000002</v>
      </c>
      <c r="V2884" s="73">
        <f t="shared" si="449"/>
        <v>1.2368980695905576E-6</v>
      </c>
      <c r="W2884" s="98">
        <v>3826</v>
      </c>
      <c r="X2884" s="67">
        <f t="shared" ref="X2884:X2947" si="453">W2884/$W$5777</f>
        <v>2.1737752602953294E-6</v>
      </c>
      <c r="Y2884" s="66">
        <v>23.162604000000002</v>
      </c>
      <c r="Z2884" s="105">
        <f t="shared" ref="Z2884:Z2947" si="454">Y2884/$Y$5777</f>
        <v>2.9944233908820455E-6</v>
      </c>
      <c r="AA2884" s="101">
        <v>0</v>
      </c>
      <c r="AB2884" s="67">
        <f t="shared" ref="AB2884:AB2947" si="455">AA2884/$AA$5777</f>
        <v>0</v>
      </c>
      <c r="AC2884" s="66">
        <v>0</v>
      </c>
      <c r="AD2884" s="73">
        <f t="shared" ref="AD2884:AD2947" si="456">AC2884/$AC$5777</f>
        <v>0</v>
      </c>
    </row>
    <row r="2885" spans="1:30" x14ac:dyDescent="0.25">
      <c r="A2885" s="165"/>
      <c r="B2885" s="72" t="s">
        <v>8579</v>
      </c>
      <c r="C2885" s="64" t="s">
        <v>8580</v>
      </c>
      <c r="D2885" s="64" t="s">
        <v>7</v>
      </c>
      <c r="E2885" s="64" t="s">
        <v>8581</v>
      </c>
      <c r="F2885" s="64" t="s">
        <v>1215</v>
      </c>
      <c r="G2885" s="64" t="s">
        <v>1216</v>
      </c>
      <c r="H2885" s="65">
        <v>39863</v>
      </c>
      <c r="I2885" s="65">
        <v>41036</v>
      </c>
      <c r="J2885" s="93" t="s">
        <v>1</v>
      </c>
      <c r="K2885" s="101">
        <v>4900</v>
      </c>
      <c r="L2885" s="67">
        <f t="shared" si="450"/>
        <v>1.6656304702037053E-6</v>
      </c>
      <c r="M2885" s="66">
        <v>23.156549999999999</v>
      </c>
      <c r="N2885" s="73">
        <f t="shared" si="451"/>
        <v>4.4872032115026381E-7</v>
      </c>
      <c r="O2885" s="98">
        <v>4900</v>
      </c>
      <c r="P2885" s="67">
        <f t="shared" ref="P2885:P2948" si="457">O2885/$O$5777</f>
        <v>1.8045232320695514E-6</v>
      </c>
      <c r="Q2885" s="66">
        <v>23.156549999999999</v>
      </c>
      <c r="R2885" s="105">
        <f t="shared" si="452"/>
        <v>6.6347561551131253E-7</v>
      </c>
      <c r="S2885" s="101">
        <v>4900</v>
      </c>
      <c r="T2885" s="67">
        <f t="shared" ref="T2885:T2948" si="458">S2885/$S$5777</f>
        <v>2.1464016547308067E-6</v>
      </c>
      <c r="U2885" s="66">
        <v>23.156549999999999</v>
      </c>
      <c r="V2885" s="73">
        <f t="shared" ref="V2885:V2948" si="459">U2885/$U$5777</f>
        <v>1.2365747820658343E-6</v>
      </c>
      <c r="W2885" s="98">
        <v>4900</v>
      </c>
      <c r="X2885" s="67">
        <f t="shared" si="453"/>
        <v>2.7839777248946981E-6</v>
      </c>
      <c r="Y2885" s="66">
        <v>23.156549999999999</v>
      </c>
      <c r="Z2885" s="105">
        <f t="shared" si="454"/>
        <v>2.9936407397082649E-6</v>
      </c>
      <c r="AA2885" s="101">
        <v>0</v>
      </c>
      <c r="AB2885" s="67">
        <f t="shared" si="455"/>
        <v>0</v>
      </c>
      <c r="AC2885" s="66">
        <v>0</v>
      </c>
      <c r="AD2885" s="73">
        <f t="shared" si="456"/>
        <v>0</v>
      </c>
    </row>
    <row r="2886" spans="1:30" x14ac:dyDescent="0.25">
      <c r="A2886" s="165"/>
      <c r="B2886" s="72" t="s">
        <v>9137</v>
      </c>
      <c r="C2886" s="64" t="s">
        <v>9138</v>
      </c>
      <c r="D2886" s="64" t="s">
        <v>7</v>
      </c>
      <c r="E2886" s="64" t="s">
        <v>2994</v>
      </c>
      <c r="F2886" s="64" t="s">
        <v>20</v>
      </c>
      <c r="G2886" s="64" t="s">
        <v>1193</v>
      </c>
      <c r="H2886" s="65">
        <v>38873</v>
      </c>
      <c r="I2886" s="65">
        <v>41963</v>
      </c>
      <c r="J2886" s="93" t="s">
        <v>1</v>
      </c>
      <c r="K2886" s="101">
        <v>1700</v>
      </c>
      <c r="L2886" s="67">
        <f t="shared" si="450"/>
        <v>5.7787179578495896E-7</v>
      </c>
      <c r="M2886" s="66">
        <v>23.07710578</v>
      </c>
      <c r="N2886" s="73">
        <f t="shared" si="451"/>
        <v>4.4718087611583807E-7</v>
      </c>
      <c r="O2886" s="98">
        <v>1700</v>
      </c>
      <c r="P2886" s="67">
        <f t="shared" si="457"/>
        <v>6.2605908051392605E-7</v>
      </c>
      <c r="Q2886" s="66">
        <v>23.07710578</v>
      </c>
      <c r="R2886" s="105">
        <f t="shared" si="452"/>
        <v>6.6119939980718932E-7</v>
      </c>
      <c r="S2886" s="101">
        <v>1600</v>
      </c>
      <c r="T2886" s="67">
        <f t="shared" si="458"/>
        <v>7.0086584644271238E-7</v>
      </c>
      <c r="U2886" s="66">
        <v>9.8638207799999993</v>
      </c>
      <c r="V2886" s="73">
        <f t="shared" si="459"/>
        <v>5.2673442422834781E-7</v>
      </c>
      <c r="W2886" s="98">
        <v>300</v>
      </c>
      <c r="X2886" s="67">
        <f t="shared" si="453"/>
        <v>1.7044761580987946E-7</v>
      </c>
      <c r="Y2886" s="66">
        <v>1.12294578</v>
      </c>
      <c r="Z2886" s="105">
        <f t="shared" si="454"/>
        <v>1.4517258553158716E-7</v>
      </c>
      <c r="AA2886" s="101">
        <v>1300</v>
      </c>
      <c r="AB2886" s="67">
        <f t="shared" si="455"/>
        <v>2.4865203294239296E-6</v>
      </c>
      <c r="AC2886" s="66">
        <v>8.7408750000000008</v>
      </c>
      <c r="AD2886" s="73">
        <f t="shared" si="456"/>
        <v>7.9526717081019565E-7</v>
      </c>
    </row>
    <row r="2887" spans="1:30" x14ac:dyDescent="0.25">
      <c r="A2887" s="165"/>
      <c r="B2887" s="72" t="s">
        <v>11717</v>
      </c>
      <c r="C2887" s="64" t="s">
        <v>11718</v>
      </c>
      <c r="D2887" s="64" t="s">
        <v>0</v>
      </c>
      <c r="E2887" s="64" t="s">
        <v>11719</v>
      </c>
      <c r="F2887" s="64" t="s">
        <v>1496</v>
      </c>
      <c r="G2887" s="64" t="s">
        <v>1216</v>
      </c>
      <c r="H2887" s="65">
        <v>38735</v>
      </c>
      <c r="I2887" s="65">
        <v>38862</v>
      </c>
      <c r="J2887" s="93" t="s">
        <v>1</v>
      </c>
      <c r="K2887" s="101">
        <v>2385</v>
      </c>
      <c r="L2887" s="67">
        <f t="shared" si="450"/>
        <v>8.1072013702772182E-7</v>
      </c>
      <c r="M2887" s="66">
        <v>23.0517112</v>
      </c>
      <c r="N2887" s="73">
        <f t="shared" si="451"/>
        <v>4.4668878795533588E-7</v>
      </c>
      <c r="O2887" s="98">
        <v>2385</v>
      </c>
      <c r="P2887" s="67">
        <f t="shared" si="457"/>
        <v>8.7832406295630206E-7</v>
      </c>
      <c r="Q2887" s="66">
        <v>23.0517112</v>
      </c>
      <c r="R2887" s="105">
        <f t="shared" si="452"/>
        <v>6.604718007219995E-7</v>
      </c>
      <c r="S2887" s="101">
        <v>1960</v>
      </c>
      <c r="T2887" s="67">
        <f t="shared" si="458"/>
        <v>8.5856066189232268E-7</v>
      </c>
      <c r="U2887" s="66">
        <v>7.5977699999999997</v>
      </c>
      <c r="V2887" s="73">
        <f t="shared" si="459"/>
        <v>4.0572584352748286E-7</v>
      </c>
      <c r="W2887" s="98">
        <v>1960</v>
      </c>
      <c r="X2887" s="67">
        <f t="shared" si="453"/>
        <v>1.1135910899578793E-6</v>
      </c>
      <c r="Y2887" s="66">
        <v>7.5977699999999997</v>
      </c>
      <c r="Z2887" s="105">
        <f t="shared" si="454"/>
        <v>9.8222722309382294E-7</v>
      </c>
      <c r="AA2887" s="101">
        <v>0</v>
      </c>
      <c r="AB2887" s="67">
        <f t="shared" si="455"/>
        <v>0</v>
      </c>
      <c r="AC2887" s="66">
        <v>0</v>
      </c>
      <c r="AD2887" s="73">
        <f t="shared" si="456"/>
        <v>0</v>
      </c>
    </row>
    <row r="2888" spans="1:30" x14ac:dyDescent="0.25">
      <c r="A2888" s="165"/>
      <c r="B2888" s="72" t="s">
        <v>12119</v>
      </c>
      <c r="C2888" s="64" t="s">
        <v>12120</v>
      </c>
      <c r="D2888" s="64" t="s">
        <v>7</v>
      </c>
      <c r="E2888" s="64" t="s">
        <v>12121</v>
      </c>
      <c r="F2888" s="64" t="s">
        <v>2481</v>
      </c>
      <c r="G2888" s="64" t="s">
        <v>1515</v>
      </c>
      <c r="H2888" s="65">
        <v>39126</v>
      </c>
      <c r="I2888" s="65">
        <v>41863</v>
      </c>
      <c r="J2888" s="93" t="s">
        <v>1</v>
      </c>
      <c r="K2888" s="101">
        <v>1700</v>
      </c>
      <c r="L2888" s="67">
        <f t="shared" si="450"/>
        <v>5.7787179578495896E-7</v>
      </c>
      <c r="M2888" s="66">
        <v>23.033383447999999</v>
      </c>
      <c r="N2888" s="73">
        <f t="shared" si="451"/>
        <v>4.4633363855858193E-7</v>
      </c>
      <c r="O2888" s="98">
        <v>1700</v>
      </c>
      <c r="P2888" s="67">
        <f t="shared" si="457"/>
        <v>6.2605908051392605E-7</v>
      </c>
      <c r="Q2888" s="66">
        <v>10.694777198000001</v>
      </c>
      <c r="R2888" s="105">
        <f t="shared" si="452"/>
        <v>3.0642405212345542E-7</v>
      </c>
      <c r="S2888" s="101">
        <v>1700</v>
      </c>
      <c r="T2888" s="67">
        <f t="shared" si="458"/>
        <v>7.446699618453819E-7</v>
      </c>
      <c r="U2888" s="66">
        <v>6.864665198</v>
      </c>
      <c r="V2888" s="73">
        <f t="shared" si="459"/>
        <v>3.6657757183914561E-7</v>
      </c>
      <c r="W2888" s="98">
        <v>1700</v>
      </c>
      <c r="X2888" s="67">
        <f t="shared" si="453"/>
        <v>9.6586982292265027E-7</v>
      </c>
      <c r="Y2888" s="66">
        <v>6.864665198</v>
      </c>
      <c r="Z2888" s="105">
        <f t="shared" si="454"/>
        <v>8.874526387216707E-7</v>
      </c>
      <c r="AA2888" s="101">
        <v>0</v>
      </c>
      <c r="AB2888" s="67">
        <f t="shared" si="455"/>
        <v>0</v>
      </c>
      <c r="AC2888" s="66">
        <v>0</v>
      </c>
      <c r="AD2888" s="73">
        <f t="shared" si="456"/>
        <v>0</v>
      </c>
    </row>
    <row r="2889" spans="1:30" x14ac:dyDescent="0.25">
      <c r="A2889" s="165"/>
      <c r="B2889" s="72" t="s">
        <v>8074</v>
      </c>
      <c r="C2889" s="64" t="s">
        <v>8075</v>
      </c>
      <c r="D2889" s="64" t="s">
        <v>7</v>
      </c>
      <c r="E2889" s="64" t="s">
        <v>8076</v>
      </c>
      <c r="F2889" s="64" t="s">
        <v>1664</v>
      </c>
      <c r="G2889" s="64" t="s">
        <v>1216</v>
      </c>
      <c r="H2889" s="65">
        <v>39245</v>
      </c>
      <c r="I2889" s="65">
        <v>41793</v>
      </c>
      <c r="J2889" s="93" t="s">
        <v>1</v>
      </c>
      <c r="K2889" s="101">
        <v>3400</v>
      </c>
      <c r="L2889" s="67">
        <f t="shared" si="450"/>
        <v>1.1557435915699179E-6</v>
      </c>
      <c r="M2889" s="66">
        <v>22.860749999999999</v>
      </c>
      <c r="N2889" s="73">
        <f t="shared" si="451"/>
        <v>4.4298840206057868E-7</v>
      </c>
      <c r="O2889" s="98">
        <v>3400</v>
      </c>
      <c r="P2889" s="67">
        <f t="shared" si="457"/>
        <v>1.2521181610278521E-6</v>
      </c>
      <c r="Q2889" s="66">
        <v>22.860749999999999</v>
      </c>
      <c r="R2889" s="105">
        <f t="shared" si="452"/>
        <v>6.5500042870376796E-7</v>
      </c>
      <c r="S2889" s="101">
        <v>3400</v>
      </c>
      <c r="T2889" s="67">
        <f t="shared" si="458"/>
        <v>1.4893399236907638E-6</v>
      </c>
      <c r="U2889" s="66">
        <v>22.860749999999999</v>
      </c>
      <c r="V2889" s="73">
        <f t="shared" si="459"/>
        <v>1.2207788703028526E-6</v>
      </c>
      <c r="W2889" s="98">
        <v>0</v>
      </c>
      <c r="X2889" s="67">
        <f t="shared" si="453"/>
        <v>0</v>
      </c>
      <c r="Y2889" s="66">
        <v>0</v>
      </c>
      <c r="Z2889" s="105">
        <f t="shared" si="454"/>
        <v>0</v>
      </c>
      <c r="AA2889" s="101">
        <v>3400</v>
      </c>
      <c r="AB2889" s="67">
        <f t="shared" si="455"/>
        <v>6.5032070154164314E-6</v>
      </c>
      <c r="AC2889" s="66">
        <v>22.860749999999999</v>
      </c>
      <c r="AD2889" s="73">
        <f t="shared" si="456"/>
        <v>2.0799295236574346E-6</v>
      </c>
    </row>
    <row r="2890" spans="1:30" x14ac:dyDescent="0.25">
      <c r="A2890" s="165"/>
      <c r="B2890" s="72" t="s">
        <v>8944</v>
      </c>
      <c r="C2890" s="64" t="s">
        <v>8945</v>
      </c>
      <c r="D2890" s="64" t="s">
        <v>7</v>
      </c>
      <c r="E2890" s="64" t="s">
        <v>8946</v>
      </c>
      <c r="F2890" s="64" t="s">
        <v>1199</v>
      </c>
      <c r="G2890" s="64" t="s">
        <v>1199</v>
      </c>
      <c r="H2890" s="65">
        <v>39220</v>
      </c>
      <c r="I2890" s="65">
        <v>41243</v>
      </c>
      <c r="J2890" s="93" t="s">
        <v>1</v>
      </c>
      <c r="K2890" s="101">
        <v>5700</v>
      </c>
      <c r="L2890" s="67">
        <f t="shared" si="450"/>
        <v>1.9375701388083919E-6</v>
      </c>
      <c r="M2890" s="66">
        <v>22.853850000000001</v>
      </c>
      <c r="N2890" s="73">
        <f t="shared" si="451"/>
        <v>4.4285469603718852E-7</v>
      </c>
      <c r="O2890" s="98">
        <v>5700</v>
      </c>
      <c r="P2890" s="67">
        <f t="shared" si="457"/>
        <v>2.099139269958458E-6</v>
      </c>
      <c r="Q2890" s="66">
        <v>22.853850000000001</v>
      </c>
      <c r="R2890" s="105">
        <f t="shared" si="452"/>
        <v>6.5480273164841962E-7</v>
      </c>
      <c r="S2890" s="101">
        <v>5700</v>
      </c>
      <c r="T2890" s="67">
        <f t="shared" si="458"/>
        <v>2.4968345779521628E-6</v>
      </c>
      <c r="U2890" s="66">
        <v>22.853850000000001</v>
      </c>
      <c r="V2890" s="73">
        <f t="shared" si="459"/>
        <v>1.2204104058296797E-6</v>
      </c>
      <c r="W2890" s="98">
        <v>5700</v>
      </c>
      <c r="X2890" s="67">
        <f t="shared" si="453"/>
        <v>3.23850470038771E-6</v>
      </c>
      <c r="Y2890" s="66">
        <v>22.853850000000001</v>
      </c>
      <c r="Z2890" s="105">
        <f t="shared" si="454"/>
        <v>2.9545081810192685E-6</v>
      </c>
      <c r="AA2890" s="101">
        <v>0</v>
      </c>
      <c r="AB2890" s="67">
        <f t="shared" si="455"/>
        <v>0</v>
      </c>
      <c r="AC2890" s="66">
        <v>0</v>
      </c>
      <c r="AD2890" s="73">
        <f t="shared" si="456"/>
        <v>0</v>
      </c>
    </row>
    <row r="2891" spans="1:30" x14ac:dyDescent="0.25">
      <c r="A2891" s="165"/>
      <c r="B2891" s="72" t="s">
        <v>11054</v>
      </c>
      <c r="C2891" s="64" t="s">
        <v>11055</v>
      </c>
      <c r="D2891" s="64" t="s">
        <v>7</v>
      </c>
      <c r="E2891" s="64" t="s">
        <v>11056</v>
      </c>
      <c r="F2891" s="64" t="s">
        <v>20</v>
      </c>
      <c r="G2891" s="64" t="s">
        <v>1193</v>
      </c>
      <c r="H2891" s="65">
        <v>38720</v>
      </c>
      <c r="I2891" s="65">
        <v>41983</v>
      </c>
      <c r="J2891" s="93" t="s">
        <v>1</v>
      </c>
      <c r="K2891" s="101">
        <v>0</v>
      </c>
      <c r="L2891" s="67">
        <f t="shared" si="450"/>
        <v>0</v>
      </c>
      <c r="M2891" s="66">
        <v>22.720014928000001</v>
      </c>
      <c r="N2891" s="73">
        <f t="shared" si="451"/>
        <v>4.4026128223033864E-7</v>
      </c>
      <c r="O2891" s="98">
        <v>0</v>
      </c>
      <c r="P2891" s="67">
        <f t="shared" si="457"/>
        <v>0</v>
      </c>
      <c r="Q2891" s="66">
        <v>10.544072428</v>
      </c>
      <c r="R2891" s="105">
        <f t="shared" si="452"/>
        <v>3.0210609715882373E-7</v>
      </c>
      <c r="S2891" s="101">
        <v>0</v>
      </c>
      <c r="T2891" s="67">
        <f t="shared" si="458"/>
        <v>0</v>
      </c>
      <c r="U2891" s="66">
        <v>4.8698324279999996</v>
      </c>
      <c r="V2891" s="73">
        <f t="shared" si="459"/>
        <v>2.600522086991038E-7</v>
      </c>
      <c r="W2891" s="98">
        <v>0</v>
      </c>
      <c r="X2891" s="67">
        <f t="shared" si="453"/>
        <v>0</v>
      </c>
      <c r="Y2891" s="66">
        <v>4.8698324279999996</v>
      </c>
      <c r="Z2891" s="105">
        <f t="shared" si="454"/>
        <v>6.2956393556091974E-7</v>
      </c>
      <c r="AA2891" s="101">
        <v>0</v>
      </c>
      <c r="AB2891" s="67">
        <f t="shared" si="455"/>
        <v>0</v>
      </c>
      <c r="AC2891" s="66">
        <v>0</v>
      </c>
      <c r="AD2891" s="73">
        <f t="shared" si="456"/>
        <v>0</v>
      </c>
    </row>
    <row r="2892" spans="1:30" x14ac:dyDescent="0.25">
      <c r="A2892" s="165"/>
      <c r="B2892" s="72" t="s">
        <v>2213</v>
      </c>
      <c r="C2892" s="64" t="s">
        <v>2214</v>
      </c>
      <c r="D2892" s="64" t="s">
        <v>7</v>
      </c>
      <c r="E2892" s="64" t="s">
        <v>2215</v>
      </c>
      <c r="F2892" s="64" t="s">
        <v>1138</v>
      </c>
      <c r="G2892" s="64" t="s">
        <v>1139</v>
      </c>
      <c r="H2892" s="65">
        <v>40816</v>
      </c>
      <c r="I2892" s="65">
        <v>41914</v>
      </c>
      <c r="J2892" s="93" t="s">
        <v>1</v>
      </c>
      <c r="K2892" s="101">
        <v>6700</v>
      </c>
      <c r="L2892" s="67">
        <f t="shared" si="450"/>
        <v>2.2774947245642499E-6</v>
      </c>
      <c r="M2892" s="66">
        <v>22.702500000000001</v>
      </c>
      <c r="N2892" s="73">
        <f t="shared" si="451"/>
        <v>4.3992188348065079E-7</v>
      </c>
      <c r="O2892" s="98">
        <v>6700</v>
      </c>
      <c r="P2892" s="67">
        <f t="shared" si="457"/>
        <v>2.4674093173195907E-6</v>
      </c>
      <c r="Q2892" s="66">
        <v>22.702500000000001</v>
      </c>
      <c r="R2892" s="105">
        <f t="shared" si="452"/>
        <v>6.5046628971697311E-7</v>
      </c>
      <c r="S2892" s="101">
        <v>6700</v>
      </c>
      <c r="T2892" s="67">
        <f t="shared" si="458"/>
        <v>2.9348757319788582E-6</v>
      </c>
      <c r="U2892" s="66">
        <v>22.702500000000001</v>
      </c>
      <c r="V2892" s="73">
        <f t="shared" si="459"/>
        <v>1.2123282177116023E-6</v>
      </c>
      <c r="W2892" s="98">
        <v>6700</v>
      </c>
      <c r="X2892" s="67">
        <f t="shared" si="453"/>
        <v>3.8066634197539748E-6</v>
      </c>
      <c r="Y2892" s="66">
        <v>22.702500000000001</v>
      </c>
      <c r="Z2892" s="105">
        <f t="shared" si="454"/>
        <v>2.9349419016747696E-6</v>
      </c>
      <c r="AA2892" s="101">
        <v>0</v>
      </c>
      <c r="AB2892" s="67">
        <f t="shared" si="455"/>
        <v>0</v>
      </c>
      <c r="AC2892" s="66">
        <v>0</v>
      </c>
      <c r="AD2892" s="73">
        <f t="shared" si="456"/>
        <v>0</v>
      </c>
    </row>
    <row r="2893" spans="1:30" x14ac:dyDescent="0.25">
      <c r="A2893" s="165"/>
      <c r="B2893" s="72" t="s">
        <v>3404</v>
      </c>
      <c r="C2893" s="64" t="s">
        <v>3405</v>
      </c>
      <c r="D2893" s="64" t="s">
        <v>7</v>
      </c>
      <c r="E2893" s="64" t="s">
        <v>3406</v>
      </c>
      <c r="F2893" s="64" t="s">
        <v>1384</v>
      </c>
      <c r="G2893" s="64" t="s">
        <v>1227</v>
      </c>
      <c r="H2893" s="65">
        <v>38748</v>
      </c>
      <c r="I2893" s="65">
        <v>41906</v>
      </c>
      <c r="J2893" s="93" t="s">
        <v>1</v>
      </c>
      <c r="K2893" s="101">
        <v>6500</v>
      </c>
      <c r="L2893" s="67">
        <f t="shared" si="450"/>
        <v>2.2095098074130784E-6</v>
      </c>
      <c r="M2893" s="66">
        <v>22.644015</v>
      </c>
      <c r="N2893" s="73">
        <f t="shared" si="451"/>
        <v>4.3878857959978457E-7</v>
      </c>
      <c r="O2893" s="98">
        <v>6500</v>
      </c>
      <c r="P2893" s="67">
        <f t="shared" si="457"/>
        <v>2.3937553078473642E-6</v>
      </c>
      <c r="Q2893" s="66">
        <v>22.644015</v>
      </c>
      <c r="R2893" s="105">
        <f t="shared" si="452"/>
        <v>6.4879059228479175E-7</v>
      </c>
      <c r="S2893" s="101">
        <v>400</v>
      </c>
      <c r="T2893" s="67">
        <f t="shared" si="458"/>
        <v>1.7521646161067809E-7</v>
      </c>
      <c r="U2893" s="66">
        <v>2.4216000000000002</v>
      </c>
      <c r="V2893" s="73">
        <f t="shared" si="459"/>
        <v>1.2931500988923758E-7</v>
      </c>
      <c r="W2893" s="98">
        <v>400</v>
      </c>
      <c r="X2893" s="67">
        <f t="shared" si="453"/>
        <v>2.2726348774650597E-7</v>
      </c>
      <c r="Y2893" s="66">
        <v>2.4216000000000002</v>
      </c>
      <c r="Z2893" s="105">
        <f t="shared" si="454"/>
        <v>3.1306046951197549E-7</v>
      </c>
      <c r="AA2893" s="101">
        <v>0</v>
      </c>
      <c r="AB2893" s="67">
        <f t="shared" si="455"/>
        <v>0</v>
      </c>
      <c r="AC2893" s="66">
        <v>0</v>
      </c>
      <c r="AD2893" s="73">
        <f t="shared" si="456"/>
        <v>0</v>
      </c>
    </row>
    <row r="2894" spans="1:30" x14ac:dyDescent="0.25">
      <c r="A2894" s="165"/>
      <c r="B2894" s="72" t="s">
        <v>13114</v>
      </c>
      <c r="C2894" s="64" t="s">
        <v>13115</v>
      </c>
      <c r="D2894" s="64" t="s">
        <v>7</v>
      </c>
      <c r="E2894" s="64" t="s">
        <v>13116</v>
      </c>
      <c r="F2894" s="64" t="s">
        <v>2040</v>
      </c>
      <c r="G2894" s="64" t="s">
        <v>1167</v>
      </c>
      <c r="H2894" s="65">
        <v>38843</v>
      </c>
      <c r="I2894" s="65">
        <v>41975</v>
      </c>
      <c r="J2894" s="93" t="s">
        <v>1</v>
      </c>
      <c r="K2894" s="101">
        <v>1200</v>
      </c>
      <c r="L2894" s="67">
        <f t="shared" si="450"/>
        <v>4.0790950290702988E-7</v>
      </c>
      <c r="M2894" s="66">
        <v>22.641891866000002</v>
      </c>
      <c r="N2894" s="73">
        <f t="shared" si="451"/>
        <v>4.3874743817887669E-7</v>
      </c>
      <c r="O2894" s="98">
        <v>1200</v>
      </c>
      <c r="P2894" s="67">
        <f t="shared" si="457"/>
        <v>4.4192405683335953E-7</v>
      </c>
      <c r="Q2894" s="66">
        <v>18.001154366000002</v>
      </c>
      <c r="R2894" s="105">
        <f t="shared" si="452"/>
        <v>5.1576452333771665E-7</v>
      </c>
      <c r="S2894" s="101">
        <v>1200</v>
      </c>
      <c r="T2894" s="67">
        <f t="shared" si="458"/>
        <v>5.2564938483203431E-7</v>
      </c>
      <c r="U2894" s="66">
        <v>14.231458366</v>
      </c>
      <c r="V2894" s="73">
        <f t="shared" si="459"/>
        <v>7.5996910279879534E-7</v>
      </c>
      <c r="W2894" s="98">
        <v>1200</v>
      </c>
      <c r="X2894" s="67">
        <f t="shared" si="453"/>
        <v>6.8179046323951784E-7</v>
      </c>
      <c r="Y2894" s="66">
        <v>14.231458366</v>
      </c>
      <c r="Z2894" s="105">
        <f t="shared" si="454"/>
        <v>1.8398195564503182E-6</v>
      </c>
      <c r="AA2894" s="101">
        <v>0</v>
      </c>
      <c r="AB2894" s="67">
        <f t="shared" si="455"/>
        <v>0</v>
      </c>
      <c r="AC2894" s="66">
        <v>0</v>
      </c>
      <c r="AD2894" s="73">
        <f t="shared" si="456"/>
        <v>0</v>
      </c>
    </row>
    <row r="2895" spans="1:30" x14ac:dyDescent="0.25">
      <c r="A2895" s="165"/>
      <c r="B2895" s="72" t="s">
        <v>12532</v>
      </c>
      <c r="C2895" s="64" t="s">
        <v>12530</v>
      </c>
      <c r="D2895" s="64" t="s">
        <v>7</v>
      </c>
      <c r="E2895" s="64" t="s">
        <v>12533</v>
      </c>
      <c r="F2895" s="64" t="s">
        <v>20</v>
      </c>
      <c r="G2895" s="64" t="s">
        <v>1193</v>
      </c>
      <c r="H2895" s="65">
        <v>38730</v>
      </c>
      <c r="I2895" s="65">
        <v>39105</v>
      </c>
      <c r="J2895" s="93" t="s">
        <v>1</v>
      </c>
      <c r="K2895" s="101">
        <v>0</v>
      </c>
      <c r="L2895" s="67">
        <f t="shared" si="450"/>
        <v>0</v>
      </c>
      <c r="M2895" s="66">
        <v>22.56</v>
      </c>
      <c r="N2895" s="73">
        <f t="shared" si="451"/>
        <v>4.3716056343237449E-7</v>
      </c>
      <c r="O2895" s="98">
        <v>0</v>
      </c>
      <c r="P2895" s="67">
        <f t="shared" si="457"/>
        <v>0</v>
      </c>
      <c r="Q2895" s="66">
        <v>22.56</v>
      </c>
      <c r="R2895" s="105">
        <f t="shared" si="452"/>
        <v>6.463834157478213E-7</v>
      </c>
      <c r="S2895" s="101">
        <v>0</v>
      </c>
      <c r="T2895" s="67">
        <f t="shared" si="458"/>
        <v>0</v>
      </c>
      <c r="U2895" s="66">
        <v>0</v>
      </c>
      <c r="V2895" s="73">
        <f t="shared" si="459"/>
        <v>0</v>
      </c>
      <c r="W2895" s="98">
        <v>0</v>
      </c>
      <c r="X2895" s="67">
        <f t="shared" si="453"/>
        <v>0</v>
      </c>
      <c r="Y2895" s="66">
        <v>0</v>
      </c>
      <c r="Z2895" s="105">
        <f t="shared" si="454"/>
        <v>0</v>
      </c>
      <c r="AA2895" s="101">
        <v>0</v>
      </c>
      <c r="AB2895" s="67">
        <f t="shared" si="455"/>
        <v>0</v>
      </c>
      <c r="AC2895" s="66">
        <v>0</v>
      </c>
      <c r="AD2895" s="73">
        <f t="shared" si="456"/>
        <v>0</v>
      </c>
    </row>
    <row r="2896" spans="1:30" x14ac:dyDescent="0.25">
      <c r="A2896" s="165"/>
      <c r="B2896" s="72" t="s">
        <v>15647</v>
      </c>
      <c r="C2896" s="64" t="s">
        <v>15648</v>
      </c>
      <c r="D2896" s="64" t="s">
        <v>7</v>
      </c>
      <c r="E2896" s="64" t="s">
        <v>15649</v>
      </c>
      <c r="F2896" s="64" t="s">
        <v>1215</v>
      </c>
      <c r="G2896" s="64" t="s">
        <v>1216</v>
      </c>
      <c r="H2896" s="65">
        <v>40714</v>
      </c>
      <c r="I2896" s="65">
        <v>41213</v>
      </c>
      <c r="J2896" s="93" t="s">
        <v>1</v>
      </c>
      <c r="K2896" s="101">
        <v>0</v>
      </c>
      <c r="L2896" s="67">
        <f t="shared" si="450"/>
        <v>0</v>
      </c>
      <c r="M2896" s="66">
        <v>22.56</v>
      </c>
      <c r="N2896" s="73">
        <f t="shared" si="451"/>
        <v>4.3716056343237449E-7</v>
      </c>
      <c r="O2896" s="98">
        <v>0</v>
      </c>
      <c r="P2896" s="67">
        <f t="shared" si="457"/>
        <v>0</v>
      </c>
      <c r="Q2896" s="66">
        <v>22.56</v>
      </c>
      <c r="R2896" s="105">
        <f t="shared" si="452"/>
        <v>6.463834157478213E-7</v>
      </c>
      <c r="S2896" s="101">
        <v>0</v>
      </c>
      <c r="T2896" s="67">
        <f t="shared" si="458"/>
        <v>0</v>
      </c>
      <c r="U2896" s="66">
        <v>0</v>
      </c>
      <c r="V2896" s="73">
        <f t="shared" si="459"/>
        <v>0</v>
      </c>
      <c r="W2896" s="98">
        <v>0</v>
      </c>
      <c r="X2896" s="67">
        <f t="shared" si="453"/>
        <v>0</v>
      </c>
      <c r="Y2896" s="66">
        <v>0</v>
      </c>
      <c r="Z2896" s="105">
        <f t="shared" si="454"/>
        <v>0</v>
      </c>
      <c r="AA2896" s="101">
        <v>0</v>
      </c>
      <c r="AB2896" s="67">
        <f t="shared" si="455"/>
        <v>0</v>
      </c>
      <c r="AC2896" s="66">
        <v>0</v>
      </c>
      <c r="AD2896" s="73">
        <f t="shared" si="456"/>
        <v>0</v>
      </c>
    </row>
    <row r="2897" spans="1:30" x14ac:dyDescent="0.25">
      <c r="A2897" s="165"/>
      <c r="B2897" s="72" t="s">
        <v>16310</v>
      </c>
      <c r="C2897" s="64" t="s">
        <v>16311</v>
      </c>
      <c r="D2897" s="64" t="s">
        <v>19</v>
      </c>
      <c r="E2897" s="64" t="s">
        <v>16312</v>
      </c>
      <c r="F2897" s="64" t="s">
        <v>1216</v>
      </c>
      <c r="G2897" s="64" t="s">
        <v>1216</v>
      </c>
      <c r="H2897" s="65">
        <v>40204</v>
      </c>
      <c r="I2897" s="65">
        <v>41907</v>
      </c>
      <c r="J2897" s="93" t="s">
        <v>1</v>
      </c>
      <c r="K2897" s="101">
        <v>0</v>
      </c>
      <c r="L2897" s="67">
        <f t="shared" si="450"/>
        <v>0</v>
      </c>
      <c r="M2897" s="66">
        <v>22.56</v>
      </c>
      <c r="N2897" s="73">
        <f t="shared" si="451"/>
        <v>4.3716056343237449E-7</v>
      </c>
      <c r="O2897" s="98">
        <v>0</v>
      </c>
      <c r="P2897" s="67">
        <f t="shared" si="457"/>
        <v>0</v>
      </c>
      <c r="Q2897" s="66">
        <v>22.56</v>
      </c>
      <c r="R2897" s="105">
        <f t="shared" si="452"/>
        <v>6.463834157478213E-7</v>
      </c>
      <c r="S2897" s="101">
        <v>0</v>
      </c>
      <c r="T2897" s="67">
        <f t="shared" si="458"/>
        <v>0</v>
      </c>
      <c r="U2897" s="66">
        <v>0</v>
      </c>
      <c r="V2897" s="73">
        <f t="shared" si="459"/>
        <v>0</v>
      </c>
      <c r="W2897" s="98">
        <v>0</v>
      </c>
      <c r="X2897" s="67">
        <f t="shared" si="453"/>
        <v>0</v>
      </c>
      <c r="Y2897" s="66">
        <v>0</v>
      </c>
      <c r="Z2897" s="105">
        <f t="shared" si="454"/>
        <v>0</v>
      </c>
      <c r="AA2897" s="101">
        <v>0</v>
      </c>
      <c r="AB2897" s="67">
        <f t="shared" si="455"/>
        <v>0</v>
      </c>
      <c r="AC2897" s="66">
        <v>0</v>
      </c>
      <c r="AD2897" s="73">
        <f t="shared" si="456"/>
        <v>0</v>
      </c>
    </row>
    <row r="2898" spans="1:30" x14ac:dyDescent="0.25">
      <c r="A2898" s="165"/>
      <c r="B2898" s="72" t="s">
        <v>4941</v>
      </c>
      <c r="C2898" s="64" t="s">
        <v>4942</v>
      </c>
      <c r="D2898" s="64" t="s">
        <v>7</v>
      </c>
      <c r="E2898" s="64" t="s">
        <v>4943</v>
      </c>
      <c r="F2898" s="64" t="s">
        <v>1337</v>
      </c>
      <c r="G2898" s="64" t="s">
        <v>1139</v>
      </c>
      <c r="H2898" s="65">
        <v>38749</v>
      </c>
      <c r="I2898" s="65">
        <v>39590</v>
      </c>
      <c r="J2898" s="93" t="s">
        <v>1</v>
      </c>
      <c r="K2898" s="101">
        <v>350</v>
      </c>
      <c r="L2898" s="67">
        <f t="shared" si="450"/>
        <v>1.1897360501455037E-7</v>
      </c>
      <c r="M2898" s="66">
        <v>22.52435625</v>
      </c>
      <c r="N2898" s="73">
        <f t="shared" si="451"/>
        <v>4.3646987008872013E-7</v>
      </c>
      <c r="O2898" s="98">
        <v>350</v>
      </c>
      <c r="P2898" s="67">
        <f t="shared" si="457"/>
        <v>1.2889451657639653E-7</v>
      </c>
      <c r="Q2898" s="66">
        <v>21.960899999999999</v>
      </c>
      <c r="R2898" s="105">
        <f t="shared" si="452"/>
        <v>6.2921815402909256E-7</v>
      </c>
      <c r="S2898" s="101">
        <v>300</v>
      </c>
      <c r="T2898" s="67">
        <f t="shared" si="458"/>
        <v>1.3141234620800858E-7</v>
      </c>
      <c r="U2898" s="66">
        <v>0.90810000000000002</v>
      </c>
      <c r="V2898" s="73">
        <f t="shared" si="459"/>
        <v>4.8493128708464092E-8</v>
      </c>
      <c r="W2898" s="98">
        <v>300</v>
      </c>
      <c r="X2898" s="67">
        <f t="shared" si="453"/>
        <v>1.7044761580987946E-7</v>
      </c>
      <c r="Y2898" s="66">
        <v>0.90810000000000002</v>
      </c>
      <c r="Z2898" s="105">
        <f t="shared" si="454"/>
        <v>1.173976760669908E-7</v>
      </c>
      <c r="AA2898" s="101">
        <v>0</v>
      </c>
      <c r="AB2898" s="67">
        <f t="shared" si="455"/>
        <v>0</v>
      </c>
      <c r="AC2898" s="66">
        <v>0</v>
      </c>
      <c r="AD2898" s="73">
        <f t="shared" si="456"/>
        <v>0</v>
      </c>
    </row>
    <row r="2899" spans="1:30" x14ac:dyDescent="0.25">
      <c r="A2899" s="165"/>
      <c r="B2899" s="72" t="s">
        <v>11046</v>
      </c>
      <c r="C2899" s="64" t="s">
        <v>11047</v>
      </c>
      <c r="D2899" s="64" t="s">
        <v>7</v>
      </c>
      <c r="E2899" s="64" t="s">
        <v>2027</v>
      </c>
      <c r="F2899" s="64" t="s">
        <v>1199</v>
      </c>
      <c r="G2899" s="64" t="s">
        <v>1199</v>
      </c>
      <c r="H2899" s="65">
        <v>38758</v>
      </c>
      <c r="I2899" s="65">
        <v>41730</v>
      </c>
      <c r="J2899" s="93" t="s">
        <v>1</v>
      </c>
      <c r="K2899" s="101">
        <v>1700</v>
      </c>
      <c r="L2899" s="67">
        <f t="shared" si="450"/>
        <v>5.7787179578495896E-7</v>
      </c>
      <c r="M2899" s="66">
        <v>22.514015000000001</v>
      </c>
      <c r="N2899" s="73">
        <f t="shared" si="451"/>
        <v>4.3626948060837463E-7</v>
      </c>
      <c r="O2899" s="98">
        <v>1700</v>
      </c>
      <c r="P2899" s="67">
        <f t="shared" si="457"/>
        <v>6.2605908051392605E-7</v>
      </c>
      <c r="Q2899" s="66">
        <v>22.514015000000001</v>
      </c>
      <c r="R2899" s="105">
        <f t="shared" si="452"/>
        <v>6.4506586515503924E-7</v>
      </c>
      <c r="S2899" s="101">
        <v>1600</v>
      </c>
      <c r="T2899" s="67">
        <f t="shared" si="458"/>
        <v>7.0086584644271238E-7</v>
      </c>
      <c r="U2899" s="66">
        <v>9.2792999999999992</v>
      </c>
      <c r="V2899" s="73">
        <f t="shared" si="459"/>
        <v>4.9552063563974319E-7</v>
      </c>
      <c r="W2899" s="98">
        <v>400</v>
      </c>
      <c r="X2899" s="67">
        <f t="shared" si="453"/>
        <v>2.2726348774650597E-7</v>
      </c>
      <c r="Y2899" s="66">
        <v>1.2108000000000001</v>
      </c>
      <c r="Z2899" s="105">
        <f t="shared" si="454"/>
        <v>1.5653023475598775E-7</v>
      </c>
      <c r="AA2899" s="101">
        <v>1200</v>
      </c>
      <c r="AB2899" s="67">
        <f t="shared" si="455"/>
        <v>2.2952495348528584E-6</v>
      </c>
      <c r="AC2899" s="66">
        <v>8.0685000000000002</v>
      </c>
      <c r="AD2899" s="73">
        <f t="shared" si="456"/>
        <v>7.3409277305556518E-7</v>
      </c>
    </row>
    <row r="2900" spans="1:30" x14ac:dyDescent="0.25">
      <c r="A2900" s="165"/>
      <c r="B2900" s="72" t="s">
        <v>10934</v>
      </c>
      <c r="C2900" s="64" t="s">
        <v>10935</v>
      </c>
      <c r="D2900" s="64" t="s">
        <v>7</v>
      </c>
      <c r="E2900" s="64" t="s">
        <v>10936</v>
      </c>
      <c r="F2900" s="64" t="s">
        <v>1199</v>
      </c>
      <c r="G2900" s="64" t="s">
        <v>1199</v>
      </c>
      <c r="H2900" s="65">
        <v>38947</v>
      </c>
      <c r="I2900" s="65">
        <v>39902</v>
      </c>
      <c r="J2900" s="93" t="s">
        <v>1</v>
      </c>
      <c r="K2900" s="101">
        <v>400</v>
      </c>
      <c r="L2900" s="67">
        <f t="shared" si="450"/>
        <v>1.3596983430234327E-7</v>
      </c>
      <c r="M2900" s="66">
        <v>22.510574999999999</v>
      </c>
      <c r="N2900" s="73">
        <f t="shared" si="451"/>
        <v>4.3620282137352498E-7</v>
      </c>
      <c r="O2900" s="98">
        <v>400</v>
      </c>
      <c r="P2900" s="67">
        <f t="shared" si="457"/>
        <v>1.4730801894445319E-7</v>
      </c>
      <c r="Q2900" s="66">
        <v>4.3937999999999997</v>
      </c>
      <c r="R2900" s="105">
        <f t="shared" si="452"/>
        <v>1.2589004663620465E-7</v>
      </c>
      <c r="S2900" s="101">
        <v>400</v>
      </c>
      <c r="T2900" s="67">
        <f t="shared" si="458"/>
        <v>1.7521646161067809E-7</v>
      </c>
      <c r="U2900" s="66">
        <v>1.2108000000000001</v>
      </c>
      <c r="V2900" s="73">
        <f t="shared" si="459"/>
        <v>6.4657504944618789E-8</v>
      </c>
      <c r="W2900" s="98">
        <v>400</v>
      </c>
      <c r="X2900" s="67">
        <f t="shared" si="453"/>
        <v>2.2726348774650597E-7</v>
      </c>
      <c r="Y2900" s="66">
        <v>1.2108000000000001</v>
      </c>
      <c r="Z2900" s="105">
        <f t="shared" si="454"/>
        <v>1.5653023475598775E-7</v>
      </c>
      <c r="AA2900" s="101">
        <v>0</v>
      </c>
      <c r="AB2900" s="67">
        <f t="shared" si="455"/>
        <v>0</v>
      </c>
      <c r="AC2900" s="66">
        <v>0</v>
      </c>
      <c r="AD2900" s="73">
        <f t="shared" si="456"/>
        <v>0</v>
      </c>
    </row>
    <row r="2901" spans="1:30" x14ac:dyDescent="0.25">
      <c r="A2901" s="165"/>
      <c r="B2901" s="72" t="s">
        <v>12249</v>
      </c>
      <c r="C2901" s="64" t="s">
        <v>12250</v>
      </c>
      <c r="D2901" s="64" t="s">
        <v>7</v>
      </c>
      <c r="E2901" s="64" t="s">
        <v>6202</v>
      </c>
      <c r="F2901" s="64" t="s">
        <v>2679</v>
      </c>
      <c r="G2901" s="64" t="s">
        <v>1269</v>
      </c>
      <c r="H2901" s="65">
        <v>38818</v>
      </c>
      <c r="I2901" s="65">
        <v>41540</v>
      </c>
      <c r="J2901" s="93" t="s">
        <v>1</v>
      </c>
      <c r="K2901" s="101">
        <v>0</v>
      </c>
      <c r="L2901" s="67">
        <f t="shared" si="450"/>
        <v>0</v>
      </c>
      <c r="M2901" s="66">
        <v>22.506</v>
      </c>
      <c r="N2901" s="73">
        <f t="shared" si="451"/>
        <v>4.3611416846671191E-7</v>
      </c>
      <c r="O2901" s="98">
        <v>0</v>
      </c>
      <c r="P2901" s="67">
        <f t="shared" si="457"/>
        <v>0</v>
      </c>
      <c r="Q2901" s="66">
        <v>22.506</v>
      </c>
      <c r="R2901" s="105">
        <f t="shared" si="452"/>
        <v>6.4483622140161649E-7</v>
      </c>
      <c r="S2901" s="101">
        <v>0</v>
      </c>
      <c r="T2901" s="67">
        <f t="shared" si="458"/>
        <v>0</v>
      </c>
      <c r="U2901" s="66">
        <v>0</v>
      </c>
      <c r="V2901" s="73">
        <f t="shared" si="459"/>
        <v>0</v>
      </c>
      <c r="W2901" s="98">
        <v>0</v>
      </c>
      <c r="X2901" s="67">
        <f t="shared" si="453"/>
        <v>0</v>
      </c>
      <c r="Y2901" s="66">
        <v>0</v>
      </c>
      <c r="Z2901" s="105">
        <f t="shared" si="454"/>
        <v>0</v>
      </c>
      <c r="AA2901" s="101">
        <v>0</v>
      </c>
      <c r="AB2901" s="67">
        <f t="shared" si="455"/>
        <v>0</v>
      </c>
      <c r="AC2901" s="66">
        <v>0</v>
      </c>
      <c r="AD2901" s="73">
        <f t="shared" si="456"/>
        <v>0</v>
      </c>
    </row>
    <row r="2902" spans="1:30" x14ac:dyDescent="0.25">
      <c r="A2902" s="165"/>
      <c r="B2902" s="72" t="s">
        <v>10730</v>
      </c>
      <c r="C2902" s="64" t="s">
        <v>10731</v>
      </c>
      <c r="D2902" s="64" t="s">
        <v>7</v>
      </c>
      <c r="E2902" s="64" t="s">
        <v>10732</v>
      </c>
      <c r="F2902" s="64" t="s">
        <v>2233</v>
      </c>
      <c r="G2902" s="64" t="s">
        <v>1139</v>
      </c>
      <c r="H2902" s="65">
        <v>38805</v>
      </c>
      <c r="I2902" s="65">
        <v>41981</v>
      </c>
      <c r="J2902" s="93" t="s">
        <v>1</v>
      </c>
      <c r="K2902" s="101">
        <v>1110</v>
      </c>
      <c r="L2902" s="67">
        <f t="shared" si="450"/>
        <v>3.7731629018900263E-7</v>
      </c>
      <c r="M2902" s="66">
        <v>22.502619249999999</v>
      </c>
      <c r="N2902" s="73">
        <f t="shared" si="451"/>
        <v>4.3604865735967178E-7</v>
      </c>
      <c r="O2902" s="98">
        <v>1110</v>
      </c>
      <c r="P2902" s="67">
        <f t="shared" si="457"/>
        <v>4.0877975257085758E-7</v>
      </c>
      <c r="Q2902" s="66">
        <v>8.7368679999999994</v>
      </c>
      <c r="R2902" s="105">
        <f t="shared" si="452"/>
        <v>2.5032653283589696E-7</v>
      </c>
      <c r="S2902" s="101">
        <v>1100</v>
      </c>
      <c r="T2902" s="67">
        <f t="shared" si="458"/>
        <v>4.8184526942936479E-7</v>
      </c>
      <c r="U2902" s="66">
        <v>3.3296999999999999</v>
      </c>
      <c r="V2902" s="73">
        <f t="shared" si="459"/>
        <v>1.7780813859770165E-7</v>
      </c>
      <c r="W2902" s="98">
        <v>1100</v>
      </c>
      <c r="X2902" s="67">
        <f t="shared" si="453"/>
        <v>6.2497459130289135E-7</v>
      </c>
      <c r="Y2902" s="66">
        <v>3.3296999999999999</v>
      </c>
      <c r="Z2902" s="105">
        <f t="shared" si="454"/>
        <v>4.3045814557896624E-7</v>
      </c>
      <c r="AA2902" s="101">
        <v>0</v>
      </c>
      <c r="AB2902" s="67">
        <f t="shared" si="455"/>
        <v>0</v>
      </c>
      <c r="AC2902" s="66">
        <v>0</v>
      </c>
      <c r="AD2902" s="73">
        <f t="shared" si="456"/>
        <v>0</v>
      </c>
    </row>
    <row r="2903" spans="1:30" x14ac:dyDescent="0.25">
      <c r="A2903" s="165"/>
      <c r="B2903" s="72" t="s">
        <v>5509</v>
      </c>
      <c r="C2903" s="64" t="s">
        <v>5510</v>
      </c>
      <c r="D2903" s="64" t="s">
        <v>7</v>
      </c>
      <c r="E2903" s="64" t="s">
        <v>5511</v>
      </c>
      <c r="F2903" s="64" t="s">
        <v>228</v>
      </c>
      <c r="G2903" s="64" t="s">
        <v>1193</v>
      </c>
      <c r="H2903" s="65">
        <v>38894</v>
      </c>
      <c r="I2903" s="65">
        <v>41869</v>
      </c>
      <c r="J2903" s="93" t="s">
        <v>1</v>
      </c>
      <c r="K2903" s="101">
        <v>4600</v>
      </c>
      <c r="L2903" s="67">
        <f t="shared" si="450"/>
        <v>1.5636530944769478E-6</v>
      </c>
      <c r="M2903" s="66">
        <v>22.399799999999999</v>
      </c>
      <c r="N2903" s="73">
        <f t="shared" si="451"/>
        <v>4.3405625836757544E-7</v>
      </c>
      <c r="O2903" s="98">
        <v>4600</v>
      </c>
      <c r="P2903" s="67">
        <f t="shared" si="457"/>
        <v>1.6940422178612116E-6</v>
      </c>
      <c r="Q2903" s="66">
        <v>22.399799999999999</v>
      </c>
      <c r="R2903" s="105">
        <f t="shared" si="452"/>
        <v>6.417934058540801E-7</v>
      </c>
      <c r="S2903" s="101">
        <v>4600</v>
      </c>
      <c r="T2903" s="67">
        <f t="shared" si="458"/>
        <v>2.014989308522798E-6</v>
      </c>
      <c r="U2903" s="66">
        <v>22.399799999999999</v>
      </c>
      <c r="V2903" s="73">
        <f t="shared" si="459"/>
        <v>1.1961638414754475E-6</v>
      </c>
      <c r="W2903" s="98">
        <v>4600</v>
      </c>
      <c r="X2903" s="67">
        <f t="shared" si="453"/>
        <v>2.6135301090848184E-6</v>
      </c>
      <c r="Y2903" s="66">
        <v>22.399799999999999</v>
      </c>
      <c r="Z2903" s="105">
        <f t="shared" si="454"/>
        <v>2.8958093429857728E-6</v>
      </c>
      <c r="AA2903" s="101">
        <v>0</v>
      </c>
      <c r="AB2903" s="67">
        <f t="shared" si="455"/>
        <v>0</v>
      </c>
      <c r="AC2903" s="66">
        <v>0</v>
      </c>
      <c r="AD2903" s="73">
        <f t="shared" si="456"/>
        <v>0</v>
      </c>
    </row>
    <row r="2904" spans="1:30" x14ac:dyDescent="0.25">
      <c r="A2904" s="165"/>
      <c r="B2904" s="72" t="s">
        <v>9436</v>
      </c>
      <c r="C2904" s="64" t="s">
        <v>9437</v>
      </c>
      <c r="D2904" s="64" t="s">
        <v>7</v>
      </c>
      <c r="E2904" s="64" t="s">
        <v>9438</v>
      </c>
      <c r="F2904" s="64" t="s">
        <v>1167</v>
      </c>
      <c r="G2904" s="64" t="s">
        <v>1167</v>
      </c>
      <c r="H2904" s="65">
        <v>39084</v>
      </c>
      <c r="I2904" s="65">
        <v>40309</v>
      </c>
      <c r="J2904" s="93" t="s">
        <v>1</v>
      </c>
      <c r="K2904" s="101">
        <v>3700</v>
      </c>
      <c r="L2904" s="67">
        <f t="shared" si="450"/>
        <v>1.2577209672966754E-6</v>
      </c>
      <c r="M2904" s="66">
        <v>22.399799999999999</v>
      </c>
      <c r="N2904" s="73">
        <f t="shared" si="451"/>
        <v>4.3405625836757544E-7</v>
      </c>
      <c r="O2904" s="98">
        <v>3700</v>
      </c>
      <c r="P2904" s="67">
        <f t="shared" si="457"/>
        <v>1.3625991752361919E-6</v>
      </c>
      <c r="Q2904" s="66">
        <v>22.399799999999999</v>
      </c>
      <c r="R2904" s="105">
        <f t="shared" si="452"/>
        <v>6.417934058540801E-7</v>
      </c>
      <c r="S2904" s="101">
        <v>3700</v>
      </c>
      <c r="T2904" s="67">
        <f t="shared" si="458"/>
        <v>1.6207522698987724E-6</v>
      </c>
      <c r="U2904" s="66">
        <v>22.399799999999999</v>
      </c>
      <c r="V2904" s="73">
        <f t="shared" si="459"/>
        <v>1.1961638414754475E-6</v>
      </c>
      <c r="W2904" s="98">
        <v>3700</v>
      </c>
      <c r="X2904" s="67">
        <f t="shared" si="453"/>
        <v>2.1021872616551802E-6</v>
      </c>
      <c r="Y2904" s="66">
        <v>22.399799999999999</v>
      </c>
      <c r="Z2904" s="105">
        <f t="shared" si="454"/>
        <v>2.8958093429857728E-6</v>
      </c>
      <c r="AA2904" s="101">
        <v>0</v>
      </c>
      <c r="AB2904" s="67">
        <f t="shared" si="455"/>
        <v>0</v>
      </c>
      <c r="AC2904" s="66">
        <v>0</v>
      </c>
      <c r="AD2904" s="73">
        <f t="shared" si="456"/>
        <v>0</v>
      </c>
    </row>
    <row r="2905" spans="1:30" x14ac:dyDescent="0.25">
      <c r="A2905" s="165"/>
      <c r="B2905" s="72" t="s">
        <v>6922</v>
      </c>
      <c r="C2905" s="64" t="s">
        <v>6923</v>
      </c>
      <c r="D2905" s="64" t="s">
        <v>7</v>
      </c>
      <c r="E2905" s="64" t="s">
        <v>6924</v>
      </c>
      <c r="F2905" s="64" t="s">
        <v>1526</v>
      </c>
      <c r="G2905" s="64" t="s">
        <v>1139</v>
      </c>
      <c r="H2905" s="65">
        <v>40072</v>
      </c>
      <c r="I2905" s="65">
        <v>41870</v>
      </c>
      <c r="J2905" s="93" t="s">
        <v>1</v>
      </c>
      <c r="K2905" s="101">
        <v>7352</v>
      </c>
      <c r="L2905" s="67">
        <f t="shared" si="450"/>
        <v>2.4991255544770698E-6</v>
      </c>
      <c r="M2905" s="66">
        <v>22.260558</v>
      </c>
      <c r="N2905" s="73">
        <f t="shared" si="451"/>
        <v>4.3135807081556081E-7</v>
      </c>
      <c r="O2905" s="98">
        <v>7352</v>
      </c>
      <c r="P2905" s="67">
        <f t="shared" si="457"/>
        <v>2.7075213881990493E-6</v>
      </c>
      <c r="Q2905" s="66">
        <v>22.260558</v>
      </c>
      <c r="R2905" s="105">
        <f t="shared" si="452"/>
        <v>6.3780387927714934E-7</v>
      </c>
      <c r="S2905" s="101">
        <v>7352</v>
      </c>
      <c r="T2905" s="67">
        <f t="shared" si="458"/>
        <v>3.2204785644042635E-6</v>
      </c>
      <c r="U2905" s="66">
        <v>22.260558</v>
      </c>
      <c r="V2905" s="73">
        <f t="shared" si="459"/>
        <v>1.1887282284068164E-6</v>
      </c>
      <c r="W2905" s="98">
        <v>7352</v>
      </c>
      <c r="X2905" s="67">
        <f t="shared" si="453"/>
        <v>4.1771029047807795E-6</v>
      </c>
      <c r="Y2905" s="66">
        <v>22.260558</v>
      </c>
      <c r="Z2905" s="105">
        <f t="shared" si="454"/>
        <v>2.8778083659888343E-6</v>
      </c>
      <c r="AA2905" s="101">
        <v>0</v>
      </c>
      <c r="AB2905" s="67">
        <f t="shared" si="455"/>
        <v>0</v>
      </c>
      <c r="AC2905" s="66">
        <v>0</v>
      </c>
      <c r="AD2905" s="73">
        <f t="shared" si="456"/>
        <v>0</v>
      </c>
    </row>
    <row r="2906" spans="1:30" x14ac:dyDescent="0.25">
      <c r="A2906" s="165"/>
      <c r="B2906" s="72" t="s">
        <v>12560</v>
      </c>
      <c r="C2906" s="64" t="s">
        <v>12561</v>
      </c>
      <c r="D2906" s="64" t="s">
        <v>7</v>
      </c>
      <c r="E2906" s="64" t="s">
        <v>4989</v>
      </c>
      <c r="F2906" s="64" t="s">
        <v>1286</v>
      </c>
      <c r="G2906" s="64" t="s">
        <v>1269</v>
      </c>
      <c r="H2906" s="65">
        <v>39174</v>
      </c>
      <c r="I2906" s="65">
        <v>41529</v>
      </c>
      <c r="J2906" s="93" t="s">
        <v>1</v>
      </c>
      <c r="K2906" s="101">
        <v>5790</v>
      </c>
      <c r="L2906" s="67">
        <f t="shared" si="450"/>
        <v>1.9681633515264189E-6</v>
      </c>
      <c r="M2906" s="66">
        <v>22.254740999999999</v>
      </c>
      <c r="N2906" s="73">
        <f t="shared" si="451"/>
        <v>4.3124535082453747E-7</v>
      </c>
      <c r="O2906" s="98">
        <v>5790</v>
      </c>
      <c r="P2906" s="67">
        <f t="shared" si="457"/>
        <v>2.1322835742209598E-6</v>
      </c>
      <c r="Q2906" s="66">
        <v>22.254740999999999</v>
      </c>
      <c r="R2906" s="105">
        <f t="shared" si="452"/>
        <v>6.3763721206396648E-7</v>
      </c>
      <c r="S2906" s="101">
        <v>4350</v>
      </c>
      <c r="T2906" s="67">
        <f t="shared" si="458"/>
        <v>1.9054790200161243E-6</v>
      </c>
      <c r="U2906" s="66">
        <v>17.480924999999999</v>
      </c>
      <c r="V2906" s="73">
        <f t="shared" si="459"/>
        <v>9.3349272763793367E-7</v>
      </c>
      <c r="W2906" s="98">
        <v>4350</v>
      </c>
      <c r="X2906" s="67">
        <f t="shared" si="453"/>
        <v>2.4714904292432525E-6</v>
      </c>
      <c r="Y2906" s="66">
        <v>17.480924999999999</v>
      </c>
      <c r="Z2906" s="105">
        <f t="shared" si="454"/>
        <v>2.2599052642895728E-6</v>
      </c>
      <c r="AA2906" s="101">
        <v>0</v>
      </c>
      <c r="AB2906" s="67">
        <f t="shared" si="455"/>
        <v>0</v>
      </c>
      <c r="AC2906" s="66">
        <v>0</v>
      </c>
      <c r="AD2906" s="73">
        <f t="shared" si="456"/>
        <v>0</v>
      </c>
    </row>
    <row r="2907" spans="1:30" x14ac:dyDescent="0.25">
      <c r="A2907" s="165"/>
      <c r="B2907" s="72" t="s">
        <v>7407</v>
      </c>
      <c r="C2907" s="64" t="s">
        <v>7408</v>
      </c>
      <c r="D2907" s="64" t="s">
        <v>7</v>
      </c>
      <c r="E2907" s="64" t="s">
        <v>7409</v>
      </c>
      <c r="F2907" s="64" t="s">
        <v>1313</v>
      </c>
      <c r="G2907" s="64" t="s">
        <v>1193</v>
      </c>
      <c r="H2907" s="65">
        <v>40064</v>
      </c>
      <c r="I2907" s="65">
        <v>41610</v>
      </c>
      <c r="J2907" s="93" t="s">
        <v>1</v>
      </c>
      <c r="K2907" s="101">
        <v>5700</v>
      </c>
      <c r="L2907" s="67">
        <f t="shared" si="450"/>
        <v>1.9375701388083919E-6</v>
      </c>
      <c r="M2907" s="66">
        <v>22.248449999999998</v>
      </c>
      <c r="N2907" s="73">
        <f t="shared" si="451"/>
        <v>4.3112344581103777E-7</v>
      </c>
      <c r="O2907" s="98">
        <v>5700</v>
      </c>
      <c r="P2907" s="67">
        <f t="shared" si="457"/>
        <v>2.099139269958458E-6</v>
      </c>
      <c r="Q2907" s="66">
        <v>22.248449999999998</v>
      </c>
      <c r="R2907" s="105">
        <f t="shared" si="452"/>
        <v>6.3745696392263359E-7</v>
      </c>
      <c r="S2907" s="101">
        <v>5700</v>
      </c>
      <c r="T2907" s="67">
        <f t="shared" si="458"/>
        <v>2.4968345779521628E-6</v>
      </c>
      <c r="U2907" s="66">
        <v>22.248449999999998</v>
      </c>
      <c r="V2907" s="73">
        <f t="shared" si="459"/>
        <v>1.1880816533573701E-6</v>
      </c>
      <c r="W2907" s="98">
        <v>5700</v>
      </c>
      <c r="X2907" s="67">
        <f t="shared" si="453"/>
        <v>3.23850470038771E-6</v>
      </c>
      <c r="Y2907" s="66">
        <v>22.248449999999998</v>
      </c>
      <c r="Z2907" s="105">
        <f t="shared" si="454"/>
        <v>2.876243063641274E-6</v>
      </c>
      <c r="AA2907" s="101">
        <v>0</v>
      </c>
      <c r="AB2907" s="67">
        <f t="shared" si="455"/>
        <v>0</v>
      </c>
      <c r="AC2907" s="66">
        <v>0</v>
      </c>
      <c r="AD2907" s="73">
        <f t="shared" si="456"/>
        <v>0</v>
      </c>
    </row>
    <row r="2908" spans="1:30" x14ac:dyDescent="0.25">
      <c r="A2908" s="165"/>
      <c r="B2908" s="72" t="s">
        <v>3883</v>
      </c>
      <c r="C2908" s="64" t="s">
        <v>3884</v>
      </c>
      <c r="D2908" s="64" t="s">
        <v>7</v>
      </c>
      <c r="E2908" s="64" t="s">
        <v>3885</v>
      </c>
      <c r="F2908" s="64" t="s">
        <v>437</v>
      </c>
      <c r="G2908" s="64" t="s">
        <v>1269</v>
      </c>
      <c r="H2908" s="65">
        <v>38721</v>
      </c>
      <c r="I2908" s="65">
        <v>42002</v>
      </c>
      <c r="J2908" s="93" t="s">
        <v>1</v>
      </c>
      <c r="K2908" s="101">
        <v>1200</v>
      </c>
      <c r="L2908" s="67">
        <f t="shared" si="450"/>
        <v>4.0790950290702988E-7</v>
      </c>
      <c r="M2908" s="66">
        <v>22.23262325</v>
      </c>
      <c r="N2908" s="73">
        <f t="shared" si="451"/>
        <v>4.3081676004209705E-7</v>
      </c>
      <c r="O2908" s="98">
        <v>1200</v>
      </c>
      <c r="P2908" s="67">
        <f t="shared" si="457"/>
        <v>4.4192405683335953E-7</v>
      </c>
      <c r="Q2908" s="66">
        <v>3.916112</v>
      </c>
      <c r="R2908" s="105">
        <f t="shared" si="452"/>
        <v>1.122034508426876E-7</v>
      </c>
      <c r="S2908" s="101">
        <v>1200</v>
      </c>
      <c r="T2908" s="67">
        <f t="shared" si="458"/>
        <v>5.2564938483203431E-7</v>
      </c>
      <c r="U2908" s="66">
        <v>3.6324000000000001</v>
      </c>
      <c r="V2908" s="73">
        <f t="shared" si="459"/>
        <v>1.9397251483385637E-7</v>
      </c>
      <c r="W2908" s="98">
        <v>1200</v>
      </c>
      <c r="X2908" s="67">
        <f t="shared" si="453"/>
        <v>6.8179046323951784E-7</v>
      </c>
      <c r="Y2908" s="66">
        <v>3.6324000000000001</v>
      </c>
      <c r="Z2908" s="105">
        <f t="shared" si="454"/>
        <v>4.6959070426796319E-7</v>
      </c>
      <c r="AA2908" s="101">
        <v>0</v>
      </c>
      <c r="AB2908" s="67">
        <f t="shared" si="455"/>
        <v>0</v>
      </c>
      <c r="AC2908" s="66">
        <v>0</v>
      </c>
      <c r="AD2908" s="73">
        <f t="shared" si="456"/>
        <v>0</v>
      </c>
    </row>
    <row r="2909" spans="1:30" x14ac:dyDescent="0.25">
      <c r="A2909" s="165"/>
      <c r="B2909" s="72" t="s">
        <v>15719</v>
      </c>
      <c r="C2909" s="64" t="s">
        <v>15698</v>
      </c>
      <c r="D2909" s="64" t="s">
        <v>7</v>
      </c>
      <c r="E2909" s="64" t="s">
        <v>11520</v>
      </c>
      <c r="F2909" s="64" t="s">
        <v>2909</v>
      </c>
      <c r="G2909" s="64" t="s">
        <v>1193</v>
      </c>
      <c r="H2909" s="65">
        <v>41473</v>
      </c>
      <c r="I2909" s="65">
        <v>41841</v>
      </c>
      <c r="J2909" s="93" t="s">
        <v>1</v>
      </c>
      <c r="K2909" s="101">
        <v>3660</v>
      </c>
      <c r="L2909" s="67">
        <f t="shared" si="450"/>
        <v>1.2441239838664412E-6</v>
      </c>
      <c r="M2909" s="66">
        <v>22.157640000000001</v>
      </c>
      <c r="N2909" s="73">
        <f t="shared" si="451"/>
        <v>4.2936375827711519E-7</v>
      </c>
      <c r="O2909" s="98">
        <v>3660</v>
      </c>
      <c r="P2909" s="67">
        <f t="shared" si="457"/>
        <v>1.3478683733417467E-6</v>
      </c>
      <c r="Q2909" s="66">
        <v>22.157640000000001</v>
      </c>
      <c r="R2909" s="105">
        <f t="shared" si="452"/>
        <v>6.3485509876376581E-7</v>
      </c>
      <c r="S2909" s="101">
        <v>3660</v>
      </c>
      <c r="T2909" s="67">
        <f t="shared" si="458"/>
        <v>1.6032306237377045E-6</v>
      </c>
      <c r="U2909" s="66">
        <v>22.157640000000001</v>
      </c>
      <c r="V2909" s="73">
        <f t="shared" si="459"/>
        <v>1.1832323404865238E-6</v>
      </c>
      <c r="W2909" s="98">
        <v>3660</v>
      </c>
      <c r="X2909" s="67">
        <f t="shared" si="453"/>
        <v>2.0794609128805295E-6</v>
      </c>
      <c r="Y2909" s="66">
        <v>22.157640000000001</v>
      </c>
      <c r="Z2909" s="105">
        <f t="shared" si="454"/>
        <v>2.8645032960345754E-6</v>
      </c>
      <c r="AA2909" s="101">
        <v>0</v>
      </c>
      <c r="AB2909" s="67">
        <f t="shared" si="455"/>
        <v>0</v>
      </c>
      <c r="AC2909" s="66">
        <v>0</v>
      </c>
      <c r="AD2909" s="73">
        <f t="shared" si="456"/>
        <v>0</v>
      </c>
    </row>
    <row r="2910" spans="1:30" x14ac:dyDescent="0.25">
      <c r="A2910" s="165"/>
      <c r="B2910" s="72" t="s">
        <v>7488</v>
      </c>
      <c r="C2910" s="64" t="s">
        <v>7489</v>
      </c>
      <c r="D2910" s="64" t="s">
        <v>7</v>
      </c>
      <c r="E2910" s="64" t="s">
        <v>7490</v>
      </c>
      <c r="F2910" s="64" t="s">
        <v>1790</v>
      </c>
      <c r="G2910" s="64" t="s">
        <v>1139</v>
      </c>
      <c r="H2910" s="65">
        <v>38758</v>
      </c>
      <c r="I2910" s="65">
        <v>41900</v>
      </c>
      <c r="J2910" s="93" t="s">
        <v>1</v>
      </c>
      <c r="K2910" s="101">
        <v>4760</v>
      </c>
      <c r="L2910" s="67">
        <f t="shared" si="450"/>
        <v>1.6180410281978851E-6</v>
      </c>
      <c r="M2910" s="66">
        <v>22.04673</v>
      </c>
      <c r="N2910" s="73">
        <f t="shared" si="451"/>
        <v>4.272145792837515E-7</v>
      </c>
      <c r="O2910" s="98">
        <v>4760</v>
      </c>
      <c r="P2910" s="67">
        <f t="shared" si="457"/>
        <v>1.7529654254389929E-6</v>
      </c>
      <c r="Q2910" s="66">
        <v>22.04673</v>
      </c>
      <c r="R2910" s="105">
        <f t="shared" si="452"/>
        <v>6.3167733348714386E-7</v>
      </c>
      <c r="S2910" s="101">
        <v>4760</v>
      </c>
      <c r="T2910" s="67">
        <f t="shared" si="458"/>
        <v>2.0850758931670695E-6</v>
      </c>
      <c r="U2910" s="66">
        <v>21.746729999999999</v>
      </c>
      <c r="V2910" s="73">
        <f t="shared" si="459"/>
        <v>1.1612894800993474E-6</v>
      </c>
      <c r="W2910" s="98">
        <v>4560</v>
      </c>
      <c r="X2910" s="67">
        <f t="shared" si="453"/>
        <v>2.5908037603101681E-6</v>
      </c>
      <c r="Y2910" s="66">
        <v>20.401979999999998</v>
      </c>
      <c r="Z2910" s="105">
        <f t="shared" si="454"/>
        <v>2.637534455638393E-6</v>
      </c>
      <c r="AA2910" s="101">
        <v>200</v>
      </c>
      <c r="AB2910" s="67">
        <f t="shared" si="455"/>
        <v>3.8254158914214306E-7</v>
      </c>
      <c r="AC2910" s="66">
        <v>1.3447499999999999</v>
      </c>
      <c r="AD2910" s="73">
        <f t="shared" si="456"/>
        <v>1.2234879550926085E-7</v>
      </c>
    </row>
    <row r="2911" spans="1:30" x14ac:dyDescent="0.25">
      <c r="A2911" s="165"/>
      <c r="B2911" s="72" t="s">
        <v>14597</v>
      </c>
      <c r="C2911" s="64" t="s">
        <v>14598</v>
      </c>
      <c r="D2911" s="64" t="s">
        <v>7</v>
      </c>
      <c r="E2911" s="64" t="s">
        <v>11473</v>
      </c>
      <c r="F2911" s="64" t="s">
        <v>1562</v>
      </c>
      <c r="G2911" s="64" t="s">
        <v>1167</v>
      </c>
      <c r="H2911" s="65">
        <v>40751</v>
      </c>
      <c r="I2911" s="65">
        <v>41983</v>
      </c>
      <c r="J2911" s="93" t="s">
        <v>1</v>
      </c>
      <c r="K2911" s="101">
        <v>700</v>
      </c>
      <c r="L2911" s="67">
        <f t="shared" si="450"/>
        <v>2.3794721002910074E-7</v>
      </c>
      <c r="M2911" s="66">
        <v>22.031332500000001</v>
      </c>
      <c r="N2911" s="73">
        <f t="shared" si="451"/>
        <v>4.2691621138590359E-7</v>
      </c>
      <c r="O2911" s="98">
        <v>700</v>
      </c>
      <c r="P2911" s="67">
        <f t="shared" si="457"/>
        <v>2.5778903315279306E-7</v>
      </c>
      <c r="Q2911" s="66">
        <v>22.031332500000001</v>
      </c>
      <c r="R2911" s="105">
        <f t="shared" si="452"/>
        <v>6.3123616821037186E-7</v>
      </c>
      <c r="S2911" s="101">
        <v>700</v>
      </c>
      <c r="T2911" s="67">
        <f t="shared" si="458"/>
        <v>3.0662880781868667E-7</v>
      </c>
      <c r="U2911" s="66">
        <v>2.85825</v>
      </c>
      <c r="V2911" s="73">
        <f t="shared" si="459"/>
        <v>1.5263240296329422E-7</v>
      </c>
      <c r="W2911" s="98">
        <v>500</v>
      </c>
      <c r="X2911" s="67">
        <f t="shared" si="453"/>
        <v>2.8407935968313243E-7</v>
      </c>
      <c r="Y2911" s="66">
        <v>1.5135000000000001</v>
      </c>
      <c r="Z2911" s="105">
        <f t="shared" si="454"/>
        <v>1.9566279344498467E-7</v>
      </c>
      <c r="AA2911" s="101">
        <v>200</v>
      </c>
      <c r="AB2911" s="67">
        <f t="shared" si="455"/>
        <v>3.8254158914214306E-7</v>
      </c>
      <c r="AC2911" s="66">
        <v>1.3447499999999999</v>
      </c>
      <c r="AD2911" s="73">
        <f t="shared" si="456"/>
        <v>1.2234879550926085E-7</v>
      </c>
    </row>
    <row r="2912" spans="1:30" x14ac:dyDescent="0.25">
      <c r="A2912" s="165"/>
      <c r="B2912" s="72" t="s">
        <v>5381</v>
      </c>
      <c r="C2912" s="64" t="s">
        <v>5382</v>
      </c>
      <c r="D2912" s="64" t="s">
        <v>7</v>
      </c>
      <c r="E2912" s="64" t="s">
        <v>5383</v>
      </c>
      <c r="F2912" s="64" t="s">
        <v>437</v>
      </c>
      <c r="G2912" s="64" t="s">
        <v>1269</v>
      </c>
      <c r="H2912" s="65">
        <v>38776</v>
      </c>
      <c r="I2912" s="65">
        <v>41915</v>
      </c>
      <c r="J2912" s="93" t="s">
        <v>1</v>
      </c>
      <c r="K2912" s="101">
        <v>1420</v>
      </c>
      <c r="L2912" s="67">
        <f t="shared" si="450"/>
        <v>4.826929117733187E-7</v>
      </c>
      <c r="M2912" s="66">
        <v>21.969057249999999</v>
      </c>
      <c r="N2912" s="73">
        <f t="shared" si="451"/>
        <v>4.2570946123617425E-7</v>
      </c>
      <c r="O2912" s="98">
        <v>1420</v>
      </c>
      <c r="P2912" s="67">
        <f t="shared" si="457"/>
        <v>5.2294346725280876E-7</v>
      </c>
      <c r="Q2912" s="66">
        <v>14.497336000000001</v>
      </c>
      <c r="R2912" s="105">
        <f t="shared" si="452"/>
        <v>4.1537400544875257E-7</v>
      </c>
      <c r="S2912" s="101">
        <v>1400</v>
      </c>
      <c r="T2912" s="67">
        <f t="shared" si="458"/>
        <v>6.1325761563737334E-7</v>
      </c>
      <c r="U2912" s="66">
        <v>4.2378</v>
      </c>
      <c r="V2912" s="73">
        <f t="shared" si="459"/>
        <v>2.2630126730616575E-7</v>
      </c>
      <c r="W2912" s="98">
        <v>1400</v>
      </c>
      <c r="X2912" s="67">
        <f t="shared" si="453"/>
        <v>7.9542220711277092E-7</v>
      </c>
      <c r="Y2912" s="66">
        <v>4.2378</v>
      </c>
      <c r="Z2912" s="105">
        <f t="shared" si="454"/>
        <v>5.4785582164595698E-7</v>
      </c>
      <c r="AA2912" s="101">
        <v>0</v>
      </c>
      <c r="AB2912" s="67">
        <f t="shared" si="455"/>
        <v>0</v>
      </c>
      <c r="AC2912" s="66">
        <v>0</v>
      </c>
      <c r="AD2912" s="73">
        <f t="shared" si="456"/>
        <v>0</v>
      </c>
    </row>
    <row r="2913" spans="1:30" x14ac:dyDescent="0.25">
      <c r="A2913" s="165"/>
      <c r="B2913" s="72" t="s">
        <v>2745</v>
      </c>
      <c r="C2913" s="64" t="s">
        <v>2746</v>
      </c>
      <c r="D2913" s="64" t="s">
        <v>7</v>
      </c>
      <c r="E2913" s="64" t="s">
        <v>2747</v>
      </c>
      <c r="F2913" s="64" t="s">
        <v>1215</v>
      </c>
      <c r="G2913" s="64" t="s">
        <v>1216</v>
      </c>
      <c r="H2913" s="65">
        <v>38796</v>
      </c>
      <c r="I2913" s="65">
        <v>41813</v>
      </c>
      <c r="J2913" s="93" t="s">
        <v>1</v>
      </c>
      <c r="K2913" s="101">
        <v>0</v>
      </c>
      <c r="L2913" s="67">
        <f t="shared" si="450"/>
        <v>0</v>
      </c>
      <c r="M2913" s="66">
        <v>21.9636</v>
      </c>
      <c r="N2913" s="73">
        <f t="shared" si="451"/>
        <v>4.2560371236716757E-7</v>
      </c>
      <c r="O2913" s="98">
        <v>0</v>
      </c>
      <c r="P2913" s="67">
        <f t="shared" si="457"/>
        <v>0</v>
      </c>
      <c r="Q2913" s="66">
        <v>21.9636</v>
      </c>
      <c r="R2913" s="105">
        <f t="shared" si="452"/>
        <v>6.2929551374640287E-7</v>
      </c>
      <c r="S2913" s="101">
        <v>0</v>
      </c>
      <c r="T2913" s="67">
        <f t="shared" si="458"/>
        <v>0</v>
      </c>
      <c r="U2913" s="66">
        <v>0</v>
      </c>
      <c r="V2913" s="73">
        <f t="shared" si="459"/>
        <v>0</v>
      </c>
      <c r="W2913" s="98">
        <v>0</v>
      </c>
      <c r="X2913" s="67">
        <f t="shared" si="453"/>
        <v>0</v>
      </c>
      <c r="Y2913" s="66">
        <v>0</v>
      </c>
      <c r="Z2913" s="105">
        <f t="shared" si="454"/>
        <v>0</v>
      </c>
      <c r="AA2913" s="101">
        <v>0</v>
      </c>
      <c r="AB2913" s="67">
        <f t="shared" si="455"/>
        <v>0</v>
      </c>
      <c r="AC2913" s="66">
        <v>0</v>
      </c>
      <c r="AD2913" s="73">
        <f t="shared" si="456"/>
        <v>0</v>
      </c>
    </row>
    <row r="2914" spans="1:30" x14ac:dyDescent="0.25">
      <c r="A2914" s="165"/>
      <c r="B2914" s="72" t="s">
        <v>6402</v>
      </c>
      <c r="C2914" s="64" t="s">
        <v>6403</v>
      </c>
      <c r="D2914" s="64" t="s">
        <v>7</v>
      </c>
      <c r="E2914" s="64" t="s">
        <v>6404</v>
      </c>
      <c r="F2914" s="64" t="s">
        <v>1743</v>
      </c>
      <c r="G2914" s="64" t="s">
        <v>1193</v>
      </c>
      <c r="H2914" s="65">
        <v>38763</v>
      </c>
      <c r="I2914" s="65">
        <v>41976</v>
      </c>
      <c r="J2914" s="93" t="s">
        <v>1</v>
      </c>
      <c r="K2914" s="101">
        <v>0</v>
      </c>
      <c r="L2914" s="67">
        <f t="shared" si="450"/>
        <v>0</v>
      </c>
      <c r="M2914" s="66">
        <v>21.94415</v>
      </c>
      <c r="N2914" s="73">
        <f t="shared" si="451"/>
        <v>4.2522681640268353E-7</v>
      </c>
      <c r="O2914" s="98">
        <v>0</v>
      </c>
      <c r="P2914" s="67">
        <f t="shared" si="457"/>
        <v>0</v>
      </c>
      <c r="Q2914" s="66">
        <v>21.94415</v>
      </c>
      <c r="R2914" s="105">
        <f t="shared" si="452"/>
        <v>6.2873823726429759E-7</v>
      </c>
      <c r="S2914" s="101">
        <v>0</v>
      </c>
      <c r="T2914" s="67">
        <f t="shared" si="458"/>
        <v>0</v>
      </c>
      <c r="U2914" s="66">
        <v>0</v>
      </c>
      <c r="V2914" s="73">
        <f t="shared" si="459"/>
        <v>0</v>
      </c>
      <c r="W2914" s="98">
        <v>0</v>
      </c>
      <c r="X2914" s="67">
        <f t="shared" si="453"/>
        <v>0</v>
      </c>
      <c r="Y2914" s="66">
        <v>0</v>
      </c>
      <c r="Z2914" s="105">
        <f t="shared" si="454"/>
        <v>0</v>
      </c>
      <c r="AA2914" s="101">
        <v>0</v>
      </c>
      <c r="AB2914" s="67">
        <f t="shared" si="455"/>
        <v>0</v>
      </c>
      <c r="AC2914" s="66">
        <v>0</v>
      </c>
      <c r="AD2914" s="73">
        <f t="shared" si="456"/>
        <v>0</v>
      </c>
    </row>
    <row r="2915" spans="1:30" x14ac:dyDescent="0.25">
      <c r="A2915" s="165"/>
      <c r="B2915" s="72" t="s">
        <v>1500</v>
      </c>
      <c r="C2915" s="64" t="s">
        <v>1501</v>
      </c>
      <c r="D2915" s="64" t="s">
        <v>7</v>
      </c>
      <c r="E2915" s="64" t="s">
        <v>1502</v>
      </c>
      <c r="F2915" s="64" t="s">
        <v>437</v>
      </c>
      <c r="G2915" s="64" t="s">
        <v>1269</v>
      </c>
      <c r="H2915" s="65">
        <v>39203</v>
      </c>
      <c r="I2915" s="65">
        <v>41725</v>
      </c>
      <c r="J2915" s="93" t="s">
        <v>1</v>
      </c>
      <c r="K2915" s="101">
        <v>2600</v>
      </c>
      <c r="L2915" s="67">
        <f t="shared" si="450"/>
        <v>8.8380392296523136E-7</v>
      </c>
      <c r="M2915" s="66">
        <v>21.862398750000001</v>
      </c>
      <c r="N2915" s="73">
        <f t="shared" si="451"/>
        <v>4.23642666468672E-7</v>
      </c>
      <c r="O2915" s="98">
        <v>2600</v>
      </c>
      <c r="P2915" s="67">
        <f t="shared" si="457"/>
        <v>9.5750212313894571E-7</v>
      </c>
      <c r="Q2915" s="66">
        <v>7.8701999999999996</v>
      </c>
      <c r="R2915" s="105">
        <f t="shared" si="452"/>
        <v>2.2549498043521734E-7</v>
      </c>
      <c r="S2915" s="101">
        <v>2600</v>
      </c>
      <c r="T2915" s="67">
        <f t="shared" si="458"/>
        <v>1.1389070004694077E-6</v>
      </c>
      <c r="U2915" s="66">
        <v>7.8701999999999996</v>
      </c>
      <c r="V2915" s="73">
        <f t="shared" si="459"/>
        <v>4.2027378214002212E-7</v>
      </c>
      <c r="W2915" s="98">
        <v>2600</v>
      </c>
      <c r="X2915" s="67">
        <f t="shared" si="453"/>
        <v>1.4772126703522887E-6</v>
      </c>
      <c r="Y2915" s="66">
        <v>7.8701999999999996</v>
      </c>
      <c r="Z2915" s="105">
        <f t="shared" si="454"/>
        <v>1.0174465259139201E-6</v>
      </c>
      <c r="AA2915" s="101">
        <v>0</v>
      </c>
      <c r="AB2915" s="67">
        <f t="shared" si="455"/>
        <v>0</v>
      </c>
      <c r="AC2915" s="66">
        <v>0</v>
      </c>
      <c r="AD2915" s="73">
        <f t="shared" si="456"/>
        <v>0</v>
      </c>
    </row>
    <row r="2916" spans="1:30" x14ac:dyDescent="0.25">
      <c r="A2916" s="165"/>
      <c r="B2916" s="72" t="s">
        <v>1595</v>
      </c>
      <c r="C2916" s="64" t="s">
        <v>1596</v>
      </c>
      <c r="D2916" s="64" t="s">
        <v>7</v>
      </c>
      <c r="E2916" s="64" t="s">
        <v>1597</v>
      </c>
      <c r="F2916" s="64" t="s">
        <v>1074</v>
      </c>
      <c r="G2916" s="64" t="s">
        <v>1416</v>
      </c>
      <c r="H2916" s="65">
        <v>38887</v>
      </c>
      <c r="I2916" s="65">
        <v>41949</v>
      </c>
      <c r="J2916" s="93" t="s">
        <v>1</v>
      </c>
      <c r="K2916" s="101">
        <v>1300</v>
      </c>
      <c r="L2916" s="67">
        <f t="shared" si="450"/>
        <v>4.4190196148261568E-7</v>
      </c>
      <c r="M2916" s="66">
        <v>21.840000245999999</v>
      </c>
      <c r="N2916" s="73">
        <f t="shared" si="451"/>
        <v>4.2320863532378355E-7</v>
      </c>
      <c r="O2916" s="98">
        <v>1300</v>
      </c>
      <c r="P2916" s="67">
        <f t="shared" si="457"/>
        <v>4.7875106156947286E-7</v>
      </c>
      <c r="Q2916" s="66">
        <v>15.419850245999999</v>
      </c>
      <c r="R2916" s="105">
        <f t="shared" si="452"/>
        <v>4.4180565036920933E-7</v>
      </c>
      <c r="S2916" s="101">
        <v>1300</v>
      </c>
      <c r="T2916" s="67">
        <f t="shared" si="458"/>
        <v>5.6945350023470383E-7</v>
      </c>
      <c r="U2916" s="66">
        <v>10.523699654</v>
      </c>
      <c r="V2916" s="73">
        <f t="shared" si="459"/>
        <v>5.619723838901454E-7</v>
      </c>
      <c r="W2916" s="98">
        <v>1300</v>
      </c>
      <c r="X2916" s="67">
        <f t="shared" si="453"/>
        <v>7.3860633517614433E-7</v>
      </c>
      <c r="Y2916" s="66">
        <v>10.523699654</v>
      </c>
      <c r="Z2916" s="105">
        <f t="shared" si="454"/>
        <v>1.360486601703111E-6</v>
      </c>
      <c r="AA2916" s="101">
        <v>0</v>
      </c>
      <c r="AB2916" s="67">
        <f t="shared" si="455"/>
        <v>0</v>
      </c>
      <c r="AC2916" s="66">
        <v>0</v>
      </c>
      <c r="AD2916" s="73">
        <f t="shared" si="456"/>
        <v>0</v>
      </c>
    </row>
    <row r="2917" spans="1:30" x14ac:dyDescent="0.25">
      <c r="A2917" s="165"/>
      <c r="B2917" s="72" t="s">
        <v>8523</v>
      </c>
      <c r="C2917" s="64" t="s">
        <v>8524</v>
      </c>
      <c r="D2917" s="64" t="s">
        <v>7</v>
      </c>
      <c r="E2917" s="64" t="s">
        <v>8525</v>
      </c>
      <c r="F2917" s="64" t="s">
        <v>1215</v>
      </c>
      <c r="G2917" s="64" t="s">
        <v>1216</v>
      </c>
      <c r="H2917" s="65">
        <v>38730</v>
      </c>
      <c r="I2917" s="65">
        <v>39791</v>
      </c>
      <c r="J2917" s="93" t="s">
        <v>1</v>
      </c>
      <c r="K2917" s="101">
        <v>7200</v>
      </c>
      <c r="L2917" s="67">
        <f t="shared" si="450"/>
        <v>2.4474570174421793E-6</v>
      </c>
      <c r="M2917" s="66">
        <v>21.7944</v>
      </c>
      <c r="N2917" s="73">
        <f t="shared" si="451"/>
        <v>4.2232500814142474E-7</v>
      </c>
      <c r="O2917" s="98">
        <v>7200</v>
      </c>
      <c r="P2917" s="67">
        <f t="shared" si="457"/>
        <v>2.6515443410001573E-6</v>
      </c>
      <c r="Q2917" s="66">
        <v>21.7944</v>
      </c>
      <c r="R2917" s="105">
        <f t="shared" si="452"/>
        <v>6.2444763812829417E-7</v>
      </c>
      <c r="S2917" s="101">
        <v>7200</v>
      </c>
      <c r="T2917" s="67">
        <f t="shared" si="458"/>
        <v>3.1538963089922057E-6</v>
      </c>
      <c r="U2917" s="66">
        <v>21.7944</v>
      </c>
      <c r="V2917" s="73">
        <f t="shared" si="459"/>
        <v>1.1638350890031381E-6</v>
      </c>
      <c r="W2917" s="98">
        <v>7200</v>
      </c>
      <c r="X2917" s="67">
        <f t="shared" si="453"/>
        <v>4.090742779437107E-6</v>
      </c>
      <c r="Y2917" s="66">
        <v>21.7944</v>
      </c>
      <c r="Z2917" s="105">
        <f t="shared" si="454"/>
        <v>2.8175442256077791E-6</v>
      </c>
      <c r="AA2917" s="101">
        <v>0</v>
      </c>
      <c r="AB2917" s="67">
        <f t="shared" si="455"/>
        <v>0</v>
      </c>
      <c r="AC2917" s="66">
        <v>0</v>
      </c>
      <c r="AD2917" s="73">
        <f t="shared" si="456"/>
        <v>0</v>
      </c>
    </row>
    <row r="2918" spans="1:30" x14ac:dyDescent="0.25">
      <c r="A2918" s="165"/>
      <c r="B2918" s="72" t="s">
        <v>3068</v>
      </c>
      <c r="C2918" s="64" t="s">
        <v>3069</v>
      </c>
      <c r="D2918" s="64" t="s">
        <v>7</v>
      </c>
      <c r="E2918" s="64" t="s">
        <v>3070</v>
      </c>
      <c r="F2918" s="64" t="s">
        <v>1330</v>
      </c>
      <c r="G2918" s="64" t="s">
        <v>1216</v>
      </c>
      <c r="H2918" s="65">
        <v>38742</v>
      </c>
      <c r="I2918" s="65">
        <v>40847</v>
      </c>
      <c r="J2918" s="93" t="s">
        <v>1</v>
      </c>
      <c r="K2918" s="101">
        <v>4800</v>
      </c>
      <c r="L2918" s="67">
        <f t="shared" si="450"/>
        <v>1.6316380116281195E-6</v>
      </c>
      <c r="M2918" s="66">
        <v>21.7944</v>
      </c>
      <c r="N2918" s="73">
        <f t="shared" si="451"/>
        <v>4.2232500814142474E-7</v>
      </c>
      <c r="O2918" s="98">
        <v>4800</v>
      </c>
      <c r="P2918" s="67">
        <f t="shared" si="457"/>
        <v>1.7676962273334381E-6</v>
      </c>
      <c r="Q2918" s="66">
        <v>21.7944</v>
      </c>
      <c r="R2918" s="105">
        <f t="shared" si="452"/>
        <v>6.2444763812829417E-7</v>
      </c>
      <c r="S2918" s="101">
        <v>4800</v>
      </c>
      <c r="T2918" s="67">
        <f t="shared" si="458"/>
        <v>2.1025975393281372E-6</v>
      </c>
      <c r="U2918" s="66">
        <v>21.7944</v>
      </c>
      <c r="V2918" s="73">
        <f t="shared" si="459"/>
        <v>1.1638350890031381E-6</v>
      </c>
      <c r="W2918" s="98">
        <v>4800</v>
      </c>
      <c r="X2918" s="67">
        <f t="shared" si="453"/>
        <v>2.7271618529580714E-6</v>
      </c>
      <c r="Y2918" s="66">
        <v>21.7944</v>
      </c>
      <c r="Z2918" s="105">
        <f t="shared" si="454"/>
        <v>2.8175442256077791E-6</v>
      </c>
      <c r="AA2918" s="101">
        <v>0</v>
      </c>
      <c r="AB2918" s="67">
        <f t="shared" si="455"/>
        <v>0</v>
      </c>
      <c r="AC2918" s="66">
        <v>0</v>
      </c>
      <c r="AD2918" s="73">
        <f t="shared" si="456"/>
        <v>0</v>
      </c>
    </row>
    <row r="2919" spans="1:30" x14ac:dyDescent="0.25">
      <c r="A2919" s="165"/>
      <c r="B2919" s="72" t="s">
        <v>9781</v>
      </c>
      <c r="C2919" s="64" t="s">
        <v>9782</v>
      </c>
      <c r="D2919" s="64" t="s">
        <v>7</v>
      </c>
      <c r="E2919" s="64" t="s">
        <v>9783</v>
      </c>
      <c r="F2919" s="64" t="s">
        <v>2040</v>
      </c>
      <c r="G2919" s="64" t="s">
        <v>1167</v>
      </c>
      <c r="H2919" s="65">
        <v>38874</v>
      </c>
      <c r="I2919" s="65">
        <v>40841</v>
      </c>
      <c r="J2919" s="93" t="s">
        <v>1</v>
      </c>
      <c r="K2919" s="101">
        <v>0</v>
      </c>
      <c r="L2919" s="67">
        <f t="shared" si="450"/>
        <v>0</v>
      </c>
      <c r="M2919" s="66">
        <v>21.75</v>
      </c>
      <c r="N2919" s="73">
        <f t="shared" si="451"/>
        <v>4.2146463894743553E-7</v>
      </c>
      <c r="O2919" s="98">
        <v>0</v>
      </c>
      <c r="P2919" s="67">
        <f t="shared" si="457"/>
        <v>0</v>
      </c>
      <c r="Q2919" s="66">
        <v>21.75</v>
      </c>
      <c r="R2919" s="105">
        <f t="shared" si="452"/>
        <v>6.2317550055474801E-7</v>
      </c>
      <c r="S2919" s="101">
        <v>0</v>
      </c>
      <c r="T2919" s="67">
        <f t="shared" si="458"/>
        <v>0</v>
      </c>
      <c r="U2919" s="66">
        <v>0</v>
      </c>
      <c r="V2919" s="73">
        <f t="shared" si="459"/>
        <v>0</v>
      </c>
      <c r="W2919" s="98">
        <v>0</v>
      </c>
      <c r="X2919" s="67">
        <f t="shared" si="453"/>
        <v>0</v>
      </c>
      <c r="Y2919" s="66">
        <v>0</v>
      </c>
      <c r="Z2919" s="105">
        <f t="shared" si="454"/>
        <v>0</v>
      </c>
      <c r="AA2919" s="101">
        <v>0</v>
      </c>
      <c r="AB2919" s="67">
        <f t="shared" si="455"/>
        <v>0</v>
      </c>
      <c r="AC2919" s="66">
        <v>0</v>
      </c>
      <c r="AD2919" s="73">
        <f t="shared" si="456"/>
        <v>0</v>
      </c>
    </row>
    <row r="2920" spans="1:30" x14ac:dyDescent="0.25">
      <c r="A2920" s="165"/>
      <c r="B2920" s="72" t="s">
        <v>4984</v>
      </c>
      <c r="C2920" s="64" t="s">
        <v>4985</v>
      </c>
      <c r="D2920" s="64" t="s">
        <v>8</v>
      </c>
      <c r="E2920" s="64" t="s">
        <v>4986</v>
      </c>
      <c r="F2920" s="64" t="s">
        <v>1374</v>
      </c>
      <c r="G2920" s="64" t="s">
        <v>1227</v>
      </c>
      <c r="H2920" s="65">
        <v>38723</v>
      </c>
      <c r="I2920" s="65">
        <v>39071</v>
      </c>
      <c r="J2920" s="93" t="s">
        <v>1</v>
      </c>
      <c r="K2920" s="101">
        <v>5580</v>
      </c>
      <c r="L2920" s="67">
        <f t="shared" si="450"/>
        <v>1.8967791885176888E-6</v>
      </c>
      <c r="M2920" s="66">
        <v>21.703589999999998</v>
      </c>
      <c r="N2920" s="73">
        <f t="shared" si="451"/>
        <v>4.2056532060750212E-7</v>
      </c>
      <c r="O2920" s="98">
        <v>5580</v>
      </c>
      <c r="P2920" s="67">
        <f t="shared" si="457"/>
        <v>2.054946864275122E-6</v>
      </c>
      <c r="Q2920" s="66">
        <v>21.703589999999998</v>
      </c>
      <c r="R2920" s="105">
        <f t="shared" si="452"/>
        <v>6.2184577296942629E-7</v>
      </c>
      <c r="S2920" s="101">
        <v>5580</v>
      </c>
      <c r="T2920" s="67">
        <f t="shared" si="458"/>
        <v>2.4442696394689595E-6</v>
      </c>
      <c r="U2920" s="66">
        <v>21.703589999999998</v>
      </c>
      <c r="V2920" s="73">
        <f t="shared" si="459"/>
        <v>1.1589857761322916E-6</v>
      </c>
      <c r="W2920" s="98">
        <v>5580</v>
      </c>
      <c r="X2920" s="67">
        <f t="shared" si="453"/>
        <v>3.1703256540637583E-6</v>
      </c>
      <c r="Y2920" s="66">
        <v>21.703589999999998</v>
      </c>
      <c r="Z2920" s="105">
        <f t="shared" si="454"/>
        <v>2.8058044580010797E-6</v>
      </c>
      <c r="AA2920" s="101">
        <v>0</v>
      </c>
      <c r="AB2920" s="67">
        <f t="shared" si="455"/>
        <v>0</v>
      </c>
      <c r="AC2920" s="66">
        <v>0</v>
      </c>
      <c r="AD2920" s="73">
        <f t="shared" si="456"/>
        <v>0</v>
      </c>
    </row>
    <row r="2921" spans="1:30" x14ac:dyDescent="0.25">
      <c r="A2921" s="165"/>
      <c r="B2921" s="72" t="s">
        <v>12543</v>
      </c>
      <c r="C2921" s="64" t="s">
        <v>12544</v>
      </c>
      <c r="D2921" s="64" t="s">
        <v>7</v>
      </c>
      <c r="E2921" s="64" t="s">
        <v>6507</v>
      </c>
      <c r="F2921" s="64" t="s">
        <v>1313</v>
      </c>
      <c r="G2921" s="64" t="s">
        <v>1193</v>
      </c>
      <c r="H2921" s="65">
        <v>38723</v>
      </c>
      <c r="I2921" s="65">
        <v>39701</v>
      </c>
      <c r="J2921" s="93" t="s">
        <v>1</v>
      </c>
      <c r="K2921" s="101">
        <v>0</v>
      </c>
      <c r="L2921" s="67">
        <f t="shared" si="450"/>
        <v>0</v>
      </c>
      <c r="M2921" s="66">
        <v>21.69</v>
      </c>
      <c r="N2921" s="73">
        <f t="shared" si="451"/>
        <v>4.2030197787447713E-7</v>
      </c>
      <c r="O2921" s="98">
        <v>0</v>
      </c>
      <c r="P2921" s="67">
        <f t="shared" si="457"/>
        <v>0</v>
      </c>
      <c r="Q2921" s="66">
        <v>0</v>
      </c>
      <c r="R2921" s="105">
        <f t="shared" si="452"/>
        <v>0</v>
      </c>
      <c r="S2921" s="101">
        <v>0</v>
      </c>
      <c r="T2921" s="67">
        <f t="shared" si="458"/>
        <v>0</v>
      </c>
      <c r="U2921" s="66">
        <v>0</v>
      </c>
      <c r="V2921" s="73">
        <f t="shared" si="459"/>
        <v>0</v>
      </c>
      <c r="W2921" s="98">
        <v>0</v>
      </c>
      <c r="X2921" s="67">
        <f t="shared" si="453"/>
        <v>0</v>
      </c>
      <c r="Y2921" s="66">
        <v>0</v>
      </c>
      <c r="Z2921" s="105">
        <f t="shared" si="454"/>
        <v>0</v>
      </c>
      <c r="AA2921" s="101">
        <v>0</v>
      </c>
      <c r="AB2921" s="67">
        <f t="shared" si="455"/>
        <v>0</v>
      </c>
      <c r="AC2921" s="66">
        <v>0</v>
      </c>
      <c r="AD2921" s="73">
        <f t="shared" si="456"/>
        <v>0</v>
      </c>
    </row>
    <row r="2922" spans="1:30" x14ac:dyDescent="0.25">
      <c r="A2922" s="165"/>
      <c r="B2922" s="72" t="s">
        <v>12866</v>
      </c>
      <c r="C2922" s="64" t="s">
        <v>12867</v>
      </c>
      <c r="D2922" s="64" t="s">
        <v>7</v>
      </c>
      <c r="E2922" s="64" t="s">
        <v>9496</v>
      </c>
      <c r="F2922" s="64" t="s">
        <v>8073</v>
      </c>
      <c r="G2922" s="64" t="s">
        <v>1269</v>
      </c>
      <c r="H2922" s="65">
        <v>38728</v>
      </c>
      <c r="I2922" s="65">
        <v>41571</v>
      </c>
      <c r="J2922" s="93" t="s">
        <v>1</v>
      </c>
      <c r="K2922" s="101">
        <v>2900</v>
      </c>
      <c r="L2922" s="67">
        <f t="shared" si="450"/>
        <v>9.8578129869198873E-7</v>
      </c>
      <c r="M2922" s="66">
        <v>21.667425000000001</v>
      </c>
      <c r="N2922" s="73">
        <f t="shared" si="451"/>
        <v>4.198645266457765E-7</v>
      </c>
      <c r="O2922" s="98">
        <v>2900</v>
      </c>
      <c r="P2922" s="67">
        <f t="shared" si="457"/>
        <v>1.0679831373472855E-6</v>
      </c>
      <c r="Q2922" s="66">
        <v>8.7782999999999998</v>
      </c>
      <c r="R2922" s="105">
        <f t="shared" si="452"/>
        <v>2.5151363202389628E-7</v>
      </c>
      <c r="S2922" s="101">
        <v>2900</v>
      </c>
      <c r="T2922" s="67">
        <f t="shared" si="458"/>
        <v>1.2703193466774161E-6</v>
      </c>
      <c r="U2922" s="66">
        <v>8.7782999999999998</v>
      </c>
      <c r="V2922" s="73">
        <f t="shared" si="459"/>
        <v>4.6876691084848619E-7</v>
      </c>
      <c r="W2922" s="98">
        <v>2900</v>
      </c>
      <c r="X2922" s="67">
        <f t="shared" si="453"/>
        <v>1.6476602861621683E-6</v>
      </c>
      <c r="Y2922" s="66">
        <v>8.7782999999999998</v>
      </c>
      <c r="Z2922" s="105">
        <f t="shared" si="454"/>
        <v>1.134844201980911E-6</v>
      </c>
      <c r="AA2922" s="101">
        <v>0</v>
      </c>
      <c r="AB2922" s="67">
        <f t="shared" si="455"/>
        <v>0</v>
      </c>
      <c r="AC2922" s="66">
        <v>0</v>
      </c>
      <c r="AD2922" s="73">
        <f t="shared" si="456"/>
        <v>0</v>
      </c>
    </row>
    <row r="2923" spans="1:30" x14ac:dyDescent="0.25">
      <c r="A2923" s="165"/>
      <c r="B2923" s="72" t="s">
        <v>10342</v>
      </c>
      <c r="C2923" s="64" t="s">
        <v>10343</v>
      </c>
      <c r="D2923" s="64" t="s">
        <v>7</v>
      </c>
      <c r="E2923" s="64" t="s">
        <v>10344</v>
      </c>
      <c r="F2923" s="64" t="s">
        <v>1306</v>
      </c>
      <c r="G2923" s="64" t="s">
        <v>1216</v>
      </c>
      <c r="H2923" s="65">
        <v>40021</v>
      </c>
      <c r="I2923" s="65">
        <v>40359</v>
      </c>
      <c r="J2923" s="93" t="s">
        <v>1</v>
      </c>
      <c r="K2923" s="101">
        <v>6600</v>
      </c>
      <c r="L2923" s="67">
        <f t="shared" si="450"/>
        <v>2.2435022659886643E-6</v>
      </c>
      <c r="M2923" s="66">
        <v>21.643049999999999</v>
      </c>
      <c r="N2923" s="73">
        <f t="shared" si="451"/>
        <v>4.1939219558488707E-7</v>
      </c>
      <c r="O2923" s="98">
        <v>6600</v>
      </c>
      <c r="P2923" s="67">
        <f t="shared" si="457"/>
        <v>2.4305823125834777E-6</v>
      </c>
      <c r="Q2923" s="66">
        <v>21.643049999999999</v>
      </c>
      <c r="R2923" s="105">
        <f t="shared" si="452"/>
        <v>6.2011119619684766E-7</v>
      </c>
      <c r="S2923" s="101">
        <v>6600</v>
      </c>
      <c r="T2923" s="67">
        <f t="shared" si="458"/>
        <v>2.8910716165761883E-6</v>
      </c>
      <c r="U2923" s="66">
        <v>21.643049999999999</v>
      </c>
      <c r="V2923" s="73">
        <f t="shared" si="459"/>
        <v>1.1557529008850608E-6</v>
      </c>
      <c r="W2923" s="98">
        <v>6600</v>
      </c>
      <c r="X2923" s="67">
        <f t="shared" si="453"/>
        <v>3.7498475478173485E-6</v>
      </c>
      <c r="Y2923" s="66">
        <v>21.643049999999999</v>
      </c>
      <c r="Z2923" s="105">
        <f t="shared" si="454"/>
        <v>2.7979779462632803E-6</v>
      </c>
      <c r="AA2923" s="101">
        <v>0</v>
      </c>
      <c r="AB2923" s="67">
        <f t="shared" si="455"/>
        <v>0</v>
      </c>
      <c r="AC2923" s="66">
        <v>0</v>
      </c>
      <c r="AD2923" s="73">
        <f t="shared" si="456"/>
        <v>0</v>
      </c>
    </row>
    <row r="2924" spans="1:30" x14ac:dyDescent="0.25">
      <c r="A2924" s="165"/>
      <c r="B2924" s="72" t="s">
        <v>5784</v>
      </c>
      <c r="C2924" s="64" t="s">
        <v>5785</v>
      </c>
      <c r="D2924" s="64" t="s">
        <v>4</v>
      </c>
      <c r="E2924" s="64" t="s">
        <v>5786</v>
      </c>
      <c r="F2924" s="64" t="s">
        <v>1215</v>
      </c>
      <c r="G2924" s="64" t="s">
        <v>1216</v>
      </c>
      <c r="H2924" s="65">
        <v>38728</v>
      </c>
      <c r="I2924" s="65">
        <v>39484</v>
      </c>
      <c r="J2924" s="93" t="s">
        <v>1</v>
      </c>
      <c r="K2924" s="101">
        <v>4510</v>
      </c>
      <c r="L2924" s="67">
        <f t="shared" si="450"/>
        <v>1.5330598817589206E-6</v>
      </c>
      <c r="M2924" s="66">
        <v>21.631270539999999</v>
      </c>
      <c r="N2924" s="73">
        <f t="shared" si="451"/>
        <v>4.1916393692484588E-7</v>
      </c>
      <c r="O2924" s="98">
        <v>4510</v>
      </c>
      <c r="P2924" s="67">
        <f t="shared" si="457"/>
        <v>1.6608979135987096E-6</v>
      </c>
      <c r="Q2924" s="66">
        <v>21.631270539999999</v>
      </c>
      <c r="R2924" s="105">
        <f t="shared" si="452"/>
        <v>6.1977369408734122E-7</v>
      </c>
      <c r="S2924" s="101">
        <v>3800</v>
      </c>
      <c r="T2924" s="67">
        <f t="shared" si="458"/>
        <v>1.6645563853014419E-6</v>
      </c>
      <c r="U2924" s="66">
        <v>12.620248758000001</v>
      </c>
      <c r="V2924" s="73">
        <f t="shared" si="459"/>
        <v>6.7392946520705664E-7</v>
      </c>
      <c r="W2924" s="98">
        <v>3800</v>
      </c>
      <c r="X2924" s="67">
        <f t="shared" si="453"/>
        <v>2.1590031335918065E-6</v>
      </c>
      <c r="Y2924" s="66">
        <v>11.824868670000001</v>
      </c>
      <c r="Z2924" s="105">
        <f t="shared" si="454"/>
        <v>1.528699594378778E-6</v>
      </c>
      <c r="AA2924" s="101">
        <v>0</v>
      </c>
      <c r="AB2924" s="67">
        <f t="shared" si="455"/>
        <v>0</v>
      </c>
      <c r="AC2924" s="66">
        <v>0.79538008800000004</v>
      </c>
      <c r="AD2924" s="73">
        <f t="shared" si="456"/>
        <v>7.2365715366313374E-8</v>
      </c>
    </row>
    <row r="2925" spans="1:30" x14ac:dyDescent="0.25">
      <c r="A2925" s="165"/>
      <c r="B2925" s="72" t="s">
        <v>1962</v>
      </c>
      <c r="C2925" s="64" t="s">
        <v>1963</v>
      </c>
      <c r="D2925" s="64" t="s">
        <v>8</v>
      </c>
      <c r="E2925" s="64" t="s">
        <v>1964</v>
      </c>
      <c r="F2925" s="64" t="s">
        <v>1330</v>
      </c>
      <c r="G2925" s="64" t="s">
        <v>1216</v>
      </c>
      <c r="H2925" s="65">
        <v>40022</v>
      </c>
      <c r="I2925" s="65">
        <v>40148</v>
      </c>
      <c r="J2925" s="93" t="s">
        <v>1</v>
      </c>
      <c r="K2925" s="101">
        <v>360</v>
      </c>
      <c r="L2925" s="67">
        <f t="shared" si="450"/>
        <v>1.2237285087210895E-7</v>
      </c>
      <c r="M2925" s="66">
        <v>21.6</v>
      </c>
      <c r="N2925" s="73">
        <f t="shared" si="451"/>
        <v>4.1855798626503943E-7</v>
      </c>
      <c r="O2925" s="98">
        <v>0</v>
      </c>
      <c r="P2925" s="67">
        <f t="shared" si="457"/>
        <v>0</v>
      </c>
      <c r="Q2925" s="66">
        <v>0</v>
      </c>
      <c r="R2925" s="105">
        <f t="shared" si="452"/>
        <v>0</v>
      </c>
      <c r="S2925" s="101">
        <v>0</v>
      </c>
      <c r="T2925" s="67">
        <f t="shared" si="458"/>
        <v>0</v>
      </c>
      <c r="U2925" s="66">
        <v>0</v>
      </c>
      <c r="V2925" s="73">
        <f t="shared" si="459"/>
        <v>0</v>
      </c>
      <c r="W2925" s="98">
        <v>0</v>
      </c>
      <c r="X2925" s="67">
        <f t="shared" si="453"/>
        <v>0</v>
      </c>
      <c r="Y2925" s="66">
        <v>0</v>
      </c>
      <c r="Z2925" s="105">
        <f t="shared" si="454"/>
        <v>0</v>
      </c>
      <c r="AA2925" s="101">
        <v>0</v>
      </c>
      <c r="AB2925" s="67">
        <f t="shared" si="455"/>
        <v>0</v>
      </c>
      <c r="AC2925" s="66">
        <v>0</v>
      </c>
      <c r="AD2925" s="73">
        <f t="shared" si="456"/>
        <v>0</v>
      </c>
    </row>
    <row r="2926" spans="1:30" x14ac:dyDescent="0.25">
      <c r="A2926" s="165"/>
      <c r="B2926" s="72" t="s">
        <v>11653</v>
      </c>
      <c r="C2926" s="64" t="s">
        <v>11654</v>
      </c>
      <c r="D2926" s="64" t="s">
        <v>0</v>
      </c>
      <c r="E2926" s="64" t="s">
        <v>11655</v>
      </c>
      <c r="F2926" s="64" t="s">
        <v>1215</v>
      </c>
      <c r="G2926" s="64" t="s">
        <v>1216</v>
      </c>
      <c r="H2926" s="65">
        <v>38730</v>
      </c>
      <c r="I2926" s="65">
        <v>40976</v>
      </c>
      <c r="J2926" s="93" t="s">
        <v>1</v>
      </c>
      <c r="K2926" s="101">
        <v>7200</v>
      </c>
      <c r="L2926" s="67">
        <f t="shared" si="450"/>
        <v>2.4474570174421793E-6</v>
      </c>
      <c r="M2926" s="66">
        <v>21.5350377</v>
      </c>
      <c r="N2926" s="73">
        <f t="shared" si="451"/>
        <v>4.1729916730804196E-7</v>
      </c>
      <c r="O2926" s="98">
        <v>7200</v>
      </c>
      <c r="P2926" s="67">
        <f t="shared" si="457"/>
        <v>2.6515443410001573E-6</v>
      </c>
      <c r="Q2926" s="66">
        <v>21.5350377</v>
      </c>
      <c r="R2926" s="105">
        <f t="shared" si="452"/>
        <v>6.1701645508794802E-7</v>
      </c>
      <c r="S2926" s="101">
        <v>3900</v>
      </c>
      <c r="T2926" s="67">
        <f t="shared" si="458"/>
        <v>1.7083605007041115E-6</v>
      </c>
      <c r="U2926" s="66">
        <v>13.5234252</v>
      </c>
      <c r="V2926" s="73">
        <f t="shared" si="459"/>
        <v>7.221596727264473E-7</v>
      </c>
      <c r="W2926" s="98">
        <v>3900</v>
      </c>
      <c r="X2926" s="67">
        <f t="shared" si="453"/>
        <v>2.2158190055284332E-6</v>
      </c>
      <c r="Y2926" s="66">
        <v>13.5234252</v>
      </c>
      <c r="Z2926" s="105">
        <f t="shared" si="454"/>
        <v>1.748286191989627E-6</v>
      </c>
      <c r="AA2926" s="101">
        <v>0</v>
      </c>
      <c r="AB2926" s="67">
        <f t="shared" si="455"/>
        <v>0</v>
      </c>
      <c r="AC2926" s="66">
        <v>0</v>
      </c>
      <c r="AD2926" s="73">
        <f t="shared" si="456"/>
        <v>0</v>
      </c>
    </row>
    <row r="2927" spans="1:30" x14ac:dyDescent="0.25">
      <c r="A2927" s="165"/>
      <c r="B2927" s="72" t="s">
        <v>5402</v>
      </c>
      <c r="C2927" s="64" t="s">
        <v>5403</v>
      </c>
      <c r="D2927" s="64" t="s">
        <v>7</v>
      </c>
      <c r="E2927" s="64" t="s">
        <v>5404</v>
      </c>
      <c r="F2927" s="64" t="s">
        <v>1380</v>
      </c>
      <c r="G2927" s="64" t="s">
        <v>1216</v>
      </c>
      <c r="H2927" s="65">
        <v>38722</v>
      </c>
      <c r="I2927" s="65">
        <v>41990</v>
      </c>
      <c r="J2927" s="93" t="s">
        <v>1</v>
      </c>
      <c r="K2927" s="101">
        <v>800</v>
      </c>
      <c r="L2927" s="67">
        <f t="shared" si="450"/>
        <v>2.7193966860468655E-7</v>
      </c>
      <c r="M2927" s="66">
        <v>21.523961790000001</v>
      </c>
      <c r="N2927" s="73">
        <f t="shared" si="451"/>
        <v>4.1708454181796546E-7</v>
      </c>
      <c r="O2927" s="98">
        <v>800</v>
      </c>
      <c r="P2927" s="67">
        <f t="shared" si="457"/>
        <v>2.9461603788890639E-7</v>
      </c>
      <c r="Q2927" s="66">
        <v>4.8725555399999996</v>
      </c>
      <c r="R2927" s="105">
        <f t="shared" si="452"/>
        <v>1.3960722931587632E-7</v>
      </c>
      <c r="S2927" s="101">
        <v>800</v>
      </c>
      <c r="T2927" s="67">
        <f t="shared" si="458"/>
        <v>3.5043292322135619E-7</v>
      </c>
      <c r="U2927" s="66">
        <v>2.4216000000000002</v>
      </c>
      <c r="V2927" s="73">
        <f t="shared" si="459"/>
        <v>1.2931500988923758E-7</v>
      </c>
      <c r="W2927" s="98">
        <v>800</v>
      </c>
      <c r="X2927" s="67">
        <f t="shared" si="453"/>
        <v>4.5452697549301195E-7</v>
      </c>
      <c r="Y2927" s="66">
        <v>2.4216000000000002</v>
      </c>
      <c r="Z2927" s="105">
        <f t="shared" si="454"/>
        <v>3.1306046951197549E-7</v>
      </c>
      <c r="AA2927" s="101">
        <v>0</v>
      </c>
      <c r="AB2927" s="67">
        <f t="shared" si="455"/>
        <v>0</v>
      </c>
      <c r="AC2927" s="66">
        <v>0</v>
      </c>
      <c r="AD2927" s="73">
        <f t="shared" si="456"/>
        <v>0</v>
      </c>
    </row>
    <row r="2928" spans="1:30" x14ac:dyDescent="0.25">
      <c r="A2928" s="165"/>
      <c r="B2928" s="72" t="s">
        <v>7665</v>
      </c>
      <c r="C2928" s="64" t="s">
        <v>7666</v>
      </c>
      <c r="D2928" s="64" t="s">
        <v>7</v>
      </c>
      <c r="E2928" s="64" t="s">
        <v>7667</v>
      </c>
      <c r="F2928" s="64" t="s">
        <v>1562</v>
      </c>
      <c r="G2928" s="64" t="s">
        <v>1167</v>
      </c>
      <c r="H2928" s="65">
        <v>38748</v>
      </c>
      <c r="I2928" s="65">
        <v>41870</v>
      </c>
      <c r="J2928" s="93" t="s">
        <v>1</v>
      </c>
      <c r="K2928" s="101">
        <v>0</v>
      </c>
      <c r="L2928" s="67">
        <f t="shared" si="450"/>
        <v>0</v>
      </c>
      <c r="M2928" s="66">
        <v>21.512744999999999</v>
      </c>
      <c r="N2928" s="73">
        <f t="shared" si="451"/>
        <v>4.1686718639968955E-7</v>
      </c>
      <c r="O2928" s="98">
        <v>0</v>
      </c>
      <c r="P2928" s="67">
        <f t="shared" si="457"/>
        <v>0</v>
      </c>
      <c r="Q2928" s="66">
        <v>0</v>
      </c>
      <c r="R2928" s="105">
        <f t="shared" si="452"/>
        <v>0</v>
      </c>
      <c r="S2928" s="101">
        <v>0</v>
      </c>
      <c r="T2928" s="67">
        <f t="shared" si="458"/>
        <v>0</v>
      </c>
      <c r="U2928" s="66">
        <v>0</v>
      </c>
      <c r="V2928" s="73">
        <f t="shared" si="459"/>
        <v>0</v>
      </c>
      <c r="W2928" s="98">
        <v>0</v>
      </c>
      <c r="X2928" s="67">
        <f t="shared" si="453"/>
        <v>0</v>
      </c>
      <c r="Y2928" s="66">
        <v>0</v>
      </c>
      <c r="Z2928" s="105">
        <f t="shared" si="454"/>
        <v>0</v>
      </c>
      <c r="AA2928" s="101">
        <v>0</v>
      </c>
      <c r="AB2928" s="67">
        <f t="shared" si="455"/>
        <v>0</v>
      </c>
      <c r="AC2928" s="66">
        <v>0</v>
      </c>
      <c r="AD2928" s="73">
        <f t="shared" si="456"/>
        <v>0</v>
      </c>
    </row>
    <row r="2929" spans="1:30" x14ac:dyDescent="0.25">
      <c r="A2929" s="165"/>
      <c r="B2929" s="72" t="s">
        <v>15988</v>
      </c>
      <c r="C2929" s="64" t="s">
        <v>15989</v>
      </c>
      <c r="D2929" s="64" t="s">
        <v>22</v>
      </c>
      <c r="E2929" s="64" t="s">
        <v>15990</v>
      </c>
      <c r="F2929" s="64" t="s">
        <v>437</v>
      </c>
      <c r="G2929" s="64" t="s">
        <v>1269</v>
      </c>
      <c r="H2929" s="65">
        <v>38737</v>
      </c>
      <c r="I2929" s="65">
        <v>39106</v>
      </c>
      <c r="J2929" s="93" t="s">
        <v>1</v>
      </c>
      <c r="K2929" s="101">
        <v>0</v>
      </c>
      <c r="L2929" s="67">
        <f t="shared" si="450"/>
        <v>0</v>
      </c>
      <c r="M2929" s="66">
        <v>21.51</v>
      </c>
      <c r="N2929" s="73">
        <f t="shared" si="451"/>
        <v>4.1681399465560177E-7</v>
      </c>
      <c r="O2929" s="98">
        <v>0</v>
      </c>
      <c r="P2929" s="67">
        <f t="shared" si="457"/>
        <v>0</v>
      </c>
      <c r="Q2929" s="66">
        <v>0</v>
      </c>
      <c r="R2929" s="105">
        <f t="shared" si="452"/>
        <v>0</v>
      </c>
      <c r="S2929" s="101">
        <v>0</v>
      </c>
      <c r="T2929" s="67">
        <f t="shared" si="458"/>
        <v>0</v>
      </c>
      <c r="U2929" s="66">
        <v>0</v>
      </c>
      <c r="V2929" s="73">
        <f t="shared" si="459"/>
        <v>0</v>
      </c>
      <c r="W2929" s="98">
        <v>0</v>
      </c>
      <c r="X2929" s="67">
        <f t="shared" si="453"/>
        <v>0</v>
      </c>
      <c r="Y2929" s="66">
        <v>0</v>
      </c>
      <c r="Z2929" s="105">
        <f t="shared" si="454"/>
        <v>0</v>
      </c>
      <c r="AA2929" s="101">
        <v>0</v>
      </c>
      <c r="AB2929" s="67">
        <f t="shared" si="455"/>
        <v>0</v>
      </c>
      <c r="AC2929" s="66">
        <v>0</v>
      </c>
      <c r="AD2929" s="73">
        <f t="shared" si="456"/>
        <v>0</v>
      </c>
    </row>
    <row r="2930" spans="1:30" x14ac:dyDescent="0.25">
      <c r="A2930" s="165"/>
      <c r="B2930" s="72" t="s">
        <v>1484</v>
      </c>
      <c r="C2930" s="64" t="s">
        <v>1485</v>
      </c>
      <c r="D2930" s="64" t="s">
        <v>7</v>
      </c>
      <c r="E2930" s="64" t="s">
        <v>1486</v>
      </c>
      <c r="F2930" s="64" t="s">
        <v>1138</v>
      </c>
      <c r="G2930" s="64" t="s">
        <v>1139</v>
      </c>
      <c r="H2930" s="65">
        <v>38743</v>
      </c>
      <c r="I2930" s="65">
        <v>42002</v>
      </c>
      <c r="J2930" s="93" t="s">
        <v>1</v>
      </c>
      <c r="K2930" s="101">
        <v>2700</v>
      </c>
      <c r="L2930" s="67">
        <f t="shared" si="450"/>
        <v>9.1779638154081722E-7</v>
      </c>
      <c r="M2930" s="66">
        <v>21.493481249999999</v>
      </c>
      <c r="N2930" s="73">
        <f t="shared" si="451"/>
        <v>4.1649389952895286E-7</v>
      </c>
      <c r="O2930" s="98">
        <v>2700</v>
      </c>
      <c r="P2930" s="67">
        <f t="shared" si="457"/>
        <v>9.9432912787505898E-7</v>
      </c>
      <c r="Q2930" s="66">
        <v>9.3009000000000004</v>
      </c>
      <c r="R2930" s="105">
        <f t="shared" si="452"/>
        <v>2.664870350855014E-7</v>
      </c>
      <c r="S2930" s="101">
        <v>2700</v>
      </c>
      <c r="T2930" s="67">
        <f t="shared" si="458"/>
        <v>1.1827111158720771E-6</v>
      </c>
      <c r="U2930" s="66">
        <v>8.1729000000000003</v>
      </c>
      <c r="V2930" s="73">
        <f t="shared" si="459"/>
        <v>4.3643815837617686E-7</v>
      </c>
      <c r="W2930" s="98">
        <v>2700</v>
      </c>
      <c r="X2930" s="67">
        <f t="shared" si="453"/>
        <v>1.5340285422889154E-6</v>
      </c>
      <c r="Y2930" s="66">
        <v>8.1729000000000003</v>
      </c>
      <c r="Z2930" s="105">
        <f t="shared" si="454"/>
        <v>1.0565790846029171E-6</v>
      </c>
      <c r="AA2930" s="101">
        <v>0</v>
      </c>
      <c r="AB2930" s="67">
        <f t="shared" si="455"/>
        <v>0</v>
      </c>
      <c r="AC2930" s="66">
        <v>0</v>
      </c>
      <c r="AD2930" s="73">
        <f t="shared" si="456"/>
        <v>0</v>
      </c>
    </row>
    <row r="2931" spans="1:30" x14ac:dyDescent="0.25">
      <c r="A2931" s="165"/>
      <c r="B2931" s="72" t="s">
        <v>6674</v>
      </c>
      <c r="C2931" s="64" t="s">
        <v>6675</v>
      </c>
      <c r="D2931" s="64" t="s">
        <v>7</v>
      </c>
      <c r="E2931" s="64" t="s">
        <v>6676</v>
      </c>
      <c r="F2931" s="64" t="s">
        <v>1664</v>
      </c>
      <c r="G2931" s="64" t="s">
        <v>1216</v>
      </c>
      <c r="H2931" s="65">
        <v>39155</v>
      </c>
      <c r="I2931" s="65">
        <v>41878</v>
      </c>
      <c r="J2931" s="93" t="s">
        <v>1</v>
      </c>
      <c r="K2931" s="101">
        <v>6600</v>
      </c>
      <c r="L2931" s="67">
        <f t="shared" si="450"/>
        <v>2.2435022659886643E-6</v>
      </c>
      <c r="M2931" s="66">
        <v>21.491700000000002</v>
      </c>
      <c r="N2931" s="73">
        <f t="shared" si="451"/>
        <v>4.1645938302834945E-7</v>
      </c>
      <c r="O2931" s="98">
        <v>6600</v>
      </c>
      <c r="P2931" s="67">
        <f t="shared" si="457"/>
        <v>2.4305823125834777E-6</v>
      </c>
      <c r="Q2931" s="66">
        <v>21.491700000000002</v>
      </c>
      <c r="R2931" s="105">
        <f t="shared" si="452"/>
        <v>6.1577475426540126E-7</v>
      </c>
      <c r="S2931" s="101">
        <v>6600</v>
      </c>
      <c r="T2931" s="67">
        <f t="shared" si="458"/>
        <v>2.8910716165761883E-6</v>
      </c>
      <c r="U2931" s="66">
        <v>21.491700000000002</v>
      </c>
      <c r="V2931" s="73">
        <f t="shared" si="459"/>
        <v>1.1476707127669836E-6</v>
      </c>
      <c r="W2931" s="98">
        <v>6600</v>
      </c>
      <c r="X2931" s="67">
        <f t="shared" si="453"/>
        <v>3.7498475478173485E-6</v>
      </c>
      <c r="Y2931" s="66">
        <v>21.491700000000002</v>
      </c>
      <c r="Z2931" s="105">
        <f t="shared" si="454"/>
        <v>2.7784116669187823E-6</v>
      </c>
      <c r="AA2931" s="101">
        <v>0</v>
      </c>
      <c r="AB2931" s="67">
        <f t="shared" si="455"/>
        <v>0</v>
      </c>
      <c r="AC2931" s="66">
        <v>0</v>
      </c>
      <c r="AD2931" s="73">
        <f t="shared" si="456"/>
        <v>0</v>
      </c>
    </row>
    <row r="2932" spans="1:30" x14ac:dyDescent="0.25">
      <c r="A2932" s="165"/>
      <c r="B2932" s="72" t="s">
        <v>5316</v>
      </c>
      <c r="C2932" s="64" t="s">
        <v>5317</v>
      </c>
      <c r="D2932" s="64" t="s">
        <v>7</v>
      </c>
      <c r="E2932" s="64" t="s">
        <v>5318</v>
      </c>
      <c r="F2932" s="64" t="s">
        <v>437</v>
      </c>
      <c r="G2932" s="64" t="s">
        <v>1269</v>
      </c>
      <c r="H2932" s="65">
        <v>38764</v>
      </c>
      <c r="I2932" s="65">
        <v>41240</v>
      </c>
      <c r="J2932" s="93" t="s">
        <v>1</v>
      </c>
      <c r="K2932" s="101">
        <v>7000</v>
      </c>
      <c r="L2932" s="67">
        <f t="shared" si="450"/>
        <v>2.3794721002910073E-6</v>
      </c>
      <c r="M2932" s="66">
        <v>21.477150000000002</v>
      </c>
      <c r="N2932" s="73">
        <f t="shared" si="451"/>
        <v>4.1617743771815702E-7</v>
      </c>
      <c r="O2932" s="98">
        <v>7000</v>
      </c>
      <c r="P2932" s="67">
        <f t="shared" si="457"/>
        <v>2.5778903315279307E-6</v>
      </c>
      <c r="Q2932" s="66">
        <v>21.477150000000002</v>
      </c>
      <c r="R2932" s="105">
        <f t="shared" si="452"/>
        <v>6.1535787134434052E-7</v>
      </c>
      <c r="S2932" s="101">
        <v>6000</v>
      </c>
      <c r="T2932" s="67">
        <f t="shared" si="458"/>
        <v>2.6282469241601714E-6</v>
      </c>
      <c r="U2932" s="66">
        <v>18.161999999999999</v>
      </c>
      <c r="V2932" s="73">
        <f t="shared" si="459"/>
        <v>9.6986257416928186E-7</v>
      </c>
      <c r="W2932" s="98">
        <v>6000</v>
      </c>
      <c r="X2932" s="67">
        <f t="shared" si="453"/>
        <v>3.4089523161975896E-6</v>
      </c>
      <c r="Y2932" s="66">
        <v>18.161999999999999</v>
      </c>
      <c r="Z2932" s="105">
        <f t="shared" si="454"/>
        <v>2.3479535213398157E-6</v>
      </c>
      <c r="AA2932" s="101">
        <v>0</v>
      </c>
      <c r="AB2932" s="67">
        <f t="shared" si="455"/>
        <v>0</v>
      </c>
      <c r="AC2932" s="66">
        <v>0</v>
      </c>
      <c r="AD2932" s="73">
        <f t="shared" si="456"/>
        <v>0</v>
      </c>
    </row>
    <row r="2933" spans="1:30" x14ac:dyDescent="0.25">
      <c r="A2933" s="165"/>
      <c r="B2933" s="72" t="s">
        <v>7480</v>
      </c>
      <c r="C2933" s="64" t="s">
        <v>7481</v>
      </c>
      <c r="D2933" s="64" t="s">
        <v>7</v>
      </c>
      <c r="E2933" s="64" t="s">
        <v>7482</v>
      </c>
      <c r="F2933" s="64" t="s">
        <v>1199</v>
      </c>
      <c r="G2933" s="64" t="s">
        <v>1199</v>
      </c>
      <c r="H2933" s="65">
        <v>39772</v>
      </c>
      <c r="I2933" s="65">
        <v>41855</v>
      </c>
      <c r="J2933" s="93" t="s">
        <v>1</v>
      </c>
      <c r="K2933" s="101">
        <v>5800</v>
      </c>
      <c r="L2933" s="67">
        <f t="shared" si="450"/>
        <v>1.9715625973839775E-6</v>
      </c>
      <c r="M2933" s="66">
        <v>21.418949999999999</v>
      </c>
      <c r="N2933" s="73">
        <f t="shared" si="451"/>
        <v>4.1504965647738732E-7</v>
      </c>
      <c r="O2933" s="98">
        <v>5800</v>
      </c>
      <c r="P2933" s="67">
        <f t="shared" si="457"/>
        <v>2.1359662746945711E-6</v>
      </c>
      <c r="Q2933" s="66">
        <v>21.418949999999999</v>
      </c>
      <c r="R2933" s="105">
        <f t="shared" si="452"/>
        <v>6.1369033966009738E-7</v>
      </c>
      <c r="S2933" s="101">
        <v>800</v>
      </c>
      <c r="T2933" s="67">
        <f t="shared" si="458"/>
        <v>3.5043292322135619E-7</v>
      </c>
      <c r="U2933" s="66">
        <v>4.8432000000000004</v>
      </c>
      <c r="V2933" s="73">
        <f t="shared" si="459"/>
        <v>2.5863001977847516E-7</v>
      </c>
      <c r="W2933" s="98">
        <v>800</v>
      </c>
      <c r="X2933" s="67">
        <f t="shared" si="453"/>
        <v>4.5452697549301195E-7</v>
      </c>
      <c r="Y2933" s="66">
        <v>4.8432000000000004</v>
      </c>
      <c r="Z2933" s="105">
        <f t="shared" si="454"/>
        <v>6.2612093902395098E-7</v>
      </c>
      <c r="AA2933" s="101">
        <v>0</v>
      </c>
      <c r="AB2933" s="67">
        <f t="shared" si="455"/>
        <v>0</v>
      </c>
      <c r="AC2933" s="66">
        <v>0</v>
      </c>
      <c r="AD2933" s="73">
        <f t="shared" si="456"/>
        <v>0</v>
      </c>
    </row>
    <row r="2934" spans="1:30" x14ac:dyDescent="0.25">
      <c r="A2934" s="165"/>
      <c r="B2934" s="72" t="s">
        <v>15573</v>
      </c>
      <c r="C2934" s="64" t="s">
        <v>15574</v>
      </c>
      <c r="D2934" s="64" t="s">
        <v>7</v>
      </c>
      <c r="E2934" s="64" t="s">
        <v>15575</v>
      </c>
      <c r="F2934" s="64" t="s">
        <v>1562</v>
      </c>
      <c r="G2934" s="64" t="s">
        <v>1167</v>
      </c>
      <c r="H2934" s="65">
        <v>41228</v>
      </c>
      <c r="I2934" s="65">
        <v>41922</v>
      </c>
      <c r="J2934" s="93" t="s">
        <v>1</v>
      </c>
      <c r="K2934" s="101">
        <v>0</v>
      </c>
      <c r="L2934" s="67">
        <f t="shared" si="450"/>
        <v>0</v>
      </c>
      <c r="M2934" s="66">
        <v>21.397416</v>
      </c>
      <c r="N2934" s="73">
        <f t="shared" si="451"/>
        <v>4.146323774183025E-7</v>
      </c>
      <c r="O2934" s="98">
        <v>0</v>
      </c>
      <c r="P2934" s="67">
        <f t="shared" si="457"/>
        <v>0</v>
      </c>
      <c r="Q2934" s="66">
        <v>15.322416</v>
      </c>
      <c r="R2934" s="105">
        <f t="shared" si="452"/>
        <v>4.3901398898887722E-7</v>
      </c>
      <c r="S2934" s="101">
        <v>0</v>
      </c>
      <c r="T2934" s="67">
        <f t="shared" si="458"/>
        <v>0</v>
      </c>
      <c r="U2934" s="66">
        <v>0</v>
      </c>
      <c r="V2934" s="73">
        <f t="shared" si="459"/>
        <v>0</v>
      </c>
      <c r="W2934" s="98">
        <v>0</v>
      </c>
      <c r="X2934" s="67">
        <f t="shared" si="453"/>
        <v>0</v>
      </c>
      <c r="Y2934" s="66">
        <v>0</v>
      </c>
      <c r="Z2934" s="105">
        <f t="shared" si="454"/>
        <v>0</v>
      </c>
      <c r="AA2934" s="101">
        <v>0</v>
      </c>
      <c r="AB2934" s="67">
        <f t="shared" si="455"/>
        <v>0</v>
      </c>
      <c r="AC2934" s="66">
        <v>0</v>
      </c>
      <c r="AD2934" s="73">
        <f t="shared" si="456"/>
        <v>0</v>
      </c>
    </row>
    <row r="2935" spans="1:30" x14ac:dyDescent="0.25">
      <c r="A2935" s="165"/>
      <c r="B2935" s="72" t="s">
        <v>14295</v>
      </c>
      <c r="C2935" s="64" t="s">
        <v>14296</v>
      </c>
      <c r="D2935" s="64" t="s">
        <v>4</v>
      </c>
      <c r="E2935" s="64" t="s">
        <v>14297</v>
      </c>
      <c r="F2935" s="64" t="s">
        <v>1572</v>
      </c>
      <c r="G2935" s="64" t="s">
        <v>1167</v>
      </c>
      <c r="H2935" s="65">
        <v>39965</v>
      </c>
      <c r="I2935" s="65">
        <v>41848</v>
      </c>
      <c r="J2935" s="93" t="s">
        <v>1</v>
      </c>
      <c r="K2935" s="101">
        <v>5490</v>
      </c>
      <c r="L2935" s="67">
        <f t="shared" si="450"/>
        <v>1.8661859757996616E-6</v>
      </c>
      <c r="M2935" s="66">
        <v>21.361978499999999</v>
      </c>
      <c r="N2935" s="73">
        <f t="shared" si="451"/>
        <v>4.1394568072208645E-7</v>
      </c>
      <c r="O2935" s="98">
        <v>5490</v>
      </c>
      <c r="P2935" s="67">
        <f t="shared" si="457"/>
        <v>2.0218025600126198E-6</v>
      </c>
      <c r="Q2935" s="66">
        <v>21.361978499999999</v>
      </c>
      <c r="R2935" s="105">
        <f t="shared" si="452"/>
        <v>6.1205800664723054E-7</v>
      </c>
      <c r="S2935" s="101">
        <v>2400</v>
      </c>
      <c r="T2935" s="67">
        <f t="shared" si="458"/>
        <v>1.0512987696640686E-6</v>
      </c>
      <c r="U2935" s="66">
        <v>10.8972</v>
      </c>
      <c r="V2935" s="73">
        <f t="shared" si="459"/>
        <v>5.8191754450156907E-7</v>
      </c>
      <c r="W2935" s="98">
        <v>2400</v>
      </c>
      <c r="X2935" s="67">
        <f t="shared" si="453"/>
        <v>1.3635809264790357E-6</v>
      </c>
      <c r="Y2935" s="66">
        <v>10.8972</v>
      </c>
      <c r="Z2935" s="105">
        <f t="shared" si="454"/>
        <v>1.4087721128038896E-6</v>
      </c>
      <c r="AA2935" s="101">
        <v>0</v>
      </c>
      <c r="AB2935" s="67">
        <f t="shared" si="455"/>
        <v>0</v>
      </c>
      <c r="AC2935" s="66">
        <v>0</v>
      </c>
      <c r="AD2935" s="73">
        <f t="shared" si="456"/>
        <v>0</v>
      </c>
    </row>
    <row r="2936" spans="1:30" x14ac:dyDescent="0.25">
      <c r="A2936" s="165"/>
      <c r="B2936" s="72" t="s">
        <v>2852</v>
      </c>
      <c r="C2936" s="64" t="s">
        <v>2853</v>
      </c>
      <c r="D2936" s="64" t="s">
        <v>7</v>
      </c>
      <c r="E2936" s="64" t="s">
        <v>2854</v>
      </c>
      <c r="F2936" s="64" t="s">
        <v>2855</v>
      </c>
      <c r="G2936" s="64" t="s">
        <v>1227</v>
      </c>
      <c r="H2936" s="65">
        <v>38757</v>
      </c>
      <c r="I2936" s="65">
        <v>41429</v>
      </c>
      <c r="J2936" s="93" t="s">
        <v>1</v>
      </c>
      <c r="K2936" s="101">
        <v>5048</v>
      </c>
      <c r="L2936" s="67">
        <f t="shared" si="450"/>
        <v>1.7159393088955722E-6</v>
      </c>
      <c r="M2936" s="66">
        <v>21.334295999999998</v>
      </c>
      <c r="N2936" s="73">
        <f t="shared" si="451"/>
        <v>4.1340925796955023E-7</v>
      </c>
      <c r="O2936" s="98">
        <v>5048</v>
      </c>
      <c r="P2936" s="67">
        <f t="shared" si="457"/>
        <v>1.8590271990789992E-6</v>
      </c>
      <c r="Q2936" s="66">
        <v>21.334295999999998</v>
      </c>
      <c r="R2936" s="105">
        <f t="shared" si="452"/>
        <v>6.1126485465669688E-7</v>
      </c>
      <c r="S2936" s="101">
        <v>5048</v>
      </c>
      <c r="T2936" s="67">
        <f t="shared" si="458"/>
        <v>2.2112317455267575E-6</v>
      </c>
      <c r="U2936" s="66">
        <v>21.334295999999998</v>
      </c>
      <c r="V2936" s="73">
        <f t="shared" si="459"/>
        <v>1.1392652371241829E-6</v>
      </c>
      <c r="W2936" s="98">
        <v>5048</v>
      </c>
      <c r="X2936" s="67">
        <f t="shared" si="453"/>
        <v>2.8680652153609053E-6</v>
      </c>
      <c r="Y2936" s="66">
        <v>21.334295999999998</v>
      </c>
      <c r="Z2936" s="105">
        <f t="shared" si="454"/>
        <v>2.7580627364005033E-6</v>
      </c>
      <c r="AA2936" s="101">
        <v>0</v>
      </c>
      <c r="AB2936" s="67">
        <f t="shared" si="455"/>
        <v>0</v>
      </c>
      <c r="AC2936" s="66">
        <v>0</v>
      </c>
      <c r="AD2936" s="73">
        <f t="shared" si="456"/>
        <v>0</v>
      </c>
    </row>
    <row r="2937" spans="1:30" x14ac:dyDescent="0.25">
      <c r="A2937" s="165"/>
      <c r="B2937" s="72" t="s">
        <v>13624</v>
      </c>
      <c r="C2937" s="64" t="s">
        <v>13625</v>
      </c>
      <c r="D2937" s="64" t="s">
        <v>0</v>
      </c>
      <c r="E2937" s="64" t="s">
        <v>7229</v>
      </c>
      <c r="F2937" s="64" t="s">
        <v>493</v>
      </c>
      <c r="G2937" s="64" t="s">
        <v>1167</v>
      </c>
      <c r="H2937" s="65">
        <v>39301</v>
      </c>
      <c r="I2937" s="65">
        <v>39381</v>
      </c>
      <c r="J2937" s="93" t="s">
        <v>1</v>
      </c>
      <c r="K2937" s="101">
        <v>5500</v>
      </c>
      <c r="L2937" s="67">
        <f t="shared" si="450"/>
        <v>1.8695852216572202E-6</v>
      </c>
      <c r="M2937" s="66">
        <v>21.248415000000001</v>
      </c>
      <c r="N2937" s="73">
        <f t="shared" si="451"/>
        <v>4.1174508304277122E-7</v>
      </c>
      <c r="O2937" s="98">
        <v>5500</v>
      </c>
      <c r="P2937" s="67">
        <f t="shared" si="457"/>
        <v>2.0254852604862315E-6</v>
      </c>
      <c r="Q2937" s="66">
        <v>21.248415000000001</v>
      </c>
      <c r="R2937" s="105">
        <f t="shared" si="452"/>
        <v>6.0880421395954098E-7</v>
      </c>
      <c r="S2937" s="101">
        <v>3600</v>
      </c>
      <c r="T2937" s="67">
        <f t="shared" si="458"/>
        <v>1.5769481544961028E-6</v>
      </c>
      <c r="U2937" s="66">
        <v>12.629025</v>
      </c>
      <c r="V2937" s="73">
        <f t="shared" si="459"/>
        <v>6.7439812221937097E-7</v>
      </c>
      <c r="W2937" s="98">
        <v>3500</v>
      </c>
      <c r="X2937" s="67">
        <f t="shared" si="453"/>
        <v>1.9885555177819272E-6</v>
      </c>
      <c r="Y2937" s="66">
        <v>11.95665</v>
      </c>
      <c r="Z2937" s="105">
        <f t="shared" si="454"/>
        <v>1.5457360682153787E-6</v>
      </c>
      <c r="AA2937" s="101">
        <v>100</v>
      </c>
      <c r="AB2937" s="67">
        <f t="shared" si="455"/>
        <v>1.9127079457107153E-7</v>
      </c>
      <c r="AC2937" s="66">
        <v>0.67237499999999994</v>
      </c>
      <c r="AD2937" s="73">
        <f t="shared" si="456"/>
        <v>6.1174397754630427E-8</v>
      </c>
    </row>
    <row r="2938" spans="1:30" x14ac:dyDescent="0.25">
      <c r="A2938" s="165"/>
      <c r="B2938" s="72" t="s">
        <v>10028</v>
      </c>
      <c r="C2938" s="64" t="s">
        <v>10029</v>
      </c>
      <c r="D2938" s="64" t="s">
        <v>7</v>
      </c>
      <c r="E2938" s="64" t="s">
        <v>10030</v>
      </c>
      <c r="F2938" s="64" t="s">
        <v>1216</v>
      </c>
      <c r="G2938" s="64" t="s">
        <v>1216</v>
      </c>
      <c r="H2938" s="65">
        <v>38772</v>
      </c>
      <c r="I2938" s="65">
        <v>41597</v>
      </c>
      <c r="J2938" s="93" t="s">
        <v>1</v>
      </c>
      <c r="K2938" s="101">
        <v>3200</v>
      </c>
      <c r="L2938" s="67">
        <f t="shared" si="450"/>
        <v>1.0877586744187462E-6</v>
      </c>
      <c r="M2938" s="66">
        <v>21.11433375</v>
      </c>
      <c r="N2938" s="73">
        <f t="shared" si="451"/>
        <v>4.0914689887629434E-7</v>
      </c>
      <c r="O2938" s="98">
        <v>3200</v>
      </c>
      <c r="P2938" s="67">
        <f t="shared" si="457"/>
        <v>1.1784641515556256E-6</v>
      </c>
      <c r="Q2938" s="66">
        <v>16.0032</v>
      </c>
      <c r="R2938" s="105">
        <f t="shared" si="452"/>
        <v>4.5851964002196518E-7</v>
      </c>
      <c r="S2938" s="101">
        <v>3200</v>
      </c>
      <c r="T2938" s="67">
        <f t="shared" si="458"/>
        <v>1.4017316928854248E-6</v>
      </c>
      <c r="U2938" s="66">
        <v>9.6864000000000008</v>
      </c>
      <c r="V2938" s="73">
        <f t="shared" si="459"/>
        <v>5.1726003955695031E-7</v>
      </c>
      <c r="W2938" s="98">
        <v>3200</v>
      </c>
      <c r="X2938" s="67">
        <f t="shared" si="453"/>
        <v>1.8181079019720478E-6</v>
      </c>
      <c r="Y2938" s="66">
        <v>9.6864000000000008</v>
      </c>
      <c r="Z2938" s="105">
        <f t="shared" si="454"/>
        <v>1.252241878047902E-6</v>
      </c>
      <c r="AA2938" s="101">
        <v>0</v>
      </c>
      <c r="AB2938" s="67">
        <f t="shared" si="455"/>
        <v>0</v>
      </c>
      <c r="AC2938" s="66">
        <v>0</v>
      </c>
      <c r="AD2938" s="73">
        <f t="shared" si="456"/>
        <v>0</v>
      </c>
    </row>
    <row r="2939" spans="1:30" x14ac:dyDescent="0.25">
      <c r="A2939" s="165"/>
      <c r="B2939" s="72" t="s">
        <v>8846</v>
      </c>
      <c r="C2939" s="64" t="s">
        <v>8847</v>
      </c>
      <c r="D2939" s="64" t="s">
        <v>7</v>
      </c>
      <c r="E2939" s="64" t="s">
        <v>8848</v>
      </c>
      <c r="F2939" s="64" t="s">
        <v>1519</v>
      </c>
      <c r="G2939" s="64" t="s">
        <v>1193</v>
      </c>
      <c r="H2939" s="65">
        <v>38727</v>
      </c>
      <c r="I2939" s="65">
        <v>39064</v>
      </c>
      <c r="J2939" s="93" t="s">
        <v>1</v>
      </c>
      <c r="K2939" s="101">
        <v>745</v>
      </c>
      <c r="L2939" s="67">
        <f t="shared" si="450"/>
        <v>2.532438163881144E-7</v>
      </c>
      <c r="M2939" s="66">
        <v>21.078748000000001</v>
      </c>
      <c r="N2939" s="73">
        <f t="shared" si="451"/>
        <v>4.0845732943834388E-7</v>
      </c>
      <c r="O2939" s="98">
        <v>745</v>
      </c>
      <c r="P2939" s="67">
        <f t="shared" si="457"/>
        <v>2.7436118528404407E-7</v>
      </c>
      <c r="Q2939" s="66">
        <v>20.898748000000001</v>
      </c>
      <c r="R2939" s="105">
        <f t="shared" si="452"/>
        <v>5.9878564348816266E-7</v>
      </c>
      <c r="S2939" s="101">
        <v>700</v>
      </c>
      <c r="T2939" s="67">
        <f t="shared" si="458"/>
        <v>3.0662880781868667E-7</v>
      </c>
      <c r="U2939" s="66">
        <v>2.6918199999999999</v>
      </c>
      <c r="V2939" s="73">
        <f t="shared" si="459"/>
        <v>1.4374493306906486E-7</v>
      </c>
      <c r="W2939" s="98">
        <v>700</v>
      </c>
      <c r="X2939" s="67">
        <f t="shared" si="453"/>
        <v>3.9771110355638546E-7</v>
      </c>
      <c r="Y2939" s="66">
        <v>2.6918199999999999</v>
      </c>
      <c r="Z2939" s="105">
        <f t="shared" si="454"/>
        <v>3.4799406716291945E-7</v>
      </c>
      <c r="AA2939" s="101">
        <v>0</v>
      </c>
      <c r="AB2939" s="67">
        <f t="shared" si="455"/>
        <v>0</v>
      </c>
      <c r="AC2939" s="66">
        <v>0</v>
      </c>
      <c r="AD2939" s="73">
        <f t="shared" si="456"/>
        <v>0</v>
      </c>
    </row>
    <row r="2940" spans="1:30" x14ac:dyDescent="0.25">
      <c r="A2940" s="165"/>
      <c r="B2940" s="72" t="s">
        <v>5558</v>
      </c>
      <c r="C2940" s="64" t="s">
        <v>5559</v>
      </c>
      <c r="D2940" s="64" t="s">
        <v>7</v>
      </c>
      <c r="E2940" s="64" t="s">
        <v>5560</v>
      </c>
      <c r="F2940" s="64" t="s">
        <v>2270</v>
      </c>
      <c r="G2940" s="64" t="s">
        <v>1227</v>
      </c>
      <c r="H2940" s="65">
        <v>38824</v>
      </c>
      <c r="I2940" s="65">
        <v>40707</v>
      </c>
      <c r="J2940" s="93" t="s">
        <v>1</v>
      </c>
      <c r="K2940" s="101">
        <v>3800</v>
      </c>
      <c r="L2940" s="67">
        <f t="shared" si="450"/>
        <v>1.2917134258722611E-6</v>
      </c>
      <c r="M2940" s="66">
        <v>21.073170000000001</v>
      </c>
      <c r="N2940" s="73">
        <f t="shared" si="451"/>
        <v>4.0834924071392783E-7</v>
      </c>
      <c r="O2940" s="98">
        <v>3800</v>
      </c>
      <c r="P2940" s="67">
        <f t="shared" si="457"/>
        <v>1.3994261799723052E-6</v>
      </c>
      <c r="Q2940" s="66">
        <v>21.073170000000001</v>
      </c>
      <c r="R2940" s="105">
        <f t="shared" si="452"/>
        <v>6.0378313852989881E-7</v>
      </c>
      <c r="S2940" s="101">
        <v>1900</v>
      </c>
      <c r="T2940" s="67">
        <f t="shared" si="458"/>
        <v>8.3227819265072093E-7</v>
      </c>
      <c r="U2940" s="66">
        <v>8.4756</v>
      </c>
      <c r="V2940" s="73">
        <f t="shared" si="459"/>
        <v>4.526025346123315E-7</v>
      </c>
      <c r="W2940" s="98">
        <v>1900</v>
      </c>
      <c r="X2940" s="67">
        <f t="shared" si="453"/>
        <v>1.0795015667959032E-6</v>
      </c>
      <c r="Y2940" s="66">
        <v>8.4756</v>
      </c>
      <c r="Z2940" s="105">
        <f t="shared" si="454"/>
        <v>1.095711643291914E-6</v>
      </c>
      <c r="AA2940" s="101">
        <v>0</v>
      </c>
      <c r="AB2940" s="67">
        <f t="shared" si="455"/>
        <v>0</v>
      </c>
      <c r="AC2940" s="66">
        <v>0</v>
      </c>
      <c r="AD2940" s="73">
        <f t="shared" si="456"/>
        <v>0</v>
      </c>
    </row>
    <row r="2941" spans="1:30" x14ac:dyDescent="0.25">
      <c r="A2941" s="165"/>
      <c r="B2941" s="72" t="s">
        <v>1375</v>
      </c>
      <c r="C2941" s="64" t="s">
        <v>1376</v>
      </c>
      <c r="D2941" s="64" t="s">
        <v>7</v>
      </c>
      <c r="E2941" s="64" t="s">
        <v>492</v>
      </c>
      <c r="F2941" s="64" t="s">
        <v>1199</v>
      </c>
      <c r="G2941" s="64" t="s">
        <v>1199</v>
      </c>
      <c r="H2941" s="65">
        <v>39014</v>
      </c>
      <c r="I2941" s="65">
        <v>42002</v>
      </c>
      <c r="J2941" s="93" t="s">
        <v>1</v>
      </c>
      <c r="K2941" s="101">
        <v>0</v>
      </c>
      <c r="L2941" s="67">
        <f t="shared" si="450"/>
        <v>0</v>
      </c>
      <c r="M2941" s="66">
        <v>21.015315095999998</v>
      </c>
      <c r="N2941" s="73">
        <f t="shared" si="451"/>
        <v>4.072281466345853E-7</v>
      </c>
      <c r="O2941" s="98">
        <v>0</v>
      </c>
      <c r="P2941" s="67">
        <f t="shared" si="457"/>
        <v>0</v>
      </c>
      <c r="Q2941" s="66">
        <v>6.0074325960000001</v>
      </c>
      <c r="R2941" s="105">
        <f t="shared" si="452"/>
        <v>1.7212343977292915E-7</v>
      </c>
      <c r="S2941" s="101">
        <v>0</v>
      </c>
      <c r="T2941" s="67">
        <f t="shared" si="458"/>
        <v>0</v>
      </c>
      <c r="U2941" s="66">
        <v>5.1562965959999998</v>
      </c>
      <c r="V2941" s="73">
        <f t="shared" si="459"/>
        <v>2.7534958098099687E-7</v>
      </c>
      <c r="W2941" s="98">
        <v>0</v>
      </c>
      <c r="X2941" s="67">
        <f t="shared" si="453"/>
        <v>0</v>
      </c>
      <c r="Y2941" s="66">
        <v>5.1562965959999998</v>
      </c>
      <c r="Z2941" s="105">
        <f t="shared" si="454"/>
        <v>6.6659755256308253E-7</v>
      </c>
      <c r="AA2941" s="101">
        <v>0</v>
      </c>
      <c r="AB2941" s="67">
        <f t="shared" si="455"/>
        <v>0</v>
      </c>
      <c r="AC2941" s="66">
        <v>0</v>
      </c>
      <c r="AD2941" s="73">
        <f t="shared" si="456"/>
        <v>0</v>
      </c>
    </row>
    <row r="2942" spans="1:30" x14ac:dyDescent="0.25">
      <c r="A2942" s="165"/>
      <c r="B2942" s="72" t="s">
        <v>12947</v>
      </c>
      <c r="C2942" s="64" t="s">
        <v>12948</v>
      </c>
      <c r="D2942" s="64" t="s">
        <v>7</v>
      </c>
      <c r="E2942" s="64" t="s">
        <v>4681</v>
      </c>
      <c r="F2942" s="64" t="s">
        <v>1221</v>
      </c>
      <c r="G2942" s="64" t="s">
        <v>1167</v>
      </c>
      <c r="H2942" s="65">
        <v>38923</v>
      </c>
      <c r="I2942" s="65">
        <v>40045</v>
      </c>
      <c r="J2942" s="93" t="s">
        <v>1</v>
      </c>
      <c r="K2942" s="101">
        <v>0</v>
      </c>
      <c r="L2942" s="67">
        <f t="shared" si="450"/>
        <v>0</v>
      </c>
      <c r="M2942" s="66">
        <v>21</v>
      </c>
      <c r="N2942" s="73">
        <f t="shared" si="451"/>
        <v>4.0693137553545496E-7</v>
      </c>
      <c r="O2942" s="98">
        <v>0</v>
      </c>
      <c r="P2942" s="67">
        <f t="shared" si="457"/>
        <v>0</v>
      </c>
      <c r="Q2942" s="66">
        <v>21</v>
      </c>
      <c r="R2942" s="105">
        <f t="shared" si="452"/>
        <v>6.0168669019079109E-7</v>
      </c>
      <c r="S2942" s="101">
        <v>0</v>
      </c>
      <c r="T2942" s="67">
        <f t="shared" si="458"/>
        <v>0</v>
      </c>
      <c r="U2942" s="66">
        <v>0</v>
      </c>
      <c r="V2942" s="73">
        <f t="shared" si="459"/>
        <v>0</v>
      </c>
      <c r="W2942" s="98">
        <v>0</v>
      </c>
      <c r="X2942" s="67">
        <f t="shared" si="453"/>
        <v>0</v>
      </c>
      <c r="Y2942" s="66">
        <v>0</v>
      </c>
      <c r="Z2942" s="105">
        <f t="shared" si="454"/>
        <v>0</v>
      </c>
      <c r="AA2942" s="101">
        <v>0</v>
      </c>
      <c r="AB2942" s="67">
        <f t="shared" si="455"/>
        <v>0</v>
      </c>
      <c r="AC2942" s="66">
        <v>0</v>
      </c>
      <c r="AD2942" s="73">
        <f t="shared" si="456"/>
        <v>0</v>
      </c>
    </row>
    <row r="2943" spans="1:30" x14ac:dyDescent="0.25">
      <c r="A2943" s="165"/>
      <c r="B2943" s="72" t="s">
        <v>12171</v>
      </c>
      <c r="C2943" s="64" t="s">
        <v>12172</v>
      </c>
      <c r="D2943" s="64" t="s">
        <v>7</v>
      </c>
      <c r="E2943" s="64" t="s">
        <v>12173</v>
      </c>
      <c r="F2943" s="64" t="s">
        <v>1215</v>
      </c>
      <c r="G2943" s="64" t="s">
        <v>1216</v>
      </c>
      <c r="H2943" s="65">
        <v>41564</v>
      </c>
      <c r="I2943" s="65">
        <v>41866</v>
      </c>
      <c r="J2943" s="93" t="s">
        <v>1</v>
      </c>
      <c r="K2943" s="101">
        <v>0</v>
      </c>
      <c r="L2943" s="67">
        <f t="shared" si="450"/>
        <v>0</v>
      </c>
      <c r="M2943" s="66">
        <v>21</v>
      </c>
      <c r="N2943" s="73">
        <f t="shared" si="451"/>
        <v>4.0693137553545496E-7</v>
      </c>
      <c r="O2943" s="98">
        <v>0</v>
      </c>
      <c r="P2943" s="67">
        <f t="shared" si="457"/>
        <v>0</v>
      </c>
      <c r="Q2943" s="66">
        <v>21</v>
      </c>
      <c r="R2943" s="105">
        <f t="shared" si="452"/>
        <v>6.0168669019079109E-7</v>
      </c>
      <c r="S2943" s="101">
        <v>0</v>
      </c>
      <c r="T2943" s="67">
        <f t="shared" si="458"/>
        <v>0</v>
      </c>
      <c r="U2943" s="66">
        <v>0</v>
      </c>
      <c r="V2943" s="73">
        <f t="shared" si="459"/>
        <v>0</v>
      </c>
      <c r="W2943" s="98">
        <v>0</v>
      </c>
      <c r="X2943" s="67">
        <f t="shared" si="453"/>
        <v>0</v>
      </c>
      <c r="Y2943" s="66">
        <v>0</v>
      </c>
      <c r="Z2943" s="105">
        <f t="shared" si="454"/>
        <v>0</v>
      </c>
      <c r="AA2943" s="101">
        <v>0</v>
      </c>
      <c r="AB2943" s="67">
        <f t="shared" si="455"/>
        <v>0</v>
      </c>
      <c r="AC2943" s="66">
        <v>0</v>
      </c>
      <c r="AD2943" s="73">
        <f t="shared" si="456"/>
        <v>0</v>
      </c>
    </row>
    <row r="2944" spans="1:30" x14ac:dyDescent="0.25">
      <c r="A2944" s="165"/>
      <c r="B2944" s="72" t="s">
        <v>5467</v>
      </c>
      <c r="C2944" s="64" t="s">
        <v>5468</v>
      </c>
      <c r="D2944" s="64" t="s">
        <v>7</v>
      </c>
      <c r="E2944" s="64" t="s">
        <v>1989</v>
      </c>
      <c r="F2944" s="64" t="s">
        <v>1215</v>
      </c>
      <c r="G2944" s="64" t="s">
        <v>1216</v>
      </c>
      <c r="H2944" s="65">
        <v>38979</v>
      </c>
      <c r="I2944" s="65">
        <v>40750</v>
      </c>
      <c r="J2944" s="93" t="s">
        <v>1</v>
      </c>
      <c r="K2944" s="101">
        <v>0</v>
      </c>
      <c r="L2944" s="67">
        <f t="shared" si="450"/>
        <v>0</v>
      </c>
      <c r="M2944" s="66">
        <v>21</v>
      </c>
      <c r="N2944" s="73">
        <f t="shared" si="451"/>
        <v>4.0693137553545496E-7</v>
      </c>
      <c r="O2944" s="98">
        <v>0</v>
      </c>
      <c r="P2944" s="67">
        <f t="shared" si="457"/>
        <v>0</v>
      </c>
      <c r="Q2944" s="66">
        <v>21</v>
      </c>
      <c r="R2944" s="105">
        <f t="shared" si="452"/>
        <v>6.0168669019079109E-7</v>
      </c>
      <c r="S2944" s="101">
        <v>0</v>
      </c>
      <c r="T2944" s="67">
        <f t="shared" si="458"/>
        <v>0</v>
      </c>
      <c r="U2944" s="66">
        <v>0</v>
      </c>
      <c r="V2944" s="73">
        <f t="shared" si="459"/>
        <v>0</v>
      </c>
      <c r="W2944" s="98">
        <v>0</v>
      </c>
      <c r="X2944" s="67">
        <f t="shared" si="453"/>
        <v>0</v>
      </c>
      <c r="Y2944" s="66">
        <v>0</v>
      </c>
      <c r="Z2944" s="105">
        <f t="shared" si="454"/>
        <v>0</v>
      </c>
      <c r="AA2944" s="101">
        <v>0</v>
      </c>
      <c r="AB2944" s="67">
        <f t="shared" si="455"/>
        <v>0</v>
      </c>
      <c r="AC2944" s="66">
        <v>0</v>
      </c>
      <c r="AD2944" s="73">
        <f t="shared" si="456"/>
        <v>0</v>
      </c>
    </row>
    <row r="2945" spans="1:30" x14ac:dyDescent="0.25">
      <c r="A2945" s="165"/>
      <c r="B2945" s="72" t="s">
        <v>7850</v>
      </c>
      <c r="C2945" s="64" t="s">
        <v>7851</v>
      </c>
      <c r="D2945" s="64" t="s">
        <v>7</v>
      </c>
      <c r="E2945" s="64" t="s">
        <v>7852</v>
      </c>
      <c r="F2945" s="64" t="s">
        <v>1167</v>
      </c>
      <c r="G2945" s="64" t="s">
        <v>1167</v>
      </c>
      <c r="H2945" s="65">
        <v>38747</v>
      </c>
      <c r="I2945" s="65">
        <v>41870</v>
      </c>
      <c r="J2945" s="93" t="s">
        <v>1</v>
      </c>
      <c r="K2945" s="101">
        <v>4200</v>
      </c>
      <c r="L2945" s="67">
        <f t="shared" si="450"/>
        <v>1.4276832601746046E-6</v>
      </c>
      <c r="M2945" s="66">
        <v>20.956454161</v>
      </c>
      <c r="N2945" s="73">
        <f t="shared" si="451"/>
        <v>4.0608755800387808E-7</v>
      </c>
      <c r="O2945" s="98">
        <v>4200</v>
      </c>
      <c r="P2945" s="67">
        <f t="shared" si="457"/>
        <v>1.5467341989167585E-6</v>
      </c>
      <c r="Q2945" s="66">
        <v>20.956454161</v>
      </c>
      <c r="R2945" s="105">
        <f t="shared" si="452"/>
        <v>6.004390258222439E-7</v>
      </c>
      <c r="S2945" s="101">
        <v>4200</v>
      </c>
      <c r="T2945" s="67">
        <f t="shared" si="458"/>
        <v>1.8397728469121199E-6</v>
      </c>
      <c r="U2945" s="66">
        <v>20.956454161</v>
      </c>
      <c r="V2945" s="73">
        <f t="shared" si="459"/>
        <v>1.1190882379720305E-6</v>
      </c>
      <c r="W2945" s="98">
        <v>4200</v>
      </c>
      <c r="X2945" s="67">
        <f t="shared" si="453"/>
        <v>2.3862666213383124E-6</v>
      </c>
      <c r="Y2945" s="66">
        <v>20.956454161</v>
      </c>
      <c r="Z2945" s="105">
        <f t="shared" si="454"/>
        <v>2.7092159642173983E-6</v>
      </c>
      <c r="AA2945" s="101">
        <v>0</v>
      </c>
      <c r="AB2945" s="67">
        <f t="shared" si="455"/>
        <v>0</v>
      </c>
      <c r="AC2945" s="66">
        <v>0</v>
      </c>
      <c r="AD2945" s="73">
        <f t="shared" si="456"/>
        <v>0</v>
      </c>
    </row>
    <row r="2946" spans="1:30" x14ac:dyDescent="0.25">
      <c r="A2946" s="165"/>
      <c r="B2946" s="72" t="s">
        <v>2230</v>
      </c>
      <c r="C2946" s="64" t="s">
        <v>2231</v>
      </c>
      <c r="D2946" s="64" t="s">
        <v>7</v>
      </c>
      <c r="E2946" s="64" t="s">
        <v>2232</v>
      </c>
      <c r="F2946" s="64" t="s">
        <v>2233</v>
      </c>
      <c r="G2946" s="64" t="s">
        <v>1139</v>
      </c>
      <c r="H2946" s="65">
        <v>38839</v>
      </c>
      <c r="I2946" s="65">
        <v>41740</v>
      </c>
      <c r="J2946" s="93" t="s">
        <v>1</v>
      </c>
      <c r="K2946" s="101">
        <v>3000</v>
      </c>
      <c r="L2946" s="67">
        <f t="shared" si="450"/>
        <v>1.0197737572675747E-6</v>
      </c>
      <c r="M2946" s="66">
        <v>20.92625</v>
      </c>
      <c r="N2946" s="73">
        <f t="shared" si="451"/>
        <v>4.0550227129994358E-7</v>
      </c>
      <c r="O2946" s="98">
        <v>3000</v>
      </c>
      <c r="P2946" s="67">
        <f t="shared" si="457"/>
        <v>1.1048101420833988E-6</v>
      </c>
      <c r="Q2946" s="66">
        <v>20.92625</v>
      </c>
      <c r="R2946" s="105">
        <f t="shared" si="452"/>
        <v>5.9957362383833538E-7</v>
      </c>
      <c r="S2946" s="101">
        <v>3000</v>
      </c>
      <c r="T2946" s="67">
        <f t="shared" si="458"/>
        <v>1.3141234620800857E-6</v>
      </c>
      <c r="U2946" s="66">
        <v>9.0809999999999995</v>
      </c>
      <c r="V2946" s="73">
        <f t="shared" si="459"/>
        <v>4.8493128708464093E-7</v>
      </c>
      <c r="W2946" s="98">
        <v>3000</v>
      </c>
      <c r="X2946" s="67">
        <f t="shared" si="453"/>
        <v>1.7044761580987948E-6</v>
      </c>
      <c r="Y2946" s="66">
        <v>9.0809999999999995</v>
      </c>
      <c r="Z2946" s="105">
        <f t="shared" si="454"/>
        <v>1.1739767606699079E-6</v>
      </c>
      <c r="AA2946" s="101">
        <v>0</v>
      </c>
      <c r="AB2946" s="67">
        <f t="shared" si="455"/>
        <v>0</v>
      </c>
      <c r="AC2946" s="66">
        <v>0</v>
      </c>
      <c r="AD2946" s="73">
        <f t="shared" si="456"/>
        <v>0</v>
      </c>
    </row>
    <row r="2947" spans="1:30" x14ac:dyDescent="0.25">
      <c r="A2947" s="165"/>
      <c r="B2947" s="72" t="s">
        <v>8464</v>
      </c>
      <c r="C2947" s="64" t="s">
        <v>8465</v>
      </c>
      <c r="D2947" s="64" t="s">
        <v>7</v>
      </c>
      <c r="E2947" s="64" t="s">
        <v>8466</v>
      </c>
      <c r="F2947" s="64" t="s">
        <v>2679</v>
      </c>
      <c r="G2947" s="64" t="s">
        <v>1269</v>
      </c>
      <c r="H2947" s="65">
        <v>38854</v>
      </c>
      <c r="I2947" s="65">
        <v>41806</v>
      </c>
      <c r="J2947" s="93" t="s">
        <v>1</v>
      </c>
      <c r="K2947" s="101">
        <v>0</v>
      </c>
      <c r="L2947" s="67">
        <f t="shared" si="450"/>
        <v>0</v>
      </c>
      <c r="M2947" s="66">
        <v>20.911474999999999</v>
      </c>
      <c r="N2947" s="73">
        <f t="shared" si="451"/>
        <v>4.0521596601072752E-7</v>
      </c>
      <c r="O2947" s="98">
        <v>0</v>
      </c>
      <c r="P2947" s="67">
        <f t="shared" si="457"/>
        <v>0</v>
      </c>
      <c r="Q2947" s="66">
        <v>20.911474999999999</v>
      </c>
      <c r="R2947" s="105">
        <f t="shared" si="452"/>
        <v>5.9915029427416542E-7</v>
      </c>
      <c r="S2947" s="101">
        <v>0</v>
      </c>
      <c r="T2947" s="67">
        <f t="shared" si="458"/>
        <v>0</v>
      </c>
      <c r="U2947" s="66">
        <v>0</v>
      </c>
      <c r="V2947" s="73">
        <f t="shared" si="459"/>
        <v>0</v>
      </c>
      <c r="W2947" s="98">
        <v>0</v>
      </c>
      <c r="X2947" s="67">
        <f t="shared" si="453"/>
        <v>0</v>
      </c>
      <c r="Y2947" s="66">
        <v>0</v>
      </c>
      <c r="Z2947" s="105">
        <f t="shared" si="454"/>
        <v>0</v>
      </c>
      <c r="AA2947" s="101">
        <v>0</v>
      </c>
      <c r="AB2947" s="67">
        <f t="shared" si="455"/>
        <v>0</v>
      </c>
      <c r="AC2947" s="66">
        <v>0</v>
      </c>
      <c r="AD2947" s="73">
        <f t="shared" si="456"/>
        <v>0</v>
      </c>
    </row>
    <row r="2948" spans="1:30" x14ac:dyDescent="0.25">
      <c r="A2948" s="165"/>
      <c r="B2948" s="72" t="s">
        <v>10053</v>
      </c>
      <c r="C2948" s="64" t="s">
        <v>10054</v>
      </c>
      <c r="D2948" s="64" t="s">
        <v>7</v>
      </c>
      <c r="E2948" s="64" t="s">
        <v>10055</v>
      </c>
      <c r="F2948" s="64" t="s">
        <v>1677</v>
      </c>
      <c r="G2948" s="64" t="s">
        <v>1216</v>
      </c>
      <c r="H2948" s="65">
        <v>40378</v>
      </c>
      <c r="I2948" s="65">
        <v>41683</v>
      </c>
      <c r="J2948" s="93" t="s">
        <v>1</v>
      </c>
      <c r="K2948" s="101">
        <v>6100</v>
      </c>
      <c r="L2948" s="67">
        <f t="shared" ref="L2948:L3011" si="460">K2948/$K$5777</f>
        <v>2.0735399731107349E-6</v>
      </c>
      <c r="M2948" s="66">
        <v>20.886299999999999</v>
      </c>
      <c r="N2948" s="73">
        <f t="shared" ref="N2948:N3011" si="461">M2948/$M$5777</f>
        <v>4.047281328021987E-7</v>
      </c>
      <c r="O2948" s="98">
        <v>6100</v>
      </c>
      <c r="P2948" s="67">
        <f t="shared" si="457"/>
        <v>2.2464472889029111E-6</v>
      </c>
      <c r="Q2948" s="66">
        <v>20.886299999999999</v>
      </c>
      <c r="R2948" s="105">
        <f t="shared" ref="R2948:R3011" si="462">Q2948/Q$5777</f>
        <v>5.9842898653961522E-7</v>
      </c>
      <c r="S2948" s="101">
        <v>6100</v>
      </c>
      <c r="T2948" s="67">
        <f t="shared" si="458"/>
        <v>2.6720510395628409E-6</v>
      </c>
      <c r="U2948" s="66">
        <v>20.886299999999999</v>
      </c>
      <c r="V2948" s="73">
        <f t="shared" si="459"/>
        <v>1.115341960294674E-6</v>
      </c>
      <c r="W2948" s="98">
        <v>6100</v>
      </c>
      <c r="X2948" s="67">
        <f t="shared" ref="X2948:X3011" si="463">W2948/$W$5777</f>
        <v>3.4657681881342159E-6</v>
      </c>
      <c r="Y2948" s="66">
        <v>20.886299999999999</v>
      </c>
      <c r="Z2948" s="105">
        <f t="shared" ref="Z2948:Z3011" si="464">Y2948/$Y$5777</f>
        <v>2.7001465495407882E-6</v>
      </c>
      <c r="AA2948" s="101">
        <v>0</v>
      </c>
      <c r="AB2948" s="67">
        <f t="shared" ref="AB2948:AB3011" si="465">AA2948/$AA$5777</f>
        <v>0</v>
      </c>
      <c r="AC2948" s="66">
        <v>0</v>
      </c>
      <c r="AD2948" s="73">
        <f t="shared" ref="AD2948:AD3011" si="466">AC2948/$AC$5777</f>
        <v>0</v>
      </c>
    </row>
    <row r="2949" spans="1:30" x14ac:dyDescent="0.25">
      <c r="A2949" s="165"/>
      <c r="B2949" s="72" t="s">
        <v>1601</v>
      </c>
      <c r="C2949" s="64" t="s">
        <v>1602</v>
      </c>
      <c r="D2949" s="64" t="s">
        <v>7</v>
      </c>
      <c r="E2949" s="64" t="s">
        <v>1603</v>
      </c>
      <c r="F2949" s="64" t="s">
        <v>1199</v>
      </c>
      <c r="G2949" s="64" t="s">
        <v>1199</v>
      </c>
      <c r="H2949" s="65">
        <v>38742</v>
      </c>
      <c r="I2949" s="65">
        <v>39770</v>
      </c>
      <c r="J2949" s="93" t="s">
        <v>1</v>
      </c>
      <c r="K2949" s="101">
        <v>6300</v>
      </c>
      <c r="L2949" s="67">
        <f t="shared" si="460"/>
        <v>2.1415248902619069E-6</v>
      </c>
      <c r="M2949" s="66">
        <v>20.885445000000001</v>
      </c>
      <c r="N2949" s="73">
        <f t="shared" si="461"/>
        <v>4.0471156488190909E-7</v>
      </c>
      <c r="O2949" s="98">
        <v>6300</v>
      </c>
      <c r="P2949" s="67">
        <f t="shared" ref="P2949:P3012" si="467">O2949/$O$5777</f>
        <v>2.3201012983751376E-6</v>
      </c>
      <c r="Q2949" s="66">
        <v>20.885445000000001</v>
      </c>
      <c r="R2949" s="105">
        <f t="shared" si="462"/>
        <v>5.9840448929580036E-7</v>
      </c>
      <c r="S2949" s="101">
        <v>0</v>
      </c>
      <c r="T2949" s="67">
        <f t="shared" ref="T2949:T3012" si="468">S2949/$S$5777</f>
        <v>0</v>
      </c>
      <c r="U2949" s="66">
        <v>0</v>
      </c>
      <c r="V2949" s="73">
        <f t="shared" ref="V2949:V3012" si="469">U2949/$U$5777</f>
        <v>0</v>
      </c>
      <c r="W2949" s="98">
        <v>0</v>
      </c>
      <c r="X2949" s="67">
        <f t="shared" si="463"/>
        <v>0</v>
      </c>
      <c r="Y2949" s="66">
        <v>0</v>
      </c>
      <c r="Z2949" s="105">
        <f t="shared" si="464"/>
        <v>0</v>
      </c>
      <c r="AA2949" s="101">
        <v>0</v>
      </c>
      <c r="AB2949" s="67">
        <f t="shared" si="465"/>
        <v>0</v>
      </c>
      <c r="AC2949" s="66">
        <v>0</v>
      </c>
      <c r="AD2949" s="73">
        <f t="shared" si="466"/>
        <v>0</v>
      </c>
    </row>
    <row r="2950" spans="1:30" x14ac:dyDescent="0.25">
      <c r="A2950" s="165"/>
      <c r="B2950" s="72" t="s">
        <v>10429</v>
      </c>
      <c r="C2950" s="64" t="s">
        <v>10430</v>
      </c>
      <c r="D2950" s="64" t="s">
        <v>7</v>
      </c>
      <c r="E2950" s="64" t="s">
        <v>10431</v>
      </c>
      <c r="F2950" s="64" t="s">
        <v>493</v>
      </c>
      <c r="G2950" s="64" t="s">
        <v>1167</v>
      </c>
      <c r="H2950" s="65">
        <v>38750</v>
      </c>
      <c r="I2950" s="65">
        <v>39169</v>
      </c>
      <c r="J2950" s="93" t="s">
        <v>1</v>
      </c>
      <c r="K2950" s="101">
        <v>30</v>
      </c>
      <c r="L2950" s="67">
        <f t="shared" si="460"/>
        <v>1.0197737572675747E-8</v>
      </c>
      <c r="M2950" s="66">
        <v>20.884</v>
      </c>
      <c r="N2950" s="73">
        <f t="shared" si="461"/>
        <v>4.0468356412773533E-7</v>
      </c>
      <c r="O2950" s="98">
        <v>30</v>
      </c>
      <c r="P2950" s="67">
        <f t="shared" si="467"/>
        <v>1.1048101420833988E-8</v>
      </c>
      <c r="Q2950" s="66">
        <v>20.884</v>
      </c>
      <c r="R2950" s="105">
        <f t="shared" si="462"/>
        <v>5.9836308752116581E-7</v>
      </c>
      <c r="S2950" s="101">
        <v>0</v>
      </c>
      <c r="T2950" s="67">
        <f t="shared" si="468"/>
        <v>0</v>
      </c>
      <c r="U2950" s="66">
        <v>0</v>
      </c>
      <c r="V2950" s="73">
        <f t="shared" si="469"/>
        <v>0</v>
      </c>
      <c r="W2950" s="98">
        <v>0</v>
      </c>
      <c r="X2950" s="67">
        <f t="shared" si="463"/>
        <v>0</v>
      </c>
      <c r="Y2950" s="66">
        <v>0</v>
      </c>
      <c r="Z2950" s="105">
        <f t="shared" si="464"/>
        <v>0</v>
      </c>
      <c r="AA2950" s="101">
        <v>0</v>
      </c>
      <c r="AB2950" s="67">
        <f t="shared" si="465"/>
        <v>0</v>
      </c>
      <c r="AC2950" s="66">
        <v>0</v>
      </c>
      <c r="AD2950" s="73">
        <f t="shared" si="466"/>
        <v>0</v>
      </c>
    </row>
    <row r="2951" spans="1:30" x14ac:dyDescent="0.25">
      <c r="A2951" s="165"/>
      <c r="B2951" s="72" t="s">
        <v>10592</v>
      </c>
      <c r="C2951" s="64" t="s">
        <v>10593</v>
      </c>
      <c r="D2951" s="64" t="s">
        <v>0</v>
      </c>
      <c r="E2951" s="64" t="s">
        <v>10594</v>
      </c>
      <c r="F2951" s="64" t="s">
        <v>3255</v>
      </c>
      <c r="G2951" s="64" t="s">
        <v>1227</v>
      </c>
      <c r="H2951" s="65">
        <v>38848</v>
      </c>
      <c r="I2951" s="65">
        <v>39114</v>
      </c>
      <c r="J2951" s="93" t="s">
        <v>1</v>
      </c>
      <c r="K2951" s="101">
        <v>3700</v>
      </c>
      <c r="L2951" s="67">
        <f t="shared" si="460"/>
        <v>1.2577209672966754E-6</v>
      </c>
      <c r="M2951" s="66">
        <v>20.798999999999999</v>
      </c>
      <c r="N2951" s="73">
        <f t="shared" si="461"/>
        <v>4.0303646094104419E-7</v>
      </c>
      <c r="O2951" s="98">
        <v>3700</v>
      </c>
      <c r="P2951" s="67">
        <f t="shared" si="467"/>
        <v>1.3625991752361919E-6</v>
      </c>
      <c r="Q2951" s="66">
        <v>20.798999999999999</v>
      </c>
      <c r="R2951" s="105">
        <f t="shared" si="462"/>
        <v>5.9592768901325072E-7</v>
      </c>
      <c r="S2951" s="101">
        <v>200</v>
      </c>
      <c r="T2951" s="67">
        <f t="shared" si="468"/>
        <v>8.7608230805339047E-8</v>
      </c>
      <c r="U2951" s="66">
        <v>0.90810000000000002</v>
      </c>
      <c r="V2951" s="73">
        <f t="shared" si="469"/>
        <v>4.8493128708464092E-8</v>
      </c>
      <c r="W2951" s="98">
        <v>200</v>
      </c>
      <c r="X2951" s="67">
        <f t="shared" si="463"/>
        <v>1.1363174387325299E-7</v>
      </c>
      <c r="Y2951" s="66">
        <v>0.90810000000000002</v>
      </c>
      <c r="Z2951" s="105">
        <f t="shared" si="464"/>
        <v>1.173976760669908E-7</v>
      </c>
      <c r="AA2951" s="101">
        <v>0</v>
      </c>
      <c r="AB2951" s="67">
        <f t="shared" si="465"/>
        <v>0</v>
      </c>
      <c r="AC2951" s="66">
        <v>0</v>
      </c>
      <c r="AD2951" s="73">
        <f t="shared" si="466"/>
        <v>0</v>
      </c>
    </row>
    <row r="2952" spans="1:30" x14ac:dyDescent="0.25">
      <c r="A2952" s="165"/>
      <c r="B2952" s="72" t="s">
        <v>6237</v>
      </c>
      <c r="C2952" s="64" t="s">
        <v>6238</v>
      </c>
      <c r="D2952" s="64" t="s">
        <v>7</v>
      </c>
      <c r="E2952" s="64" t="s">
        <v>6239</v>
      </c>
      <c r="F2952" s="64" t="s">
        <v>1763</v>
      </c>
      <c r="G2952" s="64" t="s">
        <v>1193</v>
      </c>
      <c r="H2952" s="65">
        <v>38728</v>
      </c>
      <c r="I2952" s="65">
        <v>41999</v>
      </c>
      <c r="J2952" s="93" t="s">
        <v>1</v>
      </c>
      <c r="K2952" s="101">
        <v>70</v>
      </c>
      <c r="L2952" s="67">
        <f t="shared" si="460"/>
        <v>2.3794721002910074E-8</v>
      </c>
      <c r="M2952" s="66">
        <v>20.766898749999999</v>
      </c>
      <c r="N2952" s="73">
        <f t="shared" si="461"/>
        <v>4.0241441304490575E-7</v>
      </c>
      <c r="O2952" s="98">
        <v>70</v>
      </c>
      <c r="P2952" s="67">
        <f t="shared" si="467"/>
        <v>2.5778903315279306E-8</v>
      </c>
      <c r="Q2952" s="66">
        <v>17.5</v>
      </c>
      <c r="R2952" s="105">
        <f t="shared" si="462"/>
        <v>5.0140557515899261E-7</v>
      </c>
      <c r="S2952" s="101">
        <v>0</v>
      </c>
      <c r="T2952" s="67">
        <f t="shared" si="468"/>
        <v>0</v>
      </c>
      <c r="U2952" s="66">
        <v>0</v>
      </c>
      <c r="V2952" s="73">
        <f t="shared" si="469"/>
        <v>0</v>
      </c>
      <c r="W2952" s="98">
        <v>0</v>
      </c>
      <c r="X2952" s="67">
        <f t="shared" si="463"/>
        <v>0</v>
      </c>
      <c r="Y2952" s="66">
        <v>0</v>
      </c>
      <c r="Z2952" s="105">
        <f t="shared" si="464"/>
        <v>0</v>
      </c>
      <c r="AA2952" s="101">
        <v>0</v>
      </c>
      <c r="AB2952" s="67">
        <f t="shared" si="465"/>
        <v>0</v>
      </c>
      <c r="AC2952" s="66">
        <v>0</v>
      </c>
      <c r="AD2952" s="73">
        <f t="shared" si="466"/>
        <v>0</v>
      </c>
    </row>
    <row r="2953" spans="1:30" x14ac:dyDescent="0.25">
      <c r="A2953" s="165"/>
      <c r="B2953" s="72" t="s">
        <v>13495</v>
      </c>
      <c r="C2953" s="64" t="s">
        <v>13496</v>
      </c>
      <c r="D2953" s="64" t="s">
        <v>7</v>
      </c>
      <c r="E2953" s="64" t="s">
        <v>13497</v>
      </c>
      <c r="F2953" s="64" t="s">
        <v>437</v>
      </c>
      <c r="G2953" s="64" t="s">
        <v>1269</v>
      </c>
      <c r="H2953" s="65">
        <v>40731</v>
      </c>
      <c r="I2953" s="65">
        <v>41554</v>
      </c>
      <c r="J2953" s="93" t="s">
        <v>1</v>
      </c>
      <c r="K2953" s="101">
        <v>0</v>
      </c>
      <c r="L2953" s="67">
        <f t="shared" si="460"/>
        <v>0</v>
      </c>
      <c r="M2953" s="66">
        <v>20.7</v>
      </c>
      <c r="N2953" s="73">
        <f t="shared" si="461"/>
        <v>4.0111807017066276E-7</v>
      </c>
      <c r="O2953" s="98">
        <v>0</v>
      </c>
      <c r="P2953" s="67">
        <f t="shared" si="467"/>
        <v>0</v>
      </c>
      <c r="Q2953" s="66">
        <v>20.7</v>
      </c>
      <c r="R2953" s="105">
        <f t="shared" si="462"/>
        <v>5.9309116604520839E-7</v>
      </c>
      <c r="S2953" s="101">
        <v>0</v>
      </c>
      <c r="T2953" s="67">
        <f t="shared" si="468"/>
        <v>0</v>
      </c>
      <c r="U2953" s="66">
        <v>0</v>
      </c>
      <c r="V2953" s="73">
        <f t="shared" si="469"/>
        <v>0</v>
      </c>
      <c r="W2953" s="98">
        <v>0</v>
      </c>
      <c r="X2953" s="67">
        <f t="shared" si="463"/>
        <v>0</v>
      </c>
      <c r="Y2953" s="66">
        <v>0</v>
      </c>
      <c r="Z2953" s="105">
        <f t="shared" si="464"/>
        <v>0</v>
      </c>
      <c r="AA2953" s="101">
        <v>0</v>
      </c>
      <c r="AB2953" s="67">
        <f t="shared" si="465"/>
        <v>0</v>
      </c>
      <c r="AC2953" s="66">
        <v>0</v>
      </c>
      <c r="AD2953" s="73">
        <f t="shared" si="466"/>
        <v>0</v>
      </c>
    </row>
    <row r="2954" spans="1:30" x14ac:dyDescent="0.25">
      <c r="A2954" s="165"/>
      <c r="B2954" s="72" t="s">
        <v>1956</v>
      </c>
      <c r="C2954" s="64" t="s">
        <v>1957</v>
      </c>
      <c r="D2954" s="64" t="s">
        <v>7</v>
      </c>
      <c r="E2954" s="64" t="s">
        <v>1958</v>
      </c>
      <c r="F2954" s="64" t="s">
        <v>1215</v>
      </c>
      <c r="G2954" s="64" t="s">
        <v>1216</v>
      </c>
      <c r="H2954" s="65">
        <v>38938</v>
      </c>
      <c r="I2954" s="65">
        <v>41724</v>
      </c>
      <c r="J2954" s="93" t="s">
        <v>1</v>
      </c>
      <c r="K2954" s="101">
        <v>900</v>
      </c>
      <c r="L2954" s="67">
        <f t="shared" si="460"/>
        <v>3.0593212718027241E-7</v>
      </c>
      <c r="M2954" s="66">
        <v>20.683515103000001</v>
      </c>
      <c r="N2954" s="73">
        <f t="shared" si="461"/>
        <v>4.0079863103676896E-7</v>
      </c>
      <c r="O2954" s="98">
        <v>900</v>
      </c>
      <c r="P2954" s="67">
        <f t="shared" si="467"/>
        <v>3.3144304262501966E-7</v>
      </c>
      <c r="Q2954" s="66">
        <v>20.683515103000001</v>
      </c>
      <c r="R2954" s="105">
        <f t="shared" si="462"/>
        <v>5.9261884494453863E-7</v>
      </c>
      <c r="S2954" s="101">
        <v>900</v>
      </c>
      <c r="T2954" s="67">
        <f t="shared" si="468"/>
        <v>3.9423703862402571E-7</v>
      </c>
      <c r="U2954" s="66">
        <v>4.1566031030000001</v>
      </c>
      <c r="V2954" s="73">
        <f t="shared" si="469"/>
        <v>2.219653003675589E-7</v>
      </c>
      <c r="W2954" s="98">
        <v>900</v>
      </c>
      <c r="X2954" s="67">
        <f t="shared" si="463"/>
        <v>5.1134284742963838E-7</v>
      </c>
      <c r="Y2954" s="66">
        <v>4.1566031030000001</v>
      </c>
      <c r="Z2954" s="105">
        <f t="shared" si="464"/>
        <v>5.3735882020156679E-7</v>
      </c>
      <c r="AA2954" s="101">
        <v>0</v>
      </c>
      <c r="AB2954" s="67">
        <f t="shared" si="465"/>
        <v>0</v>
      </c>
      <c r="AC2954" s="66">
        <v>0</v>
      </c>
      <c r="AD2954" s="73">
        <f t="shared" si="466"/>
        <v>0</v>
      </c>
    </row>
    <row r="2955" spans="1:30" x14ac:dyDescent="0.25">
      <c r="A2955" s="165"/>
      <c r="B2955" s="72" t="s">
        <v>5604</v>
      </c>
      <c r="C2955" s="64" t="s">
        <v>5605</v>
      </c>
      <c r="D2955" s="64" t="s">
        <v>7</v>
      </c>
      <c r="E2955" s="64" t="s">
        <v>5606</v>
      </c>
      <c r="F2955" s="64" t="s">
        <v>1230</v>
      </c>
      <c r="G2955" s="64" t="s">
        <v>1167</v>
      </c>
      <c r="H2955" s="65">
        <v>38841</v>
      </c>
      <c r="I2955" s="65">
        <v>40525</v>
      </c>
      <c r="J2955" s="93" t="s">
        <v>1</v>
      </c>
      <c r="K2955" s="101">
        <v>3400</v>
      </c>
      <c r="L2955" s="67">
        <f t="shared" si="460"/>
        <v>1.1557435915699179E-6</v>
      </c>
      <c r="M2955" s="66">
        <v>20.6736</v>
      </c>
      <c r="N2955" s="73">
        <f t="shared" si="461"/>
        <v>4.0060649929856105E-7</v>
      </c>
      <c r="O2955" s="98">
        <v>3400</v>
      </c>
      <c r="P2955" s="67">
        <f t="shared" si="467"/>
        <v>1.2521181610278521E-6</v>
      </c>
      <c r="Q2955" s="66">
        <v>20.583600000000001</v>
      </c>
      <c r="R2955" s="105">
        <f t="shared" si="462"/>
        <v>5.8975610267672231E-7</v>
      </c>
      <c r="S2955" s="101">
        <v>3400</v>
      </c>
      <c r="T2955" s="67">
        <f t="shared" si="468"/>
        <v>1.4893399236907638E-6</v>
      </c>
      <c r="U2955" s="66">
        <v>20.583600000000001</v>
      </c>
      <c r="V2955" s="73">
        <f t="shared" si="469"/>
        <v>1.0991775840585194E-6</v>
      </c>
      <c r="W2955" s="98">
        <v>3400</v>
      </c>
      <c r="X2955" s="67">
        <f t="shared" si="463"/>
        <v>1.9317396458453005E-6</v>
      </c>
      <c r="Y2955" s="66">
        <v>20.583600000000001</v>
      </c>
      <c r="Z2955" s="105">
        <f t="shared" si="464"/>
        <v>2.6610139908517913E-6</v>
      </c>
      <c r="AA2955" s="101">
        <v>0</v>
      </c>
      <c r="AB2955" s="67">
        <f t="shared" si="465"/>
        <v>0</v>
      </c>
      <c r="AC2955" s="66">
        <v>0</v>
      </c>
      <c r="AD2955" s="73">
        <f t="shared" si="466"/>
        <v>0</v>
      </c>
    </row>
    <row r="2956" spans="1:30" x14ac:dyDescent="0.25">
      <c r="A2956" s="165"/>
      <c r="B2956" s="72" t="s">
        <v>11376</v>
      </c>
      <c r="C2956" s="64" t="s">
        <v>11377</v>
      </c>
      <c r="D2956" s="64" t="s">
        <v>7</v>
      </c>
      <c r="E2956" s="64" t="s">
        <v>11378</v>
      </c>
      <c r="F2956" s="64" t="s">
        <v>1330</v>
      </c>
      <c r="G2956" s="64" t="s">
        <v>1216</v>
      </c>
      <c r="H2956" s="65">
        <v>40351</v>
      </c>
      <c r="I2956" s="65">
        <v>41856</v>
      </c>
      <c r="J2956" s="93" t="s">
        <v>1</v>
      </c>
      <c r="K2956" s="101">
        <v>0</v>
      </c>
      <c r="L2956" s="67">
        <f t="shared" si="460"/>
        <v>0</v>
      </c>
      <c r="M2956" s="66">
        <v>20.653625000000002</v>
      </c>
      <c r="N2956" s="73">
        <f t="shared" si="461"/>
        <v>4.0021943004968866E-7</v>
      </c>
      <c r="O2956" s="98">
        <v>0</v>
      </c>
      <c r="P2956" s="67">
        <f t="shared" si="467"/>
        <v>0</v>
      </c>
      <c r="Q2956" s="66">
        <v>20.653625000000002</v>
      </c>
      <c r="R2956" s="105">
        <f t="shared" si="462"/>
        <v>5.9176244127103711E-7</v>
      </c>
      <c r="S2956" s="101">
        <v>0</v>
      </c>
      <c r="T2956" s="67">
        <f t="shared" si="468"/>
        <v>0</v>
      </c>
      <c r="U2956" s="66">
        <v>0</v>
      </c>
      <c r="V2956" s="73">
        <f t="shared" si="469"/>
        <v>0</v>
      </c>
      <c r="W2956" s="98">
        <v>0</v>
      </c>
      <c r="X2956" s="67">
        <f t="shared" si="463"/>
        <v>0</v>
      </c>
      <c r="Y2956" s="66">
        <v>0</v>
      </c>
      <c r="Z2956" s="105">
        <f t="shared" si="464"/>
        <v>0</v>
      </c>
      <c r="AA2956" s="101">
        <v>0</v>
      </c>
      <c r="AB2956" s="67">
        <f t="shared" si="465"/>
        <v>0</v>
      </c>
      <c r="AC2956" s="66">
        <v>0</v>
      </c>
      <c r="AD2956" s="73">
        <f t="shared" si="466"/>
        <v>0</v>
      </c>
    </row>
    <row r="2957" spans="1:30" x14ac:dyDescent="0.25">
      <c r="A2957" s="165"/>
      <c r="B2957" s="72" t="s">
        <v>2784</v>
      </c>
      <c r="C2957" s="64" t="s">
        <v>2785</v>
      </c>
      <c r="D2957" s="64" t="s">
        <v>7</v>
      </c>
      <c r="E2957" s="64" t="s">
        <v>2786</v>
      </c>
      <c r="F2957" s="64" t="s">
        <v>1215</v>
      </c>
      <c r="G2957" s="64" t="s">
        <v>1216</v>
      </c>
      <c r="H2957" s="65">
        <v>39064</v>
      </c>
      <c r="I2957" s="65">
        <v>41935</v>
      </c>
      <c r="J2957" s="93" t="s">
        <v>1</v>
      </c>
      <c r="K2957" s="101">
        <v>3400</v>
      </c>
      <c r="L2957" s="67">
        <f t="shared" si="460"/>
        <v>1.1557435915699179E-6</v>
      </c>
      <c r="M2957" s="66">
        <v>20.64123</v>
      </c>
      <c r="N2957" s="73">
        <f t="shared" si="461"/>
        <v>3.9997924364969997E-7</v>
      </c>
      <c r="O2957" s="98">
        <v>3400</v>
      </c>
      <c r="P2957" s="67">
        <f t="shared" si="467"/>
        <v>1.2521181610278521E-6</v>
      </c>
      <c r="Q2957" s="66">
        <v>20.64123</v>
      </c>
      <c r="R2957" s="105">
        <f t="shared" si="462"/>
        <v>5.9140730286508871E-7</v>
      </c>
      <c r="S2957" s="101">
        <v>3300</v>
      </c>
      <c r="T2957" s="67">
        <f t="shared" si="468"/>
        <v>1.4455358082880942E-6</v>
      </c>
      <c r="U2957" s="66">
        <v>19.978200000000001</v>
      </c>
      <c r="V2957" s="73">
        <f t="shared" si="469"/>
        <v>1.06684883158621E-6</v>
      </c>
      <c r="W2957" s="98">
        <v>3300</v>
      </c>
      <c r="X2957" s="67">
        <f t="shared" si="463"/>
        <v>1.8749237739086743E-6</v>
      </c>
      <c r="Y2957" s="66">
        <v>19.978200000000001</v>
      </c>
      <c r="Z2957" s="105">
        <f t="shared" si="464"/>
        <v>2.5827488734737976E-6</v>
      </c>
      <c r="AA2957" s="101">
        <v>0</v>
      </c>
      <c r="AB2957" s="67">
        <f t="shared" si="465"/>
        <v>0</v>
      </c>
      <c r="AC2957" s="66">
        <v>0</v>
      </c>
      <c r="AD2957" s="73">
        <f t="shared" si="466"/>
        <v>0</v>
      </c>
    </row>
    <row r="2958" spans="1:30" x14ac:dyDescent="0.25">
      <c r="A2958" s="165"/>
      <c r="B2958" s="72" t="s">
        <v>16465</v>
      </c>
      <c r="C2958" s="64" t="s">
        <v>16466</v>
      </c>
      <c r="D2958" s="64" t="s">
        <v>19</v>
      </c>
      <c r="E2958" s="64" t="s">
        <v>16467</v>
      </c>
      <c r="F2958" s="64" t="s">
        <v>1199</v>
      </c>
      <c r="G2958" s="64" t="s">
        <v>1199</v>
      </c>
      <c r="H2958" s="65">
        <v>40756</v>
      </c>
      <c r="I2958" s="65">
        <v>41477</v>
      </c>
      <c r="J2958" s="93" t="s">
        <v>1</v>
      </c>
      <c r="K2958" s="101">
        <v>0</v>
      </c>
      <c r="L2958" s="67">
        <f t="shared" si="460"/>
        <v>0</v>
      </c>
      <c r="M2958" s="66">
        <v>20.5732</v>
      </c>
      <c r="N2958" s="73">
        <f t="shared" si="461"/>
        <v>3.986609797698106E-7</v>
      </c>
      <c r="O2958" s="98">
        <v>0</v>
      </c>
      <c r="P2958" s="67">
        <f t="shared" si="467"/>
        <v>0</v>
      </c>
      <c r="Q2958" s="66">
        <v>20.5732</v>
      </c>
      <c r="R2958" s="105">
        <f t="shared" si="462"/>
        <v>5.8945812450634206E-7</v>
      </c>
      <c r="S2958" s="101">
        <v>0</v>
      </c>
      <c r="T2958" s="67">
        <f t="shared" si="468"/>
        <v>0</v>
      </c>
      <c r="U2958" s="66">
        <v>0</v>
      </c>
      <c r="V2958" s="73">
        <f t="shared" si="469"/>
        <v>0</v>
      </c>
      <c r="W2958" s="98">
        <v>0</v>
      </c>
      <c r="X2958" s="67">
        <f t="shared" si="463"/>
        <v>0</v>
      </c>
      <c r="Y2958" s="66">
        <v>0</v>
      </c>
      <c r="Z2958" s="105">
        <f t="shared" si="464"/>
        <v>0</v>
      </c>
      <c r="AA2958" s="101">
        <v>0</v>
      </c>
      <c r="AB2958" s="67">
        <f t="shared" si="465"/>
        <v>0</v>
      </c>
      <c r="AC2958" s="66">
        <v>0</v>
      </c>
      <c r="AD2958" s="73">
        <f t="shared" si="466"/>
        <v>0</v>
      </c>
    </row>
    <row r="2959" spans="1:30" x14ac:dyDescent="0.25">
      <c r="A2959" s="165"/>
      <c r="B2959" s="72" t="s">
        <v>12650</v>
      </c>
      <c r="C2959" s="64" t="s">
        <v>12651</v>
      </c>
      <c r="D2959" s="64" t="s">
        <v>4</v>
      </c>
      <c r="E2959" s="64" t="s">
        <v>12652</v>
      </c>
      <c r="F2959" s="64" t="s">
        <v>1199</v>
      </c>
      <c r="G2959" s="64" t="s">
        <v>1199</v>
      </c>
      <c r="H2959" s="65">
        <v>39687</v>
      </c>
      <c r="I2959" s="65">
        <v>40184</v>
      </c>
      <c r="J2959" s="93" t="s">
        <v>1</v>
      </c>
      <c r="K2959" s="101">
        <v>300</v>
      </c>
      <c r="L2959" s="67">
        <f t="shared" si="460"/>
        <v>1.0197737572675747E-7</v>
      </c>
      <c r="M2959" s="66">
        <v>20.568709999999999</v>
      </c>
      <c r="N2959" s="73">
        <f t="shared" si="461"/>
        <v>3.9857397396618419E-7</v>
      </c>
      <c r="O2959" s="98">
        <v>300</v>
      </c>
      <c r="P2959" s="67">
        <f t="shared" si="467"/>
        <v>1.1048101420833988E-7</v>
      </c>
      <c r="Q2959" s="66">
        <v>20.47871</v>
      </c>
      <c r="R2959" s="105">
        <f t="shared" si="462"/>
        <v>5.8675082091795506E-7</v>
      </c>
      <c r="S2959" s="101">
        <v>300</v>
      </c>
      <c r="T2959" s="67">
        <f t="shared" si="468"/>
        <v>1.3141234620800858E-7</v>
      </c>
      <c r="U2959" s="66">
        <v>0.90810000000000002</v>
      </c>
      <c r="V2959" s="73">
        <f t="shared" si="469"/>
        <v>4.8493128708464092E-8</v>
      </c>
      <c r="W2959" s="98">
        <v>300</v>
      </c>
      <c r="X2959" s="67">
        <f t="shared" si="463"/>
        <v>1.7044761580987946E-7</v>
      </c>
      <c r="Y2959" s="66">
        <v>0.90810000000000002</v>
      </c>
      <c r="Z2959" s="105">
        <f t="shared" si="464"/>
        <v>1.173976760669908E-7</v>
      </c>
      <c r="AA2959" s="101">
        <v>0</v>
      </c>
      <c r="AB2959" s="67">
        <f t="shared" si="465"/>
        <v>0</v>
      </c>
      <c r="AC2959" s="66">
        <v>0</v>
      </c>
      <c r="AD2959" s="73">
        <f t="shared" si="466"/>
        <v>0</v>
      </c>
    </row>
    <row r="2960" spans="1:30" x14ac:dyDescent="0.25">
      <c r="A2960" s="165"/>
      <c r="B2960" s="72" t="s">
        <v>10868</v>
      </c>
      <c r="C2960" s="64" t="s">
        <v>10869</v>
      </c>
      <c r="D2960" s="64" t="s">
        <v>7</v>
      </c>
      <c r="E2960" s="64" t="s">
        <v>10870</v>
      </c>
      <c r="F2960" s="64" t="s">
        <v>2909</v>
      </c>
      <c r="G2960" s="64" t="s">
        <v>1167</v>
      </c>
      <c r="H2960" s="65">
        <v>38915</v>
      </c>
      <c r="I2960" s="65">
        <v>41682</v>
      </c>
      <c r="J2960" s="93" t="s">
        <v>1</v>
      </c>
      <c r="K2960" s="101">
        <v>0</v>
      </c>
      <c r="L2960" s="67">
        <f t="shared" si="460"/>
        <v>0</v>
      </c>
      <c r="M2960" s="66">
        <v>20.493200000000002</v>
      </c>
      <c r="N2960" s="73">
        <f t="shared" si="461"/>
        <v>3.9711076500586603E-7</v>
      </c>
      <c r="O2960" s="98">
        <v>0</v>
      </c>
      <c r="P2960" s="67">
        <f t="shared" si="467"/>
        <v>0</v>
      </c>
      <c r="Q2960" s="66">
        <v>20.493200000000002</v>
      </c>
      <c r="R2960" s="105">
        <f t="shared" si="462"/>
        <v>5.871659847341868E-7</v>
      </c>
      <c r="S2960" s="101">
        <v>0</v>
      </c>
      <c r="T2960" s="67">
        <f t="shared" si="468"/>
        <v>0</v>
      </c>
      <c r="U2960" s="66">
        <v>0</v>
      </c>
      <c r="V2960" s="73">
        <f t="shared" si="469"/>
        <v>0</v>
      </c>
      <c r="W2960" s="98">
        <v>0</v>
      </c>
      <c r="X2960" s="67">
        <f t="shared" si="463"/>
        <v>0</v>
      </c>
      <c r="Y2960" s="66">
        <v>0</v>
      </c>
      <c r="Z2960" s="105">
        <f t="shared" si="464"/>
        <v>0</v>
      </c>
      <c r="AA2960" s="101">
        <v>0</v>
      </c>
      <c r="AB2960" s="67">
        <f t="shared" si="465"/>
        <v>0</v>
      </c>
      <c r="AC2960" s="66">
        <v>0</v>
      </c>
      <c r="AD2960" s="73">
        <f t="shared" si="466"/>
        <v>0</v>
      </c>
    </row>
    <row r="2961" spans="1:30" x14ac:dyDescent="0.25">
      <c r="A2961" s="165"/>
      <c r="B2961" s="72" t="s">
        <v>5974</v>
      </c>
      <c r="C2961" s="64" t="s">
        <v>5975</v>
      </c>
      <c r="D2961" s="64" t="s">
        <v>7</v>
      </c>
      <c r="E2961" s="64" t="s">
        <v>5976</v>
      </c>
      <c r="F2961" s="64" t="s">
        <v>1192</v>
      </c>
      <c r="G2961" s="64" t="s">
        <v>1193</v>
      </c>
      <c r="H2961" s="65">
        <v>38747</v>
      </c>
      <c r="I2961" s="65">
        <v>41988</v>
      </c>
      <c r="J2961" s="93" t="s">
        <v>1</v>
      </c>
      <c r="K2961" s="101">
        <v>0</v>
      </c>
      <c r="L2961" s="67">
        <f t="shared" si="460"/>
        <v>0</v>
      </c>
      <c r="M2961" s="66">
        <v>20.490849999999998</v>
      </c>
      <c r="N2961" s="73">
        <f t="shared" si="461"/>
        <v>3.970652274471751E-7</v>
      </c>
      <c r="O2961" s="98">
        <v>0</v>
      </c>
      <c r="P2961" s="67">
        <f t="shared" si="467"/>
        <v>0</v>
      </c>
      <c r="Q2961" s="66">
        <v>20.490849999999998</v>
      </c>
      <c r="R2961" s="105">
        <f t="shared" si="462"/>
        <v>5.8709865312837964E-7</v>
      </c>
      <c r="S2961" s="101">
        <v>0</v>
      </c>
      <c r="T2961" s="67">
        <f t="shared" si="468"/>
        <v>0</v>
      </c>
      <c r="U2961" s="66">
        <v>0</v>
      </c>
      <c r="V2961" s="73">
        <f t="shared" si="469"/>
        <v>0</v>
      </c>
      <c r="W2961" s="98">
        <v>0</v>
      </c>
      <c r="X2961" s="67">
        <f t="shared" si="463"/>
        <v>0</v>
      </c>
      <c r="Y2961" s="66">
        <v>0</v>
      </c>
      <c r="Z2961" s="105">
        <f t="shared" si="464"/>
        <v>0</v>
      </c>
      <c r="AA2961" s="101">
        <v>0</v>
      </c>
      <c r="AB2961" s="67">
        <f t="shared" si="465"/>
        <v>0</v>
      </c>
      <c r="AC2961" s="66">
        <v>0</v>
      </c>
      <c r="AD2961" s="73">
        <f t="shared" si="466"/>
        <v>0</v>
      </c>
    </row>
    <row r="2962" spans="1:30" x14ac:dyDescent="0.25">
      <c r="A2962" s="165"/>
      <c r="B2962" s="72" t="s">
        <v>2396</v>
      </c>
      <c r="C2962" s="64" t="s">
        <v>2397</v>
      </c>
      <c r="D2962" s="64" t="s">
        <v>7</v>
      </c>
      <c r="E2962" s="64" t="s">
        <v>2398</v>
      </c>
      <c r="F2962" s="64" t="s">
        <v>1763</v>
      </c>
      <c r="G2962" s="64" t="s">
        <v>1193</v>
      </c>
      <c r="H2962" s="65">
        <v>38740</v>
      </c>
      <c r="I2962" s="65">
        <v>41107</v>
      </c>
      <c r="J2962" s="93" t="s">
        <v>1</v>
      </c>
      <c r="K2962" s="101">
        <v>2500</v>
      </c>
      <c r="L2962" s="67">
        <f t="shared" si="460"/>
        <v>8.4981146438964551E-7</v>
      </c>
      <c r="M2962" s="66">
        <v>20.487144649000001</v>
      </c>
      <c r="N2962" s="73">
        <f t="shared" si="461"/>
        <v>3.9699342632435268E-7</v>
      </c>
      <c r="O2962" s="98">
        <v>2500</v>
      </c>
      <c r="P2962" s="67">
        <f t="shared" si="467"/>
        <v>9.2067511840283244E-7</v>
      </c>
      <c r="Q2962" s="66">
        <v>13.010259649</v>
      </c>
      <c r="R2962" s="105">
        <f t="shared" si="462"/>
        <v>3.7276666984426734E-7</v>
      </c>
      <c r="S2962" s="101">
        <v>2500</v>
      </c>
      <c r="T2962" s="67">
        <f t="shared" si="468"/>
        <v>1.095102885066738E-6</v>
      </c>
      <c r="U2962" s="66">
        <v>13.010259649</v>
      </c>
      <c r="V2962" s="73">
        <f t="shared" si="469"/>
        <v>6.9475629962503448E-7</v>
      </c>
      <c r="W2962" s="98">
        <v>2500</v>
      </c>
      <c r="X2962" s="67">
        <f t="shared" si="463"/>
        <v>1.4203967984156622E-6</v>
      </c>
      <c r="Y2962" s="66">
        <v>13.010259649</v>
      </c>
      <c r="Z2962" s="105">
        <f t="shared" si="464"/>
        <v>1.6819449926448005E-6</v>
      </c>
      <c r="AA2962" s="101">
        <v>0</v>
      </c>
      <c r="AB2962" s="67">
        <f t="shared" si="465"/>
        <v>0</v>
      </c>
      <c r="AC2962" s="66">
        <v>0</v>
      </c>
      <c r="AD2962" s="73">
        <f t="shared" si="466"/>
        <v>0</v>
      </c>
    </row>
    <row r="2963" spans="1:30" x14ac:dyDescent="0.25">
      <c r="A2963" s="165"/>
      <c r="B2963" s="72" t="s">
        <v>2186</v>
      </c>
      <c r="C2963" s="64" t="s">
        <v>2187</v>
      </c>
      <c r="D2963" s="64" t="s">
        <v>7</v>
      </c>
      <c r="E2963" s="64" t="s">
        <v>2188</v>
      </c>
      <c r="F2963" s="64" t="s">
        <v>1522</v>
      </c>
      <c r="G2963" s="64" t="s">
        <v>1416</v>
      </c>
      <c r="H2963" s="65">
        <v>38720</v>
      </c>
      <c r="I2963" s="65">
        <v>39616</v>
      </c>
      <c r="J2963" s="93" t="s">
        <v>1</v>
      </c>
      <c r="K2963" s="101">
        <v>5268</v>
      </c>
      <c r="L2963" s="67">
        <f t="shared" si="460"/>
        <v>1.790722717761861E-6</v>
      </c>
      <c r="M2963" s="66">
        <v>20.434300847999999</v>
      </c>
      <c r="N2963" s="73">
        <f t="shared" si="461"/>
        <v>3.9596943581818828E-7</v>
      </c>
      <c r="O2963" s="98">
        <v>5268</v>
      </c>
      <c r="P2963" s="67">
        <f t="shared" si="467"/>
        <v>1.9400466094984484E-6</v>
      </c>
      <c r="Q2963" s="66">
        <v>20.434300847999999</v>
      </c>
      <c r="R2963" s="105">
        <f t="shared" si="462"/>
        <v>5.8547842112361886E-7</v>
      </c>
      <c r="S2963" s="101">
        <v>4500</v>
      </c>
      <c r="T2963" s="67">
        <f t="shared" si="468"/>
        <v>1.9711851931201286E-6</v>
      </c>
      <c r="U2963" s="66">
        <v>20.43225</v>
      </c>
      <c r="V2963" s="73">
        <f t="shared" si="469"/>
        <v>1.091095395940442E-6</v>
      </c>
      <c r="W2963" s="98">
        <v>4500</v>
      </c>
      <c r="X2963" s="67">
        <f t="shared" si="463"/>
        <v>2.5567142371481921E-6</v>
      </c>
      <c r="Y2963" s="66">
        <v>20.43225</v>
      </c>
      <c r="Z2963" s="105">
        <f t="shared" si="464"/>
        <v>2.6414477115072929E-6</v>
      </c>
      <c r="AA2963" s="101">
        <v>0</v>
      </c>
      <c r="AB2963" s="67">
        <f t="shared" si="465"/>
        <v>0</v>
      </c>
      <c r="AC2963" s="66">
        <v>0</v>
      </c>
      <c r="AD2963" s="73">
        <f t="shared" si="466"/>
        <v>0</v>
      </c>
    </row>
    <row r="2964" spans="1:30" x14ac:dyDescent="0.25">
      <c r="A2964" s="165"/>
      <c r="B2964" s="72" t="s">
        <v>3962</v>
      </c>
      <c r="C2964" s="64" t="s">
        <v>3963</v>
      </c>
      <c r="D2964" s="64" t="s">
        <v>7</v>
      </c>
      <c r="E2964" s="64" t="s">
        <v>3964</v>
      </c>
      <c r="F2964" s="64" t="s">
        <v>1519</v>
      </c>
      <c r="G2964" s="64" t="s">
        <v>1193</v>
      </c>
      <c r="H2964" s="65">
        <v>38842</v>
      </c>
      <c r="I2964" s="65">
        <v>40295</v>
      </c>
      <c r="J2964" s="93" t="s">
        <v>1</v>
      </c>
      <c r="K2964" s="101">
        <v>4900</v>
      </c>
      <c r="L2964" s="67">
        <f t="shared" si="460"/>
        <v>1.6656304702037053E-6</v>
      </c>
      <c r="M2964" s="66">
        <v>20.43225</v>
      </c>
      <c r="N2964" s="73">
        <f t="shared" si="461"/>
        <v>3.9592969513258573E-7</v>
      </c>
      <c r="O2964" s="98">
        <v>4900</v>
      </c>
      <c r="P2964" s="67">
        <f t="shared" si="467"/>
        <v>1.8045232320695514E-6</v>
      </c>
      <c r="Q2964" s="66">
        <v>20.43225</v>
      </c>
      <c r="R2964" s="105">
        <f t="shared" si="462"/>
        <v>5.854196607452758E-7</v>
      </c>
      <c r="S2964" s="101">
        <v>4900</v>
      </c>
      <c r="T2964" s="67">
        <f t="shared" si="468"/>
        <v>2.1464016547308067E-6</v>
      </c>
      <c r="U2964" s="66">
        <v>20.43225</v>
      </c>
      <c r="V2964" s="73">
        <f t="shared" si="469"/>
        <v>1.091095395940442E-6</v>
      </c>
      <c r="W2964" s="98">
        <v>4900</v>
      </c>
      <c r="X2964" s="67">
        <f t="shared" si="463"/>
        <v>2.7839777248946981E-6</v>
      </c>
      <c r="Y2964" s="66">
        <v>20.43225</v>
      </c>
      <c r="Z2964" s="105">
        <f t="shared" si="464"/>
        <v>2.6414477115072929E-6</v>
      </c>
      <c r="AA2964" s="101">
        <v>0</v>
      </c>
      <c r="AB2964" s="67">
        <f t="shared" si="465"/>
        <v>0</v>
      </c>
      <c r="AC2964" s="66">
        <v>0</v>
      </c>
      <c r="AD2964" s="73">
        <f t="shared" si="466"/>
        <v>0</v>
      </c>
    </row>
    <row r="2965" spans="1:30" x14ac:dyDescent="0.25">
      <c r="A2965" s="165"/>
      <c r="B2965" s="72" t="s">
        <v>1770</v>
      </c>
      <c r="C2965" s="64" t="s">
        <v>1771</v>
      </c>
      <c r="D2965" s="64" t="s">
        <v>7</v>
      </c>
      <c r="E2965" s="64" t="s">
        <v>1772</v>
      </c>
      <c r="F2965" s="64" t="s">
        <v>1530</v>
      </c>
      <c r="G2965" s="64" t="s">
        <v>1216</v>
      </c>
      <c r="H2965" s="65">
        <v>38918</v>
      </c>
      <c r="I2965" s="65">
        <v>40052</v>
      </c>
      <c r="J2965" s="93" t="s">
        <v>1</v>
      </c>
      <c r="K2965" s="101">
        <v>4500</v>
      </c>
      <c r="L2965" s="67">
        <f t="shared" si="460"/>
        <v>1.529660635901362E-6</v>
      </c>
      <c r="M2965" s="66">
        <v>20.43225</v>
      </c>
      <c r="N2965" s="73">
        <f t="shared" si="461"/>
        <v>3.9592969513258573E-7</v>
      </c>
      <c r="O2965" s="98">
        <v>4500</v>
      </c>
      <c r="P2965" s="67">
        <f t="shared" si="467"/>
        <v>1.6572152131250983E-6</v>
      </c>
      <c r="Q2965" s="66">
        <v>20.43225</v>
      </c>
      <c r="R2965" s="105">
        <f t="shared" si="462"/>
        <v>5.854196607452758E-7</v>
      </c>
      <c r="S2965" s="101">
        <v>4500</v>
      </c>
      <c r="T2965" s="67">
        <f t="shared" si="468"/>
        <v>1.9711851931201286E-6</v>
      </c>
      <c r="U2965" s="66">
        <v>20.43225</v>
      </c>
      <c r="V2965" s="73">
        <f t="shared" si="469"/>
        <v>1.091095395940442E-6</v>
      </c>
      <c r="W2965" s="98">
        <v>4500</v>
      </c>
      <c r="X2965" s="67">
        <f t="shared" si="463"/>
        <v>2.5567142371481921E-6</v>
      </c>
      <c r="Y2965" s="66">
        <v>20.43225</v>
      </c>
      <c r="Z2965" s="105">
        <f t="shared" si="464"/>
        <v>2.6414477115072929E-6</v>
      </c>
      <c r="AA2965" s="101">
        <v>0</v>
      </c>
      <c r="AB2965" s="67">
        <f t="shared" si="465"/>
        <v>0</v>
      </c>
      <c r="AC2965" s="66">
        <v>0</v>
      </c>
      <c r="AD2965" s="73">
        <f t="shared" si="466"/>
        <v>0</v>
      </c>
    </row>
    <row r="2966" spans="1:30" x14ac:dyDescent="0.25">
      <c r="A2966" s="165"/>
      <c r="B2966" s="72" t="s">
        <v>6151</v>
      </c>
      <c r="C2966" s="64" t="s">
        <v>6152</v>
      </c>
      <c r="D2966" s="64" t="s">
        <v>7</v>
      </c>
      <c r="E2966" s="64" t="s">
        <v>6153</v>
      </c>
      <c r="F2966" s="64" t="s">
        <v>1221</v>
      </c>
      <c r="G2966" s="64" t="s">
        <v>1167</v>
      </c>
      <c r="H2966" s="65">
        <v>40739</v>
      </c>
      <c r="I2966" s="65">
        <v>41086</v>
      </c>
      <c r="J2966" s="93" t="s">
        <v>1</v>
      </c>
      <c r="K2966" s="101">
        <v>4200</v>
      </c>
      <c r="L2966" s="67">
        <f t="shared" si="460"/>
        <v>1.4276832601746046E-6</v>
      </c>
      <c r="M2966" s="66">
        <v>20.43225</v>
      </c>
      <c r="N2966" s="73">
        <f t="shared" si="461"/>
        <v>3.9592969513258573E-7</v>
      </c>
      <c r="O2966" s="98">
        <v>4200</v>
      </c>
      <c r="P2966" s="67">
        <f t="shared" si="467"/>
        <v>1.5467341989167585E-6</v>
      </c>
      <c r="Q2966" s="66">
        <v>20.43225</v>
      </c>
      <c r="R2966" s="105">
        <f t="shared" si="462"/>
        <v>5.854196607452758E-7</v>
      </c>
      <c r="S2966" s="101">
        <v>4200</v>
      </c>
      <c r="T2966" s="67">
        <f t="shared" si="468"/>
        <v>1.8397728469121199E-6</v>
      </c>
      <c r="U2966" s="66">
        <v>20.43225</v>
      </c>
      <c r="V2966" s="73">
        <f t="shared" si="469"/>
        <v>1.091095395940442E-6</v>
      </c>
      <c r="W2966" s="98">
        <v>4200</v>
      </c>
      <c r="X2966" s="67">
        <f t="shared" si="463"/>
        <v>2.3862666213383124E-6</v>
      </c>
      <c r="Y2966" s="66">
        <v>20.43225</v>
      </c>
      <c r="Z2966" s="105">
        <f t="shared" si="464"/>
        <v>2.6414477115072929E-6</v>
      </c>
      <c r="AA2966" s="101">
        <v>0</v>
      </c>
      <c r="AB2966" s="67">
        <f t="shared" si="465"/>
        <v>0</v>
      </c>
      <c r="AC2966" s="66">
        <v>0</v>
      </c>
      <c r="AD2966" s="73">
        <f t="shared" si="466"/>
        <v>0</v>
      </c>
    </row>
    <row r="2967" spans="1:30" x14ac:dyDescent="0.25">
      <c r="A2967" s="165"/>
      <c r="B2967" s="72" t="s">
        <v>11219</v>
      </c>
      <c r="C2967" s="64" t="s">
        <v>11220</v>
      </c>
      <c r="D2967" s="64" t="s">
        <v>7</v>
      </c>
      <c r="E2967" s="64" t="s">
        <v>11221</v>
      </c>
      <c r="F2967" s="64" t="s">
        <v>1306</v>
      </c>
      <c r="G2967" s="64" t="s">
        <v>1216</v>
      </c>
      <c r="H2967" s="65">
        <v>39615</v>
      </c>
      <c r="I2967" s="65">
        <v>40352</v>
      </c>
      <c r="J2967" s="93" t="s">
        <v>1</v>
      </c>
      <c r="K2967" s="101">
        <v>0</v>
      </c>
      <c r="L2967" s="67">
        <f t="shared" si="460"/>
        <v>0</v>
      </c>
      <c r="M2967" s="66">
        <v>20.338733414</v>
      </c>
      <c r="N2967" s="73">
        <f t="shared" si="461"/>
        <v>3.9411756022894954E-7</v>
      </c>
      <c r="O2967" s="98">
        <v>0</v>
      </c>
      <c r="P2967" s="67">
        <f t="shared" si="467"/>
        <v>0</v>
      </c>
      <c r="Q2967" s="66">
        <v>20.338733414</v>
      </c>
      <c r="R2967" s="105">
        <f t="shared" si="462"/>
        <v>5.8274024716869088E-7</v>
      </c>
      <c r="S2967" s="101">
        <v>0</v>
      </c>
      <c r="T2967" s="67">
        <f t="shared" si="468"/>
        <v>0</v>
      </c>
      <c r="U2967" s="66">
        <v>20.338733414</v>
      </c>
      <c r="V2967" s="73">
        <f t="shared" si="469"/>
        <v>1.086101549622554E-6</v>
      </c>
      <c r="W2967" s="98">
        <v>0</v>
      </c>
      <c r="X2967" s="67">
        <f t="shared" si="463"/>
        <v>0</v>
      </c>
      <c r="Y2967" s="66">
        <v>20.338733414</v>
      </c>
      <c r="Z2967" s="105">
        <f t="shared" si="464"/>
        <v>2.6293580409092103E-6</v>
      </c>
      <c r="AA2967" s="101">
        <v>0</v>
      </c>
      <c r="AB2967" s="67">
        <f t="shared" si="465"/>
        <v>0</v>
      </c>
      <c r="AC2967" s="66">
        <v>0</v>
      </c>
      <c r="AD2967" s="73">
        <f t="shared" si="466"/>
        <v>0</v>
      </c>
    </row>
    <row r="2968" spans="1:30" x14ac:dyDescent="0.25">
      <c r="A2968" s="165"/>
      <c r="B2968" s="72" t="s">
        <v>15650</v>
      </c>
      <c r="C2968" s="64" t="s">
        <v>15651</v>
      </c>
      <c r="D2968" s="64" t="s">
        <v>0</v>
      </c>
      <c r="E2968" s="64" t="s">
        <v>15652</v>
      </c>
      <c r="F2968" s="64" t="s">
        <v>1400</v>
      </c>
      <c r="G2968" s="64" t="s">
        <v>1216</v>
      </c>
      <c r="H2968" s="65">
        <v>40757</v>
      </c>
      <c r="I2968" s="65">
        <v>41999</v>
      </c>
      <c r="J2968" s="93" t="s">
        <v>1</v>
      </c>
      <c r="K2968" s="101">
        <v>4260</v>
      </c>
      <c r="L2968" s="67">
        <f t="shared" si="460"/>
        <v>1.4480787353199559E-6</v>
      </c>
      <c r="M2968" s="66">
        <v>20.302544999999999</v>
      </c>
      <c r="N2968" s="73">
        <f t="shared" si="461"/>
        <v>3.9341631255811779E-7</v>
      </c>
      <c r="O2968" s="98">
        <v>4200</v>
      </c>
      <c r="P2968" s="67">
        <f t="shared" si="467"/>
        <v>1.5467341989167585E-6</v>
      </c>
      <c r="Q2968" s="66">
        <v>13.102544999999999</v>
      </c>
      <c r="R2968" s="105">
        <f t="shared" si="462"/>
        <v>3.7541080638694758E-7</v>
      </c>
      <c r="S2968" s="101">
        <v>3900</v>
      </c>
      <c r="T2968" s="67">
        <f t="shared" si="468"/>
        <v>1.7083605007041115E-6</v>
      </c>
      <c r="U2968" s="66">
        <v>12.108000000000001</v>
      </c>
      <c r="V2968" s="73">
        <f t="shared" si="469"/>
        <v>6.4657504944618794E-7</v>
      </c>
      <c r="W2968" s="98">
        <v>3900</v>
      </c>
      <c r="X2968" s="67">
        <f t="shared" si="463"/>
        <v>2.2158190055284332E-6</v>
      </c>
      <c r="Y2968" s="66">
        <v>12.108000000000001</v>
      </c>
      <c r="Z2968" s="105">
        <f t="shared" si="464"/>
        <v>1.5653023475598774E-6</v>
      </c>
      <c r="AA2968" s="101">
        <v>0</v>
      </c>
      <c r="AB2968" s="67">
        <f t="shared" si="465"/>
        <v>0</v>
      </c>
      <c r="AC2968" s="66">
        <v>0</v>
      </c>
      <c r="AD2968" s="73">
        <f t="shared" si="466"/>
        <v>0</v>
      </c>
    </row>
    <row r="2969" spans="1:30" x14ac:dyDescent="0.25">
      <c r="A2969" s="165"/>
      <c r="B2969" s="72" t="s">
        <v>1780</v>
      </c>
      <c r="C2969" s="64" t="s">
        <v>1781</v>
      </c>
      <c r="D2969" s="64" t="s">
        <v>7</v>
      </c>
      <c r="E2969" s="64" t="s">
        <v>1782</v>
      </c>
      <c r="F2969" s="64" t="s">
        <v>1783</v>
      </c>
      <c r="G2969" s="64" t="s">
        <v>1167</v>
      </c>
      <c r="H2969" s="65">
        <v>39042</v>
      </c>
      <c r="I2969" s="65">
        <v>41837</v>
      </c>
      <c r="J2969" s="93" t="s">
        <v>1</v>
      </c>
      <c r="K2969" s="101">
        <v>3400</v>
      </c>
      <c r="L2969" s="67">
        <f t="shared" si="460"/>
        <v>1.1557435915699179E-6</v>
      </c>
      <c r="M2969" s="66">
        <v>20.280899999999999</v>
      </c>
      <c r="N2969" s="73">
        <f t="shared" si="461"/>
        <v>3.9299688257604805E-7</v>
      </c>
      <c r="O2969" s="98">
        <v>3400</v>
      </c>
      <c r="P2969" s="67">
        <f t="shared" si="467"/>
        <v>1.2521181610278521E-6</v>
      </c>
      <c r="Q2969" s="66">
        <v>20.280899999999999</v>
      </c>
      <c r="R2969" s="105">
        <f t="shared" si="462"/>
        <v>5.8108321881382929E-7</v>
      </c>
      <c r="S2969" s="101">
        <v>3400</v>
      </c>
      <c r="T2969" s="67">
        <f t="shared" si="468"/>
        <v>1.4893399236907638E-6</v>
      </c>
      <c r="U2969" s="66">
        <v>20.280899999999999</v>
      </c>
      <c r="V2969" s="73">
        <f t="shared" si="469"/>
        <v>1.0830132078223646E-6</v>
      </c>
      <c r="W2969" s="98">
        <v>3400</v>
      </c>
      <c r="X2969" s="67">
        <f t="shared" si="463"/>
        <v>1.9317396458453005E-6</v>
      </c>
      <c r="Y2969" s="66">
        <v>20.280899999999999</v>
      </c>
      <c r="Z2969" s="105">
        <f t="shared" si="464"/>
        <v>2.621881432162794E-6</v>
      </c>
      <c r="AA2969" s="101">
        <v>0</v>
      </c>
      <c r="AB2969" s="67">
        <f t="shared" si="465"/>
        <v>0</v>
      </c>
      <c r="AC2969" s="66">
        <v>0</v>
      </c>
      <c r="AD2969" s="73">
        <f t="shared" si="466"/>
        <v>0</v>
      </c>
    </row>
    <row r="2970" spans="1:30" x14ac:dyDescent="0.25">
      <c r="A2970" s="165"/>
      <c r="B2970" s="72" t="s">
        <v>10689</v>
      </c>
      <c r="C2970" s="64" t="s">
        <v>10690</v>
      </c>
      <c r="D2970" s="64" t="s">
        <v>7</v>
      </c>
      <c r="E2970" s="64" t="s">
        <v>10691</v>
      </c>
      <c r="F2970" s="64" t="s">
        <v>1380</v>
      </c>
      <c r="G2970" s="64" t="s">
        <v>1216</v>
      </c>
      <c r="H2970" s="65">
        <v>39265</v>
      </c>
      <c r="I2970" s="65">
        <v>41032</v>
      </c>
      <c r="J2970" s="93" t="s">
        <v>1</v>
      </c>
      <c r="K2970" s="101">
        <v>0</v>
      </c>
      <c r="L2970" s="67">
        <f t="shared" si="460"/>
        <v>0</v>
      </c>
      <c r="M2970" s="66">
        <v>20.25</v>
      </c>
      <c r="N2970" s="73">
        <f t="shared" si="461"/>
        <v>3.9239811212347445E-7</v>
      </c>
      <c r="O2970" s="98">
        <v>0</v>
      </c>
      <c r="P2970" s="67">
        <f t="shared" si="467"/>
        <v>0</v>
      </c>
      <c r="Q2970" s="66">
        <v>20.25</v>
      </c>
      <c r="R2970" s="105">
        <f t="shared" si="462"/>
        <v>5.8019787982683428E-7</v>
      </c>
      <c r="S2970" s="101">
        <v>0</v>
      </c>
      <c r="T2970" s="67">
        <f t="shared" si="468"/>
        <v>0</v>
      </c>
      <c r="U2970" s="66">
        <v>0</v>
      </c>
      <c r="V2970" s="73">
        <f t="shared" si="469"/>
        <v>0</v>
      </c>
      <c r="W2970" s="98">
        <v>0</v>
      </c>
      <c r="X2970" s="67">
        <f t="shared" si="463"/>
        <v>0</v>
      </c>
      <c r="Y2970" s="66">
        <v>0</v>
      </c>
      <c r="Z2970" s="105">
        <f t="shared" si="464"/>
        <v>0</v>
      </c>
      <c r="AA2970" s="101">
        <v>0</v>
      </c>
      <c r="AB2970" s="67">
        <f t="shared" si="465"/>
        <v>0</v>
      </c>
      <c r="AC2970" s="66">
        <v>0</v>
      </c>
      <c r="AD2970" s="73">
        <f t="shared" si="466"/>
        <v>0</v>
      </c>
    </row>
    <row r="2971" spans="1:30" x14ac:dyDescent="0.25">
      <c r="A2971" s="165"/>
      <c r="B2971" s="72" t="s">
        <v>8639</v>
      </c>
      <c r="C2971" s="64" t="s">
        <v>8640</v>
      </c>
      <c r="D2971" s="64" t="s">
        <v>7</v>
      </c>
      <c r="E2971" s="64" t="s">
        <v>8641</v>
      </c>
      <c r="F2971" s="64" t="s">
        <v>1237</v>
      </c>
      <c r="G2971" s="64" t="s">
        <v>1227</v>
      </c>
      <c r="H2971" s="65">
        <v>39279</v>
      </c>
      <c r="I2971" s="65">
        <v>41793</v>
      </c>
      <c r="J2971" s="93" t="s">
        <v>1</v>
      </c>
      <c r="K2971" s="101">
        <v>0</v>
      </c>
      <c r="L2971" s="67">
        <f t="shared" si="460"/>
        <v>0</v>
      </c>
      <c r="M2971" s="66">
        <v>20.207999999999998</v>
      </c>
      <c r="N2971" s="73">
        <f t="shared" si="461"/>
        <v>3.9158424937240351E-7</v>
      </c>
      <c r="O2971" s="98">
        <v>0</v>
      </c>
      <c r="P2971" s="67">
        <f t="shared" si="467"/>
        <v>0</v>
      </c>
      <c r="Q2971" s="66">
        <v>20.207999999999998</v>
      </c>
      <c r="R2971" s="105">
        <f t="shared" si="462"/>
        <v>5.7899450644645271E-7</v>
      </c>
      <c r="S2971" s="101">
        <v>0</v>
      </c>
      <c r="T2971" s="67">
        <f t="shared" si="468"/>
        <v>0</v>
      </c>
      <c r="U2971" s="66">
        <v>0</v>
      </c>
      <c r="V2971" s="73">
        <f t="shared" si="469"/>
        <v>0</v>
      </c>
      <c r="W2971" s="98">
        <v>0</v>
      </c>
      <c r="X2971" s="67">
        <f t="shared" si="463"/>
        <v>0</v>
      </c>
      <c r="Y2971" s="66">
        <v>0</v>
      </c>
      <c r="Z2971" s="105">
        <f t="shared" si="464"/>
        <v>0</v>
      </c>
      <c r="AA2971" s="101">
        <v>0</v>
      </c>
      <c r="AB2971" s="67">
        <f t="shared" si="465"/>
        <v>0</v>
      </c>
      <c r="AC2971" s="66">
        <v>0</v>
      </c>
      <c r="AD2971" s="73">
        <f t="shared" si="466"/>
        <v>0</v>
      </c>
    </row>
    <row r="2972" spans="1:30" x14ac:dyDescent="0.25">
      <c r="A2972" s="165"/>
      <c r="B2972" s="72" t="s">
        <v>2240</v>
      </c>
      <c r="C2972" s="64" t="s">
        <v>2241</v>
      </c>
      <c r="D2972" s="64" t="s">
        <v>7</v>
      </c>
      <c r="E2972" s="64" t="s">
        <v>2242</v>
      </c>
      <c r="F2972" s="64" t="s">
        <v>456</v>
      </c>
      <c r="G2972" s="64" t="s">
        <v>1193</v>
      </c>
      <c r="H2972" s="65">
        <v>38785</v>
      </c>
      <c r="I2972" s="65">
        <v>40632</v>
      </c>
      <c r="J2972" s="93" t="s">
        <v>1</v>
      </c>
      <c r="K2972" s="101">
        <v>1300</v>
      </c>
      <c r="L2972" s="67">
        <f t="shared" si="460"/>
        <v>4.4190196148261568E-7</v>
      </c>
      <c r="M2972" s="66">
        <v>20.095545900000001</v>
      </c>
      <c r="N2972" s="73">
        <f t="shared" si="461"/>
        <v>3.894051492963273E-7</v>
      </c>
      <c r="O2972" s="98">
        <v>1300</v>
      </c>
      <c r="P2972" s="67">
        <f t="shared" si="467"/>
        <v>4.7875106156947286E-7</v>
      </c>
      <c r="Q2972" s="66">
        <v>20.095545900000001</v>
      </c>
      <c r="R2972" s="105">
        <f t="shared" si="462"/>
        <v>5.757725000070535E-7</v>
      </c>
      <c r="S2972" s="101">
        <v>1300</v>
      </c>
      <c r="T2972" s="67">
        <f t="shared" si="468"/>
        <v>5.6945350023470383E-7</v>
      </c>
      <c r="U2972" s="66">
        <v>5.1459000000000001</v>
      </c>
      <c r="V2972" s="73">
        <f t="shared" si="469"/>
        <v>2.7479439601462985E-7</v>
      </c>
      <c r="W2972" s="98">
        <v>1300</v>
      </c>
      <c r="X2972" s="67">
        <f t="shared" si="463"/>
        <v>7.3860633517614433E-7</v>
      </c>
      <c r="Y2972" s="66">
        <v>5.1459000000000001</v>
      </c>
      <c r="Z2972" s="105">
        <f t="shared" si="464"/>
        <v>6.6525349771294783E-7</v>
      </c>
      <c r="AA2972" s="101">
        <v>0</v>
      </c>
      <c r="AB2972" s="67">
        <f t="shared" si="465"/>
        <v>0</v>
      </c>
      <c r="AC2972" s="66">
        <v>0</v>
      </c>
      <c r="AD2972" s="73">
        <f t="shared" si="466"/>
        <v>0</v>
      </c>
    </row>
    <row r="2973" spans="1:30" x14ac:dyDescent="0.25">
      <c r="A2973" s="165"/>
      <c r="B2973" s="72" t="s">
        <v>15789</v>
      </c>
      <c r="C2973" s="64" t="s">
        <v>15790</v>
      </c>
      <c r="D2973" s="64" t="s">
        <v>7</v>
      </c>
      <c r="E2973" s="64" t="s">
        <v>15791</v>
      </c>
      <c r="F2973" s="64" t="s">
        <v>1199</v>
      </c>
      <c r="G2973" s="64" t="s">
        <v>1199</v>
      </c>
      <c r="H2973" s="65">
        <v>40577</v>
      </c>
      <c r="I2973" s="65">
        <v>41666</v>
      </c>
      <c r="J2973" s="93" t="s">
        <v>1</v>
      </c>
      <c r="K2973" s="101">
        <v>235</v>
      </c>
      <c r="L2973" s="67">
        <f t="shared" si="460"/>
        <v>7.9882277652626682E-8</v>
      </c>
      <c r="M2973" s="66">
        <v>20.039845499999998</v>
      </c>
      <c r="N2973" s="73">
        <f t="shared" si="461"/>
        <v>3.88325804515857E-7</v>
      </c>
      <c r="O2973" s="98">
        <v>235</v>
      </c>
      <c r="P2973" s="67">
        <f t="shared" si="467"/>
        <v>8.6543461129866245E-8</v>
      </c>
      <c r="Q2973" s="66">
        <v>18.372167999999999</v>
      </c>
      <c r="R2973" s="105">
        <f t="shared" si="462"/>
        <v>5.2639471216900789E-7</v>
      </c>
      <c r="S2973" s="101">
        <v>200</v>
      </c>
      <c r="T2973" s="67">
        <f t="shared" si="468"/>
        <v>8.7608230805339047E-8</v>
      </c>
      <c r="U2973" s="66">
        <v>0.60540000000000005</v>
      </c>
      <c r="V2973" s="73">
        <f t="shared" si="469"/>
        <v>3.2328752472309394E-8</v>
      </c>
      <c r="W2973" s="98">
        <v>200</v>
      </c>
      <c r="X2973" s="67">
        <f t="shared" si="463"/>
        <v>1.1363174387325299E-7</v>
      </c>
      <c r="Y2973" s="66">
        <v>0.60540000000000005</v>
      </c>
      <c r="Z2973" s="105">
        <f t="shared" si="464"/>
        <v>7.8265117377993873E-8</v>
      </c>
      <c r="AA2973" s="101">
        <v>0</v>
      </c>
      <c r="AB2973" s="67">
        <f t="shared" si="465"/>
        <v>0</v>
      </c>
      <c r="AC2973" s="66">
        <v>0</v>
      </c>
      <c r="AD2973" s="73">
        <f t="shared" si="466"/>
        <v>0</v>
      </c>
    </row>
    <row r="2974" spans="1:30" x14ac:dyDescent="0.25">
      <c r="A2974" s="165"/>
      <c r="B2974" s="72" t="s">
        <v>13900</v>
      </c>
      <c r="C2974" s="64" t="s">
        <v>13901</v>
      </c>
      <c r="D2974" s="64" t="s">
        <v>7</v>
      </c>
      <c r="E2974" s="64" t="s">
        <v>13902</v>
      </c>
      <c r="F2974" s="64" t="s">
        <v>1251</v>
      </c>
      <c r="G2974" s="64" t="s">
        <v>1227</v>
      </c>
      <c r="H2974" s="65">
        <v>41242</v>
      </c>
      <c r="I2974" s="65">
        <v>41921</v>
      </c>
      <c r="J2974" s="93" t="s">
        <v>1</v>
      </c>
      <c r="K2974" s="101">
        <v>1800</v>
      </c>
      <c r="L2974" s="67">
        <f t="shared" si="460"/>
        <v>6.1186425436054482E-7</v>
      </c>
      <c r="M2974" s="66">
        <v>20.010152000000001</v>
      </c>
      <c r="N2974" s="73">
        <f t="shared" si="461"/>
        <v>3.877504132396922E-7</v>
      </c>
      <c r="O2974" s="98">
        <v>1800</v>
      </c>
      <c r="P2974" s="67">
        <f t="shared" si="467"/>
        <v>6.6288608525003932E-7</v>
      </c>
      <c r="Q2974" s="66">
        <v>7.8601520000000002</v>
      </c>
      <c r="R2974" s="105">
        <f t="shared" si="462"/>
        <v>2.2520708767983464E-7</v>
      </c>
      <c r="S2974" s="101">
        <v>1800</v>
      </c>
      <c r="T2974" s="67">
        <f t="shared" si="468"/>
        <v>7.8847407724805141E-7</v>
      </c>
      <c r="U2974" s="66">
        <v>5.4485999999999999</v>
      </c>
      <c r="V2974" s="73">
        <f t="shared" si="469"/>
        <v>2.9095877225078454E-7</v>
      </c>
      <c r="W2974" s="98">
        <v>1800</v>
      </c>
      <c r="X2974" s="67">
        <f t="shared" si="463"/>
        <v>1.0226856948592768E-6</v>
      </c>
      <c r="Y2974" s="66">
        <v>5.4485999999999999</v>
      </c>
      <c r="Z2974" s="105">
        <f t="shared" si="464"/>
        <v>7.0438605640194478E-7</v>
      </c>
      <c r="AA2974" s="101">
        <v>0</v>
      </c>
      <c r="AB2974" s="67">
        <f t="shared" si="465"/>
        <v>0</v>
      </c>
      <c r="AC2974" s="66">
        <v>0</v>
      </c>
      <c r="AD2974" s="73">
        <f t="shared" si="466"/>
        <v>0</v>
      </c>
    </row>
    <row r="2975" spans="1:30" x14ac:dyDescent="0.25">
      <c r="A2975" s="165"/>
      <c r="B2975" s="72" t="s">
        <v>6422</v>
      </c>
      <c r="C2975" s="64" t="s">
        <v>6423</v>
      </c>
      <c r="D2975" s="64" t="s">
        <v>7</v>
      </c>
      <c r="E2975" s="64" t="s">
        <v>1711</v>
      </c>
      <c r="F2975" s="64" t="s">
        <v>1199</v>
      </c>
      <c r="G2975" s="64" t="s">
        <v>1199</v>
      </c>
      <c r="H2975" s="65">
        <v>38772</v>
      </c>
      <c r="I2975" s="65">
        <v>41109</v>
      </c>
      <c r="J2975" s="93" t="s">
        <v>1</v>
      </c>
      <c r="K2975" s="101">
        <v>6600</v>
      </c>
      <c r="L2975" s="67">
        <f t="shared" si="460"/>
        <v>2.2435022659886643E-6</v>
      </c>
      <c r="M2975" s="66">
        <v>19.978200000000001</v>
      </c>
      <c r="N2975" s="73">
        <f t="shared" si="461"/>
        <v>3.871312574629727E-7</v>
      </c>
      <c r="O2975" s="98">
        <v>6600</v>
      </c>
      <c r="P2975" s="67">
        <f t="shared" si="467"/>
        <v>2.4305823125834777E-6</v>
      </c>
      <c r="Q2975" s="66">
        <v>19.978200000000001</v>
      </c>
      <c r="R2975" s="105">
        <f t="shared" si="462"/>
        <v>5.7241033495093638E-7</v>
      </c>
      <c r="S2975" s="101">
        <v>6600</v>
      </c>
      <c r="T2975" s="67">
        <f t="shared" si="468"/>
        <v>2.8910716165761883E-6</v>
      </c>
      <c r="U2975" s="66">
        <v>19.978200000000001</v>
      </c>
      <c r="V2975" s="73">
        <f t="shared" si="469"/>
        <v>1.06684883158621E-6</v>
      </c>
      <c r="W2975" s="98">
        <v>6600</v>
      </c>
      <c r="X2975" s="67">
        <f t="shared" si="463"/>
        <v>3.7498475478173485E-6</v>
      </c>
      <c r="Y2975" s="66">
        <v>19.978200000000001</v>
      </c>
      <c r="Z2975" s="105">
        <f t="shared" si="464"/>
        <v>2.5827488734737976E-6</v>
      </c>
      <c r="AA2975" s="101">
        <v>0</v>
      </c>
      <c r="AB2975" s="67">
        <f t="shared" si="465"/>
        <v>0</v>
      </c>
      <c r="AC2975" s="66">
        <v>0</v>
      </c>
      <c r="AD2975" s="73">
        <f t="shared" si="466"/>
        <v>0</v>
      </c>
    </row>
    <row r="2976" spans="1:30" x14ac:dyDescent="0.25">
      <c r="A2976" s="165"/>
      <c r="B2976" s="72" t="s">
        <v>3065</v>
      </c>
      <c r="C2976" s="64" t="s">
        <v>3066</v>
      </c>
      <c r="D2976" s="64" t="s">
        <v>7</v>
      </c>
      <c r="E2976" s="64" t="s">
        <v>3067</v>
      </c>
      <c r="F2976" s="64" t="s">
        <v>1268</v>
      </c>
      <c r="G2976" s="64" t="s">
        <v>1269</v>
      </c>
      <c r="H2976" s="65">
        <v>38733</v>
      </c>
      <c r="I2976" s="65">
        <v>42003</v>
      </c>
      <c r="J2976" s="93" t="s">
        <v>1</v>
      </c>
      <c r="K2976" s="101">
        <v>1800</v>
      </c>
      <c r="L2976" s="67">
        <f t="shared" si="460"/>
        <v>6.1186425436054482E-7</v>
      </c>
      <c r="M2976" s="66">
        <v>19.815082499999999</v>
      </c>
      <c r="N2976" s="73">
        <f t="shared" si="461"/>
        <v>3.8397041800350105E-7</v>
      </c>
      <c r="O2976" s="98">
        <v>1800</v>
      </c>
      <c r="P2976" s="67">
        <f t="shared" si="467"/>
        <v>6.6288608525003932E-7</v>
      </c>
      <c r="Q2976" s="66">
        <v>7.2534000000000001</v>
      </c>
      <c r="R2976" s="105">
        <f t="shared" si="462"/>
        <v>2.0782258279189927E-7</v>
      </c>
      <c r="S2976" s="101">
        <v>1800</v>
      </c>
      <c r="T2976" s="67">
        <f t="shared" si="468"/>
        <v>7.8847407724805141E-7</v>
      </c>
      <c r="U2976" s="66">
        <v>5.4485999999999999</v>
      </c>
      <c r="V2976" s="73">
        <f t="shared" si="469"/>
        <v>2.9095877225078454E-7</v>
      </c>
      <c r="W2976" s="98">
        <v>1800</v>
      </c>
      <c r="X2976" s="67">
        <f t="shared" si="463"/>
        <v>1.0226856948592768E-6</v>
      </c>
      <c r="Y2976" s="66">
        <v>5.4485999999999999</v>
      </c>
      <c r="Z2976" s="105">
        <f t="shared" si="464"/>
        <v>7.0438605640194478E-7</v>
      </c>
      <c r="AA2976" s="101">
        <v>0</v>
      </c>
      <c r="AB2976" s="67">
        <f t="shared" si="465"/>
        <v>0</v>
      </c>
      <c r="AC2976" s="66">
        <v>0</v>
      </c>
      <c r="AD2976" s="73">
        <f t="shared" si="466"/>
        <v>0</v>
      </c>
    </row>
    <row r="2977" spans="1:30" x14ac:dyDescent="0.25">
      <c r="A2977" s="165"/>
      <c r="B2977" s="72" t="s">
        <v>3595</v>
      </c>
      <c r="C2977" s="64" t="s">
        <v>3596</v>
      </c>
      <c r="D2977" s="64" t="s">
        <v>7</v>
      </c>
      <c r="E2977" s="64" t="s">
        <v>3597</v>
      </c>
      <c r="F2977" s="64" t="s">
        <v>1530</v>
      </c>
      <c r="G2977" s="64" t="s">
        <v>1216</v>
      </c>
      <c r="H2977" s="65">
        <v>38740</v>
      </c>
      <c r="I2977" s="65">
        <v>41814</v>
      </c>
      <c r="J2977" s="93" t="s">
        <v>1</v>
      </c>
      <c r="K2977" s="101">
        <v>2200</v>
      </c>
      <c r="L2977" s="67">
        <f t="shared" si="460"/>
        <v>7.4783408866288804E-7</v>
      </c>
      <c r="M2977" s="66">
        <v>19.806675818999999</v>
      </c>
      <c r="N2977" s="73">
        <f t="shared" si="461"/>
        <v>3.8380751599097638E-7</v>
      </c>
      <c r="O2977" s="98">
        <v>2200</v>
      </c>
      <c r="P2977" s="67">
        <f t="shared" si="467"/>
        <v>8.1019410419449252E-7</v>
      </c>
      <c r="Q2977" s="66">
        <v>10.841922069000001</v>
      </c>
      <c r="R2977" s="105">
        <f t="shared" si="462"/>
        <v>3.1064000976205258E-7</v>
      </c>
      <c r="S2977" s="101">
        <v>2200</v>
      </c>
      <c r="T2977" s="67">
        <f t="shared" si="468"/>
        <v>9.6369053885872959E-7</v>
      </c>
      <c r="U2977" s="66">
        <v>7.2323220690000003</v>
      </c>
      <c r="V2977" s="73">
        <f t="shared" si="469"/>
        <v>3.8621068709732665E-7</v>
      </c>
      <c r="W2977" s="98">
        <v>2200</v>
      </c>
      <c r="X2977" s="67">
        <f t="shared" si="463"/>
        <v>1.2499491826057827E-6</v>
      </c>
      <c r="Y2977" s="66">
        <v>7.2323220690000003</v>
      </c>
      <c r="Z2977" s="105">
        <f t="shared" si="464"/>
        <v>9.3498271497479423E-7</v>
      </c>
      <c r="AA2977" s="101">
        <v>0</v>
      </c>
      <c r="AB2977" s="67">
        <f t="shared" si="465"/>
        <v>0</v>
      </c>
      <c r="AC2977" s="66">
        <v>0</v>
      </c>
      <c r="AD2977" s="73">
        <f t="shared" si="466"/>
        <v>0</v>
      </c>
    </row>
    <row r="2978" spans="1:30" x14ac:dyDescent="0.25">
      <c r="A2978" s="165"/>
      <c r="B2978" s="72" t="s">
        <v>16399</v>
      </c>
      <c r="C2978" s="64" t="s">
        <v>16400</v>
      </c>
      <c r="D2978" s="64" t="s">
        <v>19</v>
      </c>
      <c r="E2978" s="64" t="s">
        <v>16401</v>
      </c>
      <c r="F2978" s="64" t="s">
        <v>1647</v>
      </c>
      <c r="G2978" s="64" t="s">
        <v>1227</v>
      </c>
      <c r="H2978" s="65">
        <v>40777</v>
      </c>
      <c r="I2978" s="65">
        <v>40868</v>
      </c>
      <c r="J2978" s="93" t="s">
        <v>1</v>
      </c>
      <c r="K2978" s="101">
        <v>200</v>
      </c>
      <c r="L2978" s="67">
        <f t="shared" si="460"/>
        <v>6.7984917151171637E-8</v>
      </c>
      <c r="M2978" s="66">
        <v>19.80132</v>
      </c>
      <c r="N2978" s="73">
        <f t="shared" si="461"/>
        <v>3.8370373261989123E-7</v>
      </c>
      <c r="O2978" s="98">
        <v>200</v>
      </c>
      <c r="P2978" s="67">
        <f t="shared" si="467"/>
        <v>7.3654009472226597E-8</v>
      </c>
      <c r="Q2978" s="66">
        <v>19.80132</v>
      </c>
      <c r="R2978" s="105">
        <f t="shared" si="462"/>
        <v>5.6734241391470078E-7</v>
      </c>
      <c r="S2978" s="101">
        <v>100</v>
      </c>
      <c r="T2978" s="67">
        <f t="shared" si="468"/>
        <v>4.3804115402669524E-8</v>
      </c>
      <c r="U2978" s="66">
        <v>10.757999999999999</v>
      </c>
      <c r="V2978" s="73">
        <f t="shared" si="469"/>
        <v>5.744841742601659E-7</v>
      </c>
      <c r="W2978" s="98">
        <v>0</v>
      </c>
      <c r="X2978" s="67">
        <f t="shared" si="463"/>
        <v>0</v>
      </c>
      <c r="Y2978" s="66">
        <v>0</v>
      </c>
      <c r="Z2978" s="105">
        <f t="shared" si="464"/>
        <v>0</v>
      </c>
      <c r="AA2978" s="101">
        <v>100</v>
      </c>
      <c r="AB2978" s="67">
        <f t="shared" si="465"/>
        <v>1.9127079457107153E-7</v>
      </c>
      <c r="AC2978" s="66">
        <v>10.757999999999999</v>
      </c>
      <c r="AD2978" s="73">
        <f t="shared" si="466"/>
        <v>9.7879036407408684E-7</v>
      </c>
    </row>
    <row r="2979" spans="1:30" x14ac:dyDescent="0.25">
      <c r="A2979" s="165"/>
      <c r="B2979" s="72" t="s">
        <v>2931</v>
      </c>
      <c r="C2979" s="64" t="s">
        <v>2782</v>
      </c>
      <c r="D2979" s="64" t="s">
        <v>7</v>
      </c>
      <c r="E2979" s="64" t="s">
        <v>2932</v>
      </c>
      <c r="F2979" s="64" t="s">
        <v>1337</v>
      </c>
      <c r="G2979" s="64" t="s">
        <v>1139</v>
      </c>
      <c r="H2979" s="65">
        <v>39678</v>
      </c>
      <c r="I2979" s="65">
        <v>41702</v>
      </c>
      <c r="J2979" s="93" t="s">
        <v>1</v>
      </c>
      <c r="K2979" s="101">
        <v>3200</v>
      </c>
      <c r="L2979" s="67">
        <f t="shared" si="460"/>
        <v>1.0877586744187462E-6</v>
      </c>
      <c r="M2979" s="66">
        <v>19.781737499999998</v>
      </c>
      <c r="N2979" s="73">
        <f t="shared" si="461"/>
        <v>3.8332426911220438E-7</v>
      </c>
      <c r="O2979" s="98">
        <v>3200</v>
      </c>
      <c r="P2979" s="67">
        <f t="shared" si="467"/>
        <v>1.1784641515556256E-6</v>
      </c>
      <c r="Q2979" s="66">
        <v>19.781737499999998</v>
      </c>
      <c r="R2979" s="105">
        <f t="shared" si="462"/>
        <v>5.6678134107609785E-7</v>
      </c>
      <c r="S2979" s="101">
        <v>3200</v>
      </c>
      <c r="T2979" s="67">
        <f t="shared" si="468"/>
        <v>1.4017316928854248E-6</v>
      </c>
      <c r="U2979" s="66">
        <v>19.372800000000002</v>
      </c>
      <c r="V2979" s="73">
        <f t="shared" si="469"/>
        <v>1.0345200791139006E-6</v>
      </c>
      <c r="W2979" s="98">
        <v>3200</v>
      </c>
      <c r="X2979" s="67">
        <f t="shared" si="463"/>
        <v>1.8181079019720478E-6</v>
      </c>
      <c r="Y2979" s="66">
        <v>19.372800000000002</v>
      </c>
      <c r="Z2979" s="105">
        <f t="shared" si="464"/>
        <v>2.5044837560958039E-6</v>
      </c>
      <c r="AA2979" s="101">
        <v>0</v>
      </c>
      <c r="AB2979" s="67">
        <f t="shared" si="465"/>
        <v>0</v>
      </c>
      <c r="AC2979" s="66">
        <v>0</v>
      </c>
      <c r="AD2979" s="73">
        <f t="shared" si="466"/>
        <v>0</v>
      </c>
    </row>
    <row r="2980" spans="1:30" x14ac:dyDescent="0.25">
      <c r="A2980" s="165"/>
      <c r="B2980" s="72" t="s">
        <v>11060</v>
      </c>
      <c r="C2980" s="64" t="s">
        <v>11061</v>
      </c>
      <c r="D2980" s="64" t="s">
        <v>7</v>
      </c>
      <c r="E2980" s="64" t="s">
        <v>11062</v>
      </c>
      <c r="F2980" s="64" t="s">
        <v>1743</v>
      </c>
      <c r="G2980" s="64" t="s">
        <v>1193</v>
      </c>
      <c r="H2980" s="65">
        <v>38726</v>
      </c>
      <c r="I2980" s="65">
        <v>39567</v>
      </c>
      <c r="J2980" s="93" t="s">
        <v>1</v>
      </c>
      <c r="K2980" s="101">
        <v>5670</v>
      </c>
      <c r="L2980" s="67">
        <f t="shared" si="460"/>
        <v>1.9273724012357163E-6</v>
      </c>
      <c r="M2980" s="66">
        <v>19.777108500000001</v>
      </c>
      <c r="N2980" s="73">
        <f t="shared" si="461"/>
        <v>3.8323456981042569E-7</v>
      </c>
      <c r="O2980" s="98">
        <v>5670</v>
      </c>
      <c r="P2980" s="67">
        <f t="shared" si="467"/>
        <v>2.0880911685376238E-6</v>
      </c>
      <c r="Q2980" s="66">
        <v>19.777108500000001</v>
      </c>
      <c r="R2980" s="105">
        <f t="shared" si="462"/>
        <v>5.6664871213853149E-7</v>
      </c>
      <c r="S2980" s="101">
        <v>5550</v>
      </c>
      <c r="T2980" s="67">
        <f t="shared" si="468"/>
        <v>2.4311284048481587E-6</v>
      </c>
      <c r="U2980" s="66">
        <v>19.478745</v>
      </c>
      <c r="V2980" s="73">
        <f t="shared" si="469"/>
        <v>1.0401776107965548E-6</v>
      </c>
      <c r="W2980" s="98">
        <v>5550</v>
      </c>
      <c r="X2980" s="67">
        <f t="shared" si="463"/>
        <v>3.1532808924827703E-6</v>
      </c>
      <c r="Y2980" s="66">
        <v>19.478745</v>
      </c>
      <c r="Z2980" s="105">
        <f t="shared" si="464"/>
        <v>2.5181801516369527E-6</v>
      </c>
      <c r="AA2980" s="101">
        <v>0</v>
      </c>
      <c r="AB2980" s="67">
        <f t="shared" si="465"/>
        <v>0</v>
      </c>
      <c r="AC2980" s="66">
        <v>0</v>
      </c>
      <c r="AD2980" s="73">
        <f t="shared" si="466"/>
        <v>0</v>
      </c>
    </row>
    <row r="2981" spans="1:30" x14ac:dyDescent="0.25">
      <c r="A2981" s="165"/>
      <c r="B2981" s="72" t="s">
        <v>16268</v>
      </c>
      <c r="C2981" s="64" t="s">
        <v>16269</v>
      </c>
      <c r="D2981" s="64" t="s">
        <v>19</v>
      </c>
      <c r="E2981" s="64" t="s">
        <v>16270</v>
      </c>
      <c r="F2981" s="64" t="s">
        <v>1199</v>
      </c>
      <c r="G2981" s="64" t="s">
        <v>1199</v>
      </c>
      <c r="H2981" s="65">
        <v>39335</v>
      </c>
      <c r="I2981" s="65">
        <v>41929</v>
      </c>
      <c r="J2981" s="93" t="s">
        <v>1</v>
      </c>
      <c r="K2981" s="101">
        <v>0</v>
      </c>
      <c r="L2981" s="67">
        <f t="shared" si="460"/>
        <v>0</v>
      </c>
      <c r="M2981" s="66">
        <v>19.765586249999998</v>
      </c>
      <c r="N2981" s="73">
        <f t="shared" si="461"/>
        <v>3.830112952846274E-7</v>
      </c>
      <c r="O2981" s="98">
        <v>0</v>
      </c>
      <c r="P2981" s="67">
        <f t="shared" si="467"/>
        <v>0</v>
      </c>
      <c r="Q2981" s="66">
        <v>0</v>
      </c>
      <c r="R2981" s="105">
        <f t="shared" si="462"/>
        <v>0</v>
      </c>
      <c r="S2981" s="101">
        <v>0</v>
      </c>
      <c r="T2981" s="67">
        <f t="shared" si="468"/>
        <v>0</v>
      </c>
      <c r="U2981" s="66">
        <v>0</v>
      </c>
      <c r="V2981" s="73">
        <f t="shared" si="469"/>
        <v>0</v>
      </c>
      <c r="W2981" s="98">
        <v>0</v>
      </c>
      <c r="X2981" s="67">
        <f t="shared" si="463"/>
        <v>0</v>
      </c>
      <c r="Y2981" s="66">
        <v>0</v>
      </c>
      <c r="Z2981" s="105">
        <f t="shared" si="464"/>
        <v>0</v>
      </c>
      <c r="AA2981" s="101">
        <v>0</v>
      </c>
      <c r="AB2981" s="67">
        <f t="shared" si="465"/>
        <v>0</v>
      </c>
      <c r="AC2981" s="66">
        <v>0</v>
      </c>
      <c r="AD2981" s="73">
        <f t="shared" si="466"/>
        <v>0</v>
      </c>
    </row>
    <row r="2982" spans="1:30" x14ac:dyDescent="0.25">
      <c r="A2982" s="165"/>
      <c r="B2982" s="72" t="s">
        <v>8070</v>
      </c>
      <c r="C2982" s="64" t="s">
        <v>8071</v>
      </c>
      <c r="D2982" s="64" t="s">
        <v>7</v>
      </c>
      <c r="E2982" s="64" t="s">
        <v>8072</v>
      </c>
      <c r="F2982" s="64" t="s">
        <v>8073</v>
      </c>
      <c r="G2982" s="64" t="s">
        <v>1269</v>
      </c>
      <c r="H2982" s="65">
        <v>38975</v>
      </c>
      <c r="I2982" s="65">
        <v>41879</v>
      </c>
      <c r="J2982" s="93" t="s">
        <v>1</v>
      </c>
      <c r="K2982" s="101">
        <v>130</v>
      </c>
      <c r="L2982" s="67">
        <f t="shared" si="460"/>
        <v>4.4190196148261567E-8</v>
      </c>
      <c r="M2982" s="66">
        <v>19.743876035</v>
      </c>
      <c r="N2982" s="73">
        <f t="shared" si="461"/>
        <v>3.8259060158685973E-7</v>
      </c>
      <c r="O2982" s="98">
        <v>130</v>
      </c>
      <c r="P2982" s="67">
        <f t="shared" si="467"/>
        <v>4.7875106156947282E-8</v>
      </c>
      <c r="Q2982" s="66">
        <v>16.942761035</v>
      </c>
      <c r="R2982" s="105">
        <f t="shared" si="462"/>
        <v>4.8543970523060247E-7</v>
      </c>
      <c r="S2982" s="101">
        <v>100</v>
      </c>
      <c r="T2982" s="67">
        <f t="shared" si="468"/>
        <v>4.3804115402669524E-8</v>
      </c>
      <c r="U2982" s="66">
        <v>0.58916103500000006</v>
      </c>
      <c r="V2982" s="73">
        <f t="shared" si="469"/>
        <v>3.1461581213816675E-8</v>
      </c>
      <c r="W2982" s="98">
        <v>100</v>
      </c>
      <c r="X2982" s="67">
        <f t="shared" si="463"/>
        <v>5.6815871936626493E-8</v>
      </c>
      <c r="Y2982" s="66">
        <v>0.58916103500000006</v>
      </c>
      <c r="Z2982" s="105">
        <f t="shared" si="464"/>
        <v>7.6165770662066993E-8</v>
      </c>
      <c r="AA2982" s="101">
        <v>0</v>
      </c>
      <c r="AB2982" s="67">
        <f t="shared" si="465"/>
        <v>0</v>
      </c>
      <c r="AC2982" s="66">
        <v>0</v>
      </c>
      <c r="AD2982" s="73">
        <f t="shared" si="466"/>
        <v>0</v>
      </c>
    </row>
    <row r="2983" spans="1:30" x14ac:dyDescent="0.25">
      <c r="A2983" s="165"/>
      <c r="B2983" s="72" t="s">
        <v>12488</v>
      </c>
      <c r="C2983" s="64" t="s">
        <v>12489</v>
      </c>
      <c r="D2983" s="64" t="s">
        <v>11</v>
      </c>
      <c r="E2983" s="64" t="s">
        <v>12490</v>
      </c>
      <c r="F2983" s="64" t="s">
        <v>1522</v>
      </c>
      <c r="G2983" s="64" t="s">
        <v>1416</v>
      </c>
      <c r="H2983" s="65">
        <v>39336</v>
      </c>
      <c r="I2983" s="65">
        <v>40982</v>
      </c>
      <c r="J2983" s="93" t="s">
        <v>1</v>
      </c>
      <c r="K2983" s="101">
        <v>60</v>
      </c>
      <c r="L2983" s="67">
        <f t="shared" si="460"/>
        <v>2.0395475145351493E-8</v>
      </c>
      <c r="M2983" s="66">
        <v>19.649999999999999</v>
      </c>
      <c r="N2983" s="73">
        <f t="shared" si="461"/>
        <v>3.8077150139388999E-7</v>
      </c>
      <c r="O2983" s="98">
        <v>0</v>
      </c>
      <c r="P2983" s="67">
        <f t="shared" si="467"/>
        <v>0</v>
      </c>
      <c r="Q2983" s="66">
        <v>5.25</v>
      </c>
      <c r="R2983" s="105">
        <f t="shared" si="462"/>
        <v>1.5042167254769777E-7</v>
      </c>
      <c r="S2983" s="101">
        <v>0</v>
      </c>
      <c r="T2983" s="67">
        <f t="shared" si="468"/>
        <v>0</v>
      </c>
      <c r="U2983" s="66">
        <v>0</v>
      </c>
      <c r="V2983" s="73">
        <f t="shared" si="469"/>
        <v>0</v>
      </c>
      <c r="W2983" s="98">
        <v>0</v>
      </c>
      <c r="X2983" s="67">
        <f t="shared" si="463"/>
        <v>0</v>
      </c>
      <c r="Y2983" s="66">
        <v>0</v>
      </c>
      <c r="Z2983" s="105">
        <f t="shared" si="464"/>
        <v>0</v>
      </c>
      <c r="AA2983" s="101">
        <v>0</v>
      </c>
      <c r="AB2983" s="67">
        <f t="shared" si="465"/>
        <v>0</v>
      </c>
      <c r="AC2983" s="66">
        <v>0</v>
      </c>
      <c r="AD2983" s="73">
        <f t="shared" si="466"/>
        <v>0</v>
      </c>
    </row>
    <row r="2984" spans="1:30" x14ac:dyDescent="0.25">
      <c r="A2984" s="165"/>
      <c r="B2984" s="72" t="s">
        <v>6307</v>
      </c>
      <c r="C2984" s="64" t="s">
        <v>6308</v>
      </c>
      <c r="D2984" s="64" t="s">
        <v>7</v>
      </c>
      <c r="E2984" s="64" t="s">
        <v>6309</v>
      </c>
      <c r="F2984" s="64" t="s">
        <v>1693</v>
      </c>
      <c r="G2984" s="64" t="s">
        <v>1269</v>
      </c>
      <c r="H2984" s="65">
        <v>38720</v>
      </c>
      <c r="I2984" s="65">
        <v>39227</v>
      </c>
      <c r="J2984" s="93" t="s">
        <v>1</v>
      </c>
      <c r="K2984" s="101">
        <v>4600</v>
      </c>
      <c r="L2984" s="67">
        <f t="shared" si="460"/>
        <v>1.5636530944769478E-6</v>
      </c>
      <c r="M2984" s="66">
        <v>19.646999999999998</v>
      </c>
      <c r="N2984" s="73">
        <f t="shared" si="461"/>
        <v>3.8071336834024208E-7</v>
      </c>
      <c r="O2984" s="98">
        <v>4600</v>
      </c>
      <c r="P2984" s="67">
        <f t="shared" si="467"/>
        <v>1.6940422178612116E-6</v>
      </c>
      <c r="Q2984" s="66">
        <v>16.856999999999999</v>
      </c>
      <c r="R2984" s="105">
        <f t="shared" si="462"/>
        <v>4.8298250174029358E-7</v>
      </c>
      <c r="S2984" s="101">
        <v>4600</v>
      </c>
      <c r="T2984" s="67">
        <f t="shared" si="468"/>
        <v>2.014989308522798E-6</v>
      </c>
      <c r="U2984" s="66">
        <v>13.924200000000001</v>
      </c>
      <c r="V2984" s="73">
        <f t="shared" si="469"/>
        <v>7.4356130686311609E-7</v>
      </c>
      <c r="W2984" s="98">
        <v>4600</v>
      </c>
      <c r="X2984" s="67">
        <f t="shared" si="463"/>
        <v>2.6135301090848184E-6</v>
      </c>
      <c r="Y2984" s="66">
        <v>13.924200000000001</v>
      </c>
      <c r="Z2984" s="105">
        <f t="shared" si="464"/>
        <v>1.8000976996938588E-6</v>
      </c>
      <c r="AA2984" s="101">
        <v>0</v>
      </c>
      <c r="AB2984" s="67">
        <f t="shared" si="465"/>
        <v>0</v>
      </c>
      <c r="AC2984" s="66">
        <v>0</v>
      </c>
      <c r="AD2984" s="73">
        <f t="shared" si="466"/>
        <v>0</v>
      </c>
    </row>
    <row r="2985" spans="1:30" x14ac:dyDescent="0.25">
      <c r="A2985" s="165"/>
      <c r="B2985" s="72" t="s">
        <v>1252</v>
      </c>
      <c r="C2985" s="64" t="s">
        <v>1253</v>
      </c>
      <c r="D2985" s="64" t="s">
        <v>7</v>
      </c>
      <c r="E2985" s="64" t="s">
        <v>1254</v>
      </c>
      <c r="F2985" s="64" t="s">
        <v>493</v>
      </c>
      <c r="G2985" s="64" t="s">
        <v>1167</v>
      </c>
      <c r="H2985" s="65">
        <v>38882</v>
      </c>
      <c r="I2985" s="65">
        <v>40819</v>
      </c>
      <c r="J2985" s="93" t="s">
        <v>1</v>
      </c>
      <c r="K2985" s="101">
        <v>3400</v>
      </c>
      <c r="L2985" s="67">
        <f t="shared" si="460"/>
        <v>1.1557435915699179E-6</v>
      </c>
      <c r="M2985" s="66">
        <v>19.559384999999999</v>
      </c>
      <c r="N2985" s="73">
        <f t="shared" si="461"/>
        <v>3.7901559250845452E-7</v>
      </c>
      <c r="O2985" s="98">
        <v>3400</v>
      </c>
      <c r="P2985" s="67">
        <f t="shared" si="467"/>
        <v>1.2521181610278521E-6</v>
      </c>
      <c r="Q2985" s="66">
        <v>19.559384999999999</v>
      </c>
      <c r="R2985" s="105">
        <f t="shared" si="462"/>
        <v>5.604105534674955E-7</v>
      </c>
      <c r="S2985" s="101">
        <v>0</v>
      </c>
      <c r="T2985" s="67">
        <f t="shared" si="468"/>
        <v>0</v>
      </c>
      <c r="U2985" s="66">
        <v>0</v>
      </c>
      <c r="V2985" s="73">
        <f t="shared" si="469"/>
        <v>0</v>
      </c>
      <c r="W2985" s="98">
        <v>0</v>
      </c>
      <c r="X2985" s="67">
        <f t="shared" si="463"/>
        <v>0</v>
      </c>
      <c r="Y2985" s="66">
        <v>0</v>
      </c>
      <c r="Z2985" s="105">
        <f t="shared" si="464"/>
        <v>0</v>
      </c>
      <c r="AA2985" s="101">
        <v>0</v>
      </c>
      <c r="AB2985" s="67">
        <f t="shared" si="465"/>
        <v>0</v>
      </c>
      <c r="AC2985" s="66">
        <v>0</v>
      </c>
      <c r="AD2985" s="73">
        <f t="shared" si="466"/>
        <v>0</v>
      </c>
    </row>
    <row r="2986" spans="1:30" x14ac:dyDescent="0.25">
      <c r="A2986" s="165"/>
      <c r="B2986" s="72" t="s">
        <v>12536</v>
      </c>
      <c r="C2986" s="64" t="s">
        <v>12537</v>
      </c>
      <c r="D2986" s="64" t="s">
        <v>7</v>
      </c>
      <c r="E2986" s="64" t="s">
        <v>12538</v>
      </c>
      <c r="F2986" s="64" t="s">
        <v>1515</v>
      </c>
      <c r="G2986" s="64" t="s">
        <v>1515</v>
      </c>
      <c r="H2986" s="65">
        <v>38799</v>
      </c>
      <c r="I2986" s="65">
        <v>41166</v>
      </c>
      <c r="J2986" s="93" t="s">
        <v>1</v>
      </c>
      <c r="K2986" s="101">
        <v>6240</v>
      </c>
      <c r="L2986" s="67">
        <f t="shared" si="460"/>
        <v>2.1211294151165551E-6</v>
      </c>
      <c r="M2986" s="66">
        <v>19.555869000000001</v>
      </c>
      <c r="N2986" s="73">
        <f t="shared" si="461"/>
        <v>3.7894746056957919E-7</v>
      </c>
      <c r="O2986" s="98">
        <v>6240</v>
      </c>
      <c r="P2986" s="67">
        <f t="shared" si="467"/>
        <v>2.2980050955334696E-6</v>
      </c>
      <c r="Q2986" s="66">
        <v>19.555869000000001</v>
      </c>
      <c r="R2986" s="105">
        <f t="shared" si="462"/>
        <v>5.6030981392450944E-7</v>
      </c>
      <c r="S2986" s="101">
        <v>4680</v>
      </c>
      <c r="T2986" s="67">
        <f t="shared" si="468"/>
        <v>2.0500326008449335E-6</v>
      </c>
      <c r="U2986" s="66">
        <v>14.166359999999999</v>
      </c>
      <c r="V2986" s="73">
        <f t="shared" si="469"/>
        <v>7.564928078520398E-7</v>
      </c>
      <c r="W2986" s="98">
        <v>4680</v>
      </c>
      <c r="X2986" s="67">
        <f t="shared" si="463"/>
        <v>2.6589828066341197E-6</v>
      </c>
      <c r="Y2986" s="66">
        <v>14.166359999999999</v>
      </c>
      <c r="Z2986" s="105">
        <f t="shared" si="464"/>
        <v>1.8314037466450562E-6</v>
      </c>
      <c r="AA2986" s="101">
        <v>0</v>
      </c>
      <c r="AB2986" s="67">
        <f t="shared" si="465"/>
        <v>0</v>
      </c>
      <c r="AC2986" s="66">
        <v>0</v>
      </c>
      <c r="AD2986" s="73">
        <f t="shared" si="466"/>
        <v>0</v>
      </c>
    </row>
    <row r="2987" spans="1:30" x14ac:dyDescent="0.25">
      <c r="A2987" s="165"/>
      <c r="B2987" s="72" t="s">
        <v>12001</v>
      </c>
      <c r="C2987" s="64" t="s">
        <v>12002</v>
      </c>
      <c r="D2987" s="64" t="s">
        <v>7</v>
      </c>
      <c r="E2987" s="64" t="s">
        <v>12003</v>
      </c>
      <c r="F2987" s="64" t="s">
        <v>2360</v>
      </c>
      <c r="G2987" s="64" t="s">
        <v>1216</v>
      </c>
      <c r="H2987" s="65">
        <v>39679</v>
      </c>
      <c r="I2987" s="65">
        <v>41437</v>
      </c>
      <c r="J2987" s="93" t="s">
        <v>1</v>
      </c>
      <c r="K2987" s="101">
        <v>0</v>
      </c>
      <c r="L2987" s="67">
        <f t="shared" si="460"/>
        <v>0</v>
      </c>
      <c r="M2987" s="66">
        <v>19.4512</v>
      </c>
      <c r="N2987" s="73">
        <f t="shared" si="461"/>
        <v>3.7691921770548774E-7</v>
      </c>
      <c r="O2987" s="98">
        <v>0</v>
      </c>
      <c r="P2987" s="67">
        <f t="shared" si="467"/>
        <v>0</v>
      </c>
      <c r="Q2987" s="66">
        <v>19.4512</v>
      </c>
      <c r="R2987" s="105">
        <f t="shared" si="462"/>
        <v>5.5731086420186274E-7</v>
      </c>
      <c r="S2987" s="101">
        <v>0</v>
      </c>
      <c r="T2987" s="67">
        <f t="shared" si="468"/>
        <v>0</v>
      </c>
      <c r="U2987" s="66">
        <v>0</v>
      </c>
      <c r="V2987" s="73">
        <f t="shared" si="469"/>
        <v>0</v>
      </c>
      <c r="W2987" s="98">
        <v>0</v>
      </c>
      <c r="X2987" s="67">
        <f t="shared" si="463"/>
        <v>0</v>
      </c>
      <c r="Y2987" s="66">
        <v>0</v>
      </c>
      <c r="Z2987" s="105">
        <f t="shared" si="464"/>
        <v>0</v>
      </c>
      <c r="AA2987" s="101">
        <v>0</v>
      </c>
      <c r="AB2987" s="67">
        <f t="shared" si="465"/>
        <v>0</v>
      </c>
      <c r="AC2987" s="66">
        <v>0</v>
      </c>
      <c r="AD2987" s="73">
        <f t="shared" si="466"/>
        <v>0</v>
      </c>
    </row>
    <row r="2988" spans="1:30" x14ac:dyDescent="0.25">
      <c r="A2988" s="165"/>
      <c r="B2988" s="72" t="s">
        <v>13645</v>
      </c>
      <c r="C2988" s="64" t="s">
        <v>13646</v>
      </c>
      <c r="D2988" s="64" t="s">
        <v>7</v>
      </c>
      <c r="E2988" s="64" t="s">
        <v>13647</v>
      </c>
      <c r="F2988" s="64" t="s">
        <v>493</v>
      </c>
      <c r="G2988" s="64" t="s">
        <v>1167</v>
      </c>
      <c r="H2988" s="65">
        <v>39552</v>
      </c>
      <c r="I2988" s="65">
        <v>41820</v>
      </c>
      <c r="J2988" s="93" t="s">
        <v>1</v>
      </c>
      <c r="K2988" s="101">
        <v>0</v>
      </c>
      <c r="L2988" s="67">
        <f t="shared" si="460"/>
        <v>0</v>
      </c>
      <c r="M2988" s="66">
        <v>19.378</v>
      </c>
      <c r="N2988" s="73">
        <f t="shared" si="461"/>
        <v>3.7550077119647844E-7</v>
      </c>
      <c r="O2988" s="98">
        <v>0</v>
      </c>
      <c r="P2988" s="67">
        <f t="shared" si="467"/>
        <v>0</v>
      </c>
      <c r="Q2988" s="66">
        <v>19.378</v>
      </c>
      <c r="R2988" s="105">
        <f t="shared" si="462"/>
        <v>5.5521355631034053E-7</v>
      </c>
      <c r="S2988" s="101">
        <v>0</v>
      </c>
      <c r="T2988" s="67">
        <f t="shared" si="468"/>
        <v>0</v>
      </c>
      <c r="U2988" s="66">
        <v>0</v>
      </c>
      <c r="V2988" s="73">
        <f t="shared" si="469"/>
        <v>0</v>
      </c>
      <c r="W2988" s="98">
        <v>0</v>
      </c>
      <c r="X2988" s="67">
        <f t="shared" si="463"/>
        <v>0</v>
      </c>
      <c r="Y2988" s="66">
        <v>0</v>
      </c>
      <c r="Z2988" s="105">
        <f t="shared" si="464"/>
        <v>0</v>
      </c>
      <c r="AA2988" s="101">
        <v>0</v>
      </c>
      <c r="AB2988" s="67">
        <f t="shared" si="465"/>
        <v>0</v>
      </c>
      <c r="AC2988" s="66">
        <v>0</v>
      </c>
      <c r="AD2988" s="73">
        <f t="shared" si="466"/>
        <v>0</v>
      </c>
    </row>
    <row r="2989" spans="1:30" x14ac:dyDescent="0.25">
      <c r="A2989" s="165"/>
      <c r="B2989" s="72" t="s">
        <v>14730</v>
      </c>
      <c r="C2989" s="64" t="s">
        <v>14731</v>
      </c>
      <c r="D2989" s="64" t="s">
        <v>7</v>
      </c>
      <c r="E2989" s="64" t="s">
        <v>14732</v>
      </c>
      <c r="F2989" s="64" t="s">
        <v>437</v>
      </c>
      <c r="G2989" s="64" t="s">
        <v>1269</v>
      </c>
      <c r="H2989" s="65">
        <v>41555</v>
      </c>
      <c r="I2989" s="65">
        <v>41918</v>
      </c>
      <c r="J2989" s="93" t="s">
        <v>1</v>
      </c>
      <c r="K2989" s="101">
        <v>0</v>
      </c>
      <c r="L2989" s="67">
        <f t="shared" si="460"/>
        <v>0</v>
      </c>
      <c r="M2989" s="66">
        <v>19.365320000000001</v>
      </c>
      <c r="N2989" s="73">
        <f t="shared" si="461"/>
        <v>3.7525506215639322E-7</v>
      </c>
      <c r="O2989" s="98">
        <v>0</v>
      </c>
      <c r="P2989" s="67">
        <f t="shared" si="467"/>
        <v>0</v>
      </c>
      <c r="Q2989" s="66">
        <v>19.365320000000001</v>
      </c>
      <c r="R2989" s="105">
        <f t="shared" si="462"/>
        <v>5.548502521564539E-7</v>
      </c>
      <c r="S2989" s="101">
        <v>0</v>
      </c>
      <c r="T2989" s="67">
        <f t="shared" si="468"/>
        <v>0</v>
      </c>
      <c r="U2989" s="66">
        <v>0</v>
      </c>
      <c r="V2989" s="73">
        <f t="shared" si="469"/>
        <v>0</v>
      </c>
      <c r="W2989" s="98">
        <v>0</v>
      </c>
      <c r="X2989" s="67">
        <f t="shared" si="463"/>
        <v>0</v>
      </c>
      <c r="Y2989" s="66">
        <v>0</v>
      </c>
      <c r="Z2989" s="105">
        <f t="shared" si="464"/>
        <v>0</v>
      </c>
      <c r="AA2989" s="101">
        <v>0</v>
      </c>
      <c r="AB2989" s="67">
        <f t="shared" si="465"/>
        <v>0</v>
      </c>
      <c r="AC2989" s="66">
        <v>0</v>
      </c>
      <c r="AD2989" s="73">
        <f t="shared" si="466"/>
        <v>0</v>
      </c>
    </row>
    <row r="2990" spans="1:30" x14ac:dyDescent="0.25">
      <c r="A2990" s="165"/>
      <c r="B2990" s="72" t="s">
        <v>11962</v>
      </c>
      <c r="C2990" s="64" t="s">
        <v>11963</v>
      </c>
      <c r="D2990" s="64" t="s">
        <v>7</v>
      </c>
      <c r="E2990" s="64" t="s">
        <v>10428</v>
      </c>
      <c r="F2990" s="64" t="s">
        <v>1572</v>
      </c>
      <c r="G2990" s="64" t="s">
        <v>1167</v>
      </c>
      <c r="H2990" s="65">
        <v>38884</v>
      </c>
      <c r="I2990" s="65">
        <v>40291</v>
      </c>
      <c r="J2990" s="93" t="s">
        <v>1</v>
      </c>
      <c r="K2990" s="101">
        <v>0</v>
      </c>
      <c r="L2990" s="67">
        <f t="shared" si="460"/>
        <v>0</v>
      </c>
      <c r="M2990" s="66">
        <v>19.362019880799998</v>
      </c>
      <c r="N2990" s="73">
        <f t="shared" si="461"/>
        <v>3.7519111348756045E-7</v>
      </c>
      <c r="O2990" s="98">
        <v>0</v>
      </c>
      <c r="P2990" s="67">
        <f t="shared" si="467"/>
        <v>0</v>
      </c>
      <c r="Q2990" s="66">
        <v>19.362019880799998</v>
      </c>
      <c r="R2990" s="105">
        <f t="shared" si="462"/>
        <v>5.5475569797556414E-7</v>
      </c>
      <c r="S2990" s="101">
        <v>0</v>
      </c>
      <c r="T2990" s="67">
        <f t="shared" si="468"/>
        <v>0</v>
      </c>
      <c r="U2990" s="66">
        <v>0</v>
      </c>
      <c r="V2990" s="73">
        <f t="shared" si="469"/>
        <v>0</v>
      </c>
      <c r="W2990" s="98">
        <v>0</v>
      </c>
      <c r="X2990" s="67">
        <f t="shared" si="463"/>
        <v>0</v>
      </c>
      <c r="Y2990" s="66">
        <v>0</v>
      </c>
      <c r="Z2990" s="105">
        <f t="shared" si="464"/>
        <v>0</v>
      </c>
      <c r="AA2990" s="101">
        <v>0</v>
      </c>
      <c r="AB2990" s="67">
        <f t="shared" si="465"/>
        <v>0</v>
      </c>
      <c r="AC2990" s="66">
        <v>0</v>
      </c>
      <c r="AD2990" s="73">
        <f t="shared" si="466"/>
        <v>0</v>
      </c>
    </row>
    <row r="2991" spans="1:30" x14ac:dyDescent="0.25">
      <c r="A2991" s="165"/>
      <c r="B2991" s="72" t="s">
        <v>10455</v>
      </c>
      <c r="C2991" s="64" t="s">
        <v>10456</v>
      </c>
      <c r="D2991" s="64" t="s">
        <v>7</v>
      </c>
      <c r="E2991" s="64" t="s">
        <v>10457</v>
      </c>
      <c r="F2991" s="64" t="s">
        <v>1215</v>
      </c>
      <c r="G2991" s="64" t="s">
        <v>1216</v>
      </c>
      <c r="H2991" s="65">
        <v>39646</v>
      </c>
      <c r="I2991" s="65">
        <v>40367</v>
      </c>
      <c r="J2991" s="93" t="s">
        <v>1</v>
      </c>
      <c r="K2991" s="101">
        <v>6070</v>
      </c>
      <c r="L2991" s="67">
        <f t="shared" si="460"/>
        <v>2.0633422355380593E-6</v>
      </c>
      <c r="M2991" s="66">
        <v>19.307838</v>
      </c>
      <c r="N2991" s="73">
        <f t="shared" si="461"/>
        <v>3.7414119409312993E-7</v>
      </c>
      <c r="O2991" s="98">
        <v>6070</v>
      </c>
      <c r="P2991" s="67">
        <f t="shared" si="467"/>
        <v>2.2353991874820769E-6</v>
      </c>
      <c r="Q2991" s="66">
        <v>19.307838</v>
      </c>
      <c r="R2991" s="105">
        <f t="shared" si="462"/>
        <v>5.5320329242666588E-7</v>
      </c>
      <c r="S2991" s="101">
        <v>5350</v>
      </c>
      <c r="T2991" s="67">
        <f t="shared" si="468"/>
        <v>2.3435201740428194E-6</v>
      </c>
      <c r="U2991" s="66">
        <v>16.920929999999998</v>
      </c>
      <c r="V2991" s="73">
        <f t="shared" si="469"/>
        <v>9.0358863160104745E-7</v>
      </c>
      <c r="W2991" s="98">
        <v>5350</v>
      </c>
      <c r="X2991" s="67">
        <f t="shared" si="463"/>
        <v>3.0396491486095174E-6</v>
      </c>
      <c r="Y2991" s="66">
        <v>16.920929999999998</v>
      </c>
      <c r="Z2991" s="105">
        <f t="shared" si="464"/>
        <v>2.1875100307149284E-6</v>
      </c>
      <c r="AA2991" s="101">
        <v>0</v>
      </c>
      <c r="AB2991" s="67">
        <f t="shared" si="465"/>
        <v>0</v>
      </c>
      <c r="AC2991" s="66">
        <v>0</v>
      </c>
      <c r="AD2991" s="73">
        <f t="shared" si="466"/>
        <v>0</v>
      </c>
    </row>
    <row r="2992" spans="1:30" x14ac:dyDescent="0.25">
      <c r="A2992" s="165"/>
      <c r="B2992" s="72" t="s">
        <v>9738</v>
      </c>
      <c r="C2992" s="64" t="s">
        <v>9739</v>
      </c>
      <c r="D2992" s="64" t="s">
        <v>7</v>
      </c>
      <c r="E2992" s="64" t="s">
        <v>9740</v>
      </c>
      <c r="F2992" s="64" t="s">
        <v>1572</v>
      </c>
      <c r="G2992" s="64" t="s">
        <v>1167</v>
      </c>
      <c r="H2992" s="65">
        <v>39078</v>
      </c>
      <c r="I2992" s="65">
        <v>41827</v>
      </c>
      <c r="J2992" s="93" t="s">
        <v>1</v>
      </c>
      <c r="K2992" s="101">
        <v>0</v>
      </c>
      <c r="L2992" s="67">
        <f t="shared" si="460"/>
        <v>0</v>
      </c>
      <c r="M2992" s="66">
        <v>19.300799999999999</v>
      </c>
      <c r="N2992" s="73">
        <f t="shared" si="461"/>
        <v>3.7400481394927187E-7</v>
      </c>
      <c r="O2992" s="98">
        <v>0</v>
      </c>
      <c r="P2992" s="67">
        <f t="shared" si="467"/>
        <v>0</v>
      </c>
      <c r="Q2992" s="66">
        <v>19.300799999999999</v>
      </c>
      <c r="R2992" s="105">
        <f t="shared" si="462"/>
        <v>5.5300164143021053E-7</v>
      </c>
      <c r="S2992" s="101">
        <v>0</v>
      </c>
      <c r="T2992" s="67">
        <f t="shared" si="468"/>
        <v>0</v>
      </c>
      <c r="U2992" s="66">
        <v>0</v>
      </c>
      <c r="V2992" s="73">
        <f t="shared" si="469"/>
        <v>0</v>
      </c>
      <c r="W2992" s="98">
        <v>0</v>
      </c>
      <c r="X2992" s="67">
        <f t="shared" si="463"/>
        <v>0</v>
      </c>
      <c r="Y2992" s="66">
        <v>0</v>
      </c>
      <c r="Z2992" s="105">
        <f t="shared" si="464"/>
        <v>0</v>
      </c>
      <c r="AA2992" s="101">
        <v>0</v>
      </c>
      <c r="AB2992" s="67">
        <f t="shared" si="465"/>
        <v>0</v>
      </c>
      <c r="AC2992" s="66">
        <v>0</v>
      </c>
      <c r="AD2992" s="73">
        <f t="shared" si="466"/>
        <v>0</v>
      </c>
    </row>
    <row r="2993" spans="1:30" x14ac:dyDescent="0.25">
      <c r="A2993" s="165"/>
      <c r="B2993" s="72" t="s">
        <v>8849</v>
      </c>
      <c r="C2993" s="64" t="s">
        <v>8850</v>
      </c>
      <c r="D2993" s="64" t="s">
        <v>7</v>
      </c>
      <c r="E2993" s="64" t="s">
        <v>8851</v>
      </c>
      <c r="F2993" s="64" t="s">
        <v>1693</v>
      </c>
      <c r="G2993" s="64" t="s">
        <v>1269</v>
      </c>
      <c r="H2993" s="65">
        <v>39160</v>
      </c>
      <c r="I2993" s="65">
        <v>41877</v>
      </c>
      <c r="J2993" s="93" t="s">
        <v>1</v>
      </c>
      <c r="K2993" s="101">
        <v>100</v>
      </c>
      <c r="L2993" s="67">
        <f t="shared" si="460"/>
        <v>3.3992458575585819E-8</v>
      </c>
      <c r="M2993" s="66">
        <v>19.290700000000001</v>
      </c>
      <c r="N2993" s="73">
        <f t="shared" si="461"/>
        <v>3.7380909933532388E-7</v>
      </c>
      <c r="O2993" s="98">
        <v>100</v>
      </c>
      <c r="P2993" s="67">
        <f t="shared" si="467"/>
        <v>3.6827004736113299E-8</v>
      </c>
      <c r="Q2993" s="66">
        <v>19.290700000000001</v>
      </c>
      <c r="R2993" s="105">
        <f t="shared" si="462"/>
        <v>5.5271225878397591E-7</v>
      </c>
      <c r="S2993" s="101">
        <v>100</v>
      </c>
      <c r="T2993" s="67">
        <f t="shared" si="468"/>
        <v>4.3804115402669524E-8</v>
      </c>
      <c r="U2993" s="66">
        <v>0.30270000000000002</v>
      </c>
      <c r="V2993" s="73">
        <f t="shared" si="469"/>
        <v>1.6164376236154697E-8</v>
      </c>
      <c r="W2993" s="98">
        <v>100</v>
      </c>
      <c r="X2993" s="67">
        <f t="shared" si="463"/>
        <v>5.6815871936626493E-8</v>
      </c>
      <c r="Y2993" s="66">
        <v>0.30270000000000002</v>
      </c>
      <c r="Z2993" s="105">
        <f t="shared" si="464"/>
        <v>3.9132558688996937E-8</v>
      </c>
      <c r="AA2993" s="101">
        <v>0</v>
      </c>
      <c r="AB2993" s="67">
        <f t="shared" si="465"/>
        <v>0</v>
      </c>
      <c r="AC2993" s="66">
        <v>0</v>
      </c>
      <c r="AD2993" s="73">
        <f t="shared" si="466"/>
        <v>0</v>
      </c>
    </row>
    <row r="2994" spans="1:30" x14ac:dyDescent="0.25">
      <c r="A2994" s="165"/>
      <c r="B2994" s="72" t="s">
        <v>4542</v>
      </c>
      <c r="C2994" s="64" t="s">
        <v>4543</v>
      </c>
      <c r="D2994" s="64" t="s">
        <v>7</v>
      </c>
      <c r="E2994" s="64" t="s">
        <v>4544</v>
      </c>
      <c r="F2994" s="64" t="s">
        <v>493</v>
      </c>
      <c r="G2994" s="64" t="s">
        <v>1167</v>
      </c>
      <c r="H2994" s="65">
        <v>40066</v>
      </c>
      <c r="I2994" s="65">
        <v>41557</v>
      </c>
      <c r="J2994" s="93" t="s">
        <v>1</v>
      </c>
      <c r="K2994" s="101">
        <v>0</v>
      </c>
      <c r="L2994" s="67">
        <f t="shared" si="460"/>
        <v>0</v>
      </c>
      <c r="M2994" s="66">
        <v>19.25</v>
      </c>
      <c r="N2994" s="73">
        <f t="shared" si="461"/>
        <v>3.7302042757416706E-7</v>
      </c>
      <c r="O2994" s="98">
        <v>0</v>
      </c>
      <c r="P2994" s="67">
        <f t="shared" si="467"/>
        <v>0</v>
      </c>
      <c r="Q2994" s="66">
        <v>19.25</v>
      </c>
      <c r="R2994" s="105">
        <f t="shared" si="462"/>
        <v>5.5154613267489191E-7</v>
      </c>
      <c r="S2994" s="101">
        <v>0</v>
      </c>
      <c r="T2994" s="67">
        <f t="shared" si="468"/>
        <v>0</v>
      </c>
      <c r="U2994" s="66">
        <v>0</v>
      </c>
      <c r="V2994" s="73">
        <f t="shared" si="469"/>
        <v>0</v>
      </c>
      <c r="W2994" s="98">
        <v>0</v>
      </c>
      <c r="X2994" s="67">
        <f t="shared" si="463"/>
        <v>0</v>
      </c>
      <c r="Y2994" s="66">
        <v>0</v>
      </c>
      <c r="Z2994" s="105">
        <f t="shared" si="464"/>
        <v>0</v>
      </c>
      <c r="AA2994" s="101">
        <v>0</v>
      </c>
      <c r="AB2994" s="67">
        <f t="shared" si="465"/>
        <v>0</v>
      </c>
      <c r="AC2994" s="66">
        <v>0</v>
      </c>
      <c r="AD2994" s="73">
        <f t="shared" si="466"/>
        <v>0</v>
      </c>
    </row>
    <row r="2995" spans="1:30" x14ac:dyDescent="0.25">
      <c r="A2995" s="165"/>
      <c r="B2995" s="72" t="s">
        <v>2957</v>
      </c>
      <c r="C2995" s="64" t="s">
        <v>2958</v>
      </c>
      <c r="D2995" s="64" t="s">
        <v>7</v>
      </c>
      <c r="E2995" s="64" t="s">
        <v>2959</v>
      </c>
      <c r="F2995" s="64" t="s">
        <v>2040</v>
      </c>
      <c r="G2995" s="64" t="s">
        <v>1167</v>
      </c>
      <c r="H2995" s="65">
        <v>39113</v>
      </c>
      <c r="I2995" s="65">
        <v>40700</v>
      </c>
      <c r="J2995" s="93" t="s">
        <v>1</v>
      </c>
      <c r="K2995" s="101">
        <v>3200</v>
      </c>
      <c r="L2995" s="67">
        <f t="shared" si="460"/>
        <v>1.0877586744187462E-6</v>
      </c>
      <c r="M2995" s="66">
        <v>19.221450000000001</v>
      </c>
      <c r="N2995" s="73">
        <f t="shared" si="461"/>
        <v>3.7246719468028439E-7</v>
      </c>
      <c r="O2995" s="98">
        <v>3200</v>
      </c>
      <c r="P2995" s="67">
        <f t="shared" si="467"/>
        <v>1.1784641515556256E-6</v>
      </c>
      <c r="Q2995" s="66">
        <v>19.221450000000001</v>
      </c>
      <c r="R2995" s="105">
        <f t="shared" si="462"/>
        <v>5.5072812529370395E-7</v>
      </c>
      <c r="S2995" s="101">
        <v>3200</v>
      </c>
      <c r="T2995" s="67">
        <f t="shared" si="468"/>
        <v>1.4017316928854248E-6</v>
      </c>
      <c r="U2995" s="66">
        <v>19.221450000000001</v>
      </c>
      <c r="V2995" s="73">
        <f t="shared" si="469"/>
        <v>1.0264378909958232E-6</v>
      </c>
      <c r="W2995" s="98">
        <v>3200</v>
      </c>
      <c r="X2995" s="67">
        <f t="shared" si="463"/>
        <v>1.8181079019720478E-6</v>
      </c>
      <c r="Y2995" s="66">
        <v>19.221450000000001</v>
      </c>
      <c r="Z2995" s="105">
        <f t="shared" si="464"/>
        <v>2.4849174767513051E-6</v>
      </c>
      <c r="AA2995" s="101">
        <v>0</v>
      </c>
      <c r="AB2995" s="67">
        <f t="shared" si="465"/>
        <v>0</v>
      </c>
      <c r="AC2995" s="66">
        <v>0</v>
      </c>
      <c r="AD2995" s="73">
        <f t="shared" si="466"/>
        <v>0</v>
      </c>
    </row>
    <row r="2996" spans="1:30" x14ac:dyDescent="0.25">
      <c r="A2996" s="165"/>
      <c r="B2996" s="72" t="s">
        <v>6595</v>
      </c>
      <c r="C2996" s="64" t="s">
        <v>6596</v>
      </c>
      <c r="D2996" s="64" t="s">
        <v>7</v>
      </c>
      <c r="E2996" s="64" t="s">
        <v>6597</v>
      </c>
      <c r="F2996" s="64" t="s">
        <v>1215</v>
      </c>
      <c r="G2996" s="64" t="s">
        <v>1216</v>
      </c>
      <c r="H2996" s="65">
        <v>38754</v>
      </c>
      <c r="I2996" s="65">
        <v>41886</v>
      </c>
      <c r="J2996" s="93" t="s">
        <v>1</v>
      </c>
      <c r="K2996" s="101">
        <v>3700</v>
      </c>
      <c r="L2996" s="67">
        <f t="shared" si="460"/>
        <v>1.2577209672966754E-6</v>
      </c>
      <c r="M2996" s="66">
        <v>19.220807953000001</v>
      </c>
      <c r="N2996" s="73">
        <f t="shared" si="461"/>
        <v>3.7245475329605253E-7</v>
      </c>
      <c r="O2996" s="98">
        <v>3700</v>
      </c>
      <c r="P2996" s="67">
        <f t="shared" si="467"/>
        <v>1.3625991752361919E-6</v>
      </c>
      <c r="Q2996" s="66">
        <v>19.220807953000001</v>
      </c>
      <c r="R2996" s="105">
        <f t="shared" si="462"/>
        <v>5.5070972952540025E-7</v>
      </c>
      <c r="S2996" s="101">
        <v>3700</v>
      </c>
      <c r="T2996" s="67">
        <f t="shared" si="468"/>
        <v>1.6207522698987724E-6</v>
      </c>
      <c r="U2996" s="66">
        <v>19.220807953000001</v>
      </c>
      <c r="V2996" s="73">
        <f t="shared" si="469"/>
        <v>1.0264036052697932E-6</v>
      </c>
      <c r="W2996" s="98">
        <v>3700</v>
      </c>
      <c r="X2996" s="67">
        <f t="shared" si="463"/>
        <v>2.1021872616551802E-6</v>
      </c>
      <c r="Y2996" s="66">
        <v>19.220807953000001</v>
      </c>
      <c r="Z2996" s="105">
        <f t="shared" si="464"/>
        <v>2.484834473969975E-6</v>
      </c>
      <c r="AA2996" s="101">
        <v>0</v>
      </c>
      <c r="AB2996" s="67">
        <f t="shared" si="465"/>
        <v>0</v>
      </c>
      <c r="AC2996" s="66">
        <v>0</v>
      </c>
      <c r="AD2996" s="73">
        <f t="shared" si="466"/>
        <v>0</v>
      </c>
    </row>
    <row r="2997" spans="1:30" x14ac:dyDescent="0.25">
      <c r="A2997" s="165"/>
      <c r="B2997" s="72" t="s">
        <v>6296</v>
      </c>
      <c r="C2997" s="64" t="s">
        <v>6297</v>
      </c>
      <c r="D2997" s="64" t="s">
        <v>7</v>
      </c>
      <c r="E2997" s="64" t="s">
        <v>5272</v>
      </c>
      <c r="F2997" s="64" t="s">
        <v>1306</v>
      </c>
      <c r="G2997" s="64" t="s">
        <v>1216</v>
      </c>
      <c r="H2997" s="65">
        <v>38824</v>
      </c>
      <c r="I2997" s="65">
        <v>41878</v>
      </c>
      <c r="J2997" s="93" t="s">
        <v>1</v>
      </c>
      <c r="K2997" s="101">
        <v>1200</v>
      </c>
      <c r="L2997" s="67">
        <f t="shared" si="460"/>
        <v>4.0790950290702988E-7</v>
      </c>
      <c r="M2997" s="66">
        <v>19.189775000000001</v>
      </c>
      <c r="N2997" s="73">
        <f t="shared" si="461"/>
        <v>3.7185340652218507E-7</v>
      </c>
      <c r="O2997" s="98">
        <v>1200</v>
      </c>
      <c r="P2997" s="67">
        <f t="shared" si="467"/>
        <v>4.4192405683335953E-7</v>
      </c>
      <c r="Q2997" s="66">
        <v>19.189775000000001</v>
      </c>
      <c r="R2997" s="105">
        <f t="shared" si="462"/>
        <v>5.4982058120266621E-7</v>
      </c>
      <c r="S2997" s="101">
        <v>1200</v>
      </c>
      <c r="T2997" s="67">
        <f t="shared" si="468"/>
        <v>5.2564938483203431E-7</v>
      </c>
      <c r="U2997" s="66">
        <v>4.2378</v>
      </c>
      <c r="V2997" s="73">
        <f t="shared" si="469"/>
        <v>2.2630126730616575E-7</v>
      </c>
      <c r="W2997" s="98">
        <v>1200</v>
      </c>
      <c r="X2997" s="67">
        <f t="shared" si="463"/>
        <v>6.8179046323951784E-7</v>
      </c>
      <c r="Y2997" s="66">
        <v>4.2378</v>
      </c>
      <c r="Z2997" s="105">
        <f t="shared" si="464"/>
        <v>5.4785582164595698E-7</v>
      </c>
      <c r="AA2997" s="101">
        <v>0</v>
      </c>
      <c r="AB2997" s="67">
        <f t="shared" si="465"/>
        <v>0</v>
      </c>
      <c r="AC2997" s="66">
        <v>0</v>
      </c>
      <c r="AD2997" s="73">
        <f t="shared" si="466"/>
        <v>0</v>
      </c>
    </row>
    <row r="2998" spans="1:30" x14ac:dyDescent="0.25">
      <c r="A2998" s="165"/>
      <c r="B2998" s="72" t="s">
        <v>8864</v>
      </c>
      <c r="C2998" s="64" t="s">
        <v>8865</v>
      </c>
      <c r="D2998" s="64" t="s">
        <v>7</v>
      </c>
      <c r="E2998" s="64" t="s">
        <v>8866</v>
      </c>
      <c r="F2998" s="64" t="s">
        <v>1677</v>
      </c>
      <c r="G2998" s="64" t="s">
        <v>1216</v>
      </c>
      <c r="H2998" s="65">
        <v>38722</v>
      </c>
      <c r="I2998" s="65">
        <v>41649</v>
      </c>
      <c r="J2998" s="93" t="s">
        <v>1</v>
      </c>
      <c r="K2998" s="101">
        <v>5700</v>
      </c>
      <c r="L2998" s="67">
        <f t="shared" si="460"/>
        <v>1.9375701388083919E-6</v>
      </c>
      <c r="M2998" s="66">
        <v>19.185580000000002</v>
      </c>
      <c r="N2998" s="73">
        <f t="shared" si="461"/>
        <v>3.7177211713550071E-7</v>
      </c>
      <c r="O2998" s="98">
        <v>5700</v>
      </c>
      <c r="P2998" s="67">
        <f t="shared" si="467"/>
        <v>2.099139269958458E-6</v>
      </c>
      <c r="Q2998" s="66">
        <v>19.185580000000002</v>
      </c>
      <c r="R2998" s="105">
        <f t="shared" si="462"/>
        <v>5.4970038712336382E-7</v>
      </c>
      <c r="S2998" s="101">
        <v>2400</v>
      </c>
      <c r="T2998" s="67">
        <f t="shared" si="468"/>
        <v>1.0512987696640686E-6</v>
      </c>
      <c r="U2998" s="66">
        <v>7.2648000000000001</v>
      </c>
      <c r="V2998" s="73">
        <f t="shared" si="469"/>
        <v>3.8794502966771273E-7</v>
      </c>
      <c r="W2998" s="98">
        <v>2400</v>
      </c>
      <c r="X2998" s="67">
        <f t="shared" si="463"/>
        <v>1.3635809264790357E-6</v>
      </c>
      <c r="Y2998" s="66">
        <v>7.2648000000000001</v>
      </c>
      <c r="Z2998" s="105">
        <f t="shared" si="464"/>
        <v>9.3918140853592637E-7</v>
      </c>
      <c r="AA2998" s="101">
        <v>0</v>
      </c>
      <c r="AB2998" s="67">
        <f t="shared" si="465"/>
        <v>0</v>
      </c>
      <c r="AC2998" s="66">
        <v>0</v>
      </c>
      <c r="AD2998" s="73">
        <f t="shared" si="466"/>
        <v>0</v>
      </c>
    </row>
    <row r="2999" spans="1:30" x14ac:dyDescent="0.25">
      <c r="A2999" s="165"/>
      <c r="B2999" s="72" t="s">
        <v>12565</v>
      </c>
      <c r="C2999" s="64" t="s">
        <v>12566</v>
      </c>
      <c r="D2999" s="64" t="s">
        <v>7</v>
      </c>
      <c r="E2999" s="64" t="s">
        <v>12567</v>
      </c>
      <c r="F2999" s="64" t="s">
        <v>1374</v>
      </c>
      <c r="G2999" s="64" t="s">
        <v>1227</v>
      </c>
      <c r="H2999" s="65">
        <v>38727</v>
      </c>
      <c r="I2999" s="65">
        <v>42002</v>
      </c>
      <c r="J2999" s="93" t="s">
        <v>1</v>
      </c>
      <c r="K2999" s="101">
        <v>10</v>
      </c>
      <c r="L2999" s="67">
        <f t="shared" si="460"/>
        <v>3.3992458575585822E-9</v>
      </c>
      <c r="M2999" s="66">
        <v>19.12903</v>
      </c>
      <c r="N2999" s="73">
        <f t="shared" si="461"/>
        <v>3.7067630907423734E-7</v>
      </c>
      <c r="O2999" s="98">
        <v>10</v>
      </c>
      <c r="P2999" s="67">
        <f t="shared" si="467"/>
        <v>3.6827004736113295E-9</v>
      </c>
      <c r="Q2999" s="66">
        <v>2.5</v>
      </c>
      <c r="R2999" s="105">
        <f t="shared" si="462"/>
        <v>7.162936787985609E-8</v>
      </c>
      <c r="S2999" s="101">
        <v>0</v>
      </c>
      <c r="T2999" s="67">
        <f t="shared" si="468"/>
        <v>0</v>
      </c>
      <c r="U2999" s="66">
        <v>0</v>
      </c>
      <c r="V2999" s="73">
        <f t="shared" si="469"/>
        <v>0</v>
      </c>
      <c r="W2999" s="98">
        <v>0</v>
      </c>
      <c r="X2999" s="67">
        <f t="shared" si="463"/>
        <v>0</v>
      </c>
      <c r="Y2999" s="66">
        <v>0</v>
      </c>
      <c r="Z2999" s="105">
        <f t="shared" si="464"/>
        <v>0</v>
      </c>
      <c r="AA2999" s="101">
        <v>0</v>
      </c>
      <c r="AB2999" s="67">
        <f t="shared" si="465"/>
        <v>0</v>
      </c>
      <c r="AC2999" s="66">
        <v>0</v>
      </c>
      <c r="AD2999" s="73">
        <f t="shared" si="466"/>
        <v>0</v>
      </c>
    </row>
    <row r="3000" spans="1:30" x14ac:dyDescent="0.25">
      <c r="A3000" s="165"/>
      <c r="B3000" s="72" t="s">
        <v>6696</v>
      </c>
      <c r="C3000" s="64" t="s">
        <v>6697</v>
      </c>
      <c r="D3000" s="64" t="s">
        <v>7</v>
      </c>
      <c r="E3000" s="64" t="s">
        <v>6698</v>
      </c>
      <c r="F3000" s="64" t="s">
        <v>1138</v>
      </c>
      <c r="G3000" s="64" t="s">
        <v>1139</v>
      </c>
      <c r="H3000" s="65">
        <v>39120</v>
      </c>
      <c r="I3000" s="65">
        <v>41991</v>
      </c>
      <c r="J3000" s="93" t="s">
        <v>1</v>
      </c>
      <c r="K3000" s="101">
        <v>3500</v>
      </c>
      <c r="L3000" s="67">
        <f t="shared" si="460"/>
        <v>1.1897360501455037E-6</v>
      </c>
      <c r="M3000" s="66">
        <v>19.12773</v>
      </c>
      <c r="N3000" s="73">
        <f t="shared" si="461"/>
        <v>3.7065111808432327E-7</v>
      </c>
      <c r="O3000" s="98">
        <v>3500</v>
      </c>
      <c r="P3000" s="67">
        <f t="shared" si="467"/>
        <v>1.2889451657639654E-6</v>
      </c>
      <c r="Q3000" s="66">
        <v>19.12773</v>
      </c>
      <c r="R3000" s="105">
        <f t="shared" si="462"/>
        <v>5.4804288355062383E-7</v>
      </c>
      <c r="S3000" s="101">
        <v>3400</v>
      </c>
      <c r="T3000" s="67">
        <f t="shared" si="468"/>
        <v>1.4893399236907638E-6</v>
      </c>
      <c r="U3000" s="66">
        <v>18.464700000000001</v>
      </c>
      <c r="V3000" s="73">
        <f t="shared" si="469"/>
        <v>9.8602695040543666E-7</v>
      </c>
      <c r="W3000" s="98">
        <v>3400</v>
      </c>
      <c r="X3000" s="67">
        <f t="shared" si="463"/>
        <v>1.9317396458453005E-6</v>
      </c>
      <c r="Y3000" s="66">
        <v>18.464700000000001</v>
      </c>
      <c r="Z3000" s="105">
        <f t="shared" si="464"/>
        <v>2.387086080028813E-6</v>
      </c>
      <c r="AA3000" s="101">
        <v>0</v>
      </c>
      <c r="AB3000" s="67">
        <f t="shared" si="465"/>
        <v>0</v>
      </c>
      <c r="AC3000" s="66">
        <v>0</v>
      </c>
      <c r="AD3000" s="73">
        <f t="shared" si="466"/>
        <v>0</v>
      </c>
    </row>
    <row r="3001" spans="1:30" x14ac:dyDescent="0.25">
      <c r="A3001" s="165"/>
      <c r="B3001" s="72" t="s">
        <v>13520</v>
      </c>
      <c r="C3001" s="64" t="s">
        <v>13521</v>
      </c>
      <c r="D3001" s="64" t="s">
        <v>7</v>
      </c>
      <c r="E3001" s="64" t="s">
        <v>1432</v>
      </c>
      <c r="F3001" s="64" t="s">
        <v>1230</v>
      </c>
      <c r="G3001" s="64" t="s">
        <v>1167</v>
      </c>
      <c r="H3001" s="65">
        <v>40582</v>
      </c>
      <c r="I3001" s="65">
        <v>41989</v>
      </c>
      <c r="J3001" s="93" t="s">
        <v>1</v>
      </c>
      <c r="K3001" s="101">
        <v>3700</v>
      </c>
      <c r="L3001" s="67">
        <f t="shared" si="460"/>
        <v>1.2577209672966754E-6</v>
      </c>
      <c r="M3001" s="66">
        <v>19.0701</v>
      </c>
      <c r="N3001" s="73">
        <f t="shared" si="461"/>
        <v>3.6953438212374666E-7</v>
      </c>
      <c r="O3001" s="98">
        <v>3700</v>
      </c>
      <c r="P3001" s="67">
        <f t="shared" si="467"/>
        <v>1.3625991752361919E-6</v>
      </c>
      <c r="Q3001" s="66">
        <v>19.0701</v>
      </c>
      <c r="R3001" s="105">
        <f t="shared" si="462"/>
        <v>5.4639168336225744E-7</v>
      </c>
      <c r="S3001" s="101">
        <v>3700</v>
      </c>
      <c r="T3001" s="67">
        <f t="shared" si="468"/>
        <v>1.6207522698987724E-6</v>
      </c>
      <c r="U3001" s="66">
        <v>19.0701</v>
      </c>
      <c r="V3001" s="73">
        <f t="shared" si="469"/>
        <v>1.0183557028777458E-6</v>
      </c>
      <c r="W3001" s="98">
        <v>3700</v>
      </c>
      <c r="X3001" s="67">
        <f t="shared" si="463"/>
        <v>2.1021872616551802E-6</v>
      </c>
      <c r="Y3001" s="66">
        <v>19.0701</v>
      </c>
      <c r="Z3001" s="105">
        <f t="shared" si="464"/>
        <v>2.4653511974068067E-6</v>
      </c>
      <c r="AA3001" s="101">
        <v>0</v>
      </c>
      <c r="AB3001" s="67">
        <f t="shared" si="465"/>
        <v>0</v>
      </c>
      <c r="AC3001" s="66">
        <v>0</v>
      </c>
      <c r="AD3001" s="73">
        <f t="shared" si="466"/>
        <v>0</v>
      </c>
    </row>
    <row r="3002" spans="1:30" x14ac:dyDescent="0.25">
      <c r="A3002" s="165"/>
      <c r="B3002" s="72" t="s">
        <v>15519</v>
      </c>
      <c r="C3002" s="64" t="s">
        <v>15520</v>
      </c>
      <c r="D3002" s="64" t="s">
        <v>7</v>
      </c>
      <c r="E3002" s="64" t="s">
        <v>15521</v>
      </c>
      <c r="F3002" s="64" t="s">
        <v>1286</v>
      </c>
      <c r="G3002" s="64" t="s">
        <v>1269</v>
      </c>
      <c r="H3002" s="65">
        <v>40785</v>
      </c>
      <c r="I3002" s="65">
        <v>41963</v>
      </c>
      <c r="J3002" s="93" t="s">
        <v>1</v>
      </c>
      <c r="K3002" s="101">
        <v>1400</v>
      </c>
      <c r="L3002" s="67">
        <f t="shared" si="460"/>
        <v>4.7589442005820149E-7</v>
      </c>
      <c r="M3002" s="66">
        <v>18.996055999999999</v>
      </c>
      <c r="N3002" s="73">
        <f t="shared" si="461"/>
        <v>3.6809958084897777E-7</v>
      </c>
      <c r="O3002" s="98">
        <v>1400</v>
      </c>
      <c r="P3002" s="67">
        <f t="shared" si="467"/>
        <v>5.1557806630558613E-7</v>
      </c>
      <c r="Q3002" s="66">
        <v>7.926056</v>
      </c>
      <c r="R3002" s="105">
        <f t="shared" si="462"/>
        <v>2.2709535242413625E-7</v>
      </c>
      <c r="S3002" s="101">
        <v>1400</v>
      </c>
      <c r="T3002" s="67">
        <f t="shared" si="468"/>
        <v>6.1325761563737334E-7</v>
      </c>
      <c r="U3002" s="66">
        <v>4.2378</v>
      </c>
      <c r="V3002" s="73">
        <f t="shared" si="469"/>
        <v>2.2630126730616575E-7</v>
      </c>
      <c r="W3002" s="98">
        <v>1400</v>
      </c>
      <c r="X3002" s="67">
        <f t="shared" si="463"/>
        <v>7.9542220711277092E-7</v>
      </c>
      <c r="Y3002" s="66">
        <v>4.2378</v>
      </c>
      <c r="Z3002" s="105">
        <f t="shared" si="464"/>
        <v>5.4785582164595698E-7</v>
      </c>
      <c r="AA3002" s="101">
        <v>0</v>
      </c>
      <c r="AB3002" s="67">
        <f t="shared" si="465"/>
        <v>0</v>
      </c>
      <c r="AC3002" s="66">
        <v>0</v>
      </c>
      <c r="AD3002" s="73">
        <f t="shared" si="466"/>
        <v>0</v>
      </c>
    </row>
    <row r="3003" spans="1:30" x14ac:dyDescent="0.25">
      <c r="A3003" s="165"/>
      <c r="B3003" s="72" t="s">
        <v>4882</v>
      </c>
      <c r="C3003" s="64" t="s">
        <v>4883</v>
      </c>
      <c r="D3003" s="64" t="s">
        <v>7</v>
      </c>
      <c r="E3003" s="64" t="s">
        <v>4884</v>
      </c>
      <c r="F3003" s="64" t="s">
        <v>1759</v>
      </c>
      <c r="G3003" s="64" t="s">
        <v>1269</v>
      </c>
      <c r="H3003" s="65">
        <v>38905</v>
      </c>
      <c r="I3003" s="65">
        <v>39472</v>
      </c>
      <c r="J3003" s="93" t="s">
        <v>1</v>
      </c>
      <c r="K3003" s="101">
        <v>5500</v>
      </c>
      <c r="L3003" s="67">
        <f t="shared" si="460"/>
        <v>1.8695852216572202E-6</v>
      </c>
      <c r="M3003" s="66">
        <v>18.918749999999999</v>
      </c>
      <c r="N3003" s="73">
        <f t="shared" si="461"/>
        <v>3.6660156956720898E-7</v>
      </c>
      <c r="O3003" s="98">
        <v>5500</v>
      </c>
      <c r="P3003" s="67">
        <f t="shared" si="467"/>
        <v>2.0254852604862315E-6</v>
      </c>
      <c r="Q3003" s="66">
        <v>18.918749999999999</v>
      </c>
      <c r="R3003" s="105">
        <f t="shared" si="462"/>
        <v>5.4205524143081093E-7</v>
      </c>
      <c r="S3003" s="101">
        <v>5500</v>
      </c>
      <c r="T3003" s="67">
        <f t="shared" si="468"/>
        <v>2.409226347146824E-6</v>
      </c>
      <c r="U3003" s="66">
        <v>18.918749999999999</v>
      </c>
      <c r="V3003" s="73">
        <f t="shared" si="469"/>
        <v>1.0102735147596684E-6</v>
      </c>
      <c r="W3003" s="98">
        <v>5500</v>
      </c>
      <c r="X3003" s="67">
        <f t="shared" si="463"/>
        <v>3.124872956514457E-6</v>
      </c>
      <c r="Y3003" s="66">
        <v>18.918749999999999</v>
      </c>
      <c r="Z3003" s="105">
        <f t="shared" si="464"/>
        <v>2.4457849180623082E-6</v>
      </c>
      <c r="AA3003" s="101">
        <v>0</v>
      </c>
      <c r="AB3003" s="67">
        <f t="shared" si="465"/>
        <v>0</v>
      </c>
      <c r="AC3003" s="66">
        <v>0</v>
      </c>
      <c r="AD3003" s="73">
        <f t="shared" si="466"/>
        <v>0</v>
      </c>
    </row>
    <row r="3004" spans="1:30" x14ac:dyDescent="0.25">
      <c r="A3004" s="165"/>
      <c r="B3004" s="72" t="s">
        <v>11476</v>
      </c>
      <c r="C3004" s="64" t="s">
        <v>5213</v>
      </c>
      <c r="D3004" s="64" t="s">
        <v>7</v>
      </c>
      <c r="E3004" s="64" t="s">
        <v>11477</v>
      </c>
      <c r="F3004" s="64" t="s">
        <v>1400</v>
      </c>
      <c r="G3004" s="64" t="s">
        <v>1216</v>
      </c>
      <c r="H3004" s="65">
        <v>38720</v>
      </c>
      <c r="I3004" s="65">
        <v>39500</v>
      </c>
      <c r="J3004" s="93" t="s">
        <v>1</v>
      </c>
      <c r="K3004" s="101">
        <v>5250</v>
      </c>
      <c r="L3004" s="67">
        <f t="shared" si="460"/>
        <v>1.7846040752182557E-6</v>
      </c>
      <c r="M3004" s="66">
        <v>18.891749999999998</v>
      </c>
      <c r="N3004" s="73">
        <f t="shared" si="461"/>
        <v>3.6607837208437769E-7</v>
      </c>
      <c r="O3004" s="98">
        <v>5250</v>
      </c>
      <c r="P3004" s="67">
        <f t="shared" si="467"/>
        <v>1.9334177486459482E-6</v>
      </c>
      <c r="Q3004" s="66">
        <v>18.891749999999998</v>
      </c>
      <c r="R3004" s="105">
        <f t="shared" si="462"/>
        <v>5.4128164425770842E-7</v>
      </c>
      <c r="S3004" s="101">
        <v>5250</v>
      </c>
      <c r="T3004" s="67">
        <f t="shared" si="468"/>
        <v>2.29971605864015E-6</v>
      </c>
      <c r="U3004" s="66">
        <v>15.89175</v>
      </c>
      <c r="V3004" s="73">
        <f t="shared" si="469"/>
        <v>8.4862975239812163E-7</v>
      </c>
      <c r="W3004" s="98">
        <v>5250</v>
      </c>
      <c r="X3004" s="67">
        <f t="shared" si="463"/>
        <v>2.9828332766728907E-6</v>
      </c>
      <c r="Y3004" s="66">
        <v>15.89175</v>
      </c>
      <c r="Z3004" s="105">
        <f t="shared" si="464"/>
        <v>2.054459331172339E-6</v>
      </c>
      <c r="AA3004" s="101">
        <v>0</v>
      </c>
      <c r="AB3004" s="67">
        <f t="shared" si="465"/>
        <v>0</v>
      </c>
      <c r="AC3004" s="66">
        <v>0</v>
      </c>
      <c r="AD3004" s="73">
        <f t="shared" si="466"/>
        <v>0</v>
      </c>
    </row>
    <row r="3005" spans="1:30" x14ac:dyDescent="0.25">
      <c r="A3005" s="165"/>
      <c r="B3005" s="72" t="s">
        <v>5815</v>
      </c>
      <c r="C3005" s="64" t="s">
        <v>5816</v>
      </c>
      <c r="D3005" s="64" t="s">
        <v>7</v>
      </c>
      <c r="E3005" s="64" t="s">
        <v>2577</v>
      </c>
      <c r="F3005" s="64" t="s">
        <v>1199</v>
      </c>
      <c r="G3005" s="64" t="s">
        <v>1199</v>
      </c>
      <c r="H3005" s="65">
        <v>39316</v>
      </c>
      <c r="I3005" s="65">
        <v>41775</v>
      </c>
      <c r="J3005" s="93" t="s">
        <v>1</v>
      </c>
      <c r="K3005" s="101">
        <v>3800</v>
      </c>
      <c r="L3005" s="67">
        <f t="shared" si="460"/>
        <v>1.2917134258722611E-6</v>
      </c>
      <c r="M3005" s="66">
        <v>18.860574499999998</v>
      </c>
      <c r="N3005" s="73">
        <f t="shared" si="461"/>
        <v>3.6547426307971073E-7</v>
      </c>
      <c r="O3005" s="98">
        <v>3800</v>
      </c>
      <c r="P3005" s="67">
        <f t="shared" si="467"/>
        <v>1.3994261799723052E-6</v>
      </c>
      <c r="Q3005" s="66">
        <v>18.860574499999998</v>
      </c>
      <c r="R3005" s="105">
        <f t="shared" si="462"/>
        <v>5.4038841171437302E-7</v>
      </c>
      <c r="S3005" s="101">
        <v>300</v>
      </c>
      <c r="T3005" s="67">
        <f t="shared" si="468"/>
        <v>1.3141234620800858E-7</v>
      </c>
      <c r="U3005" s="66">
        <v>1.36215</v>
      </c>
      <c r="V3005" s="73">
        <f t="shared" si="469"/>
        <v>7.2739693062696134E-8</v>
      </c>
      <c r="W3005" s="98">
        <v>300</v>
      </c>
      <c r="X3005" s="67">
        <f t="shared" si="463"/>
        <v>1.7044761580987946E-7</v>
      </c>
      <c r="Y3005" s="66">
        <v>1.36215</v>
      </c>
      <c r="Z3005" s="105">
        <f t="shared" si="464"/>
        <v>1.7609651410048619E-7</v>
      </c>
      <c r="AA3005" s="101">
        <v>0</v>
      </c>
      <c r="AB3005" s="67">
        <f t="shared" si="465"/>
        <v>0</v>
      </c>
      <c r="AC3005" s="66">
        <v>0</v>
      </c>
      <c r="AD3005" s="73">
        <f t="shared" si="466"/>
        <v>0</v>
      </c>
    </row>
    <row r="3006" spans="1:30" x14ac:dyDescent="0.25">
      <c r="A3006" s="165"/>
      <c r="B3006" s="72" t="s">
        <v>2572</v>
      </c>
      <c r="C3006" s="64" t="s">
        <v>2573</v>
      </c>
      <c r="D3006" s="64" t="s">
        <v>7</v>
      </c>
      <c r="E3006" s="64" t="s">
        <v>2574</v>
      </c>
      <c r="F3006" s="64" t="s">
        <v>1221</v>
      </c>
      <c r="G3006" s="64" t="s">
        <v>1167</v>
      </c>
      <c r="H3006" s="65">
        <v>40123</v>
      </c>
      <c r="I3006" s="65">
        <v>41844</v>
      </c>
      <c r="J3006" s="93" t="s">
        <v>1</v>
      </c>
      <c r="K3006" s="101">
        <v>6200</v>
      </c>
      <c r="L3006" s="67">
        <f t="shared" si="460"/>
        <v>2.1075324316863209E-6</v>
      </c>
      <c r="M3006" s="66">
        <v>18.767399999999999</v>
      </c>
      <c r="N3006" s="73">
        <f t="shared" si="461"/>
        <v>3.6366875701067131E-7</v>
      </c>
      <c r="O3006" s="98">
        <v>6200</v>
      </c>
      <c r="P3006" s="67">
        <f t="shared" si="467"/>
        <v>2.2832742936390241E-6</v>
      </c>
      <c r="Q3006" s="66">
        <v>18.767399999999999</v>
      </c>
      <c r="R3006" s="105">
        <f t="shared" si="462"/>
        <v>5.3771879949936442E-7</v>
      </c>
      <c r="S3006" s="101">
        <v>6200</v>
      </c>
      <c r="T3006" s="67">
        <f t="shared" si="468"/>
        <v>2.7158551549655103E-6</v>
      </c>
      <c r="U3006" s="66">
        <v>18.767399999999999</v>
      </c>
      <c r="V3006" s="73">
        <f t="shared" si="469"/>
        <v>1.0021913266415912E-6</v>
      </c>
      <c r="W3006" s="98">
        <v>6200</v>
      </c>
      <c r="X3006" s="67">
        <f t="shared" si="463"/>
        <v>3.5225840600708426E-6</v>
      </c>
      <c r="Y3006" s="66">
        <v>18.767399999999999</v>
      </c>
      <c r="Z3006" s="105">
        <f t="shared" si="464"/>
        <v>2.4262186387178094E-6</v>
      </c>
      <c r="AA3006" s="101">
        <v>0</v>
      </c>
      <c r="AB3006" s="67">
        <f t="shared" si="465"/>
        <v>0</v>
      </c>
      <c r="AC3006" s="66">
        <v>0</v>
      </c>
      <c r="AD3006" s="73">
        <f t="shared" si="466"/>
        <v>0</v>
      </c>
    </row>
    <row r="3007" spans="1:30" x14ac:dyDescent="0.25">
      <c r="A3007" s="165"/>
      <c r="B3007" s="72" t="s">
        <v>5601</v>
      </c>
      <c r="C3007" s="64" t="s">
        <v>5602</v>
      </c>
      <c r="D3007" s="64" t="s">
        <v>7</v>
      </c>
      <c r="E3007" s="64" t="s">
        <v>5603</v>
      </c>
      <c r="F3007" s="64" t="s">
        <v>1138</v>
      </c>
      <c r="G3007" s="64" t="s">
        <v>1139</v>
      </c>
      <c r="H3007" s="65">
        <v>38848</v>
      </c>
      <c r="I3007" s="65">
        <v>41239</v>
      </c>
      <c r="J3007" s="93" t="s">
        <v>1</v>
      </c>
      <c r="K3007" s="101">
        <v>1305</v>
      </c>
      <c r="L3007" s="67">
        <f t="shared" si="460"/>
        <v>4.4360158441139496E-7</v>
      </c>
      <c r="M3007" s="66">
        <v>18.750791784</v>
      </c>
      <c r="N3007" s="73">
        <f t="shared" si="461"/>
        <v>3.6334692824009658E-7</v>
      </c>
      <c r="O3007" s="98">
        <v>1305</v>
      </c>
      <c r="P3007" s="67">
        <f t="shared" si="467"/>
        <v>4.8059241180627849E-7</v>
      </c>
      <c r="Q3007" s="66">
        <v>8.255273034</v>
      </c>
      <c r="R3007" s="105">
        <f t="shared" si="462"/>
        <v>2.3652799564041667E-7</v>
      </c>
      <c r="S3007" s="101">
        <v>1300</v>
      </c>
      <c r="T3007" s="67">
        <f t="shared" si="468"/>
        <v>5.6945350023470383E-7</v>
      </c>
      <c r="U3007" s="66">
        <v>4.2215610339999996</v>
      </c>
      <c r="V3007" s="73">
        <f t="shared" si="469"/>
        <v>2.2543409599427237E-7</v>
      </c>
      <c r="W3007" s="98">
        <v>1300</v>
      </c>
      <c r="X3007" s="67">
        <f t="shared" si="463"/>
        <v>7.3860633517614433E-7</v>
      </c>
      <c r="Y3007" s="66">
        <v>4.2215610339999996</v>
      </c>
      <c r="Z3007" s="105">
        <f t="shared" si="464"/>
        <v>5.4575647480075171E-7</v>
      </c>
      <c r="AA3007" s="101">
        <v>0</v>
      </c>
      <c r="AB3007" s="67">
        <f t="shared" si="465"/>
        <v>0</v>
      </c>
      <c r="AC3007" s="66">
        <v>0</v>
      </c>
      <c r="AD3007" s="73">
        <f t="shared" si="466"/>
        <v>0</v>
      </c>
    </row>
    <row r="3008" spans="1:30" x14ac:dyDescent="0.25">
      <c r="A3008" s="165"/>
      <c r="B3008" s="72" t="s">
        <v>11570</v>
      </c>
      <c r="C3008" s="64" t="s">
        <v>11571</v>
      </c>
      <c r="D3008" s="64" t="s">
        <v>7</v>
      </c>
      <c r="E3008" s="64" t="s">
        <v>11572</v>
      </c>
      <c r="F3008" s="64" t="s">
        <v>1677</v>
      </c>
      <c r="G3008" s="64" t="s">
        <v>1216</v>
      </c>
      <c r="H3008" s="65">
        <v>38775</v>
      </c>
      <c r="I3008" s="65">
        <v>41988</v>
      </c>
      <c r="J3008" s="93" t="s">
        <v>1</v>
      </c>
      <c r="K3008" s="101">
        <v>0</v>
      </c>
      <c r="L3008" s="67">
        <f t="shared" si="460"/>
        <v>0</v>
      </c>
      <c r="M3008" s="66">
        <v>18.739662500000001</v>
      </c>
      <c r="N3008" s="73">
        <f t="shared" si="461"/>
        <v>3.6313126848548492E-7</v>
      </c>
      <c r="O3008" s="98">
        <v>0</v>
      </c>
      <c r="P3008" s="67">
        <f t="shared" si="467"/>
        <v>0</v>
      </c>
      <c r="Q3008" s="66">
        <v>18.739662500000001</v>
      </c>
      <c r="R3008" s="105">
        <f t="shared" si="462"/>
        <v>5.3692407166273749E-7</v>
      </c>
      <c r="S3008" s="101">
        <v>0</v>
      </c>
      <c r="T3008" s="67">
        <f t="shared" si="468"/>
        <v>0</v>
      </c>
      <c r="U3008" s="66">
        <v>0</v>
      </c>
      <c r="V3008" s="73">
        <f t="shared" si="469"/>
        <v>0</v>
      </c>
      <c r="W3008" s="98">
        <v>0</v>
      </c>
      <c r="X3008" s="67">
        <f t="shared" si="463"/>
        <v>0</v>
      </c>
      <c r="Y3008" s="66">
        <v>0</v>
      </c>
      <c r="Z3008" s="105">
        <f t="shared" si="464"/>
        <v>0</v>
      </c>
      <c r="AA3008" s="101">
        <v>0</v>
      </c>
      <c r="AB3008" s="67">
        <f t="shared" si="465"/>
        <v>0</v>
      </c>
      <c r="AC3008" s="66">
        <v>0</v>
      </c>
      <c r="AD3008" s="73">
        <f t="shared" si="466"/>
        <v>0</v>
      </c>
    </row>
    <row r="3009" spans="1:30" x14ac:dyDescent="0.25">
      <c r="A3009" s="165"/>
      <c r="B3009" s="72" t="s">
        <v>13185</v>
      </c>
      <c r="C3009" s="64" t="s">
        <v>13186</v>
      </c>
      <c r="D3009" s="64" t="s">
        <v>7</v>
      </c>
      <c r="E3009" s="64" t="s">
        <v>13187</v>
      </c>
      <c r="F3009" s="64" t="s">
        <v>1411</v>
      </c>
      <c r="G3009" s="64" t="s">
        <v>1167</v>
      </c>
      <c r="H3009" s="65">
        <v>41178</v>
      </c>
      <c r="I3009" s="65">
        <v>41912</v>
      </c>
      <c r="J3009" s="93" t="s">
        <v>1</v>
      </c>
      <c r="K3009" s="101">
        <v>0</v>
      </c>
      <c r="L3009" s="67">
        <f t="shared" si="460"/>
        <v>0</v>
      </c>
      <c r="M3009" s="66">
        <v>18.7</v>
      </c>
      <c r="N3009" s="73">
        <f t="shared" si="461"/>
        <v>3.6236270107204801E-7</v>
      </c>
      <c r="O3009" s="98">
        <v>0</v>
      </c>
      <c r="P3009" s="67">
        <f t="shared" si="467"/>
        <v>0</v>
      </c>
      <c r="Q3009" s="66">
        <v>18.7</v>
      </c>
      <c r="R3009" s="105">
        <f t="shared" si="462"/>
        <v>5.3578767174132353E-7</v>
      </c>
      <c r="S3009" s="101">
        <v>0</v>
      </c>
      <c r="T3009" s="67">
        <f t="shared" si="468"/>
        <v>0</v>
      </c>
      <c r="U3009" s="66">
        <v>0</v>
      </c>
      <c r="V3009" s="73">
        <f t="shared" si="469"/>
        <v>0</v>
      </c>
      <c r="W3009" s="98">
        <v>0</v>
      </c>
      <c r="X3009" s="67">
        <f t="shared" si="463"/>
        <v>0</v>
      </c>
      <c r="Y3009" s="66">
        <v>0</v>
      </c>
      <c r="Z3009" s="105">
        <f t="shared" si="464"/>
        <v>0</v>
      </c>
      <c r="AA3009" s="101">
        <v>0</v>
      </c>
      <c r="AB3009" s="67">
        <f t="shared" si="465"/>
        <v>0</v>
      </c>
      <c r="AC3009" s="66">
        <v>0</v>
      </c>
      <c r="AD3009" s="73">
        <f t="shared" si="466"/>
        <v>0</v>
      </c>
    </row>
    <row r="3010" spans="1:30" x14ac:dyDescent="0.25">
      <c r="A3010" s="165"/>
      <c r="B3010" s="72" t="s">
        <v>14825</v>
      </c>
      <c r="C3010" s="64" t="s">
        <v>14826</v>
      </c>
      <c r="D3010" s="64" t="s">
        <v>7</v>
      </c>
      <c r="E3010" s="64" t="s">
        <v>2242</v>
      </c>
      <c r="F3010" s="64" t="s">
        <v>456</v>
      </c>
      <c r="G3010" s="64" t="s">
        <v>1193</v>
      </c>
      <c r="H3010" s="65">
        <v>41015</v>
      </c>
      <c r="I3010" s="65">
        <v>41869</v>
      </c>
      <c r="J3010" s="93" t="s">
        <v>1</v>
      </c>
      <c r="K3010" s="101">
        <v>0</v>
      </c>
      <c r="L3010" s="67">
        <f t="shared" si="460"/>
        <v>0</v>
      </c>
      <c r="M3010" s="66">
        <v>18.65284578</v>
      </c>
      <c r="N3010" s="73">
        <f t="shared" si="461"/>
        <v>3.6144896147171936E-7</v>
      </c>
      <c r="O3010" s="98">
        <v>0</v>
      </c>
      <c r="P3010" s="67">
        <f t="shared" si="467"/>
        <v>0</v>
      </c>
      <c r="Q3010" s="66">
        <v>18.65284578</v>
      </c>
      <c r="R3010" s="105">
        <f t="shared" si="462"/>
        <v>5.344366209527365E-7</v>
      </c>
      <c r="S3010" s="101">
        <v>0</v>
      </c>
      <c r="T3010" s="67">
        <f t="shared" si="468"/>
        <v>0</v>
      </c>
      <c r="U3010" s="66">
        <v>0.21484577999999999</v>
      </c>
      <c r="V3010" s="73">
        <f t="shared" si="469"/>
        <v>1.1472903933498909E-8</v>
      </c>
      <c r="W3010" s="98">
        <v>0</v>
      </c>
      <c r="X3010" s="67">
        <f t="shared" si="463"/>
        <v>0</v>
      </c>
      <c r="Y3010" s="66">
        <v>0.21484577999999999</v>
      </c>
      <c r="Z3010" s="105">
        <f t="shared" si="464"/>
        <v>2.7774909464596373E-8</v>
      </c>
      <c r="AA3010" s="101">
        <v>0</v>
      </c>
      <c r="AB3010" s="67">
        <f t="shared" si="465"/>
        <v>0</v>
      </c>
      <c r="AC3010" s="66">
        <v>0</v>
      </c>
      <c r="AD3010" s="73">
        <f t="shared" si="466"/>
        <v>0</v>
      </c>
    </row>
    <row r="3011" spans="1:30" x14ac:dyDescent="0.25">
      <c r="A3011" s="165"/>
      <c r="B3011" s="72" t="s">
        <v>9684</v>
      </c>
      <c r="C3011" s="64" t="s">
        <v>9685</v>
      </c>
      <c r="D3011" s="64" t="s">
        <v>7</v>
      </c>
      <c r="E3011" s="64" t="s">
        <v>9686</v>
      </c>
      <c r="F3011" s="64" t="s">
        <v>1306</v>
      </c>
      <c r="G3011" s="64" t="s">
        <v>1216</v>
      </c>
      <c r="H3011" s="65">
        <v>39029</v>
      </c>
      <c r="I3011" s="65">
        <v>41603</v>
      </c>
      <c r="J3011" s="93" t="s">
        <v>1</v>
      </c>
      <c r="K3011" s="101">
        <v>4100</v>
      </c>
      <c r="L3011" s="67">
        <f t="shared" si="460"/>
        <v>1.3936908015990186E-6</v>
      </c>
      <c r="M3011" s="66">
        <v>18.616050000000001</v>
      </c>
      <c r="N3011" s="73">
        <f t="shared" si="461"/>
        <v>3.6073594445413369E-7</v>
      </c>
      <c r="O3011" s="98">
        <v>4100</v>
      </c>
      <c r="P3011" s="67">
        <f t="shared" si="467"/>
        <v>1.5099071941806452E-6</v>
      </c>
      <c r="Q3011" s="66">
        <v>18.616050000000001</v>
      </c>
      <c r="R3011" s="105">
        <f t="shared" si="462"/>
        <v>5.3338235756791802E-7</v>
      </c>
      <c r="S3011" s="101">
        <v>4100</v>
      </c>
      <c r="T3011" s="67">
        <f t="shared" si="468"/>
        <v>1.7959687315094505E-6</v>
      </c>
      <c r="U3011" s="66">
        <v>18.616050000000001</v>
      </c>
      <c r="V3011" s="73">
        <f t="shared" si="469"/>
        <v>9.9410913852351384E-7</v>
      </c>
      <c r="W3011" s="98">
        <v>4100</v>
      </c>
      <c r="X3011" s="67">
        <f t="shared" si="463"/>
        <v>2.3294507494016862E-6</v>
      </c>
      <c r="Y3011" s="66">
        <v>18.616050000000001</v>
      </c>
      <c r="Z3011" s="105">
        <f t="shared" si="464"/>
        <v>2.4066523593733114E-6</v>
      </c>
      <c r="AA3011" s="101">
        <v>0</v>
      </c>
      <c r="AB3011" s="67">
        <f t="shared" si="465"/>
        <v>0</v>
      </c>
      <c r="AC3011" s="66">
        <v>0</v>
      </c>
      <c r="AD3011" s="73">
        <f t="shared" si="466"/>
        <v>0</v>
      </c>
    </row>
    <row r="3012" spans="1:30" x14ac:dyDescent="0.25">
      <c r="A3012" s="165"/>
      <c r="B3012" s="72" t="s">
        <v>15416</v>
      </c>
      <c r="C3012" s="64" t="s">
        <v>15417</v>
      </c>
      <c r="D3012" s="64" t="s">
        <v>7</v>
      </c>
      <c r="E3012" s="64" t="s">
        <v>11877</v>
      </c>
      <c r="F3012" s="64" t="s">
        <v>1199</v>
      </c>
      <c r="G3012" s="64" t="s">
        <v>1199</v>
      </c>
      <c r="H3012" s="65">
        <v>39884</v>
      </c>
      <c r="I3012" s="65">
        <v>41995</v>
      </c>
      <c r="J3012" s="93" t="s">
        <v>1</v>
      </c>
      <c r="K3012" s="101">
        <v>5150</v>
      </c>
      <c r="L3012" s="67">
        <f t="shared" ref="L3012:L3075" si="470">K3012/$K$5777</f>
        <v>1.7506116166426697E-6</v>
      </c>
      <c r="M3012" s="66">
        <v>18.5973775</v>
      </c>
      <c r="N3012" s="73">
        <f t="shared" ref="N3012:N3075" si="471">M3012/$M$5777</f>
        <v>3.6037411463938672E-7</v>
      </c>
      <c r="O3012" s="98">
        <v>5150</v>
      </c>
      <c r="P3012" s="67">
        <f t="shared" si="467"/>
        <v>1.8965907439098347E-6</v>
      </c>
      <c r="Q3012" s="66">
        <v>18.5973775</v>
      </c>
      <c r="R3012" s="105">
        <f t="shared" ref="R3012:R3075" si="472">Q3012/Q$5777</f>
        <v>5.3284735781922333E-7</v>
      </c>
      <c r="S3012" s="101">
        <v>4400</v>
      </c>
      <c r="T3012" s="67">
        <f t="shared" si="468"/>
        <v>1.9273810777174592E-6</v>
      </c>
      <c r="U3012" s="66">
        <v>14.8323</v>
      </c>
      <c r="V3012" s="73">
        <f t="shared" si="469"/>
        <v>7.9205443557158016E-7</v>
      </c>
      <c r="W3012" s="98">
        <v>4400</v>
      </c>
      <c r="X3012" s="67">
        <f t="shared" ref="X3012:X3075" si="473">W3012/$W$5777</f>
        <v>2.4998983652115654E-6</v>
      </c>
      <c r="Y3012" s="66">
        <v>14.8323</v>
      </c>
      <c r="Z3012" s="105">
        <f t="shared" ref="Z3012:Z3075" si="474">Y3012/$Y$5777</f>
        <v>1.9174953757608496E-6</v>
      </c>
      <c r="AA3012" s="101">
        <v>0</v>
      </c>
      <c r="AB3012" s="67">
        <f t="shared" ref="AB3012:AB3075" si="475">AA3012/$AA$5777</f>
        <v>0</v>
      </c>
      <c r="AC3012" s="66">
        <v>0</v>
      </c>
      <c r="AD3012" s="73">
        <f t="shared" ref="AD3012:AD3075" si="476">AC3012/$AC$5777</f>
        <v>0</v>
      </c>
    </row>
    <row r="3013" spans="1:30" x14ac:dyDescent="0.25">
      <c r="A3013" s="165"/>
      <c r="B3013" s="72" t="s">
        <v>4691</v>
      </c>
      <c r="C3013" s="64" t="s">
        <v>4692</v>
      </c>
      <c r="D3013" s="64" t="s">
        <v>7</v>
      </c>
      <c r="E3013" s="64" t="s">
        <v>1422</v>
      </c>
      <c r="F3013" s="64" t="s">
        <v>1306</v>
      </c>
      <c r="G3013" s="64" t="s">
        <v>1216</v>
      </c>
      <c r="H3013" s="65">
        <v>38733</v>
      </c>
      <c r="I3013" s="65">
        <v>39882</v>
      </c>
      <c r="J3013" s="93" t="s">
        <v>1</v>
      </c>
      <c r="K3013" s="101">
        <v>3600</v>
      </c>
      <c r="L3013" s="67">
        <f t="shared" si="470"/>
        <v>1.2237285087210896E-6</v>
      </c>
      <c r="M3013" s="66">
        <v>18.579675000000002</v>
      </c>
      <c r="N3013" s="73">
        <f t="shared" si="471"/>
        <v>3.6003108117865262E-7</v>
      </c>
      <c r="O3013" s="98">
        <v>3600</v>
      </c>
      <c r="P3013" s="67">
        <f t="shared" ref="P3013:P3076" si="477">O3013/$O$5777</f>
        <v>1.3257721705000786E-6</v>
      </c>
      <c r="Q3013" s="66">
        <v>18.579675000000002</v>
      </c>
      <c r="R3013" s="105">
        <f t="shared" si="472"/>
        <v>5.3234015026526608E-7</v>
      </c>
      <c r="S3013" s="101">
        <v>1800</v>
      </c>
      <c r="T3013" s="67">
        <f t="shared" ref="T3013:T3076" si="478">S3013/$S$5777</f>
        <v>7.8847407724805141E-7</v>
      </c>
      <c r="U3013" s="66">
        <v>10.2918</v>
      </c>
      <c r="V3013" s="73">
        <f t="shared" ref="V3013:V3076" si="479">U3013/$U$5777</f>
        <v>5.4958879202925969E-7</v>
      </c>
      <c r="W3013" s="98">
        <v>1800</v>
      </c>
      <c r="X3013" s="67">
        <f t="shared" si="473"/>
        <v>1.0226856948592768E-6</v>
      </c>
      <c r="Y3013" s="66">
        <v>10.2918</v>
      </c>
      <c r="Z3013" s="105">
        <f t="shared" si="474"/>
        <v>1.3305069954258957E-6</v>
      </c>
      <c r="AA3013" s="101">
        <v>0</v>
      </c>
      <c r="AB3013" s="67">
        <f t="shared" si="475"/>
        <v>0</v>
      </c>
      <c r="AC3013" s="66">
        <v>0</v>
      </c>
      <c r="AD3013" s="73">
        <f t="shared" si="476"/>
        <v>0</v>
      </c>
    </row>
    <row r="3014" spans="1:30" x14ac:dyDescent="0.25">
      <c r="A3014" s="165"/>
      <c r="B3014" s="72" t="s">
        <v>8350</v>
      </c>
      <c r="C3014" s="64" t="s">
        <v>8351</v>
      </c>
      <c r="D3014" s="64" t="s">
        <v>7</v>
      </c>
      <c r="E3014" s="64" t="s">
        <v>8352</v>
      </c>
      <c r="F3014" s="64" t="s">
        <v>1415</v>
      </c>
      <c r="G3014" s="64" t="s">
        <v>1416</v>
      </c>
      <c r="H3014" s="65">
        <v>39036</v>
      </c>
      <c r="I3014" s="65">
        <v>39191</v>
      </c>
      <c r="J3014" s="93" t="s">
        <v>1</v>
      </c>
      <c r="K3014" s="101">
        <v>0</v>
      </c>
      <c r="L3014" s="67">
        <f t="shared" si="470"/>
        <v>0</v>
      </c>
      <c r="M3014" s="66">
        <v>18.55575</v>
      </c>
      <c r="N3014" s="73">
        <f t="shared" si="471"/>
        <v>3.5956747007581042E-7</v>
      </c>
      <c r="O3014" s="98">
        <v>0</v>
      </c>
      <c r="P3014" s="67">
        <f t="shared" si="477"/>
        <v>0</v>
      </c>
      <c r="Q3014" s="66">
        <v>18.55575</v>
      </c>
      <c r="R3014" s="105">
        <f t="shared" si="472"/>
        <v>5.3165465721465581E-7</v>
      </c>
      <c r="S3014" s="101">
        <v>0</v>
      </c>
      <c r="T3014" s="67">
        <f t="shared" si="478"/>
        <v>0</v>
      </c>
      <c r="U3014" s="66">
        <v>18.55575</v>
      </c>
      <c r="V3014" s="73">
        <f t="shared" si="479"/>
        <v>9.908890794318716E-7</v>
      </c>
      <c r="W3014" s="98">
        <v>0</v>
      </c>
      <c r="X3014" s="67">
        <f t="shared" si="473"/>
        <v>0</v>
      </c>
      <c r="Y3014" s="66">
        <v>0</v>
      </c>
      <c r="Z3014" s="105">
        <f t="shared" si="474"/>
        <v>0</v>
      </c>
      <c r="AA3014" s="101">
        <v>0</v>
      </c>
      <c r="AB3014" s="67">
        <f t="shared" si="475"/>
        <v>0</v>
      </c>
      <c r="AC3014" s="66">
        <v>18.55575</v>
      </c>
      <c r="AD3014" s="73">
        <f t="shared" si="476"/>
        <v>1.6882496094225448E-6</v>
      </c>
    </row>
    <row r="3015" spans="1:30" x14ac:dyDescent="0.25">
      <c r="A3015" s="165"/>
      <c r="B3015" s="72" t="s">
        <v>10649</v>
      </c>
      <c r="C3015" s="64" t="s">
        <v>10650</v>
      </c>
      <c r="D3015" s="64" t="s">
        <v>7</v>
      </c>
      <c r="E3015" s="64" t="s">
        <v>4773</v>
      </c>
      <c r="F3015" s="64" t="s">
        <v>1215</v>
      </c>
      <c r="G3015" s="64" t="s">
        <v>1216</v>
      </c>
      <c r="H3015" s="65">
        <v>38860</v>
      </c>
      <c r="I3015" s="65">
        <v>41940</v>
      </c>
      <c r="J3015" s="93" t="s">
        <v>1</v>
      </c>
      <c r="K3015" s="101">
        <v>900</v>
      </c>
      <c r="L3015" s="67">
        <f t="shared" si="470"/>
        <v>3.0593212718027241E-7</v>
      </c>
      <c r="M3015" s="66">
        <v>18.533635</v>
      </c>
      <c r="N3015" s="73">
        <f t="shared" si="471"/>
        <v>3.5913893258200249E-7</v>
      </c>
      <c r="O3015" s="98">
        <v>900</v>
      </c>
      <c r="P3015" s="67">
        <f t="shared" si="477"/>
        <v>3.3144304262501966E-7</v>
      </c>
      <c r="Q3015" s="66">
        <v>18.533635</v>
      </c>
      <c r="R3015" s="105">
        <f t="shared" si="472"/>
        <v>5.3102102382639065E-7</v>
      </c>
      <c r="S3015" s="101">
        <v>0</v>
      </c>
      <c r="T3015" s="67">
        <f t="shared" si="478"/>
        <v>0</v>
      </c>
      <c r="U3015" s="66">
        <v>0</v>
      </c>
      <c r="V3015" s="73">
        <f t="shared" si="479"/>
        <v>0</v>
      </c>
      <c r="W3015" s="98">
        <v>0</v>
      </c>
      <c r="X3015" s="67">
        <f t="shared" si="473"/>
        <v>0</v>
      </c>
      <c r="Y3015" s="66">
        <v>0</v>
      </c>
      <c r="Z3015" s="105">
        <f t="shared" si="474"/>
        <v>0</v>
      </c>
      <c r="AA3015" s="101">
        <v>0</v>
      </c>
      <c r="AB3015" s="67">
        <f t="shared" si="475"/>
        <v>0</v>
      </c>
      <c r="AC3015" s="66">
        <v>0</v>
      </c>
      <c r="AD3015" s="73">
        <f t="shared" si="476"/>
        <v>0</v>
      </c>
    </row>
    <row r="3016" spans="1:30" x14ac:dyDescent="0.25">
      <c r="A3016" s="165"/>
      <c r="B3016" s="72" t="s">
        <v>3971</v>
      </c>
      <c r="C3016" s="64" t="s">
        <v>3972</v>
      </c>
      <c r="D3016" s="64" t="s">
        <v>7</v>
      </c>
      <c r="E3016" s="64" t="s">
        <v>3973</v>
      </c>
      <c r="F3016" s="64" t="s">
        <v>437</v>
      </c>
      <c r="G3016" s="64" t="s">
        <v>1269</v>
      </c>
      <c r="H3016" s="65">
        <v>38831</v>
      </c>
      <c r="I3016" s="65">
        <v>41907</v>
      </c>
      <c r="J3016" s="93" t="s">
        <v>1</v>
      </c>
      <c r="K3016" s="101">
        <v>3100</v>
      </c>
      <c r="L3016" s="67">
        <f t="shared" si="470"/>
        <v>1.0537662158431604E-6</v>
      </c>
      <c r="M3016" s="66">
        <v>18.527212500000001</v>
      </c>
      <c r="N3016" s="73">
        <f t="shared" si="471"/>
        <v>3.5901447940298459E-7</v>
      </c>
      <c r="O3016" s="98">
        <v>3100</v>
      </c>
      <c r="P3016" s="67">
        <f t="shared" si="477"/>
        <v>1.1416371468195121E-6</v>
      </c>
      <c r="Q3016" s="66">
        <v>18.527212500000001</v>
      </c>
      <c r="R3016" s="105">
        <f t="shared" si="472"/>
        <v>5.3083700798030728E-7</v>
      </c>
      <c r="S3016" s="101">
        <v>2700</v>
      </c>
      <c r="T3016" s="67">
        <f t="shared" si="478"/>
        <v>1.1827111158720771E-6</v>
      </c>
      <c r="U3016" s="66">
        <v>12.84735</v>
      </c>
      <c r="V3016" s="73">
        <f t="shared" si="479"/>
        <v>6.860568187563993E-7</v>
      </c>
      <c r="W3016" s="98">
        <v>2600</v>
      </c>
      <c r="X3016" s="67">
        <f t="shared" si="473"/>
        <v>1.4772126703522887E-6</v>
      </c>
      <c r="Y3016" s="66">
        <v>11.502599999999999</v>
      </c>
      <c r="Z3016" s="105">
        <f t="shared" si="474"/>
        <v>1.4870372301818832E-6</v>
      </c>
      <c r="AA3016" s="101">
        <v>100</v>
      </c>
      <c r="AB3016" s="67">
        <f t="shared" si="475"/>
        <v>1.9127079457107153E-7</v>
      </c>
      <c r="AC3016" s="66">
        <v>1.3447499999999999</v>
      </c>
      <c r="AD3016" s="73">
        <f t="shared" si="476"/>
        <v>1.2234879550926085E-7</v>
      </c>
    </row>
    <row r="3017" spans="1:30" x14ac:dyDescent="0.25">
      <c r="A3017" s="165"/>
      <c r="B3017" s="72" t="s">
        <v>8086</v>
      </c>
      <c r="C3017" s="64" t="s">
        <v>8087</v>
      </c>
      <c r="D3017" s="64" t="s">
        <v>7</v>
      </c>
      <c r="E3017" s="64" t="s">
        <v>4484</v>
      </c>
      <c r="F3017" s="64" t="s">
        <v>1337</v>
      </c>
      <c r="G3017" s="64" t="s">
        <v>1139</v>
      </c>
      <c r="H3017" s="65">
        <v>38720</v>
      </c>
      <c r="I3017" s="65">
        <v>41975</v>
      </c>
      <c r="J3017" s="93" t="s">
        <v>1</v>
      </c>
      <c r="K3017" s="101">
        <v>0</v>
      </c>
      <c r="L3017" s="67">
        <f t="shared" si="470"/>
        <v>0</v>
      </c>
      <c r="M3017" s="66">
        <v>18.525260249999999</v>
      </c>
      <c r="N3017" s="73">
        <f t="shared" si="471"/>
        <v>3.5897664931832316E-7</v>
      </c>
      <c r="O3017" s="98">
        <v>0</v>
      </c>
      <c r="P3017" s="67">
        <f t="shared" si="477"/>
        <v>0</v>
      </c>
      <c r="Q3017" s="66">
        <v>18.525260249999999</v>
      </c>
      <c r="R3017" s="105">
        <f t="shared" si="472"/>
        <v>5.3078107260692983E-7</v>
      </c>
      <c r="S3017" s="101">
        <v>0</v>
      </c>
      <c r="T3017" s="67">
        <f t="shared" si="478"/>
        <v>0</v>
      </c>
      <c r="U3017" s="66">
        <v>0</v>
      </c>
      <c r="V3017" s="73">
        <f t="shared" si="479"/>
        <v>0</v>
      </c>
      <c r="W3017" s="98">
        <v>0</v>
      </c>
      <c r="X3017" s="67">
        <f t="shared" si="473"/>
        <v>0</v>
      </c>
      <c r="Y3017" s="66">
        <v>0</v>
      </c>
      <c r="Z3017" s="105">
        <f t="shared" si="474"/>
        <v>0</v>
      </c>
      <c r="AA3017" s="101">
        <v>0</v>
      </c>
      <c r="AB3017" s="67">
        <f t="shared" si="475"/>
        <v>0</v>
      </c>
      <c r="AC3017" s="66">
        <v>0</v>
      </c>
      <c r="AD3017" s="73">
        <f t="shared" si="476"/>
        <v>0</v>
      </c>
    </row>
    <row r="3018" spans="1:30" x14ac:dyDescent="0.25">
      <c r="A3018" s="165"/>
      <c r="B3018" s="72" t="s">
        <v>8147</v>
      </c>
      <c r="C3018" s="64" t="s">
        <v>8148</v>
      </c>
      <c r="D3018" s="64" t="s">
        <v>7</v>
      </c>
      <c r="E3018" s="64" t="s">
        <v>8149</v>
      </c>
      <c r="F3018" s="64" t="s">
        <v>1374</v>
      </c>
      <c r="G3018" s="64" t="s">
        <v>1227</v>
      </c>
      <c r="H3018" s="65">
        <v>38943</v>
      </c>
      <c r="I3018" s="65">
        <v>40857</v>
      </c>
      <c r="J3018" s="93" t="s">
        <v>1</v>
      </c>
      <c r="K3018" s="101">
        <v>0</v>
      </c>
      <c r="L3018" s="67">
        <f t="shared" si="470"/>
        <v>0</v>
      </c>
      <c r="M3018" s="66">
        <v>18.5</v>
      </c>
      <c r="N3018" s="73">
        <f t="shared" si="471"/>
        <v>3.5848716416218655E-7</v>
      </c>
      <c r="O3018" s="98">
        <v>0</v>
      </c>
      <c r="P3018" s="67">
        <f t="shared" si="477"/>
        <v>0</v>
      </c>
      <c r="Q3018" s="66">
        <v>18.5</v>
      </c>
      <c r="R3018" s="105">
        <f t="shared" si="472"/>
        <v>5.300573223109351E-7</v>
      </c>
      <c r="S3018" s="101">
        <v>0</v>
      </c>
      <c r="T3018" s="67">
        <f t="shared" si="478"/>
        <v>0</v>
      </c>
      <c r="U3018" s="66">
        <v>0</v>
      </c>
      <c r="V3018" s="73">
        <f t="shared" si="479"/>
        <v>0</v>
      </c>
      <c r="W3018" s="98">
        <v>0</v>
      </c>
      <c r="X3018" s="67">
        <f t="shared" si="473"/>
        <v>0</v>
      </c>
      <c r="Y3018" s="66">
        <v>0</v>
      </c>
      <c r="Z3018" s="105">
        <f t="shared" si="474"/>
        <v>0</v>
      </c>
      <c r="AA3018" s="101">
        <v>0</v>
      </c>
      <c r="AB3018" s="67">
        <f t="shared" si="475"/>
        <v>0</v>
      </c>
      <c r="AC3018" s="66">
        <v>0</v>
      </c>
      <c r="AD3018" s="73">
        <f t="shared" si="476"/>
        <v>0</v>
      </c>
    </row>
    <row r="3019" spans="1:30" x14ac:dyDescent="0.25">
      <c r="A3019" s="165"/>
      <c r="B3019" s="72" t="s">
        <v>15560</v>
      </c>
      <c r="C3019" s="64" t="s">
        <v>15561</v>
      </c>
      <c r="D3019" s="64" t="s">
        <v>7</v>
      </c>
      <c r="E3019" s="64" t="s">
        <v>15562</v>
      </c>
      <c r="F3019" s="64" t="s">
        <v>1718</v>
      </c>
      <c r="G3019" s="64" t="s">
        <v>1227</v>
      </c>
      <c r="H3019" s="65">
        <v>40982</v>
      </c>
      <c r="I3019" s="65">
        <v>41898</v>
      </c>
      <c r="J3019" s="93" t="s">
        <v>1</v>
      </c>
      <c r="K3019" s="101">
        <v>10</v>
      </c>
      <c r="L3019" s="67">
        <f t="shared" si="470"/>
        <v>3.3992458575585822E-9</v>
      </c>
      <c r="M3019" s="66">
        <v>18.446229750000001</v>
      </c>
      <c r="N3019" s="73">
        <f t="shared" si="471"/>
        <v>3.5744522121954913E-7</v>
      </c>
      <c r="O3019" s="98">
        <v>10</v>
      </c>
      <c r="P3019" s="67">
        <f t="shared" si="477"/>
        <v>3.6827004736113295E-9</v>
      </c>
      <c r="Q3019" s="66">
        <v>2.966736</v>
      </c>
      <c r="R3019" s="105">
        <f t="shared" si="472"/>
        <v>8.5002169738565098E-8</v>
      </c>
      <c r="S3019" s="101">
        <v>0</v>
      </c>
      <c r="T3019" s="67">
        <f t="shared" si="478"/>
        <v>0</v>
      </c>
      <c r="U3019" s="66">
        <v>0</v>
      </c>
      <c r="V3019" s="73">
        <f t="shared" si="479"/>
        <v>0</v>
      </c>
      <c r="W3019" s="98">
        <v>0</v>
      </c>
      <c r="X3019" s="67">
        <f t="shared" si="473"/>
        <v>0</v>
      </c>
      <c r="Y3019" s="66">
        <v>0</v>
      </c>
      <c r="Z3019" s="105">
        <f t="shared" si="474"/>
        <v>0</v>
      </c>
      <c r="AA3019" s="101">
        <v>0</v>
      </c>
      <c r="AB3019" s="67">
        <f t="shared" si="475"/>
        <v>0</v>
      </c>
      <c r="AC3019" s="66">
        <v>0</v>
      </c>
      <c r="AD3019" s="73">
        <f t="shared" si="476"/>
        <v>0</v>
      </c>
    </row>
    <row r="3020" spans="1:30" x14ac:dyDescent="0.25">
      <c r="A3020" s="165"/>
      <c r="B3020" s="72" t="s">
        <v>11893</v>
      </c>
      <c r="C3020" s="64" t="s">
        <v>11894</v>
      </c>
      <c r="D3020" s="64" t="s">
        <v>7</v>
      </c>
      <c r="E3020" s="64" t="s">
        <v>11895</v>
      </c>
      <c r="F3020" s="64" t="s">
        <v>1227</v>
      </c>
      <c r="G3020" s="64" t="s">
        <v>1227</v>
      </c>
      <c r="H3020" s="65">
        <v>38747</v>
      </c>
      <c r="I3020" s="65">
        <v>39114</v>
      </c>
      <c r="J3020" s="93" t="s">
        <v>1</v>
      </c>
      <c r="K3020" s="101">
        <v>255</v>
      </c>
      <c r="L3020" s="67">
        <f t="shared" si="470"/>
        <v>8.6680769367743844E-8</v>
      </c>
      <c r="M3020" s="66">
        <v>18.4330775</v>
      </c>
      <c r="N3020" s="73">
        <f t="shared" si="471"/>
        <v>3.5719036106793551E-7</v>
      </c>
      <c r="O3020" s="98">
        <v>255</v>
      </c>
      <c r="P3020" s="67">
        <f t="shared" si="477"/>
        <v>9.3908862077088905E-8</v>
      </c>
      <c r="Q3020" s="66">
        <v>16.855399999999999</v>
      </c>
      <c r="R3020" s="105">
        <f t="shared" si="472"/>
        <v>4.8293665894485049E-7</v>
      </c>
      <c r="S3020" s="101">
        <v>200</v>
      </c>
      <c r="T3020" s="67">
        <f t="shared" si="478"/>
        <v>8.7608230805339047E-8</v>
      </c>
      <c r="U3020" s="66">
        <v>0.60540000000000005</v>
      </c>
      <c r="V3020" s="73">
        <f t="shared" si="479"/>
        <v>3.2328752472309394E-8</v>
      </c>
      <c r="W3020" s="98">
        <v>200</v>
      </c>
      <c r="X3020" s="67">
        <f t="shared" si="473"/>
        <v>1.1363174387325299E-7</v>
      </c>
      <c r="Y3020" s="66">
        <v>0.60540000000000005</v>
      </c>
      <c r="Z3020" s="105">
        <f t="shared" si="474"/>
        <v>7.8265117377993873E-8</v>
      </c>
      <c r="AA3020" s="101">
        <v>0</v>
      </c>
      <c r="AB3020" s="67">
        <f t="shared" si="475"/>
        <v>0</v>
      </c>
      <c r="AC3020" s="66">
        <v>0</v>
      </c>
      <c r="AD3020" s="73">
        <f t="shared" si="476"/>
        <v>0</v>
      </c>
    </row>
    <row r="3021" spans="1:30" x14ac:dyDescent="0.25">
      <c r="A3021" s="165"/>
      <c r="B3021" s="72" t="s">
        <v>7263</v>
      </c>
      <c r="C3021" s="64" t="s">
        <v>7264</v>
      </c>
      <c r="D3021" s="64" t="s">
        <v>7</v>
      </c>
      <c r="E3021" s="64" t="s">
        <v>7265</v>
      </c>
      <c r="F3021" s="64" t="s">
        <v>1519</v>
      </c>
      <c r="G3021" s="64" t="s">
        <v>1193</v>
      </c>
      <c r="H3021" s="65">
        <v>38936</v>
      </c>
      <c r="I3021" s="65">
        <v>41771</v>
      </c>
      <c r="J3021" s="93" t="s">
        <v>1</v>
      </c>
      <c r="K3021" s="101">
        <v>0</v>
      </c>
      <c r="L3021" s="67">
        <f t="shared" si="470"/>
        <v>0</v>
      </c>
      <c r="M3021" s="66">
        <v>18.399731249999999</v>
      </c>
      <c r="N3021" s="73">
        <f t="shared" si="471"/>
        <v>3.5654418795453316E-7</v>
      </c>
      <c r="O3021" s="98">
        <v>0</v>
      </c>
      <c r="P3021" s="67">
        <f t="shared" si="477"/>
        <v>0</v>
      </c>
      <c r="Q3021" s="66">
        <v>18.399731249999999</v>
      </c>
      <c r="R3021" s="105">
        <f t="shared" si="472"/>
        <v>5.2718444743869363E-7</v>
      </c>
      <c r="S3021" s="101">
        <v>0</v>
      </c>
      <c r="T3021" s="67">
        <f t="shared" si="478"/>
        <v>0</v>
      </c>
      <c r="U3021" s="66">
        <v>0</v>
      </c>
      <c r="V3021" s="73">
        <f t="shared" si="479"/>
        <v>0</v>
      </c>
      <c r="W3021" s="98">
        <v>0</v>
      </c>
      <c r="X3021" s="67">
        <f t="shared" si="473"/>
        <v>0</v>
      </c>
      <c r="Y3021" s="66">
        <v>0</v>
      </c>
      <c r="Z3021" s="105">
        <f t="shared" si="474"/>
        <v>0</v>
      </c>
      <c r="AA3021" s="101">
        <v>0</v>
      </c>
      <c r="AB3021" s="67">
        <f t="shared" si="475"/>
        <v>0</v>
      </c>
      <c r="AC3021" s="66">
        <v>0</v>
      </c>
      <c r="AD3021" s="73">
        <f t="shared" si="476"/>
        <v>0</v>
      </c>
    </row>
    <row r="3022" spans="1:30" x14ac:dyDescent="0.25">
      <c r="A3022" s="165"/>
      <c r="B3022" s="72" t="s">
        <v>6685</v>
      </c>
      <c r="C3022" s="64" t="s">
        <v>6686</v>
      </c>
      <c r="D3022" s="64" t="s">
        <v>7</v>
      </c>
      <c r="E3022" s="64" t="s">
        <v>6687</v>
      </c>
      <c r="F3022" s="64" t="s">
        <v>831</v>
      </c>
      <c r="G3022" s="64" t="s">
        <v>1167</v>
      </c>
      <c r="H3022" s="65">
        <v>38800</v>
      </c>
      <c r="I3022" s="65">
        <v>40009</v>
      </c>
      <c r="J3022" s="93" t="s">
        <v>1</v>
      </c>
      <c r="K3022" s="101">
        <v>5020</v>
      </c>
      <c r="L3022" s="67">
        <f t="shared" si="470"/>
        <v>1.7064214204944083E-6</v>
      </c>
      <c r="M3022" s="66">
        <v>18.393975000000001</v>
      </c>
      <c r="N3022" s="73">
        <f t="shared" si="471"/>
        <v>3.5643264515784627E-7</v>
      </c>
      <c r="O3022" s="98">
        <v>5020</v>
      </c>
      <c r="P3022" s="67">
        <f t="shared" si="477"/>
        <v>1.8487156377528874E-6</v>
      </c>
      <c r="Q3022" s="66">
        <v>18.393975000000001</v>
      </c>
      <c r="R3022" s="105">
        <f t="shared" si="472"/>
        <v>5.2701952081915039E-7</v>
      </c>
      <c r="S3022" s="101">
        <v>4320</v>
      </c>
      <c r="T3022" s="67">
        <f t="shared" si="478"/>
        <v>1.8923377853953234E-6</v>
      </c>
      <c r="U3022" s="66">
        <v>16.073370000000001</v>
      </c>
      <c r="V3022" s="73">
        <f t="shared" si="479"/>
        <v>8.5832837813981446E-7</v>
      </c>
      <c r="W3022" s="98">
        <v>4320</v>
      </c>
      <c r="X3022" s="67">
        <f t="shared" si="473"/>
        <v>2.4544456676622645E-6</v>
      </c>
      <c r="Y3022" s="66">
        <v>16.073370000000001</v>
      </c>
      <c r="Z3022" s="105">
        <f t="shared" si="474"/>
        <v>2.0779388663857369E-6</v>
      </c>
      <c r="AA3022" s="101">
        <v>0</v>
      </c>
      <c r="AB3022" s="67">
        <f t="shared" si="475"/>
        <v>0</v>
      </c>
      <c r="AC3022" s="66">
        <v>0</v>
      </c>
      <c r="AD3022" s="73">
        <f t="shared" si="476"/>
        <v>0</v>
      </c>
    </row>
    <row r="3023" spans="1:30" x14ac:dyDescent="0.25">
      <c r="A3023" s="165"/>
      <c r="B3023" s="72" t="s">
        <v>2706</v>
      </c>
      <c r="C3023" s="64" t="s">
        <v>2707</v>
      </c>
      <c r="D3023" s="64" t="s">
        <v>7</v>
      </c>
      <c r="E3023" s="64" t="s">
        <v>2708</v>
      </c>
      <c r="F3023" s="64" t="s">
        <v>20</v>
      </c>
      <c r="G3023" s="64" t="s">
        <v>1193</v>
      </c>
      <c r="H3023" s="65">
        <v>39639</v>
      </c>
      <c r="I3023" s="65">
        <v>40394</v>
      </c>
      <c r="J3023" s="93" t="s">
        <v>1</v>
      </c>
      <c r="K3023" s="101">
        <v>0</v>
      </c>
      <c r="L3023" s="67">
        <f t="shared" si="470"/>
        <v>0</v>
      </c>
      <c r="M3023" s="66">
        <v>18.364383102000001</v>
      </c>
      <c r="N3023" s="73">
        <f t="shared" si="471"/>
        <v>3.5585922269318698E-7</v>
      </c>
      <c r="O3023" s="98">
        <v>0</v>
      </c>
      <c r="P3023" s="67">
        <f t="shared" si="477"/>
        <v>0</v>
      </c>
      <c r="Q3023" s="66">
        <v>0.85938310200000001</v>
      </c>
      <c r="R3023" s="105">
        <f t="shared" si="472"/>
        <v>2.4622827345155956E-8</v>
      </c>
      <c r="S3023" s="101">
        <v>0</v>
      </c>
      <c r="T3023" s="67">
        <f t="shared" si="478"/>
        <v>0</v>
      </c>
      <c r="U3023" s="66">
        <v>0.85938310200000001</v>
      </c>
      <c r="V3023" s="73">
        <f t="shared" si="479"/>
        <v>4.5891614772783972E-8</v>
      </c>
      <c r="W3023" s="98">
        <v>0</v>
      </c>
      <c r="X3023" s="67">
        <f t="shared" si="473"/>
        <v>0</v>
      </c>
      <c r="Y3023" s="66">
        <v>0.85938310200000001</v>
      </c>
      <c r="Z3023" s="105">
        <f t="shared" si="474"/>
        <v>1.1109963553137508E-7</v>
      </c>
      <c r="AA3023" s="101">
        <v>0</v>
      </c>
      <c r="AB3023" s="67">
        <f t="shared" si="475"/>
        <v>0</v>
      </c>
      <c r="AC3023" s="66">
        <v>0</v>
      </c>
      <c r="AD3023" s="73">
        <f t="shared" si="476"/>
        <v>0</v>
      </c>
    </row>
    <row r="3024" spans="1:30" x14ac:dyDescent="0.25">
      <c r="A3024" s="165"/>
      <c r="B3024" s="72" t="s">
        <v>8651</v>
      </c>
      <c r="C3024" s="64" t="s">
        <v>8652</v>
      </c>
      <c r="D3024" s="64" t="s">
        <v>7</v>
      </c>
      <c r="E3024" s="64" t="s">
        <v>8653</v>
      </c>
      <c r="F3024" s="64" t="s">
        <v>1519</v>
      </c>
      <c r="G3024" s="64" t="s">
        <v>1193</v>
      </c>
      <c r="H3024" s="65">
        <v>40130</v>
      </c>
      <c r="I3024" s="65">
        <v>41772</v>
      </c>
      <c r="J3024" s="93" t="s">
        <v>1</v>
      </c>
      <c r="K3024" s="101">
        <v>3032</v>
      </c>
      <c r="L3024" s="67">
        <f t="shared" si="470"/>
        <v>1.0306513440117622E-6</v>
      </c>
      <c r="M3024" s="66">
        <v>18.355727999999999</v>
      </c>
      <c r="N3024" s="73">
        <f t="shared" si="471"/>
        <v>3.5569150685688885E-7</v>
      </c>
      <c r="O3024" s="98">
        <v>3032</v>
      </c>
      <c r="P3024" s="67">
        <f t="shared" si="477"/>
        <v>1.1165947835989551E-6</v>
      </c>
      <c r="Q3024" s="66">
        <v>18.355727999999999</v>
      </c>
      <c r="R3024" s="105">
        <f t="shared" si="472"/>
        <v>5.2592367744583001E-7</v>
      </c>
      <c r="S3024" s="101">
        <v>3032</v>
      </c>
      <c r="T3024" s="67">
        <f t="shared" si="478"/>
        <v>1.3281407790089399E-6</v>
      </c>
      <c r="U3024" s="66">
        <v>18.355727999999999</v>
      </c>
      <c r="V3024" s="73">
        <f t="shared" si="479"/>
        <v>9.8020777496042079E-7</v>
      </c>
      <c r="W3024" s="98">
        <v>3032</v>
      </c>
      <c r="X3024" s="67">
        <f t="shared" si="473"/>
        <v>1.7226572371185152E-6</v>
      </c>
      <c r="Y3024" s="66">
        <v>18.355727999999999</v>
      </c>
      <c r="Z3024" s="105">
        <f t="shared" si="474"/>
        <v>2.3729983589007735E-6</v>
      </c>
      <c r="AA3024" s="101">
        <v>0</v>
      </c>
      <c r="AB3024" s="67">
        <f t="shared" si="475"/>
        <v>0</v>
      </c>
      <c r="AC3024" s="66">
        <v>0</v>
      </c>
      <c r="AD3024" s="73">
        <f t="shared" si="476"/>
        <v>0</v>
      </c>
    </row>
    <row r="3025" spans="1:30" x14ac:dyDescent="0.25">
      <c r="A3025" s="165"/>
      <c r="B3025" s="72" t="s">
        <v>13548</v>
      </c>
      <c r="C3025" s="64" t="s">
        <v>6961</v>
      </c>
      <c r="D3025" s="64" t="s">
        <v>7</v>
      </c>
      <c r="E3025" s="64" t="s">
        <v>4681</v>
      </c>
      <c r="F3025" s="64" t="s">
        <v>1221</v>
      </c>
      <c r="G3025" s="64" t="s">
        <v>1167</v>
      </c>
      <c r="H3025" s="65">
        <v>40528</v>
      </c>
      <c r="I3025" s="65">
        <v>41778</v>
      </c>
      <c r="J3025" s="93" t="s">
        <v>1</v>
      </c>
      <c r="K3025" s="101">
        <v>0</v>
      </c>
      <c r="L3025" s="67">
        <f t="shared" si="470"/>
        <v>0</v>
      </c>
      <c r="M3025" s="66">
        <v>18.325199999999999</v>
      </c>
      <c r="N3025" s="73">
        <f t="shared" si="471"/>
        <v>3.5509994490296757E-7</v>
      </c>
      <c r="O3025" s="98">
        <v>0</v>
      </c>
      <c r="P3025" s="67">
        <f t="shared" si="477"/>
        <v>0</v>
      </c>
      <c r="Q3025" s="66">
        <v>18.325199999999999</v>
      </c>
      <c r="R3025" s="105">
        <f t="shared" si="472"/>
        <v>5.2504899690877553E-7</v>
      </c>
      <c r="S3025" s="101">
        <v>0</v>
      </c>
      <c r="T3025" s="67">
        <f t="shared" si="478"/>
        <v>0</v>
      </c>
      <c r="U3025" s="66">
        <v>0</v>
      </c>
      <c r="V3025" s="73">
        <f t="shared" si="479"/>
        <v>0</v>
      </c>
      <c r="W3025" s="98">
        <v>0</v>
      </c>
      <c r="X3025" s="67">
        <f t="shared" si="473"/>
        <v>0</v>
      </c>
      <c r="Y3025" s="66">
        <v>0</v>
      </c>
      <c r="Z3025" s="105">
        <f t="shared" si="474"/>
        <v>0</v>
      </c>
      <c r="AA3025" s="101">
        <v>0</v>
      </c>
      <c r="AB3025" s="67">
        <f t="shared" si="475"/>
        <v>0</v>
      </c>
      <c r="AC3025" s="66">
        <v>0</v>
      </c>
      <c r="AD3025" s="73">
        <f t="shared" si="476"/>
        <v>0</v>
      </c>
    </row>
    <row r="3026" spans="1:30" x14ac:dyDescent="0.25">
      <c r="A3026" s="165"/>
      <c r="B3026" s="72" t="s">
        <v>6756</v>
      </c>
      <c r="C3026" s="64" t="s">
        <v>6757</v>
      </c>
      <c r="D3026" s="64" t="s">
        <v>7</v>
      </c>
      <c r="E3026" s="64" t="s">
        <v>6758</v>
      </c>
      <c r="F3026" s="64" t="s">
        <v>1530</v>
      </c>
      <c r="G3026" s="64" t="s">
        <v>1216</v>
      </c>
      <c r="H3026" s="65">
        <v>38828</v>
      </c>
      <c r="I3026" s="65">
        <v>39150</v>
      </c>
      <c r="J3026" s="93" t="s">
        <v>1</v>
      </c>
      <c r="K3026" s="101">
        <v>5600</v>
      </c>
      <c r="L3026" s="67">
        <f t="shared" si="470"/>
        <v>1.903577680232806E-6</v>
      </c>
      <c r="M3026" s="66">
        <v>18.283080000000002</v>
      </c>
      <c r="N3026" s="73">
        <f t="shared" si="471"/>
        <v>3.5428375682975081E-7</v>
      </c>
      <c r="O3026" s="98">
        <v>5600</v>
      </c>
      <c r="P3026" s="67">
        <f t="shared" si="477"/>
        <v>2.0623122652223445E-6</v>
      </c>
      <c r="Q3026" s="66">
        <v>18.283080000000002</v>
      </c>
      <c r="R3026" s="105">
        <f t="shared" si="472"/>
        <v>5.2384218531873574E-7</v>
      </c>
      <c r="S3026" s="101">
        <v>5600</v>
      </c>
      <c r="T3026" s="67">
        <f t="shared" si="478"/>
        <v>2.4530304625494934E-6</v>
      </c>
      <c r="U3026" s="66">
        <v>18.283080000000002</v>
      </c>
      <c r="V3026" s="73">
        <f t="shared" si="479"/>
        <v>9.7632832466374382E-7</v>
      </c>
      <c r="W3026" s="98">
        <v>5600</v>
      </c>
      <c r="X3026" s="67">
        <f t="shared" si="473"/>
        <v>3.1816888284510837E-6</v>
      </c>
      <c r="Y3026" s="66">
        <v>18.283080000000002</v>
      </c>
      <c r="Z3026" s="105">
        <f t="shared" si="474"/>
        <v>2.3636065448154146E-6</v>
      </c>
      <c r="AA3026" s="101">
        <v>0</v>
      </c>
      <c r="AB3026" s="67">
        <f t="shared" si="475"/>
        <v>0</v>
      </c>
      <c r="AC3026" s="66">
        <v>0</v>
      </c>
      <c r="AD3026" s="73">
        <f t="shared" si="476"/>
        <v>0</v>
      </c>
    </row>
    <row r="3027" spans="1:30" x14ac:dyDescent="0.25">
      <c r="A3027" s="165"/>
      <c r="B3027" s="72" t="s">
        <v>10706</v>
      </c>
      <c r="C3027" s="64" t="s">
        <v>10707</v>
      </c>
      <c r="D3027" s="64" t="s">
        <v>4</v>
      </c>
      <c r="E3027" s="64" t="s">
        <v>10708</v>
      </c>
      <c r="F3027" s="64" t="s">
        <v>1227</v>
      </c>
      <c r="G3027" s="64" t="s">
        <v>1227</v>
      </c>
      <c r="H3027" s="65">
        <v>38832</v>
      </c>
      <c r="I3027" s="65">
        <v>40424</v>
      </c>
      <c r="J3027" s="93" t="s">
        <v>1</v>
      </c>
      <c r="K3027" s="101">
        <v>3000</v>
      </c>
      <c r="L3027" s="67">
        <f t="shared" si="470"/>
        <v>1.0197737572675747E-6</v>
      </c>
      <c r="M3027" s="66">
        <v>18.280998400000001</v>
      </c>
      <c r="N3027" s="73">
        <f t="shared" si="471"/>
        <v>3.5424342024159295E-7</v>
      </c>
      <c r="O3027" s="98">
        <v>3000</v>
      </c>
      <c r="P3027" s="67">
        <f t="shared" si="477"/>
        <v>1.1048101420833988E-6</v>
      </c>
      <c r="Q3027" s="66">
        <v>18.280998400000001</v>
      </c>
      <c r="R3027" s="105">
        <f t="shared" si="472"/>
        <v>5.237825438418642E-7</v>
      </c>
      <c r="S3027" s="101">
        <v>3000</v>
      </c>
      <c r="T3027" s="67">
        <f t="shared" si="478"/>
        <v>1.3141234620800857E-6</v>
      </c>
      <c r="U3027" s="66">
        <v>9.0809999999999995</v>
      </c>
      <c r="V3027" s="73">
        <f t="shared" si="479"/>
        <v>4.8493128708464093E-7</v>
      </c>
      <c r="W3027" s="98">
        <v>3000</v>
      </c>
      <c r="X3027" s="67">
        <f t="shared" si="473"/>
        <v>1.7044761580987948E-6</v>
      </c>
      <c r="Y3027" s="66">
        <v>9.0809999999999995</v>
      </c>
      <c r="Z3027" s="105">
        <f t="shared" si="474"/>
        <v>1.1739767606699079E-6</v>
      </c>
      <c r="AA3027" s="101">
        <v>0</v>
      </c>
      <c r="AB3027" s="67">
        <f t="shared" si="475"/>
        <v>0</v>
      </c>
      <c r="AC3027" s="66">
        <v>0</v>
      </c>
      <c r="AD3027" s="73">
        <f t="shared" si="476"/>
        <v>0</v>
      </c>
    </row>
    <row r="3028" spans="1:30" x14ac:dyDescent="0.25">
      <c r="A3028" s="165"/>
      <c r="B3028" s="72" t="s">
        <v>1635</v>
      </c>
      <c r="C3028" s="64" t="s">
        <v>1636</v>
      </c>
      <c r="D3028" s="64" t="s">
        <v>7</v>
      </c>
      <c r="E3028" s="64" t="s">
        <v>1637</v>
      </c>
      <c r="F3028" s="64" t="s">
        <v>493</v>
      </c>
      <c r="G3028" s="64" t="s">
        <v>1167</v>
      </c>
      <c r="H3028" s="65">
        <v>38723</v>
      </c>
      <c r="I3028" s="65">
        <v>41936</v>
      </c>
      <c r="J3028" s="93" t="s">
        <v>1</v>
      </c>
      <c r="K3028" s="101">
        <v>5200</v>
      </c>
      <c r="L3028" s="67">
        <f t="shared" si="470"/>
        <v>1.7676078459304627E-6</v>
      </c>
      <c r="M3028" s="66">
        <v>18.277259999999998</v>
      </c>
      <c r="N3028" s="73">
        <f t="shared" si="471"/>
        <v>3.5417097870567379E-7</v>
      </c>
      <c r="O3028" s="98">
        <v>5200</v>
      </c>
      <c r="P3028" s="67">
        <f t="shared" si="477"/>
        <v>1.9150042462778914E-6</v>
      </c>
      <c r="Q3028" s="66">
        <v>18.277259999999998</v>
      </c>
      <c r="R3028" s="105">
        <f t="shared" si="472"/>
        <v>5.2367543215031138E-7</v>
      </c>
      <c r="S3028" s="101">
        <v>4800</v>
      </c>
      <c r="T3028" s="67">
        <f t="shared" si="478"/>
        <v>2.1025975393281372E-6</v>
      </c>
      <c r="U3028" s="66">
        <v>16.9512</v>
      </c>
      <c r="V3028" s="73">
        <f t="shared" si="479"/>
        <v>9.0520506922466299E-7</v>
      </c>
      <c r="W3028" s="98">
        <v>4800</v>
      </c>
      <c r="X3028" s="67">
        <f t="shared" si="473"/>
        <v>2.7271618529580714E-6</v>
      </c>
      <c r="Y3028" s="66">
        <v>16.9512</v>
      </c>
      <c r="Z3028" s="105">
        <f t="shared" si="474"/>
        <v>2.1914232865838279E-6</v>
      </c>
      <c r="AA3028" s="101">
        <v>0</v>
      </c>
      <c r="AB3028" s="67">
        <f t="shared" si="475"/>
        <v>0</v>
      </c>
      <c r="AC3028" s="66">
        <v>0</v>
      </c>
      <c r="AD3028" s="73">
        <f t="shared" si="476"/>
        <v>0</v>
      </c>
    </row>
    <row r="3029" spans="1:30" x14ac:dyDescent="0.25">
      <c r="A3029" s="165"/>
      <c r="B3029" s="72" t="s">
        <v>12477</v>
      </c>
      <c r="C3029" s="64" t="s">
        <v>12478</v>
      </c>
      <c r="D3029" s="64" t="s">
        <v>7</v>
      </c>
      <c r="E3029" s="64" t="s">
        <v>12479</v>
      </c>
      <c r="F3029" s="64" t="s">
        <v>1261</v>
      </c>
      <c r="G3029" s="64" t="s">
        <v>1216</v>
      </c>
      <c r="H3029" s="65">
        <v>40505</v>
      </c>
      <c r="I3029" s="65">
        <v>41430</v>
      </c>
      <c r="J3029" s="93" t="s">
        <v>1</v>
      </c>
      <c r="K3029" s="101">
        <v>5760</v>
      </c>
      <c r="L3029" s="67">
        <f t="shared" si="470"/>
        <v>1.9579656139537432E-6</v>
      </c>
      <c r="M3029" s="66">
        <v>18.204880500000002</v>
      </c>
      <c r="N3029" s="73">
        <f t="shared" si="471"/>
        <v>3.5276843158683726E-7</v>
      </c>
      <c r="O3029" s="98">
        <v>5760</v>
      </c>
      <c r="P3029" s="67">
        <f t="shared" si="477"/>
        <v>2.121235472800126E-6</v>
      </c>
      <c r="Q3029" s="66">
        <v>18.204880500000002</v>
      </c>
      <c r="R3029" s="105">
        <f t="shared" si="472"/>
        <v>5.2160163301732744E-7</v>
      </c>
      <c r="S3029" s="101">
        <v>3090</v>
      </c>
      <c r="T3029" s="67">
        <f t="shared" si="478"/>
        <v>1.3535471659424882E-6</v>
      </c>
      <c r="U3029" s="66">
        <v>9.3534299999999995</v>
      </c>
      <c r="V3029" s="73">
        <f t="shared" si="479"/>
        <v>4.9947922569718008E-7</v>
      </c>
      <c r="W3029" s="98">
        <v>3090</v>
      </c>
      <c r="X3029" s="67">
        <f t="shared" si="473"/>
        <v>1.7556104428417586E-6</v>
      </c>
      <c r="Y3029" s="66">
        <v>9.3534299999999995</v>
      </c>
      <c r="Z3029" s="105">
        <f t="shared" si="474"/>
        <v>1.209196063490005E-6</v>
      </c>
      <c r="AA3029" s="101">
        <v>0</v>
      </c>
      <c r="AB3029" s="67">
        <f t="shared" si="475"/>
        <v>0</v>
      </c>
      <c r="AC3029" s="66">
        <v>0</v>
      </c>
      <c r="AD3029" s="73">
        <f t="shared" si="476"/>
        <v>0</v>
      </c>
    </row>
    <row r="3030" spans="1:30" x14ac:dyDescent="0.25">
      <c r="A3030" s="165"/>
      <c r="B3030" s="72" t="s">
        <v>6742</v>
      </c>
      <c r="C3030" s="64" t="s">
        <v>6743</v>
      </c>
      <c r="D3030" s="64" t="s">
        <v>7</v>
      </c>
      <c r="E3030" s="64" t="s">
        <v>6744</v>
      </c>
      <c r="F3030" s="64" t="s">
        <v>1415</v>
      </c>
      <c r="G3030" s="64" t="s">
        <v>1416</v>
      </c>
      <c r="H3030" s="65">
        <v>39153</v>
      </c>
      <c r="I3030" s="65">
        <v>39828</v>
      </c>
      <c r="J3030" s="93" t="s">
        <v>1</v>
      </c>
      <c r="K3030" s="101">
        <v>3004</v>
      </c>
      <c r="L3030" s="67">
        <f t="shared" si="470"/>
        <v>1.0211334556105981E-6</v>
      </c>
      <c r="M3030" s="66">
        <v>18.186216000000002</v>
      </c>
      <c r="N3030" s="73">
        <f t="shared" si="471"/>
        <v>3.5240675679356669E-7</v>
      </c>
      <c r="O3030" s="98">
        <v>3004</v>
      </c>
      <c r="P3030" s="67">
        <f t="shared" si="477"/>
        <v>1.1062832222728433E-6</v>
      </c>
      <c r="Q3030" s="66">
        <v>18.186216000000002</v>
      </c>
      <c r="R3030" s="105">
        <f t="shared" si="472"/>
        <v>5.2106686248260998E-7</v>
      </c>
      <c r="S3030" s="101">
        <v>3004</v>
      </c>
      <c r="T3030" s="67">
        <f t="shared" si="478"/>
        <v>1.3158756266961925E-6</v>
      </c>
      <c r="U3030" s="66">
        <v>18.186216000000002</v>
      </c>
      <c r="V3030" s="73">
        <f t="shared" si="479"/>
        <v>9.7115572426817425E-7</v>
      </c>
      <c r="W3030" s="98">
        <v>3004</v>
      </c>
      <c r="X3030" s="67">
        <f t="shared" si="473"/>
        <v>1.7067487929762598E-6</v>
      </c>
      <c r="Y3030" s="66">
        <v>18.186216000000002</v>
      </c>
      <c r="Z3030" s="105">
        <f t="shared" si="474"/>
        <v>2.3510841260349359E-6</v>
      </c>
      <c r="AA3030" s="101">
        <v>0</v>
      </c>
      <c r="AB3030" s="67">
        <f t="shared" si="475"/>
        <v>0</v>
      </c>
      <c r="AC3030" s="66">
        <v>0</v>
      </c>
      <c r="AD3030" s="73">
        <f t="shared" si="476"/>
        <v>0</v>
      </c>
    </row>
    <row r="3031" spans="1:30" x14ac:dyDescent="0.25">
      <c r="A3031" s="165"/>
      <c r="B3031" s="72" t="s">
        <v>4165</v>
      </c>
      <c r="C3031" s="64" t="s">
        <v>4166</v>
      </c>
      <c r="D3031" s="64" t="s">
        <v>7</v>
      </c>
      <c r="E3031" s="64" t="s">
        <v>4167</v>
      </c>
      <c r="F3031" s="64" t="s">
        <v>1293</v>
      </c>
      <c r="G3031" s="64" t="s">
        <v>1193</v>
      </c>
      <c r="H3031" s="65">
        <v>38818</v>
      </c>
      <c r="I3031" s="65">
        <v>39701</v>
      </c>
      <c r="J3031" s="93" t="s">
        <v>1</v>
      </c>
      <c r="K3031" s="101">
        <v>5500</v>
      </c>
      <c r="L3031" s="67">
        <f t="shared" si="470"/>
        <v>1.8695852216572202E-6</v>
      </c>
      <c r="M3031" s="66">
        <v>18.161999999999999</v>
      </c>
      <c r="N3031" s="73">
        <f t="shared" si="471"/>
        <v>3.5193750678452061E-7</v>
      </c>
      <c r="O3031" s="98">
        <v>5500</v>
      </c>
      <c r="P3031" s="67">
        <f t="shared" si="477"/>
        <v>2.0254852604862315E-6</v>
      </c>
      <c r="Q3031" s="66">
        <v>18.161999999999999</v>
      </c>
      <c r="R3031" s="105">
        <f t="shared" si="472"/>
        <v>5.2037303177357849E-7</v>
      </c>
      <c r="S3031" s="101">
        <v>5500</v>
      </c>
      <c r="T3031" s="67">
        <f t="shared" si="478"/>
        <v>2.409226347146824E-6</v>
      </c>
      <c r="U3031" s="66">
        <v>18.161999999999999</v>
      </c>
      <c r="V3031" s="73">
        <f t="shared" si="479"/>
        <v>9.6986257416928186E-7</v>
      </c>
      <c r="W3031" s="98">
        <v>5500</v>
      </c>
      <c r="X3031" s="67">
        <f t="shared" si="473"/>
        <v>3.124872956514457E-6</v>
      </c>
      <c r="Y3031" s="66">
        <v>18.161999999999999</v>
      </c>
      <c r="Z3031" s="105">
        <f t="shared" si="474"/>
        <v>2.3479535213398157E-6</v>
      </c>
      <c r="AA3031" s="101">
        <v>0</v>
      </c>
      <c r="AB3031" s="67">
        <f t="shared" si="475"/>
        <v>0</v>
      </c>
      <c r="AC3031" s="66">
        <v>0</v>
      </c>
      <c r="AD3031" s="73">
        <f t="shared" si="476"/>
        <v>0</v>
      </c>
    </row>
    <row r="3032" spans="1:30" x14ac:dyDescent="0.25">
      <c r="A3032" s="165"/>
      <c r="B3032" s="72" t="s">
        <v>3184</v>
      </c>
      <c r="C3032" s="64" t="s">
        <v>3185</v>
      </c>
      <c r="D3032" s="64" t="s">
        <v>7</v>
      </c>
      <c r="E3032" s="64" t="s">
        <v>3186</v>
      </c>
      <c r="F3032" s="64" t="s">
        <v>1415</v>
      </c>
      <c r="G3032" s="64" t="s">
        <v>1416</v>
      </c>
      <c r="H3032" s="65">
        <v>40305</v>
      </c>
      <c r="I3032" s="65">
        <v>40324</v>
      </c>
      <c r="J3032" s="93" t="s">
        <v>1</v>
      </c>
      <c r="K3032" s="101">
        <v>3000</v>
      </c>
      <c r="L3032" s="67">
        <f t="shared" si="470"/>
        <v>1.0197737572675747E-6</v>
      </c>
      <c r="M3032" s="66">
        <v>18.161999999999999</v>
      </c>
      <c r="N3032" s="73">
        <f t="shared" si="471"/>
        <v>3.5193750678452061E-7</v>
      </c>
      <c r="O3032" s="98">
        <v>3000</v>
      </c>
      <c r="P3032" s="67">
        <f t="shared" si="477"/>
        <v>1.1048101420833988E-6</v>
      </c>
      <c r="Q3032" s="66">
        <v>18.161999999999999</v>
      </c>
      <c r="R3032" s="105">
        <f t="shared" si="472"/>
        <v>5.2037303177357849E-7</v>
      </c>
      <c r="S3032" s="101">
        <v>3000</v>
      </c>
      <c r="T3032" s="67">
        <f t="shared" si="478"/>
        <v>1.3141234620800857E-6</v>
      </c>
      <c r="U3032" s="66">
        <v>18.161999999999999</v>
      </c>
      <c r="V3032" s="73">
        <f t="shared" si="479"/>
        <v>9.6986257416928186E-7</v>
      </c>
      <c r="W3032" s="98">
        <v>3000</v>
      </c>
      <c r="X3032" s="67">
        <f t="shared" si="473"/>
        <v>1.7044761580987948E-6</v>
      </c>
      <c r="Y3032" s="66">
        <v>18.161999999999999</v>
      </c>
      <c r="Z3032" s="105">
        <f t="shared" si="474"/>
        <v>2.3479535213398157E-6</v>
      </c>
      <c r="AA3032" s="101">
        <v>0</v>
      </c>
      <c r="AB3032" s="67">
        <f t="shared" si="475"/>
        <v>0</v>
      </c>
      <c r="AC3032" s="66">
        <v>0</v>
      </c>
      <c r="AD3032" s="73">
        <f t="shared" si="476"/>
        <v>0</v>
      </c>
    </row>
    <row r="3033" spans="1:30" x14ac:dyDescent="0.25">
      <c r="A3033" s="165"/>
      <c r="B3033" s="72" t="s">
        <v>13106</v>
      </c>
      <c r="C3033" s="64" t="s">
        <v>13107</v>
      </c>
      <c r="D3033" s="64" t="s">
        <v>7</v>
      </c>
      <c r="E3033" s="64" t="s">
        <v>1289</v>
      </c>
      <c r="F3033" s="64" t="s">
        <v>1276</v>
      </c>
      <c r="G3033" s="64" t="s">
        <v>1193</v>
      </c>
      <c r="H3033" s="65">
        <v>38946</v>
      </c>
      <c r="I3033" s="65">
        <v>39897</v>
      </c>
      <c r="J3033" s="93" t="s">
        <v>1</v>
      </c>
      <c r="K3033" s="101">
        <v>4500</v>
      </c>
      <c r="L3033" s="67">
        <f t="shared" si="470"/>
        <v>1.529660635901362E-6</v>
      </c>
      <c r="M3033" s="66">
        <v>18.118635000000001</v>
      </c>
      <c r="N3033" s="73">
        <f t="shared" si="471"/>
        <v>3.5109719349403996E-7</v>
      </c>
      <c r="O3033" s="98">
        <v>4500</v>
      </c>
      <c r="P3033" s="67">
        <f t="shared" si="477"/>
        <v>1.6572152131250983E-6</v>
      </c>
      <c r="Q3033" s="66">
        <v>18.118635000000001</v>
      </c>
      <c r="R3033" s="105">
        <f t="shared" si="472"/>
        <v>5.1913054875833451E-7</v>
      </c>
      <c r="S3033" s="101">
        <v>3600</v>
      </c>
      <c r="T3033" s="67">
        <f t="shared" si="478"/>
        <v>1.5769481544961028E-6</v>
      </c>
      <c r="U3033" s="66">
        <v>15.135</v>
      </c>
      <c r="V3033" s="73">
        <f t="shared" si="479"/>
        <v>8.0821881180773485E-7</v>
      </c>
      <c r="W3033" s="98">
        <v>3600</v>
      </c>
      <c r="X3033" s="67">
        <f t="shared" si="473"/>
        <v>2.0453713897185535E-6</v>
      </c>
      <c r="Y3033" s="66">
        <v>15.135</v>
      </c>
      <c r="Z3033" s="105">
        <f t="shared" si="474"/>
        <v>1.9566279344498464E-6</v>
      </c>
      <c r="AA3033" s="101">
        <v>0</v>
      </c>
      <c r="AB3033" s="67">
        <f t="shared" si="475"/>
        <v>0</v>
      </c>
      <c r="AC3033" s="66">
        <v>0</v>
      </c>
      <c r="AD3033" s="73">
        <f t="shared" si="476"/>
        <v>0</v>
      </c>
    </row>
    <row r="3034" spans="1:30" x14ac:dyDescent="0.25">
      <c r="A3034" s="165"/>
      <c r="B3034" s="72" t="s">
        <v>4268</v>
      </c>
      <c r="C3034" s="64" t="s">
        <v>4269</v>
      </c>
      <c r="D3034" s="64" t="s">
        <v>7</v>
      </c>
      <c r="E3034" s="64" t="s">
        <v>2372</v>
      </c>
      <c r="F3034" s="64" t="s">
        <v>1215</v>
      </c>
      <c r="G3034" s="64" t="s">
        <v>1216</v>
      </c>
      <c r="H3034" s="65">
        <v>38743</v>
      </c>
      <c r="I3034" s="65">
        <v>41779</v>
      </c>
      <c r="J3034" s="93" t="s">
        <v>1</v>
      </c>
      <c r="K3034" s="101">
        <v>100</v>
      </c>
      <c r="L3034" s="67">
        <f t="shared" si="470"/>
        <v>3.3992458575585819E-8</v>
      </c>
      <c r="M3034" s="66">
        <v>18.104132249999999</v>
      </c>
      <c r="N3034" s="73">
        <f t="shared" si="471"/>
        <v>3.5081616377944244E-7</v>
      </c>
      <c r="O3034" s="98">
        <v>100</v>
      </c>
      <c r="P3034" s="67">
        <f t="shared" si="477"/>
        <v>3.6827004736113299E-8</v>
      </c>
      <c r="Q3034" s="66">
        <v>18.104132249999999</v>
      </c>
      <c r="R3034" s="105">
        <f t="shared" si="472"/>
        <v>5.1871501963232668E-7</v>
      </c>
      <c r="S3034" s="101">
        <v>100</v>
      </c>
      <c r="T3034" s="67">
        <f t="shared" si="478"/>
        <v>4.3804115402669524E-8</v>
      </c>
      <c r="U3034" s="66">
        <v>0.30270000000000002</v>
      </c>
      <c r="V3034" s="73">
        <f t="shared" si="479"/>
        <v>1.6164376236154697E-8</v>
      </c>
      <c r="W3034" s="98">
        <v>100</v>
      </c>
      <c r="X3034" s="67">
        <f t="shared" si="473"/>
        <v>5.6815871936626493E-8</v>
      </c>
      <c r="Y3034" s="66">
        <v>0.30270000000000002</v>
      </c>
      <c r="Z3034" s="105">
        <f t="shared" si="474"/>
        <v>3.9132558688996937E-8</v>
      </c>
      <c r="AA3034" s="101">
        <v>0</v>
      </c>
      <c r="AB3034" s="67">
        <f t="shared" si="475"/>
        <v>0</v>
      </c>
      <c r="AC3034" s="66">
        <v>0</v>
      </c>
      <c r="AD3034" s="73">
        <f t="shared" si="476"/>
        <v>0</v>
      </c>
    </row>
    <row r="3035" spans="1:30" x14ac:dyDescent="0.25">
      <c r="A3035" s="165"/>
      <c r="B3035" s="72" t="s">
        <v>2754</v>
      </c>
      <c r="C3035" s="64" t="s">
        <v>2755</v>
      </c>
      <c r="D3035" s="64" t="s">
        <v>7</v>
      </c>
      <c r="E3035" s="64" t="s">
        <v>2756</v>
      </c>
      <c r="F3035" s="64" t="s">
        <v>1647</v>
      </c>
      <c r="G3035" s="64" t="s">
        <v>1227</v>
      </c>
      <c r="H3035" s="65">
        <v>38791</v>
      </c>
      <c r="I3035" s="65">
        <v>39225</v>
      </c>
      <c r="J3035" s="93" t="s">
        <v>1</v>
      </c>
      <c r="K3035" s="101">
        <v>1430</v>
      </c>
      <c r="L3035" s="67">
        <f t="shared" si="470"/>
        <v>4.8609215763087726E-7</v>
      </c>
      <c r="M3035" s="66">
        <v>18.0778</v>
      </c>
      <c r="N3035" s="73">
        <f t="shared" si="471"/>
        <v>3.5030590574546897E-7</v>
      </c>
      <c r="O3035" s="98">
        <v>1430</v>
      </c>
      <c r="P3035" s="67">
        <f t="shared" si="477"/>
        <v>5.2662616772642013E-7</v>
      </c>
      <c r="Q3035" s="66">
        <v>17.9878</v>
      </c>
      <c r="R3035" s="105">
        <f t="shared" si="472"/>
        <v>5.1538189741971017E-7</v>
      </c>
      <c r="S3035" s="101">
        <v>1400</v>
      </c>
      <c r="T3035" s="67">
        <f t="shared" si="478"/>
        <v>6.1325761563737334E-7</v>
      </c>
      <c r="U3035" s="66">
        <v>4.2378</v>
      </c>
      <c r="V3035" s="73">
        <f t="shared" si="479"/>
        <v>2.2630126730616575E-7</v>
      </c>
      <c r="W3035" s="98">
        <v>1400</v>
      </c>
      <c r="X3035" s="67">
        <f t="shared" si="473"/>
        <v>7.9542220711277092E-7</v>
      </c>
      <c r="Y3035" s="66">
        <v>4.2378</v>
      </c>
      <c r="Z3035" s="105">
        <f t="shared" si="474"/>
        <v>5.4785582164595698E-7</v>
      </c>
      <c r="AA3035" s="101">
        <v>0</v>
      </c>
      <c r="AB3035" s="67">
        <f t="shared" si="475"/>
        <v>0</v>
      </c>
      <c r="AC3035" s="66">
        <v>0</v>
      </c>
      <c r="AD3035" s="73">
        <f t="shared" si="476"/>
        <v>0</v>
      </c>
    </row>
    <row r="3036" spans="1:30" x14ac:dyDescent="0.25">
      <c r="A3036" s="165"/>
      <c r="B3036" s="72" t="s">
        <v>2399</v>
      </c>
      <c r="C3036" s="64" t="s">
        <v>2400</v>
      </c>
      <c r="D3036" s="64" t="s">
        <v>7</v>
      </c>
      <c r="E3036" s="64" t="s">
        <v>2401</v>
      </c>
      <c r="F3036" s="64" t="s">
        <v>493</v>
      </c>
      <c r="G3036" s="64" t="s">
        <v>1167</v>
      </c>
      <c r="H3036" s="65">
        <v>38824</v>
      </c>
      <c r="I3036" s="65">
        <v>41862</v>
      </c>
      <c r="J3036" s="93" t="s">
        <v>1</v>
      </c>
      <c r="K3036" s="101">
        <v>0</v>
      </c>
      <c r="L3036" s="67">
        <f t="shared" si="470"/>
        <v>0</v>
      </c>
      <c r="M3036" s="66">
        <v>18.05822289</v>
      </c>
      <c r="N3036" s="73">
        <f t="shared" si="471"/>
        <v>3.4992654668350188E-7</v>
      </c>
      <c r="O3036" s="98">
        <v>0</v>
      </c>
      <c r="P3036" s="67">
        <f t="shared" si="477"/>
        <v>0</v>
      </c>
      <c r="Q3036" s="66">
        <v>18.05822289</v>
      </c>
      <c r="R3036" s="105">
        <f t="shared" si="472"/>
        <v>5.1739963625769915E-7</v>
      </c>
      <c r="S3036" s="101">
        <v>0</v>
      </c>
      <c r="T3036" s="67">
        <f t="shared" si="478"/>
        <v>0</v>
      </c>
      <c r="U3036" s="66">
        <v>0.10742288999999999</v>
      </c>
      <c r="V3036" s="73">
        <f t="shared" si="479"/>
        <v>5.7364519667494547E-9</v>
      </c>
      <c r="W3036" s="98">
        <v>0</v>
      </c>
      <c r="X3036" s="67">
        <f t="shared" si="473"/>
        <v>0</v>
      </c>
      <c r="Y3036" s="66">
        <v>0.10742288999999999</v>
      </c>
      <c r="Z3036" s="105">
        <f t="shared" si="474"/>
        <v>1.3887454732298187E-8</v>
      </c>
      <c r="AA3036" s="101">
        <v>0</v>
      </c>
      <c r="AB3036" s="67">
        <f t="shared" si="475"/>
        <v>0</v>
      </c>
      <c r="AC3036" s="66">
        <v>0</v>
      </c>
      <c r="AD3036" s="73">
        <f t="shared" si="476"/>
        <v>0</v>
      </c>
    </row>
    <row r="3037" spans="1:30" x14ac:dyDescent="0.25">
      <c r="A3037" s="165"/>
      <c r="B3037" s="72" t="s">
        <v>8156</v>
      </c>
      <c r="C3037" s="64" t="s">
        <v>8157</v>
      </c>
      <c r="D3037" s="64" t="s">
        <v>7</v>
      </c>
      <c r="E3037" s="64" t="s">
        <v>8158</v>
      </c>
      <c r="F3037" s="64" t="s">
        <v>1293</v>
      </c>
      <c r="G3037" s="64" t="s">
        <v>1193</v>
      </c>
      <c r="H3037" s="65">
        <v>38747</v>
      </c>
      <c r="I3037" s="65">
        <v>41996</v>
      </c>
      <c r="J3037" s="93" t="s">
        <v>1</v>
      </c>
      <c r="K3037" s="101">
        <v>3500</v>
      </c>
      <c r="L3037" s="67">
        <f t="shared" si="470"/>
        <v>1.1897360501455037E-6</v>
      </c>
      <c r="M3037" s="66">
        <v>18.047355</v>
      </c>
      <c r="N3037" s="73">
        <f t="shared" si="471"/>
        <v>3.4971595213936531E-7</v>
      </c>
      <c r="O3037" s="98">
        <v>3500</v>
      </c>
      <c r="P3037" s="67">
        <f t="shared" si="477"/>
        <v>1.2889451657639654E-6</v>
      </c>
      <c r="Q3037" s="66">
        <v>10.5945</v>
      </c>
      <c r="R3037" s="105">
        <f t="shared" si="472"/>
        <v>3.0355093520125412E-7</v>
      </c>
      <c r="S3037" s="101">
        <v>3500</v>
      </c>
      <c r="T3037" s="67">
        <f t="shared" si="478"/>
        <v>1.5331440390934334E-6</v>
      </c>
      <c r="U3037" s="66">
        <v>10.5945</v>
      </c>
      <c r="V3037" s="73">
        <f t="shared" si="479"/>
        <v>5.6575316826541438E-7</v>
      </c>
      <c r="W3037" s="98">
        <v>3500</v>
      </c>
      <c r="X3037" s="67">
        <f t="shared" si="473"/>
        <v>1.9885555177819272E-6</v>
      </c>
      <c r="Y3037" s="66">
        <v>10.5945</v>
      </c>
      <c r="Z3037" s="105">
        <f t="shared" si="474"/>
        <v>1.3696395541148925E-6</v>
      </c>
      <c r="AA3037" s="101">
        <v>0</v>
      </c>
      <c r="AB3037" s="67">
        <f t="shared" si="475"/>
        <v>0</v>
      </c>
      <c r="AC3037" s="66">
        <v>0</v>
      </c>
      <c r="AD3037" s="73">
        <f t="shared" si="476"/>
        <v>0</v>
      </c>
    </row>
    <row r="3038" spans="1:30" x14ac:dyDescent="0.25">
      <c r="A3038" s="165"/>
      <c r="B3038" s="72" t="s">
        <v>9031</v>
      </c>
      <c r="C3038" s="64" t="s">
        <v>9032</v>
      </c>
      <c r="D3038" s="64" t="s">
        <v>7</v>
      </c>
      <c r="E3038" s="64" t="s">
        <v>9033</v>
      </c>
      <c r="F3038" s="64" t="s">
        <v>1215</v>
      </c>
      <c r="G3038" s="64" t="s">
        <v>1216</v>
      </c>
      <c r="H3038" s="65">
        <v>38722</v>
      </c>
      <c r="I3038" s="65">
        <v>39181</v>
      </c>
      <c r="J3038" s="93" t="s">
        <v>1</v>
      </c>
      <c r="K3038" s="101">
        <v>5440</v>
      </c>
      <c r="L3038" s="67">
        <f t="shared" si="470"/>
        <v>1.8491897465118687E-6</v>
      </c>
      <c r="M3038" s="66">
        <v>18.034872</v>
      </c>
      <c r="N3038" s="73">
        <f t="shared" si="471"/>
        <v>3.4947406050313628E-7</v>
      </c>
      <c r="O3038" s="98">
        <v>5440</v>
      </c>
      <c r="P3038" s="67">
        <f t="shared" si="477"/>
        <v>2.0033890576445634E-6</v>
      </c>
      <c r="Q3038" s="66">
        <v>18.034872</v>
      </c>
      <c r="R3038" s="105">
        <f t="shared" si="472"/>
        <v>5.1673059246164638E-7</v>
      </c>
      <c r="S3038" s="101">
        <v>3360</v>
      </c>
      <c r="T3038" s="67">
        <f t="shared" si="478"/>
        <v>1.471818277529696E-6</v>
      </c>
      <c r="U3038" s="66">
        <v>11.13936</v>
      </c>
      <c r="V3038" s="73">
        <f t="shared" si="479"/>
        <v>5.9484904549049289E-7</v>
      </c>
      <c r="W3038" s="98">
        <v>3360</v>
      </c>
      <c r="X3038" s="67">
        <f t="shared" si="473"/>
        <v>1.9090132970706503E-6</v>
      </c>
      <c r="Y3038" s="66">
        <v>11.13936</v>
      </c>
      <c r="Z3038" s="105">
        <f t="shared" si="474"/>
        <v>1.4400781597550869E-6</v>
      </c>
      <c r="AA3038" s="101">
        <v>0</v>
      </c>
      <c r="AB3038" s="67">
        <f t="shared" si="475"/>
        <v>0</v>
      </c>
      <c r="AC3038" s="66">
        <v>0</v>
      </c>
      <c r="AD3038" s="73">
        <f t="shared" si="476"/>
        <v>0</v>
      </c>
    </row>
    <row r="3039" spans="1:30" x14ac:dyDescent="0.25">
      <c r="A3039" s="165"/>
      <c r="B3039" s="72" t="s">
        <v>12868</v>
      </c>
      <c r="C3039" s="64" t="s">
        <v>12869</v>
      </c>
      <c r="D3039" s="64" t="s">
        <v>7</v>
      </c>
      <c r="E3039" s="64" t="s">
        <v>12870</v>
      </c>
      <c r="F3039" s="64" t="s">
        <v>1515</v>
      </c>
      <c r="G3039" s="64" t="s">
        <v>1515</v>
      </c>
      <c r="H3039" s="65">
        <v>39020</v>
      </c>
      <c r="I3039" s="65">
        <v>41988</v>
      </c>
      <c r="J3039" s="93" t="s">
        <v>1</v>
      </c>
      <c r="K3039" s="101">
        <v>3300</v>
      </c>
      <c r="L3039" s="67">
        <f t="shared" si="470"/>
        <v>1.1217511329943322E-6</v>
      </c>
      <c r="M3039" s="66">
        <v>18.010649999999998</v>
      </c>
      <c r="N3039" s="73">
        <f t="shared" si="471"/>
        <v>3.4900469422798294E-7</v>
      </c>
      <c r="O3039" s="98">
        <v>3300</v>
      </c>
      <c r="P3039" s="67">
        <f t="shared" si="477"/>
        <v>1.2152911562917388E-6</v>
      </c>
      <c r="Q3039" s="66">
        <v>18.010649999999998</v>
      </c>
      <c r="R3039" s="105">
        <f t="shared" si="472"/>
        <v>5.1603658984213198E-7</v>
      </c>
      <c r="S3039" s="101">
        <v>3300</v>
      </c>
      <c r="T3039" s="67">
        <f t="shared" si="478"/>
        <v>1.4455358082880942E-6</v>
      </c>
      <c r="U3039" s="66">
        <v>18.010649999999998</v>
      </c>
      <c r="V3039" s="73">
        <f t="shared" si="479"/>
        <v>9.6178038605120446E-7</v>
      </c>
      <c r="W3039" s="98">
        <v>3300</v>
      </c>
      <c r="X3039" s="67">
        <f t="shared" si="473"/>
        <v>1.8749237739086743E-6</v>
      </c>
      <c r="Y3039" s="66">
        <v>18.010649999999998</v>
      </c>
      <c r="Z3039" s="105">
        <f t="shared" si="474"/>
        <v>2.3283872419953173E-6</v>
      </c>
      <c r="AA3039" s="101">
        <v>0</v>
      </c>
      <c r="AB3039" s="67">
        <f t="shared" si="475"/>
        <v>0</v>
      </c>
      <c r="AC3039" s="66">
        <v>0</v>
      </c>
      <c r="AD3039" s="73">
        <f t="shared" si="476"/>
        <v>0</v>
      </c>
    </row>
    <row r="3040" spans="1:30" x14ac:dyDescent="0.25">
      <c r="A3040" s="165"/>
      <c r="B3040" s="72" t="s">
        <v>6176</v>
      </c>
      <c r="C3040" s="64" t="s">
        <v>6177</v>
      </c>
      <c r="D3040" s="64" t="s">
        <v>7</v>
      </c>
      <c r="E3040" s="64" t="s">
        <v>6178</v>
      </c>
      <c r="F3040" s="64" t="s">
        <v>20</v>
      </c>
      <c r="G3040" s="64" t="s">
        <v>1193</v>
      </c>
      <c r="H3040" s="65">
        <v>38757</v>
      </c>
      <c r="I3040" s="65">
        <v>39294</v>
      </c>
      <c r="J3040" s="93" t="s">
        <v>1</v>
      </c>
      <c r="K3040" s="101">
        <v>335</v>
      </c>
      <c r="L3040" s="67">
        <f t="shared" si="470"/>
        <v>1.138747362282125E-7</v>
      </c>
      <c r="M3040" s="66">
        <v>17.9681</v>
      </c>
      <c r="N3040" s="73">
        <f t="shared" si="471"/>
        <v>3.4818017375040992E-7</v>
      </c>
      <c r="O3040" s="98">
        <v>335</v>
      </c>
      <c r="P3040" s="67">
        <f t="shared" si="477"/>
        <v>1.2337046586597953E-7</v>
      </c>
      <c r="Q3040" s="66">
        <v>17.158100000000001</v>
      </c>
      <c r="R3040" s="105">
        <f t="shared" si="472"/>
        <v>4.9160954280774351E-7</v>
      </c>
      <c r="S3040" s="101">
        <v>300</v>
      </c>
      <c r="T3040" s="67">
        <f t="shared" si="478"/>
        <v>1.3141234620800858E-7</v>
      </c>
      <c r="U3040" s="66">
        <v>0.90810000000000002</v>
      </c>
      <c r="V3040" s="73">
        <f t="shared" si="479"/>
        <v>4.8493128708464092E-8</v>
      </c>
      <c r="W3040" s="98">
        <v>300</v>
      </c>
      <c r="X3040" s="67">
        <f t="shared" si="473"/>
        <v>1.7044761580987946E-7</v>
      </c>
      <c r="Y3040" s="66">
        <v>0.90810000000000002</v>
      </c>
      <c r="Z3040" s="105">
        <f t="shared" si="474"/>
        <v>1.173976760669908E-7</v>
      </c>
      <c r="AA3040" s="101">
        <v>0</v>
      </c>
      <c r="AB3040" s="67">
        <f t="shared" si="475"/>
        <v>0</v>
      </c>
      <c r="AC3040" s="66">
        <v>0</v>
      </c>
      <c r="AD3040" s="73">
        <f t="shared" si="476"/>
        <v>0</v>
      </c>
    </row>
    <row r="3041" spans="1:30" x14ac:dyDescent="0.25">
      <c r="A3041" s="165"/>
      <c r="B3041" s="72" t="s">
        <v>10228</v>
      </c>
      <c r="C3041" s="64" t="s">
        <v>10229</v>
      </c>
      <c r="D3041" s="64" t="s">
        <v>4</v>
      </c>
      <c r="E3041" s="64" t="s">
        <v>10230</v>
      </c>
      <c r="F3041" s="64" t="s">
        <v>1226</v>
      </c>
      <c r="G3041" s="64" t="s">
        <v>1227</v>
      </c>
      <c r="H3041" s="65">
        <v>39934</v>
      </c>
      <c r="I3041" s="65">
        <v>40014</v>
      </c>
      <c r="J3041" s="93" t="s">
        <v>1</v>
      </c>
      <c r="K3041" s="101">
        <v>300</v>
      </c>
      <c r="L3041" s="67">
        <f t="shared" si="470"/>
        <v>1.0197737572675747E-7</v>
      </c>
      <c r="M3041" s="66">
        <v>17.952719999999999</v>
      </c>
      <c r="N3041" s="73">
        <f t="shared" si="471"/>
        <v>3.4788214496204156E-7</v>
      </c>
      <c r="O3041" s="98">
        <v>300</v>
      </c>
      <c r="P3041" s="67">
        <f t="shared" si="477"/>
        <v>1.1048101420833988E-7</v>
      </c>
      <c r="Q3041" s="66">
        <v>17.952719999999999</v>
      </c>
      <c r="R3041" s="105">
        <f t="shared" si="472"/>
        <v>5.1437679412961996E-7</v>
      </c>
      <c r="S3041" s="101">
        <v>300</v>
      </c>
      <c r="T3041" s="67">
        <f t="shared" si="478"/>
        <v>1.3141234620800858E-7</v>
      </c>
      <c r="U3041" s="66">
        <v>1.8162</v>
      </c>
      <c r="V3041" s="73">
        <f t="shared" si="479"/>
        <v>9.6986257416928183E-8</v>
      </c>
      <c r="W3041" s="98">
        <v>300</v>
      </c>
      <c r="X3041" s="67">
        <f t="shared" si="473"/>
        <v>1.7044761580987946E-7</v>
      </c>
      <c r="Y3041" s="66">
        <v>1.8162</v>
      </c>
      <c r="Z3041" s="105">
        <f t="shared" si="474"/>
        <v>2.3479535213398159E-7</v>
      </c>
      <c r="AA3041" s="101">
        <v>0</v>
      </c>
      <c r="AB3041" s="67">
        <f t="shared" si="475"/>
        <v>0</v>
      </c>
      <c r="AC3041" s="66">
        <v>0</v>
      </c>
      <c r="AD3041" s="73">
        <f t="shared" si="476"/>
        <v>0</v>
      </c>
    </row>
    <row r="3042" spans="1:30" x14ac:dyDescent="0.25">
      <c r="A3042" s="165"/>
      <c r="B3042" s="72" t="s">
        <v>2014</v>
      </c>
      <c r="C3042" s="64" t="s">
        <v>2015</v>
      </c>
      <c r="D3042" s="64" t="s">
        <v>7</v>
      </c>
      <c r="E3042" s="64" t="s">
        <v>1696</v>
      </c>
      <c r="F3042" s="64" t="s">
        <v>1199</v>
      </c>
      <c r="G3042" s="64" t="s">
        <v>1199</v>
      </c>
      <c r="H3042" s="65">
        <v>38735</v>
      </c>
      <c r="I3042" s="65">
        <v>41988</v>
      </c>
      <c r="J3042" s="93" t="s">
        <v>1</v>
      </c>
      <c r="K3042" s="101">
        <v>300</v>
      </c>
      <c r="L3042" s="67">
        <f t="shared" si="470"/>
        <v>1.0197737572675747E-7</v>
      </c>
      <c r="M3042" s="66">
        <v>17.932046</v>
      </c>
      <c r="N3042" s="73">
        <f t="shared" si="471"/>
        <v>3.4748153071166922E-7</v>
      </c>
      <c r="O3042" s="98">
        <v>300</v>
      </c>
      <c r="P3042" s="67">
        <f t="shared" si="477"/>
        <v>1.1048101420833988E-7</v>
      </c>
      <c r="Q3042" s="66">
        <v>17.932046</v>
      </c>
      <c r="R3042" s="105">
        <f t="shared" si="472"/>
        <v>5.1378444790900068E-7</v>
      </c>
      <c r="S3042" s="101">
        <v>200</v>
      </c>
      <c r="T3042" s="67">
        <f t="shared" si="478"/>
        <v>8.7608230805339047E-8</v>
      </c>
      <c r="U3042" s="66">
        <v>0.97507500000000003</v>
      </c>
      <c r="V3042" s="73">
        <f t="shared" si="479"/>
        <v>5.2069637127415073E-8</v>
      </c>
      <c r="W3042" s="98">
        <v>100</v>
      </c>
      <c r="X3042" s="67">
        <f t="shared" si="473"/>
        <v>5.6815871936626493E-8</v>
      </c>
      <c r="Y3042" s="66">
        <v>0.30270000000000002</v>
      </c>
      <c r="Z3042" s="105">
        <f t="shared" si="474"/>
        <v>3.9132558688996937E-8</v>
      </c>
      <c r="AA3042" s="101">
        <v>100</v>
      </c>
      <c r="AB3042" s="67">
        <f t="shared" si="475"/>
        <v>1.9127079457107153E-7</v>
      </c>
      <c r="AC3042" s="66">
        <v>0.67237499999999994</v>
      </c>
      <c r="AD3042" s="73">
        <f t="shared" si="476"/>
        <v>6.1174397754630427E-8</v>
      </c>
    </row>
    <row r="3043" spans="1:30" x14ac:dyDescent="0.25">
      <c r="A3043" s="165"/>
      <c r="B3043" s="72" t="s">
        <v>8573</v>
      </c>
      <c r="C3043" s="64" t="s">
        <v>8574</v>
      </c>
      <c r="D3043" s="64" t="s">
        <v>7</v>
      </c>
      <c r="E3043" s="64" t="s">
        <v>8575</v>
      </c>
      <c r="F3043" s="64" t="s">
        <v>1199</v>
      </c>
      <c r="G3043" s="64" t="s">
        <v>1199</v>
      </c>
      <c r="H3043" s="65">
        <v>39951</v>
      </c>
      <c r="I3043" s="65">
        <v>40465</v>
      </c>
      <c r="J3043" s="93" t="s">
        <v>1</v>
      </c>
      <c r="K3043" s="101">
        <v>4500</v>
      </c>
      <c r="L3043" s="67">
        <f t="shared" si="470"/>
        <v>1.529660635901362E-6</v>
      </c>
      <c r="M3043" s="66">
        <v>17.859014999999999</v>
      </c>
      <c r="N3043" s="73">
        <f t="shared" si="471"/>
        <v>3.4606635903134874E-7</v>
      </c>
      <c r="O3043" s="98">
        <v>4500</v>
      </c>
      <c r="P3043" s="67">
        <f t="shared" si="477"/>
        <v>1.6572152131250983E-6</v>
      </c>
      <c r="Q3043" s="66">
        <v>17.859014999999999</v>
      </c>
      <c r="R3043" s="105">
        <f t="shared" si="472"/>
        <v>5.1169198216274726E-7</v>
      </c>
      <c r="S3043" s="101">
        <v>2400</v>
      </c>
      <c r="T3043" s="67">
        <f t="shared" si="478"/>
        <v>1.0512987696640686E-6</v>
      </c>
      <c r="U3043" s="66">
        <v>10.8972</v>
      </c>
      <c r="V3043" s="73">
        <f t="shared" si="479"/>
        <v>5.8191754450156907E-7</v>
      </c>
      <c r="W3043" s="98">
        <v>2400</v>
      </c>
      <c r="X3043" s="67">
        <f t="shared" si="473"/>
        <v>1.3635809264790357E-6</v>
      </c>
      <c r="Y3043" s="66">
        <v>10.8972</v>
      </c>
      <c r="Z3043" s="105">
        <f t="shared" si="474"/>
        <v>1.4087721128038896E-6</v>
      </c>
      <c r="AA3043" s="101">
        <v>0</v>
      </c>
      <c r="AB3043" s="67">
        <f t="shared" si="475"/>
        <v>0</v>
      </c>
      <c r="AC3043" s="66">
        <v>0</v>
      </c>
      <c r="AD3043" s="73">
        <f t="shared" si="476"/>
        <v>0</v>
      </c>
    </row>
    <row r="3044" spans="1:30" x14ac:dyDescent="0.25">
      <c r="A3044" s="165"/>
      <c r="B3044" s="72" t="s">
        <v>11790</v>
      </c>
      <c r="C3044" s="64" t="s">
        <v>11791</v>
      </c>
      <c r="D3044" s="64" t="s">
        <v>7</v>
      </c>
      <c r="E3044" s="64" t="s">
        <v>11792</v>
      </c>
      <c r="F3044" s="64" t="s">
        <v>1426</v>
      </c>
      <c r="G3044" s="64" t="s">
        <v>1193</v>
      </c>
      <c r="H3044" s="65">
        <v>38784</v>
      </c>
      <c r="I3044" s="65">
        <v>41565</v>
      </c>
      <c r="J3044" s="93" t="s">
        <v>1</v>
      </c>
      <c r="K3044" s="101">
        <v>1920</v>
      </c>
      <c r="L3044" s="67">
        <f t="shared" si="470"/>
        <v>6.5265520465124778E-7</v>
      </c>
      <c r="M3044" s="66">
        <v>17.799775041</v>
      </c>
      <c r="N3044" s="73">
        <f t="shared" si="471"/>
        <v>3.4491842579313285E-7</v>
      </c>
      <c r="O3044" s="98">
        <v>1920</v>
      </c>
      <c r="P3044" s="67">
        <f t="shared" si="477"/>
        <v>7.0707849093337523E-7</v>
      </c>
      <c r="Q3044" s="66">
        <v>14.105185041</v>
      </c>
      <c r="R3044" s="105">
        <f t="shared" si="472"/>
        <v>4.0413819532609279E-7</v>
      </c>
      <c r="S3044" s="101">
        <v>1900</v>
      </c>
      <c r="T3044" s="67">
        <f t="shared" si="478"/>
        <v>8.3227819265072093E-7</v>
      </c>
      <c r="U3044" s="66">
        <v>6.0377610410000004</v>
      </c>
      <c r="V3044" s="73">
        <f t="shared" si="479"/>
        <v>3.2242035378500516E-7</v>
      </c>
      <c r="W3044" s="98">
        <v>1900</v>
      </c>
      <c r="X3044" s="67">
        <f t="shared" si="473"/>
        <v>1.0795015667959032E-6</v>
      </c>
      <c r="Y3044" s="66">
        <v>6.0377610410000004</v>
      </c>
      <c r="Z3044" s="105">
        <f t="shared" si="474"/>
        <v>7.8055182783968191E-7</v>
      </c>
      <c r="AA3044" s="101">
        <v>0</v>
      </c>
      <c r="AB3044" s="67">
        <f t="shared" si="475"/>
        <v>0</v>
      </c>
      <c r="AC3044" s="66">
        <v>0</v>
      </c>
      <c r="AD3044" s="73">
        <f t="shared" si="476"/>
        <v>0</v>
      </c>
    </row>
    <row r="3045" spans="1:30" x14ac:dyDescent="0.25">
      <c r="A3045" s="165"/>
      <c r="B3045" s="72" t="s">
        <v>13484</v>
      </c>
      <c r="C3045" s="64" t="s">
        <v>13485</v>
      </c>
      <c r="D3045" s="64" t="s">
        <v>7</v>
      </c>
      <c r="E3045" s="64" t="s">
        <v>12457</v>
      </c>
      <c r="F3045" s="64" t="s">
        <v>1192</v>
      </c>
      <c r="G3045" s="64" t="s">
        <v>1193</v>
      </c>
      <c r="H3045" s="65">
        <v>40674</v>
      </c>
      <c r="I3045" s="65">
        <v>40697</v>
      </c>
      <c r="J3045" s="93" t="s">
        <v>1</v>
      </c>
      <c r="K3045" s="101">
        <v>3720</v>
      </c>
      <c r="L3045" s="67">
        <f t="shared" si="470"/>
        <v>1.2645194590117925E-6</v>
      </c>
      <c r="M3045" s="66">
        <v>17.798760000000001</v>
      </c>
      <c r="N3045" s="73">
        <f t="shared" si="471"/>
        <v>3.4489875664883027E-7</v>
      </c>
      <c r="O3045" s="98">
        <v>3720</v>
      </c>
      <c r="P3045" s="67">
        <f t="shared" si="477"/>
        <v>1.3699645761834147E-6</v>
      </c>
      <c r="Q3045" s="66">
        <v>17.798760000000001</v>
      </c>
      <c r="R3045" s="105">
        <f t="shared" si="472"/>
        <v>5.0996557113810696E-7</v>
      </c>
      <c r="S3045" s="101">
        <v>3720</v>
      </c>
      <c r="T3045" s="67">
        <f t="shared" si="478"/>
        <v>1.6295130929793063E-6</v>
      </c>
      <c r="U3045" s="66">
        <v>17.798760000000001</v>
      </c>
      <c r="V3045" s="73">
        <f t="shared" si="479"/>
        <v>9.504653226858963E-7</v>
      </c>
      <c r="W3045" s="98">
        <v>3720</v>
      </c>
      <c r="X3045" s="67">
        <f t="shared" si="473"/>
        <v>2.1135504360425056E-6</v>
      </c>
      <c r="Y3045" s="66">
        <v>17.798760000000001</v>
      </c>
      <c r="Z3045" s="105">
        <f t="shared" si="474"/>
        <v>2.3009944509130198E-6</v>
      </c>
      <c r="AA3045" s="101">
        <v>0</v>
      </c>
      <c r="AB3045" s="67">
        <f t="shared" si="475"/>
        <v>0</v>
      </c>
      <c r="AC3045" s="66">
        <v>0</v>
      </c>
      <c r="AD3045" s="73">
        <f t="shared" si="476"/>
        <v>0</v>
      </c>
    </row>
    <row r="3046" spans="1:30" x14ac:dyDescent="0.25">
      <c r="A3046" s="165"/>
      <c r="B3046" s="72" t="s">
        <v>10263</v>
      </c>
      <c r="C3046" s="64" t="s">
        <v>10264</v>
      </c>
      <c r="D3046" s="64" t="s">
        <v>7</v>
      </c>
      <c r="E3046" s="64" t="s">
        <v>8247</v>
      </c>
      <c r="F3046" s="64" t="s">
        <v>437</v>
      </c>
      <c r="G3046" s="64" t="s">
        <v>1269</v>
      </c>
      <c r="H3046" s="65">
        <v>38755</v>
      </c>
      <c r="I3046" s="65">
        <v>41641</v>
      </c>
      <c r="J3046" s="93" t="s">
        <v>1</v>
      </c>
      <c r="K3046" s="101">
        <v>5870</v>
      </c>
      <c r="L3046" s="67">
        <f t="shared" si="470"/>
        <v>1.9953573183868878E-6</v>
      </c>
      <c r="M3046" s="66">
        <v>17.76849</v>
      </c>
      <c r="N3046" s="73">
        <f t="shared" si="471"/>
        <v>3.4431219413752269E-7</v>
      </c>
      <c r="O3046" s="98">
        <v>5870</v>
      </c>
      <c r="P3046" s="67">
        <f t="shared" si="477"/>
        <v>2.1617451780098503E-6</v>
      </c>
      <c r="Q3046" s="66">
        <v>17.76849</v>
      </c>
      <c r="R3046" s="105">
        <f t="shared" si="472"/>
        <v>5.0909828275181759E-7</v>
      </c>
      <c r="S3046" s="101">
        <v>5870</v>
      </c>
      <c r="T3046" s="67">
        <f t="shared" si="478"/>
        <v>2.5713015741367012E-6</v>
      </c>
      <c r="U3046" s="66">
        <v>17.76849</v>
      </c>
      <c r="V3046" s="73">
        <f t="shared" si="479"/>
        <v>9.4884888506228075E-7</v>
      </c>
      <c r="W3046" s="98">
        <v>5870</v>
      </c>
      <c r="X3046" s="67">
        <f t="shared" si="473"/>
        <v>3.3350916826799749E-6</v>
      </c>
      <c r="Y3046" s="66">
        <v>17.76849</v>
      </c>
      <c r="Z3046" s="105">
        <f t="shared" si="474"/>
        <v>2.2970811950441199E-6</v>
      </c>
      <c r="AA3046" s="101">
        <v>0</v>
      </c>
      <c r="AB3046" s="67">
        <f t="shared" si="475"/>
        <v>0</v>
      </c>
      <c r="AC3046" s="66">
        <v>0</v>
      </c>
      <c r="AD3046" s="73">
        <f t="shared" si="476"/>
        <v>0</v>
      </c>
    </row>
    <row r="3047" spans="1:30" x14ac:dyDescent="0.25">
      <c r="A3047" s="165"/>
      <c r="B3047" s="72" t="s">
        <v>13293</v>
      </c>
      <c r="C3047" s="64" t="s">
        <v>13294</v>
      </c>
      <c r="D3047" s="64" t="s">
        <v>7</v>
      </c>
      <c r="E3047" s="64" t="s">
        <v>13295</v>
      </c>
      <c r="F3047" s="64" t="s">
        <v>1530</v>
      </c>
      <c r="G3047" s="64" t="s">
        <v>1216</v>
      </c>
      <c r="H3047" s="65">
        <v>39183</v>
      </c>
      <c r="I3047" s="65">
        <v>41982</v>
      </c>
      <c r="J3047" s="93" t="s">
        <v>1</v>
      </c>
      <c r="K3047" s="101">
        <v>0</v>
      </c>
      <c r="L3047" s="67">
        <f t="shared" si="470"/>
        <v>0</v>
      </c>
      <c r="M3047" s="66">
        <v>17.762429749999999</v>
      </c>
      <c r="N3047" s="73">
        <f t="shared" si="471"/>
        <v>3.4419476052473275E-7</v>
      </c>
      <c r="O3047" s="98">
        <v>0</v>
      </c>
      <c r="P3047" s="67">
        <f t="shared" si="477"/>
        <v>0</v>
      </c>
      <c r="Q3047" s="66">
        <v>0.36400100000000002</v>
      </c>
      <c r="R3047" s="105">
        <f t="shared" si="472"/>
        <v>1.0429264615054199E-8</v>
      </c>
      <c r="S3047" s="101">
        <v>0</v>
      </c>
      <c r="T3047" s="67">
        <f t="shared" si="478"/>
        <v>0</v>
      </c>
      <c r="U3047" s="66">
        <v>0</v>
      </c>
      <c r="V3047" s="73">
        <f t="shared" si="479"/>
        <v>0</v>
      </c>
      <c r="W3047" s="98">
        <v>0</v>
      </c>
      <c r="X3047" s="67">
        <f t="shared" si="473"/>
        <v>0</v>
      </c>
      <c r="Y3047" s="66">
        <v>0</v>
      </c>
      <c r="Z3047" s="105">
        <f t="shared" si="474"/>
        <v>0</v>
      </c>
      <c r="AA3047" s="101">
        <v>0</v>
      </c>
      <c r="AB3047" s="67">
        <f t="shared" si="475"/>
        <v>0</v>
      </c>
      <c r="AC3047" s="66">
        <v>0</v>
      </c>
      <c r="AD3047" s="73">
        <f t="shared" si="476"/>
        <v>0</v>
      </c>
    </row>
    <row r="3048" spans="1:30" x14ac:dyDescent="0.25">
      <c r="A3048" s="165"/>
      <c r="B3048" s="72" t="s">
        <v>14781</v>
      </c>
      <c r="C3048" s="64" t="s">
        <v>14782</v>
      </c>
      <c r="D3048" s="64" t="s">
        <v>0</v>
      </c>
      <c r="E3048" s="64" t="s">
        <v>11938</v>
      </c>
      <c r="F3048" s="64" t="s">
        <v>2909</v>
      </c>
      <c r="G3048" s="64" t="s">
        <v>1167</v>
      </c>
      <c r="H3048" s="65">
        <v>41977</v>
      </c>
      <c r="I3048" s="65">
        <v>41999</v>
      </c>
      <c r="J3048" s="93" t="s">
        <v>1</v>
      </c>
      <c r="K3048" s="101">
        <v>4200</v>
      </c>
      <c r="L3048" s="67">
        <f t="shared" si="470"/>
        <v>1.4276832601746046E-6</v>
      </c>
      <c r="M3048" s="66">
        <v>17.707965000000002</v>
      </c>
      <c r="N3048" s="73">
        <f t="shared" si="471"/>
        <v>3.4313935978017589E-7</v>
      </c>
      <c r="O3048" s="98">
        <v>4200</v>
      </c>
      <c r="P3048" s="67">
        <f t="shared" si="477"/>
        <v>1.5467341989167585E-6</v>
      </c>
      <c r="Q3048" s="66">
        <v>17.707965000000002</v>
      </c>
      <c r="R3048" s="105">
        <f t="shared" si="472"/>
        <v>5.0736413575544637E-7</v>
      </c>
      <c r="S3048" s="101">
        <v>3000</v>
      </c>
      <c r="T3048" s="67">
        <f t="shared" si="478"/>
        <v>1.3141234620800857E-6</v>
      </c>
      <c r="U3048" s="66">
        <v>11.805300000000001</v>
      </c>
      <c r="V3048" s="73">
        <f t="shared" si="479"/>
        <v>6.3041067321003325E-7</v>
      </c>
      <c r="W3048" s="98">
        <v>3000</v>
      </c>
      <c r="X3048" s="67">
        <f t="shared" si="473"/>
        <v>1.7044761580987948E-6</v>
      </c>
      <c r="Y3048" s="66">
        <v>11.805300000000001</v>
      </c>
      <c r="Z3048" s="105">
        <f t="shared" si="474"/>
        <v>1.5261697888708803E-6</v>
      </c>
      <c r="AA3048" s="101">
        <v>0</v>
      </c>
      <c r="AB3048" s="67">
        <f t="shared" si="475"/>
        <v>0</v>
      </c>
      <c r="AC3048" s="66">
        <v>0</v>
      </c>
      <c r="AD3048" s="73">
        <f t="shared" si="476"/>
        <v>0</v>
      </c>
    </row>
    <row r="3049" spans="1:30" x14ac:dyDescent="0.25">
      <c r="A3049" s="165"/>
      <c r="B3049" s="72" t="s">
        <v>5991</v>
      </c>
      <c r="C3049" s="64" t="s">
        <v>5992</v>
      </c>
      <c r="D3049" s="64" t="s">
        <v>7</v>
      </c>
      <c r="E3049" s="64" t="s">
        <v>2027</v>
      </c>
      <c r="F3049" s="64" t="s">
        <v>1199</v>
      </c>
      <c r="G3049" s="64" t="s">
        <v>1199</v>
      </c>
      <c r="H3049" s="65">
        <v>38770</v>
      </c>
      <c r="I3049" s="65">
        <v>41416</v>
      </c>
      <c r="J3049" s="93" t="s">
        <v>1</v>
      </c>
      <c r="K3049" s="101">
        <v>3800</v>
      </c>
      <c r="L3049" s="67">
        <f t="shared" si="470"/>
        <v>1.2917134258722611E-6</v>
      </c>
      <c r="M3049" s="66">
        <v>17.70795</v>
      </c>
      <c r="N3049" s="73">
        <f t="shared" si="471"/>
        <v>3.4313906911490764E-7</v>
      </c>
      <c r="O3049" s="98">
        <v>3800</v>
      </c>
      <c r="P3049" s="67">
        <f t="shared" si="477"/>
        <v>1.3994261799723052E-6</v>
      </c>
      <c r="Q3049" s="66">
        <v>17.70795</v>
      </c>
      <c r="R3049" s="105">
        <f t="shared" si="472"/>
        <v>5.0736370597923907E-7</v>
      </c>
      <c r="S3049" s="101">
        <v>3800</v>
      </c>
      <c r="T3049" s="67">
        <f t="shared" si="478"/>
        <v>1.6645563853014419E-6</v>
      </c>
      <c r="U3049" s="66">
        <v>17.70795</v>
      </c>
      <c r="V3049" s="73">
        <f t="shared" si="479"/>
        <v>9.4561600981504977E-7</v>
      </c>
      <c r="W3049" s="98">
        <v>3800</v>
      </c>
      <c r="X3049" s="67">
        <f t="shared" si="473"/>
        <v>2.1590031335918065E-6</v>
      </c>
      <c r="Y3049" s="66">
        <v>17.70795</v>
      </c>
      <c r="Z3049" s="105">
        <f t="shared" si="474"/>
        <v>2.2892546833063204E-6</v>
      </c>
      <c r="AA3049" s="101">
        <v>0</v>
      </c>
      <c r="AB3049" s="67">
        <f t="shared" si="475"/>
        <v>0</v>
      </c>
      <c r="AC3049" s="66">
        <v>0</v>
      </c>
      <c r="AD3049" s="73">
        <f t="shared" si="476"/>
        <v>0</v>
      </c>
    </row>
    <row r="3050" spans="1:30" x14ac:dyDescent="0.25">
      <c r="A3050" s="165"/>
      <c r="B3050" s="72" t="s">
        <v>9284</v>
      </c>
      <c r="C3050" s="64" t="s">
        <v>9285</v>
      </c>
      <c r="D3050" s="64" t="s">
        <v>7</v>
      </c>
      <c r="E3050" s="64" t="s">
        <v>9286</v>
      </c>
      <c r="F3050" s="64" t="s">
        <v>1268</v>
      </c>
      <c r="G3050" s="64" t="s">
        <v>1269</v>
      </c>
      <c r="H3050" s="65">
        <v>38819</v>
      </c>
      <c r="I3050" s="65">
        <v>42002</v>
      </c>
      <c r="J3050" s="93" t="s">
        <v>1</v>
      </c>
      <c r="K3050" s="101">
        <v>100</v>
      </c>
      <c r="L3050" s="67">
        <f t="shared" si="470"/>
        <v>3.3992458575585819E-8</v>
      </c>
      <c r="M3050" s="66">
        <v>17.703462250000001</v>
      </c>
      <c r="N3050" s="73">
        <f t="shared" si="471"/>
        <v>3.430521069110715E-7</v>
      </c>
      <c r="O3050" s="98">
        <v>100</v>
      </c>
      <c r="P3050" s="67">
        <f t="shared" si="477"/>
        <v>3.6827004736113299E-8</v>
      </c>
      <c r="Q3050" s="66">
        <v>0.44455600000000001</v>
      </c>
      <c r="R3050" s="105">
        <f t="shared" si="472"/>
        <v>1.2737306106878922E-8</v>
      </c>
      <c r="S3050" s="101">
        <v>100</v>
      </c>
      <c r="T3050" s="67">
        <f t="shared" si="478"/>
        <v>4.3804115402669524E-8</v>
      </c>
      <c r="U3050" s="66">
        <v>0.30270000000000002</v>
      </c>
      <c r="V3050" s="73">
        <f t="shared" si="479"/>
        <v>1.6164376236154697E-8</v>
      </c>
      <c r="W3050" s="98">
        <v>100</v>
      </c>
      <c r="X3050" s="67">
        <f t="shared" si="473"/>
        <v>5.6815871936626493E-8</v>
      </c>
      <c r="Y3050" s="66">
        <v>0.30270000000000002</v>
      </c>
      <c r="Z3050" s="105">
        <f t="shared" si="474"/>
        <v>3.9132558688996937E-8</v>
      </c>
      <c r="AA3050" s="101">
        <v>0</v>
      </c>
      <c r="AB3050" s="67">
        <f t="shared" si="475"/>
        <v>0</v>
      </c>
      <c r="AC3050" s="66">
        <v>0</v>
      </c>
      <c r="AD3050" s="73">
        <f t="shared" si="476"/>
        <v>0</v>
      </c>
    </row>
    <row r="3051" spans="1:30" x14ac:dyDescent="0.25">
      <c r="A3051" s="165"/>
      <c r="B3051" s="72" t="s">
        <v>10506</v>
      </c>
      <c r="C3051" s="64" t="s">
        <v>10507</v>
      </c>
      <c r="D3051" s="64" t="s">
        <v>7</v>
      </c>
      <c r="E3051" s="64" t="s">
        <v>10508</v>
      </c>
      <c r="F3051" s="64" t="s">
        <v>1167</v>
      </c>
      <c r="G3051" s="64" t="s">
        <v>1167</v>
      </c>
      <c r="H3051" s="65">
        <v>38743</v>
      </c>
      <c r="I3051" s="65">
        <v>41995</v>
      </c>
      <c r="J3051" s="93" t="s">
        <v>1</v>
      </c>
      <c r="K3051" s="101">
        <v>0</v>
      </c>
      <c r="L3051" s="67">
        <f t="shared" si="470"/>
        <v>0</v>
      </c>
      <c r="M3051" s="66">
        <v>17.683199999999999</v>
      </c>
      <c r="N3051" s="73">
        <f t="shared" si="471"/>
        <v>3.4265947142231227E-7</v>
      </c>
      <c r="O3051" s="98">
        <v>0</v>
      </c>
      <c r="P3051" s="67">
        <f t="shared" si="477"/>
        <v>0</v>
      </c>
      <c r="Q3051" s="66">
        <v>17.683199999999999</v>
      </c>
      <c r="R3051" s="105">
        <f t="shared" si="472"/>
        <v>5.0665457523722844E-7</v>
      </c>
      <c r="S3051" s="101">
        <v>0</v>
      </c>
      <c r="T3051" s="67">
        <f t="shared" si="478"/>
        <v>0</v>
      </c>
      <c r="U3051" s="66">
        <v>0</v>
      </c>
      <c r="V3051" s="73">
        <f t="shared" si="479"/>
        <v>0</v>
      </c>
      <c r="W3051" s="98">
        <v>0</v>
      </c>
      <c r="X3051" s="67">
        <f t="shared" si="473"/>
        <v>0</v>
      </c>
      <c r="Y3051" s="66">
        <v>0</v>
      </c>
      <c r="Z3051" s="105">
        <f t="shared" si="474"/>
        <v>0</v>
      </c>
      <c r="AA3051" s="101">
        <v>0</v>
      </c>
      <c r="AB3051" s="67">
        <f t="shared" si="475"/>
        <v>0</v>
      </c>
      <c r="AC3051" s="66">
        <v>0</v>
      </c>
      <c r="AD3051" s="73">
        <f t="shared" si="476"/>
        <v>0</v>
      </c>
    </row>
    <row r="3052" spans="1:30" x14ac:dyDescent="0.25">
      <c r="A3052" s="165"/>
      <c r="B3052" s="72" t="s">
        <v>2148</v>
      </c>
      <c r="C3052" s="64" t="s">
        <v>2149</v>
      </c>
      <c r="D3052" s="64" t="s">
        <v>7</v>
      </c>
      <c r="E3052" s="64" t="s">
        <v>2150</v>
      </c>
      <c r="F3052" s="64" t="s">
        <v>2151</v>
      </c>
      <c r="G3052" s="64" t="s">
        <v>1139</v>
      </c>
      <c r="H3052" s="65">
        <v>38852</v>
      </c>
      <c r="I3052" s="65">
        <v>41778</v>
      </c>
      <c r="J3052" s="93" t="s">
        <v>1</v>
      </c>
      <c r="K3052" s="101">
        <v>820</v>
      </c>
      <c r="L3052" s="67">
        <f t="shared" si="470"/>
        <v>2.7873816031980371E-7</v>
      </c>
      <c r="M3052" s="66">
        <v>17.579329999999999</v>
      </c>
      <c r="N3052" s="73">
        <f t="shared" si="471"/>
        <v>3.4064671132817567E-7</v>
      </c>
      <c r="O3052" s="98">
        <v>820</v>
      </c>
      <c r="P3052" s="67">
        <f t="shared" si="477"/>
        <v>3.0198143883612902E-7</v>
      </c>
      <c r="Q3052" s="66">
        <v>15.3728</v>
      </c>
      <c r="R3052" s="105">
        <f t="shared" si="472"/>
        <v>4.4045757861738068E-7</v>
      </c>
      <c r="S3052" s="101">
        <v>800</v>
      </c>
      <c r="T3052" s="67">
        <f t="shared" si="478"/>
        <v>3.5043292322135619E-7</v>
      </c>
      <c r="U3052" s="66">
        <v>2.4216000000000002</v>
      </c>
      <c r="V3052" s="73">
        <f t="shared" si="479"/>
        <v>1.2931500988923758E-7</v>
      </c>
      <c r="W3052" s="98">
        <v>800</v>
      </c>
      <c r="X3052" s="67">
        <f t="shared" si="473"/>
        <v>4.5452697549301195E-7</v>
      </c>
      <c r="Y3052" s="66">
        <v>2.4216000000000002</v>
      </c>
      <c r="Z3052" s="105">
        <f t="shared" si="474"/>
        <v>3.1306046951197549E-7</v>
      </c>
      <c r="AA3052" s="101">
        <v>0</v>
      </c>
      <c r="AB3052" s="67">
        <f t="shared" si="475"/>
        <v>0</v>
      </c>
      <c r="AC3052" s="66">
        <v>0</v>
      </c>
      <c r="AD3052" s="73">
        <f t="shared" si="476"/>
        <v>0</v>
      </c>
    </row>
    <row r="3053" spans="1:30" x14ac:dyDescent="0.25">
      <c r="A3053" s="165"/>
      <c r="B3053" s="72" t="s">
        <v>8120</v>
      </c>
      <c r="C3053" s="64" t="s">
        <v>8121</v>
      </c>
      <c r="D3053" s="64" t="s">
        <v>7</v>
      </c>
      <c r="E3053" s="64" t="s">
        <v>8122</v>
      </c>
      <c r="F3053" s="64" t="s">
        <v>3616</v>
      </c>
      <c r="G3053" s="64" t="s">
        <v>1416</v>
      </c>
      <c r="H3053" s="65">
        <v>39344</v>
      </c>
      <c r="I3053" s="65">
        <v>41537</v>
      </c>
      <c r="J3053" s="93" t="s">
        <v>1</v>
      </c>
      <c r="K3053" s="101">
        <v>2900</v>
      </c>
      <c r="L3053" s="67">
        <f t="shared" si="470"/>
        <v>9.8578129869198873E-7</v>
      </c>
      <c r="M3053" s="66">
        <v>17.5566</v>
      </c>
      <c r="N3053" s="73">
        <f t="shared" si="471"/>
        <v>3.4020625655836997E-7</v>
      </c>
      <c r="O3053" s="98">
        <v>2900</v>
      </c>
      <c r="P3053" s="67">
        <f t="shared" si="477"/>
        <v>1.0679831373472855E-6</v>
      </c>
      <c r="Q3053" s="66">
        <v>17.5566</v>
      </c>
      <c r="R3053" s="105">
        <f t="shared" si="472"/>
        <v>5.0302726404779256E-7</v>
      </c>
      <c r="S3053" s="101">
        <v>2900</v>
      </c>
      <c r="T3053" s="67">
        <f t="shared" si="478"/>
        <v>1.2703193466774161E-6</v>
      </c>
      <c r="U3053" s="66">
        <v>17.5566</v>
      </c>
      <c r="V3053" s="73">
        <f t="shared" si="479"/>
        <v>9.3753382169697237E-7</v>
      </c>
      <c r="W3053" s="98">
        <v>2900</v>
      </c>
      <c r="X3053" s="67">
        <f t="shared" si="473"/>
        <v>1.6476602861621683E-6</v>
      </c>
      <c r="Y3053" s="66">
        <v>17.5566</v>
      </c>
      <c r="Z3053" s="105">
        <f t="shared" si="474"/>
        <v>2.269688403961822E-6</v>
      </c>
      <c r="AA3053" s="101">
        <v>0</v>
      </c>
      <c r="AB3053" s="67">
        <f t="shared" si="475"/>
        <v>0</v>
      </c>
      <c r="AC3053" s="66">
        <v>0</v>
      </c>
      <c r="AD3053" s="73">
        <f t="shared" si="476"/>
        <v>0</v>
      </c>
    </row>
    <row r="3054" spans="1:30" x14ac:dyDescent="0.25">
      <c r="A3054" s="165"/>
      <c r="B3054" s="72" t="s">
        <v>13289</v>
      </c>
      <c r="C3054" s="64" t="s">
        <v>13290</v>
      </c>
      <c r="D3054" s="64" t="s">
        <v>7</v>
      </c>
      <c r="E3054" s="64" t="s">
        <v>6072</v>
      </c>
      <c r="F3054" s="64" t="s">
        <v>20</v>
      </c>
      <c r="G3054" s="64" t="s">
        <v>1193</v>
      </c>
      <c r="H3054" s="65">
        <v>40148</v>
      </c>
      <c r="I3054" s="65">
        <v>40540</v>
      </c>
      <c r="J3054" s="93" t="s">
        <v>1</v>
      </c>
      <c r="K3054" s="101">
        <v>140</v>
      </c>
      <c r="L3054" s="67">
        <f t="shared" si="470"/>
        <v>4.7589442005820147E-8</v>
      </c>
      <c r="M3054" s="66">
        <v>17.5427</v>
      </c>
      <c r="N3054" s="73">
        <f t="shared" si="471"/>
        <v>3.3993690674313457E-7</v>
      </c>
      <c r="O3054" s="98">
        <v>140</v>
      </c>
      <c r="P3054" s="67">
        <f t="shared" si="477"/>
        <v>5.1557806630558612E-8</v>
      </c>
      <c r="Q3054" s="66">
        <v>17.002700000000001</v>
      </c>
      <c r="R3054" s="105">
        <f t="shared" si="472"/>
        <v>4.8715706130033169E-7</v>
      </c>
      <c r="S3054" s="101">
        <v>100</v>
      </c>
      <c r="T3054" s="67">
        <f t="shared" si="478"/>
        <v>4.3804115402669524E-8</v>
      </c>
      <c r="U3054" s="66">
        <v>0.30270000000000002</v>
      </c>
      <c r="V3054" s="73">
        <f t="shared" si="479"/>
        <v>1.6164376236154697E-8</v>
      </c>
      <c r="W3054" s="98">
        <v>100</v>
      </c>
      <c r="X3054" s="67">
        <f t="shared" si="473"/>
        <v>5.6815871936626493E-8</v>
      </c>
      <c r="Y3054" s="66">
        <v>0.30270000000000002</v>
      </c>
      <c r="Z3054" s="105">
        <f t="shared" si="474"/>
        <v>3.9132558688996937E-8</v>
      </c>
      <c r="AA3054" s="101">
        <v>0</v>
      </c>
      <c r="AB3054" s="67">
        <f t="shared" si="475"/>
        <v>0</v>
      </c>
      <c r="AC3054" s="66">
        <v>0</v>
      </c>
      <c r="AD3054" s="73">
        <f t="shared" si="476"/>
        <v>0</v>
      </c>
    </row>
    <row r="3055" spans="1:30" x14ac:dyDescent="0.25">
      <c r="A3055" s="165"/>
      <c r="B3055" s="72" t="s">
        <v>2335</v>
      </c>
      <c r="C3055" s="64" t="s">
        <v>2336</v>
      </c>
      <c r="D3055" s="64" t="s">
        <v>7</v>
      </c>
      <c r="E3055" s="64" t="s">
        <v>2337</v>
      </c>
      <c r="F3055" s="64" t="s">
        <v>2338</v>
      </c>
      <c r="G3055" s="64" t="s">
        <v>1216</v>
      </c>
      <c r="H3055" s="65">
        <v>38722</v>
      </c>
      <c r="I3055" s="65">
        <v>40497</v>
      </c>
      <c r="J3055" s="93" t="s">
        <v>1</v>
      </c>
      <c r="K3055" s="101">
        <v>4100</v>
      </c>
      <c r="L3055" s="67">
        <f t="shared" si="470"/>
        <v>1.3936908015990186E-6</v>
      </c>
      <c r="M3055" s="66">
        <v>17.405249999999999</v>
      </c>
      <c r="N3055" s="73">
        <f t="shared" si="471"/>
        <v>3.3727344400183224E-7</v>
      </c>
      <c r="O3055" s="98">
        <v>4100</v>
      </c>
      <c r="P3055" s="67">
        <f t="shared" si="477"/>
        <v>1.5099071941806452E-6</v>
      </c>
      <c r="Q3055" s="66">
        <v>17.405249999999999</v>
      </c>
      <c r="R3055" s="105">
        <f t="shared" si="472"/>
        <v>4.9869082211634605E-7</v>
      </c>
      <c r="S3055" s="101">
        <v>4100</v>
      </c>
      <c r="T3055" s="67">
        <f t="shared" si="478"/>
        <v>1.7959687315094505E-6</v>
      </c>
      <c r="U3055" s="66">
        <v>17.405249999999999</v>
      </c>
      <c r="V3055" s="73">
        <f t="shared" si="479"/>
        <v>9.2945163357889498E-7</v>
      </c>
      <c r="W3055" s="98">
        <v>4100</v>
      </c>
      <c r="X3055" s="67">
        <f t="shared" si="473"/>
        <v>2.3294507494016862E-6</v>
      </c>
      <c r="Y3055" s="66">
        <v>17.405249999999999</v>
      </c>
      <c r="Z3055" s="105">
        <f t="shared" si="474"/>
        <v>2.2501221246173232E-6</v>
      </c>
      <c r="AA3055" s="101">
        <v>0</v>
      </c>
      <c r="AB3055" s="67">
        <f t="shared" si="475"/>
        <v>0</v>
      </c>
      <c r="AC3055" s="66">
        <v>0</v>
      </c>
      <c r="AD3055" s="73">
        <f t="shared" si="476"/>
        <v>0</v>
      </c>
    </row>
    <row r="3056" spans="1:30" x14ac:dyDescent="0.25">
      <c r="A3056" s="165"/>
      <c r="B3056" s="72" t="s">
        <v>7157</v>
      </c>
      <c r="C3056" s="64" t="s">
        <v>7158</v>
      </c>
      <c r="D3056" s="64" t="s">
        <v>7</v>
      </c>
      <c r="E3056" s="64" t="s">
        <v>7159</v>
      </c>
      <c r="F3056" s="64" t="s">
        <v>2321</v>
      </c>
      <c r="G3056" s="64" t="s">
        <v>1193</v>
      </c>
      <c r="H3056" s="65">
        <v>38790</v>
      </c>
      <c r="I3056" s="65">
        <v>39994</v>
      </c>
      <c r="J3056" s="93" t="s">
        <v>1</v>
      </c>
      <c r="K3056" s="101">
        <v>4000</v>
      </c>
      <c r="L3056" s="67">
        <f t="shared" si="470"/>
        <v>1.3596983430234329E-6</v>
      </c>
      <c r="M3056" s="66">
        <v>17.405249999999999</v>
      </c>
      <c r="N3056" s="73">
        <f t="shared" si="471"/>
        <v>3.3727344400183224E-7</v>
      </c>
      <c r="O3056" s="98">
        <v>4000</v>
      </c>
      <c r="P3056" s="67">
        <f t="shared" si="477"/>
        <v>1.4730801894445317E-6</v>
      </c>
      <c r="Q3056" s="66">
        <v>17.405249999999999</v>
      </c>
      <c r="R3056" s="105">
        <f t="shared" si="472"/>
        <v>4.9869082211634605E-7</v>
      </c>
      <c r="S3056" s="101">
        <v>4000</v>
      </c>
      <c r="T3056" s="67">
        <f t="shared" si="478"/>
        <v>1.7521646161067809E-6</v>
      </c>
      <c r="U3056" s="66">
        <v>17.405249999999999</v>
      </c>
      <c r="V3056" s="73">
        <f t="shared" si="479"/>
        <v>9.2945163357889498E-7</v>
      </c>
      <c r="W3056" s="98">
        <v>4000</v>
      </c>
      <c r="X3056" s="67">
        <f t="shared" si="473"/>
        <v>2.2726348774650595E-6</v>
      </c>
      <c r="Y3056" s="66">
        <v>17.405249999999999</v>
      </c>
      <c r="Z3056" s="105">
        <f t="shared" si="474"/>
        <v>2.2501221246173232E-6</v>
      </c>
      <c r="AA3056" s="101">
        <v>0</v>
      </c>
      <c r="AB3056" s="67">
        <f t="shared" si="475"/>
        <v>0</v>
      </c>
      <c r="AC3056" s="66">
        <v>0</v>
      </c>
      <c r="AD3056" s="73">
        <f t="shared" si="476"/>
        <v>0</v>
      </c>
    </row>
    <row r="3057" spans="1:30" x14ac:dyDescent="0.25">
      <c r="A3057" s="165"/>
      <c r="B3057" s="72" t="s">
        <v>4324</v>
      </c>
      <c r="C3057" s="64" t="s">
        <v>4325</v>
      </c>
      <c r="D3057" s="64" t="s">
        <v>7</v>
      </c>
      <c r="E3057" s="64" t="s">
        <v>4326</v>
      </c>
      <c r="F3057" s="64" t="s">
        <v>1983</v>
      </c>
      <c r="G3057" s="64" t="s">
        <v>1227</v>
      </c>
      <c r="H3057" s="65">
        <v>38755</v>
      </c>
      <c r="I3057" s="65">
        <v>41955</v>
      </c>
      <c r="J3057" s="93" t="s">
        <v>1</v>
      </c>
      <c r="K3057" s="101">
        <v>2900</v>
      </c>
      <c r="L3057" s="67">
        <f t="shared" si="470"/>
        <v>9.8578129869198873E-7</v>
      </c>
      <c r="M3057" s="66">
        <v>17.316318750000001</v>
      </c>
      <c r="N3057" s="73">
        <f t="shared" si="471"/>
        <v>3.3555016229275668E-7</v>
      </c>
      <c r="O3057" s="98">
        <v>2900</v>
      </c>
      <c r="P3057" s="67">
        <f t="shared" si="477"/>
        <v>1.0679831373472855E-6</v>
      </c>
      <c r="Q3057" s="66">
        <v>8.7782999999999998</v>
      </c>
      <c r="R3057" s="105">
        <f t="shared" si="472"/>
        <v>2.5151363202389628E-7</v>
      </c>
      <c r="S3057" s="101">
        <v>2900</v>
      </c>
      <c r="T3057" s="67">
        <f t="shared" si="478"/>
        <v>1.2703193466774161E-6</v>
      </c>
      <c r="U3057" s="66">
        <v>8.7782999999999998</v>
      </c>
      <c r="V3057" s="73">
        <f t="shared" si="479"/>
        <v>4.6876691084848619E-7</v>
      </c>
      <c r="W3057" s="98">
        <v>2900</v>
      </c>
      <c r="X3057" s="67">
        <f t="shared" si="473"/>
        <v>1.6476602861621683E-6</v>
      </c>
      <c r="Y3057" s="66">
        <v>8.7782999999999998</v>
      </c>
      <c r="Z3057" s="105">
        <f t="shared" si="474"/>
        <v>1.134844201980911E-6</v>
      </c>
      <c r="AA3057" s="101">
        <v>0</v>
      </c>
      <c r="AB3057" s="67">
        <f t="shared" si="475"/>
        <v>0</v>
      </c>
      <c r="AC3057" s="66">
        <v>0</v>
      </c>
      <c r="AD3057" s="73">
        <f t="shared" si="476"/>
        <v>0</v>
      </c>
    </row>
    <row r="3058" spans="1:30" x14ac:dyDescent="0.25">
      <c r="A3058" s="165"/>
      <c r="B3058" s="72" t="s">
        <v>15390</v>
      </c>
      <c r="C3058" s="64" t="s">
        <v>15391</v>
      </c>
      <c r="D3058" s="64" t="s">
        <v>7</v>
      </c>
      <c r="E3058" s="64" t="s">
        <v>15392</v>
      </c>
      <c r="F3058" s="64" t="s">
        <v>1221</v>
      </c>
      <c r="G3058" s="64" t="s">
        <v>1167</v>
      </c>
      <c r="H3058" s="65">
        <v>41402</v>
      </c>
      <c r="I3058" s="65">
        <v>41900</v>
      </c>
      <c r="J3058" s="93" t="s">
        <v>1</v>
      </c>
      <c r="K3058" s="101">
        <v>3000</v>
      </c>
      <c r="L3058" s="67">
        <f t="shared" si="470"/>
        <v>1.0197737572675747E-6</v>
      </c>
      <c r="M3058" s="66">
        <v>17.253900000000002</v>
      </c>
      <c r="N3058" s="73">
        <f t="shared" si="471"/>
        <v>3.3434063144529462E-7</v>
      </c>
      <c r="O3058" s="98">
        <v>3000</v>
      </c>
      <c r="P3058" s="67">
        <f t="shared" si="477"/>
        <v>1.1048101420833988E-6</v>
      </c>
      <c r="Q3058" s="66">
        <v>17.253900000000002</v>
      </c>
      <c r="R3058" s="105">
        <f t="shared" si="472"/>
        <v>4.9435438018489965E-7</v>
      </c>
      <c r="S3058" s="101">
        <v>3000</v>
      </c>
      <c r="T3058" s="67">
        <f t="shared" si="478"/>
        <v>1.3141234620800857E-6</v>
      </c>
      <c r="U3058" s="66">
        <v>17.253900000000002</v>
      </c>
      <c r="V3058" s="73">
        <f t="shared" si="479"/>
        <v>9.2136944546081779E-7</v>
      </c>
      <c r="W3058" s="98">
        <v>3000</v>
      </c>
      <c r="X3058" s="67">
        <f t="shared" si="473"/>
        <v>1.7044761580987948E-6</v>
      </c>
      <c r="Y3058" s="66">
        <v>17.253900000000002</v>
      </c>
      <c r="Z3058" s="105">
        <f t="shared" si="474"/>
        <v>2.2305558452728252E-6</v>
      </c>
      <c r="AA3058" s="101">
        <v>0</v>
      </c>
      <c r="AB3058" s="67">
        <f t="shared" si="475"/>
        <v>0</v>
      </c>
      <c r="AC3058" s="66">
        <v>0</v>
      </c>
      <c r="AD3058" s="73">
        <f t="shared" si="476"/>
        <v>0</v>
      </c>
    </row>
    <row r="3059" spans="1:30" x14ac:dyDescent="0.25">
      <c r="A3059" s="165"/>
      <c r="B3059" s="72" t="s">
        <v>10485</v>
      </c>
      <c r="C3059" s="64" t="s">
        <v>10486</v>
      </c>
      <c r="D3059" s="64" t="s">
        <v>7</v>
      </c>
      <c r="E3059" s="64" t="s">
        <v>10487</v>
      </c>
      <c r="F3059" s="64" t="s">
        <v>1657</v>
      </c>
      <c r="G3059" s="64" t="s">
        <v>1167</v>
      </c>
      <c r="H3059" s="65">
        <v>38803</v>
      </c>
      <c r="I3059" s="65">
        <v>41870</v>
      </c>
      <c r="J3059" s="93" t="s">
        <v>1</v>
      </c>
      <c r="K3059" s="101">
        <v>50</v>
      </c>
      <c r="L3059" s="67">
        <f t="shared" si="470"/>
        <v>1.6996229287792909E-8</v>
      </c>
      <c r="M3059" s="66">
        <v>17.247938000000001</v>
      </c>
      <c r="N3059" s="73">
        <f t="shared" si="471"/>
        <v>3.3422510169001169E-7</v>
      </c>
      <c r="O3059" s="98">
        <v>50</v>
      </c>
      <c r="P3059" s="67">
        <f t="shared" si="477"/>
        <v>1.8413502368056649E-8</v>
      </c>
      <c r="Q3059" s="66">
        <v>17.247938000000001</v>
      </c>
      <c r="R3059" s="105">
        <f t="shared" si="472"/>
        <v>4.9418355846837972E-7</v>
      </c>
      <c r="S3059" s="101">
        <v>50</v>
      </c>
      <c r="T3059" s="67">
        <f t="shared" si="478"/>
        <v>2.1902057701334762E-8</v>
      </c>
      <c r="U3059" s="66">
        <v>0.30270000000000002</v>
      </c>
      <c r="V3059" s="73">
        <f t="shared" si="479"/>
        <v>1.6164376236154697E-8</v>
      </c>
      <c r="W3059" s="98">
        <v>50</v>
      </c>
      <c r="X3059" s="67">
        <f t="shared" si="473"/>
        <v>2.8407935968313247E-8</v>
      </c>
      <c r="Y3059" s="66">
        <v>0.30270000000000002</v>
      </c>
      <c r="Z3059" s="105">
        <f t="shared" si="474"/>
        <v>3.9132558688996937E-8</v>
      </c>
      <c r="AA3059" s="101">
        <v>0</v>
      </c>
      <c r="AB3059" s="67">
        <f t="shared" si="475"/>
        <v>0</v>
      </c>
      <c r="AC3059" s="66">
        <v>0</v>
      </c>
      <c r="AD3059" s="73">
        <f t="shared" si="476"/>
        <v>0</v>
      </c>
    </row>
    <row r="3060" spans="1:30" x14ac:dyDescent="0.25">
      <c r="A3060" s="165"/>
      <c r="B3060" s="72" t="s">
        <v>3493</v>
      </c>
      <c r="C3060" s="64" t="s">
        <v>3494</v>
      </c>
      <c r="D3060" s="64" t="s">
        <v>7</v>
      </c>
      <c r="E3060" s="64" t="s">
        <v>3495</v>
      </c>
      <c r="F3060" s="64" t="s">
        <v>3255</v>
      </c>
      <c r="G3060" s="64" t="s">
        <v>1227</v>
      </c>
      <c r="H3060" s="65">
        <v>40399</v>
      </c>
      <c r="I3060" s="65">
        <v>41911</v>
      </c>
      <c r="J3060" s="93" t="s">
        <v>1</v>
      </c>
      <c r="K3060" s="101">
        <v>0</v>
      </c>
      <c r="L3060" s="67">
        <f t="shared" si="470"/>
        <v>0</v>
      </c>
      <c r="M3060" s="66">
        <v>17.173200000000001</v>
      </c>
      <c r="N3060" s="73">
        <f t="shared" si="471"/>
        <v>3.3277685230216551E-7</v>
      </c>
      <c r="O3060" s="98">
        <v>0</v>
      </c>
      <c r="P3060" s="67">
        <f t="shared" si="477"/>
        <v>0</v>
      </c>
      <c r="Q3060" s="66">
        <v>17.173200000000001</v>
      </c>
      <c r="R3060" s="105">
        <f t="shared" si="472"/>
        <v>4.9204218418973785E-7</v>
      </c>
      <c r="S3060" s="101">
        <v>0</v>
      </c>
      <c r="T3060" s="67">
        <f t="shared" si="478"/>
        <v>0</v>
      </c>
      <c r="U3060" s="66">
        <v>0</v>
      </c>
      <c r="V3060" s="73">
        <f t="shared" si="479"/>
        <v>0</v>
      </c>
      <c r="W3060" s="98">
        <v>0</v>
      </c>
      <c r="X3060" s="67">
        <f t="shared" si="473"/>
        <v>0</v>
      </c>
      <c r="Y3060" s="66">
        <v>0</v>
      </c>
      <c r="Z3060" s="105">
        <f t="shared" si="474"/>
        <v>0</v>
      </c>
      <c r="AA3060" s="101">
        <v>0</v>
      </c>
      <c r="AB3060" s="67">
        <f t="shared" si="475"/>
        <v>0</v>
      </c>
      <c r="AC3060" s="66">
        <v>0</v>
      </c>
      <c r="AD3060" s="73">
        <f t="shared" si="476"/>
        <v>0</v>
      </c>
    </row>
    <row r="3061" spans="1:30" x14ac:dyDescent="0.25">
      <c r="A3061" s="165"/>
      <c r="B3061" s="72" t="s">
        <v>7944</v>
      </c>
      <c r="C3061" s="64" t="s">
        <v>7945</v>
      </c>
      <c r="D3061" s="64" t="s">
        <v>7</v>
      </c>
      <c r="E3061" s="64" t="s">
        <v>7946</v>
      </c>
      <c r="F3061" s="64" t="s">
        <v>456</v>
      </c>
      <c r="G3061" s="64" t="s">
        <v>1193</v>
      </c>
      <c r="H3061" s="65">
        <v>39686</v>
      </c>
      <c r="I3061" s="65">
        <v>41974</v>
      </c>
      <c r="J3061" s="93" t="s">
        <v>1</v>
      </c>
      <c r="K3061" s="101">
        <v>0</v>
      </c>
      <c r="L3061" s="67">
        <f t="shared" si="470"/>
        <v>0</v>
      </c>
      <c r="M3061" s="66">
        <v>17.153449999999999</v>
      </c>
      <c r="N3061" s="73">
        <f t="shared" si="471"/>
        <v>3.3239414303231666E-7</v>
      </c>
      <c r="O3061" s="98">
        <v>0</v>
      </c>
      <c r="P3061" s="67">
        <f t="shared" si="477"/>
        <v>0</v>
      </c>
      <c r="Q3061" s="66">
        <v>17.153449999999999</v>
      </c>
      <c r="R3061" s="105">
        <f t="shared" si="472"/>
        <v>4.9147631218348694E-7</v>
      </c>
      <c r="S3061" s="101">
        <v>0</v>
      </c>
      <c r="T3061" s="67">
        <f t="shared" si="478"/>
        <v>0</v>
      </c>
      <c r="U3061" s="66">
        <v>0</v>
      </c>
      <c r="V3061" s="73">
        <f t="shared" si="479"/>
        <v>0</v>
      </c>
      <c r="W3061" s="98">
        <v>0</v>
      </c>
      <c r="X3061" s="67">
        <f t="shared" si="473"/>
        <v>0</v>
      </c>
      <c r="Y3061" s="66">
        <v>0</v>
      </c>
      <c r="Z3061" s="105">
        <f t="shared" si="474"/>
        <v>0</v>
      </c>
      <c r="AA3061" s="101">
        <v>0</v>
      </c>
      <c r="AB3061" s="67">
        <f t="shared" si="475"/>
        <v>0</v>
      </c>
      <c r="AC3061" s="66">
        <v>0</v>
      </c>
      <c r="AD3061" s="73">
        <f t="shared" si="476"/>
        <v>0</v>
      </c>
    </row>
    <row r="3062" spans="1:30" x14ac:dyDescent="0.25">
      <c r="A3062" s="165"/>
      <c r="B3062" s="72" t="s">
        <v>5929</v>
      </c>
      <c r="C3062" s="64" t="s">
        <v>5930</v>
      </c>
      <c r="D3062" s="64" t="s">
        <v>7</v>
      </c>
      <c r="E3062" s="64" t="s">
        <v>5931</v>
      </c>
      <c r="F3062" s="64" t="s">
        <v>1199</v>
      </c>
      <c r="G3062" s="64" t="s">
        <v>1199</v>
      </c>
      <c r="H3062" s="65">
        <v>38803</v>
      </c>
      <c r="I3062" s="65">
        <v>41347</v>
      </c>
      <c r="J3062" s="93" t="s">
        <v>1</v>
      </c>
      <c r="K3062" s="101">
        <v>5500</v>
      </c>
      <c r="L3062" s="67">
        <f t="shared" si="470"/>
        <v>1.8695852216572202E-6</v>
      </c>
      <c r="M3062" s="66">
        <v>17.102550000000001</v>
      </c>
      <c r="N3062" s="73">
        <f t="shared" si="471"/>
        <v>3.3140781888875694E-7</v>
      </c>
      <c r="O3062" s="98">
        <v>5500</v>
      </c>
      <c r="P3062" s="67">
        <f t="shared" si="477"/>
        <v>2.0254852604862315E-6</v>
      </c>
      <c r="Q3062" s="66">
        <v>17.102550000000001</v>
      </c>
      <c r="R3062" s="105">
        <f t="shared" si="472"/>
        <v>4.9001793825345314E-7</v>
      </c>
      <c r="S3062" s="101">
        <v>5500</v>
      </c>
      <c r="T3062" s="67">
        <f t="shared" si="478"/>
        <v>2.409226347146824E-6</v>
      </c>
      <c r="U3062" s="66">
        <v>17.102550000000001</v>
      </c>
      <c r="V3062" s="73">
        <f t="shared" si="479"/>
        <v>9.1328725734274039E-7</v>
      </c>
      <c r="W3062" s="98">
        <v>5500</v>
      </c>
      <c r="X3062" s="67">
        <f t="shared" si="473"/>
        <v>3.124872956514457E-6</v>
      </c>
      <c r="Y3062" s="66">
        <v>17.102550000000001</v>
      </c>
      <c r="Z3062" s="105">
        <f t="shared" si="474"/>
        <v>2.2109895659283268E-6</v>
      </c>
      <c r="AA3062" s="101">
        <v>0</v>
      </c>
      <c r="AB3062" s="67">
        <f t="shared" si="475"/>
        <v>0</v>
      </c>
      <c r="AC3062" s="66">
        <v>0</v>
      </c>
      <c r="AD3062" s="73">
        <f t="shared" si="476"/>
        <v>0</v>
      </c>
    </row>
    <row r="3063" spans="1:30" x14ac:dyDescent="0.25">
      <c r="A3063" s="165"/>
      <c r="B3063" s="72" t="s">
        <v>8473</v>
      </c>
      <c r="C3063" s="64" t="s">
        <v>8474</v>
      </c>
      <c r="D3063" s="64" t="s">
        <v>7</v>
      </c>
      <c r="E3063" s="64" t="s">
        <v>8475</v>
      </c>
      <c r="F3063" s="64" t="s">
        <v>1286</v>
      </c>
      <c r="G3063" s="64" t="s">
        <v>1269</v>
      </c>
      <c r="H3063" s="65">
        <v>38845</v>
      </c>
      <c r="I3063" s="65">
        <v>41473</v>
      </c>
      <c r="J3063" s="93" t="s">
        <v>1</v>
      </c>
      <c r="K3063" s="101">
        <v>3600</v>
      </c>
      <c r="L3063" s="67">
        <f t="shared" si="470"/>
        <v>1.2237285087210896E-6</v>
      </c>
      <c r="M3063" s="66">
        <v>17.102550000000001</v>
      </c>
      <c r="N3063" s="73">
        <f t="shared" si="471"/>
        <v>3.3140781888875694E-7</v>
      </c>
      <c r="O3063" s="98">
        <v>3600</v>
      </c>
      <c r="P3063" s="67">
        <f t="shared" si="477"/>
        <v>1.3257721705000786E-6</v>
      </c>
      <c r="Q3063" s="66">
        <v>17.102550000000001</v>
      </c>
      <c r="R3063" s="105">
        <f t="shared" si="472"/>
        <v>4.9001793825345314E-7</v>
      </c>
      <c r="S3063" s="101">
        <v>3600</v>
      </c>
      <c r="T3063" s="67">
        <f t="shared" si="478"/>
        <v>1.5769481544961028E-6</v>
      </c>
      <c r="U3063" s="66">
        <v>17.102550000000001</v>
      </c>
      <c r="V3063" s="73">
        <f t="shared" si="479"/>
        <v>9.1328725734274039E-7</v>
      </c>
      <c r="W3063" s="98">
        <v>3600</v>
      </c>
      <c r="X3063" s="67">
        <f t="shared" si="473"/>
        <v>2.0453713897185535E-6</v>
      </c>
      <c r="Y3063" s="66">
        <v>17.102550000000001</v>
      </c>
      <c r="Z3063" s="105">
        <f t="shared" si="474"/>
        <v>2.2109895659283268E-6</v>
      </c>
      <c r="AA3063" s="101">
        <v>0</v>
      </c>
      <c r="AB3063" s="67">
        <f t="shared" si="475"/>
        <v>0</v>
      </c>
      <c r="AC3063" s="66">
        <v>0</v>
      </c>
      <c r="AD3063" s="73">
        <f t="shared" si="476"/>
        <v>0</v>
      </c>
    </row>
    <row r="3064" spans="1:30" x14ac:dyDescent="0.25">
      <c r="A3064" s="165"/>
      <c r="B3064" s="72" t="s">
        <v>5702</v>
      </c>
      <c r="C3064" s="64" t="s">
        <v>5703</v>
      </c>
      <c r="D3064" s="64" t="s">
        <v>7</v>
      </c>
      <c r="E3064" s="64" t="s">
        <v>5704</v>
      </c>
      <c r="F3064" s="64" t="s">
        <v>1226</v>
      </c>
      <c r="G3064" s="64" t="s">
        <v>1227</v>
      </c>
      <c r="H3064" s="65">
        <v>38727</v>
      </c>
      <c r="I3064" s="65">
        <v>40296</v>
      </c>
      <c r="J3064" s="93" t="s">
        <v>1</v>
      </c>
      <c r="K3064" s="101">
        <v>5430</v>
      </c>
      <c r="L3064" s="67">
        <f t="shared" si="470"/>
        <v>1.8457905006543101E-6</v>
      </c>
      <c r="M3064" s="66">
        <v>17.087415</v>
      </c>
      <c r="N3064" s="73">
        <f t="shared" si="471"/>
        <v>3.3111453763310318E-7</v>
      </c>
      <c r="O3064" s="98">
        <v>5430</v>
      </c>
      <c r="P3064" s="67">
        <f t="shared" si="477"/>
        <v>1.9997063571709518E-6</v>
      </c>
      <c r="Q3064" s="66">
        <v>17.087415</v>
      </c>
      <c r="R3064" s="105">
        <f t="shared" si="472"/>
        <v>4.8958429406030846E-7</v>
      </c>
      <c r="S3064" s="101">
        <v>5430</v>
      </c>
      <c r="T3064" s="67">
        <f t="shared" si="478"/>
        <v>2.378563466364955E-6</v>
      </c>
      <c r="U3064" s="66">
        <v>17.087415</v>
      </c>
      <c r="V3064" s="73">
        <f t="shared" si="479"/>
        <v>9.1247903853093267E-7</v>
      </c>
      <c r="W3064" s="98">
        <v>5430</v>
      </c>
      <c r="X3064" s="67">
        <f t="shared" si="473"/>
        <v>3.0851018461588183E-6</v>
      </c>
      <c r="Y3064" s="66">
        <v>17.087415</v>
      </c>
      <c r="Z3064" s="105">
        <f t="shared" si="474"/>
        <v>2.2090329379938766E-6</v>
      </c>
      <c r="AA3064" s="101">
        <v>0</v>
      </c>
      <c r="AB3064" s="67">
        <f t="shared" si="475"/>
        <v>0</v>
      </c>
      <c r="AC3064" s="66">
        <v>0</v>
      </c>
      <c r="AD3064" s="73">
        <f t="shared" si="476"/>
        <v>0</v>
      </c>
    </row>
    <row r="3065" spans="1:30" x14ac:dyDescent="0.25">
      <c r="A3065" s="165"/>
      <c r="B3065" s="72" t="s">
        <v>9639</v>
      </c>
      <c r="C3065" s="64" t="s">
        <v>9640</v>
      </c>
      <c r="D3065" s="64" t="s">
        <v>7</v>
      </c>
      <c r="E3065" s="64" t="s">
        <v>9641</v>
      </c>
      <c r="F3065" s="64" t="s">
        <v>1074</v>
      </c>
      <c r="G3065" s="64" t="s">
        <v>1416</v>
      </c>
      <c r="H3065" s="65">
        <v>40914</v>
      </c>
      <c r="I3065" s="65">
        <v>41871</v>
      </c>
      <c r="J3065" s="93" t="s">
        <v>1</v>
      </c>
      <c r="K3065" s="101">
        <v>0</v>
      </c>
      <c r="L3065" s="67">
        <f t="shared" si="470"/>
        <v>0</v>
      </c>
      <c r="M3065" s="66">
        <v>17.075199999999999</v>
      </c>
      <c r="N3065" s="73">
        <f t="shared" si="471"/>
        <v>3.3087783921633333E-7</v>
      </c>
      <c r="O3065" s="98">
        <v>0</v>
      </c>
      <c r="P3065" s="67">
        <f t="shared" si="477"/>
        <v>0</v>
      </c>
      <c r="Q3065" s="66">
        <v>17.075199999999999</v>
      </c>
      <c r="R3065" s="105">
        <f t="shared" si="472"/>
        <v>4.8923431296884747E-7</v>
      </c>
      <c r="S3065" s="101">
        <v>0</v>
      </c>
      <c r="T3065" s="67">
        <f t="shared" si="478"/>
        <v>0</v>
      </c>
      <c r="U3065" s="66">
        <v>0</v>
      </c>
      <c r="V3065" s="73">
        <f t="shared" si="479"/>
        <v>0</v>
      </c>
      <c r="W3065" s="98">
        <v>0</v>
      </c>
      <c r="X3065" s="67">
        <f t="shared" si="473"/>
        <v>0</v>
      </c>
      <c r="Y3065" s="66">
        <v>0</v>
      </c>
      <c r="Z3065" s="105">
        <f t="shared" si="474"/>
        <v>0</v>
      </c>
      <c r="AA3065" s="101">
        <v>0</v>
      </c>
      <c r="AB3065" s="67">
        <f t="shared" si="475"/>
        <v>0</v>
      </c>
      <c r="AC3065" s="66">
        <v>0</v>
      </c>
      <c r="AD3065" s="73">
        <f t="shared" si="476"/>
        <v>0</v>
      </c>
    </row>
    <row r="3066" spans="1:30" x14ac:dyDescent="0.25">
      <c r="A3066" s="165"/>
      <c r="B3066" s="72" t="s">
        <v>13713</v>
      </c>
      <c r="C3066" s="64" t="s">
        <v>13714</v>
      </c>
      <c r="D3066" s="64" t="s">
        <v>7</v>
      </c>
      <c r="E3066" s="64" t="s">
        <v>13715</v>
      </c>
      <c r="F3066" s="64" t="s">
        <v>20</v>
      </c>
      <c r="G3066" s="64" t="s">
        <v>1193</v>
      </c>
      <c r="H3066" s="65">
        <v>41467</v>
      </c>
      <c r="I3066" s="65">
        <v>41947</v>
      </c>
      <c r="J3066" s="93" t="s">
        <v>1</v>
      </c>
      <c r="K3066" s="101">
        <v>600</v>
      </c>
      <c r="L3066" s="67">
        <f t="shared" si="470"/>
        <v>2.0395475145351494E-7</v>
      </c>
      <c r="M3066" s="66">
        <v>17.069775</v>
      </c>
      <c r="N3066" s="73">
        <f t="shared" si="471"/>
        <v>3.3077271527765337E-7</v>
      </c>
      <c r="O3066" s="98">
        <v>600</v>
      </c>
      <c r="P3066" s="67">
        <f t="shared" si="477"/>
        <v>2.2096202841667977E-7</v>
      </c>
      <c r="Q3066" s="66">
        <v>17.069775</v>
      </c>
      <c r="R3066" s="105">
        <f t="shared" si="472"/>
        <v>4.8907887724054818E-7</v>
      </c>
      <c r="S3066" s="101">
        <v>600</v>
      </c>
      <c r="T3066" s="67">
        <f t="shared" si="478"/>
        <v>2.6282469241601716E-7</v>
      </c>
      <c r="U3066" s="66">
        <v>3.2949000000000002</v>
      </c>
      <c r="V3066" s="73">
        <f t="shared" si="479"/>
        <v>1.7594979603735088E-7</v>
      </c>
      <c r="W3066" s="98">
        <v>200</v>
      </c>
      <c r="X3066" s="67">
        <f t="shared" si="473"/>
        <v>1.1363174387325299E-7</v>
      </c>
      <c r="Y3066" s="66">
        <v>0.60540000000000005</v>
      </c>
      <c r="Z3066" s="105">
        <f t="shared" si="474"/>
        <v>7.8265117377993873E-8</v>
      </c>
      <c r="AA3066" s="101">
        <v>400</v>
      </c>
      <c r="AB3066" s="67">
        <f t="shared" si="475"/>
        <v>7.6508317828428613E-7</v>
      </c>
      <c r="AC3066" s="66">
        <v>2.6894999999999998</v>
      </c>
      <c r="AD3066" s="73">
        <f t="shared" si="476"/>
        <v>2.4469759101852171E-7</v>
      </c>
    </row>
    <row r="3067" spans="1:30" x14ac:dyDescent="0.25">
      <c r="A3067" s="165"/>
      <c r="B3067" s="72" t="s">
        <v>3530</v>
      </c>
      <c r="C3067" s="64" t="s">
        <v>3531</v>
      </c>
      <c r="D3067" s="64" t="s">
        <v>7</v>
      </c>
      <c r="E3067" s="64" t="s">
        <v>3532</v>
      </c>
      <c r="F3067" s="64" t="s">
        <v>1562</v>
      </c>
      <c r="G3067" s="64" t="s">
        <v>1167</v>
      </c>
      <c r="H3067" s="65">
        <v>39664</v>
      </c>
      <c r="I3067" s="65">
        <v>41977</v>
      </c>
      <c r="J3067" s="93" t="s">
        <v>1</v>
      </c>
      <c r="K3067" s="101">
        <v>0</v>
      </c>
      <c r="L3067" s="67">
        <f t="shared" si="470"/>
        <v>0</v>
      </c>
      <c r="M3067" s="66">
        <v>17.060874999999999</v>
      </c>
      <c r="N3067" s="73">
        <f t="shared" si="471"/>
        <v>3.3060025388516454E-7</v>
      </c>
      <c r="O3067" s="98">
        <v>0</v>
      </c>
      <c r="P3067" s="67">
        <f t="shared" si="477"/>
        <v>0</v>
      </c>
      <c r="Q3067" s="66">
        <v>17.060874999999999</v>
      </c>
      <c r="R3067" s="105">
        <f t="shared" si="472"/>
        <v>4.8882387669089585E-7</v>
      </c>
      <c r="S3067" s="101">
        <v>0</v>
      </c>
      <c r="T3067" s="67">
        <f t="shared" si="478"/>
        <v>0</v>
      </c>
      <c r="U3067" s="66">
        <v>0</v>
      </c>
      <c r="V3067" s="73">
        <f t="shared" si="479"/>
        <v>0</v>
      </c>
      <c r="W3067" s="98">
        <v>0</v>
      </c>
      <c r="X3067" s="67">
        <f t="shared" si="473"/>
        <v>0</v>
      </c>
      <c r="Y3067" s="66">
        <v>0</v>
      </c>
      <c r="Z3067" s="105">
        <f t="shared" si="474"/>
        <v>0</v>
      </c>
      <c r="AA3067" s="101">
        <v>0</v>
      </c>
      <c r="AB3067" s="67">
        <f t="shared" si="475"/>
        <v>0</v>
      </c>
      <c r="AC3067" s="66">
        <v>0</v>
      </c>
      <c r="AD3067" s="73">
        <f t="shared" si="476"/>
        <v>0</v>
      </c>
    </row>
    <row r="3068" spans="1:30" x14ac:dyDescent="0.25">
      <c r="A3068" s="165"/>
      <c r="B3068" s="72" t="s">
        <v>6385</v>
      </c>
      <c r="C3068" s="64" t="s">
        <v>6386</v>
      </c>
      <c r="D3068" s="64" t="s">
        <v>7</v>
      </c>
      <c r="E3068" s="64" t="s">
        <v>5633</v>
      </c>
      <c r="F3068" s="64" t="s">
        <v>1227</v>
      </c>
      <c r="G3068" s="64" t="s">
        <v>1227</v>
      </c>
      <c r="H3068" s="65">
        <v>41451</v>
      </c>
      <c r="I3068" s="65">
        <v>41942</v>
      </c>
      <c r="J3068" s="93" t="s">
        <v>1</v>
      </c>
      <c r="K3068" s="101">
        <v>8730</v>
      </c>
      <c r="L3068" s="67">
        <f t="shared" si="470"/>
        <v>2.9675416336486423E-6</v>
      </c>
      <c r="M3068" s="66">
        <v>17.050369499999999</v>
      </c>
      <c r="N3068" s="73">
        <f t="shared" si="471"/>
        <v>3.303966816201318E-7</v>
      </c>
      <c r="O3068" s="98">
        <v>8730</v>
      </c>
      <c r="P3068" s="67">
        <f t="shared" si="477"/>
        <v>3.2149975134626908E-6</v>
      </c>
      <c r="Q3068" s="66">
        <v>17.050369499999999</v>
      </c>
      <c r="R3068" s="105">
        <f t="shared" si="472"/>
        <v>4.8852287576119117E-7</v>
      </c>
      <c r="S3068" s="101">
        <v>6600</v>
      </c>
      <c r="T3068" s="67">
        <f t="shared" si="478"/>
        <v>2.8910716165761883E-6</v>
      </c>
      <c r="U3068" s="66">
        <v>9.9891000000000005</v>
      </c>
      <c r="V3068" s="73">
        <f t="shared" si="479"/>
        <v>5.33424415793105E-7</v>
      </c>
      <c r="W3068" s="98">
        <v>6600</v>
      </c>
      <c r="X3068" s="67">
        <f t="shared" si="473"/>
        <v>3.7498475478173485E-6</v>
      </c>
      <c r="Y3068" s="66">
        <v>9.9891000000000005</v>
      </c>
      <c r="Z3068" s="105">
        <f t="shared" si="474"/>
        <v>1.2913744367368988E-6</v>
      </c>
      <c r="AA3068" s="101">
        <v>0</v>
      </c>
      <c r="AB3068" s="67">
        <f t="shared" si="475"/>
        <v>0</v>
      </c>
      <c r="AC3068" s="66">
        <v>0</v>
      </c>
      <c r="AD3068" s="73">
        <f t="shared" si="476"/>
        <v>0</v>
      </c>
    </row>
    <row r="3069" spans="1:30" x14ac:dyDescent="0.25">
      <c r="A3069" s="165"/>
      <c r="B3069" s="72" t="s">
        <v>9749</v>
      </c>
      <c r="C3069" s="64" t="s">
        <v>9750</v>
      </c>
      <c r="D3069" s="64" t="s">
        <v>7</v>
      </c>
      <c r="E3069" s="64" t="s">
        <v>3675</v>
      </c>
      <c r="F3069" s="64" t="s">
        <v>493</v>
      </c>
      <c r="G3069" s="64" t="s">
        <v>1167</v>
      </c>
      <c r="H3069" s="65">
        <v>38726</v>
      </c>
      <c r="I3069" s="65">
        <v>40653</v>
      </c>
      <c r="J3069" s="93" t="s">
        <v>1</v>
      </c>
      <c r="K3069" s="101">
        <v>3000</v>
      </c>
      <c r="L3069" s="67">
        <f t="shared" si="470"/>
        <v>1.0197737572675747E-6</v>
      </c>
      <c r="M3069" s="66">
        <v>17.00883</v>
      </c>
      <c r="N3069" s="73">
        <f t="shared" si="471"/>
        <v>3.2959174229279583E-7</v>
      </c>
      <c r="O3069" s="98">
        <v>3000</v>
      </c>
      <c r="P3069" s="67">
        <f t="shared" si="477"/>
        <v>1.1048101420833988E-6</v>
      </c>
      <c r="Q3069" s="66">
        <v>17.00883</v>
      </c>
      <c r="R3069" s="105">
        <f t="shared" si="472"/>
        <v>4.8733269651037303E-7</v>
      </c>
      <c r="S3069" s="101">
        <v>2800</v>
      </c>
      <c r="T3069" s="67">
        <f t="shared" si="478"/>
        <v>1.2265152312747467E-6</v>
      </c>
      <c r="U3069" s="66">
        <v>16.345800000000001</v>
      </c>
      <c r="V3069" s="73">
        <f t="shared" si="479"/>
        <v>8.7287631675235372E-7</v>
      </c>
      <c r="W3069" s="98">
        <v>2800</v>
      </c>
      <c r="X3069" s="67">
        <f t="shared" si="473"/>
        <v>1.5908444142255418E-6</v>
      </c>
      <c r="Y3069" s="66">
        <v>16.345800000000001</v>
      </c>
      <c r="Z3069" s="105">
        <f t="shared" si="474"/>
        <v>2.1131581692058342E-6</v>
      </c>
      <c r="AA3069" s="101">
        <v>0</v>
      </c>
      <c r="AB3069" s="67">
        <f t="shared" si="475"/>
        <v>0</v>
      </c>
      <c r="AC3069" s="66">
        <v>0</v>
      </c>
      <c r="AD3069" s="73">
        <f t="shared" si="476"/>
        <v>0</v>
      </c>
    </row>
    <row r="3070" spans="1:30" x14ac:dyDescent="0.25">
      <c r="A3070" s="165"/>
      <c r="B3070" s="72" t="s">
        <v>8003</v>
      </c>
      <c r="C3070" s="64" t="s">
        <v>8004</v>
      </c>
      <c r="D3070" s="64" t="s">
        <v>7</v>
      </c>
      <c r="E3070" s="64" t="s">
        <v>8005</v>
      </c>
      <c r="F3070" s="64" t="s">
        <v>437</v>
      </c>
      <c r="G3070" s="64" t="s">
        <v>1269</v>
      </c>
      <c r="H3070" s="65">
        <v>38734</v>
      </c>
      <c r="I3070" s="65">
        <v>41941</v>
      </c>
      <c r="J3070" s="93" t="s">
        <v>1</v>
      </c>
      <c r="K3070" s="101">
        <v>300</v>
      </c>
      <c r="L3070" s="67">
        <f t="shared" si="470"/>
        <v>1.0197737572675747E-7</v>
      </c>
      <c r="M3070" s="66">
        <v>16.999549999999999</v>
      </c>
      <c r="N3070" s="73">
        <f t="shared" si="471"/>
        <v>3.2941191738017825E-7</v>
      </c>
      <c r="O3070" s="98">
        <v>300</v>
      </c>
      <c r="P3070" s="67">
        <f t="shared" si="477"/>
        <v>1.1048101420833988E-7</v>
      </c>
      <c r="Q3070" s="66">
        <v>16.999549999999999</v>
      </c>
      <c r="R3070" s="105">
        <f t="shared" si="472"/>
        <v>4.8706680829680304E-7</v>
      </c>
      <c r="S3070" s="101">
        <v>300</v>
      </c>
      <c r="T3070" s="67">
        <f t="shared" si="478"/>
        <v>1.3141234620800858E-7</v>
      </c>
      <c r="U3070" s="66">
        <v>1.8162</v>
      </c>
      <c r="V3070" s="73">
        <f t="shared" si="479"/>
        <v>9.6986257416928183E-8</v>
      </c>
      <c r="W3070" s="98">
        <v>300</v>
      </c>
      <c r="X3070" s="67">
        <f t="shared" si="473"/>
        <v>1.7044761580987946E-7</v>
      </c>
      <c r="Y3070" s="66">
        <v>1.8162</v>
      </c>
      <c r="Z3070" s="105">
        <f t="shared" si="474"/>
        <v>2.3479535213398159E-7</v>
      </c>
      <c r="AA3070" s="101">
        <v>0</v>
      </c>
      <c r="AB3070" s="67">
        <f t="shared" si="475"/>
        <v>0</v>
      </c>
      <c r="AC3070" s="66">
        <v>0</v>
      </c>
      <c r="AD3070" s="73">
        <f t="shared" si="476"/>
        <v>0</v>
      </c>
    </row>
    <row r="3071" spans="1:30" x14ac:dyDescent="0.25">
      <c r="A3071" s="165"/>
      <c r="B3071" s="72" t="s">
        <v>3548</v>
      </c>
      <c r="C3071" s="64" t="s">
        <v>3549</v>
      </c>
      <c r="D3071" s="64" t="s">
        <v>7</v>
      </c>
      <c r="E3071" s="64" t="s">
        <v>3550</v>
      </c>
      <c r="F3071" s="64" t="s">
        <v>1374</v>
      </c>
      <c r="G3071" s="64" t="s">
        <v>1227</v>
      </c>
      <c r="H3071" s="65">
        <v>38952</v>
      </c>
      <c r="I3071" s="65">
        <v>41936</v>
      </c>
      <c r="J3071" s="93" t="s">
        <v>1</v>
      </c>
      <c r="K3071" s="101">
        <v>2800</v>
      </c>
      <c r="L3071" s="67">
        <f t="shared" si="470"/>
        <v>9.5178884011640298E-7</v>
      </c>
      <c r="M3071" s="66">
        <v>16.9512</v>
      </c>
      <c r="N3071" s="73">
        <f t="shared" si="471"/>
        <v>3.2847500633221927E-7</v>
      </c>
      <c r="O3071" s="98">
        <v>2800</v>
      </c>
      <c r="P3071" s="67">
        <f t="shared" si="477"/>
        <v>1.0311561326111723E-6</v>
      </c>
      <c r="Q3071" s="66">
        <v>16.9512</v>
      </c>
      <c r="R3071" s="105">
        <f t="shared" si="472"/>
        <v>4.8568149632200663E-7</v>
      </c>
      <c r="S3071" s="101">
        <v>2800</v>
      </c>
      <c r="T3071" s="67">
        <f t="shared" si="478"/>
        <v>1.2265152312747467E-6</v>
      </c>
      <c r="U3071" s="66">
        <v>16.9512</v>
      </c>
      <c r="V3071" s="73">
        <f t="shared" si="479"/>
        <v>9.0520506922466299E-7</v>
      </c>
      <c r="W3071" s="98">
        <v>2800</v>
      </c>
      <c r="X3071" s="67">
        <f t="shared" si="473"/>
        <v>1.5908444142255418E-6</v>
      </c>
      <c r="Y3071" s="66">
        <v>16.9512</v>
      </c>
      <c r="Z3071" s="105">
        <f t="shared" si="474"/>
        <v>2.1914232865838279E-6</v>
      </c>
      <c r="AA3071" s="101">
        <v>0</v>
      </c>
      <c r="AB3071" s="67">
        <f t="shared" si="475"/>
        <v>0</v>
      </c>
      <c r="AC3071" s="66">
        <v>0</v>
      </c>
      <c r="AD3071" s="73">
        <f t="shared" si="476"/>
        <v>0</v>
      </c>
    </row>
    <row r="3072" spans="1:30" x14ac:dyDescent="0.25">
      <c r="A3072" s="165"/>
      <c r="B3072" s="72" t="s">
        <v>7867</v>
      </c>
      <c r="C3072" s="64" t="s">
        <v>7868</v>
      </c>
      <c r="D3072" s="64" t="s">
        <v>7</v>
      </c>
      <c r="E3072" s="64" t="s">
        <v>7869</v>
      </c>
      <c r="F3072" s="64" t="s">
        <v>2481</v>
      </c>
      <c r="G3072" s="64" t="s">
        <v>1515</v>
      </c>
      <c r="H3072" s="65">
        <v>38735</v>
      </c>
      <c r="I3072" s="65">
        <v>41829</v>
      </c>
      <c r="J3072" s="93" t="s">
        <v>1</v>
      </c>
      <c r="K3072" s="101">
        <v>4000</v>
      </c>
      <c r="L3072" s="67">
        <f t="shared" si="470"/>
        <v>1.3596983430234329E-6</v>
      </c>
      <c r="M3072" s="66">
        <v>16.935208707000001</v>
      </c>
      <c r="N3072" s="73">
        <f t="shared" si="471"/>
        <v>3.2816513210092972E-7</v>
      </c>
      <c r="O3072" s="98">
        <v>4000</v>
      </c>
      <c r="P3072" s="67">
        <f t="shared" si="477"/>
        <v>1.4730801894445317E-6</v>
      </c>
      <c r="Q3072" s="66">
        <v>13.826766207</v>
      </c>
      <c r="R3072" s="105">
        <f t="shared" si="472"/>
        <v>3.9616100929198616E-7</v>
      </c>
      <c r="S3072" s="101">
        <v>4000</v>
      </c>
      <c r="T3072" s="67">
        <f t="shared" si="478"/>
        <v>1.7521646161067809E-6</v>
      </c>
      <c r="U3072" s="66">
        <v>13.826766207</v>
      </c>
      <c r="V3072" s="73">
        <f t="shared" si="479"/>
        <v>7.3835827915195777E-7</v>
      </c>
      <c r="W3072" s="98">
        <v>4000</v>
      </c>
      <c r="X3072" s="67">
        <f t="shared" si="473"/>
        <v>2.2726348774650595E-6</v>
      </c>
      <c r="Y3072" s="66">
        <v>13.826766207</v>
      </c>
      <c r="Z3072" s="105">
        <f t="shared" si="474"/>
        <v>1.7875016190104624E-6</v>
      </c>
      <c r="AA3072" s="101">
        <v>0</v>
      </c>
      <c r="AB3072" s="67">
        <f t="shared" si="475"/>
        <v>0</v>
      </c>
      <c r="AC3072" s="66">
        <v>0</v>
      </c>
      <c r="AD3072" s="73">
        <f t="shared" si="476"/>
        <v>0</v>
      </c>
    </row>
    <row r="3073" spans="1:30" x14ac:dyDescent="0.25">
      <c r="A3073" s="165"/>
      <c r="B3073" s="72" t="s">
        <v>3915</v>
      </c>
      <c r="C3073" s="64" t="s">
        <v>3916</v>
      </c>
      <c r="D3073" s="64" t="s">
        <v>7</v>
      </c>
      <c r="E3073" s="64" t="s">
        <v>3917</v>
      </c>
      <c r="F3073" s="64" t="s">
        <v>2168</v>
      </c>
      <c r="G3073" s="64" t="s">
        <v>1167</v>
      </c>
      <c r="H3073" s="65">
        <v>39272</v>
      </c>
      <c r="I3073" s="65">
        <v>39496</v>
      </c>
      <c r="J3073" s="93" t="s">
        <v>1</v>
      </c>
      <c r="K3073" s="101">
        <v>2700</v>
      </c>
      <c r="L3073" s="67">
        <f t="shared" si="470"/>
        <v>9.1779638154081722E-7</v>
      </c>
      <c r="M3073" s="66">
        <v>16.9221</v>
      </c>
      <c r="N3073" s="73">
        <f t="shared" si="471"/>
        <v>3.2791111571183442E-7</v>
      </c>
      <c r="O3073" s="98">
        <v>2700</v>
      </c>
      <c r="P3073" s="67">
        <f t="shared" si="477"/>
        <v>9.9432912787505898E-7</v>
      </c>
      <c r="Q3073" s="66">
        <v>16.9221</v>
      </c>
      <c r="R3073" s="105">
        <f t="shared" si="472"/>
        <v>4.8484773047988506E-7</v>
      </c>
      <c r="S3073" s="101">
        <v>1700</v>
      </c>
      <c r="T3073" s="67">
        <f t="shared" si="478"/>
        <v>7.446699618453819E-7</v>
      </c>
      <c r="U3073" s="66">
        <v>10.2918</v>
      </c>
      <c r="V3073" s="73">
        <f t="shared" si="479"/>
        <v>5.4958879202925969E-7</v>
      </c>
      <c r="W3073" s="98">
        <v>1700</v>
      </c>
      <c r="X3073" s="67">
        <f t="shared" si="473"/>
        <v>9.6586982292265027E-7</v>
      </c>
      <c r="Y3073" s="66">
        <v>10.2918</v>
      </c>
      <c r="Z3073" s="105">
        <f t="shared" si="474"/>
        <v>1.3305069954258957E-6</v>
      </c>
      <c r="AA3073" s="101">
        <v>0</v>
      </c>
      <c r="AB3073" s="67">
        <f t="shared" si="475"/>
        <v>0</v>
      </c>
      <c r="AC3073" s="66">
        <v>0</v>
      </c>
      <c r="AD3073" s="73">
        <f t="shared" si="476"/>
        <v>0</v>
      </c>
    </row>
    <row r="3074" spans="1:30" x14ac:dyDescent="0.25">
      <c r="A3074" s="165"/>
      <c r="B3074" s="72" t="s">
        <v>15556</v>
      </c>
      <c r="C3074" s="64" t="s">
        <v>11399</v>
      </c>
      <c r="D3074" s="64" t="s">
        <v>7</v>
      </c>
      <c r="E3074" s="64" t="s">
        <v>15481</v>
      </c>
      <c r="F3074" s="64" t="s">
        <v>437</v>
      </c>
      <c r="G3074" s="64" t="s">
        <v>1269</v>
      </c>
      <c r="H3074" s="65">
        <v>41038</v>
      </c>
      <c r="I3074" s="65">
        <v>41897</v>
      </c>
      <c r="J3074" s="93" t="s">
        <v>1</v>
      </c>
      <c r="K3074" s="101">
        <v>300</v>
      </c>
      <c r="L3074" s="67">
        <f t="shared" si="470"/>
        <v>1.0197737572675747E-7</v>
      </c>
      <c r="M3074" s="66">
        <v>16.900884999999999</v>
      </c>
      <c r="N3074" s="73">
        <f t="shared" si="471"/>
        <v>3.2750001813412084E-7</v>
      </c>
      <c r="O3074" s="98">
        <v>300</v>
      </c>
      <c r="P3074" s="67">
        <f t="shared" si="477"/>
        <v>1.1048101420833988E-7</v>
      </c>
      <c r="Q3074" s="66">
        <v>16.900884999999999</v>
      </c>
      <c r="R3074" s="105">
        <f t="shared" si="472"/>
        <v>4.8423988366405657E-7</v>
      </c>
      <c r="S3074" s="101">
        <v>300</v>
      </c>
      <c r="T3074" s="67">
        <f t="shared" si="478"/>
        <v>1.3141234620800858E-7</v>
      </c>
      <c r="U3074" s="66">
        <v>2.0171250000000001</v>
      </c>
      <c r="V3074" s="73">
        <f t="shared" si="479"/>
        <v>1.0771578267378112E-7</v>
      </c>
      <c r="W3074" s="98">
        <v>0</v>
      </c>
      <c r="X3074" s="67">
        <f t="shared" si="473"/>
        <v>0</v>
      </c>
      <c r="Y3074" s="66">
        <v>0</v>
      </c>
      <c r="Z3074" s="105">
        <f t="shared" si="474"/>
        <v>0</v>
      </c>
      <c r="AA3074" s="101">
        <v>300</v>
      </c>
      <c r="AB3074" s="67">
        <f t="shared" si="475"/>
        <v>5.738123837132146E-7</v>
      </c>
      <c r="AC3074" s="66">
        <v>2.0171250000000001</v>
      </c>
      <c r="AD3074" s="73">
        <f t="shared" si="476"/>
        <v>1.835231932638913E-7</v>
      </c>
    </row>
    <row r="3075" spans="1:30" x14ac:dyDescent="0.25">
      <c r="A3075" s="165"/>
      <c r="B3075" s="72" t="s">
        <v>11660</v>
      </c>
      <c r="C3075" s="64" t="s">
        <v>11661</v>
      </c>
      <c r="D3075" s="64" t="s">
        <v>7</v>
      </c>
      <c r="E3075" s="64" t="s">
        <v>3813</v>
      </c>
      <c r="F3075" s="64" t="s">
        <v>1199</v>
      </c>
      <c r="G3075" s="64" t="s">
        <v>1199</v>
      </c>
      <c r="H3075" s="65">
        <v>38832</v>
      </c>
      <c r="I3075" s="65">
        <v>41984</v>
      </c>
      <c r="J3075" s="93" t="s">
        <v>1</v>
      </c>
      <c r="K3075" s="101">
        <v>0</v>
      </c>
      <c r="L3075" s="67">
        <f t="shared" si="470"/>
        <v>0</v>
      </c>
      <c r="M3075" s="66">
        <v>16.899999999999999</v>
      </c>
      <c r="N3075" s="73">
        <f t="shared" si="471"/>
        <v>3.2748286888329469E-7</v>
      </c>
      <c r="O3075" s="98">
        <v>0</v>
      </c>
      <c r="P3075" s="67">
        <f t="shared" si="477"/>
        <v>0</v>
      </c>
      <c r="Q3075" s="66">
        <v>16.899999999999999</v>
      </c>
      <c r="R3075" s="105">
        <f t="shared" si="472"/>
        <v>4.842145268678271E-7</v>
      </c>
      <c r="S3075" s="101">
        <v>0</v>
      </c>
      <c r="T3075" s="67">
        <f t="shared" si="478"/>
        <v>0</v>
      </c>
      <c r="U3075" s="66">
        <v>0</v>
      </c>
      <c r="V3075" s="73">
        <f t="shared" si="479"/>
        <v>0</v>
      </c>
      <c r="W3075" s="98">
        <v>0</v>
      </c>
      <c r="X3075" s="67">
        <f t="shared" si="473"/>
        <v>0</v>
      </c>
      <c r="Y3075" s="66">
        <v>0</v>
      </c>
      <c r="Z3075" s="105">
        <f t="shared" si="474"/>
        <v>0</v>
      </c>
      <c r="AA3075" s="101">
        <v>0</v>
      </c>
      <c r="AB3075" s="67">
        <f t="shared" si="475"/>
        <v>0</v>
      </c>
      <c r="AC3075" s="66">
        <v>0</v>
      </c>
      <c r="AD3075" s="73">
        <f t="shared" si="476"/>
        <v>0</v>
      </c>
    </row>
    <row r="3076" spans="1:30" x14ac:dyDescent="0.25">
      <c r="A3076" s="165"/>
      <c r="B3076" s="72" t="s">
        <v>5206</v>
      </c>
      <c r="C3076" s="64" t="s">
        <v>5207</v>
      </c>
      <c r="D3076" s="64" t="s">
        <v>7</v>
      </c>
      <c r="E3076" s="64" t="s">
        <v>5208</v>
      </c>
      <c r="F3076" s="64" t="s">
        <v>1330</v>
      </c>
      <c r="G3076" s="64" t="s">
        <v>1216</v>
      </c>
      <c r="H3076" s="65">
        <v>38755</v>
      </c>
      <c r="I3076" s="65">
        <v>38889</v>
      </c>
      <c r="J3076" s="93" t="s">
        <v>1</v>
      </c>
      <c r="K3076" s="101">
        <v>0</v>
      </c>
      <c r="L3076" s="67">
        <f t="shared" ref="L3076:L3139" si="480">K3076/$K$5777</f>
        <v>0</v>
      </c>
      <c r="M3076" s="66">
        <v>16.871500000000001</v>
      </c>
      <c r="N3076" s="73">
        <f t="shared" ref="N3076:N3139" si="481">M3076/$M$5777</f>
        <v>3.2693060487363947E-7</v>
      </c>
      <c r="O3076" s="98">
        <v>0</v>
      </c>
      <c r="P3076" s="67">
        <f t="shared" si="477"/>
        <v>0</v>
      </c>
      <c r="Q3076" s="66">
        <v>16.871500000000001</v>
      </c>
      <c r="R3076" s="105">
        <f t="shared" ref="R3076:R3139" si="482">Q3076/Q$5777</f>
        <v>4.8339795207399678E-7</v>
      </c>
      <c r="S3076" s="101">
        <v>0</v>
      </c>
      <c r="T3076" s="67">
        <f t="shared" si="478"/>
        <v>0</v>
      </c>
      <c r="U3076" s="66">
        <v>0</v>
      </c>
      <c r="V3076" s="73">
        <f t="shared" si="479"/>
        <v>0</v>
      </c>
      <c r="W3076" s="98">
        <v>0</v>
      </c>
      <c r="X3076" s="67">
        <f t="shared" ref="X3076:X3139" si="483">W3076/$W$5777</f>
        <v>0</v>
      </c>
      <c r="Y3076" s="66">
        <v>0</v>
      </c>
      <c r="Z3076" s="105">
        <f t="shared" ref="Z3076:Z3139" si="484">Y3076/$Y$5777</f>
        <v>0</v>
      </c>
      <c r="AA3076" s="101">
        <v>0</v>
      </c>
      <c r="AB3076" s="67">
        <f t="shared" ref="AB3076:AB3139" si="485">AA3076/$AA$5777</f>
        <v>0</v>
      </c>
      <c r="AC3076" s="66">
        <v>0</v>
      </c>
      <c r="AD3076" s="73">
        <f t="shared" ref="AD3076:AD3139" si="486">AC3076/$AC$5777</f>
        <v>0</v>
      </c>
    </row>
    <row r="3077" spans="1:30" x14ac:dyDescent="0.25">
      <c r="A3077" s="165"/>
      <c r="B3077" s="72" t="s">
        <v>15630</v>
      </c>
      <c r="C3077" s="64" t="s">
        <v>11342</v>
      </c>
      <c r="D3077" s="64" t="s">
        <v>2</v>
      </c>
      <c r="E3077" s="64" t="s">
        <v>15631</v>
      </c>
      <c r="F3077" s="64" t="s">
        <v>1215</v>
      </c>
      <c r="G3077" s="64" t="s">
        <v>1216</v>
      </c>
      <c r="H3077" s="65">
        <v>41978</v>
      </c>
      <c r="I3077" s="65">
        <v>42003</v>
      </c>
      <c r="J3077" s="93" t="s">
        <v>1</v>
      </c>
      <c r="K3077" s="101">
        <v>1868</v>
      </c>
      <c r="L3077" s="67">
        <f t="shared" si="480"/>
        <v>6.3497912619194311E-7</v>
      </c>
      <c r="M3077" s="66">
        <v>16.865815000000001</v>
      </c>
      <c r="N3077" s="73">
        <f t="shared" si="481"/>
        <v>3.2682044273697666E-7</v>
      </c>
      <c r="O3077" s="98">
        <v>1660</v>
      </c>
      <c r="P3077" s="67">
        <f t="shared" ref="P3077:P3140" si="487">O3077/$O$5777</f>
        <v>6.1132827861948068E-7</v>
      </c>
      <c r="Q3077" s="66">
        <v>10.288214999999999</v>
      </c>
      <c r="R3077" s="105">
        <f t="shared" si="482"/>
        <v>2.9477533482482143E-7</v>
      </c>
      <c r="S3077" s="101">
        <v>1500</v>
      </c>
      <c r="T3077" s="67">
        <f t="shared" ref="T3077:T3140" si="488">S3077/$S$5777</f>
        <v>6.5706173104004286E-7</v>
      </c>
      <c r="U3077" s="66">
        <v>6.3567</v>
      </c>
      <c r="V3077" s="73">
        <f t="shared" ref="V3077:V3140" si="489">U3077/$U$5777</f>
        <v>3.3945190095924866E-7</v>
      </c>
      <c r="W3077" s="98">
        <v>1500</v>
      </c>
      <c r="X3077" s="67">
        <f t="shared" si="483"/>
        <v>8.5223807904939741E-7</v>
      </c>
      <c r="Y3077" s="66">
        <v>6.3567</v>
      </c>
      <c r="Z3077" s="105">
        <f t="shared" si="484"/>
        <v>8.2178373246893552E-7</v>
      </c>
      <c r="AA3077" s="101">
        <v>0</v>
      </c>
      <c r="AB3077" s="67">
        <f t="shared" si="485"/>
        <v>0</v>
      </c>
      <c r="AC3077" s="66">
        <v>0</v>
      </c>
      <c r="AD3077" s="73">
        <f t="shared" si="486"/>
        <v>0</v>
      </c>
    </row>
    <row r="3078" spans="1:30" x14ac:dyDescent="0.25">
      <c r="A3078" s="165"/>
      <c r="B3078" s="72" t="s">
        <v>12430</v>
      </c>
      <c r="C3078" s="64" t="s">
        <v>12431</v>
      </c>
      <c r="D3078" s="64" t="s">
        <v>7</v>
      </c>
      <c r="E3078" s="64" t="s">
        <v>12432</v>
      </c>
      <c r="F3078" s="64" t="s">
        <v>1530</v>
      </c>
      <c r="G3078" s="64" t="s">
        <v>1216</v>
      </c>
      <c r="H3078" s="65">
        <v>38740</v>
      </c>
      <c r="I3078" s="65">
        <v>40994</v>
      </c>
      <c r="J3078" s="93" t="s">
        <v>1</v>
      </c>
      <c r="K3078" s="101">
        <v>0</v>
      </c>
      <c r="L3078" s="67">
        <f t="shared" si="480"/>
        <v>0</v>
      </c>
      <c r="M3078" s="66">
        <v>16.8048</v>
      </c>
      <c r="N3078" s="73">
        <f t="shared" si="481"/>
        <v>3.2563811331420066E-7</v>
      </c>
      <c r="O3078" s="98">
        <v>0</v>
      </c>
      <c r="P3078" s="67">
        <f t="shared" si="487"/>
        <v>0</v>
      </c>
      <c r="Q3078" s="66">
        <v>16.8048</v>
      </c>
      <c r="R3078" s="105">
        <f t="shared" si="482"/>
        <v>4.8148688053896221E-7</v>
      </c>
      <c r="S3078" s="101">
        <v>0</v>
      </c>
      <c r="T3078" s="67">
        <f t="shared" si="488"/>
        <v>0</v>
      </c>
      <c r="U3078" s="66">
        <v>0</v>
      </c>
      <c r="V3078" s="73">
        <f t="shared" si="489"/>
        <v>0</v>
      </c>
      <c r="W3078" s="98">
        <v>0</v>
      </c>
      <c r="X3078" s="67">
        <f t="shared" si="483"/>
        <v>0</v>
      </c>
      <c r="Y3078" s="66">
        <v>0</v>
      </c>
      <c r="Z3078" s="105">
        <f t="shared" si="484"/>
        <v>0</v>
      </c>
      <c r="AA3078" s="101">
        <v>0</v>
      </c>
      <c r="AB3078" s="67">
        <f t="shared" si="485"/>
        <v>0</v>
      </c>
      <c r="AC3078" s="66">
        <v>0</v>
      </c>
      <c r="AD3078" s="73">
        <f t="shared" si="486"/>
        <v>0</v>
      </c>
    </row>
    <row r="3079" spans="1:30" x14ac:dyDescent="0.25">
      <c r="A3079" s="165"/>
      <c r="B3079" s="72" t="s">
        <v>13915</v>
      </c>
      <c r="C3079" s="64" t="s">
        <v>13916</v>
      </c>
      <c r="D3079" s="64" t="s">
        <v>7</v>
      </c>
      <c r="E3079" s="64" t="s">
        <v>2529</v>
      </c>
      <c r="F3079" s="64" t="s">
        <v>1743</v>
      </c>
      <c r="G3079" s="64" t="s">
        <v>1193</v>
      </c>
      <c r="H3079" s="65">
        <v>41501</v>
      </c>
      <c r="I3079" s="65">
        <v>41526</v>
      </c>
      <c r="J3079" s="93" t="s">
        <v>1</v>
      </c>
      <c r="K3079" s="101">
        <v>0</v>
      </c>
      <c r="L3079" s="67">
        <f t="shared" si="480"/>
        <v>0</v>
      </c>
      <c r="M3079" s="66">
        <v>16.799423999999998</v>
      </c>
      <c r="N3079" s="73">
        <f t="shared" si="481"/>
        <v>3.2553393888206355E-7</v>
      </c>
      <c r="O3079" s="98">
        <v>0</v>
      </c>
      <c r="P3079" s="67">
        <f t="shared" si="487"/>
        <v>0</v>
      </c>
      <c r="Q3079" s="66">
        <v>16.799423999999998</v>
      </c>
      <c r="R3079" s="105">
        <f t="shared" si="482"/>
        <v>4.8133284874627339E-7</v>
      </c>
      <c r="S3079" s="101">
        <v>0</v>
      </c>
      <c r="T3079" s="67">
        <f t="shared" si="488"/>
        <v>0</v>
      </c>
      <c r="U3079" s="66">
        <v>0</v>
      </c>
      <c r="V3079" s="73">
        <f t="shared" si="489"/>
        <v>0</v>
      </c>
      <c r="W3079" s="98">
        <v>0</v>
      </c>
      <c r="X3079" s="67">
        <f t="shared" si="483"/>
        <v>0</v>
      </c>
      <c r="Y3079" s="66">
        <v>0</v>
      </c>
      <c r="Z3079" s="105">
        <f t="shared" si="484"/>
        <v>0</v>
      </c>
      <c r="AA3079" s="101">
        <v>0</v>
      </c>
      <c r="AB3079" s="67">
        <f t="shared" si="485"/>
        <v>0</v>
      </c>
      <c r="AC3079" s="66">
        <v>0</v>
      </c>
      <c r="AD3079" s="73">
        <f t="shared" si="486"/>
        <v>0</v>
      </c>
    </row>
    <row r="3080" spans="1:30" x14ac:dyDescent="0.25">
      <c r="A3080" s="165"/>
      <c r="B3080" s="72" t="s">
        <v>7446</v>
      </c>
      <c r="C3080" s="64" t="s">
        <v>7447</v>
      </c>
      <c r="D3080" s="64" t="s">
        <v>7</v>
      </c>
      <c r="E3080" s="64" t="s">
        <v>7448</v>
      </c>
      <c r="F3080" s="64" t="s">
        <v>2766</v>
      </c>
      <c r="G3080" s="64" t="s">
        <v>1193</v>
      </c>
      <c r="H3080" s="65">
        <v>38727</v>
      </c>
      <c r="I3080" s="65">
        <v>41458</v>
      </c>
      <c r="J3080" s="93" t="s">
        <v>1</v>
      </c>
      <c r="K3080" s="101">
        <v>300</v>
      </c>
      <c r="L3080" s="67">
        <f t="shared" si="480"/>
        <v>1.0197737572675747E-7</v>
      </c>
      <c r="M3080" s="66">
        <v>16.684548750000001</v>
      </c>
      <c r="N3080" s="73">
        <f t="shared" si="481"/>
        <v>3.2330792252504076E-7</v>
      </c>
      <c r="O3080" s="98">
        <v>300</v>
      </c>
      <c r="P3080" s="67">
        <f t="shared" si="487"/>
        <v>1.1048101420833988E-7</v>
      </c>
      <c r="Q3080" s="66">
        <v>1.98909</v>
      </c>
      <c r="R3080" s="105">
        <f t="shared" si="482"/>
        <v>5.6990903742457177E-8</v>
      </c>
      <c r="S3080" s="101">
        <v>0</v>
      </c>
      <c r="T3080" s="67">
        <f t="shared" si="488"/>
        <v>0</v>
      </c>
      <c r="U3080" s="66">
        <v>0</v>
      </c>
      <c r="V3080" s="73">
        <f t="shared" si="489"/>
        <v>0</v>
      </c>
      <c r="W3080" s="98">
        <v>0</v>
      </c>
      <c r="X3080" s="67">
        <f t="shared" si="483"/>
        <v>0</v>
      </c>
      <c r="Y3080" s="66">
        <v>0</v>
      </c>
      <c r="Z3080" s="105">
        <f t="shared" si="484"/>
        <v>0</v>
      </c>
      <c r="AA3080" s="101">
        <v>0</v>
      </c>
      <c r="AB3080" s="67">
        <f t="shared" si="485"/>
        <v>0</v>
      </c>
      <c r="AC3080" s="66">
        <v>0</v>
      </c>
      <c r="AD3080" s="73">
        <f t="shared" si="486"/>
        <v>0</v>
      </c>
    </row>
    <row r="3081" spans="1:30" x14ac:dyDescent="0.25">
      <c r="A3081" s="165"/>
      <c r="B3081" s="72" t="s">
        <v>15596</v>
      </c>
      <c r="C3081" s="64" t="s">
        <v>15597</v>
      </c>
      <c r="D3081" s="64" t="s">
        <v>7</v>
      </c>
      <c r="E3081" s="64" t="s">
        <v>15598</v>
      </c>
      <c r="F3081" s="64" t="s">
        <v>1743</v>
      </c>
      <c r="G3081" s="64" t="s">
        <v>1193</v>
      </c>
      <c r="H3081" s="65">
        <v>41758</v>
      </c>
      <c r="I3081" s="65">
        <v>41976</v>
      </c>
      <c r="J3081" s="93" t="s">
        <v>1</v>
      </c>
      <c r="K3081" s="101">
        <v>300</v>
      </c>
      <c r="L3081" s="67">
        <f t="shared" si="480"/>
        <v>1.0197737572675747E-7</v>
      </c>
      <c r="M3081" s="66">
        <v>16.682837500000002</v>
      </c>
      <c r="N3081" s="73">
        <f t="shared" si="481"/>
        <v>3.2327476246235582E-7</v>
      </c>
      <c r="O3081" s="98">
        <v>300</v>
      </c>
      <c r="P3081" s="67">
        <f t="shared" si="487"/>
        <v>1.1048101420833988E-7</v>
      </c>
      <c r="Q3081" s="66">
        <v>16.682837500000002</v>
      </c>
      <c r="R3081" s="105">
        <f t="shared" si="482"/>
        <v>4.7799244182694346E-7</v>
      </c>
      <c r="S3081" s="101">
        <v>300</v>
      </c>
      <c r="T3081" s="67">
        <f t="shared" si="488"/>
        <v>1.3141234620800858E-7</v>
      </c>
      <c r="U3081" s="66">
        <v>1.9501500000000001</v>
      </c>
      <c r="V3081" s="73">
        <f t="shared" si="489"/>
        <v>1.0413927425483015E-7</v>
      </c>
      <c r="W3081" s="98">
        <v>100</v>
      </c>
      <c r="X3081" s="67">
        <f t="shared" si="483"/>
        <v>5.6815871936626493E-8</v>
      </c>
      <c r="Y3081" s="66">
        <v>0.60540000000000005</v>
      </c>
      <c r="Z3081" s="105">
        <f t="shared" si="484"/>
        <v>7.8265117377993873E-8</v>
      </c>
      <c r="AA3081" s="101">
        <v>200</v>
      </c>
      <c r="AB3081" s="67">
        <f t="shared" si="485"/>
        <v>3.8254158914214306E-7</v>
      </c>
      <c r="AC3081" s="66">
        <v>1.3447499999999999</v>
      </c>
      <c r="AD3081" s="73">
        <f t="shared" si="486"/>
        <v>1.2234879550926085E-7</v>
      </c>
    </row>
    <row r="3082" spans="1:30" x14ac:dyDescent="0.25">
      <c r="A3082" s="165"/>
      <c r="B3082" s="72" t="s">
        <v>8912</v>
      </c>
      <c r="C3082" s="64" t="s">
        <v>8913</v>
      </c>
      <c r="D3082" s="64" t="s">
        <v>7</v>
      </c>
      <c r="E3082" s="64" t="s">
        <v>4380</v>
      </c>
      <c r="F3082" s="64" t="s">
        <v>3616</v>
      </c>
      <c r="G3082" s="64" t="s">
        <v>1416</v>
      </c>
      <c r="H3082" s="65">
        <v>39205</v>
      </c>
      <c r="I3082" s="65">
        <v>41985</v>
      </c>
      <c r="J3082" s="93" t="s">
        <v>1</v>
      </c>
      <c r="K3082" s="101">
        <v>0</v>
      </c>
      <c r="L3082" s="67">
        <f t="shared" si="480"/>
        <v>0</v>
      </c>
      <c r="M3082" s="66">
        <v>16.66808</v>
      </c>
      <c r="N3082" s="73">
        <f t="shared" si="481"/>
        <v>3.2298879628261935E-7</v>
      </c>
      <c r="O3082" s="98">
        <v>0</v>
      </c>
      <c r="P3082" s="67">
        <f t="shared" si="487"/>
        <v>0</v>
      </c>
      <c r="Q3082" s="66">
        <v>16.66808</v>
      </c>
      <c r="R3082" s="105">
        <f t="shared" si="482"/>
        <v>4.7756961366834868E-7</v>
      </c>
      <c r="S3082" s="101">
        <v>0</v>
      </c>
      <c r="T3082" s="67">
        <f t="shared" si="488"/>
        <v>0</v>
      </c>
      <c r="U3082" s="66">
        <v>0</v>
      </c>
      <c r="V3082" s="73">
        <f t="shared" si="489"/>
        <v>0</v>
      </c>
      <c r="W3082" s="98">
        <v>0</v>
      </c>
      <c r="X3082" s="67">
        <f t="shared" si="483"/>
        <v>0</v>
      </c>
      <c r="Y3082" s="66">
        <v>0</v>
      </c>
      <c r="Z3082" s="105">
        <f t="shared" si="484"/>
        <v>0</v>
      </c>
      <c r="AA3082" s="101">
        <v>0</v>
      </c>
      <c r="AB3082" s="67">
        <f t="shared" si="485"/>
        <v>0</v>
      </c>
      <c r="AC3082" s="66">
        <v>0</v>
      </c>
      <c r="AD3082" s="73">
        <f t="shared" si="486"/>
        <v>0</v>
      </c>
    </row>
    <row r="3083" spans="1:30" x14ac:dyDescent="0.25">
      <c r="A3083" s="165"/>
      <c r="B3083" s="72" t="s">
        <v>13953</v>
      </c>
      <c r="C3083" s="64" t="s">
        <v>13954</v>
      </c>
      <c r="D3083" s="64" t="s">
        <v>7</v>
      </c>
      <c r="E3083" s="64" t="s">
        <v>13955</v>
      </c>
      <c r="F3083" s="64" t="s">
        <v>1166</v>
      </c>
      <c r="G3083" s="64" t="s">
        <v>1167</v>
      </c>
      <c r="H3083" s="65">
        <v>41011</v>
      </c>
      <c r="I3083" s="65">
        <v>41995</v>
      </c>
      <c r="J3083" s="93" t="s">
        <v>1</v>
      </c>
      <c r="K3083" s="101">
        <v>215</v>
      </c>
      <c r="L3083" s="67">
        <f t="shared" si="480"/>
        <v>7.3083785937509521E-8</v>
      </c>
      <c r="M3083" s="66">
        <v>16.665155825999999</v>
      </c>
      <c r="N3083" s="73">
        <f t="shared" si="481"/>
        <v>3.2293213256128008E-7</v>
      </c>
      <c r="O3083" s="98">
        <v>215</v>
      </c>
      <c r="P3083" s="67">
        <f t="shared" si="487"/>
        <v>7.9178060182643586E-8</v>
      </c>
      <c r="Q3083" s="66">
        <v>10.110962076</v>
      </c>
      <c r="R3083" s="105">
        <f t="shared" si="482"/>
        <v>2.8969672886443095E-7</v>
      </c>
      <c r="S3083" s="101">
        <v>200</v>
      </c>
      <c r="T3083" s="67">
        <f t="shared" si="488"/>
        <v>8.7608230805339047E-8</v>
      </c>
      <c r="U3083" s="66">
        <v>1.1783220759999999</v>
      </c>
      <c r="V3083" s="73">
        <f t="shared" si="489"/>
        <v>6.2923162748037221E-8</v>
      </c>
      <c r="W3083" s="98">
        <v>200</v>
      </c>
      <c r="X3083" s="67">
        <f t="shared" si="483"/>
        <v>1.1363174387325299E-7</v>
      </c>
      <c r="Y3083" s="66">
        <v>1.1783220759999999</v>
      </c>
      <c r="Z3083" s="105">
        <f t="shared" si="484"/>
        <v>1.5233154209980409E-7</v>
      </c>
      <c r="AA3083" s="101">
        <v>0</v>
      </c>
      <c r="AB3083" s="67">
        <f t="shared" si="485"/>
        <v>0</v>
      </c>
      <c r="AC3083" s="66">
        <v>0</v>
      </c>
      <c r="AD3083" s="73">
        <f t="shared" si="486"/>
        <v>0</v>
      </c>
    </row>
    <row r="3084" spans="1:30" x14ac:dyDescent="0.25">
      <c r="A3084" s="165"/>
      <c r="B3084" s="72" t="s">
        <v>4003</v>
      </c>
      <c r="C3084" s="64" t="s">
        <v>4004</v>
      </c>
      <c r="D3084" s="64" t="s">
        <v>7</v>
      </c>
      <c r="E3084" s="64" t="s">
        <v>4005</v>
      </c>
      <c r="F3084" s="64" t="s">
        <v>228</v>
      </c>
      <c r="G3084" s="64" t="s">
        <v>1193</v>
      </c>
      <c r="H3084" s="65">
        <v>38735</v>
      </c>
      <c r="I3084" s="65">
        <v>39281</v>
      </c>
      <c r="J3084" s="93" t="s">
        <v>1</v>
      </c>
      <c r="K3084" s="101">
        <v>5500</v>
      </c>
      <c r="L3084" s="67">
        <f t="shared" si="480"/>
        <v>1.8695852216572202E-6</v>
      </c>
      <c r="M3084" s="66">
        <v>16.648499999999999</v>
      </c>
      <c r="N3084" s="73">
        <f t="shared" si="481"/>
        <v>3.2260938121914387E-7</v>
      </c>
      <c r="O3084" s="98">
        <v>5500</v>
      </c>
      <c r="P3084" s="67">
        <f t="shared" si="487"/>
        <v>2.0254852604862315E-6</v>
      </c>
      <c r="Q3084" s="66">
        <v>16.648499999999999</v>
      </c>
      <c r="R3084" s="105">
        <f t="shared" si="482"/>
        <v>4.7700861245911362E-7</v>
      </c>
      <c r="S3084" s="101">
        <v>5500</v>
      </c>
      <c r="T3084" s="67">
        <f t="shared" si="488"/>
        <v>2.409226347146824E-6</v>
      </c>
      <c r="U3084" s="66">
        <v>16.648499999999999</v>
      </c>
      <c r="V3084" s="73">
        <f t="shared" si="489"/>
        <v>8.890406929885083E-7</v>
      </c>
      <c r="W3084" s="98">
        <v>5500</v>
      </c>
      <c r="X3084" s="67">
        <f t="shared" si="483"/>
        <v>3.124872956514457E-6</v>
      </c>
      <c r="Y3084" s="66">
        <v>16.648499999999999</v>
      </c>
      <c r="Z3084" s="105">
        <f t="shared" si="484"/>
        <v>2.1522907278948311E-6</v>
      </c>
      <c r="AA3084" s="101">
        <v>0</v>
      </c>
      <c r="AB3084" s="67">
        <f t="shared" si="485"/>
        <v>0</v>
      </c>
      <c r="AC3084" s="66">
        <v>0</v>
      </c>
      <c r="AD3084" s="73">
        <f t="shared" si="486"/>
        <v>0</v>
      </c>
    </row>
    <row r="3085" spans="1:30" x14ac:dyDescent="0.25">
      <c r="A3085" s="165"/>
      <c r="B3085" s="72" t="s">
        <v>13152</v>
      </c>
      <c r="C3085" s="64" t="s">
        <v>13153</v>
      </c>
      <c r="D3085" s="64" t="s">
        <v>7</v>
      </c>
      <c r="E3085" s="64" t="s">
        <v>13154</v>
      </c>
      <c r="F3085" s="64" t="s">
        <v>1337</v>
      </c>
      <c r="G3085" s="64" t="s">
        <v>1139</v>
      </c>
      <c r="H3085" s="65">
        <v>40550</v>
      </c>
      <c r="I3085" s="65">
        <v>41810</v>
      </c>
      <c r="J3085" s="93" t="s">
        <v>1</v>
      </c>
      <c r="K3085" s="101">
        <v>3700</v>
      </c>
      <c r="L3085" s="67">
        <f t="shared" si="480"/>
        <v>1.2577209672966754E-6</v>
      </c>
      <c r="M3085" s="66">
        <v>16.648499999999999</v>
      </c>
      <c r="N3085" s="73">
        <f t="shared" si="481"/>
        <v>3.2260938121914387E-7</v>
      </c>
      <c r="O3085" s="98">
        <v>3700</v>
      </c>
      <c r="P3085" s="67">
        <f t="shared" si="487"/>
        <v>1.3625991752361919E-6</v>
      </c>
      <c r="Q3085" s="66">
        <v>16.648499999999999</v>
      </c>
      <c r="R3085" s="105">
        <f t="shared" si="482"/>
        <v>4.7700861245911362E-7</v>
      </c>
      <c r="S3085" s="101">
        <v>3700</v>
      </c>
      <c r="T3085" s="67">
        <f t="shared" si="488"/>
        <v>1.6207522698987724E-6</v>
      </c>
      <c r="U3085" s="66">
        <v>16.648499999999999</v>
      </c>
      <c r="V3085" s="73">
        <f t="shared" si="489"/>
        <v>8.890406929885083E-7</v>
      </c>
      <c r="W3085" s="98">
        <v>3700</v>
      </c>
      <c r="X3085" s="67">
        <f t="shared" si="483"/>
        <v>2.1021872616551802E-6</v>
      </c>
      <c r="Y3085" s="66">
        <v>16.648499999999999</v>
      </c>
      <c r="Z3085" s="105">
        <f t="shared" si="484"/>
        <v>2.1522907278948311E-6</v>
      </c>
      <c r="AA3085" s="101">
        <v>0</v>
      </c>
      <c r="AB3085" s="67">
        <f t="shared" si="485"/>
        <v>0</v>
      </c>
      <c r="AC3085" s="66">
        <v>0</v>
      </c>
      <c r="AD3085" s="73">
        <f t="shared" si="486"/>
        <v>0</v>
      </c>
    </row>
    <row r="3086" spans="1:30" x14ac:dyDescent="0.25">
      <c r="A3086" s="165"/>
      <c r="B3086" s="72" t="s">
        <v>12480</v>
      </c>
      <c r="C3086" s="64" t="s">
        <v>12481</v>
      </c>
      <c r="D3086" s="64" t="s">
        <v>7</v>
      </c>
      <c r="E3086" s="64" t="s">
        <v>12482</v>
      </c>
      <c r="F3086" s="64" t="s">
        <v>437</v>
      </c>
      <c r="G3086" s="64" t="s">
        <v>1269</v>
      </c>
      <c r="H3086" s="65">
        <v>41016</v>
      </c>
      <c r="I3086" s="65">
        <v>41738</v>
      </c>
      <c r="J3086" s="93" t="s">
        <v>1</v>
      </c>
      <c r="K3086" s="101">
        <v>0</v>
      </c>
      <c r="L3086" s="67">
        <f t="shared" si="480"/>
        <v>0</v>
      </c>
      <c r="M3086" s="66">
        <v>16.607422889999999</v>
      </c>
      <c r="N3086" s="73">
        <f t="shared" si="481"/>
        <v>3.2181340193936668E-7</v>
      </c>
      <c r="O3086" s="98">
        <v>0</v>
      </c>
      <c r="P3086" s="67">
        <f t="shared" si="487"/>
        <v>0</v>
      </c>
      <c r="Q3086" s="66">
        <v>16.607422889999999</v>
      </c>
      <c r="R3086" s="105">
        <f t="shared" si="482"/>
        <v>4.7583168148966107E-7</v>
      </c>
      <c r="S3086" s="101">
        <v>0</v>
      </c>
      <c r="T3086" s="67">
        <f t="shared" si="488"/>
        <v>0</v>
      </c>
      <c r="U3086" s="66">
        <v>0.10742288999999999</v>
      </c>
      <c r="V3086" s="73">
        <f t="shared" si="489"/>
        <v>5.7364519667494547E-9</v>
      </c>
      <c r="W3086" s="98">
        <v>0</v>
      </c>
      <c r="X3086" s="67">
        <f t="shared" si="483"/>
        <v>0</v>
      </c>
      <c r="Y3086" s="66">
        <v>0.10742288999999999</v>
      </c>
      <c r="Z3086" s="105">
        <f t="shared" si="484"/>
        <v>1.3887454732298187E-8</v>
      </c>
      <c r="AA3086" s="101">
        <v>0</v>
      </c>
      <c r="AB3086" s="67">
        <f t="shared" si="485"/>
        <v>0</v>
      </c>
      <c r="AC3086" s="66">
        <v>0</v>
      </c>
      <c r="AD3086" s="73">
        <f t="shared" si="486"/>
        <v>0</v>
      </c>
    </row>
    <row r="3087" spans="1:30" x14ac:dyDescent="0.25">
      <c r="A3087" s="165"/>
      <c r="B3087" s="72" t="s">
        <v>16437</v>
      </c>
      <c r="C3087" s="64" t="s">
        <v>16438</v>
      </c>
      <c r="D3087" s="64" t="s">
        <v>19</v>
      </c>
      <c r="E3087" s="64" t="s">
        <v>16439</v>
      </c>
      <c r="F3087" s="64" t="s">
        <v>1199</v>
      </c>
      <c r="G3087" s="64" t="s">
        <v>1199</v>
      </c>
      <c r="H3087" s="65">
        <v>38877</v>
      </c>
      <c r="I3087" s="65">
        <v>40331</v>
      </c>
      <c r="J3087" s="93" t="s">
        <v>1</v>
      </c>
      <c r="K3087" s="101">
        <v>0</v>
      </c>
      <c r="L3087" s="67">
        <f t="shared" si="480"/>
        <v>0</v>
      </c>
      <c r="M3087" s="66">
        <v>16.567486250000002</v>
      </c>
      <c r="N3087" s="73">
        <f t="shared" si="481"/>
        <v>3.2103952232748748E-7</v>
      </c>
      <c r="O3087" s="98">
        <v>0</v>
      </c>
      <c r="P3087" s="67">
        <f t="shared" si="487"/>
        <v>0</v>
      </c>
      <c r="Q3087" s="66">
        <v>14.9</v>
      </c>
      <c r="R3087" s="105">
        <f t="shared" si="482"/>
        <v>4.2691103256394229E-7</v>
      </c>
      <c r="S3087" s="101">
        <v>0</v>
      </c>
      <c r="T3087" s="67">
        <f t="shared" si="488"/>
        <v>0</v>
      </c>
      <c r="U3087" s="66">
        <v>0</v>
      </c>
      <c r="V3087" s="73">
        <f t="shared" si="489"/>
        <v>0</v>
      </c>
      <c r="W3087" s="98">
        <v>0</v>
      </c>
      <c r="X3087" s="67">
        <f t="shared" si="483"/>
        <v>0</v>
      </c>
      <c r="Y3087" s="66">
        <v>0</v>
      </c>
      <c r="Z3087" s="105">
        <f t="shared" si="484"/>
        <v>0</v>
      </c>
      <c r="AA3087" s="101">
        <v>0</v>
      </c>
      <c r="AB3087" s="67">
        <f t="shared" si="485"/>
        <v>0</v>
      </c>
      <c r="AC3087" s="66">
        <v>0</v>
      </c>
      <c r="AD3087" s="73">
        <f t="shared" si="486"/>
        <v>0</v>
      </c>
    </row>
    <row r="3088" spans="1:30" x14ac:dyDescent="0.25">
      <c r="A3088" s="165"/>
      <c r="B3088" s="72" t="s">
        <v>12585</v>
      </c>
      <c r="C3088" s="64" t="s">
        <v>12586</v>
      </c>
      <c r="D3088" s="64" t="s">
        <v>7</v>
      </c>
      <c r="E3088" s="64" t="s">
        <v>12587</v>
      </c>
      <c r="F3088" s="64" t="s">
        <v>1230</v>
      </c>
      <c r="G3088" s="64" t="s">
        <v>1167</v>
      </c>
      <c r="H3088" s="65">
        <v>38741</v>
      </c>
      <c r="I3088" s="65">
        <v>39258</v>
      </c>
      <c r="J3088" s="93" t="s">
        <v>1</v>
      </c>
      <c r="K3088" s="101">
        <v>4800</v>
      </c>
      <c r="L3088" s="67">
        <f t="shared" si="480"/>
        <v>1.6316380116281195E-6</v>
      </c>
      <c r="M3088" s="66">
        <v>16.559087999999999</v>
      </c>
      <c r="N3088" s="73">
        <f t="shared" si="481"/>
        <v>3.2087678368822123E-7</v>
      </c>
      <c r="O3088" s="98">
        <v>4800</v>
      </c>
      <c r="P3088" s="67">
        <f t="shared" si="487"/>
        <v>1.7676962273334381E-6</v>
      </c>
      <c r="Q3088" s="66">
        <v>16.559087999999999</v>
      </c>
      <c r="R3088" s="105">
        <f t="shared" si="482"/>
        <v>4.7444680244276414E-7</v>
      </c>
      <c r="S3088" s="101">
        <v>4480</v>
      </c>
      <c r="T3088" s="67">
        <f t="shared" si="488"/>
        <v>1.9624243700395947E-6</v>
      </c>
      <c r="U3088" s="66">
        <v>15.498239999999999</v>
      </c>
      <c r="V3088" s="73">
        <f t="shared" si="489"/>
        <v>8.2761606329112041E-7</v>
      </c>
      <c r="W3088" s="98">
        <v>4480</v>
      </c>
      <c r="X3088" s="67">
        <f t="shared" si="483"/>
        <v>2.5453510627608668E-6</v>
      </c>
      <c r="Y3088" s="66">
        <v>15.498239999999999</v>
      </c>
      <c r="Z3088" s="105">
        <f t="shared" si="484"/>
        <v>2.0035870048766427E-6</v>
      </c>
      <c r="AA3088" s="101">
        <v>0</v>
      </c>
      <c r="AB3088" s="67">
        <f t="shared" si="485"/>
        <v>0</v>
      </c>
      <c r="AC3088" s="66">
        <v>0</v>
      </c>
      <c r="AD3088" s="73">
        <f t="shared" si="486"/>
        <v>0</v>
      </c>
    </row>
    <row r="3089" spans="1:30" x14ac:dyDescent="0.25">
      <c r="A3089" s="165"/>
      <c r="B3089" s="72" t="s">
        <v>11108</v>
      </c>
      <c r="C3089" s="64" t="s">
        <v>11109</v>
      </c>
      <c r="D3089" s="64" t="s">
        <v>7</v>
      </c>
      <c r="E3089" s="64" t="s">
        <v>11110</v>
      </c>
      <c r="F3089" s="64" t="s">
        <v>1199</v>
      </c>
      <c r="G3089" s="64" t="s">
        <v>1199</v>
      </c>
      <c r="H3089" s="65">
        <v>38985</v>
      </c>
      <c r="I3089" s="65">
        <v>41520</v>
      </c>
      <c r="J3089" s="93" t="s">
        <v>1</v>
      </c>
      <c r="K3089" s="101">
        <v>5200</v>
      </c>
      <c r="L3089" s="67">
        <f t="shared" si="480"/>
        <v>1.7676078459304627E-6</v>
      </c>
      <c r="M3089" s="66">
        <v>16.554780000000001</v>
      </c>
      <c r="N3089" s="73">
        <f t="shared" si="481"/>
        <v>3.2079330462318286E-7</v>
      </c>
      <c r="O3089" s="98">
        <v>5200</v>
      </c>
      <c r="P3089" s="67">
        <f t="shared" si="487"/>
        <v>1.9150042462778914E-6</v>
      </c>
      <c r="Q3089" s="66">
        <v>16.554780000000001</v>
      </c>
      <c r="R3089" s="105">
        <f t="shared" si="482"/>
        <v>4.7432337071603361E-7</v>
      </c>
      <c r="S3089" s="101">
        <v>5000</v>
      </c>
      <c r="T3089" s="67">
        <f t="shared" si="488"/>
        <v>2.1902057701334761E-6</v>
      </c>
      <c r="U3089" s="66">
        <v>15.89175</v>
      </c>
      <c r="V3089" s="73">
        <f t="shared" si="489"/>
        <v>8.4862975239812163E-7</v>
      </c>
      <c r="W3089" s="98">
        <v>5000</v>
      </c>
      <c r="X3089" s="67">
        <f t="shared" si="483"/>
        <v>2.8407935968313243E-6</v>
      </c>
      <c r="Y3089" s="66">
        <v>15.89175</v>
      </c>
      <c r="Z3089" s="105">
        <f t="shared" si="484"/>
        <v>2.054459331172339E-6</v>
      </c>
      <c r="AA3089" s="101">
        <v>0</v>
      </c>
      <c r="AB3089" s="67">
        <f t="shared" si="485"/>
        <v>0</v>
      </c>
      <c r="AC3089" s="66">
        <v>0</v>
      </c>
      <c r="AD3089" s="73">
        <f t="shared" si="486"/>
        <v>0</v>
      </c>
    </row>
    <row r="3090" spans="1:30" x14ac:dyDescent="0.25">
      <c r="A3090" s="165"/>
      <c r="B3090" s="72" t="s">
        <v>6082</v>
      </c>
      <c r="C3090" s="64" t="s">
        <v>6083</v>
      </c>
      <c r="D3090" s="64" t="s">
        <v>7</v>
      </c>
      <c r="E3090" s="64" t="s">
        <v>6084</v>
      </c>
      <c r="F3090" s="64" t="s">
        <v>6085</v>
      </c>
      <c r="G3090" s="64" t="s">
        <v>1227</v>
      </c>
      <c r="H3090" s="65">
        <v>38768</v>
      </c>
      <c r="I3090" s="65">
        <v>39433</v>
      </c>
      <c r="J3090" s="93" t="s">
        <v>1</v>
      </c>
      <c r="K3090" s="101">
        <v>100</v>
      </c>
      <c r="L3090" s="67">
        <f t="shared" si="480"/>
        <v>3.3992458575585819E-8</v>
      </c>
      <c r="M3090" s="66">
        <v>16.530239999999999</v>
      </c>
      <c r="N3090" s="73">
        <f t="shared" si="481"/>
        <v>3.2031777624434283E-7</v>
      </c>
      <c r="O3090" s="98">
        <v>100</v>
      </c>
      <c r="P3090" s="67">
        <f t="shared" si="487"/>
        <v>3.6827004736113299E-8</v>
      </c>
      <c r="Q3090" s="66">
        <v>0.30270000000000002</v>
      </c>
      <c r="R3090" s="105">
        <f t="shared" si="482"/>
        <v>8.6728838628929759E-9</v>
      </c>
      <c r="S3090" s="101">
        <v>100</v>
      </c>
      <c r="T3090" s="67">
        <f t="shared" si="488"/>
        <v>4.3804115402669524E-8</v>
      </c>
      <c r="U3090" s="66">
        <v>0.30270000000000002</v>
      </c>
      <c r="V3090" s="73">
        <f t="shared" si="489"/>
        <v>1.6164376236154697E-8</v>
      </c>
      <c r="W3090" s="98">
        <v>100</v>
      </c>
      <c r="X3090" s="67">
        <f t="shared" si="483"/>
        <v>5.6815871936626493E-8</v>
      </c>
      <c r="Y3090" s="66">
        <v>0.30270000000000002</v>
      </c>
      <c r="Z3090" s="105">
        <f t="shared" si="484"/>
        <v>3.9132558688996937E-8</v>
      </c>
      <c r="AA3090" s="101">
        <v>0</v>
      </c>
      <c r="AB3090" s="67">
        <f t="shared" si="485"/>
        <v>0</v>
      </c>
      <c r="AC3090" s="66">
        <v>0</v>
      </c>
      <c r="AD3090" s="73">
        <f t="shared" si="486"/>
        <v>0</v>
      </c>
    </row>
    <row r="3091" spans="1:30" x14ac:dyDescent="0.25">
      <c r="A3091" s="165"/>
      <c r="B3091" s="72" t="s">
        <v>13704</v>
      </c>
      <c r="C3091" s="64" t="s">
        <v>13705</v>
      </c>
      <c r="D3091" s="64" t="s">
        <v>7</v>
      </c>
      <c r="E3091" s="64" t="s">
        <v>13706</v>
      </c>
      <c r="F3091" s="64" t="s">
        <v>1313</v>
      </c>
      <c r="G3091" s="64" t="s">
        <v>1193</v>
      </c>
      <c r="H3091" s="65">
        <v>41166</v>
      </c>
      <c r="I3091" s="65">
        <v>41857</v>
      </c>
      <c r="J3091" s="93" t="s">
        <v>1</v>
      </c>
      <c r="K3091" s="101">
        <v>10</v>
      </c>
      <c r="L3091" s="67">
        <f t="shared" si="480"/>
        <v>3.3992458575585822E-9</v>
      </c>
      <c r="M3091" s="66">
        <v>16.529433749999999</v>
      </c>
      <c r="N3091" s="73">
        <f t="shared" si="481"/>
        <v>3.2030215298617494E-7</v>
      </c>
      <c r="O3091" s="98">
        <v>10</v>
      </c>
      <c r="P3091" s="67">
        <f t="shared" si="487"/>
        <v>3.6827004736113295E-9</v>
      </c>
      <c r="Q3091" s="66">
        <v>11.061360000000001</v>
      </c>
      <c r="R3091" s="105">
        <f t="shared" si="482"/>
        <v>3.1692728987660999E-7</v>
      </c>
      <c r="S3091" s="101">
        <v>0</v>
      </c>
      <c r="T3091" s="67">
        <f t="shared" si="488"/>
        <v>0</v>
      </c>
      <c r="U3091" s="66">
        <v>0</v>
      </c>
      <c r="V3091" s="73">
        <f t="shared" si="489"/>
        <v>0</v>
      </c>
      <c r="W3091" s="98">
        <v>0</v>
      </c>
      <c r="X3091" s="67">
        <f t="shared" si="483"/>
        <v>0</v>
      </c>
      <c r="Y3091" s="66">
        <v>0</v>
      </c>
      <c r="Z3091" s="105">
        <f t="shared" si="484"/>
        <v>0</v>
      </c>
      <c r="AA3091" s="101">
        <v>0</v>
      </c>
      <c r="AB3091" s="67">
        <f t="shared" si="485"/>
        <v>0</v>
      </c>
      <c r="AC3091" s="66">
        <v>0</v>
      </c>
      <c r="AD3091" s="73">
        <f t="shared" si="486"/>
        <v>0</v>
      </c>
    </row>
    <row r="3092" spans="1:30" x14ac:dyDescent="0.25">
      <c r="A3092" s="165"/>
      <c r="B3092" s="72" t="s">
        <v>9612</v>
      </c>
      <c r="C3092" s="64" t="s">
        <v>9613</v>
      </c>
      <c r="D3092" s="64" t="s">
        <v>7</v>
      </c>
      <c r="E3092" s="64" t="s">
        <v>9614</v>
      </c>
      <c r="F3092" s="64" t="s">
        <v>9615</v>
      </c>
      <c r="G3092" s="64" t="s">
        <v>1227</v>
      </c>
      <c r="H3092" s="65">
        <v>38782</v>
      </c>
      <c r="I3092" s="65">
        <v>40276</v>
      </c>
      <c r="J3092" s="93" t="s">
        <v>1</v>
      </c>
      <c r="K3092" s="101">
        <v>0</v>
      </c>
      <c r="L3092" s="67">
        <f t="shared" si="480"/>
        <v>0</v>
      </c>
      <c r="M3092" s="66">
        <v>16.5</v>
      </c>
      <c r="N3092" s="73">
        <f t="shared" si="481"/>
        <v>3.197317950635718E-7</v>
      </c>
      <c r="O3092" s="98">
        <v>0</v>
      </c>
      <c r="P3092" s="67">
        <f t="shared" si="487"/>
        <v>0</v>
      </c>
      <c r="Q3092" s="66">
        <v>16.5</v>
      </c>
      <c r="R3092" s="105">
        <f t="shared" si="482"/>
        <v>4.7275382800705018E-7</v>
      </c>
      <c r="S3092" s="101">
        <v>0</v>
      </c>
      <c r="T3092" s="67">
        <f t="shared" si="488"/>
        <v>0</v>
      </c>
      <c r="U3092" s="66">
        <v>0</v>
      </c>
      <c r="V3092" s="73">
        <f t="shared" si="489"/>
        <v>0</v>
      </c>
      <c r="W3092" s="98">
        <v>0</v>
      </c>
      <c r="X3092" s="67">
        <f t="shared" si="483"/>
        <v>0</v>
      </c>
      <c r="Y3092" s="66">
        <v>0</v>
      </c>
      <c r="Z3092" s="105">
        <f t="shared" si="484"/>
        <v>0</v>
      </c>
      <c r="AA3092" s="101">
        <v>0</v>
      </c>
      <c r="AB3092" s="67">
        <f t="shared" si="485"/>
        <v>0</v>
      </c>
      <c r="AC3092" s="66">
        <v>0</v>
      </c>
      <c r="AD3092" s="73">
        <f t="shared" si="486"/>
        <v>0</v>
      </c>
    </row>
    <row r="3093" spans="1:30" x14ac:dyDescent="0.25">
      <c r="A3093" s="165"/>
      <c r="B3093" s="72" t="s">
        <v>4560</v>
      </c>
      <c r="C3093" s="64" t="s">
        <v>4561</v>
      </c>
      <c r="D3093" s="64" t="s">
        <v>7</v>
      </c>
      <c r="E3093" s="64" t="s">
        <v>4562</v>
      </c>
      <c r="F3093" s="64" t="s">
        <v>2338</v>
      </c>
      <c r="G3093" s="64" t="s">
        <v>1216</v>
      </c>
      <c r="H3093" s="65">
        <v>38742</v>
      </c>
      <c r="I3093" s="65">
        <v>40170</v>
      </c>
      <c r="J3093" s="93" t="s">
        <v>1</v>
      </c>
      <c r="K3093" s="101">
        <v>510</v>
      </c>
      <c r="L3093" s="67">
        <f t="shared" si="480"/>
        <v>1.7336153873548769E-7</v>
      </c>
      <c r="M3093" s="66">
        <v>16.490659999999998</v>
      </c>
      <c r="N3093" s="73">
        <f t="shared" si="481"/>
        <v>3.1955080748988123E-7</v>
      </c>
      <c r="O3093" s="98">
        <v>510</v>
      </c>
      <c r="P3093" s="67">
        <f t="shared" si="487"/>
        <v>1.8781772415417781E-7</v>
      </c>
      <c r="Q3093" s="66">
        <v>9.3287750000000003</v>
      </c>
      <c r="R3093" s="105">
        <f t="shared" si="482"/>
        <v>2.6728570253736181E-7</v>
      </c>
      <c r="S3093" s="101">
        <v>400</v>
      </c>
      <c r="T3093" s="67">
        <f t="shared" si="488"/>
        <v>1.7521646161067809E-7</v>
      </c>
      <c r="U3093" s="66">
        <v>1.49726</v>
      </c>
      <c r="V3093" s="73">
        <f t="shared" si="489"/>
        <v>7.9954654652609788E-8</v>
      </c>
      <c r="W3093" s="98">
        <v>400</v>
      </c>
      <c r="X3093" s="67">
        <f t="shared" si="483"/>
        <v>2.2726348774650597E-7</v>
      </c>
      <c r="Y3093" s="66">
        <v>1.49726</v>
      </c>
      <c r="Z3093" s="105">
        <f t="shared" si="484"/>
        <v>1.935633129259582E-7</v>
      </c>
      <c r="AA3093" s="101">
        <v>0</v>
      </c>
      <c r="AB3093" s="67">
        <f t="shared" si="485"/>
        <v>0</v>
      </c>
      <c r="AC3093" s="66">
        <v>0</v>
      </c>
      <c r="AD3093" s="73">
        <f t="shared" si="486"/>
        <v>0</v>
      </c>
    </row>
    <row r="3094" spans="1:30" x14ac:dyDescent="0.25">
      <c r="A3094" s="165"/>
      <c r="B3094" s="72" t="s">
        <v>6647</v>
      </c>
      <c r="C3094" s="64" t="s">
        <v>6648</v>
      </c>
      <c r="D3094" s="64" t="s">
        <v>7</v>
      </c>
      <c r="E3094" s="64" t="s">
        <v>1289</v>
      </c>
      <c r="F3094" s="64" t="s">
        <v>1276</v>
      </c>
      <c r="G3094" s="64" t="s">
        <v>1193</v>
      </c>
      <c r="H3094" s="65">
        <v>38755</v>
      </c>
      <c r="I3094" s="65">
        <v>41551</v>
      </c>
      <c r="J3094" s="93" t="s">
        <v>1</v>
      </c>
      <c r="K3094" s="101">
        <v>0</v>
      </c>
      <c r="L3094" s="67">
        <f t="shared" si="480"/>
        <v>0</v>
      </c>
      <c r="M3094" s="66">
        <v>16.488600000000002</v>
      </c>
      <c r="N3094" s="73">
        <f t="shared" si="481"/>
        <v>3.1951088945970969E-7</v>
      </c>
      <c r="O3094" s="98">
        <v>0</v>
      </c>
      <c r="P3094" s="67">
        <f t="shared" si="487"/>
        <v>0</v>
      </c>
      <c r="Q3094" s="66">
        <v>16.488600000000002</v>
      </c>
      <c r="R3094" s="105">
        <f t="shared" si="482"/>
        <v>4.724271980895181E-7</v>
      </c>
      <c r="S3094" s="101">
        <v>0</v>
      </c>
      <c r="T3094" s="67">
        <f t="shared" si="488"/>
        <v>0</v>
      </c>
      <c r="U3094" s="66">
        <v>0</v>
      </c>
      <c r="V3094" s="73">
        <f t="shared" si="489"/>
        <v>0</v>
      </c>
      <c r="W3094" s="98">
        <v>0</v>
      </c>
      <c r="X3094" s="67">
        <f t="shared" si="483"/>
        <v>0</v>
      </c>
      <c r="Y3094" s="66">
        <v>0</v>
      </c>
      <c r="Z3094" s="105">
        <f t="shared" si="484"/>
        <v>0</v>
      </c>
      <c r="AA3094" s="101">
        <v>0</v>
      </c>
      <c r="AB3094" s="67">
        <f t="shared" si="485"/>
        <v>0</v>
      </c>
      <c r="AC3094" s="66">
        <v>0</v>
      </c>
      <c r="AD3094" s="73">
        <f t="shared" si="486"/>
        <v>0</v>
      </c>
    </row>
    <row r="3095" spans="1:30" x14ac:dyDescent="0.25">
      <c r="A3095" s="165"/>
      <c r="B3095" s="72" t="s">
        <v>13751</v>
      </c>
      <c r="C3095" s="64" t="s">
        <v>13752</v>
      </c>
      <c r="D3095" s="64" t="s">
        <v>7</v>
      </c>
      <c r="E3095" s="64" t="s">
        <v>13753</v>
      </c>
      <c r="F3095" s="64" t="s">
        <v>1215</v>
      </c>
      <c r="G3095" s="64" t="s">
        <v>1216</v>
      </c>
      <c r="H3095" s="65">
        <v>40616</v>
      </c>
      <c r="I3095" s="65">
        <v>41436</v>
      </c>
      <c r="J3095" s="93" t="s">
        <v>1</v>
      </c>
      <c r="K3095" s="101">
        <v>15</v>
      </c>
      <c r="L3095" s="67">
        <f t="shared" si="480"/>
        <v>5.0988687863378733E-9</v>
      </c>
      <c r="M3095" s="66">
        <v>16.42944507</v>
      </c>
      <c r="N3095" s="73">
        <f t="shared" si="481"/>
        <v>3.1836460388663329E-7</v>
      </c>
      <c r="O3095" s="98">
        <v>15</v>
      </c>
      <c r="P3095" s="67">
        <f t="shared" si="487"/>
        <v>5.524050710416994E-9</v>
      </c>
      <c r="Q3095" s="66">
        <v>10.219445070000001</v>
      </c>
      <c r="R3095" s="105">
        <f t="shared" si="482"/>
        <v>2.9280495617880469E-7</v>
      </c>
      <c r="S3095" s="101">
        <v>0</v>
      </c>
      <c r="T3095" s="67">
        <f t="shared" si="488"/>
        <v>0</v>
      </c>
      <c r="U3095" s="66">
        <v>0.57292206999999995</v>
      </c>
      <c r="V3095" s="73">
        <f t="shared" si="489"/>
        <v>3.0594409955323943E-8</v>
      </c>
      <c r="W3095" s="98">
        <v>0</v>
      </c>
      <c r="X3095" s="67">
        <f t="shared" si="483"/>
        <v>0</v>
      </c>
      <c r="Y3095" s="66">
        <v>0.57292206999999995</v>
      </c>
      <c r="Z3095" s="105">
        <f t="shared" si="484"/>
        <v>7.4066423946140086E-8</v>
      </c>
      <c r="AA3095" s="101">
        <v>0</v>
      </c>
      <c r="AB3095" s="67">
        <f t="shared" si="485"/>
        <v>0</v>
      </c>
      <c r="AC3095" s="66">
        <v>0</v>
      </c>
      <c r="AD3095" s="73">
        <f t="shared" si="486"/>
        <v>0</v>
      </c>
    </row>
    <row r="3096" spans="1:30" x14ac:dyDescent="0.25">
      <c r="A3096" s="165"/>
      <c r="B3096" s="72" t="s">
        <v>5444</v>
      </c>
      <c r="C3096" s="64" t="s">
        <v>5445</v>
      </c>
      <c r="D3096" s="64" t="s">
        <v>7</v>
      </c>
      <c r="E3096" s="64" t="s">
        <v>5446</v>
      </c>
      <c r="F3096" s="64" t="s">
        <v>1380</v>
      </c>
      <c r="G3096" s="64" t="s">
        <v>1216</v>
      </c>
      <c r="H3096" s="65">
        <v>38775</v>
      </c>
      <c r="I3096" s="65">
        <v>41946</v>
      </c>
      <c r="J3096" s="93" t="s">
        <v>1</v>
      </c>
      <c r="K3096" s="101">
        <v>990</v>
      </c>
      <c r="L3096" s="67">
        <f t="shared" si="480"/>
        <v>3.3652533989829966E-7</v>
      </c>
      <c r="M3096" s="66">
        <v>16.360305</v>
      </c>
      <c r="N3096" s="73">
        <f t="shared" si="481"/>
        <v>3.1702482942045631E-7</v>
      </c>
      <c r="O3096" s="98">
        <v>990</v>
      </c>
      <c r="P3096" s="67">
        <f t="shared" si="487"/>
        <v>3.6458734688752162E-7</v>
      </c>
      <c r="Q3096" s="66">
        <v>16.360305</v>
      </c>
      <c r="R3096" s="105">
        <f t="shared" si="482"/>
        <v>4.6875132218865959E-7</v>
      </c>
      <c r="S3096" s="101">
        <v>990</v>
      </c>
      <c r="T3096" s="67">
        <f t="shared" si="488"/>
        <v>4.3366074248642828E-7</v>
      </c>
      <c r="U3096" s="66">
        <v>4.8129299999999997</v>
      </c>
      <c r="V3096" s="73">
        <f t="shared" si="489"/>
        <v>2.5701358215485967E-7</v>
      </c>
      <c r="W3096" s="98">
        <v>990</v>
      </c>
      <c r="X3096" s="67">
        <f t="shared" si="483"/>
        <v>5.624771321726023E-7</v>
      </c>
      <c r="Y3096" s="66">
        <v>4.8129299999999997</v>
      </c>
      <c r="Z3096" s="105">
        <f t="shared" si="484"/>
        <v>6.2220768315505115E-7</v>
      </c>
      <c r="AA3096" s="101">
        <v>0</v>
      </c>
      <c r="AB3096" s="67">
        <f t="shared" si="485"/>
        <v>0</v>
      </c>
      <c r="AC3096" s="66">
        <v>0</v>
      </c>
      <c r="AD3096" s="73">
        <f t="shared" si="486"/>
        <v>0</v>
      </c>
    </row>
    <row r="3097" spans="1:30" x14ac:dyDescent="0.25">
      <c r="A3097" s="165"/>
      <c r="B3097" s="72" t="s">
        <v>1678</v>
      </c>
      <c r="C3097" s="64" t="s">
        <v>1679</v>
      </c>
      <c r="D3097" s="64" t="s">
        <v>7</v>
      </c>
      <c r="E3097" s="64" t="s">
        <v>1680</v>
      </c>
      <c r="F3097" s="64" t="s">
        <v>1313</v>
      </c>
      <c r="G3097" s="64" t="s">
        <v>1193</v>
      </c>
      <c r="H3097" s="65">
        <v>40808</v>
      </c>
      <c r="I3097" s="65">
        <v>41954</v>
      </c>
      <c r="J3097" s="93" t="s">
        <v>1</v>
      </c>
      <c r="K3097" s="101">
        <v>1000</v>
      </c>
      <c r="L3097" s="67">
        <f t="shared" si="480"/>
        <v>3.3992458575585821E-7</v>
      </c>
      <c r="M3097" s="66">
        <v>16.354587070000001</v>
      </c>
      <c r="N3097" s="73">
        <f t="shared" si="481"/>
        <v>3.1691402917664126E-7</v>
      </c>
      <c r="O3097" s="98">
        <v>1000</v>
      </c>
      <c r="P3097" s="67">
        <f t="shared" si="487"/>
        <v>3.6827004736113293E-7</v>
      </c>
      <c r="Q3097" s="66">
        <v>4.95352207</v>
      </c>
      <c r="R3097" s="105">
        <f t="shared" si="482"/>
        <v>1.4192706186120649E-7</v>
      </c>
      <c r="S3097" s="101">
        <v>1000</v>
      </c>
      <c r="T3097" s="67">
        <f t="shared" si="488"/>
        <v>4.3804115402669522E-7</v>
      </c>
      <c r="U3097" s="66">
        <v>3.5999220699999999</v>
      </c>
      <c r="V3097" s="73">
        <f t="shared" si="489"/>
        <v>1.9223817231687092E-7</v>
      </c>
      <c r="W3097" s="98">
        <v>1000</v>
      </c>
      <c r="X3097" s="67">
        <f t="shared" si="483"/>
        <v>5.6815871936626487E-7</v>
      </c>
      <c r="Y3097" s="66">
        <v>3.5999220699999999</v>
      </c>
      <c r="Z3097" s="105">
        <f t="shared" si="484"/>
        <v>4.653920108361094E-7</v>
      </c>
      <c r="AA3097" s="101">
        <v>0</v>
      </c>
      <c r="AB3097" s="67">
        <f t="shared" si="485"/>
        <v>0</v>
      </c>
      <c r="AC3097" s="66">
        <v>0</v>
      </c>
      <c r="AD3097" s="73">
        <f t="shared" si="486"/>
        <v>0</v>
      </c>
    </row>
    <row r="3098" spans="1:30" x14ac:dyDescent="0.25">
      <c r="A3098" s="165"/>
      <c r="B3098" s="72" t="s">
        <v>6567</v>
      </c>
      <c r="C3098" s="64" t="s">
        <v>6568</v>
      </c>
      <c r="D3098" s="64" t="s">
        <v>7</v>
      </c>
      <c r="E3098" s="64" t="s">
        <v>6569</v>
      </c>
      <c r="F3098" s="64" t="s">
        <v>1286</v>
      </c>
      <c r="G3098" s="64" t="s">
        <v>1269</v>
      </c>
      <c r="H3098" s="65">
        <v>40168</v>
      </c>
      <c r="I3098" s="65">
        <v>41927</v>
      </c>
      <c r="J3098" s="93" t="s">
        <v>1</v>
      </c>
      <c r="K3098" s="101">
        <v>0</v>
      </c>
      <c r="L3098" s="67">
        <f t="shared" si="480"/>
        <v>0</v>
      </c>
      <c r="M3098" s="66">
        <v>16.346640000000001</v>
      </c>
      <c r="N3098" s="73">
        <f t="shared" si="481"/>
        <v>3.1676003336108999E-7</v>
      </c>
      <c r="O3098" s="98">
        <v>0</v>
      </c>
      <c r="P3098" s="67">
        <f t="shared" si="487"/>
        <v>0</v>
      </c>
      <c r="Q3098" s="66">
        <v>16.346640000000001</v>
      </c>
      <c r="R3098" s="105">
        <f t="shared" si="482"/>
        <v>4.6835979606382832E-7</v>
      </c>
      <c r="S3098" s="101">
        <v>0</v>
      </c>
      <c r="T3098" s="67">
        <f t="shared" si="488"/>
        <v>0</v>
      </c>
      <c r="U3098" s="66">
        <v>0</v>
      </c>
      <c r="V3098" s="73">
        <f t="shared" si="489"/>
        <v>0</v>
      </c>
      <c r="W3098" s="98">
        <v>0</v>
      </c>
      <c r="X3098" s="67">
        <f t="shared" si="483"/>
        <v>0</v>
      </c>
      <c r="Y3098" s="66">
        <v>0</v>
      </c>
      <c r="Z3098" s="105">
        <f t="shared" si="484"/>
        <v>0</v>
      </c>
      <c r="AA3098" s="101">
        <v>0</v>
      </c>
      <c r="AB3098" s="67">
        <f t="shared" si="485"/>
        <v>0</v>
      </c>
      <c r="AC3098" s="66">
        <v>0</v>
      </c>
      <c r="AD3098" s="73">
        <f t="shared" si="486"/>
        <v>0</v>
      </c>
    </row>
    <row r="3099" spans="1:30" x14ac:dyDescent="0.25">
      <c r="A3099" s="165"/>
      <c r="B3099" s="72" t="s">
        <v>10034</v>
      </c>
      <c r="C3099" s="64" t="s">
        <v>10035</v>
      </c>
      <c r="D3099" s="64" t="s">
        <v>7</v>
      </c>
      <c r="E3099" s="64" t="s">
        <v>3503</v>
      </c>
      <c r="F3099" s="64" t="s">
        <v>1215</v>
      </c>
      <c r="G3099" s="64" t="s">
        <v>1216</v>
      </c>
      <c r="H3099" s="65">
        <v>40294</v>
      </c>
      <c r="I3099" s="65">
        <v>41911</v>
      </c>
      <c r="J3099" s="93" t="s">
        <v>1</v>
      </c>
      <c r="K3099" s="101">
        <v>5400</v>
      </c>
      <c r="L3099" s="67">
        <f t="shared" si="480"/>
        <v>1.8355927630816344E-6</v>
      </c>
      <c r="M3099" s="66">
        <v>16.345800000000001</v>
      </c>
      <c r="N3099" s="73">
        <f t="shared" si="481"/>
        <v>3.1674375610606857E-7</v>
      </c>
      <c r="O3099" s="98">
        <v>5400</v>
      </c>
      <c r="P3099" s="67">
        <f t="shared" si="487"/>
        <v>1.988658255750118E-6</v>
      </c>
      <c r="Q3099" s="66">
        <v>16.345800000000001</v>
      </c>
      <c r="R3099" s="105">
        <f t="shared" si="482"/>
        <v>4.6833572859622065E-7</v>
      </c>
      <c r="S3099" s="101">
        <v>5400</v>
      </c>
      <c r="T3099" s="67">
        <f t="shared" si="488"/>
        <v>2.3654222317441541E-6</v>
      </c>
      <c r="U3099" s="66">
        <v>16.345800000000001</v>
      </c>
      <c r="V3099" s="73">
        <f t="shared" si="489"/>
        <v>8.7287631675235372E-7</v>
      </c>
      <c r="W3099" s="98">
        <v>5400</v>
      </c>
      <c r="X3099" s="67">
        <f t="shared" si="483"/>
        <v>3.0680570845778307E-6</v>
      </c>
      <c r="Y3099" s="66">
        <v>16.345800000000001</v>
      </c>
      <c r="Z3099" s="105">
        <f t="shared" si="484"/>
        <v>2.1131581692058342E-6</v>
      </c>
      <c r="AA3099" s="101">
        <v>0</v>
      </c>
      <c r="AB3099" s="67">
        <f t="shared" si="485"/>
        <v>0</v>
      </c>
      <c r="AC3099" s="66">
        <v>0</v>
      </c>
      <c r="AD3099" s="73">
        <f t="shared" si="486"/>
        <v>0</v>
      </c>
    </row>
    <row r="3100" spans="1:30" x14ac:dyDescent="0.25">
      <c r="A3100" s="165"/>
      <c r="B3100" s="72" t="s">
        <v>4783</v>
      </c>
      <c r="C3100" s="64" t="s">
        <v>4784</v>
      </c>
      <c r="D3100" s="64" t="s">
        <v>7</v>
      </c>
      <c r="E3100" s="64" t="s">
        <v>4785</v>
      </c>
      <c r="F3100" s="64" t="s">
        <v>1313</v>
      </c>
      <c r="G3100" s="64" t="s">
        <v>1193</v>
      </c>
      <c r="H3100" s="65">
        <v>39128</v>
      </c>
      <c r="I3100" s="65">
        <v>40849</v>
      </c>
      <c r="J3100" s="93" t="s">
        <v>1</v>
      </c>
      <c r="K3100" s="101">
        <v>2700</v>
      </c>
      <c r="L3100" s="67">
        <f t="shared" si="480"/>
        <v>9.1779638154081722E-7</v>
      </c>
      <c r="M3100" s="66">
        <v>16.345800000000001</v>
      </c>
      <c r="N3100" s="73">
        <f t="shared" si="481"/>
        <v>3.1674375610606857E-7</v>
      </c>
      <c r="O3100" s="98">
        <v>2700</v>
      </c>
      <c r="P3100" s="67">
        <f t="shared" si="487"/>
        <v>9.9432912787505898E-7</v>
      </c>
      <c r="Q3100" s="66">
        <v>16.345800000000001</v>
      </c>
      <c r="R3100" s="105">
        <f t="shared" si="482"/>
        <v>4.6833572859622065E-7</v>
      </c>
      <c r="S3100" s="101">
        <v>2700</v>
      </c>
      <c r="T3100" s="67">
        <f t="shared" si="488"/>
        <v>1.1827111158720771E-6</v>
      </c>
      <c r="U3100" s="66">
        <v>16.345800000000001</v>
      </c>
      <c r="V3100" s="73">
        <f t="shared" si="489"/>
        <v>8.7287631675235372E-7</v>
      </c>
      <c r="W3100" s="98">
        <v>2700</v>
      </c>
      <c r="X3100" s="67">
        <f t="shared" si="483"/>
        <v>1.5340285422889154E-6</v>
      </c>
      <c r="Y3100" s="66">
        <v>16.345800000000001</v>
      </c>
      <c r="Z3100" s="105">
        <f t="shared" si="484"/>
        <v>2.1131581692058342E-6</v>
      </c>
      <c r="AA3100" s="101">
        <v>0</v>
      </c>
      <c r="AB3100" s="67">
        <f t="shared" si="485"/>
        <v>0</v>
      </c>
      <c r="AC3100" s="66">
        <v>0</v>
      </c>
      <c r="AD3100" s="73">
        <f t="shared" si="486"/>
        <v>0</v>
      </c>
    </row>
    <row r="3101" spans="1:30" x14ac:dyDescent="0.25">
      <c r="A3101" s="165"/>
      <c r="B3101" s="72" t="s">
        <v>2635</v>
      </c>
      <c r="C3101" s="64" t="s">
        <v>2636</v>
      </c>
      <c r="D3101" s="64" t="s">
        <v>7</v>
      </c>
      <c r="E3101" s="64" t="s">
        <v>2637</v>
      </c>
      <c r="F3101" s="64" t="s">
        <v>1167</v>
      </c>
      <c r="G3101" s="64" t="s">
        <v>1167</v>
      </c>
      <c r="H3101" s="65">
        <v>39717</v>
      </c>
      <c r="I3101" s="65">
        <v>40038</v>
      </c>
      <c r="J3101" s="93" t="s">
        <v>1</v>
      </c>
      <c r="K3101" s="101">
        <v>2700</v>
      </c>
      <c r="L3101" s="67">
        <f t="shared" si="480"/>
        <v>9.1779638154081722E-7</v>
      </c>
      <c r="M3101" s="66">
        <v>16.345800000000001</v>
      </c>
      <c r="N3101" s="73">
        <f t="shared" si="481"/>
        <v>3.1674375610606857E-7</v>
      </c>
      <c r="O3101" s="98">
        <v>2700</v>
      </c>
      <c r="P3101" s="67">
        <f t="shared" si="487"/>
        <v>9.9432912787505898E-7</v>
      </c>
      <c r="Q3101" s="66">
        <v>16.345800000000001</v>
      </c>
      <c r="R3101" s="105">
        <f t="shared" si="482"/>
        <v>4.6833572859622065E-7</v>
      </c>
      <c r="S3101" s="101">
        <v>2700</v>
      </c>
      <c r="T3101" s="67">
        <f t="shared" si="488"/>
        <v>1.1827111158720771E-6</v>
      </c>
      <c r="U3101" s="66">
        <v>16.345800000000001</v>
      </c>
      <c r="V3101" s="73">
        <f t="shared" si="489"/>
        <v>8.7287631675235372E-7</v>
      </c>
      <c r="W3101" s="98">
        <v>2700</v>
      </c>
      <c r="X3101" s="67">
        <f t="shared" si="483"/>
        <v>1.5340285422889154E-6</v>
      </c>
      <c r="Y3101" s="66">
        <v>16.345800000000001</v>
      </c>
      <c r="Z3101" s="105">
        <f t="shared" si="484"/>
        <v>2.1131581692058342E-6</v>
      </c>
      <c r="AA3101" s="101">
        <v>0</v>
      </c>
      <c r="AB3101" s="67">
        <f t="shared" si="485"/>
        <v>0</v>
      </c>
      <c r="AC3101" s="66">
        <v>0</v>
      </c>
      <c r="AD3101" s="73">
        <f t="shared" si="486"/>
        <v>0</v>
      </c>
    </row>
    <row r="3102" spans="1:30" x14ac:dyDescent="0.25">
      <c r="A3102" s="165"/>
      <c r="B3102" s="72" t="s">
        <v>4727</v>
      </c>
      <c r="C3102" s="64" t="s">
        <v>4728</v>
      </c>
      <c r="D3102" s="64" t="s">
        <v>7</v>
      </c>
      <c r="E3102" s="64" t="s">
        <v>4411</v>
      </c>
      <c r="F3102" s="64" t="s">
        <v>456</v>
      </c>
      <c r="G3102" s="64" t="s">
        <v>1193</v>
      </c>
      <c r="H3102" s="65">
        <v>38811</v>
      </c>
      <c r="I3102" s="65">
        <v>41016</v>
      </c>
      <c r="J3102" s="93" t="s">
        <v>1</v>
      </c>
      <c r="K3102" s="101">
        <v>3400</v>
      </c>
      <c r="L3102" s="67">
        <f t="shared" si="480"/>
        <v>1.1557435915699179E-6</v>
      </c>
      <c r="M3102" s="66">
        <v>16.331745000000002</v>
      </c>
      <c r="N3102" s="73">
        <f t="shared" si="481"/>
        <v>3.1647140274972811E-7</v>
      </c>
      <c r="O3102" s="98">
        <v>3400</v>
      </c>
      <c r="P3102" s="67">
        <f t="shared" si="487"/>
        <v>1.2521181610278521E-6</v>
      </c>
      <c r="Q3102" s="66">
        <v>10.2918</v>
      </c>
      <c r="R3102" s="105">
        <f t="shared" si="482"/>
        <v>2.9487805133836116E-7</v>
      </c>
      <c r="S3102" s="101">
        <v>3400</v>
      </c>
      <c r="T3102" s="67">
        <f t="shared" si="488"/>
        <v>1.4893399236907638E-6</v>
      </c>
      <c r="U3102" s="66">
        <v>10.2918</v>
      </c>
      <c r="V3102" s="73">
        <f t="shared" si="489"/>
        <v>5.4958879202925969E-7</v>
      </c>
      <c r="W3102" s="98">
        <v>3400</v>
      </c>
      <c r="X3102" s="67">
        <f t="shared" si="483"/>
        <v>1.9317396458453005E-6</v>
      </c>
      <c r="Y3102" s="66">
        <v>10.2918</v>
      </c>
      <c r="Z3102" s="105">
        <f t="shared" si="484"/>
        <v>1.3305069954258957E-6</v>
      </c>
      <c r="AA3102" s="101">
        <v>0</v>
      </c>
      <c r="AB3102" s="67">
        <f t="shared" si="485"/>
        <v>0</v>
      </c>
      <c r="AC3102" s="66">
        <v>0</v>
      </c>
      <c r="AD3102" s="73">
        <f t="shared" si="486"/>
        <v>0</v>
      </c>
    </row>
    <row r="3103" spans="1:30" x14ac:dyDescent="0.25">
      <c r="A3103" s="165"/>
      <c r="B3103" s="72" t="s">
        <v>2593</v>
      </c>
      <c r="C3103" s="64" t="s">
        <v>2594</v>
      </c>
      <c r="D3103" s="64" t="s">
        <v>7</v>
      </c>
      <c r="E3103" s="64" t="s">
        <v>2595</v>
      </c>
      <c r="F3103" s="64" t="s">
        <v>1790</v>
      </c>
      <c r="G3103" s="64" t="s">
        <v>1139</v>
      </c>
      <c r="H3103" s="65">
        <v>38810</v>
      </c>
      <c r="I3103" s="65">
        <v>41992</v>
      </c>
      <c r="J3103" s="93" t="s">
        <v>1</v>
      </c>
      <c r="K3103" s="101">
        <v>1900</v>
      </c>
      <c r="L3103" s="67">
        <f t="shared" si="480"/>
        <v>6.4585671293613057E-7</v>
      </c>
      <c r="M3103" s="66">
        <v>16.305293500000001</v>
      </c>
      <c r="N3103" s="73">
        <f t="shared" si="481"/>
        <v>3.1595883392687208E-7</v>
      </c>
      <c r="O3103" s="98">
        <v>1900</v>
      </c>
      <c r="P3103" s="67">
        <f t="shared" si="487"/>
        <v>6.997130899861526E-7</v>
      </c>
      <c r="Q3103" s="66">
        <v>15.088381</v>
      </c>
      <c r="R3103" s="105">
        <f t="shared" si="482"/>
        <v>4.3230847734417238E-7</v>
      </c>
      <c r="S3103" s="101">
        <v>1900</v>
      </c>
      <c r="T3103" s="67">
        <f t="shared" si="488"/>
        <v>8.3227819265072093E-7</v>
      </c>
      <c r="U3103" s="66">
        <v>6.3567</v>
      </c>
      <c r="V3103" s="73">
        <f t="shared" si="489"/>
        <v>3.3945190095924866E-7</v>
      </c>
      <c r="W3103" s="98">
        <v>1900</v>
      </c>
      <c r="X3103" s="67">
        <f t="shared" si="483"/>
        <v>1.0795015667959032E-6</v>
      </c>
      <c r="Y3103" s="66">
        <v>6.3567</v>
      </c>
      <c r="Z3103" s="105">
        <f t="shared" si="484"/>
        <v>8.2178373246893552E-7</v>
      </c>
      <c r="AA3103" s="101">
        <v>0</v>
      </c>
      <c r="AB3103" s="67">
        <f t="shared" si="485"/>
        <v>0</v>
      </c>
      <c r="AC3103" s="66">
        <v>0</v>
      </c>
      <c r="AD3103" s="73">
        <f t="shared" si="486"/>
        <v>0</v>
      </c>
    </row>
    <row r="3104" spans="1:30" x14ac:dyDescent="0.25">
      <c r="A3104" s="165"/>
      <c r="B3104" s="72" t="s">
        <v>5301</v>
      </c>
      <c r="C3104" s="64" t="s">
        <v>5302</v>
      </c>
      <c r="D3104" s="64" t="s">
        <v>7</v>
      </c>
      <c r="E3104" s="64" t="s">
        <v>5303</v>
      </c>
      <c r="F3104" s="64" t="s">
        <v>437</v>
      </c>
      <c r="G3104" s="64" t="s">
        <v>1269</v>
      </c>
      <c r="H3104" s="65">
        <v>38733</v>
      </c>
      <c r="I3104" s="65">
        <v>41603</v>
      </c>
      <c r="J3104" s="93" t="s">
        <v>1</v>
      </c>
      <c r="K3104" s="101">
        <v>700</v>
      </c>
      <c r="L3104" s="67">
        <f t="shared" si="480"/>
        <v>2.3794721002910074E-7</v>
      </c>
      <c r="M3104" s="66">
        <v>16.266193533999999</v>
      </c>
      <c r="N3104" s="73">
        <f t="shared" si="481"/>
        <v>3.1520116711983538E-7</v>
      </c>
      <c r="O3104" s="98">
        <v>700</v>
      </c>
      <c r="P3104" s="67">
        <f t="shared" si="487"/>
        <v>2.5778903315279306E-7</v>
      </c>
      <c r="Q3104" s="66">
        <v>2.4053610339999998</v>
      </c>
      <c r="R3104" s="105">
        <f t="shared" si="482"/>
        <v>6.8917796155302799E-8</v>
      </c>
      <c r="S3104" s="101">
        <v>700</v>
      </c>
      <c r="T3104" s="67">
        <f t="shared" si="488"/>
        <v>3.0662880781868667E-7</v>
      </c>
      <c r="U3104" s="66">
        <v>2.4053610339999998</v>
      </c>
      <c r="V3104" s="73">
        <f t="shared" si="489"/>
        <v>1.284478385773442E-7</v>
      </c>
      <c r="W3104" s="98">
        <v>700</v>
      </c>
      <c r="X3104" s="67">
        <f t="shared" si="483"/>
        <v>3.9771110355638546E-7</v>
      </c>
      <c r="Y3104" s="66">
        <v>2.4053610339999998</v>
      </c>
      <c r="Z3104" s="105">
        <f t="shared" si="484"/>
        <v>3.1096112266677017E-7</v>
      </c>
      <c r="AA3104" s="101">
        <v>0</v>
      </c>
      <c r="AB3104" s="67">
        <f t="shared" si="485"/>
        <v>0</v>
      </c>
      <c r="AC3104" s="66">
        <v>0</v>
      </c>
      <c r="AD3104" s="73">
        <f t="shared" si="486"/>
        <v>0</v>
      </c>
    </row>
    <row r="3105" spans="1:30" x14ac:dyDescent="0.25">
      <c r="A3105" s="165"/>
      <c r="B3105" s="72" t="s">
        <v>14222</v>
      </c>
      <c r="C3105" s="64" t="s">
        <v>14223</v>
      </c>
      <c r="D3105" s="64" t="s">
        <v>7</v>
      </c>
      <c r="E3105" s="64" t="s">
        <v>14224</v>
      </c>
      <c r="F3105" s="64" t="s">
        <v>1400</v>
      </c>
      <c r="G3105" s="64" t="s">
        <v>1216</v>
      </c>
      <c r="H3105" s="65">
        <v>41806</v>
      </c>
      <c r="I3105" s="65">
        <v>41991</v>
      </c>
      <c r="J3105" s="93" t="s">
        <v>1</v>
      </c>
      <c r="K3105" s="101">
        <v>15</v>
      </c>
      <c r="L3105" s="67">
        <f t="shared" si="480"/>
        <v>5.0988687863378733E-9</v>
      </c>
      <c r="M3105" s="66">
        <v>16.234448</v>
      </c>
      <c r="N3105" s="73">
        <f t="shared" si="481"/>
        <v>3.1458601217613409E-7</v>
      </c>
      <c r="O3105" s="98">
        <v>15</v>
      </c>
      <c r="P3105" s="67">
        <f t="shared" si="487"/>
        <v>5.524050710416994E-9</v>
      </c>
      <c r="Q3105" s="66">
        <v>13.534447999999999</v>
      </c>
      <c r="R3105" s="105">
        <f t="shared" si="482"/>
        <v>3.8778558193711296E-7</v>
      </c>
      <c r="S3105" s="101">
        <v>0</v>
      </c>
      <c r="T3105" s="67">
        <f t="shared" si="488"/>
        <v>0</v>
      </c>
      <c r="U3105" s="66">
        <v>0</v>
      </c>
      <c r="V3105" s="73">
        <f t="shared" si="489"/>
        <v>0</v>
      </c>
      <c r="W3105" s="98">
        <v>0</v>
      </c>
      <c r="X3105" s="67">
        <f t="shared" si="483"/>
        <v>0</v>
      </c>
      <c r="Y3105" s="66">
        <v>0</v>
      </c>
      <c r="Z3105" s="105">
        <f t="shared" si="484"/>
        <v>0</v>
      </c>
      <c r="AA3105" s="101">
        <v>0</v>
      </c>
      <c r="AB3105" s="67">
        <f t="shared" si="485"/>
        <v>0</v>
      </c>
      <c r="AC3105" s="66">
        <v>0</v>
      </c>
      <c r="AD3105" s="73">
        <f t="shared" si="486"/>
        <v>0</v>
      </c>
    </row>
    <row r="3106" spans="1:30" x14ac:dyDescent="0.25">
      <c r="A3106" s="165"/>
      <c r="B3106" s="72" t="s">
        <v>9722</v>
      </c>
      <c r="C3106" s="64" t="s">
        <v>9723</v>
      </c>
      <c r="D3106" s="64" t="s">
        <v>7</v>
      </c>
      <c r="E3106" s="64" t="s">
        <v>9724</v>
      </c>
      <c r="F3106" s="64" t="s">
        <v>8754</v>
      </c>
      <c r="G3106" s="64" t="s">
        <v>1227</v>
      </c>
      <c r="H3106" s="65">
        <v>38740</v>
      </c>
      <c r="I3106" s="65">
        <v>39295</v>
      </c>
      <c r="J3106" s="93" t="s">
        <v>1</v>
      </c>
      <c r="K3106" s="101">
        <v>4575</v>
      </c>
      <c r="L3106" s="67">
        <f t="shared" si="480"/>
        <v>1.5551549798330514E-6</v>
      </c>
      <c r="M3106" s="66">
        <v>16.183620000000001</v>
      </c>
      <c r="N3106" s="73">
        <f t="shared" si="481"/>
        <v>3.1360108322586193E-7</v>
      </c>
      <c r="O3106" s="98">
        <v>4575</v>
      </c>
      <c r="P3106" s="67">
        <f t="shared" si="487"/>
        <v>1.6848354666771832E-6</v>
      </c>
      <c r="Q3106" s="66">
        <v>16.183620000000001</v>
      </c>
      <c r="R3106" s="105">
        <f t="shared" si="482"/>
        <v>4.6368898824311865E-7</v>
      </c>
      <c r="S3106" s="101">
        <v>4350</v>
      </c>
      <c r="T3106" s="67">
        <f t="shared" si="488"/>
        <v>1.9054790200161243E-6</v>
      </c>
      <c r="U3106" s="66">
        <v>15.4377</v>
      </c>
      <c r="V3106" s="73">
        <f t="shared" si="489"/>
        <v>8.2438318804388954E-7</v>
      </c>
      <c r="W3106" s="98">
        <v>4350</v>
      </c>
      <c r="X3106" s="67">
        <f t="shared" si="483"/>
        <v>2.4714904292432525E-6</v>
      </c>
      <c r="Y3106" s="66">
        <v>15.4377</v>
      </c>
      <c r="Z3106" s="105">
        <f t="shared" si="484"/>
        <v>1.9957604931388433E-6</v>
      </c>
      <c r="AA3106" s="101">
        <v>0</v>
      </c>
      <c r="AB3106" s="67">
        <f t="shared" si="485"/>
        <v>0</v>
      </c>
      <c r="AC3106" s="66">
        <v>0</v>
      </c>
      <c r="AD3106" s="73">
        <f t="shared" si="486"/>
        <v>0</v>
      </c>
    </row>
    <row r="3107" spans="1:30" x14ac:dyDescent="0.25">
      <c r="A3107" s="165"/>
      <c r="B3107" s="72" t="s">
        <v>7845</v>
      </c>
      <c r="C3107" s="64" t="s">
        <v>7846</v>
      </c>
      <c r="D3107" s="64" t="s">
        <v>7</v>
      </c>
      <c r="E3107" s="64" t="s">
        <v>7847</v>
      </c>
      <c r="F3107" s="64" t="s">
        <v>1677</v>
      </c>
      <c r="G3107" s="64" t="s">
        <v>1216</v>
      </c>
      <c r="H3107" s="65">
        <v>38776</v>
      </c>
      <c r="I3107" s="65">
        <v>41984</v>
      </c>
      <c r="J3107" s="93" t="s">
        <v>1</v>
      </c>
      <c r="K3107" s="101">
        <v>700</v>
      </c>
      <c r="L3107" s="67">
        <f t="shared" si="480"/>
        <v>2.3794721002910074E-7</v>
      </c>
      <c r="M3107" s="66">
        <v>16.18257375</v>
      </c>
      <c r="N3107" s="73">
        <f t="shared" si="481"/>
        <v>3.1358080932340216E-7</v>
      </c>
      <c r="O3107" s="98">
        <v>700</v>
      </c>
      <c r="P3107" s="67">
        <f t="shared" si="487"/>
        <v>2.5778903315279306E-7</v>
      </c>
      <c r="Q3107" s="66">
        <v>2.3445</v>
      </c>
      <c r="R3107" s="105">
        <f t="shared" si="482"/>
        <v>6.7174021197729042E-8</v>
      </c>
      <c r="S3107" s="101">
        <v>700</v>
      </c>
      <c r="T3107" s="67">
        <f t="shared" si="488"/>
        <v>3.0662880781868667E-7</v>
      </c>
      <c r="U3107" s="66">
        <v>2.1189</v>
      </c>
      <c r="V3107" s="73">
        <f t="shared" si="489"/>
        <v>1.1315063365308287E-7</v>
      </c>
      <c r="W3107" s="98">
        <v>700</v>
      </c>
      <c r="X3107" s="67">
        <f t="shared" si="483"/>
        <v>3.9771110355638546E-7</v>
      </c>
      <c r="Y3107" s="66">
        <v>2.1189</v>
      </c>
      <c r="Z3107" s="105">
        <f t="shared" si="484"/>
        <v>2.7392791082297849E-7</v>
      </c>
      <c r="AA3107" s="101">
        <v>0</v>
      </c>
      <c r="AB3107" s="67">
        <f t="shared" si="485"/>
        <v>0</v>
      </c>
      <c r="AC3107" s="66">
        <v>0</v>
      </c>
      <c r="AD3107" s="73">
        <f t="shared" si="486"/>
        <v>0</v>
      </c>
    </row>
    <row r="3108" spans="1:30" x14ac:dyDescent="0.25">
      <c r="A3108" s="165"/>
      <c r="B3108" s="72" t="s">
        <v>6561</v>
      </c>
      <c r="C3108" s="64" t="s">
        <v>6562</v>
      </c>
      <c r="D3108" s="64" t="s">
        <v>7</v>
      </c>
      <c r="E3108" s="64" t="s">
        <v>6563</v>
      </c>
      <c r="F3108" s="64" t="s">
        <v>6401</v>
      </c>
      <c r="G3108" s="64" t="s">
        <v>1227</v>
      </c>
      <c r="H3108" s="65">
        <v>38916</v>
      </c>
      <c r="I3108" s="65">
        <v>41983</v>
      </c>
      <c r="J3108" s="93" t="s">
        <v>1</v>
      </c>
      <c r="K3108" s="101">
        <v>3200</v>
      </c>
      <c r="L3108" s="67">
        <f t="shared" si="480"/>
        <v>1.0877586744187462E-6</v>
      </c>
      <c r="M3108" s="66">
        <v>16.178694784000001</v>
      </c>
      <c r="N3108" s="73">
        <f t="shared" si="481"/>
        <v>3.1350564394387674E-7</v>
      </c>
      <c r="O3108" s="98">
        <v>3200</v>
      </c>
      <c r="P3108" s="67">
        <f t="shared" si="487"/>
        <v>1.1784641515556256E-6</v>
      </c>
      <c r="Q3108" s="66">
        <v>14.850621034</v>
      </c>
      <c r="R3108" s="105">
        <f t="shared" si="482"/>
        <v>4.2549623891548592E-7</v>
      </c>
      <c r="S3108" s="101">
        <v>3200</v>
      </c>
      <c r="T3108" s="67">
        <f t="shared" si="488"/>
        <v>1.4017316928854248E-6</v>
      </c>
      <c r="U3108" s="66">
        <v>9.9728610339999992</v>
      </c>
      <c r="V3108" s="73">
        <f t="shared" si="489"/>
        <v>5.325572444812116E-7</v>
      </c>
      <c r="W3108" s="98">
        <v>3200</v>
      </c>
      <c r="X3108" s="67">
        <f t="shared" si="483"/>
        <v>1.8181079019720478E-6</v>
      </c>
      <c r="Y3108" s="66">
        <v>9.9728610339999992</v>
      </c>
      <c r="Z3108" s="105">
        <f t="shared" si="484"/>
        <v>1.2892750898916934E-6</v>
      </c>
      <c r="AA3108" s="101">
        <v>0</v>
      </c>
      <c r="AB3108" s="67">
        <f t="shared" si="485"/>
        <v>0</v>
      </c>
      <c r="AC3108" s="66">
        <v>0</v>
      </c>
      <c r="AD3108" s="73">
        <f t="shared" si="486"/>
        <v>0</v>
      </c>
    </row>
    <row r="3109" spans="1:30" x14ac:dyDescent="0.25">
      <c r="A3109" s="165"/>
      <c r="B3109" s="72" t="s">
        <v>10891</v>
      </c>
      <c r="C3109" s="64" t="s">
        <v>10886</v>
      </c>
      <c r="D3109" s="64" t="s">
        <v>4</v>
      </c>
      <c r="E3109" s="64" t="s">
        <v>10892</v>
      </c>
      <c r="F3109" s="64" t="s">
        <v>1415</v>
      </c>
      <c r="G3109" s="64" t="s">
        <v>1416</v>
      </c>
      <c r="H3109" s="65">
        <v>39001</v>
      </c>
      <c r="I3109" s="65">
        <v>41983</v>
      </c>
      <c r="J3109" s="93" t="s">
        <v>1</v>
      </c>
      <c r="K3109" s="101">
        <v>560</v>
      </c>
      <c r="L3109" s="67">
        <f t="shared" si="480"/>
        <v>1.9035776802328059E-7</v>
      </c>
      <c r="M3109" s="66">
        <v>16.145119999999999</v>
      </c>
      <c r="N3109" s="73">
        <f t="shared" si="481"/>
        <v>3.1285504237071352E-7</v>
      </c>
      <c r="O3109" s="98">
        <v>560</v>
      </c>
      <c r="P3109" s="67">
        <f t="shared" si="487"/>
        <v>2.0623122652223445E-7</v>
      </c>
      <c r="Q3109" s="66">
        <v>16.145119999999999</v>
      </c>
      <c r="R3109" s="105">
        <f t="shared" si="482"/>
        <v>4.6258589597776883E-7</v>
      </c>
      <c r="S3109" s="101">
        <v>560</v>
      </c>
      <c r="T3109" s="67">
        <f t="shared" si="488"/>
        <v>2.4530304625494934E-7</v>
      </c>
      <c r="U3109" s="66">
        <v>1.69512</v>
      </c>
      <c r="V3109" s="73">
        <f t="shared" si="489"/>
        <v>9.0520506922466302E-8</v>
      </c>
      <c r="W3109" s="98">
        <v>560</v>
      </c>
      <c r="X3109" s="67">
        <f t="shared" si="483"/>
        <v>3.1816888284510835E-7</v>
      </c>
      <c r="Y3109" s="66">
        <v>1.69512</v>
      </c>
      <c r="Z3109" s="105">
        <f t="shared" si="484"/>
        <v>2.1914232865838282E-7</v>
      </c>
      <c r="AA3109" s="101">
        <v>0</v>
      </c>
      <c r="AB3109" s="67">
        <f t="shared" si="485"/>
        <v>0</v>
      </c>
      <c r="AC3109" s="66">
        <v>0</v>
      </c>
      <c r="AD3109" s="73">
        <f t="shared" si="486"/>
        <v>0</v>
      </c>
    </row>
    <row r="3110" spans="1:30" x14ac:dyDescent="0.25">
      <c r="A3110" s="165"/>
      <c r="B3110" s="72" t="s">
        <v>2810</v>
      </c>
      <c r="C3110" s="64" t="s">
        <v>2811</v>
      </c>
      <c r="D3110" s="64" t="s">
        <v>7</v>
      </c>
      <c r="E3110" s="64" t="s">
        <v>2812</v>
      </c>
      <c r="F3110" s="64" t="s">
        <v>1199</v>
      </c>
      <c r="G3110" s="64" t="s">
        <v>1199</v>
      </c>
      <c r="H3110" s="65">
        <v>40967</v>
      </c>
      <c r="I3110" s="65">
        <v>41949</v>
      </c>
      <c r="J3110" s="93" t="s">
        <v>1</v>
      </c>
      <c r="K3110" s="101">
        <v>300</v>
      </c>
      <c r="L3110" s="67">
        <f t="shared" si="480"/>
        <v>1.0197737572675747E-7</v>
      </c>
      <c r="M3110" s="66">
        <v>16.108000000000001</v>
      </c>
      <c r="N3110" s="73">
        <f t="shared" si="481"/>
        <v>3.1213574272024329E-7</v>
      </c>
      <c r="O3110" s="98">
        <v>300</v>
      </c>
      <c r="P3110" s="67">
        <f t="shared" si="487"/>
        <v>1.1048101420833988E-7</v>
      </c>
      <c r="Q3110" s="66">
        <v>16.108000000000001</v>
      </c>
      <c r="R3110" s="105">
        <f t="shared" si="482"/>
        <v>4.6152234312348877E-7</v>
      </c>
      <c r="S3110" s="101">
        <v>300</v>
      </c>
      <c r="T3110" s="67">
        <f t="shared" si="488"/>
        <v>1.3141234620800858E-7</v>
      </c>
      <c r="U3110" s="66">
        <v>3.6980624999999998</v>
      </c>
      <c r="V3110" s="73">
        <f t="shared" si="489"/>
        <v>1.9747893490193203E-7</v>
      </c>
      <c r="W3110" s="98">
        <v>0</v>
      </c>
      <c r="X3110" s="67">
        <f t="shared" si="483"/>
        <v>0</v>
      </c>
      <c r="Y3110" s="66">
        <v>0</v>
      </c>
      <c r="Z3110" s="105">
        <f t="shared" si="484"/>
        <v>0</v>
      </c>
      <c r="AA3110" s="101">
        <v>300</v>
      </c>
      <c r="AB3110" s="67">
        <f t="shared" si="485"/>
        <v>5.738123837132146E-7</v>
      </c>
      <c r="AC3110" s="66">
        <v>3.6980624999999998</v>
      </c>
      <c r="AD3110" s="73">
        <f t="shared" si="486"/>
        <v>3.3645918765046736E-7</v>
      </c>
    </row>
    <row r="3111" spans="1:30" x14ac:dyDescent="0.25">
      <c r="A3111" s="165"/>
      <c r="B3111" s="72" t="s">
        <v>10890</v>
      </c>
      <c r="C3111" s="64" t="s">
        <v>10886</v>
      </c>
      <c r="D3111" s="64" t="s">
        <v>4</v>
      </c>
      <c r="E3111" s="64" t="s">
        <v>4535</v>
      </c>
      <c r="F3111" s="64" t="s">
        <v>1074</v>
      </c>
      <c r="G3111" s="64" t="s">
        <v>1416</v>
      </c>
      <c r="H3111" s="65">
        <v>38805</v>
      </c>
      <c r="I3111" s="65">
        <v>41856</v>
      </c>
      <c r="J3111" s="93" t="s">
        <v>1</v>
      </c>
      <c r="K3111" s="101">
        <v>1100</v>
      </c>
      <c r="L3111" s="67">
        <f t="shared" si="480"/>
        <v>3.7391704433144402E-7</v>
      </c>
      <c r="M3111" s="66">
        <v>16.079699600000001</v>
      </c>
      <c r="N3111" s="73">
        <f t="shared" si="481"/>
        <v>3.115873464964241E-7</v>
      </c>
      <c r="O3111" s="98">
        <v>1100</v>
      </c>
      <c r="P3111" s="67">
        <f t="shared" si="487"/>
        <v>4.0509705209724626E-7</v>
      </c>
      <c r="Q3111" s="66">
        <v>16.079699600000001</v>
      </c>
      <c r="R3111" s="105">
        <f t="shared" si="482"/>
        <v>4.6071148721838997E-7</v>
      </c>
      <c r="S3111" s="101">
        <v>1100</v>
      </c>
      <c r="T3111" s="67">
        <f t="shared" si="488"/>
        <v>4.8184526942936479E-7</v>
      </c>
      <c r="U3111" s="66">
        <v>3.3296999999999999</v>
      </c>
      <c r="V3111" s="73">
        <f t="shared" si="489"/>
        <v>1.7780813859770165E-7</v>
      </c>
      <c r="W3111" s="98">
        <v>1100</v>
      </c>
      <c r="X3111" s="67">
        <f t="shared" si="483"/>
        <v>6.2497459130289135E-7</v>
      </c>
      <c r="Y3111" s="66">
        <v>3.3296999999999999</v>
      </c>
      <c r="Z3111" s="105">
        <f t="shared" si="484"/>
        <v>4.3045814557896624E-7</v>
      </c>
      <c r="AA3111" s="101">
        <v>0</v>
      </c>
      <c r="AB3111" s="67">
        <f t="shared" si="485"/>
        <v>0</v>
      </c>
      <c r="AC3111" s="66">
        <v>0</v>
      </c>
      <c r="AD3111" s="73">
        <f t="shared" si="486"/>
        <v>0</v>
      </c>
    </row>
    <row r="3112" spans="1:30" x14ac:dyDescent="0.25">
      <c r="A3112" s="165"/>
      <c r="B3112" s="72" t="s">
        <v>7134</v>
      </c>
      <c r="C3112" s="64" t="s">
        <v>7135</v>
      </c>
      <c r="D3112" s="64" t="s">
        <v>7</v>
      </c>
      <c r="E3112" s="64" t="s">
        <v>7136</v>
      </c>
      <c r="F3112" s="64" t="s">
        <v>1215</v>
      </c>
      <c r="G3112" s="64" t="s">
        <v>1216</v>
      </c>
      <c r="H3112" s="65">
        <v>39160</v>
      </c>
      <c r="I3112" s="65">
        <v>40567</v>
      </c>
      <c r="J3112" s="93" t="s">
        <v>1</v>
      </c>
      <c r="K3112" s="101">
        <v>3900</v>
      </c>
      <c r="L3112" s="67">
        <f t="shared" si="480"/>
        <v>1.3257058844478471E-6</v>
      </c>
      <c r="M3112" s="66">
        <v>16.075690000000002</v>
      </c>
      <c r="N3112" s="73">
        <f t="shared" si="481"/>
        <v>3.1150964973245518E-7</v>
      </c>
      <c r="O3112" s="98">
        <v>3900</v>
      </c>
      <c r="P3112" s="67">
        <f t="shared" si="487"/>
        <v>1.4362531847084185E-6</v>
      </c>
      <c r="Q3112" s="66">
        <v>16.075690000000002</v>
      </c>
      <c r="R3112" s="105">
        <f t="shared" si="482"/>
        <v>4.6059660517300955E-7</v>
      </c>
      <c r="S3112" s="101">
        <v>3500</v>
      </c>
      <c r="T3112" s="67">
        <f t="shared" si="488"/>
        <v>1.5331440390934334E-6</v>
      </c>
      <c r="U3112" s="66">
        <v>12.108000000000001</v>
      </c>
      <c r="V3112" s="73">
        <f t="shared" si="489"/>
        <v>6.4657504944618794E-7</v>
      </c>
      <c r="W3112" s="98">
        <v>3500</v>
      </c>
      <c r="X3112" s="67">
        <f t="shared" si="483"/>
        <v>1.9885555177819272E-6</v>
      </c>
      <c r="Y3112" s="66">
        <v>12.108000000000001</v>
      </c>
      <c r="Z3112" s="105">
        <f t="shared" si="484"/>
        <v>1.5653023475598774E-6</v>
      </c>
      <c r="AA3112" s="101">
        <v>0</v>
      </c>
      <c r="AB3112" s="67">
        <f t="shared" si="485"/>
        <v>0</v>
      </c>
      <c r="AC3112" s="66">
        <v>0</v>
      </c>
      <c r="AD3112" s="73">
        <f t="shared" si="486"/>
        <v>0</v>
      </c>
    </row>
    <row r="3113" spans="1:30" x14ac:dyDescent="0.25">
      <c r="A3113" s="165"/>
      <c r="B3113" s="72" t="s">
        <v>13550</v>
      </c>
      <c r="C3113" s="64" t="s">
        <v>13551</v>
      </c>
      <c r="D3113" s="64" t="s">
        <v>7</v>
      </c>
      <c r="E3113" s="64" t="s">
        <v>13552</v>
      </c>
      <c r="F3113" s="64" t="s">
        <v>1983</v>
      </c>
      <c r="G3113" s="64" t="s">
        <v>1227</v>
      </c>
      <c r="H3113" s="65">
        <v>40598</v>
      </c>
      <c r="I3113" s="65">
        <v>41942</v>
      </c>
      <c r="J3113" s="93" t="s">
        <v>1</v>
      </c>
      <c r="K3113" s="101">
        <v>30</v>
      </c>
      <c r="L3113" s="67">
        <f t="shared" si="480"/>
        <v>1.0197737572675747E-8</v>
      </c>
      <c r="M3113" s="66">
        <v>16.072032</v>
      </c>
      <c r="N3113" s="73">
        <f t="shared" si="481"/>
        <v>3.1143876616237379E-7</v>
      </c>
      <c r="O3113" s="98">
        <v>30</v>
      </c>
      <c r="P3113" s="67">
        <f t="shared" si="487"/>
        <v>1.1048101420833988E-8</v>
      </c>
      <c r="Q3113" s="66">
        <v>16.072032</v>
      </c>
      <c r="R3113" s="105">
        <f t="shared" si="482"/>
        <v>4.604917970819277E-7</v>
      </c>
      <c r="S3113" s="101">
        <v>0</v>
      </c>
      <c r="T3113" s="67">
        <f t="shared" si="488"/>
        <v>0</v>
      </c>
      <c r="U3113" s="66">
        <v>0</v>
      </c>
      <c r="V3113" s="73">
        <f t="shared" si="489"/>
        <v>0</v>
      </c>
      <c r="W3113" s="98">
        <v>0</v>
      </c>
      <c r="X3113" s="67">
        <f t="shared" si="483"/>
        <v>0</v>
      </c>
      <c r="Y3113" s="66">
        <v>0</v>
      </c>
      <c r="Z3113" s="105">
        <f t="shared" si="484"/>
        <v>0</v>
      </c>
      <c r="AA3113" s="101">
        <v>0</v>
      </c>
      <c r="AB3113" s="67">
        <f t="shared" si="485"/>
        <v>0</v>
      </c>
      <c r="AC3113" s="66">
        <v>0</v>
      </c>
      <c r="AD3113" s="73">
        <f t="shared" si="486"/>
        <v>0</v>
      </c>
    </row>
    <row r="3114" spans="1:30" x14ac:dyDescent="0.25">
      <c r="A3114" s="165"/>
      <c r="B3114" s="72" t="s">
        <v>3025</v>
      </c>
      <c r="C3114" s="64" t="s">
        <v>3026</v>
      </c>
      <c r="D3114" s="64" t="s">
        <v>7</v>
      </c>
      <c r="E3114" s="64" t="s">
        <v>3027</v>
      </c>
      <c r="F3114" s="64" t="s">
        <v>2040</v>
      </c>
      <c r="G3114" s="64" t="s">
        <v>1167</v>
      </c>
      <c r="H3114" s="65">
        <v>40575</v>
      </c>
      <c r="I3114" s="65">
        <v>41635</v>
      </c>
      <c r="J3114" s="93" t="s">
        <v>1</v>
      </c>
      <c r="K3114" s="101">
        <v>3500</v>
      </c>
      <c r="L3114" s="67">
        <f t="shared" si="480"/>
        <v>1.1897360501455037E-6</v>
      </c>
      <c r="M3114" s="66">
        <v>16.064758533999999</v>
      </c>
      <c r="N3114" s="73">
        <f t="shared" si="481"/>
        <v>3.1129782323264568E-7</v>
      </c>
      <c r="O3114" s="98">
        <v>3500</v>
      </c>
      <c r="P3114" s="67">
        <f t="shared" si="487"/>
        <v>1.2889451657639654E-6</v>
      </c>
      <c r="Q3114" s="66">
        <v>10.880961034</v>
      </c>
      <c r="R3114" s="105">
        <f t="shared" si="482"/>
        <v>3.1175854431630613E-7</v>
      </c>
      <c r="S3114" s="101">
        <v>3500</v>
      </c>
      <c r="T3114" s="67">
        <f t="shared" si="488"/>
        <v>1.5331440390934334E-6</v>
      </c>
      <c r="U3114" s="66">
        <v>10.880961034</v>
      </c>
      <c r="V3114" s="73">
        <f t="shared" si="489"/>
        <v>5.8105037318967578E-7</v>
      </c>
      <c r="W3114" s="98">
        <v>3500</v>
      </c>
      <c r="X3114" s="67">
        <f t="shared" si="483"/>
        <v>1.9885555177819272E-6</v>
      </c>
      <c r="Y3114" s="66">
        <v>10.880961034</v>
      </c>
      <c r="Z3114" s="105">
        <f t="shared" si="484"/>
        <v>1.4066727659586844E-6</v>
      </c>
      <c r="AA3114" s="101">
        <v>0</v>
      </c>
      <c r="AB3114" s="67">
        <f t="shared" si="485"/>
        <v>0</v>
      </c>
      <c r="AC3114" s="66">
        <v>0</v>
      </c>
      <c r="AD3114" s="73">
        <f t="shared" si="486"/>
        <v>0</v>
      </c>
    </row>
    <row r="3115" spans="1:30" x14ac:dyDescent="0.25">
      <c r="A3115" s="165"/>
      <c r="B3115" s="72" t="s">
        <v>12141</v>
      </c>
      <c r="C3115" s="64" t="s">
        <v>12142</v>
      </c>
      <c r="D3115" s="64" t="s">
        <v>7</v>
      </c>
      <c r="E3115" s="64" t="s">
        <v>12143</v>
      </c>
      <c r="F3115" s="64" t="s">
        <v>10789</v>
      </c>
      <c r="G3115" s="64" t="s">
        <v>1515</v>
      </c>
      <c r="H3115" s="65">
        <v>39475</v>
      </c>
      <c r="I3115" s="65">
        <v>40253</v>
      </c>
      <c r="J3115" s="93" t="s">
        <v>1</v>
      </c>
      <c r="K3115" s="101">
        <v>4400</v>
      </c>
      <c r="L3115" s="67">
        <f t="shared" si="480"/>
        <v>1.4956681773257761E-6</v>
      </c>
      <c r="M3115" s="66">
        <v>16.056257500000001</v>
      </c>
      <c r="N3115" s="73">
        <f t="shared" si="481"/>
        <v>3.1113309287745075E-7</v>
      </c>
      <c r="O3115" s="98">
        <v>4400</v>
      </c>
      <c r="P3115" s="67">
        <f t="shared" si="487"/>
        <v>1.620388208388985E-6</v>
      </c>
      <c r="Q3115" s="66">
        <v>16.056257500000001</v>
      </c>
      <c r="R3115" s="105">
        <f t="shared" si="482"/>
        <v>4.6003983009647938E-7</v>
      </c>
      <c r="S3115" s="101">
        <v>4100</v>
      </c>
      <c r="T3115" s="67">
        <f t="shared" si="488"/>
        <v>1.7959687315094505E-6</v>
      </c>
      <c r="U3115" s="66">
        <v>12.4107</v>
      </c>
      <c r="V3115" s="73">
        <f t="shared" si="489"/>
        <v>6.6273942568234263E-7</v>
      </c>
      <c r="W3115" s="98">
        <v>4100</v>
      </c>
      <c r="X3115" s="67">
        <f t="shared" si="483"/>
        <v>2.3294507494016862E-6</v>
      </c>
      <c r="Y3115" s="66">
        <v>12.4107</v>
      </c>
      <c r="Z3115" s="105">
        <f t="shared" si="484"/>
        <v>1.6044349062488742E-6</v>
      </c>
      <c r="AA3115" s="101">
        <v>0</v>
      </c>
      <c r="AB3115" s="67">
        <f t="shared" si="485"/>
        <v>0</v>
      </c>
      <c r="AC3115" s="66">
        <v>0</v>
      </c>
      <c r="AD3115" s="73">
        <f t="shared" si="486"/>
        <v>0</v>
      </c>
    </row>
    <row r="3116" spans="1:30" x14ac:dyDescent="0.25">
      <c r="A3116" s="165"/>
      <c r="B3116" s="72" t="s">
        <v>9037</v>
      </c>
      <c r="C3116" s="64" t="s">
        <v>9038</v>
      </c>
      <c r="D3116" s="64" t="s">
        <v>7</v>
      </c>
      <c r="E3116" s="64" t="s">
        <v>1340</v>
      </c>
      <c r="F3116" s="64" t="s">
        <v>1341</v>
      </c>
      <c r="G3116" s="64" t="s">
        <v>1139</v>
      </c>
      <c r="H3116" s="65">
        <v>39657</v>
      </c>
      <c r="I3116" s="65">
        <v>41845</v>
      </c>
      <c r="J3116" s="93" t="s">
        <v>1</v>
      </c>
      <c r="K3116" s="101">
        <v>1200</v>
      </c>
      <c r="L3116" s="67">
        <f t="shared" si="480"/>
        <v>4.0790950290702988E-7</v>
      </c>
      <c r="M3116" s="66">
        <v>15.997439999999999</v>
      </c>
      <c r="N3116" s="73">
        <f t="shared" si="481"/>
        <v>3.0999334591647186E-7</v>
      </c>
      <c r="O3116" s="98">
        <v>1200</v>
      </c>
      <c r="P3116" s="67">
        <f t="shared" si="487"/>
        <v>4.4192405683335953E-7</v>
      </c>
      <c r="Q3116" s="66">
        <v>15.997439999999999</v>
      </c>
      <c r="R3116" s="105">
        <f t="shared" si="482"/>
        <v>4.5835460595836998E-7</v>
      </c>
      <c r="S3116" s="101">
        <v>1200</v>
      </c>
      <c r="T3116" s="67">
        <f t="shared" si="488"/>
        <v>5.2564938483203431E-7</v>
      </c>
      <c r="U3116" s="66">
        <v>3.6324000000000001</v>
      </c>
      <c r="V3116" s="73">
        <f t="shared" si="489"/>
        <v>1.9397251483385637E-7</v>
      </c>
      <c r="W3116" s="98">
        <v>1200</v>
      </c>
      <c r="X3116" s="67">
        <f t="shared" si="483"/>
        <v>6.8179046323951784E-7</v>
      </c>
      <c r="Y3116" s="66">
        <v>3.6324000000000001</v>
      </c>
      <c r="Z3116" s="105">
        <f t="shared" si="484"/>
        <v>4.6959070426796319E-7</v>
      </c>
      <c r="AA3116" s="101">
        <v>0</v>
      </c>
      <c r="AB3116" s="67">
        <f t="shared" si="485"/>
        <v>0</v>
      </c>
      <c r="AC3116" s="66">
        <v>0</v>
      </c>
      <c r="AD3116" s="73">
        <f t="shared" si="486"/>
        <v>0</v>
      </c>
    </row>
    <row r="3117" spans="1:30" x14ac:dyDescent="0.25">
      <c r="A3117" s="165"/>
      <c r="B3117" s="72" t="s">
        <v>13087</v>
      </c>
      <c r="C3117" s="64" t="s">
        <v>13088</v>
      </c>
      <c r="D3117" s="64" t="s">
        <v>7</v>
      </c>
      <c r="E3117" s="64" t="s">
        <v>13089</v>
      </c>
      <c r="F3117" s="64" t="s">
        <v>493</v>
      </c>
      <c r="G3117" s="64" t="s">
        <v>1167</v>
      </c>
      <c r="H3117" s="65">
        <v>38728</v>
      </c>
      <c r="I3117" s="65">
        <v>41961</v>
      </c>
      <c r="J3117" s="93" t="s">
        <v>1</v>
      </c>
      <c r="K3117" s="101">
        <v>1500</v>
      </c>
      <c r="L3117" s="67">
        <f t="shared" si="480"/>
        <v>5.0988687863378735E-7</v>
      </c>
      <c r="M3117" s="66">
        <v>15.975362284999999</v>
      </c>
      <c r="N3117" s="73">
        <f t="shared" si="481"/>
        <v>3.0956553091963232E-7</v>
      </c>
      <c r="O3117" s="98">
        <v>1500</v>
      </c>
      <c r="P3117" s="67">
        <f t="shared" si="487"/>
        <v>5.524050710416994E-7</v>
      </c>
      <c r="Q3117" s="66">
        <v>4.8269610350000001</v>
      </c>
      <c r="R3117" s="105">
        <f t="shared" si="482"/>
        <v>1.3830086708709837E-7</v>
      </c>
      <c r="S3117" s="101">
        <v>1500</v>
      </c>
      <c r="T3117" s="67">
        <f t="shared" si="488"/>
        <v>6.5706173104004286E-7</v>
      </c>
      <c r="U3117" s="66">
        <v>4.8269610350000001</v>
      </c>
      <c r="V3117" s="73">
        <f t="shared" si="489"/>
        <v>2.5776284851998242E-7</v>
      </c>
      <c r="W3117" s="98">
        <v>1500</v>
      </c>
      <c r="X3117" s="67">
        <f t="shared" si="483"/>
        <v>8.5223807904939741E-7</v>
      </c>
      <c r="Y3117" s="66">
        <v>4.8269610350000001</v>
      </c>
      <c r="Z3117" s="105">
        <f t="shared" si="484"/>
        <v>6.2402159230802401E-7</v>
      </c>
      <c r="AA3117" s="101">
        <v>0</v>
      </c>
      <c r="AB3117" s="67">
        <f t="shared" si="485"/>
        <v>0</v>
      </c>
      <c r="AC3117" s="66">
        <v>0</v>
      </c>
      <c r="AD3117" s="73">
        <f t="shared" si="486"/>
        <v>0</v>
      </c>
    </row>
    <row r="3118" spans="1:30" x14ac:dyDescent="0.25">
      <c r="A3118" s="165"/>
      <c r="B3118" s="72" t="s">
        <v>4774</v>
      </c>
      <c r="C3118" s="64" t="s">
        <v>4775</v>
      </c>
      <c r="D3118" s="64" t="s">
        <v>7</v>
      </c>
      <c r="E3118" s="64" t="s">
        <v>4776</v>
      </c>
      <c r="F3118" s="64" t="s">
        <v>1313</v>
      </c>
      <c r="G3118" s="64" t="s">
        <v>1193</v>
      </c>
      <c r="H3118" s="65">
        <v>39563</v>
      </c>
      <c r="I3118" s="65">
        <v>41863</v>
      </c>
      <c r="J3118" s="93" t="s">
        <v>1</v>
      </c>
      <c r="K3118" s="101">
        <v>0</v>
      </c>
      <c r="L3118" s="67">
        <f t="shared" si="480"/>
        <v>0</v>
      </c>
      <c r="M3118" s="66">
        <v>15.964399999999999</v>
      </c>
      <c r="N3118" s="73">
        <f t="shared" si="481"/>
        <v>3.0935310721896272E-7</v>
      </c>
      <c r="O3118" s="98">
        <v>0</v>
      </c>
      <c r="P3118" s="67">
        <f t="shared" si="487"/>
        <v>0</v>
      </c>
      <c r="Q3118" s="66">
        <v>15.964399999999999</v>
      </c>
      <c r="R3118" s="105">
        <f t="shared" si="482"/>
        <v>4.5740795223246978E-7</v>
      </c>
      <c r="S3118" s="101">
        <v>0</v>
      </c>
      <c r="T3118" s="67">
        <f t="shared" si="488"/>
        <v>0</v>
      </c>
      <c r="U3118" s="66">
        <v>0</v>
      </c>
      <c r="V3118" s="73">
        <f t="shared" si="489"/>
        <v>0</v>
      </c>
      <c r="W3118" s="98">
        <v>0</v>
      </c>
      <c r="X3118" s="67">
        <f t="shared" si="483"/>
        <v>0</v>
      </c>
      <c r="Y3118" s="66">
        <v>0</v>
      </c>
      <c r="Z3118" s="105">
        <f t="shared" si="484"/>
        <v>0</v>
      </c>
      <c r="AA3118" s="101">
        <v>0</v>
      </c>
      <c r="AB3118" s="67">
        <f t="shared" si="485"/>
        <v>0</v>
      </c>
      <c r="AC3118" s="66">
        <v>0</v>
      </c>
      <c r="AD3118" s="73">
        <f t="shared" si="486"/>
        <v>0</v>
      </c>
    </row>
    <row r="3119" spans="1:30" x14ac:dyDescent="0.25">
      <c r="A3119" s="165"/>
      <c r="B3119" s="72" t="s">
        <v>12674</v>
      </c>
      <c r="C3119" s="64" t="s">
        <v>12675</v>
      </c>
      <c r="D3119" s="64" t="s">
        <v>7</v>
      </c>
      <c r="E3119" s="64" t="s">
        <v>3237</v>
      </c>
      <c r="F3119" s="64" t="s">
        <v>1306</v>
      </c>
      <c r="G3119" s="64" t="s">
        <v>1216</v>
      </c>
      <c r="H3119" s="65">
        <v>40365</v>
      </c>
      <c r="I3119" s="65">
        <v>41760</v>
      </c>
      <c r="J3119" s="93" t="s">
        <v>1</v>
      </c>
      <c r="K3119" s="101">
        <v>2500</v>
      </c>
      <c r="L3119" s="67">
        <f t="shared" si="480"/>
        <v>8.4981146438964551E-7</v>
      </c>
      <c r="M3119" s="66">
        <v>15.953474999999999</v>
      </c>
      <c r="N3119" s="73">
        <f t="shared" si="481"/>
        <v>3.0914140601526157E-7</v>
      </c>
      <c r="O3119" s="98">
        <v>2500</v>
      </c>
      <c r="P3119" s="67">
        <f t="shared" si="487"/>
        <v>9.2067511840283244E-7</v>
      </c>
      <c r="Q3119" s="66">
        <v>15.953474999999999</v>
      </c>
      <c r="R3119" s="105">
        <f t="shared" si="482"/>
        <v>4.5709493189483479E-7</v>
      </c>
      <c r="S3119" s="101">
        <v>2500</v>
      </c>
      <c r="T3119" s="67">
        <f t="shared" si="488"/>
        <v>1.095102885066738E-6</v>
      </c>
      <c r="U3119" s="66">
        <v>15.953474999999999</v>
      </c>
      <c r="V3119" s="73">
        <f t="shared" si="489"/>
        <v>8.5192590741357136E-7</v>
      </c>
      <c r="W3119" s="98">
        <v>700</v>
      </c>
      <c r="X3119" s="67">
        <f t="shared" si="483"/>
        <v>3.9771110355638546E-7</v>
      </c>
      <c r="Y3119" s="66">
        <v>3.17835</v>
      </c>
      <c r="Z3119" s="105">
        <f t="shared" si="484"/>
        <v>4.1089186623446776E-7</v>
      </c>
      <c r="AA3119" s="101">
        <v>1800</v>
      </c>
      <c r="AB3119" s="67">
        <f t="shared" si="485"/>
        <v>3.4428743022792874E-6</v>
      </c>
      <c r="AC3119" s="66">
        <v>12.775124999999999</v>
      </c>
      <c r="AD3119" s="73">
        <f t="shared" si="486"/>
        <v>1.162313557337978E-6</v>
      </c>
    </row>
    <row r="3120" spans="1:30" x14ac:dyDescent="0.25">
      <c r="A3120" s="165"/>
      <c r="B3120" s="72" t="s">
        <v>5772</v>
      </c>
      <c r="C3120" s="64" t="s">
        <v>5773</v>
      </c>
      <c r="D3120" s="64" t="s">
        <v>7</v>
      </c>
      <c r="E3120" s="64" t="s">
        <v>5774</v>
      </c>
      <c r="F3120" s="64" t="s">
        <v>1515</v>
      </c>
      <c r="G3120" s="64" t="s">
        <v>1515</v>
      </c>
      <c r="H3120" s="65">
        <v>38727</v>
      </c>
      <c r="I3120" s="65">
        <v>41827</v>
      </c>
      <c r="J3120" s="93" t="s">
        <v>1</v>
      </c>
      <c r="K3120" s="101">
        <v>0</v>
      </c>
      <c r="L3120" s="67">
        <f t="shared" si="480"/>
        <v>0</v>
      </c>
      <c r="M3120" s="66">
        <v>15.935750000000001</v>
      </c>
      <c r="N3120" s="73">
        <f t="shared" si="481"/>
        <v>3.087979365566251E-7</v>
      </c>
      <c r="O3120" s="98">
        <v>0</v>
      </c>
      <c r="P3120" s="67">
        <f t="shared" si="487"/>
        <v>0</v>
      </c>
      <c r="Q3120" s="66">
        <v>15.935750000000001</v>
      </c>
      <c r="R3120" s="105">
        <f t="shared" si="482"/>
        <v>4.5658707967656665E-7</v>
      </c>
      <c r="S3120" s="101">
        <v>0</v>
      </c>
      <c r="T3120" s="67">
        <f t="shared" si="488"/>
        <v>0</v>
      </c>
      <c r="U3120" s="66">
        <v>0</v>
      </c>
      <c r="V3120" s="73">
        <f t="shared" si="489"/>
        <v>0</v>
      </c>
      <c r="W3120" s="98">
        <v>0</v>
      </c>
      <c r="X3120" s="67">
        <f t="shared" si="483"/>
        <v>0</v>
      </c>
      <c r="Y3120" s="66">
        <v>0</v>
      </c>
      <c r="Z3120" s="105">
        <f t="shared" si="484"/>
        <v>0</v>
      </c>
      <c r="AA3120" s="101">
        <v>0</v>
      </c>
      <c r="AB3120" s="67">
        <f t="shared" si="485"/>
        <v>0</v>
      </c>
      <c r="AC3120" s="66">
        <v>0</v>
      </c>
      <c r="AD3120" s="73">
        <f t="shared" si="486"/>
        <v>0</v>
      </c>
    </row>
    <row r="3121" spans="1:30" x14ac:dyDescent="0.25">
      <c r="A3121" s="165"/>
      <c r="B3121" s="72" t="s">
        <v>15381</v>
      </c>
      <c r="C3121" s="64" t="s">
        <v>15382</v>
      </c>
      <c r="D3121" s="64" t="s">
        <v>7</v>
      </c>
      <c r="E3121" s="64" t="s">
        <v>15383</v>
      </c>
      <c r="F3121" s="64" t="s">
        <v>10789</v>
      </c>
      <c r="G3121" s="64" t="s">
        <v>1515</v>
      </c>
      <c r="H3121" s="65">
        <v>40491</v>
      </c>
      <c r="I3121" s="65">
        <v>41981</v>
      </c>
      <c r="J3121" s="93" t="s">
        <v>1</v>
      </c>
      <c r="K3121" s="101">
        <v>805</v>
      </c>
      <c r="L3121" s="67">
        <f t="shared" si="480"/>
        <v>2.7363929153346588E-7</v>
      </c>
      <c r="M3121" s="66">
        <v>15.9340925</v>
      </c>
      <c r="N3121" s="73">
        <f t="shared" si="481"/>
        <v>3.0876581804448464E-7</v>
      </c>
      <c r="O3121" s="98">
        <v>805</v>
      </c>
      <c r="P3121" s="67">
        <f t="shared" si="487"/>
        <v>2.9645738812571202E-7</v>
      </c>
      <c r="Q3121" s="66">
        <v>12.79712</v>
      </c>
      <c r="R3121" s="105">
        <f t="shared" si="482"/>
        <v>3.6665984651306554E-7</v>
      </c>
      <c r="S3121" s="101">
        <v>800</v>
      </c>
      <c r="T3121" s="67">
        <f t="shared" si="488"/>
        <v>3.5043292322135619E-7</v>
      </c>
      <c r="U3121" s="66">
        <v>2.4216000000000002</v>
      </c>
      <c r="V3121" s="73">
        <f t="shared" si="489"/>
        <v>1.2931500988923758E-7</v>
      </c>
      <c r="W3121" s="98">
        <v>800</v>
      </c>
      <c r="X3121" s="67">
        <f t="shared" si="483"/>
        <v>4.5452697549301195E-7</v>
      </c>
      <c r="Y3121" s="66">
        <v>2.4216000000000002</v>
      </c>
      <c r="Z3121" s="105">
        <f t="shared" si="484"/>
        <v>3.1306046951197549E-7</v>
      </c>
      <c r="AA3121" s="101">
        <v>0</v>
      </c>
      <c r="AB3121" s="67">
        <f t="shared" si="485"/>
        <v>0</v>
      </c>
      <c r="AC3121" s="66">
        <v>0</v>
      </c>
      <c r="AD3121" s="73">
        <f t="shared" si="486"/>
        <v>0</v>
      </c>
    </row>
    <row r="3122" spans="1:30" x14ac:dyDescent="0.25">
      <c r="A3122" s="165"/>
      <c r="B3122" s="72" t="s">
        <v>2252</v>
      </c>
      <c r="C3122" s="64" t="s">
        <v>2253</v>
      </c>
      <c r="D3122" s="64" t="s">
        <v>7</v>
      </c>
      <c r="E3122" s="64" t="s">
        <v>2003</v>
      </c>
      <c r="F3122" s="64" t="s">
        <v>1237</v>
      </c>
      <c r="G3122" s="64" t="s">
        <v>1227</v>
      </c>
      <c r="H3122" s="65">
        <v>40001</v>
      </c>
      <c r="I3122" s="65">
        <v>41927</v>
      </c>
      <c r="J3122" s="93" t="s">
        <v>1</v>
      </c>
      <c r="K3122" s="101">
        <v>0</v>
      </c>
      <c r="L3122" s="67">
        <f t="shared" si="480"/>
        <v>0</v>
      </c>
      <c r="M3122" s="66">
        <v>15.904875000000001</v>
      </c>
      <c r="N3122" s="73">
        <f t="shared" si="481"/>
        <v>3.0819965054616522E-7</v>
      </c>
      <c r="O3122" s="98">
        <v>0</v>
      </c>
      <c r="P3122" s="67">
        <f t="shared" si="487"/>
        <v>0</v>
      </c>
      <c r="Q3122" s="66">
        <v>15.904875000000001</v>
      </c>
      <c r="R3122" s="105">
        <f t="shared" si="482"/>
        <v>4.5570245698325046E-7</v>
      </c>
      <c r="S3122" s="101">
        <v>0</v>
      </c>
      <c r="T3122" s="67">
        <f t="shared" si="488"/>
        <v>0</v>
      </c>
      <c r="U3122" s="66">
        <v>0</v>
      </c>
      <c r="V3122" s="73">
        <f t="shared" si="489"/>
        <v>0</v>
      </c>
      <c r="W3122" s="98">
        <v>0</v>
      </c>
      <c r="X3122" s="67">
        <f t="shared" si="483"/>
        <v>0</v>
      </c>
      <c r="Y3122" s="66">
        <v>0</v>
      </c>
      <c r="Z3122" s="105">
        <f t="shared" si="484"/>
        <v>0</v>
      </c>
      <c r="AA3122" s="101">
        <v>0</v>
      </c>
      <c r="AB3122" s="67">
        <f t="shared" si="485"/>
        <v>0</v>
      </c>
      <c r="AC3122" s="66">
        <v>0</v>
      </c>
      <c r="AD3122" s="73">
        <f t="shared" si="486"/>
        <v>0</v>
      </c>
    </row>
    <row r="3123" spans="1:30" x14ac:dyDescent="0.25">
      <c r="A3123" s="165"/>
      <c r="B3123" s="72" t="s">
        <v>13100</v>
      </c>
      <c r="C3123" s="64" t="s">
        <v>13101</v>
      </c>
      <c r="D3123" s="64" t="s">
        <v>7</v>
      </c>
      <c r="E3123" s="64" t="s">
        <v>13102</v>
      </c>
      <c r="F3123" s="64" t="s">
        <v>1199</v>
      </c>
      <c r="G3123" s="64" t="s">
        <v>1199</v>
      </c>
      <c r="H3123" s="65">
        <v>38832</v>
      </c>
      <c r="I3123" s="65">
        <v>40835</v>
      </c>
      <c r="J3123" s="93" t="s">
        <v>1</v>
      </c>
      <c r="K3123" s="101">
        <v>3500</v>
      </c>
      <c r="L3123" s="67">
        <f t="shared" si="480"/>
        <v>1.1897360501455037E-6</v>
      </c>
      <c r="M3123" s="66">
        <v>15.89175</v>
      </c>
      <c r="N3123" s="73">
        <f t="shared" si="481"/>
        <v>3.0794531843645555E-7</v>
      </c>
      <c r="O3123" s="98">
        <v>3500</v>
      </c>
      <c r="P3123" s="67">
        <f t="shared" si="487"/>
        <v>1.2889451657639654E-6</v>
      </c>
      <c r="Q3123" s="66">
        <v>15.89175</v>
      </c>
      <c r="R3123" s="105">
        <f t="shared" si="482"/>
        <v>4.5532640280188118E-7</v>
      </c>
      <c r="S3123" s="101">
        <v>3500</v>
      </c>
      <c r="T3123" s="67">
        <f t="shared" si="488"/>
        <v>1.5331440390934334E-6</v>
      </c>
      <c r="U3123" s="66">
        <v>15.89175</v>
      </c>
      <c r="V3123" s="73">
        <f t="shared" si="489"/>
        <v>8.4862975239812163E-7</v>
      </c>
      <c r="W3123" s="98">
        <v>3500</v>
      </c>
      <c r="X3123" s="67">
        <f t="shared" si="483"/>
        <v>1.9885555177819272E-6</v>
      </c>
      <c r="Y3123" s="66">
        <v>15.89175</v>
      </c>
      <c r="Z3123" s="105">
        <f t="shared" si="484"/>
        <v>2.054459331172339E-6</v>
      </c>
      <c r="AA3123" s="101">
        <v>0</v>
      </c>
      <c r="AB3123" s="67">
        <f t="shared" si="485"/>
        <v>0</v>
      </c>
      <c r="AC3123" s="66">
        <v>0</v>
      </c>
      <c r="AD3123" s="73">
        <f t="shared" si="486"/>
        <v>0</v>
      </c>
    </row>
    <row r="3124" spans="1:30" x14ac:dyDescent="0.25">
      <c r="A3124" s="165"/>
      <c r="B3124" s="72" t="s">
        <v>2769</v>
      </c>
      <c r="C3124" s="64" t="s">
        <v>2770</v>
      </c>
      <c r="D3124" s="64" t="s">
        <v>7</v>
      </c>
      <c r="E3124" s="64" t="s">
        <v>2771</v>
      </c>
      <c r="F3124" s="64" t="s">
        <v>493</v>
      </c>
      <c r="G3124" s="64" t="s">
        <v>1167</v>
      </c>
      <c r="H3124" s="65">
        <v>38804</v>
      </c>
      <c r="I3124" s="65">
        <v>40274</v>
      </c>
      <c r="J3124" s="93" t="s">
        <v>1</v>
      </c>
      <c r="K3124" s="101">
        <v>2700</v>
      </c>
      <c r="L3124" s="67">
        <f t="shared" si="480"/>
        <v>9.1779638154081722E-7</v>
      </c>
      <c r="M3124" s="66">
        <v>15.89175</v>
      </c>
      <c r="N3124" s="73">
        <f t="shared" si="481"/>
        <v>3.0794531843645555E-7</v>
      </c>
      <c r="O3124" s="98">
        <v>2700</v>
      </c>
      <c r="P3124" s="67">
        <f t="shared" si="487"/>
        <v>9.9432912787505898E-7</v>
      </c>
      <c r="Q3124" s="66">
        <v>15.89175</v>
      </c>
      <c r="R3124" s="105">
        <f t="shared" si="482"/>
        <v>4.5532640280188118E-7</v>
      </c>
      <c r="S3124" s="101">
        <v>2700</v>
      </c>
      <c r="T3124" s="67">
        <f t="shared" si="488"/>
        <v>1.1827111158720771E-6</v>
      </c>
      <c r="U3124" s="66">
        <v>15.89175</v>
      </c>
      <c r="V3124" s="73">
        <f t="shared" si="489"/>
        <v>8.4862975239812163E-7</v>
      </c>
      <c r="W3124" s="98">
        <v>2700</v>
      </c>
      <c r="X3124" s="67">
        <f t="shared" si="483"/>
        <v>1.5340285422889154E-6</v>
      </c>
      <c r="Y3124" s="66">
        <v>15.89175</v>
      </c>
      <c r="Z3124" s="105">
        <f t="shared" si="484"/>
        <v>2.054459331172339E-6</v>
      </c>
      <c r="AA3124" s="101">
        <v>0</v>
      </c>
      <c r="AB3124" s="67">
        <f t="shared" si="485"/>
        <v>0</v>
      </c>
      <c r="AC3124" s="66">
        <v>0</v>
      </c>
      <c r="AD3124" s="73">
        <f t="shared" si="486"/>
        <v>0</v>
      </c>
    </row>
    <row r="3125" spans="1:30" x14ac:dyDescent="0.25">
      <c r="A3125" s="165"/>
      <c r="B3125" s="72" t="s">
        <v>9247</v>
      </c>
      <c r="C3125" s="64" t="s">
        <v>9248</v>
      </c>
      <c r="D3125" s="64" t="s">
        <v>7</v>
      </c>
      <c r="E3125" s="64" t="s">
        <v>9249</v>
      </c>
      <c r="F3125" s="64" t="s">
        <v>1199</v>
      </c>
      <c r="G3125" s="64" t="s">
        <v>1199</v>
      </c>
      <c r="H3125" s="65">
        <v>39038</v>
      </c>
      <c r="I3125" s="65">
        <v>40379</v>
      </c>
      <c r="J3125" s="93" t="s">
        <v>1</v>
      </c>
      <c r="K3125" s="101">
        <v>3936</v>
      </c>
      <c r="L3125" s="67">
        <f t="shared" si="480"/>
        <v>1.3379431695350579E-6</v>
      </c>
      <c r="M3125" s="66">
        <v>15.885878999999999</v>
      </c>
      <c r="N3125" s="73">
        <f t="shared" si="481"/>
        <v>3.0783155205046658E-7</v>
      </c>
      <c r="O3125" s="98">
        <v>3936</v>
      </c>
      <c r="P3125" s="67">
        <f t="shared" si="487"/>
        <v>1.4495109064134192E-6</v>
      </c>
      <c r="Q3125" s="66">
        <v>15.885878999999999</v>
      </c>
      <c r="R3125" s="105">
        <f t="shared" si="482"/>
        <v>4.5515818839435212E-7</v>
      </c>
      <c r="S3125" s="101">
        <v>1036</v>
      </c>
      <c r="T3125" s="67">
        <f t="shared" si="488"/>
        <v>4.5381063557165628E-7</v>
      </c>
      <c r="U3125" s="66">
        <v>6.2719440000000004</v>
      </c>
      <c r="V3125" s="73">
        <f t="shared" si="489"/>
        <v>3.3492587561312534E-7</v>
      </c>
      <c r="W3125" s="98">
        <v>1036</v>
      </c>
      <c r="X3125" s="67">
        <f t="shared" si="483"/>
        <v>5.8861243326345039E-7</v>
      </c>
      <c r="Y3125" s="66">
        <v>6.2719440000000004</v>
      </c>
      <c r="Z3125" s="105">
        <f t="shared" si="484"/>
        <v>8.108266160360165E-7</v>
      </c>
      <c r="AA3125" s="101">
        <v>0</v>
      </c>
      <c r="AB3125" s="67">
        <f t="shared" si="485"/>
        <v>0</v>
      </c>
      <c r="AC3125" s="66">
        <v>0</v>
      </c>
      <c r="AD3125" s="73">
        <f t="shared" si="486"/>
        <v>0</v>
      </c>
    </row>
    <row r="3126" spans="1:30" x14ac:dyDescent="0.25">
      <c r="A3126" s="165"/>
      <c r="B3126" s="72" t="s">
        <v>7149</v>
      </c>
      <c r="C3126" s="64" t="s">
        <v>7150</v>
      </c>
      <c r="D3126" s="64" t="s">
        <v>7</v>
      </c>
      <c r="E3126" s="64" t="s">
        <v>1711</v>
      </c>
      <c r="F3126" s="64" t="s">
        <v>1199</v>
      </c>
      <c r="G3126" s="64" t="s">
        <v>1199</v>
      </c>
      <c r="H3126" s="65">
        <v>40504</v>
      </c>
      <c r="I3126" s="65">
        <v>41429</v>
      </c>
      <c r="J3126" s="93" t="s">
        <v>1</v>
      </c>
      <c r="K3126" s="101">
        <v>4590</v>
      </c>
      <c r="L3126" s="67">
        <f t="shared" si="480"/>
        <v>1.5602538486193892E-6</v>
      </c>
      <c r="M3126" s="66">
        <v>15.846344999999999</v>
      </c>
      <c r="N3126" s="73">
        <f t="shared" si="481"/>
        <v>3.0706547466949426E-7</v>
      </c>
      <c r="O3126" s="98">
        <v>4590</v>
      </c>
      <c r="P3126" s="67">
        <f t="shared" si="487"/>
        <v>1.6903595173876003E-6</v>
      </c>
      <c r="Q3126" s="66">
        <v>15.846344999999999</v>
      </c>
      <c r="R3126" s="105">
        <f t="shared" si="482"/>
        <v>4.5402547022244724E-7</v>
      </c>
      <c r="S3126" s="101">
        <v>4590</v>
      </c>
      <c r="T3126" s="67">
        <f t="shared" si="488"/>
        <v>2.0106088969825311E-6</v>
      </c>
      <c r="U3126" s="66">
        <v>15.846344999999999</v>
      </c>
      <c r="V3126" s="73">
        <f t="shared" si="489"/>
        <v>8.4620509596269837E-7</v>
      </c>
      <c r="W3126" s="98">
        <v>4590</v>
      </c>
      <c r="X3126" s="67">
        <f t="shared" si="483"/>
        <v>2.6078485218911557E-6</v>
      </c>
      <c r="Y3126" s="66">
        <v>15.846344999999999</v>
      </c>
      <c r="Z3126" s="105">
        <f t="shared" si="484"/>
        <v>2.0485894473689893E-6</v>
      </c>
      <c r="AA3126" s="101">
        <v>0</v>
      </c>
      <c r="AB3126" s="67">
        <f t="shared" si="485"/>
        <v>0</v>
      </c>
      <c r="AC3126" s="66">
        <v>0</v>
      </c>
      <c r="AD3126" s="73">
        <f t="shared" si="486"/>
        <v>0</v>
      </c>
    </row>
    <row r="3127" spans="1:30" x14ac:dyDescent="0.25">
      <c r="A3127" s="165"/>
      <c r="B3127" s="72" t="s">
        <v>15780</v>
      </c>
      <c r="C3127" s="64" t="s">
        <v>15781</v>
      </c>
      <c r="D3127" s="64" t="s">
        <v>7</v>
      </c>
      <c r="E3127" s="64" t="s">
        <v>15782</v>
      </c>
      <c r="F3127" s="64" t="s">
        <v>1530</v>
      </c>
      <c r="G3127" s="64" t="s">
        <v>1216</v>
      </c>
      <c r="H3127" s="65">
        <v>40589</v>
      </c>
      <c r="I3127" s="65">
        <v>41821</v>
      </c>
      <c r="J3127" s="93" t="s">
        <v>1</v>
      </c>
      <c r="K3127" s="101">
        <v>510</v>
      </c>
      <c r="L3127" s="67">
        <f t="shared" si="480"/>
        <v>1.7336153873548769E-7</v>
      </c>
      <c r="M3127" s="66">
        <v>15.846270609999999</v>
      </c>
      <c r="N3127" s="73">
        <f t="shared" si="481"/>
        <v>3.0706403316354064E-7</v>
      </c>
      <c r="O3127" s="98">
        <v>510</v>
      </c>
      <c r="P3127" s="67">
        <f t="shared" si="487"/>
        <v>1.8781772415417781E-7</v>
      </c>
      <c r="Q3127" s="66">
        <v>5.1228831100000001</v>
      </c>
      <c r="R3127" s="105">
        <f t="shared" si="482"/>
        <v>1.4677955155667652E-7</v>
      </c>
      <c r="S3127" s="101">
        <v>500</v>
      </c>
      <c r="T3127" s="67">
        <f t="shared" si="488"/>
        <v>2.1902057701334761E-7</v>
      </c>
      <c r="U3127" s="66">
        <v>2.3728831100000001</v>
      </c>
      <c r="V3127" s="73">
        <f t="shared" si="489"/>
        <v>1.2671349638076265E-7</v>
      </c>
      <c r="W3127" s="98">
        <v>500</v>
      </c>
      <c r="X3127" s="67">
        <f t="shared" si="483"/>
        <v>2.8407935968313243E-7</v>
      </c>
      <c r="Y3127" s="66">
        <v>2.3728831100000001</v>
      </c>
      <c r="Z3127" s="105">
        <f t="shared" si="484"/>
        <v>3.0676243001058659E-7</v>
      </c>
      <c r="AA3127" s="101">
        <v>0</v>
      </c>
      <c r="AB3127" s="67">
        <f t="shared" si="485"/>
        <v>0</v>
      </c>
      <c r="AC3127" s="66">
        <v>0</v>
      </c>
      <c r="AD3127" s="73">
        <f t="shared" si="486"/>
        <v>0</v>
      </c>
    </row>
    <row r="3128" spans="1:30" x14ac:dyDescent="0.25">
      <c r="A3128" s="165"/>
      <c r="B3128" s="72" t="s">
        <v>10092</v>
      </c>
      <c r="C3128" s="64" t="s">
        <v>10093</v>
      </c>
      <c r="D3128" s="64" t="s">
        <v>7</v>
      </c>
      <c r="E3128" s="64" t="s">
        <v>10094</v>
      </c>
      <c r="F3128" s="64" t="s">
        <v>10095</v>
      </c>
      <c r="G3128" s="64" t="s">
        <v>1193</v>
      </c>
      <c r="H3128" s="65">
        <v>38936</v>
      </c>
      <c r="I3128" s="65">
        <v>41969</v>
      </c>
      <c r="J3128" s="93" t="s">
        <v>1</v>
      </c>
      <c r="K3128" s="101">
        <v>3005</v>
      </c>
      <c r="L3128" s="67">
        <f t="shared" si="480"/>
        <v>1.021473380196354E-6</v>
      </c>
      <c r="M3128" s="66">
        <v>15.84345225</v>
      </c>
      <c r="N3128" s="73">
        <f t="shared" si="481"/>
        <v>3.0700941987251424E-7</v>
      </c>
      <c r="O3128" s="98">
        <v>3005</v>
      </c>
      <c r="P3128" s="67">
        <f t="shared" si="487"/>
        <v>1.1066514923202046E-6</v>
      </c>
      <c r="Q3128" s="66">
        <v>15.12268725</v>
      </c>
      <c r="R3128" s="105">
        <f t="shared" si="482"/>
        <v>4.3329141134490368E-7</v>
      </c>
      <c r="S3128" s="101">
        <v>3000</v>
      </c>
      <c r="T3128" s="67">
        <f t="shared" si="488"/>
        <v>1.3141234620800857E-6</v>
      </c>
      <c r="U3128" s="66">
        <v>11.37268725</v>
      </c>
      <c r="V3128" s="73">
        <f t="shared" si="489"/>
        <v>6.0730887190326893E-7</v>
      </c>
      <c r="W3128" s="98">
        <v>3000</v>
      </c>
      <c r="X3128" s="67">
        <f t="shared" si="483"/>
        <v>1.7044761580987948E-6</v>
      </c>
      <c r="Y3128" s="66">
        <v>11.37268725</v>
      </c>
      <c r="Z3128" s="105">
        <f t="shared" si="484"/>
        <v>1.4702423232977605E-6</v>
      </c>
      <c r="AA3128" s="101">
        <v>0</v>
      </c>
      <c r="AB3128" s="67">
        <f t="shared" si="485"/>
        <v>0</v>
      </c>
      <c r="AC3128" s="66">
        <v>0</v>
      </c>
      <c r="AD3128" s="73">
        <f t="shared" si="486"/>
        <v>0</v>
      </c>
    </row>
    <row r="3129" spans="1:30" x14ac:dyDescent="0.25">
      <c r="A3129" s="165"/>
      <c r="B3129" s="72" t="s">
        <v>6523</v>
      </c>
      <c r="C3129" s="64" t="s">
        <v>6524</v>
      </c>
      <c r="D3129" s="64" t="s">
        <v>7</v>
      </c>
      <c r="E3129" s="64" t="s">
        <v>6525</v>
      </c>
      <c r="F3129" s="64" t="s">
        <v>1293</v>
      </c>
      <c r="G3129" s="64" t="s">
        <v>1193</v>
      </c>
      <c r="H3129" s="65">
        <v>41100</v>
      </c>
      <c r="I3129" s="65">
        <v>41992</v>
      </c>
      <c r="J3129" s="93" t="s">
        <v>1</v>
      </c>
      <c r="K3129" s="101">
        <v>900</v>
      </c>
      <c r="L3129" s="67">
        <f t="shared" si="480"/>
        <v>3.0593212718027241E-7</v>
      </c>
      <c r="M3129" s="66">
        <v>15.8193</v>
      </c>
      <c r="N3129" s="73">
        <f t="shared" si="481"/>
        <v>3.0654140519085823E-7</v>
      </c>
      <c r="O3129" s="98">
        <v>900</v>
      </c>
      <c r="P3129" s="67">
        <f t="shared" si="487"/>
        <v>3.3144304262501966E-7</v>
      </c>
      <c r="Q3129" s="66">
        <v>2.7242999999999999</v>
      </c>
      <c r="R3129" s="105">
        <f t="shared" si="482"/>
        <v>7.8055954766036771E-8</v>
      </c>
      <c r="S3129" s="101">
        <v>900</v>
      </c>
      <c r="T3129" s="67">
        <f t="shared" si="488"/>
        <v>3.9423703862402571E-7</v>
      </c>
      <c r="U3129" s="66">
        <v>2.7242999999999999</v>
      </c>
      <c r="V3129" s="73">
        <f t="shared" si="489"/>
        <v>1.4547938612539227E-7</v>
      </c>
      <c r="W3129" s="98">
        <v>900</v>
      </c>
      <c r="X3129" s="67">
        <f t="shared" si="483"/>
        <v>5.1134284742963838E-7</v>
      </c>
      <c r="Y3129" s="66">
        <v>2.7242999999999999</v>
      </c>
      <c r="Z3129" s="105">
        <f t="shared" si="484"/>
        <v>3.5219302820097239E-7</v>
      </c>
      <c r="AA3129" s="101">
        <v>0</v>
      </c>
      <c r="AB3129" s="67">
        <f t="shared" si="485"/>
        <v>0</v>
      </c>
      <c r="AC3129" s="66">
        <v>0</v>
      </c>
      <c r="AD3129" s="73">
        <f t="shared" si="486"/>
        <v>0</v>
      </c>
    </row>
    <row r="3130" spans="1:30" x14ac:dyDescent="0.25">
      <c r="A3130" s="165"/>
      <c r="B3130" s="72" t="s">
        <v>2638</v>
      </c>
      <c r="C3130" s="64" t="s">
        <v>2639</v>
      </c>
      <c r="D3130" s="64" t="s">
        <v>7</v>
      </c>
      <c r="E3130" s="64" t="s">
        <v>2640</v>
      </c>
      <c r="F3130" s="64" t="s">
        <v>1237</v>
      </c>
      <c r="G3130" s="64" t="s">
        <v>1227</v>
      </c>
      <c r="H3130" s="65">
        <v>38736</v>
      </c>
      <c r="I3130" s="65">
        <v>40473</v>
      </c>
      <c r="J3130" s="93" t="s">
        <v>1</v>
      </c>
      <c r="K3130" s="101">
        <v>700</v>
      </c>
      <c r="L3130" s="67">
        <f t="shared" si="480"/>
        <v>2.3794721002910074E-7</v>
      </c>
      <c r="M3130" s="66">
        <v>15.81756017</v>
      </c>
      <c r="N3130" s="73">
        <f t="shared" si="481"/>
        <v>3.0650769131394884E-7</v>
      </c>
      <c r="O3130" s="98">
        <v>700</v>
      </c>
      <c r="P3130" s="67">
        <f t="shared" si="487"/>
        <v>2.5778903315279306E-7</v>
      </c>
      <c r="Q3130" s="66">
        <v>5.2699651699999999</v>
      </c>
      <c r="R3130" s="105">
        <f t="shared" si="482"/>
        <v>1.5099370955038333E-7</v>
      </c>
      <c r="S3130" s="101">
        <v>700</v>
      </c>
      <c r="T3130" s="67">
        <f t="shared" si="488"/>
        <v>3.0662880781868667E-7</v>
      </c>
      <c r="U3130" s="66">
        <v>5.2699651699999999</v>
      </c>
      <c r="V3130" s="73">
        <f t="shared" si="489"/>
        <v>2.8141955652233549E-7</v>
      </c>
      <c r="W3130" s="98">
        <v>700</v>
      </c>
      <c r="X3130" s="67">
        <f t="shared" si="483"/>
        <v>3.9771110355638546E-7</v>
      </c>
      <c r="Y3130" s="66">
        <v>5.2699651699999999</v>
      </c>
      <c r="Z3130" s="105">
        <f t="shared" si="484"/>
        <v>6.8129243906175975E-7</v>
      </c>
      <c r="AA3130" s="101">
        <v>0</v>
      </c>
      <c r="AB3130" s="67">
        <f t="shared" si="485"/>
        <v>0</v>
      </c>
      <c r="AC3130" s="66">
        <v>0</v>
      </c>
      <c r="AD3130" s="73">
        <f t="shared" si="486"/>
        <v>0</v>
      </c>
    </row>
    <row r="3131" spans="1:30" x14ac:dyDescent="0.25">
      <c r="A3131" s="165"/>
      <c r="B3131" s="72" t="s">
        <v>8094</v>
      </c>
      <c r="C3131" s="64" t="s">
        <v>8095</v>
      </c>
      <c r="D3131" s="64" t="s">
        <v>7</v>
      </c>
      <c r="E3131" s="64" t="s">
        <v>8096</v>
      </c>
      <c r="F3131" s="64" t="s">
        <v>1374</v>
      </c>
      <c r="G3131" s="64" t="s">
        <v>1227</v>
      </c>
      <c r="H3131" s="65">
        <v>38895</v>
      </c>
      <c r="I3131" s="65">
        <v>41939</v>
      </c>
      <c r="J3131" s="93" t="s">
        <v>1</v>
      </c>
      <c r="K3131" s="101">
        <v>100</v>
      </c>
      <c r="L3131" s="67">
        <f t="shared" si="480"/>
        <v>3.3992458575585819E-8</v>
      </c>
      <c r="M3131" s="66">
        <v>15.803812499999999</v>
      </c>
      <c r="N3131" s="73">
        <f t="shared" si="481"/>
        <v>3.0624129330140085E-7</v>
      </c>
      <c r="O3131" s="98">
        <v>100</v>
      </c>
      <c r="P3131" s="67">
        <f t="shared" si="487"/>
        <v>3.6827004736113299E-8</v>
      </c>
      <c r="Q3131" s="66">
        <v>15.803812499999999</v>
      </c>
      <c r="R3131" s="105">
        <f t="shared" si="482"/>
        <v>4.5280683978670722E-7</v>
      </c>
      <c r="S3131" s="101">
        <v>100</v>
      </c>
      <c r="T3131" s="67">
        <f t="shared" si="488"/>
        <v>4.3804115402669524E-8</v>
      </c>
      <c r="U3131" s="66">
        <v>0.30270000000000002</v>
      </c>
      <c r="V3131" s="73">
        <f t="shared" si="489"/>
        <v>1.6164376236154697E-8</v>
      </c>
      <c r="W3131" s="98">
        <v>100</v>
      </c>
      <c r="X3131" s="67">
        <f t="shared" si="483"/>
        <v>5.6815871936626493E-8</v>
      </c>
      <c r="Y3131" s="66">
        <v>0.30270000000000002</v>
      </c>
      <c r="Z3131" s="105">
        <f t="shared" si="484"/>
        <v>3.9132558688996937E-8</v>
      </c>
      <c r="AA3131" s="101">
        <v>0</v>
      </c>
      <c r="AB3131" s="67">
        <f t="shared" si="485"/>
        <v>0</v>
      </c>
      <c r="AC3131" s="66">
        <v>0</v>
      </c>
      <c r="AD3131" s="73">
        <f t="shared" si="486"/>
        <v>0</v>
      </c>
    </row>
    <row r="3132" spans="1:30" x14ac:dyDescent="0.25">
      <c r="A3132" s="165"/>
      <c r="B3132" s="72" t="s">
        <v>10083</v>
      </c>
      <c r="C3132" s="64" t="s">
        <v>10084</v>
      </c>
      <c r="D3132" s="64" t="s">
        <v>7</v>
      </c>
      <c r="E3132" s="64" t="s">
        <v>10085</v>
      </c>
      <c r="F3132" s="64" t="s">
        <v>1215</v>
      </c>
      <c r="G3132" s="64" t="s">
        <v>1216</v>
      </c>
      <c r="H3132" s="65">
        <v>38783</v>
      </c>
      <c r="I3132" s="65">
        <v>39919</v>
      </c>
      <c r="J3132" s="93" t="s">
        <v>1</v>
      </c>
      <c r="K3132" s="101">
        <v>0</v>
      </c>
      <c r="L3132" s="67">
        <f t="shared" si="480"/>
        <v>0</v>
      </c>
      <c r="M3132" s="66">
        <v>15.792</v>
      </c>
      <c r="N3132" s="73">
        <f t="shared" si="481"/>
        <v>3.0601239440266213E-7</v>
      </c>
      <c r="O3132" s="98">
        <v>0</v>
      </c>
      <c r="P3132" s="67">
        <f t="shared" si="487"/>
        <v>0</v>
      </c>
      <c r="Q3132" s="66">
        <v>15.792</v>
      </c>
      <c r="R3132" s="105">
        <f t="shared" si="482"/>
        <v>4.5246839102347495E-7</v>
      </c>
      <c r="S3132" s="101">
        <v>0</v>
      </c>
      <c r="T3132" s="67">
        <f t="shared" si="488"/>
        <v>0</v>
      </c>
      <c r="U3132" s="66">
        <v>0</v>
      </c>
      <c r="V3132" s="73">
        <f t="shared" si="489"/>
        <v>0</v>
      </c>
      <c r="W3132" s="98">
        <v>0</v>
      </c>
      <c r="X3132" s="67">
        <f t="shared" si="483"/>
        <v>0</v>
      </c>
      <c r="Y3132" s="66">
        <v>0</v>
      </c>
      <c r="Z3132" s="105">
        <f t="shared" si="484"/>
        <v>0</v>
      </c>
      <c r="AA3132" s="101">
        <v>0</v>
      </c>
      <c r="AB3132" s="67">
        <f t="shared" si="485"/>
        <v>0</v>
      </c>
      <c r="AC3132" s="66">
        <v>0</v>
      </c>
      <c r="AD3132" s="73">
        <f t="shared" si="486"/>
        <v>0</v>
      </c>
    </row>
    <row r="3133" spans="1:30" x14ac:dyDescent="0.25">
      <c r="A3133" s="165"/>
      <c r="B3133" s="72" t="s">
        <v>11881</v>
      </c>
      <c r="C3133" s="64" t="s">
        <v>11882</v>
      </c>
      <c r="D3133" s="64" t="s">
        <v>7</v>
      </c>
      <c r="E3133" s="64" t="s">
        <v>11883</v>
      </c>
      <c r="F3133" s="64" t="s">
        <v>1313</v>
      </c>
      <c r="G3133" s="64" t="s">
        <v>1193</v>
      </c>
      <c r="H3133" s="65">
        <v>39960</v>
      </c>
      <c r="I3133" s="65">
        <v>41901</v>
      </c>
      <c r="J3133" s="93" t="s">
        <v>1</v>
      </c>
      <c r="K3133" s="101">
        <v>2600</v>
      </c>
      <c r="L3133" s="67">
        <f t="shared" si="480"/>
        <v>8.8380392296523136E-7</v>
      </c>
      <c r="M3133" s="66">
        <v>15.740399999999999</v>
      </c>
      <c r="N3133" s="73">
        <f t="shared" si="481"/>
        <v>3.0501250587991787E-7</v>
      </c>
      <c r="O3133" s="98">
        <v>2600</v>
      </c>
      <c r="P3133" s="67">
        <f t="shared" si="487"/>
        <v>9.5750212313894571E-7</v>
      </c>
      <c r="Q3133" s="66">
        <v>15.740399999999999</v>
      </c>
      <c r="R3133" s="105">
        <f t="shared" si="482"/>
        <v>4.5098996087043467E-7</v>
      </c>
      <c r="S3133" s="101">
        <v>2600</v>
      </c>
      <c r="T3133" s="67">
        <f t="shared" si="488"/>
        <v>1.1389070004694077E-6</v>
      </c>
      <c r="U3133" s="66">
        <v>15.740399999999999</v>
      </c>
      <c r="V3133" s="73">
        <f t="shared" si="489"/>
        <v>8.4054756428004423E-7</v>
      </c>
      <c r="W3133" s="98">
        <v>2600</v>
      </c>
      <c r="X3133" s="67">
        <f t="shared" si="483"/>
        <v>1.4772126703522887E-6</v>
      </c>
      <c r="Y3133" s="66">
        <v>15.740399999999999</v>
      </c>
      <c r="Z3133" s="105">
        <f t="shared" si="484"/>
        <v>2.0348930518278401E-6</v>
      </c>
      <c r="AA3133" s="101">
        <v>0</v>
      </c>
      <c r="AB3133" s="67">
        <f t="shared" si="485"/>
        <v>0</v>
      </c>
      <c r="AC3133" s="66">
        <v>0</v>
      </c>
      <c r="AD3133" s="73">
        <f t="shared" si="486"/>
        <v>0</v>
      </c>
    </row>
    <row r="3134" spans="1:30" x14ac:dyDescent="0.25">
      <c r="A3134" s="165"/>
      <c r="B3134" s="72" t="s">
        <v>8286</v>
      </c>
      <c r="C3134" s="64" t="s">
        <v>8287</v>
      </c>
      <c r="D3134" s="64" t="s">
        <v>7</v>
      </c>
      <c r="E3134" s="64" t="s">
        <v>4820</v>
      </c>
      <c r="F3134" s="64" t="s">
        <v>1276</v>
      </c>
      <c r="G3134" s="64" t="s">
        <v>1193</v>
      </c>
      <c r="H3134" s="65">
        <v>38722</v>
      </c>
      <c r="I3134" s="65">
        <v>39583</v>
      </c>
      <c r="J3134" s="93" t="s">
        <v>1</v>
      </c>
      <c r="K3134" s="101">
        <v>5000</v>
      </c>
      <c r="L3134" s="67">
        <f t="shared" si="480"/>
        <v>1.699622928779291E-6</v>
      </c>
      <c r="M3134" s="66">
        <v>15.671250000000001</v>
      </c>
      <c r="N3134" s="73">
        <f t="shared" si="481"/>
        <v>3.0367253899333329E-7</v>
      </c>
      <c r="O3134" s="98">
        <v>5000</v>
      </c>
      <c r="P3134" s="67">
        <f t="shared" si="487"/>
        <v>1.8413502368056649E-6</v>
      </c>
      <c r="Q3134" s="66">
        <v>15.671250000000001</v>
      </c>
      <c r="R3134" s="105">
        <f t="shared" si="482"/>
        <v>4.4900869255487788E-7</v>
      </c>
      <c r="S3134" s="101">
        <v>4500</v>
      </c>
      <c r="T3134" s="67">
        <f t="shared" si="488"/>
        <v>1.9711851931201286E-6</v>
      </c>
      <c r="U3134" s="66">
        <v>13.621499999999999</v>
      </c>
      <c r="V3134" s="73">
        <f t="shared" si="489"/>
        <v>7.2739693062696129E-7</v>
      </c>
      <c r="W3134" s="98">
        <v>4500</v>
      </c>
      <c r="X3134" s="67">
        <f t="shared" si="483"/>
        <v>2.5567142371481921E-6</v>
      </c>
      <c r="Y3134" s="66">
        <v>13.621499999999999</v>
      </c>
      <c r="Z3134" s="105">
        <f t="shared" si="484"/>
        <v>1.7609651410048618E-6</v>
      </c>
      <c r="AA3134" s="101">
        <v>0</v>
      </c>
      <c r="AB3134" s="67">
        <f t="shared" si="485"/>
        <v>0</v>
      </c>
      <c r="AC3134" s="66">
        <v>0</v>
      </c>
      <c r="AD3134" s="73">
        <f t="shared" si="486"/>
        <v>0</v>
      </c>
    </row>
    <row r="3135" spans="1:30" x14ac:dyDescent="0.25">
      <c r="A3135" s="165"/>
      <c r="B3135" s="72" t="s">
        <v>12463</v>
      </c>
      <c r="C3135" s="64" t="s">
        <v>12464</v>
      </c>
      <c r="D3135" s="64" t="s">
        <v>7</v>
      </c>
      <c r="E3135" s="64" t="s">
        <v>12465</v>
      </c>
      <c r="F3135" s="64" t="s">
        <v>1562</v>
      </c>
      <c r="G3135" s="64" t="s">
        <v>1167</v>
      </c>
      <c r="H3135" s="65">
        <v>38806</v>
      </c>
      <c r="I3135" s="65">
        <v>41708</v>
      </c>
      <c r="J3135" s="93" t="s">
        <v>1</v>
      </c>
      <c r="K3135" s="101">
        <v>0</v>
      </c>
      <c r="L3135" s="67">
        <f t="shared" si="480"/>
        <v>0</v>
      </c>
      <c r="M3135" s="66">
        <v>15.586</v>
      </c>
      <c r="N3135" s="73">
        <f t="shared" si="481"/>
        <v>3.0202059138550484E-7</v>
      </c>
      <c r="O3135" s="98">
        <v>0</v>
      </c>
      <c r="P3135" s="67">
        <f t="shared" si="487"/>
        <v>0</v>
      </c>
      <c r="Q3135" s="66">
        <v>15.586</v>
      </c>
      <c r="R3135" s="105">
        <f t="shared" si="482"/>
        <v>4.465661311101748E-7</v>
      </c>
      <c r="S3135" s="101">
        <v>0</v>
      </c>
      <c r="T3135" s="67">
        <f t="shared" si="488"/>
        <v>0</v>
      </c>
      <c r="U3135" s="66">
        <v>0</v>
      </c>
      <c r="V3135" s="73">
        <f t="shared" si="489"/>
        <v>0</v>
      </c>
      <c r="W3135" s="98">
        <v>0</v>
      </c>
      <c r="X3135" s="67">
        <f t="shared" si="483"/>
        <v>0</v>
      </c>
      <c r="Y3135" s="66">
        <v>0</v>
      </c>
      <c r="Z3135" s="105">
        <f t="shared" si="484"/>
        <v>0</v>
      </c>
      <c r="AA3135" s="101">
        <v>0</v>
      </c>
      <c r="AB3135" s="67">
        <f t="shared" si="485"/>
        <v>0</v>
      </c>
      <c r="AC3135" s="66">
        <v>0</v>
      </c>
      <c r="AD3135" s="73">
        <f t="shared" si="486"/>
        <v>0</v>
      </c>
    </row>
    <row r="3136" spans="1:30" x14ac:dyDescent="0.25">
      <c r="A3136" s="165"/>
      <c r="B3136" s="72" t="s">
        <v>10642</v>
      </c>
      <c r="C3136" s="64" t="s">
        <v>10643</v>
      </c>
      <c r="D3136" s="64" t="s">
        <v>4</v>
      </c>
      <c r="E3136" s="64" t="s">
        <v>10644</v>
      </c>
      <c r="F3136" s="64" t="s">
        <v>1237</v>
      </c>
      <c r="G3136" s="64" t="s">
        <v>1227</v>
      </c>
      <c r="H3136" s="65">
        <v>38736</v>
      </c>
      <c r="I3136" s="65">
        <v>38995</v>
      </c>
      <c r="J3136" s="93" t="s">
        <v>1</v>
      </c>
      <c r="K3136" s="101">
        <v>500</v>
      </c>
      <c r="L3136" s="67">
        <f t="shared" si="480"/>
        <v>1.6996229287792911E-7</v>
      </c>
      <c r="M3136" s="66">
        <v>15.5629405</v>
      </c>
      <c r="N3136" s="73">
        <f t="shared" si="481"/>
        <v>3.0157375166864005E-7</v>
      </c>
      <c r="O3136" s="98">
        <v>500</v>
      </c>
      <c r="P3136" s="67">
        <f t="shared" si="487"/>
        <v>1.8413502368056647E-7</v>
      </c>
      <c r="Q3136" s="66">
        <v>15.5629405</v>
      </c>
      <c r="R3136" s="105">
        <f t="shared" si="482"/>
        <v>4.4590543614672454E-7</v>
      </c>
      <c r="S3136" s="101">
        <v>500</v>
      </c>
      <c r="T3136" s="67">
        <f t="shared" si="488"/>
        <v>2.1902057701334761E-7</v>
      </c>
      <c r="U3136" s="66">
        <v>2.6268405000000001</v>
      </c>
      <c r="V3136" s="73">
        <f t="shared" si="489"/>
        <v>1.4027498564376849E-7</v>
      </c>
      <c r="W3136" s="98">
        <v>200</v>
      </c>
      <c r="X3136" s="67">
        <f t="shared" si="483"/>
        <v>1.1363174387325299E-7</v>
      </c>
      <c r="Y3136" s="66">
        <v>0.6099405</v>
      </c>
      <c r="Z3136" s="105">
        <f t="shared" si="484"/>
        <v>7.8852105758328819E-8</v>
      </c>
      <c r="AA3136" s="101">
        <v>300</v>
      </c>
      <c r="AB3136" s="67">
        <f t="shared" si="485"/>
        <v>5.738123837132146E-7</v>
      </c>
      <c r="AC3136" s="66">
        <v>2.0169000000000001</v>
      </c>
      <c r="AD3136" s="73">
        <f t="shared" si="486"/>
        <v>1.8350272218823443E-7</v>
      </c>
    </row>
    <row r="3137" spans="1:30" x14ac:dyDescent="0.25">
      <c r="A3137" s="165"/>
      <c r="B3137" s="72" t="s">
        <v>12985</v>
      </c>
      <c r="C3137" s="64" t="s">
        <v>12986</v>
      </c>
      <c r="D3137" s="64" t="s">
        <v>7</v>
      </c>
      <c r="E3137" s="64" t="s">
        <v>12987</v>
      </c>
      <c r="F3137" s="64" t="s">
        <v>1227</v>
      </c>
      <c r="G3137" s="64" t="s">
        <v>1227</v>
      </c>
      <c r="H3137" s="65">
        <v>38786</v>
      </c>
      <c r="I3137" s="65">
        <v>41885</v>
      </c>
      <c r="J3137" s="93" t="s">
        <v>1</v>
      </c>
      <c r="K3137" s="101">
        <v>20</v>
      </c>
      <c r="L3137" s="67">
        <f t="shared" si="480"/>
        <v>6.7984917151171644E-9</v>
      </c>
      <c r="M3137" s="66">
        <v>15.55827625</v>
      </c>
      <c r="N3137" s="73">
        <f t="shared" si="481"/>
        <v>3.0148336930348096E-7</v>
      </c>
      <c r="O3137" s="98">
        <v>20</v>
      </c>
      <c r="P3137" s="67">
        <f t="shared" si="487"/>
        <v>7.3654009472226589E-9</v>
      </c>
      <c r="Q3137" s="66">
        <v>10.151199999999999</v>
      </c>
      <c r="R3137" s="105">
        <f t="shared" si="482"/>
        <v>2.90849615688798E-7</v>
      </c>
      <c r="S3137" s="101">
        <v>0</v>
      </c>
      <c r="T3137" s="67">
        <f t="shared" si="488"/>
        <v>0</v>
      </c>
      <c r="U3137" s="66">
        <v>0</v>
      </c>
      <c r="V3137" s="73">
        <f t="shared" si="489"/>
        <v>0</v>
      </c>
      <c r="W3137" s="98">
        <v>0</v>
      </c>
      <c r="X3137" s="67">
        <f t="shared" si="483"/>
        <v>0</v>
      </c>
      <c r="Y3137" s="66">
        <v>0</v>
      </c>
      <c r="Z3137" s="105">
        <f t="shared" si="484"/>
        <v>0</v>
      </c>
      <c r="AA3137" s="101">
        <v>0</v>
      </c>
      <c r="AB3137" s="67">
        <f t="shared" si="485"/>
        <v>0</v>
      </c>
      <c r="AC3137" s="66">
        <v>0</v>
      </c>
      <c r="AD3137" s="73">
        <f t="shared" si="486"/>
        <v>0</v>
      </c>
    </row>
    <row r="3138" spans="1:30" x14ac:dyDescent="0.25">
      <c r="A3138" s="165"/>
      <c r="B3138" s="72" t="s">
        <v>1888</v>
      </c>
      <c r="C3138" s="64" t="s">
        <v>1889</v>
      </c>
      <c r="D3138" s="64" t="s">
        <v>7</v>
      </c>
      <c r="E3138" s="64" t="s">
        <v>1890</v>
      </c>
      <c r="F3138" s="64" t="s">
        <v>831</v>
      </c>
      <c r="G3138" s="64" t="s">
        <v>1167</v>
      </c>
      <c r="H3138" s="65">
        <v>38749</v>
      </c>
      <c r="I3138" s="65">
        <v>41771</v>
      </c>
      <c r="J3138" s="93" t="s">
        <v>1</v>
      </c>
      <c r="K3138" s="101">
        <v>0</v>
      </c>
      <c r="L3138" s="67">
        <f t="shared" si="480"/>
        <v>0</v>
      </c>
      <c r="M3138" s="66">
        <v>15.532400000000001</v>
      </c>
      <c r="N3138" s="73">
        <f t="shared" si="481"/>
        <v>3.0098194749366198E-7</v>
      </c>
      <c r="O3138" s="98">
        <v>0</v>
      </c>
      <c r="P3138" s="67">
        <f t="shared" si="487"/>
        <v>0</v>
      </c>
      <c r="Q3138" s="66">
        <v>15.532400000000001</v>
      </c>
      <c r="R3138" s="105">
        <f t="shared" si="482"/>
        <v>4.4503039746283068E-7</v>
      </c>
      <c r="S3138" s="101">
        <v>0</v>
      </c>
      <c r="T3138" s="67">
        <f t="shared" si="488"/>
        <v>0</v>
      </c>
      <c r="U3138" s="66">
        <v>0</v>
      </c>
      <c r="V3138" s="73">
        <f t="shared" si="489"/>
        <v>0</v>
      </c>
      <c r="W3138" s="98">
        <v>0</v>
      </c>
      <c r="X3138" s="67">
        <f t="shared" si="483"/>
        <v>0</v>
      </c>
      <c r="Y3138" s="66">
        <v>0</v>
      </c>
      <c r="Z3138" s="105">
        <f t="shared" si="484"/>
        <v>0</v>
      </c>
      <c r="AA3138" s="101">
        <v>0</v>
      </c>
      <c r="AB3138" s="67">
        <f t="shared" si="485"/>
        <v>0</v>
      </c>
      <c r="AC3138" s="66">
        <v>0</v>
      </c>
      <c r="AD3138" s="73">
        <f t="shared" si="486"/>
        <v>0</v>
      </c>
    </row>
    <row r="3139" spans="1:30" x14ac:dyDescent="0.25">
      <c r="A3139" s="165"/>
      <c r="B3139" s="72" t="s">
        <v>1569</v>
      </c>
      <c r="C3139" s="64" t="s">
        <v>1570</v>
      </c>
      <c r="D3139" s="64" t="s">
        <v>7</v>
      </c>
      <c r="E3139" s="64" t="s">
        <v>1571</v>
      </c>
      <c r="F3139" s="64" t="s">
        <v>1572</v>
      </c>
      <c r="G3139" s="64" t="s">
        <v>1167</v>
      </c>
      <c r="H3139" s="65">
        <v>38727</v>
      </c>
      <c r="I3139" s="65">
        <v>41817</v>
      </c>
      <c r="J3139" s="93" t="s">
        <v>1</v>
      </c>
      <c r="K3139" s="101">
        <v>4500</v>
      </c>
      <c r="L3139" s="67">
        <f t="shared" si="480"/>
        <v>1.529660635901362E-6</v>
      </c>
      <c r="M3139" s="66">
        <v>15.52192207</v>
      </c>
      <c r="N3139" s="73">
        <f t="shared" si="481"/>
        <v>3.0077890947139224E-7</v>
      </c>
      <c r="O3139" s="98">
        <v>4500</v>
      </c>
      <c r="P3139" s="67">
        <f t="shared" si="487"/>
        <v>1.6572152131250983E-6</v>
      </c>
      <c r="Q3139" s="66">
        <v>14.19442207</v>
      </c>
      <c r="R3139" s="105">
        <f t="shared" si="482"/>
        <v>4.0669499211759136E-7</v>
      </c>
      <c r="S3139" s="101">
        <v>4500</v>
      </c>
      <c r="T3139" s="67">
        <f t="shared" si="488"/>
        <v>1.9711851931201286E-6</v>
      </c>
      <c r="U3139" s="66">
        <v>14.19442207</v>
      </c>
      <c r="V3139" s="73">
        <f t="shared" si="489"/>
        <v>7.579913405822853E-7</v>
      </c>
      <c r="W3139" s="98">
        <v>4500</v>
      </c>
      <c r="X3139" s="67">
        <f t="shared" si="483"/>
        <v>2.5567142371481921E-6</v>
      </c>
      <c r="Y3139" s="66">
        <v>14.19442207</v>
      </c>
      <c r="Z3139" s="105">
        <f t="shared" si="484"/>
        <v>1.835031564951002E-6</v>
      </c>
      <c r="AA3139" s="101">
        <v>0</v>
      </c>
      <c r="AB3139" s="67">
        <f t="shared" si="485"/>
        <v>0</v>
      </c>
      <c r="AC3139" s="66">
        <v>0</v>
      </c>
      <c r="AD3139" s="73">
        <f t="shared" si="486"/>
        <v>0</v>
      </c>
    </row>
    <row r="3140" spans="1:30" x14ac:dyDescent="0.25">
      <c r="A3140" s="165"/>
      <c r="B3140" s="72" t="s">
        <v>11368</v>
      </c>
      <c r="C3140" s="64" t="s">
        <v>11369</v>
      </c>
      <c r="D3140" s="64" t="s">
        <v>7</v>
      </c>
      <c r="E3140" s="64" t="s">
        <v>11370</v>
      </c>
      <c r="F3140" s="64" t="s">
        <v>1496</v>
      </c>
      <c r="G3140" s="64" t="s">
        <v>1216</v>
      </c>
      <c r="H3140" s="65">
        <v>38721</v>
      </c>
      <c r="I3140" s="65">
        <v>40519</v>
      </c>
      <c r="J3140" s="93" t="s">
        <v>1</v>
      </c>
      <c r="K3140" s="101">
        <v>0</v>
      </c>
      <c r="L3140" s="67">
        <f t="shared" ref="L3140:L3203" si="490">K3140/$K$5777</f>
        <v>0</v>
      </c>
      <c r="M3140" s="66">
        <v>15.5</v>
      </c>
      <c r="N3140" s="73">
        <f t="shared" ref="N3140:N3203" si="491">M3140/$M$5777</f>
        <v>3.003541105142644E-7</v>
      </c>
      <c r="O3140" s="98">
        <v>0</v>
      </c>
      <c r="P3140" s="67">
        <f t="shared" si="487"/>
        <v>0</v>
      </c>
      <c r="Q3140" s="66">
        <v>15.5</v>
      </c>
      <c r="R3140" s="105">
        <f t="shared" ref="R3140:R3203" si="492">Q3140/Q$5777</f>
        <v>4.4410208085510775E-7</v>
      </c>
      <c r="S3140" s="101">
        <v>0</v>
      </c>
      <c r="T3140" s="67">
        <f t="shared" si="488"/>
        <v>0</v>
      </c>
      <c r="U3140" s="66">
        <v>0</v>
      </c>
      <c r="V3140" s="73">
        <f t="shared" si="489"/>
        <v>0</v>
      </c>
      <c r="W3140" s="98">
        <v>0</v>
      </c>
      <c r="X3140" s="67">
        <f t="shared" ref="X3140:X3203" si="493">W3140/$W$5777</f>
        <v>0</v>
      </c>
      <c r="Y3140" s="66">
        <v>0</v>
      </c>
      <c r="Z3140" s="105">
        <f t="shared" ref="Z3140:Z3203" si="494">Y3140/$Y$5777</f>
        <v>0</v>
      </c>
      <c r="AA3140" s="101">
        <v>0</v>
      </c>
      <c r="AB3140" s="67">
        <f t="shared" ref="AB3140:AB3203" si="495">AA3140/$AA$5777</f>
        <v>0</v>
      </c>
      <c r="AC3140" s="66">
        <v>0</v>
      </c>
      <c r="AD3140" s="73">
        <f t="shared" ref="AD3140:AD3203" si="496">AC3140/$AC$5777</f>
        <v>0</v>
      </c>
    </row>
    <row r="3141" spans="1:30" x14ac:dyDescent="0.25">
      <c r="A3141" s="165"/>
      <c r="B3141" s="72" t="s">
        <v>5339</v>
      </c>
      <c r="C3141" s="64" t="s">
        <v>5340</v>
      </c>
      <c r="D3141" s="64" t="s">
        <v>7</v>
      </c>
      <c r="E3141" s="64" t="s">
        <v>5341</v>
      </c>
      <c r="F3141" s="64" t="s">
        <v>1562</v>
      </c>
      <c r="G3141" s="64" t="s">
        <v>1167</v>
      </c>
      <c r="H3141" s="65">
        <v>38783</v>
      </c>
      <c r="I3141" s="65">
        <v>41985</v>
      </c>
      <c r="J3141" s="93" t="s">
        <v>1</v>
      </c>
      <c r="K3141" s="101">
        <v>2600</v>
      </c>
      <c r="L3141" s="67">
        <f t="shared" si="490"/>
        <v>8.8380392296523136E-7</v>
      </c>
      <c r="M3141" s="66">
        <v>15.483323319</v>
      </c>
      <c r="N3141" s="73">
        <f t="shared" si="491"/>
        <v>3.0003095505051698E-7</v>
      </c>
      <c r="O3141" s="98">
        <v>2600</v>
      </c>
      <c r="P3141" s="67">
        <f t="shared" ref="P3141:P3204" si="497">O3141/$O$5777</f>
        <v>9.5750212313894571E-7</v>
      </c>
      <c r="Q3141" s="66">
        <v>9.9179820690000007</v>
      </c>
      <c r="R3141" s="105">
        <f t="shared" si="492"/>
        <v>2.841675144984869E-7</v>
      </c>
      <c r="S3141" s="101">
        <v>2600</v>
      </c>
      <c r="T3141" s="67">
        <f t="shared" ref="T3141:T3204" si="498">S3141/$S$5777</f>
        <v>1.1389070004694077E-6</v>
      </c>
      <c r="U3141" s="66">
        <v>9.0155820690000006</v>
      </c>
      <c r="V3141" s="73">
        <f t="shared" ref="V3141:V3204" si="499">U3141/$U$5777</f>
        <v>4.814379271597159E-7</v>
      </c>
      <c r="W3141" s="98">
        <v>2600</v>
      </c>
      <c r="X3141" s="67">
        <f t="shared" si="493"/>
        <v>1.4772126703522887E-6</v>
      </c>
      <c r="Y3141" s="66">
        <v>9.0155820690000006</v>
      </c>
      <c r="Z3141" s="105">
        <f t="shared" si="494"/>
        <v>1.1655196380264649E-6</v>
      </c>
      <c r="AA3141" s="101">
        <v>0</v>
      </c>
      <c r="AB3141" s="67">
        <f t="shared" si="495"/>
        <v>0</v>
      </c>
      <c r="AC3141" s="66">
        <v>0</v>
      </c>
      <c r="AD3141" s="73">
        <f t="shared" si="496"/>
        <v>0</v>
      </c>
    </row>
    <row r="3142" spans="1:30" x14ac:dyDescent="0.25">
      <c r="A3142" s="165"/>
      <c r="B3142" s="72" t="s">
        <v>5720</v>
      </c>
      <c r="C3142" s="64" t="s">
        <v>5721</v>
      </c>
      <c r="D3142" s="64" t="s">
        <v>7</v>
      </c>
      <c r="E3142" s="64" t="s">
        <v>5722</v>
      </c>
      <c r="F3142" s="64" t="s">
        <v>1215</v>
      </c>
      <c r="G3142" s="64" t="s">
        <v>1216</v>
      </c>
      <c r="H3142" s="65">
        <v>38754</v>
      </c>
      <c r="I3142" s="65">
        <v>41999</v>
      </c>
      <c r="J3142" s="93" t="s">
        <v>1</v>
      </c>
      <c r="K3142" s="101">
        <v>48</v>
      </c>
      <c r="L3142" s="67">
        <f t="shared" si="490"/>
        <v>1.6316380116281193E-8</v>
      </c>
      <c r="M3142" s="66">
        <v>15.476886457999999</v>
      </c>
      <c r="N3142" s="73">
        <f t="shared" si="491"/>
        <v>2.9990622358857122E-7</v>
      </c>
      <c r="O3142" s="98">
        <v>48</v>
      </c>
      <c r="P3142" s="67">
        <f t="shared" si="497"/>
        <v>1.7676962273334383E-8</v>
      </c>
      <c r="Q3142" s="66">
        <v>15.476886457999999</v>
      </c>
      <c r="R3142" s="105">
        <f t="shared" si="492"/>
        <v>4.4343983749393789E-7</v>
      </c>
      <c r="S3142" s="101">
        <v>0</v>
      </c>
      <c r="T3142" s="67">
        <f t="shared" si="498"/>
        <v>0</v>
      </c>
      <c r="U3142" s="66">
        <v>0.21484577999999999</v>
      </c>
      <c r="V3142" s="73">
        <f t="shared" si="499"/>
        <v>1.1472903933498909E-8</v>
      </c>
      <c r="W3142" s="98">
        <v>0</v>
      </c>
      <c r="X3142" s="67">
        <f t="shared" si="493"/>
        <v>0</v>
      </c>
      <c r="Y3142" s="66">
        <v>0.21484577999999999</v>
      </c>
      <c r="Z3142" s="105">
        <f t="shared" si="494"/>
        <v>2.7774909464596373E-8</v>
      </c>
      <c r="AA3142" s="101">
        <v>0</v>
      </c>
      <c r="AB3142" s="67">
        <f t="shared" si="495"/>
        <v>0</v>
      </c>
      <c r="AC3142" s="66">
        <v>0</v>
      </c>
      <c r="AD3142" s="73">
        <f t="shared" si="496"/>
        <v>0</v>
      </c>
    </row>
    <row r="3143" spans="1:30" x14ac:dyDescent="0.25">
      <c r="A3143" s="165"/>
      <c r="B3143" s="72" t="s">
        <v>14719</v>
      </c>
      <c r="C3143" s="64" t="s">
        <v>14720</v>
      </c>
      <c r="D3143" s="64" t="s">
        <v>7</v>
      </c>
      <c r="E3143" s="64" t="s">
        <v>4809</v>
      </c>
      <c r="F3143" s="64" t="s">
        <v>1677</v>
      </c>
      <c r="G3143" s="64" t="s">
        <v>1216</v>
      </c>
      <c r="H3143" s="65">
        <v>41296</v>
      </c>
      <c r="I3143" s="65">
        <v>41836</v>
      </c>
      <c r="J3143" s="93" t="s">
        <v>1</v>
      </c>
      <c r="K3143" s="101">
        <v>0</v>
      </c>
      <c r="L3143" s="67">
        <f t="shared" si="490"/>
        <v>0</v>
      </c>
      <c r="M3143" s="66">
        <v>15.4512</v>
      </c>
      <c r="N3143" s="73">
        <f t="shared" si="491"/>
        <v>2.994084795082582E-7</v>
      </c>
      <c r="O3143" s="98">
        <v>0</v>
      </c>
      <c r="P3143" s="67">
        <f t="shared" si="497"/>
        <v>0</v>
      </c>
      <c r="Q3143" s="66">
        <v>15.4512</v>
      </c>
      <c r="R3143" s="105">
        <f t="shared" si="492"/>
        <v>4.4270387559409296E-7</v>
      </c>
      <c r="S3143" s="101">
        <v>0</v>
      </c>
      <c r="T3143" s="67">
        <f t="shared" si="498"/>
        <v>0</v>
      </c>
      <c r="U3143" s="66">
        <v>0</v>
      </c>
      <c r="V3143" s="73">
        <f t="shared" si="499"/>
        <v>0</v>
      </c>
      <c r="W3143" s="98">
        <v>0</v>
      </c>
      <c r="X3143" s="67">
        <f t="shared" si="493"/>
        <v>0</v>
      </c>
      <c r="Y3143" s="66">
        <v>0</v>
      </c>
      <c r="Z3143" s="105">
        <f t="shared" si="494"/>
        <v>0</v>
      </c>
      <c r="AA3143" s="101">
        <v>0</v>
      </c>
      <c r="AB3143" s="67">
        <f t="shared" si="495"/>
        <v>0</v>
      </c>
      <c r="AC3143" s="66">
        <v>0</v>
      </c>
      <c r="AD3143" s="73">
        <f t="shared" si="496"/>
        <v>0</v>
      </c>
    </row>
    <row r="3144" spans="1:30" x14ac:dyDescent="0.25">
      <c r="A3144" s="165"/>
      <c r="B3144" s="72" t="s">
        <v>12097</v>
      </c>
      <c r="C3144" s="64" t="s">
        <v>12098</v>
      </c>
      <c r="D3144" s="64" t="s">
        <v>7</v>
      </c>
      <c r="E3144" s="64" t="s">
        <v>6897</v>
      </c>
      <c r="F3144" s="64" t="s">
        <v>2338</v>
      </c>
      <c r="G3144" s="64" t="s">
        <v>1216</v>
      </c>
      <c r="H3144" s="65">
        <v>40227</v>
      </c>
      <c r="I3144" s="65">
        <v>40478</v>
      </c>
      <c r="J3144" s="93" t="s">
        <v>1</v>
      </c>
      <c r="K3144" s="101">
        <v>35</v>
      </c>
      <c r="L3144" s="67">
        <f t="shared" si="490"/>
        <v>1.1897360501455037E-8</v>
      </c>
      <c r="M3144" s="66">
        <v>15.414183104999999</v>
      </c>
      <c r="N3144" s="73">
        <f t="shared" si="491"/>
        <v>2.9869117779395333E-7</v>
      </c>
      <c r="O3144" s="98">
        <v>35</v>
      </c>
      <c r="P3144" s="67">
        <f t="shared" si="497"/>
        <v>1.2889451657639653E-8</v>
      </c>
      <c r="Q3144" s="66">
        <v>15.414183104999999</v>
      </c>
      <c r="R3144" s="105">
        <f t="shared" si="492"/>
        <v>4.4164327687820291E-7</v>
      </c>
      <c r="S3144" s="101">
        <v>0</v>
      </c>
      <c r="T3144" s="67">
        <f t="shared" si="498"/>
        <v>0</v>
      </c>
      <c r="U3144" s="66">
        <v>0.85938310500000004</v>
      </c>
      <c r="V3144" s="73">
        <f t="shared" si="499"/>
        <v>4.5891614932985921E-8</v>
      </c>
      <c r="W3144" s="98">
        <v>0</v>
      </c>
      <c r="X3144" s="67">
        <f t="shared" si="493"/>
        <v>0</v>
      </c>
      <c r="Y3144" s="66">
        <v>0.85938310500000004</v>
      </c>
      <c r="Z3144" s="105">
        <f t="shared" si="494"/>
        <v>1.1109963591921015E-7</v>
      </c>
      <c r="AA3144" s="101">
        <v>0</v>
      </c>
      <c r="AB3144" s="67">
        <f t="shared" si="495"/>
        <v>0</v>
      </c>
      <c r="AC3144" s="66">
        <v>0</v>
      </c>
      <c r="AD3144" s="73">
        <f t="shared" si="496"/>
        <v>0</v>
      </c>
    </row>
    <row r="3145" spans="1:30" x14ac:dyDescent="0.25">
      <c r="A3145" s="165"/>
      <c r="B3145" s="72" t="s">
        <v>9044</v>
      </c>
      <c r="C3145" s="64" t="s">
        <v>9045</v>
      </c>
      <c r="D3145" s="64" t="s">
        <v>7</v>
      </c>
      <c r="E3145" s="64" t="s">
        <v>9046</v>
      </c>
      <c r="F3145" s="64" t="s">
        <v>1215</v>
      </c>
      <c r="G3145" s="64" t="s">
        <v>1216</v>
      </c>
      <c r="H3145" s="65">
        <v>40547</v>
      </c>
      <c r="I3145" s="65">
        <v>40631</v>
      </c>
      <c r="J3145" s="93" t="s">
        <v>1</v>
      </c>
      <c r="K3145" s="101">
        <v>3880</v>
      </c>
      <c r="L3145" s="67">
        <f t="shared" si="490"/>
        <v>1.3189073927327298E-6</v>
      </c>
      <c r="M3145" s="66">
        <v>15.37716</v>
      </c>
      <c r="N3145" s="73">
        <f t="shared" si="491"/>
        <v>2.9797375574422748E-7</v>
      </c>
      <c r="O3145" s="98">
        <v>3880</v>
      </c>
      <c r="P3145" s="67">
        <f t="shared" si="497"/>
        <v>1.4288877837611959E-6</v>
      </c>
      <c r="Q3145" s="66">
        <v>15.37716</v>
      </c>
      <c r="R3145" s="105">
        <f t="shared" si="492"/>
        <v>4.4058250023496314E-7</v>
      </c>
      <c r="S3145" s="101">
        <v>3880</v>
      </c>
      <c r="T3145" s="67">
        <f t="shared" si="498"/>
        <v>1.6995996776235776E-6</v>
      </c>
      <c r="U3145" s="66">
        <v>15.37716</v>
      </c>
      <c r="V3145" s="73">
        <f t="shared" si="499"/>
        <v>8.2115031279665856E-7</v>
      </c>
      <c r="W3145" s="98">
        <v>3880</v>
      </c>
      <c r="X3145" s="67">
        <f t="shared" si="493"/>
        <v>2.2044558311411079E-6</v>
      </c>
      <c r="Y3145" s="66">
        <v>15.37716</v>
      </c>
      <c r="Z3145" s="105">
        <f t="shared" si="494"/>
        <v>1.9879339814010442E-6</v>
      </c>
      <c r="AA3145" s="101">
        <v>0</v>
      </c>
      <c r="AB3145" s="67">
        <f t="shared" si="495"/>
        <v>0</v>
      </c>
      <c r="AC3145" s="66">
        <v>0</v>
      </c>
      <c r="AD3145" s="73">
        <f t="shared" si="496"/>
        <v>0</v>
      </c>
    </row>
    <row r="3146" spans="1:30" x14ac:dyDescent="0.25">
      <c r="A3146" s="165"/>
      <c r="B3146" s="72" t="s">
        <v>4497</v>
      </c>
      <c r="C3146" s="64" t="s">
        <v>4498</v>
      </c>
      <c r="D3146" s="64" t="s">
        <v>7</v>
      </c>
      <c r="E3146" s="64" t="s">
        <v>4499</v>
      </c>
      <c r="F3146" s="64" t="s">
        <v>1167</v>
      </c>
      <c r="G3146" s="64" t="s">
        <v>1167</v>
      </c>
      <c r="H3146" s="65">
        <v>40897</v>
      </c>
      <c r="I3146" s="65">
        <v>41983</v>
      </c>
      <c r="J3146" s="93" t="s">
        <v>1</v>
      </c>
      <c r="K3146" s="101">
        <v>0</v>
      </c>
      <c r="L3146" s="67">
        <f t="shared" si="490"/>
        <v>0</v>
      </c>
      <c r="M3146" s="66">
        <v>15.28</v>
      </c>
      <c r="N3146" s="73">
        <f t="shared" si="491"/>
        <v>2.9609101991341676E-7</v>
      </c>
      <c r="O3146" s="98">
        <v>0</v>
      </c>
      <c r="P3146" s="67">
        <f t="shared" si="497"/>
        <v>0</v>
      </c>
      <c r="Q3146" s="66">
        <v>15.28</v>
      </c>
      <c r="R3146" s="105">
        <f t="shared" si="492"/>
        <v>4.3779869648168037E-7</v>
      </c>
      <c r="S3146" s="101">
        <v>0</v>
      </c>
      <c r="T3146" s="67">
        <f t="shared" si="498"/>
        <v>0</v>
      </c>
      <c r="U3146" s="66">
        <v>0</v>
      </c>
      <c r="V3146" s="73">
        <f t="shared" si="499"/>
        <v>0</v>
      </c>
      <c r="W3146" s="98">
        <v>0</v>
      </c>
      <c r="X3146" s="67">
        <f t="shared" si="493"/>
        <v>0</v>
      </c>
      <c r="Y3146" s="66">
        <v>0</v>
      </c>
      <c r="Z3146" s="105">
        <f t="shared" si="494"/>
        <v>0</v>
      </c>
      <c r="AA3146" s="101">
        <v>0</v>
      </c>
      <c r="AB3146" s="67">
        <f t="shared" si="495"/>
        <v>0</v>
      </c>
      <c r="AC3146" s="66">
        <v>0</v>
      </c>
      <c r="AD3146" s="73">
        <f t="shared" si="496"/>
        <v>0</v>
      </c>
    </row>
    <row r="3147" spans="1:30" x14ac:dyDescent="0.25">
      <c r="A3147" s="165"/>
      <c r="B3147" s="72" t="s">
        <v>8867</v>
      </c>
      <c r="C3147" s="64" t="s">
        <v>8868</v>
      </c>
      <c r="D3147" s="64" t="s">
        <v>7</v>
      </c>
      <c r="E3147" s="64" t="s">
        <v>8869</v>
      </c>
      <c r="F3147" s="64" t="s">
        <v>1380</v>
      </c>
      <c r="G3147" s="64" t="s">
        <v>1216</v>
      </c>
      <c r="H3147" s="65">
        <v>38861</v>
      </c>
      <c r="I3147" s="65">
        <v>39120</v>
      </c>
      <c r="J3147" s="93" t="s">
        <v>1</v>
      </c>
      <c r="K3147" s="101">
        <v>4740</v>
      </c>
      <c r="L3147" s="67">
        <f t="shared" si="490"/>
        <v>1.611242536482768E-6</v>
      </c>
      <c r="M3147" s="66">
        <v>15.256080000000001</v>
      </c>
      <c r="N3147" s="73">
        <f t="shared" si="491"/>
        <v>2.9562750569899738E-7</v>
      </c>
      <c r="O3147" s="98">
        <v>4740</v>
      </c>
      <c r="P3147" s="67">
        <f t="shared" si="497"/>
        <v>1.7456000244917701E-6</v>
      </c>
      <c r="Q3147" s="66">
        <v>15.256080000000001</v>
      </c>
      <c r="R3147" s="105">
        <f t="shared" si="492"/>
        <v>4.3711334668980594E-7</v>
      </c>
      <c r="S3147" s="101">
        <v>4740</v>
      </c>
      <c r="T3147" s="67">
        <f t="shared" si="498"/>
        <v>2.0763150700865356E-6</v>
      </c>
      <c r="U3147" s="66">
        <v>15.256080000000001</v>
      </c>
      <c r="V3147" s="73">
        <f t="shared" si="499"/>
        <v>8.1468456230219681E-7</v>
      </c>
      <c r="W3147" s="98">
        <v>4740</v>
      </c>
      <c r="X3147" s="67">
        <f t="shared" si="493"/>
        <v>2.6930723297960958E-6</v>
      </c>
      <c r="Y3147" s="66">
        <v>15.256080000000001</v>
      </c>
      <c r="Z3147" s="105">
        <f t="shared" si="494"/>
        <v>1.9722809579254453E-6</v>
      </c>
      <c r="AA3147" s="101">
        <v>0</v>
      </c>
      <c r="AB3147" s="67">
        <f t="shared" si="495"/>
        <v>0</v>
      </c>
      <c r="AC3147" s="66">
        <v>0</v>
      </c>
      <c r="AD3147" s="73">
        <f t="shared" si="496"/>
        <v>0</v>
      </c>
    </row>
    <row r="3148" spans="1:30" x14ac:dyDescent="0.25">
      <c r="A3148" s="165"/>
      <c r="B3148" s="72" t="s">
        <v>3423</v>
      </c>
      <c r="C3148" s="64" t="s">
        <v>3424</v>
      </c>
      <c r="D3148" s="64" t="s">
        <v>7</v>
      </c>
      <c r="E3148" s="64" t="s">
        <v>3425</v>
      </c>
      <c r="F3148" s="64" t="s">
        <v>1477</v>
      </c>
      <c r="G3148" s="64" t="s">
        <v>1139</v>
      </c>
      <c r="H3148" s="65">
        <v>38771</v>
      </c>
      <c r="I3148" s="65">
        <v>39525</v>
      </c>
      <c r="J3148" s="93" t="s">
        <v>1</v>
      </c>
      <c r="K3148" s="101">
        <v>520</v>
      </c>
      <c r="L3148" s="67">
        <f t="shared" si="490"/>
        <v>1.7676078459304627E-7</v>
      </c>
      <c r="M3148" s="66">
        <v>15.219253500000001</v>
      </c>
      <c r="N3148" s="73">
        <f t="shared" si="491"/>
        <v>2.9491389339894227E-7</v>
      </c>
      <c r="O3148" s="98">
        <v>520</v>
      </c>
      <c r="P3148" s="67">
        <f t="shared" si="497"/>
        <v>1.9150042462778913E-7</v>
      </c>
      <c r="Q3148" s="66">
        <v>12.561576000000001</v>
      </c>
      <c r="R3148" s="105">
        <f t="shared" si="492"/>
        <v>3.5991109938190848E-7</v>
      </c>
      <c r="S3148" s="101">
        <v>500</v>
      </c>
      <c r="T3148" s="67">
        <f t="shared" si="498"/>
        <v>2.1902057701334761E-7</v>
      </c>
      <c r="U3148" s="66">
        <v>1.79996</v>
      </c>
      <c r="V3148" s="73">
        <f t="shared" si="499"/>
        <v>9.6119030888764479E-8</v>
      </c>
      <c r="W3148" s="98">
        <v>500</v>
      </c>
      <c r="X3148" s="67">
        <f t="shared" si="493"/>
        <v>2.8407935968313243E-7</v>
      </c>
      <c r="Y3148" s="66">
        <v>1.79996</v>
      </c>
      <c r="Z3148" s="105">
        <f t="shared" si="494"/>
        <v>2.3269587161495512E-7</v>
      </c>
      <c r="AA3148" s="101">
        <v>0</v>
      </c>
      <c r="AB3148" s="67">
        <f t="shared" si="495"/>
        <v>0</v>
      </c>
      <c r="AC3148" s="66">
        <v>0</v>
      </c>
      <c r="AD3148" s="73">
        <f t="shared" si="496"/>
        <v>0</v>
      </c>
    </row>
    <row r="3149" spans="1:30" x14ac:dyDescent="0.25">
      <c r="A3149" s="165"/>
      <c r="B3149" s="72" t="s">
        <v>8545</v>
      </c>
      <c r="C3149" s="64" t="s">
        <v>8546</v>
      </c>
      <c r="D3149" s="64" t="s">
        <v>7</v>
      </c>
      <c r="E3149" s="64" t="s">
        <v>8547</v>
      </c>
      <c r="F3149" s="64" t="s">
        <v>1370</v>
      </c>
      <c r="G3149" s="64" t="s">
        <v>1193</v>
      </c>
      <c r="H3149" s="65">
        <v>39210</v>
      </c>
      <c r="I3149" s="65">
        <v>41834</v>
      </c>
      <c r="J3149" s="93" t="s">
        <v>1</v>
      </c>
      <c r="K3149" s="101">
        <v>300</v>
      </c>
      <c r="L3149" s="67">
        <f t="shared" si="490"/>
        <v>1.0197737572675747E-7</v>
      </c>
      <c r="M3149" s="66">
        <v>15.1430375</v>
      </c>
      <c r="N3149" s="73">
        <f t="shared" si="491"/>
        <v>2.9343700379333227E-7</v>
      </c>
      <c r="O3149" s="98">
        <v>300</v>
      </c>
      <c r="P3149" s="67">
        <f t="shared" si="497"/>
        <v>1.1048101420833988E-7</v>
      </c>
      <c r="Q3149" s="66">
        <v>15.1430375</v>
      </c>
      <c r="R3149" s="105">
        <f t="shared" si="492"/>
        <v>4.3387448156238251E-7</v>
      </c>
      <c r="S3149" s="101">
        <v>300</v>
      </c>
      <c r="T3149" s="67">
        <f t="shared" si="498"/>
        <v>1.3141234620800858E-7</v>
      </c>
      <c r="U3149" s="66">
        <v>0.90810000000000002</v>
      </c>
      <c r="V3149" s="73">
        <f t="shared" si="499"/>
        <v>4.8493128708464092E-8</v>
      </c>
      <c r="W3149" s="98">
        <v>300</v>
      </c>
      <c r="X3149" s="67">
        <f t="shared" si="493"/>
        <v>1.7044761580987946E-7</v>
      </c>
      <c r="Y3149" s="66">
        <v>0.90810000000000002</v>
      </c>
      <c r="Z3149" s="105">
        <f t="shared" si="494"/>
        <v>1.173976760669908E-7</v>
      </c>
      <c r="AA3149" s="101">
        <v>0</v>
      </c>
      <c r="AB3149" s="67">
        <f t="shared" si="495"/>
        <v>0</v>
      </c>
      <c r="AC3149" s="66">
        <v>0</v>
      </c>
      <c r="AD3149" s="73">
        <f t="shared" si="496"/>
        <v>0</v>
      </c>
    </row>
    <row r="3150" spans="1:30" x14ac:dyDescent="0.25">
      <c r="A3150" s="165"/>
      <c r="B3150" s="72" t="s">
        <v>2454</v>
      </c>
      <c r="C3150" s="64" t="s">
        <v>2455</v>
      </c>
      <c r="D3150" s="64" t="s">
        <v>7</v>
      </c>
      <c r="E3150" s="64" t="s">
        <v>2456</v>
      </c>
      <c r="F3150" s="64" t="s">
        <v>1215</v>
      </c>
      <c r="G3150" s="64" t="s">
        <v>1216</v>
      </c>
      <c r="H3150" s="65">
        <v>38805</v>
      </c>
      <c r="I3150" s="65">
        <v>39671</v>
      </c>
      <c r="J3150" s="93" t="s">
        <v>1</v>
      </c>
      <c r="K3150" s="101">
        <v>5000</v>
      </c>
      <c r="L3150" s="67">
        <f t="shared" si="490"/>
        <v>1.699622928779291E-6</v>
      </c>
      <c r="M3150" s="66">
        <v>15.135</v>
      </c>
      <c r="N3150" s="73">
        <f t="shared" si="491"/>
        <v>2.9328125565376718E-7</v>
      </c>
      <c r="O3150" s="98">
        <v>5000</v>
      </c>
      <c r="P3150" s="67">
        <f t="shared" si="497"/>
        <v>1.8413502368056649E-6</v>
      </c>
      <c r="Q3150" s="66">
        <v>15.135</v>
      </c>
      <c r="R3150" s="105">
        <f t="shared" si="492"/>
        <v>4.3364419314464874E-7</v>
      </c>
      <c r="S3150" s="101">
        <v>5000</v>
      </c>
      <c r="T3150" s="67">
        <f t="shared" si="498"/>
        <v>2.1902057701334761E-6</v>
      </c>
      <c r="U3150" s="66">
        <v>15.135</v>
      </c>
      <c r="V3150" s="73">
        <f t="shared" si="499"/>
        <v>8.0821881180773485E-7</v>
      </c>
      <c r="W3150" s="98">
        <v>5000</v>
      </c>
      <c r="X3150" s="67">
        <f t="shared" si="493"/>
        <v>2.8407935968313243E-6</v>
      </c>
      <c r="Y3150" s="66">
        <v>15.135</v>
      </c>
      <c r="Z3150" s="105">
        <f t="shared" si="494"/>
        <v>1.9566279344498464E-6</v>
      </c>
      <c r="AA3150" s="101">
        <v>0</v>
      </c>
      <c r="AB3150" s="67">
        <f t="shared" si="495"/>
        <v>0</v>
      </c>
      <c r="AC3150" s="66">
        <v>0</v>
      </c>
      <c r="AD3150" s="73">
        <f t="shared" si="496"/>
        <v>0</v>
      </c>
    </row>
    <row r="3151" spans="1:30" x14ac:dyDescent="0.25">
      <c r="A3151" s="165"/>
      <c r="B3151" s="72" t="s">
        <v>4721</v>
      </c>
      <c r="C3151" s="64" t="s">
        <v>4722</v>
      </c>
      <c r="D3151" s="64" t="s">
        <v>7</v>
      </c>
      <c r="E3151" s="64" t="s">
        <v>4723</v>
      </c>
      <c r="F3151" s="64" t="s">
        <v>437</v>
      </c>
      <c r="G3151" s="64" t="s">
        <v>1269</v>
      </c>
      <c r="H3151" s="65">
        <v>38728</v>
      </c>
      <c r="I3151" s="65">
        <v>40415</v>
      </c>
      <c r="J3151" s="93" t="s">
        <v>1</v>
      </c>
      <c r="K3151" s="101">
        <v>5000</v>
      </c>
      <c r="L3151" s="67">
        <f t="shared" si="490"/>
        <v>1.699622928779291E-6</v>
      </c>
      <c r="M3151" s="66">
        <v>15.135</v>
      </c>
      <c r="N3151" s="73">
        <f t="shared" si="491"/>
        <v>2.9328125565376718E-7</v>
      </c>
      <c r="O3151" s="98">
        <v>5000</v>
      </c>
      <c r="P3151" s="67">
        <f t="shared" si="497"/>
        <v>1.8413502368056649E-6</v>
      </c>
      <c r="Q3151" s="66">
        <v>15.135</v>
      </c>
      <c r="R3151" s="105">
        <f t="shared" si="492"/>
        <v>4.3364419314464874E-7</v>
      </c>
      <c r="S3151" s="101">
        <v>5000</v>
      </c>
      <c r="T3151" s="67">
        <f t="shared" si="498"/>
        <v>2.1902057701334761E-6</v>
      </c>
      <c r="U3151" s="66">
        <v>15.135</v>
      </c>
      <c r="V3151" s="73">
        <f t="shared" si="499"/>
        <v>8.0821881180773485E-7</v>
      </c>
      <c r="W3151" s="98">
        <v>5000</v>
      </c>
      <c r="X3151" s="67">
        <f t="shared" si="493"/>
        <v>2.8407935968313243E-6</v>
      </c>
      <c r="Y3151" s="66">
        <v>15.135</v>
      </c>
      <c r="Z3151" s="105">
        <f t="shared" si="494"/>
        <v>1.9566279344498464E-6</v>
      </c>
      <c r="AA3151" s="101">
        <v>0</v>
      </c>
      <c r="AB3151" s="67">
        <f t="shared" si="495"/>
        <v>0</v>
      </c>
      <c r="AC3151" s="66">
        <v>0</v>
      </c>
      <c r="AD3151" s="73">
        <f t="shared" si="496"/>
        <v>0</v>
      </c>
    </row>
    <row r="3152" spans="1:30" x14ac:dyDescent="0.25">
      <c r="A3152" s="165"/>
      <c r="B3152" s="72" t="s">
        <v>12554</v>
      </c>
      <c r="C3152" s="64" t="s">
        <v>12555</v>
      </c>
      <c r="D3152" s="64" t="s">
        <v>7</v>
      </c>
      <c r="E3152" s="64" t="s">
        <v>2511</v>
      </c>
      <c r="F3152" s="64" t="s">
        <v>1215</v>
      </c>
      <c r="G3152" s="64" t="s">
        <v>1216</v>
      </c>
      <c r="H3152" s="65">
        <v>38916</v>
      </c>
      <c r="I3152" s="65">
        <v>40226</v>
      </c>
      <c r="J3152" s="93" t="s">
        <v>1</v>
      </c>
      <c r="K3152" s="101">
        <v>5000</v>
      </c>
      <c r="L3152" s="67">
        <f t="shared" si="490"/>
        <v>1.699622928779291E-6</v>
      </c>
      <c r="M3152" s="66">
        <v>15.135</v>
      </c>
      <c r="N3152" s="73">
        <f t="shared" si="491"/>
        <v>2.9328125565376718E-7</v>
      </c>
      <c r="O3152" s="98">
        <v>5000</v>
      </c>
      <c r="P3152" s="67">
        <f t="shared" si="497"/>
        <v>1.8413502368056649E-6</v>
      </c>
      <c r="Q3152" s="66">
        <v>15.135</v>
      </c>
      <c r="R3152" s="105">
        <f t="shared" si="492"/>
        <v>4.3364419314464874E-7</v>
      </c>
      <c r="S3152" s="101">
        <v>5000</v>
      </c>
      <c r="T3152" s="67">
        <f t="shared" si="498"/>
        <v>2.1902057701334761E-6</v>
      </c>
      <c r="U3152" s="66">
        <v>15.135</v>
      </c>
      <c r="V3152" s="73">
        <f t="shared" si="499"/>
        <v>8.0821881180773485E-7</v>
      </c>
      <c r="W3152" s="98">
        <v>5000</v>
      </c>
      <c r="X3152" s="67">
        <f t="shared" si="493"/>
        <v>2.8407935968313243E-6</v>
      </c>
      <c r="Y3152" s="66">
        <v>15.135</v>
      </c>
      <c r="Z3152" s="105">
        <f t="shared" si="494"/>
        <v>1.9566279344498464E-6</v>
      </c>
      <c r="AA3152" s="101">
        <v>0</v>
      </c>
      <c r="AB3152" s="67">
        <f t="shared" si="495"/>
        <v>0</v>
      </c>
      <c r="AC3152" s="66">
        <v>0</v>
      </c>
      <c r="AD3152" s="73">
        <f t="shared" si="496"/>
        <v>0</v>
      </c>
    </row>
    <row r="3153" spans="1:30" x14ac:dyDescent="0.25">
      <c r="A3153" s="165"/>
      <c r="B3153" s="72" t="s">
        <v>4995</v>
      </c>
      <c r="C3153" s="64" t="s">
        <v>4996</v>
      </c>
      <c r="D3153" s="64" t="s">
        <v>7</v>
      </c>
      <c r="E3153" s="64" t="s">
        <v>4997</v>
      </c>
      <c r="F3153" s="64" t="s">
        <v>1192</v>
      </c>
      <c r="G3153" s="64" t="s">
        <v>1193</v>
      </c>
      <c r="H3153" s="65">
        <v>40217</v>
      </c>
      <c r="I3153" s="65">
        <v>40217</v>
      </c>
      <c r="J3153" s="93" t="s">
        <v>1</v>
      </c>
      <c r="K3153" s="101">
        <v>4000</v>
      </c>
      <c r="L3153" s="67">
        <f t="shared" si="490"/>
        <v>1.3596983430234329E-6</v>
      </c>
      <c r="M3153" s="66">
        <v>15.135</v>
      </c>
      <c r="N3153" s="73">
        <f t="shared" si="491"/>
        <v>2.9328125565376718E-7</v>
      </c>
      <c r="O3153" s="98">
        <v>4000</v>
      </c>
      <c r="P3153" s="67">
        <f t="shared" si="497"/>
        <v>1.4730801894445317E-6</v>
      </c>
      <c r="Q3153" s="66">
        <v>15.135</v>
      </c>
      <c r="R3153" s="105">
        <f t="shared" si="492"/>
        <v>4.3364419314464874E-7</v>
      </c>
      <c r="S3153" s="101">
        <v>4000</v>
      </c>
      <c r="T3153" s="67">
        <f t="shared" si="498"/>
        <v>1.7521646161067809E-6</v>
      </c>
      <c r="U3153" s="66">
        <v>15.135</v>
      </c>
      <c r="V3153" s="73">
        <f t="shared" si="499"/>
        <v>8.0821881180773485E-7</v>
      </c>
      <c r="W3153" s="98">
        <v>4000</v>
      </c>
      <c r="X3153" s="67">
        <f t="shared" si="493"/>
        <v>2.2726348774650595E-6</v>
      </c>
      <c r="Y3153" s="66">
        <v>15.135</v>
      </c>
      <c r="Z3153" s="105">
        <f t="shared" si="494"/>
        <v>1.9566279344498464E-6</v>
      </c>
      <c r="AA3153" s="101">
        <v>0</v>
      </c>
      <c r="AB3153" s="67">
        <f t="shared" si="495"/>
        <v>0</v>
      </c>
      <c r="AC3153" s="66">
        <v>0</v>
      </c>
      <c r="AD3153" s="73">
        <f t="shared" si="496"/>
        <v>0</v>
      </c>
    </row>
    <row r="3154" spans="1:30" x14ac:dyDescent="0.25">
      <c r="A3154" s="165"/>
      <c r="B3154" s="72" t="s">
        <v>4903</v>
      </c>
      <c r="C3154" s="64" t="s">
        <v>4904</v>
      </c>
      <c r="D3154" s="64" t="s">
        <v>7</v>
      </c>
      <c r="E3154" s="64" t="s">
        <v>4905</v>
      </c>
      <c r="F3154" s="64" t="s">
        <v>1530</v>
      </c>
      <c r="G3154" s="64" t="s">
        <v>1216</v>
      </c>
      <c r="H3154" s="65">
        <v>40183</v>
      </c>
      <c r="I3154" s="65">
        <v>40924</v>
      </c>
      <c r="J3154" s="93" t="s">
        <v>1</v>
      </c>
      <c r="K3154" s="101">
        <v>2500</v>
      </c>
      <c r="L3154" s="67">
        <f t="shared" si="490"/>
        <v>8.4981146438964551E-7</v>
      </c>
      <c r="M3154" s="66">
        <v>15.135</v>
      </c>
      <c r="N3154" s="73">
        <f t="shared" si="491"/>
        <v>2.9328125565376718E-7</v>
      </c>
      <c r="O3154" s="98">
        <v>2500</v>
      </c>
      <c r="P3154" s="67">
        <f t="shared" si="497"/>
        <v>9.2067511840283244E-7</v>
      </c>
      <c r="Q3154" s="66">
        <v>15.135</v>
      </c>
      <c r="R3154" s="105">
        <f t="shared" si="492"/>
        <v>4.3364419314464874E-7</v>
      </c>
      <c r="S3154" s="101">
        <v>2500</v>
      </c>
      <c r="T3154" s="67">
        <f t="shared" si="498"/>
        <v>1.095102885066738E-6</v>
      </c>
      <c r="U3154" s="66">
        <v>15.135</v>
      </c>
      <c r="V3154" s="73">
        <f t="shared" si="499"/>
        <v>8.0821881180773485E-7</v>
      </c>
      <c r="W3154" s="98">
        <v>2500</v>
      </c>
      <c r="X3154" s="67">
        <f t="shared" si="493"/>
        <v>1.4203967984156622E-6</v>
      </c>
      <c r="Y3154" s="66">
        <v>15.135</v>
      </c>
      <c r="Z3154" s="105">
        <f t="shared" si="494"/>
        <v>1.9566279344498464E-6</v>
      </c>
      <c r="AA3154" s="101">
        <v>0</v>
      </c>
      <c r="AB3154" s="67">
        <f t="shared" si="495"/>
        <v>0</v>
      </c>
      <c r="AC3154" s="66">
        <v>0</v>
      </c>
      <c r="AD3154" s="73">
        <f t="shared" si="496"/>
        <v>0</v>
      </c>
    </row>
    <row r="3155" spans="1:30" x14ac:dyDescent="0.25">
      <c r="A3155" s="165"/>
      <c r="B3155" s="72" t="s">
        <v>14246</v>
      </c>
      <c r="C3155" s="64" t="s">
        <v>14247</v>
      </c>
      <c r="D3155" s="64" t="s">
        <v>10</v>
      </c>
      <c r="E3155" s="64" t="s">
        <v>8480</v>
      </c>
      <c r="F3155" s="64" t="s">
        <v>2168</v>
      </c>
      <c r="G3155" s="64" t="s">
        <v>1167</v>
      </c>
      <c r="H3155" s="65">
        <v>39912</v>
      </c>
      <c r="I3155" s="65">
        <v>39912</v>
      </c>
      <c r="J3155" s="93" t="s">
        <v>1</v>
      </c>
      <c r="K3155" s="101">
        <v>2500</v>
      </c>
      <c r="L3155" s="67">
        <f t="shared" si="490"/>
        <v>8.4981146438964551E-7</v>
      </c>
      <c r="M3155" s="66">
        <v>15.135</v>
      </c>
      <c r="N3155" s="73">
        <f t="shared" si="491"/>
        <v>2.9328125565376718E-7</v>
      </c>
      <c r="O3155" s="98">
        <v>2500</v>
      </c>
      <c r="P3155" s="67">
        <f t="shared" si="497"/>
        <v>9.2067511840283244E-7</v>
      </c>
      <c r="Q3155" s="66">
        <v>15.135</v>
      </c>
      <c r="R3155" s="105">
        <f t="shared" si="492"/>
        <v>4.3364419314464874E-7</v>
      </c>
      <c r="S3155" s="101">
        <v>2500</v>
      </c>
      <c r="T3155" s="67">
        <f t="shared" si="498"/>
        <v>1.095102885066738E-6</v>
      </c>
      <c r="U3155" s="66">
        <v>15.135</v>
      </c>
      <c r="V3155" s="73">
        <f t="shared" si="499"/>
        <v>8.0821881180773485E-7</v>
      </c>
      <c r="W3155" s="98">
        <v>2500</v>
      </c>
      <c r="X3155" s="67">
        <f t="shared" si="493"/>
        <v>1.4203967984156622E-6</v>
      </c>
      <c r="Y3155" s="66">
        <v>15.135</v>
      </c>
      <c r="Z3155" s="105">
        <f t="shared" si="494"/>
        <v>1.9566279344498464E-6</v>
      </c>
      <c r="AA3155" s="101">
        <v>0</v>
      </c>
      <c r="AB3155" s="67">
        <f t="shared" si="495"/>
        <v>0</v>
      </c>
      <c r="AC3155" s="66">
        <v>0</v>
      </c>
      <c r="AD3155" s="73">
        <f t="shared" si="496"/>
        <v>0</v>
      </c>
    </row>
    <row r="3156" spans="1:30" x14ac:dyDescent="0.25">
      <c r="A3156" s="165"/>
      <c r="B3156" s="72" t="s">
        <v>5190</v>
      </c>
      <c r="C3156" s="64" t="s">
        <v>5191</v>
      </c>
      <c r="D3156" s="64" t="s">
        <v>7</v>
      </c>
      <c r="E3156" s="64" t="s">
        <v>4983</v>
      </c>
      <c r="F3156" s="64" t="s">
        <v>1519</v>
      </c>
      <c r="G3156" s="64" t="s">
        <v>1193</v>
      </c>
      <c r="H3156" s="65">
        <v>39113</v>
      </c>
      <c r="I3156" s="65">
        <v>40618</v>
      </c>
      <c r="J3156" s="93" t="s">
        <v>1</v>
      </c>
      <c r="K3156" s="101">
        <v>25</v>
      </c>
      <c r="L3156" s="67">
        <f t="shared" si="490"/>
        <v>8.4981146438964547E-9</v>
      </c>
      <c r="M3156" s="66">
        <v>15.1033825</v>
      </c>
      <c r="N3156" s="73">
        <f t="shared" si="491"/>
        <v>2.9266858171252949E-7</v>
      </c>
      <c r="O3156" s="98">
        <v>25</v>
      </c>
      <c r="P3156" s="67">
        <f t="shared" si="497"/>
        <v>9.2067511840283247E-9</v>
      </c>
      <c r="Q3156" s="66">
        <v>14.878</v>
      </c>
      <c r="R3156" s="105">
        <f t="shared" si="492"/>
        <v>4.2628069412659956E-7</v>
      </c>
      <c r="S3156" s="101">
        <v>0</v>
      </c>
      <c r="T3156" s="67">
        <f t="shared" si="498"/>
        <v>0</v>
      </c>
      <c r="U3156" s="66">
        <v>0</v>
      </c>
      <c r="V3156" s="73">
        <f t="shared" si="499"/>
        <v>0</v>
      </c>
      <c r="W3156" s="98">
        <v>0</v>
      </c>
      <c r="X3156" s="67">
        <f t="shared" si="493"/>
        <v>0</v>
      </c>
      <c r="Y3156" s="66">
        <v>0</v>
      </c>
      <c r="Z3156" s="105">
        <f t="shared" si="494"/>
        <v>0</v>
      </c>
      <c r="AA3156" s="101">
        <v>0</v>
      </c>
      <c r="AB3156" s="67">
        <f t="shared" si="495"/>
        <v>0</v>
      </c>
      <c r="AC3156" s="66">
        <v>0</v>
      </c>
      <c r="AD3156" s="73">
        <f t="shared" si="496"/>
        <v>0</v>
      </c>
    </row>
    <row r="3157" spans="1:30" x14ac:dyDescent="0.25">
      <c r="A3157" s="165"/>
      <c r="B3157" s="72" t="s">
        <v>1728</v>
      </c>
      <c r="C3157" s="64" t="s">
        <v>1729</v>
      </c>
      <c r="D3157" s="64" t="s">
        <v>7</v>
      </c>
      <c r="E3157" s="64" t="s">
        <v>1730</v>
      </c>
      <c r="F3157" s="64" t="s">
        <v>1199</v>
      </c>
      <c r="G3157" s="64" t="s">
        <v>1199</v>
      </c>
      <c r="H3157" s="65">
        <v>38729</v>
      </c>
      <c r="I3157" s="65">
        <v>41368</v>
      </c>
      <c r="J3157" s="93" t="s">
        <v>1</v>
      </c>
      <c r="K3157" s="101">
        <v>2300</v>
      </c>
      <c r="L3157" s="67">
        <f t="shared" si="490"/>
        <v>7.818265472384739E-7</v>
      </c>
      <c r="M3157" s="66">
        <v>15.040710000000001</v>
      </c>
      <c r="N3157" s="73">
        <f t="shared" si="491"/>
        <v>2.9145413377761303E-7</v>
      </c>
      <c r="O3157" s="98">
        <v>2300</v>
      </c>
      <c r="P3157" s="67">
        <f t="shared" si="497"/>
        <v>8.4702110893060579E-7</v>
      </c>
      <c r="Q3157" s="66">
        <v>15.040710000000001</v>
      </c>
      <c r="R3157" s="105">
        <f t="shared" si="492"/>
        <v>4.3094261990569214E-7</v>
      </c>
      <c r="S3157" s="101">
        <v>100</v>
      </c>
      <c r="T3157" s="67">
        <f t="shared" si="498"/>
        <v>4.3804115402669524E-8</v>
      </c>
      <c r="U3157" s="66">
        <v>0.45405000000000001</v>
      </c>
      <c r="V3157" s="73">
        <f t="shared" si="499"/>
        <v>2.4246564354232046E-8</v>
      </c>
      <c r="W3157" s="98">
        <v>100</v>
      </c>
      <c r="X3157" s="67">
        <f t="shared" si="493"/>
        <v>5.6815871936626493E-8</v>
      </c>
      <c r="Y3157" s="66">
        <v>0.45405000000000001</v>
      </c>
      <c r="Z3157" s="105">
        <f t="shared" si="494"/>
        <v>5.8698838033495398E-8</v>
      </c>
      <c r="AA3157" s="101">
        <v>0</v>
      </c>
      <c r="AB3157" s="67">
        <f t="shared" si="495"/>
        <v>0</v>
      </c>
      <c r="AC3157" s="66">
        <v>0</v>
      </c>
      <c r="AD3157" s="73">
        <f t="shared" si="496"/>
        <v>0</v>
      </c>
    </row>
    <row r="3158" spans="1:30" x14ac:dyDescent="0.25">
      <c r="A3158" s="165"/>
      <c r="B3158" s="72" t="s">
        <v>15086</v>
      </c>
      <c r="C3158" s="64" t="s">
        <v>15087</v>
      </c>
      <c r="D3158" s="64" t="s">
        <v>7</v>
      </c>
      <c r="E3158" s="64" t="s">
        <v>15088</v>
      </c>
      <c r="F3158" s="64" t="s">
        <v>1227</v>
      </c>
      <c r="G3158" s="64" t="s">
        <v>1227</v>
      </c>
      <c r="H3158" s="65">
        <v>39673</v>
      </c>
      <c r="I3158" s="65">
        <v>39673</v>
      </c>
      <c r="J3158" s="93" t="s">
        <v>1</v>
      </c>
      <c r="K3158" s="101">
        <v>40</v>
      </c>
      <c r="L3158" s="67">
        <f t="shared" si="490"/>
        <v>1.3596983430234329E-8</v>
      </c>
      <c r="M3158" s="66">
        <v>15</v>
      </c>
      <c r="N3158" s="73">
        <f t="shared" si="491"/>
        <v>2.9066526823961073E-7</v>
      </c>
      <c r="O3158" s="98">
        <v>40</v>
      </c>
      <c r="P3158" s="67">
        <f t="shared" si="497"/>
        <v>1.4730801894445318E-8</v>
      </c>
      <c r="Q3158" s="66">
        <v>15</v>
      </c>
      <c r="R3158" s="105">
        <f t="shared" si="492"/>
        <v>4.2977620727913651E-7</v>
      </c>
      <c r="S3158" s="101">
        <v>0</v>
      </c>
      <c r="T3158" s="67">
        <f t="shared" si="498"/>
        <v>0</v>
      </c>
      <c r="U3158" s="66">
        <v>0</v>
      </c>
      <c r="V3158" s="73">
        <f t="shared" si="499"/>
        <v>0</v>
      </c>
      <c r="W3158" s="98">
        <v>0</v>
      </c>
      <c r="X3158" s="67">
        <f t="shared" si="493"/>
        <v>0</v>
      </c>
      <c r="Y3158" s="66">
        <v>0</v>
      </c>
      <c r="Z3158" s="105">
        <f t="shared" si="494"/>
        <v>0</v>
      </c>
      <c r="AA3158" s="101">
        <v>0</v>
      </c>
      <c r="AB3158" s="67">
        <f t="shared" si="495"/>
        <v>0</v>
      </c>
      <c r="AC3158" s="66">
        <v>0</v>
      </c>
      <c r="AD3158" s="73">
        <f t="shared" si="496"/>
        <v>0</v>
      </c>
    </row>
    <row r="3159" spans="1:30" x14ac:dyDescent="0.25">
      <c r="A3159" s="165"/>
      <c r="B3159" s="72" t="s">
        <v>10885</v>
      </c>
      <c r="C3159" s="64" t="s">
        <v>10886</v>
      </c>
      <c r="D3159" s="64" t="s">
        <v>4</v>
      </c>
      <c r="E3159" s="64" t="s">
        <v>10887</v>
      </c>
      <c r="F3159" s="64" t="s">
        <v>1313</v>
      </c>
      <c r="G3159" s="64" t="s">
        <v>1193</v>
      </c>
      <c r="H3159" s="65">
        <v>39149</v>
      </c>
      <c r="I3159" s="65">
        <v>41919</v>
      </c>
      <c r="J3159" s="93" t="s">
        <v>1</v>
      </c>
      <c r="K3159" s="101">
        <v>1050</v>
      </c>
      <c r="L3159" s="67">
        <f t="shared" si="490"/>
        <v>3.5692081504365114E-7</v>
      </c>
      <c r="M3159" s="66">
        <v>14.978350000000001</v>
      </c>
      <c r="N3159" s="73">
        <f t="shared" si="491"/>
        <v>2.9024574136911822E-7</v>
      </c>
      <c r="O3159" s="98">
        <v>1050</v>
      </c>
      <c r="P3159" s="67">
        <f t="shared" si="497"/>
        <v>3.8668354972918962E-7</v>
      </c>
      <c r="Q3159" s="66">
        <v>14.978350000000001</v>
      </c>
      <c r="R3159" s="105">
        <f t="shared" si="492"/>
        <v>4.2915589695329699E-7</v>
      </c>
      <c r="S3159" s="101">
        <v>1050</v>
      </c>
      <c r="T3159" s="67">
        <f t="shared" si="498"/>
        <v>4.5994321172802998E-7</v>
      </c>
      <c r="U3159" s="66">
        <v>3.17835</v>
      </c>
      <c r="V3159" s="73">
        <f t="shared" si="499"/>
        <v>1.6972595047962433E-7</v>
      </c>
      <c r="W3159" s="98">
        <v>1050</v>
      </c>
      <c r="X3159" s="67">
        <f t="shared" si="493"/>
        <v>5.9656665533457811E-7</v>
      </c>
      <c r="Y3159" s="66">
        <v>3.17835</v>
      </c>
      <c r="Z3159" s="105">
        <f t="shared" si="494"/>
        <v>4.1089186623446776E-7</v>
      </c>
      <c r="AA3159" s="101">
        <v>0</v>
      </c>
      <c r="AB3159" s="67">
        <f t="shared" si="495"/>
        <v>0</v>
      </c>
      <c r="AC3159" s="66">
        <v>0</v>
      </c>
      <c r="AD3159" s="73">
        <f t="shared" si="496"/>
        <v>0</v>
      </c>
    </row>
    <row r="3160" spans="1:30" x14ac:dyDescent="0.25">
      <c r="A3160" s="165"/>
      <c r="B3160" s="72" t="s">
        <v>15955</v>
      </c>
      <c r="C3160" s="64" t="s">
        <v>15956</v>
      </c>
      <c r="D3160" s="64" t="s">
        <v>7</v>
      </c>
      <c r="E3160" s="64" t="s">
        <v>5197</v>
      </c>
      <c r="F3160" s="64" t="s">
        <v>1215</v>
      </c>
      <c r="G3160" s="64" t="s">
        <v>1216</v>
      </c>
      <c r="H3160" s="65">
        <v>40330</v>
      </c>
      <c r="I3160" s="65">
        <v>41031</v>
      </c>
      <c r="J3160" s="93" t="s">
        <v>1</v>
      </c>
      <c r="K3160" s="101">
        <v>200</v>
      </c>
      <c r="L3160" s="67">
        <f t="shared" si="490"/>
        <v>6.7984917151171637E-8</v>
      </c>
      <c r="M3160" s="66">
        <v>14.936400000000001</v>
      </c>
      <c r="N3160" s="73">
        <f t="shared" si="491"/>
        <v>2.8943284750227478E-7</v>
      </c>
      <c r="O3160" s="98">
        <v>200</v>
      </c>
      <c r="P3160" s="67">
        <f t="shared" si="497"/>
        <v>7.3654009472226597E-8</v>
      </c>
      <c r="Q3160" s="66">
        <v>14.936400000000001</v>
      </c>
      <c r="R3160" s="105">
        <f t="shared" si="492"/>
        <v>4.27953956160273E-7</v>
      </c>
      <c r="S3160" s="101">
        <v>200</v>
      </c>
      <c r="T3160" s="67">
        <f t="shared" si="498"/>
        <v>8.7608230805339047E-8</v>
      </c>
      <c r="U3160" s="66">
        <v>1.2108000000000001</v>
      </c>
      <c r="V3160" s="73">
        <f t="shared" si="499"/>
        <v>6.4657504944618789E-8</v>
      </c>
      <c r="W3160" s="98">
        <v>200</v>
      </c>
      <c r="X3160" s="67">
        <f t="shared" si="493"/>
        <v>1.1363174387325299E-7</v>
      </c>
      <c r="Y3160" s="66">
        <v>1.2108000000000001</v>
      </c>
      <c r="Z3160" s="105">
        <f t="shared" si="494"/>
        <v>1.5653023475598775E-7</v>
      </c>
      <c r="AA3160" s="101">
        <v>0</v>
      </c>
      <c r="AB3160" s="67">
        <f t="shared" si="495"/>
        <v>0</v>
      </c>
      <c r="AC3160" s="66">
        <v>0</v>
      </c>
      <c r="AD3160" s="73">
        <f t="shared" si="496"/>
        <v>0</v>
      </c>
    </row>
    <row r="3161" spans="1:30" x14ac:dyDescent="0.25">
      <c r="A3161" s="165"/>
      <c r="B3161" s="72" t="s">
        <v>10606</v>
      </c>
      <c r="C3161" s="64" t="s">
        <v>10607</v>
      </c>
      <c r="D3161" s="64" t="s">
        <v>7</v>
      </c>
      <c r="E3161" s="64" t="s">
        <v>10608</v>
      </c>
      <c r="F3161" s="64" t="s">
        <v>1776</v>
      </c>
      <c r="G3161" s="64" t="s">
        <v>1193</v>
      </c>
      <c r="H3161" s="65">
        <v>38755</v>
      </c>
      <c r="I3161" s="65">
        <v>41239</v>
      </c>
      <c r="J3161" s="93" t="s">
        <v>1</v>
      </c>
      <c r="K3161" s="101">
        <v>4400</v>
      </c>
      <c r="L3161" s="67">
        <f t="shared" si="490"/>
        <v>1.4956681773257761E-6</v>
      </c>
      <c r="M3161" s="66">
        <v>14.918175</v>
      </c>
      <c r="N3161" s="73">
        <f t="shared" si="491"/>
        <v>2.8907968920136364E-7</v>
      </c>
      <c r="O3161" s="98">
        <v>4400</v>
      </c>
      <c r="P3161" s="67">
        <f t="shared" si="497"/>
        <v>1.620388208388985E-6</v>
      </c>
      <c r="Q3161" s="66">
        <v>14.918175</v>
      </c>
      <c r="R3161" s="105">
        <f t="shared" si="492"/>
        <v>4.2743177806842883E-7</v>
      </c>
      <c r="S3161" s="101">
        <v>0</v>
      </c>
      <c r="T3161" s="67">
        <f t="shared" si="498"/>
        <v>0</v>
      </c>
      <c r="U3161" s="66">
        <v>0</v>
      </c>
      <c r="V3161" s="73">
        <f t="shared" si="499"/>
        <v>0</v>
      </c>
      <c r="W3161" s="98">
        <v>0</v>
      </c>
      <c r="X3161" s="67">
        <f t="shared" si="493"/>
        <v>0</v>
      </c>
      <c r="Y3161" s="66">
        <v>0</v>
      </c>
      <c r="Z3161" s="105">
        <f t="shared" si="494"/>
        <v>0</v>
      </c>
      <c r="AA3161" s="101">
        <v>0</v>
      </c>
      <c r="AB3161" s="67">
        <f t="shared" si="495"/>
        <v>0</v>
      </c>
      <c r="AC3161" s="66">
        <v>0</v>
      </c>
      <c r="AD3161" s="73">
        <f t="shared" si="496"/>
        <v>0</v>
      </c>
    </row>
    <row r="3162" spans="1:30" x14ac:dyDescent="0.25">
      <c r="A3162" s="165"/>
      <c r="B3162" s="72" t="s">
        <v>14853</v>
      </c>
      <c r="C3162" s="64" t="s">
        <v>14854</v>
      </c>
      <c r="D3162" s="64" t="s">
        <v>7</v>
      </c>
      <c r="E3162" s="64" t="s">
        <v>14855</v>
      </c>
      <c r="F3162" s="64" t="s">
        <v>1515</v>
      </c>
      <c r="G3162" s="64" t="s">
        <v>1515</v>
      </c>
      <c r="H3162" s="65">
        <v>40977</v>
      </c>
      <c r="I3162" s="65">
        <v>41960</v>
      </c>
      <c r="J3162" s="93" t="s">
        <v>1</v>
      </c>
      <c r="K3162" s="101">
        <v>0</v>
      </c>
      <c r="L3162" s="67">
        <f t="shared" si="490"/>
        <v>0</v>
      </c>
      <c r="M3162" s="66">
        <v>14.89</v>
      </c>
      <c r="N3162" s="73">
        <f t="shared" si="491"/>
        <v>2.8853372293918691E-7</v>
      </c>
      <c r="O3162" s="98">
        <v>0</v>
      </c>
      <c r="P3162" s="67">
        <f t="shared" si="497"/>
        <v>0</v>
      </c>
      <c r="Q3162" s="66">
        <v>14.89</v>
      </c>
      <c r="R3162" s="105">
        <f t="shared" si="492"/>
        <v>4.2662451509242285E-7</v>
      </c>
      <c r="S3162" s="101">
        <v>0</v>
      </c>
      <c r="T3162" s="67">
        <f t="shared" si="498"/>
        <v>0</v>
      </c>
      <c r="U3162" s="66">
        <v>0</v>
      </c>
      <c r="V3162" s="73">
        <f t="shared" si="499"/>
        <v>0</v>
      </c>
      <c r="W3162" s="98">
        <v>0</v>
      </c>
      <c r="X3162" s="67">
        <f t="shared" si="493"/>
        <v>0</v>
      </c>
      <c r="Y3162" s="66">
        <v>0</v>
      </c>
      <c r="Z3162" s="105">
        <f t="shared" si="494"/>
        <v>0</v>
      </c>
      <c r="AA3162" s="101">
        <v>0</v>
      </c>
      <c r="AB3162" s="67">
        <f t="shared" si="495"/>
        <v>0</v>
      </c>
      <c r="AC3162" s="66">
        <v>0</v>
      </c>
      <c r="AD3162" s="73">
        <f t="shared" si="496"/>
        <v>0</v>
      </c>
    </row>
    <row r="3163" spans="1:30" x14ac:dyDescent="0.25">
      <c r="A3163" s="165"/>
      <c r="B3163" s="72" t="s">
        <v>7751</v>
      </c>
      <c r="C3163" s="64" t="s">
        <v>7752</v>
      </c>
      <c r="D3163" s="64" t="s">
        <v>7</v>
      </c>
      <c r="E3163" s="64" t="s">
        <v>7753</v>
      </c>
      <c r="F3163" s="64" t="s">
        <v>2360</v>
      </c>
      <c r="G3163" s="64" t="s">
        <v>1216</v>
      </c>
      <c r="H3163" s="65">
        <v>40606</v>
      </c>
      <c r="I3163" s="65">
        <v>41584</v>
      </c>
      <c r="J3163" s="93" t="s">
        <v>1</v>
      </c>
      <c r="K3163" s="101">
        <v>0</v>
      </c>
      <c r="L3163" s="67">
        <f t="shared" si="490"/>
        <v>0</v>
      </c>
      <c r="M3163" s="66">
        <v>14.880725</v>
      </c>
      <c r="N3163" s="73">
        <f t="shared" si="491"/>
        <v>2.8835399491499209E-7</v>
      </c>
      <c r="O3163" s="98">
        <v>0</v>
      </c>
      <c r="P3163" s="67">
        <f t="shared" si="497"/>
        <v>0</v>
      </c>
      <c r="Q3163" s="66">
        <v>14.880725</v>
      </c>
      <c r="R3163" s="105">
        <f t="shared" si="492"/>
        <v>4.2635877013758859E-7</v>
      </c>
      <c r="S3163" s="101">
        <v>0</v>
      </c>
      <c r="T3163" s="67">
        <f t="shared" si="498"/>
        <v>0</v>
      </c>
      <c r="U3163" s="66">
        <v>0</v>
      </c>
      <c r="V3163" s="73">
        <f t="shared" si="499"/>
        <v>0</v>
      </c>
      <c r="W3163" s="98">
        <v>0</v>
      </c>
      <c r="X3163" s="67">
        <f t="shared" si="493"/>
        <v>0</v>
      </c>
      <c r="Y3163" s="66">
        <v>0</v>
      </c>
      <c r="Z3163" s="105">
        <f t="shared" si="494"/>
        <v>0</v>
      </c>
      <c r="AA3163" s="101">
        <v>0</v>
      </c>
      <c r="AB3163" s="67">
        <f t="shared" si="495"/>
        <v>0</v>
      </c>
      <c r="AC3163" s="66">
        <v>0</v>
      </c>
      <c r="AD3163" s="73">
        <f t="shared" si="496"/>
        <v>0</v>
      </c>
    </row>
    <row r="3164" spans="1:30" x14ac:dyDescent="0.25">
      <c r="A3164" s="165"/>
      <c r="B3164" s="72" t="s">
        <v>12847</v>
      </c>
      <c r="C3164" s="64" t="s">
        <v>12848</v>
      </c>
      <c r="D3164" s="64" t="s">
        <v>7</v>
      </c>
      <c r="E3164" s="64" t="s">
        <v>1914</v>
      </c>
      <c r="F3164" s="64" t="s">
        <v>1415</v>
      </c>
      <c r="G3164" s="64" t="s">
        <v>1416</v>
      </c>
      <c r="H3164" s="65">
        <v>38722</v>
      </c>
      <c r="I3164" s="65">
        <v>38807</v>
      </c>
      <c r="J3164" s="93" t="s">
        <v>1</v>
      </c>
      <c r="K3164" s="101">
        <v>4800</v>
      </c>
      <c r="L3164" s="67">
        <f t="shared" si="490"/>
        <v>1.6316380116281195E-6</v>
      </c>
      <c r="M3164" s="66">
        <v>14.87538</v>
      </c>
      <c r="N3164" s="73">
        <f t="shared" si="491"/>
        <v>2.8825042119107602E-7</v>
      </c>
      <c r="O3164" s="98">
        <v>4800</v>
      </c>
      <c r="P3164" s="67">
        <f t="shared" si="497"/>
        <v>1.7676962273334381E-6</v>
      </c>
      <c r="Q3164" s="66">
        <v>14.87538</v>
      </c>
      <c r="R3164" s="105">
        <f t="shared" si="492"/>
        <v>4.2620562654906144E-7</v>
      </c>
      <c r="S3164" s="101">
        <v>3600</v>
      </c>
      <c r="T3164" s="67">
        <f t="shared" si="498"/>
        <v>1.5769481544961028E-6</v>
      </c>
      <c r="U3164" s="66">
        <v>10.8972</v>
      </c>
      <c r="V3164" s="73">
        <f t="shared" si="499"/>
        <v>5.8191754450156907E-7</v>
      </c>
      <c r="W3164" s="98">
        <v>3600</v>
      </c>
      <c r="X3164" s="67">
        <f t="shared" si="493"/>
        <v>2.0453713897185535E-6</v>
      </c>
      <c r="Y3164" s="66">
        <v>10.8972</v>
      </c>
      <c r="Z3164" s="105">
        <f t="shared" si="494"/>
        <v>1.4087721128038896E-6</v>
      </c>
      <c r="AA3164" s="101">
        <v>0</v>
      </c>
      <c r="AB3164" s="67">
        <f t="shared" si="495"/>
        <v>0</v>
      </c>
      <c r="AC3164" s="66">
        <v>0</v>
      </c>
      <c r="AD3164" s="73">
        <f t="shared" si="496"/>
        <v>0</v>
      </c>
    </row>
    <row r="3165" spans="1:30" x14ac:dyDescent="0.25">
      <c r="A3165" s="165"/>
      <c r="B3165" s="72" t="s">
        <v>2790</v>
      </c>
      <c r="C3165" s="64" t="s">
        <v>2791</v>
      </c>
      <c r="D3165" s="64" t="s">
        <v>7</v>
      </c>
      <c r="E3165" s="64" t="s">
        <v>2792</v>
      </c>
      <c r="F3165" s="64" t="s">
        <v>1522</v>
      </c>
      <c r="G3165" s="64" t="s">
        <v>1416</v>
      </c>
      <c r="H3165" s="65">
        <v>38761</v>
      </c>
      <c r="I3165" s="65">
        <v>39955</v>
      </c>
      <c r="J3165" s="93" t="s">
        <v>1</v>
      </c>
      <c r="K3165" s="101">
        <v>300</v>
      </c>
      <c r="L3165" s="67">
        <f t="shared" si="490"/>
        <v>1.0197737572675747E-7</v>
      </c>
      <c r="M3165" s="66">
        <v>14.683299999999999</v>
      </c>
      <c r="N3165" s="73">
        <f t="shared" si="491"/>
        <v>2.8452835554284503E-7</v>
      </c>
      <c r="O3165" s="98">
        <v>300</v>
      </c>
      <c r="P3165" s="67">
        <f t="shared" si="497"/>
        <v>1.1048101420833988E-7</v>
      </c>
      <c r="Q3165" s="66">
        <v>14.683299999999999</v>
      </c>
      <c r="R3165" s="105">
        <f t="shared" si="492"/>
        <v>4.2070219895611632E-7</v>
      </c>
      <c r="S3165" s="101">
        <v>300</v>
      </c>
      <c r="T3165" s="67">
        <f t="shared" si="498"/>
        <v>1.3141234620800858E-7</v>
      </c>
      <c r="U3165" s="66">
        <v>0.90810000000000002</v>
      </c>
      <c r="V3165" s="73">
        <f t="shared" si="499"/>
        <v>4.8493128708464092E-8</v>
      </c>
      <c r="W3165" s="98">
        <v>300</v>
      </c>
      <c r="X3165" s="67">
        <f t="shared" si="493"/>
        <v>1.7044761580987946E-7</v>
      </c>
      <c r="Y3165" s="66">
        <v>0.90810000000000002</v>
      </c>
      <c r="Z3165" s="105">
        <f t="shared" si="494"/>
        <v>1.173976760669908E-7</v>
      </c>
      <c r="AA3165" s="101">
        <v>0</v>
      </c>
      <c r="AB3165" s="67">
        <f t="shared" si="495"/>
        <v>0</v>
      </c>
      <c r="AC3165" s="66">
        <v>0</v>
      </c>
      <c r="AD3165" s="73">
        <f t="shared" si="496"/>
        <v>0</v>
      </c>
    </row>
    <row r="3166" spans="1:30" x14ac:dyDescent="0.25">
      <c r="A3166" s="165"/>
      <c r="B3166" s="72" t="s">
        <v>3772</v>
      </c>
      <c r="C3166" s="64" t="s">
        <v>3773</v>
      </c>
      <c r="D3166" s="64" t="s">
        <v>7</v>
      </c>
      <c r="E3166" s="64" t="s">
        <v>3774</v>
      </c>
      <c r="F3166" s="64" t="s">
        <v>1415</v>
      </c>
      <c r="G3166" s="64" t="s">
        <v>1416</v>
      </c>
      <c r="H3166" s="65">
        <v>39035</v>
      </c>
      <c r="I3166" s="65">
        <v>40659</v>
      </c>
      <c r="J3166" s="93" t="s">
        <v>1</v>
      </c>
      <c r="K3166" s="101">
        <v>4600</v>
      </c>
      <c r="L3166" s="67">
        <f t="shared" si="490"/>
        <v>1.5636530944769478E-6</v>
      </c>
      <c r="M3166" s="66">
        <v>14.680949999999999</v>
      </c>
      <c r="N3166" s="73">
        <f t="shared" si="491"/>
        <v>2.8448281798415415E-7</v>
      </c>
      <c r="O3166" s="98">
        <v>4600</v>
      </c>
      <c r="P3166" s="67">
        <f t="shared" si="497"/>
        <v>1.6940422178612116E-6</v>
      </c>
      <c r="Q3166" s="66">
        <v>14.680949999999999</v>
      </c>
      <c r="R3166" s="105">
        <f t="shared" si="492"/>
        <v>4.2063486735030927E-7</v>
      </c>
      <c r="S3166" s="101">
        <v>4600</v>
      </c>
      <c r="T3166" s="67">
        <f t="shared" si="498"/>
        <v>2.014989308522798E-6</v>
      </c>
      <c r="U3166" s="66">
        <v>14.680949999999999</v>
      </c>
      <c r="V3166" s="73">
        <f t="shared" si="499"/>
        <v>7.8397224745350276E-7</v>
      </c>
      <c r="W3166" s="98">
        <v>4600</v>
      </c>
      <c r="X3166" s="67">
        <f t="shared" si="493"/>
        <v>2.6135301090848184E-6</v>
      </c>
      <c r="Y3166" s="66">
        <v>14.680949999999999</v>
      </c>
      <c r="Z3166" s="105">
        <f t="shared" si="494"/>
        <v>1.897929096416351E-6</v>
      </c>
      <c r="AA3166" s="101">
        <v>0</v>
      </c>
      <c r="AB3166" s="67">
        <f t="shared" si="495"/>
        <v>0</v>
      </c>
      <c r="AC3166" s="66">
        <v>0</v>
      </c>
      <c r="AD3166" s="73">
        <f t="shared" si="496"/>
        <v>0</v>
      </c>
    </row>
    <row r="3167" spans="1:30" x14ac:dyDescent="0.25">
      <c r="A3167" s="165"/>
      <c r="B3167" s="72" t="s">
        <v>16074</v>
      </c>
      <c r="C3167" s="64" t="s">
        <v>16075</v>
      </c>
      <c r="D3167" s="64" t="s">
        <v>19</v>
      </c>
      <c r="E3167" s="64" t="s">
        <v>16076</v>
      </c>
      <c r="F3167" s="64" t="s">
        <v>1230</v>
      </c>
      <c r="G3167" s="64" t="s">
        <v>1167</v>
      </c>
      <c r="H3167" s="65">
        <v>38771</v>
      </c>
      <c r="I3167" s="65">
        <v>38897</v>
      </c>
      <c r="J3167" s="93" t="s">
        <v>1</v>
      </c>
      <c r="K3167" s="101">
        <v>0</v>
      </c>
      <c r="L3167" s="67">
        <f t="shared" si="490"/>
        <v>0</v>
      </c>
      <c r="M3167" s="66">
        <v>14.649862499999999</v>
      </c>
      <c r="N3167" s="73">
        <f t="shared" si="491"/>
        <v>2.8388041421572758E-7</v>
      </c>
      <c r="O3167" s="98">
        <v>0</v>
      </c>
      <c r="P3167" s="67">
        <f t="shared" si="497"/>
        <v>0</v>
      </c>
      <c r="Q3167" s="66">
        <v>0</v>
      </c>
      <c r="R3167" s="105">
        <f t="shared" si="492"/>
        <v>0</v>
      </c>
      <c r="S3167" s="101">
        <v>0</v>
      </c>
      <c r="T3167" s="67">
        <f t="shared" si="498"/>
        <v>0</v>
      </c>
      <c r="U3167" s="66">
        <v>0</v>
      </c>
      <c r="V3167" s="73">
        <f t="shared" si="499"/>
        <v>0</v>
      </c>
      <c r="W3167" s="98">
        <v>0</v>
      </c>
      <c r="X3167" s="67">
        <f t="shared" si="493"/>
        <v>0</v>
      </c>
      <c r="Y3167" s="66">
        <v>0</v>
      </c>
      <c r="Z3167" s="105">
        <f t="shared" si="494"/>
        <v>0</v>
      </c>
      <c r="AA3167" s="101">
        <v>0</v>
      </c>
      <c r="AB3167" s="67">
        <f t="shared" si="495"/>
        <v>0</v>
      </c>
      <c r="AC3167" s="66">
        <v>0</v>
      </c>
      <c r="AD3167" s="73">
        <f t="shared" si="496"/>
        <v>0</v>
      </c>
    </row>
    <row r="3168" spans="1:30" x14ac:dyDescent="0.25">
      <c r="A3168" s="165"/>
      <c r="B3168" s="72" t="s">
        <v>6267</v>
      </c>
      <c r="C3168" s="64" t="s">
        <v>6268</v>
      </c>
      <c r="D3168" s="64" t="s">
        <v>7</v>
      </c>
      <c r="E3168" s="64" t="s">
        <v>6269</v>
      </c>
      <c r="F3168" s="64" t="s">
        <v>1330</v>
      </c>
      <c r="G3168" s="64" t="s">
        <v>1216</v>
      </c>
      <c r="H3168" s="65">
        <v>41117</v>
      </c>
      <c r="I3168" s="65">
        <v>41999</v>
      </c>
      <c r="J3168" s="93" t="s">
        <v>1</v>
      </c>
      <c r="K3168" s="101">
        <v>600</v>
      </c>
      <c r="L3168" s="67">
        <f t="shared" si="490"/>
        <v>2.0395475145351494E-7</v>
      </c>
      <c r="M3168" s="66">
        <v>14.6412</v>
      </c>
      <c r="N3168" s="73">
        <f t="shared" si="491"/>
        <v>2.8371255502331918E-7</v>
      </c>
      <c r="O3168" s="98">
        <v>600</v>
      </c>
      <c r="P3168" s="67">
        <f t="shared" si="497"/>
        <v>2.2096202841667977E-7</v>
      </c>
      <c r="Q3168" s="66">
        <v>1.8162</v>
      </c>
      <c r="R3168" s="105">
        <f t="shared" si="492"/>
        <v>5.2037303177357852E-8</v>
      </c>
      <c r="S3168" s="101">
        <v>600</v>
      </c>
      <c r="T3168" s="67">
        <f t="shared" si="498"/>
        <v>2.6282469241601716E-7</v>
      </c>
      <c r="U3168" s="66">
        <v>1.8162</v>
      </c>
      <c r="V3168" s="73">
        <f t="shared" si="499"/>
        <v>9.6986257416928183E-8</v>
      </c>
      <c r="W3168" s="98">
        <v>600</v>
      </c>
      <c r="X3168" s="67">
        <f t="shared" si="493"/>
        <v>3.4089523161975892E-7</v>
      </c>
      <c r="Y3168" s="66">
        <v>1.8162</v>
      </c>
      <c r="Z3168" s="105">
        <f t="shared" si="494"/>
        <v>2.3479535213398159E-7</v>
      </c>
      <c r="AA3168" s="101">
        <v>0</v>
      </c>
      <c r="AB3168" s="67">
        <f t="shared" si="495"/>
        <v>0</v>
      </c>
      <c r="AC3168" s="66">
        <v>0</v>
      </c>
      <c r="AD3168" s="73">
        <f t="shared" si="496"/>
        <v>0</v>
      </c>
    </row>
    <row r="3169" spans="1:30" x14ac:dyDescent="0.25">
      <c r="A3169" s="165"/>
      <c r="B3169" s="72" t="s">
        <v>2451</v>
      </c>
      <c r="C3169" s="64" t="s">
        <v>2452</v>
      </c>
      <c r="D3169" s="64" t="s">
        <v>7</v>
      </c>
      <c r="E3169" s="64" t="s">
        <v>2453</v>
      </c>
      <c r="F3169" s="64" t="s">
        <v>1237</v>
      </c>
      <c r="G3169" s="64" t="s">
        <v>1227</v>
      </c>
      <c r="H3169" s="65">
        <v>38777</v>
      </c>
      <c r="I3169" s="65">
        <v>41508</v>
      </c>
      <c r="J3169" s="93" t="s">
        <v>1</v>
      </c>
      <c r="K3169" s="101">
        <v>1700</v>
      </c>
      <c r="L3169" s="67">
        <f t="shared" si="490"/>
        <v>5.7787179578495896E-7</v>
      </c>
      <c r="M3169" s="66">
        <v>14.628311636999999</v>
      </c>
      <c r="N3169" s="73">
        <f t="shared" si="491"/>
        <v>2.8346280839074826E-7</v>
      </c>
      <c r="O3169" s="98">
        <v>1700</v>
      </c>
      <c r="P3169" s="67">
        <f t="shared" si="497"/>
        <v>6.2605908051392605E-7</v>
      </c>
      <c r="Q3169" s="66">
        <v>6.8646641370000001</v>
      </c>
      <c r="R3169" s="105">
        <f t="shared" si="492"/>
        <v>1.9668462113633114E-7</v>
      </c>
      <c r="S3169" s="101">
        <v>1700</v>
      </c>
      <c r="T3169" s="67">
        <f t="shared" si="498"/>
        <v>7.446699618453819E-7</v>
      </c>
      <c r="U3169" s="66">
        <v>6.8646641370000001</v>
      </c>
      <c r="V3169" s="73">
        <f t="shared" si="499"/>
        <v>3.6657751518105777E-7</v>
      </c>
      <c r="W3169" s="98">
        <v>1700</v>
      </c>
      <c r="X3169" s="67">
        <f t="shared" si="493"/>
        <v>9.6586982292265027E-7</v>
      </c>
      <c r="Y3169" s="66">
        <v>6.8646641370000001</v>
      </c>
      <c r="Z3169" s="105">
        <f t="shared" si="494"/>
        <v>8.8745250155733385E-7</v>
      </c>
      <c r="AA3169" s="101">
        <v>0</v>
      </c>
      <c r="AB3169" s="67">
        <f t="shared" si="495"/>
        <v>0</v>
      </c>
      <c r="AC3169" s="66">
        <v>0</v>
      </c>
      <c r="AD3169" s="73">
        <f t="shared" si="496"/>
        <v>0</v>
      </c>
    </row>
    <row r="3170" spans="1:30" x14ac:dyDescent="0.25">
      <c r="A3170" s="165"/>
      <c r="B3170" s="72" t="s">
        <v>9784</v>
      </c>
      <c r="C3170" s="64" t="s">
        <v>9785</v>
      </c>
      <c r="D3170" s="64" t="s">
        <v>0</v>
      </c>
      <c r="E3170" s="64" t="s">
        <v>9786</v>
      </c>
      <c r="F3170" s="64" t="s">
        <v>1251</v>
      </c>
      <c r="G3170" s="64" t="s">
        <v>1227</v>
      </c>
      <c r="H3170" s="65">
        <v>38727</v>
      </c>
      <c r="I3170" s="65">
        <v>38874</v>
      </c>
      <c r="J3170" s="93" t="s">
        <v>1</v>
      </c>
      <c r="K3170" s="101">
        <v>2900</v>
      </c>
      <c r="L3170" s="67">
        <f t="shared" si="490"/>
        <v>9.8578129869198873E-7</v>
      </c>
      <c r="M3170" s="66">
        <v>14.6263275</v>
      </c>
      <c r="N3170" s="73">
        <f t="shared" si="491"/>
        <v>2.8342436040985967E-7</v>
      </c>
      <c r="O3170" s="98">
        <v>2900</v>
      </c>
      <c r="P3170" s="67">
        <f t="shared" si="497"/>
        <v>1.0679831373472855E-6</v>
      </c>
      <c r="Q3170" s="66">
        <v>14.6263275</v>
      </c>
      <c r="R3170" s="105">
        <f t="shared" si="492"/>
        <v>4.1906983729150231E-7</v>
      </c>
      <c r="S3170" s="101">
        <v>2100</v>
      </c>
      <c r="T3170" s="67">
        <f t="shared" si="498"/>
        <v>9.1988642345605996E-7</v>
      </c>
      <c r="U3170" s="66">
        <v>9.7890300000000003</v>
      </c>
      <c r="V3170" s="73">
        <f t="shared" si="499"/>
        <v>5.2274054809053661E-7</v>
      </c>
      <c r="W3170" s="98">
        <v>2100</v>
      </c>
      <c r="X3170" s="67">
        <f t="shared" si="493"/>
        <v>1.1931333106691562E-6</v>
      </c>
      <c r="Y3170" s="66">
        <v>9.7890300000000003</v>
      </c>
      <c r="Z3170" s="105">
        <f t="shared" si="494"/>
        <v>1.2655097158353208E-6</v>
      </c>
      <c r="AA3170" s="101">
        <v>0</v>
      </c>
      <c r="AB3170" s="67">
        <f t="shared" si="495"/>
        <v>0</v>
      </c>
      <c r="AC3170" s="66">
        <v>0</v>
      </c>
      <c r="AD3170" s="73">
        <f t="shared" si="496"/>
        <v>0</v>
      </c>
    </row>
    <row r="3171" spans="1:30" x14ac:dyDescent="0.25">
      <c r="A3171" s="165"/>
      <c r="B3171" s="72" t="s">
        <v>11167</v>
      </c>
      <c r="C3171" s="64" t="s">
        <v>11168</v>
      </c>
      <c r="D3171" s="64" t="s">
        <v>7</v>
      </c>
      <c r="E3171" s="64" t="s">
        <v>4999</v>
      </c>
      <c r="F3171" s="64" t="s">
        <v>437</v>
      </c>
      <c r="G3171" s="64" t="s">
        <v>1269</v>
      </c>
      <c r="H3171" s="65">
        <v>38748</v>
      </c>
      <c r="I3171" s="65">
        <v>41961</v>
      </c>
      <c r="J3171" s="93" t="s">
        <v>1</v>
      </c>
      <c r="K3171" s="101">
        <v>0</v>
      </c>
      <c r="L3171" s="67">
        <f t="shared" si="490"/>
        <v>0</v>
      </c>
      <c r="M3171" s="66">
        <v>14.580724999999999</v>
      </c>
      <c r="N3171" s="73">
        <f t="shared" si="491"/>
        <v>2.8254068955019983E-7</v>
      </c>
      <c r="O3171" s="98">
        <v>0</v>
      </c>
      <c r="P3171" s="67">
        <f t="shared" si="497"/>
        <v>0</v>
      </c>
      <c r="Q3171" s="66">
        <v>14.580724999999999</v>
      </c>
      <c r="R3171" s="105">
        <f t="shared" si="492"/>
        <v>4.1776324599200583E-7</v>
      </c>
      <c r="S3171" s="101">
        <v>0</v>
      </c>
      <c r="T3171" s="67">
        <f t="shared" si="498"/>
        <v>0</v>
      </c>
      <c r="U3171" s="66">
        <v>0</v>
      </c>
      <c r="V3171" s="73">
        <f t="shared" si="499"/>
        <v>0</v>
      </c>
      <c r="W3171" s="98">
        <v>0</v>
      </c>
      <c r="X3171" s="67">
        <f t="shared" si="493"/>
        <v>0</v>
      </c>
      <c r="Y3171" s="66">
        <v>0</v>
      </c>
      <c r="Z3171" s="105">
        <f t="shared" si="494"/>
        <v>0</v>
      </c>
      <c r="AA3171" s="101">
        <v>0</v>
      </c>
      <c r="AB3171" s="67">
        <f t="shared" si="495"/>
        <v>0</v>
      </c>
      <c r="AC3171" s="66">
        <v>0</v>
      </c>
      <c r="AD3171" s="73">
        <f t="shared" si="496"/>
        <v>0</v>
      </c>
    </row>
    <row r="3172" spans="1:30" x14ac:dyDescent="0.25">
      <c r="A3172" s="165"/>
      <c r="B3172" s="72" t="s">
        <v>1719</v>
      </c>
      <c r="C3172" s="64" t="s">
        <v>1720</v>
      </c>
      <c r="D3172" s="64" t="s">
        <v>7</v>
      </c>
      <c r="E3172" s="64" t="s">
        <v>1721</v>
      </c>
      <c r="F3172" s="64" t="s">
        <v>1647</v>
      </c>
      <c r="G3172" s="64" t="s">
        <v>1227</v>
      </c>
      <c r="H3172" s="65">
        <v>38723</v>
      </c>
      <c r="I3172" s="65">
        <v>41957</v>
      </c>
      <c r="J3172" s="93" t="s">
        <v>1</v>
      </c>
      <c r="K3172" s="101">
        <v>600</v>
      </c>
      <c r="L3172" s="67">
        <f t="shared" si="490"/>
        <v>2.0395475145351494E-7</v>
      </c>
      <c r="M3172" s="66">
        <v>14.53280625</v>
      </c>
      <c r="N3172" s="73">
        <f t="shared" si="491"/>
        <v>2.8161213512870275E-7</v>
      </c>
      <c r="O3172" s="98">
        <v>600</v>
      </c>
      <c r="P3172" s="67">
        <f t="shared" si="497"/>
        <v>2.2096202841667977E-7</v>
      </c>
      <c r="Q3172" s="66">
        <v>13.429349999999999</v>
      </c>
      <c r="R3172" s="105">
        <f t="shared" si="492"/>
        <v>3.8477434061493813E-7</v>
      </c>
      <c r="S3172" s="101">
        <v>600</v>
      </c>
      <c r="T3172" s="67">
        <f t="shared" si="498"/>
        <v>2.6282469241601716E-7</v>
      </c>
      <c r="U3172" s="66">
        <v>1.8162</v>
      </c>
      <c r="V3172" s="73">
        <f t="shared" si="499"/>
        <v>9.6986257416928183E-8</v>
      </c>
      <c r="W3172" s="98">
        <v>600</v>
      </c>
      <c r="X3172" s="67">
        <f t="shared" si="493"/>
        <v>3.4089523161975892E-7</v>
      </c>
      <c r="Y3172" s="66">
        <v>1.8162</v>
      </c>
      <c r="Z3172" s="105">
        <f t="shared" si="494"/>
        <v>2.3479535213398159E-7</v>
      </c>
      <c r="AA3172" s="101">
        <v>0</v>
      </c>
      <c r="AB3172" s="67">
        <f t="shared" si="495"/>
        <v>0</v>
      </c>
      <c r="AC3172" s="66">
        <v>0</v>
      </c>
      <c r="AD3172" s="73">
        <f t="shared" si="496"/>
        <v>0</v>
      </c>
    </row>
    <row r="3173" spans="1:30" x14ac:dyDescent="0.25">
      <c r="A3173" s="165"/>
      <c r="B3173" s="72" t="s">
        <v>13931</v>
      </c>
      <c r="C3173" s="64" t="s">
        <v>13932</v>
      </c>
      <c r="D3173" s="64" t="s">
        <v>7</v>
      </c>
      <c r="E3173" s="64" t="s">
        <v>13933</v>
      </c>
      <c r="F3173" s="64" t="s">
        <v>1199</v>
      </c>
      <c r="G3173" s="64" t="s">
        <v>1199</v>
      </c>
      <c r="H3173" s="65">
        <v>39554</v>
      </c>
      <c r="I3173" s="65">
        <v>40730</v>
      </c>
      <c r="J3173" s="93" t="s">
        <v>1</v>
      </c>
      <c r="K3173" s="101">
        <v>4800</v>
      </c>
      <c r="L3173" s="67">
        <f t="shared" si="490"/>
        <v>1.6316380116281195E-6</v>
      </c>
      <c r="M3173" s="66">
        <v>14.5296</v>
      </c>
      <c r="N3173" s="73">
        <f t="shared" si="491"/>
        <v>2.8155000542761653E-7</v>
      </c>
      <c r="O3173" s="98">
        <v>4800</v>
      </c>
      <c r="P3173" s="67">
        <f t="shared" si="497"/>
        <v>1.7676962273334381E-6</v>
      </c>
      <c r="Q3173" s="66">
        <v>14.5296</v>
      </c>
      <c r="R3173" s="105">
        <f t="shared" si="492"/>
        <v>4.1629842541886281E-7</v>
      </c>
      <c r="S3173" s="101">
        <v>4800</v>
      </c>
      <c r="T3173" s="67">
        <f t="shared" si="498"/>
        <v>2.1025975393281372E-6</v>
      </c>
      <c r="U3173" s="66">
        <v>14.5296</v>
      </c>
      <c r="V3173" s="73">
        <f t="shared" si="499"/>
        <v>7.7589005933542547E-7</v>
      </c>
      <c r="W3173" s="98">
        <v>4800</v>
      </c>
      <c r="X3173" s="67">
        <f t="shared" si="493"/>
        <v>2.7271618529580714E-6</v>
      </c>
      <c r="Y3173" s="66">
        <v>14.5296</v>
      </c>
      <c r="Z3173" s="105">
        <f t="shared" si="494"/>
        <v>1.8783628170718527E-6</v>
      </c>
      <c r="AA3173" s="101">
        <v>0</v>
      </c>
      <c r="AB3173" s="67">
        <f t="shared" si="495"/>
        <v>0</v>
      </c>
      <c r="AC3173" s="66">
        <v>0</v>
      </c>
      <c r="AD3173" s="73">
        <f t="shared" si="496"/>
        <v>0</v>
      </c>
    </row>
    <row r="3174" spans="1:30" x14ac:dyDescent="0.25">
      <c r="A3174" s="165"/>
      <c r="B3174" s="72" t="s">
        <v>5363</v>
      </c>
      <c r="C3174" s="64" t="s">
        <v>5364</v>
      </c>
      <c r="D3174" s="64" t="s">
        <v>7</v>
      </c>
      <c r="E3174" s="64" t="s">
        <v>5365</v>
      </c>
      <c r="F3174" s="64" t="s">
        <v>1983</v>
      </c>
      <c r="G3174" s="64" t="s">
        <v>1227</v>
      </c>
      <c r="H3174" s="65">
        <v>38835</v>
      </c>
      <c r="I3174" s="65">
        <v>41655</v>
      </c>
      <c r="J3174" s="93" t="s">
        <v>1</v>
      </c>
      <c r="K3174" s="101">
        <v>3200</v>
      </c>
      <c r="L3174" s="67">
        <f t="shared" si="490"/>
        <v>1.0877586744187462E-6</v>
      </c>
      <c r="M3174" s="66">
        <v>14.5296</v>
      </c>
      <c r="N3174" s="73">
        <f t="shared" si="491"/>
        <v>2.8155000542761653E-7</v>
      </c>
      <c r="O3174" s="98">
        <v>3200</v>
      </c>
      <c r="P3174" s="67">
        <f t="shared" si="497"/>
        <v>1.1784641515556256E-6</v>
      </c>
      <c r="Q3174" s="66">
        <v>14.5296</v>
      </c>
      <c r="R3174" s="105">
        <f t="shared" si="492"/>
        <v>4.1629842541886281E-7</v>
      </c>
      <c r="S3174" s="101">
        <v>3200</v>
      </c>
      <c r="T3174" s="67">
        <f t="shared" si="498"/>
        <v>1.4017316928854248E-6</v>
      </c>
      <c r="U3174" s="66">
        <v>14.5296</v>
      </c>
      <c r="V3174" s="73">
        <f t="shared" si="499"/>
        <v>7.7589005933542547E-7</v>
      </c>
      <c r="W3174" s="98">
        <v>3200</v>
      </c>
      <c r="X3174" s="67">
        <f t="shared" si="493"/>
        <v>1.8181079019720478E-6</v>
      </c>
      <c r="Y3174" s="66">
        <v>14.5296</v>
      </c>
      <c r="Z3174" s="105">
        <f t="shared" si="494"/>
        <v>1.8783628170718527E-6</v>
      </c>
      <c r="AA3174" s="101">
        <v>0</v>
      </c>
      <c r="AB3174" s="67">
        <f t="shared" si="495"/>
        <v>0</v>
      </c>
      <c r="AC3174" s="66">
        <v>0</v>
      </c>
      <c r="AD3174" s="73">
        <f t="shared" si="496"/>
        <v>0</v>
      </c>
    </row>
    <row r="3175" spans="1:30" x14ac:dyDescent="0.25">
      <c r="A3175" s="165"/>
      <c r="B3175" s="72" t="s">
        <v>11980</v>
      </c>
      <c r="C3175" s="64" t="s">
        <v>11981</v>
      </c>
      <c r="D3175" s="64" t="s">
        <v>7</v>
      </c>
      <c r="E3175" s="64" t="s">
        <v>11982</v>
      </c>
      <c r="F3175" s="64" t="s">
        <v>1743</v>
      </c>
      <c r="G3175" s="64" t="s">
        <v>1193</v>
      </c>
      <c r="H3175" s="65">
        <v>38769</v>
      </c>
      <c r="I3175" s="65">
        <v>39426</v>
      </c>
      <c r="J3175" s="93" t="s">
        <v>1</v>
      </c>
      <c r="K3175" s="101">
        <v>4640</v>
      </c>
      <c r="L3175" s="67">
        <f t="shared" si="490"/>
        <v>1.5772500779071822E-6</v>
      </c>
      <c r="M3175" s="66">
        <v>14.506320000000001</v>
      </c>
      <c r="N3175" s="73">
        <f t="shared" si="491"/>
        <v>2.8109889293130865E-7</v>
      </c>
      <c r="O3175" s="98">
        <v>4640</v>
      </c>
      <c r="P3175" s="67">
        <f t="shared" si="497"/>
        <v>1.7087730197556568E-6</v>
      </c>
      <c r="Q3175" s="66">
        <v>14.506320000000001</v>
      </c>
      <c r="R3175" s="105">
        <f t="shared" si="492"/>
        <v>4.156314127451656E-7</v>
      </c>
      <c r="S3175" s="101">
        <v>3040</v>
      </c>
      <c r="T3175" s="67">
        <f t="shared" si="498"/>
        <v>1.3316451082411535E-6</v>
      </c>
      <c r="U3175" s="66">
        <v>9.2020800000000005</v>
      </c>
      <c r="V3175" s="73">
        <f t="shared" si="499"/>
        <v>4.9139703757910279E-7</v>
      </c>
      <c r="W3175" s="98">
        <v>3040</v>
      </c>
      <c r="X3175" s="67">
        <f t="shared" si="493"/>
        <v>1.7272025068734453E-6</v>
      </c>
      <c r="Y3175" s="66">
        <v>9.2020800000000005</v>
      </c>
      <c r="Z3175" s="105">
        <f t="shared" si="494"/>
        <v>1.1896297841455068E-6</v>
      </c>
      <c r="AA3175" s="101">
        <v>0</v>
      </c>
      <c r="AB3175" s="67">
        <f t="shared" si="495"/>
        <v>0</v>
      </c>
      <c r="AC3175" s="66">
        <v>0</v>
      </c>
      <c r="AD3175" s="73">
        <f t="shared" si="496"/>
        <v>0</v>
      </c>
    </row>
    <row r="3176" spans="1:30" x14ac:dyDescent="0.25">
      <c r="A3176" s="165"/>
      <c r="B3176" s="72" t="s">
        <v>11066</v>
      </c>
      <c r="C3176" s="64" t="s">
        <v>11067</v>
      </c>
      <c r="D3176" s="64" t="s">
        <v>7</v>
      </c>
      <c r="E3176" s="64" t="s">
        <v>11068</v>
      </c>
      <c r="F3176" s="64" t="s">
        <v>1074</v>
      </c>
      <c r="G3176" s="64" t="s">
        <v>1416</v>
      </c>
      <c r="H3176" s="65">
        <v>38761</v>
      </c>
      <c r="I3176" s="65">
        <v>41954</v>
      </c>
      <c r="J3176" s="93" t="s">
        <v>1</v>
      </c>
      <c r="K3176" s="101">
        <v>0</v>
      </c>
      <c r="L3176" s="67">
        <f t="shared" si="490"/>
        <v>0</v>
      </c>
      <c r="M3176" s="66">
        <v>14.493183999999999</v>
      </c>
      <c r="N3176" s="73">
        <f t="shared" si="491"/>
        <v>2.808443476670689E-7</v>
      </c>
      <c r="O3176" s="98">
        <v>0</v>
      </c>
      <c r="P3176" s="67">
        <f t="shared" si="497"/>
        <v>0</v>
      </c>
      <c r="Q3176" s="66">
        <v>14.493183999999999</v>
      </c>
      <c r="R3176" s="105">
        <f t="shared" si="492"/>
        <v>4.1525504339457764E-7</v>
      </c>
      <c r="S3176" s="101">
        <v>0</v>
      </c>
      <c r="T3176" s="67">
        <f t="shared" si="498"/>
        <v>0</v>
      </c>
      <c r="U3176" s="66">
        <v>0</v>
      </c>
      <c r="V3176" s="73">
        <f t="shared" si="499"/>
        <v>0</v>
      </c>
      <c r="W3176" s="98">
        <v>0</v>
      </c>
      <c r="X3176" s="67">
        <f t="shared" si="493"/>
        <v>0</v>
      </c>
      <c r="Y3176" s="66">
        <v>0</v>
      </c>
      <c r="Z3176" s="105">
        <f t="shared" si="494"/>
        <v>0</v>
      </c>
      <c r="AA3176" s="101">
        <v>0</v>
      </c>
      <c r="AB3176" s="67">
        <f t="shared" si="495"/>
        <v>0</v>
      </c>
      <c r="AC3176" s="66">
        <v>0</v>
      </c>
      <c r="AD3176" s="73">
        <f t="shared" si="496"/>
        <v>0</v>
      </c>
    </row>
    <row r="3177" spans="1:30" x14ac:dyDescent="0.25">
      <c r="A3177" s="165"/>
      <c r="B3177" s="72" t="s">
        <v>8796</v>
      </c>
      <c r="C3177" s="64" t="s">
        <v>8797</v>
      </c>
      <c r="D3177" s="64" t="s">
        <v>7</v>
      </c>
      <c r="E3177" s="64" t="s">
        <v>5948</v>
      </c>
      <c r="F3177" s="64" t="s">
        <v>1215</v>
      </c>
      <c r="G3177" s="64" t="s">
        <v>1216</v>
      </c>
      <c r="H3177" s="65">
        <v>39021</v>
      </c>
      <c r="I3177" s="65">
        <v>40884</v>
      </c>
      <c r="J3177" s="93" t="s">
        <v>1</v>
      </c>
      <c r="K3177" s="101">
        <v>4700</v>
      </c>
      <c r="L3177" s="67">
        <f t="shared" si="490"/>
        <v>1.5976455530525335E-6</v>
      </c>
      <c r="M3177" s="66">
        <v>14.428604999999999</v>
      </c>
      <c r="N3177" s="73">
        <f t="shared" si="491"/>
        <v>2.7959295617655921E-7</v>
      </c>
      <c r="O3177" s="98">
        <v>4700</v>
      </c>
      <c r="P3177" s="67">
        <f t="shared" si="497"/>
        <v>1.7308692225973249E-6</v>
      </c>
      <c r="Q3177" s="66">
        <v>14.428604999999999</v>
      </c>
      <c r="R3177" s="105">
        <f t="shared" si="492"/>
        <v>4.1340474221525233E-7</v>
      </c>
      <c r="S3177" s="101">
        <v>4000</v>
      </c>
      <c r="T3177" s="67">
        <f t="shared" si="498"/>
        <v>1.7521646161067809E-6</v>
      </c>
      <c r="U3177" s="66">
        <v>12.108000000000001</v>
      </c>
      <c r="V3177" s="73">
        <f t="shared" si="499"/>
        <v>6.4657504944618794E-7</v>
      </c>
      <c r="W3177" s="98">
        <v>4000</v>
      </c>
      <c r="X3177" s="67">
        <f t="shared" si="493"/>
        <v>2.2726348774650595E-6</v>
      </c>
      <c r="Y3177" s="66">
        <v>12.108000000000001</v>
      </c>
      <c r="Z3177" s="105">
        <f t="shared" si="494"/>
        <v>1.5653023475598774E-6</v>
      </c>
      <c r="AA3177" s="101">
        <v>0</v>
      </c>
      <c r="AB3177" s="67">
        <f t="shared" si="495"/>
        <v>0</v>
      </c>
      <c r="AC3177" s="66">
        <v>0</v>
      </c>
      <c r="AD3177" s="73">
        <f t="shared" si="496"/>
        <v>0</v>
      </c>
    </row>
    <row r="3178" spans="1:30" x14ac:dyDescent="0.25">
      <c r="A3178" s="165"/>
      <c r="B3178" s="72" t="s">
        <v>9622</v>
      </c>
      <c r="C3178" s="64" t="s">
        <v>9623</v>
      </c>
      <c r="D3178" s="64" t="s">
        <v>7</v>
      </c>
      <c r="E3178" s="64" t="s">
        <v>9624</v>
      </c>
      <c r="F3178" s="64" t="s">
        <v>1215</v>
      </c>
      <c r="G3178" s="64" t="s">
        <v>1216</v>
      </c>
      <c r="H3178" s="65">
        <v>38959</v>
      </c>
      <c r="I3178" s="65">
        <v>40477</v>
      </c>
      <c r="J3178" s="93" t="s">
        <v>1</v>
      </c>
      <c r="K3178" s="101">
        <v>3900</v>
      </c>
      <c r="L3178" s="67">
        <f t="shared" si="490"/>
        <v>1.3257058844478471E-6</v>
      </c>
      <c r="M3178" s="66">
        <v>14.37825</v>
      </c>
      <c r="N3178" s="73">
        <f t="shared" si="491"/>
        <v>2.7861719287107886E-7</v>
      </c>
      <c r="O3178" s="98">
        <v>3900</v>
      </c>
      <c r="P3178" s="67">
        <f t="shared" si="497"/>
        <v>1.4362531847084185E-6</v>
      </c>
      <c r="Q3178" s="66">
        <v>14.37825</v>
      </c>
      <c r="R3178" s="105">
        <f t="shared" si="492"/>
        <v>4.1196198348741631E-7</v>
      </c>
      <c r="S3178" s="101">
        <v>3900</v>
      </c>
      <c r="T3178" s="67">
        <f t="shared" si="498"/>
        <v>1.7083605007041115E-6</v>
      </c>
      <c r="U3178" s="66">
        <v>14.37825</v>
      </c>
      <c r="V3178" s="73">
        <f t="shared" si="499"/>
        <v>7.6780787121734807E-7</v>
      </c>
      <c r="W3178" s="98">
        <v>3900</v>
      </c>
      <c r="X3178" s="67">
        <f t="shared" si="493"/>
        <v>2.2158190055284332E-6</v>
      </c>
      <c r="Y3178" s="66">
        <v>14.37825</v>
      </c>
      <c r="Z3178" s="105">
        <f t="shared" si="494"/>
        <v>1.8587965377273541E-6</v>
      </c>
      <c r="AA3178" s="101">
        <v>0</v>
      </c>
      <c r="AB3178" s="67">
        <f t="shared" si="495"/>
        <v>0</v>
      </c>
      <c r="AC3178" s="66">
        <v>0</v>
      </c>
      <c r="AD3178" s="73">
        <f t="shared" si="496"/>
        <v>0</v>
      </c>
    </row>
    <row r="3179" spans="1:30" x14ac:dyDescent="0.25">
      <c r="A3179" s="165"/>
      <c r="B3179" s="72" t="s">
        <v>13768</v>
      </c>
      <c r="C3179" s="64" t="s">
        <v>7509</v>
      </c>
      <c r="D3179" s="64" t="s">
        <v>4</v>
      </c>
      <c r="E3179" s="64" t="s">
        <v>7510</v>
      </c>
      <c r="F3179" s="64" t="s">
        <v>1337</v>
      </c>
      <c r="G3179" s="64" t="s">
        <v>1139</v>
      </c>
      <c r="H3179" s="65">
        <v>41691</v>
      </c>
      <c r="I3179" s="65">
        <v>41758</v>
      </c>
      <c r="J3179" s="93" t="s">
        <v>1</v>
      </c>
      <c r="K3179" s="101">
        <v>0</v>
      </c>
      <c r="L3179" s="67">
        <f t="shared" si="490"/>
        <v>0</v>
      </c>
      <c r="M3179" s="66">
        <v>14.371499999999999</v>
      </c>
      <c r="N3179" s="73">
        <f t="shared" si="491"/>
        <v>2.7848639350037099E-7</v>
      </c>
      <c r="O3179" s="98">
        <v>0</v>
      </c>
      <c r="P3179" s="67">
        <f t="shared" si="497"/>
        <v>0</v>
      </c>
      <c r="Q3179" s="66">
        <v>14.371499999999999</v>
      </c>
      <c r="R3179" s="105">
        <f t="shared" si="492"/>
        <v>4.1176858419414068E-7</v>
      </c>
      <c r="S3179" s="101">
        <v>0</v>
      </c>
      <c r="T3179" s="67">
        <f t="shared" si="498"/>
        <v>0</v>
      </c>
      <c r="U3179" s="66">
        <v>0</v>
      </c>
      <c r="V3179" s="73">
        <f t="shared" si="499"/>
        <v>0</v>
      </c>
      <c r="W3179" s="98">
        <v>0</v>
      </c>
      <c r="X3179" s="67">
        <f t="shared" si="493"/>
        <v>0</v>
      </c>
      <c r="Y3179" s="66">
        <v>0</v>
      </c>
      <c r="Z3179" s="105">
        <f t="shared" si="494"/>
        <v>0</v>
      </c>
      <c r="AA3179" s="101">
        <v>0</v>
      </c>
      <c r="AB3179" s="67">
        <f t="shared" si="495"/>
        <v>0</v>
      </c>
      <c r="AC3179" s="66">
        <v>0</v>
      </c>
      <c r="AD3179" s="73">
        <f t="shared" si="496"/>
        <v>0</v>
      </c>
    </row>
    <row r="3180" spans="1:30" x14ac:dyDescent="0.25">
      <c r="A3180" s="165"/>
      <c r="B3180" s="72" t="s">
        <v>8396</v>
      </c>
      <c r="C3180" s="64" t="s">
        <v>8397</v>
      </c>
      <c r="D3180" s="64" t="s">
        <v>7</v>
      </c>
      <c r="E3180" s="64" t="s">
        <v>8398</v>
      </c>
      <c r="F3180" s="64" t="s">
        <v>1530</v>
      </c>
      <c r="G3180" s="64" t="s">
        <v>1216</v>
      </c>
      <c r="H3180" s="65">
        <v>41176</v>
      </c>
      <c r="I3180" s="65">
        <v>41969</v>
      </c>
      <c r="J3180" s="93" t="s">
        <v>1</v>
      </c>
      <c r="K3180" s="101">
        <v>0</v>
      </c>
      <c r="L3180" s="67">
        <f t="shared" si="490"/>
        <v>0</v>
      </c>
      <c r="M3180" s="66">
        <v>14.31</v>
      </c>
      <c r="N3180" s="73">
        <f t="shared" si="491"/>
        <v>2.7729466590058862E-7</v>
      </c>
      <c r="O3180" s="98">
        <v>0</v>
      </c>
      <c r="P3180" s="67">
        <f t="shared" si="497"/>
        <v>0</v>
      </c>
      <c r="Q3180" s="66">
        <v>0</v>
      </c>
      <c r="R3180" s="105">
        <f t="shared" si="492"/>
        <v>0</v>
      </c>
      <c r="S3180" s="101">
        <v>0</v>
      </c>
      <c r="T3180" s="67">
        <f t="shared" si="498"/>
        <v>0</v>
      </c>
      <c r="U3180" s="66">
        <v>0</v>
      </c>
      <c r="V3180" s="73">
        <f t="shared" si="499"/>
        <v>0</v>
      </c>
      <c r="W3180" s="98">
        <v>0</v>
      </c>
      <c r="X3180" s="67">
        <f t="shared" si="493"/>
        <v>0</v>
      </c>
      <c r="Y3180" s="66">
        <v>0</v>
      </c>
      <c r="Z3180" s="105">
        <f t="shared" si="494"/>
        <v>0</v>
      </c>
      <c r="AA3180" s="101">
        <v>0</v>
      </c>
      <c r="AB3180" s="67">
        <f t="shared" si="495"/>
        <v>0</v>
      </c>
      <c r="AC3180" s="66">
        <v>0</v>
      </c>
      <c r="AD3180" s="73">
        <f t="shared" si="496"/>
        <v>0</v>
      </c>
    </row>
    <row r="3181" spans="1:30" x14ac:dyDescent="0.25">
      <c r="A3181" s="165"/>
      <c r="B3181" s="72" t="s">
        <v>2547</v>
      </c>
      <c r="C3181" s="64" t="s">
        <v>2548</v>
      </c>
      <c r="D3181" s="64" t="s">
        <v>7</v>
      </c>
      <c r="E3181" s="64" t="s">
        <v>2549</v>
      </c>
      <c r="F3181" s="64" t="s">
        <v>1677</v>
      </c>
      <c r="G3181" s="64" t="s">
        <v>1216</v>
      </c>
      <c r="H3181" s="65">
        <v>41236</v>
      </c>
      <c r="I3181" s="65">
        <v>41988</v>
      </c>
      <c r="J3181" s="93" t="s">
        <v>1</v>
      </c>
      <c r="K3181" s="101">
        <v>9450</v>
      </c>
      <c r="L3181" s="67">
        <f t="shared" si="490"/>
        <v>3.2122873353928603E-6</v>
      </c>
      <c r="M3181" s="66">
        <v>14.302574999999999</v>
      </c>
      <c r="N3181" s="73">
        <f t="shared" si="491"/>
        <v>2.7715078659280999E-7</v>
      </c>
      <c r="O3181" s="98">
        <v>9450</v>
      </c>
      <c r="P3181" s="67">
        <f t="shared" si="497"/>
        <v>3.4801519475627064E-6</v>
      </c>
      <c r="Q3181" s="66">
        <v>14.302574999999999</v>
      </c>
      <c r="R3181" s="105">
        <f t="shared" si="492"/>
        <v>4.0979376252169305E-7</v>
      </c>
      <c r="S3181" s="101">
        <v>9450</v>
      </c>
      <c r="T3181" s="67">
        <f t="shared" si="498"/>
        <v>4.1394889055522704E-6</v>
      </c>
      <c r="U3181" s="66">
        <v>14.302574999999999</v>
      </c>
      <c r="V3181" s="73">
        <f t="shared" si="499"/>
        <v>7.6376677715830937E-7</v>
      </c>
      <c r="W3181" s="98">
        <v>9450</v>
      </c>
      <c r="X3181" s="67">
        <f t="shared" si="493"/>
        <v>5.3690998980112031E-6</v>
      </c>
      <c r="Y3181" s="66">
        <v>14.302574999999999</v>
      </c>
      <c r="Z3181" s="105">
        <f t="shared" si="494"/>
        <v>1.8490133980551049E-6</v>
      </c>
      <c r="AA3181" s="101">
        <v>0</v>
      </c>
      <c r="AB3181" s="67">
        <f t="shared" si="495"/>
        <v>0</v>
      </c>
      <c r="AC3181" s="66">
        <v>0</v>
      </c>
      <c r="AD3181" s="73">
        <f t="shared" si="496"/>
        <v>0</v>
      </c>
    </row>
    <row r="3182" spans="1:30" x14ac:dyDescent="0.25">
      <c r="A3182" s="165"/>
      <c r="B3182" s="72" t="s">
        <v>8083</v>
      </c>
      <c r="C3182" s="64" t="s">
        <v>8084</v>
      </c>
      <c r="D3182" s="64" t="s">
        <v>7</v>
      </c>
      <c r="E3182" s="64" t="s">
        <v>8085</v>
      </c>
      <c r="F3182" s="64" t="s">
        <v>1588</v>
      </c>
      <c r="G3182" s="64" t="s">
        <v>1167</v>
      </c>
      <c r="H3182" s="65">
        <v>38973</v>
      </c>
      <c r="I3182" s="65">
        <v>41873</v>
      </c>
      <c r="J3182" s="93" t="s">
        <v>1</v>
      </c>
      <c r="K3182" s="101">
        <v>0</v>
      </c>
      <c r="L3182" s="67">
        <f t="shared" si="490"/>
        <v>0</v>
      </c>
      <c r="M3182" s="66">
        <v>14.291872379000001</v>
      </c>
      <c r="N3182" s="73">
        <f t="shared" si="491"/>
        <v>2.7694339457922121E-7</v>
      </c>
      <c r="O3182" s="98">
        <v>0</v>
      </c>
      <c r="P3182" s="67">
        <f t="shared" si="497"/>
        <v>0</v>
      </c>
      <c r="Q3182" s="66">
        <v>5.1562986290000001</v>
      </c>
      <c r="R3182" s="105">
        <f t="shared" si="492"/>
        <v>1.4773696455801543E-7</v>
      </c>
      <c r="S3182" s="101">
        <v>0</v>
      </c>
      <c r="T3182" s="67">
        <f t="shared" si="498"/>
        <v>0</v>
      </c>
      <c r="U3182" s="66">
        <v>5.1562986290000001</v>
      </c>
      <c r="V3182" s="73">
        <f t="shared" si="499"/>
        <v>2.7534968954451484E-7</v>
      </c>
      <c r="W3182" s="98">
        <v>0</v>
      </c>
      <c r="X3182" s="67">
        <f t="shared" si="493"/>
        <v>0</v>
      </c>
      <c r="Y3182" s="66">
        <v>5.1562986290000001</v>
      </c>
      <c r="Z3182" s="105">
        <f t="shared" si="494"/>
        <v>6.6659781538598255E-7</v>
      </c>
      <c r="AA3182" s="101">
        <v>0</v>
      </c>
      <c r="AB3182" s="67">
        <f t="shared" si="495"/>
        <v>0</v>
      </c>
      <c r="AC3182" s="66">
        <v>0</v>
      </c>
      <c r="AD3182" s="73">
        <f t="shared" si="496"/>
        <v>0</v>
      </c>
    </row>
    <row r="3183" spans="1:30" x14ac:dyDescent="0.25">
      <c r="A3183" s="165"/>
      <c r="B3183" s="72" t="s">
        <v>2393</v>
      </c>
      <c r="C3183" s="64" t="s">
        <v>2394</v>
      </c>
      <c r="D3183" s="64" t="s">
        <v>7</v>
      </c>
      <c r="E3183" s="64" t="s">
        <v>2395</v>
      </c>
      <c r="F3183" s="64" t="s">
        <v>1199</v>
      </c>
      <c r="G3183" s="64" t="s">
        <v>1199</v>
      </c>
      <c r="H3183" s="65">
        <v>38868</v>
      </c>
      <c r="I3183" s="65">
        <v>41247</v>
      </c>
      <c r="J3183" s="93" t="s">
        <v>1</v>
      </c>
      <c r="K3183" s="101">
        <v>4300</v>
      </c>
      <c r="L3183" s="67">
        <f t="shared" si="490"/>
        <v>1.4616757187501903E-6</v>
      </c>
      <c r="M3183" s="66">
        <v>14.291235</v>
      </c>
      <c r="N3183" s="73">
        <f t="shared" si="491"/>
        <v>2.7693104365002087E-7</v>
      </c>
      <c r="O3183" s="98">
        <v>4300</v>
      </c>
      <c r="P3183" s="67">
        <f t="shared" si="497"/>
        <v>1.5835612036528718E-6</v>
      </c>
      <c r="Q3183" s="66">
        <v>14.291235</v>
      </c>
      <c r="R3183" s="105">
        <f t="shared" si="492"/>
        <v>4.0946885170899007E-7</v>
      </c>
      <c r="S3183" s="101">
        <v>400</v>
      </c>
      <c r="T3183" s="67">
        <f t="shared" si="498"/>
        <v>1.7521646161067809E-7</v>
      </c>
      <c r="U3183" s="66">
        <v>1.36215</v>
      </c>
      <c r="V3183" s="73">
        <f t="shared" si="499"/>
        <v>7.2739693062696134E-8</v>
      </c>
      <c r="W3183" s="98">
        <v>400</v>
      </c>
      <c r="X3183" s="67">
        <f t="shared" si="493"/>
        <v>2.2726348774650597E-7</v>
      </c>
      <c r="Y3183" s="66">
        <v>1.36215</v>
      </c>
      <c r="Z3183" s="105">
        <f t="shared" si="494"/>
        <v>1.7609651410048619E-7</v>
      </c>
      <c r="AA3183" s="101">
        <v>0</v>
      </c>
      <c r="AB3183" s="67">
        <f t="shared" si="495"/>
        <v>0</v>
      </c>
      <c r="AC3183" s="66">
        <v>0</v>
      </c>
      <c r="AD3183" s="73">
        <f t="shared" si="496"/>
        <v>0</v>
      </c>
    </row>
    <row r="3184" spans="1:30" x14ac:dyDescent="0.25">
      <c r="A3184" s="165"/>
      <c r="B3184" s="72" t="s">
        <v>8427</v>
      </c>
      <c r="C3184" s="64" t="s">
        <v>8428</v>
      </c>
      <c r="D3184" s="64" t="s">
        <v>7</v>
      </c>
      <c r="E3184" s="64" t="s">
        <v>8429</v>
      </c>
      <c r="F3184" s="64" t="s">
        <v>1268</v>
      </c>
      <c r="G3184" s="64" t="s">
        <v>1269</v>
      </c>
      <c r="H3184" s="65">
        <v>38800</v>
      </c>
      <c r="I3184" s="65">
        <v>41914</v>
      </c>
      <c r="J3184" s="93" t="s">
        <v>1</v>
      </c>
      <c r="K3184" s="101">
        <v>3600</v>
      </c>
      <c r="L3184" s="67">
        <f t="shared" si="490"/>
        <v>1.2237285087210896E-6</v>
      </c>
      <c r="M3184" s="66">
        <v>14.270416211000001</v>
      </c>
      <c r="N3184" s="73">
        <f t="shared" si="491"/>
        <v>2.765276237240803E-7</v>
      </c>
      <c r="O3184" s="98">
        <v>3600</v>
      </c>
      <c r="P3184" s="67">
        <f t="shared" si="497"/>
        <v>1.3257721705000786E-6</v>
      </c>
      <c r="Q3184" s="66">
        <v>13.188886211</v>
      </c>
      <c r="R3184" s="105">
        <f t="shared" si="492"/>
        <v>3.7788463293331211E-7</v>
      </c>
      <c r="S3184" s="101">
        <v>3600</v>
      </c>
      <c r="T3184" s="67">
        <f t="shared" si="498"/>
        <v>1.5769481544961028E-6</v>
      </c>
      <c r="U3184" s="66">
        <v>13.188886211</v>
      </c>
      <c r="V3184" s="73">
        <f t="shared" si="499"/>
        <v>7.042950738369236E-7</v>
      </c>
      <c r="W3184" s="98">
        <v>3600</v>
      </c>
      <c r="X3184" s="67">
        <f t="shared" si="493"/>
        <v>2.0453713897185535E-6</v>
      </c>
      <c r="Y3184" s="66">
        <v>13.188886211</v>
      </c>
      <c r="Z3184" s="105">
        <f t="shared" si="494"/>
        <v>1.7050375411115291E-6</v>
      </c>
      <c r="AA3184" s="101">
        <v>0</v>
      </c>
      <c r="AB3184" s="67">
        <f t="shared" si="495"/>
        <v>0</v>
      </c>
      <c r="AC3184" s="66">
        <v>0</v>
      </c>
      <c r="AD3184" s="73">
        <f t="shared" si="496"/>
        <v>0</v>
      </c>
    </row>
    <row r="3185" spans="1:30" x14ac:dyDescent="0.25">
      <c r="A3185" s="165"/>
      <c r="B3185" s="72" t="s">
        <v>14122</v>
      </c>
      <c r="C3185" s="64" t="s">
        <v>14123</v>
      </c>
      <c r="D3185" s="64" t="s">
        <v>7</v>
      </c>
      <c r="E3185" s="64" t="s">
        <v>14124</v>
      </c>
      <c r="F3185" s="64" t="s">
        <v>1522</v>
      </c>
      <c r="G3185" s="64" t="s">
        <v>1416</v>
      </c>
      <c r="H3185" s="65">
        <v>40169</v>
      </c>
      <c r="I3185" s="65">
        <v>41974</v>
      </c>
      <c r="J3185" s="93" t="s">
        <v>1</v>
      </c>
      <c r="K3185" s="101">
        <v>0</v>
      </c>
      <c r="L3185" s="67">
        <f t="shared" si="490"/>
        <v>0</v>
      </c>
      <c r="M3185" s="66">
        <v>14.25</v>
      </c>
      <c r="N3185" s="73">
        <f t="shared" si="491"/>
        <v>2.7613200482763016E-7</v>
      </c>
      <c r="O3185" s="98">
        <v>0</v>
      </c>
      <c r="P3185" s="67">
        <f t="shared" si="497"/>
        <v>0</v>
      </c>
      <c r="Q3185" s="66">
        <v>14.25</v>
      </c>
      <c r="R3185" s="105">
        <f t="shared" si="492"/>
        <v>4.082873969151797E-7</v>
      </c>
      <c r="S3185" s="101">
        <v>0</v>
      </c>
      <c r="T3185" s="67">
        <f t="shared" si="498"/>
        <v>0</v>
      </c>
      <c r="U3185" s="66">
        <v>0</v>
      </c>
      <c r="V3185" s="73">
        <f t="shared" si="499"/>
        <v>0</v>
      </c>
      <c r="W3185" s="98">
        <v>0</v>
      </c>
      <c r="X3185" s="67">
        <f t="shared" si="493"/>
        <v>0</v>
      </c>
      <c r="Y3185" s="66">
        <v>0</v>
      </c>
      <c r="Z3185" s="105">
        <f t="shared" si="494"/>
        <v>0</v>
      </c>
      <c r="AA3185" s="101">
        <v>0</v>
      </c>
      <c r="AB3185" s="67">
        <f t="shared" si="495"/>
        <v>0</v>
      </c>
      <c r="AC3185" s="66">
        <v>0</v>
      </c>
      <c r="AD3185" s="73">
        <f t="shared" si="496"/>
        <v>0</v>
      </c>
    </row>
    <row r="3186" spans="1:30" x14ac:dyDescent="0.25">
      <c r="A3186" s="165"/>
      <c r="B3186" s="72" t="s">
        <v>8006</v>
      </c>
      <c r="C3186" s="64" t="s">
        <v>8007</v>
      </c>
      <c r="D3186" s="64" t="s">
        <v>7</v>
      </c>
      <c r="E3186" s="64" t="s">
        <v>8008</v>
      </c>
      <c r="F3186" s="64" t="s">
        <v>2909</v>
      </c>
      <c r="G3186" s="64" t="s">
        <v>1167</v>
      </c>
      <c r="H3186" s="65">
        <v>38881</v>
      </c>
      <c r="I3186" s="65">
        <v>42003</v>
      </c>
      <c r="J3186" s="93" t="s">
        <v>1</v>
      </c>
      <c r="K3186" s="101">
        <v>1100</v>
      </c>
      <c r="L3186" s="67">
        <f t="shared" si="490"/>
        <v>3.7391704433144402E-7</v>
      </c>
      <c r="M3186" s="66">
        <v>14.246583104000001</v>
      </c>
      <c r="N3186" s="73">
        <f t="shared" si="491"/>
        <v>2.7606579329480441E-7</v>
      </c>
      <c r="O3186" s="98">
        <v>1100</v>
      </c>
      <c r="P3186" s="67">
        <f t="shared" si="497"/>
        <v>4.0509705209724626E-7</v>
      </c>
      <c r="Q3186" s="66">
        <v>4.1890831039999998</v>
      </c>
      <c r="R3186" s="105">
        <f t="shared" si="492"/>
        <v>1.2002454989428216E-7</v>
      </c>
      <c r="S3186" s="101">
        <v>1100</v>
      </c>
      <c r="T3186" s="67">
        <f t="shared" si="498"/>
        <v>4.8184526942936479E-7</v>
      </c>
      <c r="U3186" s="66">
        <v>4.1890831039999998</v>
      </c>
      <c r="V3186" s="73">
        <f t="shared" si="499"/>
        <v>2.2369975347728692E-7</v>
      </c>
      <c r="W3186" s="98">
        <v>1100</v>
      </c>
      <c r="X3186" s="67">
        <f t="shared" si="493"/>
        <v>6.2497459130289135E-7</v>
      </c>
      <c r="Y3186" s="66">
        <v>4.1890831039999998</v>
      </c>
      <c r="Z3186" s="105">
        <f t="shared" si="494"/>
        <v>5.4155778136889797E-7</v>
      </c>
      <c r="AA3186" s="101">
        <v>0</v>
      </c>
      <c r="AB3186" s="67">
        <f t="shared" si="495"/>
        <v>0</v>
      </c>
      <c r="AC3186" s="66">
        <v>0</v>
      </c>
      <c r="AD3186" s="73">
        <f t="shared" si="496"/>
        <v>0</v>
      </c>
    </row>
    <row r="3187" spans="1:30" x14ac:dyDescent="0.25">
      <c r="A3187" s="165"/>
      <c r="B3187" s="72" t="s">
        <v>4494</v>
      </c>
      <c r="C3187" s="64" t="s">
        <v>4495</v>
      </c>
      <c r="D3187" s="64" t="s">
        <v>7</v>
      </c>
      <c r="E3187" s="64" t="s">
        <v>4496</v>
      </c>
      <c r="F3187" s="64" t="s">
        <v>2360</v>
      </c>
      <c r="G3187" s="64" t="s">
        <v>1216</v>
      </c>
      <c r="H3187" s="65">
        <v>38797</v>
      </c>
      <c r="I3187" s="65">
        <v>41949</v>
      </c>
      <c r="J3187" s="93" t="s">
        <v>1</v>
      </c>
      <c r="K3187" s="101">
        <v>400</v>
      </c>
      <c r="L3187" s="67">
        <f t="shared" si="490"/>
        <v>1.3596983430234327E-7</v>
      </c>
      <c r="M3187" s="66">
        <v>14.1778625</v>
      </c>
      <c r="N3187" s="73">
        <f t="shared" si="491"/>
        <v>2.747341471084545E-7</v>
      </c>
      <c r="O3187" s="98">
        <v>400</v>
      </c>
      <c r="P3187" s="67">
        <f t="shared" si="497"/>
        <v>1.4730801894445319E-7</v>
      </c>
      <c r="Q3187" s="66">
        <v>14.1778625</v>
      </c>
      <c r="R3187" s="105">
        <f t="shared" si="492"/>
        <v>4.0622053150500646E-7</v>
      </c>
      <c r="S3187" s="101">
        <v>400</v>
      </c>
      <c r="T3187" s="67">
        <f t="shared" si="498"/>
        <v>1.7521646161067809E-7</v>
      </c>
      <c r="U3187" s="66">
        <v>1.2108000000000001</v>
      </c>
      <c r="V3187" s="73">
        <f t="shared" si="499"/>
        <v>6.4657504944618789E-8</v>
      </c>
      <c r="W3187" s="98">
        <v>400</v>
      </c>
      <c r="X3187" s="67">
        <f t="shared" si="493"/>
        <v>2.2726348774650597E-7</v>
      </c>
      <c r="Y3187" s="66">
        <v>1.2108000000000001</v>
      </c>
      <c r="Z3187" s="105">
        <f t="shared" si="494"/>
        <v>1.5653023475598775E-7</v>
      </c>
      <c r="AA3187" s="101">
        <v>0</v>
      </c>
      <c r="AB3187" s="67">
        <f t="shared" si="495"/>
        <v>0</v>
      </c>
      <c r="AC3187" s="66">
        <v>0</v>
      </c>
      <c r="AD3187" s="73">
        <f t="shared" si="496"/>
        <v>0</v>
      </c>
    </row>
    <row r="3188" spans="1:30" x14ac:dyDescent="0.25">
      <c r="A3188" s="165"/>
      <c r="B3188" s="72" t="s">
        <v>6264</v>
      </c>
      <c r="C3188" s="64" t="s">
        <v>6265</v>
      </c>
      <c r="D3188" s="64" t="s">
        <v>7</v>
      </c>
      <c r="E3188" s="64" t="s">
        <v>6266</v>
      </c>
      <c r="F3188" s="64" t="s">
        <v>1199</v>
      </c>
      <c r="G3188" s="64" t="s">
        <v>1199</v>
      </c>
      <c r="H3188" s="65">
        <v>39836</v>
      </c>
      <c r="I3188" s="65">
        <v>41694</v>
      </c>
      <c r="J3188" s="93" t="s">
        <v>1</v>
      </c>
      <c r="K3188" s="101">
        <v>2200</v>
      </c>
      <c r="L3188" s="67">
        <f t="shared" si="490"/>
        <v>7.4783408866288804E-7</v>
      </c>
      <c r="M3188" s="66">
        <v>14.1211</v>
      </c>
      <c r="N3188" s="73">
        <f t="shared" si="491"/>
        <v>2.7363422128922444E-7</v>
      </c>
      <c r="O3188" s="98">
        <v>2200</v>
      </c>
      <c r="P3188" s="67">
        <f t="shared" si="497"/>
        <v>8.1019410419449252E-7</v>
      </c>
      <c r="Q3188" s="66">
        <v>14.1211</v>
      </c>
      <c r="R3188" s="105">
        <f t="shared" si="492"/>
        <v>4.0459418670729431E-7</v>
      </c>
      <c r="S3188" s="101">
        <v>2200</v>
      </c>
      <c r="T3188" s="67">
        <f t="shared" si="498"/>
        <v>9.6369053885872959E-7</v>
      </c>
      <c r="U3188" s="66">
        <v>9.9891000000000005</v>
      </c>
      <c r="V3188" s="73">
        <f t="shared" si="499"/>
        <v>5.33424415793105E-7</v>
      </c>
      <c r="W3188" s="98">
        <v>2200</v>
      </c>
      <c r="X3188" s="67">
        <f t="shared" si="493"/>
        <v>1.2499491826057827E-6</v>
      </c>
      <c r="Y3188" s="66">
        <v>9.9891000000000005</v>
      </c>
      <c r="Z3188" s="105">
        <f t="shared" si="494"/>
        <v>1.2913744367368988E-6</v>
      </c>
      <c r="AA3188" s="101">
        <v>0</v>
      </c>
      <c r="AB3188" s="67">
        <f t="shared" si="495"/>
        <v>0</v>
      </c>
      <c r="AC3188" s="66">
        <v>0</v>
      </c>
      <c r="AD3188" s="73">
        <f t="shared" si="496"/>
        <v>0</v>
      </c>
    </row>
    <row r="3189" spans="1:30" x14ac:dyDescent="0.25">
      <c r="A3189" s="165"/>
      <c r="B3189" s="72" t="s">
        <v>16345</v>
      </c>
      <c r="C3189" s="64" t="s">
        <v>16346</v>
      </c>
      <c r="D3189" s="64" t="s">
        <v>19</v>
      </c>
      <c r="E3189" s="64" t="s">
        <v>16347</v>
      </c>
      <c r="F3189" s="64" t="s">
        <v>2040</v>
      </c>
      <c r="G3189" s="64" t="s">
        <v>1167</v>
      </c>
      <c r="H3189" s="65">
        <v>39496</v>
      </c>
      <c r="I3189" s="65">
        <v>40409</v>
      </c>
      <c r="J3189" s="93" t="s">
        <v>1</v>
      </c>
      <c r="K3189" s="101">
        <v>0</v>
      </c>
      <c r="L3189" s="67">
        <f t="shared" si="490"/>
        <v>0</v>
      </c>
      <c r="M3189" s="66">
        <v>14.08545</v>
      </c>
      <c r="N3189" s="73">
        <f t="shared" si="491"/>
        <v>2.7294340683504164E-7</v>
      </c>
      <c r="O3189" s="98">
        <v>0</v>
      </c>
      <c r="P3189" s="67">
        <f t="shared" si="497"/>
        <v>0</v>
      </c>
      <c r="Q3189" s="66">
        <v>0</v>
      </c>
      <c r="R3189" s="105">
        <f t="shared" si="492"/>
        <v>0</v>
      </c>
      <c r="S3189" s="101">
        <v>0</v>
      </c>
      <c r="T3189" s="67">
        <f t="shared" si="498"/>
        <v>0</v>
      </c>
      <c r="U3189" s="66">
        <v>0</v>
      </c>
      <c r="V3189" s="73">
        <f t="shared" si="499"/>
        <v>0</v>
      </c>
      <c r="W3189" s="98">
        <v>0</v>
      </c>
      <c r="X3189" s="67">
        <f t="shared" si="493"/>
        <v>0</v>
      </c>
      <c r="Y3189" s="66">
        <v>0</v>
      </c>
      <c r="Z3189" s="105">
        <f t="shared" si="494"/>
        <v>0</v>
      </c>
      <c r="AA3189" s="101">
        <v>0</v>
      </c>
      <c r="AB3189" s="67">
        <f t="shared" si="495"/>
        <v>0</v>
      </c>
      <c r="AC3189" s="66">
        <v>0</v>
      </c>
      <c r="AD3189" s="73">
        <f t="shared" si="496"/>
        <v>0</v>
      </c>
    </row>
    <row r="3190" spans="1:30" x14ac:dyDescent="0.25">
      <c r="A3190" s="165"/>
      <c r="B3190" s="72" t="s">
        <v>1965</v>
      </c>
      <c r="C3190" s="64" t="s">
        <v>1966</v>
      </c>
      <c r="D3190" s="64" t="s">
        <v>7</v>
      </c>
      <c r="E3190" s="64" t="s">
        <v>1967</v>
      </c>
      <c r="F3190" s="64" t="s">
        <v>1384</v>
      </c>
      <c r="G3190" s="64" t="s">
        <v>1227</v>
      </c>
      <c r="H3190" s="65">
        <v>38826</v>
      </c>
      <c r="I3190" s="65">
        <v>41898</v>
      </c>
      <c r="J3190" s="93" t="s">
        <v>1</v>
      </c>
      <c r="K3190" s="101">
        <v>0</v>
      </c>
      <c r="L3190" s="67">
        <f t="shared" si="490"/>
        <v>0</v>
      </c>
      <c r="M3190" s="66">
        <v>14.049405368</v>
      </c>
      <c r="N3190" s="73">
        <f t="shared" si="491"/>
        <v>2.7224494532644978E-7</v>
      </c>
      <c r="O3190" s="98">
        <v>0</v>
      </c>
      <c r="P3190" s="67">
        <f t="shared" si="497"/>
        <v>0</v>
      </c>
      <c r="Q3190" s="66">
        <v>2.8646103680000001</v>
      </c>
      <c r="R3190" s="105">
        <f t="shared" si="492"/>
        <v>8.2076091952768771E-8</v>
      </c>
      <c r="S3190" s="101">
        <v>0</v>
      </c>
      <c r="T3190" s="67">
        <f t="shared" si="498"/>
        <v>0</v>
      </c>
      <c r="U3190" s="66">
        <v>2.8646103680000001</v>
      </c>
      <c r="V3190" s="73">
        <f t="shared" si="499"/>
        <v>1.5297205073783139E-7</v>
      </c>
      <c r="W3190" s="98">
        <v>0</v>
      </c>
      <c r="X3190" s="67">
        <f t="shared" si="493"/>
        <v>0</v>
      </c>
      <c r="Y3190" s="66">
        <v>2.8646103680000001</v>
      </c>
      <c r="Z3190" s="105">
        <f t="shared" si="494"/>
        <v>3.7033212205771093E-7</v>
      </c>
      <c r="AA3190" s="101">
        <v>0</v>
      </c>
      <c r="AB3190" s="67">
        <f t="shared" si="495"/>
        <v>0</v>
      </c>
      <c r="AC3190" s="66">
        <v>0</v>
      </c>
      <c r="AD3190" s="73">
        <f t="shared" si="496"/>
        <v>0</v>
      </c>
    </row>
    <row r="3191" spans="1:30" x14ac:dyDescent="0.25">
      <c r="A3191" s="165"/>
      <c r="B3191" s="72" t="s">
        <v>15616</v>
      </c>
      <c r="C3191" s="64" t="s">
        <v>15617</v>
      </c>
      <c r="D3191" s="64" t="s">
        <v>7</v>
      </c>
      <c r="E3191" s="64" t="s">
        <v>15618</v>
      </c>
      <c r="F3191" s="64" t="s">
        <v>1743</v>
      </c>
      <c r="G3191" s="64" t="s">
        <v>1193</v>
      </c>
      <c r="H3191" s="65">
        <v>41848</v>
      </c>
      <c r="I3191" s="65">
        <v>41976</v>
      </c>
      <c r="J3191" s="93" t="s">
        <v>1</v>
      </c>
      <c r="K3191" s="101">
        <v>600</v>
      </c>
      <c r="L3191" s="67">
        <f t="shared" si="490"/>
        <v>2.0395475145351494E-7</v>
      </c>
      <c r="M3191" s="66">
        <v>13.986056</v>
      </c>
      <c r="N3191" s="73">
        <f t="shared" si="491"/>
        <v>2.7101738125694779E-7</v>
      </c>
      <c r="O3191" s="98">
        <v>600</v>
      </c>
      <c r="P3191" s="67">
        <f t="shared" si="497"/>
        <v>2.2096202841667977E-7</v>
      </c>
      <c r="Q3191" s="66">
        <v>13.986056</v>
      </c>
      <c r="R3191" s="105">
        <f t="shared" si="492"/>
        <v>4.0072494016490739E-7</v>
      </c>
      <c r="S3191" s="101">
        <v>600</v>
      </c>
      <c r="T3191" s="67">
        <f t="shared" si="498"/>
        <v>2.6282469241601716E-7</v>
      </c>
      <c r="U3191" s="66">
        <v>3.1609500000000001</v>
      </c>
      <c r="V3191" s="73">
        <f t="shared" si="499"/>
        <v>1.6879677919944893E-7</v>
      </c>
      <c r="W3191" s="98">
        <v>400</v>
      </c>
      <c r="X3191" s="67">
        <f t="shared" si="493"/>
        <v>2.2726348774650597E-7</v>
      </c>
      <c r="Y3191" s="66">
        <v>1.8162</v>
      </c>
      <c r="Z3191" s="105">
        <f t="shared" si="494"/>
        <v>2.3479535213398159E-7</v>
      </c>
      <c r="AA3191" s="101">
        <v>200</v>
      </c>
      <c r="AB3191" s="67">
        <f t="shared" si="495"/>
        <v>3.8254158914214306E-7</v>
      </c>
      <c r="AC3191" s="66">
        <v>1.3447499999999999</v>
      </c>
      <c r="AD3191" s="73">
        <f t="shared" si="496"/>
        <v>1.2234879550926085E-7</v>
      </c>
    </row>
    <row r="3192" spans="1:30" x14ac:dyDescent="0.25">
      <c r="A3192" s="165"/>
      <c r="B3192" s="72" t="s">
        <v>15125</v>
      </c>
      <c r="C3192" s="64" t="s">
        <v>15126</v>
      </c>
      <c r="D3192" s="64" t="s">
        <v>7</v>
      </c>
      <c r="E3192" s="64" t="s">
        <v>15127</v>
      </c>
      <c r="F3192" s="64" t="s">
        <v>1313</v>
      </c>
      <c r="G3192" s="64" t="s">
        <v>1193</v>
      </c>
      <c r="H3192" s="65">
        <v>40378</v>
      </c>
      <c r="I3192" s="65">
        <v>40899</v>
      </c>
      <c r="J3192" s="93" t="s">
        <v>1</v>
      </c>
      <c r="K3192" s="101">
        <v>5</v>
      </c>
      <c r="L3192" s="67">
        <f t="shared" si="490"/>
        <v>1.6996229287792911E-9</v>
      </c>
      <c r="M3192" s="66">
        <v>13.975972000000001</v>
      </c>
      <c r="N3192" s="73">
        <f t="shared" si="491"/>
        <v>2.7082197668595259E-7</v>
      </c>
      <c r="O3192" s="98">
        <v>5</v>
      </c>
      <c r="P3192" s="67">
        <f t="shared" si="497"/>
        <v>1.8413502368056647E-9</v>
      </c>
      <c r="Q3192" s="66">
        <v>12.172912</v>
      </c>
      <c r="R3192" s="105">
        <f t="shared" si="492"/>
        <v>3.4877519672684587E-7</v>
      </c>
      <c r="S3192" s="101">
        <v>0</v>
      </c>
      <c r="T3192" s="67">
        <f t="shared" si="498"/>
        <v>0</v>
      </c>
      <c r="U3192" s="66">
        <v>0</v>
      </c>
      <c r="V3192" s="73">
        <f t="shared" si="499"/>
        <v>0</v>
      </c>
      <c r="W3192" s="98">
        <v>0</v>
      </c>
      <c r="X3192" s="67">
        <f t="shared" si="493"/>
        <v>0</v>
      </c>
      <c r="Y3192" s="66">
        <v>0</v>
      </c>
      <c r="Z3192" s="105">
        <f t="shared" si="494"/>
        <v>0</v>
      </c>
      <c r="AA3192" s="101">
        <v>0</v>
      </c>
      <c r="AB3192" s="67">
        <f t="shared" si="495"/>
        <v>0</v>
      </c>
      <c r="AC3192" s="66">
        <v>0</v>
      </c>
      <c r="AD3192" s="73">
        <f t="shared" si="496"/>
        <v>0</v>
      </c>
    </row>
    <row r="3193" spans="1:30" x14ac:dyDescent="0.25">
      <c r="A3193" s="165"/>
      <c r="B3193" s="72" t="s">
        <v>11884</v>
      </c>
      <c r="C3193" s="64" t="s">
        <v>11885</v>
      </c>
      <c r="D3193" s="64" t="s">
        <v>4</v>
      </c>
      <c r="E3193" s="64" t="s">
        <v>11886</v>
      </c>
      <c r="F3193" s="64" t="s">
        <v>1693</v>
      </c>
      <c r="G3193" s="64" t="s">
        <v>1269</v>
      </c>
      <c r="H3193" s="65">
        <v>38741</v>
      </c>
      <c r="I3193" s="65">
        <v>41505</v>
      </c>
      <c r="J3193" s="93" t="s">
        <v>1</v>
      </c>
      <c r="K3193" s="101">
        <v>2500</v>
      </c>
      <c r="L3193" s="67">
        <f t="shared" si="490"/>
        <v>8.4981146438964551E-7</v>
      </c>
      <c r="M3193" s="66">
        <v>13.967499999999999</v>
      </c>
      <c r="N3193" s="73">
        <f t="shared" si="491"/>
        <v>2.7065780894245084E-7</v>
      </c>
      <c r="O3193" s="98">
        <v>2500</v>
      </c>
      <c r="P3193" s="67">
        <f t="shared" si="497"/>
        <v>9.2067511840283244E-7</v>
      </c>
      <c r="Q3193" s="66">
        <v>13.967499999999999</v>
      </c>
      <c r="R3193" s="105">
        <f t="shared" si="492"/>
        <v>4.0019327834475593E-7</v>
      </c>
      <c r="S3193" s="101">
        <v>2500</v>
      </c>
      <c r="T3193" s="67">
        <f t="shared" si="498"/>
        <v>1.095102885066738E-6</v>
      </c>
      <c r="U3193" s="66">
        <v>7.5674999999999999</v>
      </c>
      <c r="V3193" s="73">
        <f t="shared" si="499"/>
        <v>4.0410940590386742E-7</v>
      </c>
      <c r="W3193" s="98">
        <v>2500</v>
      </c>
      <c r="X3193" s="67">
        <f t="shared" si="493"/>
        <v>1.4203967984156622E-6</v>
      </c>
      <c r="Y3193" s="66">
        <v>7.5674999999999999</v>
      </c>
      <c r="Z3193" s="105">
        <f t="shared" si="494"/>
        <v>9.7831396722492321E-7</v>
      </c>
      <c r="AA3193" s="101">
        <v>0</v>
      </c>
      <c r="AB3193" s="67">
        <f t="shared" si="495"/>
        <v>0</v>
      </c>
      <c r="AC3193" s="66">
        <v>0</v>
      </c>
      <c r="AD3193" s="73">
        <f t="shared" si="496"/>
        <v>0</v>
      </c>
    </row>
    <row r="3194" spans="1:30" x14ac:dyDescent="0.25">
      <c r="A3194" s="165"/>
      <c r="B3194" s="72" t="s">
        <v>15568</v>
      </c>
      <c r="C3194" s="64" t="s">
        <v>15569</v>
      </c>
      <c r="D3194" s="64" t="s">
        <v>7</v>
      </c>
      <c r="E3194" s="64" t="s">
        <v>15570</v>
      </c>
      <c r="F3194" s="64" t="s">
        <v>1313</v>
      </c>
      <c r="G3194" s="64" t="s">
        <v>1193</v>
      </c>
      <c r="H3194" s="65">
        <v>41727</v>
      </c>
      <c r="I3194" s="65">
        <v>42002</v>
      </c>
      <c r="J3194" s="93" t="s">
        <v>1</v>
      </c>
      <c r="K3194" s="101">
        <v>20</v>
      </c>
      <c r="L3194" s="67">
        <f t="shared" si="490"/>
        <v>6.7984917151171644E-9</v>
      </c>
      <c r="M3194" s="66">
        <v>13.96427375</v>
      </c>
      <c r="N3194" s="73">
        <f t="shared" si="491"/>
        <v>2.7059529168767362E-7</v>
      </c>
      <c r="O3194" s="98">
        <v>20</v>
      </c>
      <c r="P3194" s="67">
        <f t="shared" si="497"/>
        <v>7.3654009472226589E-9</v>
      </c>
      <c r="Q3194" s="66">
        <v>12.9512</v>
      </c>
      <c r="R3194" s="105">
        <f t="shared" si="492"/>
        <v>3.7107450771423686E-7</v>
      </c>
      <c r="S3194" s="101">
        <v>0</v>
      </c>
      <c r="T3194" s="67">
        <f t="shared" si="498"/>
        <v>0</v>
      </c>
      <c r="U3194" s="66">
        <v>0</v>
      </c>
      <c r="V3194" s="73">
        <f t="shared" si="499"/>
        <v>0</v>
      </c>
      <c r="W3194" s="98">
        <v>0</v>
      </c>
      <c r="X3194" s="67">
        <f t="shared" si="493"/>
        <v>0</v>
      </c>
      <c r="Y3194" s="66">
        <v>0</v>
      </c>
      <c r="Z3194" s="105">
        <f t="shared" si="494"/>
        <v>0</v>
      </c>
      <c r="AA3194" s="101">
        <v>0</v>
      </c>
      <c r="AB3194" s="67">
        <f t="shared" si="495"/>
        <v>0</v>
      </c>
      <c r="AC3194" s="66">
        <v>0</v>
      </c>
      <c r="AD3194" s="73">
        <f t="shared" si="496"/>
        <v>0</v>
      </c>
    </row>
    <row r="3195" spans="1:30" x14ac:dyDescent="0.25">
      <c r="A3195" s="165"/>
      <c r="B3195" s="72" t="s">
        <v>6207</v>
      </c>
      <c r="C3195" s="64" t="s">
        <v>6208</v>
      </c>
      <c r="D3195" s="64" t="s">
        <v>7</v>
      </c>
      <c r="E3195" s="64" t="s">
        <v>6209</v>
      </c>
      <c r="F3195" s="64" t="s">
        <v>1230</v>
      </c>
      <c r="G3195" s="64" t="s">
        <v>1167</v>
      </c>
      <c r="H3195" s="65">
        <v>39737</v>
      </c>
      <c r="I3195" s="65">
        <v>41176</v>
      </c>
      <c r="J3195" s="93" t="s">
        <v>1</v>
      </c>
      <c r="K3195" s="101">
        <v>0</v>
      </c>
      <c r="L3195" s="67">
        <f t="shared" si="490"/>
        <v>0</v>
      </c>
      <c r="M3195" s="66">
        <v>13.893599999999999</v>
      </c>
      <c r="N3195" s="73">
        <f t="shared" si="491"/>
        <v>2.69225798054257E-7</v>
      </c>
      <c r="O3195" s="98">
        <v>0</v>
      </c>
      <c r="P3195" s="67">
        <f t="shared" si="497"/>
        <v>0</v>
      </c>
      <c r="Q3195" s="66">
        <v>13.893599999999999</v>
      </c>
      <c r="R3195" s="105">
        <f t="shared" si="492"/>
        <v>3.980759142302274E-7</v>
      </c>
      <c r="S3195" s="101">
        <v>0</v>
      </c>
      <c r="T3195" s="67">
        <f t="shared" si="498"/>
        <v>0</v>
      </c>
      <c r="U3195" s="66">
        <v>0</v>
      </c>
      <c r="V3195" s="73">
        <f t="shared" si="499"/>
        <v>0</v>
      </c>
      <c r="W3195" s="98">
        <v>0</v>
      </c>
      <c r="X3195" s="67">
        <f t="shared" si="493"/>
        <v>0</v>
      </c>
      <c r="Y3195" s="66">
        <v>0</v>
      </c>
      <c r="Z3195" s="105">
        <f t="shared" si="494"/>
        <v>0</v>
      </c>
      <c r="AA3195" s="101">
        <v>0</v>
      </c>
      <c r="AB3195" s="67">
        <f t="shared" si="495"/>
        <v>0</v>
      </c>
      <c r="AC3195" s="66">
        <v>0</v>
      </c>
      <c r="AD3195" s="73">
        <f t="shared" si="496"/>
        <v>0</v>
      </c>
    </row>
    <row r="3196" spans="1:30" x14ac:dyDescent="0.25">
      <c r="A3196" s="165"/>
      <c r="B3196" s="72" t="s">
        <v>15839</v>
      </c>
      <c r="C3196" s="64" t="s">
        <v>15840</v>
      </c>
      <c r="D3196" s="64" t="s">
        <v>7</v>
      </c>
      <c r="E3196" s="64" t="s">
        <v>15841</v>
      </c>
      <c r="F3196" s="64" t="s">
        <v>1215</v>
      </c>
      <c r="G3196" s="64" t="s">
        <v>1216</v>
      </c>
      <c r="H3196" s="65">
        <v>40409</v>
      </c>
      <c r="I3196" s="65">
        <v>41957</v>
      </c>
      <c r="J3196" s="93" t="s">
        <v>1</v>
      </c>
      <c r="K3196" s="101">
        <v>315</v>
      </c>
      <c r="L3196" s="67">
        <f t="shared" si="490"/>
        <v>1.0707624451309534E-7</v>
      </c>
      <c r="M3196" s="66">
        <v>13.875646355000001</v>
      </c>
      <c r="N3196" s="73">
        <f t="shared" si="491"/>
        <v>2.688778979849368E-7</v>
      </c>
      <c r="O3196" s="98">
        <v>315</v>
      </c>
      <c r="P3196" s="67">
        <f t="shared" si="497"/>
        <v>1.1600506491875688E-7</v>
      </c>
      <c r="Q3196" s="66">
        <v>10.002395105</v>
      </c>
      <c r="R3196" s="105">
        <f t="shared" si="492"/>
        <v>2.865860954622867E-7</v>
      </c>
      <c r="S3196" s="101">
        <v>300</v>
      </c>
      <c r="T3196" s="67">
        <f t="shared" si="498"/>
        <v>1.3141234620800858E-7</v>
      </c>
      <c r="U3196" s="66">
        <v>1.7674831049999999</v>
      </c>
      <c r="V3196" s="73">
        <f t="shared" si="499"/>
        <v>9.4384743641450006E-8</v>
      </c>
      <c r="W3196" s="98">
        <v>300</v>
      </c>
      <c r="X3196" s="67">
        <f t="shared" si="493"/>
        <v>1.7044761580987946E-7</v>
      </c>
      <c r="Y3196" s="66">
        <v>1.7674831049999999</v>
      </c>
      <c r="Z3196" s="105">
        <f t="shared" si="494"/>
        <v>2.2849731198620094E-7</v>
      </c>
      <c r="AA3196" s="101">
        <v>0</v>
      </c>
      <c r="AB3196" s="67">
        <f t="shared" si="495"/>
        <v>0</v>
      </c>
      <c r="AC3196" s="66">
        <v>0</v>
      </c>
      <c r="AD3196" s="73">
        <f t="shared" si="496"/>
        <v>0</v>
      </c>
    </row>
    <row r="3197" spans="1:30" x14ac:dyDescent="0.25">
      <c r="A3197" s="165"/>
      <c r="B3197" s="72" t="s">
        <v>5521</v>
      </c>
      <c r="C3197" s="64" t="s">
        <v>5522</v>
      </c>
      <c r="D3197" s="64" t="s">
        <v>7</v>
      </c>
      <c r="E3197" s="64" t="s">
        <v>2441</v>
      </c>
      <c r="F3197" s="64" t="s">
        <v>1199</v>
      </c>
      <c r="G3197" s="64" t="s">
        <v>1199</v>
      </c>
      <c r="H3197" s="65">
        <v>38727</v>
      </c>
      <c r="I3197" s="65">
        <v>39976</v>
      </c>
      <c r="J3197" s="93" t="s">
        <v>1</v>
      </c>
      <c r="K3197" s="101">
        <v>900</v>
      </c>
      <c r="L3197" s="67">
        <f t="shared" si="490"/>
        <v>3.0593212718027241E-7</v>
      </c>
      <c r="M3197" s="66">
        <v>13.866965499999999</v>
      </c>
      <c r="N3197" s="73">
        <f t="shared" si="491"/>
        <v>2.687096831151285E-7</v>
      </c>
      <c r="O3197" s="98">
        <v>900</v>
      </c>
      <c r="P3197" s="67">
        <f t="shared" si="497"/>
        <v>3.3144304262501966E-7</v>
      </c>
      <c r="Q3197" s="66">
        <v>13.866965499999999</v>
      </c>
      <c r="R3197" s="105">
        <f t="shared" si="492"/>
        <v>3.9731278927070898E-7</v>
      </c>
      <c r="S3197" s="101">
        <v>900</v>
      </c>
      <c r="T3197" s="67">
        <f t="shared" si="498"/>
        <v>3.9423703862402571E-7</v>
      </c>
      <c r="U3197" s="66">
        <v>5.3115750000000004</v>
      </c>
      <c r="V3197" s="73">
        <f t="shared" si="499"/>
        <v>2.8364154841940336E-7</v>
      </c>
      <c r="W3197" s="98">
        <v>200</v>
      </c>
      <c r="X3197" s="67">
        <f t="shared" si="493"/>
        <v>1.1363174387325299E-7</v>
      </c>
      <c r="Y3197" s="66">
        <v>0.60540000000000005</v>
      </c>
      <c r="Z3197" s="105">
        <f t="shared" si="494"/>
        <v>7.8265117377993873E-8</v>
      </c>
      <c r="AA3197" s="101">
        <v>700</v>
      </c>
      <c r="AB3197" s="67">
        <f t="shared" si="495"/>
        <v>1.3388955619975006E-6</v>
      </c>
      <c r="AC3197" s="66">
        <v>4.706175</v>
      </c>
      <c r="AD3197" s="73">
        <f t="shared" si="496"/>
        <v>4.2817984213109923E-7</v>
      </c>
    </row>
    <row r="3198" spans="1:30" x14ac:dyDescent="0.25">
      <c r="A3198" s="165"/>
      <c r="B3198" s="72" t="s">
        <v>2136</v>
      </c>
      <c r="C3198" s="64" t="s">
        <v>2137</v>
      </c>
      <c r="D3198" s="64" t="s">
        <v>7</v>
      </c>
      <c r="E3198" s="64" t="s">
        <v>2138</v>
      </c>
      <c r="F3198" s="64" t="s">
        <v>1522</v>
      </c>
      <c r="G3198" s="64" t="s">
        <v>1416</v>
      </c>
      <c r="H3198" s="65">
        <v>39486</v>
      </c>
      <c r="I3198" s="65">
        <v>41974</v>
      </c>
      <c r="J3198" s="93" t="s">
        <v>1</v>
      </c>
      <c r="K3198" s="101">
        <v>1400</v>
      </c>
      <c r="L3198" s="67">
        <f t="shared" si="490"/>
        <v>4.7589442005820149E-7</v>
      </c>
      <c r="M3198" s="66">
        <v>13.83853</v>
      </c>
      <c r="N3198" s="73">
        <f t="shared" si="491"/>
        <v>2.6815866896612665E-7</v>
      </c>
      <c r="O3198" s="98">
        <v>1400</v>
      </c>
      <c r="P3198" s="67">
        <f t="shared" si="497"/>
        <v>5.1557806630558613E-7</v>
      </c>
      <c r="Q3198" s="66">
        <v>13.83853</v>
      </c>
      <c r="R3198" s="105">
        <f t="shared" si="492"/>
        <v>3.9649806251456997E-7</v>
      </c>
      <c r="S3198" s="101">
        <v>1200</v>
      </c>
      <c r="T3198" s="67">
        <f t="shared" si="498"/>
        <v>5.2564938483203431E-7</v>
      </c>
      <c r="U3198" s="66">
        <v>7.1134500000000003</v>
      </c>
      <c r="V3198" s="73">
        <f t="shared" si="499"/>
        <v>3.7986284154963539E-7</v>
      </c>
      <c r="W3198" s="98">
        <v>1200</v>
      </c>
      <c r="X3198" s="67">
        <f t="shared" si="493"/>
        <v>6.8179046323951784E-7</v>
      </c>
      <c r="Y3198" s="66">
        <v>7.1134500000000003</v>
      </c>
      <c r="Z3198" s="105">
        <f t="shared" si="494"/>
        <v>9.1961512919142795E-7</v>
      </c>
      <c r="AA3198" s="101">
        <v>0</v>
      </c>
      <c r="AB3198" s="67">
        <f t="shared" si="495"/>
        <v>0</v>
      </c>
      <c r="AC3198" s="66">
        <v>0</v>
      </c>
      <c r="AD3198" s="73">
        <f t="shared" si="496"/>
        <v>0</v>
      </c>
    </row>
    <row r="3199" spans="1:30" x14ac:dyDescent="0.25">
      <c r="A3199" s="165"/>
      <c r="B3199" s="72" t="s">
        <v>10893</v>
      </c>
      <c r="C3199" s="64" t="s">
        <v>10886</v>
      </c>
      <c r="D3199" s="64" t="s">
        <v>4</v>
      </c>
      <c r="E3199" s="64" t="s">
        <v>10894</v>
      </c>
      <c r="F3199" s="64" t="s">
        <v>228</v>
      </c>
      <c r="G3199" s="64" t="s">
        <v>1193</v>
      </c>
      <c r="H3199" s="65">
        <v>39071</v>
      </c>
      <c r="I3199" s="65">
        <v>41955</v>
      </c>
      <c r="J3199" s="93" t="s">
        <v>1</v>
      </c>
      <c r="K3199" s="101">
        <v>1100</v>
      </c>
      <c r="L3199" s="67">
        <f t="shared" si="490"/>
        <v>3.7391704433144402E-7</v>
      </c>
      <c r="M3199" s="66">
        <v>13.829700000000001</v>
      </c>
      <c r="N3199" s="73">
        <f t="shared" si="491"/>
        <v>2.6798756401155629E-7</v>
      </c>
      <c r="O3199" s="98">
        <v>1100</v>
      </c>
      <c r="P3199" s="67">
        <f t="shared" si="497"/>
        <v>4.0509705209724626E-7</v>
      </c>
      <c r="Q3199" s="66">
        <v>13.829700000000001</v>
      </c>
      <c r="R3199" s="105">
        <f t="shared" si="492"/>
        <v>3.9624506758721831E-7</v>
      </c>
      <c r="S3199" s="101">
        <v>1100</v>
      </c>
      <c r="T3199" s="67">
        <f t="shared" si="498"/>
        <v>4.8184526942936479E-7</v>
      </c>
      <c r="U3199" s="66">
        <v>3.3296999999999999</v>
      </c>
      <c r="V3199" s="73">
        <f t="shared" si="499"/>
        <v>1.7780813859770165E-7</v>
      </c>
      <c r="W3199" s="98">
        <v>1100</v>
      </c>
      <c r="X3199" s="67">
        <f t="shared" si="493"/>
        <v>6.2497459130289135E-7</v>
      </c>
      <c r="Y3199" s="66">
        <v>3.3296999999999999</v>
      </c>
      <c r="Z3199" s="105">
        <f t="shared" si="494"/>
        <v>4.3045814557896624E-7</v>
      </c>
      <c r="AA3199" s="101">
        <v>0</v>
      </c>
      <c r="AB3199" s="67">
        <f t="shared" si="495"/>
        <v>0</v>
      </c>
      <c r="AC3199" s="66">
        <v>0</v>
      </c>
      <c r="AD3199" s="73">
        <f t="shared" si="496"/>
        <v>0</v>
      </c>
    </row>
    <row r="3200" spans="1:30" x14ac:dyDescent="0.25">
      <c r="A3200" s="165"/>
      <c r="B3200" s="72" t="s">
        <v>7839</v>
      </c>
      <c r="C3200" s="64" t="s">
        <v>7840</v>
      </c>
      <c r="D3200" s="64" t="s">
        <v>7</v>
      </c>
      <c r="E3200" s="64" t="s">
        <v>7841</v>
      </c>
      <c r="F3200" s="64" t="s">
        <v>1983</v>
      </c>
      <c r="G3200" s="64" t="s">
        <v>1227</v>
      </c>
      <c r="H3200" s="65">
        <v>38723</v>
      </c>
      <c r="I3200" s="65">
        <v>41983</v>
      </c>
      <c r="J3200" s="93" t="s">
        <v>1</v>
      </c>
      <c r="K3200" s="101">
        <v>0</v>
      </c>
      <c r="L3200" s="67">
        <f t="shared" si="490"/>
        <v>0</v>
      </c>
      <c r="M3200" s="66">
        <v>13.821999999999999</v>
      </c>
      <c r="N3200" s="73">
        <f t="shared" si="491"/>
        <v>2.6783835584052658E-7</v>
      </c>
      <c r="O3200" s="98">
        <v>0</v>
      </c>
      <c r="P3200" s="67">
        <f t="shared" si="497"/>
        <v>0</v>
      </c>
      <c r="Q3200" s="66">
        <v>13.821999999999999</v>
      </c>
      <c r="R3200" s="105">
        <f t="shared" si="492"/>
        <v>3.9602444913414833E-7</v>
      </c>
      <c r="S3200" s="101">
        <v>0</v>
      </c>
      <c r="T3200" s="67">
        <f t="shared" si="498"/>
        <v>0</v>
      </c>
      <c r="U3200" s="66">
        <v>0.28599999999999998</v>
      </c>
      <c r="V3200" s="73">
        <f t="shared" si="499"/>
        <v>1.5272585409779463E-8</v>
      </c>
      <c r="W3200" s="98">
        <v>0</v>
      </c>
      <c r="X3200" s="67">
        <f t="shared" si="493"/>
        <v>0</v>
      </c>
      <c r="Y3200" s="66">
        <v>0.28599999999999998</v>
      </c>
      <c r="Z3200" s="105">
        <f t="shared" si="494"/>
        <v>3.6973610125712328E-8</v>
      </c>
      <c r="AA3200" s="101">
        <v>0</v>
      </c>
      <c r="AB3200" s="67">
        <f t="shared" si="495"/>
        <v>0</v>
      </c>
      <c r="AC3200" s="66">
        <v>0</v>
      </c>
      <c r="AD3200" s="73">
        <f t="shared" si="496"/>
        <v>0</v>
      </c>
    </row>
    <row r="3201" spans="1:30" x14ac:dyDescent="0.25">
      <c r="A3201" s="165"/>
      <c r="B3201" s="72" t="s">
        <v>5464</v>
      </c>
      <c r="C3201" s="64" t="s">
        <v>5465</v>
      </c>
      <c r="D3201" s="64" t="s">
        <v>7</v>
      </c>
      <c r="E3201" s="64" t="s">
        <v>5466</v>
      </c>
      <c r="F3201" s="64" t="s">
        <v>1221</v>
      </c>
      <c r="G3201" s="64" t="s">
        <v>1167</v>
      </c>
      <c r="H3201" s="65">
        <v>38784</v>
      </c>
      <c r="I3201" s="65">
        <v>41884</v>
      </c>
      <c r="J3201" s="93" t="s">
        <v>1</v>
      </c>
      <c r="K3201" s="101">
        <v>0</v>
      </c>
      <c r="L3201" s="67">
        <f t="shared" si="490"/>
        <v>0</v>
      </c>
      <c r="M3201" s="66">
        <v>13.8215</v>
      </c>
      <c r="N3201" s="73">
        <f t="shared" si="491"/>
        <v>2.6782866699825195E-7</v>
      </c>
      <c r="O3201" s="98">
        <v>0</v>
      </c>
      <c r="P3201" s="67">
        <f t="shared" si="497"/>
        <v>0</v>
      </c>
      <c r="Q3201" s="66">
        <v>13.8215</v>
      </c>
      <c r="R3201" s="105">
        <f t="shared" si="492"/>
        <v>3.9601012326057236E-7</v>
      </c>
      <c r="S3201" s="101">
        <v>0</v>
      </c>
      <c r="T3201" s="67">
        <f t="shared" si="498"/>
        <v>0</v>
      </c>
      <c r="U3201" s="66">
        <v>0</v>
      </c>
      <c r="V3201" s="73">
        <f t="shared" si="499"/>
        <v>0</v>
      </c>
      <c r="W3201" s="98">
        <v>0</v>
      </c>
      <c r="X3201" s="67">
        <f t="shared" si="493"/>
        <v>0</v>
      </c>
      <c r="Y3201" s="66">
        <v>0</v>
      </c>
      <c r="Z3201" s="105">
        <f t="shared" si="494"/>
        <v>0</v>
      </c>
      <c r="AA3201" s="101">
        <v>0</v>
      </c>
      <c r="AB3201" s="67">
        <f t="shared" si="495"/>
        <v>0</v>
      </c>
      <c r="AC3201" s="66">
        <v>0</v>
      </c>
      <c r="AD3201" s="73">
        <f t="shared" si="496"/>
        <v>0</v>
      </c>
    </row>
    <row r="3202" spans="1:30" x14ac:dyDescent="0.25">
      <c r="A3202" s="165"/>
      <c r="B3202" s="72" t="s">
        <v>15356</v>
      </c>
      <c r="C3202" s="64" t="s">
        <v>15357</v>
      </c>
      <c r="D3202" s="64" t="s">
        <v>7</v>
      </c>
      <c r="E3202" s="64" t="s">
        <v>12100</v>
      </c>
      <c r="F3202" s="64" t="s">
        <v>493</v>
      </c>
      <c r="G3202" s="64" t="s">
        <v>1167</v>
      </c>
      <c r="H3202" s="65">
        <v>39402</v>
      </c>
      <c r="I3202" s="65">
        <v>41996</v>
      </c>
      <c r="J3202" s="93" t="s">
        <v>1</v>
      </c>
      <c r="K3202" s="101">
        <v>0</v>
      </c>
      <c r="L3202" s="67">
        <f t="shared" si="490"/>
        <v>0</v>
      </c>
      <c r="M3202" s="66">
        <v>13.795382034999999</v>
      </c>
      <c r="N3202" s="73">
        <f t="shared" si="491"/>
        <v>2.673225613114121E-7</v>
      </c>
      <c r="O3202" s="98">
        <v>0</v>
      </c>
      <c r="P3202" s="67">
        <f t="shared" si="497"/>
        <v>0</v>
      </c>
      <c r="Q3202" s="66">
        <v>11.005382035</v>
      </c>
      <c r="R3202" s="105">
        <f t="shared" si="492"/>
        <v>3.1532342337734971E-7</v>
      </c>
      <c r="S3202" s="101">
        <v>0</v>
      </c>
      <c r="T3202" s="67">
        <f t="shared" si="498"/>
        <v>0</v>
      </c>
      <c r="U3202" s="66">
        <v>8.5938300349999999</v>
      </c>
      <c r="V3202" s="73">
        <f t="shared" si="499"/>
        <v>4.5891609512820114E-7</v>
      </c>
      <c r="W3202" s="98">
        <v>0</v>
      </c>
      <c r="X3202" s="67">
        <f t="shared" si="493"/>
        <v>0</v>
      </c>
      <c r="Y3202" s="66">
        <v>8.5938300349999999</v>
      </c>
      <c r="Z3202" s="105">
        <f t="shared" si="494"/>
        <v>1.110996227974569E-6</v>
      </c>
      <c r="AA3202" s="101">
        <v>0</v>
      </c>
      <c r="AB3202" s="67">
        <f t="shared" si="495"/>
        <v>0</v>
      </c>
      <c r="AC3202" s="66">
        <v>0</v>
      </c>
      <c r="AD3202" s="73">
        <f t="shared" si="496"/>
        <v>0</v>
      </c>
    </row>
    <row r="3203" spans="1:30" x14ac:dyDescent="0.25">
      <c r="A3203" s="165"/>
      <c r="B3203" s="72" t="s">
        <v>15613</v>
      </c>
      <c r="C3203" s="64" t="s">
        <v>15614</v>
      </c>
      <c r="D3203" s="64" t="s">
        <v>7</v>
      </c>
      <c r="E3203" s="64" t="s">
        <v>15615</v>
      </c>
      <c r="F3203" s="64" t="s">
        <v>1230</v>
      </c>
      <c r="G3203" s="64" t="s">
        <v>1167</v>
      </c>
      <c r="H3203" s="65">
        <v>41871</v>
      </c>
      <c r="I3203" s="65">
        <v>41999</v>
      </c>
      <c r="J3203" s="93" t="s">
        <v>1</v>
      </c>
      <c r="K3203" s="101">
        <v>325</v>
      </c>
      <c r="L3203" s="67">
        <f t="shared" si="490"/>
        <v>1.1047549037065392E-7</v>
      </c>
      <c r="M3203" s="66">
        <v>13.751099999999999</v>
      </c>
      <c r="N3203" s="73">
        <f t="shared" si="491"/>
        <v>2.664644780059807E-7</v>
      </c>
      <c r="O3203" s="98">
        <v>325</v>
      </c>
      <c r="P3203" s="67">
        <f t="shared" si="497"/>
        <v>1.1968776539236821E-7</v>
      </c>
      <c r="Q3203" s="66">
        <v>11.636100000000001</v>
      </c>
      <c r="R3203" s="105">
        <f t="shared" si="492"/>
        <v>3.3339459503471738E-7</v>
      </c>
      <c r="S3203" s="101">
        <v>300</v>
      </c>
      <c r="T3203" s="67">
        <f t="shared" si="498"/>
        <v>1.3141234620800858E-7</v>
      </c>
      <c r="U3203" s="66">
        <v>0.90810000000000002</v>
      </c>
      <c r="V3203" s="73">
        <f t="shared" si="499"/>
        <v>4.8493128708464092E-8</v>
      </c>
      <c r="W3203" s="98">
        <v>300</v>
      </c>
      <c r="X3203" s="67">
        <f t="shared" si="493"/>
        <v>1.7044761580987946E-7</v>
      </c>
      <c r="Y3203" s="66">
        <v>0.90810000000000002</v>
      </c>
      <c r="Z3203" s="105">
        <f t="shared" si="494"/>
        <v>1.173976760669908E-7</v>
      </c>
      <c r="AA3203" s="101">
        <v>0</v>
      </c>
      <c r="AB3203" s="67">
        <f t="shared" si="495"/>
        <v>0</v>
      </c>
      <c r="AC3203" s="66">
        <v>0</v>
      </c>
      <c r="AD3203" s="73">
        <f t="shared" si="496"/>
        <v>0</v>
      </c>
    </row>
    <row r="3204" spans="1:30" x14ac:dyDescent="0.25">
      <c r="A3204" s="165"/>
      <c r="B3204" s="72" t="s">
        <v>6157</v>
      </c>
      <c r="C3204" s="64" t="s">
        <v>6158</v>
      </c>
      <c r="D3204" s="64" t="s">
        <v>7</v>
      </c>
      <c r="E3204" s="64" t="s">
        <v>6159</v>
      </c>
      <c r="F3204" s="64" t="s">
        <v>1677</v>
      </c>
      <c r="G3204" s="64" t="s">
        <v>1216</v>
      </c>
      <c r="H3204" s="65">
        <v>39722</v>
      </c>
      <c r="I3204" s="65">
        <v>40649</v>
      </c>
      <c r="J3204" s="93" t="s">
        <v>1</v>
      </c>
      <c r="K3204" s="101">
        <v>0</v>
      </c>
      <c r="L3204" s="67">
        <f t="shared" ref="L3204:L3267" si="500">K3204/$K$5777</f>
        <v>0</v>
      </c>
      <c r="M3204" s="66">
        <v>13.731821249999999</v>
      </c>
      <c r="N3204" s="73">
        <f t="shared" ref="N3204:N3267" si="501">M3204/$M$5777</f>
        <v>2.6609090046997576E-7</v>
      </c>
      <c r="O3204" s="98">
        <v>0</v>
      </c>
      <c r="P3204" s="67">
        <f t="shared" si="497"/>
        <v>0</v>
      </c>
      <c r="Q3204" s="66">
        <v>10.377599999999999</v>
      </c>
      <c r="R3204" s="105">
        <f t="shared" ref="R3204:R3267" si="502">Q3204/Q$5777</f>
        <v>2.973363712439978E-7</v>
      </c>
      <c r="S3204" s="101">
        <v>0</v>
      </c>
      <c r="T3204" s="67">
        <f t="shared" si="498"/>
        <v>0</v>
      </c>
      <c r="U3204" s="66">
        <v>0</v>
      </c>
      <c r="V3204" s="73">
        <f t="shared" si="499"/>
        <v>0</v>
      </c>
      <c r="W3204" s="98">
        <v>0</v>
      </c>
      <c r="X3204" s="67">
        <f t="shared" ref="X3204:X3267" si="503">W3204/$W$5777</f>
        <v>0</v>
      </c>
      <c r="Y3204" s="66">
        <v>0</v>
      </c>
      <c r="Z3204" s="105">
        <f t="shared" ref="Z3204:Z3267" si="504">Y3204/$Y$5777</f>
        <v>0</v>
      </c>
      <c r="AA3204" s="101">
        <v>0</v>
      </c>
      <c r="AB3204" s="67">
        <f t="shared" ref="AB3204:AB3267" si="505">AA3204/$AA$5777</f>
        <v>0</v>
      </c>
      <c r="AC3204" s="66">
        <v>0</v>
      </c>
      <c r="AD3204" s="73">
        <f t="shared" ref="AD3204:AD3267" si="506">AC3204/$AC$5777</f>
        <v>0</v>
      </c>
    </row>
    <row r="3205" spans="1:30" x14ac:dyDescent="0.25">
      <c r="A3205" s="165"/>
      <c r="B3205" s="72" t="s">
        <v>2832</v>
      </c>
      <c r="C3205" s="64" t="s">
        <v>2833</v>
      </c>
      <c r="D3205" s="64" t="s">
        <v>7</v>
      </c>
      <c r="E3205" s="64" t="s">
        <v>487</v>
      </c>
      <c r="F3205" s="64" t="s">
        <v>1522</v>
      </c>
      <c r="G3205" s="64" t="s">
        <v>1416</v>
      </c>
      <c r="H3205" s="65">
        <v>38779</v>
      </c>
      <c r="I3205" s="65">
        <v>41984</v>
      </c>
      <c r="J3205" s="93" t="s">
        <v>1</v>
      </c>
      <c r="K3205" s="101">
        <v>0</v>
      </c>
      <c r="L3205" s="67">
        <f t="shared" si="500"/>
        <v>0</v>
      </c>
      <c r="M3205" s="66">
        <v>13.649590326</v>
      </c>
      <c r="N3205" s="73">
        <f t="shared" si="501"/>
        <v>2.6449745556450569E-7</v>
      </c>
      <c r="O3205" s="98">
        <v>0</v>
      </c>
      <c r="P3205" s="67">
        <f t="shared" ref="P3205:P3268" si="507">O3205/$O$5777</f>
        <v>0</v>
      </c>
      <c r="Q3205" s="66">
        <v>12.006134076</v>
      </c>
      <c r="R3205" s="105">
        <f t="shared" si="502"/>
        <v>3.4399671781787205E-7</v>
      </c>
      <c r="S3205" s="101">
        <v>0</v>
      </c>
      <c r="T3205" s="67">
        <f t="shared" ref="T3205:T3268" si="508">S3205/$S$5777</f>
        <v>0</v>
      </c>
      <c r="U3205" s="66">
        <v>0.85938207600000005</v>
      </c>
      <c r="V3205" s="73">
        <f t="shared" ref="V3205:V3268" si="509">U3205/$U$5777</f>
        <v>4.5891559983718833E-8</v>
      </c>
      <c r="W3205" s="98">
        <v>0</v>
      </c>
      <c r="X3205" s="67">
        <f t="shared" si="503"/>
        <v>0</v>
      </c>
      <c r="Y3205" s="66">
        <v>0.85938207600000005</v>
      </c>
      <c r="Z3205" s="105">
        <f t="shared" si="504"/>
        <v>1.1109950289178072E-7</v>
      </c>
      <c r="AA3205" s="101">
        <v>0</v>
      </c>
      <c r="AB3205" s="67">
        <f t="shared" si="505"/>
        <v>0</v>
      </c>
      <c r="AC3205" s="66">
        <v>0</v>
      </c>
      <c r="AD3205" s="73">
        <f t="shared" si="506"/>
        <v>0</v>
      </c>
    </row>
    <row r="3206" spans="1:30" x14ac:dyDescent="0.25">
      <c r="A3206" s="165"/>
      <c r="B3206" s="72" t="s">
        <v>4216</v>
      </c>
      <c r="C3206" s="64" t="s">
        <v>4217</v>
      </c>
      <c r="D3206" s="64" t="s">
        <v>7</v>
      </c>
      <c r="E3206" s="64" t="s">
        <v>4218</v>
      </c>
      <c r="F3206" s="64" t="s">
        <v>1743</v>
      </c>
      <c r="G3206" s="64" t="s">
        <v>1193</v>
      </c>
      <c r="H3206" s="65">
        <v>38747</v>
      </c>
      <c r="I3206" s="65">
        <v>40701</v>
      </c>
      <c r="J3206" s="93" t="s">
        <v>1</v>
      </c>
      <c r="K3206" s="101">
        <v>1200</v>
      </c>
      <c r="L3206" s="67">
        <f t="shared" si="500"/>
        <v>4.0790950290702988E-7</v>
      </c>
      <c r="M3206" s="66">
        <v>13.648725000000001</v>
      </c>
      <c r="N3206" s="73">
        <f t="shared" si="501"/>
        <v>2.6448068755024536E-7</v>
      </c>
      <c r="O3206" s="98">
        <v>1200</v>
      </c>
      <c r="P3206" s="67">
        <f t="shared" si="507"/>
        <v>4.4192405683335953E-7</v>
      </c>
      <c r="Q3206" s="66">
        <v>3.6324000000000001</v>
      </c>
      <c r="R3206" s="105">
        <f t="shared" si="502"/>
        <v>1.040746063547157E-7</v>
      </c>
      <c r="S3206" s="101">
        <v>1200</v>
      </c>
      <c r="T3206" s="67">
        <f t="shared" si="508"/>
        <v>5.2564938483203431E-7</v>
      </c>
      <c r="U3206" s="66">
        <v>3.6324000000000001</v>
      </c>
      <c r="V3206" s="73">
        <f t="shared" si="509"/>
        <v>1.9397251483385637E-7</v>
      </c>
      <c r="W3206" s="98">
        <v>1200</v>
      </c>
      <c r="X3206" s="67">
        <f t="shared" si="503"/>
        <v>6.8179046323951784E-7</v>
      </c>
      <c r="Y3206" s="66">
        <v>3.6324000000000001</v>
      </c>
      <c r="Z3206" s="105">
        <f t="shared" si="504"/>
        <v>4.6959070426796319E-7</v>
      </c>
      <c r="AA3206" s="101">
        <v>0</v>
      </c>
      <c r="AB3206" s="67">
        <f t="shared" si="505"/>
        <v>0</v>
      </c>
      <c r="AC3206" s="66">
        <v>0</v>
      </c>
      <c r="AD3206" s="73">
        <f t="shared" si="506"/>
        <v>0</v>
      </c>
    </row>
    <row r="3207" spans="1:30" x14ac:dyDescent="0.25">
      <c r="A3207" s="165"/>
      <c r="B3207" s="72" t="s">
        <v>7613</v>
      </c>
      <c r="C3207" s="64" t="s">
        <v>7614</v>
      </c>
      <c r="D3207" s="64" t="s">
        <v>7</v>
      </c>
      <c r="E3207" s="64" t="s">
        <v>7615</v>
      </c>
      <c r="F3207" s="64" t="s">
        <v>1464</v>
      </c>
      <c r="G3207" s="64" t="s">
        <v>1193</v>
      </c>
      <c r="H3207" s="65">
        <v>39645</v>
      </c>
      <c r="I3207" s="65">
        <v>40680</v>
      </c>
      <c r="J3207" s="93" t="s">
        <v>1</v>
      </c>
      <c r="K3207" s="101">
        <v>4500</v>
      </c>
      <c r="L3207" s="67">
        <f t="shared" si="500"/>
        <v>1.529660635901362E-6</v>
      </c>
      <c r="M3207" s="66">
        <v>13.621499999999999</v>
      </c>
      <c r="N3207" s="73">
        <f t="shared" si="501"/>
        <v>2.6395313008839049E-7</v>
      </c>
      <c r="O3207" s="98">
        <v>4500</v>
      </c>
      <c r="P3207" s="67">
        <f t="shared" si="507"/>
        <v>1.6572152131250983E-6</v>
      </c>
      <c r="Q3207" s="66">
        <v>13.621499999999999</v>
      </c>
      <c r="R3207" s="105">
        <f t="shared" si="502"/>
        <v>3.9027977383018387E-7</v>
      </c>
      <c r="S3207" s="101">
        <v>4500</v>
      </c>
      <c r="T3207" s="67">
        <f t="shared" si="508"/>
        <v>1.9711851931201286E-6</v>
      </c>
      <c r="U3207" s="66">
        <v>13.621499999999999</v>
      </c>
      <c r="V3207" s="73">
        <f t="shared" si="509"/>
        <v>7.2739693062696129E-7</v>
      </c>
      <c r="W3207" s="98">
        <v>4500</v>
      </c>
      <c r="X3207" s="67">
        <f t="shared" si="503"/>
        <v>2.5567142371481921E-6</v>
      </c>
      <c r="Y3207" s="66">
        <v>13.621499999999999</v>
      </c>
      <c r="Z3207" s="105">
        <f t="shared" si="504"/>
        <v>1.7609651410048618E-6</v>
      </c>
      <c r="AA3207" s="101">
        <v>0</v>
      </c>
      <c r="AB3207" s="67">
        <f t="shared" si="505"/>
        <v>0</v>
      </c>
      <c r="AC3207" s="66">
        <v>0</v>
      </c>
      <c r="AD3207" s="73">
        <f t="shared" si="506"/>
        <v>0</v>
      </c>
    </row>
    <row r="3208" spans="1:30" x14ac:dyDescent="0.25">
      <c r="A3208" s="165"/>
      <c r="B3208" s="72" t="s">
        <v>14820</v>
      </c>
      <c r="C3208" s="64" t="s">
        <v>14821</v>
      </c>
      <c r="D3208" s="64" t="s">
        <v>7</v>
      </c>
      <c r="E3208" s="64" t="s">
        <v>8894</v>
      </c>
      <c r="F3208" s="64" t="s">
        <v>1215</v>
      </c>
      <c r="G3208" s="64" t="s">
        <v>1216</v>
      </c>
      <c r="H3208" s="65">
        <v>40283</v>
      </c>
      <c r="I3208" s="65">
        <v>40290</v>
      </c>
      <c r="J3208" s="93" t="s">
        <v>1</v>
      </c>
      <c r="K3208" s="101">
        <v>3000</v>
      </c>
      <c r="L3208" s="67">
        <f t="shared" si="500"/>
        <v>1.0197737572675747E-6</v>
      </c>
      <c r="M3208" s="66">
        <v>13.621499999999999</v>
      </c>
      <c r="N3208" s="73">
        <f t="shared" si="501"/>
        <v>2.6395313008839049E-7</v>
      </c>
      <c r="O3208" s="98">
        <v>3000</v>
      </c>
      <c r="P3208" s="67">
        <f t="shared" si="507"/>
        <v>1.1048101420833988E-6</v>
      </c>
      <c r="Q3208" s="66">
        <v>13.621499999999999</v>
      </c>
      <c r="R3208" s="105">
        <f t="shared" si="502"/>
        <v>3.9027977383018387E-7</v>
      </c>
      <c r="S3208" s="101">
        <v>3000</v>
      </c>
      <c r="T3208" s="67">
        <f t="shared" si="508"/>
        <v>1.3141234620800857E-6</v>
      </c>
      <c r="U3208" s="66">
        <v>13.621499999999999</v>
      </c>
      <c r="V3208" s="73">
        <f t="shared" si="509"/>
        <v>7.2739693062696129E-7</v>
      </c>
      <c r="W3208" s="98">
        <v>3000</v>
      </c>
      <c r="X3208" s="67">
        <f t="shared" si="503"/>
        <v>1.7044761580987948E-6</v>
      </c>
      <c r="Y3208" s="66">
        <v>13.621499999999999</v>
      </c>
      <c r="Z3208" s="105">
        <f t="shared" si="504"/>
        <v>1.7609651410048618E-6</v>
      </c>
      <c r="AA3208" s="101">
        <v>0</v>
      </c>
      <c r="AB3208" s="67">
        <f t="shared" si="505"/>
        <v>0</v>
      </c>
      <c r="AC3208" s="66">
        <v>0</v>
      </c>
      <c r="AD3208" s="73">
        <f t="shared" si="506"/>
        <v>0</v>
      </c>
    </row>
    <row r="3209" spans="1:30" x14ac:dyDescent="0.25">
      <c r="A3209" s="165"/>
      <c r="B3209" s="72" t="s">
        <v>8508</v>
      </c>
      <c r="C3209" s="64" t="s">
        <v>8509</v>
      </c>
      <c r="D3209" s="64" t="s">
        <v>7</v>
      </c>
      <c r="E3209" s="64" t="s">
        <v>8510</v>
      </c>
      <c r="F3209" s="64" t="s">
        <v>1313</v>
      </c>
      <c r="G3209" s="64" t="s">
        <v>1193</v>
      </c>
      <c r="H3209" s="65">
        <v>41316</v>
      </c>
      <c r="I3209" s="65">
        <v>41708</v>
      </c>
      <c r="J3209" s="93" t="s">
        <v>1</v>
      </c>
      <c r="K3209" s="101">
        <v>2700</v>
      </c>
      <c r="L3209" s="67">
        <f t="shared" si="500"/>
        <v>9.1779638154081722E-7</v>
      </c>
      <c r="M3209" s="66">
        <v>13.621499999999999</v>
      </c>
      <c r="N3209" s="73">
        <f t="shared" si="501"/>
        <v>2.6395313008839049E-7</v>
      </c>
      <c r="O3209" s="98">
        <v>2700</v>
      </c>
      <c r="P3209" s="67">
        <f t="shared" si="507"/>
        <v>9.9432912787505898E-7</v>
      </c>
      <c r="Q3209" s="66">
        <v>13.621499999999999</v>
      </c>
      <c r="R3209" s="105">
        <f t="shared" si="502"/>
        <v>3.9027977383018387E-7</v>
      </c>
      <c r="S3209" s="101">
        <v>2700</v>
      </c>
      <c r="T3209" s="67">
        <f t="shared" si="508"/>
        <v>1.1827111158720771E-6</v>
      </c>
      <c r="U3209" s="66">
        <v>13.621499999999999</v>
      </c>
      <c r="V3209" s="73">
        <f t="shared" si="509"/>
        <v>7.2739693062696129E-7</v>
      </c>
      <c r="W3209" s="98">
        <v>2700</v>
      </c>
      <c r="X3209" s="67">
        <f t="shared" si="503"/>
        <v>1.5340285422889154E-6</v>
      </c>
      <c r="Y3209" s="66">
        <v>13.621499999999999</v>
      </c>
      <c r="Z3209" s="105">
        <f t="shared" si="504"/>
        <v>1.7609651410048618E-6</v>
      </c>
      <c r="AA3209" s="101">
        <v>0</v>
      </c>
      <c r="AB3209" s="67">
        <f t="shared" si="505"/>
        <v>0</v>
      </c>
      <c r="AC3209" s="66">
        <v>0</v>
      </c>
      <c r="AD3209" s="73">
        <f t="shared" si="506"/>
        <v>0</v>
      </c>
    </row>
    <row r="3210" spans="1:30" x14ac:dyDescent="0.25">
      <c r="A3210" s="165"/>
      <c r="B3210" s="72" t="s">
        <v>2506</v>
      </c>
      <c r="C3210" s="64" t="s">
        <v>2507</v>
      </c>
      <c r="D3210" s="64" t="s">
        <v>7</v>
      </c>
      <c r="E3210" s="64" t="s">
        <v>2508</v>
      </c>
      <c r="F3210" s="64" t="s">
        <v>1215</v>
      </c>
      <c r="G3210" s="64" t="s">
        <v>1216</v>
      </c>
      <c r="H3210" s="65">
        <v>38973</v>
      </c>
      <c r="I3210" s="65">
        <v>38973</v>
      </c>
      <c r="J3210" s="93" t="s">
        <v>1</v>
      </c>
      <c r="K3210" s="101">
        <v>2500</v>
      </c>
      <c r="L3210" s="67">
        <f t="shared" si="500"/>
        <v>8.4981146438964551E-7</v>
      </c>
      <c r="M3210" s="66">
        <v>13.621499999999999</v>
      </c>
      <c r="N3210" s="73">
        <f t="shared" si="501"/>
        <v>2.6395313008839049E-7</v>
      </c>
      <c r="O3210" s="98">
        <v>2500</v>
      </c>
      <c r="P3210" s="67">
        <f t="shared" si="507"/>
        <v>9.2067511840283244E-7</v>
      </c>
      <c r="Q3210" s="66">
        <v>13.621499999999999</v>
      </c>
      <c r="R3210" s="105">
        <f t="shared" si="502"/>
        <v>3.9027977383018387E-7</v>
      </c>
      <c r="S3210" s="101">
        <v>2500</v>
      </c>
      <c r="T3210" s="67">
        <f t="shared" si="508"/>
        <v>1.095102885066738E-6</v>
      </c>
      <c r="U3210" s="66">
        <v>13.621499999999999</v>
      </c>
      <c r="V3210" s="73">
        <f t="shared" si="509"/>
        <v>7.2739693062696129E-7</v>
      </c>
      <c r="W3210" s="98">
        <v>2500</v>
      </c>
      <c r="X3210" s="67">
        <f t="shared" si="503"/>
        <v>1.4203967984156622E-6</v>
      </c>
      <c r="Y3210" s="66">
        <v>13.621499999999999</v>
      </c>
      <c r="Z3210" s="105">
        <f t="shared" si="504"/>
        <v>1.7609651410048618E-6</v>
      </c>
      <c r="AA3210" s="101">
        <v>0</v>
      </c>
      <c r="AB3210" s="67">
        <f t="shared" si="505"/>
        <v>0</v>
      </c>
      <c r="AC3210" s="66">
        <v>0</v>
      </c>
      <c r="AD3210" s="73">
        <f t="shared" si="506"/>
        <v>0</v>
      </c>
    </row>
    <row r="3211" spans="1:30" x14ac:dyDescent="0.25">
      <c r="A3211" s="165"/>
      <c r="B3211" s="72" t="s">
        <v>15133</v>
      </c>
      <c r="C3211" s="64" t="s">
        <v>15134</v>
      </c>
      <c r="D3211" s="64" t="s">
        <v>7</v>
      </c>
      <c r="E3211" s="64" t="s">
        <v>15135</v>
      </c>
      <c r="F3211" s="64" t="s">
        <v>493</v>
      </c>
      <c r="G3211" s="64" t="s">
        <v>1167</v>
      </c>
      <c r="H3211" s="65">
        <v>40525</v>
      </c>
      <c r="I3211" s="65">
        <v>40636</v>
      </c>
      <c r="J3211" s="93" t="s">
        <v>1</v>
      </c>
      <c r="K3211" s="101">
        <v>0</v>
      </c>
      <c r="L3211" s="67">
        <f t="shared" si="500"/>
        <v>0</v>
      </c>
      <c r="M3211" s="66">
        <v>13.536</v>
      </c>
      <c r="N3211" s="73">
        <f t="shared" si="501"/>
        <v>2.6229633805942467E-7</v>
      </c>
      <c r="O3211" s="98">
        <v>0</v>
      </c>
      <c r="P3211" s="67">
        <f t="shared" si="507"/>
        <v>0</v>
      </c>
      <c r="Q3211" s="66">
        <v>13.536</v>
      </c>
      <c r="R3211" s="105">
        <f t="shared" si="502"/>
        <v>3.878300494486928E-7</v>
      </c>
      <c r="S3211" s="101">
        <v>0</v>
      </c>
      <c r="T3211" s="67">
        <f t="shared" si="508"/>
        <v>0</v>
      </c>
      <c r="U3211" s="66">
        <v>0</v>
      </c>
      <c r="V3211" s="73">
        <f t="shared" si="509"/>
        <v>0</v>
      </c>
      <c r="W3211" s="98">
        <v>0</v>
      </c>
      <c r="X3211" s="67">
        <f t="shared" si="503"/>
        <v>0</v>
      </c>
      <c r="Y3211" s="66">
        <v>0</v>
      </c>
      <c r="Z3211" s="105">
        <f t="shared" si="504"/>
        <v>0</v>
      </c>
      <c r="AA3211" s="101">
        <v>0</v>
      </c>
      <c r="AB3211" s="67">
        <f t="shared" si="505"/>
        <v>0</v>
      </c>
      <c r="AC3211" s="66">
        <v>0</v>
      </c>
      <c r="AD3211" s="73">
        <f t="shared" si="506"/>
        <v>0</v>
      </c>
    </row>
    <row r="3212" spans="1:30" x14ac:dyDescent="0.25">
      <c r="A3212" s="165"/>
      <c r="B3212" s="72" t="s">
        <v>14077</v>
      </c>
      <c r="C3212" s="64" t="s">
        <v>14078</v>
      </c>
      <c r="D3212" s="64" t="s">
        <v>7</v>
      </c>
      <c r="E3212" s="64" t="s">
        <v>14079</v>
      </c>
      <c r="F3212" s="64" t="s">
        <v>1215</v>
      </c>
      <c r="G3212" s="64" t="s">
        <v>1216</v>
      </c>
      <c r="H3212" s="65">
        <v>41516</v>
      </c>
      <c r="I3212" s="65">
        <v>41995</v>
      </c>
      <c r="J3212" s="93" t="s">
        <v>1</v>
      </c>
      <c r="K3212" s="101">
        <v>8940</v>
      </c>
      <c r="L3212" s="67">
        <f t="shared" si="500"/>
        <v>3.0389257966573723E-6</v>
      </c>
      <c r="M3212" s="66">
        <v>13.53069</v>
      </c>
      <c r="N3212" s="73">
        <f t="shared" si="501"/>
        <v>2.6219344255446786E-7</v>
      </c>
      <c r="O3212" s="98">
        <v>8940</v>
      </c>
      <c r="P3212" s="67">
        <f t="shared" si="507"/>
        <v>3.2923342234085286E-6</v>
      </c>
      <c r="Q3212" s="66">
        <v>13.53069</v>
      </c>
      <c r="R3212" s="105">
        <f t="shared" si="502"/>
        <v>3.8767790867131598E-7</v>
      </c>
      <c r="S3212" s="101">
        <v>8940</v>
      </c>
      <c r="T3212" s="67">
        <f t="shared" si="508"/>
        <v>3.9160879169986555E-6</v>
      </c>
      <c r="U3212" s="66">
        <v>13.53069</v>
      </c>
      <c r="V3212" s="73">
        <f t="shared" si="509"/>
        <v>7.2254761775611498E-7</v>
      </c>
      <c r="W3212" s="98">
        <v>8940</v>
      </c>
      <c r="X3212" s="67">
        <f t="shared" si="503"/>
        <v>5.0793389511344082E-6</v>
      </c>
      <c r="Y3212" s="66">
        <v>13.53069</v>
      </c>
      <c r="Z3212" s="105">
        <f t="shared" si="504"/>
        <v>1.7492253733981628E-6</v>
      </c>
      <c r="AA3212" s="101">
        <v>0</v>
      </c>
      <c r="AB3212" s="67">
        <f t="shared" si="505"/>
        <v>0</v>
      </c>
      <c r="AC3212" s="66">
        <v>0</v>
      </c>
      <c r="AD3212" s="73">
        <f t="shared" si="506"/>
        <v>0</v>
      </c>
    </row>
    <row r="3213" spans="1:30" x14ac:dyDescent="0.25">
      <c r="A3213" s="165"/>
      <c r="B3213" s="72" t="s">
        <v>4189</v>
      </c>
      <c r="C3213" s="64" t="s">
        <v>4190</v>
      </c>
      <c r="D3213" s="64" t="s">
        <v>7</v>
      </c>
      <c r="E3213" s="64" t="s">
        <v>4191</v>
      </c>
      <c r="F3213" s="64" t="s">
        <v>1227</v>
      </c>
      <c r="G3213" s="64" t="s">
        <v>1227</v>
      </c>
      <c r="H3213" s="65">
        <v>38726</v>
      </c>
      <c r="I3213" s="65">
        <v>40669</v>
      </c>
      <c r="J3213" s="93" t="s">
        <v>1</v>
      </c>
      <c r="K3213" s="101">
        <v>2300</v>
      </c>
      <c r="L3213" s="67">
        <f t="shared" si="500"/>
        <v>7.818265472384739E-7</v>
      </c>
      <c r="M3213" s="66">
        <v>13.480980000000001</v>
      </c>
      <c r="N3213" s="73">
        <f t="shared" si="501"/>
        <v>2.6123017785552183E-7</v>
      </c>
      <c r="O3213" s="98">
        <v>2300</v>
      </c>
      <c r="P3213" s="67">
        <f t="shared" si="507"/>
        <v>8.4702110893060579E-7</v>
      </c>
      <c r="Q3213" s="66">
        <v>13.480980000000001</v>
      </c>
      <c r="R3213" s="105">
        <f t="shared" si="502"/>
        <v>3.8625363032039296E-7</v>
      </c>
      <c r="S3213" s="101">
        <v>0</v>
      </c>
      <c r="T3213" s="67">
        <f t="shared" si="508"/>
        <v>0</v>
      </c>
      <c r="U3213" s="66">
        <v>0</v>
      </c>
      <c r="V3213" s="73">
        <f t="shared" si="509"/>
        <v>0</v>
      </c>
      <c r="W3213" s="98">
        <v>0</v>
      </c>
      <c r="X3213" s="67">
        <f t="shared" si="503"/>
        <v>0</v>
      </c>
      <c r="Y3213" s="66">
        <v>0</v>
      </c>
      <c r="Z3213" s="105">
        <f t="shared" si="504"/>
        <v>0</v>
      </c>
      <c r="AA3213" s="101">
        <v>0</v>
      </c>
      <c r="AB3213" s="67">
        <f t="shared" si="505"/>
        <v>0</v>
      </c>
      <c r="AC3213" s="66">
        <v>0</v>
      </c>
      <c r="AD3213" s="73">
        <f t="shared" si="506"/>
        <v>0</v>
      </c>
    </row>
    <row r="3214" spans="1:30" x14ac:dyDescent="0.25">
      <c r="A3214" s="165"/>
      <c r="B3214" s="72" t="s">
        <v>13850</v>
      </c>
      <c r="C3214" s="64" t="s">
        <v>13851</v>
      </c>
      <c r="D3214" s="64" t="s">
        <v>7</v>
      </c>
      <c r="E3214" s="64" t="s">
        <v>13852</v>
      </c>
      <c r="F3214" s="64" t="s">
        <v>2360</v>
      </c>
      <c r="G3214" s="64" t="s">
        <v>1216</v>
      </c>
      <c r="H3214" s="65">
        <v>39387</v>
      </c>
      <c r="I3214" s="65">
        <v>41971</v>
      </c>
      <c r="J3214" s="93" t="s">
        <v>1</v>
      </c>
      <c r="K3214" s="101">
        <v>0</v>
      </c>
      <c r="L3214" s="67">
        <f t="shared" si="500"/>
        <v>0</v>
      </c>
      <c r="M3214" s="66">
        <v>13.47893625</v>
      </c>
      <c r="N3214" s="73">
        <f t="shared" si="501"/>
        <v>2.6119057471272416E-7</v>
      </c>
      <c r="O3214" s="98">
        <v>0</v>
      </c>
      <c r="P3214" s="67">
        <f t="shared" si="507"/>
        <v>0</v>
      </c>
      <c r="Q3214" s="66">
        <v>5.1887999999999996</v>
      </c>
      <c r="R3214" s="105">
        <f t="shared" si="502"/>
        <v>1.486681856219989E-7</v>
      </c>
      <c r="S3214" s="101">
        <v>0</v>
      </c>
      <c r="T3214" s="67">
        <f t="shared" si="508"/>
        <v>0</v>
      </c>
      <c r="U3214" s="66">
        <v>0</v>
      </c>
      <c r="V3214" s="73">
        <f t="shared" si="509"/>
        <v>0</v>
      </c>
      <c r="W3214" s="98">
        <v>0</v>
      </c>
      <c r="X3214" s="67">
        <f t="shared" si="503"/>
        <v>0</v>
      </c>
      <c r="Y3214" s="66">
        <v>0</v>
      </c>
      <c r="Z3214" s="105">
        <f t="shared" si="504"/>
        <v>0</v>
      </c>
      <c r="AA3214" s="101">
        <v>0</v>
      </c>
      <c r="AB3214" s="67">
        <f t="shared" si="505"/>
        <v>0</v>
      </c>
      <c r="AC3214" s="66">
        <v>0</v>
      </c>
      <c r="AD3214" s="73">
        <f t="shared" si="506"/>
        <v>0</v>
      </c>
    </row>
    <row r="3215" spans="1:30" x14ac:dyDescent="0.25">
      <c r="A3215" s="165"/>
      <c r="B3215" s="72" t="s">
        <v>4409</v>
      </c>
      <c r="C3215" s="64" t="s">
        <v>4410</v>
      </c>
      <c r="D3215" s="64" t="s">
        <v>7</v>
      </c>
      <c r="E3215" s="64" t="s">
        <v>4411</v>
      </c>
      <c r="F3215" s="64" t="s">
        <v>456</v>
      </c>
      <c r="G3215" s="64" t="s">
        <v>1193</v>
      </c>
      <c r="H3215" s="65">
        <v>41037</v>
      </c>
      <c r="I3215" s="65">
        <v>41963</v>
      </c>
      <c r="J3215" s="93" t="s">
        <v>1</v>
      </c>
      <c r="K3215" s="101">
        <v>3000</v>
      </c>
      <c r="L3215" s="67">
        <f t="shared" si="500"/>
        <v>1.0197737572675747E-6</v>
      </c>
      <c r="M3215" s="66">
        <v>13.446</v>
      </c>
      <c r="N3215" s="73">
        <f t="shared" si="501"/>
        <v>2.6055234644998702E-7</v>
      </c>
      <c r="O3215" s="98">
        <v>3000</v>
      </c>
      <c r="P3215" s="67">
        <f t="shared" si="507"/>
        <v>1.1048101420833988E-6</v>
      </c>
      <c r="Q3215" s="66">
        <v>9.0809999999999995</v>
      </c>
      <c r="R3215" s="105">
        <f t="shared" si="502"/>
        <v>2.6018651588678925E-7</v>
      </c>
      <c r="S3215" s="101">
        <v>3000</v>
      </c>
      <c r="T3215" s="67">
        <f t="shared" si="508"/>
        <v>1.3141234620800857E-6</v>
      </c>
      <c r="U3215" s="66">
        <v>9.0809999999999995</v>
      </c>
      <c r="V3215" s="73">
        <f t="shared" si="509"/>
        <v>4.8493128708464093E-7</v>
      </c>
      <c r="W3215" s="98">
        <v>3000</v>
      </c>
      <c r="X3215" s="67">
        <f t="shared" si="503"/>
        <v>1.7044761580987948E-6</v>
      </c>
      <c r="Y3215" s="66">
        <v>9.0809999999999995</v>
      </c>
      <c r="Z3215" s="105">
        <f t="shared" si="504"/>
        <v>1.1739767606699079E-6</v>
      </c>
      <c r="AA3215" s="101">
        <v>0</v>
      </c>
      <c r="AB3215" s="67">
        <f t="shared" si="505"/>
        <v>0</v>
      </c>
      <c r="AC3215" s="66">
        <v>0</v>
      </c>
      <c r="AD3215" s="73">
        <f t="shared" si="506"/>
        <v>0</v>
      </c>
    </row>
    <row r="3216" spans="1:30" x14ac:dyDescent="0.25">
      <c r="A3216" s="165"/>
      <c r="B3216" s="72" t="s">
        <v>1537</v>
      </c>
      <c r="C3216" s="64" t="s">
        <v>1538</v>
      </c>
      <c r="D3216" s="64" t="s">
        <v>7</v>
      </c>
      <c r="E3216" s="64" t="s">
        <v>1432</v>
      </c>
      <c r="F3216" s="64" t="s">
        <v>1230</v>
      </c>
      <c r="G3216" s="64" t="s">
        <v>1167</v>
      </c>
      <c r="H3216" s="65">
        <v>40687</v>
      </c>
      <c r="I3216" s="65">
        <v>40819</v>
      </c>
      <c r="J3216" s="93" t="s">
        <v>1</v>
      </c>
      <c r="K3216" s="101">
        <v>0</v>
      </c>
      <c r="L3216" s="67">
        <f t="shared" si="500"/>
        <v>0</v>
      </c>
      <c r="M3216" s="66">
        <v>13.43825</v>
      </c>
      <c r="N3216" s="73">
        <f t="shared" si="501"/>
        <v>2.6040216939472991E-7</v>
      </c>
      <c r="O3216" s="98">
        <v>0</v>
      </c>
      <c r="P3216" s="67">
        <f t="shared" si="507"/>
        <v>0</v>
      </c>
      <c r="Q3216" s="66">
        <v>13.43825</v>
      </c>
      <c r="R3216" s="105">
        <f t="shared" si="502"/>
        <v>3.8502934116459041E-7</v>
      </c>
      <c r="S3216" s="101">
        <v>0</v>
      </c>
      <c r="T3216" s="67">
        <f t="shared" si="508"/>
        <v>0</v>
      </c>
      <c r="U3216" s="66">
        <v>0</v>
      </c>
      <c r="V3216" s="73">
        <f t="shared" si="509"/>
        <v>0</v>
      </c>
      <c r="W3216" s="98">
        <v>0</v>
      </c>
      <c r="X3216" s="67">
        <f t="shared" si="503"/>
        <v>0</v>
      </c>
      <c r="Y3216" s="66">
        <v>0</v>
      </c>
      <c r="Z3216" s="105">
        <f t="shared" si="504"/>
        <v>0</v>
      </c>
      <c r="AA3216" s="101">
        <v>0</v>
      </c>
      <c r="AB3216" s="67">
        <f t="shared" si="505"/>
        <v>0</v>
      </c>
      <c r="AC3216" s="66">
        <v>0</v>
      </c>
      <c r="AD3216" s="73">
        <f t="shared" si="506"/>
        <v>0</v>
      </c>
    </row>
    <row r="3217" spans="1:30" x14ac:dyDescent="0.25">
      <c r="A3217" s="165"/>
      <c r="B3217" s="72" t="s">
        <v>6278</v>
      </c>
      <c r="C3217" s="64" t="s">
        <v>6279</v>
      </c>
      <c r="D3217" s="64" t="s">
        <v>7</v>
      </c>
      <c r="E3217" s="64" t="s">
        <v>6280</v>
      </c>
      <c r="F3217" s="64" t="s">
        <v>2842</v>
      </c>
      <c r="G3217" s="64" t="s">
        <v>1416</v>
      </c>
      <c r="H3217" s="65">
        <v>38903</v>
      </c>
      <c r="I3217" s="65">
        <v>40472</v>
      </c>
      <c r="J3217" s="93" t="s">
        <v>1</v>
      </c>
      <c r="K3217" s="101">
        <v>0</v>
      </c>
      <c r="L3217" s="67">
        <f t="shared" si="500"/>
        <v>0</v>
      </c>
      <c r="M3217" s="66">
        <v>13.36487625</v>
      </c>
      <c r="N3217" s="73">
        <f t="shared" si="501"/>
        <v>2.5898035601303015E-7</v>
      </c>
      <c r="O3217" s="98">
        <v>0</v>
      </c>
      <c r="P3217" s="67">
        <f t="shared" si="507"/>
        <v>0</v>
      </c>
      <c r="Q3217" s="66">
        <v>0</v>
      </c>
      <c r="R3217" s="105">
        <f t="shared" si="502"/>
        <v>0</v>
      </c>
      <c r="S3217" s="101">
        <v>0</v>
      </c>
      <c r="T3217" s="67">
        <f t="shared" si="508"/>
        <v>0</v>
      </c>
      <c r="U3217" s="66">
        <v>0</v>
      </c>
      <c r="V3217" s="73">
        <f t="shared" si="509"/>
        <v>0</v>
      </c>
      <c r="W3217" s="98">
        <v>0</v>
      </c>
      <c r="X3217" s="67">
        <f t="shared" si="503"/>
        <v>0</v>
      </c>
      <c r="Y3217" s="66">
        <v>0</v>
      </c>
      <c r="Z3217" s="105">
        <f t="shared" si="504"/>
        <v>0</v>
      </c>
      <c r="AA3217" s="101">
        <v>0</v>
      </c>
      <c r="AB3217" s="67">
        <f t="shared" si="505"/>
        <v>0</v>
      </c>
      <c r="AC3217" s="66">
        <v>0</v>
      </c>
      <c r="AD3217" s="73">
        <f t="shared" si="506"/>
        <v>0</v>
      </c>
    </row>
    <row r="3218" spans="1:30" x14ac:dyDescent="0.25">
      <c r="A3218" s="165"/>
      <c r="B3218" s="72" t="s">
        <v>9425</v>
      </c>
      <c r="C3218" s="64" t="s">
        <v>9426</v>
      </c>
      <c r="D3218" s="64" t="s">
        <v>7</v>
      </c>
      <c r="E3218" s="64" t="s">
        <v>9427</v>
      </c>
      <c r="F3218" s="64" t="s">
        <v>2116</v>
      </c>
      <c r="G3218" s="64" t="s">
        <v>1216</v>
      </c>
      <c r="H3218" s="65">
        <v>38806</v>
      </c>
      <c r="I3218" s="65">
        <v>41884</v>
      </c>
      <c r="J3218" s="93" t="s">
        <v>1</v>
      </c>
      <c r="K3218" s="101">
        <v>0</v>
      </c>
      <c r="L3218" s="67">
        <f t="shared" si="500"/>
        <v>0</v>
      </c>
      <c r="M3218" s="66">
        <v>13.364546170000001</v>
      </c>
      <c r="N3218" s="73">
        <f t="shared" si="501"/>
        <v>2.5897395982691412E-7</v>
      </c>
      <c r="O3218" s="98">
        <v>0</v>
      </c>
      <c r="P3218" s="67">
        <f t="shared" si="507"/>
        <v>0</v>
      </c>
      <c r="Q3218" s="66">
        <v>13.364546170000001</v>
      </c>
      <c r="R3218" s="105">
        <f t="shared" si="502"/>
        <v>3.8291759766330071E-7</v>
      </c>
      <c r="S3218" s="101">
        <v>0</v>
      </c>
      <c r="T3218" s="67">
        <f t="shared" si="508"/>
        <v>0</v>
      </c>
      <c r="U3218" s="66">
        <v>6.5527961699999997</v>
      </c>
      <c r="V3218" s="73">
        <f t="shared" si="509"/>
        <v>3.4992356356363897E-7</v>
      </c>
      <c r="W3218" s="98">
        <v>0</v>
      </c>
      <c r="X3218" s="67">
        <f t="shared" si="503"/>
        <v>0</v>
      </c>
      <c r="Y3218" s="66">
        <v>6.5527961699999997</v>
      </c>
      <c r="Z3218" s="105">
        <f t="shared" si="504"/>
        <v>8.4713472315678662E-7</v>
      </c>
      <c r="AA3218" s="101">
        <v>0</v>
      </c>
      <c r="AB3218" s="67">
        <f t="shared" si="505"/>
        <v>0</v>
      </c>
      <c r="AC3218" s="66">
        <v>0</v>
      </c>
      <c r="AD3218" s="73">
        <f t="shared" si="506"/>
        <v>0</v>
      </c>
    </row>
    <row r="3219" spans="1:30" x14ac:dyDescent="0.25">
      <c r="A3219" s="165"/>
      <c r="B3219" s="72" t="s">
        <v>10080</v>
      </c>
      <c r="C3219" s="64" t="s">
        <v>10081</v>
      </c>
      <c r="D3219" s="64" t="s">
        <v>7</v>
      </c>
      <c r="E3219" s="64" t="s">
        <v>10082</v>
      </c>
      <c r="F3219" s="64" t="s">
        <v>1227</v>
      </c>
      <c r="G3219" s="64" t="s">
        <v>1227</v>
      </c>
      <c r="H3219" s="65">
        <v>38726</v>
      </c>
      <c r="I3219" s="65">
        <v>40948</v>
      </c>
      <c r="J3219" s="93" t="s">
        <v>1</v>
      </c>
      <c r="K3219" s="101">
        <v>1300</v>
      </c>
      <c r="L3219" s="67">
        <f t="shared" si="500"/>
        <v>4.4190196148261568E-7</v>
      </c>
      <c r="M3219" s="66">
        <v>13.30102875</v>
      </c>
      <c r="N3219" s="73">
        <f t="shared" si="501"/>
        <v>2.5774313929876825E-7</v>
      </c>
      <c r="O3219" s="98">
        <v>1300</v>
      </c>
      <c r="P3219" s="67">
        <f t="shared" si="507"/>
        <v>4.7875106156947286E-7</v>
      </c>
      <c r="Q3219" s="66">
        <v>3.9350999999999998</v>
      </c>
      <c r="R3219" s="105">
        <f t="shared" si="502"/>
        <v>1.1274749021760867E-7</v>
      </c>
      <c r="S3219" s="101">
        <v>1300</v>
      </c>
      <c r="T3219" s="67">
        <f t="shared" si="508"/>
        <v>5.6945350023470383E-7</v>
      </c>
      <c r="U3219" s="66">
        <v>3.9350999999999998</v>
      </c>
      <c r="V3219" s="73">
        <f t="shared" si="509"/>
        <v>2.1013689107001106E-7</v>
      </c>
      <c r="W3219" s="98">
        <v>1300</v>
      </c>
      <c r="X3219" s="67">
        <f t="shared" si="503"/>
        <v>7.3860633517614433E-7</v>
      </c>
      <c r="Y3219" s="66">
        <v>3.9350999999999998</v>
      </c>
      <c r="Z3219" s="105">
        <f t="shared" si="504"/>
        <v>5.0872326295696003E-7</v>
      </c>
      <c r="AA3219" s="101">
        <v>0</v>
      </c>
      <c r="AB3219" s="67">
        <f t="shared" si="505"/>
        <v>0</v>
      </c>
      <c r="AC3219" s="66">
        <v>0</v>
      </c>
      <c r="AD3219" s="73">
        <f t="shared" si="506"/>
        <v>0</v>
      </c>
    </row>
    <row r="3220" spans="1:30" x14ac:dyDescent="0.25">
      <c r="A3220" s="165"/>
      <c r="B3220" s="72" t="s">
        <v>10191</v>
      </c>
      <c r="C3220" s="64" t="s">
        <v>10192</v>
      </c>
      <c r="D3220" s="64" t="s">
        <v>7</v>
      </c>
      <c r="E3220" s="64" t="s">
        <v>10193</v>
      </c>
      <c r="F3220" s="64" t="s">
        <v>1380</v>
      </c>
      <c r="G3220" s="64" t="s">
        <v>1216</v>
      </c>
      <c r="H3220" s="65">
        <v>39149</v>
      </c>
      <c r="I3220" s="65">
        <v>41891</v>
      </c>
      <c r="J3220" s="93" t="s">
        <v>1</v>
      </c>
      <c r="K3220" s="101">
        <v>3200</v>
      </c>
      <c r="L3220" s="67">
        <f t="shared" si="500"/>
        <v>1.0877586744187462E-6</v>
      </c>
      <c r="M3220" s="66">
        <v>13.28271</v>
      </c>
      <c r="N3220" s="73">
        <f t="shared" si="501"/>
        <v>2.5738816433993064E-7</v>
      </c>
      <c r="O3220" s="98">
        <v>3200</v>
      </c>
      <c r="P3220" s="67">
        <f t="shared" si="507"/>
        <v>1.1784641515556256E-6</v>
      </c>
      <c r="Q3220" s="66">
        <v>13.28271</v>
      </c>
      <c r="R3220" s="105">
        <f t="shared" si="502"/>
        <v>3.8057284841257729E-7</v>
      </c>
      <c r="S3220" s="101">
        <v>2900</v>
      </c>
      <c r="T3220" s="67">
        <f t="shared" si="508"/>
        <v>1.2703193466774161E-6</v>
      </c>
      <c r="U3220" s="66">
        <v>11.95665</v>
      </c>
      <c r="V3220" s="73">
        <f t="shared" si="509"/>
        <v>6.3849286132811054E-7</v>
      </c>
      <c r="W3220" s="98">
        <v>2900</v>
      </c>
      <c r="X3220" s="67">
        <f t="shared" si="503"/>
        <v>1.6476602861621683E-6</v>
      </c>
      <c r="Y3220" s="66">
        <v>11.95665</v>
      </c>
      <c r="Z3220" s="105">
        <f t="shared" si="504"/>
        <v>1.5457360682153787E-6</v>
      </c>
      <c r="AA3220" s="101">
        <v>0</v>
      </c>
      <c r="AB3220" s="67">
        <f t="shared" si="505"/>
        <v>0</v>
      </c>
      <c r="AC3220" s="66">
        <v>0</v>
      </c>
      <c r="AD3220" s="73">
        <f t="shared" si="506"/>
        <v>0</v>
      </c>
    </row>
    <row r="3221" spans="1:30" x14ac:dyDescent="0.25">
      <c r="A3221" s="165"/>
      <c r="B3221" s="72" t="s">
        <v>9657</v>
      </c>
      <c r="C3221" s="64" t="s">
        <v>9658</v>
      </c>
      <c r="D3221" s="64" t="s">
        <v>7</v>
      </c>
      <c r="E3221" s="64" t="s">
        <v>9659</v>
      </c>
      <c r="F3221" s="64" t="s">
        <v>1216</v>
      </c>
      <c r="G3221" s="64" t="s">
        <v>1216</v>
      </c>
      <c r="H3221" s="65">
        <v>39504</v>
      </c>
      <c r="I3221" s="65">
        <v>41960</v>
      </c>
      <c r="J3221" s="93" t="s">
        <v>1</v>
      </c>
      <c r="K3221" s="101">
        <v>25</v>
      </c>
      <c r="L3221" s="67">
        <f t="shared" si="500"/>
        <v>8.4981146438964547E-9</v>
      </c>
      <c r="M3221" s="66">
        <v>13.272950075000001</v>
      </c>
      <c r="N3221" s="73">
        <f t="shared" si="501"/>
        <v>2.5719903959205576E-7</v>
      </c>
      <c r="O3221" s="98">
        <v>25</v>
      </c>
      <c r="P3221" s="67">
        <f t="shared" si="507"/>
        <v>9.2067511840283247E-9</v>
      </c>
      <c r="Q3221" s="66">
        <v>12.462950075</v>
      </c>
      <c r="R3221" s="105">
        <f t="shared" si="502"/>
        <v>3.57085294316182E-7</v>
      </c>
      <c r="S3221" s="101">
        <v>0</v>
      </c>
      <c r="T3221" s="67">
        <f t="shared" si="508"/>
        <v>0</v>
      </c>
      <c r="U3221" s="66">
        <v>0.85938207499999997</v>
      </c>
      <c r="V3221" s="73">
        <f t="shared" si="509"/>
        <v>4.5891559930318183E-8</v>
      </c>
      <c r="W3221" s="98">
        <v>0</v>
      </c>
      <c r="X3221" s="67">
        <f t="shared" si="503"/>
        <v>0</v>
      </c>
      <c r="Y3221" s="66">
        <v>0.85938207499999997</v>
      </c>
      <c r="Z3221" s="105">
        <f t="shared" si="504"/>
        <v>1.1109950276250234E-7</v>
      </c>
      <c r="AA3221" s="101">
        <v>0</v>
      </c>
      <c r="AB3221" s="67">
        <f t="shared" si="505"/>
        <v>0</v>
      </c>
      <c r="AC3221" s="66">
        <v>0</v>
      </c>
      <c r="AD3221" s="73">
        <f t="shared" si="506"/>
        <v>0</v>
      </c>
    </row>
    <row r="3222" spans="1:30" x14ac:dyDescent="0.25">
      <c r="A3222" s="165"/>
      <c r="B3222" s="72" t="s">
        <v>15423</v>
      </c>
      <c r="C3222" s="64" t="s">
        <v>15424</v>
      </c>
      <c r="D3222" s="64" t="s">
        <v>7</v>
      </c>
      <c r="E3222" s="64" t="s">
        <v>15425</v>
      </c>
      <c r="F3222" s="64" t="s">
        <v>1192</v>
      </c>
      <c r="G3222" s="64" t="s">
        <v>1193</v>
      </c>
      <c r="H3222" s="65">
        <v>41424</v>
      </c>
      <c r="I3222" s="65">
        <v>41976</v>
      </c>
      <c r="J3222" s="93" t="s">
        <v>1</v>
      </c>
      <c r="K3222" s="101">
        <v>3400</v>
      </c>
      <c r="L3222" s="67">
        <f t="shared" si="500"/>
        <v>1.1557435915699179E-6</v>
      </c>
      <c r="M3222" s="66">
        <v>13.220319122999999</v>
      </c>
      <c r="N3222" s="73">
        <f t="shared" si="501"/>
        <v>2.5617917360667001E-7</v>
      </c>
      <c r="O3222" s="98">
        <v>3400</v>
      </c>
      <c r="P3222" s="67">
        <f t="shared" si="507"/>
        <v>1.2521181610278521E-6</v>
      </c>
      <c r="Q3222" s="66">
        <v>13.130319123</v>
      </c>
      <c r="R3222" s="105">
        <f t="shared" si="502"/>
        <v>3.7620658353651051E-7</v>
      </c>
      <c r="S3222" s="101">
        <v>3400</v>
      </c>
      <c r="T3222" s="67">
        <f t="shared" si="508"/>
        <v>1.4893399236907638E-6</v>
      </c>
      <c r="U3222" s="66">
        <v>11.151183122999999</v>
      </c>
      <c r="V3222" s="73">
        <f t="shared" si="509"/>
        <v>5.9548040792345727E-7</v>
      </c>
      <c r="W3222" s="98">
        <v>3400</v>
      </c>
      <c r="X3222" s="67">
        <f t="shared" si="503"/>
        <v>1.9317396458453005E-6</v>
      </c>
      <c r="Y3222" s="66">
        <v>11.151183122999999</v>
      </c>
      <c r="Z3222" s="105">
        <f t="shared" si="504"/>
        <v>1.4416066336721161E-6</v>
      </c>
      <c r="AA3222" s="101">
        <v>0</v>
      </c>
      <c r="AB3222" s="67">
        <f t="shared" si="505"/>
        <v>0</v>
      </c>
      <c r="AC3222" s="66">
        <v>0</v>
      </c>
      <c r="AD3222" s="73">
        <f t="shared" si="506"/>
        <v>0</v>
      </c>
    </row>
    <row r="3223" spans="1:30" x14ac:dyDescent="0.25">
      <c r="A3223" s="165"/>
      <c r="B3223" s="72" t="s">
        <v>3653</v>
      </c>
      <c r="C3223" s="64" t="s">
        <v>3654</v>
      </c>
      <c r="D3223" s="64" t="s">
        <v>7</v>
      </c>
      <c r="E3223" s="64" t="s">
        <v>3655</v>
      </c>
      <c r="F3223" s="64" t="s">
        <v>437</v>
      </c>
      <c r="G3223" s="64" t="s">
        <v>1269</v>
      </c>
      <c r="H3223" s="65">
        <v>38855</v>
      </c>
      <c r="I3223" s="65">
        <v>40624</v>
      </c>
      <c r="J3223" s="93" t="s">
        <v>1</v>
      </c>
      <c r="K3223" s="101">
        <v>3700</v>
      </c>
      <c r="L3223" s="67">
        <f t="shared" si="500"/>
        <v>1.2577209672966754E-6</v>
      </c>
      <c r="M3223" s="66">
        <v>13.203255</v>
      </c>
      <c r="N3223" s="73">
        <f t="shared" si="501"/>
        <v>2.5584851041406544E-7</v>
      </c>
      <c r="O3223" s="98">
        <v>3700</v>
      </c>
      <c r="P3223" s="67">
        <f t="shared" si="507"/>
        <v>1.3625991752361919E-6</v>
      </c>
      <c r="Q3223" s="66">
        <v>13.203255</v>
      </c>
      <c r="R3223" s="105">
        <f t="shared" si="502"/>
        <v>3.7829632384261974E-7</v>
      </c>
      <c r="S3223" s="101">
        <v>2000</v>
      </c>
      <c r="T3223" s="67">
        <f t="shared" si="508"/>
        <v>8.7608230805339045E-7</v>
      </c>
      <c r="U3223" s="66">
        <v>7.5674999999999999</v>
      </c>
      <c r="V3223" s="73">
        <f t="shared" si="509"/>
        <v>4.0410940590386742E-7</v>
      </c>
      <c r="W3223" s="98">
        <v>2000</v>
      </c>
      <c r="X3223" s="67">
        <f t="shared" si="503"/>
        <v>1.1363174387325297E-6</v>
      </c>
      <c r="Y3223" s="66">
        <v>7.5674999999999999</v>
      </c>
      <c r="Z3223" s="105">
        <f t="shared" si="504"/>
        <v>9.7831396722492321E-7</v>
      </c>
      <c r="AA3223" s="101">
        <v>0</v>
      </c>
      <c r="AB3223" s="67">
        <f t="shared" si="505"/>
        <v>0</v>
      </c>
      <c r="AC3223" s="66">
        <v>0</v>
      </c>
      <c r="AD3223" s="73">
        <f t="shared" si="506"/>
        <v>0</v>
      </c>
    </row>
    <row r="3224" spans="1:30" x14ac:dyDescent="0.25">
      <c r="A3224" s="165"/>
      <c r="B3224" s="72" t="s">
        <v>9966</v>
      </c>
      <c r="C3224" s="64" t="s">
        <v>9967</v>
      </c>
      <c r="D3224" s="64" t="s">
        <v>0</v>
      </c>
      <c r="E3224" s="64" t="s">
        <v>9968</v>
      </c>
      <c r="F3224" s="64" t="s">
        <v>1199</v>
      </c>
      <c r="G3224" s="64" t="s">
        <v>1199</v>
      </c>
      <c r="H3224" s="65">
        <v>38727</v>
      </c>
      <c r="I3224" s="65">
        <v>38845</v>
      </c>
      <c r="J3224" s="93" t="s">
        <v>1</v>
      </c>
      <c r="K3224" s="101">
        <v>3600</v>
      </c>
      <c r="L3224" s="67">
        <f t="shared" si="500"/>
        <v>1.2237285087210896E-6</v>
      </c>
      <c r="M3224" s="66">
        <v>13.180870519999999</v>
      </c>
      <c r="N3224" s="73">
        <f t="shared" si="501"/>
        <v>2.5541475102182514E-7</v>
      </c>
      <c r="O3224" s="98">
        <v>3600</v>
      </c>
      <c r="P3224" s="67">
        <f t="shared" si="507"/>
        <v>1.3257721705000786E-6</v>
      </c>
      <c r="Q3224" s="66">
        <v>13.180870519999999</v>
      </c>
      <c r="R3224" s="105">
        <f t="shared" si="502"/>
        <v>3.7765496938153198E-7</v>
      </c>
      <c r="S3224" s="101">
        <v>3100</v>
      </c>
      <c r="T3224" s="67">
        <f t="shared" si="508"/>
        <v>1.3579275774827551E-6</v>
      </c>
      <c r="U3224" s="66">
        <v>11.19178052</v>
      </c>
      <c r="V3224" s="73">
        <f t="shared" si="509"/>
        <v>5.97648335241979E-7</v>
      </c>
      <c r="W3224" s="98">
        <v>3100</v>
      </c>
      <c r="X3224" s="67">
        <f t="shared" si="503"/>
        <v>1.7612920300354213E-6</v>
      </c>
      <c r="Y3224" s="66">
        <v>11.19178052</v>
      </c>
      <c r="Z3224" s="105">
        <f t="shared" si="504"/>
        <v>1.4468549984581189E-6</v>
      </c>
      <c r="AA3224" s="101">
        <v>0</v>
      </c>
      <c r="AB3224" s="67">
        <f t="shared" si="505"/>
        <v>0</v>
      </c>
      <c r="AC3224" s="66">
        <v>0</v>
      </c>
      <c r="AD3224" s="73">
        <f t="shared" si="506"/>
        <v>0</v>
      </c>
    </row>
    <row r="3225" spans="1:30" x14ac:dyDescent="0.25">
      <c r="A3225" s="165"/>
      <c r="B3225" s="72" t="s">
        <v>1891</v>
      </c>
      <c r="C3225" s="64" t="s">
        <v>1892</v>
      </c>
      <c r="D3225" s="64" t="s">
        <v>7</v>
      </c>
      <c r="E3225" s="64" t="s">
        <v>1893</v>
      </c>
      <c r="F3225" s="64" t="s">
        <v>1230</v>
      </c>
      <c r="G3225" s="64" t="s">
        <v>1167</v>
      </c>
      <c r="H3225" s="65">
        <v>38820</v>
      </c>
      <c r="I3225" s="65">
        <v>39855</v>
      </c>
      <c r="J3225" s="93" t="s">
        <v>1</v>
      </c>
      <c r="K3225" s="101">
        <v>2900</v>
      </c>
      <c r="L3225" s="67">
        <f t="shared" si="500"/>
        <v>9.8578129869198873E-7</v>
      </c>
      <c r="M3225" s="66">
        <v>13.167450000000001</v>
      </c>
      <c r="N3225" s="73">
        <f t="shared" si="501"/>
        <v>2.5515469241877746E-7</v>
      </c>
      <c r="O3225" s="98">
        <v>2900</v>
      </c>
      <c r="P3225" s="67">
        <f t="shared" si="507"/>
        <v>1.0679831373472855E-6</v>
      </c>
      <c r="Q3225" s="66">
        <v>13.167450000000001</v>
      </c>
      <c r="R3225" s="105">
        <f t="shared" si="502"/>
        <v>3.7727044803584445E-7</v>
      </c>
      <c r="S3225" s="101">
        <v>2900</v>
      </c>
      <c r="T3225" s="67">
        <f t="shared" si="508"/>
        <v>1.2703193466774161E-6</v>
      </c>
      <c r="U3225" s="66">
        <v>13.167450000000001</v>
      </c>
      <c r="V3225" s="73">
        <f t="shared" si="509"/>
        <v>7.0315036627272931E-7</v>
      </c>
      <c r="W3225" s="98">
        <v>2900</v>
      </c>
      <c r="X3225" s="67">
        <f t="shared" si="503"/>
        <v>1.6476602861621683E-6</v>
      </c>
      <c r="Y3225" s="66">
        <v>13.167450000000001</v>
      </c>
      <c r="Z3225" s="105">
        <f t="shared" si="504"/>
        <v>1.7022663029713665E-6</v>
      </c>
      <c r="AA3225" s="101">
        <v>0</v>
      </c>
      <c r="AB3225" s="67">
        <f t="shared" si="505"/>
        <v>0</v>
      </c>
      <c r="AC3225" s="66">
        <v>0</v>
      </c>
      <c r="AD3225" s="73">
        <f t="shared" si="506"/>
        <v>0</v>
      </c>
    </row>
    <row r="3226" spans="1:30" x14ac:dyDescent="0.25">
      <c r="A3226" s="165"/>
      <c r="B3226" s="72" t="s">
        <v>8453</v>
      </c>
      <c r="C3226" s="64" t="s">
        <v>8454</v>
      </c>
      <c r="D3226" s="64" t="s">
        <v>7</v>
      </c>
      <c r="E3226" s="64" t="s">
        <v>8455</v>
      </c>
      <c r="F3226" s="64" t="s">
        <v>1286</v>
      </c>
      <c r="G3226" s="64" t="s">
        <v>1269</v>
      </c>
      <c r="H3226" s="65">
        <v>39021</v>
      </c>
      <c r="I3226" s="65">
        <v>40976</v>
      </c>
      <c r="J3226" s="93" t="s">
        <v>1</v>
      </c>
      <c r="K3226" s="101">
        <v>2200</v>
      </c>
      <c r="L3226" s="67">
        <f t="shared" si="500"/>
        <v>7.4783408866288804E-7</v>
      </c>
      <c r="M3226" s="66">
        <v>13.167450000000001</v>
      </c>
      <c r="N3226" s="73">
        <f t="shared" si="501"/>
        <v>2.5515469241877746E-7</v>
      </c>
      <c r="O3226" s="98">
        <v>2200</v>
      </c>
      <c r="P3226" s="67">
        <f t="shared" si="507"/>
        <v>8.1019410419449252E-7</v>
      </c>
      <c r="Q3226" s="66">
        <v>13.167450000000001</v>
      </c>
      <c r="R3226" s="105">
        <f t="shared" si="502"/>
        <v>3.7727044803584445E-7</v>
      </c>
      <c r="S3226" s="101">
        <v>2200</v>
      </c>
      <c r="T3226" s="67">
        <f t="shared" si="508"/>
        <v>9.6369053885872959E-7</v>
      </c>
      <c r="U3226" s="66">
        <v>13.167450000000001</v>
      </c>
      <c r="V3226" s="73">
        <f t="shared" si="509"/>
        <v>7.0315036627272931E-7</v>
      </c>
      <c r="W3226" s="98">
        <v>2200</v>
      </c>
      <c r="X3226" s="67">
        <f t="shared" si="503"/>
        <v>1.2499491826057827E-6</v>
      </c>
      <c r="Y3226" s="66">
        <v>13.167450000000001</v>
      </c>
      <c r="Z3226" s="105">
        <f t="shared" si="504"/>
        <v>1.7022663029713665E-6</v>
      </c>
      <c r="AA3226" s="101">
        <v>0</v>
      </c>
      <c r="AB3226" s="67">
        <f t="shared" si="505"/>
        <v>0</v>
      </c>
      <c r="AC3226" s="66">
        <v>0</v>
      </c>
      <c r="AD3226" s="73">
        <f t="shared" si="506"/>
        <v>0</v>
      </c>
    </row>
    <row r="3227" spans="1:30" x14ac:dyDescent="0.25">
      <c r="A3227" s="165"/>
      <c r="B3227" s="72" t="s">
        <v>7392</v>
      </c>
      <c r="C3227" s="64" t="s">
        <v>7393</v>
      </c>
      <c r="D3227" s="64" t="s">
        <v>7</v>
      </c>
      <c r="E3227" s="64" t="s">
        <v>7394</v>
      </c>
      <c r="F3227" s="64" t="s">
        <v>1790</v>
      </c>
      <c r="G3227" s="64" t="s">
        <v>1139</v>
      </c>
      <c r="H3227" s="65">
        <v>38740</v>
      </c>
      <c r="I3227" s="65">
        <v>40466</v>
      </c>
      <c r="J3227" s="93" t="s">
        <v>1</v>
      </c>
      <c r="K3227" s="101">
        <v>0</v>
      </c>
      <c r="L3227" s="67">
        <f t="shared" si="500"/>
        <v>0</v>
      </c>
      <c r="M3227" s="66">
        <v>13.11448725</v>
      </c>
      <c r="N3227" s="73">
        <f t="shared" si="501"/>
        <v>2.5412839695641361E-7</v>
      </c>
      <c r="O3227" s="98">
        <v>0</v>
      </c>
      <c r="P3227" s="67">
        <f t="shared" si="507"/>
        <v>0</v>
      </c>
      <c r="Q3227" s="66">
        <v>5.3487359999999997</v>
      </c>
      <c r="R3227" s="105">
        <f t="shared" si="502"/>
        <v>1.5325063145449195E-7</v>
      </c>
      <c r="S3227" s="101">
        <v>0</v>
      </c>
      <c r="T3227" s="67">
        <f t="shared" si="508"/>
        <v>0</v>
      </c>
      <c r="U3227" s="66">
        <v>0</v>
      </c>
      <c r="V3227" s="73">
        <f t="shared" si="509"/>
        <v>0</v>
      </c>
      <c r="W3227" s="98">
        <v>0</v>
      </c>
      <c r="X3227" s="67">
        <f t="shared" si="503"/>
        <v>0</v>
      </c>
      <c r="Y3227" s="66">
        <v>0</v>
      </c>
      <c r="Z3227" s="105">
        <f t="shared" si="504"/>
        <v>0</v>
      </c>
      <c r="AA3227" s="101">
        <v>0</v>
      </c>
      <c r="AB3227" s="67">
        <f t="shared" si="505"/>
        <v>0</v>
      </c>
      <c r="AC3227" s="66">
        <v>0</v>
      </c>
      <c r="AD3227" s="73">
        <f t="shared" si="506"/>
        <v>0</v>
      </c>
    </row>
    <row r="3228" spans="1:30" x14ac:dyDescent="0.25">
      <c r="A3228" s="165"/>
      <c r="B3228" s="72" t="s">
        <v>15697</v>
      </c>
      <c r="C3228" s="64" t="s">
        <v>15698</v>
      </c>
      <c r="D3228" s="64" t="s">
        <v>7</v>
      </c>
      <c r="E3228" s="64" t="s">
        <v>15699</v>
      </c>
      <c r="F3228" s="64" t="s">
        <v>2909</v>
      </c>
      <c r="G3228" s="64" t="s">
        <v>1167</v>
      </c>
      <c r="H3228" s="65">
        <v>40835</v>
      </c>
      <c r="I3228" s="65">
        <v>40960</v>
      </c>
      <c r="J3228" s="93" t="s">
        <v>1</v>
      </c>
      <c r="K3228" s="101">
        <v>2160</v>
      </c>
      <c r="L3228" s="67">
        <f t="shared" si="500"/>
        <v>7.3423710523265372E-7</v>
      </c>
      <c r="M3228" s="66">
        <v>13.076639999999999</v>
      </c>
      <c r="N3228" s="73">
        <f t="shared" si="501"/>
        <v>2.5339500488485484E-7</v>
      </c>
      <c r="O3228" s="98">
        <v>2160</v>
      </c>
      <c r="P3228" s="67">
        <f t="shared" si="507"/>
        <v>7.9546330230004715E-7</v>
      </c>
      <c r="Q3228" s="66">
        <v>13.076639999999999</v>
      </c>
      <c r="R3228" s="105">
        <f t="shared" si="502"/>
        <v>3.7466858287697651E-7</v>
      </c>
      <c r="S3228" s="101">
        <v>2160</v>
      </c>
      <c r="T3228" s="67">
        <f t="shared" si="508"/>
        <v>9.4616889269766172E-7</v>
      </c>
      <c r="U3228" s="66">
        <v>13.076639999999999</v>
      </c>
      <c r="V3228" s="73">
        <f t="shared" si="509"/>
        <v>6.9830105340188289E-7</v>
      </c>
      <c r="W3228" s="98">
        <v>2160</v>
      </c>
      <c r="X3228" s="67">
        <f t="shared" si="503"/>
        <v>1.2272228338311322E-6</v>
      </c>
      <c r="Y3228" s="66">
        <v>13.076639999999999</v>
      </c>
      <c r="Z3228" s="105">
        <f t="shared" si="504"/>
        <v>1.6905265353646673E-6</v>
      </c>
      <c r="AA3228" s="101">
        <v>0</v>
      </c>
      <c r="AB3228" s="67">
        <f t="shared" si="505"/>
        <v>0</v>
      </c>
      <c r="AC3228" s="66">
        <v>0</v>
      </c>
      <c r="AD3228" s="73">
        <f t="shared" si="506"/>
        <v>0</v>
      </c>
    </row>
    <row r="3229" spans="1:30" x14ac:dyDescent="0.25">
      <c r="A3229" s="165"/>
      <c r="B3229" s="72" t="s">
        <v>8827</v>
      </c>
      <c r="C3229" s="64" t="s">
        <v>8828</v>
      </c>
      <c r="D3229" s="64" t="s">
        <v>7</v>
      </c>
      <c r="E3229" s="64" t="s">
        <v>8829</v>
      </c>
      <c r="F3229" s="64" t="s">
        <v>1330</v>
      </c>
      <c r="G3229" s="64" t="s">
        <v>1216</v>
      </c>
      <c r="H3229" s="65">
        <v>38881</v>
      </c>
      <c r="I3229" s="65">
        <v>41988</v>
      </c>
      <c r="J3229" s="93" t="s">
        <v>1</v>
      </c>
      <c r="K3229" s="101">
        <v>0</v>
      </c>
      <c r="L3229" s="67">
        <f t="shared" si="500"/>
        <v>0</v>
      </c>
      <c r="M3229" s="66">
        <v>13.009600000000001</v>
      </c>
      <c r="N3229" s="73">
        <f t="shared" si="501"/>
        <v>2.5209592491266929E-7</v>
      </c>
      <c r="O3229" s="98">
        <v>0</v>
      </c>
      <c r="P3229" s="67">
        <f t="shared" si="507"/>
        <v>0</v>
      </c>
      <c r="Q3229" s="66">
        <v>13.009600000000001</v>
      </c>
      <c r="R3229" s="105">
        <f t="shared" si="502"/>
        <v>3.727477697479103E-7</v>
      </c>
      <c r="S3229" s="101">
        <v>0</v>
      </c>
      <c r="T3229" s="67">
        <f t="shared" si="508"/>
        <v>0</v>
      </c>
      <c r="U3229" s="66">
        <v>0</v>
      </c>
      <c r="V3229" s="73">
        <f t="shared" si="509"/>
        <v>0</v>
      </c>
      <c r="W3229" s="98">
        <v>0</v>
      </c>
      <c r="X3229" s="67">
        <f t="shared" si="503"/>
        <v>0</v>
      </c>
      <c r="Y3229" s="66">
        <v>0</v>
      </c>
      <c r="Z3229" s="105">
        <f t="shared" si="504"/>
        <v>0</v>
      </c>
      <c r="AA3229" s="101">
        <v>0</v>
      </c>
      <c r="AB3229" s="67">
        <f t="shared" si="505"/>
        <v>0</v>
      </c>
      <c r="AC3229" s="66">
        <v>0</v>
      </c>
      <c r="AD3229" s="73">
        <f t="shared" si="506"/>
        <v>0</v>
      </c>
    </row>
    <row r="3230" spans="1:30" x14ac:dyDescent="0.25">
      <c r="A3230" s="165"/>
      <c r="B3230" s="72" t="s">
        <v>1694</v>
      </c>
      <c r="C3230" s="64" t="s">
        <v>1695</v>
      </c>
      <c r="D3230" s="64" t="s">
        <v>7</v>
      </c>
      <c r="E3230" s="64" t="s">
        <v>1696</v>
      </c>
      <c r="F3230" s="64" t="s">
        <v>1199</v>
      </c>
      <c r="G3230" s="64" t="s">
        <v>1199</v>
      </c>
      <c r="H3230" s="65">
        <v>38741</v>
      </c>
      <c r="I3230" s="65">
        <v>41806</v>
      </c>
      <c r="J3230" s="93" t="s">
        <v>1</v>
      </c>
      <c r="K3230" s="101">
        <v>0</v>
      </c>
      <c r="L3230" s="67">
        <f t="shared" si="500"/>
        <v>0</v>
      </c>
      <c r="M3230" s="66">
        <v>12.964332225</v>
      </c>
      <c r="N3230" s="73">
        <f t="shared" si="501"/>
        <v>2.5121874024847026E-7</v>
      </c>
      <c r="O3230" s="98">
        <v>0</v>
      </c>
      <c r="P3230" s="67">
        <f t="shared" si="507"/>
        <v>0</v>
      </c>
      <c r="Q3230" s="66">
        <v>12.964332225</v>
      </c>
      <c r="R3230" s="105">
        <f t="shared" si="502"/>
        <v>3.7145076890447929E-7</v>
      </c>
      <c r="S3230" s="101">
        <v>0</v>
      </c>
      <c r="T3230" s="67">
        <f t="shared" si="508"/>
        <v>0</v>
      </c>
      <c r="U3230" s="66">
        <v>0.26855722500000001</v>
      </c>
      <c r="V3230" s="73">
        <f t="shared" si="509"/>
        <v>1.4341129916873638E-8</v>
      </c>
      <c r="W3230" s="98">
        <v>0</v>
      </c>
      <c r="X3230" s="67">
        <f t="shared" si="503"/>
        <v>0</v>
      </c>
      <c r="Y3230" s="66">
        <v>0.26855722500000001</v>
      </c>
      <c r="Z3230" s="105">
        <f t="shared" si="504"/>
        <v>3.4718636830745468E-8</v>
      </c>
      <c r="AA3230" s="101">
        <v>0</v>
      </c>
      <c r="AB3230" s="67">
        <f t="shared" si="505"/>
        <v>0</v>
      </c>
      <c r="AC3230" s="66">
        <v>0</v>
      </c>
      <c r="AD3230" s="73">
        <f t="shared" si="506"/>
        <v>0</v>
      </c>
    </row>
    <row r="3231" spans="1:30" x14ac:dyDescent="0.25">
      <c r="A3231" s="165"/>
      <c r="B3231" s="72" t="s">
        <v>2888</v>
      </c>
      <c r="C3231" s="64" t="s">
        <v>2889</v>
      </c>
      <c r="D3231" s="64" t="s">
        <v>7</v>
      </c>
      <c r="E3231" s="64" t="s">
        <v>2890</v>
      </c>
      <c r="F3231" s="64" t="s">
        <v>1763</v>
      </c>
      <c r="G3231" s="64" t="s">
        <v>1193</v>
      </c>
      <c r="H3231" s="65">
        <v>38778</v>
      </c>
      <c r="I3231" s="65">
        <v>40135</v>
      </c>
      <c r="J3231" s="93" t="s">
        <v>1</v>
      </c>
      <c r="K3231" s="101">
        <v>4266</v>
      </c>
      <c r="L3231" s="67">
        <f t="shared" si="500"/>
        <v>1.4501182828344911E-6</v>
      </c>
      <c r="M3231" s="66">
        <v>12.913182000000001</v>
      </c>
      <c r="N3231" s="73">
        <f t="shared" si="501"/>
        <v>2.5022756732379417E-7</v>
      </c>
      <c r="O3231" s="98">
        <v>4266</v>
      </c>
      <c r="P3231" s="67">
        <f t="shared" si="507"/>
        <v>1.5710400220425933E-6</v>
      </c>
      <c r="Q3231" s="66">
        <v>12.913182000000001</v>
      </c>
      <c r="R3231" s="105">
        <f t="shared" si="502"/>
        <v>3.6998522559101436E-7</v>
      </c>
      <c r="S3231" s="101">
        <v>4266</v>
      </c>
      <c r="T3231" s="67">
        <f t="shared" si="508"/>
        <v>1.8686835630778819E-6</v>
      </c>
      <c r="U3231" s="66">
        <v>12.913182000000001</v>
      </c>
      <c r="V3231" s="73">
        <f t="shared" si="509"/>
        <v>6.895722902343594E-7</v>
      </c>
      <c r="W3231" s="98">
        <v>4266</v>
      </c>
      <c r="X3231" s="67">
        <f t="shared" si="503"/>
        <v>2.423765096816486E-6</v>
      </c>
      <c r="Y3231" s="66">
        <v>12.913182000000001</v>
      </c>
      <c r="Z3231" s="105">
        <f t="shared" si="504"/>
        <v>1.6693949536726092E-6</v>
      </c>
      <c r="AA3231" s="101">
        <v>0</v>
      </c>
      <c r="AB3231" s="67">
        <f t="shared" si="505"/>
        <v>0</v>
      </c>
      <c r="AC3231" s="66">
        <v>0</v>
      </c>
      <c r="AD3231" s="73">
        <f t="shared" si="506"/>
        <v>0</v>
      </c>
    </row>
    <row r="3232" spans="1:30" x14ac:dyDescent="0.25">
      <c r="A3232" s="165"/>
      <c r="B3232" s="72" t="s">
        <v>7739</v>
      </c>
      <c r="C3232" s="64" t="s">
        <v>7740</v>
      </c>
      <c r="D3232" s="64" t="s">
        <v>7</v>
      </c>
      <c r="E3232" s="64" t="s">
        <v>7741</v>
      </c>
      <c r="F3232" s="64" t="s">
        <v>1074</v>
      </c>
      <c r="G3232" s="64" t="s">
        <v>1416</v>
      </c>
      <c r="H3232" s="65">
        <v>41172</v>
      </c>
      <c r="I3232" s="65">
        <v>41988</v>
      </c>
      <c r="J3232" s="93" t="s">
        <v>1</v>
      </c>
      <c r="K3232" s="101">
        <v>4020</v>
      </c>
      <c r="L3232" s="67">
        <f t="shared" si="500"/>
        <v>1.36649683473855E-6</v>
      </c>
      <c r="M3232" s="66">
        <v>12.911967000000001</v>
      </c>
      <c r="N3232" s="73">
        <f t="shared" si="501"/>
        <v>2.5020402343706676E-7</v>
      </c>
      <c r="O3232" s="98">
        <v>4020</v>
      </c>
      <c r="P3232" s="67">
        <f t="shared" si="507"/>
        <v>1.4804455903917545E-6</v>
      </c>
      <c r="Q3232" s="66">
        <v>12.911967000000001</v>
      </c>
      <c r="R3232" s="105">
        <f t="shared" si="502"/>
        <v>3.6995041371822472E-7</v>
      </c>
      <c r="S3232" s="101">
        <v>1440</v>
      </c>
      <c r="T3232" s="67">
        <f t="shared" si="508"/>
        <v>6.3077926179844111E-7</v>
      </c>
      <c r="U3232" s="66">
        <v>4.3588800000000001</v>
      </c>
      <c r="V3232" s="73">
        <f t="shared" si="509"/>
        <v>2.3276701780062766E-7</v>
      </c>
      <c r="W3232" s="98">
        <v>1440</v>
      </c>
      <c r="X3232" s="67">
        <f t="shared" si="503"/>
        <v>8.1814855588742149E-7</v>
      </c>
      <c r="Y3232" s="66">
        <v>4.3588800000000001</v>
      </c>
      <c r="Z3232" s="105">
        <f t="shared" si="504"/>
        <v>5.6350884512155578E-7</v>
      </c>
      <c r="AA3232" s="101">
        <v>0</v>
      </c>
      <c r="AB3232" s="67">
        <f t="shared" si="505"/>
        <v>0</v>
      </c>
      <c r="AC3232" s="66">
        <v>0</v>
      </c>
      <c r="AD3232" s="73">
        <f t="shared" si="506"/>
        <v>0</v>
      </c>
    </row>
    <row r="3233" spans="1:30" x14ac:dyDescent="0.25">
      <c r="A3233" s="165"/>
      <c r="B3233" s="72" t="s">
        <v>5892</v>
      </c>
      <c r="C3233" s="64" t="s">
        <v>5893</v>
      </c>
      <c r="D3233" s="64" t="s">
        <v>7</v>
      </c>
      <c r="E3233" s="64" t="s">
        <v>5894</v>
      </c>
      <c r="F3233" s="64" t="s">
        <v>1215</v>
      </c>
      <c r="G3233" s="64" t="s">
        <v>1216</v>
      </c>
      <c r="H3233" s="65">
        <v>38784</v>
      </c>
      <c r="I3233" s="65">
        <v>42004</v>
      </c>
      <c r="J3233" s="93" t="s">
        <v>1</v>
      </c>
      <c r="K3233" s="101">
        <v>100</v>
      </c>
      <c r="L3233" s="67">
        <f t="shared" si="500"/>
        <v>3.3992458575585819E-8</v>
      </c>
      <c r="M3233" s="66">
        <v>12.837131250000001</v>
      </c>
      <c r="N3233" s="73">
        <f t="shared" si="501"/>
        <v>2.4875387988055596E-7</v>
      </c>
      <c r="O3233" s="98">
        <v>100</v>
      </c>
      <c r="P3233" s="67">
        <f t="shared" si="507"/>
        <v>3.6827004736113299E-8</v>
      </c>
      <c r="Q3233" s="66">
        <v>4.8147000000000002</v>
      </c>
      <c r="R3233" s="105">
        <f t="shared" si="502"/>
        <v>1.3794956701245724E-7</v>
      </c>
      <c r="S3233" s="101">
        <v>100</v>
      </c>
      <c r="T3233" s="67">
        <f t="shared" si="508"/>
        <v>4.3804115402669524E-8</v>
      </c>
      <c r="U3233" s="66">
        <v>0.30270000000000002</v>
      </c>
      <c r="V3233" s="73">
        <f t="shared" si="509"/>
        <v>1.6164376236154697E-8</v>
      </c>
      <c r="W3233" s="98">
        <v>100</v>
      </c>
      <c r="X3233" s="67">
        <f t="shared" si="503"/>
        <v>5.6815871936626493E-8</v>
      </c>
      <c r="Y3233" s="66">
        <v>0.30270000000000002</v>
      </c>
      <c r="Z3233" s="105">
        <f t="shared" si="504"/>
        <v>3.9132558688996937E-8</v>
      </c>
      <c r="AA3233" s="101">
        <v>0</v>
      </c>
      <c r="AB3233" s="67">
        <f t="shared" si="505"/>
        <v>0</v>
      </c>
      <c r="AC3233" s="66">
        <v>0</v>
      </c>
      <c r="AD3233" s="73">
        <f t="shared" si="506"/>
        <v>0</v>
      </c>
    </row>
    <row r="3234" spans="1:30" x14ac:dyDescent="0.25">
      <c r="A3234" s="165"/>
      <c r="B3234" s="72" t="s">
        <v>15413</v>
      </c>
      <c r="C3234" s="64" t="s">
        <v>15414</v>
      </c>
      <c r="D3234" s="64" t="s">
        <v>7</v>
      </c>
      <c r="E3234" s="64" t="s">
        <v>15415</v>
      </c>
      <c r="F3234" s="64" t="s">
        <v>1522</v>
      </c>
      <c r="G3234" s="64" t="s">
        <v>1416</v>
      </c>
      <c r="H3234" s="65">
        <v>39948</v>
      </c>
      <c r="I3234" s="65">
        <v>41696</v>
      </c>
      <c r="J3234" s="93" t="s">
        <v>1</v>
      </c>
      <c r="K3234" s="101">
        <v>1400</v>
      </c>
      <c r="L3234" s="67">
        <f t="shared" si="500"/>
        <v>4.7589442005820149E-7</v>
      </c>
      <c r="M3234" s="66">
        <v>12.801541</v>
      </c>
      <c r="N3234" s="73">
        <f t="shared" si="501"/>
        <v>2.4806422324302495E-7</v>
      </c>
      <c r="O3234" s="98">
        <v>1400</v>
      </c>
      <c r="P3234" s="67">
        <f t="shared" si="507"/>
        <v>5.1557806630558613E-7</v>
      </c>
      <c r="Q3234" s="66">
        <v>4.3796559999999998</v>
      </c>
      <c r="R3234" s="105">
        <f t="shared" si="502"/>
        <v>1.2548479632448759E-7</v>
      </c>
      <c r="S3234" s="101">
        <v>1400</v>
      </c>
      <c r="T3234" s="67">
        <f t="shared" si="508"/>
        <v>6.1325761563737334E-7</v>
      </c>
      <c r="U3234" s="66">
        <v>4.2378</v>
      </c>
      <c r="V3234" s="73">
        <f t="shared" si="509"/>
        <v>2.2630126730616575E-7</v>
      </c>
      <c r="W3234" s="98">
        <v>1400</v>
      </c>
      <c r="X3234" s="67">
        <f t="shared" si="503"/>
        <v>7.9542220711277092E-7</v>
      </c>
      <c r="Y3234" s="66">
        <v>4.2378</v>
      </c>
      <c r="Z3234" s="105">
        <f t="shared" si="504"/>
        <v>5.4785582164595698E-7</v>
      </c>
      <c r="AA3234" s="101">
        <v>0</v>
      </c>
      <c r="AB3234" s="67">
        <f t="shared" si="505"/>
        <v>0</v>
      </c>
      <c r="AC3234" s="66">
        <v>0</v>
      </c>
      <c r="AD3234" s="73">
        <f t="shared" si="506"/>
        <v>0</v>
      </c>
    </row>
    <row r="3235" spans="1:30" x14ac:dyDescent="0.25">
      <c r="A3235" s="165"/>
      <c r="B3235" s="72" t="s">
        <v>8709</v>
      </c>
      <c r="C3235" s="64" t="s">
        <v>8710</v>
      </c>
      <c r="D3235" s="64" t="s">
        <v>7</v>
      </c>
      <c r="E3235" s="64" t="s">
        <v>8711</v>
      </c>
      <c r="F3235" s="64" t="s">
        <v>2360</v>
      </c>
      <c r="G3235" s="64" t="s">
        <v>1216</v>
      </c>
      <c r="H3235" s="65">
        <v>38722</v>
      </c>
      <c r="I3235" s="65">
        <v>41960</v>
      </c>
      <c r="J3235" s="93" t="s">
        <v>1</v>
      </c>
      <c r="K3235" s="101">
        <v>3700</v>
      </c>
      <c r="L3235" s="67">
        <f t="shared" si="500"/>
        <v>1.2577209672966754E-6</v>
      </c>
      <c r="M3235" s="66">
        <v>12.764595367</v>
      </c>
      <c r="N3235" s="73">
        <f t="shared" si="501"/>
        <v>2.4734830242127648E-7</v>
      </c>
      <c r="O3235" s="98">
        <v>3700</v>
      </c>
      <c r="P3235" s="67">
        <f t="shared" si="507"/>
        <v>1.3625991752361919E-6</v>
      </c>
      <c r="Q3235" s="66">
        <v>12.201139117</v>
      </c>
      <c r="R3235" s="105">
        <f t="shared" si="502"/>
        <v>3.4958395294595822E-7</v>
      </c>
      <c r="S3235" s="101">
        <v>3700</v>
      </c>
      <c r="T3235" s="67">
        <f t="shared" si="508"/>
        <v>1.6207522698987724E-6</v>
      </c>
      <c r="U3235" s="66">
        <v>12.059283117</v>
      </c>
      <c r="V3235" s="73">
        <f t="shared" si="509"/>
        <v>6.4397353631151747E-7</v>
      </c>
      <c r="W3235" s="98">
        <v>3700</v>
      </c>
      <c r="X3235" s="67">
        <f t="shared" si="503"/>
        <v>2.1021872616551802E-6</v>
      </c>
      <c r="Y3235" s="66">
        <v>12.059283117</v>
      </c>
      <c r="Z3235" s="105">
        <f t="shared" si="504"/>
        <v>1.5590043089634369E-6</v>
      </c>
      <c r="AA3235" s="101">
        <v>0</v>
      </c>
      <c r="AB3235" s="67">
        <f t="shared" si="505"/>
        <v>0</v>
      </c>
      <c r="AC3235" s="66">
        <v>0</v>
      </c>
      <c r="AD3235" s="73">
        <f t="shared" si="506"/>
        <v>0</v>
      </c>
    </row>
    <row r="3236" spans="1:30" x14ac:dyDescent="0.25">
      <c r="A3236" s="165"/>
      <c r="B3236" s="72" t="s">
        <v>6113</v>
      </c>
      <c r="C3236" s="64" t="s">
        <v>6114</v>
      </c>
      <c r="D3236" s="64" t="s">
        <v>7</v>
      </c>
      <c r="E3236" s="64" t="s">
        <v>6115</v>
      </c>
      <c r="F3236" s="64" t="s">
        <v>2438</v>
      </c>
      <c r="G3236" s="64" t="s">
        <v>1139</v>
      </c>
      <c r="H3236" s="65">
        <v>40079</v>
      </c>
      <c r="I3236" s="65">
        <v>41943</v>
      </c>
      <c r="J3236" s="93" t="s">
        <v>1</v>
      </c>
      <c r="K3236" s="101">
        <v>0</v>
      </c>
      <c r="L3236" s="67">
        <f t="shared" si="500"/>
        <v>0</v>
      </c>
      <c r="M3236" s="66">
        <v>12.7537425</v>
      </c>
      <c r="N3236" s="73">
        <f t="shared" si="501"/>
        <v>2.4713799898809487E-7</v>
      </c>
      <c r="O3236" s="98">
        <v>0</v>
      </c>
      <c r="P3236" s="67">
        <f t="shared" si="507"/>
        <v>0</v>
      </c>
      <c r="Q3236" s="66">
        <v>0</v>
      </c>
      <c r="R3236" s="105">
        <f t="shared" si="502"/>
        <v>0</v>
      </c>
      <c r="S3236" s="101">
        <v>0</v>
      </c>
      <c r="T3236" s="67">
        <f t="shared" si="508"/>
        <v>0</v>
      </c>
      <c r="U3236" s="66">
        <v>0</v>
      </c>
      <c r="V3236" s="73">
        <f t="shared" si="509"/>
        <v>0</v>
      </c>
      <c r="W3236" s="98">
        <v>0</v>
      </c>
      <c r="X3236" s="67">
        <f t="shared" si="503"/>
        <v>0</v>
      </c>
      <c r="Y3236" s="66">
        <v>0</v>
      </c>
      <c r="Z3236" s="105">
        <f t="shared" si="504"/>
        <v>0</v>
      </c>
      <c r="AA3236" s="101">
        <v>0</v>
      </c>
      <c r="AB3236" s="67">
        <f t="shared" si="505"/>
        <v>0</v>
      </c>
      <c r="AC3236" s="66">
        <v>0</v>
      </c>
      <c r="AD3236" s="73">
        <f t="shared" si="506"/>
        <v>0</v>
      </c>
    </row>
    <row r="3237" spans="1:30" x14ac:dyDescent="0.25">
      <c r="A3237" s="165"/>
      <c r="B3237" s="72" t="s">
        <v>13909</v>
      </c>
      <c r="C3237" s="64" t="s">
        <v>13895</v>
      </c>
      <c r="D3237" s="64" t="s">
        <v>7</v>
      </c>
      <c r="E3237" s="64" t="s">
        <v>13910</v>
      </c>
      <c r="F3237" s="64" t="s">
        <v>2909</v>
      </c>
      <c r="G3237" s="64" t="s">
        <v>1167</v>
      </c>
      <c r="H3237" s="65">
        <v>41381</v>
      </c>
      <c r="I3237" s="65">
        <v>41754</v>
      </c>
      <c r="J3237" s="93" t="s">
        <v>1</v>
      </c>
      <c r="K3237" s="101">
        <v>0</v>
      </c>
      <c r="L3237" s="67">
        <f t="shared" si="500"/>
        <v>0</v>
      </c>
      <c r="M3237" s="66">
        <v>12.678000000000001</v>
      </c>
      <c r="N3237" s="73">
        <f t="shared" si="501"/>
        <v>2.45670284716119E-7</v>
      </c>
      <c r="O3237" s="98">
        <v>0</v>
      </c>
      <c r="P3237" s="67">
        <f t="shared" si="507"/>
        <v>0</v>
      </c>
      <c r="Q3237" s="66">
        <v>12.407999999999999</v>
      </c>
      <c r="R3237" s="105">
        <f t="shared" si="502"/>
        <v>3.555108786613017E-7</v>
      </c>
      <c r="S3237" s="101">
        <v>0</v>
      </c>
      <c r="T3237" s="67">
        <f t="shared" si="508"/>
        <v>0</v>
      </c>
      <c r="U3237" s="66">
        <v>0</v>
      </c>
      <c r="V3237" s="73">
        <f t="shared" si="509"/>
        <v>0</v>
      </c>
      <c r="W3237" s="98">
        <v>0</v>
      </c>
      <c r="X3237" s="67">
        <f t="shared" si="503"/>
        <v>0</v>
      </c>
      <c r="Y3237" s="66">
        <v>0</v>
      </c>
      <c r="Z3237" s="105">
        <f t="shared" si="504"/>
        <v>0</v>
      </c>
      <c r="AA3237" s="101">
        <v>0</v>
      </c>
      <c r="AB3237" s="67">
        <f t="shared" si="505"/>
        <v>0</v>
      </c>
      <c r="AC3237" s="66">
        <v>0</v>
      </c>
      <c r="AD3237" s="73">
        <f t="shared" si="506"/>
        <v>0</v>
      </c>
    </row>
    <row r="3238" spans="1:30" x14ac:dyDescent="0.25">
      <c r="A3238" s="165"/>
      <c r="B3238" s="72" t="s">
        <v>15584</v>
      </c>
      <c r="C3238" s="64" t="s">
        <v>15585</v>
      </c>
      <c r="D3238" s="64" t="s">
        <v>4</v>
      </c>
      <c r="E3238" s="64" t="s">
        <v>1755</v>
      </c>
      <c r="F3238" s="64" t="s">
        <v>1227</v>
      </c>
      <c r="G3238" s="64" t="s">
        <v>1227</v>
      </c>
      <c r="H3238" s="65">
        <v>41484</v>
      </c>
      <c r="I3238" s="65">
        <v>41983</v>
      </c>
      <c r="J3238" s="93" t="s">
        <v>1</v>
      </c>
      <c r="K3238" s="101">
        <v>200</v>
      </c>
      <c r="L3238" s="67">
        <f t="shared" si="500"/>
        <v>6.7984917151171637E-8</v>
      </c>
      <c r="M3238" s="66">
        <v>12.6268685</v>
      </c>
      <c r="N3238" s="73">
        <f t="shared" si="501"/>
        <v>2.4467947463858607E-7</v>
      </c>
      <c r="O3238" s="98">
        <v>200</v>
      </c>
      <c r="P3238" s="67">
        <f t="shared" si="507"/>
        <v>7.3654009472226597E-8</v>
      </c>
      <c r="Q3238" s="66">
        <v>12.6268685</v>
      </c>
      <c r="R3238" s="105">
        <f t="shared" si="502"/>
        <v>3.6178184358282666E-7</v>
      </c>
      <c r="S3238" s="101">
        <v>200</v>
      </c>
      <c r="T3238" s="67">
        <f t="shared" si="508"/>
        <v>8.7608230805339047E-8</v>
      </c>
      <c r="U3238" s="66">
        <v>0.60540000000000005</v>
      </c>
      <c r="V3238" s="73">
        <f t="shared" si="509"/>
        <v>3.2328752472309394E-8</v>
      </c>
      <c r="W3238" s="98">
        <v>200</v>
      </c>
      <c r="X3238" s="67">
        <f t="shared" si="503"/>
        <v>1.1363174387325299E-7</v>
      </c>
      <c r="Y3238" s="66">
        <v>0.60540000000000005</v>
      </c>
      <c r="Z3238" s="105">
        <f t="shared" si="504"/>
        <v>7.8265117377993873E-8</v>
      </c>
      <c r="AA3238" s="101">
        <v>0</v>
      </c>
      <c r="AB3238" s="67">
        <f t="shared" si="505"/>
        <v>0</v>
      </c>
      <c r="AC3238" s="66">
        <v>0</v>
      </c>
      <c r="AD3238" s="73">
        <f t="shared" si="506"/>
        <v>0</v>
      </c>
    </row>
    <row r="3239" spans="1:30" x14ac:dyDescent="0.25">
      <c r="A3239" s="165"/>
      <c r="B3239" s="72" t="s">
        <v>9434</v>
      </c>
      <c r="C3239" s="64" t="s">
        <v>9313</v>
      </c>
      <c r="D3239" s="64" t="s">
        <v>7</v>
      </c>
      <c r="E3239" s="64" t="s">
        <v>9435</v>
      </c>
      <c r="F3239" s="64" t="s">
        <v>1286</v>
      </c>
      <c r="G3239" s="64" t="s">
        <v>1269</v>
      </c>
      <c r="H3239" s="65">
        <v>38958</v>
      </c>
      <c r="I3239" s="65">
        <v>41778</v>
      </c>
      <c r="J3239" s="93" t="s">
        <v>1</v>
      </c>
      <c r="K3239" s="101">
        <v>100</v>
      </c>
      <c r="L3239" s="67">
        <f t="shared" si="500"/>
        <v>3.3992458575585819E-8</v>
      </c>
      <c r="M3239" s="66">
        <v>12.607915</v>
      </c>
      <c r="N3239" s="73">
        <f t="shared" si="501"/>
        <v>2.4431219969448076E-7</v>
      </c>
      <c r="O3239" s="98">
        <v>100</v>
      </c>
      <c r="P3239" s="67">
        <f t="shared" si="507"/>
        <v>3.6827004736113299E-8</v>
      </c>
      <c r="Q3239" s="66">
        <v>12.607915</v>
      </c>
      <c r="R3239" s="105">
        <f t="shared" si="502"/>
        <v>3.6123879269318231E-7</v>
      </c>
      <c r="S3239" s="101">
        <v>0</v>
      </c>
      <c r="T3239" s="67">
        <f t="shared" si="508"/>
        <v>0</v>
      </c>
      <c r="U3239" s="66">
        <v>0</v>
      </c>
      <c r="V3239" s="73">
        <f t="shared" si="509"/>
        <v>0</v>
      </c>
      <c r="W3239" s="98">
        <v>0</v>
      </c>
      <c r="X3239" s="67">
        <f t="shared" si="503"/>
        <v>0</v>
      </c>
      <c r="Y3239" s="66">
        <v>0</v>
      </c>
      <c r="Z3239" s="105">
        <f t="shared" si="504"/>
        <v>0</v>
      </c>
      <c r="AA3239" s="101">
        <v>0</v>
      </c>
      <c r="AB3239" s="67">
        <f t="shared" si="505"/>
        <v>0</v>
      </c>
      <c r="AC3239" s="66">
        <v>0</v>
      </c>
      <c r="AD3239" s="73">
        <f t="shared" si="506"/>
        <v>0</v>
      </c>
    </row>
    <row r="3240" spans="1:30" x14ac:dyDescent="0.25">
      <c r="A3240" s="165"/>
      <c r="B3240" s="72" t="s">
        <v>6901</v>
      </c>
      <c r="C3240" s="64" t="s">
        <v>6902</v>
      </c>
      <c r="D3240" s="64" t="s">
        <v>7</v>
      </c>
      <c r="E3240" s="64" t="s">
        <v>6903</v>
      </c>
      <c r="F3240" s="64" t="s">
        <v>1562</v>
      </c>
      <c r="G3240" s="64" t="s">
        <v>1167</v>
      </c>
      <c r="H3240" s="65">
        <v>41415</v>
      </c>
      <c r="I3240" s="65">
        <v>41976</v>
      </c>
      <c r="J3240" s="93" t="s">
        <v>1</v>
      </c>
      <c r="K3240" s="101">
        <v>520</v>
      </c>
      <c r="L3240" s="67">
        <f t="shared" si="500"/>
        <v>1.7676078459304627E-7</v>
      </c>
      <c r="M3240" s="66">
        <v>12.58170075</v>
      </c>
      <c r="N3240" s="73">
        <f t="shared" si="501"/>
        <v>2.4380422822728407E-7</v>
      </c>
      <c r="O3240" s="98">
        <v>520</v>
      </c>
      <c r="P3240" s="67">
        <f t="shared" si="507"/>
        <v>1.9150042462778913E-7</v>
      </c>
      <c r="Q3240" s="66">
        <v>12.108627</v>
      </c>
      <c r="R3240" s="105">
        <f t="shared" si="502"/>
        <v>3.469333191611833E-7</v>
      </c>
      <c r="S3240" s="101">
        <v>0</v>
      </c>
      <c r="T3240" s="67">
        <f t="shared" si="508"/>
        <v>0</v>
      </c>
      <c r="U3240" s="66">
        <v>0</v>
      </c>
      <c r="V3240" s="73">
        <f t="shared" si="509"/>
        <v>0</v>
      </c>
      <c r="W3240" s="98">
        <v>0</v>
      </c>
      <c r="X3240" s="67">
        <f t="shared" si="503"/>
        <v>0</v>
      </c>
      <c r="Y3240" s="66">
        <v>0</v>
      </c>
      <c r="Z3240" s="105">
        <f t="shared" si="504"/>
        <v>0</v>
      </c>
      <c r="AA3240" s="101">
        <v>0</v>
      </c>
      <c r="AB3240" s="67">
        <f t="shared" si="505"/>
        <v>0</v>
      </c>
      <c r="AC3240" s="66">
        <v>0</v>
      </c>
      <c r="AD3240" s="73">
        <f t="shared" si="506"/>
        <v>0</v>
      </c>
    </row>
    <row r="3241" spans="1:30" x14ac:dyDescent="0.25">
      <c r="A3241" s="165"/>
      <c r="B3241" s="72" t="s">
        <v>13038</v>
      </c>
      <c r="C3241" s="64" t="s">
        <v>13039</v>
      </c>
      <c r="D3241" s="64" t="s">
        <v>7</v>
      </c>
      <c r="E3241" s="64" t="s">
        <v>8029</v>
      </c>
      <c r="F3241" s="64" t="s">
        <v>6382</v>
      </c>
      <c r="G3241" s="64" t="s">
        <v>1139</v>
      </c>
      <c r="H3241" s="65">
        <v>39141</v>
      </c>
      <c r="I3241" s="65">
        <v>41950</v>
      </c>
      <c r="J3241" s="93" t="s">
        <v>1</v>
      </c>
      <c r="K3241" s="101">
        <v>1100</v>
      </c>
      <c r="L3241" s="67">
        <f t="shared" si="500"/>
        <v>3.7391704433144402E-7</v>
      </c>
      <c r="M3241" s="66">
        <v>12.569621</v>
      </c>
      <c r="N3241" s="73">
        <f t="shared" si="501"/>
        <v>2.4357015064234957E-7</v>
      </c>
      <c r="O3241" s="98">
        <v>1100</v>
      </c>
      <c r="P3241" s="67">
        <f t="shared" si="507"/>
        <v>4.0509705209724626E-7</v>
      </c>
      <c r="Q3241" s="66">
        <v>9.1457960000000007</v>
      </c>
      <c r="R3241" s="105">
        <f t="shared" si="502"/>
        <v>2.6204303449524654E-7</v>
      </c>
      <c r="S3241" s="101">
        <v>1100</v>
      </c>
      <c r="T3241" s="67">
        <f t="shared" si="508"/>
        <v>4.8184526942936479E-7</v>
      </c>
      <c r="U3241" s="66">
        <v>3.3296999999999999</v>
      </c>
      <c r="V3241" s="73">
        <f t="shared" si="509"/>
        <v>1.7780813859770165E-7</v>
      </c>
      <c r="W3241" s="98">
        <v>1100</v>
      </c>
      <c r="X3241" s="67">
        <f t="shared" si="503"/>
        <v>6.2497459130289135E-7</v>
      </c>
      <c r="Y3241" s="66">
        <v>3.3296999999999999</v>
      </c>
      <c r="Z3241" s="105">
        <f t="shared" si="504"/>
        <v>4.3045814557896624E-7</v>
      </c>
      <c r="AA3241" s="101">
        <v>0</v>
      </c>
      <c r="AB3241" s="67">
        <f t="shared" si="505"/>
        <v>0</v>
      </c>
      <c r="AC3241" s="66">
        <v>0</v>
      </c>
      <c r="AD3241" s="73">
        <f t="shared" si="506"/>
        <v>0</v>
      </c>
    </row>
    <row r="3242" spans="1:30" x14ac:dyDescent="0.25">
      <c r="A3242" s="165"/>
      <c r="B3242" s="72" t="s">
        <v>2117</v>
      </c>
      <c r="C3242" s="64" t="s">
        <v>2118</v>
      </c>
      <c r="D3242" s="64" t="s">
        <v>7</v>
      </c>
      <c r="E3242" s="64" t="s">
        <v>2119</v>
      </c>
      <c r="F3242" s="64" t="s">
        <v>1411</v>
      </c>
      <c r="G3242" s="64" t="s">
        <v>1167</v>
      </c>
      <c r="H3242" s="65">
        <v>39283</v>
      </c>
      <c r="I3242" s="65">
        <v>41764</v>
      </c>
      <c r="J3242" s="93" t="s">
        <v>1</v>
      </c>
      <c r="K3242" s="101">
        <v>2600</v>
      </c>
      <c r="L3242" s="67">
        <f t="shared" si="500"/>
        <v>8.8380392296523136E-7</v>
      </c>
      <c r="M3242" s="66">
        <v>12.55393052</v>
      </c>
      <c r="N3242" s="73">
        <f t="shared" si="501"/>
        <v>2.4326610547048237E-7</v>
      </c>
      <c r="O3242" s="98">
        <v>2600</v>
      </c>
      <c r="P3242" s="67">
        <f t="shared" si="507"/>
        <v>9.5750212313894571E-7</v>
      </c>
      <c r="Q3242" s="66">
        <v>12.55393052</v>
      </c>
      <c r="R3242" s="105">
        <f t="shared" si="502"/>
        <v>3.5969204302209323E-7</v>
      </c>
      <c r="S3242" s="101">
        <v>2600</v>
      </c>
      <c r="T3242" s="67">
        <f t="shared" si="508"/>
        <v>1.1389070004694077E-6</v>
      </c>
      <c r="U3242" s="66">
        <v>12.55393052</v>
      </c>
      <c r="V3242" s="73">
        <f t="shared" si="509"/>
        <v>6.7038802830467516E-7</v>
      </c>
      <c r="W3242" s="98">
        <v>2600</v>
      </c>
      <c r="X3242" s="67">
        <f t="shared" si="503"/>
        <v>1.4772126703522887E-6</v>
      </c>
      <c r="Y3242" s="66">
        <v>12.55393052</v>
      </c>
      <c r="Z3242" s="105">
        <f t="shared" si="504"/>
        <v>1.6229515125586049E-6</v>
      </c>
      <c r="AA3242" s="101">
        <v>0</v>
      </c>
      <c r="AB3242" s="67">
        <f t="shared" si="505"/>
        <v>0</v>
      </c>
      <c r="AC3242" s="66">
        <v>0</v>
      </c>
      <c r="AD3242" s="73">
        <f t="shared" si="506"/>
        <v>0</v>
      </c>
    </row>
    <row r="3243" spans="1:30" x14ac:dyDescent="0.25">
      <c r="A3243" s="165"/>
      <c r="B3243" s="72" t="s">
        <v>9793</v>
      </c>
      <c r="C3243" s="64" t="s">
        <v>9794</v>
      </c>
      <c r="D3243" s="64" t="s">
        <v>7</v>
      </c>
      <c r="E3243" s="64" t="s">
        <v>9795</v>
      </c>
      <c r="F3243" s="64" t="s">
        <v>1400</v>
      </c>
      <c r="G3243" s="64" t="s">
        <v>1216</v>
      </c>
      <c r="H3243" s="65">
        <v>38756</v>
      </c>
      <c r="I3243" s="65">
        <v>40078</v>
      </c>
      <c r="J3243" s="93" t="s">
        <v>1</v>
      </c>
      <c r="K3243" s="101">
        <v>4080</v>
      </c>
      <c r="L3243" s="67">
        <f t="shared" si="500"/>
        <v>1.3868923098839015E-6</v>
      </c>
      <c r="M3243" s="66">
        <v>12.4971075</v>
      </c>
      <c r="N3243" s="73">
        <f t="shared" si="501"/>
        <v>2.4216500691378337E-7</v>
      </c>
      <c r="O3243" s="98">
        <v>4080</v>
      </c>
      <c r="P3243" s="67">
        <f t="shared" si="507"/>
        <v>1.5025417932334225E-6</v>
      </c>
      <c r="Q3243" s="66">
        <v>12.4971075</v>
      </c>
      <c r="R3243" s="105">
        <f t="shared" si="502"/>
        <v>3.5806396422064345E-7</v>
      </c>
      <c r="S3243" s="101">
        <v>3570</v>
      </c>
      <c r="T3243" s="67">
        <f t="shared" si="508"/>
        <v>1.563806919875302E-6</v>
      </c>
      <c r="U3243" s="66">
        <v>10.80639</v>
      </c>
      <c r="V3243" s="73">
        <f t="shared" si="509"/>
        <v>5.7706823163072266E-7</v>
      </c>
      <c r="W3243" s="98">
        <v>3570</v>
      </c>
      <c r="X3243" s="67">
        <f t="shared" si="503"/>
        <v>2.0283266281375655E-6</v>
      </c>
      <c r="Y3243" s="66">
        <v>10.80639</v>
      </c>
      <c r="Z3243" s="105">
        <f t="shared" si="504"/>
        <v>1.3970323451971904E-6</v>
      </c>
      <c r="AA3243" s="101">
        <v>0</v>
      </c>
      <c r="AB3243" s="67">
        <f t="shared" si="505"/>
        <v>0</v>
      </c>
      <c r="AC3243" s="66">
        <v>0</v>
      </c>
      <c r="AD3243" s="73">
        <f t="shared" si="506"/>
        <v>0</v>
      </c>
    </row>
    <row r="3244" spans="1:30" x14ac:dyDescent="0.25">
      <c r="A3244" s="165"/>
      <c r="B3244" s="72" t="s">
        <v>9889</v>
      </c>
      <c r="C3244" s="64" t="s">
        <v>9890</v>
      </c>
      <c r="D3244" s="64" t="s">
        <v>7</v>
      </c>
      <c r="E3244" s="64" t="s">
        <v>9891</v>
      </c>
      <c r="F3244" s="64" t="s">
        <v>1400</v>
      </c>
      <c r="G3244" s="64" t="s">
        <v>1216</v>
      </c>
      <c r="H3244" s="65">
        <v>39580</v>
      </c>
      <c r="I3244" s="65">
        <v>41386</v>
      </c>
      <c r="J3244" s="93" t="s">
        <v>1</v>
      </c>
      <c r="K3244" s="101">
        <v>2700</v>
      </c>
      <c r="L3244" s="67">
        <f t="shared" si="500"/>
        <v>9.1779638154081722E-7</v>
      </c>
      <c r="M3244" s="66">
        <v>12.49</v>
      </c>
      <c r="N3244" s="73">
        <f t="shared" si="501"/>
        <v>2.4202728002084917E-7</v>
      </c>
      <c r="O3244" s="98">
        <v>2700</v>
      </c>
      <c r="P3244" s="67">
        <f t="shared" si="507"/>
        <v>9.9432912787505898E-7</v>
      </c>
      <c r="Q3244" s="66">
        <v>12.49</v>
      </c>
      <c r="R3244" s="105">
        <f t="shared" si="502"/>
        <v>3.5786032192776101E-7</v>
      </c>
      <c r="S3244" s="101">
        <v>2700</v>
      </c>
      <c r="T3244" s="67">
        <f t="shared" si="508"/>
        <v>1.1827111158720771E-6</v>
      </c>
      <c r="U3244" s="66">
        <v>8.1729000000000003</v>
      </c>
      <c r="V3244" s="73">
        <f t="shared" si="509"/>
        <v>4.3643815837617686E-7</v>
      </c>
      <c r="W3244" s="98">
        <v>2700</v>
      </c>
      <c r="X3244" s="67">
        <f t="shared" si="503"/>
        <v>1.5340285422889154E-6</v>
      </c>
      <c r="Y3244" s="66">
        <v>8.1729000000000003</v>
      </c>
      <c r="Z3244" s="105">
        <f t="shared" si="504"/>
        <v>1.0565790846029171E-6</v>
      </c>
      <c r="AA3244" s="101">
        <v>0</v>
      </c>
      <c r="AB3244" s="67">
        <f t="shared" si="505"/>
        <v>0</v>
      </c>
      <c r="AC3244" s="66">
        <v>0</v>
      </c>
      <c r="AD3244" s="73">
        <f t="shared" si="506"/>
        <v>0</v>
      </c>
    </row>
    <row r="3245" spans="1:30" x14ac:dyDescent="0.25">
      <c r="A3245" s="165"/>
      <c r="B3245" s="72" t="s">
        <v>13771</v>
      </c>
      <c r="C3245" s="64" t="s">
        <v>13772</v>
      </c>
      <c r="D3245" s="64" t="s">
        <v>0</v>
      </c>
      <c r="E3245" s="64" t="s">
        <v>13773</v>
      </c>
      <c r="F3245" s="64" t="s">
        <v>1215</v>
      </c>
      <c r="G3245" s="64" t="s">
        <v>1216</v>
      </c>
      <c r="H3245" s="65">
        <v>39547</v>
      </c>
      <c r="I3245" s="65">
        <v>39681</v>
      </c>
      <c r="J3245" s="93" t="s">
        <v>1</v>
      </c>
      <c r="K3245" s="101">
        <v>3200</v>
      </c>
      <c r="L3245" s="67">
        <f t="shared" si="500"/>
        <v>1.0877586744187462E-6</v>
      </c>
      <c r="M3245" s="66">
        <v>12.468187500000001</v>
      </c>
      <c r="N3245" s="73">
        <f t="shared" si="501"/>
        <v>2.4160460427661742E-7</v>
      </c>
      <c r="O3245" s="98">
        <v>3200</v>
      </c>
      <c r="P3245" s="67">
        <f t="shared" si="507"/>
        <v>1.1784641515556256E-6</v>
      </c>
      <c r="Q3245" s="66">
        <v>12.468187500000001</v>
      </c>
      <c r="R3245" s="105">
        <f t="shared" si="502"/>
        <v>3.572353556930093E-7</v>
      </c>
      <c r="S3245" s="101">
        <v>2000</v>
      </c>
      <c r="T3245" s="67">
        <f t="shared" si="508"/>
        <v>8.7608230805339045E-7</v>
      </c>
      <c r="U3245" s="66">
        <v>8.3242499999999993</v>
      </c>
      <c r="V3245" s="73">
        <f t="shared" si="509"/>
        <v>4.4452034649425415E-7</v>
      </c>
      <c r="W3245" s="98">
        <v>2000</v>
      </c>
      <c r="X3245" s="67">
        <f t="shared" si="503"/>
        <v>1.1363174387325297E-6</v>
      </c>
      <c r="Y3245" s="66">
        <v>8.3242499999999993</v>
      </c>
      <c r="Z3245" s="105">
        <f t="shared" si="504"/>
        <v>1.0761453639474155E-6</v>
      </c>
      <c r="AA3245" s="101">
        <v>0</v>
      </c>
      <c r="AB3245" s="67">
        <f t="shared" si="505"/>
        <v>0</v>
      </c>
      <c r="AC3245" s="66">
        <v>0</v>
      </c>
      <c r="AD3245" s="73">
        <f t="shared" si="506"/>
        <v>0</v>
      </c>
    </row>
    <row r="3246" spans="1:30" x14ac:dyDescent="0.25">
      <c r="A3246" s="165"/>
      <c r="B3246" s="72" t="s">
        <v>5796</v>
      </c>
      <c r="C3246" s="64" t="s">
        <v>5797</v>
      </c>
      <c r="D3246" s="64" t="s">
        <v>7</v>
      </c>
      <c r="E3246" s="64" t="s">
        <v>5798</v>
      </c>
      <c r="F3246" s="64" t="s">
        <v>3908</v>
      </c>
      <c r="G3246" s="64" t="s">
        <v>1193</v>
      </c>
      <c r="H3246" s="65">
        <v>38946</v>
      </c>
      <c r="I3246" s="65">
        <v>41866</v>
      </c>
      <c r="J3246" s="93" t="s">
        <v>1</v>
      </c>
      <c r="K3246" s="101">
        <v>700</v>
      </c>
      <c r="L3246" s="67">
        <f t="shared" si="500"/>
        <v>2.3794721002910074E-7</v>
      </c>
      <c r="M3246" s="66">
        <v>12.432666205</v>
      </c>
      <c r="N3246" s="73">
        <f t="shared" si="501"/>
        <v>2.4091628382732453E-7</v>
      </c>
      <c r="O3246" s="98">
        <v>700</v>
      </c>
      <c r="P3246" s="67">
        <f t="shared" si="507"/>
        <v>2.5778903315279306E-7</v>
      </c>
      <c r="Q3246" s="66">
        <v>3.8376662050000001</v>
      </c>
      <c r="R3246" s="105">
        <f t="shared" si="502"/>
        <v>1.0995584175921449E-7</v>
      </c>
      <c r="S3246" s="101">
        <v>700</v>
      </c>
      <c r="T3246" s="67">
        <f t="shared" si="508"/>
        <v>3.0662880781868667E-7</v>
      </c>
      <c r="U3246" s="66">
        <v>3.8376662050000001</v>
      </c>
      <c r="V3246" s="73">
        <f t="shared" si="509"/>
        <v>2.0493386325205147E-7</v>
      </c>
      <c r="W3246" s="98">
        <v>700</v>
      </c>
      <c r="X3246" s="67">
        <f t="shared" si="503"/>
        <v>3.9771110355638546E-7</v>
      </c>
      <c r="Y3246" s="66">
        <v>3.8376662050000001</v>
      </c>
      <c r="Z3246" s="105">
        <f t="shared" si="504"/>
        <v>4.9612718201500702E-7</v>
      </c>
      <c r="AA3246" s="101">
        <v>0</v>
      </c>
      <c r="AB3246" s="67">
        <f t="shared" si="505"/>
        <v>0</v>
      </c>
      <c r="AC3246" s="66">
        <v>0</v>
      </c>
      <c r="AD3246" s="73">
        <f t="shared" si="506"/>
        <v>0</v>
      </c>
    </row>
    <row r="3247" spans="1:30" x14ac:dyDescent="0.25">
      <c r="A3247" s="165"/>
      <c r="B3247" s="72" t="s">
        <v>4381</v>
      </c>
      <c r="C3247" s="64" t="s">
        <v>4382</v>
      </c>
      <c r="D3247" s="64" t="s">
        <v>7</v>
      </c>
      <c r="E3247" s="64" t="s">
        <v>4383</v>
      </c>
      <c r="F3247" s="64" t="s">
        <v>1199</v>
      </c>
      <c r="G3247" s="64" t="s">
        <v>1199</v>
      </c>
      <c r="H3247" s="65">
        <v>38728</v>
      </c>
      <c r="I3247" s="65">
        <v>41431</v>
      </c>
      <c r="J3247" s="93" t="s">
        <v>1</v>
      </c>
      <c r="K3247" s="101">
        <v>100</v>
      </c>
      <c r="L3247" s="67">
        <f t="shared" si="500"/>
        <v>3.3992458575585819E-8</v>
      </c>
      <c r="M3247" s="66">
        <v>12.416550000000001</v>
      </c>
      <c r="N3247" s="73">
        <f t="shared" si="501"/>
        <v>2.4060398909070255E-7</v>
      </c>
      <c r="O3247" s="98">
        <v>100</v>
      </c>
      <c r="P3247" s="67">
        <f t="shared" si="507"/>
        <v>3.6827004736113299E-8</v>
      </c>
      <c r="Q3247" s="66">
        <v>12.416550000000001</v>
      </c>
      <c r="R3247" s="105">
        <f t="shared" si="502"/>
        <v>3.5575585109945087E-7</v>
      </c>
      <c r="S3247" s="101">
        <v>100</v>
      </c>
      <c r="T3247" s="67">
        <f t="shared" si="508"/>
        <v>4.3804115402669524E-8</v>
      </c>
      <c r="U3247" s="66">
        <v>0.30270000000000002</v>
      </c>
      <c r="V3247" s="73">
        <f t="shared" si="509"/>
        <v>1.6164376236154697E-8</v>
      </c>
      <c r="W3247" s="98">
        <v>100</v>
      </c>
      <c r="X3247" s="67">
        <f t="shared" si="503"/>
        <v>5.6815871936626493E-8</v>
      </c>
      <c r="Y3247" s="66">
        <v>0.30270000000000002</v>
      </c>
      <c r="Z3247" s="105">
        <f t="shared" si="504"/>
        <v>3.9132558688996937E-8</v>
      </c>
      <c r="AA3247" s="101">
        <v>0</v>
      </c>
      <c r="AB3247" s="67">
        <f t="shared" si="505"/>
        <v>0</v>
      </c>
      <c r="AC3247" s="66">
        <v>0</v>
      </c>
      <c r="AD3247" s="73">
        <f t="shared" si="506"/>
        <v>0</v>
      </c>
    </row>
    <row r="3248" spans="1:30" x14ac:dyDescent="0.25">
      <c r="A3248" s="165"/>
      <c r="B3248" s="72" t="s">
        <v>4623</v>
      </c>
      <c r="C3248" s="64" t="s">
        <v>4624</v>
      </c>
      <c r="D3248" s="64" t="s">
        <v>7</v>
      </c>
      <c r="E3248" s="64" t="s">
        <v>4625</v>
      </c>
      <c r="F3248" s="64" t="s">
        <v>1514</v>
      </c>
      <c r="G3248" s="64" t="s">
        <v>1515</v>
      </c>
      <c r="H3248" s="65">
        <v>39196</v>
      </c>
      <c r="I3248" s="65">
        <v>40339</v>
      </c>
      <c r="J3248" s="93" t="s">
        <v>1</v>
      </c>
      <c r="K3248" s="101">
        <v>4100</v>
      </c>
      <c r="L3248" s="67">
        <f t="shared" si="500"/>
        <v>1.3936908015990186E-6</v>
      </c>
      <c r="M3248" s="66">
        <v>12.4107</v>
      </c>
      <c r="N3248" s="73">
        <f t="shared" si="501"/>
        <v>2.4049062963608909E-7</v>
      </c>
      <c r="O3248" s="98">
        <v>4100</v>
      </c>
      <c r="P3248" s="67">
        <f t="shared" si="507"/>
        <v>1.5099071941806452E-6</v>
      </c>
      <c r="Q3248" s="66">
        <v>12.4107</v>
      </c>
      <c r="R3248" s="105">
        <f t="shared" si="502"/>
        <v>3.5558823837861196E-7</v>
      </c>
      <c r="S3248" s="101">
        <v>4100</v>
      </c>
      <c r="T3248" s="67">
        <f t="shared" si="508"/>
        <v>1.7959687315094505E-6</v>
      </c>
      <c r="U3248" s="66">
        <v>12.4107</v>
      </c>
      <c r="V3248" s="73">
        <f t="shared" si="509"/>
        <v>6.6273942568234263E-7</v>
      </c>
      <c r="W3248" s="98">
        <v>4100</v>
      </c>
      <c r="X3248" s="67">
        <f t="shared" si="503"/>
        <v>2.3294507494016862E-6</v>
      </c>
      <c r="Y3248" s="66">
        <v>12.4107</v>
      </c>
      <c r="Z3248" s="105">
        <f t="shared" si="504"/>
        <v>1.6044349062488742E-6</v>
      </c>
      <c r="AA3248" s="101">
        <v>0</v>
      </c>
      <c r="AB3248" s="67">
        <f t="shared" si="505"/>
        <v>0</v>
      </c>
      <c r="AC3248" s="66">
        <v>0</v>
      </c>
      <c r="AD3248" s="73">
        <f t="shared" si="506"/>
        <v>0</v>
      </c>
    </row>
    <row r="3249" spans="1:30" x14ac:dyDescent="0.25">
      <c r="A3249" s="165"/>
      <c r="B3249" s="72" t="s">
        <v>4789</v>
      </c>
      <c r="C3249" s="64" t="s">
        <v>4790</v>
      </c>
      <c r="D3249" s="64" t="s">
        <v>7</v>
      </c>
      <c r="E3249" s="64" t="s">
        <v>4791</v>
      </c>
      <c r="F3249" s="64" t="s">
        <v>1215</v>
      </c>
      <c r="G3249" s="64" t="s">
        <v>1216</v>
      </c>
      <c r="H3249" s="65">
        <v>38924</v>
      </c>
      <c r="I3249" s="65">
        <v>40011</v>
      </c>
      <c r="J3249" s="93" t="s">
        <v>1</v>
      </c>
      <c r="K3249" s="101">
        <v>4100</v>
      </c>
      <c r="L3249" s="67">
        <f t="shared" si="500"/>
        <v>1.3936908015990186E-6</v>
      </c>
      <c r="M3249" s="66">
        <v>12.4107</v>
      </c>
      <c r="N3249" s="73">
        <f t="shared" si="501"/>
        <v>2.4049062963608909E-7</v>
      </c>
      <c r="O3249" s="98">
        <v>4100</v>
      </c>
      <c r="P3249" s="67">
        <f t="shared" si="507"/>
        <v>1.5099071941806452E-6</v>
      </c>
      <c r="Q3249" s="66">
        <v>12.4107</v>
      </c>
      <c r="R3249" s="105">
        <f t="shared" si="502"/>
        <v>3.5558823837861196E-7</v>
      </c>
      <c r="S3249" s="101">
        <v>4100</v>
      </c>
      <c r="T3249" s="67">
        <f t="shared" si="508"/>
        <v>1.7959687315094505E-6</v>
      </c>
      <c r="U3249" s="66">
        <v>12.4107</v>
      </c>
      <c r="V3249" s="73">
        <f t="shared" si="509"/>
        <v>6.6273942568234263E-7</v>
      </c>
      <c r="W3249" s="98">
        <v>4100</v>
      </c>
      <c r="X3249" s="67">
        <f t="shared" si="503"/>
        <v>2.3294507494016862E-6</v>
      </c>
      <c r="Y3249" s="66">
        <v>12.4107</v>
      </c>
      <c r="Z3249" s="105">
        <f t="shared" si="504"/>
        <v>1.6044349062488742E-6</v>
      </c>
      <c r="AA3249" s="101">
        <v>0</v>
      </c>
      <c r="AB3249" s="67">
        <f t="shared" si="505"/>
        <v>0</v>
      </c>
      <c r="AC3249" s="66">
        <v>0</v>
      </c>
      <c r="AD3249" s="73">
        <f t="shared" si="506"/>
        <v>0</v>
      </c>
    </row>
    <row r="3250" spans="1:30" x14ac:dyDescent="0.25">
      <c r="A3250" s="165"/>
      <c r="B3250" s="72" t="s">
        <v>12125</v>
      </c>
      <c r="C3250" s="64" t="s">
        <v>12126</v>
      </c>
      <c r="D3250" s="64" t="s">
        <v>7</v>
      </c>
      <c r="E3250" s="64" t="s">
        <v>12127</v>
      </c>
      <c r="F3250" s="64" t="s">
        <v>1341</v>
      </c>
      <c r="G3250" s="64" t="s">
        <v>1139</v>
      </c>
      <c r="H3250" s="65">
        <v>39589</v>
      </c>
      <c r="I3250" s="65">
        <v>40645</v>
      </c>
      <c r="J3250" s="93" t="s">
        <v>1</v>
      </c>
      <c r="K3250" s="101">
        <v>2800</v>
      </c>
      <c r="L3250" s="67">
        <f t="shared" si="500"/>
        <v>9.5178884011640298E-7</v>
      </c>
      <c r="M3250" s="66">
        <v>12.4107</v>
      </c>
      <c r="N3250" s="73">
        <f t="shared" si="501"/>
        <v>2.4049062963608909E-7</v>
      </c>
      <c r="O3250" s="98">
        <v>2800</v>
      </c>
      <c r="P3250" s="67">
        <f t="shared" si="507"/>
        <v>1.0311561326111723E-6</v>
      </c>
      <c r="Q3250" s="66">
        <v>12.4107</v>
      </c>
      <c r="R3250" s="105">
        <f t="shared" si="502"/>
        <v>3.5558823837861196E-7</v>
      </c>
      <c r="S3250" s="101">
        <v>2800</v>
      </c>
      <c r="T3250" s="67">
        <f t="shared" si="508"/>
        <v>1.2265152312747467E-6</v>
      </c>
      <c r="U3250" s="66">
        <v>12.4107</v>
      </c>
      <c r="V3250" s="73">
        <f t="shared" si="509"/>
        <v>6.6273942568234263E-7</v>
      </c>
      <c r="W3250" s="98">
        <v>2800</v>
      </c>
      <c r="X3250" s="67">
        <f t="shared" si="503"/>
        <v>1.5908444142255418E-6</v>
      </c>
      <c r="Y3250" s="66">
        <v>12.4107</v>
      </c>
      <c r="Z3250" s="105">
        <f t="shared" si="504"/>
        <v>1.6044349062488742E-6</v>
      </c>
      <c r="AA3250" s="101">
        <v>0</v>
      </c>
      <c r="AB3250" s="67">
        <f t="shared" si="505"/>
        <v>0</v>
      </c>
      <c r="AC3250" s="66">
        <v>0</v>
      </c>
      <c r="AD3250" s="73">
        <f t="shared" si="506"/>
        <v>0</v>
      </c>
    </row>
    <row r="3251" spans="1:30" x14ac:dyDescent="0.25">
      <c r="A3251" s="165"/>
      <c r="B3251" s="72" t="s">
        <v>12953</v>
      </c>
      <c r="C3251" s="64" t="s">
        <v>12954</v>
      </c>
      <c r="D3251" s="64" t="s">
        <v>7</v>
      </c>
      <c r="E3251" s="64" t="s">
        <v>12955</v>
      </c>
      <c r="F3251" s="64" t="s">
        <v>1216</v>
      </c>
      <c r="G3251" s="64" t="s">
        <v>1216</v>
      </c>
      <c r="H3251" s="65">
        <v>39331</v>
      </c>
      <c r="I3251" s="65">
        <v>41907</v>
      </c>
      <c r="J3251" s="93" t="s">
        <v>1</v>
      </c>
      <c r="K3251" s="101">
        <v>2200</v>
      </c>
      <c r="L3251" s="67">
        <f t="shared" si="500"/>
        <v>7.4783408866288804E-7</v>
      </c>
      <c r="M3251" s="66">
        <v>12.398669999999999</v>
      </c>
      <c r="N3251" s="73">
        <f t="shared" si="501"/>
        <v>2.4025751609096091E-7</v>
      </c>
      <c r="O3251" s="98">
        <v>2200</v>
      </c>
      <c r="P3251" s="67">
        <f t="shared" si="507"/>
        <v>8.1019410419449252E-7</v>
      </c>
      <c r="Q3251" s="66">
        <v>12.398669999999999</v>
      </c>
      <c r="R3251" s="105">
        <f t="shared" si="502"/>
        <v>3.5524355786037407E-7</v>
      </c>
      <c r="S3251" s="101">
        <v>1900</v>
      </c>
      <c r="T3251" s="67">
        <f t="shared" si="508"/>
        <v>8.3227819265072093E-7</v>
      </c>
      <c r="U3251" s="66">
        <v>10.14045</v>
      </c>
      <c r="V3251" s="73">
        <f t="shared" si="509"/>
        <v>5.4150660391118229E-7</v>
      </c>
      <c r="W3251" s="98">
        <v>1900</v>
      </c>
      <c r="X3251" s="67">
        <f t="shared" si="503"/>
        <v>1.0795015667959032E-6</v>
      </c>
      <c r="Y3251" s="66">
        <v>10.14045</v>
      </c>
      <c r="Z3251" s="105">
        <f t="shared" si="504"/>
        <v>1.310940716081397E-6</v>
      </c>
      <c r="AA3251" s="101">
        <v>0</v>
      </c>
      <c r="AB3251" s="67">
        <f t="shared" si="505"/>
        <v>0</v>
      </c>
      <c r="AC3251" s="66">
        <v>0</v>
      </c>
      <c r="AD3251" s="73">
        <f t="shared" si="506"/>
        <v>0</v>
      </c>
    </row>
    <row r="3252" spans="1:30" x14ac:dyDescent="0.25">
      <c r="A3252" s="165"/>
      <c r="B3252" s="72" t="s">
        <v>1849</v>
      </c>
      <c r="C3252" s="64" t="s">
        <v>1850</v>
      </c>
      <c r="D3252" s="64" t="s">
        <v>7</v>
      </c>
      <c r="E3252" s="64" t="s">
        <v>1851</v>
      </c>
      <c r="F3252" s="64" t="s">
        <v>1221</v>
      </c>
      <c r="G3252" s="64" t="s">
        <v>1167</v>
      </c>
      <c r="H3252" s="65">
        <v>38747</v>
      </c>
      <c r="I3252" s="65">
        <v>41732</v>
      </c>
      <c r="J3252" s="93" t="s">
        <v>1</v>
      </c>
      <c r="K3252" s="101">
        <v>3800</v>
      </c>
      <c r="L3252" s="67">
        <f t="shared" si="500"/>
        <v>1.2917134258722611E-6</v>
      </c>
      <c r="M3252" s="66">
        <v>12.390904568</v>
      </c>
      <c r="N3252" s="73">
        <f t="shared" si="501"/>
        <v>2.4010703999927585E-7</v>
      </c>
      <c r="O3252" s="98">
        <v>3800</v>
      </c>
      <c r="P3252" s="67">
        <f t="shared" si="507"/>
        <v>1.3994261799723052E-6</v>
      </c>
      <c r="Q3252" s="66">
        <v>12.075522068</v>
      </c>
      <c r="R3252" s="105">
        <f t="shared" si="502"/>
        <v>3.4598480502003703E-7</v>
      </c>
      <c r="S3252" s="101">
        <v>3800</v>
      </c>
      <c r="T3252" s="67">
        <f t="shared" si="508"/>
        <v>1.6645563853014419E-6</v>
      </c>
      <c r="U3252" s="66">
        <v>12.075522068</v>
      </c>
      <c r="V3252" s="73">
        <f t="shared" si="509"/>
        <v>6.4484070682240114E-7</v>
      </c>
      <c r="W3252" s="98">
        <v>3800</v>
      </c>
      <c r="X3252" s="67">
        <f t="shared" si="503"/>
        <v>2.1590031335918065E-6</v>
      </c>
      <c r="Y3252" s="66">
        <v>12.075522068</v>
      </c>
      <c r="Z3252" s="105">
        <f t="shared" si="504"/>
        <v>1.5611036538694666E-6</v>
      </c>
      <c r="AA3252" s="101">
        <v>0</v>
      </c>
      <c r="AB3252" s="67">
        <f t="shared" si="505"/>
        <v>0</v>
      </c>
      <c r="AC3252" s="66">
        <v>0</v>
      </c>
      <c r="AD3252" s="73">
        <f t="shared" si="506"/>
        <v>0</v>
      </c>
    </row>
    <row r="3253" spans="1:30" x14ac:dyDescent="0.25">
      <c r="A3253" s="165"/>
      <c r="B3253" s="72" t="s">
        <v>7350</v>
      </c>
      <c r="C3253" s="64" t="s">
        <v>7351</v>
      </c>
      <c r="D3253" s="64" t="s">
        <v>7</v>
      </c>
      <c r="E3253" s="64" t="s">
        <v>7352</v>
      </c>
      <c r="F3253" s="64" t="s">
        <v>1192</v>
      </c>
      <c r="G3253" s="64" t="s">
        <v>1193</v>
      </c>
      <c r="H3253" s="65">
        <v>39339</v>
      </c>
      <c r="I3253" s="65">
        <v>41752</v>
      </c>
      <c r="J3253" s="93" t="s">
        <v>1</v>
      </c>
      <c r="K3253" s="101">
        <v>0</v>
      </c>
      <c r="L3253" s="67">
        <f t="shared" si="500"/>
        <v>0</v>
      </c>
      <c r="M3253" s="66">
        <v>12.3</v>
      </c>
      <c r="N3253" s="73">
        <f t="shared" si="501"/>
        <v>2.3834551995648079E-7</v>
      </c>
      <c r="O3253" s="98">
        <v>0</v>
      </c>
      <c r="P3253" s="67">
        <f t="shared" si="507"/>
        <v>0</v>
      </c>
      <c r="Q3253" s="66">
        <v>12.3</v>
      </c>
      <c r="R3253" s="105">
        <f t="shared" si="502"/>
        <v>3.5241648996889198E-7</v>
      </c>
      <c r="S3253" s="101">
        <v>0</v>
      </c>
      <c r="T3253" s="67">
        <f t="shared" si="508"/>
        <v>0</v>
      </c>
      <c r="U3253" s="66">
        <v>0</v>
      </c>
      <c r="V3253" s="73">
        <f t="shared" si="509"/>
        <v>0</v>
      </c>
      <c r="W3253" s="98">
        <v>0</v>
      </c>
      <c r="X3253" s="67">
        <f t="shared" si="503"/>
        <v>0</v>
      </c>
      <c r="Y3253" s="66">
        <v>0</v>
      </c>
      <c r="Z3253" s="105">
        <f t="shared" si="504"/>
        <v>0</v>
      </c>
      <c r="AA3253" s="101">
        <v>0</v>
      </c>
      <c r="AB3253" s="67">
        <f t="shared" si="505"/>
        <v>0</v>
      </c>
      <c r="AC3253" s="66">
        <v>0</v>
      </c>
      <c r="AD3253" s="73">
        <f t="shared" si="506"/>
        <v>0</v>
      </c>
    </row>
    <row r="3254" spans="1:30" x14ac:dyDescent="0.25">
      <c r="A3254" s="165"/>
      <c r="B3254" s="72" t="s">
        <v>15506</v>
      </c>
      <c r="C3254" s="64" t="s">
        <v>15507</v>
      </c>
      <c r="D3254" s="64" t="s">
        <v>7</v>
      </c>
      <c r="E3254" s="64" t="s">
        <v>15508</v>
      </c>
      <c r="F3254" s="64" t="s">
        <v>493</v>
      </c>
      <c r="G3254" s="64" t="s">
        <v>1167</v>
      </c>
      <c r="H3254" s="65">
        <v>40484</v>
      </c>
      <c r="I3254" s="65">
        <v>42002</v>
      </c>
      <c r="J3254" s="93" t="s">
        <v>1</v>
      </c>
      <c r="K3254" s="101">
        <v>0</v>
      </c>
      <c r="L3254" s="67">
        <f t="shared" si="500"/>
        <v>0</v>
      </c>
      <c r="M3254" s="66">
        <v>12.29269075</v>
      </c>
      <c r="N3254" s="73">
        <f t="shared" si="501"/>
        <v>2.3820388361568875E-7</v>
      </c>
      <c r="O3254" s="98">
        <v>0</v>
      </c>
      <c r="P3254" s="67">
        <f t="shared" si="507"/>
        <v>0</v>
      </c>
      <c r="Q3254" s="66">
        <v>9.5657920000000001</v>
      </c>
      <c r="R3254" s="105">
        <f t="shared" si="502"/>
        <v>2.7407665369207373E-7</v>
      </c>
      <c r="S3254" s="101">
        <v>0</v>
      </c>
      <c r="T3254" s="67">
        <f t="shared" si="508"/>
        <v>0</v>
      </c>
      <c r="U3254" s="66">
        <v>0</v>
      </c>
      <c r="V3254" s="73">
        <f t="shared" si="509"/>
        <v>0</v>
      </c>
      <c r="W3254" s="98">
        <v>0</v>
      </c>
      <c r="X3254" s="67">
        <f t="shared" si="503"/>
        <v>0</v>
      </c>
      <c r="Y3254" s="66">
        <v>0</v>
      </c>
      <c r="Z3254" s="105">
        <f t="shared" si="504"/>
        <v>0</v>
      </c>
      <c r="AA3254" s="101">
        <v>0</v>
      </c>
      <c r="AB3254" s="67">
        <f t="shared" si="505"/>
        <v>0</v>
      </c>
      <c r="AC3254" s="66">
        <v>0</v>
      </c>
      <c r="AD3254" s="73">
        <f t="shared" si="506"/>
        <v>0</v>
      </c>
    </row>
    <row r="3255" spans="1:30" x14ac:dyDescent="0.25">
      <c r="A3255" s="165"/>
      <c r="B3255" s="72" t="s">
        <v>6438</v>
      </c>
      <c r="C3255" s="64" t="s">
        <v>6439</v>
      </c>
      <c r="D3255" s="64" t="s">
        <v>7</v>
      </c>
      <c r="E3255" s="64" t="s">
        <v>6440</v>
      </c>
      <c r="F3255" s="64" t="s">
        <v>1526</v>
      </c>
      <c r="G3255" s="64" t="s">
        <v>1139</v>
      </c>
      <c r="H3255" s="65">
        <v>38729</v>
      </c>
      <c r="I3255" s="65">
        <v>41968</v>
      </c>
      <c r="J3255" s="93" t="s">
        <v>1</v>
      </c>
      <c r="K3255" s="101">
        <v>100</v>
      </c>
      <c r="L3255" s="67">
        <f t="shared" si="500"/>
        <v>3.3992458575585819E-8</v>
      </c>
      <c r="M3255" s="66">
        <v>12.290705750000001</v>
      </c>
      <c r="N3255" s="73">
        <f t="shared" si="501"/>
        <v>2.3816541891185839E-7</v>
      </c>
      <c r="O3255" s="98">
        <v>100</v>
      </c>
      <c r="P3255" s="67">
        <f t="shared" si="507"/>
        <v>3.6827004736113299E-8</v>
      </c>
      <c r="Q3255" s="66">
        <v>4.2934520000000003</v>
      </c>
      <c r="R3255" s="105">
        <f t="shared" si="502"/>
        <v>1.2301490111300156E-7</v>
      </c>
      <c r="S3255" s="101">
        <v>100</v>
      </c>
      <c r="T3255" s="67">
        <f t="shared" si="508"/>
        <v>4.3804115402669524E-8</v>
      </c>
      <c r="U3255" s="66">
        <v>0.30270000000000002</v>
      </c>
      <c r="V3255" s="73">
        <f t="shared" si="509"/>
        <v>1.6164376236154697E-8</v>
      </c>
      <c r="W3255" s="98">
        <v>100</v>
      </c>
      <c r="X3255" s="67">
        <f t="shared" si="503"/>
        <v>5.6815871936626493E-8</v>
      </c>
      <c r="Y3255" s="66">
        <v>0.30270000000000002</v>
      </c>
      <c r="Z3255" s="105">
        <f t="shared" si="504"/>
        <v>3.9132558688996937E-8</v>
      </c>
      <c r="AA3255" s="101">
        <v>0</v>
      </c>
      <c r="AB3255" s="67">
        <f t="shared" si="505"/>
        <v>0</v>
      </c>
      <c r="AC3255" s="66">
        <v>0</v>
      </c>
      <c r="AD3255" s="73">
        <f t="shared" si="506"/>
        <v>0</v>
      </c>
    </row>
    <row r="3256" spans="1:30" x14ac:dyDescent="0.25">
      <c r="A3256" s="165"/>
      <c r="B3256" s="72" t="s">
        <v>13876</v>
      </c>
      <c r="C3256" s="64" t="s">
        <v>13877</v>
      </c>
      <c r="D3256" s="64" t="s">
        <v>7</v>
      </c>
      <c r="E3256" s="64" t="s">
        <v>4411</v>
      </c>
      <c r="F3256" s="64" t="s">
        <v>456</v>
      </c>
      <c r="G3256" s="64" t="s">
        <v>1193</v>
      </c>
      <c r="H3256" s="65">
        <v>41397</v>
      </c>
      <c r="I3256" s="65">
        <v>42003</v>
      </c>
      <c r="J3256" s="93" t="s">
        <v>1</v>
      </c>
      <c r="K3256" s="101">
        <v>0</v>
      </c>
      <c r="L3256" s="67">
        <f t="shared" si="500"/>
        <v>0</v>
      </c>
      <c r="M3256" s="66">
        <v>12.268429040999999</v>
      </c>
      <c r="N3256" s="73">
        <f t="shared" si="501"/>
        <v>2.3773374787205963E-7</v>
      </c>
      <c r="O3256" s="98">
        <v>0</v>
      </c>
      <c r="P3256" s="67">
        <f t="shared" si="507"/>
        <v>0</v>
      </c>
      <c r="Q3256" s="66">
        <v>4.2584290410000003</v>
      </c>
      <c r="R3256" s="105">
        <f t="shared" si="502"/>
        <v>1.220114321472207E-7</v>
      </c>
      <c r="S3256" s="101">
        <v>0</v>
      </c>
      <c r="T3256" s="67">
        <f t="shared" si="508"/>
        <v>0</v>
      </c>
      <c r="U3256" s="66">
        <v>0.28646104100000003</v>
      </c>
      <c r="V3256" s="73">
        <f t="shared" si="509"/>
        <v>1.5297205298065862E-8</v>
      </c>
      <c r="W3256" s="98">
        <v>0</v>
      </c>
      <c r="X3256" s="67">
        <f t="shared" si="503"/>
        <v>0</v>
      </c>
      <c r="Y3256" s="66">
        <v>0.28646104100000003</v>
      </c>
      <c r="Z3256" s="105">
        <f t="shared" si="504"/>
        <v>3.7033212748740193E-8</v>
      </c>
      <c r="AA3256" s="101">
        <v>0</v>
      </c>
      <c r="AB3256" s="67">
        <f t="shared" si="505"/>
        <v>0</v>
      </c>
      <c r="AC3256" s="66">
        <v>0</v>
      </c>
      <c r="AD3256" s="73">
        <f t="shared" si="506"/>
        <v>0</v>
      </c>
    </row>
    <row r="3257" spans="1:30" x14ac:dyDescent="0.25">
      <c r="A3257" s="165"/>
      <c r="B3257" s="72" t="s">
        <v>1280</v>
      </c>
      <c r="C3257" s="64" t="s">
        <v>1281</v>
      </c>
      <c r="D3257" s="64" t="s">
        <v>7</v>
      </c>
      <c r="E3257" s="64" t="s">
        <v>1282</v>
      </c>
      <c r="F3257" s="64" t="s">
        <v>20</v>
      </c>
      <c r="G3257" s="64" t="s">
        <v>1193</v>
      </c>
      <c r="H3257" s="65">
        <v>41689</v>
      </c>
      <c r="I3257" s="65">
        <v>41690</v>
      </c>
      <c r="J3257" s="93" t="s">
        <v>1</v>
      </c>
      <c r="K3257" s="101">
        <v>3150</v>
      </c>
      <c r="L3257" s="67">
        <f t="shared" si="500"/>
        <v>1.0707624451309534E-6</v>
      </c>
      <c r="M3257" s="66">
        <v>12.25935</v>
      </c>
      <c r="N3257" s="73">
        <f t="shared" si="501"/>
        <v>2.3755781707955142E-7</v>
      </c>
      <c r="O3257" s="98">
        <v>3150</v>
      </c>
      <c r="P3257" s="67">
        <f t="shared" si="507"/>
        <v>1.1600506491875688E-6</v>
      </c>
      <c r="Q3257" s="66">
        <v>12.25935</v>
      </c>
      <c r="R3257" s="105">
        <f t="shared" si="502"/>
        <v>3.5125179644716545E-7</v>
      </c>
      <c r="S3257" s="101">
        <v>3150</v>
      </c>
      <c r="T3257" s="67">
        <f t="shared" si="508"/>
        <v>1.3798296351840901E-6</v>
      </c>
      <c r="U3257" s="66">
        <v>12.25935</v>
      </c>
      <c r="V3257" s="73">
        <f t="shared" si="509"/>
        <v>6.5465723756426524E-7</v>
      </c>
      <c r="W3257" s="98">
        <v>3150</v>
      </c>
      <c r="X3257" s="67">
        <f t="shared" si="503"/>
        <v>1.7896999660037344E-6</v>
      </c>
      <c r="Y3257" s="66">
        <v>12.25935</v>
      </c>
      <c r="Z3257" s="105">
        <f t="shared" si="504"/>
        <v>1.5848686269043756E-6</v>
      </c>
      <c r="AA3257" s="101">
        <v>0</v>
      </c>
      <c r="AB3257" s="67">
        <f t="shared" si="505"/>
        <v>0</v>
      </c>
      <c r="AC3257" s="66">
        <v>0</v>
      </c>
      <c r="AD3257" s="73">
        <f t="shared" si="506"/>
        <v>0</v>
      </c>
    </row>
    <row r="3258" spans="1:30" x14ac:dyDescent="0.25">
      <c r="A3258" s="165"/>
      <c r="B3258" s="72" t="s">
        <v>3001</v>
      </c>
      <c r="C3258" s="64" t="s">
        <v>3002</v>
      </c>
      <c r="D3258" s="64" t="s">
        <v>7</v>
      </c>
      <c r="E3258" s="64" t="s">
        <v>3003</v>
      </c>
      <c r="F3258" s="64" t="s">
        <v>1215</v>
      </c>
      <c r="G3258" s="64" t="s">
        <v>1216</v>
      </c>
      <c r="H3258" s="65">
        <v>38852</v>
      </c>
      <c r="I3258" s="65">
        <v>41957</v>
      </c>
      <c r="J3258" s="93" t="s">
        <v>1</v>
      </c>
      <c r="K3258" s="101">
        <v>0</v>
      </c>
      <c r="L3258" s="67">
        <f t="shared" si="500"/>
        <v>0</v>
      </c>
      <c r="M3258" s="66">
        <v>12.234693</v>
      </c>
      <c r="N3258" s="73">
        <f t="shared" si="501"/>
        <v>2.3708002151161915E-7</v>
      </c>
      <c r="O3258" s="98">
        <v>0</v>
      </c>
      <c r="P3258" s="67">
        <f t="shared" si="507"/>
        <v>0</v>
      </c>
      <c r="Q3258" s="66">
        <v>0.425568</v>
      </c>
      <c r="R3258" s="105">
        <f t="shared" si="502"/>
        <v>1.2193266731957838E-8</v>
      </c>
      <c r="S3258" s="101">
        <v>0</v>
      </c>
      <c r="T3258" s="67">
        <f t="shared" si="508"/>
        <v>0</v>
      </c>
      <c r="U3258" s="66">
        <v>0</v>
      </c>
      <c r="V3258" s="73">
        <f t="shared" si="509"/>
        <v>0</v>
      </c>
      <c r="W3258" s="98">
        <v>0</v>
      </c>
      <c r="X3258" s="67">
        <f t="shared" si="503"/>
        <v>0</v>
      </c>
      <c r="Y3258" s="66">
        <v>0</v>
      </c>
      <c r="Z3258" s="105">
        <f t="shared" si="504"/>
        <v>0</v>
      </c>
      <c r="AA3258" s="101">
        <v>0</v>
      </c>
      <c r="AB3258" s="67">
        <f t="shared" si="505"/>
        <v>0</v>
      </c>
      <c r="AC3258" s="66">
        <v>0</v>
      </c>
      <c r="AD3258" s="73">
        <f t="shared" si="506"/>
        <v>0</v>
      </c>
    </row>
    <row r="3259" spans="1:30" x14ac:dyDescent="0.25">
      <c r="A3259" s="165"/>
      <c r="B3259" s="72" t="s">
        <v>10400</v>
      </c>
      <c r="C3259" s="64" t="s">
        <v>10401</v>
      </c>
      <c r="D3259" s="64" t="s">
        <v>7</v>
      </c>
      <c r="E3259" s="64" t="s">
        <v>2456</v>
      </c>
      <c r="F3259" s="64" t="s">
        <v>1215</v>
      </c>
      <c r="G3259" s="64" t="s">
        <v>1216</v>
      </c>
      <c r="H3259" s="65">
        <v>38894</v>
      </c>
      <c r="I3259" s="65">
        <v>41691</v>
      </c>
      <c r="J3259" s="93" t="s">
        <v>1</v>
      </c>
      <c r="K3259" s="101">
        <v>0</v>
      </c>
      <c r="L3259" s="67">
        <f t="shared" si="500"/>
        <v>0</v>
      </c>
      <c r="M3259" s="66">
        <v>12.174300000000001</v>
      </c>
      <c r="N3259" s="73">
        <f t="shared" si="501"/>
        <v>2.3590974500863285E-7</v>
      </c>
      <c r="O3259" s="98">
        <v>0</v>
      </c>
      <c r="P3259" s="67">
        <f t="shared" si="507"/>
        <v>0</v>
      </c>
      <c r="Q3259" s="66">
        <v>12.174300000000001</v>
      </c>
      <c r="R3259" s="105">
        <f t="shared" si="502"/>
        <v>3.4881496535189282E-7</v>
      </c>
      <c r="S3259" s="101">
        <v>0</v>
      </c>
      <c r="T3259" s="67">
        <f t="shared" si="508"/>
        <v>0</v>
      </c>
      <c r="U3259" s="66">
        <v>0</v>
      </c>
      <c r="V3259" s="73">
        <f t="shared" si="509"/>
        <v>0</v>
      </c>
      <c r="W3259" s="98">
        <v>0</v>
      </c>
      <c r="X3259" s="67">
        <f t="shared" si="503"/>
        <v>0</v>
      </c>
      <c r="Y3259" s="66">
        <v>0</v>
      </c>
      <c r="Z3259" s="105">
        <f t="shared" si="504"/>
        <v>0</v>
      </c>
      <c r="AA3259" s="101">
        <v>0</v>
      </c>
      <c r="AB3259" s="67">
        <f t="shared" si="505"/>
        <v>0</v>
      </c>
      <c r="AC3259" s="66">
        <v>0</v>
      </c>
      <c r="AD3259" s="73">
        <f t="shared" si="506"/>
        <v>0</v>
      </c>
    </row>
    <row r="3260" spans="1:30" x14ac:dyDescent="0.25">
      <c r="A3260" s="165"/>
      <c r="B3260" s="72" t="s">
        <v>10352</v>
      </c>
      <c r="C3260" s="64" t="s">
        <v>10353</v>
      </c>
      <c r="D3260" s="64" t="s">
        <v>7</v>
      </c>
      <c r="E3260" s="64" t="s">
        <v>10354</v>
      </c>
      <c r="F3260" s="64" t="s">
        <v>1400</v>
      </c>
      <c r="G3260" s="64" t="s">
        <v>1216</v>
      </c>
      <c r="H3260" s="65">
        <v>38959</v>
      </c>
      <c r="I3260" s="65">
        <v>41681</v>
      </c>
      <c r="J3260" s="93" t="s">
        <v>1</v>
      </c>
      <c r="K3260" s="101">
        <v>3800</v>
      </c>
      <c r="L3260" s="67">
        <f t="shared" si="500"/>
        <v>1.2917134258722611E-6</v>
      </c>
      <c r="M3260" s="66">
        <v>12.166006250000001</v>
      </c>
      <c r="N3260" s="73">
        <f t="shared" si="501"/>
        <v>2.3574903133740203E-7</v>
      </c>
      <c r="O3260" s="98">
        <v>3800</v>
      </c>
      <c r="P3260" s="67">
        <f t="shared" si="507"/>
        <v>1.3994261799723052E-6</v>
      </c>
      <c r="Q3260" s="66">
        <v>12.166006250000001</v>
      </c>
      <c r="R3260" s="105">
        <f t="shared" si="502"/>
        <v>3.4857733492395135E-7</v>
      </c>
      <c r="S3260" s="101">
        <v>3800</v>
      </c>
      <c r="T3260" s="67">
        <f t="shared" si="508"/>
        <v>1.6645563853014419E-6</v>
      </c>
      <c r="U3260" s="66">
        <v>11.502599999999999</v>
      </c>
      <c r="V3260" s="73">
        <f t="shared" si="509"/>
        <v>6.1424629697387846E-7</v>
      </c>
      <c r="W3260" s="98">
        <v>3800</v>
      </c>
      <c r="X3260" s="67">
        <f t="shared" si="503"/>
        <v>2.1590031335918065E-6</v>
      </c>
      <c r="Y3260" s="66">
        <v>11.502599999999999</v>
      </c>
      <c r="Z3260" s="105">
        <f t="shared" si="504"/>
        <v>1.4870372301818832E-6</v>
      </c>
      <c r="AA3260" s="101">
        <v>0</v>
      </c>
      <c r="AB3260" s="67">
        <f t="shared" si="505"/>
        <v>0</v>
      </c>
      <c r="AC3260" s="66">
        <v>0</v>
      </c>
      <c r="AD3260" s="73">
        <f t="shared" si="506"/>
        <v>0</v>
      </c>
    </row>
    <row r="3261" spans="1:30" x14ac:dyDescent="0.25">
      <c r="A3261" s="165"/>
      <c r="B3261" s="72" t="s">
        <v>13686</v>
      </c>
      <c r="C3261" s="64" t="s">
        <v>7393</v>
      </c>
      <c r="D3261" s="64" t="s">
        <v>7</v>
      </c>
      <c r="E3261" s="64" t="s">
        <v>13687</v>
      </c>
      <c r="F3261" s="64" t="s">
        <v>1790</v>
      </c>
      <c r="G3261" s="64" t="s">
        <v>1139</v>
      </c>
      <c r="H3261" s="65">
        <v>40583</v>
      </c>
      <c r="I3261" s="65">
        <v>41947</v>
      </c>
      <c r="J3261" s="93" t="s">
        <v>1</v>
      </c>
      <c r="K3261" s="101">
        <v>0</v>
      </c>
      <c r="L3261" s="67">
        <f t="shared" si="500"/>
        <v>0</v>
      </c>
      <c r="M3261" s="66">
        <v>12.14183525</v>
      </c>
      <c r="N3261" s="73">
        <f t="shared" si="501"/>
        <v>2.3528065332416071E-7</v>
      </c>
      <c r="O3261" s="98">
        <v>0</v>
      </c>
      <c r="P3261" s="67">
        <f t="shared" si="507"/>
        <v>0</v>
      </c>
      <c r="Q3261" s="66">
        <v>3.2060840000000002</v>
      </c>
      <c r="R3261" s="105">
        <f t="shared" si="502"/>
        <v>9.1859908115888216E-8</v>
      </c>
      <c r="S3261" s="101">
        <v>0</v>
      </c>
      <c r="T3261" s="67">
        <f t="shared" si="508"/>
        <v>0</v>
      </c>
      <c r="U3261" s="66">
        <v>0</v>
      </c>
      <c r="V3261" s="73">
        <f t="shared" si="509"/>
        <v>0</v>
      </c>
      <c r="W3261" s="98">
        <v>0</v>
      </c>
      <c r="X3261" s="67">
        <f t="shared" si="503"/>
        <v>0</v>
      </c>
      <c r="Y3261" s="66">
        <v>0</v>
      </c>
      <c r="Z3261" s="105">
        <f t="shared" si="504"/>
        <v>0</v>
      </c>
      <c r="AA3261" s="101">
        <v>0</v>
      </c>
      <c r="AB3261" s="67">
        <f t="shared" si="505"/>
        <v>0</v>
      </c>
      <c r="AC3261" s="66">
        <v>0</v>
      </c>
      <c r="AD3261" s="73">
        <f t="shared" si="506"/>
        <v>0</v>
      </c>
    </row>
    <row r="3262" spans="1:30" x14ac:dyDescent="0.25">
      <c r="A3262" s="165"/>
      <c r="B3262" s="72" t="s">
        <v>6290</v>
      </c>
      <c r="C3262" s="64" t="s">
        <v>6291</v>
      </c>
      <c r="D3262" s="64" t="s">
        <v>7</v>
      </c>
      <c r="E3262" s="64" t="s">
        <v>6292</v>
      </c>
      <c r="F3262" s="64" t="s">
        <v>1251</v>
      </c>
      <c r="G3262" s="64" t="s">
        <v>1227</v>
      </c>
      <c r="H3262" s="65">
        <v>38757</v>
      </c>
      <c r="I3262" s="65">
        <v>39934</v>
      </c>
      <c r="J3262" s="93" t="s">
        <v>1</v>
      </c>
      <c r="K3262" s="101">
        <v>3660</v>
      </c>
      <c r="L3262" s="67">
        <f t="shared" si="500"/>
        <v>1.2441239838664412E-6</v>
      </c>
      <c r="M3262" s="66">
        <v>12.133449000000001</v>
      </c>
      <c r="N3262" s="73">
        <f t="shared" si="501"/>
        <v>2.3511814721710911E-7</v>
      </c>
      <c r="O3262" s="98">
        <v>3660</v>
      </c>
      <c r="P3262" s="67">
        <f t="shared" si="507"/>
        <v>1.3478683733417467E-6</v>
      </c>
      <c r="Q3262" s="66">
        <v>12.133449000000001</v>
      </c>
      <c r="R3262" s="105">
        <f t="shared" si="502"/>
        <v>3.4764451282898878E-7</v>
      </c>
      <c r="S3262" s="101">
        <v>0</v>
      </c>
      <c r="T3262" s="67">
        <f t="shared" si="508"/>
        <v>0</v>
      </c>
      <c r="U3262" s="66">
        <v>0</v>
      </c>
      <c r="V3262" s="73">
        <f t="shared" si="509"/>
        <v>0</v>
      </c>
      <c r="W3262" s="98">
        <v>0</v>
      </c>
      <c r="X3262" s="67">
        <f t="shared" si="503"/>
        <v>0</v>
      </c>
      <c r="Y3262" s="66">
        <v>0</v>
      </c>
      <c r="Z3262" s="105">
        <f t="shared" si="504"/>
        <v>0</v>
      </c>
      <c r="AA3262" s="101">
        <v>0</v>
      </c>
      <c r="AB3262" s="67">
        <f t="shared" si="505"/>
        <v>0</v>
      </c>
      <c r="AC3262" s="66">
        <v>0</v>
      </c>
      <c r="AD3262" s="73">
        <f t="shared" si="506"/>
        <v>0</v>
      </c>
    </row>
    <row r="3263" spans="1:30" x14ac:dyDescent="0.25">
      <c r="A3263" s="165"/>
      <c r="B3263" s="72" t="s">
        <v>9028</v>
      </c>
      <c r="C3263" s="64" t="s">
        <v>9029</v>
      </c>
      <c r="D3263" s="64" t="s">
        <v>7</v>
      </c>
      <c r="E3263" s="64" t="s">
        <v>9030</v>
      </c>
      <c r="F3263" s="64" t="s">
        <v>1227</v>
      </c>
      <c r="G3263" s="64" t="s">
        <v>1227</v>
      </c>
      <c r="H3263" s="65">
        <v>38735</v>
      </c>
      <c r="I3263" s="65">
        <v>41906</v>
      </c>
      <c r="J3263" s="93" t="s">
        <v>1</v>
      </c>
      <c r="K3263" s="101">
        <v>3660</v>
      </c>
      <c r="L3263" s="67">
        <f t="shared" si="500"/>
        <v>1.2441239838664412E-6</v>
      </c>
      <c r="M3263" s="66">
        <v>12.133449000000001</v>
      </c>
      <c r="N3263" s="73">
        <f t="shared" si="501"/>
        <v>2.3511814721710911E-7</v>
      </c>
      <c r="O3263" s="98">
        <v>3660</v>
      </c>
      <c r="P3263" s="67">
        <f t="shared" si="507"/>
        <v>1.3478683733417467E-6</v>
      </c>
      <c r="Q3263" s="66">
        <v>12.133449000000001</v>
      </c>
      <c r="R3263" s="105">
        <f t="shared" si="502"/>
        <v>3.4764451282898878E-7</v>
      </c>
      <c r="S3263" s="101">
        <v>0</v>
      </c>
      <c r="T3263" s="67">
        <f t="shared" si="508"/>
        <v>0</v>
      </c>
      <c r="U3263" s="66">
        <v>0</v>
      </c>
      <c r="V3263" s="73">
        <f t="shared" si="509"/>
        <v>0</v>
      </c>
      <c r="W3263" s="98">
        <v>0</v>
      </c>
      <c r="X3263" s="67">
        <f t="shared" si="503"/>
        <v>0</v>
      </c>
      <c r="Y3263" s="66">
        <v>0</v>
      </c>
      <c r="Z3263" s="105">
        <f t="shared" si="504"/>
        <v>0</v>
      </c>
      <c r="AA3263" s="101">
        <v>0</v>
      </c>
      <c r="AB3263" s="67">
        <f t="shared" si="505"/>
        <v>0</v>
      </c>
      <c r="AC3263" s="66">
        <v>0</v>
      </c>
      <c r="AD3263" s="73">
        <f t="shared" si="506"/>
        <v>0</v>
      </c>
    </row>
    <row r="3264" spans="1:30" x14ac:dyDescent="0.25">
      <c r="A3264" s="165"/>
      <c r="B3264" s="72" t="s">
        <v>10640</v>
      </c>
      <c r="C3264" s="64" t="s">
        <v>10641</v>
      </c>
      <c r="D3264" s="64" t="s">
        <v>7</v>
      </c>
      <c r="E3264" s="64" t="s">
        <v>8180</v>
      </c>
      <c r="F3264" s="64" t="s">
        <v>1215</v>
      </c>
      <c r="G3264" s="64" t="s">
        <v>1216</v>
      </c>
      <c r="H3264" s="65">
        <v>38846</v>
      </c>
      <c r="I3264" s="65">
        <v>41709</v>
      </c>
      <c r="J3264" s="93" t="s">
        <v>1</v>
      </c>
      <c r="K3264" s="101">
        <v>2700</v>
      </c>
      <c r="L3264" s="67">
        <f t="shared" si="500"/>
        <v>9.1779638154081722E-7</v>
      </c>
      <c r="M3264" s="66">
        <v>12.129306</v>
      </c>
      <c r="N3264" s="73">
        <f t="shared" si="501"/>
        <v>2.3503786547002129E-7</v>
      </c>
      <c r="O3264" s="98">
        <v>2700</v>
      </c>
      <c r="P3264" s="67">
        <f t="shared" si="507"/>
        <v>9.9432912787505898E-7</v>
      </c>
      <c r="Q3264" s="66">
        <v>12.129306</v>
      </c>
      <c r="R3264" s="105">
        <f t="shared" si="502"/>
        <v>3.4752580864053826E-7</v>
      </c>
      <c r="S3264" s="101">
        <v>2500</v>
      </c>
      <c r="T3264" s="67">
        <f t="shared" si="508"/>
        <v>1.095102885066738E-6</v>
      </c>
      <c r="U3264" s="66">
        <v>11.466276000000001</v>
      </c>
      <c r="V3264" s="73">
        <f t="shared" si="509"/>
        <v>6.1230657182553997E-7</v>
      </c>
      <c r="W3264" s="98">
        <v>2500</v>
      </c>
      <c r="X3264" s="67">
        <f t="shared" si="503"/>
        <v>1.4203967984156622E-6</v>
      </c>
      <c r="Y3264" s="66">
        <v>11.466276000000001</v>
      </c>
      <c r="Z3264" s="105">
        <f t="shared" si="504"/>
        <v>1.4823413231392038E-6</v>
      </c>
      <c r="AA3264" s="101">
        <v>0</v>
      </c>
      <c r="AB3264" s="67">
        <f t="shared" si="505"/>
        <v>0</v>
      </c>
      <c r="AC3264" s="66">
        <v>0</v>
      </c>
      <c r="AD3264" s="73">
        <f t="shared" si="506"/>
        <v>0</v>
      </c>
    </row>
    <row r="3265" spans="1:30" x14ac:dyDescent="0.25">
      <c r="A3265" s="165"/>
      <c r="B3265" s="72" t="s">
        <v>12022</v>
      </c>
      <c r="C3265" s="64" t="s">
        <v>12023</v>
      </c>
      <c r="D3265" s="64" t="s">
        <v>7</v>
      </c>
      <c r="E3265" s="64" t="s">
        <v>12024</v>
      </c>
      <c r="F3265" s="64" t="s">
        <v>493</v>
      </c>
      <c r="G3265" s="64" t="s">
        <v>1167</v>
      </c>
      <c r="H3265" s="65">
        <v>38888</v>
      </c>
      <c r="I3265" s="65">
        <v>40232</v>
      </c>
      <c r="J3265" s="93" t="s">
        <v>1</v>
      </c>
      <c r="K3265" s="101">
        <v>310</v>
      </c>
      <c r="L3265" s="67">
        <f t="shared" si="500"/>
        <v>1.0537662158431605E-7</v>
      </c>
      <c r="M3265" s="66">
        <v>12.111615</v>
      </c>
      <c r="N3265" s="73">
        <f t="shared" si="501"/>
        <v>2.346950548526595E-7</v>
      </c>
      <c r="O3265" s="98">
        <v>310</v>
      </c>
      <c r="P3265" s="67">
        <f t="shared" si="507"/>
        <v>1.1416371468195121E-7</v>
      </c>
      <c r="Q3265" s="66">
        <v>9.0958500000000004</v>
      </c>
      <c r="R3265" s="105">
        <f t="shared" si="502"/>
        <v>2.6061199433199561E-7</v>
      </c>
      <c r="S3265" s="101">
        <v>300</v>
      </c>
      <c r="T3265" s="67">
        <f t="shared" si="508"/>
        <v>1.3141234620800858E-7</v>
      </c>
      <c r="U3265" s="66">
        <v>1.05945</v>
      </c>
      <c r="V3265" s="73">
        <f t="shared" si="509"/>
        <v>5.6575316826541437E-8</v>
      </c>
      <c r="W3265" s="98">
        <v>300</v>
      </c>
      <c r="X3265" s="67">
        <f t="shared" si="503"/>
        <v>1.7044761580987946E-7</v>
      </c>
      <c r="Y3265" s="66">
        <v>1.05945</v>
      </c>
      <c r="Z3265" s="105">
        <f t="shared" si="504"/>
        <v>1.3696395541148924E-7</v>
      </c>
      <c r="AA3265" s="101">
        <v>0</v>
      </c>
      <c r="AB3265" s="67">
        <f t="shared" si="505"/>
        <v>0</v>
      </c>
      <c r="AC3265" s="66">
        <v>0</v>
      </c>
      <c r="AD3265" s="73">
        <f t="shared" si="506"/>
        <v>0</v>
      </c>
    </row>
    <row r="3266" spans="1:30" x14ac:dyDescent="0.25">
      <c r="A3266" s="165"/>
      <c r="B3266" s="72" t="s">
        <v>2025</v>
      </c>
      <c r="C3266" s="64" t="s">
        <v>2026</v>
      </c>
      <c r="D3266" s="64" t="s">
        <v>7</v>
      </c>
      <c r="E3266" s="64" t="s">
        <v>2027</v>
      </c>
      <c r="F3266" s="64" t="s">
        <v>1199</v>
      </c>
      <c r="G3266" s="64" t="s">
        <v>1199</v>
      </c>
      <c r="H3266" s="65">
        <v>38720</v>
      </c>
      <c r="I3266" s="65">
        <v>39645</v>
      </c>
      <c r="J3266" s="93" t="s">
        <v>1</v>
      </c>
      <c r="K3266" s="101">
        <v>4000</v>
      </c>
      <c r="L3266" s="67">
        <f t="shared" si="500"/>
        <v>1.3596983430234329E-6</v>
      </c>
      <c r="M3266" s="66">
        <v>12.108000000000001</v>
      </c>
      <c r="N3266" s="73">
        <f t="shared" si="501"/>
        <v>2.3462500452301377E-7</v>
      </c>
      <c r="O3266" s="98">
        <v>4000</v>
      </c>
      <c r="P3266" s="67">
        <f t="shared" si="507"/>
        <v>1.4730801894445317E-6</v>
      </c>
      <c r="Q3266" s="66">
        <v>12.108000000000001</v>
      </c>
      <c r="R3266" s="105">
        <f t="shared" si="502"/>
        <v>3.4691535451571899E-7</v>
      </c>
      <c r="S3266" s="101">
        <v>4000</v>
      </c>
      <c r="T3266" s="67">
        <f t="shared" si="508"/>
        <v>1.7521646161067809E-6</v>
      </c>
      <c r="U3266" s="66">
        <v>12.108000000000001</v>
      </c>
      <c r="V3266" s="73">
        <f t="shared" si="509"/>
        <v>6.4657504944618794E-7</v>
      </c>
      <c r="W3266" s="98">
        <v>4000</v>
      </c>
      <c r="X3266" s="67">
        <f t="shared" si="503"/>
        <v>2.2726348774650595E-6</v>
      </c>
      <c r="Y3266" s="66">
        <v>12.108000000000001</v>
      </c>
      <c r="Z3266" s="105">
        <f t="shared" si="504"/>
        <v>1.5653023475598774E-6</v>
      </c>
      <c r="AA3266" s="101">
        <v>0</v>
      </c>
      <c r="AB3266" s="67">
        <f t="shared" si="505"/>
        <v>0</v>
      </c>
      <c r="AC3266" s="66">
        <v>0</v>
      </c>
      <c r="AD3266" s="73">
        <f t="shared" si="506"/>
        <v>0</v>
      </c>
    </row>
    <row r="3267" spans="1:30" x14ac:dyDescent="0.25">
      <c r="A3267" s="165"/>
      <c r="B3267" s="72" t="s">
        <v>1984</v>
      </c>
      <c r="C3267" s="64" t="s">
        <v>1985</v>
      </c>
      <c r="D3267" s="64" t="s">
        <v>7</v>
      </c>
      <c r="E3267" s="64" t="s">
        <v>1986</v>
      </c>
      <c r="F3267" s="64" t="s">
        <v>1074</v>
      </c>
      <c r="G3267" s="64" t="s">
        <v>1416</v>
      </c>
      <c r="H3267" s="65">
        <v>38734</v>
      </c>
      <c r="I3267" s="65">
        <v>39352</v>
      </c>
      <c r="J3267" s="93" t="s">
        <v>1</v>
      </c>
      <c r="K3267" s="101">
        <v>4000</v>
      </c>
      <c r="L3267" s="67">
        <f t="shared" si="500"/>
        <v>1.3596983430234329E-6</v>
      </c>
      <c r="M3267" s="66">
        <v>12.108000000000001</v>
      </c>
      <c r="N3267" s="73">
        <f t="shared" si="501"/>
        <v>2.3462500452301377E-7</v>
      </c>
      <c r="O3267" s="98">
        <v>4000</v>
      </c>
      <c r="P3267" s="67">
        <f t="shared" si="507"/>
        <v>1.4730801894445317E-6</v>
      </c>
      <c r="Q3267" s="66">
        <v>12.108000000000001</v>
      </c>
      <c r="R3267" s="105">
        <f t="shared" si="502"/>
        <v>3.4691535451571899E-7</v>
      </c>
      <c r="S3267" s="101">
        <v>4000</v>
      </c>
      <c r="T3267" s="67">
        <f t="shared" si="508"/>
        <v>1.7521646161067809E-6</v>
      </c>
      <c r="U3267" s="66">
        <v>12.108000000000001</v>
      </c>
      <c r="V3267" s="73">
        <f t="shared" si="509"/>
        <v>6.4657504944618794E-7</v>
      </c>
      <c r="W3267" s="98">
        <v>4000</v>
      </c>
      <c r="X3267" s="67">
        <f t="shared" si="503"/>
        <v>2.2726348774650595E-6</v>
      </c>
      <c r="Y3267" s="66">
        <v>12.108000000000001</v>
      </c>
      <c r="Z3267" s="105">
        <f t="shared" si="504"/>
        <v>1.5653023475598774E-6</v>
      </c>
      <c r="AA3267" s="101">
        <v>0</v>
      </c>
      <c r="AB3267" s="67">
        <f t="shared" si="505"/>
        <v>0</v>
      </c>
      <c r="AC3267" s="66">
        <v>0</v>
      </c>
      <c r="AD3267" s="73">
        <f t="shared" si="506"/>
        <v>0</v>
      </c>
    </row>
    <row r="3268" spans="1:30" x14ac:dyDescent="0.25">
      <c r="A3268" s="165"/>
      <c r="B3268" s="72" t="s">
        <v>2739</v>
      </c>
      <c r="C3268" s="64" t="s">
        <v>2740</v>
      </c>
      <c r="D3268" s="64" t="s">
        <v>7</v>
      </c>
      <c r="E3268" s="64" t="s">
        <v>2741</v>
      </c>
      <c r="F3268" s="64" t="s">
        <v>1199</v>
      </c>
      <c r="G3268" s="64" t="s">
        <v>1199</v>
      </c>
      <c r="H3268" s="65">
        <v>38869</v>
      </c>
      <c r="I3268" s="65">
        <v>42003</v>
      </c>
      <c r="J3268" s="93" t="s">
        <v>1</v>
      </c>
      <c r="K3268" s="101">
        <v>4000</v>
      </c>
      <c r="L3268" s="67">
        <f t="shared" ref="L3268:L3331" si="510">K3268/$K$5777</f>
        <v>1.3596983430234329E-6</v>
      </c>
      <c r="M3268" s="66">
        <v>12.108000000000001</v>
      </c>
      <c r="N3268" s="73">
        <f t="shared" ref="N3268:N3331" si="511">M3268/$M$5777</f>
        <v>2.3462500452301377E-7</v>
      </c>
      <c r="O3268" s="98">
        <v>4000</v>
      </c>
      <c r="P3268" s="67">
        <f t="shared" si="507"/>
        <v>1.4730801894445317E-6</v>
      </c>
      <c r="Q3268" s="66">
        <v>12.108000000000001</v>
      </c>
      <c r="R3268" s="105">
        <f t="shared" ref="R3268:R3331" si="512">Q3268/Q$5777</f>
        <v>3.4691535451571899E-7</v>
      </c>
      <c r="S3268" s="101">
        <v>4000</v>
      </c>
      <c r="T3268" s="67">
        <f t="shared" si="508"/>
        <v>1.7521646161067809E-6</v>
      </c>
      <c r="U3268" s="66">
        <v>12.108000000000001</v>
      </c>
      <c r="V3268" s="73">
        <f t="shared" si="509"/>
        <v>6.4657504944618794E-7</v>
      </c>
      <c r="W3268" s="98">
        <v>4000</v>
      </c>
      <c r="X3268" s="67">
        <f t="shared" ref="X3268:X3331" si="513">W3268/$W$5777</f>
        <v>2.2726348774650595E-6</v>
      </c>
      <c r="Y3268" s="66">
        <v>12.108000000000001</v>
      </c>
      <c r="Z3268" s="105">
        <f t="shared" ref="Z3268:Z3331" si="514">Y3268/$Y$5777</f>
        <v>1.5653023475598774E-6</v>
      </c>
      <c r="AA3268" s="101">
        <v>0</v>
      </c>
      <c r="AB3268" s="67">
        <f t="shared" ref="AB3268:AB3331" si="515">AA3268/$AA$5777</f>
        <v>0</v>
      </c>
      <c r="AC3268" s="66">
        <v>0</v>
      </c>
      <c r="AD3268" s="73">
        <f t="shared" ref="AD3268:AD3331" si="516">AC3268/$AC$5777</f>
        <v>0</v>
      </c>
    </row>
    <row r="3269" spans="1:30" x14ac:dyDescent="0.25">
      <c r="A3269" s="165"/>
      <c r="B3269" s="72" t="s">
        <v>2963</v>
      </c>
      <c r="C3269" s="64" t="s">
        <v>2964</v>
      </c>
      <c r="D3269" s="64" t="s">
        <v>7</v>
      </c>
      <c r="E3269" s="64" t="s">
        <v>2965</v>
      </c>
      <c r="F3269" s="64" t="s">
        <v>493</v>
      </c>
      <c r="G3269" s="64" t="s">
        <v>1167</v>
      </c>
      <c r="H3269" s="65">
        <v>40560</v>
      </c>
      <c r="I3269" s="65">
        <v>41065</v>
      </c>
      <c r="J3269" s="93" t="s">
        <v>1</v>
      </c>
      <c r="K3269" s="101">
        <v>2500</v>
      </c>
      <c r="L3269" s="67">
        <f t="shared" si="510"/>
        <v>8.4981146438964551E-7</v>
      </c>
      <c r="M3269" s="66">
        <v>12.108000000000001</v>
      </c>
      <c r="N3269" s="73">
        <f t="shared" si="511"/>
        <v>2.3462500452301377E-7</v>
      </c>
      <c r="O3269" s="98">
        <v>2500</v>
      </c>
      <c r="P3269" s="67">
        <f t="shared" ref="P3269:P3332" si="517">O3269/$O$5777</f>
        <v>9.2067511840283244E-7</v>
      </c>
      <c r="Q3269" s="66">
        <v>12.108000000000001</v>
      </c>
      <c r="R3269" s="105">
        <f t="shared" si="512"/>
        <v>3.4691535451571899E-7</v>
      </c>
      <c r="S3269" s="101">
        <v>2500</v>
      </c>
      <c r="T3269" s="67">
        <f t="shared" ref="T3269:T3332" si="518">S3269/$S$5777</f>
        <v>1.095102885066738E-6</v>
      </c>
      <c r="U3269" s="66">
        <v>12.108000000000001</v>
      </c>
      <c r="V3269" s="73">
        <f t="shared" ref="V3269:V3332" si="519">U3269/$U$5777</f>
        <v>6.4657504944618794E-7</v>
      </c>
      <c r="W3269" s="98">
        <v>2500</v>
      </c>
      <c r="X3269" s="67">
        <f t="shared" si="513"/>
        <v>1.4203967984156622E-6</v>
      </c>
      <c r="Y3269" s="66">
        <v>12.108000000000001</v>
      </c>
      <c r="Z3269" s="105">
        <f t="shared" si="514"/>
        <v>1.5653023475598774E-6</v>
      </c>
      <c r="AA3269" s="101">
        <v>0</v>
      </c>
      <c r="AB3269" s="67">
        <f t="shared" si="515"/>
        <v>0</v>
      </c>
      <c r="AC3269" s="66">
        <v>0</v>
      </c>
      <c r="AD3269" s="73">
        <f t="shared" si="516"/>
        <v>0</v>
      </c>
    </row>
    <row r="3270" spans="1:30" x14ac:dyDescent="0.25">
      <c r="A3270" s="165"/>
      <c r="B3270" s="72" t="s">
        <v>2485</v>
      </c>
      <c r="C3270" s="64" t="s">
        <v>2486</v>
      </c>
      <c r="D3270" s="64" t="s">
        <v>7</v>
      </c>
      <c r="E3270" s="64" t="s">
        <v>2487</v>
      </c>
      <c r="F3270" s="64" t="s">
        <v>493</v>
      </c>
      <c r="G3270" s="64" t="s">
        <v>1167</v>
      </c>
      <c r="H3270" s="65">
        <v>38853</v>
      </c>
      <c r="I3270" s="65">
        <v>38903</v>
      </c>
      <c r="J3270" s="93" t="s">
        <v>1</v>
      </c>
      <c r="K3270" s="101">
        <v>2000</v>
      </c>
      <c r="L3270" s="67">
        <f t="shared" si="510"/>
        <v>6.7984917151171643E-7</v>
      </c>
      <c r="M3270" s="66">
        <v>12.108000000000001</v>
      </c>
      <c r="N3270" s="73">
        <f t="shared" si="511"/>
        <v>2.3462500452301377E-7</v>
      </c>
      <c r="O3270" s="98">
        <v>2000</v>
      </c>
      <c r="P3270" s="67">
        <f t="shared" si="517"/>
        <v>7.3654009472226587E-7</v>
      </c>
      <c r="Q3270" s="66">
        <v>12.108000000000001</v>
      </c>
      <c r="R3270" s="105">
        <f t="shared" si="512"/>
        <v>3.4691535451571899E-7</v>
      </c>
      <c r="S3270" s="101">
        <v>2000</v>
      </c>
      <c r="T3270" s="67">
        <f t="shared" si="518"/>
        <v>8.7608230805339045E-7</v>
      </c>
      <c r="U3270" s="66">
        <v>12.108000000000001</v>
      </c>
      <c r="V3270" s="73">
        <f t="shared" si="519"/>
        <v>6.4657504944618794E-7</v>
      </c>
      <c r="W3270" s="98">
        <v>2000</v>
      </c>
      <c r="X3270" s="67">
        <f t="shared" si="513"/>
        <v>1.1363174387325297E-6</v>
      </c>
      <c r="Y3270" s="66">
        <v>12.108000000000001</v>
      </c>
      <c r="Z3270" s="105">
        <f t="shared" si="514"/>
        <v>1.5653023475598774E-6</v>
      </c>
      <c r="AA3270" s="101">
        <v>0</v>
      </c>
      <c r="AB3270" s="67">
        <f t="shared" si="515"/>
        <v>0</v>
      </c>
      <c r="AC3270" s="66">
        <v>0</v>
      </c>
      <c r="AD3270" s="73">
        <f t="shared" si="516"/>
        <v>0</v>
      </c>
    </row>
    <row r="3271" spans="1:30" x14ac:dyDescent="0.25">
      <c r="A3271" s="165"/>
      <c r="B3271" s="72" t="s">
        <v>5584</v>
      </c>
      <c r="C3271" s="64" t="s">
        <v>5585</v>
      </c>
      <c r="D3271" s="64" t="s">
        <v>7</v>
      </c>
      <c r="E3271" s="64" t="s">
        <v>5586</v>
      </c>
      <c r="F3271" s="64" t="s">
        <v>1983</v>
      </c>
      <c r="G3271" s="64" t="s">
        <v>1227</v>
      </c>
      <c r="H3271" s="65">
        <v>38965</v>
      </c>
      <c r="I3271" s="65">
        <v>41960</v>
      </c>
      <c r="J3271" s="93" t="s">
        <v>1</v>
      </c>
      <c r="K3271" s="101">
        <v>0</v>
      </c>
      <c r="L3271" s="67">
        <f t="shared" si="510"/>
        <v>0</v>
      </c>
      <c r="M3271" s="66">
        <v>12.101900000000001</v>
      </c>
      <c r="N3271" s="73">
        <f t="shared" si="511"/>
        <v>2.3450680064726299E-7</v>
      </c>
      <c r="O3271" s="98">
        <v>0</v>
      </c>
      <c r="P3271" s="67">
        <f t="shared" si="517"/>
        <v>0</v>
      </c>
      <c r="Q3271" s="66">
        <v>12.101900000000001</v>
      </c>
      <c r="R3271" s="105">
        <f t="shared" si="512"/>
        <v>3.4674057885809215E-7</v>
      </c>
      <c r="S3271" s="101">
        <v>0</v>
      </c>
      <c r="T3271" s="67">
        <f t="shared" si="518"/>
        <v>0</v>
      </c>
      <c r="U3271" s="66">
        <v>0</v>
      </c>
      <c r="V3271" s="73">
        <f t="shared" si="519"/>
        <v>0</v>
      </c>
      <c r="W3271" s="98">
        <v>0</v>
      </c>
      <c r="X3271" s="67">
        <f t="shared" si="513"/>
        <v>0</v>
      </c>
      <c r="Y3271" s="66">
        <v>0</v>
      </c>
      <c r="Z3271" s="105">
        <f t="shared" si="514"/>
        <v>0</v>
      </c>
      <c r="AA3271" s="101">
        <v>0</v>
      </c>
      <c r="AB3271" s="67">
        <f t="shared" si="515"/>
        <v>0</v>
      </c>
      <c r="AC3271" s="66">
        <v>0</v>
      </c>
      <c r="AD3271" s="73">
        <f t="shared" si="516"/>
        <v>0</v>
      </c>
    </row>
    <row r="3272" spans="1:30" x14ac:dyDescent="0.25">
      <c r="A3272" s="165"/>
      <c r="B3272" s="72" t="s">
        <v>6929</v>
      </c>
      <c r="C3272" s="64" t="s">
        <v>6930</v>
      </c>
      <c r="D3272" s="64" t="s">
        <v>7</v>
      </c>
      <c r="E3272" s="64" t="s">
        <v>6931</v>
      </c>
      <c r="F3272" s="64" t="s">
        <v>20</v>
      </c>
      <c r="G3272" s="64" t="s">
        <v>1193</v>
      </c>
      <c r="H3272" s="65">
        <v>38749</v>
      </c>
      <c r="I3272" s="65">
        <v>41144</v>
      </c>
      <c r="J3272" s="93" t="s">
        <v>1</v>
      </c>
      <c r="K3272" s="101">
        <v>0</v>
      </c>
      <c r="L3272" s="67">
        <f t="shared" si="510"/>
        <v>0</v>
      </c>
      <c r="M3272" s="66">
        <v>12.032</v>
      </c>
      <c r="N3272" s="73">
        <f t="shared" si="511"/>
        <v>2.3315230049726641E-7</v>
      </c>
      <c r="O3272" s="98">
        <v>0</v>
      </c>
      <c r="P3272" s="67">
        <f t="shared" si="517"/>
        <v>0</v>
      </c>
      <c r="Q3272" s="66">
        <v>12.032</v>
      </c>
      <c r="R3272" s="105">
        <f t="shared" si="512"/>
        <v>3.447378217321714E-7</v>
      </c>
      <c r="S3272" s="101">
        <v>0</v>
      </c>
      <c r="T3272" s="67">
        <f t="shared" si="518"/>
        <v>0</v>
      </c>
      <c r="U3272" s="66">
        <v>0</v>
      </c>
      <c r="V3272" s="73">
        <f t="shared" si="519"/>
        <v>0</v>
      </c>
      <c r="W3272" s="98">
        <v>0</v>
      </c>
      <c r="X3272" s="67">
        <f t="shared" si="513"/>
        <v>0</v>
      </c>
      <c r="Y3272" s="66">
        <v>0</v>
      </c>
      <c r="Z3272" s="105">
        <f t="shared" si="514"/>
        <v>0</v>
      </c>
      <c r="AA3272" s="101">
        <v>0</v>
      </c>
      <c r="AB3272" s="67">
        <f t="shared" si="515"/>
        <v>0</v>
      </c>
      <c r="AC3272" s="66">
        <v>0</v>
      </c>
      <c r="AD3272" s="73">
        <f t="shared" si="516"/>
        <v>0</v>
      </c>
    </row>
    <row r="3273" spans="1:30" x14ac:dyDescent="0.25">
      <c r="A3273" s="165"/>
      <c r="B3273" s="72" t="s">
        <v>3574</v>
      </c>
      <c r="C3273" s="64" t="s">
        <v>3575</v>
      </c>
      <c r="D3273" s="64" t="s">
        <v>7</v>
      </c>
      <c r="E3273" s="64" t="s">
        <v>3576</v>
      </c>
      <c r="F3273" s="64" t="s">
        <v>437</v>
      </c>
      <c r="G3273" s="64" t="s">
        <v>1269</v>
      </c>
      <c r="H3273" s="65">
        <v>40868</v>
      </c>
      <c r="I3273" s="65">
        <v>42004</v>
      </c>
      <c r="J3273" s="93" t="s">
        <v>1</v>
      </c>
      <c r="K3273" s="101">
        <v>1400</v>
      </c>
      <c r="L3273" s="67">
        <f t="shared" si="510"/>
        <v>4.7589442005820149E-7</v>
      </c>
      <c r="M3273" s="66">
        <v>12.00202125</v>
      </c>
      <c r="N3273" s="73">
        <f t="shared" si="511"/>
        <v>2.3257138173658385E-7</v>
      </c>
      <c r="O3273" s="98">
        <v>1400</v>
      </c>
      <c r="P3273" s="67">
        <f t="shared" si="517"/>
        <v>5.1557806630558613E-7</v>
      </c>
      <c r="Q3273" s="66">
        <v>4.2378</v>
      </c>
      <c r="R3273" s="105">
        <f t="shared" si="512"/>
        <v>1.2142037408050166E-7</v>
      </c>
      <c r="S3273" s="101">
        <v>1400</v>
      </c>
      <c r="T3273" s="67">
        <f t="shared" si="518"/>
        <v>6.1325761563737334E-7</v>
      </c>
      <c r="U3273" s="66">
        <v>4.2378</v>
      </c>
      <c r="V3273" s="73">
        <f t="shared" si="519"/>
        <v>2.2630126730616575E-7</v>
      </c>
      <c r="W3273" s="98">
        <v>1400</v>
      </c>
      <c r="X3273" s="67">
        <f t="shared" si="513"/>
        <v>7.9542220711277092E-7</v>
      </c>
      <c r="Y3273" s="66">
        <v>4.2378</v>
      </c>
      <c r="Z3273" s="105">
        <f t="shared" si="514"/>
        <v>5.4785582164595698E-7</v>
      </c>
      <c r="AA3273" s="101">
        <v>0</v>
      </c>
      <c r="AB3273" s="67">
        <f t="shared" si="515"/>
        <v>0</v>
      </c>
      <c r="AC3273" s="66">
        <v>0</v>
      </c>
      <c r="AD3273" s="73">
        <f t="shared" si="516"/>
        <v>0</v>
      </c>
    </row>
    <row r="3274" spans="1:30" x14ac:dyDescent="0.25">
      <c r="A3274" s="165"/>
      <c r="B3274" s="72" t="s">
        <v>4771</v>
      </c>
      <c r="C3274" s="64" t="s">
        <v>4772</v>
      </c>
      <c r="D3274" s="64" t="s">
        <v>7</v>
      </c>
      <c r="E3274" s="64" t="s">
        <v>4773</v>
      </c>
      <c r="F3274" s="64" t="s">
        <v>1215</v>
      </c>
      <c r="G3274" s="64" t="s">
        <v>1216</v>
      </c>
      <c r="H3274" s="65">
        <v>41850</v>
      </c>
      <c r="I3274" s="65">
        <v>41962</v>
      </c>
      <c r="J3274" s="93" t="s">
        <v>1</v>
      </c>
      <c r="K3274" s="101">
        <v>0</v>
      </c>
      <c r="L3274" s="67">
        <f t="shared" si="510"/>
        <v>0</v>
      </c>
      <c r="M3274" s="66">
        <v>12</v>
      </c>
      <c r="N3274" s="73">
        <f t="shared" si="511"/>
        <v>2.3253221459168855E-7</v>
      </c>
      <c r="O3274" s="98">
        <v>0</v>
      </c>
      <c r="P3274" s="67">
        <f t="shared" si="517"/>
        <v>0</v>
      </c>
      <c r="Q3274" s="66">
        <v>12</v>
      </c>
      <c r="R3274" s="105">
        <f t="shared" si="512"/>
        <v>3.4382096582330922E-7</v>
      </c>
      <c r="S3274" s="101">
        <v>0</v>
      </c>
      <c r="T3274" s="67">
        <f t="shared" si="518"/>
        <v>0</v>
      </c>
      <c r="U3274" s="66">
        <v>0</v>
      </c>
      <c r="V3274" s="73">
        <f t="shared" si="519"/>
        <v>0</v>
      </c>
      <c r="W3274" s="98">
        <v>0</v>
      </c>
      <c r="X3274" s="67">
        <f t="shared" si="513"/>
        <v>0</v>
      </c>
      <c r="Y3274" s="66">
        <v>0</v>
      </c>
      <c r="Z3274" s="105">
        <f t="shared" si="514"/>
        <v>0</v>
      </c>
      <c r="AA3274" s="101">
        <v>0</v>
      </c>
      <c r="AB3274" s="67">
        <f t="shared" si="515"/>
        <v>0</v>
      </c>
      <c r="AC3274" s="66">
        <v>0</v>
      </c>
      <c r="AD3274" s="73">
        <f t="shared" si="516"/>
        <v>0</v>
      </c>
    </row>
    <row r="3275" spans="1:30" x14ac:dyDescent="0.25">
      <c r="A3275" s="165"/>
      <c r="B3275" s="72" t="s">
        <v>4357</v>
      </c>
      <c r="C3275" s="64" t="s">
        <v>4358</v>
      </c>
      <c r="D3275" s="64" t="s">
        <v>7</v>
      </c>
      <c r="E3275" s="64" t="s">
        <v>4359</v>
      </c>
      <c r="F3275" s="64" t="s">
        <v>1167</v>
      </c>
      <c r="G3275" s="64" t="s">
        <v>1167</v>
      </c>
      <c r="H3275" s="65">
        <v>38749</v>
      </c>
      <c r="I3275" s="65">
        <v>39402</v>
      </c>
      <c r="J3275" s="93" t="s">
        <v>1</v>
      </c>
      <c r="K3275" s="101">
        <v>0</v>
      </c>
      <c r="L3275" s="67">
        <f t="shared" si="510"/>
        <v>0</v>
      </c>
      <c r="M3275" s="66">
        <v>12</v>
      </c>
      <c r="N3275" s="73">
        <f t="shared" si="511"/>
        <v>2.3253221459168855E-7</v>
      </c>
      <c r="O3275" s="98">
        <v>0</v>
      </c>
      <c r="P3275" s="67">
        <f t="shared" si="517"/>
        <v>0</v>
      </c>
      <c r="Q3275" s="66">
        <v>12</v>
      </c>
      <c r="R3275" s="105">
        <f t="shared" si="512"/>
        <v>3.4382096582330922E-7</v>
      </c>
      <c r="S3275" s="101">
        <v>0</v>
      </c>
      <c r="T3275" s="67">
        <f t="shared" si="518"/>
        <v>0</v>
      </c>
      <c r="U3275" s="66">
        <v>0</v>
      </c>
      <c r="V3275" s="73">
        <f t="shared" si="519"/>
        <v>0</v>
      </c>
      <c r="W3275" s="98">
        <v>0</v>
      </c>
      <c r="X3275" s="67">
        <f t="shared" si="513"/>
        <v>0</v>
      </c>
      <c r="Y3275" s="66">
        <v>0</v>
      </c>
      <c r="Z3275" s="105">
        <f t="shared" si="514"/>
        <v>0</v>
      </c>
      <c r="AA3275" s="101">
        <v>0</v>
      </c>
      <c r="AB3275" s="67">
        <f t="shared" si="515"/>
        <v>0</v>
      </c>
      <c r="AC3275" s="66">
        <v>0</v>
      </c>
      <c r="AD3275" s="73">
        <f t="shared" si="516"/>
        <v>0</v>
      </c>
    </row>
    <row r="3276" spans="1:30" x14ac:dyDescent="0.25">
      <c r="A3276" s="165"/>
      <c r="B3276" s="72" t="s">
        <v>2954</v>
      </c>
      <c r="C3276" s="64" t="s">
        <v>2955</v>
      </c>
      <c r="D3276" s="64" t="s">
        <v>7</v>
      </c>
      <c r="E3276" s="64" t="s">
        <v>2956</v>
      </c>
      <c r="F3276" s="64" t="s">
        <v>1215</v>
      </c>
      <c r="G3276" s="64" t="s">
        <v>1216</v>
      </c>
      <c r="H3276" s="65">
        <v>38769</v>
      </c>
      <c r="I3276" s="65">
        <v>41789</v>
      </c>
      <c r="J3276" s="93" t="s">
        <v>1</v>
      </c>
      <c r="K3276" s="101">
        <v>2700</v>
      </c>
      <c r="L3276" s="67">
        <f t="shared" si="510"/>
        <v>9.1779638154081722E-7</v>
      </c>
      <c r="M3276" s="66">
        <v>11.985465</v>
      </c>
      <c r="N3276" s="73">
        <f t="shared" si="511"/>
        <v>2.3225055994676437E-7</v>
      </c>
      <c r="O3276" s="98">
        <v>2700</v>
      </c>
      <c r="P3276" s="67">
        <f t="shared" si="517"/>
        <v>9.9432912787505898E-7</v>
      </c>
      <c r="Q3276" s="66">
        <v>11.985465</v>
      </c>
      <c r="R3276" s="105">
        <f t="shared" si="512"/>
        <v>3.4340451267845574E-7</v>
      </c>
      <c r="S3276" s="101">
        <v>2600</v>
      </c>
      <c r="T3276" s="67">
        <f t="shared" si="518"/>
        <v>1.1389070004694077E-6</v>
      </c>
      <c r="U3276" s="66">
        <v>11.65395</v>
      </c>
      <c r="V3276" s="73">
        <f t="shared" si="519"/>
        <v>6.2232848509195585E-7</v>
      </c>
      <c r="W3276" s="98">
        <v>2600</v>
      </c>
      <c r="X3276" s="67">
        <f t="shared" si="513"/>
        <v>1.4772126703522887E-6</v>
      </c>
      <c r="Y3276" s="66">
        <v>11.65395</v>
      </c>
      <c r="Z3276" s="105">
        <f t="shared" si="514"/>
        <v>1.5066035095263819E-6</v>
      </c>
      <c r="AA3276" s="101">
        <v>0</v>
      </c>
      <c r="AB3276" s="67">
        <f t="shared" si="515"/>
        <v>0</v>
      </c>
      <c r="AC3276" s="66">
        <v>0</v>
      </c>
      <c r="AD3276" s="73">
        <f t="shared" si="516"/>
        <v>0</v>
      </c>
    </row>
    <row r="3277" spans="1:30" x14ac:dyDescent="0.25">
      <c r="A3277" s="165"/>
      <c r="B3277" s="72" t="s">
        <v>10733</v>
      </c>
      <c r="C3277" s="64" t="s">
        <v>10734</v>
      </c>
      <c r="D3277" s="64" t="s">
        <v>7</v>
      </c>
      <c r="E3277" s="64" t="s">
        <v>4417</v>
      </c>
      <c r="F3277" s="64" t="s">
        <v>1515</v>
      </c>
      <c r="G3277" s="64" t="s">
        <v>1515</v>
      </c>
      <c r="H3277" s="65">
        <v>38758</v>
      </c>
      <c r="I3277" s="65">
        <v>41900</v>
      </c>
      <c r="J3277" s="93" t="s">
        <v>1</v>
      </c>
      <c r="K3277" s="101">
        <v>0</v>
      </c>
      <c r="L3277" s="67">
        <f t="shared" si="510"/>
        <v>0</v>
      </c>
      <c r="M3277" s="66">
        <v>11.98155</v>
      </c>
      <c r="N3277" s="73">
        <f t="shared" si="511"/>
        <v>2.3217469631175385E-7</v>
      </c>
      <c r="O3277" s="98">
        <v>0</v>
      </c>
      <c r="P3277" s="67">
        <f t="shared" si="517"/>
        <v>0</v>
      </c>
      <c r="Q3277" s="66">
        <v>11.98155</v>
      </c>
      <c r="R3277" s="105">
        <f t="shared" si="512"/>
        <v>3.4329234108835588E-7</v>
      </c>
      <c r="S3277" s="101">
        <v>0</v>
      </c>
      <c r="T3277" s="67">
        <f t="shared" si="518"/>
        <v>0</v>
      </c>
      <c r="U3277" s="66">
        <v>0</v>
      </c>
      <c r="V3277" s="73">
        <f t="shared" si="519"/>
        <v>0</v>
      </c>
      <c r="W3277" s="98">
        <v>0</v>
      </c>
      <c r="X3277" s="67">
        <f t="shared" si="513"/>
        <v>0</v>
      </c>
      <c r="Y3277" s="66">
        <v>0</v>
      </c>
      <c r="Z3277" s="105">
        <f t="shared" si="514"/>
        <v>0</v>
      </c>
      <c r="AA3277" s="101">
        <v>0</v>
      </c>
      <c r="AB3277" s="67">
        <f t="shared" si="515"/>
        <v>0</v>
      </c>
      <c r="AC3277" s="66">
        <v>0</v>
      </c>
      <c r="AD3277" s="73">
        <f t="shared" si="516"/>
        <v>0</v>
      </c>
    </row>
    <row r="3278" spans="1:30" x14ac:dyDescent="0.25">
      <c r="A3278" s="165"/>
      <c r="B3278" s="72" t="s">
        <v>5631</v>
      </c>
      <c r="C3278" s="64" t="s">
        <v>5632</v>
      </c>
      <c r="D3278" s="64" t="s">
        <v>7</v>
      </c>
      <c r="E3278" s="64" t="s">
        <v>5633</v>
      </c>
      <c r="F3278" s="64" t="s">
        <v>1227</v>
      </c>
      <c r="G3278" s="64" t="s">
        <v>1227</v>
      </c>
      <c r="H3278" s="65">
        <v>39687</v>
      </c>
      <c r="I3278" s="65">
        <v>39687</v>
      </c>
      <c r="J3278" s="93" t="s">
        <v>1</v>
      </c>
      <c r="K3278" s="101">
        <v>0</v>
      </c>
      <c r="L3278" s="67">
        <f t="shared" si="510"/>
        <v>0</v>
      </c>
      <c r="M3278" s="66">
        <v>11.9808</v>
      </c>
      <c r="N3278" s="73">
        <f t="shared" si="511"/>
        <v>2.3216016304834186E-7</v>
      </c>
      <c r="O3278" s="98">
        <v>0</v>
      </c>
      <c r="P3278" s="67">
        <f t="shared" si="517"/>
        <v>0</v>
      </c>
      <c r="Q3278" s="66">
        <v>11.9808</v>
      </c>
      <c r="R3278" s="105">
        <f t="shared" si="512"/>
        <v>3.4327085227799192E-7</v>
      </c>
      <c r="S3278" s="101">
        <v>0</v>
      </c>
      <c r="T3278" s="67">
        <f t="shared" si="518"/>
        <v>0</v>
      </c>
      <c r="U3278" s="66">
        <v>0</v>
      </c>
      <c r="V3278" s="73">
        <f t="shared" si="519"/>
        <v>0</v>
      </c>
      <c r="W3278" s="98">
        <v>0</v>
      </c>
      <c r="X3278" s="67">
        <f t="shared" si="513"/>
        <v>0</v>
      </c>
      <c r="Y3278" s="66">
        <v>0</v>
      </c>
      <c r="Z3278" s="105">
        <f t="shared" si="514"/>
        <v>0</v>
      </c>
      <c r="AA3278" s="101">
        <v>0</v>
      </c>
      <c r="AB3278" s="67">
        <f t="shared" si="515"/>
        <v>0</v>
      </c>
      <c r="AC3278" s="66">
        <v>0</v>
      </c>
      <c r="AD3278" s="73">
        <f t="shared" si="516"/>
        <v>0</v>
      </c>
    </row>
    <row r="3279" spans="1:30" x14ac:dyDescent="0.25">
      <c r="A3279" s="165"/>
      <c r="B3279" s="72" t="s">
        <v>5009</v>
      </c>
      <c r="C3279" s="64" t="s">
        <v>5010</v>
      </c>
      <c r="D3279" s="64" t="s">
        <v>7</v>
      </c>
      <c r="E3279" s="64" t="s">
        <v>5011</v>
      </c>
      <c r="F3279" s="64" t="s">
        <v>2044</v>
      </c>
      <c r="G3279" s="64" t="s">
        <v>1227</v>
      </c>
      <c r="H3279" s="65">
        <v>39120</v>
      </c>
      <c r="I3279" s="65">
        <v>41977</v>
      </c>
      <c r="J3279" s="93" t="s">
        <v>1</v>
      </c>
      <c r="K3279" s="101">
        <v>0</v>
      </c>
      <c r="L3279" s="67">
        <f t="shared" si="510"/>
        <v>0</v>
      </c>
      <c r="M3279" s="66">
        <v>11.974444</v>
      </c>
      <c r="N3279" s="73">
        <f t="shared" si="511"/>
        <v>2.3203699848534646E-7</v>
      </c>
      <c r="O3279" s="98">
        <v>0</v>
      </c>
      <c r="P3279" s="67">
        <f t="shared" si="517"/>
        <v>0</v>
      </c>
      <c r="Q3279" s="66">
        <v>8.4644440000000003</v>
      </c>
      <c r="R3279" s="105">
        <f t="shared" si="512"/>
        <v>2.4252110926977626E-7</v>
      </c>
      <c r="S3279" s="101">
        <v>0</v>
      </c>
      <c r="T3279" s="67">
        <f t="shared" si="518"/>
        <v>0</v>
      </c>
      <c r="U3279" s="66">
        <v>1.5135000000000001</v>
      </c>
      <c r="V3279" s="73">
        <f t="shared" si="519"/>
        <v>8.0821881180773493E-8</v>
      </c>
      <c r="W3279" s="98">
        <v>0</v>
      </c>
      <c r="X3279" s="67">
        <f t="shared" si="513"/>
        <v>0</v>
      </c>
      <c r="Y3279" s="66">
        <v>1.5135000000000001</v>
      </c>
      <c r="Z3279" s="105">
        <f t="shared" si="514"/>
        <v>1.9566279344498467E-7</v>
      </c>
      <c r="AA3279" s="101">
        <v>0</v>
      </c>
      <c r="AB3279" s="67">
        <f t="shared" si="515"/>
        <v>0</v>
      </c>
      <c r="AC3279" s="66">
        <v>0</v>
      </c>
      <c r="AD3279" s="73">
        <f t="shared" si="516"/>
        <v>0</v>
      </c>
    </row>
    <row r="3280" spans="1:30" x14ac:dyDescent="0.25">
      <c r="A3280" s="165"/>
      <c r="B3280" s="72" t="s">
        <v>6635</v>
      </c>
      <c r="C3280" s="64" t="s">
        <v>6636</v>
      </c>
      <c r="D3280" s="64" t="s">
        <v>7</v>
      </c>
      <c r="E3280" s="64" t="s">
        <v>6637</v>
      </c>
      <c r="F3280" s="64" t="s">
        <v>1199</v>
      </c>
      <c r="G3280" s="64" t="s">
        <v>1199</v>
      </c>
      <c r="H3280" s="65">
        <v>38846</v>
      </c>
      <c r="I3280" s="65">
        <v>41291</v>
      </c>
      <c r="J3280" s="93" t="s">
        <v>1</v>
      </c>
      <c r="K3280" s="101">
        <v>2340</v>
      </c>
      <c r="L3280" s="67">
        <f t="shared" si="510"/>
        <v>7.9542353066870822E-7</v>
      </c>
      <c r="M3280" s="66">
        <v>11.966721</v>
      </c>
      <c r="N3280" s="73">
        <f t="shared" si="511"/>
        <v>2.3188734462757216E-7</v>
      </c>
      <c r="O3280" s="98">
        <v>2340</v>
      </c>
      <c r="P3280" s="67">
        <f t="shared" si="517"/>
        <v>8.6175191082505116E-7</v>
      </c>
      <c r="Q3280" s="66">
        <v>11.966721</v>
      </c>
      <c r="R3280" s="105">
        <f t="shared" si="512"/>
        <v>3.4286746432983972E-7</v>
      </c>
      <c r="S3280" s="101">
        <v>2200</v>
      </c>
      <c r="T3280" s="67">
        <f t="shared" si="518"/>
        <v>9.6369053885872959E-7</v>
      </c>
      <c r="U3280" s="66">
        <v>11.502599999999999</v>
      </c>
      <c r="V3280" s="73">
        <f t="shared" si="519"/>
        <v>6.1424629697387846E-7</v>
      </c>
      <c r="W3280" s="98">
        <v>2200</v>
      </c>
      <c r="X3280" s="67">
        <f t="shared" si="513"/>
        <v>1.2499491826057827E-6</v>
      </c>
      <c r="Y3280" s="66">
        <v>11.502599999999999</v>
      </c>
      <c r="Z3280" s="105">
        <f t="shared" si="514"/>
        <v>1.4870372301818832E-6</v>
      </c>
      <c r="AA3280" s="101">
        <v>0</v>
      </c>
      <c r="AB3280" s="67">
        <f t="shared" si="515"/>
        <v>0</v>
      </c>
      <c r="AC3280" s="66">
        <v>0</v>
      </c>
      <c r="AD3280" s="73">
        <f t="shared" si="516"/>
        <v>0</v>
      </c>
    </row>
    <row r="3281" spans="1:30" x14ac:dyDescent="0.25">
      <c r="A3281" s="165"/>
      <c r="B3281" s="72" t="s">
        <v>14786</v>
      </c>
      <c r="C3281" s="64" t="s">
        <v>14787</v>
      </c>
      <c r="D3281" s="64" t="s">
        <v>7</v>
      </c>
      <c r="E3281" s="64" t="s">
        <v>14788</v>
      </c>
      <c r="F3281" s="64" t="s">
        <v>1464</v>
      </c>
      <c r="G3281" s="64" t="s">
        <v>1193</v>
      </c>
      <c r="H3281" s="65">
        <v>39540</v>
      </c>
      <c r="I3281" s="65">
        <v>41885</v>
      </c>
      <c r="J3281" s="93" t="s">
        <v>1</v>
      </c>
      <c r="K3281" s="101">
        <v>700</v>
      </c>
      <c r="L3281" s="67">
        <f t="shared" si="510"/>
        <v>2.3794721002910074E-7</v>
      </c>
      <c r="M3281" s="66">
        <v>11.907726996999999</v>
      </c>
      <c r="N3281" s="73">
        <f t="shared" si="511"/>
        <v>2.3074417744713726E-7</v>
      </c>
      <c r="O3281" s="98">
        <v>700</v>
      </c>
      <c r="P3281" s="67">
        <f t="shared" si="517"/>
        <v>2.5778903315279306E-7</v>
      </c>
      <c r="Q3281" s="66">
        <v>6.4158144970000004</v>
      </c>
      <c r="R3281" s="105">
        <f t="shared" si="512"/>
        <v>1.8382429474181076E-7</v>
      </c>
      <c r="S3281" s="101">
        <v>700</v>
      </c>
      <c r="T3281" s="67">
        <f t="shared" si="518"/>
        <v>3.0662880781868667E-7</v>
      </c>
      <c r="U3281" s="66">
        <v>6.4158144970000004</v>
      </c>
      <c r="V3281" s="73">
        <f t="shared" si="519"/>
        <v>3.4260865342214603E-7</v>
      </c>
      <c r="W3281" s="98">
        <v>700</v>
      </c>
      <c r="X3281" s="67">
        <f t="shared" si="513"/>
        <v>3.9771110355638546E-7</v>
      </c>
      <c r="Y3281" s="66">
        <v>6.4158144970000004</v>
      </c>
      <c r="Z3281" s="105">
        <f t="shared" si="514"/>
        <v>8.2942595752087823E-7</v>
      </c>
      <c r="AA3281" s="101">
        <v>0</v>
      </c>
      <c r="AB3281" s="67">
        <f t="shared" si="515"/>
        <v>0</v>
      </c>
      <c r="AC3281" s="66">
        <v>0</v>
      </c>
      <c r="AD3281" s="73">
        <f t="shared" si="516"/>
        <v>0</v>
      </c>
    </row>
    <row r="3282" spans="1:30" x14ac:dyDescent="0.25">
      <c r="A3282" s="165"/>
      <c r="B3282" s="72" t="s">
        <v>7795</v>
      </c>
      <c r="C3282" s="64" t="s">
        <v>7796</v>
      </c>
      <c r="D3282" s="64" t="s">
        <v>11</v>
      </c>
      <c r="E3282" s="64" t="s">
        <v>7797</v>
      </c>
      <c r="F3282" s="64" t="s">
        <v>493</v>
      </c>
      <c r="G3282" s="64" t="s">
        <v>1167</v>
      </c>
      <c r="H3282" s="65">
        <v>38881</v>
      </c>
      <c r="I3282" s="65">
        <v>41068</v>
      </c>
      <c r="J3282" s="93" t="s">
        <v>1</v>
      </c>
      <c r="K3282" s="101">
        <v>730</v>
      </c>
      <c r="L3282" s="67">
        <f t="shared" si="510"/>
        <v>2.4814494760177651E-7</v>
      </c>
      <c r="M3282" s="66">
        <v>11.84121</v>
      </c>
      <c r="N3282" s="73">
        <f t="shared" si="511"/>
        <v>2.2945523206210404E-7</v>
      </c>
      <c r="O3282" s="98">
        <v>700</v>
      </c>
      <c r="P3282" s="67">
        <f t="shared" si="517"/>
        <v>2.5778903315279306E-7</v>
      </c>
      <c r="Q3282" s="66">
        <v>4.6412100000000001</v>
      </c>
      <c r="R3282" s="105">
        <f t="shared" si="512"/>
        <v>1.3297877539906676E-7</v>
      </c>
      <c r="S3282" s="101">
        <v>0</v>
      </c>
      <c r="T3282" s="67">
        <f t="shared" si="518"/>
        <v>0</v>
      </c>
      <c r="U3282" s="66">
        <v>0</v>
      </c>
      <c r="V3282" s="73">
        <f t="shared" si="519"/>
        <v>0</v>
      </c>
      <c r="W3282" s="98">
        <v>0</v>
      </c>
      <c r="X3282" s="67">
        <f t="shared" si="513"/>
        <v>0</v>
      </c>
      <c r="Y3282" s="66">
        <v>0</v>
      </c>
      <c r="Z3282" s="105">
        <f t="shared" si="514"/>
        <v>0</v>
      </c>
      <c r="AA3282" s="101">
        <v>0</v>
      </c>
      <c r="AB3282" s="67">
        <f t="shared" si="515"/>
        <v>0</v>
      </c>
      <c r="AC3282" s="66">
        <v>0</v>
      </c>
      <c r="AD3282" s="73">
        <f t="shared" si="516"/>
        <v>0</v>
      </c>
    </row>
    <row r="3283" spans="1:30" x14ac:dyDescent="0.25">
      <c r="A3283" s="165"/>
      <c r="B3283" s="72" t="s">
        <v>4575</v>
      </c>
      <c r="C3283" s="64" t="s">
        <v>4576</v>
      </c>
      <c r="D3283" s="64" t="s">
        <v>7</v>
      </c>
      <c r="E3283" s="64" t="s">
        <v>4577</v>
      </c>
      <c r="F3283" s="64" t="s">
        <v>2338</v>
      </c>
      <c r="G3283" s="64" t="s">
        <v>1216</v>
      </c>
      <c r="H3283" s="65">
        <v>38806</v>
      </c>
      <c r="I3283" s="65">
        <v>39041</v>
      </c>
      <c r="J3283" s="93" t="s">
        <v>1</v>
      </c>
      <c r="K3283" s="101">
        <v>200</v>
      </c>
      <c r="L3283" s="67">
        <f t="shared" si="510"/>
        <v>6.7984917151171637E-8</v>
      </c>
      <c r="M3283" s="66">
        <v>11.8360465</v>
      </c>
      <c r="N3283" s="73">
        <f t="shared" si="511"/>
        <v>2.2935517538793371E-7</v>
      </c>
      <c r="O3283" s="98">
        <v>200</v>
      </c>
      <c r="P3283" s="67">
        <f t="shared" si="517"/>
        <v>7.3654009472226597E-8</v>
      </c>
      <c r="Q3283" s="66">
        <v>11.8360465</v>
      </c>
      <c r="R3283" s="105">
        <f t="shared" si="512"/>
        <v>3.3912341159663325E-7</v>
      </c>
      <c r="S3283" s="101">
        <v>200</v>
      </c>
      <c r="T3283" s="67">
        <f t="shared" si="518"/>
        <v>8.7608230805339047E-8</v>
      </c>
      <c r="U3283" s="66">
        <v>0.60540000000000005</v>
      </c>
      <c r="V3283" s="73">
        <f t="shared" si="519"/>
        <v>3.2328752472309394E-8</v>
      </c>
      <c r="W3283" s="98">
        <v>200</v>
      </c>
      <c r="X3283" s="67">
        <f t="shared" si="513"/>
        <v>1.1363174387325299E-7</v>
      </c>
      <c r="Y3283" s="66">
        <v>0.60540000000000005</v>
      </c>
      <c r="Z3283" s="105">
        <f t="shared" si="514"/>
        <v>7.8265117377993873E-8</v>
      </c>
      <c r="AA3283" s="101">
        <v>0</v>
      </c>
      <c r="AB3283" s="67">
        <f t="shared" si="515"/>
        <v>0</v>
      </c>
      <c r="AC3283" s="66">
        <v>0</v>
      </c>
      <c r="AD3283" s="73">
        <f t="shared" si="516"/>
        <v>0</v>
      </c>
    </row>
    <row r="3284" spans="1:30" x14ac:dyDescent="0.25">
      <c r="A3284" s="165"/>
      <c r="B3284" s="72" t="s">
        <v>12963</v>
      </c>
      <c r="C3284" s="64" t="s">
        <v>12964</v>
      </c>
      <c r="D3284" s="64" t="s">
        <v>7</v>
      </c>
      <c r="E3284" s="64" t="s">
        <v>12965</v>
      </c>
      <c r="F3284" s="64" t="s">
        <v>1693</v>
      </c>
      <c r="G3284" s="64" t="s">
        <v>1269</v>
      </c>
      <c r="H3284" s="65">
        <v>38811</v>
      </c>
      <c r="I3284" s="65">
        <v>41978</v>
      </c>
      <c r="J3284" s="93" t="s">
        <v>1</v>
      </c>
      <c r="K3284" s="101">
        <v>500</v>
      </c>
      <c r="L3284" s="67">
        <f t="shared" si="510"/>
        <v>1.6996229287792911E-7</v>
      </c>
      <c r="M3284" s="66">
        <v>11.814405177999999</v>
      </c>
      <c r="N3284" s="73">
        <f t="shared" si="511"/>
        <v>2.289358166769877E-7</v>
      </c>
      <c r="O3284" s="98">
        <v>500</v>
      </c>
      <c r="P3284" s="67">
        <f t="shared" si="517"/>
        <v>1.8413502368056647E-7</v>
      </c>
      <c r="Q3284" s="66">
        <v>4.2994051779999998</v>
      </c>
      <c r="R3284" s="105">
        <f t="shared" si="512"/>
        <v>1.2318547006380806E-7</v>
      </c>
      <c r="S3284" s="101">
        <v>500</v>
      </c>
      <c r="T3284" s="67">
        <f t="shared" si="518"/>
        <v>2.1902057701334761E-7</v>
      </c>
      <c r="U3284" s="66">
        <v>2.9458051780000001</v>
      </c>
      <c r="V3284" s="73">
        <f t="shared" si="519"/>
        <v>1.5730790622928531E-7</v>
      </c>
      <c r="W3284" s="98">
        <v>500</v>
      </c>
      <c r="X3284" s="67">
        <f t="shared" si="513"/>
        <v>2.8407935968313243E-7</v>
      </c>
      <c r="Y3284" s="66">
        <v>2.9458051780000001</v>
      </c>
      <c r="Z3284" s="105">
        <f t="shared" si="514"/>
        <v>3.8082885369817E-7</v>
      </c>
      <c r="AA3284" s="101">
        <v>0</v>
      </c>
      <c r="AB3284" s="67">
        <f t="shared" si="515"/>
        <v>0</v>
      </c>
      <c r="AC3284" s="66">
        <v>0</v>
      </c>
      <c r="AD3284" s="73">
        <f t="shared" si="516"/>
        <v>0</v>
      </c>
    </row>
    <row r="3285" spans="1:30" x14ac:dyDescent="0.25">
      <c r="A3285" s="165"/>
      <c r="B3285" s="72" t="s">
        <v>15411</v>
      </c>
      <c r="C3285" s="64" t="s">
        <v>15412</v>
      </c>
      <c r="D3285" s="64" t="s">
        <v>7</v>
      </c>
      <c r="E3285" s="64" t="s">
        <v>1986</v>
      </c>
      <c r="F3285" s="64" t="s">
        <v>1074</v>
      </c>
      <c r="G3285" s="64" t="s">
        <v>1416</v>
      </c>
      <c r="H3285" s="65">
        <v>40485</v>
      </c>
      <c r="I3285" s="65">
        <v>41821</v>
      </c>
      <c r="J3285" s="93" t="s">
        <v>1</v>
      </c>
      <c r="K3285" s="101">
        <v>505</v>
      </c>
      <c r="L3285" s="67">
        <f t="shared" si="510"/>
        <v>1.7166191580670841E-7</v>
      </c>
      <c r="M3285" s="66">
        <v>11.811633</v>
      </c>
      <c r="N3285" s="73">
        <f t="shared" si="511"/>
        <v>2.288820982861892E-7</v>
      </c>
      <c r="O3285" s="98">
        <v>505</v>
      </c>
      <c r="P3285" s="67">
        <f t="shared" si="517"/>
        <v>1.8597637391737215E-7</v>
      </c>
      <c r="Q3285" s="66">
        <v>6.3658679999999999</v>
      </c>
      <c r="R3285" s="105">
        <f t="shared" si="512"/>
        <v>1.8239324033864148E-7</v>
      </c>
      <c r="S3285" s="101">
        <v>500</v>
      </c>
      <c r="T3285" s="67">
        <f t="shared" si="518"/>
        <v>2.1902057701334761E-7</v>
      </c>
      <c r="U3285" s="66">
        <v>1.5135000000000001</v>
      </c>
      <c r="V3285" s="73">
        <f t="shared" si="519"/>
        <v>8.0821881180773493E-8</v>
      </c>
      <c r="W3285" s="98">
        <v>500</v>
      </c>
      <c r="X3285" s="67">
        <f t="shared" si="513"/>
        <v>2.8407935968313243E-7</v>
      </c>
      <c r="Y3285" s="66">
        <v>1.5135000000000001</v>
      </c>
      <c r="Z3285" s="105">
        <f t="shared" si="514"/>
        <v>1.9566279344498467E-7</v>
      </c>
      <c r="AA3285" s="101">
        <v>0</v>
      </c>
      <c r="AB3285" s="67">
        <f t="shared" si="515"/>
        <v>0</v>
      </c>
      <c r="AC3285" s="66">
        <v>0</v>
      </c>
      <c r="AD3285" s="73">
        <f t="shared" si="516"/>
        <v>0</v>
      </c>
    </row>
    <row r="3286" spans="1:30" x14ac:dyDescent="0.25">
      <c r="A3286" s="165"/>
      <c r="B3286" s="72" t="s">
        <v>8309</v>
      </c>
      <c r="C3286" s="64" t="s">
        <v>8310</v>
      </c>
      <c r="D3286" s="64" t="s">
        <v>7</v>
      </c>
      <c r="E3286" s="64" t="s">
        <v>8311</v>
      </c>
      <c r="F3286" s="64" t="s">
        <v>1215</v>
      </c>
      <c r="G3286" s="64" t="s">
        <v>1216</v>
      </c>
      <c r="H3286" s="65">
        <v>38728</v>
      </c>
      <c r="I3286" s="65">
        <v>38980</v>
      </c>
      <c r="J3286" s="93" t="s">
        <v>1</v>
      </c>
      <c r="K3286" s="101">
        <v>3900</v>
      </c>
      <c r="L3286" s="67">
        <f t="shared" si="510"/>
        <v>1.3257058844478471E-6</v>
      </c>
      <c r="M3286" s="66">
        <v>11.805300000000001</v>
      </c>
      <c r="N3286" s="73">
        <f t="shared" si="511"/>
        <v>2.2875937940993845E-7</v>
      </c>
      <c r="O3286" s="98">
        <v>3900</v>
      </c>
      <c r="P3286" s="67">
        <f t="shared" si="517"/>
        <v>1.4362531847084185E-6</v>
      </c>
      <c r="Q3286" s="66">
        <v>11.805300000000001</v>
      </c>
      <c r="R3286" s="105">
        <f t="shared" si="512"/>
        <v>3.3824247065282603E-7</v>
      </c>
      <c r="S3286" s="101">
        <v>3900</v>
      </c>
      <c r="T3286" s="67">
        <f t="shared" si="518"/>
        <v>1.7083605007041115E-6</v>
      </c>
      <c r="U3286" s="66">
        <v>11.805300000000001</v>
      </c>
      <c r="V3286" s="73">
        <f t="shared" si="519"/>
        <v>6.3041067321003325E-7</v>
      </c>
      <c r="W3286" s="98">
        <v>3900</v>
      </c>
      <c r="X3286" s="67">
        <f t="shared" si="513"/>
        <v>2.2158190055284332E-6</v>
      </c>
      <c r="Y3286" s="66">
        <v>11.805300000000001</v>
      </c>
      <c r="Z3286" s="105">
        <f t="shared" si="514"/>
        <v>1.5261697888708803E-6</v>
      </c>
      <c r="AA3286" s="101">
        <v>0</v>
      </c>
      <c r="AB3286" s="67">
        <f t="shared" si="515"/>
        <v>0</v>
      </c>
      <c r="AC3286" s="66">
        <v>0</v>
      </c>
      <c r="AD3286" s="73">
        <f t="shared" si="516"/>
        <v>0</v>
      </c>
    </row>
    <row r="3287" spans="1:30" x14ac:dyDescent="0.25">
      <c r="A3287" s="165"/>
      <c r="B3287" s="72" t="s">
        <v>10746</v>
      </c>
      <c r="C3287" s="64" t="s">
        <v>10747</v>
      </c>
      <c r="D3287" s="64" t="s">
        <v>7</v>
      </c>
      <c r="E3287" s="64" t="s">
        <v>10748</v>
      </c>
      <c r="F3287" s="64" t="s">
        <v>1677</v>
      </c>
      <c r="G3287" s="64" t="s">
        <v>1216</v>
      </c>
      <c r="H3287" s="65">
        <v>38874</v>
      </c>
      <c r="I3287" s="65">
        <v>39741</v>
      </c>
      <c r="J3287" s="93" t="s">
        <v>1</v>
      </c>
      <c r="K3287" s="101">
        <v>3900</v>
      </c>
      <c r="L3287" s="67">
        <f t="shared" si="510"/>
        <v>1.3257058844478471E-6</v>
      </c>
      <c r="M3287" s="66">
        <v>11.805300000000001</v>
      </c>
      <c r="N3287" s="73">
        <f t="shared" si="511"/>
        <v>2.2875937940993845E-7</v>
      </c>
      <c r="O3287" s="98">
        <v>3900</v>
      </c>
      <c r="P3287" s="67">
        <f t="shared" si="517"/>
        <v>1.4362531847084185E-6</v>
      </c>
      <c r="Q3287" s="66">
        <v>11.805300000000001</v>
      </c>
      <c r="R3287" s="105">
        <f t="shared" si="512"/>
        <v>3.3824247065282603E-7</v>
      </c>
      <c r="S3287" s="101">
        <v>3900</v>
      </c>
      <c r="T3287" s="67">
        <f t="shared" si="518"/>
        <v>1.7083605007041115E-6</v>
      </c>
      <c r="U3287" s="66">
        <v>11.805300000000001</v>
      </c>
      <c r="V3287" s="73">
        <f t="shared" si="519"/>
        <v>6.3041067321003325E-7</v>
      </c>
      <c r="W3287" s="98">
        <v>3900</v>
      </c>
      <c r="X3287" s="67">
        <f t="shared" si="513"/>
        <v>2.2158190055284332E-6</v>
      </c>
      <c r="Y3287" s="66">
        <v>11.805300000000001</v>
      </c>
      <c r="Z3287" s="105">
        <f t="shared" si="514"/>
        <v>1.5261697888708803E-6</v>
      </c>
      <c r="AA3287" s="101">
        <v>0</v>
      </c>
      <c r="AB3287" s="67">
        <f t="shared" si="515"/>
        <v>0</v>
      </c>
      <c r="AC3287" s="66">
        <v>0</v>
      </c>
      <c r="AD3287" s="73">
        <f t="shared" si="516"/>
        <v>0</v>
      </c>
    </row>
    <row r="3288" spans="1:30" x14ac:dyDescent="0.25">
      <c r="A3288" s="165"/>
      <c r="B3288" s="72" t="s">
        <v>7185</v>
      </c>
      <c r="C3288" s="64" t="s">
        <v>7186</v>
      </c>
      <c r="D3288" s="64" t="s">
        <v>7</v>
      </c>
      <c r="E3288" s="64" t="s">
        <v>7187</v>
      </c>
      <c r="F3288" s="64" t="s">
        <v>1552</v>
      </c>
      <c r="G3288" s="64" t="s">
        <v>1193</v>
      </c>
      <c r="H3288" s="65">
        <v>38826</v>
      </c>
      <c r="I3288" s="65">
        <v>41667</v>
      </c>
      <c r="J3288" s="93" t="s">
        <v>1</v>
      </c>
      <c r="K3288" s="101">
        <v>1500</v>
      </c>
      <c r="L3288" s="67">
        <f t="shared" si="510"/>
        <v>5.0988687863378735E-7</v>
      </c>
      <c r="M3288" s="66">
        <v>11.78856</v>
      </c>
      <c r="N3288" s="73">
        <f t="shared" si="511"/>
        <v>2.2843499697058301E-7</v>
      </c>
      <c r="O3288" s="98">
        <v>1500</v>
      </c>
      <c r="P3288" s="67">
        <f t="shared" si="517"/>
        <v>5.524050710416994E-7</v>
      </c>
      <c r="Q3288" s="66">
        <v>4.5404999999999998</v>
      </c>
      <c r="R3288" s="105">
        <f t="shared" si="512"/>
        <v>1.3009325794339462E-7</v>
      </c>
      <c r="S3288" s="101">
        <v>1500</v>
      </c>
      <c r="T3288" s="67">
        <f t="shared" si="518"/>
        <v>6.5706173104004286E-7</v>
      </c>
      <c r="U3288" s="66">
        <v>4.5404999999999998</v>
      </c>
      <c r="V3288" s="73">
        <f t="shared" si="519"/>
        <v>2.4246564354232047E-7</v>
      </c>
      <c r="W3288" s="98">
        <v>1500</v>
      </c>
      <c r="X3288" s="67">
        <f t="shared" si="513"/>
        <v>8.5223807904939741E-7</v>
      </c>
      <c r="Y3288" s="66">
        <v>4.5404999999999998</v>
      </c>
      <c r="Z3288" s="105">
        <f t="shared" si="514"/>
        <v>5.8698838033495393E-7</v>
      </c>
      <c r="AA3288" s="101">
        <v>0</v>
      </c>
      <c r="AB3288" s="67">
        <f t="shared" si="515"/>
        <v>0</v>
      </c>
      <c r="AC3288" s="66">
        <v>0</v>
      </c>
      <c r="AD3288" s="73">
        <f t="shared" si="516"/>
        <v>0</v>
      </c>
    </row>
    <row r="3289" spans="1:30" x14ac:dyDescent="0.25">
      <c r="A3289" s="165"/>
      <c r="B3289" s="72" t="s">
        <v>8353</v>
      </c>
      <c r="C3289" s="64" t="s">
        <v>8354</v>
      </c>
      <c r="D3289" s="64" t="s">
        <v>7</v>
      </c>
      <c r="E3289" s="64" t="s">
        <v>8355</v>
      </c>
      <c r="F3289" s="64" t="s">
        <v>1215</v>
      </c>
      <c r="G3289" s="64" t="s">
        <v>1216</v>
      </c>
      <c r="H3289" s="65">
        <v>39272</v>
      </c>
      <c r="I3289" s="65">
        <v>41981</v>
      </c>
      <c r="J3289" s="93" t="s">
        <v>1</v>
      </c>
      <c r="K3289" s="101">
        <v>0</v>
      </c>
      <c r="L3289" s="67">
        <f t="shared" si="510"/>
        <v>0</v>
      </c>
      <c r="M3289" s="66">
        <v>11.732915</v>
      </c>
      <c r="N3289" s="73">
        <f t="shared" si="511"/>
        <v>2.273567257138368E-7</v>
      </c>
      <c r="O3289" s="98">
        <v>0</v>
      </c>
      <c r="P3289" s="67">
        <f t="shared" si="517"/>
        <v>0</v>
      </c>
      <c r="Q3289" s="66">
        <v>11.732915</v>
      </c>
      <c r="R3289" s="105">
        <f t="shared" si="512"/>
        <v>3.3616851393523267E-7</v>
      </c>
      <c r="S3289" s="101">
        <v>0</v>
      </c>
      <c r="T3289" s="67">
        <f t="shared" si="518"/>
        <v>0</v>
      </c>
      <c r="U3289" s="66">
        <v>0</v>
      </c>
      <c r="V3289" s="73">
        <f t="shared" si="519"/>
        <v>0</v>
      </c>
      <c r="W3289" s="98">
        <v>0</v>
      </c>
      <c r="X3289" s="67">
        <f t="shared" si="513"/>
        <v>0</v>
      </c>
      <c r="Y3289" s="66">
        <v>0</v>
      </c>
      <c r="Z3289" s="105">
        <f t="shared" si="514"/>
        <v>0</v>
      </c>
      <c r="AA3289" s="101">
        <v>0</v>
      </c>
      <c r="AB3289" s="67">
        <f t="shared" si="515"/>
        <v>0</v>
      </c>
      <c r="AC3289" s="66">
        <v>0</v>
      </c>
      <c r="AD3289" s="73">
        <f t="shared" si="516"/>
        <v>0</v>
      </c>
    </row>
    <row r="3290" spans="1:30" x14ac:dyDescent="0.25">
      <c r="A3290" s="165"/>
      <c r="B3290" s="72" t="s">
        <v>13808</v>
      </c>
      <c r="C3290" s="64" t="s">
        <v>13809</v>
      </c>
      <c r="D3290" s="64" t="s">
        <v>7</v>
      </c>
      <c r="E3290" s="64" t="s">
        <v>4065</v>
      </c>
      <c r="F3290" s="64" t="s">
        <v>1763</v>
      </c>
      <c r="G3290" s="64" t="s">
        <v>1193</v>
      </c>
      <c r="H3290" s="65">
        <v>40417</v>
      </c>
      <c r="I3290" s="65">
        <v>41956</v>
      </c>
      <c r="J3290" s="93" t="s">
        <v>1</v>
      </c>
      <c r="K3290" s="101">
        <v>0</v>
      </c>
      <c r="L3290" s="67">
        <f t="shared" si="510"/>
        <v>0</v>
      </c>
      <c r="M3290" s="66">
        <v>11.672212500000001</v>
      </c>
      <c r="N3290" s="73">
        <f t="shared" si="511"/>
        <v>2.2618045181748248E-7</v>
      </c>
      <c r="O3290" s="98">
        <v>0</v>
      </c>
      <c r="P3290" s="67">
        <f t="shared" si="517"/>
        <v>0</v>
      </c>
      <c r="Q3290" s="66">
        <v>0</v>
      </c>
      <c r="R3290" s="105">
        <f t="shared" si="512"/>
        <v>0</v>
      </c>
      <c r="S3290" s="101">
        <v>0</v>
      </c>
      <c r="T3290" s="67">
        <f t="shared" si="518"/>
        <v>0</v>
      </c>
      <c r="U3290" s="66">
        <v>0</v>
      </c>
      <c r="V3290" s="73">
        <f t="shared" si="519"/>
        <v>0</v>
      </c>
      <c r="W3290" s="98">
        <v>0</v>
      </c>
      <c r="X3290" s="67">
        <f t="shared" si="513"/>
        <v>0</v>
      </c>
      <c r="Y3290" s="66">
        <v>0</v>
      </c>
      <c r="Z3290" s="105">
        <f t="shared" si="514"/>
        <v>0</v>
      </c>
      <c r="AA3290" s="101">
        <v>0</v>
      </c>
      <c r="AB3290" s="67">
        <f t="shared" si="515"/>
        <v>0</v>
      </c>
      <c r="AC3290" s="66">
        <v>0</v>
      </c>
      <c r="AD3290" s="73">
        <f t="shared" si="516"/>
        <v>0</v>
      </c>
    </row>
    <row r="3291" spans="1:30" x14ac:dyDescent="0.25">
      <c r="A3291" s="165"/>
      <c r="B3291" s="72" t="s">
        <v>15398</v>
      </c>
      <c r="C3291" s="64" t="s">
        <v>15399</v>
      </c>
      <c r="D3291" s="64" t="s">
        <v>7</v>
      </c>
      <c r="E3291" s="64" t="s">
        <v>15400</v>
      </c>
      <c r="F3291" s="64" t="s">
        <v>437</v>
      </c>
      <c r="G3291" s="64" t="s">
        <v>1269</v>
      </c>
      <c r="H3291" s="65">
        <v>39475</v>
      </c>
      <c r="I3291" s="65">
        <v>41544</v>
      </c>
      <c r="J3291" s="93" t="s">
        <v>1</v>
      </c>
      <c r="K3291" s="101">
        <v>0</v>
      </c>
      <c r="L3291" s="67">
        <f t="shared" si="510"/>
        <v>0</v>
      </c>
      <c r="M3291" s="66">
        <v>11.65</v>
      </c>
      <c r="N3291" s="73">
        <f t="shared" si="511"/>
        <v>2.2575002499943098E-7</v>
      </c>
      <c r="O3291" s="98">
        <v>0</v>
      </c>
      <c r="P3291" s="67">
        <f t="shared" si="517"/>
        <v>0</v>
      </c>
      <c r="Q3291" s="66">
        <v>11.65</v>
      </c>
      <c r="R3291" s="105">
        <f t="shared" si="512"/>
        <v>3.3379285432012938E-7</v>
      </c>
      <c r="S3291" s="101">
        <v>0</v>
      </c>
      <c r="T3291" s="67">
        <f t="shared" si="518"/>
        <v>0</v>
      </c>
      <c r="U3291" s="66">
        <v>0</v>
      </c>
      <c r="V3291" s="73">
        <f t="shared" si="519"/>
        <v>0</v>
      </c>
      <c r="W3291" s="98">
        <v>0</v>
      </c>
      <c r="X3291" s="67">
        <f t="shared" si="513"/>
        <v>0</v>
      </c>
      <c r="Y3291" s="66">
        <v>0</v>
      </c>
      <c r="Z3291" s="105">
        <f t="shared" si="514"/>
        <v>0</v>
      </c>
      <c r="AA3291" s="101">
        <v>0</v>
      </c>
      <c r="AB3291" s="67">
        <f t="shared" si="515"/>
        <v>0</v>
      </c>
      <c r="AC3291" s="66">
        <v>0</v>
      </c>
      <c r="AD3291" s="73">
        <f t="shared" si="516"/>
        <v>0</v>
      </c>
    </row>
    <row r="3292" spans="1:30" x14ac:dyDescent="0.25">
      <c r="A3292" s="165"/>
      <c r="B3292" s="72" t="s">
        <v>3284</v>
      </c>
      <c r="C3292" s="64" t="s">
        <v>3285</v>
      </c>
      <c r="D3292" s="64" t="s">
        <v>7</v>
      </c>
      <c r="E3292" s="64" t="s">
        <v>3286</v>
      </c>
      <c r="F3292" s="64" t="s">
        <v>1530</v>
      </c>
      <c r="G3292" s="64" t="s">
        <v>1216</v>
      </c>
      <c r="H3292" s="65">
        <v>38840</v>
      </c>
      <c r="I3292" s="65">
        <v>41976</v>
      </c>
      <c r="J3292" s="93" t="s">
        <v>1</v>
      </c>
      <c r="K3292" s="101">
        <v>3400</v>
      </c>
      <c r="L3292" s="67">
        <f t="shared" si="510"/>
        <v>1.1557435915699179E-6</v>
      </c>
      <c r="M3292" s="66">
        <v>11.6418</v>
      </c>
      <c r="N3292" s="73">
        <f t="shared" si="511"/>
        <v>2.2559112798612667E-7</v>
      </c>
      <c r="O3292" s="98">
        <v>3400</v>
      </c>
      <c r="P3292" s="67">
        <f t="shared" si="517"/>
        <v>1.2521181610278521E-6</v>
      </c>
      <c r="Q3292" s="66">
        <v>10.2918</v>
      </c>
      <c r="R3292" s="105">
        <f t="shared" si="512"/>
        <v>2.9487805133836116E-7</v>
      </c>
      <c r="S3292" s="101">
        <v>3400</v>
      </c>
      <c r="T3292" s="67">
        <f t="shared" si="518"/>
        <v>1.4893399236907638E-6</v>
      </c>
      <c r="U3292" s="66">
        <v>10.2918</v>
      </c>
      <c r="V3292" s="73">
        <f t="shared" si="519"/>
        <v>5.4958879202925969E-7</v>
      </c>
      <c r="W3292" s="98">
        <v>3400</v>
      </c>
      <c r="X3292" s="67">
        <f t="shared" si="513"/>
        <v>1.9317396458453005E-6</v>
      </c>
      <c r="Y3292" s="66">
        <v>10.2918</v>
      </c>
      <c r="Z3292" s="105">
        <f t="shared" si="514"/>
        <v>1.3305069954258957E-6</v>
      </c>
      <c r="AA3292" s="101">
        <v>0</v>
      </c>
      <c r="AB3292" s="67">
        <f t="shared" si="515"/>
        <v>0</v>
      </c>
      <c r="AC3292" s="66">
        <v>0</v>
      </c>
      <c r="AD3292" s="73">
        <f t="shared" si="516"/>
        <v>0</v>
      </c>
    </row>
    <row r="3293" spans="1:30" x14ac:dyDescent="0.25">
      <c r="A3293" s="165"/>
      <c r="B3293" s="72" t="s">
        <v>10151</v>
      </c>
      <c r="C3293" s="64" t="s">
        <v>10152</v>
      </c>
      <c r="D3293" s="64" t="s">
        <v>7</v>
      </c>
      <c r="E3293" s="64" t="s">
        <v>10153</v>
      </c>
      <c r="F3293" s="64" t="s">
        <v>1647</v>
      </c>
      <c r="G3293" s="64" t="s">
        <v>1227</v>
      </c>
      <c r="H3293" s="65">
        <v>41296</v>
      </c>
      <c r="I3293" s="65">
        <v>41981</v>
      </c>
      <c r="J3293" s="93" t="s">
        <v>1</v>
      </c>
      <c r="K3293" s="101">
        <v>0</v>
      </c>
      <c r="L3293" s="67">
        <f t="shared" si="510"/>
        <v>0</v>
      </c>
      <c r="M3293" s="66">
        <v>11.637764750000001</v>
      </c>
      <c r="N3293" s="73">
        <f t="shared" si="511"/>
        <v>2.2551293418454906E-7</v>
      </c>
      <c r="O3293" s="98">
        <v>0</v>
      </c>
      <c r="P3293" s="67">
        <f t="shared" si="517"/>
        <v>0</v>
      </c>
      <c r="Q3293" s="66">
        <v>0.76280599999999998</v>
      </c>
      <c r="R3293" s="105">
        <f t="shared" si="512"/>
        <v>2.1855724637984599E-8</v>
      </c>
      <c r="S3293" s="101">
        <v>0</v>
      </c>
      <c r="T3293" s="67">
        <f t="shared" si="518"/>
        <v>0</v>
      </c>
      <c r="U3293" s="66">
        <v>0</v>
      </c>
      <c r="V3293" s="73">
        <f t="shared" si="519"/>
        <v>0</v>
      </c>
      <c r="W3293" s="98">
        <v>0</v>
      </c>
      <c r="X3293" s="67">
        <f t="shared" si="513"/>
        <v>0</v>
      </c>
      <c r="Y3293" s="66">
        <v>0</v>
      </c>
      <c r="Z3293" s="105">
        <f t="shared" si="514"/>
        <v>0</v>
      </c>
      <c r="AA3293" s="101">
        <v>0</v>
      </c>
      <c r="AB3293" s="67">
        <f t="shared" si="515"/>
        <v>0</v>
      </c>
      <c r="AC3293" s="66">
        <v>0</v>
      </c>
      <c r="AD3293" s="73">
        <f t="shared" si="516"/>
        <v>0</v>
      </c>
    </row>
    <row r="3294" spans="1:30" x14ac:dyDescent="0.25">
      <c r="A3294" s="165"/>
      <c r="B3294" s="72" t="s">
        <v>1452</v>
      </c>
      <c r="C3294" s="64" t="s">
        <v>1453</v>
      </c>
      <c r="D3294" s="64" t="s">
        <v>7</v>
      </c>
      <c r="E3294" s="64" t="s">
        <v>1454</v>
      </c>
      <c r="F3294" s="64" t="s">
        <v>1215</v>
      </c>
      <c r="G3294" s="64" t="s">
        <v>1216</v>
      </c>
      <c r="H3294" s="65">
        <v>38915</v>
      </c>
      <c r="I3294" s="65">
        <v>40626</v>
      </c>
      <c r="J3294" s="93" t="s">
        <v>1</v>
      </c>
      <c r="K3294" s="101">
        <v>0</v>
      </c>
      <c r="L3294" s="67">
        <f t="shared" si="510"/>
        <v>0</v>
      </c>
      <c r="M3294" s="66">
        <v>11.6234</v>
      </c>
      <c r="N3294" s="73">
        <f t="shared" si="511"/>
        <v>2.2523457859041942E-7</v>
      </c>
      <c r="O3294" s="98">
        <v>0</v>
      </c>
      <c r="P3294" s="67">
        <f t="shared" si="517"/>
        <v>0</v>
      </c>
      <c r="Q3294" s="66">
        <v>11.6234</v>
      </c>
      <c r="R3294" s="105">
        <f t="shared" si="512"/>
        <v>3.3303071784588772E-7</v>
      </c>
      <c r="S3294" s="101">
        <v>0</v>
      </c>
      <c r="T3294" s="67">
        <f t="shared" si="518"/>
        <v>0</v>
      </c>
      <c r="U3294" s="66">
        <v>0</v>
      </c>
      <c r="V3294" s="73">
        <f t="shared" si="519"/>
        <v>0</v>
      </c>
      <c r="W3294" s="98">
        <v>0</v>
      </c>
      <c r="X3294" s="67">
        <f t="shared" si="513"/>
        <v>0</v>
      </c>
      <c r="Y3294" s="66">
        <v>0</v>
      </c>
      <c r="Z3294" s="105">
        <f t="shared" si="514"/>
        <v>0</v>
      </c>
      <c r="AA3294" s="101">
        <v>0</v>
      </c>
      <c r="AB3294" s="67">
        <f t="shared" si="515"/>
        <v>0</v>
      </c>
      <c r="AC3294" s="66">
        <v>0</v>
      </c>
      <c r="AD3294" s="73">
        <f t="shared" si="516"/>
        <v>0</v>
      </c>
    </row>
    <row r="3295" spans="1:30" x14ac:dyDescent="0.25">
      <c r="A3295" s="165"/>
      <c r="B3295" s="72" t="s">
        <v>5619</v>
      </c>
      <c r="C3295" s="64" t="s">
        <v>5620</v>
      </c>
      <c r="D3295" s="64" t="s">
        <v>7</v>
      </c>
      <c r="E3295" s="64" t="s">
        <v>5621</v>
      </c>
      <c r="F3295" s="64" t="s">
        <v>1293</v>
      </c>
      <c r="G3295" s="64" t="s">
        <v>1193</v>
      </c>
      <c r="H3295" s="65">
        <v>38737</v>
      </c>
      <c r="I3295" s="65">
        <v>41626</v>
      </c>
      <c r="J3295" s="93" t="s">
        <v>1</v>
      </c>
      <c r="K3295" s="101">
        <v>100</v>
      </c>
      <c r="L3295" s="67">
        <f t="shared" si="510"/>
        <v>3.3992458575585819E-8</v>
      </c>
      <c r="M3295" s="66">
        <v>11.62306875</v>
      </c>
      <c r="N3295" s="73">
        <f t="shared" si="511"/>
        <v>2.2522815973241245E-7</v>
      </c>
      <c r="O3295" s="98">
        <v>100</v>
      </c>
      <c r="P3295" s="67">
        <f t="shared" si="517"/>
        <v>3.6827004736113299E-8</v>
      </c>
      <c r="Q3295" s="66">
        <v>0.30270000000000002</v>
      </c>
      <c r="R3295" s="105">
        <f t="shared" si="512"/>
        <v>8.6728838628929759E-9</v>
      </c>
      <c r="S3295" s="101">
        <v>100</v>
      </c>
      <c r="T3295" s="67">
        <f t="shared" si="518"/>
        <v>4.3804115402669524E-8</v>
      </c>
      <c r="U3295" s="66">
        <v>0.30270000000000002</v>
      </c>
      <c r="V3295" s="73">
        <f t="shared" si="519"/>
        <v>1.6164376236154697E-8</v>
      </c>
      <c r="W3295" s="98">
        <v>100</v>
      </c>
      <c r="X3295" s="67">
        <f t="shared" si="513"/>
        <v>5.6815871936626493E-8</v>
      </c>
      <c r="Y3295" s="66">
        <v>0.30270000000000002</v>
      </c>
      <c r="Z3295" s="105">
        <f t="shared" si="514"/>
        <v>3.9132558688996937E-8</v>
      </c>
      <c r="AA3295" s="101">
        <v>0</v>
      </c>
      <c r="AB3295" s="67">
        <f t="shared" si="515"/>
        <v>0</v>
      </c>
      <c r="AC3295" s="66">
        <v>0</v>
      </c>
      <c r="AD3295" s="73">
        <f t="shared" si="516"/>
        <v>0</v>
      </c>
    </row>
    <row r="3296" spans="1:30" x14ac:dyDescent="0.25">
      <c r="A3296" s="165"/>
      <c r="B3296" s="72" t="s">
        <v>5741</v>
      </c>
      <c r="C3296" s="64" t="s">
        <v>5742</v>
      </c>
      <c r="D3296" s="64" t="s">
        <v>7</v>
      </c>
      <c r="E3296" s="64" t="s">
        <v>5743</v>
      </c>
      <c r="F3296" s="64" t="s">
        <v>1313</v>
      </c>
      <c r="G3296" s="64" t="s">
        <v>1193</v>
      </c>
      <c r="H3296" s="65">
        <v>38833</v>
      </c>
      <c r="I3296" s="65">
        <v>40115</v>
      </c>
      <c r="J3296" s="93" t="s">
        <v>1</v>
      </c>
      <c r="K3296" s="101">
        <v>1900</v>
      </c>
      <c r="L3296" s="67">
        <f t="shared" si="510"/>
        <v>6.4585671293613057E-7</v>
      </c>
      <c r="M3296" s="66">
        <v>11.61786</v>
      </c>
      <c r="N3296" s="73">
        <f t="shared" si="511"/>
        <v>2.2512722621801625E-7</v>
      </c>
      <c r="O3296" s="98">
        <v>1900</v>
      </c>
      <c r="P3296" s="67">
        <f t="shared" si="517"/>
        <v>6.997130899861526E-7</v>
      </c>
      <c r="Q3296" s="66">
        <v>11.61786</v>
      </c>
      <c r="R3296" s="105">
        <f t="shared" si="512"/>
        <v>3.3287198716666596E-7</v>
      </c>
      <c r="S3296" s="101">
        <v>1700</v>
      </c>
      <c r="T3296" s="67">
        <f t="shared" si="518"/>
        <v>7.446699618453819E-7</v>
      </c>
      <c r="U3296" s="66">
        <v>10.2918</v>
      </c>
      <c r="V3296" s="73">
        <f t="shared" si="519"/>
        <v>5.4958879202925969E-7</v>
      </c>
      <c r="W3296" s="98">
        <v>1700</v>
      </c>
      <c r="X3296" s="67">
        <f t="shared" si="513"/>
        <v>9.6586982292265027E-7</v>
      </c>
      <c r="Y3296" s="66">
        <v>10.2918</v>
      </c>
      <c r="Z3296" s="105">
        <f t="shared" si="514"/>
        <v>1.3305069954258957E-6</v>
      </c>
      <c r="AA3296" s="101">
        <v>0</v>
      </c>
      <c r="AB3296" s="67">
        <f t="shared" si="515"/>
        <v>0</v>
      </c>
      <c r="AC3296" s="66">
        <v>0</v>
      </c>
      <c r="AD3296" s="73">
        <f t="shared" si="516"/>
        <v>0</v>
      </c>
    </row>
    <row r="3297" spans="1:30" x14ac:dyDescent="0.25">
      <c r="A3297" s="165"/>
      <c r="B3297" s="72" t="s">
        <v>15493</v>
      </c>
      <c r="C3297" s="64" t="s">
        <v>15494</v>
      </c>
      <c r="D3297" s="64" t="s">
        <v>7</v>
      </c>
      <c r="E3297" s="64" t="s">
        <v>2526</v>
      </c>
      <c r="F3297" s="64" t="s">
        <v>1330</v>
      </c>
      <c r="G3297" s="64" t="s">
        <v>1216</v>
      </c>
      <c r="H3297" s="65">
        <v>41295</v>
      </c>
      <c r="I3297" s="65">
        <v>41928</v>
      </c>
      <c r="J3297" s="93" t="s">
        <v>1</v>
      </c>
      <c r="K3297" s="101">
        <v>510</v>
      </c>
      <c r="L3297" s="67">
        <f t="shared" si="510"/>
        <v>1.7336153873548769E-7</v>
      </c>
      <c r="M3297" s="66">
        <v>11.593562500000001</v>
      </c>
      <c r="N3297" s="73">
        <f t="shared" si="511"/>
        <v>2.2465639692767946E-7</v>
      </c>
      <c r="O3297" s="98">
        <v>510</v>
      </c>
      <c r="P3297" s="67">
        <f t="shared" si="517"/>
        <v>1.8781772415417781E-7</v>
      </c>
      <c r="Q3297" s="66">
        <v>6.6820599999999999</v>
      </c>
      <c r="R3297" s="105">
        <f t="shared" si="512"/>
        <v>1.9145269357410846E-7</v>
      </c>
      <c r="S3297" s="101">
        <v>500</v>
      </c>
      <c r="T3297" s="67">
        <f t="shared" si="518"/>
        <v>2.1902057701334761E-7</v>
      </c>
      <c r="U3297" s="66">
        <v>1.5135000000000001</v>
      </c>
      <c r="V3297" s="73">
        <f t="shared" si="519"/>
        <v>8.0821881180773493E-8</v>
      </c>
      <c r="W3297" s="98">
        <v>500</v>
      </c>
      <c r="X3297" s="67">
        <f t="shared" si="513"/>
        <v>2.8407935968313243E-7</v>
      </c>
      <c r="Y3297" s="66">
        <v>1.5135000000000001</v>
      </c>
      <c r="Z3297" s="105">
        <f t="shared" si="514"/>
        <v>1.9566279344498467E-7</v>
      </c>
      <c r="AA3297" s="101">
        <v>0</v>
      </c>
      <c r="AB3297" s="67">
        <f t="shared" si="515"/>
        <v>0</v>
      </c>
      <c r="AC3297" s="66">
        <v>0</v>
      </c>
      <c r="AD3297" s="73">
        <f t="shared" si="516"/>
        <v>0</v>
      </c>
    </row>
    <row r="3298" spans="1:30" x14ac:dyDescent="0.25">
      <c r="A3298" s="165"/>
      <c r="B3298" s="72" t="s">
        <v>5107</v>
      </c>
      <c r="C3298" s="64" t="s">
        <v>5108</v>
      </c>
      <c r="D3298" s="64" t="s">
        <v>7</v>
      </c>
      <c r="E3298" s="64" t="s">
        <v>5109</v>
      </c>
      <c r="F3298" s="64" t="s">
        <v>1426</v>
      </c>
      <c r="G3298" s="64" t="s">
        <v>1193</v>
      </c>
      <c r="H3298" s="65">
        <v>38831</v>
      </c>
      <c r="I3298" s="65">
        <v>41102</v>
      </c>
      <c r="J3298" s="93" t="s">
        <v>1</v>
      </c>
      <c r="K3298" s="101">
        <v>200</v>
      </c>
      <c r="L3298" s="67">
        <f t="shared" si="510"/>
        <v>6.7984917151171637E-8</v>
      </c>
      <c r="M3298" s="66">
        <v>11.58150375</v>
      </c>
      <c r="N3298" s="73">
        <f t="shared" si="511"/>
        <v>2.2442272627412046E-7</v>
      </c>
      <c r="O3298" s="98">
        <v>200</v>
      </c>
      <c r="P3298" s="67">
        <f t="shared" si="517"/>
        <v>7.3654009472226597E-8</v>
      </c>
      <c r="Q3298" s="66">
        <v>1.0566</v>
      </c>
      <c r="R3298" s="105">
        <f t="shared" si="512"/>
        <v>3.0273436040742373E-8</v>
      </c>
      <c r="S3298" s="101">
        <v>200</v>
      </c>
      <c r="T3298" s="67">
        <f t="shared" si="518"/>
        <v>8.7608230805339047E-8</v>
      </c>
      <c r="U3298" s="66">
        <v>0.60540000000000005</v>
      </c>
      <c r="V3298" s="73">
        <f t="shared" si="519"/>
        <v>3.2328752472309394E-8</v>
      </c>
      <c r="W3298" s="98">
        <v>200</v>
      </c>
      <c r="X3298" s="67">
        <f t="shared" si="513"/>
        <v>1.1363174387325299E-7</v>
      </c>
      <c r="Y3298" s="66">
        <v>0.60540000000000005</v>
      </c>
      <c r="Z3298" s="105">
        <f t="shared" si="514"/>
        <v>7.8265117377993873E-8</v>
      </c>
      <c r="AA3298" s="101">
        <v>0</v>
      </c>
      <c r="AB3298" s="67">
        <f t="shared" si="515"/>
        <v>0</v>
      </c>
      <c r="AC3298" s="66">
        <v>0</v>
      </c>
      <c r="AD3298" s="73">
        <f t="shared" si="516"/>
        <v>0</v>
      </c>
    </row>
    <row r="3299" spans="1:30" x14ac:dyDescent="0.25">
      <c r="A3299" s="165"/>
      <c r="B3299" s="72" t="s">
        <v>13489</v>
      </c>
      <c r="C3299" s="64" t="s">
        <v>13490</v>
      </c>
      <c r="D3299" s="64" t="s">
        <v>7</v>
      </c>
      <c r="E3299" s="64" t="s">
        <v>13491</v>
      </c>
      <c r="F3299" s="64" t="s">
        <v>910</v>
      </c>
      <c r="G3299" s="64" t="s">
        <v>1269</v>
      </c>
      <c r="H3299" s="65">
        <v>41297</v>
      </c>
      <c r="I3299" s="65">
        <v>41975</v>
      </c>
      <c r="J3299" s="93" t="s">
        <v>1</v>
      </c>
      <c r="K3299" s="101">
        <v>0</v>
      </c>
      <c r="L3299" s="67">
        <f t="shared" si="510"/>
        <v>0</v>
      </c>
      <c r="M3299" s="66">
        <v>11.528973116</v>
      </c>
      <c r="N3299" s="73">
        <f t="shared" si="511"/>
        <v>2.2340480421929335E-7</v>
      </c>
      <c r="O3299" s="98">
        <v>0</v>
      </c>
      <c r="P3299" s="67">
        <f t="shared" si="517"/>
        <v>0</v>
      </c>
      <c r="Q3299" s="66">
        <v>0.85938311599999995</v>
      </c>
      <c r="R3299" s="105">
        <f t="shared" si="512"/>
        <v>2.4622827746280412E-8</v>
      </c>
      <c r="S3299" s="101">
        <v>0</v>
      </c>
      <c r="T3299" s="67">
        <f t="shared" si="518"/>
        <v>0</v>
      </c>
      <c r="U3299" s="66">
        <v>0.85938311599999995</v>
      </c>
      <c r="V3299" s="73">
        <f t="shared" si="519"/>
        <v>4.5891615520393046E-8</v>
      </c>
      <c r="W3299" s="98">
        <v>0</v>
      </c>
      <c r="X3299" s="67">
        <f t="shared" si="513"/>
        <v>0</v>
      </c>
      <c r="Y3299" s="66">
        <v>0.85938311599999995</v>
      </c>
      <c r="Z3299" s="105">
        <f t="shared" si="514"/>
        <v>1.1109963734127206E-7</v>
      </c>
      <c r="AA3299" s="101">
        <v>0</v>
      </c>
      <c r="AB3299" s="67">
        <f t="shared" si="515"/>
        <v>0</v>
      </c>
      <c r="AC3299" s="66">
        <v>0</v>
      </c>
      <c r="AD3299" s="73">
        <f t="shared" si="516"/>
        <v>0</v>
      </c>
    </row>
    <row r="3300" spans="1:30" x14ac:dyDescent="0.25">
      <c r="A3300" s="165"/>
      <c r="B3300" s="72" t="s">
        <v>10101</v>
      </c>
      <c r="C3300" s="64" t="s">
        <v>10102</v>
      </c>
      <c r="D3300" s="64" t="s">
        <v>7</v>
      </c>
      <c r="E3300" s="64" t="s">
        <v>10103</v>
      </c>
      <c r="F3300" s="64" t="s">
        <v>2040</v>
      </c>
      <c r="G3300" s="64" t="s">
        <v>1167</v>
      </c>
      <c r="H3300" s="65">
        <v>39066</v>
      </c>
      <c r="I3300" s="65">
        <v>41842</v>
      </c>
      <c r="J3300" s="93" t="s">
        <v>1</v>
      </c>
      <c r="K3300" s="101">
        <v>0</v>
      </c>
      <c r="L3300" s="67">
        <f t="shared" si="510"/>
        <v>0</v>
      </c>
      <c r="M3300" s="66">
        <v>11.52248625</v>
      </c>
      <c r="N3300" s="73">
        <f t="shared" si="511"/>
        <v>2.2327910377623174E-7</v>
      </c>
      <c r="O3300" s="98">
        <v>0</v>
      </c>
      <c r="P3300" s="67">
        <f t="shared" si="517"/>
        <v>0</v>
      </c>
      <c r="Q3300" s="66">
        <v>0</v>
      </c>
      <c r="R3300" s="105">
        <f t="shared" si="512"/>
        <v>0</v>
      </c>
      <c r="S3300" s="101">
        <v>0</v>
      </c>
      <c r="T3300" s="67">
        <f t="shared" si="518"/>
        <v>0</v>
      </c>
      <c r="U3300" s="66">
        <v>0</v>
      </c>
      <c r="V3300" s="73">
        <f t="shared" si="519"/>
        <v>0</v>
      </c>
      <c r="W3300" s="98">
        <v>0</v>
      </c>
      <c r="X3300" s="67">
        <f t="shared" si="513"/>
        <v>0</v>
      </c>
      <c r="Y3300" s="66">
        <v>0</v>
      </c>
      <c r="Z3300" s="105">
        <f t="shared" si="514"/>
        <v>0</v>
      </c>
      <c r="AA3300" s="101">
        <v>0</v>
      </c>
      <c r="AB3300" s="67">
        <f t="shared" si="515"/>
        <v>0</v>
      </c>
      <c r="AC3300" s="66">
        <v>0</v>
      </c>
      <c r="AD3300" s="73">
        <f t="shared" si="516"/>
        <v>0</v>
      </c>
    </row>
    <row r="3301" spans="1:30" x14ac:dyDescent="0.25">
      <c r="A3301" s="165"/>
      <c r="B3301" s="72" t="s">
        <v>4245</v>
      </c>
      <c r="C3301" s="64" t="s">
        <v>4246</v>
      </c>
      <c r="D3301" s="64" t="s">
        <v>7</v>
      </c>
      <c r="E3301" s="64" t="s">
        <v>4247</v>
      </c>
      <c r="F3301" s="64" t="s">
        <v>1167</v>
      </c>
      <c r="G3301" s="64" t="s">
        <v>1167</v>
      </c>
      <c r="H3301" s="65">
        <v>39135</v>
      </c>
      <c r="I3301" s="65">
        <v>40525</v>
      </c>
      <c r="J3301" s="93" t="s">
        <v>1</v>
      </c>
      <c r="K3301" s="101">
        <v>3800</v>
      </c>
      <c r="L3301" s="67">
        <f t="shared" si="510"/>
        <v>1.2917134258722611E-6</v>
      </c>
      <c r="M3301" s="66">
        <v>11.502599999999999</v>
      </c>
      <c r="N3301" s="73">
        <f t="shared" si="511"/>
        <v>2.2289375429686307E-7</v>
      </c>
      <c r="O3301" s="98">
        <v>3800</v>
      </c>
      <c r="P3301" s="67">
        <f t="shared" si="517"/>
        <v>1.3994261799723052E-6</v>
      </c>
      <c r="Q3301" s="66">
        <v>11.502599999999999</v>
      </c>
      <c r="R3301" s="105">
        <f t="shared" si="512"/>
        <v>3.2956958678993301E-7</v>
      </c>
      <c r="S3301" s="101">
        <v>3800</v>
      </c>
      <c r="T3301" s="67">
        <f t="shared" si="518"/>
        <v>1.6645563853014419E-6</v>
      </c>
      <c r="U3301" s="66">
        <v>11.502599999999999</v>
      </c>
      <c r="V3301" s="73">
        <f t="shared" si="519"/>
        <v>6.1424629697387846E-7</v>
      </c>
      <c r="W3301" s="98">
        <v>3800</v>
      </c>
      <c r="X3301" s="67">
        <f t="shared" si="513"/>
        <v>2.1590031335918065E-6</v>
      </c>
      <c r="Y3301" s="66">
        <v>11.502599999999999</v>
      </c>
      <c r="Z3301" s="105">
        <f t="shared" si="514"/>
        <v>1.4870372301818832E-6</v>
      </c>
      <c r="AA3301" s="101">
        <v>0</v>
      </c>
      <c r="AB3301" s="67">
        <f t="shared" si="515"/>
        <v>0</v>
      </c>
      <c r="AC3301" s="66">
        <v>0</v>
      </c>
      <c r="AD3301" s="73">
        <f t="shared" si="516"/>
        <v>0</v>
      </c>
    </row>
    <row r="3302" spans="1:30" x14ac:dyDescent="0.25">
      <c r="A3302" s="165"/>
      <c r="B3302" s="72" t="s">
        <v>2379</v>
      </c>
      <c r="C3302" s="64" t="s">
        <v>2380</v>
      </c>
      <c r="D3302" s="64" t="s">
        <v>7</v>
      </c>
      <c r="E3302" s="64" t="s">
        <v>2381</v>
      </c>
      <c r="F3302" s="64" t="s">
        <v>1588</v>
      </c>
      <c r="G3302" s="64" t="s">
        <v>1167</v>
      </c>
      <c r="H3302" s="65">
        <v>39216</v>
      </c>
      <c r="I3302" s="65">
        <v>40522</v>
      </c>
      <c r="J3302" s="93" t="s">
        <v>1</v>
      </c>
      <c r="K3302" s="101">
        <v>1900</v>
      </c>
      <c r="L3302" s="67">
        <f t="shared" si="510"/>
        <v>6.4585671293613057E-7</v>
      </c>
      <c r="M3302" s="66">
        <v>11.502599999999999</v>
      </c>
      <c r="N3302" s="73">
        <f t="shared" si="511"/>
        <v>2.2289375429686307E-7</v>
      </c>
      <c r="O3302" s="98">
        <v>1900</v>
      </c>
      <c r="P3302" s="67">
        <f t="shared" si="517"/>
        <v>6.997130899861526E-7</v>
      </c>
      <c r="Q3302" s="66">
        <v>11.502599999999999</v>
      </c>
      <c r="R3302" s="105">
        <f t="shared" si="512"/>
        <v>3.2956958678993301E-7</v>
      </c>
      <c r="S3302" s="101">
        <v>1900</v>
      </c>
      <c r="T3302" s="67">
        <f t="shared" si="518"/>
        <v>8.3227819265072093E-7</v>
      </c>
      <c r="U3302" s="66">
        <v>11.502599999999999</v>
      </c>
      <c r="V3302" s="73">
        <f t="shared" si="519"/>
        <v>6.1424629697387846E-7</v>
      </c>
      <c r="W3302" s="98">
        <v>1900</v>
      </c>
      <c r="X3302" s="67">
        <f t="shared" si="513"/>
        <v>1.0795015667959032E-6</v>
      </c>
      <c r="Y3302" s="66">
        <v>11.502599999999999</v>
      </c>
      <c r="Z3302" s="105">
        <f t="shared" si="514"/>
        <v>1.4870372301818832E-6</v>
      </c>
      <c r="AA3302" s="101">
        <v>0</v>
      </c>
      <c r="AB3302" s="67">
        <f t="shared" si="515"/>
        <v>0</v>
      </c>
      <c r="AC3302" s="66">
        <v>0</v>
      </c>
      <c r="AD3302" s="73">
        <f t="shared" si="516"/>
        <v>0</v>
      </c>
    </row>
    <row r="3303" spans="1:30" x14ac:dyDescent="0.25">
      <c r="A3303" s="165"/>
      <c r="B3303" s="72" t="s">
        <v>15662</v>
      </c>
      <c r="C3303" s="64" t="s">
        <v>15663</v>
      </c>
      <c r="D3303" s="64" t="s">
        <v>7</v>
      </c>
      <c r="E3303" s="64" t="s">
        <v>15664</v>
      </c>
      <c r="F3303" s="64" t="s">
        <v>1330</v>
      </c>
      <c r="G3303" s="64" t="s">
        <v>1216</v>
      </c>
      <c r="H3303" s="65">
        <v>39976</v>
      </c>
      <c r="I3303" s="65">
        <v>41635</v>
      </c>
      <c r="J3303" s="93" t="s">
        <v>1</v>
      </c>
      <c r="K3303" s="101">
        <v>0</v>
      </c>
      <c r="L3303" s="67">
        <f t="shared" si="510"/>
        <v>0</v>
      </c>
      <c r="M3303" s="66">
        <v>11.460559999999999</v>
      </c>
      <c r="N3303" s="73">
        <f t="shared" si="511"/>
        <v>2.2207911643841018E-7</v>
      </c>
      <c r="O3303" s="98">
        <v>0</v>
      </c>
      <c r="P3303" s="67">
        <f t="shared" si="517"/>
        <v>0</v>
      </c>
      <c r="Q3303" s="66">
        <v>11.460559999999999</v>
      </c>
      <c r="R3303" s="105">
        <f t="shared" si="512"/>
        <v>3.2836506733966537E-7</v>
      </c>
      <c r="S3303" s="101">
        <v>0</v>
      </c>
      <c r="T3303" s="67">
        <f t="shared" si="518"/>
        <v>0</v>
      </c>
      <c r="U3303" s="66">
        <v>0</v>
      </c>
      <c r="V3303" s="73">
        <f t="shared" si="519"/>
        <v>0</v>
      </c>
      <c r="W3303" s="98">
        <v>0</v>
      </c>
      <c r="X3303" s="67">
        <f t="shared" si="513"/>
        <v>0</v>
      </c>
      <c r="Y3303" s="66">
        <v>0</v>
      </c>
      <c r="Z3303" s="105">
        <f t="shared" si="514"/>
        <v>0</v>
      </c>
      <c r="AA3303" s="101">
        <v>0</v>
      </c>
      <c r="AB3303" s="67">
        <f t="shared" si="515"/>
        <v>0</v>
      </c>
      <c r="AC3303" s="66">
        <v>0</v>
      </c>
      <c r="AD3303" s="73">
        <f t="shared" si="516"/>
        <v>0</v>
      </c>
    </row>
    <row r="3304" spans="1:30" x14ac:dyDescent="0.25">
      <c r="A3304" s="165"/>
      <c r="B3304" s="72" t="s">
        <v>10382</v>
      </c>
      <c r="C3304" s="64" t="s">
        <v>10383</v>
      </c>
      <c r="D3304" s="64" t="s">
        <v>7</v>
      </c>
      <c r="E3304" s="64" t="s">
        <v>10384</v>
      </c>
      <c r="F3304" s="64" t="s">
        <v>1400</v>
      </c>
      <c r="G3304" s="64" t="s">
        <v>1216</v>
      </c>
      <c r="H3304" s="65">
        <v>38800</v>
      </c>
      <c r="I3304" s="65">
        <v>39939</v>
      </c>
      <c r="J3304" s="93" t="s">
        <v>1</v>
      </c>
      <c r="K3304" s="101">
        <v>3550</v>
      </c>
      <c r="L3304" s="67">
        <f t="shared" si="510"/>
        <v>1.2067322794332966E-6</v>
      </c>
      <c r="M3304" s="66">
        <v>11.448921</v>
      </c>
      <c r="N3304" s="73">
        <f t="shared" si="511"/>
        <v>2.2185357956794081E-7</v>
      </c>
      <c r="O3304" s="98">
        <v>3550</v>
      </c>
      <c r="P3304" s="67">
        <f t="shared" si="517"/>
        <v>1.3073586681320219E-6</v>
      </c>
      <c r="Q3304" s="66">
        <v>11.448921</v>
      </c>
      <c r="R3304" s="105">
        <f t="shared" si="512"/>
        <v>3.2803158965456393E-7</v>
      </c>
      <c r="S3304" s="101">
        <v>1110</v>
      </c>
      <c r="T3304" s="67">
        <f t="shared" si="518"/>
        <v>4.8622568096963173E-7</v>
      </c>
      <c r="U3304" s="66">
        <v>3.3599700000000001</v>
      </c>
      <c r="V3304" s="73">
        <f t="shared" si="519"/>
        <v>1.7942457622131714E-7</v>
      </c>
      <c r="W3304" s="98">
        <v>1110</v>
      </c>
      <c r="X3304" s="67">
        <f t="shared" si="513"/>
        <v>6.3065617849655402E-7</v>
      </c>
      <c r="Y3304" s="66">
        <v>3.3599700000000001</v>
      </c>
      <c r="Z3304" s="105">
        <f t="shared" si="514"/>
        <v>4.3437140144786596E-7</v>
      </c>
      <c r="AA3304" s="101">
        <v>0</v>
      </c>
      <c r="AB3304" s="67">
        <f t="shared" si="515"/>
        <v>0</v>
      </c>
      <c r="AC3304" s="66">
        <v>0</v>
      </c>
      <c r="AD3304" s="73">
        <f t="shared" si="516"/>
        <v>0</v>
      </c>
    </row>
    <row r="3305" spans="1:30" x14ac:dyDescent="0.25">
      <c r="A3305" s="165"/>
      <c r="B3305" s="72" t="s">
        <v>6750</v>
      </c>
      <c r="C3305" s="64" t="s">
        <v>6751</v>
      </c>
      <c r="D3305" s="64" t="s">
        <v>7</v>
      </c>
      <c r="E3305" s="64" t="s">
        <v>6752</v>
      </c>
      <c r="F3305" s="64" t="s">
        <v>1530</v>
      </c>
      <c r="G3305" s="64" t="s">
        <v>1216</v>
      </c>
      <c r="H3305" s="65">
        <v>40064</v>
      </c>
      <c r="I3305" s="65">
        <v>40520</v>
      </c>
      <c r="J3305" s="93" t="s">
        <v>1</v>
      </c>
      <c r="K3305" s="101">
        <v>2700</v>
      </c>
      <c r="L3305" s="67">
        <f t="shared" si="510"/>
        <v>9.1779638154081722E-7</v>
      </c>
      <c r="M3305" s="66">
        <v>11.437695</v>
      </c>
      <c r="N3305" s="73">
        <f t="shared" si="511"/>
        <v>2.2163604568119027E-7</v>
      </c>
      <c r="O3305" s="98">
        <v>2700</v>
      </c>
      <c r="P3305" s="67">
        <f t="shared" si="517"/>
        <v>9.9432912787505898E-7</v>
      </c>
      <c r="Q3305" s="66">
        <v>11.437695</v>
      </c>
      <c r="R3305" s="105">
        <f t="shared" si="512"/>
        <v>3.277099451410362E-7</v>
      </c>
      <c r="S3305" s="101">
        <v>2400</v>
      </c>
      <c r="T3305" s="67">
        <f t="shared" si="518"/>
        <v>1.0512987696640686E-6</v>
      </c>
      <c r="U3305" s="66">
        <v>10.443149999999999</v>
      </c>
      <c r="V3305" s="73">
        <f t="shared" si="519"/>
        <v>5.5767098014733699E-7</v>
      </c>
      <c r="W3305" s="98">
        <v>2400</v>
      </c>
      <c r="X3305" s="67">
        <f t="shared" si="513"/>
        <v>1.3635809264790357E-6</v>
      </c>
      <c r="Y3305" s="66">
        <v>10.443149999999999</v>
      </c>
      <c r="Z3305" s="105">
        <f t="shared" si="514"/>
        <v>1.3500732747703941E-6</v>
      </c>
      <c r="AA3305" s="101">
        <v>0</v>
      </c>
      <c r="AB3305" s="67">
        <f t="shared" si="515"/>
        <v>0</v>
      </c>
      <c r="AC3305" s="66">
        <v>0</v>
      </c>
      <c r="AD3305" s="73">
        <f t="shared" si="516"/>
        <v>0</v>
      </c>
    </row>
    <row r="3306" spans="1:30" x14ac:dyDescent="0.25">
      <c r="A3306" s="165"/>
      <c r="B3306" s="72" t="s">
        <v>15165</v>
      </c>
      <c r="C3306" s="64" t="s">
        <v>15166</v>
      </c>
      <c r="D3306" s="64" t="s">
        <v>7</v>
      </c>
      <c r="E3306" s="64" t="s">
        <v>15167</v>
      </c>
      <c r="F3306" s="64" t="s">
        <v>1380</v>
      </c>
      <c r="G3306" s="64" t="s">
        <v>1216</v>
      </c>
      <c r="H3306" s="65">
        <v>41230</v>
      </c>
      <c r="I3306" s="65">
        <v>41872</v>
      </c>
      <c r="J3306" s="93" t="s">
        <v>1</v>
      </c>
      <c r="K3306" s="101">
        <v>10</v>
      </c>
      <c r="L3306" s="67">
        <f t="shared" si="510"/>
        <v>3.3992458575585822E-9</v>
      </c>
      <c r="M3306" s="66">
        <v>11.431620326000001</v>
      </c>
      <c r="N3306" s="73">
        <f t="shared" si="511"/>
        <v>2.215183325646784E-7</v>
      </c>
      <c r="O3306" s="98">
        <v>10</v>
      </c>
      <c r="P3306" s="67">
        <f t="shared" si="517"/>
        <v>3.6827004736113295E-9</v>
      </c>
      <c r="Q3306" s="66">
        <v>9.6066340760000006</v>
      </c>
      <c r="R3306" s="105">
        <f t="shared" si="512"/>
        <v>2.7524685052678614E-7</v>
      </c>
      <c r="S3306" s="101">
        <v>0</v>
      </c>
      <c r="T3306" s="67">
        <f t="shared" si="518"/>
        <v>0</v>
      </c>
      <c r="U3306" s="66">
        <v>0.572922076</v>
      </c>
      <c r="V3306" s="73">
        <f t="shared" si="519"/>
        <v>3.0594410275727833E-8</v>
      </c>
      <c r="W3306" s="98">
        <v>0</v>
      </c>
      <c r="X3306" s="67">
        <f t="shared" si="513"/>
        <v>0</v>
      </c>
      <c r="Y3306" s="66">
        <v>0.572922076</v>
      </c>
      <c r="Z3306" s="105">
        <f t="shared" si="514"/>
        <v>7.4066424721810242E-8</v>
      </c>
      <c r="AA3306" s="101">
        <v>0</v>
      </c>
      <c r="AB3306" s="67">
        <f t="shared" si="515"/>
        <v>0</v>
      </c>
      <c r="AC3306" s="66">
        <v>0</v>
      </c>
      <c r="AD3306" s="73">
        <f t="shared" si="516"/>
        <v>0</v>
      </c>
    </row>
    <row r="3307" spans="1:30" x14ac:dyDescent="0.25">
      <c r="A3307" s="165"/>
      <c r="B3307" s="72" t="s">
        <v>7736</v>
      </c>
      <c r="C3307" s="64" t="s">
        <v>7737</v>
      </c>
      <c r="D3307" s="64" t="s">
        <v>7</v>
      </c>
      <c r="E3307" s="64" t="s">
        <v>7738</v>
      </c>
      <c r="F3307" s="64" t="s">
        <v>1199</v>
      </c>
      <c r="G3307" s="64" t="s">
        <v>1199</v>
      </c>
      <c r="H3307" s="65">
        <v>40963</v>
      </c>
      <c r="I3307" s="65">
        <v>42003</v>
      </c>
      <c r="J3307" s="93" t="s">
        <v>1</v>
      </c>
      <c r="K3307" s="101">
        <v>600</v>
      </c>
      <c r="L3307" s="67">
        <f t="shared" si="510"/>
        <v>2.0395475145351494E-7</v>
      </c>
      <c r="M3307" s="66">
        <v>11.4243425</v>
      </c>
      <c r="N3307" s="73">
        <f t="shared" si="511"/>
        <v>2.2137730514824565E-7</v>
      </c>
      <c r="O3307" s="98">
        <v>600</v>
      </c>
      <c r="P3307" s="67">
        <f t="shared" si="517"/>
        <v>2.2096202841667977E-7</v>
      </c>
      <c r="Q3307" s="66">
        <v>11.4243425</v>
      </c>
      <c r="R3307" s="105">
        <f t="shared" si="512"/>
        <v>3.2732737268718989E-7</v>
      </c>
      <c r="S3307" s="101">
        <v>600</v>
      </c>
      <c r="T3307" s="67">
        <f t="shared" si="518"/>
        <v>2.6282469241601716E-7</v>
      </c>
      <c r="U3307" s="66">
        <v>3.2949000000000002</v>
      </c>
      <c r="V3307" s="73">
        <f t="shared" si="519"/>
        <v>1.7594979603735088E-7</v>
      </c>
      <c r="W3307" s="98">
        <v>200</v>
      </c>
      <c r="X3307" s="67">
        <f t="shared" si="513"/>
        <v>1.1363174387325299E-7</v>
      </c>
      <c r="Y3307" s="66">
        <v>0.60540000000000005</v>
      </c>
      <c r="Z3307" s="105">
        <f t="shared" si="514"/>
        <v>7.8265117377993873E-8</v>
      </c>
      <c r="AA3307" s="101">
        <v>400</v>
      </c>
      <c r="AB3307" s="67">
        <f t="shared" si="515"/>
        <v>7.6508317828428613E-7</v>
      </c>
      <c r="AC3307" s="66">
        <v>2.6894999999999998</v>
      </c>
      <c r="AD3307" s="73">
        <f t="shared" si="516"/>
        <v>2.4469759101852171E-7</v>
      </c>
    </row>
    <row r="3308" spans="1:30" x14ac:dyDescent="0.25">
      <c r="A3308" s="165"/>
      <c r="B3308" s="72" t="s">
        <v>10959</v>
      </c>
      <c r="C3308" s="64" t="s">
        <v>10960</v>
      </c>
      <c r="D3308" s="64" t="s">
        <v>7</v>
      </c>
      <c r="E3308" s="64" t="s">
        <v>10961</v>
      </c>
      <c r="F3308" s="64" t="s">
        <v>1522</v>
      </c>
      <c r="G3308" s="64" t="s">
        <v>1416</v>
      </c>
      <c r="H3308" s="65">
        <v>38981</v>
      </c>
      <c r="I3308" s="65">
        <v>41982</v>
      </c>
      <c r="J3308" s="93" t="s">
        <v>1</v>
      </c>
      <c r="K3308" s="101">
        <v>0</v>
      </c>
      <c r="L3308" s="67">
        <f t="shared" si="510"/>
        <v>0</v>
      </c>
      <c r="M3308" s="66">
        <v>11.413125000000001</v>
      </c>
      <c r="N3308" s="73">
        <f t="shared" si="511"/>
        <v>2.2115993597181382E-7</v>
      </c>
      <c r="O3308" s="98">
        <v>0</v>
      </c>
      <c r="P3308" s="67">
        <f t="shared" si="517"/>
        <v>0</v>
      </c>
      <c r="Q3308" s="66">
        <v>11.413125000000001</v>
      </c>
      <c r="R3308" s="105">
        <f t="shared" si="512"/>
        <v>3.2700597171351304E-7</v>
      </c>
      <c r="S3308" s="101">
        <v>0</v>
      </c>
      <c r="T3308" s="67">
        <f t="shared" si="518"/>
        <v>0</v>
      </c>
      <c r="U3308" s="66">
        <v>0</v>
      </c>
      <c r="V3308" s="73">
        <f t="shared" si="519"/>
        <v>0</v>
      </c>
      <c r="W3308" s="98">
        <v>0</v>
      </c>
      <c r="X3308" s="67">
        <f t="shared" si="513"/>
        <v>0</v>
      </c>
      <c r="Y3308" s="66">
        <v>0</v>
      </c>
      <c r="Z3308" s="105">
        <f t="shared" si="514"/>
        <v>0</v>
      </c>
      <c r="AA3308" s="101">
        <v>0</v>
      </c>
      <c r="AB3308" s="67">
        <f t="shared" si="515"/>
        <v>0</v>
      </c>
      <c r="AC3308" s="66">
        <v>0</v>
      </c>
      <c r="AD3308" s="73">
        <f t="shared" si="516"/>
        <v>0</v>
      </c>
    </row>
    <row r="3309" spans="1:30" x14ac:dyDescent="0.25">
      <c r="A3309" s="165"/>
      <c r="B3309" s="72" t="s">
        <v>4885</v>
      </c>
      <c r="C3309" s="64" t="s">
        <v>4886</v>
      </c>
      <c r="D3309" s="64" t="s">
        <v>7</v>
      </c>
      <c r="E3309" s="64" t="s">
        <v>4887</v>
      </c>
      <c r="F3309" s="64" t="s">
        <v>1374</v>
      </c>
      <c r="G3309" s="64" t="s">
        <v>1227</v>
      </c>
      <c r="H3309" s="65">
        <v>38833</v>
      </c>
      <c r="I3309" s="65">
        <v>39015</v>
      </c>
      <c r="J3309" s="93" t="s">
        <v>1</v>
      </c>
      <c r="K3309" s="101">
        <v>3750</v>
      </c>
      <c r="L3309" s="67">
        <f t="shared" si="510"/>
        <v>1.2747171965844684E-6</v>
      </c>
      <c r="M3309" s="66">
        <v>11.35125</v>
      </c>
      <c r="N3309" s="73">
        <f t="shared" si="511"/>
        <v>2.199609417403254E-7</v>
      </c>
      <c r="O3309" s="98">
        <v>3750</v>
      </c>
      <c r="P3309" s="67">
        <f t="shared" si="517"/>
        <v>1.3810126776042487E-6</v>
      </c>
      <c r="Q3309" s="66">
        <v>11.35125</v>
      </c>
      <c r="R3309" s="105">
        <f t="shared" si="512"/>
        <v>3.2523314485848656E-7</v>
      </c>
      <c r="S3309" s="101">
        <v>3750</v>
      </c>
      <c r="T3309" s="67">
        <f t="shared" si="518"/>
        <v>1.6426543276001072E-6</v>
      </c>
      <c r="U3309" s="66">
        <v>11.35125</v>
      </c>
      <c r="V3309" s="73">
        <f t="shared" si="519"/>
        <v>6.0616410885580116E-7</v>
      </c>
      <c r="W3309" s="98">
        <v>3750</v>
      </c>
      <c r="X3309" s="67">
        <f t="shared" si="513"/>
        <v>2.1305951976234936E-6</v>
      </c>
      <c r="Y3309" s="66">
        <v>11.35125</v>
      </c>
      <c r="Z3309" s="105">
        <f t="shared" si="514"/>
        <v>1.4674709508373848E-6</v>
      </c>
      <c r="AA3309" s="101">
        <v>0</v>
      </c>
      <c r="AB3309" s="67">
        <f t="shared" si="515"/>
        <v>0</v>
      </c>
      <c r="AC3309" s="66">
        <v>0</v>
      </c>
      <c r="AD3309" s="73">
        <f t="shared" si="516"/>
        <v>0</v>
      </c>
    </row>
    <row r="3310" spans="1:30" x14ac:dyDescent="0.25">
      <c r="A3310" s="165"/>
      <c r="B3310" s="72" t="s">
        <v>9674</v>
      </c>
      <c r="C3310" s="64" t="s">
        <v>9675</v>
      </c>
      <c r="D3310" s="64" t="s">
        <v>7</v>
      </c>
      <c r="E3310" s="64" t="s">
        <v>9676</v>
      </c>
      <c r="F3310" s="64" t="s">
        <v>2909</v>
      </c>
      <c r="G3310" s="64" t="s">
        <v>1167</v>
      </c>
      <c r="H3310" s="65">
        <v>38742</v>
      </c>
      <c r="I3310" s="65">
        <v>39063</v>
      </c>
      <c r="J3310" s="93" t="s">
        <v>1</v>
      </c>
      <c r="K3310" s="101">
        <v>3680</v>
      </c>
      <c r="L3310" s="67">
        <f t="shared" si="510"/>
        <v>1.2509224755815583E-6</v>
      </c>
      <c r="M3310" s="66">
        <v>11.323776000000001</v>
      </c>
      <c r="N3310" s="73">
        <f t="shared" si="511"/>
        <v>2.1942855923501775E-7</v>
      </c>
      <c r="O3310" s="98">
        <v>3680</v>
      </c>
      <c r="P3310" s="67">
        <f t="shared" si="517"/>
        <v>1.3552337742889694E-6</v>
      </c>
      <c r="Q3310" s="66">
        <v>11.323776000000001</v>
      </c>
      <c r="R3310" s="105">
        <f t="shared" si="512"/>
        <v>3.2444596675723412E-7</v>
      </c>
      <c r="S3310" s="101">
        <v>3040</v>
      </c>
      <c r="T3310" s="67">
        <f t="shared" si="518"/>
        <v>1.3316451082411535E-6</v>
      </c>
      <c r="U3310" s="66">
        <v>9.2020800000000005</v>
      </c>
      <c r="V3310" s="73">
        <f t="shared" si="519"/>
        <v>4.9139703757910279E-7</v>
      </c>
      <c r="W3310" s="98">
        <v>3040</v>
      </c>
      <c r="X3310" s="67">
        <f t="shared" si="513"/>
        <v>1.7272025068734453E-6</v>
      </c>
      <c r="Y3310" s="66">
        <v>9.2020800000000005</v>
      </c>
      <c r="Z3310" s="105">
        <f t="shared" si="514"/>
        <v>1.1896297841455068E-6</v>
      </c>
      <c r="AA3310" s="101">
        <v>0</v>
      </c>
      <c r="AB3310" s="67">
        <f t="shared" si="515"/>
        <v>0</v>
      </c>
      <c r="AC3310" s="66">
        <v>0</v>
      </c>
      <c r="AD3310" s="73">
        <f t="shared" si="516"/>
        <v>0</v>
      </c>
    </row>
    <row r="3311" spans="1:30" x14ac:dyDescent="0.25">
      <c r="A3311" s="165"/>
      <c r="B3311" s="72" t="s">
        <v>10620</v>
      </c>
      <c r="C3311" s="64" t="s">
        <v>10621</v>
      </c>
      <c r="D3311" s="64" t="s">
        <v>4</v>
      </c>
      <c r="E3311" s="64" t="s">
        <v>10622</v>
      </c>
      <c r="F3311" s="64" t="s">
        <v>1221</v>
      </c>
      <c r="G3311" s="64" t="s">
        <v>1167</v>
      </c>
      <c r="H3311" s="65">
        <v>38796</v>
      </c>
      <c r="I3311" s="65">
        <v>41771</v>
      </c>
      <c r="J3311" s="93" t="s">
        <v>1</v>
      </c>
      <c r="K3311" s="101">
        <v>600</v>
      </c>
      <c r="L3311" s="67">
        <f t="shared" si="510"/>
        <v>2.0395475145351494E-7</v>
      </c>
      <c r="M3311" s="66">
        <v>11.31545</v>
      </c>
      <c r="N3311" s="73">
        <f t="shared" si="511"/>
        <v>2.1926722063346021E-7</v>
      </c>
      <c r="O3311" s="98">
        <v>600</v>
      </c>
      <c r="P3311" s="67">
        <f t="shared" si="517"/>
        <v>2.2096202841667977E-7</v>
      </c>
      <c r="Q3311" s="66">
        <v>11.31545</v>
      </c>
      <c r="R3311" s="105">
        <f t="shared" si="512"/>
        <v>3.2420741231044705E-7</v>
      </c>
      <c r="S3311" s="101">
        <v>600</v>
      </c>
      <c r="T3311" s="67">
        <f t="shared" si="518"/>
        <v>2.6282469241601716E-7</v>
      </c>
      <c r="U3311" s="66">
        <v>3.3296999999999999</v>
      </c>
      <c r="V3311" s="73">
        <f t="shared" si="519"/>
        <v>1.7780813859770165E-7</v>
      </c>
      <c r="W3311" s="98">
        <v>600</v>
      </c>
      <c r="X3311" s="67">
        <f t="shared" si="513"/>
        <v>3.4089523161975892E-7</v>
      </c>
      <c r="Y3311" s="66">
        <v>3.3296999999999999</v>
      </c>
      <c r="Z3311" s="105">
        <f t="shared" si="514"/>
        <v>4.3045814557896624E-7</v>
      </c>
      <c r="AA3311" s="101">
        <v>0</v>
      </c>
      <c r="AB3311" s="67">
        <f t="shared" si="515"/>
        <v>0</v>
      </c>
      <c r="AC3311" s="66">
        <v>0</v>
      </c>
      <c r="AD3311" s="73">
        <f t="shared" si="516"/>
        <v>0</v>
      </c>
    </row>
    <row r="3312" spans="1:30" x14ac:dyDescent="0.25">
      <c r="A3312" s="165"/>
      <c r="B3312" s="72" t="s">
        <v>10503</v>
      </c>
      <c r="C3312" s="64" t="s">
        <v>10504</v>
      </c>
      <c r="D3312" s="64" t="s">
        <v>0</v>
      </c>
      <c r="E3312" s="64" t="s">
        <v>10505</v>
      </c>
      <c r="F3312" s="64" t="s">
        <v>1286</v>
      </c>
      <c r="G3312" s="64" t="s">
        <v>1269</v>
      </c>
      <c r="H3312" s="65">
        <v>38812</v>
      </c>
      <c r="I3312" s="65">
        <v>38821</v>
      </c>
      <c r="J3312" s="93" t="s">
        <v>1</v>
      </c>
      <c r="K3312" s="101">
        <v>0</v>
      </c>
      <c r="L3312" s="67">
        <f t="shared" si="510"/>
        <v>0</v>
      </c>
      <c r="M3312" s="66">
        <v>11.28</v>
      </c>
      <c r="N3312" s="73">
        <f t="shared" si="511"/>
        <v>2.1858028171618724E-7</v>
      </c>
      <c r="O3312" s="98">
        <v>0</v>
      </c>
      <c r="P3312" s="67">
        <f t="shared" si="517"/>
        <v>0</v>
      </c>
      <c r="Q3312" s="66">
        <v>11.28</v>
      </c>
      <c r="R3312" s="105">
        <f t="shared" si="512"/>
        <v>3.2319170787391065E-7</v>
      </c>
      <c r="S3312" s="101">
        <v>0</v>
      </c>
      <c r="T3312" s="67">
        <f t="shared" si="518"/>
        <v>0</v>
      </c>
      <c r="U3312" s="66">
        <v>0</v>
      </c>
      <c r="V3312" s="73">
        <f t="shared" si="519"/>
        <v>0</v>
      </c>
      <c r="W3312" s="98">
        <v>0</v>
      </c>
      <c r="X3312" s="67">
        <f t="shared" si="513"/>
        <v>0</v>
      </c>
      <c r="Y3312" s="66">
        <v>0</v>
      </c>
      <c r="Z3312" s="105">
        <f t="shared" si="514"/>
        <v>0</v>
      </c>
      <c r="AA3312" s="101">
        <v>0</v>
      </c>
      <c r="AB3312" s="67">
        <f t="shared" si="515"/>
        <v>0</v>
      </c>
      <c r="AC3312" s="66">
        <v>0</v>
      </c>
      <c r="AD3312" s="73">
        <f t="shared" si="516"/>
        <v>0</v>
      </c>
    </row>
    <row r="3313" spans="1:30" x14ac:dyDescent="0.25">
      <c r="A3313" s="165"/>
      <c r="B3313" s="72" t="s">
        <v>4795</v>
      </c>
      <c r="C3313" s="64" t="s">
        <v>4796</v>
      </c>
      <c r="D3313" s="64" t="s">
        <v>7</v>
      </c>
      <c r="E3313" s="64" t="s">
        <v>4797</v>
      </c>
      <c r="F3313" s="64" t="s">
        <v>493</v>
      </c>
      <c r="G3313" s="64" t="s">
        <v>1167</v>
      </c>
      <c r="H3313" s="65">
        <v>38775</v>
      </c>
      <c r="I3313" s="65">
        <v>41141</v>
      </c>
      <c r="J3313" s="93" t="s">
        <v>1</v>
      </c>
      <c r="K3313" s="101">
        <v>1700</v>
      </c>
      <c r="L3313" s="67">
        <f t="shared" si="510"/>
        <v>5.7787179578495896E-7</v>
      </c>
      <c r="M3313" s="66">
        <v>11.271509999999999</v>
      </c>
      <c r="N3313" s="73">
        <f t="shared" si="511"/>
        <v>2.1841576517436362E-7</v>
      </c>
      <c r="O3313" s="98">
        <v>1700</v>
      </c>
      <c r="P3313" s="67">
        <f t="shared" si="517"/>
        <v>6.2605908051392605E-7</v>
      </c>
      <c r="Q3313" s="66">
        <v>11.271509999999999</v>
      </c>
      <c r="R3313" s="105">
        <f t="shared" si="512"/>
        <v>3.2294845454059063E-7</v>
      </c>
      <c r="S3313" s="101">
        <v>0</v>
      </c>
      <c r="T3313" s="67">
        <f t="shared" si="518"/>
        <v>0</v>
      </c>
      <c r="U3313" s="66">
        <v>0</v>
      </c>
      <c r="V3313" s="73">
        <f t="shared" si="519"/>
        <v>0</v>
      </c>
      <c r="W3313" s="98">
        <v>0</v>
      </c>
      <c r="X3313" s="67">
        <f t="shared" si="513"/>
        <v>0</v>
      </c>
      <c r="Y3313" s="66">
        <v>0</v>
      </c>
      <c r="Z3313" s="105">
        <f t="shared" si="514"/>
        <v>0</v>
      </c>
      <c r="AA3313" s="101">
        <v>0</v>
      </c>
      <c r="AB3313" s="67">
        <f t="shared" si="515"/>
        <v>0</v>
      </c>
      <c r="AC3313" s="66">
        <v>0</v>
      </c>
      <c r="AD3313" s="73">
        <f t="shared" si="516"/>
        <v>0</v>
      </c>
    </row>
    <row r="3314" spans="1:30" x14ac:dyDescent="0.25">
      <c r="A3314" s="165"/>
      <c r="B3314" s="72" t="s">
        <v>13071</v>
      </c>
      <c r="C3314" s="64" t="s">
        <v>13072</v>
      </c>
      <c r="D3314" s="64" t="s">
        <v>7</v>
      </c>
      <c r="E3314" s="64" t="s">
        <v>13073</v>
      </c>
      <c r="F3314" s="64" t="s">
        <v>3438</v>
      </c>
      <c r="G3314" s="64" t="s">
        <v>1216</v>
      </c>
      <c r="H3314" s="65">
        <v>40749</v>
      </c>
      <c r="I3314" s="65">
        <v>41477</v>
      </c>
      <c r="J3314" s="93" t="s">
        <v>1</v>
      </c>
      <c r="K3314" s="101">
        <v>0</v>
      </c>
      <c r="L3314" s="67">
        <f t="shared" si="510"/>
        <v>0</v>
      </c>
      <c r="M3314" s="66">
        <v>11.269125000000001</v>
      </c>
      <c r="N3314" s="73">
        <f t="shared" si="511"/>
        <v>2.1836954939671354E-7</v>
      </c>
      <c r="O3314" s="98">
        <v>0</v>
      </c>
      <c r="P3314" s="67">
        <f t="shared" si="517"/>
        <v>0</v>
      </c>
      <c r="Q3314" s="66">
        <v>0</v>
      </c>
      <c r="R3314" s="105">
        <f t="shared" si="512"/>
        <v>0</v>
      </c>
      <c r="S3314" s="101">
        <v>0</v>
      </c>
      <c r="T3314" s="67">
        <f t="shared" si="518"/>
        <v>0</v>
      </c>
      <c r="U3314" s="66">
        <v>0</v>
      </c>
      <c r="V3314" s="73">
        <f t="shared" si="519"/>
        <v>0</v>
      </c>
      <c r="W3314" s="98">
        <v>0</v>
      </c>
      <c r="X3314" s="67">
        <f t="shared" si="513"/>
        <v>0</v>
      </c>
      <c r="Y3314" s="66">
        <v>0</v>
      </c>
      <c r="Z3314" s="105">
        <f t="shared" si="514"/>
        <v>0</v>
      </c>
      <c r="AA3314" s="101">
        <v>0</v>
      </c>
      <c r="AB3314" s="67">
        <f t="shared" si="515"/>
        <v>0</v>
      </c>
      <c r="AC3314" s="66">
        <v>0</v>
      </c>
      <c r="AD3314" s="73">
        <f t="shared" si="516"/>
        <v>0</v>
      </c>
    </row>
    <row r="3315" spans="1:30" x14ac:dyDescent="0.25">
      <c r="A3315" s="165"/>
      <c r="B3315" s="72" t="s">
        <v>4632</v>
      </c>
      <c r="C3315" s="64" t="s">
        <v>4633</v>
      </c>
      <c r="D3315" s="64" t="s">
        <v>7</v>
      </c>
      <c r="E3315" s="64" t="s">
        <v>4634</v>
      </c>
      <c r="F3315" s="64" t="s">
        <v>1477</v>
      </c>
      <c r="G3315" s="64" t="s">
        <v>1139</v>
      </c>
      <c r="H3315" s="65">
        <v>38839</v>
      </c>
      <c r="I3315" s="65">
        <v>41613</v>
      </c>
      <c r="J3315" s="93" t="s">
        <v>1</v>
      </c>
      <c r="K3315" s="101">
        <v>3434</v>
      </c>
      <c r="L3315" s="67">
        <f t="shared" si="510"/>
        <v>1.1673010274856172E-6</v>
      </c>
      <c r="M3315" s="66">
        <v>11.254386</v>
      </c>
      <c r="N3315" s="73">
        <f t="shared" si="511"/>
        <v>2.180839417041413E-7</v>
      </c>
      <c r="O3315" s="98">
        <v>3434</v>
      </c>
      <c r="P3315" s="67">
        <f t="shared" si="517"/>
        <v>1.2646393426381306E-6</v>
      </c>
      <c r="Q3315" s="66">
        <v>11.254386</v>
      </c>
      <c r="R3315" s="105">
        <f t="shared" si="512"/>
        <v>3.224578220223608E-7</v>
      </c>
      <c r="S3315" s="101">
        <v>3434</v>
      </c>
      <c r="T3315" s="67">
        <f t="shared" si="518"/>
        <v>1.5042333229276714E-6</v>
      </c>
      <c r="U3315" s="66">
        <v>11.254386</v>
      </c>
      <c r="V3315" s="73">
        <f t="shared" si="519"/>
        <v>6.009915084602317E-7</v>
      </c>
      <c r="W3315" s="98">
        <v>3434</v>
      </c>
      <c r="X3315" s="67">
        <f t="shared" si="513"/>
        <v>1.9510570423037537E-6</v>
      </c>
      <c r="Y3315" s="66">
        <v>11.254386</v>
      </c>
      <c r="Z3315" s="105">
        <f t="shared" si="514"/>
        <v>1.4549485320569059E-6</v>
      </c>
      <c r="AA3315" s="101">
        <v>0</v>
      </c>
      <c r="AB3315" s="67">
        <f t="shared" si="515"/>
        <v>0</v>
      </c>
      <c r="AC3315" s="66">
        <v>0</v>
      </c>
      <c r="AD3315" s="73">
        <f t="shared" si="516"/>
        <v>0</v>
      </c>
    </row>
    <row r="3316" spans="1:30" x14ac:dyDescent="0.25">
      <c r="A3316" s="165"/>
      <c r="B3316" s="72" t="s">
        <v>9951</v>
      </c>
      <c r="C3316" s="64" t="s">
        <v>9952</v>
      </c>
      <c r="D3316" s="64" t="s">
        <v>7</v>
      </c>
      <c r="E3316" s="64" t="s">
        <v>9953</v>
      </c>
      <c r="F3316" s="64" t="s">
        <v>437</v>
      </c>
      <c r="G3316" s="64" t="s">
        <v>1269</v>
      </c>
      <c r="H3316" s="65">
        <v>38834</v>
      </c>
      <c r="I3316" s="65">
        <v>41591</v>
      </c>
      <c r="J3316" s="93" t="s">
        <v>1</v>
      </c>
      <c r="K3316" s="101">
        <v>2800</v>
      </c>
      <c r="L3316" s="67">
        <f t="shared" si="510"/>
        <v>9.5178884011640298E-7</v>
      </c>
      <c r="M3316" s="66">
        <v>11.242979999999999</v>
      </c>
      <c r="N3316" s="73">
        <f t="shared" si="511"/>
        <v>2.1786291983417188E-7</v>
      </c>
      <c r="O3316" s="98">
        <v>2800</v>
      </c>
      <c r="P3316" s="67">
        <f t="shared" si="517"/>
        <v>1.0311561326111723E-6</v>
      </c>
      <c r="Q3316" s="66">
        <v>11.242979999999999</v>
      </c>
      <c r="R3316" s="105">
        <f t="shared" si="512"/>
        <v>3.2213102019434576E-7</v>
      </c>
      <c r="S3316" s="101">
        <v>1600</v>
      </c>
      <c r="T3316" s="67">
        <f t="shared" si="518"/>
        <v>7.0086584644271238E-7</v>
      </c>
      <c r="U3316" s="66">
        <v>7.2648000000000001</v>
      </c>
      <c r="V3316" s="73">
        <f t="shared" si="519"/>
        <v>3.8794502966771273E-7</v>
      </c>
      <c r="W3316" s="98">
        <v>1600</v>
      </c>
      <c r="X3316" s="67">
        <f t="shared" si="513"/>
        <v>9.0905395098602389E-7</v>
      </c>
      <c r="Y3316" s="66">
        <v>7.2648000000000001</v>
      </c>
      <c r="Z3316" s="105">
        <f t="shared" si="514"/>
        <v>9.3918140853592637E-7</v>
      </c>
      <c r="AA3316" s="101">
        <v>0</v>
      </c>
      <c r="AB3316" s="67">
        <f t="shared" si="515"/>
        <v>0</v>
      </c>
      <c r="AC3316" s="66">
        <v>0</v>
      </c>
      <c r="AD3316" s="73">
        <f t="shared" si="516"/>
        <v>0</v>
      </c>
    </row>
    <row r="3317" spans="1:30" x14ac:dyDescent="0.25">
      <c r="A3317" s="165"/>
      <c r="B3317" s="72" t="s">
        <v>8898</v>
      </c>
      <c r="C3317" s="64" t="s">
        <v>8899</v>
      </c>
      <c r="D3317" s="64" t="s">
        <v>7</v>
      </c>
      <c r="E3317" s="64" t="s">
        <v>8900</v>
      </c>
      <c r="F3317" s="64" t="s">
        <v>1199</v>
      </c>
      <c r="G3317" s="64" t="s">
        <v>1199</v>
      </c>
      <c r="H3317" s="65">
        <v>39801</v>
      </c>
      <c r="I3317" s="65">
        <v>41898</v>
      </c>
      <c r="J3317" s="93" t="s">
        <v>1</v>
      </c>
      <c r="K3317" s="101">
        <v>3700</v>
      </c>
      <c r="L3317" s="67">
        <f t="shared" si="510"/>
        <v>1.2577209672966754E-6</v>
      </c>
      <c r="M3317" s="66">
        <v>11.228714999999999</v>
      </c>
      <c r="N3317" s="73">
        <f t="shared" si="511"/>
        <v>2.17586497164076E-7</v>
      </c>
      <c r="O3317" s="98">
        <v>3700</v>
      </c>
      <c r="P3317" s="67">
        <f t="shared" si="517"/>
        <v>1.3625991752361919E-6</v>
      </c>
      <c r="Q3317" s="66">
        <v>11.228714999999999</v>
      </c>
      <c r="R3317" s="105">
        <f t="shared" si="512"/>
        <v>3.217223030212233E-7</v>
      </c>
      <c r="S3317" s="101">
        <v>3600</v>
      </c>
      <c r="T3317" s="67">
        <f t="shared" si="518"/>
        <v>1.5769481544961028E-6</v>
      </c>
      <c r="U3317" s="66">
        <v>10.8972</v>
      </c>
      <c r="V3317" s="73">
        <f t="shared" si="519"/>
        <v>5.8191754450156907E-7</v>
      </c>
      <c r="W3317" s="98">
        <v>3600</v>
      </c>
      <c r="X3317" s="67">
        <f t="shared" si="513"/>
        <v>2.0453713897185535E-6</v>
      </c>
      <c r="Y3317" s="66">
        <v>10.8972</v>
      </c>
      <c r="Z3317" s="105">
        <f t="shared" si="514"/>
        <v>1.4087721128038896E-6</v>
      </c>
      <c r="AA3317" s="101">
        <v>0</v>
      </c>
      <c r="AB3317" s="67">
        <f t="shared" si="515"/>
        <v>0</v>
      </c>
      <c r="AC3317" s="66">
        <v>0</v>
      </c>
      <c r="AD3317" s="73">
        <f t="shared" si="516"/>
        <v>0</v>
      </c>
    </row>
    <row r="3318" spans="1:30" x14ac:dyDescent="0.25">
      <c r="A3318" s="165"/>
      <c r="B3318" s="72" t="s">
        <v>10251</v>
      </c>
      <c r="C3318" s="64" t="s">
        <v>10252</v>
      </c>
      <c r="D3318" s="64" t="s">
        <v>7</v>
      </c>
      <c r="E3318" s="64" t="s">
        <v>10253</v>
      </c>
      <c r="F3318" s="64" t="s">
        <v>1199</v>
      </c>
      <c r="G3318" s="64" t="s">
        <v>1199</v>
      </c>
      <c r="H3318" s="65">
        <v>39906</v>
      </c>
      <c r="I3318" s="65">
        <v>41898</v>
      </c>
      <c r="J3318" s="93" t="s">
        <v>1</v>
      </c>
      <c r="K3318" s="101">
        <v>600</v>
      </c>
      <c r="L3318" s="67">
        <f t="shared" si="510"/>
        <v>2.0395475145351494E-7</v>
      </c>
      <c r="M3318" s="66">
        <v>11.213862499999999</v>
      </c>
      <c r="N3318" s="73">
        <f t="shared" si="511"/>
        <v>2.1729869010430743E-7</v>
      </c>
      <c r="O3318" s="98">
        <v>600</v>
      </c>
      <c r="P3318" s="67">
        <f t="shared" si="517"/>
        <v>2.2096202841667977E-7</v>
      </c>
      <c r="Q3318" s="66">
        <v>11.213862499999999</v>
      </c>
      <c r="R3318" s="105">
        <f t="shared" si="512"/>
        <v>3.2129675294664907E-7</v>
      </c>
      <c r="S3318" s="101">
        <v>600</v>
      </c>
      <c r="T3318" s="67">
        <f t="shared" si="518"/>
        <v>2.6282469241601716E-7</v>
      </c>
      <c r="U3318" s="66">
        <v>3.4810500000000002</v>
      </c>
      <c r="V3318" s="73">
        <f t="shared" si="519"/>
        <v>1.8589032671577902E-7</v>
      </c>
      <c r="W3318" s="98">
        <v>600</v>
      </c>
      <c r="X3318" s="67">
        <f t="shared" si="513"/>
        <v>3.4089523161975892E-7</v>
      </c>
      <c r="Y3318" s="66">
        <v>3.4810500000000002</v>
      </c>
      <c r="Z3318" s="105">
        <f t="shared" si="514"/>
        <v>4.5002442492346471E-7</v>
      </c>
      <c r="AA3318" s="101">
        <v>0</v>
      </c>
      <c r="AB3318" s="67">
        <f t="shared" si="515"/>
        <v>0</v>
      </c>
      <c r="AC3318" s="66">
        <v>0</v>
      </c>
      <c r="AD3318" s="73">
        <f t="shared" si="516"/>
        <v>0</v>
      </c>
    </row>
    <row r="3319" spans="1:30" x14ac:dyDescent="0.25">
      <c r="A3319" s="165"/>
      <c r="B3319" s="72" t="s">
        <v>5334</v>
      </c>
      <c r="C3319" s="64" t="s">
        <v>5335</v>
      </c>
      <c r="D3319" s="64" t="s">
        <v>7</v>
      </c>
      <c r="E3319" s="64" t="s">
        <v>5336</v>
      </c>
      <c r="F3319" s="64" t="s">
        <v>1357</v>
      </c>
      <c r="G3319" s="64" t="s">
        <v>1193</v>
      </c>
      <c r="H3319" s="65">
        <v>38831</v>
      </c>
      <c r="I3319" s="65">
        <v>41907</v>
      </c>
      <c r="J3319" s="93" t="s">
        <v>1</v>
      </c>
      <c r="K3319" s="101">
        <v>3380</v>
      </c>
      <c r="L3319" s="67">
        <f t="shared" si="510"/>
        <v>1.1489450998548008E-6</v>
      </c>
      <c r="M3319" s="66">
        <v>11.208515999999999</v>
      </c>
      <c r="N3319" s="73">
        <f t="shared" si="511"/>
        <v>2.1719508731386454E-7</v>
      </c>
      <c r="O3319" s="98">
        <v>3380</v>
      </c>
      <c r="P3319" s="67">
        <f t="shared" si="517"/>
        <v>1.2447527600806294E-6</v>
      </c>
      <c r="Q3319" s="66">
        <v>11.208515999999999</v>
      </c>
      <c r="R3319" s="105">
        <f t="shared" si="512"/>
        <v>3.2114356638050122E-7</v>
      </c>
      <c r="S3319" s="101">
        <v>3140</v>
      </c>
      <c r="T3319" s="67">
        <f t="shared" si="518"/>
        <v>1.3754492236438231E-6</v>
      </c>
      <c r="U3319" s="66">
        <v>10.412879999999999</v>
      </c>
      <c r="V3319" s="73">
        <f t="shared" si="519"/>
        <v>5.5605454252372155E-7</v>
      </c>
      <c r="W3319" s="98">
        <v>3140</v>
      </c>
      <c r="X3319" s="67">
        <f t="shared" si="513"/>
        <v>1.7840183788100718E-6</v>
      </c>
      <c r="Y3319" s="66">
        <v>10.412879999999999</v>
      </c>
      <c r="Z3319" s="105">
        <f t="shared" si="514"/>
        <v>1.3461600189014944E-6</v>
      </c>
      <c r="AA3319" s="101">
        <v>0</v>
      </c>
      <c r="AB3319" s="67">
        <f t="shared" si="515"/>
        <v>0</v>
      </c>
      <c r="AC3319" s="66">
        <v>0</v>
      </c>
      <c r="AD3319" s="73">
        <f t="shared" si="516"/>
        <v>0</v>
      </c>
    </row>
    <row r="3320" spans="1:30" x14ac:dyDescent="0.25">
      <c r="A3320" s="165"/>
      <c r="B3320" s="72" t="s">
        <v>1417</v>
      </c>
      <c r="C3320" s="64" t="s">
        <v>1418</v>
      </c>
      <c r="D3320" s="64" t="s">
        <v>7</v>
      </c>
      <c r="E3320" s="64" t="s">
        <v>1419</v>
      </c>
      <c r="F3320" s="64" t="s">
        <v>1215</v>
      </c>
      <c r="G3320" s="64" t="s">
        <v>1216</v>
      </c>
      <c r="H3320" s="65">
        <v>41611</v>
      </c>
      <c r="I3320" s="65">
        <v>41639</v>
      </c>
      <c r="J3320" s="93" t="s">
        <v>1</v>
      </c>
      <c r="K3320" s="101">
        <v>2250</v>
      </c>
      <c r="L3320" s="67">
        <f t="shared" si="510"/>
        <v>7.6483031795068102E-7</v>
      </c>
      <c r="M3320" s="66">
        <v>11.188845000000001</v>
      </c>
      <c r="N3320" s="73">
        <f t="shared" si="511"/>
        <v>2.1681390888109514E-7</v>
      </c>
      <c r="O3320" s="98">
        <v>2250</v>
      </c>
      <c r="P3320" s="67">
        <f t="shared" si="517"/>
        <v>8.2860760656254915E-7</v>
      </c>
      <c r="Q3320" s="66">
        <v>11.188845000000001</v>
      </c>
      <c r="R3320" s="105">
        <f t="shared" si="512"/>
        <v>3.2057995786227539E-7</v>
      </c>
      <c r="S3320" s="101">
        <v>1350</v>
      </c>
      <c r="T3320" s="67">
        <f t="shared" si="518"/>
        <v>5.9135555793603853E-7</v>
      </c>
      <c r="U3320" s="66">
        <v>5.2215749999999996</v>
      </c>
      <c r="V3320" s="73">
        <f t="shared" si="519"/>
        <v>2.7883549007366849E-7</v>
      </c>
      <c r="W3320" s="98">
        <v>1350</v>
      </c>
      <c r="X3320" s="67">
        <f t="shared" si="513"/>
        <v>7.6701427114445768E-7</v>
      </c>
      <c r="Y3320" s="66">
        <v>5.2215749999999996</v>
      </c>
      <c r="Z3320" s="105">
        <f t="shared" si="514"/>
        <v>6.7503663738519704E-7</v>
      </c>
      <c r="AA3320" s="101">
        <v>0</v>
      </c>
      <c r="AB3320" s="67">
        <f t="shared" si="515"/>
        <v>0</v>
      </c>
      <c r="AC3320" s="66">
        <v>0</v>
      </c>
      <c r="AD3320" s="73">
        <f t="shared" si="516"/>
        <v>0</v>
      </c>
    </row>
    <row r="3321" spans="1:30" x14ac:dyDescent="0.25">
      <c r="A3321" s="165"/>
      <c r="B3321" s="72" t="s">
        <v>13365</v>
      </c>
      <c r="C3321" s="64" t="s">
        <v>13366</v>
      </c>
      <c r="D3321" s="64" t="s">
        <v>7</v>
      </c>
      <c r="E3321" s="64" t="s">
        <v>13367</v>
      </c>
      <c r="F3321" s="64" t="s">
        <v>3438</v>
      </c>
      <c r="G3321" s="64" t="s">
        <v>1216</v>
      </c>
      <c r="H3321" s="65">
        <v>40474</v>
      </c>
      <c r="I3321" s="65">
        <v>41957</v>
      </c>
      <c r="J3321" s="93" t="s">
        <v>1</v>
      </c>
      <c r="K3321" s="101">
        <v>15</v>
      </c>
      <c r="L3321" s="67">
        <f t="shared" si="510"/>
        <v>5.0988687863378733E-9</v>
      </c>
      <c r="M3321" s="66">
        <v>11.171826636</v>
      </c>
      <c r="N3321" s="73">
        <f t="shared" si="511"/>
        <v>2.1648413239195785E-7</v>
      </c>
      <c r="O3321" s="98">
        <v>15</v>
      </c>
      <c r="P3321" s="67">
        <f t="shared" si="517"/>
        <v>5.524050710416994E-9</v>
      </c>
      <c r="Q3321" s="66">
        <v>8.9214441359999999</v>
      </c>
      <c r="R3321" s="105">
        <f t="shared" si="512"/>
        <v>2.5561496161485152E-7</v>
      </c>
      <c r="S3321" s="101">
        <v>0</v>
      </c>
      <c r="T3321" s="67">
        <f t="shared" si="518"/>
        <v>0</v>
      </c>
      <c r="U3321" s="66">
        <v>1.145844136</v>
      </c>
      <c r="V3321" s="73">
        <f t="shared" si="519"/>
        <v>6.1188819697045301E-8</v>
      </c>
      <c r="W3321" s="98">
        <v>0</v>
      </c>
      <c r="X3321" s="67">
        <f t="shared" si="513"/>
        <v>0</v>
      </c>
      <c r="Y3321" s="66">
        <v>1.145844136</v>
      </c>
      <c r="Z3321" s="105">
        <f t="shared" si="514"/>
        <v>1.4813284737516677E-7</v>
      </c>
      <c r="AA3321" s="101">
        <v>0</v>
      </c>
      <c r="AB3321" s="67">
        <f t="shared" si="515"/>
        <v>0</v>
      </c>
      <c r="AC3321" s="66">
        <v>0</v>
      </c>
      <c r="AD3321" s="73">
        <f t="shared" si="516"/>
        <v>0</v>
      </c>
    </row>
    <row r="3322" spans="1:30" x14ac:dyDescent="0.25">
      <c r="A3322" s="165"/>
      <c r="B3322" s="72" t="s">
        <v>13269</v>
      </c>
      <c r="C3322" s="64" t="s">
        <v>13270</v>
      </c>
      <c r="D3322" s="64" t="s">
        <v>7</v>
      </c>
      <c r="E3322" s="64" t="s">
        <v>490</v>
      </c>
      <c r="F3322" s="64" t="s">
        <v>1199</v>
      </c>
      <c r="G3322" s="64" t="s">
        <v>1199</v>
      </c>
      <c r="H3322" s="65">
        <v>41593</v>
      </c>
      <c r="I3322" s="65">
        <v>41933</v>
      </c>
      <c r="J3322" s="93" t="s">
        <v>1</v>
      </c>
      <c r="K3322" s="101">
        <v>15</v>
      </c>
      <c r="L3322" s="67">
        <f t="shared" si="510"/>
        <v>5.0988687863378733E-9</v>
      </c>
      <c r="M3322" s="66">
        <v>11.11248125</v>
      </c>
      <c r="N3322" s="73">
        <f t="shared" si="511"/>
        <v>2.1533415622259298E-7</v>
      </c>
      <c r="O3322" s="98">
        <v>15</v>
      </c>
      <c r="P3322" s="67">
        <f t="shared" si="517"/>
        <v>5.524050710416994E-9</v>
      </c>
      <c r="Q3322" s="66">
        <v>7.5751999999999997</v>
      </c>
      <c r="R3322" s="105">
        <f t="shared" si="512"/>
        <v>2.1704271502539433E-7</v>
      </c>
      <c r="S3322" s="101">
        <v>0</v>
      </c>
      <c r="T3322" s="67">
        <f t="shared" si="518"/>
        <v>0</v>
      </c>
      <c r="U3322" s="66">
        <v>0</v>
      </c>
      <c r="V3322" s="73">
        <f t="shared" si="519"/>
        <v>0</v>
      </c>
      <c r="W3322" s="98">
        <v>0</v>
      </c>
      <c r="X3322" s="67">
        <f t="shared" si="513"/>
        <v>0</v>
      </c>
      <c r="Y3322" s="66">
        <v>0</v>
      </c>
      <c r="Z3322" s="105">
        <f t="shared" si="514"/>
        <v>0</v>
      </c>
      <c r="AA3322" s="101">
        <v>0</v>
      </c>
      <c r="AB3322" s="67">
        <f t="shared" si="515"/>
        <v>0</v>
      </c>
      <c r="AC3322" s="66">
        <v>0</v>
      </c>
      <c r="AD3322" s="73">
        <f t="shared" si="516"/>
        <v>0</v>
      </c>
    </row>
    <row r="3323" spans="1:30" x14ac:dyDescent="0.25">
      <c r="A3323" s="165"/>
      <c r="B3323" s="72" t="s">
        <v>4698</v>
      </c>
      <c r="C3323" s="64" t="s">
        <v>4699</v>
      </c>
      <c r="D3323" s="64" t="s">
        <v>7</v>
      </c>
      <c r="E3323" s="64" t="s">
        <v>1696</v>
      </c>
      <c r="F3323" s="64" t="s">
        <v>1199</v>
      </c>
      <c r="G3323" s="64" t="s">
        <v>1199</v>
      </c>
      <c r="H3323" s="65">
        <v>38751</v>
      </c>
      <c r="I3323" s="65">
        <v>41334</v>
      </c>
      <c r="J3323" s="93" t="s">
        <v>1</v>
      </c>
      <c r="K3323" s="101">
        <v>800</v>
      </c>
      <c r="L3323" s="67">
        <f t="shared" si="510"/>
        <v>2.7193966860468655E-7</v>
      </c>
      <c r="M3323" s="66">
        <v>11.099784</v>
      </c>
      <c r="N3323" s="73">
        <f t="shared" si="511"/>
        <v>2.1508811291744927E-7</v>
      </c>
      <c r="O3323" s="98">
        <v>800</v>
      </c>
      <c r="P3323" s="67">
        <f t="shared" si="517"/>
        <v>2.9461603788890639E-7</v>
      </c>
      <c r="Q3323" s="66">
        <v>9.9728715000000001</v>
      </c>
      <c r="R3323" s="105">
        <f t="shared" si="512"/>
        <v>2.8574019259681287E-7</v>
      </c>
      <c r="S3323" s="101">
        <v>800</v>
      </c>
      <c r="T3323" s="67">
        <f t="shared" si="518"/>
        <v>3.5043292322135619E-7</v>
      </c>
      <c r="U3323" s="66">
        <v>4.9421999999999997</v>
      </c>
      <c r="V3323" s="73">
        <f t="shared" si="519"/>
        <v>2.6391668395878342E-7</v>
      </c>
      <c r="W3323" s="98">
        <v>200</v>
      </c>
      <c r="X3323" s="67">
        <f t="shared" si="513"/>
        <v>1.1363174387325299E-7</v>
      </c>
      <c r="Y3323" s="66">
        <v>0.90810000000000002</v>
      </c>
      <c r="Z3323" s="105">
        <f t="shared" si="514"/>
        <v>1.173976760669908E-7</v>
      </c>
      <c r="AA3323" s="101">
        <v>600</v>
      </c>
      <c r="AB3323" s="67">
        <f t="shared" si="515"/>
        <v>1.1476247674264292E-6</v>
      </c>
      <c r="AC3323" s="66">
        <v>4.0340999999999996</v>
      </c>
      <c r="AD3323" s="73">
        <f t="shared" si="516"/>
        <v>3.6703273914401128E-7</v>
      </c>
    </row>
    <row r="3324" spans="1:30" x14ac:dyDescent="0.25">
      <c r="A3324" s="165"/>
      <c r="B3324" s="72" t="s">
        <v>11111</v>
      </c>
      <c r="C3324" s="64" t="s">
        <v>11112</v>
      </c>
      <c r="D3324" s="64" t="s">
        <v>7</v>
      </c>
      <c r="E3324" s="64" t="s">
        <v>11113</v>
      </c>
      <c r="F3324" s="64" t="s">
        <v>1522</v>
      </c>
      <c r="G3324" s="64" t="s">
        <v>1416</v>
      </c>
      <c r="H3324" s="65">
        <v>38810</v>
      </c>
      <c r="I3324" s="65">
        <v>41925</v>
      </c>
      <c r="J3324" s="93" t="s">
        <v>1</v>
      </c>
      <c r="K3324" s="101">
        <v>500</v>
      </c>
      <c r="L3324" s="67">
        <f t="shared" si="510"/>
        <v>1.6996229287792911E-7</v>
      </c>
      <c r="M3324" s="66">
        <v>11.082693750000001</v>
      </c>
      <c r="N3324" s="73">
        <f t="shared" si="511"/>
        <v>2.1475694344408048E-7</v>
      </c>
      <c r="O3324" s="98">
        <v>500</v>
      </c>
      <c r="P3324" s="67">
        <f t="shared" si="517"/>
        <v>1.8413502368056647E-7</v>
      </c>
      <c r="Q3324" s="66">
        <v>1.5135000000000001</v>
      </c>
      <c r="R3324" s="105">
        <f t="shared" si="512"/>
        <v>4.3364419314464874E-8</v>
      </c>
      <c r="S3324" s="101">
        <v>500</v>
      </c>
      <c r="T3324" s="67">
        <f t="shared" si="518"/>
        <v>2.1902057701334761E-7</v>
      </c>
      <c r="U3324" s="66">
        <v>1.5135000000000001</v>
      </c>
      <c r="V3324" s="73">
        <f t="shared" si="519"/>
        <v>8.0821881180773493E-8</v>
      </c>
      <c r="W3324" s="98">
        <v>500</v>
      </c>
      <c r="X3324" s="67">
        <f t="shared" si="513"/>
        <v>2.8407935968313243E-7</v>
      </c>
      <c r="Y3324" s="66">
        <v>1.5135000000000001</v>
      </c>
      <c r="Z3324" s="105">
        <f t="shared" si="514"/>
        <v>1.9566279344498467E-7</v>
      </c>
      <c r="AA3324" s="101">
        <v>0</v>
      </c>
      <c r="AB3324" s="67">
        <f t="shared" si="515"/>
        <v>0</v>
      </c>
      <c r="AC3324" s="66">
        <v>0</v>
      </c>
      <c r="AD3324" s="73">
        <f t="shared" si="516"/>
        <v>0</v>
      </c>
    </row>
    <row r="3325" spans="1:30" x14ac:dyDescent="0.25">
      <c r="A3325" s="165"/>
      <c r="B3325" s="72" t="s">
        <v>8462</v>
      </c>
      <c r="C3325" s="64" t="s">
        <v>8463</v>
      </c>
      <c r="D3325" s="64" t="s">
        <v>7</v>
      </c>
      <c r="E3325" s="64" t="s">
        <v>7485</v>
      </c>
      <c r="F3325" s="64" t="s">
        <v>1374</v>
      </c>
      <c r="G3325" s="64" t="s">
        <v>1227</v>
      </c>
      <c r="H3325" s="65">
        <v>38849</v>
      </c>
      <c r="I3325" s="65">
        <v>41733</v>
      </c>
      <c r="J3325" s="93" t="s">
        <v>1</v>
      </c>
      <c r="K3325" s="101">
        <v>2700</v>
      </c>
      <c r="L3325" s="67">
        <f t="shared" si="510"/>
        <v>9.1779638154081722E-7</v>
      </c>
      <c r="M3325" s="66">
        <v>11.077365</v>
      </c>
      <c r="N3325" s="73">
        <f t="shared" si="511"/>
        <v>2.1465368460753835E-7</v>
      </c>
      <c r="O3325" s="98">
        <v>2700</v>
      </c>
      <c r="P3325" s="67">
        <f t="shared" si="517"/>
        <v>9.9432912787505898E-7</v>
      </c>
      <c r="Q3325" s="66">
        <v>11.077365</v>
      </c>
      <c r="R3325" s="105">
        <f t="shared" si="512"/>
        <v>3.1738586108977684E-7</v>
      </c>
      <c r="S3325" s="101">
        <v>2600</v>
      </c>
      <c r="T3325" s="67">
        <f t="shared" si="518"/>
        <v>1.1389070004694077E-6</v>
      </c>
      <c r="U3325" s="66">
        <v>10.745850000000001</v>
      </c>
      <c r="V3325" s="73">
        <f t="shared" si="519"/>
        <v>5.7383535638349178E-7</v>
      </c>
      <c r="W3325" s="98">
        <v>2600</v>
      </c>
      <c r="X3325" s="67">
        <f t="shared" si="513"/>
        <v>1.4772126703522887E-6</v>
      </c>
      <c r="Y3325" s="66">
        <v>10.745850000000001</v>
      </c>
      <c r="Z3325" s="105">
        <f t="shared" si="514"/>
        <v>1.3892058334593911E-6</v>
      </c>
      <c r="AA3325" s="101">
        <v>0</v>
      </c>
      <c r="AB3325" s="67">
        <f t="shared" si="515"/>
        <v>0</v>
      </c>
      <c r="AC3325" s="66">
        <v>0</v>
      </c>
      <c r="AD3325" s="73">
        <f t="shared" si="516"/>
        <v>0</v>
      </c>
    </row>
    <row r="3326" spans="1:30" x14ac:dyDescent="0.25">
      <c r="A3326" s="165"/>
      <c r="B3326" s="72" t="s">
        <v>7288</v>
      </c>
      <c r="C3326" s="64" t="s">
        <v>7289</v>
      </c>
      <c r="D3326" s="64" t="s">
        <v>7</v>
      </c>
      <c r="E3326" s="64" t="s">
        <v>7290</v>
      </c>
      <c r="F3326" s="64" t="s">
        <v>1215</v>
      </c>
      <c r="G3326" s="64" t="s">
        <v>1216</v>
      </c>
      <c r="H3326" s="65">
        <v>38779</v>
      </c>
      <c r="I3326" s="65">
        <v>40053</v>
      </c>
      <c r="J3326" s="93" t="s">
        <v>1</v>
      </c>
      <c r="K3326" s="101">
        <v>2300</v>
      </c>
      <c r="L3326" s="67">
        <f t="shared" si="510"/>
        <v>7.818265472384739E-7</v>
      </c>
      <c r="M3326" s="66">
        <v>11.07615</v>
      </c>
      <c r="N3326" s="73">
        <f t="shared" si="511"/>
        <v>2.1463014072081094E-7</v>
      </c>
      <c r="O3326" s="98">
        <v>2300</v>
      </c>
      <c r="P3326" s="67">
        <f t="shared" si="517"/>
        <v>8.4702110893060579E-7</v>
      </c>
      <c r="Q3326" s="66">
        <v>11.07615</v>
      </c>
      <c r="R3326" s="105">
        <f t="shared" si="512"/>
        <v>3.173510492169872E-7</v>
      </c>
      <c r="S3326" s="101">
        <v>2300</v>
      </c>
      <c r="T3326" s="67">
        <f t="shared" si="518"/>
        <v>1.007494654261399E-6</v>
      </c>
      <c r="U3326" s="66">
        <v>10.2918</v>
      </c>
      <c r="V3326" s="73">
        <f t="shared" si="519"/>
        <v>5.4958879202925969E-7</v>
      </c>
      <c r="W3326" s="98">
        <v>2300</v>
      </c>
      <c r="X3326" s="67">
        <f t="shared" si="513"/>
        <v>1.3067650545424092E-6</v>
      </c>
      <c r="Y3326" s="66">
        <v>10.2918</v>
      </c>
      <c r="Z3326" s="105">
        <f t="shared" si="514"/>
        <v>1.3305069954258957E-6</v>
      </c>
      <c r="AA3326" s="101">
        <v>0</v>
      </c>
      <c r="AB3326" s="67">
        <f t="shared" si="515"/>
        <v>0</v>
      </c>
      <c r="AC3326" s="66">
        <v>0</v>
      </c>
      <c r="AD3326" s="73">
        <f t="shared" si="516"/>
        <v>0</v>
      </c>
    </row>
    <row r="3327" spans="1:30" x14ac:dyDescent="0.25">
      <c r="A3327" s="165"/>
      <c r="B3327" s="72" t="s">
        <v>13754</v>
      </c>
      <c r="C3327" s="64" t="s">
        <v>13755</v>
      </c>
      <c r="D3327" s="64" t="s">
        <v>7</v>
      </c>
      <c r="E3327" s="64" t="s">
        <v>13756</v>
      </c>
      <c r="F3327" s="64" t="s">
        <v>2040</v>
      </c>
      <c r="G3327" s="64" t="s">
        <v>1167</v>
      </c>
      <c r="H3327" s="65">
        <v>41103</v>
      </c>
      <c r="I3327" s="65">
        <v>41844</v>
      </c>
      <c r="J3327" s="93" t="s">
        <v>1</v>
      </c>
      <c r="K3327" s="101">
        <v>0</v>
      </c>
      <c r="L3327" s="67">
        <f t="shared" si="510"/>
        <v>0</v>
      </c>
      <c r="M3327" s="66">
        <v>11.075200000000001</v>
      </c>
      <c r="N3327" s="73">
        <f t="shared" si="511"/>
        <v>2.1461173192048912E-7</v>
      </c>
      <c r="O3327" s="98">
        <v>0</v>
      </c>
      <c r="P3327" s="67">
        <f t="shared" si="517"/>
        <v>0</v>
      </c>
      <c r="Q3327" s="66">
        <v>11.075200000000001</v>
      </c>
      <c r="R3327" s="105">
        <f t="shared" si="512"/>
        <v>3.1732383005719289E-7</v>
      </c>
      <c r="S3327" s="101">
        <v>0</v>
      </c>
      <c r="T3327" s="67">
        <f t="shared" si="518"/>
        <v>0</v>
      </c>
      <c r="U3327" s="66">
        <v>0</v>
      </c>
      <c r="V3327" s="73">
        <f t="shared" si="519"/>
        <v>0</v>
      </c>
      <c r="W3327" s="98">
        <v>0</v>
      </c>
      <c r="X3327" s="67">
        <f t="shared" si="513"/>
        <v>0</v>
      </c>
      <c r="Y3327" s="66">
        <v>0</v>
      </c>
      <c r="Z3327" s="105">
        <f t="shared" si="514"/>
        <v>0</v>
      </c>
      <c r="AA3327" s="101">
        <v>0</v>
      </c>
      <c r="AB3327" s="67">
        <f t="shared" si="515"/>
        <v>0</v>
      </c>
      <c r="AC3327" s="66">
        <v>0</v>
      </c>
      <c r="AD3327" s="73">
        <f t="shared" si="516"/>
        <v>0</v>
      </c>
    </row>
    <row r="3328" spans="1:30" x14ac:dyDescent="0.25">
      <c r="A3328" s="165"/>
      <c r="B3328" s="72" t="s">
        <v>8033</v>
      </c>
      <c r="C3328" s="64" t="s">
        <v>8034</v>
      </c>
      <c r="D3328" s="64" t="s">
        <v>7</v>
      </c>
      <c r="E3328" s="64" t="s">
        <v>8035</v>
      </c>
      <c r="F3328" s="64" t="s">
        <v>437</v>
      </c>
      <c r="G3328" s="64" t="s">
        <v>1269</v>
      </c>
      <c r="H3328" s="65">
        <v>39773</v>
      </c>
      <c r="I3328" s="65">
        <v>41415</v>
      </c>
      <c r="J3328" s="93" t="s">
        <v>1</v>
      </c>
      <c r="K3328" s="101">
        <v>3620</v>
      </c>
      <c r="L3328" s="67">
        <f t="shared" si="510"/>
        <v>1.2305270004362067E-6</v>
      </c>
      <c r="M3328" s="66">
        <v>10.957739999999999</v>
      </c>
      <c r="N3328" s="73">
        <f t="shared" si="511"/>
        <v>2.1233562909332745E-7</v>
      </c>
      <c r="O3328" s="98">
        <v>3620</v>
      </c>
      <c r="P3328" s="67">
        <f t="shared" si="517"/>
        <v>1.3331375714473014E-6</v>
      </c>
      <c r="Q3328" s="66">
        <v>10.957739999999999</v>
      </c>
      <c r="R3328" s="105">
        <f t="shared" si="512"/>
        <v>3.1395839583672566E-7</v>
      </c>
      <c r="S3328" s="101">
        <v>3620</v>
      </c>
      <c r="T3328" s="67">
        <f t="shared" si="518"/>
        <v>1.5857089775766367E-6</v>
      </c>
      <c r="U3328" s="66">
        <v>10.957739999999999</v>
      </c>
      <c r="V3328" s="73">
        <f t="shared" si="519"/>
        <v>5.8515041974880005E-7</v>
      </c>
      <c r="W3328" s="98">
        <v>3620</v>
      </c>
      <c r="X3328" s="67">
        <f t="shared" si="513"/>
        <v>2.0567345641058789E-6</v>
      </c>
      <c r="Y3328" s="66">
        <v>10.957739999999999</v>
      </c>
      <c r="Z3328" s="105">
        <f t="shared" si="514"/>
        <v>1.4165986245416888E-6</v>
      </c>
      <c r="AA3328" s="101">
        <v>0</v>
      </c>
      <c r="AB3328" s="67">
        <f t="shared" si="515"/>
        <v>0</v>
      </c>
      <c r="AC3328" s="66">
        <v>0</v>
      </c>
      <c r="AD3328" s="73">
        <f t="shared" si="516"/>
        <v>0</v>
      </c>
    </row>
    <row r="3329" spans="1:30" x14ac:dyDescent="0.25">
      <c r="A3329" s="165"/>
      <c r="B3329" s="72" t="s">
        <v>1294</v>
      </c>
      <c r="C3329" s="64" t="s">
        <v>1295</v>
      </c>
      <c r="D3329" s="64" t="s">
        <v>7</v>
      </c>
      <c r="E3329" s="64" t="s">
        <v>1296</v>
      </c>
      <c r="F3329" s="64" t="s">
        <v>1215</v>
      </c>
      <c r="G3329" s="64" t="s">
        <v>1216</v>
      </c>
      <c r="H3329" s="65">
        <v>41068</v>
      </c>
      <c r="I3329" s="65">
        <v>41921</v>
      </c>
      <c r="J3329" s="93" t="s">
        <v>1</v>
      </c>
      <c r="K3329" s="101">
        <v>0</v>
      </c>
      <c r="L3329" s="67">
        <f t="shared" si="510"/>
        <v>0</v>
      </c>
      <c r="M3329" s="66">
        <v>10.944615615</v>
      </c>
      <c r="N3329" s="73">
        <f t="shared" si="511"/>
        <v>2.120813089008938E-7</v>
      </c>
      <c r="O3329" s="98">
        <v>0</v>
      </c>
      <c r="P3329" s="67">
        <f t="shared" si="517"/>
        <v>0</v>
      </c>
      <c r="Q3329" s="66">
        <v>4.5996156150000003</v>
      </c>
      <c r="R3329" s="105">
        <f t="shared" si="512"/>
        <v>1.3178702359710621E-7</v>
      </c>
      <c r="S3329" s="101">
        <v>0</v>
      </c>
      <c r="T3329" s="67">
        <f t="shared" si="518"/>
        <v>0</v>
      </c>
      <c r="U3329" s="66">
        <v>4.5996156150000003</v>
      </c>
      <c r="V3329" s="73">
        <f t="shared" si="519"/>
        <v>2.4562245570714266E-7</v>
      </c>
      <c r="W3329" s="98">
        <v>0</v>
      </c>
      <c r="X3329" s="67">
        <f t="shared" si="513"/>
        <v>0</v>
      </c>
      <c r="Y3329" s="66">
        <v>4.5996156150000003</v>
      </c>
      <c r="Z3329" s="105">
        <f t="shared" si="514"/>
        <v>5.9463074992009985E-7</v>
      </c>
      <c r="AA3329" s="101">
        <v>0</v>
      </c>
      <c r="AB3329" s="67">
        <f t="shared" si="515"/>
        <v>0</v>
      </c>
      <c r="AC3329" s="66">
        <v>0</v>
      </c>
      <c r="AD3329" s="73">
        <f t="shared" si="516"/>
        <v>0</v>
      </c>
    </row>
    <row r="3330" spans="1:30" x14ac:dyDescent="0.25">
      <c r="A3330" s="165"/>
      <c r="B3330" s="72" t="s">
        <v>2322</v>
      </c>
      <c r="C3330" s="64" t="s">
        <v>2323</v>
      </c>
      <c r="D3330" s="64" t="s">
        <v>7</v>
      </c>
      <c r="E3330" s="64" t="s">
        <v>2027</v>
      </c>
      <c r="F3330" s="64" t="s">
        <v>1199</v>
      </c>
      <c r="G3330" s="64" t="s">
        <v>1199</v>
      </c>
      <c r="H3330" s="65">
        <v>38721</v>
      </c>
      <c r="I3330" s="65">
        <v>41766</v>
      </c>
      <c r="J3330" s="93" t="s">
        <v>1</v>
      </c>
      <c r="K3330" s="101">
        <v>3300</v>
      </c>
      <c r="L3330" s="67">
        <f t="shared" si="510"/>
        <v>1.1217511329943322E-6</v>
      </c>
      <c r="M3330" s="66">
        <v>10.91118</v>
      </c>
      <c r="N3330" s="73">
        <f t="shared" si="511"/>
        <v>2.1143340410071171E-7</v>
      </c>
      <c r="O3330" s="98">
        <v>3300</v>
      </c>
      <c r="P3330" s="67">
        <f t="shared" si="517"/>
        <v>1.2152911562917388E-6</v>
      </c>
      <c r="Q3330" s="66">
        <v>10.91118</v>
      </c>
      <c r="R3330" s="105">
        <f t="shared" si="512"/>
        <v>3.1262437048933128E-7</v>
      </c>
      <c r="S3330" s="101">
        <v>100</v>
      </c>
      <c r="T3330" s="67">
        <f t="shared" si="518"/>
        <v>4.3804115402669524E-8</v>
      </c>
      <c r="U3330" s="66">
        <v>0.30270000000000002</v>
      </c>
      <c r="V3330" s="73">
        <f t="shared" si="519"/>
        <v>1.6164376236154697E-8</v>
      </c>
      <c r="W3330" s="98">
        <v>100</v>
      </c>
      <c r="X3330" s="67">
        <f t="shared" si="513"/>
        <v>5.6815871936626493E-8</v>
      </c>
      <c r="Y3330" s="66">
        <v>0.30270000000000002</v>
      </c>
      <c r="Z3330" s="105">
        <f t="shared" si="514"/>
        <v>3.9132558688996937E-8</v>
      </c>
      <c r="AA3330" s="101">
        <v>0</v>
      </c>
      <c r="AB3330" s="67">
        <f t="shared" si="515"/>
        <v>0</v>
      </c>
      <c r="AC3330" s="66">
        <v>0</v>
      </c>
      <c r="AD3330" s="73">
        <f t="shared" si="516"/>
        <v>0</v>
      </c>
    </row>
    <row r="3331" spans="1:30" x14ac:dyDescent="0.25">
      <c r="A3331" s="165"/>
      <c r="B3331" s="72" t="s">
        <v>1949</v>
      </c>
      <c r="C3331" s="64" t="s">
        <v>1950</v>
      </c>
      <c r="D3331" s="64" t="s">
        <v>7</v>
      </c>
      <c r="E3331" s="64" t="s">
        <v>1951</v>
      </c>
      <c r="F3331" s="64" t="s">
        <v>456</v>
      </c>
      <c r="G3331" s="64" t="s">
        <v>1193</v>
      </c>
      <c r="H3331" s="65">
        <v>38904</v>
      </c>
      <c r="I3331" s="65">
        <v>38904</v>
      </c>
      <c r="J3331" s="93" t="s">
        <v>1</v>
      </c>
      <c r="K3331" s="101">
        <v>2400</v>
      </c>
      <c r="L3331" s="67">
        <f t="shared" si="510"/>
        <v>8.1581900581405975E-7</v>
      </c>
      <c r="M3331" s="66">
        <v>10.8972</v>
      </c>
      <c r="N3331" s="73">
        <f t="shared" si="511"/>
        <v>2.1116250407071237E-7</v>
      </c>
      <c r="O3331" s="98">
        <v>2400</v>
      </c>
      <c r="P3331" s="67">
        <f t="shared" si="517"/>
        <v>8.8384811366671906E-7</v>
      </c>
      <c r="Q3331" s="66">
        <v>10.8972</v>
      </c>
      <c r="R3331" s="105">
        <f t="shared" si="512"/>
        <v>3.1222381906414708E-7</v>
      </c>
      <c r="S3331" s="101">
        <v>2400</v>
      </c>
      <c r="T3331" s="67">
        <f t="shared" si="518"/>
        <v>1.0512987696640686E-6</v>
      </c>
      <c r="U3331" s="66">
        <v>10.8972</v>
      </c>
      <c r="V3331" s="73">
        <f t="shared" si="519"/>
        <v>5.8191754450156907E-7</v>
      </c>
      <c r="W3331" s="98">
        <v>2400</v>
      </c>
      <c r="X3331" s="67">
        <f t="shared" si="513"/>
        <v>1.3635809264790357E-6</v>
      </c>
      <c r="Y3331" s="66">
        <v>10.8972</v>
      </c>
      <c r="Z3331" s="105">
        <f t="shared" si="514"/>
        <v>1.4087721128038896E-6</v>
      </c>
      <c r="AA3331" s="101">
        <v>0</v>
      </c>
      <c r="AB3331" s="67">
        <f t="shared" si="515"/>
        <v>0</v>
      </c>
      <c r="AC3331" s="66">
        <v>0</v>
      </c>
      <c r="AD3331" s="73">
        <f t="shared" si="516"/>
        <v>0</v>
      </c>
    </row>
    <row r="3332" spans="1:30" x14ac:dyDescent="0.25">
      <c r="A3332" s="165"/>
      <c r="B3332" s="72" t="s">
        <v>2271</v>
      </c>
      <c r="C3332" s="64" t="s">
        <v>2272</v>
      </c>
      <c r="D3332" s="64" t="s">
        <v>7</v>
      </c>
      <c r="E3332" s="64" t="s">
        <v>2273</v>
      </c>
      <c r="F3332" s="64" t="s">
        <v>1199</v>
      </c>
      <c r="G3332" s="64" t="s">
        <v>1199</v>
      </c>
      <c r="H3332" s="65">
        <v>38828</v>
      </c>
      <c r="I3332" s="65">
        <v>41610</v>
      </c>
      <c r="J3332" s="93" t="s">
        <v>1</v>
      </c>
      <c r="K3332" s="101">
        <v>1800</v>
      </c>
      <c r="L3332" s="67">
        <f t="shared" ref="L3332:L3395" si="520">K3332/$K$5777</f>
        <v>6.1186425436054482E-7</v>
      </c>
      <c r="M3332" s="66">
        <v>10.8972</v>
      </c>
      <c r="N3332" s="73">
        <f t="shared" ref="N3332:N3395" si="521">M3332/$M$5777</f>
        <v>2.1116250407071237E-7</v>
      </c>
      <c r="O3332" s="98">
        <v>1800</v>
      </c>
      <c r="P3332" s="67">
        <f t="shared" si="517"/>
        <v>6.6288608525003932E-7</v>
      </c>
      <c r="Q3332" s="66">
        <v>10.8972</v>
      </c>
      <c r="R3332" s="105">
        <f t="shared" ref="R3332:R3395" si="522">Q3332/Q$5777</f>
        <v>3.1222381906414708E-7</v>
      </c>
      <c r="S3332" s="101">
        <v>1800</v>
      </c>
      <c r="T3332" s="67">
        <f t="shared" si="518"/>
        <v>7.8847407724805141E-7</v>
      </c>
      <c r="U3332" s="66">
        <v>10.8972</v>
      </c>
      <c r="V3332" s="73">
        <f t="shared" si="519"/>
        <v>5.8191754450156907E-7</v>
      </c>
      <c r="W3332" s="98">
        <v>1800</v>
      </c>
      <c r="X3332" s="67">
        <f t="shared" ref="X3332:X3395" si="523">W3332/$W$5777</f>
        <v>1.0226856948592768E-6</v>
      </c>
      <c r="Y3332" s="66">
        <v>10.8972</v>
      </c>
      <c r="Z3332" s="105">
        <f t="shared" ref="Z3332:Z3395" si="524">Y3332/$Y$5777</f>
        <v>1.4087721128038896E-6</v>
      </c>
      <c r="AA3332" s="101">
        <v>0</v>
      </c>
      <c r="AB3332" s="67">
        <f t="shared" ref="AB3332:AB3395" si="525">AA3332/$AA$5777</f>
        <v>0</v>
      </c>
      <c r="AC3332" s="66">
        <v>0</v>
      </c>
      <c r="AD3332" s="73">
        <f t="shared" ref="AD3332:AD3395" si="526">AC3332/$AC$5777</f>
        <v>0</v>
      </c>
    </row>
    <row r="3333" spans="1:30" x14ac:dyDescent="0.25">
      <c r="A3333" s="165"/>
      <c r="B3333" s="72" t="s">
        <v>15138</v>
      </c>
      <c r="C3333" s="64" t="s">
        <v>15139</v>
      </c>
      <c r="D3333" s="64" t="s">
        <v>7</v>
      </c>
      <c r="E3333" s="64" t="s">
        <v>4173</v>
      </c>
      <c r="F3333" s="64" t="s">
        <v>1313</v>
      </c>
      <c r="G3333" s="64" t="s">
        <v>1193</v>
      </c>
      <c r="H3333" s="65">
        <v>40647</v>
      </c>
      <c r="I3333" s="65">
        <v>40715</v>
      </c>
      <c r="J3333" s="93" t="s">
        <v>1</v>
      </c>
      <c r="K3333" s="101">
        <v>1800</v>
      </c>
      <c r="L3333" s="67">
        <f t="shared" si="520"/>
        <v>6.1186425436054482E-7</v>
      </c>
      <c r="M3333" s="66">
        <v>10.8972</v>
      </c>
      <c r="N3333" s="73">
        <f t="shared" si="521"/>
        <v>2.1116250407071237E-7</v>
      </c>
      <c r="O3333" s="98">
        <v>1800</v>
      </c>
      <c r="P3333" s="67">
        <f t="shared" ref="P3333:P3396" si="527">O3333/$O$5777</f>
        <v>6.6288608525003932E-7</v>
      </c>
      <c r="Q3333" s="66">
        <v>10.8972</v>
      </c>
      <c r="R3333" s="105">
        <f t="shared" si="522"/>
        <v>3.1222381906414708E-7</v>
      </c>
      <c r="S3333" s="101">
        <v>1800</v>
      </c>
      <c r="T3333" s="67">
        <f t="shared" ref="T3333:T3396" si="528">S3333/$S$5777</f>
        <v>7.8847407724805141E-7</v>
      </c>
      <c r="U3333" s="66">
        <v>10.8972</v>
      </c>
      <c r="V3333" s="73">
        <f t="shared" ref="V3333:V3396" si="529">U3333/$U$5777</f>
        <v>5.8191754450156907E-7</v>
      </c>
      <c r="W3333" s="98">
        <v>1800</v>
      </c>
      <c r="X3333" s="67">
        <f t="shared" si="523"/>
        <v>1.0226856948592768E-6</v>
      </c>
      <c r="Y3333" s="66">
        <v>10.8972</v>
      </c>
      <c r="Z3333" s="105">
        <f t="shared" si="524"/>
        <v>1.4087721128038896E-6</v>
      </c>
      <c r="AA3333" s="101">
        <v>0</v>
      </c>
      <c r="AB3333" s="67">
        <f t="shared" si="525"/>
        <v>0</v>
      </c>
      <c r="AC3333" s="66">
        <v>0</v>
      </c>
      <c r="AD3333" s="73">
        <f t="shared" si="526"/>
        <v>0</v>
      </c>
    </row>
    <row r="3334" spans="1:30" x14ac:dyDescent="0.25">
      <c r="A3334" s="165"/>
      <c r="B3334" s="72" t="s">
        <v>2475</v>
      </c>
      <c r="C3334" s="64" t="s">
        <v>2476</v>
      </c>
      <c r="D3334" s="64" t="s">
        <v>7</v>
      </c>
      <c r="E3334" s="64" t="s">
        <v>2477</v>
      </c>
      <c r="F3334" s="64" t="s">
        <v>1215</v>
      </c>
      <c r="G3334" s="64" t="s">
        <v>1216</v>
      </c>
      <c r="H3334" s="65">
        <v>39150</v>
      </c>
      <c r="I3334" s="65">
        <v>40966</v>
      </c>
      <c r="J3334" s="93" t="s">
        <v>1</v>
      </c>
      <c r="K3334" s="101">
        <v>0</v>
      </c>
      <c r="L3334" s="67">
        <f t="shared" si="520"/>
        <v>0</v>
      </c>
      <c r="M3334" s="66">
        <v>10.893750000000001</v>
      </c>
      <c r="N3334" s="73">
        <f t="shared" si="521"/>
        <v>2.1109565105901729E-7</v>
      </c>
      <c r="O3334" s="98">
        <v>0</v>
      </c>
      <c r="P3334" s="67">
        <f t="shared" si="527"/>
        <v>0</v>
      </c>
      <c r="Q3334" s="66">
        <v>10.893750000000001</v>
      </c>
      <c r="R3334" s="105">
        <f t="shared" si="522"/>
        <v>3.1212497053647292E-7</v>
      </c>
      <c r="S3334" s="101">
        <v>0</v>
      </c>
      <c r="T3334" s="67">
        <f t="shared" si="528"/>
        <v>0</v>
      </c>
      <c r="U3334" s="66">
        <v>0</v>
      </c>
      <c r="V3334" s="73">
        <f t="shared" si="529"/>
        <v>0</v>
      </c>
      <c r="W3334" s="98">
        <v>0</v>
      </c>
      <c r="X3334" s="67">
        <f t="shared" si="523"/>
        <v>0</v>
      </c>
      <c r="Y3334" s="66">
        <v>0</v>
      </c>
      <c r="Z3334" s="105">
        <f t="shared" si="524"/>
        <v>0</v>
      </c>
      <c r="AA3334" s="101">
        <v>0</v>
      </c>
      <c r="AB3334" s="67">
        <f t="shared" si="525"/>
        <v>0</v>
      </c>
      <c r="AC3334" s="66">
        <v>0</v>
      </c>
      <c r="AD3334" s="73">
        <f t="shared" si="526"/>
        <v>0</v>
      </c>
    </row>
    <row r="3335" spans="1:30" x14ac:dyDescent="0.25">
      <c r="A3335" s="165"/>
      <c r="B3335" s="72" t="s">
        <v>10074</v>
      </c>
      <c r="C3335" s="64" t="s">
        <v>10075</v>
      </c>
      <c r="D3335" s="64" t="s">
        <v>7</v>
      </c>
      <c r="E3335" s="64" t="s">
        <v>10076</v>
      </c>
      <c r="F3335" s="64" t="s">
        <v>2040</v>
      </c>
      <c r="G3335" s="64" t="s">
        <v>1167</v>
      </c>
      <c r="H3335" s="65">
        <v>38721</v>
      </c>
      <c r="I3335" s="65">
        <v>38971</v>
      </c>
      <c r="J3335" s="93" t="s">
        <v>1</v>
      </c>
      <c r="K3335" s="101">
        <v>3360</v>
      </c>
      <c r="L3335" s="67">
        <f t="shared" si="520"/>
        <v>1.1421466081396837E-6</v>
      </c>
      <c r="M3335" s="66">
        <v>10.839456</v>
      </c>
      <c r="N3335" s="73">
        <f t="shared" si="521"/>
        <v>2.1004355905409718E-7</v>
      </c>
      <c r="O3335" s="98">
        <v>3360</v>
      </c>
      <c r="P3335" s="67">
        <f t="shared" si="527"/>
        <v>1.2373873591334068E-6</v>
      </c>
      <c r="Q3335" s="66">
        <v>10.839456</v>
      </c>
      <c r="R3335" s="105">
        <f t="shared" si="522"/>
        <v>3.1056935257660533E-7</v>
      </c>
      <c r="S3335" s="101">
        <v>2720</v>
      </c>
      <c r="T3335" s="67">
        <f t="shared" si="528"/>
        <v>1.1914719389526109E-6</v>
      </c>
      <c r="U3335" s="66">
        <v>8.7177600000000002</v>
      </c>
      <c r="V3335" s="73">
        <f t="shared" si="529"/>
        <v>4.6553403560125531E-7</v>
      </c>
      <c r="W3335" s="98">
        <v>2720</v>
      </c>
      <c r="X3335" s="67">
        <f t="shared" si="523"/>
        <v>1.5453917166762405E-6</v>
      </c>
      <c r="Y3335" s="66">
        <v>8.7177600000000002</v>
      </c>
      <c r="Z3335" s="105">
        <f t="shared" si="524"/>
        <v>1.1270176902431116E-6</v>
      </c>
      <c r="AA3335" s="101">
        <v>0</v>
      </c>
      <c r="AB3335" s="67">
        <f t="shared" si="525"/>
        <v>0</v>
      </c>
      <c r="AC3335" s="66">
        <v>0</v>
      </c>
      <c r="AD3335" s="73">
        <f t="shared" si="526"/>
        <v>0</v>
      </c>
    </row>
    <row r="3336" spans="1:30" x14ac:dyDescent="0.25">
      <c r="A3336" s="165"/>
      <c r="B3336" s="72" t="s">
        <v>13721</v>
      </c>
      <c r="C3336" s="64" t="s">
        <v>13722</v>
      </c>
      <c r="D3336" s="64" t="s">
        <v>7</v>
      </c>
      <c r="E3336" s="64" t="s">
        <v>1711</v>
      </c>
      <c r="F3336" s="64" t="s">
        <v>1199</v>
      </c>
      <c r="G3336" s="64" t="s">
        <v>1199</v>
      </c>
      <c r="H3336" s="65">
        <v>41732</v>
      </c>
      <c r="I3336" s="65">
        <v>41954</v>
      </c>
      <c r="J3336" s="93" t="s">
        <v>1</v>
      </c>
      <c r="K3336" s="101">
        <v>200</v>
      </c>
      <c r="L3336" s="67">
        <f t="shared" si="520"/>
        <v>6.7984917151171637E-8</v>
      </c>
      <c r="M3336" s="66">
        <v>10.821553</v>
      </c>
      <c r="N3336" s="73">
        <f t="shared" si="521"/>
        <v>2.0969664036761092E-7</v>
      </c>
      <c r="O3336" s="98">
        <v>200</v>
      </c>
      <c r="P3336" s="67">
        <f t="shared" si="527"/>
        <v>7.3654009472226597E-8</v>
      </c>
      <c r="Q3336" s="66">
        <v>10.821553</v>
      </c>
      <c r="R3336" s="105">
        <f t="shared" si="522"/>
        <v>3.100564003473441E-7</v>
      </c>
      <c r="S3336" s="101">
        <v>200</v>
      </c>
      <c r="T3336" s="67">
        <f t="shared" si="528"/>
        <v>8.7608230805339047E-8</v>
      </c>
      <c r="U3336" s="66">
        <v>1.3447499999999999</v>
      </c>
      <c r="V3336" s="73">
        <f t="shared" si="529"/>
        <v>7.1810521782520737E-8</v>
      </c>
      <c r="W3336" s="98">
        <v>0</v>
      </c>
      <c r="X3336" s="67">
        <f t="shared" si="523"/>
        <v>0</v>
      </c>
      <c r="Y3336" s="66">
        <v>0</v>
      </c>
      <c r="Z3336" s="105">
        <f t="shared" si="524"/>
        <v>0</v>
      </c>
      <c r="AA3336" s="101">
        <v>200</v>
      </c>
      <c r="AB3336" s="67">
        <f t="shared" si="525"/>
        <v>3.8254158914214306E-7</v>
      </c>
      <c r="AC3336" s="66">
        <v>1.3447499999999999</v>
      </c>
      <c r="AD3336" s="73">
        <f t="shared" si="526"/>
        <v>1.2234879550926085E-7</v>
      </c>
    </row>
    <row r="3337" spans="1:30" x14ac:dyDescent="0.25">
      <c r="A3337" s="165"/>
      <c r="B3337" s="72" t="s">
        <v>4228</v>
      </c>
      <c r="C3337" s="64" t="s">
        <v>4229</v>
      </c>
      <c r="D3337" s="64" t="s">
        <v>7</v>
      </c>
      <c r="E3337" s="64" t="s">
        <v>4230</v>
      </c>
      <c r="F3337" s="64" t="s">
        <v>1215</v>
      </c>
      <c r="G3337" s="64" t="s">
        <v>1216</v>
      </c>
      <c r="H3337" s="65">
        <v>38741</v>
      </c>
      <c r="I3337" s="65">
        <v>41968</v>
      </c>
      <c r="J3337" s="93" t="s">
        <v>1</v>
      </c>
      <c r="K3337" s="101">
        <v>0</v>
      </c>
      <c r="L3337" s="67">
        <f t="shared" si="520"/>
        <v>0</v>
      </c>
      <c r="M3337" s="66">
        <v>10.8049</v>
      </c>
      <c r="N3337" s="73">
        <f t="shared" si="521"/>
        <v>2.0937394378681132E-7</v>
      </c>
      <c r="O3337" s="98">
        <v>0</v>
      </c>
      <c r="P3337" s="67">
        <f t="shared" si="527"/>
        <v>0</v>
      </c>
      <c r="Q3337" s="66">
        <v>10.8049</v>
      </c>
      <c r="R3337" s="105">
        <f t="shared" si="522"/>
        <v>3.095792628020228E-7</v>
      </c>
      <c r="S3337" s="101">
        <v>0</v>
      </c>
      <c r="T3337" s="67">
        <f t="shared" si="528"/>
        <v>0</v>
      </c>
      <c r="U3337" s="66">
        <v>0</v>
      </c>
      <c r="V3337" s="73">
        <f t="shared" si="529"/>
        <v>0</v>
      </c>
      <c r="W3337" s="98">
        <v>0</v>
      </c>
      <c r="X3337" s="67">
        <f t="shared" si="523"/>
        <v>0</v>
      </c>
      <c r="Y3337" s="66">
        <v>0</v>
      </c>
      <c r="Z3337" s="105">
        <f t="shared" si="524"/>
        <v>0</v>
      </c>
      <c r="AA3337" s="101">
        <v>0</v>
      </c>
      <c r="AB3337" s="67">
        <f t="shared" si="525"/>
        <v>0</v>
      </c>
      <c r="AC3337" s="66">
        <v>0</v>
      </c>
      <c r="AD3337" s="73">
        <f t="shared" si="526"/>
        <v>0</v>
      </c>
    </row>
    <row r="3338" spans="1:30" x14ac:dyDescent="0.25">
      <c r="A3338" s="165"/>
      <c r="B3338" s="72" t="s">
        <v>4099</v>
      </c>
      <c r="C3338" s="64" t="s">
        <v>4100</v>
      </c>
      <c r="D3338" s="64" t="s">
        <v>8</v>
      </c>
      <c r="E3338" s="64" t="s">
        <v>4101</v>
      </c>
      <c r="F3338" s="64" t="s">
        <v>1199</v>
      </c>
      <c r="G3338" s="64" t="s">
        <v>1199</v>
      </c>
      <c r="H3338" s="65">
        <v>38826</v>
      </c>
      <c r="I3338" s="65">
        <v>38938</v>
      </c>
      <c r="J3338" s="93" t="s">
        <v>1</v>
      </c>
      <c r="K3338" s="101">
        <v>90</v>
      </c>
      <c r="L3338" s="67">
        <f t="shared" si="520"/>
        <v>3.0593212718027238E-8</v>
      </c>
      <c r="M3338" s="66">
        <v>10.8</v>
      </c>
      <c r="N3338" s="73">
        <f t="shared" si="521"/>
        <v>2.0927899313251971E-7</v>
      </c>
      <c r="O3338" s="98">
        <v>0</v>
      </c>
      <c r="P3338" s="67">
        <f t="shared" si="527"/>
        <v>0</v>
      </c>
      <c r="Q3338" s="66">
        <v>0</v>
      </c>
      <c r="R3338" s="105">
        <f t="shared" si="522"/>
        <v>0</v>
      </c>
      <c r="S3338" s="101">
        <v>0</v>
      </c>
      <c r="T3338" s="67">
        <f t="shared" si="528"/>
        <v>0</v>
      </c>
      <c r="U3338" s="66">
        <v>0</v>
      </c>
      <c r="V3338" s="73">
        <f t="shared" si="529"/>
        <v>0</v>
      </c>
      <c r="W3338" s="98">
        <v>0</v>
      </c>
      <c r="X3338" s="67">
        <f t="shared" si="523"/>
        <v>0</v>
      </c>
      <c r="Y3338" s="66">
        <v>0</v>
      </c>
      <c r="Z3338" s="105">
        <f t="shared" si="524"/>
        <v>0</v>
      </c>
      <c r="AA3338" s="101">
        <v>0</v>
      </c>
      <c r="AB3338" s="67">
        <f t="shared" si="525"/>
        <v>0</v>
      </c>
      <c r="AC3338" s="66">
        <v>0</v>
      </c>
      <c r="AD3338" s="73">
        <f t="shared" si="526"/>
        <v>0</v>
      </c>
    </row>
    <row r="3339" spans="1:30" x14ac:dyDescent="0.25">
      <c r="A3339" s="165"/>
      <c r="B3339" s="72" t="s">
        <v>10438</v>
      </c>
      <c r="C3339" s="64" t="s">
        <v>10439</v>
      </c>
      <c r="D3339" s="64" t="s">
        <v>7</v>
      </c>
      <c r="E3339" s="64" t="s">
        <v>6455</v>
      </c>
      <c r="F3339" s="64" t="s">
        <v>1415</v>
      </c>
      <c r="G3339" s="64" t="s">
        <v>1416</v>
      </c>
      <c r="H3339" s="65">
        <v>40149</v>
      </c>
      <c r="I3339" s="65">
        <v>40214</v>
      </c>
      <c r="J3339" s="93" t="s">
        <v>1</v>
      </c>
      <c r="K3339" s="101">
        <v>1940</v>
      </c>
      <c r="L3339" s="67">
        <f t="shared" si="520"/>
        <v>6.5945369636636489E-7</v>
      </c>
      <c r="M3339" s="66">
        <v>10.776120000000001</v>
      </c>
      <c r="N3339" s="73">
        <f t="shared" si="521"/>
        <v>2.0881625402548225E-7</v>
      </c>
      <c r="O3339" s="98">
        <v>1940</v>
      </c>
      <c r="P3339" s="67">
        <f t="shared" si="527"/>
        <v>7.1444389188059797E-7</v>
      </c>
      <c r="Q3339" s="66">
        <v>10.776120000000001</v>
      </c>
      <c r="R3339" s="105">
        <f t="shared" si="522"/>
        <v>3.0875466551898994E-7</v>
      </c>
      <c r="S3339" s="101">
        <v>1940</v>
      </c>
      <c r="T3339" s="67">
        <f t="shared" si="528"/>
        <v>8.497998388117888E-7</v>
      </c>
      <c r="U3339" s="66">
        <v>10.776120000000001</v>
      </c>
      <c r="V3339" s="73">
        <f t="shared" si="529"/>
        <v>5.7545179400710722E-7</v>
      </c>
      <c r="W3339" s="98">
        <v>1940</v>
      </c>
      <c r="X3339" s="67">
        <f t="shared" si="523"/>
        <v>1.1022279155705539E-6</v>
      </c>
      <c r="Y3339" s="66">
        <v>10.776120000000001</v>
      </c>
      <c r="Z3339" s="105">
        <f t="shared" si="524"/>
        <v>1.3931190893282909E-6</v>
      </c>
      <c r="AA3339" s="101">
        <v>0</v>
      </c>
      <c r="AB3339" s="67">
        <f t="shared" si="525"/>
        <v>0</v>
      </c>
      <c r="AC3339" s="66">
        <v>0</v>
      </c>
      <c r="AD3339" s="73">
        <f t="shared" si="526"/>
        <v>0</v>
      </c>
    </row>
    <row r="3340" spans="1:30" x14ac:dyDescent="0.25">
      <c r="A3340" s="165"/>
      <c r="B3340" s="72" t="s">
        <v>2357</v>
      </c>
      <c r="C3340" s="64" t="s">
        <v>2358</v>
      </c>
      <c r="D3340" s="64" t="s">
        <v>7</v>
      </c>
      <c r="E3340" s="64" t="s">
        <v>2359</v>
      </c>
      <c r="F3340" s="64" t="s">
        <v>2360</v>
      </c>
      <c r="G3340" s="64" t="s">
        <v>1216</v>
      </c>
      <c r="H3340" s="65">
        <v>38726</v>
      </c>
      <c r="I3340" s="65">
        <v>39454</v>
      </c>
      <c r="J3340" s="93" t="s">
        <v>1</v>
      </c>
      <c r="K3340" s="101">
        <v>1500</v>
      </c>
      <c r="L3340" s="67">
        <f t="shared" si="520"/>
        <v>5.0988687863378735E-7</v>
      </c>
      <c r="M3340" s="66">
        <v>10.771420000000001</v>
      </c>
      <c r="N3340" s="73">
        <f t="shared" si="521"/>
        <v>2.0872517890810052E-7</v>
      </c>
      <c r="O3340" s="98">
        <v>1500</v>
      </c>
      <c r="P3340" s="67">
        <f t="shared" si="527"/>
        <v>5.524050710416994E-7</v>
      </c>
      <c r="Q3340" s="66">
        <v>10.771420000000001</v>
      </c>
      <c r="R3340" s="105">
        <f t="shared" si="522"/>
        <v>3.0862000230737579E-7</v>
      </c>
      <c r="S3340" s="101">
        <v>1400</v>
      </c>
      <c r="T3340" s="67">
        <f t="shared" si="528"/>
        <v>6.1325761563737334E-7</v>
      </c>
      <c r="U3340" s="66">
        <v>8.7086249999999996</v>
      </c>
      <c r="V3340" s="73">
        <f t="shared" si="529"/>
        <v>4.6504622067916319E-7</v>
      </c>
      <c r="W3340" s="98">
        <v>600</v>
      </c>
      <c r="X3340" s="67">
        <f t="shared" si="523"/>
        <v>3.4089523161975892E-7</v>
      </c>
      <c r="Y3340" s="66">
        <v>3.3296999999999999</v>
      </c>
      <c r="Z3340" s="105">
        <f t="shared" si="524"/>
        <v>4.3045814557896624E-7</v>
      </c>
      <c r="AA3340" s="101">
        <v>800</v>
      </c>
      <c r="AB3340" s="67">
        <f t="shared" si="525"/>
        <v>1.5301663565685723E-6</v>
      </c>
      <c r="AC3340" s="66">
        <v>5.3789249999999997</v>
      </c>
      <c r="AD3340" s="73">
        <f t="shared" si="526"/>
        <v>4.8938835834515782E-7</v>
      </c>
    </row>
    <row r="3341" spans="1:30" x14ac:dyDescent="0.25">
      <c r="A3341" s="165"/>
      <c r="B3341" s="72" t="s">
        <v>14988</v>
      </c>
      <c r="C3341" s="64" t="s">
        <v>14989</v>
      </c>
      <c r="D3341" s="64" t="s">
        <v>4</v>
      </c>
      <c r="E3341" s="64" t="s">
        <v>14990</v>
      </c>
      <c r="F3341" s="64" t="s">
        <v>437</v>
      </c>
      <c r="G3341" s="64" t="s">
        <v>1269</v>
      </c>
      <c r="H3341" s="65">
        <v>40557</v>
      </c>
      <c r="I3341" s="65">
        <v>41943</v>
      </c>
      <c r="J3341" s="93" t="s">
        <v>1</v>
      </c>
      <c r="K3341" s="101">
        <v>1000</v>
      </c>
      <c r="L3341" s="67">
        <f t="shared" si="520"/>
        <v>3.3992458575585821E-7</v>
      </c>
      <c r="M3341" s="66">
        <v>10.727</v>
      </c>
      <c r="N3341" s="73">
        <f t="shared" si="521"/>
        <v>2.0786442216042027E-7</v>
      </c>
      <c r="O3341" s="98">
        <v>1000</v>
      </c>
      <c r="P3341" s="67">
        <f t="shared" si="527"/>
        <v>3.6827004736113293E-7</v>
      </c>
      <c r="Q3341" s="66">
        <v>10.727</v>
      </c>
      <c r="R3341" s="105">
        <f t="shared" si="522"/>
        <v>3.0734729169888649E-7</v>
      </c>
      <c r="S3341" s="101">
        <v>1000</v>
      </c>
      <c r="T3341" s="67">
        <f t="shared" si="528"/>
        <v>4.3804115402669522E-7</v>
      </c>
      <c r="U3341" s="66">
        <v>3.0270000000000001</v>
      </c>
      <c r="V3341" s="73">
        <f t="shared" si="529"/>
        <v>1.6164376236154699E-7</v>
      </c>
      <c r="W3341" s="98">
        <v>1000</v>
      </c>
      <c r="X3341" s="67">
        <f t="shared" si="523"/>
        <v>5.6815871936626487E-7</v>
      </c>
      <c r="Y3341" s="66">
        <v>3.0270000000000001</v>
      </c>
      <c r="Z3341" s="105">
        <f t="shared" si="524"/>
        <v>3.9132558688996934E-7</v>
      </c>
      <c r="AA3341" s="101">
        <v>0</v>
      </c>
      <c r="AB3341" s="67">
        <f t="shared" si="525"/>
        <v>0</v>
      </c>
      <c r="AC3341" s="66">
        <v>0</v>
      </c>
      <c r="AD3341" s="73">
        <f t="shared" si="526"/>
        <v>0</v>
      </c>
    </row>
    <row r="3342" spans="1:30" x14ac:dyDescent="0.25">
      <c r="A3342" s="165"/>
      <c r="B3342" s="72" t="s">
        <v>11297</v>
      </c>
      <c r="C3342" s="64" t="s">
        <v>11298</v>
      </c>
      <c r="D3342" s="64" t="s">
        <v>7</v>
      </c>
      <c r="E3342" s="64" t="s">
        <v>2027</v>
      </c>
      <c r="F3342" s="64" t="s">
        <v>1199</v>
      </c>
      <c r="G3342" s="64" t="s">
        <v>1199</v>
      </c>
      <c r="H3342" s="65">
        <v>39478</v>
      </c>
      <c r="I3342" s="65">
        <v>41890</v>
      </c>
      <c r="J3342" s="93" t="s">
        <v>1</v>
      </c>
      <c r="K3342" s="101">
        <v>0</v>
      </c>
      <c r="L3342" s="67">
        <f t="shared" si="520"/>
        <v>0</v>
      </c>
      <c r="M3342" s="66">
        <v>10.7256</v>
      </c>
      <c r="N3342" s="73">
        <f t="shared" si="521"/>
        <v>2.0783729340205124E-7</v>
      </c>
      <c r="O3342" s="98">
        <v>0</v>
      </c>
      <c r="P3342" s="67">
        <f t="shared" si="527"/>
        <v>0</v>
      </c>
      <c r="Q3342" s="66">
        <v>10.7256</v>
      </c>
      <c r="R3342" s="105">
        <f t="shared" si="522"/>
        <v>3.073071792528738E-7</v>
      </c>
      <c r="S3342" s="101">
        <v>0</v>
      </c>
      <c r="T3342" s="67">
        <f t="shared" si="528"/>
        <v>0</v>
      </c>
      <c r="U3342" s="66">
        <v>0</v>
      </c>
      <c r="V3342" s="73">
        <f t="shared" si="529"/>
        <v>0</v>
      </c>
      <c r="W3342" s="98">
        <v>0</v>
      </c>
      <c r="X3342" s="67">
        <f t="shared" si="523"/>
        <v>0</v>
      </c>
      <c r="Y3342" s="66">
        <v>0</v>
      </c>
      <c r="Z3342" s="105">
        <f t="shared" si="524"/>
        <v>0</v>
      </c>
      <c r="AA3342" s="101">
        <v>0</v>
      </c>
      <c r="AB3342" s="67">
        <f t="shared" si="525"/>
        <v>0</v>
      </c>
      <c r="AC3342" s="66">
        <v>0</v>
      </c>
      <c r="AD3342" s="73">
        <f t="shared" si="526"/>
        <v>0</v>
      </c>
    </row>
    <row r="3343" spans="1:30" x14ac:dyDescent="0.25">
      <c r="A3343" s="165"/>
      <c r="B3343" s="72" t="s">
        <v>4644</v>
      </c>
      <c r="C3343" s="64" t="s">
        <v>4645</v>
      </c>
      <c r="D3343" s="64" t="s">
        <v>7</v>
      </c>
      <c r="E3343" s="64" t="s">
        <v>4646</v>
      </c>
      <c r="F3343" s="64" t="s">
        <v>20</v>
      </c>
      <c r="G3343" s="64" t="s">
        <v>1193</v>
      </c>
      <c r="H3343" s="65">
        <v>38881</v>
      </c>
      <c r="I3343" s="65">
        <v>41911</v>
      </c>
      <c r="J3343" s="93" t="s">
        <v>1</v>
      </c>
      <c r="K3343" s="101">
        <v>2600</v>
      </c>
      <c r="L3343" s="67">
        <f t="shared" si="520"/>
        <v>8.8380392296523136E-7</v>
      </c>
      <c r="M3343" s="66">
        <v>10.680944999999999</v>
      </c>
      <c r="N3343" s="73">
        <f t="shared" si="521"/>
        <v>2.0697198289850189E-7</v>
      </c>
      <c r="O3343" s="98">
        <v>2600</v>
      </c>
      <c r="P3343" s="67">
        <f t="shared" si="527"/>
        <v>9.5750212313894571E-7</v>
      </c>
      <c r="Q3343" s="66">
        <v>10.680944999999999</v>
      </c>
      <c r="R3343" s="105">
        <f t="shared" si="522"/>
        <v>3.0602773548380376E-7</v>
      </c>
      <c r="S3343" s="101">
        <v>2300</v>
      </c>
      <c r="T3343" s="67">
        <f t="shared" si="528"/>
        <v>1.007494654261399E-6</v>
      </c>
      <c r="U3343" s="66">
        <v>9.6864000000000008</v>
      </c>
      <c r="V3343" s="73">
        <f t="shared" si="529"/>
        <v>5.1726003955695031E-7</v>
      </c>
      <c r="W3343" s="98">
        <v>2300</v>
      </c>
      <c r="X3343" s="67">
        <f t="shared" si="523"/>
        <v>1.3067650545424092E-6</v>
      </c>
      <c r="Y3343" s="66">
        <v>9.6864000000000008</v>
      </c>
      <c r="Z3343" s="105">
        <f t="shared" si="524"/>
        <v>1.252241878047902E-6</v>
      </c>
      <c r="AA3343" s="101">
        <v>0</v>
      </c>
      <c r="AB3343" s="67">
        <f t="shared" si="525"/>
        <v>0</v>
      </c>
      <c r="AC3343" s="66">
        <v>0</v>
      </c>
      <c r="AD3343" s="73">
        <f t="shared" si="526"/>
        <v>0</v>
      </c>
    </row>
    <row r="3344" spans="1:30" x14ac:dyDescent="0.25">
      <c r="A3344" s="165"/>
      <c r="B3344" s="72" t="s">
        <v>7010</v>
      </c>
      <c r="C3344" s="64" t="s">
        <v>7011</v>
      </c>
      <c r="D3344" s="64" t="s">
        <v>0</v>
      </c>
      <c r="E3344" s="64" t="s">
        <v>7012</v>
      </c>
      <c r="F3344" s="64" t="s">
        <v>1221</v>
      </c>
      <c r="G3344" s="64" t="s">
        <v>1167</v>
      </c>
      <c r="H3344" s="65">
        <v>38742</v>
      </c>
      <c r="I3344" s="65">
        <v>38742</v>
      </c>
      <c r="J3344" s="93" t="s">
        <v>1</v>
      </c>
      <c r="K3344" s="101">
        <v>0</v>
      </c>
      <c r="L3344" s="67">
        <f t="shared" si="520"/>
        <v>0</v>
      </c>
      <c r="M3344" s="66">
        <v>10.639200000000001</v>
      </c>
      <c r="N3344" s="73">
        <f t="shared" si="521"/>
        <v>2.0616306145699108E-7</v>
      </c>
      <c r="O3344" s="98">
        <v>0</v>
      </c>
      <c r="P3344" s="67">
        <f t="shared" si="527"/>
        <v>0</v>
      </c>
      <c r="Q3344" s="66">
        <v>10.639200000000001</v>
      </c>
      <c r="R3344" s="105">
        <f t="shared" si="522"/>
        <v>3.0483166829894596E-7</v>
      </c>
      <c r="S3344" s="101">
        <v>0</v>
      </c>
      <c r="T3344" s="67">
        <f t="shared" si="528"/>
        <v>0</v>
      </c>
      <c r="U3344" s="66">
        <v>0</v>
      </c>
      <c r="V3344" s="73">
        <f t="shared" si="529"/>
        <v>0</v>
      </c>
      <c r="W3344" s="98">
        <v>0</v>
      </c>
      <c r="X3344" s="67">
        <f t="shared" si="523"/>
        <v>0</v>
      </c>
      <c r="Y3344" s="66">
        <v>0</v>
      </c>
      <c r="Z3344" s="105">
        <f t="shared" si="524"/>
        <v>0</v>
      </c>
      <c r="AA3344" s="101">
        <v>0</v>
      </c>
      <c r="AB3344" s="67">
        <f t="shared" si="525"/>
        <v>0</v>
      </c>
      <c r="AC3344" s="66">
        <v>0</v>
      </c>
      <c r="AD3344" s="73">
        <f t="shared" si="526"/>
        <v>0</v>
      </c>
    </row>
    <row r="3345" spans="1:30" x14ac:dyDescent="0.25">
      <c r="A3345" s="165"/>
      <c r="B3345" s="72" t="s">
        <v>11373</v>
      </c>
      <c r="C3345" s="64" t="s">
        <v>11374</v>
      </c>
      <c r="D3345" s="64" t="s">
        <v>7</v>
      </c>
      <c r="E3345" s="64" t="s">
        <v>11375</v>
      </c>
      <c r="F3345" s="64" t="s">
        <v>1286</v>
      </c>
      <c r="G3345" s="64" t="s">
        <v>1269</v>
      </c>
      <c r="H3345" s="65">
        <v>39716</v>
      </c>
      <c r="I3345" s="65">
        <v>41744</v>
      </c>
      <c r="J3345" s="93" t="s">
        <v>1</v>
      </c>
      <c r="K3345" s="101">
        <v>0</v>
      </c>
      <c r="L3345" s="67">
        <f t="shared" si="520"/>
        <v>0</v>
      </c>
      <c r="M3345" s="66">
        <v>10.625</v>
      </c>
      <c r="N3345" s="73">
        <f t="shared" si="521"/>
        <v>2.0588789833639093E-7</v>
      </c>
      <c r="O3345" s="98">
        <v>0</v>
      </c>
      <c r="P3345" s="67">
        <f t="shared" si="527"/>
        <v>0</v>
      </c>
      <c r="Q3345" s="66">
        <v>10.625</v>
      </c>
      <c r="R3345" s="105">
        <f t="shared" si="522"/>
        <v>3.0442481348938838E-7</v>
      </c>
      <c r="S3345" s="101">
        <v>0</v>
      </c>
      <c r="T3345" s="67">
        <f t="shared" si="528"/>
        <v>0</v>
      </c>
      <c r="U3345" s="66">
        <v>0</v>
      </c>
      <c r="V3345" s="73">
        <f t="shared" si="529"/>
        <v>0</v>
      </c>
      <c r="W3345" s="98">
        <v>0</v>
      </c>
      <c r="X3345" s="67">
        <f t="shared" si="523"/>
        <v>0</v>
      </c>
      <c r="Y3345" s="66">
        <v>0</v>
      </c>
      <c r="Z3345" s="105">
        <f t="shared" si="524"/>
        <v>0</v>
      </c>
      <c r="AA3345" s="101">
        <v>0</v>
      </c>
      <c r="AB3345" s="67">
        <f t="shared" si="525"/>
        <v>0</v>
      </c>
      <c r="AC3345" s="66">
        <v>0</v>
      </c>
      <c r="AD3345" s="73">
        <f t="shared" si="526"/>
        <v>0</v>
      </c>
    </row>
    <row r="3346" spans="1:30" x14ac:dyDescent="0.25">
      <c r="A3346" s="165"/>
      <c r="B3346" s="72" t="s">
        <v>4450</v>
      </c>
      <c r="C3346" s="64" t="s">
        <v>4451</v>
      </c>
      <c r="D3346" s="64" t="s">
        <v>7</v>
      </c>
      <c r="E3346" s="64" t="s">
        <v>4452</v>
      </c>
      <c r="F3346" s="64" t="s">
        <v>1522</v>
      </c>
      <c r="G3346" s="64" t="s">
        <v>1416</v>
      </c>
      <c r="H3346" s="65">
        <v>38749</v>
      </c>
      <c r="I3346" s="65">
        <v>41304</v>
      </c>
      <c r="J3346" s="93" t="s">
        <v>1</v>
      </c>
      <c r="K3346" s="101">
        <v>3500</v>
      </c>
      <c r="L3346" s="67">
        <f t="shared" si="520"/>
        <v>1.1897360501455037E-6</v>
      </c>
      <c r="M3346" s="66">
        <v>10.5945</v>
      </c>
      <c r="N3346" s="73">
        <f t="shared" si="521"/>
        <v>2.0529687895763705E-7</v>
      </c>
      <c r="O3346" s="98">
        <v>3500</v>
      </c>
      <c r="P3346" s="67">
        <f t="shared" si="527"/>
        <v>1.2889451657639654E-6</v>
      </c>
      <c r="Q3346" s="66">
        <v>10.5945</v>
      </c>
      <c r="R3346" s="105">
        <f t="shared" si="522"/>
        <v>3.0355093520125412E-7</v>
      </c>
      <c r="S3346" s="101">
        <v>3500</v>
      </c>
      <c r="T3346" s="67">
        <f t="shared" si="528"/>
        <v>1.5331440390934334E-6</v>
      </c>
      <c r="U3346" s="66">
        <v>10.5945</v>
      </c>
      <c r="V3346" s="73">
        <f t="shared" si="529"/>
        <v>5.6575316826541438E-7</v>
      </c>
      <c r="W3346" s="98">
        <v>3500</v>
      </c>
      <c r="X3346" s="67">
        <f t="shared" si="523"/>
        <v>1.9885555177819272E-6</v>
      </c>
      <c r="Y3346" s="66">
        <v>10.5945</v>
      </c>
      <c r="Z3346" s="105">
        <f t="shared" si="524"/>
        <v>1.3696395541148925E-6</v>
      </c>
      <c r="AA3346" s="101">
        <v>0</v>
      </c>
      <c r="AB3346" s="67">
        <f t="shared" si="525"/>
        <v>0</v>
      </c>
      <c r="AC3346" s="66">
        <v>0</v>
      </c>
      <c r="AD3346" s="73">
        <f t="shared" si="526"/>
        <v>0</v>
      </c>
    </row>
    <row r="3347" spans="1:30" x14ac:dyDescent="0.25">
      <c r="A3347" s="165"/>
      <c r="B3347" s="72" t="s">
        <v>2051</v>
      </c>
      <c r="C3347" s="64" t="s">
        <v>2052</v>
      </c>
      <c r="D3347" s="64" t="s">
        <v>7</v>
      </c>
      <c r="E3347" s="64" t="s">
        <v>2053</v>
      </c>
      <c r="F3347" s="64" t="s">
        <v>1199</v>
      </c>
      <c r="G3347" s="64" t="s">
        <v>1199</v>
      </c>
      <c r="H3347" s="65">
        <v>41752</v>
      </c>
      <c r="I3347" s="65">
        <v>41954</v>
      </c>
      <c r="J3347" s="93" t="s">
        <v>1</v>
      </c>
      <c r="K3347" s="101">
        <v>3500</v>
      </c>
      <c r="L3347" s="67">
        <f t="shared" si="520"/>
        <v>1.1897360501455037E-6</v>
      </c>
      <c r="M3347" s="66">
        <v>10.5945</v>
      </c>
      <c r="N3347" s="73">
        <f t="shared" si="521"/>
        <v>2.0529687895763705E-7</v>
      </c>
      <c r="O3347" s="98">
        <v>3500</v>
      </c>
      <c r="P3347" s="67">
        <f t="shared" si="527"/>
        <v>1.2889451657639654E-6</v>
      </c>
      <c r="Q3347" s="66">
        <v>10.5945</v>
      </c>
      <c r="R3347" s="105">
        <f t="shared" si="522"/>
        <v>3.0355093520125412E-7</v>
      </c>
      <c r="S3347" s="101">
        <v>3500</v>
      </c>
      <c r="T3347" s="67">
        <f t="shared" si="528"/>
        <v>1.5331440390934334E-6</v>
      </c>
      <c r="U3347" s="66">
        <v>10.5945</v>
      </c>
      <c r="V3347" s="73">
        <f t="shared" si="529"/>
        <v>5.6575316826541438E-7</v>
      </c>
      <c r="W3347" s="98">
        <v>3500</v>
      </c>
      <c r="X3347" s="67">
        <f t="shared" si="523"/>
        <v>1.9885555177819272E-6</v>
      </c>
      <c r="Y3347" s="66">
        <v>10.5945</v>
      </c>
      <c r="Z3347" s="105">
        <f t="shared" si="524"/>
        <v>1.3696395541148925E-6</v>
      </c>
      <c r="AA3347" s="101">
        <v>0</v>
      </c>
      <c r="AB3347" s="67">
        <f t="shared" si="525"/>
        <v>0</v>
      </c>
      <c r="AC3347" s="66">
        <v>0</v>
      </c>
      <c r="AD3347" s="73">
        <f t="shared" si="526"/>
        <v>0</v>
      </c>
    </row>
    <row r="3348" spans="1:30" x14ac:dyDescent="0.25">
      <c r="A3348" s="165"/>
      <c r="B3348" s="72" t="s">
        <v>1897</v>
      </c>
      <c r="C3348" s="64" t="s">
        <v>1898</v>
      </c>
      <c r="D3348" s="64" t="s">
        <v>7</v>
      </c>
      <c r="E3348" s="64" t="s">
        <v>1899</v>
      </c>
      <c r="F3348" s="64" t="s">
        <v>1138</v>
      </c>
      <c r="G3348" s="64" t="s">
        <v>1139</v>
      </c>
      <c r="H3348" s="65">
        <v>38736</v>
      </c>
      <c r="I3348" s="65">
        <v>38736</v>
      </c>
      <c r="J3348" s="93" t="s">
        <v>1</v>
      </c>
      <c r="K3348" s="101">
        <v>2000</v>
      </c>
      <c r="L3348" s="67">
        <f t="shared" si="520"/>
        <v>6.7984917151171643E-7</v>
      </c>
      <c r="M3348" s="66">
        <v>10.5945</v>
      </c>
      <c r="N3348" s="73">
        <f t="shared" si="521"/>
        <v>2.0529687895763705E-7</v>
      </c>
      <c r="O3348" s="98">
        <v>2000</v>
      </c>
      <c r="P3348" s="67">
        <f t="shared" si="527"/>
        <v>7.3654009472226587E-7</v>
      </c>
      <c r="Q3348" s="66">
        <v>10.5945</v>
      </c>
      <c r="R3348" s="105">
        <f t="shared" si="522"/>
        <v>3.0355093520125412E-7</v>
      </c>
      <c r="S3348" s="101">
        <v>2000</v>
      </c>
      <c r="T3348" s="67">
        <f t="shared" si="528"/>
        <v>8.7608230805339045E-7</v>
      </c>
      <c r="U3348" s="66">
        <v>10.5945</v>
      </c>
      <c r="V3348" s="73">
        <f t="shared" si="529"/>
        <v>5.6575316826541438E-7</v>
      </c>
      <c r="W3348" s="98">
        <v>2000</v>
      </c>
      <c r="X3348" s="67">
        <f t="shared" si="523"/>
        <v>1.1363174387325297E-6</v>
      </c>
      <c r="Y3348" s="66">
        <v>10.5945</v>
      </c>
      <c r="Z3348" s="105">
        <f t="shared" si="524"/>
        <v>1.3696395541148925E-6</v>
      </c>
      <c r="AA3348" s="101">
        <v>0</v>
      </c>
      <c r="AB3348" s="67">
        <f t="shared" si="525"/>
        <v>0</v>
      </c>
      <c r="AC3348" s="66">
        <v>0</v>
      </c>
      <c r="AD3348" s="73">
        <f t="shared" si="526"/>
        <v>0</v>
      </c>
    </row>
    <row r="3349" spans="1:30" x14ac:dyDescent="0.25">
      <c r="A3349" s="165"/>
      <c r="B3349" s="72" t="s">
        <v>5217</v>
      </c>
      <c r="C3349" s="64" t="s">
        <v>5218</v>
      </c>
      <c r="D3349" s="64" t="s">
        <v>7</v>
      </c>
      <c r="E3349" s="64" t="s">
        <v>5219</v>
      </c>
      <c r="F3349" s="64" t="s">
        <v>1199</v>
      </c>
      <c r="G3349" s="64" t="s">
        <v>1199</v>
      </c>
      <c r="H3349" s="65">
        <v>39028</v>
      </c>
      <c r="I3349" s="65">
        <v>41786</v>
      </c>
      <c r="J3349" s="93" t="s">
        <v>1</v>
      </c>
      <c r="K3349" s="101">
        <v>2000</v>
      </c>
      <c r="L3349" s="67">
        <f t="shared" si="520"/>
        <v>6.7984917151171643E-7</v>
      </c>
      <c r="M3349" s="66">
        <v>10.5945</v>
      </c>
      <c r="N3349" s="73">
        <f t="shared" si="521"/>
        <v>2.0529687895763705E-7</v>
      </c>
      <c r="O3349" s="98">
        <v>2000</v>
      </c>
      <c r="P3349" s="67">
        <f t="shared" si="527"/>
        <v>7.3654009472226587E-7</v>
      </c>
      <c r="Q3349" s="66">
        <v>10.5945</v>
      </c>
      <c r="R3349" s="105">
        <f t="shared" si="522"/>
        <v>3.0355093520125412E-7</v>
      </c>
      <c r="S3349" s="101">
        <v>2000</v>
      </c>
      <c r="T3349" s="67">
        <f t="shared" si="528"/>
        <v>8.7608230805339045E-7</v>
      </c>
      <c r="U3349" s="66">
        <v>10.5945</v>
      </c>
      <c r="V3349" s="73">
        <f t="shared" si="529"/>
        <v>5.6575316826541438E-7</v>
      </c>
      <c r="W3349" s="98">
        <v>2000</v>
      </c>
      <c r="X3349" s="67">
        <f t="shared" si="523"/>
        <v>1.1363174387325297E-6</v>
      </c>
      <c r="Y3349" s="66">
        <v>10.5945</v>
      </c>
      <c r="Z3349" s="105">
        <f t="shared" si="524"/>
        <v>1.3696395541148925E-6</v>
      </c>
      <c r="AA3349" s="101">
        <v>0</v>
      </c>
      <c r="AB3349" s="67">
        <f t="shared" si="525"/>
        <v>0</v>
      </c>
      <c r="AC3349" s="66">
        <v>0</v>
      </c>
      <c r="AD3349" s="73">
        <f t="shared" si="526"/>
        <v>0</v>
      </c>
    </row>
    <row r="3350" spans="1:30" x14ac:dyDescent="0.25">
      <c r="A3350" s="165"/>
      <c r="B3350" s="72" t="s">
        <v>15351</v>
      </c>
      <c r="C3350" s="64" t="s">
        <v>15352</v>
      </c>
      <c r="D3350" s="64" t="s">
        <v>7</v>
      </c>
      <c r="E3350" s="64" t="s">
        <v>15325</v>
      </c>
      <c r="F3350" s="64" t="s">
        <v>1743</v>
      </c>
      <c r="G3350" s="64" t="s">
        <v>1193</v>
      </c>
      <c r="H3350" s="65">
        <v>39655</v>
      </c>
      <c r="I3350" s="65">
        <v>41723</v>
      </c>
      <c r="J3350" s="93" t="s">
        <v>1</v>
      </c>
      <c r="K3350" s="101">
        <v>400</v>
      </c>
      <c r="L3350" s="67">
        <f t="shared" si="520"/>
        <v>1.3596983430234327E-7</v>
      </c>
      <c r="M3350" s="66">
        <v>10.589482203999999</v>
      </c>
      <c r="N3350" s="73">
        <f t="shared" si="521"/>
        <v>2.0519964568961626E-7</v>
      </c>
      <c r="O3350" s="98">
        <v>400</v>
      </c>
      <c r="P3350" s="67">
        <f t="shared" si="527"/>
        <v>1.4730801894445319E-7</v>
      </c>
      <c r="Q3350" s="66">
        <v>3.0714222040000001</v>
      </c>
      <c r="R3350" s="105">
        <f t="shared" si="522"/>
        <v>8.8001612385869755E-8</v>
      </c>
      <c r="S3350" s="101">
        <v>400</v>
      </c>
      <c r="T3350" s="67">
        <f t="shared" si="528"/>
        <v>1.7521646161067809E-7</v>
      </c>
      <c r="U3350" s="66">
        <v>2.9295662039999999</v>
      </c>
      <c r="V3350" s="73">
        <f t="shared" si="529"/>
        <v>1.5644073449018673E-7</v>
      </c>
      <c r="W3350" s="98">
        <v>400</v>
      </c>
      <c r="X3350" s="67">
        <f t="shared" si="523"/>
        <v>2.2726348774650597E-7</v>
      </c>
      <c r="Y3350" s="66">
        <v>2.9295662039999999</v>
      </c>
      <c r="Z3350" s="105">
        <f t="shared" si="524"/>
        <v>3.7872950581873787E-7</v>
      </c>
      <c r="AA3350" s="101">
        <v>0</v>
      </c>
      <c r="AB3350" s="67">
        <f t="shared" si="525"/>
        <v>0</v>
      </c>
      <c r="AC3350" s="66">
        <v>0</v>
      </c>
      <c r="AD3350" s="73">
        <f t="shared" si="526"/>
        <v>0</v>
      </c>
    </row>
    <row r="3351" spans="1:30" x14ac:dyDescent="0.25">
      <c r="A3351" s="165"/>
      <c r="B3351" s="72" t="s">
        <v>11742</v>
      </c>
      <c r="C3351" s="64" t="s">
        <v>11743</v>
      </c>
      <c r="D3351" s="64" t="s">
        <v>7</v>
      </c>
      <c r="E3351" s="64" t="s">
        <v>11744</v>
      </c>
      <c r="F3351" s="64" t="s">
        <v>1790</v>
      </c>
      <c r="G3351" s="64" t="s">
        <v>1139</v>
      </c>
      <c r="H3351" s="65">
        <v>38762</v>
      </c>
      <c r="I3351" s="65">
        <v>41940</v>
      </c>
      <c r="J3351" s="93" t="s">
        <v>1</v>
      </c>
      <c r="K3351" s="101">
        <v>0</v>
      </c>
      <c r="L3351" s="67">
        <f t="shared" si="520"/>
        <v>0</v>
      </c>
      <c r="M3351" s="66">
        <v>10.5830325</v>
      </c>
      <c r="N3351" s="73">
        <f t="shared" si="521"/>
        <v>2.0507466536006786E-7</v>
      </c>
      <c r="O3351" s="98">
        <v>0</v>
      </c>
      <c r="P3351" s="67">
        <f t="shared" si="527"/>
        <v>0</v>
      </c>
      <c r="Q3351" s="66">
        <v>0</v>
      </c>
      <c r="R3351" s="105">
        <f t="shared" si="522"/>
        <v>0</v>
      </c>
      <c r="S3351" s="101">
        <v>0</v>
      </c>
      <c r="T3351" s="67">
        <f t="shared" si="528"/>
        <v>0</v>
      </c>
      <c r="U3351" s="66">
        <v>0</v>
      </c>
      <c r="V3351" s="73">
        <f t="shared" si="529"/>
        <v>0</v>
      </c>
      <c r="W3351" s="98">
        <v>0</v>
      </c>
      <c r="X3351" s="67">
        <f t="shared" si="523"/>
        <v>0</v>
      </c>
      <c r="Y3351" s="66">
        <v>0</v>
      </c>
      <c r="Z3351" s="105">
        <f t="shared" si="524"/>
        <v>0</v>
      </c>
      <c r="AA3351" s="101">
        <v>0</v>
      </c>
      <c r="AB3351" s="67">
        <f t="shared" si="525"/>
        <v>0</v>
      </c>
      <c r="AC3351" s="66">
        <v>0</v>
      </c>
      <c r="AD3351" s="73">
        <f t="shared" si="526"/>
        <v>0</v>
      </c>
    </row>
    <row r="3352" spans="1:30" x14ac:dyDescent="0.25">
      <c r="A3352" s="165"/>
      <c r="B3352" s="72" t="s">
        <v>15156</v>
      </c>
      <c r="C3352" s="64" t="s">
        <v>15157</v>
      </c>
      <c r="D3352" s="64" t="s">
        <v>7</v>
      </c>
      <c r="E3352" s="64" t="s">
        <v>15158</v>
      </c>
      <c r="F3352" s="64" t="s">
        <v>1374</v>
      </c>
      <c r="G3352" s="64" t="s">
        <v>1227</v>
      </c>
      <c r="H3352" s="65">
        <v>40931</v>
      </c>
      <c r="I3352" s="65">
        <v>41927</v>
      </c>
      <c r="J3352" s="93" t="s">
        <v>1</v>
      </c>
      <c r="K3352" s="101">
        <v>35</v>
      </c>
      <c r="L3352" s="67">
        <f t="shared" si="520"/>
        <v>1.1897360501455037E-8</v>
      </c>
      <c r="M3352" s="66">
        <v>10.5133545</v>
      </c>
      <c r="N3352" s="73">
        <f t="shared" si="521"/>
        <v>2.0372446705604121E-7</v>
      </c>
      <c r="O3352" s="98">
        <v>35</v>
      </c>
      <c r="P3352" s="67">
        <f t="shared" si="527"/>
        <v>1.2889451657639653E-8</v>
      </c>
      <c r="Q3352" s="66">
        <v>8.4849119999999996</v>
      </c>
      <c r="R3352" s="105">
        <f t="shared" si="522"/>
        <v>2.4310755323048219E-7</v>
      </c>
      <c r="S3352" s="101">
        <v>0</v>
      </c>
      <c r="T3352" s="67">
        <f t="shared" si="528"/>
        <v>0</v>
      </c>
      <c r="U3352" s="66">
        <v>0</v>
      </c>
      <c r="V3352" s="73">
        <f t="shared" si="529"/>
        <v>0</v>
      </c>
      <c r="W3352" s="98">
        <v>0</v>
      </c>
      <c r="X3352" s="67">
        <f t="shared" si="523"/>
        <v>0</v>
      </c>
      <c r="Y3352" s="66">
        <v>0</v>
      </c>
      <c r="Z3352" s="105">
        <f t="shared" si="524"/>
        <v>0</v>
      </c>
      <c r="AA3352" s="101">
        <v>0</v>
      </c>
      <c r="AB3352" s="67">
        <f t="shared" si="525"/>
        <v>0</v>
      </c>
      <c r="AC3352" s="66">
        <v>0</v>
      </c>
      <c r="AD3352" s="73">
        <f t="shared" si="526"/>
        <v>0</v>
      </c>
    </row>
    <row r="3353" spans="1:30" x14ac:dyDescent="0.25">
      <c r="A3353" s="165"/>
      <c r="B3353" s="72" t="s">
        <v>8284</v>
      </c>
      <c r="C3353" s="64" t="s">
        <v>8285</v>
      </c>
      <c r="D3353" s="64" t="s">
        <v>7</v>
      </c>
      <c r="E3353" s="64" t="s">
        <v>6372</v>
      </c>
      <c r="F3353" s="64" t="s">
        <v>1743</v>
      </c>
      <c r="G3353" s="64" t="s">
        <v>1193</v>
      </c>
      <c r="H3353" s="65">
        <v>40820</v>
      </c>
      <c r="I3353" s="65">
        <v>41456</v>
      </c>
      <c r="J3353" s="93" t="s">
        <v>1</v>
      </c>
      <c r="K3353" s="101">
        <v>0</v>
      </c>
      <c r="L3353" s="67">
        <f t="shared" si="520"/>
        <v>0</v>
      </c>
      <c r="M3353" s="66">
        <v>10.5</v>
      </c>
      <c r="N3353" s="73">
        <f t="shared" si="521"/>
        <v>2.0346568776772748E-7</v>
      </c>
      <c r="O3353" s="98">
        <v>0</v>
      </c>
      <c r="P3353" s="67">
        <f t="shared" si="527"/>
        <v>0</v>
      </c>
      <c r="Q3353" s="66">
        <v>10.5</v>
      </c>
      <c r="R3353" s="105">
        <f t="shared" si="522"/>
        <v>3.0084334509539555E-7</v>
      </c>
      <c r="S3353" s="101">
        <v>0</v>
      </c>
      <c r="T3353" s="67">
        <f t="shared" si="528"/>
        <v>0</v>
      </c>
      <c r="U3353" s="66">
        <v>0</v>
      </c>
      <c r="V3353" s="73">
        <f t="shared" si="529"/>
        <v>0</v>
      </c>
      <c r="W3353" s="98">
        <v>0</v>
      </c>
      <c r="X3353" s="67">
        <f t="shared" si="523"/>
        <v>0</v>
      </c>
      <c r="Y3353" s="66">
        <v>0</v>
      </c>
      <c r="Z3353" s="105">
        <f t="shared" si="524"/>
        <v>0</v>
      </c>
      <c r="AA3353" s="101">
        <v>0</v>
      </c>
      <c r="AB3353" s="67">
        <f t="shared" si="525"/>
        <v>0</v>
      </c>
      <c r="AC3353" s="66">
        <v>0</v>
      </c>
      <c r="AD3353" s="73">
        <f t="shared" si="526"/>
        <v>0</v>
      </c>
    </row>
    <row r="3354" spans="1:30" x14ac:dyDescent="0.25">
      <c r="A3354" s="165"/>
      <c r="B3354" s="72" t="s">
        <v>2011</v>
      </c>
      <c r="C3354" s="64" t="s">
        <v>2012</v>
      </c>
      <c r="D3354" s="64" t="s">
        <v>7</v>
      </c>
      <c r="E3354" s="64" t="s">
        <v>2013</v>
      </c>
      <c r="F3354" s="64" t="s">
        <v>1477</v>
      </c>
      <c r="G3354" s="64" t="s">
        <v>1139</v>
      </c>
      <c r="H3354" s="65">
        <v>38720</v>
      </c>
      <c r="I3354" s="65">
        <v>41985</v>
      </c>
      <c r="J3354" s="93" t="s">
        <v>1</v>
      </c>
      <c r="K3354" s="101">
        <v>3200</v>
      </c>
      <c r="L3354" s="67">
        <f t="shared" si="520"/>
        <v>1.0877586744187462E-6</v>
      </c>
      <c r="M3354" s="66">
        <v>10.46568575</v>
      </c>
      <c r="N3354" s="73">
        <f t="shared" si="521"/>
        <v>2.0280075705568144E-7</v>
      </c>
      <c r="O3354" s="98">
        <v>3200</v>
      </c>
      <c r="P3354" s="67">
        <f t="shared" si="527"/>
        <v>1.1784641515556256E-6</v>
      </c>
      <c r="Q3354" s="66">
        <v>9.9701120000000003</v>
      </c>
      <c r="R3354" s="105">
        <f t="shared" si="522"/>
        <v>2.8566112810054709E-7</v>
      </c>
      <c r="S3354" s="101">
        <v>3200</v>
      </c>
      <c r="T3354" s="67">
        <f t="shared" si="528"/>
        <v>1.4017316928854248E-6</v>
      </c>
      <c r="U3354" s="66">
        <v>9.6864000000000008</v>
      </c>
      <c r="V3354" s="73">
        <f t="shared" si="529"/>
        <v>5.1726003955695031E-7</v>
      </c>
      <c r="W3354" s="98">
        <v>3200</v>
      </c>
      <c r="X3354" s="67">
        <f t="shared" si="523"/>
        <v>1.8181079019720478E-6</v>
      </c>
      <c r="Y3354" s="66">
        <v>9.6864000000000008</v>
      </c>
      <c r="Z3354" s="105">
        <f t="shared" si="524"/>
        <v>1.252241878047902E-6</v>
      </c>
      <c r="AA3354" s="101">
        <v>0</v>
      </c>
      <c r="AB3354" s="67">
        <f t="shared" si="525"/>
        <v>0</v>
      </c>
      <c r="AC3354" s="66">
        <v>0</v>
      </c>
      <c r="AD3354" s="73">
        <f t="shared" si="526"/>
        <v>0</v>
      </c>
    </row>
    <row r="3355" spans="1:30" x14ac:dyDescent="0.25">
      <c r="A3355" s="165"/>
      <c r="B3355" s="72" t="s">
        <v>8303</v>
      </c>
      <c r="C3355" s="64" t="s">
        <v>8304</v>
      </c>
      <c r="D3355" s="64" t="s">
        <v>7</v>
      </c>
      <c r="E3355" s="64" t="s">
        <v>8305</v>
      </c>
      <c r="F3355" s="64" t="s">
        <v>1718</v>
      </c>
      <c r="G3355" s="64" t="s">
        <v>1227</v>
      </c>
      <c r="H3355" s="65">
        <v>38729</v>
      </c>
      <c r="I3355" s="65">
        <v>40287</v>
      </c>
      <c r="J3355" s="93" t="s">
        <v>1</v>
      </c>
      <c r="K3355" s="101">
        <v>3000</v>
      </c>
      <c r="L3355" s="67">
        <f t="shared" si="520"/>
        <v>1.0197737572675747E-6</v>
      </c>
      <c r="M3355" s="66">
        <v>10.456901033999999</v>
      </c>
      <c r="N3355" s="73">
        <f t="shared" si="521"/>
        <v>2.0263052960017816E-7</v>
      </c>
      <c r="O3355" s="98">
        <v>3000</v>
      </c>
      <c r="P3355" s="67">
        <f t="shared" si="527"/>
        <v>1.1048101420833988E-6</v>
      </c>
      <c r="Q3355" s="66">
        <v>10.456901033999999</v>
      </c>
      <c r="R3355" s="105">
        <f t="shared" si="522"/>
        <v>2.9960848441905338E-7</v>
      </c>
      <c r="S3355" s="101">
        <v>2200</v>
      </c>
      <c r="T3355" s="67">
        <f t="shared" si="528"/>
        <v>9.6369053885872959E-7</v>
      </c>
      <c r="U3355" s="66">
        <v>7.8047810340000003</v>
      </c>
      <c r="V3355" s="73">
        <f t="shared" si="529"/>
        <v>4.1678036694542616E-7</v>
      </c>
      <c r="W3355" s="98">
        <v>2200</v>
      </c>
      <c r="X3355" s="67">
        <f t="shared" si="523"/>
        <v>1.2499491826057827E-6</v>
      </c>
      <c r="Y3355" s="66">
        <v>7.8047810340000003</v>
      </c>
      <c r="Z3355" s="105">
        <f t="shared" si="524"/>
        <v>1.0089892694673775E-6</v>
      </c>
      <c r="AA3355" s="101">
        <v>0</v>
      </c>
      <c r="AB3355" s="67">
        <f t="shared" si="525"/>
        <v>0</v>
      </c>
      <c r="AC3355" s="66">
        <v>0</v>
      </c>
      <c r="AD3355" s="73">
        <f t="shared" si="526"/>
        <v>0</v>
      </c>
    </row>
    <row r="3356" spans="1:30" x14ac:dyDescent="0.25">
      <c r="A3356" s="165"/>
      <c r="B3356" s="72" t="s">
        <v>14798</v>
      </c>
      <c r="C3356" s="64" t="s">
        <v>14799</v>
      </c>
      <c r="D3356" s="64" t="s">
        <v>7</v>
      </c>
      <c r="E3356" s="64" t="s">
        <v>14800</v>
      </c>
      <c r="F3356" s="64" t="s">
        <v>1074</v>
      </c>
      <c r="G3356" s="64" t="s">
        <v>1416</v>
      </c>
      <c r="H3356" s="65">
        <v>41806</v>
      </c>
      <c r="I3356" s="65">
        <v>42004</v>
      </c>
      <c r="J3356" s="93" t="s">
        <v>1</v>
      </c>
      <c r="K3356" s="101">
        <v>0</v>
      </c>
      <c r="L3356" s="67">
        <f t="shared" si="520"/>
        <v>0</v>
      </c>
      <c r="M3356" s="66">
        <v>10.4512</v>
      </c>
      <c r="N3356" s="73">
        <f t="shared" si="521"/>
        <v>2.0252005676172131E-7</v>
      </c>
      <c r="O3356" s="98">
        <v>0</v>
      </c>
      <c r="P3356" s="67">
        <f t="shared" si="527"/>
        <v>0</v>
      </c>
      <c r="Q3356" s="66">
        <v>10.4512</v>
      </c>
      <c r="R3356" s="105">
        <f t="shared" si="522"/>
        <v>2.9944513983438076E-7</v>
      </c>
      <c r="S3356" s="101">
        <v>0</v>
      </c>
      <c r="T3356" s="67">
        <f t="shared" si="528"/>
        <v>0</v>
      </c>
      <c r="U3356" s="66">
        <v>0</v>
      </c>
      <c r="V3356" s="73">
        <f t="shared" si="529"/>
        <v>0</v>
      </c>
      <c r="W3356" s="98">
        <v>0</v>
      </c>
      <c r="X3356" s="67">
        <f t="shared" si="523"/>
        <v>0</v>
      </c>
      <c r="Y3356" s="66">
        <v>0</v>
      </c>
      <c r="Z3356" s="105">
        <f t="shared" si="524"/>
        <v>0</v>
      </c>
      <c r="AA3356" s="101">
        <v>0</v>
      </c>
      <c r="AB3356" s="67">
        <f t="shared" si="525"/>
        <v>0</v>
      </c>
      <c r="AC3356" s="66">
        <v>0</v>
      </c>
      <c r="AD3356" s="73">
        <f t="shared" si="526"/>
        <v>0</v>
      </c>
    </row>
    <row r="3357" spans="1:30" x14ac:dyDescent="0.25">
      <c r="A3357" s="165"/>
      <c r="B3357" s="72" t="s">
        <v>15128</v>
      </c>
      <c r="C3357" s="64" t="s">
        <v>15129</v>
      </c>
      <c r="D3357" s="64" t="s">
        <v>7</v>
      </c>
      <c r="E3357" s="64" t="s">
        <v>8008</v>
      </c>
      <c r="F3357" s="64" t="s">
        <v>2909</v>
      </c>
      <c r="G3357" s="64" t="s">
        <v>1167</v>
      </c>
      <c r="H3357" s="65">
        <v>40488</v>
      </c>
      <c r="I3357" s="65">
        <v>41930</v>
      </c>
      <c r="J3357" s="93" t="s">
        <v>1</v>
      </c>
      <c r="K3357" s="101">
        <v>400</v>
      </c>
      <c r="L3357" s="67">
        <f t="shared" si="520"/>
        <v>1.3596983430234327E-7</v>
      </c>
      <c r="M3357" s="66">
        <v>10.431261853000001</v>
      </c>
      <c r="N3357" s="73">
        <f t="shared" si="521"/>
        <v>2.0213370163865758E-7</v>
      </c>
      <c r="O3357" s="98">
        <v>400</v>
      </c>
      <c r="P3357" s="67">
        <f t="shared" si="527"/>
        <v>1.4730801894445319E-7</v>
      </c>
      <c r="Q3357" s="66">
        <v>2.0701831030000002</v>
      </c>
      <c r="R3357" s="105">
        <f t="shared" si="522"/>
        <v>5.9314362825379609E-8</v>
      </c>
      <c r="S3357" s="101">
        <v>400</v>
      </c>
      <c r="T3357" s="67">
        <f t="shared" si="528"/>
        <v>1.7521646161067809E-7</v>
      </c>
      <c r="U3357" s="66">
        <v>2.0701831030000002</v>
      </c>
      <c r="V3357" s="73">
        <f t="shared" si="529"/>
        <v>1.1054911977080342E-7</v>
      </c>
      <c r="W3357" s="98">
        <v>400</v>
      </c>
      <c r="X3357" s="67">
        <f t="shared" si="523"/>
        <v>2.2726348774650597E-7</v>
      </c>
      <c r="Y3357" s="66">
        <v>2.0701831030000002</v>
      </c>
      <c r="Z3357" s="105">
        <f t="shared" si="524"/>
        <v>2.6762987041664119E-7</v>
      </c>
      <c r="AA3357" s="101">
        <v>0</v>
      </c>
      <c r="AB3357" s="67">
        <f t="shared" si="525"/>
        <v>0</v>
      </c>
      <c r="AC3357" s="66">
        <v>0</v>
      </c>
      <c r="AD3357" s="73">
        <f t="shared" si="526"/>
        <v>0</v>
      </c>
    </row>
    <row r="3358" spans="1:30" x14ac:dyDescent="0.25">
      <c r="A3358" s="165"/>
      <c r="B3358" s="72" t="s">
        <v>4479</v>
      </c>
      <c r="C3358" s="64" t="s">
        <v>4480</v>
      </c>
      <c r="D3358" s="64" t="s">
        <v>7</v>
      </c>
      <c r="E3358" s="64" t="s">
        <v>4481</v>
      </c>
      <c r="F3358" s="64" t="s">
        <v>1167</v>
      </c>
      <c r="G3358" s="64" t="s">
        <v>1167</v>
      </c>
      <c r="H3358" s="65">
        <v>38834</v>
      </c>
      <c r="I3358" s="65">
        <v>41359</v>
      </c>
      <c r="J3358" s="93" t="s">
        <v>1</v>
      </c>
      <c r="K3358" s="101">
        <v>100</v>
      </c>
      <c r="L3358" s="67">
        <f t="shared" si="520"/>
        <v>3.3992458575585819E-8</v>
      </c>
      <c r="M3358" s="66">
        <v>10.41012289</v>
      </c>
      <c r="N3358" s="73">
        <f t="shared" si="521"/>
        <v>2.0172407748194409E-7</v>
      </c>
      <c r="O3358" s="98">
        <v>100</v>
      </c>
      <c r="P3358" s="67">
        <f t="shared" si="527"/>
        <v>3.6827004736113299E-8</v>
      </c>
      <c r="Q3358" s="66">
        <v>10.41012289</v>
      </c>
      <c r="R3358" s="105">
        <f t="shared" si="522"/>
        <v>2.9826820886492826E-7</v>
      </c>
      <c r="S3358" s="101">
        <v>100</v>
      </c>
      <c r="T3358" s="67">
        <f t="shared" si="528"/>
        <v>4.3804115402669524E-8</v>
      </c>
      <c r="U3358" s="66">
        <v>0.41012289000000002</v>
      </c>
      <c r="V3358" s="73">
        <f t="shared" si="529"/>
        <v>2.1900828202904152E-8</v>
      </c>
      <c r="W3358" s="98">
        <v>100</v>
      </c>
      <c r="X3358" s="67">
        <f t="shared" si="523"/>
        <v>5.6815871936626493E-8</v>
      </c>
      <c r="Y3358" s="66">
        <v>0.41012289000000002</v>
      </c>
      <c r="Z3358" s="105">
        <f t="shared" si="524"/>
        <v>5.3020013421295118E-8</v>
      </c>
      <c r="AA3358" s="101">
        <v>0</v>
      </c>
      <c r="AB3358" s="67">
        <f t="shared" si="525"/>
        <v>0</v>
      </c>
      <c r="AC3358" s="66">
        <v>0</v>
      </c>
      <c r="AD3358" s="73">
        <f t="shared" si="526"/>
        <v>0</v>
      </c>
    </row>
    <row r="3359" spans="1:30" x14ac:dyDescent="0.25">
      <c r="A3359" s="165"/>
      <c r="B3359" s="72" t="s">
        <v>6324</v>
      </c>
      <c r="C3359" s="64" t="s">
        <v>6325</v>
      </c>
      <c r="D3359" s="64" t="s">
        <v>7</v>
      </c>
      <c r="E3359" s="64" t="s">
        <v>6326</v>
      </c>
      <c r="F3359" s="64" t="s">
        <v>1251</v>
      </c>
      <c r="G3359" s="64" t="s">
        <v>1227</v>
      </c>
      <c r="H3359" s="65">
        <v>41648</v>
      </c>
      <c r="I3359" s="65">
        <v>41768</v>
      </c>
      <c r="J3359" s="93" t="s">
        <v>1</v>
      </c>
      <c r="K3359" s="101">
        <v>2800</v>
      </c>
      <c r="L3359" s="67">
        <f t="shared" si="520"/>
        <v>9.5178884011640298E-7</v>
      </c>
      <c r="M3359" s="66">
        <v>10.40706</v>
      </c>
      <c r="N3359" s="73">
        <f t="shared" si="521"/>
        <v>2.0166472576571485E-7</v>
      </c>
      <c r="O3359" s="98">
        <v>2800</v>
      </c>
      <c r="P3359" s="67">
        <f t="shared" si="527"/>
        <v>1.0311561326111723E-6</v>
      </c>
      <c r="Q3359" s="66">
        <v>10.40706</v>
      </c>
      <c r="R3359" s="105">
        <f t="shared" si="522"/>
        <v>2.9818045171509405E-7</v>
      </c>
      <c r="S3359" s="101">
        <v>2400</v>
      </c>
      <c r="T3359" s="67">
        <f t="shared" si="528"/>
        <v>1.0512987696640686E-6</v>
      </c>
      <c r="U3359" s="66">
        <v>9.0809999999999995</v>
      </c>
      <c r="V3359" s="73">
        <f t="shared" si="529"/>
        <v>4.8493128708464093E-7</v>
      </c>
      <c r="W3359" s="98">
        <v>2400</v>
      </c>
      <c r="X3359" s="67">
        <f t="shared" si="523"/>
        <v>1.3635809264790357E-6</v>
      </c>
      <c r="Y3359" s="66">
        <v>9.0809999999999995</v>
      </c>
      <c r="Z3359" s="105">
        <f t="shared" si="524"/>
        <v>1.1739767606699079E-6</v>
      </c>
      <c r="AA3359" s="101">
        <v>0</v>
      </c>
      <c r="AB3359" s="67">
        <f t="shared" si="525"/>
        <v>0</v>
      </c>
      <c r="AC3359" s="66">
        <v>0</v>
      </c>
      <c r="AD3359" s="73">
        <f t="shared" si="526"/>
        <v>0</v>
      </c>
    </row>
    <row r="3360" spans="1:30" x14ac:dyDescent="0.25">
      <c r="A3360" s="165"/>
      <c r="B3360" s="72" t="s">
        <v>11205</v>
      </c>
      <c r="C3360" s="64" t="s">
        <v>11206</v>
      </c>
      <c r="D3360" s="64" t="s">
        <v>7</v>
      </c>
      <c r="E3360" s="64" t="s">
        <v>2695</v>
      </c>
      <c r="F3360" s="64" t="s">
        <v>1743</v>
      </c>
      <c r="G3360" s="64" t="s">
        <v>1193</v>
      </c>
      <c r="H3360" s="65">
        <v>38839</v>
      </c>
      <c r="I3360" s="65">
        <v>41858</v>
      </c>
      <c r="J3360" s="93" t="s">
        <v>1</v>
      </c>
      <c r="K3360" s="101">
        <v>0</v>
      </c>
      <c r="L3360" s="67">
        <f t="shared" si="520"/>
        <v>0</v>
      </c>
      <c r="M3360" s="66">
        <v>10.401199999999999</v>
      </c>
      <c r="N3360" s="73">
        <f t="shared" si="521"/>
        <v>2.0155117253425591E-7</v>
      </c>
      <c r="O3360" s="98">
        <v>0</v>
      </c>
      <c r="P3360" s="67">
        <f t="shared" si="527"/>
        <v>0</v>
      </c>
      <c r="Q3360" s="66">
        <v>10.401199999999999</v>
      </c>
      <c r="R3360" s="105">
        <f t="shared" si="522"/>
        <v>2.9801255247678362E-7</v>
      </c>
      <c r="S3360" s="101">
        <v>0</v>
      </c>
      <c r="T3360" s="67">
        <f t="shared" si="528"/>
        <v>0</v>
      </c>
      <c r="U3360" s="66">
        <v>0</v>
      </c>
      <c r="V3360" s="73">
        <f t="shared" si="529"/>
        <v>0</v>
      </c>
      <c r="W3360" s="98">
        <v>0</v>
      </c>
      <c r="X3360" s="67">
        <f t="shared" si="523"/>
        <v>0</v>
      </c>
      <c r="Y3360" s="66">
        <v>0</v>
      </c>
      <c r="Z3360" s="105">
        <f t="shared" si="524"/>
        <v>0</v>
      </c>
      <c r="AA3360" s="101">
        <v>0</v>
      </c>
      <c r="AB3360" s="67">
        <f t="shared" si="525"/>
        <v>0</v>
      </c>
      <c r="AC3360" s="66">
        <v>0</v>
      </c>
      <c r="AD3360" s="73">
        <f t="shared" si="526"/>
        <v>0</v>
      </c>
    </row>
    <row r="3361" spans="1:30" x14ac:dyDescent="0.25">
      <c r="A3361" s="165"/>
      <c r="B3361" s="72" t="s">
        <v>11325</v>
      </c>
      <c r="C3361" s="64" t="s">
        <v>11326</v>
      </c>
      <c r="D3361" s="64" t="s">
        <v>7</v>
      </c>
      <c r="E3361" s="64" t="s">
        <v>7601</v>
      </c>
      <c r="F3361" s="64" t="s">
        <v>1276</v>
      </c>
      <c r="G3361" s="64" t="s">
        <v>1193</v>
      </c>
      <c r="H3361" s="65">
        <v>39853</v>
      </c>
      <c r="I3361" s="65">
        <v>41732</v>
      </c>
      <c r="J3361" s="93" t="s">
        <v>1</v>
      </c>
      <c r="K3361" s="101">
        <v>200</v>
      </c>
      <c r="L3361" s="67">
        <f t="shared" si="520"/>
        <v>6.7984917151171637E-8</v>
      </c>
      <c r="M3361" s="66">
        <v>10.349693</v>
      </c>
      <c r="N3361" s="73">
        <f t="shared" si="521"/>
        <v>2.0055308613617476E-7</v>
      </c>
      <c r="O3361" s="98">
        <v>200</v>
      </c>
      <c r="P3361" s="67">
        <f t="shared" si="527"/>
        <v>7.3654009472226597E-8</v>
      </c>
      <c r="Q3361" s="66">
        <v>10.349693</v>
      </c>
      <c r="R3361" s="105">
        <f t="shared" si="522"/>
        <v>2.9653678693622856E-7</v>
      </c>
      <c r="S3361" s="101">
        <v>200</v>
      </c>
      <c r="T3361" s="67">
        <f t="shared" si="528"/>
        <v>8.7608230805339047E-8</v>
      </c>
      <c r="U3361" s="66">
        <v>0.60540000000000005</v>
      </c>
      <c r="V3361" s="73">
        <f t="shared" si="529"/>
        <v>3.2328752472309394E-8</v>
      </c>
      <c r="W3361" s="98">
        <v>200</v>
      </c>
      <c r="X3361" s="67">
        <f t="shared" si="523"/>
        <v>1.1363174387325299E-7</v>
      </c>
      <c r="Y3361" s="66">
        <v>0.60540000000000005</v>
      </c>
      <c r="Z3361" s="105">
        <f t="shared" si="524"/>
        <v>7.8265117377993873E-8</v>
      </c>
      <c r="AA3361" s="101">
        <v>0</v>
      </c>
      <c r="AB3361" s="67">
        <f t="shared" si="525"/>
        <v>0</v>
      </c>
      <c r="AC3361" s="66">
        <v>0</v>
      </c>
      <c r="AD3361" s="73">
        <f t="shared" si="526"/>
        <v>0</v>
      </c>
    </row>
    <row r="3362" spans="1:30" x14ac:dyDescent="0.25">
      <c r="A3362" s="165"/>
      <c r="B3362" s="72" t="s">
        <v>16042</v>
      </c>
      <c r="C3362" s="64" t="s">
        <v>16043</v>
      </c>
      <c r="D3362" s="64" t="s">
        <v>489</v>
      </c>
      <c r="E3362" s="64" t="s">
        <v>16044</v>
      </c>
      <c r="F3362" s="64" t="s">
        <v>1411</v>
      </c>
      <c r="G3362" s="64" t="s">
        <v>1167</v>
      </c>
      <c r="H3362" s="65">
        <v>41458</v>
      </c>
      <c r="I3362" s="65">
        <v>41614</v>
      </c>
      <c r="J3362" s="93" t="s">
        <v>1</v>
      </c>
      <c r="K3362" s="101">
        <v>2500</v>
      </c>
      <c r="L3362" s="67">
        <f t="shared" si="520"/>
        <v>8.4981146438964551E-7</v>
      </c>
      <c r="M3362" s="66">
        <v>10.34943</v>
      </c>
      <c r="N3362" s="73">
        <f t="shared" si="521"/>
        <v>2.0054798980513829E-7</v>
      </c>
      <c r="O3362" s="98">
        <v>2500</v>
      </c>
      <c r="P3362" s="67">
        <f t="shared" si="527"/>
        <v>9.2067511840283244E-7</v>
      </c>
      <c r="Q3362" s="66">
        <v>10.34943</v>
      </c>
      <c r="R3362" s="105">
        <f t="shared" si="522"/>
        <v>2.965292515267276E-7</v>
      </c>
      <c r="S3362" s="101">
        <v>2300</v>
      </c>
      <c r="T3362" s="67">
        <f t="shared" si="528"/>
        <v>1.007494654261399E-6</v>
      </c>
      <c r="U3362" s="66">
        <v>9.6864000000000008</v>
      </c>
      <c r="V3362" s="73">
        <f t="shared" si="529"/>
        <v>5.1726003955695031E-7</v>
      </c>
      <c r="W3362" s="98">
        <v>2300</v>
      </c>
      <c r="X3362" s="67">
        <f t="shared" si="523"/>
        <v>1.3067650545424092E-6</v>
      </c>
      <c r="Y3362" s="66">
        <v>9.6864000000000008</v>
      </c>
      <c r="Z3362" s="105">
        <f t="shared" si="524"/>
        <v>1.252241878047902E-6</v>
      </c>
      <c r="AA3362" s="101">
        <v>0</v>
      </c>
      <c r="AB3362" s="67">
        <f t="shared" si="525"/>
        <v>0</v>
      </c>
      <c r="AC3362" s="66">
        <v>0</v>
      </c>
      <c r="AD3362" s="73">
        <f t="shared" si="526"/>
        <v>0</v>
      </c>
    </row>
    <row r="3363" spans="1:30" x14ac:dyDescent="0.25">
      <c r="A3363" s="165"/>
      <c r="B3363" s="72" t="s">
        <v>5705</v>
      </c>
      <c r="C3363" s="64" t="s">
        <v>5706</v>
      </c>
      <c r="D3363" s="64" t="s">
        <v>7</v>
      </c>
      <c r="E3363" s="64" t="s">
        <v>5707</v>
      </c>
      <c r="F3363" s="64" t="s">
        <v>437</v>
      </c>
      <c r="G3363" s="64" t="s">
        <v>1269</v>
      </c>
      <c r="H3363" s="65">
        <v>39168</v>
      </c>
      <c r="I3363" s="65">
        <v>39274</v>
      </c>
      <c r="J3363" s="93" t="s">
        <v>1</v>
      </c>
      <c r="K3363" s="101">
        <v>1875</v>
      </c>
      <c r="L3363" s="67">
        <f t="shared" si="520"/>
        <v>6.3735859829223418E-7</v>
      </c>
      <c r="M3363" s="66">
        <v>10.324181250000001</v>
      </c>
      <c r="N3363" s="73">
        <f t="shared" si="521"/>
        <v>2.0005872749237397E-7</v>
      </c>
      <c r="O3363" s="98">
        <v>1875</v>
      </c>
      <c r="P3363" s="67">
        <f t="shared" si="527"/>
        <v>6.9050633880212433E-7</v>
      </c>
      <c r="Q3363" s="66">
        <v>10.324181250000001</v>
      </c>
      <c r="R3363" s="105">
        <f t="shared" si="522"/>
        <v>2.9580583072582498E-7</v>
      </c>
      <c r="S3363" s="101">
        <v>1500</v>
      </c>
      <c r="T3363" s="67">
        <f t="shared" si="528"/>
        <v>6.5706173104004286E-7</v>
      </c>
      <c r="U3363" s="66">
        <v>9.0809999999999995</v>
      </c>
      <c r="V3363" s="73">
        <f t="shared" si="529"/>
        <v>4.8493128708464093E-7</v>
      </c>
      <c r="W3363" s="98">
        <v>1500</v>
      </c>
      <c r="X3363" s="67">
        <f t="shared" si="523"/>
        <v>8.5223807904939741E-7</v>
      </c>
      <c r="Y3363" s="66">
        <v>9.0809999999999995</v>
      </c>
      <c r="Z3363" s="105">
        <f t="shared" si="524"/>
        <v>1.1739767606699079E-6</v>
      </c>
      <c r="AA3363" s="101">
        <v>0</v>
      </c>
      <c r="AB3363" s="67">
        <f t="shared" si="525"/>
        <v>0</v>
      </c>
      <c r="AC3363" s="66">
        <v>0</v>
      </c>
      <c r="AD3363" s="73">
        <f t="shared" si="526"/>
        <v>0</v>
      </c>
    </row>
    <row r="3364" spans="1:30" x14ac:dyDescent="0.25">
      <c r="A3364" s="165"/>
      <c r="B3364" s="72" t="s">
        <v>12101</v>
      </c>
      <c r="C3364" s="64" t="s">
        <v>12102</v>
      </c>
      <c r="D3364" s="64" t="s">
        <v>7</v>
      </c>
      <c r="E3364" s="64" t="s">
        <v>12103</v>
      </c>
      <c r="F3364" s="64" t="s">
        <v>1215</v>
      </c>
      <c r="G3364" s="64" t="s">
        <v>1216</v>
      </c>
      <c r="H3364" s="65">
        <v>41305</v>
      </c>
      <c r="I3364" s="65">
        <v>41954</v>
      </c>
      <c r="J3364" s="93" t="s">
        <v>1</v>
      </c>
      <c r="K3364" s="101">
        <v>3345</v>
      </c>
      <c r="L3364" s="67">
        <f t="shared" si="520"/>
        <v>1.1370477393533457E-6</v>
      </c>
      <c r="M3364" s="66">
        <v>10.312768</v>
      </c>
      <c r="N3364" s="73">
        <f t="shared" si="521"/>
        <v>1.9983756513419157E-7</v>
      </c>
      <c r="O3364" s="98">
        <v>3345</v>
      </c>
      <c r="P3364" s="67">
        <f t="shared" si="527"/>
        <v>1.2318633084229897E-6</v>
      </c>
      <c r="Q3364" s="66">
        <v>10.312768</v>
      </c>
      <c r="R3364" s="105">
        <f t="shared" si="522"/>
        <v>2.9547882117264311E-7</v>
      </c>
      <c r="S3364" s="101">
        <v>3045</v>
      </c>
      <c r="T3364" s="67">
        <f t="shared" si="528"/>
        <v>1.333835314011287E-6</v>
      </c>
      <c r="U3364" s="66">
        <v>9.2172149999999995</v>
      </c>
      <c r="V3364" s="73">
        <f t="shared" si="529"/>
        <v>4.922052563909105E-7</v>
      </c>
      <c r="W3364" s="98">
        <v>3045</v>
      </c>
      <c r="X3364" s="67">
        <f t="shared" si="523"/>
        <v>1.7300433004702766E-6</v>
      </c>
      <c r="Y3364" s="66">
        <v>9.2172149999999995</v>
      </c>
      <c r="Z3364" s="105">
        <f t="shared" si="524"/>
        <v>1.1915864120799565E-6</v>
      </c>
      <c r="AA3364" s="101">
        <v>0</v>
      </c>
      <c r="AB3364" s="67">
        <f t="shared" si="525"/>
        <v>0</v>
      </c>
      <c r="AC3364" s="66">
        <v>0</v>
      </c>
      <c r="AD3364" s="73">
        <f t="shared" si="526"/>
        <v>0</v>
      </c>
    </row>
    <row r="3365" spans="1:30" x14ac:dyDescent="0.25">
      <c r="A3365" s="165"/>
      <c r="B3365" s="72" t="s">
        <v>13207</v>
      </c>
      <c r="C3365" s="64" t="s">
        <v>13208</v>
      </c>
      <c r="D3365" s="64" t="s">
        <v>7</v>
      </c>
      <c r="E3365" s="64" t="s">
        <v>13209</v>
      </c>
      <c r="F3365" s="64" t="s">
        <v>1199</v>
      </c>
      <c r="G3365" s="64" t="s">
        <v>1199</v>
      </c>
      <c r="H3365" s="65">
        <v>41026</v>
      </c>
      <c r="I3365" s="65">
        <v>41984</v>
      </c>
      <c r="J3365" s="93" t="s">
        <v>1</v>
      </c>
      <c r="K3365" s="101">
        <v>0</v>
      </c>
      <c r="L3365" s="67">
        <f t="shared" si="520"/>
        <v>0</v>
      </c>
      <c r="M3365" s="66">
        <v>10.265040000000001</v>
      </c>
      <c r="N3365" s="73">
        <f t="shared" si="521"/>
        <v>1.9891270700602224E-7</v>
      </c>
      <c r="O3365" s="98">
        <v>0</v>
      </c>
      <c r="P3365" s="67">
        <f t="shared" si="527"/>
        <v>0</v>
      </c>
      <c r="Q3365" s="66">
        <v>10.265040000000001</v>
      </c>
      <c r="R3365" s="105">
        <f t="shared" si="522"/>
        <v>2.9411133058457522E-7</v>
      </c>
      <c r="S3365" s="101">
        <v>0</v>
      </c>
      <c r="T3365" s="67">
        <f t="shared" si="528"/>
        <v>0</v>
      </c>
      <c r="U3365" s="66">
        <v>0</v>
      </c>
      <c r="V3365" s="73">
        <f t="shared" si="529"/>
        <v>0</v>
      </c>
      <c r="W3365" s="98">
        <v>0</v>
      </c>
      <c r="X3365" s="67">
        <f t="shared" si="523"/>
        <v>0</v>
      </c>
      <c r="Y3365" s="66">
        <v>0</v>
      </c>
      <c r="Z3365" s="105">
        <f t="shared" si="524"/>
        <v>0</v>
      </c>
      <c r="AA3365" s="101">
        <v>0</v>
      </c>
      <c r="AB3365" s="67">
        <f t="shared" si="525"/>
        <v>0</v>
      </c>
      <c r="AC3365" s="66">
        <v>0</v>
      </c>
      <c r="AD3365" s="73">
        <f t="shared" si="526"/>
        <v>0</v>
      </c>
    </row>
    <row r="3366" spans="1:30" x14ac:dyDescent="0.25">
      <c r="A3366" s="165"/>
      <c r="B3366" s="72" t="s">
        <v>14969</v>
      </c>
      <c r="C3366" s="64" t="s">
        <v>14970</v>
      </c>
      <c r="D3366" s="64" t="s">
        <v>7</v>
      </c>
      <c r="E3366" s="64" t="s">
        <v>14971</v>
      </c>
      <c r="F3366" s="64" t="s">
        <v>1330</v>
      </c>
      <c r="G3366" s="64" t="s">
        <v>1216</v>
      </c>
      <c r="H3366" s="65">
        <v>41645</v>
      </c>
      <c r="I3366" s="65">
        <v>41988</v>
      </c>
      <c r="J3366" s="93" t="s">
        <v>1</v>
      </c>
      <c r="K3366" s="101">
        <v>0</v>
      </c>
      <c r="L3366" s="67">
        <f t="shared" si="520"/>
        <v>0</v>
      </c>
      <c r="M3366" s="66">
        <v>10.223421041</v>
      </c>
      <c r="N3366" s="73">
        <f t="shared" si="521"/>
        <v>1.9810622794724967E-7</v>
      </c>
      <c r="O3366" s="98">
        <v>0</v>
      </c>
      <c r="P3366" s="67">
        <f t="shared" si="527"/>
        <v>0</v>
      </c>
      <c r="Q3366" s="66">
        <v>2.3168610410000001</v>
      </c>
      <c r="R3366" s="105">
        <f t="shared" si="522"/>
        <v>6.6382116732918143E-8</v>
      </c>
      <c r="S3366" s="101">
        <v>0</v>
      </c>
      <c r="T3366" s="67">
        <f t="shared" si="528"/>
        <v>0</v>
      </c>
      <c r="U3366" s="66">
        <v>0.28646104100000003</v>
      </c>
      <c r="V3366" s="73">
        <f t="shared" si="529"/>
        <v>1.5297205298065862E-8</v>
      </c>
      <c r="W3366" s="98">
        <v>0</v>
      </c>
      <c r="X3366" s="67">
        <f t="shared" si="523"/>
        <v>0</v>
      </c>
      <c r="Y3366" s="66">
        <v>0.28646104100000003</v>
      </c>
      <c r="Z3366" s="105">
        <f t="shared" si="524"/>
        <v>3.7033212748740193E-8</v>
      </c>
      <c r="AA3366" s="101">
        <v>0</v>
      </c>
      <c r="AB3366" s="67">
        <f t="shared" si="525"/>
        <v>0</v>
      </c>
      <c r="AC3366" s="66">
        <v>0</v>
      </c>
      <c r="AD3366" s="73">
        <f t="shared" si="526"/>
        <v>0</v>
      </c>
    </row>
    <row r="3367" spans="1:30" x14ac:dyDescent="0.25">
      <c r="A3367" s="165"/>
      <c r="B3367" s="72" t="s">
        <v>11629</v>
      </c>
      <c r="C3367" s="64" t="s">
        <v>11630</v>
      </c>
      <c r="D3367" s="64" t="s">
        <v>4</v>
      </c>
      <c r="E3367" s="64" t="s">
        <v>11631</v>
      </c>
      <c r="F3367" s="64" t="s">
        <v>1522</v>
      </c>
      <c r="G3367" s="64" t="s">
        <v>1416</v>
      </c>
      <c r="H3367" s="65">
        <v>38741</v>
      </c>
      <c r="I3367" s="65">
        <v>38888</v>
      </c>
      <c r="J3367" s="93" t="s">
        <v>1</v>
      </c>
      <c r="K3367" s="101">
        <v>12</v>
      </c>
      <c r="L3367" s="67">
        <f t="shared" si="520"/>
        <v>4.0790950290702983E-9</v>
      </c>
      <c r="M3367" s="66">
        <v>10.217557051</v>
      </c>
      <c r="N3367" s="73">
        <f t="shared" si="521"/>
        <v>1.9799259739882939E-7</v>
      </c>
      <c r="O3367" s="98">
        <v>12</v>
      </c>
      <c r="P3367" s="67">
        <f t="shared" si="527"/>
        <v>4.4192405683335958E-9</v>
      </c>
      <c r="Q3367" s="66">
        <v>10.217557051</v>
      </c>
      <c r="R3367" s="105">
        <f t="shared" si="522"/>
        <v>2.9275086113579857E-7</v>
      </c>
      <c r="S3367" s="101">
        <v>0</v>
      </c>
      <c r="T3367" s="67">
        <f t="shared" si="528"/>
        <v>0</v>
      </c>
      <c r="U3367" s="66">
        <v>0.429691551</v>
      </c>
      <c r="V3367" s="73">
        <f t="shared" si="529"/>
        <v>2.2945807386391986E-8</v>
      </c>
      <c r="W3367" s="98">
        <v>0</v>
      </c>
      <c r="X3367" s="67">
        <f t="shared" si="523"/>
        <v>0</v>
      </c>
      <c r="Y3367" s="66">
        <v>0.429691551</v>
      </c>
      <c r="Z3367" s="105">
        <f t="shared" si="524"/>
        <v>5.5549817765687538E-8</v>
      </c>
      <c r="AA3367" s="101">
        <v>0</v>
      </c>
      <c r="AB3367" s="67">
        <f t="shared" si="525"/>
        <v>0</v>
      </c>
      <c r="AC3367" s="66">
        <v>0</v>
      </c>
      <c r="AD3367" s="73">
        <f t="shared" si="526"/>
        <v>0</v>
      </c>
    </row>
    <row r="3368" spans="1:30" x14ac:dyDescent="0.25">
      <c r="A3368" s="165"/>
      <c r="B3368" s="72" t="s">
        <v>9963</v>
      </c>
      <c r="C3368" s="64" t="s">
        <v>9964</v>
      </c>
      <c r="D3368" s="64" t="s">
        <v>7</v>
      </c>
      <c r="E3368" s="64" t="s">
        <v>9965</v>
      </c>
      <c r="F3368" s="64" t="s">
        <v>1215</v>
      </c>
      <c r="G3368" s="64" t="s">
        <v>1216</v>
      </c>
      <c r="H3368" s="65">
        <v>39601</v>
      </c>
      <c r="I3368" s="65">
        <v>41915</v>
      </c>
      <c r="J3368" s="93" t="s">
        <v>1</v>
      </c>
      <c r="K3368" s="101">
        <v>400</v>
      </c>
      <c r="L3368" s="67">
        <f t="shared" si="520"/>
        <v>1.3596983430234327E-7</v>
      </c>
      <c r="M3368" s="66">
        <v>10.20296825</v>
      </c>
      <c r="N3368" s="73">
        <f t="shared" si="521"/>
        <v>1.9770990021509875E-7</v>
      </c>
      <c r="O3368" s="98">
        <v>400</v>
      </c>
      <c r="P3368" s="67">
        <f t="shared" si="527"/>
        <v>1.4730801894445319E-7</v>
      </c>
      <c r="Q3368" s="66">
        <v>1.4945120000000001</v>
      </c>
      <c r="R3368" s="105">
        <f t="shared" si="522"/>
        <v>4.2820379939543795E-8</v>
      </c>
      <c r="S3368" s="101">
        <v>400</v>
      </c>
      <c r="T3368" s="67">
        <f t="shared" si="528"/>
        <v>1.7521646161067809E-7</v>
      </c>
      <c r="U3368" s="66">
        <v>1.2108000000000001</v>
      </c>
      <c r="V3368" s="73">
        <f t="shared" si="529"/>
        <v>6.4657504944618789E-8</v>
      </c>
      <c r="W3368" s="98">
        <v>400</v>
      </c>
      <c r="X3368" s="67">
        <f t="shared" si="523"/>
        <v>2.2726348774650597E-7</v>
      </c>
      <c r="Y3368" s="66">
        <v>1.2108000000000001</v>
      </c>
      <c r="Z3368" s="105">
        <f t="shared" si="524"/>
        <v>1.5653023475598775E-7</v>
      </c>
      <c r="AA3368" s="101">
        <v>0</v>
      </c>
      <c r="AB3368" s="67">
        <f t="shared" si="525"/>
        <v>0</v>
      </c>
      <c r="AC3368" s="66">
        <v>0</v>
      </c>
      <c r="AD3368" s="73">
        <f t="shared" si="526"/>
        <v>0</v>
      </c>
    </row>
    <row r="3369" spans="1:30" x14ac:dyDescent="0.25">
      <c r="A3369" s="165"/>
      <c r="B3369" s="72" t="s">
        <v>5828</v>
      </c>
      <c r="C3369" s="64" t="s">
        <v>5829</v>
      </c>
      <c r="D3369" s="64" t="s">
        <v>7</v>
      </c>
      <c r="E3369" s="64" t="s">
        <v>3168</v>
      </c>
      <c r="F3369" s="64" t="s">
        <v>1776</v>
      </c>
      <c r="G3369" s="64" t="s">
        <v>1193</v>
      </c>
      <c r="H3369" s="65">
        <v>38771</v>
      </c>
      <c r="I3369" s="65">
        <v>41708</v>
      </c>
      <c r="J3369" s="93" t="s">
        <v>1</v>
      </c>
      <c r="K3369" s="101">
        <v>0</v>
      </c>
      <c r="L3369" s="67">
        <f t="shared" si="520"/>
        <v>0</v>
      </c>
      <c r="M3369" s="66">
        <v>10.186334335</v>
      </c>
      <c r="N3369" s="73">
        <f t="shared" si="521"/>
        <v>1.9738757345740876E-7</v>
      </c>
      <c r="O3369" s="98">
        <v>0</v>
      </c>
      <c r="P3369" s="67">
        <f t="shared" si="527"/>
        <v>0</v>
      </c>
      <c r="Q3369" s="66">
        <v>10.186334335</v>
      </c>
      <c r="R3369" s="105">
        <f t="shared" si="522"/>
        <v>2.9185627577156968E-7</v>
      </c>
      <c r="S3369" s="101">
        <v>0</v>
      </c>
      <c r="T3369" s="67">
        <f t="shared" si="528"/>
        <v>0</v>
      </c>
      <c r="U3369" s="66">
        <v>0.16113433499999999</v>
      </c>
      <c r="V3369" s="73">
        <f t="shared" si="529"/>
        <v>8.604677950124182E-9</v>
      </c>
      <c r="W3369" s="98">
        <v>0</v>
      </c>
      <c r="X3369" s="67">
        <f t="shared" si="523"/>
        <v>0</v>
      </c>
      <c r="Y3369" s="66">
        <v>0.16113433499999999</v>
      </c>
      <c r="Z3369" s="105">
        <f t="shared" si="524"/>
        <v>2.0831182098447279E-8</v>
      </c>
      <c r="AA3369" s="101">
        <v>0</v>
      </c>
      <c r="AB3369" s="67">
        <f t="shared" si="525"/>
        <v>0</v>
      </c>
      <c r="AC3369" s="66">
        <v>0</v>
      </c>
      <c r="AD3369" s="73">
        <f t="shared" si="526"/>
        <v>0</v>
      </c>
    </row>
    <row r="3370" spans="1:30" x14ac:dyDescent="0.25">
      <c r="A3370" s="165"/>
      <c r="B3370" s="72" t="s">
        <v>11381</v>
      </c>
      <c r="C3370" s="64" t="s">
        <v>11382</v>
      </c>
      <c r="D3370" s="64" t="s">
        <v>7</v>
      </c>
      <c r="E3370" s="64" t="s">
        <v>11383</v>
      </c>
      <c r="F3370" s="64" t="s">
        <v>1251</v>
      </c>
      <c r="G3370" s="64" t="s">
        <v>1227</v>
      </c>
      <c r="H3370" s="65">
        <v>38721</v>
      </c>
      <c r="I3370" s="65">
        <v>39122</v>
      </c>
      <c r="J3370" s="93" t="s">
        <v>1</v>
      </c>
      <c r="K3370" s="101">
        <v>3350</v>
      </c>
      <c r="L3370" s="67">
        <f t="shared" si="520"/>
        <v>1.1387473622821249E-6</v>
      </c>
      <c r="M3370" s="66">
        <v>10.185855</v>
      </c>
      <c r="N3370" s="73">
        <f t="shared" si="521"/>
        <v>1.9737828505498534E-7</v>
      </c>
      <c r="O3370" s="98">
        <v>3350</v>
      </c>
      <c r="P3370" s="67">
        <f t="shared" si="527"/>
        <v>1.2337046586597954E-6</v>
      </c>
      <c r="Q3370" s="66">
        <v>10.185855</v>
      </c>
      <c r="R3370" s="105">
        <f t="shared" si="522"/>
        <v>2.9184254198634859E-7</v>
      </c>
      <c r="S3370" s="101">
        <v>3350</v>
      </c>
      <c r="T3370" s="67">
        <f t="shared" si="528"/>
        <v>1.4674378659894291E-6</v>
      </c>
      <c r="U3370" s="66">
        <v>10.185855</v>
      </c>
      <c r="V3370" s="73">
        <f t="shared" si="529"/>
        <v>5.4393126034660556E-7</v>
      </c>
      <c r="W3370" s="98">
        <v>3350</v>
      </c>
      <c r="X3370" s="67">
        <f t="shared" si="523"/>
        <v>1.9033317098769874E-6</v>
      </c>
      <c r="Y3370" s="66">
        <v>10.185855</v>
      </c>
      <c r="Z3370" s="105">
        <f t="shared" si="524"/>
        <v>1.3168105998847467E-6</v>
      </c>
      <c r="AA3370" s="101">
        <v>0</v>
      </c>
      <c r="AB3370" s="67">
        <f t="shared" si="525"/>
        <v>0</v>
      </c>
      <c r="AC3370" s="66">
        <v>0</v>
      </c>
      <c r="AD3370" s="73">
        <f t="shared" si="526"/>
        <v>0</v>
      </c>
    </row>
    <row r="3371" spans="1:30" x14ac:dyDescent="0.25">
      <c r="A3371" s="165"/>
      <c r="B3371" s="72" t="s">
        <v>15795</v>
      </c>
      <c r="C3371" s="64" t="s">
        <v>15796</v>
      </c>
      <c r="D3371" s="64" t="s">
        <v>7</v>
      </c>
      <c r="E3371" s="64" t="s">
        <v>15797</v>
      </c>
      <c r="F3371" s="64" t="s">
        <v>1451</v>
      </c>
      <c r="G3371" s="64" t="s">
        <v>1269</v>
      </c>
      <c r="H3371" s="65">
        <v>40697</v>
      </c>
      <c r="I3371" s="65">
        <v>41358</v>
      </c>
      <c r="J3371" s="93" t="s">
        <v>1</v>
      </c>
      <c r="K3371" s="101">
        <v>1800</v>
      </c>
      <c r="L3371" s="67">
        <f t="shared" si="520"/>
        <v>6.1186425436054482E-7</v>
      </c>
      <c r="M3371" s="66">
        <v>10.181475000000001</v>
      </c>
      <c r="N3371" s="73">
        <f t="shared" si="521"/>
        <v>1.9729341079665937E-7</v>
      </c>
      <c r="O3371" s="98">
        <v>1800</v>
      </c>
      <c r="P3371" s="67">
        <f t="shared" si="527"/>
        <v>6.6288608525003932E-7</v>
      </c>
      <c r="Q3371" s="66">
        <v>10.181475000000001</v>
      </c>
      <c r="R3371" s="105">
        <f t="shared" si="522"/>
        <v>2.917170473338231E-7</v>
      </c>
      <c r="S3371" s="101">
        <v>1800</v>
      </c>
      <c r="T3371" s="67">
        <f t="shared" si="528"/>
        <v>7.8847407724805141E-7</v>
      </c>
      <c r="U3371" s="66">
        <v>8.8278750000000006</v>
      </c>
      <c r="V3371" s="73">
        <f t="shared" si="529"/>
        <v>4.7141424798726186E-7</v>
      </c>
      <c r="W3371" s="98">
        <v>1500</v>
      </c>
      <c r="X3371" s="67">
        <f t="shared" si="523"/>
        <v>8.5223807904939741E-7</v>
      </c>
      <c r="Y3371" s="66">
        <v>6.8107499999999996</v>
      </c>
      <c r="Z3371" s="105">
        <f t="shared" si="524"/>
        <v>8.8048257050243089E-7</v>
      </c>
      <c r="AA3371" s="101">
        <v>300</v>
      </c>
      <c r="AB3371" s="67">
        <f t="shared" si="525"/>
        <v>5.738123837132146E-7</v>
      </c>
      <c r="AC3371" s="66">
        <v>2.0171250000000001</v>
      </c>
      <c r="AD3371" s="73">
        <f t="shared" si="526"/>
        <v>1.835231932638913E-7</v>
      </c>
    </row>
    <row r="3372" spans="1:30" x14ac:dyDescent="0.25">
      <c r="A3372" s="165"/>
      <c r="B3372" s="72" t="s">
        <v>13719</v>
      </c>
      <c r="C3372" s="64" t="s">
        <v>13720</v>
      </c>
      <c r="D3372" s="64" t="s">
        <v>7</v>
      </c>
      <c r="E3372" s="64" t="s">
        <v>10199</v>
      </c>
      <c r="F3372" s="64" t="s">
        <v>1215</v>
      </c>
      <c r="G3372" s="64" t="s">
        <v>1216</v>
      </c>
      <c r="H3372" s="65">
        <v>41738</v>
      </c>
      <c r="I3372" s="65">
        <v>41890</v>
      </c>
      <c r="J3372" s="93" t="s">
        <v>1</v>
      </c>
      <c r="K3372" s="101">
        <v>0</v>
      </c>
      <c r="L3372" s="67">
        <f t="shared" si="520"/>
        <v>0</v>
      </c>
      <c r="M3372" s="66">
        <v>10.154847999999999</v>
      </c>
      <c r="N3372" s="73">
        <f t="shared" si="521"/>
        <v>1.9677744119016493E-7</v>
      </c>
      <c r="O3372" s="98">
        <v>0</v>
      </c>
      <c r="P3372" s="67">
        <f t="shared" si="527"/>
        <v>0</v>
      </c>
      <c r="Q3372" s="66">
        <v>10.154847999999999</v>
      </c>
      <c r="R3372" s="105">
        <f t="shared" si="522"/>
        <v>2.9095413726240834E-7</v>
      </c>
      <c r="S3372" s="101">
        <v>0</v>
      </c>
      <c r="T3372" s="67">
        <f t="shared" si="528"/>
        <v>0</v>
      </c>
      <c r="U3372" s="66">
        <v>0</v>
      </c>
      <c r="V3372" s="73">
        <f t="shared" si="529"/>
        <v>0</v>
      </c>
      <c r="W3372" s="98">
        <v>0</v>
      </c>
      <c r="X3372" s="67">
        <f t="shared" si="523"/>
        <v>0</v>
      </c>
      <c r="Y3372" s="66">
        <v>0</v>
      </c>
      <c r="Z3372" s="105">
        <f t="shared" si="524"/>
        <v>0</v>
      </c>
      <c r="AA3372" s="101">
        <v>0</v>
      </c>
      <c r="AB3372" s="67">
        <f t="shared" si="525"/>
        <v>0</v>
      </c>
      <c r="AC3372" s="66">
        <v>0</v>
      </c>
      <c r="AD3372" s="73">
        <f t="shared" si="526"/>
        <v>0</v>
      </c>
    </row>
    <row r="3373" spans="1:30" x14ac:dyDescent="0.25">
      <c r="A3373" s="165"/>
      <c r="B3373" s="72" t="s">
        <v>6228</v>
      </c>
      <c r="C3373" s="64" t="s">
        <v>6229</v>
      </c>
      <c r="D3373" s="64" t="s">
        <v>7</v>
      </c>
      <c r="E3373" s="64" t="s">
        <v>6230</v>
      </c>
      <c r="F3373" s="64" t="s">
        <v>1138</v>
      </c>
      <c r="G3373" s="64" t="s">
        <v>1139</v>
      </c>
      <c r="H3373" s="65">
        <v>38754</v>
      </c>
      <c r="I3373" s="65">
        <v>39022</v>
      </c>
      <c r="J3373" s="93" t="s">
        <v>1</v>
      </c>
      <c r="K3373" s="101">
        <v>1800</v>
      </c>
      <c r="L3373" s="67">
        <f t="shared" si="520"/>
        <v>6.1186425436054482E-7</v>
      </c>
      <c r="M3373" s="66">
        <v>10.14045</v>
      </c>
      <c r="N3373" s="73">
        <f t="shared" si="521"/>
        <v>1.9649844128802403E-7</v>
      </c>
      <c r="O3373" s="98">
        <v>1800</v>
      </c>
      <c r="P3373" s="67">
        <f t="shared" si="527"/>
        <v>6.6288608525003932E-7</v>
      </c>
      <c r="Q3373" s="66">
        <v>10.14045</v>
      </c>
      <c r="R3373" s="105">
        <f t="shared" si="522"/>
        <v>2.9054160940691465E-7</v>
      </c>
      <c r="S3373" s="101">
        <v>1800</v>
      </c>
      <c r="T3373" s="67">
        <f t="shared" si="528"/>
        <v>7.8847407724805141E-7</v>
      </c>
      <c r="U3373" s="66">
        <v>10.14045</v>
      </c>
      <c r="V3373" s="73">
        <f t="shared" si="529"/>
        <v>5.4150660391118229E-7</v>
      </c>
      <c r="W3373" s="98">
        <v>1800</v>
      </c>
      <c r="X3373" s="67">
        <f t="shared" si="523"/>
        <v>1.0226856948592768E-6</v>
      </c>
      <c r="Y3373" s="66">
        <v>10.14045</v>
      </c>
      <c r="Z3373" s="105">
        <f t="shared" si="524"/>
        <v>1.310940716081397E-6</v>
      </c>
      <c r="AA3373" s="101">
        <v>0</v>
      </c>
      <c r="AB3373" s="67">
        <f t="shared" si="525"/>
        <v>0</v>
      </c>
      <c r="AC3373" s="66">
        <v>0</v>
      </c>
      <c r="AD3373" s="73">
        <f t="shared" si="526"/>
        <v>0</v>
      </c>
    </row>
    <row r="3374" spans="1:30" x14ac:dyDescent="0.25">
      <c r="A3374" s="165"/>
      <c r="B3374" s="72" t="s">
        <v>3583</v>
      </c>
      <c r="C3374" s="64" t="s">
        <v>3584</v>
      </c>
      <c r="D3374" s="64" t="s">
        <v>7</v>
      </c>
      <c r="E3374" s="64" t="s">
        <v>3585</v>
      </c>
      <c r="F3374" s="64" t="s">
        <v>1330</v>
      </c>
      <c r="G3374" s="64" t="s">
        <v>1216</v>
      </c>
      <c r="H3374" s="65">
        <v>39258</v>
      </c>
      <c r="I3374" s="65">
        <v>41453</v>
      </c>
      <c r="J3374" s="93" t="s">
        <v>1</v>
      </c>
      <c r="K3374" s="101">
        <v>100</v>
      </c>
      <c r="L3374" s="67">
        <f t="shared" si="520"/>
        <v>3.3992458575585819E-8</v>
      </c>
      <c r="M3374" s="66">
        <v>10.137634</v>
      </c>
      <c r="N3374" s="73">
        <f t="shared" si="521"/>
        <v>1.9644387372833319E-7</v>
      </c>
      <c r="O3374" s="98">
        <v>100</v>
      </c>
      <c r="P3374" s="67">
        <f t="shared" si="527"/>
        <v>3.6827004736113299E-8</v>
      </c>
      <c r="Q3374" s="66">
        <v>10.137634</v>
      </c>
      <c r="R3374" s="105">
        <f t="shared" si="522"/>
        <v>2.904609260869348E-7</v>
      </c>
      <c r="S3374" s="101">
        <v>100</v>
      </c>
      <c r="T3374" s="67">
        <f t="shared" si="528"/>
        <v>4.3804115402669524E-8</v>
      </c>
      <c r="U3374" s="66">
        <v>0.30270000000000002</v>
      </c>
      <c r="V3374" s="73">
        <f t="shared" si="529"/>
        <v>1.6164376236154697E-8</v>
      </c>
      <c r="W3374" s="98">
        <v>100</v>
      </c>
      <c r="X3374" s="67">
        <f t="shared" si="523"/>
        <v>5.6815871936626493E-8</v>
      </c>
      <c r="Y3374" s="66">
        <v>0.30270000000000002</v>
      </c>
      <c r="Z3374" s="105">
        <f t="shared" si="524"/>
        <v>3.9132558688996937E-8</v>
      </c>
      <c r="AA3374" s="101">
        <v>0</v>
      </c>
      <c r="AB3374" s="67">
        <f t="shared" si="525"/>
        <v>0</v>
      </c>
      <c r="AC3374" s="66">
        <v>0</v>
      </c>
      <c r="AD3374" s="73">
        <f t="shared" si="526"/>
        <v>0</v>
      </c>
    </row>
    <row r="3375" spans="1:30" x14ac:dyDescent="0.25">
      <c r="A3375" s="165"/>
      <c r="B3375" s="72" t="s">
        <v>15890</v>
      </c>
      <c r="C3375" s="64" t="s">
        <v>15891</v>
      </c>
      <c r="D3375" s="64" t="s">
        <v>7</v>
      </c>
      <c r="E3375" s="64" t="s">
        <v>15892</v>
      </c>
      <c r="F3375" s="64" t="s">
        <v>1337</v>
      </c>
      <c r="G3375" s="64" t="s">
        <v>1139</v>
      </c>
      <c r="H3375" s="65">
        <v>41177</v>
      </c>
      <c r="I3375" s="65">
        <v>41990</v>
      </c>
      <c r="J3375" s="93" t="s">
        <v>1</v>
      </c>
      <c r="K3375" s="101">
        <v>200</v>
      </c>
      <c r="L3375" s="67">
        <f t="shared" si="520"/>
        <v>6.7984917151171637E-8</v>
      </c>
      <c r="M3375" s="66">
        <v>10.136345</v>
      </c>
      <c r="N3375" s="73">
        <f t="shared" si="521"/>
        <v>1.9641889589294912E-7</v>
      </c>
      <c r="O3375" s="98">
        <v>200</v>
      </c>
      <c r="P3375" s="67">
        <f t="shared" si="527"/>
        <v>7.3654009472226597E-8</v>
      </c>
      <c r="Q3375" s="66">
        <v>10.136345</v>
      </c>
      <c r="R3375" s="105">
        <f t="shared" si="522"/>
        <v>2.9042399398485596E-7</v>
      </c>
      <c r="S3375" s="101">
        <v>200</v>
      </c>
      <c r="T3375" s="67">
        <f t="shared" si="528"/>
        <v>8.7608230805339047E-8</v>
      </c>
      <c r="U3375" s="66">
        <v>0.60540000000000005</v>
      </c>
      <c r="V3375" s="73">
        <f t="shared" si="529"/>
        <v>3.2328752472309394E-8</v>
      </c>
      <c r="W3375" s="98">
        <v>200</v>
      </c>
      <c r="X3375" s="67">
        <f t="shared" si="523"/>
        <v>1.1363174387325299E-7</v>
      </c>
      <c r="Y3375" s="66">
        <v>0.60540000000000005</v>
      </c>
      <c r="Z3375" s="105">
        <f t="shared" si="524"/>
        <v>7.8265117377993873E-8</v>
      </c>
      <c r="AA3375" s="101">
        <v>0</v>
      </c>
      <c r="AB3375" s="67">
        <f t="shared" si="525"/>
        <v>0</v>
      </c>
      <c r="AC3375" s="66">
        <v>0</v>
      </c>
      <c r="AD3375" s="73">
        <f t="shared" si="526"/>
        <v>0</v>
      </c>
    </row>
    <row r="3376" spans="1:30" x14ac:dyDescent="0.25">
      <c r="A3376" s="165"/>
      <c r="B3376" s="72" t="s">
        <v>10235</v>
      </c>
      <c r="C3376" s="64" t="s">
        <v>10236</v>
      </c>
      <c r="D3376" s="64" t="s">
        <v>7</v>
      </c>
      <c r="E3376" s="64" t="s">
        <v>10237</v>
      </c>
      <c r="F3376" s="64" t="s">
        <v>1237</v>
      </c>
      <c r="G3376" s="64" t="s">
        <v>1227</v>
      </c>
      <c r="H3376" s="65">
        <v>39487</v>
      </c>
      <c r="I3376" s="65">
        <v>41999</v>
      </c>
      <c r="J3376" s="93" t="s">
        <v>1</v>
      </c>
      <c r="K3376" s="101">
        <v>1200</v>
      </c>
      <c r="L3376" s="67">
        <f t="shared" si="520"/>
        <v>4.0790950290702988E-7</v>
      </c>
      <c r="M3376" s="66">
        <v>10.103584064</v>
      </c>
      <c r="N3376" s="73">
        <f t="shared" si="521"/>
        <v>1.9578406480960107E-7</v>
      </c>
      <c r="O3376" s="98">
        <v>1200</v>
      </c>
      <c r="P3376" s="67">
        <f t="shared" si="527"/>
        <v>4.4192405683335953E-7</v>
      </c>
      <c r="Q3376" s="66">
        <v>7.061685314</v>
      </c>
      <c r="R3376" s="105">
        <f t="shared" si="522"/>
        <v>2.0232962208331323E-7</v>
      </c>
      <c r="S3376" s="101">
        <v>1200</v>
      </c>
      <c r="T3376" s="67">
        <f t="shared" si="528"/>
        <v>5.2564938483203431E-7</v>
      </c>
      <c r="U3376" s="66">
        <v>6.2105493139999997</v>
      </c>
      <c r="V3376" s="73">
        <f t="shared" si="529"/>
        <v>3.3164735957941345E-7</v>
      </c>
      <c r="W3376" s="98">
        <v>1200</v>
      </c>
      <c r="X3376" s="67">
        <f t="shared" si="523"/>
        <v>6.8179046323951784E-7</v>
      </c>
      <c r="Y3376" s="66">
        <v>6.2105493139999997</v>
      </c>
      <c r="Z3376" s="105">
        <f t="shared" si="524"/>
        <v>8.0288961189631521E-7</v>
      </c>
      <c r="AA3376" s="101">
        <v>0</v>
      </c>
      <c r="AB3376" s="67">
        <f t="shared" si="525"/>
        <v>0</v>
      </c>
      <c r="AC3376" s="66">
        <v>0</v>
      </c>
      <c r="AD3376" s="73">
        <f t="shared" si="526"/>
        <v>0</v>
      </c>
    </row>
    <row r="3377" spans="1:30" x14ac:dyDescent="0.25">
      <c r="A3377" s="165"/>
      <c r="B3377" s="72" t="s">
        <v>8139</v>
      </c>
      <c r="C3377" s="64" t="s">
        <v>8140</v>
      </c>
      <c r="D3377" s="64" t="s">
        <v>8</v>
      </c>
      <c r="E3377" s="64" t="s">
        <v>4664</v>
      </c>
      <c r="F3377" s="64" t="s">
        <v>1293</v>
      </c>
      <c r="G3377" s="64" t="s">
        <v>1193</v>
      </c>
      <c r="H3377" s="65">
        <v>39035</v>
      </c>
      <c r="I3377" s="65">
        <v>41788</v>
      </c>
      <c r="J3377" s="93" t="s">
        <v>1</v>
      </c>
      <c r="K3377" s="101">
        <v>2466</v>
      </c>
      <c r="L3377" s="67">
        <f t="shared" si="520"/>
        <v>8.3825402847394636E-7</v>
      </c>
      <c r="M3377" s="66">
        <v>10.085964000000001</v>
      </c>
      <c r="N3377" s="73">
        <f t="shared" si="521"/>
        <v>1.9544262876767047E-7</v>
      </c>
      <c r="O3377" s="98">
        <v>2466</v>
      </c>
      <c r="P3377" s="67">
        <f t="shared" si="527"/>
        <v>9.0815393679255383E-7</v>
      </c>
      <c r="Q3377" s="66">
        <v>10.085964000000001</v>
      </c>
      <c r="R3377" s="105">
        <f t="shared" si="522"/>
        <v>2.8898049031159395E-7</v>
      </c>
      <c r="S3377" s="101">
        <v>2466</v>
      </c>
      <c r="T3377" s="67">
        <f t="shared" si="528"/>
        <v>1.0802094858298304E-6</v>
      </c>
      <c r="U3377" s="66">
        <v>10.085964000000001</v>
      </c>
      <c r="V3377" s="73">
        <f t="shared" si="529"/>
        <v>5.3859701618867457E-7</v>
      </c>
      <c r="W3377" s="98">
        <v>2466</v>
      </c>
      <c r="X3377" s="67">
        <f t="shared" si="523"/>
        <v>1.4010794019572092E-6</v>
      </c>
      <c r="Y3377" s="66">
        <v>10.085964000000001</v>
      </c>
      <c r="Z3377" s="105">
        <f t="shared" si="524"/>
        <v>1.3038968555173777E-6</v>
      </c>
      <c r="AA3377" s="101">
        <v>0</v>
      </c>
      <c r="AB3377" s="67">
        <f t="shared" si="525"/>
        <v>0</v>
      </c>
      <c r="AC3377" s="66">
        <v>0</v>
      </c>
      <c r="AD3377" s="73">
        <f t="shared" si="526"/>
        <v>0</v>
      </c>
    </row>
    <row r="3378" spans="1:30" x14ac:dyDescent="0.25">
      <c r="A3378" s="165"/>
      <c r="B3378" s="72" t="s">
        <v>13301</v>
      </c>
      <c r="C3378" s="64" t="s">
        <v>13302</v>
      </c>
      <c r="D3378" s="64" t="s">
        <v>7</v>
      </c>
      <c r="E3378" s="64" t="s">
        <v>13303</v>
      </c>
      <c r="F3378" s="64" t="s">
        <v>1411</v>
      </c>
      <c r="G3378" s="64" t="s">
        <v>1167</v>
      </c>
      <c r="H3378" s="65">
        <v>40892</v>
      </c>
      <c r="I3378" s="65">
        <v>41991</v>
      </c>
      <c r="J3378" s="93" t="s">
        <v>1</v>
      </c>
      <c r="K3378" s="101">
        <v>300</v>
      </c>
      <c r="L3378" s="67">
        <f t="shared" si="520"/>
        <v>1.0197737572675747E-7</v>
      </c>
      <c r="M3378" s="66">
        <v>10.078413749999999</v>
      </c>
      <c r="N3378" s="73">
        <f t="shared" si="521"/>
        <v>1.9529632240490203E-7</v>
      </c>
      <c r="O3378" s="98">
        <v>300</v>
      </c>
      <c r="P3378" s="67">
        <f t="shared" si="527"/>
        <v>1.1048101420833988E-7</v>
      </c>
      <c r="Q3378" s="66">
        <v>0.90810000000000002</v>
      </c>
      <c r="R3378" s="105">
        <f t="shared" si="522"/>
        <v>2.6018651588678926E-8</v>
      </c>
      <c r="S3378" s="101">
        <v>300</v>
      </c>
      <c r="T3378" s="67">
        <f t="shared" si="528"/>
        <v>1.3141234620800858E-7</v>
      </c>
      <c r="U3378" s="66">
        <v>0.90810000000000002</v>
      </c>
      <c r="V3378" s="73">
        <f t="shared" si="529"/>
        <v>4.8493128708464092E-8</v>
      </c>
      <c r="W3378" s="98">
        <v>300</v>
      </c>
      <c r="X3378" s="67">
        <f t="shared" si="523"/>
        <v>1.7044761580987946E-7</v>
      </c>
      <c r="Y3378" s="66">
        <v>0.90810000000000002</v>
      </c>
      <c r="Z3378" s="105">
        <f t="shared" si="524"/>
        <v>1.173976760669908E-7</v>
      </c>
      <c r="AA3378" s="101">
        <v>0</v>
      </c>
      <c r="AB3378" s="67">
        <f t="shared" si="525"/>
        <v>0</v>
      </c>
      <c r="AC3378" s="66">
        <v>0</v>
      </c>
      <c r="AD3378" s="73">
        <f t="shared" si="526"/>
        <v>0</v>
      </c>
    </row>
    <row r="3379" spans="1:30" x14ac:dyDescent="0.25">
      <c r="A3379" s="165"/>
      <c r="B3379" s="72" t="s">
        <v>4090</v>
      </c>
      <c r="C3379" s="64" t="s">
        <v>4091</v>
      </c>
      <c r="D3379" s="64" t="s">
        <v>7</v>
      </c>
      <c r="E3379" s="64" t="s">
        <v>4092</v>
      </c>
      <c r="F3379" s="64" t="s">
        <v>1215</v>
      </c>
      <c r="G3379" s="64" t="s">
        <v>1216</v>
      </c>
      <c r="H3379" s="65">
        <v>39862</v>
      </c>
      <c r="I3379" s="65">
        <v>40445</v>
      </c>
      <c r="J3379" s="93" t="s">
        <v>1</v>
      </c>
      <c r="K3379" s="101">
        <v>2300</v>
      </c>
      <c r="L3379" s="67">
        <f t="shared" si="520"/>
        <v>7.818265472384739E-7</v>
      </c>
      <c r="M3379" s="66">
        <v>10.075545</v>
      </c>
      <c r="N3379" s="73">
        <f t="shared" si="521"/>
        <v>1.9524073267235122E-7</v>
      </c>
      <c r="O3379" s="98">
        <v>2300</v>
      </c>
      <c r="P3379" s="67">
        <f t="shared" si="527"/>
        <v>8.4702110893060579E-7</v>
      </c>
      <c r="Q3379" s="66">
        <v>10.075545</v>
      </c>
      <c r="R3379" s="105">
        <f t="shared" si="522"/>
        <v>2.8868196775801783E-7</v>
      </c>
      <c r="S3379" s="101">
        <v>2000</v>
      </c>
      <c r="T3379" s="67">
        <f t="shared" si="528"/>
        <v>8.7608230805339045E-7</v>
      </c>
      <c r="U3379" s="66">
        <v>9.0809999999999995</v>
      </c>
      <c r="V3379" s="73">
        <f t="shared" si="529"/>
        <v>4.8493128708464093E-7</v>
      </c>
      <c r="W3379" s="98">
        <v>2000</v>
      </c>
      <c r="X3379" s="67">
        <f t="shared" si="523"/>
        <v>1.1363174387325297E-6</v>
      </c>
      <c r="Y3379" s="66">
        <v>9.0809999999999995</v>
      </c>
      <c r="Z3379" s="105">
        <f t="shared" si="524"/>
        <v>1.1739767606699079E-6</v>
      </c>
      <c r="AA3379" s="101">
        <v>0</v>
      </c>
      <c r="AB3379" s="67">
        <f t="shared" si="525"/>
        <v>0</v>
      </c>
      <c r="AC3379" s="66">
        <v>0</v>
      </c>
      <c r="AD3379" s="73">
        <f t="shared" si="526"/>
        <v>0</v>
      </c>
    </row>
    <row r="3380" spans="1:30" x14ac:dyDescent="0.25">
      <c r="A3380" s="165"/>
      <c r="B3380" s="72" t="s">
        <v>6759</v>
      </c>
      <c r="C3380" s="64" t="s">
        <v>6760</v>
      </c>
      <c r="D3380" s="64" t="s">
        <v>7</v>
      </c>
      <c r="E3380" s="64" t="s">
        <v>6761</v>
      </c>
      <c r="F3380" s="64" t="s">
        <v>1411</v>
      </c>
      <c r="G3380" s="64" t="s">
        <v>1167</v>
      </c>
      <c r="H3380" s="65">
        <v>39066</v>
      </c>
      <c r="I3380" s="65">
        <v>40770</v>
      </c>
      <c r="J3380" s="93" t="s">
        <v>1</v>
      </c>
      <c r="K3380" s="101">
        <v>0</v>
      </c>
      <c r="L3380" s="67">
        <f t="shared" si="520"/>
        <v>0</v>
      </c>
      <c r="M3380" s="66">
        <v>10.075200000000001</v>
      </c>
      <c r="N3380" s="73">
        <f t="shared" si="521"/>
        <v>1.9523404737118172E-7</v>
      </c>
      <c r="O3380" s="98">
        <v>0</v>
      </c>
      <c r="P3380" s="67">
        <f t="shared" si="527"/>
        <v>0</v>
      </c>
      <c r="Q3380" s="66">
        <v>10.075200000000001</v>
      </c>
      <c r="R3380" s="105">
        <f t="shared" si="522"/>
        <v>2.8867208290525046E-7</v>
      </c>
      <c r="S3380" s="101">
        <v>0</v>
      </c>
      <c r="T3380" s="67">
        <f t="shared" si="528"/>
        <v>0</v>
      </c>
      <c r="U3380" s="66">
        <v>0</v>
      </c>
      <c r="V3380" s="73">
        <f t="shared" si="529"/>
        <v>0</v>
      </c>
      <c r="W3380" s="98">
        <v>0</v>
      </c>
      <c r="X3380" s="67">
        <f t="shared" si="523"/>
        <v>0</v>
      </c>
      <c r="Y3380" s="66">
        <v>0</v>
      </c>
      <c r="Z3380" s="105">
        <f t="shared" si="524"/>
        <v>0</v>
      </c>
      <c r="AA3380" s="101">
        <v>0</v>
      </c>
      <c r="AB3380" s="67">
        <f t="shared" si="525"/>
        <v>0</v>
      </c>
      <c r="AC3380" s="66">
        <v>0</v>
      </c>
      <c r="AD3380" s="73">
        <f t="shared" si="526"/>
        <v>0</v>
      </c>
    </row>
    <row r="3381" spans="1:30" x14ac:dyDescent="0.25">
      <c r="A3381" s="165"/>
      <c r="B3381" s="72" t="s">
        <v>7496</v>
      </c>
      <c r="C3381" s="64" t="s">
        <v>7497</v>
      </c>
      <c r="D3381" s="64" t="s">
        <v>7</v>
      </c>
      <c r="E3381" s="64" t="s">
        <v>7498</v>
      </c>
      <c r="F3381" s="64" t="s">
        <v>1562</v>
      </c>
      <c r="G3381" s="64" t="s">
        <v>1167</v>
      </c>
      <c r="H3381" s="65">
        <v>39052</v>
      </c>
      <c r="I3381" s="65">
        <v>41505</v>
      </c>
      <c r="J3381" s="93" t="s">
        <v>1</v>
      </c>
      <c r="K3381" s="101">
        <v>0</v>
      </c>
      <c r="L3381" s="67">
        <f t="shared" si="520"/>
        <v>0</v>
      </c>
      <c r="M3381" s="66">
        <v>10.0491525</v>
      </c>
      <c r="N3381" s="73">
        <f t="shared" si="521"/>
        <v>1.9472930713288364E-7</v>
      </c>
      <c r="O3381" s="98">
        <v>0</v>
      </c>
      <c r="P3381" s="67">
        <f t="shared" si="527"/>
        <v>0</v>
      </c>
      <c r="Q3381" s="66">
        <v>0</v>
      </c>
      <c r="R3381" s="105">
        <f t="shared" si="522"/>
        <v>0</v>
      </c>
      <c r="S3381" s="101">
        <v>0</v>
      </c>
      <c r="T3381" s="67">
        <f t="shared" si="528"/>
        <v>0</v>
      </c>
      <c r="U3381" s="66">
        <v>0</v>
      </c>
      <c r="V3381" s="73">
        <f t="shared" si="529"/>
        <v>0</v>
      </c>
      <c r="W3381" s="98">
        <v>0</v>
      </c>
      <c r="X3381" s="67">
        <f t="shared" si="523"/>
        <v>0</v>
      </c>
      <c r="Y3381" s="66">
        <v>0</v>
      </c>
      <c r="Z3381" s="105">
        <f t="shared" si="524"/>
        <v>0</v>
      </c>
      <c r="AA3381" s="101">
        <v>0</v>
      </c>
      <c r="AB3381" s="67">
        <f t="shared" si="525"/>
        <v>0</v>
      </c>
      <c r="AC3381" s="66">
        <v>0</v>
      </c>
      <c r="AD3381" s="73">
        <f t="shared" si="526"/>
        <v>0</v>
      </c>
    </row>
    <row r="3382" spans="1:30" x14ac:dyDescent="0.25">
      <c r="A3382" s="165"/>
      <c r="B3382" s="72" t="s">
        <v>5195</v>
      </c>
      <c r="C3382" s="64" t="s">
        <v>5196</v>
      </c>
      <c r="D3382" s="64" t="s">
        <v>7</v>
      </c>
      <c r="E3382" s="64" t="s">
        <v>5197</v>
      </c>
      <c r="F3382" s="64" t="s">
        <v>1215</v>
      </c>
      <c r="G3382" s="64" t="s">
        <v>1216</v>
      </c>
      <c r="H3382" s="65">
        <v>40246</v>
      </c>
      <c r="I3382" s="65">
        <v>41557</v>
      </c>
      <c r="J3382" s="93" t="s">
        <v>1</v>
      </c>
      <c r="K3382" s="101">
        <v>100</v>
      </c>
      <c r="L3382" s="67">
        <f t="shared" si="520"/>
        <v>3.3992458575585819E-8</v>
      </c>
      <c r="M3382" s="66">
        <v>10.0322</v>
      </c>
      <c r="N3382" s="73">
        <f t="shared" si="521"/>
        <v>1.944008069355615E-7</v>
      </c>
      <c r="O3382" s="98">
        <v>100</v>
      </c>
      <c r="P3382" s="67">
        <f t="shared" si="527"/>
        <v>3.6827004736113299E-8</v>
      </c>
      <c r="Q3382" s="66">
        <v>10.0322</v>
      </c>
      <c r="R3382" s="105">
        <f t="shared" si="522"/>
        <v>2.8744005777771689E-7</v>
      </c>
      <c r="S3382" s="101">
        <v>100</v>
      </c>
      <c r="T3382" s="67">
        <f t="shared" si="528"/>
        <v>4.3804115402669524E-8</v>
      </c>
      <c r="U3382" s="66">
        <v>0.60540000000000005</v>
      </c>
      <c r="V3382" s="73">
        <f t="shared" si="529"/>
        <v>3.2328752472309394E-8</v>
      </c>
      <c r="W3382" s="98">
        <v>100</v>
      </c>
      <c r="X3382" s="67">
        <f t="shared" si="523"/>
        <v>5.6815871936626493E-8</v>
      </c>
      <c r="Y3382" s="66">
        <v>0.60540000000000005</v>
      </c>
      <c r="Z3382" s="105">
        <f t="shared" si="524"/>
        <v>7.8265117377993873E-8</v>
      </c>
      <c r="AA3382" s="101">
        <v>0</v>
      </c>
      <c r="AB3382" s="67">
        <f t="shared" si="525"/>
        <v>0</v>
      </c>
      <c r="AC3382" s="66">
        <v>0</v>
      </c>
      <c r="AD3382" s="73">
        <f t="shared" si="526"/>
        <v>0</v>
      </c>
    </row>
    <row r="3383" spans="1:30" x14ac:dyDescent="0.25">
      <c r="A3383" s="165"/>
      <c r="B3383" s="72" t="s">
        <v>14628</v>
      </c>
      <c r="C3383" s="64" t="s">
        <v>14629</v>
      </c>
      <c r="D3383" s="64" t="s">
        <v>7</v>
      </c>
      <c r="E3383" s="64" t="s">
        <v>14630</v>
      </c>
      <c r="F3383" s="64" t="s">
        <v>1337</v>
      </c>
      <c r="G3383" s="64" t="s">
        <v>1139</v>
      </c>
      <c r="H3383" s="65">
        <v>39693</v>
      </c>
      <c r="I3383" s="65">
        <v>41996</v>
      </c>
      <c r="J3383" s="93" t="s">
        <v>1</v>
      </c>
      <c r="K3383" s="101">
        <v>600</v>
      </c>
      <c r="L3383" s="67">
        <f t="shared" si="520"/>
        <v>2.0395475145351494E-7</v>
      </c>
      <c r="M3383" s="66">
        <v>10.025490749999999</v>
      </c>
      <c r="N3383" s="73">
        <f t="shared" si="521"/>
        <v>1.9427079720549904E-7</v>
      </c>
      <c r="O3383" s="98">
        <v>600</v>
      </c>
      <c r="P3383" s="67">
        <f t="shared" si="527"/>
        <v>2.2096202841667977E-7</v>
      </c>
      <c r="Q3383" s="66">
        <v>7.774152</v>
      </c>
      <c r="R3383" s="105">
        <f t="shared" si="522"/>
        <v>2.2274303742476759E-7</v>
      </c>
      <c r="S3383" s="101">
        <v>600</v>
      </c>
      <c r="T3383" s="67">
        <f t="shared" si="528"/>
        <v>2.6282469241601716E-7</v>
      </c>
      <c r="U3383" s="66">
        <v>1.8162</v>
      </c>
      <c r="V3383" s="73">
        <f t="shared" si="529"/>
        <v>9.6986257416928183E-8</v>
      </c>
      <c r="W3383" s="98">
        <v>600</v>
      </c>
      <c r="X3383" s="67">
        <f t="shared" si="523"/>
        <v>3.4089523161975892E-7</v>
      </c>
      <c r="Y3383" s="66">
        <v>1.8162</v>
      </c>
      <c r="Z3383" s="105">
        <f t="shared" si="524"/>
        <v>2.3479535213398159E-7</v>
      </c>
      <c r="AA3383" s="101">
        <v>0</v>
      </c>
      <c r="AB3383" s="67">
        <f t="shared" si="525"/>
        <v>0</v>
      </c>
      <c r="AC3383" s="66">
        <v>0</v>
      </c>
      <c r="AD3383" s="73">
        <f t="shared" si="526"/>
        <v>0</v>
      </c>
    </row>
    <row r="3384" spans="1:30" x14ac:dyDescent="0.25">
      <c r="A3384" s="165"/>
      <c r="B3384" s="72" t="s">
        <v>9228</v>
      </c>
      <c r="C3384" s="64" t="s">
        <v>9229</v>
      </c>
      <c r="D3384" s="64" t="s">
        <v>7</v>
      </c>
      <c r="E3384" s="64" t="s">
        <v>4743</v>
      </c>
      <c r="F3384" s="64" t="s">
        <v>1293</v>
      </c>
      <c r="G3384" s="64" t="s">
        <v>1193</v>
      </c>
      <c r="H3384" s="65">
        <v>38852</v>
      </c>
      <c r="I3384" s="65">
        <v>41856</v>
      </c>
      <c r="J3384" s="93" t="s">
        <v>1</v>
      </c>
      <c r="K3384" s="101">
        <v>0</v>
      </c>
      <c r="L3384" s="67">
        <f t="shared" si="520"/>
        <v>0</v>
      </c>
      <c r="M3384" s="66">
        <v>10</v>
      </c>
      <c r="N3384" s="73">
        <f t="shared" si="521"/>
        <v>1.9377684549307381E-7</v>
      </c>
      <c r="O3384" s="98">
        <v>0</v>
      </c>
      <c r="P3384" s="67">
        <f t="shared" si="527"/>
        <v>0</v>
      </c>
      <c r="Q3384" s="66">
        <v>10</v>
      </c>
      <c r="R3384" s="105">
        <f t="shared" si="522"/>
        <v>2.8651747151942436E-7</v>
      </c>
      <c r="S3384" s="101">
        <v>0</v>
      </c>
      <c r="T3384" s="67">
        <f t="shared" si="528"/>
        <v>0</v>
      </c>
      <c r="U3384" s="66">
        <v>0</v>
      </c>
      <c r="V3384" s="73">
        <f t="shared" si="529"/>
        <v>0</v>
      </c>
      <c r="W3384" s="98">
        <v>0</v>
      </c>
      <c r="X3384" s="67">
        <f t="shared" si="523"/>
        <v>0</v>
      </c>
      <c r="Y3384" s="66">
        <v>0</v>
      </c>
      <c r="Z3384" s="105">
        <f t="shared" si="524"/>
        <v>0</v>
      </c>
      <c r="AA3384" s="101">
        <v>0</v>
      </c>
      <c r="AB3384" s="67">
        <f t="shared" si="525"/>
        <v>0</v>
      </c>
      <c r="AC3384" s="66">
        <v>0</v>
      </c>
      <c r="AD3384" s="73">
        <f t="shared" si="526"/>
        <v>0</v>
      </c>
    </row>
    <row r="3385" spans="1:30" x14ac:dyDescent="0.25">
      <c r="A3385" s="165"/>
      <c r="B3385" s="72" t="s">
        <v>3892</v>
      </c>
      <c r="C3385" s="64" t="s">
        <v>3893</v>
      </c>
      <c r="D3385" s="64" t="s">
        <v>7</v>
      </c>
      <c r="E3385" s="64" t="s">
        <v>3894</v>
      </c>
      <c r="F3385" s="64" t="s">
        <v>1226</v>
      </c>
      <c r="G3385" s="64" t="s">
        <v>1227</v>
      </c>
      <c r="H3385" s="65">
        <v>38740</v>
      </c>
      <c r="I3385" s="65">
        <v>39454</v>
      </c>
      <c r="J3385" s="93" t="s">
        <v>1</v>
      </c>
      <c r="K3385" s="101">
        <v>2300</v>
      </c>
      <c r="L3385" s="67">
        <f t="shared" si="520"/>
        <v>7.818265472384739E-7</v>
      </c>
      <c r="M3385" s="66">
        <v>9.9891000000000005</v>
      </c>
      <c r="N3385" s="73">
        <f t="shared" si="521"/>
        <v>1.9356562873148635E-7</v>
      </c>
      <c r="O3385" s="98">
        <v>2300</v>
      </c>
      <c r="P3385" s="67">
        <f t="shared" si="527"/>
        <v>8.4702110893060579E-7</v>
      </c>
      <c r="Q3385" s="66">
        <v>9.9891000000000005</v>
      </c>
      <c r="R3385" s="105">
        <f t="shared" si="522"/>
        <v>2.8620516747546819E-7</v>
      </c>
      <c r="S3385" s="101">
        <v>2300</v>
      </c>
      <c r="T3385" s="67">
        <f t="shared" si="528"/>
        <v>1.007494654261399E-6</v>
      </c>
      <c r="U3385" s="66">
        <v>9.9891000000000005</v>
      </c>
      <c r="V3385" s="73">
        <f t="shared" si="529"/>
        <v>5.33424415793105E-7</v>
      </c>
      <c r="W3385" s="98">
        <v>2300</v>
      </c>
      <c r="X3385" s="67">
        <f t="shared" si="523"/>
        <v>1.3067650545424092E-6</v>
      </c>
      <c r="Y3385" s="66">
        <v>9.9891000000000005</v>
      </c>
      <c r="Z3385" s="105">
        <f t="shared" si="524"/>
        <v>1.2913744367368988E-6</v>
      </c>
      <c r="AA3385" s="101">
        <v>0</v>
      </c>
      <c r="AB3385" s="67">
        <f t="shared" si="525"/>
        <v>0</v>
      </c>
      <c r="AC3385" s="66">
        <v>0</v>
      </c>
      <c r="AD3385" s="73">
        <f t="shared" si="526"/>
        <v>0</v>
      </c>
    </row>
    <row r="3386" spans="1:30" x14ac:dyDescent="0.25">
      <c r="A3386" s="165"/>
      <c r="B3386" s="72" t="s">
        <v>6572</v>
      </c>
      <c r="C3386" s="64" t="s">
        <v>6573</v>
      </c>
      <c r="D3386" s="64" t="s">
        <v>7</v>
      </c>
      <c r="E3386" s="64" t="s">
        <v>6574</v>
      </c>
      <c r="F3386" s="64" t="s">
        <v>1330</v>
      </c>
      <c r="G3386" s="64" t="s">
        <v>1216</v>
      </c>
      <c r="H3386" s="65">
        <v>38748</v>
      </c>
      <c r="I3386" s="65">
        <v>39701</v>
      </c>
      <c r="J3386" s="93" t="s">
        <v>1</v>
      </c>
      <c r="K3386" s="101">
        <v>2200</v>
      </c>
      <c r="L3386" s="67">
        <f t="shared" si="520"/>
        <v>7.4783408866288804E-7</v>
      </c>
      <c r="M3386" s="66">
        <v>9.9891000000000005</v>
      </c>
      <c r="N3386" s="73">
        <f t="shared" si="521"/>
        <v>1.9356562873148635E-7</v>
      </c>
      <c r="O3386" s="98">
        <v>2200</v>
      </c>
      <c r="P3386" s="67">
        <f t="shared" si="527"/>
        <v>8.1019410419449252E-7</v>
      </c>
      <c r="Q3386" s="66">
        <v>9.9891000000000005</v>
      </c>
      <c r="R3386" s="105">
        <f t="shared" si="522"/>
        <v>2.8620516747546819E-7</v>
      </c>
      <c r="S3386" s="101">
        <v>2200</v>
      </c>
      <c r="T3386" s="67">
        <f t="shared" si="528"/>
        <v>9.6369053885872959E-7</v>
      </c>
      <c r="U3386" s="66">
        <v>9.9891000000000005</v>
      </c>
      <c r="V3386" s="73">
        <f t="shared" si="529"/>
        <v>5.33424415793105E-7</v>
      </c>
      <c r="W3386" s="98">
        <v>2200</v>
      </c>
      <c r="X3386" s="67">
        <f t="shared" si="523"/>
        <v>1.2499491826057827E-6</v>
      </c>
      <c r="Y3386" s="66">
        <v>9.9891000000000005</v>
      </c>
      <c r="Z3386" s="105">
        <f t="shared" si="524"/>
        <v>1.2913744367368988E-6</v>
      </c>
      <c r="AA3386" s="101">
        <v>0</v>
      </c>
      <c r="AB3386" s="67">
        <f t="shared" si="525"/>
        <v>0</v>
      </c>
      <c r="AC3386" s="66">
        <v>0</v>
      </c>
      <c r="AD3386" s="73">
        <f t="shared" si="526"/>
        <v>0</v>
      </c>
    </row>
    <row r="3387" spans="1:30" x14ac:dyDescent="0.25">
      <c r="A3387" s="165"/>
      <c r="B3387" s="72" t="s">
        <v>6065</v>
      </c>
      <c r="C3387" s="64" t="s">
        <v>6066</v>
      </c>
      <c r="D3387" s="64" t="s">
        <v>11</v>
      </c>
      <c r="E3387" s="64" t="s">
        <v>6067</v>
      </c>
      <c r="F3387" s="64" t="s">
        <v>1199</v>
      </c>
      <c r="G3387" s="64" t="s">
        <v>1199</v>
      </c>
      <c r="H3387" s="65">
        <v>40191</v>
      </c>
      <c r="I3387" s="65">
        <v>41367</v>
      </c>
      <c r="J3387" s="93" t="s">
        <v>1</v>
      </c>
      <c r="K3387" s="101">
        <v>250</v>
      </c>
      <c r="L3387" s="67">
        <f t="shared" si="520"/>
        <v>8.4981146438964553E-8</v>
      </c>
      <c r="M3387" s="66">
        <v>9.9842030000000008</v>
      </c>
      <c r="N3387" s="73">
        <f t="shared" si="521"/>
        <v>1.9347073621024842E-7</v>
      </c>
      <c r="O3387" s="98">
        <v>100</v>
      </c>
      <c r="P3387" s="67">
        <f t="shared" si="527"/>
        <v>3.6827004736113299E-8</v>
      </c>
      <c r="Q3387" s="66">
        <v>0.89420299999999997</v>
      </c>
      <c r="R3387" s="105">
        <f t="shared" si="522"/>
        <v>2.5620478258508381E-8</v>
      </c>
      <c r="S3387" s="101">
        <v>100</v>
      </c>
      <c r="T3387" s="67">
        <f t="shared" si="528"/>
        <v>4.3804115402669524E-8</v>
      </c>
      <c r="U3387" s="66">
        <v>0.60540000000000005</v>
      </c>
      <c r="V3387" s="73">
        <f t="shared" si="529"/>
        <v>3.2328752472309394E-8</v>
      </c>
      <c r="W3387" s="98">
        <v>100</v>
      </c>
      <c r="X3387" s="67">
        <f t="shared" si="523"/>
        <v>5.6815871936626493E-8</v>
      </c>
      <c r="Y3387" s="66">
        <v>0.60540000000000005</v>
      </c>
      <c r="Z3387" s="105">
        <f t="shared" si="524"/>
        <v>7.8265117377993873E-8</v>
      </c>
      <c r="AA3387" s="101">
        <v>0</v>
      </c>
      <c r="AB3387" s="67">
        <f t="shared" si="525"/>
        <v>0</v>
      </c>
      <c r="AC3387" s="66">
        <v>0</v>
      </c>
      <c r="AD3387" s="73">
        <f t="shared" si="526"/>
        <v>0</v>
      </c>
    </row>
    <row r="3388" spans="1:30" x14ac:dyDescent="0.25">
      <c r="A3388" s="165"/>
      <c r="B3388" s="72" t="s">
        <v>8228</v>
      </c>
      <c r="C3388" s="64" t="s">
        <v>8229</v>
      </c>
      <c r="D3388" s="64" t="s">
        <v>7</v>
      </c>
      <c r="E3388" s="64" t="s">
        <v>3979</v>
      </c>
      <c r="F3388" s="64" t="s">
        <v>1221</v>
      </c>
      <c r="G3388" s="64" t="s">
        <v>1167</v>
      </c>
      <c r="H3388" s="65">
        <v>41291</v>
      </c>
      <c r="I3388" s="65">
        <v>41403</v>
      </c>
      <c r="J3388" s="93" t="s">
        <v>1</v>
      </c>
      <c r="K3388" s="101">
        <v>300</v>
      </c>
      <c r="L3388" s="67">
        <f t="shared" si="520"/>
        <v>1.0197737572675747E-7</v>
      </c>
      <c r="M3388" s="66">
        <v>9.9604750000000006</v>
      </c>
      <c r="N3388" s="73">
        <f t="shared" si="521"/>
        <v>1.9301094251126245E-7</v>
      </c>
      <c r="O3388" s="98">
        <v>300</v>
      </c>
      <c r="P3388" s="67">
        <f t="shared" si="527"/>
        <v>1.1048101420833988E-7</v>
      </c>
      <c r="Q3388" s="66">
        <v>9.9604750000000006</v>
      </c>
      <c r="R3388" s="105">
        <f t="shared" si="522"/>
        <v>2.8538501121324382E-7</v>
      </c>
      <c r="S3388" s="101">
        <v>300</v>
      </c>
      <c r="T3388" s="67">
        <f t="shared" si="528"/>
        <v>1.3141234620800858E-7</v>
      </c>
      <c r="U3388" s="66">
        <v>1.5804750000000001</v>
      </c>
      <c r="V3388" s="73">
        <f t="shared" si="529"/>
        <v>8.4398389599724467E-8</v>
      </c>
      <c r="W3388" s="98">
        <v>200</v>
      </c>
      <c r="X3388" s="67">
        <f t="shared" si="523"/>
        <v>1.1363174387325299E-7</v>
      </c>
      <c r="Y3388" s="66">
        <v>0.90810000000000002</v>
      </c>
      <c r="Z3388" s="105">
        <f t="shared" si="524"/>
        <v>1.173976760669908E-7</v>
      </c>
      <c r="AA3388" s="101">
        <v>100</v>
      </c>
      <c r="AB3388" s="67">
        <f t="shared" si="525"/>
        <v>1.9127079457107153E-7</v>
      </c>
      <c r="AC3388" s="66">
        <v>0.67237499999999994</v>
      </c>
      <c r="AD3388" s="73">
        <f t="shared" si="526"/>
        <v>6.1174397754630427E-8</v>
      </c>
    </row>
    <row r="3389" spans="1:30" x14ac:dyDescent="0.25">
      <c r="A3389" s="165"/>
      <c r="B3389" s="72" t="s">
        <v>1388</v>
      </c>
      <c r="C3389" s="64" t="s">
        <v>1389</v>
      </c>
      <c r="D3389" s="64" t="s">
        <v>7</v>
      </c>
      <c r="E3389" s="64" t="s">
        <v>1390</v>
      </c>
      <c r="F3389" s="64" t="s">
        <v>1306</v>
      </c>
      <c r="G3389" s="64" t="s">
        <v>1216</v>
      </c>
      <c r="H3389" s="65">
        <v>39729</v>
      </c>
      <c r="I3389" s="65">
        <v>41905</v>
      </c>
      <c r="J3389" s="93" t="s">
        <v>1</v>
      </c>
      <c r="K3389" s="101">
        <v>2360</v>
      </c>
      <c r="L3389" s="67">
        <f t="shared" si="520"/>
        <v>8.0222202238382543E-7</v>
      </c>
      <c r="M3389" s="66">
        <v>9.9588300000000007</v>
      </c>
      <c r="N3389" s="73">
        <f t="shared" si="521"/>
        <v>1.9297906622017883E-7</v>
      </c>
      <c r="O3389" s="98">
        <v>2360</v>
      </c>
      <c r="P3389" s="67">
        <f t="shared" si="527"/>
        <v>8.691173117722738E-7</v>
      </c>
      <c r="Q3389" s="66">
        <v>9.9588300000000007</v>
      </c>
      <c r="R3389" s="105">
        <f t="shared" si="522"/>
        <v>2.8533787908917888E-7</v>
      </c>
      <c r="S3389" s="101">
        <v>2360</v>
      </c>
      <c r="T3389" s="67">
        <f t="shared" si="528"/>
        <v>1.0337771235030009E-6</v>
      </c>
      <c r="U3389" s="66">
        <v>9.9588300000000007</v>
      </c>
      <c r="V3389" s="73">
        <f t="shared" si="529"/>
        <v>5.3180797816948957E-7</v>
      </c>
      <c r="W3389" s="98">
        <v>2360</v>
      </c>
      <c r="X3389" s="67">
        <f t="shared" si="523"/>
        <v>1.3408545777043852E-6</v>
      </c>
      <c r="Y3389" s="66">
        <v>9.9588300000000007</v>
      </c>
      <c r="Z3389" s="105">
        <f t="shared" si="524"/>
        <v>1.2874611808679991E-6</v>
      </c>
      <c r="AA3389" s="101">
        <v>0</v>
      </c>
      <c r="AB3389" s="67">
        <f t="shared" si="525"/>
        <v>0</v>
      </c>
      <c r="AC3389" s="66">
        <v>0</v>
      </c>
      <c r="AD3389" s="73">
        <f t="shared" si="526"/>
        <v>0</v>
      </c>
    </row>
    <row r="3390" spans="1:30" x14ac:dyDescent="0.25">
      <c r="A3390" s="165"/>
      <c r="B3390" s="72" t="s">
        <v>2757</v>
      </c>
      <c r="C3390" s="64" t="s">
        <v>2758</v>
      </c>
      <c r="D3390" s="64" t="s">
        <v>7</v>
      </c>
      <c r="E3390" s="64" t="s">
        <v>2759</v>
      </c>
      <c r="F3390" s="64" t="s">
        <v>456</v>
      </c>
      <c r="G3390" s="64" t="s">
        <v>1193</v>
      </c>
      <c r="H3390" s="65">
        <v>38735</v>
      </c>
      <c r="I3390" s="65">
        <v>38775</v>
      </c>
      <c r="J3390" s="93" t="s">
        <v>1</v>
      </c>
      <c r="K3390" s="101">
        <v>1500</v>
      </c>
      <c r="L3390" s="67">
        <f t="shared" si="520"/>
        <v>5.0988687863378735E-7</v>
      </c>
      <c r="M3390" s="66">
        <v>9.9454499999999992</v>
      </c>
      <c r="N3390" s="73">
        <f t="shared" si="521"/>
        <v>1.9271979280090907E-7</v>
      </c>
      <c r="O3390" s="98">
        <v>1500</v>
      </c>
      <c r="P3390" s="67">
        <f t="shared" si="527"/>
        <v>5.524050710416994E-7</v>
      </c>
      <c r="Q3390" s="66">
        <v>9.9454499999999992</v>
      </c>
      <c r="R3390" s="105">
        <f t="shared" si="522"/>
        <v>2.8495451871228589E-7</v>
      </c>
      <c r="S3390" s="101">
        <v>0</v>
      </c>
      <c r="T3390" s="67">
        <f t="shared" si="528"/>
        <v>0</v>
      </c>
      <c r="U3390" s="66">
        <v>0</v>
      </c>
      <c r="V3390" s="73">
        <f t="shared" si="529"/>
        <v>0</v>
      </c>
      <c r="W3390" s="98">
        <v>0</v>
      </c>
      <c r="X3390" s="67">
        <f t="shared" si="523"/>
        <v>0</v>
      </c>
      <c r="Y3390" s="66">
        <v>0</v>
      </c>
      <c r="Z3390" s="105">
        <f t="shared" si="524"/>
        <v>0</v>
      </c>
      <c r="AA3390" s="101">
        <v>0</v>
      </c>
      <c r="AB3390" s="67">
        <f t="shared" si="525"/>
        <v>0</v>
      </c>
      <c r="AC3390" s="66">
        <v>0</v>
      </c>
      <c r="AD3390" s="73">
        <f t="shared" si="526"/>
        <v>0</v>
      </c>
    </row>
    <row r="3391" spans="1:30" x14ac:dyDescent="0.25">
      <c r="A3391" s="165"/>
      <c r="B3391" s="72" t="s">
        <v>13000</v>
      </c>
      <c r="C3391" s="64" t="s">
        <v>13001</v>
      </c>
      <c r="D3391" s="64" t="s">
        <v>7</v>
      </c>
      <c r="E3391" s="64" t="s">
        <v>13002</v>
      </c>
      <c r="F3391" s="64" t="s">
        <v>2364</v>
      </c>
      <c r="G3391" s="64" t="s">
        <v>1139</v>
      </c>
      <c r="H3391" s="65">
        <v>38758</v>
      </c>
      <c r="I3391" s="65">
        <v>41984</v>
      </c>
      <c r="J3391" s="93" t="s">
        <v>1</v>
      </c>
      <c r="K3391" s="101">
        <v>100</v>
      </c>
      <c r="L3391" s="67">
        <f t="shared" si="520"/>
        <v>3.3992458575585819E-8</v>
      </c>
      <c r="M3391" s="66">
        <v>9.9439790000000006</v>
      </c>
      <c r="N3391" s="73">
        <f t="shared" si="521"/>
        <v>1.9269128822693707E-7</v>
      </c>
      <c r="O3391" s="98">
        <v>100</v>
      </c>
      <c r="P3391" s="67">
        <f t="shared" si="527"/>
        <v>3.6827004736113299E-8</v>
      </c>
      <c r="Q3391" s="66">
        <v>9.9439790000000006</v>
      </c>
      <c r="R3391" s="105">
        <f t="shared" si="522"/>
        <v>2.8491237199222541E-7</v>
      </c>
      <c r="S3391" s="101">
        <v>0</v>
      </c>
      <c r="T3391" s="67">
        <f t="shared" si="528"/>
        <v>0</v>
      </c>
      <c r="U3391" s="66">
        <v>0</v>
      </c>
      <c r="V3391" s="73">
        <f t="shared" si="529"/>
        <v>0</v>
      </c>
      <c r="W3391" s="98">
        <v>0</v>
      </c>
      <c r="X3391" s="67">
        <f t="shared" si="523"/>
        <v>0</v>
      </c>
      <c r="Y3391" s="66">
        <v>0</v>
      </c>
      <c r="Z3391" s="105">
        <f t="shared" si="524"/>
        <v>0</v>
      </c>
      <c r="AA3391" s="101">
        <v>0</v>
      </c>
      <c r="AB3391" s="67">
        <f t="shared" si="525"/>
        <v>0</v>
      </c>
      <c r="AC3391" s="66">
        <v>0</v>
      </c>
      <c r="AD3391" s="73">
        <f t="shared" si="526"/>
        <v>0</v>
      </c>
    </row>
    <row r="3392" spans="1:30" x14ac:dyDescent="0.25">
      <c r="A3392" s="165"/>
      <c r="B3392" s="72" t="s">
        <v>15878</v>
      </c>
      <c r="C3392" s="64" t="s">
        <v>15879</v>
      </c>
      <c r="D3392" s="64" t="s">
        <v>7</v>
      </c>
      <c r="E3392" s="64" t="s">
        <v>15880</v>
      </c>
      <c r="F3392" s="64" t="s">
        <v>1199</v>
      </c>
      <c r="G3392" s="64" t="s">
        <v>1199</v>
      </c>
      <c r="H3392" s="65">
        <v>40717</v>
      </c>
      <c r="I3392" s="65">
        <v>40945</v>
      </c>
      <c r="J3392" s="93" t="s">
        <v>1</v>
      </c>
      <c r="K3392" s="101">
        <v>5</v>
      </c>
      <c r="L3392" s="67">
        <f t="shared" si="520"/>
        <v>1.6996229287792911E-9</v>
      </c>
      <c r="M3392" s="66">
        <v>9.9267894999999999</v>
      </c>
      <c r="N3392" s="73">
        <f t="shared" si="521"/>
        <v>1.9235819551837673E-7</v>
      </c>
      <c r="O3392" s="98">
        <v>5</v>
      </c>
      <c r="P3392" s="67">
        <f t="shared" si="527"/>
        <v>1.8413502368056647E-9</v>
      </c>
      <c r="Q3392" s="66">
        <v>4.7429920000000001</v>
      </c>
      <c r="R3392" s="105">
        <f t="shared" si="522"/>
        <v>1.3589500752768576E-7</v>
      </c>
      <c r="S3392" s="101">
        <v>0</v>
      </c>
      <c r="T3392" s="67">
        <f t="shared" si="528"/>
        <v>0</v>
      </c>
      <c r="U3392" s="66">
        <v>0</v>
      </c>
      <c r="V3392" s="73">
        <f t="shared" si="529"/>
        <v>0</v>
      </c>
      <c r="W3392" s="98">
        <v>0</v>
      </c>
      <c r="X3392" s="67">
        <f t="shared" si="523"/>
        <v>0</v>
      </c>
      <c r="Y3392" s="66">
        <v>0</v>
      </c>
      <c r="Z3392" s="105">
        <f t="shared" si="524"/>
        <v>0</v>
      </c>
      <c r="AA3392" s="101">
        <v>0</v>
      </c>
      <c r="AB3392" s="67">
        <f t="shared" si="525"/>
        <v>0</v>
      </c>
      <c r="AC3392" s="66">
        <v>0</v>
      </c>
      <c r="AD3392" s="73">
        <f t="shared" si="526"/>
        <v>0</v>
      </c>
    </row>
    <row r="3393" spans="1:30" x14ac:dyDescent="0.25">
      <c r="A3393" s="165"/>
      <c r="B3393" s="72" t="s">
        <v>15659</v>
      </c>
      <c r="C3393" s="64" t="s">
        <v>15660</v>
      </c>
      <c r="D3393" s="64" t="s">
        <v>7</v>
      </c>
      <c r="E3393" s="64" t="s">
        <v>15661</v>
      </c>
      <c r="F3393" s="64" t="s">
        <v>1199</v>
      </c>
      <c r="G3393" s="64" t="s">
        <v>1199</v>
      </c>
      <c r="H3393" s="65">
        <v>40919</v>
      </c>
      <c r="I3393" s="65">
        <v>41127</v>
      </c>
      <c r="J3393" s="93" t="s">
        <v>1</v>
      </c>
      <c r="K3393" s="101">
        <v>0</v>
      </c>
      <c r="L3393" s="67">
        <f t="shared" si="520"/>
        <v>0</v>
      </c>
      <c r="M3393" s="66">
        <v>9.9263999999999992</v>
      </c>
      <c r="N3393" s="73">
        <f t="shared" si="521"/>
        <v>1.9235064791024476E-7</v>
      </c>
      <c r="O3393" s="98">
        <v>0</v>
      </c>
      <c r="P3393" s="67">
        <f t="shared" si="527"/>
        <v>0</v>
      </c>
      <c r="Q3393" s="66">
        <v>9.9263999999999992</v>
      </c>
      <c r="R3393" s="105">
        <f t="shared" si="522"/>
        <v>2.8440870292904135E-7</v>
      </c>
      <c r="S3393" s="101">
        <v>0</v>
      </c>
      <c r="T3393" s="67">
        <f t="shared" si="528"/>
        <v>0</v>
      </c>
      <c r="U3393" s="66">
        <v>0</v>
      </c>
      <c r="V3393" s="73">
        <f t="shared" si="529"/>
        <v>0</v>
      </c>
      <c r="W3393" s="98">
        <v>0</v>
      </c>
      <c r="X3393" s="67">
        <f t="shared" si="523"/>
        <v>0</v>
      </c>
      <c r="Y3393" s="66">
        <v>0</v>
      </c>
      <c r="Z3393" s="105">
        <f t="shared" si="524"/>
        <v>0</v>
      </c>
      <c r="AA3393" s="101">
        <v>0</v>
      </c>
      <c r="AB3393" s="67">
        <f t="shared" si="525"/>
        <v>0</v>
      </c>
      <c r="AC3393" s="66">
        <v>0</v>
      </c>
      <c r="AD3393" s="73">
        <f t="shared" si="526"/>
        <v>0</v>
      </c>
    </row>
    <row r="3394" spans="1:30" x14ac:dyDescent="0.25">
      <c r="A3394" s="165"/>
      <c r="B3394" s="72" t="s">
        <v>8363</v>
      </c>
      <c r="C3394" s="64" t="s">
        <v>8364</v>
      </c>
      <c r="D3394" s="64" t="s">
        <v>7</v>
      </c>
      <c r="E3394" s="64" t="s">
        <v>8365</v>
      </c>
      <c r="F3394" s="64" t="s">
        <v>1306</v>
      </c>
      <c r="G3394" s="64" t="s">
        <v>1216</v>
      </c>
      <c r="H3394" s="65">
        <v>40710</v>
      </c>
      <c r="I3394" s="65">
        <v>41872</v>
      </c>
      <c r="J3394" s="93" t="s">
        <v>1</v>
      </c>
      <c r="K3394" s="101">
        <v>500</v>
      </c>
      <c r="L3394" s="67">
        <f t="shared" si="520"/>
        <v>1.6996229287792911E-7</v>
      </c>
      <c r="M3394" s="66">
        <v>9.8829449999999994</v>
      </c>
      <c r="N3394" s="73">
        <f t="shared" si="521"/>
        <v>1.9150859062815462E-7</v>
      </c>
      <c r="O3394" s="98">
        <v>500</v>
      </c>
      <c r="P3394" s="67">
        <f t="shared" si="527"/>
        <v>1.8413502368056647E-7</v>
      </c>
      <c r="Q3394" s="66">
        <v>9.8829449999999994</v>
      </c>
      <c r="R3394" s="105">
        <f t="shared" si="522"/>
        <v>2.8316364125655371E-7</v>
      </c>
      <c r="S3394" s="101">
        <v>400</v>
      </c>
      <c r="T3394" s="67">
        <f t="shared" si="528"/>
        <v>1.7521646161067809E-7</v>
      </c>
      <c r="U3394" s="66">
        <v>2.85825</v>
      </c>
      <c r="V3394" s="73">
        <f t="shared" si="529"/>
        <v>1.5263240296329422E-7</v>
      </c>
      <c r="W3394" s="98">
        <v>300</v>
      </c>
      <c r="X3394" s="67">
        <f t="shared" si="523"/>
        <v>1.7044761580987946E-7</v>
      </c>
      <c r="Y3394" s="66">
        <v>1.5135000000000001</v>
      </c>
      <c r="Z3394" s="105">
        <f t="shared" si="524"/>
        <v>1.9566279344498467E-7</v>
      </c>
      <c r="AA3394" s="101">
        <v>100</v>
      </c>
      <c r="AB3394" s="67">
        <f t="shared" si="525"/>
        <v>1.9127079457107153E-7</v>
      </c>
      <c r="AC3394" s="66">
        <v>1.3447499999999999</v>
      </c>
      <c r="AD3394" s="73">
        <f t="shared" si="526"/>
        <v>1.2234879550926085E-7</v>
      </c>
    </row>
    <row r="3395" spans="1:30" x14ac:dyDescent="0.25">
      <c r="A3395" s="165"/>
      <c r="B3395" s="72" t="s">
        <v>1654</v>
      </c>
      <c r="C3395" s="64" t="s">
        <v>1655</v>
      </c>
      <c r="D3395" s="64" t="s">
        <v>7</v>
      </c>
      <c r="E3395" s="64" t="s">
        <v>1656</v>
      </c>
      <c r="F3395" s="64" t="s">
        <v>1657</v>
      </c>
      <c r="G3395" s="64" t="s">
        <v>1167</v>
      </c>
      <c r="H3395" s="65">
        <v>38726</v>
      </c>
      <c r="I3395" s="65">
        <v>41969</v>
      </c>
      <c r="J3395" s="93" t="s">
        <v>1</v>
      </c>
      <c r="K3395" s="101">
        <v>0</v>
      </c>
      <c r="L3395" s="67">
        <f t="shared" si="520"/>
        <v>0</v>
      </c>
      <c r="M3395" s="66">
        <v>9.8637975000000004</v>
      </c>
      <c r="N3395" s="73">
        <f t="shared" si="521"/>
        <v>1.9113755641324679E-7</v>
      </c>
      <c r="O3395" s="98">
        <v>0</v>
      </c>
      <c r="P3395" s="67">
        <f t="shared" si="527"/>
        <v>0</v>
      </c>
      <c r="Q3395" s="66">
        <v>0</v>
      </c>
      <c r="R3395" s="105">
        <f t="shared" si="522"/>
        <v>0</v>
      </c>
      <c r="S3395" s="101">
        <v>0</v>
      </c>
      <c r="T3395" s="67">
        <f t="shared" si="528"/>
        <v>0</v>
      </c>
      <c r="U3395" s="66">
        <v>0</v>
      </c>
      <c r="V3395" s="73">
        <f t="shared" si="529"/>
        <v>0</v>
      </c>
      <c r="W3395" s="98">
        <v>0</v>
      </c>
      <c r="X3395" s="67">
        <f t="shared" si="523"/>
        <v>0</v>
      </c>
      <c r="Y3395" s="66">
        <v>0</v>
      </c>
      <c r="Z3395" s="105">
        <f t="shared" si="524"/>
        <v>0</v>
      </c>
      <c r="AA3395" s="101">
        <v>0</v>
      </c>
      <c r="AB3395" s="67">
        <f t="shared" si="525"/>
        <v>0</v>
      </c>
      <c r="AC3395" s="66">
        <v>0</v>
      </c>
      <c r="AD3395" s="73">
        <f t="shared" si="526"/>
        <v>0</v>
      </c>
    </row>
    <row r="3396" spans="1:30" x14ac:dyDescent="0.25">
      <c r="A3396" s="165"/>
      <c r="B3396" s="72" t="s">
        <v>1993</v>
      </c>
      <c r="C3396" s="64" t="s">
        <v>1994</v>
      </c>
      <c r="D3396" s="64" t="s">
        <v>7</v>
      </c>
      <c r="E3396" s="64" t="s">
        <v>1995</v>
      </c>
      <c r="F3396" s="64" t="s">
        <v>1306</v>
      </c>
      <c r="G3396" s="64" t="s">
        <v>1216</v>
      </c>
      <c r="H3396" s="65">
        <v>38797</v>
      </c>
      <c r="I3396" s="65">
        <v>41690</v>
      </c>
      <c r="J3396" s="93" t="s">
        <v>1</v>
      </c>
      <c r="K3396" s="101">
        <v>2200</v>
      </c>
      <c r="L3396" s="67">
        <f t="shared" ref="L3396:L3459" si="530">K3396/$K$5777</f>
        <v>7.4783408866288804E-7</v>
      </c>
      <c r="M3396" s="66">
        <v>9.8592899999999997</v>
      </c>
      <c r="N3396" s="73">
        <f t="shared" ref="N3396:N3459" si="531">M3396/$M$5777</f>
        <v>1.9105021150014075E-7</v>
      </c>
      <c r="O3396" s="98">
        <v>2200</v>
      </c>
      <c r="P3396" s="67">
        <f t="shared" si="527"/>
        <v>8.1019410419449252E-7</v>
      </c>
      <c r="Q3396" s="66">
        <v>9.8592899999999997</v>
      </c>
      <c r="R3396" s="105">
        <f t="shared" ref="R3396:R3459" si="532">Q3396/Q$5777</f>
        <v>2.8248588417767451E-7</v>
      </c>
      <c r="S3396" s="101">
        <v>1600</v>
      </c>
      <c r="T3396" s="67">
        <f t="shared" si="528"/>
        <v>7.0086584644271238E-7</v>
      </c>
      <c r="U3396" s="66">
        <v>7.8701999999999996</v>
      </c>
      <c r="V3396" s="73">
        <f t="shared" si="529"/>
        <v>4.2027378214002212E-7</v>
      </c>
      <c r="W3396" s="98">
        <v>1600</v>
      </c>
      <c r="X3396" s="67">
        <f t="shared" ref="X3396:X3459" si="533">W3396/$W$5777</f>
        <v>9.0905395098602389E-7</v>
      </c>
      <c r="Y3396" s="66">
        <v>7.8701999999999996</v>
      </c>
      <c r="Z3396" s="105">
        <f t="shared" ref="Z3396:Z3459" si="534">Y3396/$Y$5777</f>
        <v>1.0174465259139201E-6</v>
      </c>
      <c r="AA3396" s="101">
        <v>0</v>
      </c>
      <c r="AB3396" s="67">
        <f t="shared" ref="AB3396:AB3459" si="535">AA3396/$AA$5777</f>
        <v>0</v>
      </c>
      <c r="AC3396" s="66">
        <v>0</v>
      </c>
      <c r="AD3396" s="73">
        <f t="shared" ref="AD3396:AD3459" si="536">AC3396/$AC$5777</f>
        <v>0</v>
      </c>
    </row>
    <row r="3397" spans="1:30" x14ac:dyDescent="0.25">
      <c r="A3397" s="165"/>
      <c r="B3397" s="72" t="s">
        <v>12671</v>
      </c>
      <c r="C3397" s="64" t="s">
        <v>12672</v>
      </c>
      <c r="D3397" s="64" t="s">
        <v>7</v>
      </c>
      <c r="E3397" s="64" t="s">
        <v>12673</v>
      </c>
      <c r="F3397" s="64" t="s">
        <v>1215</v>
      </c>
      <c r="G3397" s="64" t="s">
        <v>1216</v>
      </c>
      <c r="H3397" s="65">
        <v>38925</v>
      </c>
      <c r="I3397" s="65">
        <v>41856</v>
      </c>
      <c r="J3397" s="93" t="s">
        <v>1</v>
      </c>
      <c r="K3397" s="101">
        <v>2200</v>
      </c>
      <c r="L3397" s="67">
        <f t="shared" si="530"/>
        <v>7.4783408866288804E-7</v>
      </c>
      <c r="M3397" s="66">
        <v>9.8377499999999998</v>
      </c>
      <c r="N3397" s="73">
        <f t="shared" si="531"/>
        <v>1.9063281617494868E-7</v>
      </c>
      <c r="O3397" s="98">
        <v>2200</v>
      </c>
      <c r="P3397" s="67">
        <f t="shared" ref="P3397:P3460" si="537">O3397/$O$5777</f>
        <v>8.1019410419449252E-7</v>
      </c>
      <c r="Q3397" s="66">
        <v>9.8377499999999998</v>
      </c>
      <c r="R3397" s="105">
        <f t="shared" si="532"/>
        <v>2.8186872554402168E-7</v>
      </c>
      <c r="S3397" s="101">
        <v>2200</v>
      </c>
      <c r="T3397" s="67">
        <f t="shared" ref="T3397:T3460" si="538">S3397/$S$5777</f>
        <v>9.6369053885872959E-7</v>
      </c>
      <c r="U3397" s="66">
        <v>9.8377499999999998</v>
      </c>
      <c r="V3397" s="73">
        <f t="shared" ref="V3397:V3460" si="539">U3397/$U$5777</f>
        <v>5.253422276750276E-7</v>
      </c>
      <c r="W3397" s="98">
        <v>2200</v>
      </c>
      <c r="X3397" s="67">
        <f t="shared" si="533"/>
        <v>1.2499491826057827E-6</v>
      </c>
      <c r="Y3397" s="66">
        <v>9.8377499999999998</v>
      </c>
      <c r="Z3397" s="105">
        <f t="shared" si="534"/>
        <v>1.2718081573924002E-6</v>
      </c>
      <c r="AA3397" s="101">
        <v>0</v>
      </c>
      <c r="AB3397" s="67">
        <f t="shared" si="535"/>
        <v>0</v>
      </c>
      <c r="AC3397" s="66">
        <v>0</v>
      </c>
      <c r="AD3397" s="73">
        <f t="shared" si="536"/>
        <v>0</v>
      </c>
    </row>
    <row r="3398" spans="1:30" x14ac:dyDescent="0.25">
      <c r="A3398" s="165"/>
      <c r="B3398" s="72" t="s">
        <v>12961</v>
      </c>
      <c r="C3398" s="64" t="s">
        <v>12962</v>
      </c>
      <c r="D3398" s="64" t="s">
        <v>7</v>
      </c>
      <c r="E3398" s="64" t="s">
        <v>6162</v>
      </c>
      <c r="F3398" s="64" t="s">
        <v>1215</v>
      </c>
      <c r="G3398" s="64" t="s">
        <v>1216</v>
      </c>
      <c r="H3398" s="65">
        <v>38839</v>
      </c>
      <c r="I3398" s="65">
        <v>39520</v>
      </c>
      <c r="J3398" s="93" t="s">
        <v>1</v>
      </c>
      <c r="K3398" s="101">
        <v>3130</v>
      </c>
      <c r="L3398" s="67">
        <f t="shared" si="530"/>
        <v>1.0639639534158361E-6</v>
      </c>
      <c r="M3398" s="66">
        <v>9.8312310000000007</v>
      </c>
      <c r="N3398" s="73">
        <f t="shared" si="531"/>
        <v>1.9050649304937176E-7</v>
      </c>
      <c r="O3398" s="98">
        <v>3130</v>
      </c>
      <c r="P3398" s="67">
        <f t="shared" si="537"/>
        <v>1.1526852482403461E-6</v>
      </c>
      <c r="Q3398" s="66">
        <v>9.8312310000000007</v>
      </c>
      <c r="R3398" s="105">
        <f t="shared" si="532"/>
        <v>2.8168194480433817E-7</v>
      </c>
      <c r="S3398" s="101">
        <v>2890</v>
      </c>
      <c r="T3398" s="67">
        <f t="shared" si="538"/>
        <v>1.2659389351371492E-6</v>
      </c>
      <c r="U3398" s="66">
        <v>9.0355950000000007</v>
      </c>
      <c r="V3398" s="73">
        <f t="shared" si="539"/>
        <v>4.8250663064921777E-7</v>
      </c>
      <c r="W3398" s="98">
        <v>2890</v>
      </c>
      <c r="X3398" s="67">
        <f t="shared" si="533"/>
        <v>1.6419786989685057E-6</v>
      </c>
      <c r="Y3398" s="66">
        <v>9.0355950000000007</v>
      </c>
      <c r="Z3398" s="105">
        <f t="shared" si="534"/>
        <v>1.1681068768665584E-6</v>
      </c>
      <c r="AA3398" s="101">
        <v>0</v>
      </c>
      <c r="AB3398" s="67">
        <f t="shared" si="535"/>
        <v>0</v>
      </c>
      <c r="AC3398" s="66">
        <v>0</v>
      </c>
      <c r="AD3398" s="73">
        <f t="shared" si="536"/>
        <v>0</v>
      </c>
    </row>
    <row r="3399" spans="1:30" x14ac:dyDescent="0.25">
      <c r="A3399" s="165"/>
      <c r="B3399" s="72" t="s">
        <v>11171</v>
      </c>
      <c r="C3399" s="64" t="s">
        <v>11172</v>
      </c>
      <c r="D3399" s="64" t="s">
        <v>7</v>
      </c>
      <c r="E3399" s="64" t="s">
        <v>486</v>
      </c>
      <c r="F3399" s="64" t="s">
        <v>1530</v>
      </c>
      <c r="G3399" s="64" t="s">
        <v>1216</v>
      </c>
      <c r="H3399" s="65">
        <v>39668</v>
      </c>
      <c r="I3399" s="65">
        <v>41978</v>
      </c>
      <c r="J3399" s="93" t="s">
        <v>1</v>
      </c>
      <c r="K3399" s="101">
        <v>300</v>
      </c>
      <c r="L3399" s="67">
        <f t="shared" si="530"/>
        <v>1.0197737572675747E-7</v>
      </c>
      <c r="M3399" s="66">
        <v>9.8186445689999999</v>
      </c>
      <c r="N3399" s="73">
        <f t="shared" si="531"/>
        <v>1.9026259715985212E-7</v>
      </c>
      <c r="O3399" s="98">
        <v>300</v>
      </c>
      <c r="P3399" s="67">
        <f t="shared" si="537"/>
        <v>1.1048101420833988E-7</v>
      </c>
      <c r="Q3399" s="66">
        <v>1.481022069</v>
      </c>
      <c r="R3399" s="105">
        <f t="shared" si="532"/>
        <v>4.2433869847434642E-8</v>
      </c>
      <c r="S3399" s="101">
        <v>300</v>
      </c>
      <c r="T3399" s="67">
        <f t="shared" si="538"/>
        <v>1.3141234620800858E-7</v>
      </c>
      <c r="U3399" s="66">
        <v>1.481022069</v>
      </c>
      <c r="V3399" s="73">
        <f t="shared" si="539"/>
        <v>7.9087538610387392E-8</v>
      </c>
      <c r="W3399" s="98">
        <v>300</v>
      </c>
      <c r="X3399" s="67">
        <f t="shared" si="533"/>
        <v>1.7044761580987946E-7</v>
      </c>
      <c r="Y3399" s="66">
        <v>1.481022069</v>
      </c>
      <c r="Z3399" s="105">
        <f t="shared" si="534"/>
        <v>1.9146409988385253E-7</v>
      </c>
      <c r="AA3399" s="101">
        <v>0</v>
      </c>
      <c r="AB3399" s="67">
        <f t="shared" si="535"/>
        <v>0</v>
      </c>
      <c r="AC3399" s="66">
        <v>0</v>
      </c>
      <c r="AD3399" s="73">
        <f t="shared" si="536"/>
        <v>0</v>
      </c>
    </row>
    <row r="3400" spans="1:30" x14ac:dyDescent="0.25">
      <c r="A3400" s="165"/>
      <c r="B3400" s="72" t="s">
        <v>14152</v>
      </c>
      <c r="C3400" s="64" t="s">
        <v>14153</v>
      </c>
      <c r="D3400" s="64" t="s">
        <v>7</v>
      </c>
      <c r="E3400" s="64" t="s">
        <v>14154</v>
      </c>
      <c r="F3400" s="64" t="s">
        <v>1237</v>
      </c>
      <c r="G3400" s="64" t="s">
        <v>1227</v>
      </c>
      <c r="H3400" s="65">
        <v>40430</v>
      </c>
      <c r="I3400" s="65">
        <v>41902</v>
      </c>
      <c r="J3400" s="93" t="s">
        <v>1</v>
      </c>
      <c r="K3400" s="101">
        <v>100</v>
      </c>
      <c r="L3400" s="67">
        <f t="shared" si="530"/>
        <v>3.3992458575585819E-8</v>
      </c>
      <c r="M3400" s="66">
        <v>9.8105983180000003</v>
      </c>
      <c r="N3400" s="73">
        <f t="shared" si="531"/>
        <v>1.9010667944616957E-7</v>
      </c>
      <c r="O3400" s="98">
        <v>100</v>
      </c>
      <c r="P3400" s="67">
        <f t="shared" si="537"/>
        <v>3.6827004736113299E-8</v>
      </c>
      <c r="Q3400" s="66">
        <v>1.5849020680000001</v>
      </c>
      <c r="R3400" s="105">
        <f t="shared" si="532"/>
        <v>4.541021331292668E-8</v>
      </c>
      <c r="S3400" s="101">
        <v>100</v>
      </c>
      <c r="T3400" s="67">
        <f t="shared" si="538"/>
        <v>4.3804115402669524E-8</v>
      </c>
      <c r="U3400" s="66">
        <v>0.87562206799999998</v>
      </c>
      <c r="V3400" s="73">
        <f t="shared" si="539"/>
        <v>4.6758786084677341E-8</v>
      </c>
      <c r="W3400" s="98">
        <v>100</v>
      </c>
      <c r="X3400" s="67">
        <f t="shared" si="533"/>
        <v>5.6815871936626493E-8</v>
      </c>
      <c r="Y3400" s="66">
        <v>0.87562206799999998</v>
      </c>
      <c r="Z3400" s="105">
        <f t="shared" si="534"/>
        <v>1.1319898237658031E-7</v>
      </c>
      <c r="AA3400" s="101">
        <v>0</v>
      </c>
      <c r="AB3400" s="67">
        <f t="shared" si="535"/>
        <v>0</v>
      </c>
      <c r="AC3400" s="66">
        <v>0</v>
      </c>
      <c r="AD3400" s="73">
        <f t="shared" si="536"/>
        <v>0</v>
      </c>
    </row>
    <row r="3401" spans="1:30" x14ac:dyDescent="0.25">
      <c r="A3401" s="165"/>
      <c r="B3401" s="72" t="s">
        <v>11624</v>
      </c>
      <c r="C3401" s="64" t="s">
        <v>11625</v>
      </c>
      <c r="D3401" s="64" t="s">
        <v>7</v>
      </c>
      <c r="E3401" s="64" t="s">
        <v>11626</v>
      </c>
      <c r="F3401" s="64" t="s">
        <v>910</v>
      </c>
      <c r="G3401" s="64" t="s">
        <v>1269</v>
      </c>
      <c r="H3401" s="65">
        <v>38799</v>
      </c>
      <c r="I3401" s="65">
        <v>41262</v>
      </c>
      <c r="J3401" s="93" t="s">
        <v>1</v>
      </c>
      <c r="K3401" s="101">
        <v>0</v>
      </c>
      <c r="L3401" s="67">
        <f t="shared" si="530"/>
        <v>0</v>
      </c>
      <c r="M3401" s="66">
        <v>9.7335112499999994</v>
      </c>
      <c r="N3401" s="73">
        <f t="shared" si="531"/>
        <v>1.8861291055963455E-7</v>
      </c>
      <c r="O3401" s="98">
        <v>0</v>
      </c>
      <c r="P3401" s="67">
        <f t="shared" si="537"/>
        <v>0</v>
      </c>
      <c r="Q3401" s="66">
        <v>2.7071999999999998</v>
      </c>
      <c r="R3401" s="105">
        <f t="shared" si="532"/>
        <v>7.7566009889738549E-8</v>
      </c>
      <c r="S3401" s="101">
        <v>0</v>
      </c>
      <c r="T3401" s="67">
        <f t="shared" si="538"/>
        <v>0</v>
      </c>
      <c r="U3401" s="66">
        <v>0</v>
      </c>
      <c r="V3401" s="73">
        <f t="shared" si="539"/>
        <v>0</v>
      </c>
      <c r="W3401" s="98">
        <v>0</v>
      </c>
      <c r="X3401" s="67">
        <f t="shared" si="533"/>
        <v>0</v>
      </c>
      <c r="Y3401" s="66">
        <v>0</v>
      </c>
      <c r="Z3401" s="105">
        <f t="shared" si="534"/>
        <v>0</v>
      </c>
      <c r="AA3401" s="101">
        <v>0</v>
      </c>
      <c r="AB3401" s="67">
        <f t="shared" si="535"/>
        <v>0</v>
      </c>
      <c r="AC3401" s="66">
        <v>0</v>
      </c>
      <c r="AD3401" s="73">
        <f t="shared" si="536"/>
        <v>0</v>
      </c>
    </row>
    <row r="3402" spans="1:30" x14ac:dyDescent="0.25">
      <c r="A3402" s="165"/>
      <c r="B3402" s="72" t="s">
        <v>13430</v>
      </c>
      <c r="C3402" s="64" t="s">
        <v>13431</v>
      </c>
      <c r="D3402" s="64" t="s">
        <v>7</v>
      </c>
      <c r="E3402" s="64" t="s">
        <v>13432</v>
      </c>
      <c r="F3402" s="64" t="s">
        <v>1313</v>
      </c>
      <c r="G3402" s="64" t="s">
        <v>1193</v>
      </c>
      <c r="H3402" s="65">
        <v>41739</v>
      </c>
      <c r="I3402" s="65">
        <v>41871</v>
      </c>
      <c r="J3402" s="93" t="s">
        <v>1</v>
      </c>
      <c r="K3402" s="101">
        <v>110</v>
      </c>
      <c r="L3402" s="67">
        <f t="shared" si="530"/>
        <v>3.7391704433144406E-8</v>
      </c>
      <c r="M3402" s="66">
        <v>9.7269400000000008</v>
      </c>
      <c r="N3402" s="73">
        <f t="shared" si="531"/>
        <v>1.8848557495003994E-7</v>
      </c>
      <c r="O3402" s="98">
        <v>110</v>
      </c>
      <c r="P3402" s="67">
        <f t="shared" si="537"/>
        <v>4.0509705209724629E-8</v>
      </c>
      <c r="Q3402" s="66">
        <v>9.7269400000000008</v>
      </c>
      <c r="R3402" s="105">
        <f t="shared" si="532"/>
        <v>2.7869382544211496E-7</v>
      </c>
      <c r="S3402" s="101">
        <v>100</v>
      </c>
      <c r="T3402" s="67">
        <f t="shared" si="538"/>
        <v>4.3804115402669524E-8</v>
      </c>
      <c r="U3402" s="66">
        <v>0.30270000000000002</v>
      </c>
      <c r="V3402" s="73">
        <f t="shared" si="539"/>
        <v>1.6164376236154697E-8</v>
      </c>
      <c r="W3402" s="98">
        <v>100</v>
      </c>
      <c r="X3402" s="67">
        <f t="shared" si="533"/>
        <v>5.6815871936626493E-8</v>
      </c>
      <c r="Y3402" s="66">
        <v>0.30270000000000002</v>
      </c>
      <c r="Z3402" s="105">
        <f t="shared" si="534"/>
        <v>3.9132558688996937E-8</v>
      </c>
      <c r="AA3402" s="101">
        <v>0</v>
      </c>
      <c r="AB3402" s="67">
        <f t="shared" si="535"/>
        <v>0</v>
      </c>
      <c r="AC3402" s="66">
        <v>0</v>
      </c>
      <c r="AD3402" s="73">
        <f t="shared" si="536"/>
        <v>0</v>
      </c>
    </row>
    <row r="3403" spans="1:30" x14ac:dyDescent="0.25">
      <c r="A3403" s="165"/>
      <c r="B3403" s="72" t="s">
        <v>3607</v>
      </c>
      <c r="C3403" s="64" t="s">
        <v>3608</v>
      </c>
      <c r="D3403" s="64" t="s">
        <v>7</v>
      </c>
      <c r="E3403" s="64" t="s">
        <v>3609</v>
      </c>
      <c r="F3403" s="64" t="s">
        <v>1227</v>
      </c>
      <c r="G3403" s="64" t="s">
        <v>1227</v>
      </c>
      <c r="H3403" s="65">
        <v>38761</v>
      </c>
      <c r="I3403" s="65">
        <v>41694</v>
      </c>
      <c r="J3403" s="93" t="s">
        <v>1</v>
      </c>
      <c r="K3403" s="101">
        <v>2300</v>
      </c>
      <c r="L3403" s="67">
        <f t="shared" si="530"/>
        <v>7.818265472384739E-7</v>
      </c>
      <c r="M3403" s="66">
        <v>9.7149300000000007</v>
      </c>
      <c r="N3403" s="73">
        <f t="shared" si="531"/>
        <v>1.8825284895860277E-7</v>
      </c>
      <c r="O3403" s="98">
        <v>2300</v>
      </c>
      <c r="P3403" s="67">
        <f t="shared" si="537"/>
        <v>8.4702110893060579E-7</v>
      </c>
      <c r="Q3403" s="66">
        <v>9.7149300000000007</v>
      </c>
      <c r="R3403" s="105">
        <f t="shared" si="532"/>
        <v>2.7834971795882015E-7</v>
      </c>
      <c r="S3403" s="101">
        <v>400</v>
      </c>
      <c r="T3403" s="67">
        <f t="shared" si="538"/>
        <v>1.7521646161067809E-7</v>
      </c>
      <c r="U3403" s="66">
        <v>2.4216000000000002</v>
      </c>
      <c r="V3403" s="73">
        <f t="shared" si="539"/>
        <v>1.2931500988923758E-7</v>
      </c>
      <c r="W3403" s="98">
        <v>400</v>
      </c>
      <c r="X3403" s="67">
        <f t="shared" si="533"/>
        <v>2.2726348774650597E-7</v>
      </c>
      <c r="Y3403" s="66">
        <v>2.4216000000000002</v>
      </c>
      <c r="Z3403" s="105">
        <f t="shared" si="534"/>
        <v>3.1306046951197549E-7</v>
      </c>
      <c r="AA3403" s="101">
        <v>0</v>
      </c>
      <c r="AB3403" s="67">
        <f t="shared" si="535"/>
        <v>0</v>
      </c>
      <c r="AC3403" s="66">
        <v>0</v>
      </c>
      <c r="AD3403" s="73">
        <f t="shared" si="536"/>
        <v>0</v>
      </c>
    </row>
    <row r="3404" spans="1:30" x14ac:dyDescent="0.25">
      <c r="A3404" s="165"/>
      <c r="B3404" s="72" t="s">
        <v>10414</v>
      </c>
      <c r="C3404" s="64" t="s">
        <v>10415</v>
      </c>
      <c r="D3404" s="64" t="s">
        <v>7</v>
      </c>
      <c r="E3404" s="64" t="s">
        <v>2344</v>
      </c>
      <c r="F3404" s="64" t="s">
        <v>1562</v>
      </c>
      <c r="G3404" s="64" t="s">
        <v>1167</v>
      </c>
      <c r="H3404" s="65">
        <v>40246</v>
      </c>
      <c r="I3404" s="65">
        <v>40246</v>
      </c>
      <c r="J3404" s="93" t="s">
        <v>1</v>
      </c>
      <c r="K3404" s="101">
        <v>2145</v>
      </c>
      <c r="L3404" s="67">
        <f t="shared" si="530"/>
        <v>7.2913823644631588E-7</v>
      </c>
      <c r="M3404" s="66">
        <v>9.7115205000000007</v>
      </c>
      <c r="N3404" s="73">
        <f t="shared" si="531"/>
        <v>1.881867807431319E-7</v>
      </c>
      <c r="O3404" s="98">
        <v>2145</v>
      </c>
      <c r="P3404" s="67">
        <f t="shared" si="537"/>
        <v>7.8993925158963014E-7</v>
      </c>
      <c r="Q3404" s="66">
        <v>9.7115205000000007</v>
      </c>
      <c r="R3404" s="105">
        <f t="shared" si="532"/>
        <v>2.7825202982690559E-7</v>
      </c>
      <c r="S3404" s="101">
        <v>1375</v>
      </c>
      <c r="T3404" s="67">
        <f t="shared" si="538"/>
        <v>6.0230658678670599E-7</v>
      </c>
      <c r="U3404" s="66">
        <v>7.158855</v>
      </c>
      <c r="V3404" s="73">
        <f t="shared" si="539"/>
        <v>3.822874979850586E-7</v>
      </c>
      <c r="W3404" s="98">
        <v>1375</v>
      </c>
      <c r="X3404" s="67">
        <f t="shared" si="533"/>
        <v>7.8121823912861424E-7</v>
      </c>
      <c r="Y3404" s="66">
        <v>7.158855</v>
      </c>
      <c r="Z3404" s="105">
        <f t="shared" si="534"/>
        <v>9.2548501299477743E-7</v>
      </c>
      <c r="AA3404" s="101">
        <v>0</v>
      </c>
      <c r="AB3404" s="67">
        <f t="shared" si="535"/>
        <v>0</v>
      </c>
      <c r="AC3404" s="66">
        <v>0</v>
      </c>
      <c r="AD3404" s="73">
        <f t="shared" si="536"/>
        <v>0</v>
      </c>
    </row>
    <row r="3405" spans="1:30" x14ac:dyDescent="0.25">
      <c r="A3405" s="165"/>
      <c r="B3405" s="72" t="s">
        <v>1744</v>
      </c>
      <c r="C3405" s="64" t="s">
        <v>1745</v>
      </c>
      <c r="D3405" s="64" t="s">
        <v>7</v>
      </c>
      <c r="E3405" s="64" t="s">
        <v>1746</v>
      </c>
      <c r="F3405" s="64" t="s">
        <v>1677</v>
      </c>
      <c r="G3405" s="64" t="s">
        <v>1216</v>
      </c>
      <c r="H3405" s="65">
        <v>38917</v>
      </c>
      <c r="I3405" s="65">
        <v>41942</v>
      </c>
      <c r="J3405" s="93" t="s">
        <v>1</v>
      </c>
      <c r="K3405" s="101">
        <v>0</v>
      </c>
      <c r="L3405" s="67">
        <f t="shared" si="530"/>
        <v>0</v>
      </c>
      <c r="M3405" s="66">
        <v>9.6958474999999993</v>
      </c>
      <c r="N3405" s="73">
        <f t="shared" si="531"/>
        <v>1.8788307429319057E-7</v>
      </c>
      <c r="O3405" s="98">
        <v>0</v>
      </c>
      <c r="P3405" s="67">
        <f t="shared" si="537"/>
        <v>0</v>
      </c>
      <c r="Q3405" s="66">
        <v>9.6958474999999993</v>
      </c>
      <c r="R3405" s="105">
        <f t="shared" si="532"/>
        <v>2.7780297099379314E-7</v>
      </c>
      <c r="S3405" s="101">
        <v>0</v>
      </c>
      <c r="T3405" s="67">
        <f t="shared" si="538"/>
        <v>0</v>
      </c>
      <c r="U3405" s="66">
        <v>0</v>
      </c>
      <c r="V3405" s="73">
        <f t="shared" si="539"/>
        <v>0</v>
      </c>
      <c r="W3405" s="98">
        <v>0</v>
      </c>
      <c r="X3405" s="67">
        <f t="shared" si="533"/>
        <v>0</v>
      </c>
      <c r="Y3405" s="66">
        <v>0</v>
      </c>
      <c r="Z3405" s="105">
        <f t="shared" si="534"/>
        <v>0</v>
      </c>
      <c r="AA3405" s="101">
        <v>0</v>
      </c>
      <c r="AB3405" s="67">
        <f t="shared" si="535"/>
        <v>0</v>
      </c>
      <c r="AC3405" s="66">
        <v>0</v>
      </c>
      <c r="AD3405" s="73">
        <f t="shared" si="536"/>
        <v>0</v>
      </c>
    </row>
    <row r="3406" spans="1:30" x14ac:dyDescent="0.25">
      <c r="A3406" s="165"/>
      <c r="B3406" s="72" t="s">
        <v>6270</v>
      </c>
      <c r="C3406" s="64" t="s">
        <v>6271</v>
      </c>
      <c r="D3406" s="64" t="s">
        <v>7</v>
      </c>
      <c r="E3406" s="64" t="s">
        <v>6272</v>
      </c>
      <c r="F3406" s="64" t="s">
        <v>2158</v>
      </c>
      <c r="G3406" s="64" t="s">
        <v>1216</v>
      </c>
      <c r="H3406" s="65">
        <v>38758</v>
      </c>
      <c r="I3406" s="65">
        <v>39091</v>
      </c>
      <c r="J3406" s="93" t="s">
        <v>1</v>
      </c>
      <c r="K3406" s="101">
        <v>100</v>
      </c>
      <c r="L3406" s="67">
        <f t="shared" si="530"/>
        <v>3.3992458575585819E-8</v>
      </c>
      <c r="M3406" s="66">
        <v>9.6906999999999996</v>
      </c>
      <c r="N3406" s="73">
        <f t="shared" si="531"/>
        <v>1.8778332766197303E-7</v>
      </c>
      <c r="O3406" s="98">
        <v>100</v>
      </c>
      <c r="P3406" s="67">
        <f t="shared" si="537"/>
        <v>3.6827004736113299E-8</v>
      </c>
      <c r="Q3406" s="66">
        <v>9.6906999999999996</v>
      </c>
      <c r="R3406" s="105">
        <f t="shared" si="532"/>
        <v>2.7765548612532853E-7</v>
      </c>
      <c r="S3406" s="101">
        <v>100</v>
      </c>
      <c r="T3406" s="67">
        <f t="shared" si="538"/>
        <v>4.3804115402669524E-8</v>
      </c>
      <c r="U3406" s="66">
        <v>0.30270000000000002</v>
      </c>
      <c r="V3406" s="73">
        <f t="shared" si="539"/>
        <v>1.6164376236154697E-8</v>
      </c>
      <c r="W3406" s="98">
        <v>100</v>
      </c>
      <c r="X3406" s="67">
        <f t="shared" si="533"/>
        <v>5.6815871936626493E-8</v>
      </c>
      <c r="Y3406" s="66">
        <v>0.30270000000000002</v>
      </c>
      <c r="Z3406" s="105">
        <f t="shared" si="534"/>
        <v>3.9132558688996937E-8</v>
      </c>
      <c r="AA3406" s="101">
        <v>0</v>
      </c>
      <c r="AB3406" s="67">
        <f t="shared" si="535"/>
        <v>0</v>
      </c>
      <c r="AC3406" s="66">
        <v>0</v>
      </c>
      <c r="AD3406" s="73">
        <f t="shared" si="536"/>
        <v>0</v>
      </c>
    </row>
    <row r="3407" spans="1:30" x14ac:dyDescent="0.25">
      <c r="A3407" s="165"/>
      <c r="B3407" s="72" t="s">
        <v>1585</v>
      </c>
      <c r="C3407" s="64" t="s">
        <v>1586</v>
      </c>
      <c r="D3407" s="64" t="s">
        <v>7</v>
      </c>
      <c r="E3407" s="64" t="s">
        <v>1587</v>
      </c>
      <c r="F3407" s="64" t="s">
        <v>1588</v>
      </c>
      <c r="G3407" s="64" t="s">
        <v>1167</v>
      </c>
      <c r="H3407" s="65">
        <v>41087</v>
      </c>
      <c r="I3407" s="65">
        <v>41415</v>
      </c>
      <c r="J3407" s="93" t="s">
        <v>1</v>
      </c>
      <c r="K3407" s="101">
        <v>3000</v>
      </c>
      <c r="L3407" s="67">
        <f t="shared" si="530"/>
        <v>1.0197737572675747E-6</v>
      </c>
      <c r="M3407" s="66">
        <v>9.6572999999999993</v>
      </c>
      <c r="N3407" s="73">
        <f t="shared" si="531"/>
        <v>1.8713611299802615E-7</v>
      </c>
      <c r="O3407" s="98">
        <v>3000</v>
      </c>
      <c r="P3407" s="67">
        <f t="shared" si="537"/>
        <v>1.1048101420833988E-6</v>
      </c>
      <c r="Q3407" s="66">
        <v>9.6572999999999993</v>
      </c>
      <c r="R3407" s="105">
        <f t="shared" si="532"/>
        <v>2.7669851777045365E-7</v>
      </c>
      <c r="S3407" s="101">
        <v>1000</v>
      </c>
      <c r="T3407" s="67">
        <f t="shared" si="538"/>
        <v>4.3804115402669522E-7</v>
      </c>
      <c r="U3407" s="66">
        <v>3.0270000000000001</v>
      </c>
      <c r="V3407" s="73">
        <f t="shared" si="539"/>
        <v>1.6164376236154699E-7</v>
      </c>
      <c r="W3407" s="98">
        <v>1000</v>
      </c>
      <c r="X3407" s="67">
        <f t="shared" si="533"/>
        <v>5.6815871936626487E-7</v>
      </c>
      <c r="Y3407" s="66">
        <v>3.0270000000000001</v>
      </c>
      <c r="Z3407" s="105">
        <f t="shared" si="534"/>
        <v>3.9132558688996934E-7</v>
      </c>
      <c r="AA3407" s="101">
        <v>0</v>
      </c>
      <c r="AB3407" s="67">
        <f t="shared" si="535"/>
        <v>0</v>
      </c>
      <c r="AC3407" s="66">
        <v>0</v>
      </c>
      <c r="AD3407" s="73">
        <f t="shared" si="536"/>
        <v>0</v>
      </c>
    </row>
    <row r="3408" spans="1:30" x14ac:dyDescent="0.25">
      <c r="A3408" s="165"/>
      <c r="B3408" s="72" t="s">
        <v>8476</v>
      </c>
      <c r="C3408" s="64" t="s">
        <v>8477</v>
      </c>
      <c r="D3408" s="64" t="s">
        <v>7</v>
      </c>
      <c r="E3408" s="64" t="s">
        <v>4227</v>
      </c>
      <c r="F3408" s="64" t="s">
        <v>1215</v>
      </c>
      <c r="G3408" s="64" t="s">
        <v>1216</v>
      </c>
      <c r="H3408" s="65">
        <v>40515</v>
      </c>
      <c r="I3408" s="65">
        <v>40878</v>
      </c>
      <c r="J3408" s="93" t="s">
        <v>1</v>
      </c>
      <c r="K3408" s="101">
        <v>420</v>
      </c>
      <c r="L3408" s="67">
        <f t="shared" si="530"/>
        <v>1.4276832601746046E-7</v>
      </c>
      <c r="M3408" s="66">
        <v>9.6462160000000008</v>
      </c>
      <c r="N3408" s="73">
        <f t="shared" si="531"/>
        <v>1.8692133074248165E-7</v>
      </c>
      <c r="O3408" s="98">
        <v>420</v>
      </c>
      <c r="P3408" s="67">
        <f t="shared" si="537"/>
        <v>1.5467341989167585E-7</v>
      </c>
      <c r="Q3408" s="66">
        <v>9.6462160000000008</v>
      </c>
      <c r="R3408" s="105">
        <f t="shared" si="532"/>
        <v>2.7638094180502156E-7</v>
      </c>
      <c r="S3408" s="101">
        <v>320</v>
      </c>
      <c r="T3408" s="67">
        <f t="shared" si="538"/>
        <v>1.4017316928854249E-7</v>
      </c>
      <c r="U3408" s="66">
        <v>1.1770499999999999</v>
      </c>
      <c r="V3408" s="73">
        <f t="shared" si="539"/>
        <v>6.2855233064968235E-8</v>
      </c>
      <c r="W3408" s="98">
        <v>300</v>
      </c>
      <c r="X3408" s="67">
        <f t="shared" si="533"/>
        <v>1.7044761580987946E-7</v>
      </c>
      <c r="Y3408" s="66">
        <v>0.90810000000000002</v>
      </c>
      <c r="Z3408" s="105">
        <f t="shared" si="534"/>
        <v>1.173976760669908E-7</v>
      </c>
      <c r="AA3408" s="101">
        <v>20</v>
      </c>
      <c r="AB3408" s="67">
        <f t="shared" si="535"/>
        <v>3.8254158914214304E-8</v>
      </c>
      <c r="AC3408" s="66">
        <v>0.26895000000000002</v>
      </c>
      <c r="AD3408" s="73">
        <f t="shared" si="536"/>
        <v>2.4469759101852174E-8</v>
      </c>
    </row>
    <row r="3409" spans="1:30" x14ac:dyDescent="0.25">
      <c r="A3409" s="165"/>
      <c r="B3409" s="72" t="s">
        <v>3799</v>
      </c>
      <c r="C3409" s="64" t="s">
        <v>3800</v>
      </c>
      <c r="D3409" s="64" t="s">
        <v>7</v>
      </c>
      <c r="E3409" s="64" t="s">
        <v>3801</v>
      </c>
      <c r="F3409" s="64" t="s">
        <v>2040</v>
      </c>
      <c r="G3409" s="64" t="s">
        <v>1167</v>
      </c>
      <c r="H3409" s="65">
        <v>38873</v>
      </c>
      <c r="I3409" s="65">
        <v>41817</v>
      </c>
      <c r="J3409" s="93" t="s">
        <v>1</v>
      </c>
      <c r="K3409" s="101">
        <v>2800</v>
      </c>
      <c r="L3409" s="67">
        <f t="shared" si="530"/>
        <v>9.5178884011640298E-7</v>
      </c>
      <c r="M3409" s="66">
        <v>9.6430349999999994</v>
      </c>
      <c r="N3409" s="73">
        <f t="shared" si="531"/>
        <v>1.8685969032793027E-7</v>
      </c>
      <c r="O3409" s="98">
        <v>2800</v>
      </c>
      <c r="P3409" s="67">
        <f t="shared" si="537"/>
        <v>1.0311561326111723E-6</v>
      </c>
      <c r="Q3409" s="66">
        <v>9.6430349999999994</v>
      </c>
      <c r="R3409" s="105">
        <f t="shared" si="532"/>
        <v>2.7628980059733119E-7</v>
      </c>
      <c r="S3409" s="101">
        <v>1900</v>
      </c>
      <c r="T3409" s="67">
        <f t="shared" si="538"/>
        <v>8.3227819265072093E-7</v>
      </c>
      <c r="U3409" s="66">
        <v>6.6593999999999998</v>
      </c>
      <c r="V3409" s="73">
        <f t="shared" si="539"/>
        <v>3.556162771954033E-7</v>
      </c>
      <c r="W3409" s="98">
        <v>1900</v>
      </c>
      <c r="X3409" s="67">
        <f t="shared" si="533"/>
        <v>1.0795015667959032E-6</v>
      </c>
      <c r="Y3409" s="66">
        <v>6.6593999999999998</v>
      </c>
      <c r="Z3409" s="105">
        <f t="shared" si="534"/>
        <v>8.6091629115793247E-7</v>
      </c>
      <c r="AA3409" s="101">
        <v>0</v>
      </c>
      <c r="AB3409" s="67">
        <f t="shared" si="535"/>
        <v>0</v>
      </c>
      <c r="AC3409" s="66">
        <v>0</v>
      </c>
      <c r="AD3409" s="73">
        <f t="shared" si="536"/>
        <v>0</v>
      </c>
    </row>
    <row r="3410" spans="1:30" x14ac:dyDescent="0.25">
      <c r="A3410" s="165"/>
      <c r="B3410" s="72" t="s">
        <v>7416</v>
      </c>
      <c r="C3410" s="64" t="s">
        <v>7417</v>
      </c>
      <c r="D3410" s="64" t="s">
        <v>7</v>
      </c>
      <c r="E3410" s="64" t="s">
        <v>7418</v>
      </c>
      <c r="F3410" s="64" t="s">
        <v>1657</v>
      </c>
      <c r="G3410" s="64" t="s">
        <v>1167</v>
      </c>
      <c r="H3410" s="65">
        <v>38740</v>
      </c>
      <c r="I3410" s="65">
        <v>41723</v>
      </c>
      <c r="J3410" s="93" t="s">
        <v>1</v>
      </c>
      <c r="K3410" s="101">
        <v>0</v>
      </c>
      <c r="L3410" s="67">
        <f t="shared" si="530"/>
        <v>0</v>
      </c>
      <c r="M3410" s="66">
        <v>9.6311474999999902</v>
      </c>
      <c r="N3410" s="73">
        <f t="shared" si="531"/>
        <v>1.8662933810285021E-7</v>
      </c>
      <c r="O3410" s="98">
        <v>0</v>
      </c>
      <c r="P3410" s="67">
        <f t="shared" si="537"/>
        <v>0</v>
      </c>
      <c r="Q3410" s="66">
        <v>0</v>
      </c>
      <c r="R3410" s="105">
        <f t="shared" si="532"/>
        <v>0</v>
      </c>
      <c r="S3410" s="101">
        <v>0</v>
      </c>
      <c r="T3410" s="67">
        <f t="shared" si="538"/>
        <v>0</v>
      </c>
      <c r="U3410" s="66">
        <v>0</v>
      </c>
      <c r="V3410" s="73">
        <f t="shared" si="539"/>
        <v>0</v>
      </c>
      <c r="W3410" s="98">
        <v>0</v>
      </c>
      <c r="X3410" s="67">
        <f t="shared" si="533"/>
        <v>0</v>
      </c>
      <c r="Y3410" s="66">
        <v>0</v>
      </c>
      <c r="Z3410" s="105">
        <f t="shared" si="534"/>
        <v>0</v>
      </c>
      <c r="AA3410" s="101">
        <v>0</v>
      </c>
      <c r="AB3410" s="67">
        <f t="shared" si="535"/>
        <v>0</v>
      </c>
      <c r="AC3410" s="66">
        <v>0</v>
      </c>
      <c r="AD3410" s="73">
        <f t="shared" si="536"/>
        <v>0</v>
      </c>
    </row>
    <row r="3411" spans="1:30" x14ac:dyDescent="0.25">
      <c r="A3411" s="165"/>
      <c r="B3411" s="72" t="s">
        <v>3415</v>
      </c>
      <c r="C3411" s="64" t="s">
        <v>3416</v>
      </c>
      <c r="D3411" s="64" t="s">
        <v>7</v>
      </c>
      <c r="E3411" s="64" t="s">
        <v>3417</v>
      </c>
      <c r="F3411" s="64" t="s">
        <v>2293</v>
      </c>
      <c r="G3411" s="64" t="s">
        <v>1227</v>
      </c>
      <c r="H3411" s="65">
        <v>38727</v>
      </c>
      <c r="I3411" s="65">
        <v>39227</v>
      </c>
      <c r="J3411" s="93" t="s">
        <v>1</v>
      </c>
      <c r="K3411" s="101">
        <v>1310</v>
      </c>
      <c r="L3411" s="67">
        <f t="shared" si="530"/>
        <v>4.4530120734017424E-7</v>
      </c>
      <c r="M3411" s="66">
        <v>9.6294599999999999</v>
      </c>
      <c r="N3411" s="73">
        <f t="shared" si="531"/>
        <v>1.8659663826017345E-7</v>
      </c>
      <c r="O3411" s="98">
        <v>1310</v>
      </c>
      <c r="P3411" s="67">
        <f t="shared" si="537"/>
        <v>4.8243376204308423E-7</v>
      </c>
      <c r="Q3411" s="66">
        <v>9.6294599999999999</v>
      </c>
      <c r="R3411" s="105">
        <f t="shared" si="532"/>
        <v>2.7590085312974358E-7</v>
      </c>
      <c r="S3411" s="101">
        <v>1300</v>
      </c>
      <c r="T3411" s="67">
        <f t="shared" si="538"/>
        <v>5.6945350023470383E-7</v>
      </c>
      <c r="U3411" s="66">
        <v>5.6538599999999999</v>
      </c>
      <c r="V3411" s="73">
        <f t="shared" si="539"/>
        <v>3.0191978931795703E-7</v>
      </c>
      <c r="W3411" s="98">
        <v>1300</v>
      </c>
      <c r="X3411" s="67">
        <f t="shared" si="533"/>
        <v>7.3860633517614433E-7</v>
      </c>
      <c r="Y3411" s="66">
        <v>5.6538599999999999</v>
      </c>
      <c r="Z3411" s="105">
        <f t="shared" si="534"/>
        <v>7.3092173197678285E-7</v>
      </c>
      <c r="AA3411" s="101">
        <v>0</v>
      </c>
      <c r="AB3411" s="67">
        <f t="shared" si="535"/>
        <v>0</v>
      </c>
      <c r="AC3411" s="66">
        <v>0</v>
      </c>
      <c r="AD3411" s="73">
        <f t="shared" si="536"/>
        <v>0</v>
      </c>
    </row>
    <row r="3412" spans="1:30" x14ac:dyDescent="0.25">
      <c r="A3412" s="165"/>
      <c r="B3412" s="72" t="s">
        <v>2715</v>
      </c>
      <c r="C3412" s="64" t="s">
        <v>2716</v>
      </c>
      <c r="D3412" s="64" t="s">
        <v>7</v>
      </c>
      <c r="E3412" s="64" t="s">
        <v>2717</v>
      </c>
      <c r="F3412" s="64" t="s">
        <v>2270</v>
      </c>
      <c r="G3412" s="64" t="s">
        <v>1227</v>
      </c>
      <c r="H3412" s="65">
        <v>39745</v>
      </c>
      <c r="I3412" s="65">
        <v>40378</v>
      </c>
      <c r="J3412" s="93" t="s">
        <v>1</v>
      </c>
      <c r="K3412" s="101">
        <v>0</v>
      </c>
      <c r="L3412" s="67">
        <f t="shared" si="530"/>
        <v>0</v>
      </c>
      <c r="M3412" s="66">
        <v>9.6051839999999995</v>
      </c>
      <c r="N3412" s="73">
        <f t="shared" si="531"/>
        <v>1.8612622559005446E-7</v>
      </c>
      <c r="O3412" s="98">
        <v>0</v>
      </c>
      <c r="P3412" s="67">
        <f t="shared" si="537"/>
        <v>0</v>
      </c>
      <c r="Q3412" s="66">
        <v>9.6051839999999995</v>
      </c>
      <c r="R3412" s="105">
        <f t="shared" si="532"/>
        <v>2.7520530331588304E-7</v>
      </c>
      <c r="S3412" s="101">
        <v>0</v>
      </c>
      <c r="T3412" s="67">
        <f t="shared" si="538"/>
        <v>0</v>
      </c>
      <c r="U3412" s="66">
        <v>0</v>
      </c>
      <c r="V3412" s="73">
        <f t="shared" si="539"/>
        <v>0</v>
      </c>
      <c r="W3412" s="98">
        <v>0</v>
      </c>
      <c r="X3412" s="67">
        <f t="shared" si="533"/>
        <v>0</v>
      </c>
      <c r="Y3412" s="66">
        <v>0</v>
      </c>
      <c r="Z3412" s="105">
        <f t="shared" si="534"/>
        <v>0</v>
      </c>
      <c r="AA3412" s="101">
        <v>0</v>
      </c>
      <c r="AB3412" s="67">
        <f t="shared" si="535"/>
        <v>0</v>
      </c>
      <c r="AC3412" s="66">
        <v>0</v>
      </c>
      <c r="AD3412" s="73">
        <f t="shared" si="536"/>
        <v>0</v>
      </c>
    </row>
    <row r="3413" spans="1:30" x14ac:dyDescent="0.25">
      <c r="A3413" s="165"/>
      <c r="B3413" s="72" t="s">
        <v>6652</v>
      </c>
      <c r="C3413" s="64" t="s">
        <v>6653</v>
      </c>
      <c r="D3413" s="64" t="s">
        <v>7</v>
      </c>
      <c r="E3413" s="64" t="s">
        <v>6654</v>
      </c>
      <c r="F3413" s="64" t="s">
        <v>1790</v>
      </c>
      <c r="G3413" s="64" t="s">
        <v>1139</v>
      </c>
      <c r="H3413" s="65">
        <v>38772</v>
      </c>
      <c r="I3413" s="65">
        <v>41373</v>
      </c>
      <c r="J3413" s="93" t="s">
        <v>1</v>
      </c>
      <c r="K3413" s="101">
        <v>2800</v>
      </c>
      <c r="L3413" s="67">
        <f t="shared" si="530"/>
        <v>9.5178884011640298E-7</v>
      </c>
      <c r="M3413" s="66">
        <v>9.5865449999999992</v>
      </c>
      <c r="N3413" s="73">
        <f t="shared" si="531"/>
        <v>1.8576504492773991E-7</v>
      </c>
      <c r="O3413" s="98">
        <v>2800</v>
      </c>
      <c r="P3413" s="67">
        <f t="shared" si="537"/>
        <v>1.0311561326111723E-6</v>
      </c>
      <c r="Q3413" s="66">
        <v>9.5865449999999992</v>
      </c>
      <c r="R3413" s="105">
        <f t="shared" si="532"/>
        <v>2.7467126340071799E-7</v>
      </c>
      <c r="S3413" s="101">
        <v>2600</v>
      </c>
      <c r="T3413" s="67">
        <f t="shared" si="538"/>
        <v>1.1389070004694077E-6</v>
      </c>
      <c r="U3413" s="66">
        <v>7.8701999999999996</v>
      </c>
      <c r="V3413" s="73">
        <f t="shared" si="539"/>
        <v>4.2027378214002212E-7</v>
      </c>
      <c r="W3413" s="98">
        <v>2600</v>
      </c>
      <c r="X3413" s="67">
        <f t="shared" si="533"/>
        <v>1.4772126703522887E-6</v>
      </c>
      <c r="Y3413" s="66">
        <v>7.8701999999999996</v>
      </c>
      <c r="Z3413" s="105">
        <f t="shared" si="534"/>
        <v>1.0174465259139201E-6</v>
      </c>
      <c r="AA3413" s="101">
        <v>0</v>
      </c>
      <c r="AB3413" s="67">
        <f t="shared" si="535"/>
        <v>0</v>
      </c>
      <c r="AC3413" s="66">
        <v>0</v>
      </c>
      <c r="AD3413" s="73">
        <f t="shared" si="536"/>
        <v>0</v>
      </c>
    </row>
    <row r="3414" spans="1:30" x14ac:dyDescent="0.25">
      <c r="A3414" s="165"/>
      <c r="B3414" s="72" t="s">
        <v>7910</v>
      </c>
      <c r="C3414" s="64" t="s">
        <v>7911</v>
      </c>
      <c r="D3414" s="64" t="s">
        <v>7</v>
      </c>
      <c r="E3414" s="64" t="s">
        <v>7912</v>
      </c>
      <c r="F3414" s="64" t="s">
        <v>1138</v>
      </c>
      <c r="G3414" s="64" t="s">
        <v>1139</v>
      </c>
      <c r="H3414" s="65">
        <v>41626</v>
      </c>
      <c r="I3414" s="65">
        <v>41919</v>
      </c>
      <c r="J3414" s="93" t="s">
        <v>1</v>
      </c>
      <c r="K3414" s="101">
        <v>100</v>
      </c>
      <c r="L3414" s="67">
        <f t="shared" si="530"/>
        <v>3.3992458575585819E-8</v>
      </c>
      <c r="M3414" s="66">
        <v>9.5773725410000008</v>
      </c>
      <c r="N3414" s="73">
        <f t="shared" si="531"/>
        <v>1.8558730391069649E-7</v>
      </c>
      <c r="O3414" s="98">
        <v>100</v>
      </c>
      <c r="P3414" s="67">
        <f t="shared" si="537"/>
        <v>3.6827004736113299E-8</v>
      </c>
      <c r="Q3414" s="66">
        <v>1.656585041</v>
      </c>
      <c r="R3414" s="105">
        <f t="shared" si="532"/>
        <v>4.7464055730422194E-8</v>
      </c>
      <c r="S3414" s="101">
        <v>100</v>
      </c>
      <c r="T3414" s="67">
        <f t="shared" si="538"/>
        <v>4.3804115402669524E-8</v>
      </c>
      <c r="U3414" s="66">
        <v>0.589161041</v>
      </c>
      <c r="V3414" s="73">
        <f t="shared" si="539"/>
        <v>3.1461581534220559E-8</v>
      </c>
      <c r="W3414" s="98">
        <v>100</v>
      </c>
      <c r="X3414" s="67">
        <f t="shared" si="533"/>
        <v>5.6815871936626493E-8</v>
      </c>
      <c r="Y3414" s="66">
        <v>0.589161041</v>
      </c>
      <c r="Z3414" s="105">
        <f t="shared" si="534"/>
        <v>7.6165771437737123E-8</v>
      </c>
      <c r="AA3414" s="101">
        <v>0</v>
      </c>
      <c r="AB3414" s="67">
        <f t="shared" si="535"/>
        <v>0</v>
      </c>
      <c r="AC3414" s="66">
        <v>0</v>
      </c>
      <c r="AD3414" s="73">
        <f t="shared" si="536"/>
        <v>0</v>
      </c>
    </row>
    <row r="3415" spans="1:30" x14ac:dyDescent="0.25">
      <c r="A3415" s="165"/>
      <c r="B3415" s="72" t="s">
        <v>1671</v>
      </c>
      <c r="C3415" s="64" t="s">
        <v>1672</v>
      </c>
      <c r="D3415" s="64" t="s">
        <v>7</v>
      </c>
      <c r="E3415" s="64" t="s">
        <v>1673</v>
      </c>
      <c r="F3415" s="64" t="s">
        <v>1226</v>
      </c>
      <c r="G3415" s="64" t="s">
        <v>1227</v>
      </c>
      <c r="H3415" s="65">
        <v>39510</v>
      </c>
      <c r="I3415" s="65">
        <v>41849</v>
      </c>
      <c r="J3415" s="93" t="s">
        <v>1</v>
      </c>
      <c r="K3415" s="101">
        <v>0</v>
      </c>
      <c r="L3415" s="67">
        <f t="shared" si="530"/>
        <v>0</v>
      </c>
      <c r="M3415" s="66">
        <v>9.5710987500000009</v>
      </c>
      <c r="N3415" s="73">
        <f t="shared" si="531"/>
        <v>1.854657323677702E-7</v>
      </c>
      <c r="O3415" s="98">
        <v>0</v>
      </c>
      <c r="P3415" s="67">
        <f t="shared" si="537"/>
        <v>0</v>
      </c>
      <c r="Q3415" s="66">
        <v>9.5710987500000009</v>
      </c>
      <c r="R3415" s="105">
        <f t="shared" si="532"/>
        <v>2.7422870135127233E-7</v>
      </c>
      <c r="S3415" s="101">
        <v>0</v>
      </c>
      <c r="T3415" s="67">
        <f t="shared" si="538"/>
        <v>0</v>
      </c>
      <c r="U3415" s="66">
        <v>0</v>
      </c>
      <c r="V3415" s="73">
        <f t="shared" si="539"/>
        <v>0</v>
      </c>
      <c r="W3415" s="98">
        <v>0</v>
      </c>
      <c r="X3415" s="67">
        <f t="shared" si="533"/>
        <v>0</v>
      </c>
      <c r="Y3415" s="66">
        <v>0</v>
      </c>
      <c r="Z3415" s="105">
        <f t="shared" si="534"/>
        <v>0</v>
      </c>
      <c r="AA3415" s="101">
        <v>0</v>
      </c>
      <c r="AB3415" s="67">
        <f t="shared" si="535"/>
        <v>0</v>
      </c>
      <c r="AC3415" s="66">
        <v>0</v>
      </c>
      <c r="AD3415" s="73">
        <f t="shared" si="536"/>
        <v>0</v>
      </c>
    </row>
    <row r="3416" spans="1:30" x14ac:dyDescent="0.25">
      <c r="A3416" s="165"/>
      <c r="B3416" s="72" t="s">
        <v>13796</v>
      </c>
      <c r="C3416" s="64" t="s">
        <v>13797</v>
      </c>
      <c r="D3416" s="64" t="s">
        <v>7</v>
      </c>
      <c r="E3416" s="64" t="s">
        <v>2413</v>
      </c>
      <c r="F3416" s="64" t="s">
        <v>1330</v>
      </c>
      <c r="G3416" s="64" t="s">
        <v>1216</v>
      </c>
      <c r="H3416" s="65">
        <v>41635</v>
      </c>
      <c r="I3416" s="65">
        <v>41793</v>
      </c>
      <c r="J3416" s="93" t="s">
        <v>1</v>
      </c>
      <c r="K3416" s="101">
        <v>0</v>
      </c>
      <c r="L3416" s="67">
        <f t="shared" si="530"/>
        <v>0</v>
      </c>
      <c r="M3416" s="66">
        <v>9.5630000000000006</v>
      </c>
      <c r="N3416" s="73">
        <f t="shared" si="531"/>
        <v>1.853087973450265E-7</v>
      </c>
      <c r="O3416" s="98">
        <v>0</v>
      </c>
      <c r="P3416" s="67">
        <f t="shared" si="537"/>
        <v>0</v>
      </c>
      <c r="Q3416" s="66">
        <v>9.5630000000000006</v>
      </c>
      <c r="R3416" s="105">
        <f t="shared" si="532"/>
        <v>2.7399665801402553E-7</v>
      </c>
      <c r="S3416" s="101">
        <v>0</v>
      </c>
      <c r="T3416" s="67">
        <f t="shared" si="538"/>
        <v>0</v>
      </c>
      <c r="U3416" s="66">
        <v>0</v>
      </c>
      <c r="V3416" s="73">
        <f t="shared" si="539"/>
        <v>0</v>
      </c>
      <c r="W3416" s="98">
        <v>0</v>
      </c>
      <c r="X3416" s="67">
        <f t="shared" si="533"/>
        <v>0</v>
      </c>
      <c r="Y3416" s="66">
        <v>0</v>
      </c>
      <c r="Z3416" s="105">
        <f t="shared" si="534"/>
        <v>0</v>
      </c>
      <c r="AA3416" s="101">
        <v>0</v>
      </c>
      <c r="AB3416" s="67">
        <f t="shared" si="535"/>
        <v>0</v>
      </c>
      <c r="AC3416" s="66">
        <v>0</v>
      </c>
      <c r="AD3416" s="73">
        <f t="shared" si="536"/>
        <v>0</v>
      </c>
    </row>
    <row r="3417" spans="1:30" x14ac:dyDescent="0.25">
      <c r="A3417" s="165"/>
      <c r="B3417" s="72" t="s">
        <v>5319</v>
      </c>
      <c r="C3417" s="64" t="s">
        <v>5320</v>
      </c>
      <c r="D3417" s="64" t="s">
        <v>7</v>
      </c>
      <c r="E3417" s="64" t="s">
        <v>5321</v>
      </c>
      <c r="F3417" s="64" t="s">
        <v>3616</v>
      </c>
      <c r="G3417" s="64" t="s">
        <v>1416</v>
      </c>
      <c r="H3417" s="65">
        <v>38728</v>
      </c>
      <c r="I3417" s="65">
        <v>41961</v>
      </c>
      <c r="J3417" s="93" t="s">
        <v>1</v>
      </c>
      <c r="K3417" s="101">
        <v>1400</v>
      </c>
      <c r="L3417" s="67">
        <f t="shared" si="530"/>
        <v>4.7589442005820149E-7</v>
      </c>
      <c r="M3417" s="66">
        <v>9.5357082900000005</v>
      </c>
      <c r="N3417" s="73">
        <f t="shared" si="531"/>
        <v>1.847799471978353E-7</v>
      </c>
      <c r="O3417" s="98">
        <v>1400</v>
      </c>
      <c r="P3417" s="67">
        <f t="shared" si="537"/>
        <v>5.1557806630558613E-7</v>
      </c>
      <c r="Q3417" s="66">
        <v>9.1076345399999994</v>
      </c>
      <c r="R3417" s="105">
        <f t="shared" si="532"/>
        <v>2.6094964199237754E-7</v>
      </c>
      <c r="S3417" s="101">
        <v>1400</v>
      </c>
      <c r="T3417" s="67">
        <f t="shared" si="538"/>
        <v>6.1325761563737334E-7</v>
      </c>
      <c r="U3417" s="66">
        <v>9.1076345399999994</v>
      </c>
      <c r="V3417" s="73">
        <f t="shared" si="539"/>
        <v>4.8635358878743878E-7</v>
      </c>
      <c r="W3417" s="98">
        <v>1400</v>
      </c>
      <c r="X3417" s="67">
        <f t="shared" si="533"/>
        <v>7.9542220711277092E-7</v>
      </c>
      <c r="Y3417" s="66">
        <v>9.1076345399999994</v>
      </c>
      <c r="Z3417" s="105">
        <f t="shared" si="534"/>
        <v>1.1774200302427668E-6</v>
      </c>
      <c r="AA3417" s="101">
        <v>0</v>
      </c>
      <c r="AB3417" s="67">
        <f t="shared" si="535"/>
        <v>0</v>
      </c>
      <c r="AC3417" s="66">
        <v>0</v>
      </c>
      <c r="AD3417" s="73">
        <f t="shared" si="536"/>
        <v>0</v>
      </c>
    </row>
    <row r="3418" spans="1:30" x14ac:dyDescent="0.25">
      <c r="A3418" s="165"/>
      <c r="B3418" s="72" t="s">
        <v>11255</v>
      </c>
      <c r="C3418" s="64" t="s">
        <v>11256</v>
      </c>
      <c r="D3418" s="64" t="s">
        <v>7</v>
      </c>
      <c r="E3418" s="64" t="s">
        <v>3568</v>
      </c>
      <c r="F3418" s="64" t="s">
        <v>493</v>
      </c>
      <c r="G3418" s="64" t="s">
        <v>1167</v>
      </c>
      <c r="H3418" s="65">
        <v>38747</v>
      </c>
      <c r="I3418" s="65">
        <v>39603</v>
      </c>
      <c r="J3418" s="93" t="s">
        <v>1</v>
      </c>
      <c r="K3418" s="101">
        <v>2760</v>
      </c>
      <c r="L3418" s="67">
        <f t="shared" si="530"/>
        <v>9.3819185668616865E-7</v>
      </c>
      <c r="M3418" s="66">
        <v>9.53505</v>
      </c>
      <c r="N3418" s="73">
        <f t="shared" si="531"/>
        <v>1.8476719106187333E-7</v>
      </c>
      <c r="O3418" s="98">
        <v>2760</v>
      </c>
      <c r="P3418" s="67">
        <f t="shared" si="537"/>
        <v>1.016425330716727E-6</v>
      </c>
      <c r="Q3418" s="66">
        <v>9.53505</v>
      </c>
      <c r="R3418" s="105">
        <f t="shared" si="532"/>
        <v>2.7319584168112872E-7</v>
      </c>
      <c r="S3418" s="101">
        <v>2760</v>
      </c>
      <c r="T3418" s="67">
        <f t="shared" si="538"/>
        <v>1.2089935851136789E-6</v>
      </c>
      <c r="U3418" s="66">
        <v>9.53505</v>
      </c>
      <c r="V3418" s="73">
        <f t="shared" si="539"/>
        <v>5.0917785143887291E-7</v>
      </c>
      <c r="W3418" s="98">
        <v>2760</v>
      </c>
      <c r="X3418" s="67">
        <f t="shared" si="533"/>
        <v>1.5681180654508912E-6</v>
      </c>
      <c r="Y3418" s="66">
        <v>9.53505</v>
      </c>
      <c r="Z3418" s="105">
        <f t="shared" si="534"/>
        <v>1.2326755987034033E-6</v>
      </c>
      <c r="AA3418" s="101">
        <v>0</v>
      </c>
      <c r="AB3418" s="67">
        <f t="shared" si="535"/>
        <v>0</v>
      </c>
      <c r="AC3418" s="66">
        <v>0</v>
      </c>
      <c r="AD3418" s="73">
        <f t="shared" si="536"/>
        <v>0</v>
      </c>
    </row>
    <row r="3419" spans="1:30" x14ac:dyDescent="0.25">
      <c r="A3419" s="165"/>
      <c r="B3419" s="72" t="s">
        <v>14842</v>
      </c>
      <c r="C3419" s="64" t="s">
        <v>14843</v>
      </c>
      <c r="D3419" s="64" t="s">
        <v>7</v>
      </c>
      <c r="E3419" s="64" t="s">
        <v>6794</v>
      </c>
      <c r="F3419" s="64" t="s">
        <v>2360</v>
      </c>
      <c r="G3419" s="64" t="s">
        <v>1216</v>
      </c>
      <c r="H3419" s="65">
        <v>40981</v>
      </c>
      <c r="I3419" s="65">
        <v>40981</v>
      </c>
      <c r="J3419" s="93" t="s">
        <v>1</v>
      </c>
      <c r="K3419" s="101">
        <v>2100</v>
      </c>
      <c r="L3419" s="67">
        <f t="shared" si="530"/>
        <v>7.1384163008730228E-7</v>
      </c>
      <c r="M3419" s="66">
        <v>9.53505</v>
      </c>
      <c r="N3419" s="73">
        <f t="shared" si="531"/>
        <v>1.8476719106187333E-7</v>
      </c>
      <c r="O3419" s="98">
        <v>2100</v>
      </c>
      <c r="P3419" s="67">
        <f t="shared" si="537"/>
        <v>7.7336709945837925E-7</v>
      </c>
      <c r="Q3419" s="66">
        <v>9.53505</v>
      </c>
      <c r="R3419" s="105">
        <f t="shared" si="532"/>
        <v>2.7319584168112872E-7</v>
      </c>
      <c r="S3419" s="101">
        <v>2100</v>
      </c>
      <c r="T3419" s="67">
        <f t="shared" si="538"/>
        <v>9.1988642345605996E-7</v>
      </c>
      <c r="U3419" s="66">
        <v>9.53505</v>
      </c>
      <c r="V3419" s="73">
        <f t="shared" si="539"/>
        <v>5.0917785143887291E-7</v>
      </c>
      <c r="W3419" s="98">
        <v>2100</v>
      </c>
      <c r="X3419" s="67">
        <f t="shared" si="533"/>
        <v>1.1931333106691562E-6</v>
      </c>
      <c r="Y3419" s="66">
        <v>9.53505</v>
      </c>
      <c r="Z3419" s="105">
        <f t="shared" si="534"/>
        <v>1.2326755987034033E-6</v>
      </c>
      <c r="AA3419" s="101">
        <v>0</v>
      </c>
      <c r="AB3419" s="67">
        <f t="shared" si="535"/>
        <v>0</v>
      </c>
      <c r="AC3419" s="66">
        <v>0</v>
      </c>
      <c r="AD3419" s="73">
        <f t="shared" si="536"/>
        <v>0</v>
      </c>
    </row>
    <row r="3420" spans="1:30" x14ac:dyDescent="0.25">
      <c r="A3420" s="165"/>
      <c r="B3420" s="72" t="s">
        <v>5121</v>
      </c>
      <c r="C3420" s="64" t="s">
        <v>5122</v>
      </c>
      <c r="D3420" s="64" t="s">
        <v>7</v>
      </c>
      <c r="E3420" s="64" t="s">
        <v>5123</v>
      </c>
      <c r="F3420" s="64" t="s">
        <v>2151</v>
      </c>
      <c r="G3420" s="64" t="s">
        <v>1139</v>
      </c>
      <c r="H3420" s="65">
        <v>38792</v>
      </c>
      <c r="I3420" s="65">
        <v>40078</v>
      </c>
      <c r="J3420" s="93" t="s">
        <v>1</v>
      </c>
      <c r="K3420" s="101">
        <v>2100</v>
      </c>
      <c r="L3420" s="67">
        <f t="shared" si="530"/>
        <v>7.1384163008730228E-7</v>
      </c>
      <c r="M3420" s="66">
        <v>9.53505</v>
      </c>
      <c r="N3420" s="73">
        <f t="shared" si="531"/>
        <v>1.8476719106187333E-7</v>
      </c>
      <c r="O3420" s="98">
        <v>2100</v>
      </c>
      <c r="P3420" s="67">
        <f t="shared" si="537"/>
        <v>7.7336709945837925E-7</v>
      </c>
      <c r="Q3420" s="66">
        <v>9.53505</v>
      </c>
      <c r="R3420" s="105">
        <f t="shared" si="532"/>
        <v>2.7319584168112872E-7</v>
      </c>
      <c r="S3420" s="101">
        <v>2100</v>
      </c>
      <c r="T3420" s="67">
        <f t="shared" si="538"/>
        <v>9.1988642345605996E-7</v>
      </c>
      <c r="U3420" s="66">
        <v>9.53505</v>
      </c>
      <c r="V3420" s="73">
        <f t="shared" si="539"/>
        <v>5.0917785143887291E-7</v>
      </c>
      <c r="W3420" s="98">
        <v>2100</v>
      </c>
      <c r="X3420" s="67">
        <f t="shared" si="533"/>
        <v>1.1931333106691562E-6</v>
      </c>
      <c r="Y3420" s="66">
        <v>9.53505</v>
      </c>
      <c r="Z3420" s="105">
        <f t="shared" si="534"/>
        <v>1.2326755987034033E-6</v>
      </c>
      <c r="AA3420" s="101">
        <v>0</v>
      </c>
      <c r="AB3420" s="67">
        <f t="shared" si="535"/>
        <v>0</v>
      </c>
      <c r="AC3420" s="66">
        <v>0</v>
      </c>
      <c r="AD3420" s="73">
        <f t="shared" si="536"/>
        <v>0</v>
      </c>
    </row>
    <row r="3421" spans="1:30" x14ac:dyDescent="0.25">
      <c r="A3421" s="165"/>
      <c r="B3421" s="72" t="s">
        <v>6850</v>
      </c>
      <c r="C3421" s="64" t="s">
        <v>6851</v>
      </c>
      <c r="D3421" s="64" t="s">
        <v>7</v>
      </c>
      <c r="E3421" s="64" t="s">
        <v>6852</v>
      </c>
      <c r="F3421" s="64" t="s">
        <v>1227</v>
      </c>
      <c r="G3421" s="64" t="s">
        <v>1227</v>
      </c>
      <c r="H3421" s="65">
        <v>39114</v>
      </c>
      <c r="I3421" s="65">
        <v>39154</v>
      </c>
      <c r="J3421" s="93" t="s">
        <v>1</v>
      </c>
      <c r="K3421" s="101">
        <v>1650</v>
      </c>
      <c r="L3421" s="67">
        <f t="shared" si="530"/>
        <v>5.6087556649716608E-7</v>
      </c>
      <c r="M3421" s="66">
        <v>9.53505</v>
      </c>
      <c r="N3421" s="73">
        <f t="shared" si="531"/>
        <v>1.8476719106187333E-7</v>
      </c>
      <c r="O3421" s="98">
        <v>1650</v>
      </c>
      <c r="P3421" s="67">
        <f t="shared" si="537"/>
        <v>6.0764557814586941E-7</v>
      </c>
      <c r="Q3421" s="66">
        <v>9.53505</v>
      </c>
      <c r="R3421" s="105">
        <f t="shared" si="532"/>
        <v>2.7319584168112872E-7</v>
      </c>
      <c r="S3421" s="101">
        <v>1650</v>
      </c>
      <c r="T3421" s="67">
        <f t="shared" si="538"/>
        <v>7.2276790414404708E-7</v>
      </c>
      <c r="U3421" s="66">
        <v>9.53505</v>
      </c>
      <c r="V3421" s="73">
        <f t="shared" si="539"/>
        <v>5.0917785143887291E-7</v>
      </c>
      <c r="W3421" s="98">
        <v>1650</v>
      </c>
      <c r="X3421" s="67">
        <f t="shared" si="533"/>
        <v>9.3746188695433714E-7</v>
      </c>
      <c r="Y3421" s="66">
        <v>9.53505</v>
      </c>
      <c r="Z3421" s="105">
        <f t="shared" si="534"/>
        <v>1.2326755987034033E-6</v>
      </c>
      <c r="AA3421" s="101">
        <v>0</v>
      </c>
      <c r="AB3421" s="67">
        <f t="shared" si="535"/>
        <v>0</v>
      </c>
      <c r="AC3421" s="66">
        <v>0</v>
      </c>
      <c r="AD3421" s="73">
        <f t="shared" si="536"/>
        <v>0</v>
      </c>
    </row>
    <row r="3422" spans="1:30" x14ac:dyDescent="0.25">
      <c r="A3422" s="165"/>
      <c r="B3422" s="72" t="s">
        <v>3703</v>
      </c>
      <c r="C3422" s="64" t="s">
        <v>3704</v>
      </c>
      <c r="D3422" s="64" t="s">
        <v>7</v>
      </c>
      <c r="E3422" s="64" t="s">
        <v>3705</v>
      </c>
      <c r="F3422" s="64" t="s">
        <v>1215</v>
      </c>
      <c r="G3422" s="64" t="s">
        <v>1216</v>
      </c>
      <c r="H3422" s="65">
        <v>39603</v>
      </c>
      <c r="I3422" s="65">
        <v>41456</v>
      </c>
      <c r="J3422" s="93" t="s">
        <v>1</v>
      </c>
      <c r="K3422" s="101">
        <v>1600</v>
      </c>
      <c r="L3422" s="67">
        <f t="shared" si="530"/>
        <v>5.438793372093731E-7</v>
      </c>
      <c r="M3422" s="66">
        <v>9.53505</v>
      </c>
      <c r="N3422" s="73">
        <f t="shared" si="531"/>
        <v>1.8476719106187333E-7</v>
      </c>
      <c r="O3422" s="98">
        <v>1600</v>
      </c>
      <c r="P3422" s="67">
        <f t="shared" si="537"/>
        <v>5.8923207577781278E-7</v>
      </c>
      <c r="Q3422" s="66">
        <v>9.53505</v>
      </c>
      <c r="R3422" s="105">
        <f t="shared" si="532"/>
        <v>2.7319584168112872E-7</v>
      </c>
      <c r="S3422" s="101">
        <v>1600</v>
      </c>
      <c r="T3422" s="67">
        <f t="shared" si="538"/>
        <v>7.0086584644271238E-7</v>
      </c>
      <c r="U3422" s="66">
        <v>9.53505</v>
      </c>
      <c r="V3422" s="73">
        <f t="shared" si="539"/>
        <v>5.0917785143887291E-7</v>
      </c>
      <c r="W3422" s="98">
        <v>1600</v>
      </c>
      <c r="X3422" s="67">
        <f t="shared" si="533"/>
        <v>9.0905395098602389E-7</v>
      </c>
      <c r="Y3422" s="66">
        <v>9.53505</v>
      </c>
      <c r="Z3422" s="105">
        <f t="shared" si="534"/>
        <v>1.2326755987034033E-6</v>
      </c>
      <c r="AA3422" s="101">
        <v>0</v>
      </c>
      <c r="AB3422" s="67">
        <f t="shared" si="535"/>
        <v>0</v>
      </c>
      <c r="AC3422" s="66">
        <v>0</v>
      </c>
      <c r="AD3422" s="73">
        <f t="shared" si="536"/>
        <v>0</v>
      </c>
    </row>
    <row r="3423" spans="1:30" x14ac:dyDescent="0.25">
      <c r="A3423" s="165"/>
      <c r="B3423" s="72" t="s">
        <v>8080</v>
      </c>
      <c r="C3423" s="64" t="s">
        <v>8081</v>
      </c>
      <c r="D3423" s="64" t="s">
        <v>7</v>
      </c>
      <c r="E3423" s="64" t="s">
        <v>8082</v>
      </c>
      <c r="F3423" s="64" t="s">
        <v>1464</v>
      </c>
      <c r="G3423" s="64" t="s">
        <v>1193</v>
      </c>
      <c r="H3423" s="65">
        <v>40443</v>
      </c>
      <c r="I3423" s="65">
        <v>41892</v>
      </c>
      <c r="J3423" s="93" t="s">
        <v>1</v>
      </c>
      <c r="K3423" s="101">
        <v>300</v>
      </c>
      <c r="L3423" s="67">
        <f t="shared" si="530"/>
        <v>1.0197737572675747E-7</v>
      </c>
      <c r="M3423" s="66">
        <v>9.5304912500000007</v>
      </c>
      <c r="N3423" s="73">
        <f t="shared" si="531"/>
        <v>1.8467885304243419E-7</v>
      </c>
      <c r="O3423" s="98">
        <v>300</v>
      </c>
      <c r="P3423" s="67">
        <f t="shared" si="537"/>
        <v>1.1048101420833988E-7</v>
      </c>
      <c r="Q3423" s="66">
        <v>6.1778000000000004</v>
      </c>
      <c r="R3423" s="105">
        <f t="shared" si="532"/>
        <v>1.7700476355526999E-7</v>
      </c>
      <c r="S3423" s="101">
        <v>300</v>
      </c>
      <c r="T3423" s="67">
        <f t="shared" si="538"/>
        <v>1.3141234620800858E-7</v>
      </c>
      <c r="U3423" s="66">
        <v>1.8162</v>
      </c>
      <c r="V3423" s="73">
        <f t="shared" si="539"/>
        <v>9.6986257416928183E-8</v>
      </c>
      <c r="W3423" s="98">
        <v>300</v>
      </c>
      <c r="X3423" s="67">
        <f t="shared" si="533"/>
        <v>1.7044761580987946E-7</v>
      </c>
      <c r="Y3423" s="66">
        <v>1.8162</v>
      </c>
      <c r="Z3423" s="105">
        <f t="shared" si="534"/>
        <v>2.3479535213398159E-7</v>
      </c>
      <c r="AA3423" s="101">
        <v>0</v>
      </c>
      <c r="AB3423" s="67">
        <f t="shared" si="535"/>
        <v>0</v>
      </c>
      <c r="AC3423" s="66">
        <v>0</v>
      </c>
      <c r="AD3423" s="73">
        <f t="shared" si="536"/>
        <v>0</v>
      </c>
    </row>
    <row r="3424" spans="1:30" x14ac:dyDescent="0.25">
      <c r="A3424" s="165"/>
      <c r="B3424" s="72" t="s">
        <v>14739</v>
      </c>
      <c r="C3424" s="64" t="s">
        <v>14740</v>
      </c>
      <c r="D3424" s="64" t="s">
        <v>7</v>
      </c>
      <c r="E3424" s="64" t="s">
        <v>14741</v>
      </c>
      <c r="F3424" s="64" t="s">
        <v>1199</v>
      </c>
      <c r="G3424" s="64" t="s">
        <v>1199</v>
      </c>
      <c r="H3424" s="65">
        <v>41010</v>
      </c>
      <c r="I3424" s="65">
        <v>41383</v>
      </c>
      <c r="J3424" s="93" t="s">
        <v>1</v>
      </c>
      <c r="K3424" s="101">
        <v>0</v>
      </c>
      <c r="L3424" s="67">
        <f t="shared" si="530"/>
        <v>0</v>
      </c>
      <c r="M3424" s="66">
        <v>9.5</v>
      </c>
      <c r="N3424" s="73">
        <f t="shared" si="531"/>
        <v>1.8408800321842011E-7</v>
      </c>
      <c r="O3424" s="98">
        <v>0</v>
      </c>
      <c r="P3424" s="67">
        <f t="shared" si="537"/>
        <v>0</v>
      </c>
      <c r="Q3424" s="66">
        <v>9.5</v>
      </c>
      <c r="R3424" s="105">
        <f t="shared" si="532"/>
        <v>2.7219159794345312E-7</v>
      </c>
      <c r="S3424" s="101">
        <v>0</v>
      </c>
      <c r="T3424" s="67">
        <f t="shared" si="538"/>
        <v>0</v>
      </c>
      <c r="U3424" s="66">
        <v>0</v>
      </c>
      <c r="V3424" s="73">
        <f t="shared" si="539"/>
        <v>0</v>
      </c>
      <c r="W3424" s="98">
        <v>0</v>
      </c>
      <c r="X3424" s="67">
        <f t="shared" si="533"/>
        <v>0</v>
      </c>
      <c r="Y3424" s="66">
        <v>0</v>
      </c>
      <c r="Z3424" s="105">
        <f t="shared" si="534"/>
        <v>0</v>
      </c>
      <c r="AA3424" s="101">
        <v>0</v>
      </c>
      <c r="AB3424" s="67">
        <f t="shared" si="535"/>
        <v>0</v>
      </c>
      <c r="AC3424" s="66">
        <v>0</v>
      </c>
      <c r="AD3424" s="73">
        <f t="shared" si="536"/>
        <v>0</v>
      </c>
    </row>
    <row r="3425" spans="1:30" x14ac:dyDescent="0.25">
      <c r="A3425" s="165"/>
      <c r="B3425" s="72" t="s">
        <v>15198</v>
      </c>
      <c r="C3425" s="64" t="s">
        <v>15199</v>
      </c>
      <c r="D3425" s="64" t="s">
        <v>7</v>
      </c>
      <c r="E3425" s="64" t="s">
        <v>486</v>
      </c>
      <c r="F3425" s="64" t="s">
        <v>20</v>
      </c>
      <c r="G3425" s="64" t="s">
        <v>1193</v>
      </c>
      <c r="H3425" s="65">
        <v>40350</v>
      </c>
      <c r="I3425" s="65">
        <v>41937</v>
      </c>
      <c r="J3425" s="93" t="s">
        <v>1</v>
      </c>
      <c r="K3425" s="101">
        <v>0</v>
      </c>
      <c r="L3425" s="67">
        <f t="shared" si="530"/>
        <v>0</v>
      </c>
      <c r="M3425" s="66">
        <v>9.4879912500000003</v>
      </c>
      <c r="N3425" s="73">
        <f t="shared" si="531"/>
        <v>1.8385530144908862E-7</v>
      </c>
      <c r="O3425" s="98">
        <v>0</v>
      </c>
      <c r="P3425" s="67">
        <f t="shared" si="537"/>
        <v>0</v>
      </c>
      <c r="Q3425" s="66">
        <v>0</v>
      </c>
      <c r="R3425" s="105">
        <f t="shared" si="532"/>
        <v>0</v>
      </c>
      <c r="S3425" s="101">
        <v>0</v>
      </c>
      <c r="T3425" s="67">
        <f t="shared" si="538"/>
        <v>0</v>
      </c>
      <c r="U3425" s="66">
        <v>0</v>
      </c>
      <c r="V3425" s="73">
        <f t="shared" si="539"/>
        <v>0</v>
      </c>
      <c r="W3425" s="98">
        <v>0</v>
      </c>
      <c r="X3425" s="67">
        <f t="shared" si="533"/>
        <v>0</v>
      </c>
      <c r="Y3425" s="66">
        <v>0</v>
      </c>
      <c r="Z3425" s="105">
        <f t="shared" si="534"/>
        <v>0</v>
      </c>
      <c r="AA3425" s="101">
        <v>0</v>
      </c>
      <c r="AB3425" s="67">
        <f t="shared" si="535"/>
        <v>0</v>
      </c>
      <c r="AC3425" s="66">
        <v>0</v>
      </c>
      <c r="AD3425" s="73">
        <f t="shared" si="536"/>
        <v>0</v>
      </c>
    </row>
    <row r="3426" spans="1:30" x14ac:dyDescent="0.25">
      <c r="A3426" s="165"/>
      <c r="B3426" s="72" t="s">
        <v>4533</v>
      </c>
      <c r="C3426" s="64" t="s">
        <v>4534</v>
      </c>
      <c r="D3426" s="64" t="s">
        <v>7</v>
      </c>
      <c r="E3426" s="64" t="s">
        <v>4535</v>
      </c>
      <c r="F3426" s="64" t="s">
        <v>1074</v>
      </c>
      <c r="G3426" s="64" t="s">
        <v>1416</v>
      </c>
      <c r="H3426" s="65">
        <v>38764</v>
      </c>
      <c r="I3426" s="65">
        <v>41627</v>
      </c>
      <c r="J3426" s="93" t="s">
        <v>1</v>
      </c>
      <c r="K3426" s="101">
        <v>2500</v>
      </c>
      <c r="L3426" s="67">
        <f t="shared" si="530"/>
        <v>8.4981146438964551E-7</v>
      </c>
      <c r="M3426" s="66">
        <v>9.4701450000000005</v>
      </c>
      <c r="N3426" s="73">
        <f t="shared" si="531"/>
        <v>1.8350948244620055E-7</v>
      </c>
      <c r="O3426" s="98">
        <v>2500</v>
      </c>
      <c r="P3426" s="67">
        <f t="shared" si="537"/>
        <v>9.2067511840283244E-7</v>
      </c>
      <c r="Q3426" s="66">
        <v>9.4701450000000005</v>
      </c>
      <c r="R3426" s="105">
        <f t="shared" si="532"/>
        <v>2.7133620003223191E-7</v>
      </c>
      <c r="S3426" s="101">
        <v>2200</v>
      </c>
      <c r="T3426" s="67">
        <f t="shared" si="538"/>
        <v>9.6369053885872959E-7</v>
      </c>
      <c r="U3426" s="66">
        <v>8.4756</v>
      </c>
      <c r="V3426" s="73">
        <f t="shared" si="539"/>
        <v>4.526025346123315E-7</v>
      </c>
      <c r="W3426" s="98">
        <v>2200</v>
      </c>
      <c r="X3426" s="67">
        <f t="shared" si="533"/>
        <v>1.2499491826057827E-6</v>
      </c>
      <c r="Y3426" s="66">
        <v>8.4756</v>
      </c>
      <c r="Z3426" s="105">
        <f t="shared" si="534"/>
        <v>1.095711643291914E-6</v>
      </c>
      <c r="AA3426" s="101">
        <v>0</v>
      </c>
      <c r="AB3426" s="67">
        <f t="shared" si="535"/>
        <v>0</v>
      </c>
      <c r="AC3426" s="66">
        <v>0</v>
      </c>
      <c r="AD3426" s="73">
        <f t="shared" si="536"/>
        <v>0</v>
      </c>
    </row>
    <row r="3427" spans="1:30" x14ac:dyDescent="0.25">
      <c r="A3427" s="165"/>
      <c r="B3427" s="72" t="s">
        <v>13395</v>
      </c>
      <c r="C3427" s="64" t="s">
        <v>13396</v>
      </c>
      <c r="D3427" s="64" t="s">
        <v>7</v>
      </c>
      <c r="E3427" s="64" t="s">
        <v>13397</v>
      </c>
      <c r="F3427" s="64" t="s">
        <v>1216</v>
      </c>
      <c r="G3427" s="64" t="s">
        <v>1216</v>
      </c>
      <c r="H3427" s="65">
        <v>41516</v>
      </c>
      <c r="I3427" s="65">
        <v>41991</v>
      </c>
      <c r="J3427" s="93" t="s">
        <v>1</v>
      </c>
      <c r="K3427" s="101">
        <v>0</v>
      </c>
      <c r="L3427" s="67">
        <f t="shared" si="530"/>
        <v>0</v>
      </c>
      <c r="M3427" s="66">
        <v>9.4635899999999999</v>
      </c>
      <c r="N3427" s="73">
        <f t="shared" si="531"/>
        <v>1.8338246172397984E-7</v>
      </c>
      <c r="O3427" s="98">
        <v>0</v>
      </c>
      <c r="P3427" s="67">
        <f t="shared" si="537"/>
        <v>0</v>
      </c>
      <c r="Q3427" s="66">
        <v>0</v>
      </c>
      <c r="R3427" s="105">
        <f t="shared" si="532"/>
        <v>0</v>
      </c>
      <c r="S3427" s="101">
        <v>0</v>
      </c>
      <c r="T3427" s="67">
        <f t="shared" si="538"/>
        <v>0</v>
      </c>
      <c r="U3427" s="66">
        <v>0</v>
      </c>
      <c r="V3427" s="73">
        <f t="shared" si="539"/>
        <v>0</v>
      </c>
      <c r="W3427" s="98">
        <v>0</v>
      </c>
      <c r="X3427" s="67">
        <f t="shared" si="533"/>
        <v>0</v>
      </c>
      <c r="Y3427" s="66">
        <v>0</v>
      </c>
      <c r="Z3427" s="105">
        <f t="shared" si="534"/>
        <v>0</v>
      </c>
      <c r="AA3427" s="101">
        <v>0</v>
      </c>
      <c r="AB3427" s="67">
        <f t="shared" si="535"/>
        <v>0</v>
      </c>
      <c r="AC3427" s="66">
        <v>0</v>
      </c>
      <c r="AD3427" s="73">
        <f t="shared" si="536"/>
        <v>0</v>
      </c>
    </row>
    <row r="3428" spans="1:30" x14ac:dyDescent="0.25">
      <c r="A3428" s="165"/>
      <c r="B3428" s="72" t="s">
        <v>9445</v>
      </c>
      <c r="C3428" s="64" t="s">
        <v>9446</v>
      </c>
      <c r="D3428" s="64" t="s">
        <v>7</v>
      </c>
      <c r="E3428" s="64" t="s">
        <v>9447</v>
      </c>
      <c r="F3428" s="64" t="s">
        <v>3255</v>
      </c>
      <c r="G3428" s="64" t="s">
        <v>1227</v>
      </c>
      <c r="H3428" s="65">
        <v>39100</v>
      </c>
      <c r="I3428" s="65">
        <v>39937</v>
      </c>
      <c r="J3428" s="93" t="s">
        <v>1</v>
      </c>
      <c r="K3428" s="101">
        <v>2660</v>
      </c>
      <c r="L3428" s="67">
        <f t="shared" si="530"/>
        <v>9.041993981105829E-7</v>
      </c>
      <c r="M3428" s="66">
        <v>9.4550385000000006</v>
      </c>
      <c r="N3428" s="73">
        <f t="shared" si="531"/>
        <v>1.8321675345455644E-7</v>
      </c>
      <c r="O3428" s="98">
        <v>2660</v>
      </c>
      <c r="P3428" s="67">
        <f t="shared" si="537"/>
        <v>9.7959832598061372E-7</v>
      </c>
      <c r="Q3428" s="66">
        <v>9.4550385000000006</v>
      </c>
      <c r="R3428" s="105">
        <f t="shared" si="532"/>
        <v>2.7090337241388108E-7</v>
      </c>
      <c r="S3428" s="101">
        <v>2570</v>
      </c>
      <c r="T3428" s="67">
        <f t="shared" si="538"/>
        <v>1.1257657658486068E-6</v>
      </c>
      <c r="U3428" s="66">
        <v>9.1566749999999999</v>
      </c>
      <c r="V3428" s="73">
        <f t="shared" si="539"/>
        <v>4.8897238114367963E-7</v>
      </c>
      <c r="W3428" s="98">
        <v>2570</v>
      </c>
      <c r="X3428" s="67">
        <f t="shared" si="533"/>
        <v>1.4601679087713009E-6</v>
      </c>
      <c r="Y3428" s="66">
        <v>9.1566749999999999</v>
      </c>
      <c r="Z3428" s="105">
        <f t="shared" si="534"/>
        <v>1.1837599003421571E-6</v>
      </c>
      <c r="AA3428" s="101">
        <v>0</v>
      </c>
      <c r="AB3428" s="67">
        <f t="shared" si="535"/>
        <v>0</v>
      </c>
      <c r="AC3428" s="66">
        <v>0</v>
      </c>
      <c r="AD3428" s="73">
        <f t="shared" si="536"/>
        <v>0</v>
      </c>
    </row>
    <row r="3429" spans="1:30" x14ac:dyDescent="0.25">
      <c r="A3429" s="165"/>
      <c r="B3429" s="72" t="s">
        <v>2641</v>
      </c>
      <c r="C3429" s="64" t="s">
        <v>2642</v>
      </c>
      <c r="D3429" s="64" t="s">
        <v>7</v>
      </c>
      <c r="E3429" s="64" t="s">
        <v>2643</v>
      </c>
      <c r="F3429" s="64" t="s">
        <v>2040</v>
      </c>
      <c r="G3429" s="64" t="s">
        <v>1167</v>
      </c>
      <c r="H3429" s="65">
        <v>39371</v>
      </c>
      <c r="I3429" s="65">
        <v>40288</v>
      </c>
      <c r="J3429" s="93" t="s">
        <v>1</v>
      </c>
      <c r="K3429" s="101">
        <v>1000</v>
      </c>
      <c r="L3429" s="67">
        <f t="shared" si="530"/>
        <v>3.3992458575585821E-7</v>
      </c>
      <c r="M3429" s="66">
        <v>9.4528499999999998</v>
      </c>
      <c r="N3429" s="73">
        <f t="shared" si="531"/>
        <v>1.8317434539192027E-7</v>
      </c>
      <c r="O3429" s="98">
        <v>1000</v>
      </c>
      <c r="P3429" s="67">
        <f t="shared" si="537"/>
        <v>3.6827004736113293E-7</v>
      </c>
      <c r="Q3429" s="66">
        <v>9.4528499999999998</v>
      </c>
      <c r="R3429" s="105">
        <f t="shared" si="532"/>
        <v>2.7084066806523906E-7</v>
      </c>
      <c r="S3429" s="101">
        <v>1000</v>
      </c>
      <c r="T3429" s="67">
        <f t="shared" si="538"/>
        <v>4.3804115402669522E-7</v>
      </c>
      <c r="U3429" s="66">
        <v>6.0540000000000003</v>
      </c>
      <c r="V3429" s="73">
        <f t="shared" si="539"/>
        <v>3.2328752472309397E-7</v>
      </c>
      <c r="W3429" s="98">
        <v>1000</v>
      </c>
      <c r="X3429" s="67">
        <f t="shared" si="533"/>
        <v>5.6815871936626487E-7</v>
      </c>
      <c r="Y3429" s="66">
        <v>6.0540000000000003</v>
      </c>
      <c r="Z3429" s="105">
        <f t="shared" si="534"/>
        <v>7.8265117377993868E-7</v>
      </c>
      <c r="AA3429" s="101">
        <v>0</v>
      </c>
      <c r="AB3429" s="67">
        <f t="shared" si="535"/>
        <v>0</v>
      </c>
      <c r="AC3429" s="66">
        <v>0</v>
      </c>
      <c r="AD3429" s="73">
        <f t="shared" si="536"/>
        <v>0</v>
      </c>
    </row>
    <row r="3430" spans="1:30" x14ac:dyDescent="0.25">
      <c r="A3430" s="165"/>
      <c r="B3430" s="72" t="s">
        <v>12787</v>
      </c>
      <c r="C3430" s="64" t="s">
        <v>12788</v>
      </c>
      <c r="D3430" s="64" t="s">
        <v>7</v>
      </c>
      <c r="E3430" s="64" t="s">
        <v>12789</v>
      </c>
      <c r="F3430" s="64" t="s">
        <v>493</v>
      </c>
      <c r="G3430" s="64" t="s">
        <v>1167</v>
      </c>
      <c r="H3430" s="65">
        <v>38946</v>
      </c>
      <c r="I3430" s="65">
        <v>39598</v>
      </c>
      <c r="J3430" s="93" t="s">
        <v>1</v>
      </c>
      <c r="K3430" s="101">
        <v>1500</v>
      </c>
      <c r="L3430" s="67">
        <f t="shared" si="530"/>
        <v>5.0988687863378735E-7</v>
      </c>
      <c r="M3430" s="66">
        <v>9.4158749999999998</v>
      </c>
      <c r="N3430" s="73">
        <f t="shared" si="531"/>
        <v>1.8245785550570962E-7</v>
      </c>
      <c r="O3430" s="98">
        <v>1500</v>
      </c>
      <c r="P3430" s="67">
        <f t="shared" si="537"/>
        <v>5.524050710416994E-7</v>
      </c>
      <c r="Q3430" s="66">
        <v>9.4158749999999998</v>
      </c>
      <c r="R3430" s="105">
        <f t="shared" si="532"/>
        <v>2.6978126971429597E-7</v>
      </c>
      <c r="S3430" s="101">
        <v>1500</v>
      </c>
      <c r="T3430" s="67">
        <f t="shared" si="538"/>
        <v>6.5706173104004286E-7</v>
      </c>
      <c r="U3430" s="66">
        <v>9.4158749999999998</v>
      </c>
      <c r="V3430" s="73">
        <f t="shared" si="539"/>
        <v>5.0281382917939581E-7</v>
      </c>
      <c r="W3430" s="98">
        <v>1000</v>
      </c>
      <c r="X3430" s="67">
        <f t="shared" si="533"/>
        <v>5.6815871936626487E-7</v>
      </c>
      <c r="Y3430" s="66">
        <v>6.0540000000000003</v>
      </c>
      <c r="Z3430" s="105">
        <f t="shared" si="534"/>
        <v>7.8265117377993868E-7</v>
      </c>
      <c r="AA3430" s="101">
        <v>500</v>
      </c>
      <c r="AB3430" s="67">
        <f t="shared" si="535"/>
        <v>9.5635397285535755E-7</v>
      </c>
      <c r="AC3430" s="66">
        <v>3.3618749999999999</v>
      </c>
      <c r="AD3430" s="73">
        <f t="shared" si="536"/>
        <v>3.0587198877315212E-7</v>
      </c>
    </row>
    <row r="3431" spans="1:30" x14ac:dyDescent="0.25">
      <c r="A3431" s="165"/>
      <c r="B3431" s="72" t="s">
        <v>14005</v>
      </c>
      <c r="C3431" s="64" t="s">
        <v>14006</v>
      </c>
      <c r="D3431" s="64" t="s">
        <v>0</v>
      </c>
      <c r="E3431" s="64" t="s">
        <v>14007</v>
      </c>
      <c r="F3431" s="64" t="s">
        <v>1330</v>
      </c>
      <c r="G3431" s="64" t="s">
        <v>1216</v>
      </c>
      <c r="H3431" s="65">
        <v>41808</v>
      </c>
      <c r="I3431" s="65">
        <v>42004</v>
      </c>
      <c r="J3431" s="93" t="s">
        <v>1</v>
      </c>
      <c r="K3431" s="101">
        <v>2600</v>
      </c>
      <c r="L3431" s="67">
        <f t="shared" si="530"/>
        <v>8.8380392296523136E-7</v>
      </c>
      <c r="M3431" s="66">
        <v>9.4065300000000001</v>
      </c>
      <c r="N3431" s="73">
        <f t="shared" si="531"/>
        <v>1.8227677104359636E-7</v>
      </c>
      <c r="O3431" s="98">
        <v>2600</v>
      </c>
      <c r="P3431" s="67">
        <f t="shared" si="537"/>
        <v>9.5750212313894571E-7</v>
      </c>
      <c r="Q3431" s="66">
        <v>9.4065300000000001</v>
      </c>
      <c r="R3431" s="105">
        <f t="shared" si="532"/>
        <v>2.6951351913716109E-7</v>
      </c>
      <c r="S3431" s="101">
        <v>2400</v>
      </c>
      <c r="T3431" s="67">
        <f t="shared" si="538"/>
        <v>1.0512987696640686E-6</v>
      </c>
      <c r="U3431" s="66">
        <v>8.7434999999999992</v>
      </c>
      <c r="V3431" s="73">
        <f t="shared" si="539"/>
        <v>4.6690856828813539E-7</v>
      </c>
      <c r="W3431" s="98">
        <v>2000</v>
      </c>
      <c r="X3431" s="67">
        <f t="shared" si="533"/>
        <v>1.1363174387325297E-6</v>
      </c>
      <c r="Y3431" s="66">
        <v>6.0540000000000003</v>
      </c>
      <c r="Z3431" s="105">
        <f t="shared" si="534"/>
        <v>7.8265117377993868E-7</v>
      </c>
      <c r="AA3431" s="101">
        <v>400</v>
      </c>
      <c r="AB3431" s="67">
        <f t="shared" si="535"/>
        <v>7.6508317828428613E-7</v>
      </c>
      <c r="AC3431" s="66">
        <v>2.6894999999999998</v>
      </c>
      <c r="AD3431" s="73">
        <f t="shared" si="536"/>
        <v>2.4469759101852171E-7</v>
      </c>
    </row>
    <row r="3432" spans="1:30" x14ac:dyDescent="0.25">
      <c r="A3432" s="165"/>
      <c r="B3432" s="72" t="s">
        <v>3828</v>
      </c>
      <c r="C3432" s="64" t="s">
        <v>3829</v>
      </c>
      <c r="D3432" s="64" t="s">
        <v>7</v>
      </c>
      <c r="E3432" s="64" t="s">
        <v>3830</v>
      </c>
      <c r="F3432" s="64" t="s">
        <v>1552</v>
      </c>
      <c r="G3432" s="64" t="s">
        <v>1193</v>
      </c>
      <c r="H3432" s="65">
        <v>39139</v>
      </c>
      <c r="I3432" s="65">
        <v>41170</v>
      </c>
      <c r="J3432" s="93" t="s">
        <v>1</v>
      </c>
      <c r="K3432" s="101">
        <v>1500</v>
      </c>
      <c r="L3432" s="67">
        <f t="shared" si="530"/>
        <v>5.0988687863378735E-7</v>
      </c>
      <c r="M3432" s="66">
        <v>9.3691499999999994</v>
      </c>
      <c r="N3432" s="73">
        <f t="shared" si="531"/>
        <v>1.8155243319514323E-7</v>
      </c>
      <c r="O3432" s="98">
        <v>1500</v>
      </c>
      <c r="P3432" s="67">
        <f t="shared" si="537"/>
        <v>5.524050710416994E-7</v>
      </c>
      <c r="Q3432" s="66">
        <v>9.3691499999999994</v>
      </c>
      <c r="R3432" s="105">
        <f t="shared" si="532"/>
        <v>2.6844251682862142E-7</v>
      </c>
      <c r="S3432" s="101">
        <v>1000</v>
      </c>
      <c r="T3432" s="67">
        <f t="shared" si="538"/>
        <v>4.3804115402669522E-7</v>
      </c>
      <c r="U3432" s="66">
        <v>6.0540000000000003</v>
      </c>
      <c r="V3432" s="73">
        <f t="shared" si="539"/>
        <v>3.2328752472309397E-7</v>
      </c>
      <c r="W3432" s="98">
        <v>1000</v>
      </c>
      <c r="X3432" s="67">
        <f t="shared" si="533"/>
        <v>5.6815871936626487E-7</v>
      </c>
      <c r="Y3432" s="66">
        <v>6.0540000000000003</v>
      </c>
      <c r="Z3432" s="105">
        <f t="shared" si="534"/>
        <v>7.8265117377993868E-7</v>
      </c>
      <c r="AA3432" s="101">
        <v>0</v>
      </c>
      <c r="AB3432" s="67">
        <f t="shared" si="535"/>
        <v>0</v>
      </c>
      <c r="AC3432" s="66">
        <v>0</v>
      </c>
      <c r="AD3432" s="73">
        <f t="shared" si="536"/>
        <v>0</v>
      </c>
    </row>
    <row r="3433" spans="1:30" x14ac:dyDescent="0.25">
      <c r="A3433" s="165"/>
      <c r="B3433" s="72" t="s">
        <v>12038</v>
      </c>
      <c r="C3433" s="64" t="s">
        <v>12039</v>
      </c>
      <c r="D3433" s="64" t="s">
        <v>7</v>
      </c>
      <c r="E3433" s="64" t="s">
        <v>12040</v>
      </c>
      <c r="F3433" s="64" t="s">
        <v>1374</v>
      </c>
      <c r="G3433" s="64" t="s">
        <v>1227</v>
      </c>
      <c r="H3433" s="65">
        <v>40975</v>
      </c>
      <c r="I3433" s="65">
        <v>41928</v>
      </c>
      <c r="J3433" s="93" t="s">
        <v>1</v>
      </c>
      <c r="K3433" s="101">
        <v>0</v>
      </c>
      <c r="L3433" s="67">
        <f t="shared" si="530"/>
        <v>0</v>
      </c>
      <c r="M3433" s="66">
        <v>9.3686249999999998</v>
      </c>
      <c r="N3433" s="73">
        <f t="shared" si="531"/>
        <v>1.8154225991075485E-7</v>
      </c>
      <c r="O3433" s="98">
        <v>0</v>
      </c>
      <c r="P3433" s="67">
        <f t="shared" si="537"/>
        <v>0</v>
      </c>
      <c r="Q3433" s="66">
        <v>9.3686249999999998</v>
      </c>
      <c r="R3433" s="105">
        <f t="shared" si="532"/>
        <v>2.6842747466136668E-7</v>
      </c>
      <c r="S3433" s="101">
        <v>0</v>
      </c>
      <c r="T3433" s="67">
        <f t="shared" si="538"/>
        <v>0</v>
      </c>
      <c r="U3433" s="66">
        <v>0</v>
      </c>
      <c r="V3433" s="73">
        <f t="shared" si="539"/>
        <v>0</v>
      </c>
      <c r="W3433" s="98">
        <v>0</v>
      </c>
      <c r="X3433" s="67">
        <f t="shared" si="533"/>
        <v>0</v>
      </c>
      <c r="Y3433" s="66">
        <v>0</v>
      </c>
      <c r="Z3433" s="105">
        <f t="shared" si="534"/>
        <v>0</v>
      </c>
      <c r="AA3433" s="101">
        <v>0</v>
      </c>
      <c r="AB3433" s="67">
        <f t="shared" si="535"/>
        <v>0</v>
      </c>
      <c r="AC3433" s="66">
        <v>0</v>
      </c>
      <c r="AD3433" s="73">
        <f t="shared" si="536"/>
        <v>0</v>
      </c>
    </row>
    <row r="3434" spans="1:30" x14ac:dyDescent="0.25">
      <c r="A3434" s="165"/>
      <c r="B3434" s="72" t="s">
        <v>8245</v>
      </c>
      <c r="C3434" s="64" t="s">
        <v>8246</v>
      </c>
      <c r="D3434" s="64" t="s">
        <v>7</v>
      </c>
      <c r="E3434" s="64" t="s">
        <v>8247</v>
      </c>
      <c r="F3434" s="64" t="s">
        <v>437</v>
      </c>
      <c r="G3434" s="64" t="s">
        <v>1269</v>
      </c>
      <c r="H3434" s="65">
        <v>38838</v>
      </c>
      <c r="I3434" s="65">
        <v>41722</v>
      </c>
      <c r="J3434" s="93" t="s">
        <v>1</v>
      </c>
      <c r="K3434" s="101">
        <v>0</v>
      </c>
      <c r="L3434" s="67">
        <f t="shared" si="530"/>
        <v>0</v>
      </c>
      <c r="M3434" s="66">
        <v>9.35</v>
      </c>
      <c r="N3434" s="73">
        <f t="shared" si="531"/>
        <v>1.8118135053602401E-7</v>
      </c>
      <c r="O3434" s="98">
        <v>0</v>
      </c>
      <c r="P3434" s="67">
        <f t="shared" si="537"/>
        <v>0</v>
      </c>
      <c r="Q3434" s="66">
        <v>9.35</v>
      </c>
      <c r="R3434" s="105">
        <f t="shared" si="532"/>
        <v>2.6789383587066177E-7</v>
      </c>
      <c r="S3434" s="101">
        <v>0</v>
      </c>
      <c r="T3434" s="67">
        <f t="shared" si="538"/>
        <v>0</v>
      </c>
      <c r="U3434" s="66">
        <v>0</v>
      </c>
      <c r="V3434" s="73">
        <f t="shared" si="539"/>
        <v>0</v>
      </c>
      <c r="W3434" s="98">
        <v>0</v>
      </c>
      <c r="X3434" s="67">
        <f t="shared" si="533"/>
        <v>0</v>
      </c>
      <c r="Y3434" s="66">
        <v>0</v>
      </c>
      <c r="Z3434" s="105">
        <f t="shared" si="534"/>
        <v>0</v>
      </c>
      <c r="AA3434" s="101">
        <v>0</v>
      </c>
      <c r="AB3434" s="67">
        <f t="shared" si="535"/>
        <v>0</v>
      </c>
      <c r="AC3434" s="66">
        <v>0</v>
      </c>
      <c r="AD3434" s="73">
        <f t="shared" si="536"/>
        <v>0</v>
      </c>
    </row>
    <row r="3435" spans="1:30" x14ac:dyDescent="0.25">
      <c r="A3435" s="165"/>
      <c r="B3435" s="72" t="s">
        <v>8941</v>
      </c>
      <c r="C3435" s="64" t="s">
        <v>8942</v>
      </c>
      <c r="D3435" s="64" t="s">
        <v>7</v>
      </c>
      <c r="E3435" s="64" t="s">
        <v>8943</v>
      </c>
      <c r="F3435" s="64" t="s">
        <v>1199</v>
      </c>
      <c r="G3435" s="64" t="s">
        <v>1199</v>
      </c>
      <c r="H3435" s="65">
        <v>38741</v>
      </c>
      <c r="I3435" s="65">
        <v>38847</v>
      </c>
      <c r="J3435" s="93" t="s">
        <v>1</v>
      </c>
      <c r="K3435" s="101">
        <v>2560</v>
      </c>
      <c r="L3435" s="67">
        <f t="shared" si="530"/>
        <v>8.7020693953499704E-7</v>
      </c>
      <c r="M3435" s="66">
        <v>9.3403919999999996</v>
      </c>
      <c r="N3435" s="73">
        <f t="shared" si="531"/>
        <v>1.8099516974287425E-7</v>
      </c>
      <c r="O3435" s="98">
        <v>2560</v>
      </c>
      <c r="P3435" s="67">
        <f t="shared" si="537"/>
        <v>9.4277132124450034E-7</v>
      </c>
      <c r="Q3435" s="66">
        <v>9.3403919999999996</v>
      </c>
      <c r="R3435" s="105">
        <f t="shared" si="532"/>
        <v>2.6761854988402588E-7</v>
      </c>
      <c r="S3435" s="101">
        <v>2080</v>
      </c>
      <c r="T3435" s="67">
        <f t="shared" si="538"/>
        <v>9.1112560037552608E-7</v>
      </c>
      <c r="U3435" s="66">
        <v>7.7491199999999996</v>
      </c>
      <c r="V3435" s="73">
        <f t="shared" si="539"/>
        <v>4.1380803164556021E-7</v>
      </c>
      <c r="W3435" s="98">
        <v>2080</v>
      </c>
      <c r="X3435" s="67">
        <f t="shared" si="533"/>
        <v>1.1817701362818311E-6</v>
      </c>
      <c r="Y3435" s="66">
        <v>7.7491199999999996</v>
      </c>
      <c r="Z3435" s="105">
        <f t="shared" si="534"/>
        <v>1.0017935024383214E-6</v>
      </c>
      <c r="AA3435" s="101">
        <v>0</v>
      </c>
      <c r="AB3435" s="67">
        <f t="shared" si="535"/>
        <v>0</v>
      </c>
      <c r="AC3435" s="66">
        <v>0</v>
      </c>
      <c r="AD3435" s="73">
        <f t="shared" si="536"/>
        <v>0</v>
      </c>
    </row>
    <row r="3436" spans="1:30" x14ac:dyDescent="0.25">
      <c r="A3436" s="165"/>
      <c r="B3436" s="72" t="s">
        <v>14642</v>
      </c>
      <c r="C3436" s="64" t="s">
        <v>14643</v>
      </c>
      <c r="D3436" s="64" t="s">
        <v>7</v>
      </c>
      <c r="E3436" s="64" t="s">
        <v>14644</v>
      </c>
      <c r="F3436" s="64" t="s">
        <v>1261</v>
      </c>
      <c r="G3436" s="64" t="s">
        <v>1216</v>
      </c>
      <c r="H3436" s="65">
        <v>39358</v>
      </c>
      <c r="I3436" s="65">
        <v>39611</v>
      </c>
      <c r="J3436" s="93" t="s">
        <v>1</v>
      </c>
      <c r="K3436" s="101">
        <v>20</v>
      </c>
      <c r="L3436" s="67">
        <f t="shared" si="530"/>
        <v>6.7984917151171644E-9</v>
      </c>
      <c r="M3436" s="66">
        <v>9.32</v>
      </c>
      <c r="N3436" s="73">
        <f t="shared" si="531"/>
        <v>1.8060001999954478E-7</v>
      </c>
      <c r="O3436" s="98">
        <v>20</v>
      </c>
      <c r="P3436" s="67">
        <f t="shared" si="537"/>
        <v>7.3654009472226589E-9</v>
      </c>
      <c r="Q3436" s="66">
        <v>5</v>
      </c>
      <c r="R3436" s="105">
        <f t="shared" si="532"/>
        <v>1.4325873575971218E-7</v>
      </c>
      <c r="S3436" s="101">
        <v>0</v>
      </c>
      <c r="T3436" s="67">
        <f t="shared" si="538"/>
        <v>0</v>
      </c>
      <c r="U3436" s="66">
        <v>0</v>
      </c>
      <c r="V3436" s="73">
        <f t="shared" si="539"/>
        <v>0</v>
      </c>
      <c r="W3436" s="98">
        <v>0</v>
      </c>
      <c r="X3436" s="67">
        <f t="shared" si="533"/>
        <v>0</v>
      </c>
      <c r="Y3436" s="66">
        <v>0</v>
      </c>
      <c r="Z3436" s="105">
        <f t="shared" si="534"/>
        <v>0</v>
      </c>
      <c r="AA3436" s="101">
        <v>0</v>
      </c>
      <c r="AB3436" s="67">
        <f t="shared" si="535"/>
        <v>0</v>
      </c>
      <c r="AC3436" s="66">
        <v>0</v>
      </c>
      <c r="AD3436" s="73">
        <f t="shared" si="536"/>
        <v>0</v>
      </c>
    </row>
    <row r="3437" spans="1:30" x14ac:dyDescent="0.25">
      <c r="A3437" s="165"/>
      <c r="B3437" s="72" t="s">
        <v>7985</v>
      </c>
      <c r="C3437" s="64" t="s">
        <v>7986</v>
      </c>
      <c r="D3437" s="64" t="s">
        <v>7</v>
      </c>
      <c r="E3437" s="64" t="s">
        <v>7987</v>
      </c>
      <c r="F3437" s="64" t="s">
        <v>1562</v>
      </c>
      <c r="G3437" s="64" t="s">
        <v>1167</v>
      </c>
      <c r="H3437" s="65">
        <v>39008</v>
      </c>
      <c r="I3437" s="65">
        <v>41878</v>
      </c>
      <c r="J3437" s="93" t="s">
        <v>1</v>
      </c>
      <c r="K3437" s="101">
        <v>0</v>
      </c>
      <c r="L3437" s="67">
        <f t="shared" si="530"/>
        <v>0</v>
      </c>
      <c r="M3437" s="66">
        <v>9.3168000000000006</v>
      </c>
      <c r="N3437" s="73">
        <f t="shared" si="531"/>
        <v>1.8053801140898701E-7</v>
      </c>
      <c r="O3437" s="98">
        <v>0</v>
      </c>
      <c r="P3437" s="67">
        <f t="shared" si="537"/>
        <v>0</v>
      </c>
      <c r="Q3437" s="66">
        <v>9.3168000000000006</v>
      </c>
      <c r="R3437" s="105">
        <f t="shared" si="532"/>
        <v>2.6694259786521729E-7</v>
      </c>
      <c r="S3437" s="101">
        <v>0</v>
      </c>
      <c r="T3437" s="67">
        <f t="shared" si="538"/>
        <v>0</v>
      </c>
      <c r="U3437" s="66">
        <v>0</v>
      </c>
      <c r="V3437" s="73">
        <f t="shared" si="539"/>
        <v>0</v>
      </c>
      <c r="W3437" s="98">
        <v>0</v>
      </c>
      <c r="X3437" s="67">
        <f t="shared" si="533"/>
        <v>0</v>
      </c>
      <c r="Y3437" s="66">
        <v>0</v>
      </c>
      <c r="Z3437" s="105">
        <f t="shared" si="534"/>
        <v>0</v>
      </c>
      <c r="AA3437" s="101">
        <v>0</v>
      </c>
      <c r="AB3437" s="67">
        <f t="shared" si="535"/>
        <v>0</v>
      </c>
      <c r="AC3437" s="66">
        <v>0</v>
      </c>
      <c r="AD3437" s="73">
        <f t="shared" si="536"/>
        <v>0</v>
      </c>
    </row>
    <row r="3438" spans="1:30" x14ac:dyDescent="0.25">
      <c r="A3438" s="165"/>
      <c r="B3438" s="72" t="s">
        <v>2910</v>
      </c>
      <c r="C3438" s="64" t="s">
        <v>2911</v>
      </c>
      <c r="D3438" s="64" t="s">
        <v>7</v>
      </c>
      <c r="E3438" s="64" t="s">
        <v>2912</v>
      </c>
      <c r="F3438" s="64" t="s">
        <v>1411</v>
      </c>
      <c r="G3438" s="64" t="s">
        <v>1167</v>
      </c>
      <c r="H3438" s="65">
        <v>38744</v>
      </c>
      <c r="I3438" s="65">
        <v>41340</v>
      </c>
      <c r="J3438" s="93" t="s">
        <v>1</v>
      </c>
      <c r="K3438" s="101">
        <v>0</v>
      </c>
      <c r="L3438" s="67">
        <f t="shared" si="530"/>
        <v>0</v>
      </c>
      <c r="M3438" s="66">
        <v>9.3033950000000001</v>
      </c>
      <c r="N3438" s="73">
        <f t="shared" si="531"/>
        <v>1.8027825354760353E-7</v>
      </c>
      <c r="O3438" s="98">
        <v>0</v>
      </c>
      <c r="P3438" s="67">
        <f t="shared" si="537"/>
        <v>0</v>
      </c>
      <c r="Q3438" s="66">
        <v>9.3033950000000001</v>
      </c>
      <c r="R3438" s="105">
        <f t="shared" si="532"/>
        <v>2.6655852119464548E-7</v>
      </c>
      <c r="S3438" s="101">
        <v>0</v>
      </c>
      <c r="T3438" s="67">
        <f t="shared" si="538"/>
        <v>0</v>
      </c>
      <c r="U3438" s="66">
        <v>0</v>
      </c>
      <c r="V3438" s="73">
        <f t="shared" si="539"/>
        <v>0</v>
      </c>
      <c r="W3438" s="98">
        <v>0</v>
      </c>
      <c r="X3438" s="67">
        <f t="shared" si="533"/>
        <v>0</v>
      </c>
      <c r="Y3438" s="66">
        <v>0</v>
      </c>
      <c r="Z3438" s="105">
        <f t="shared" si="534"/>
        <v>0</v>
      </c>
      <c r="AA3438" s="101">
        <v>0</v>
      </c>
      <c r="AB3438" s="67">
        <f t="shared" si="535"/>
        <v>0</v>
      </c>
      <c r="AC3438" s="66">
        <v>0</v>
      </c>
      <c r="AD3438" s="73">
        <f t="shared" si="536"/>
        <v>0</v>
      </c>
    </row>
    <row r="3439" spans="1:30" x14ac:dyDescent="0.25">
      <c r="A3439" s="165"/>
      <c r="B3439" s="72" t="s">
        <v>5026</v>
      </c>
      <c r="C3439" s="64" t="s">
        <v>5027</v>
      </c>
      <c r="D3439" s="64" t="s">
        <v>7</v>
      </c>
      <c r="E3439" s="64" t="s">
        <v>5028</v>
      </c>
      <c r="F3439" s="64" t="s">
        <v>2360</v>
      </c>
      <c r="G3439" s="64" t="s">
        <v>1216</v>
      </c>
      <c r="H3439" s="65">
        <v>39016</v>
      </c>
      <c r="I3439" s="65">
        <v>40301</v>
      </c>
      <c r="J3439" s="93" t="s">
        <v>1</v>
      </c>
      <c r="K3439" s="101">
        <v>1730</v>
      </c>
      <c r="L3439" s="67">
        <f t="shared" si="530"/>
        <v>5.8806953335763473E-7</v>
      </c>
      <c r="M3439" s="66">
        <v>9.2500015874999999</v>
      </c>
      <c r="N3439" s="73">
        <f t="shared" si="531"/>
        <v>1.7924361284316749E-7</v>
      </c>
      <c r="O3439" s="98">
        <v>1730</v>
      </c>
      <c r="P3439" s="67">
        <f t="shared" si="537"/>
        <v>6.3710718193476005E-7</v>
      </c>
      <c r="Q3439" s="66">
        <v>9.2500015874999999</v>
      </c>
      <c r="R3439" s="105">
        <f t="shared" si="532"/>
        <v>2.6502870664011614E-7</v>
      </c>
      <c r="S3439" s="101">
        <v>1730</v>
      </c>
      <c r="T3439" s="67">
        <f t="shared" si="538"/>
        <v>7.5781119646618272E-7</v>
      </c>
      <c r="U3439" s="66">
        <v>9.2500015874999999</v>
      </c>
      <c r="V3439" s="73">
        <f t="shared" si="539"/>
        <v>4.9395608141849429E-7</v>
      </c>
      <c r="W3439" s="98">
        <v>1130</v>
      </c>
      <c r="X3439" s="67">
        <f t="shared" si="533"/>
        <v>6.4201935288387936E-7</v>
      </c>
      <c r="Y3439" s="66">
        <v>5.2821150000000001</v>
      </c>
      <c r="Z3439" s="105">
        <f t="shared" si="534"/>
        <v>6.8286314912299649E-7</v>
      </c>
      <c r="AA3439" s="101">
        <v>600</v>
      </c>
      <c r="AB3439" s="67">
        <f t="shared" si="535"/>
        <v>1.1476247674264292E-6</v>
      </c>
      <c r="AC3439" s="66">
        <v>3.9678865874999998</v>
      </c>
      <c r="AD3439" s="73">
        <f t="shared" si="536"/>
        <v>3.6100847346940051E-7</v>
      </c>
    </row>
    <row r="3440" spans="1:30" x14ac:dyDescent="0.25">
      <c r="A3440" s="165"/>
      <c r="B3440" s="72" t="s">
        <v>15983</v>
      </c>
      <c r="C3440" s="64" t="s">
        <v>15984</v>
      </c>
      <c r="D3440" s="64" t="s">
        <v>23</v>
      </c>
      <c r="E3440" s="64" t="s">
        <v>15985</v>
      </c>
      <c r="F3440" s="64" t="s">
        <v>1227</v>
      </c>
      <c r="G3440" s="64" t="s">
        <v>1227</v>
      </c>
      <c r="H3440" s="65">
        <v>39112</v>
      </c>
      <c r="I3440" s="65">
        <v>41918</v>
      </c>
      <c r="J3440" s="93" t="s">
        <v>1</v>
      </c>
      <c r="K3440" s="101">
        <v>2790</v>
      </c>
      <c r="L3440" s="67">
        <f t="shared" si="530"/>
        <v>9.4838959425884442E-7</v>
      </c>
      <c r="M3440" s="66">
        <v>9.2492684999999994</v>
      </c>
      <c r="N3440" s="73">
        <f t="shared" si="531"/>
        <v>1.7922940730484543E-7</v>
      </c>
      <c r="O3440" s="98">
        <v>2790</v>
      </c>
      <c r="P3440" s="67">
        <f t="shared" si="537"/>
        <v>1.027473432137561E-6</v>
      </c>
      <c r="Q3440" s="66">
        <v>9.2492684999999994</v>
      </c>
      <c r="R3440" s="105">
        <f t="shared" si="532"/>
        <v>2.6500770240242587E-7</v>
      </c>
      <c r="S3440" s="101">
        <v>0</v>
      </c>
      <c r="T3440" s="67">
        <f t="shared" si="538"/>
        <v>0</v>
      </c>
      <c r="U3440" s="66">
        <v>0</v>
      </c>
      <c r="V3440" s="73">
        <f t="shared" si="539"/>
        <v>0</v>
      </c>
      <c r="W3440" s="98">
        <v>0</v>
      </c>
      <c r="X3440" s="67">
        <f t="shared" si="533"/>
        <v>0</v>
      </c>
      <c r="Y3440" s="66">
        <v>0</v>
      </c>
      <c r="Z3440" s="105">
        <f t="shared" si="534"/>
        <v>0</v>
      </c>
      <c r="AA3440" s="101">
        <v>0</v>
      </c>
      <c r="AB3440" s="67">
        <f t="shared" si="535"/>
        <v>0</v>
      </c>
      <c r="AC3440" s="66">
        <v>0</v>
      </c>
      <c r="AD3440" s="73">
        <f t="shared" si="536"/>
        <v>0</v>
      </c>
    </row>
    <row r="3441" spans="1:30" x14ac:dyDescent="0.25">
      <c r="A3441" s="165"/>
      <c r="B3441" s="72" t="s">
        <v>1358</v>
      </c>
      <c r="C3441" s="64" t="s">
        <v>1359</v>
      </c>
      <c r="D3441" s="64" t="s">
        <v>7</v>
      </c>
      <c r="E3441" s="64" t="s">
        <v>1360</v>
      </c>
      <c r="F3441" s="64" t="s">
        <v>437</v>
      </c>
      <c r="G3441" s="64" t="s">
        <v>1269</v>
      </c>
      <c r="H3441" s="65">
        <v>39006</v>
      </c>
      <c r="I3441" s="65">
        <v>41642</v>
      </c>
      <c r="J3441" s="93" t="s">
        <v>1</v>
      </c>
      <c r="K3441" s="101">
        <v>3000</v>
      </c>
      <c r="L3441" s="67">
        <f t="shared" si="530"/>
        <v>1.0197737572675747E-6</v>
      </c>
      <c r="M3441" s="66">
        <v>9.2250750000000004</v>
      </c>
      <c r="N3441" s="73">
        <f t="shared" si="531"/>
        <v>1.7876059329370179E-7</v>
      </c>
      <c r="O3441" s="98">
        <v>3000</v>
      </c>
      <c r="P3441" s="67">
        <f t="shared" si="537"/>
        <v>1.1048101420833988E-6</v>
      </c>
      <c r="Q3441" s="66">
        <v>9.2250750000000004</v>
      </c>
      <c r="R3441" s="105">
        <f t="shared" si="532"/>
        <v>2.6431451635770539E-7</v>
      </c>
      <c r="S3441" s="101">
        <v>2500</v>
      </c>
      <c r="T3441" s="67">
        <f t="shared" si="538"/>
        <v>1.095102885066738E-6</v>
      </c>
      <c r="U3441" s="66">
        <v>7.5674999999999999</v>
      </c>
      <c r="V3441" s="73">
        <f t="shared" si="539"/>
        <v>4.0410940590386742E-7</v>
      </c>
      <c r="W3441" s="98">
        <v>2500</v>
      </c>
      <c r="X3441" s="67">
        <f t="shared" si="533"/>
        <v>1.4203967984156622E-6</v>
      </c>
      <c r="Y3441" s="66">
        <v>7.5674999999999999</v>
      </c>
      <c r="Z3441" s="105">
        <f t="shared" si="534"/>
        <v>9.7831396722492321E-7</v>
      </c>
      <c r="AA3441" s="101">
        <v>0</v>
      </c>
      <c r="AB3441" s="67">
        <f t="shared" si="535"/>
        <v>0</v>
      </c>
      <c r="AC3441" s="66">
        <v>0</v>
      </c>
      <c r="AD3441" s="73">
        <f t="shared" si="536"/>
        <v>0</v>
      </c>
    </row>
    <row r="3442" spans="1:30" x14ac:dyDescent="0.25">
      <c r="A3442" s="165"/>
      <c r="B3442" s="72" t="s">
        <v>4183</v>
      </c>
      <c r="C3442" s="64" t="s">
        <v>4184</v>
      </c>
      <c r="D3442" s="64" t="s">
        <v>7</v>
      </c>
      <c r="E3442" s="64" t="s">
        <v>4185</v>
      </c>
      <c r="F3442" s="64" t="s">
        <v>1790</v>
      </c>
      <c r="G3442" s="64" t="s">
        <v>1139</v>
      </c>
      <c r="H3442" s="65">
        <v>38833</v>
      </c>
      <c r="I3442" s="65">
        <v>41988</v>
      </c>
      <c r="J3442" s="93" t="s">
        <v>1</v>
      </c>
      <c r="K3442" s="101">
        <v>2400</v>
      </c>
      <c r="L3442" s="67">
        <f t="shared" si="530"/>
        <v>8.1581900581405975E-7</v>
      </c>
      <c r="M3442" s="66">
        <v>9.2250750000000004</v>
      </c>
      <c r="N3442" s="73">
        <f t="shared" si="531"/>
        <v>1.7876059329370179E-7</v>
      </c>
      <c r="O3442" s="98">
        <v>2400</v>
      </c>
      <c r="P3442" s="67">
        <f t="shared" si="537"/>
        <v>8.8384811366671906E-7</v>
      </c>
      <c r="Q3442" s="66">
        <v>9.2250750000000004</v>
      </c>
      <c r="R3442" s="105">
        <f t="shared" si="532"/>
        <v>2.6431451635770539E-7</v>
      </c>
      <c r="S3442" s="101">
        <v>2100</v>
      </c>
      <c r="T3442" s="67">
        <f t="shared" si="538"/>
        <v>9.1988642345605996E-7</v>
      </c>
      <c r="U3442" s="66">
        <v>7.5674999999999999</v>
      </c>
      <c r="V3442" s="73">
        <f t="shared" si="539"/>
        <v>4.0410940590386742E-7</v>
      </c>
      <c r="W3442" s="98">
        <v>2100</v>
      </c>
      <c r="X3442" s="67">
        <f t="shared" si="533"/>
        <v>1.1931333106691562E-6</v>
      </c>
      <c r="Y3442" s="66">
        <v>7.5674999999999999</v>
      </c>
      <c r="Z3442" s="105">
        <f t="shared" si="534"/>
        <v>9.7831396722492321E-7</v>
      </c>
      <c r="AA3442" s="101">
        <v>0</v>
      </c>
      <c r="AB3442" s="67">
        <f t="shared" si="535"/>
        <v>0</v>
      </c>
      <c r="AC3442" s="66">
        <v>0</v>
      </c>
      <c r="AD3442" s="73">
        <f t="shared" si="536"/>
        <v>0</v>
      </c>
    </row>
    <row r="3443" spans="1:30" x14ac:dyDescent="0.25">
      <c r="A3443" s="165"/>
      <c r="B3443" s="72" t="s">
        <v>13571</v>
      </c>
      <c r="C3443" s="64" t="s">
        <v>13572</v>
      </c>
      <c r="D3443" s="64" t="s">
        <v>7</v>
      </c>
      <c r="E3443" s="64" t="s">
        <v>8206</v>
      </c>
      <c r="F3443" s="64" t="s">
        <v>1230</v>
      </c>
      <c r="G3443" s="64" t="s">
        <v>1167</v>
      </c>
      <c r="H3443" s="65">
        <v>41068</v>
      </c>
      <c r="I3443" s="65">
        <v>41646</v>
      </c>
      <c r="J3443" s="93" t="s">
        <v>1</v>
      </c>
      <c r="K3443" s="101">
        <v>0</v>
      </c>
      <c r="L3443" s="67">
        <f t="shared" si="530"/>
        <v>0</v>
      </c>
      <c r="M3443" s="66">
        <v>9.2100749999999998</v>
      </c>
      <c r="N3443" s="73">
        <f t="shared" si="531"/>
        <v>1.7846992802546217E-7</v>
      </c>
      <c r="O3443" s="98">
        <v>0</v>
      </c>
      <c r="P3443" s="67">
        <f t="shared" si="537"/>
        <v>0</v>
      </c>
      <c r="Q3443" s="66">
        <v>0</v>
      </c>
      <c r="R3443" s="105">
        <f t="shared" si="532"/>
        <v>0</v>
      </c>
      <c r="S3443" s="101">
        <v>0</v>
      </c>
      <c r="T3443" s="67">
        <f t="shared" si="538"/>
        <v>0</v>
      </c>
      <c r="U3443" s="66">
        <v>0</v>
      </c>
      <c r="V3443" s="73">
        <f t="shared" si="539"/>
        <v>0</v>
      </c>
      <c r="W3443" s="98">
        <v>0</v>
      </c>
      <c r="X3443" s="67">
        <f t="shared" si="533"/>
        <v>0</v>
      </c>
      <c r="Y3443" s="66">
        <v>0</v>
      </c>
      <c r="Z3443" s="105">
        <f t="shared" si="534"/>
        <v>0</v>
      </c>
      <c r="AA3443" s="101">
        <v>0</v>
      </c>
      <c r="AB3443" s="67">
        <f t="shared" si="535"/>
        <v>0</v>
      </c>
      <c r="AC3443" s="66">
        <v>0</v>
      </c>
      <c r="AD3443" s="73">
        <f t="shared" si="536"/>
        <v>0</v>
      </c>
    </row>
    <row r="3444" spans="1:30" x14ac:dyDescent="0.25">
      <c r="A3444" s="165"/>
      <c r="B3444" s="72" t="s">
        <v>5946</v>
      </c>
      <c r="C3444" s="64" t="s">
        <v>5947</v>
      </c>
      <c r="D3444" s="64" t="s">
        <v>7</v>
      </c>
      <c r="E3444" s="64" t="s">
        <v>5948</v>
      </c>
      <c r="F3444" s="64" t="s">
        <v>1215</v>
      </c>
      <c r="G3444" s="64" t="s">
        <v>1216</v>
      </c>
      <c r="H3444" s="65">
        <v>39742</v>
      </c>
      <c r="I3444" s="65">
        <v>41862</v>
      </c>
      <c r="J3444" s="93" t="s">
        <v>1</v>
      </c>
      <c r="K3444" s="101">
        <v>2900</v>
      </c>
      <c r="L3444" s="67">
        <f t="shared" si="530"/>
        <v>9.8578129869198873E-7</v>
      </c>
      <c r="M3444" s="66">
        <v>9.1674450000000007</v>
      </c>
      <c r="N3444" s="73">
        <f t="shared" si="531"/>
        <v>1.776438573331252E-7</v>
      </c>
      <c r="O3444" s="98">
        <v>2900</v>
      </c>
      <c r="P3444" s="67">
        <f t="shared" si="537"/>
        <v>1.0679831373472855E-6</v>
      </c>
      <c r="Q3444" s="66">
        <v>9.1674450000000007</v>
      </c>
      <c r="R3444" s="105">
        <f t="shared" si="532"/>
        <v>2.6266331616933894E-7</v>
      </c>
      <c r="S3444" s="101">
        <v>2600</v>
      </c>
      <c r="T3444" s="67">
        <f t="shared" si="538"/>
        <v>1.1389070004694077E-6</v>
      </c>
      <c r="U3444" s="66">
        <v>8.1729000000000003</v>
      </c>
      <c r="V3444" s="73">
        <f t="shared" si="539"/>
        <v>4.3643815837617686E-7</v>
      </c>
      <c r="W3444" s="98">
        <v>2600</v>
      </c>
      <c r="X3444" s="67">
        <f t="shared" si="533"/>
        <v>1.4772126703522887E-6</v>
      </c>
      <c r="Y3444" s="66">
        <v>8.1729000000000003</v>
      </c>
      <c r="Z3444" s="105">
        <f t="shared" si="534"/>
        <v>1.0565790846029171E-6</v>
      </c>
      <c r="AA3444" s="101">
        <v>0</v>
      </c>
      <c r="AB3444" s="67">
        <f t="shared" si="535"/>
        <v>0</v>
      </c>
      <c r="AC3444" s="66">
        <v>0</v>
      </c>
      <c r="AD3444" s="73">
        <f t="shared" si="536"/>
        <v>0</v>
      </c>
    </row>
    <row r="3445" spans="1:30" x14ac:dyDescent="0.25">
      <c r="A3445" s="165"/>
      <c r="B3445" s="72" t="s">
        <v>4210</v>
      </c>
      <c r="C3445" s="64" t="s">
        <v>4211</v>
      </c>
      <c r="D3445" s="64" t="s">
        <v>7</v>
      </c>
      <c r="E3445" s="64" t="s">
        <v>4212</v>
      </c>
      <c r="F3445" s="64" t="s">
        <v>1286</v>
      </c>
      <c r="G3445" s="64" t="s">
        <v>1269</v>
      </c>
      <c r="H3445" s="65">
        <v>40116</v>
      </c>
      <c r="I3445" s="65">
        <v>41038</v>
      </c>
      <c r="J3445" s="93" t="s">
        <v>1</v>
      </c>
      <c r="K3445" s="101">
        <v>0</v>
      </c>
      <c r="L3445" s="67">
        <f t="shared" si="530"/>
        <v>0</v>
      </c>
      <c r="M3445" s="66">
        <v>9.10434375</v>
      </c>
      <c r="N3445" s="73">
        <f t="shared" si="531"/>
        <v>1.7642110121595821E-7</v>
      </c>
      <c r="O3445" s="98">
        <v>0</v>
      </c>
      <c r="P3445" s="67">
        <f t="shared" si="537"/>
        <v>0</v>
      </c>
      <c r="Q3445" s="66">
        <v>0</v>
      </c>
      <c r="R3445" s="105">
        <f t="shared" si="532"/>
        <v>0</v>
      </c>
      <c r="S3445" s="101">
        <v>0</v>
      </c>
      <c r="T3445" s="67">
        <f t="shared" si="538"/>
        <v>0</v>
      </c>
      <c r="U3445" s="66">
        <v>0</v>
      </c>
      <c r="V3445" s="73">
        <f t="shared" si="539"/>
        <v>0</v>
      </c>
      <c r="W3445" s="98">
        <v>0</v>
      </c>
      <c r="X3445" s="67">
        <f t="shared" si="533"/>
        <v>0</v>
      </c>
      <c r="Y3445" s="66">
        <v>0</v>
      </c>
      <c r="Z3445" s="105">
        <f t="shared" si="534"/>
        <v>0</v>
      </c>
      <c r="AA3445" s="101">
        <v>0</v>
      </c>
      <c r="AB3445" s="67">
        <f t="shared" si="535"/>
        <v>0</v>
      </c>
      <c r="AC3445" s="66">
        <v>0</v>
      </c>
      <c r="AD3445" s="73">
        <f t="shared" si="536"/>
        <v>0</v>
      </c>
    </row>
    <row r="3446" spans="1:30" x14ac:dyDescent="0.25">
      <c r="A3446" s="165"/>
      <c r="B3446" s="72" t="s">
        <v>6405</v>
      </c>
      <c r="C3446" s="64" t="s">
        <v>6406</v>
      </c>
      <c r="D3446" s="64" t="s">
        <v>7</v>
      </c>
      <c r="E3446" s="64" t="s">
        <v>6407</v>
      </c>
      <c r="F3446" s="64" t="s">
        <v>1552</v>
      </c>
      <c r="G3446" s="64" t="s">
        <v>1193</v>
      </c>
      <c r="H3446" s="65">
        <v>39140</v>
      </c>
      <c r="I3446" s="65">
        <v>41415</v>
      </c>
      <c r="J3446" s="93" t="s">
        <v>1</v>
      </c>
      <c r="K3446" s="101">
        <v>0</v>
      </c>
      <c r="L3446" s="67">
        <f t="shared" si="530"/>
        <v>0</v>
      </c>
      <c r="M3446" s="66">
        <v>9.0991999999999997</v>
      </c>
      <c r="N3446" s="73">
        <f t="shared" si="531"/>
        <v>1.763214272510577E-7</v>
      </c>
      <c r="O3446" s="98">
        <v>0</v>
      </c>
      <c r="P3446" s="67">
        <f t="shared" si="537"/>
        <v>0</v>
      </c>
      <c r="Q3446" s="66">
        <v>9.0991999999999997</v>
      </c>
      <c r="R3446" s="105">
        <f t="shared" si="532"/>
        <v>2.607079776849546E-7</v>
      </c>
      <c r="S3446" s="101">
        <v>0</v>
      </c>
      <c r="T3446" s="67">
        <f t="shared" si="538"/>
        <v>0</v>
      </c>
      <c r="U3446" s="66">
        <v>0</v>
      </c>
      <c r="V3446" s="73">
        <f t="shared" si="539"/>
        <v>0</v>
      </c>
      <c r="W3446" s="98">
        <v>0</v>
      </c>
      <c r="X3446" s="67">
        <f t="shared" si="533"/>
        <v>0</v>
      </c>
      <c r="Y3446" s="66">
        <v>0</v>
      </c>
      <c r="Z3446" s="105">
        <f t="shared" si="534"/>
        <v>0</v>
      </c>
      <c r="AA3446" s="101">
        <v>0</v>
      </c>
      <c r="AB3446" s="67">
        <f t="shared" si="535"/>
        <v>0</v>
      </c>
      <c r="AC3446" s="66">
        <v>0</v>
      </c>
      <c r="AD3446" s="73">
        <f t="shared" si="536"/>
        <v>0</v>
      </c>
    </row>
    <row r="3447" spans="1:30" x14ac:dyDescent="0.25">
      <c r="A3447" s="165"/>
      <c r="B3447" s="72" t="s">
        <v>10177</v>
      </c>
      <c r="C3447" s="64" t="s">
        <v>10178</v>
      </c>
      <c r="D3447" s="64" t="s">
        <v>7</v>
      </c>
      <c r="E3447" s="64" t="s">
        <v>10179</v>
      </c>
      <c r="F3447" s="64" t="s">
        <v>493</v>
      </c>
      <c r="G3447" s="64" t="s">
        <v>1167</v>
      </c>
      <c r="H3447" s="65">
        <v>39090</v>
      </c>
      <c r="I3447" s="65">
        <v>39349</v>
      </c>
      <c r="J3447" s="93" t="s">
        <v>1</v>
      </c>
      <c r="K3447" s="101">
        <v>2720</v>
      </c>
      <c r="L3447" s="67">
        <f t="shared" si="530"/>
        <v>9.2459487325593433E-7</v>
      </c>
      <c r="M3447" s="66">
        <v>9.0982319999999994</v>
      </c>
      <c r="N3447" s="73">
        <f t="shared" si="531"/>
        <v>1.7630266965241398E-7</v>
      </c>
      <c r="O3447" s="98">
        <v>2720</v>
      </c>
      <c r="P3447" s="67">
        <f t="shared" si="537"/>
        <v>1.0016945288222817E-6</v>
      </c>
      <c r="Q3447" s="66">
        <v>9.0982319999999994</v>
      </c>
      <c r="R3447" s="105">
        <f t="shared" si="532"/>
        <v>2.6068024279371149E-7</v>
      </c>
      <c r="S3447" s="101">
        <v>2240</v>
      </c>
      <c r="T3447" s="67">
        <f t="shared" si="538"/>
        <v>9.8121218501979735E-7</v>
      </c>
      <c r="U3447" s="66">
        <v>7.5069600000000003</v>
      </c>
      <c r="V3447" s="73">
        <f t="shared" si="539"/>
        <v>4.008765306566365E-7</v>
      </c>
      <c r="W3447" s="98">
        <v>2240</v>
      </c>
      <c r="X3447" s="67">
        <f t="shared" si="533"/>
        <v>1.2726755313804334E-6</v>
      </c>
      <c r="Y3447" s="66">
        <v>7.5069600000000003</v>
      </c>
      <c r="Z3447" s="105">
        <f t="shared" si="534"/>
        <v>9.7048745548712397E-7</v>
      </c>
      <c r="AA3447" s="101">
        <v>0</v>
      </c>
      <c r="AB3447" s="67">
        <f t="shared" si="535"/>
        <v>0</v>
      </c>
      <c r="AC3447" s="66">
        <v>0</v>
      </c>
      <c r="AD3447" s="73">
        <f t="shared" si="536"/>
        <v>0</v>
      </c>
    </row>
    <row r="3448" spans="1:30" x14ac:dyDescent="0.25">
      <c r="A3448" s="165"/>
      <c r="B3448" s="72" t="s">
        <v>9868</v>
      </c>
      <c r="C3448" s="64" t="s">
        <v>9869</v>
      </c>
      <c r="D3448" s="64" t="s">
        <v>7</v>
      </c>
      <c r="E3448" s="64" t="s">
        <v>9870</v>
      </c>
      <c r="F3448" s="64" t="s">
        <v>1074</v>
      </c>
      <c r="G3448" s="64" t="s">
        <v>1416</v>
      </c>
      <c r="H3448" s="65">
        <v>38727</v>
      </c>
      <c r="I3448" s="65">
        <v>38861</v>
      </c>
      <c r="J3448" s="93" t="s">
        <v>1</v>
      </c>
      <c r="K3448" s="101">
        <v>100</v>
      </c>
      <c r="L3448" s="67">
        <f t="shared" si="530"/>
        <v>3.3992458575585819E-8</v>
      </c>
      <c r="M3448" s="66">
        <v>9.0926174999999994</v>
      </c>
      <c r="N3448" s="73">
        <f t="shared" si="531"/>
        <v>1.7619387364251188E-7</v>
      </c>
      <c r="O3448" s="98">
        <v>100</v>
      </c>
      <c r="P3448" s="67">
        <f t="shared" si="537"/>
        <v>3.6827004736113299E-8</v>
      </c>
      <c r="Q3448" s="66">
        <v>0.30270000000000002</v>
      </c>
      <c r="R3448" s="105">
        <f t="shared" si="532"/>
        <v>8.6728838628929759E-9</v>
      </c>
      <c r="S3448" s="101">
        <v>100</v>
      </c>
      <c r="T3448" s="67">
        <f t="shared" si="538"/>
        <v>4.3804115402669524E-8</v>
      </c>
      <c r="U3448" s="66">
        <v>0.30270000000000002</v>
      </c>
      <c r="V3448" s="73">
        <f t="shared" si="539"/>
        <v>1.6164376236154697E-8</v>
      </c>
      <c r="W3448" s="98">
        <v>100</v>
      </c>
      <c r="X3448" s="67">
        <f t="shared" si="533"/>
        <v>5.6815871936626493E-8</v>
      </c>
      <c r="Y3448" s="66">
        <v>0.30270000000000002</v>
      </c>
      <c r="Z3448" s="105">
        <f t="shared" si="534"/>
        <v>3.9132558688996937E-8</v>
      </c>
      <c r="AA3448" s="101">
        <v>0</v>
      </c>
      <c r="AB3448" s="67">
        <f t="shared" si="535"/>
        <v>0</v>
      </c>
      <c r="AC3448" s="66">
        <v>0</v>
      </c>
      <c r="AD3448" s="73">
        <f t="shared" si="536"/>
        <v>0</v>
      </c>
    </row>
    <row r="3449" spans="1:30" x14ac:dyDescent="0.25">
      <c r="A3449" s="165"/>
      <c r="B3449" s="72" t="s">
        <v>9312</v>
      </c>
      <c r="C3449" s="64" t="s">
        <v>9313</v>
      </c>
      <c r="D3449" s="64" t="s">
        <v>7</v>
      </c>
      <c r="E3449" s="64" t="s">
        <v>9314</v>
      </c>
      <c r="F3449" s="64" t="s">
        <v>1790</v>
      </c>
      <c r="G3449" s="64" t="s">
        <v>1139</v>
      </c>
      <c r="H3449" s="65">
        <v>38916</v>
      </c>
      <c r="I3449" s="65">
        <v>41774</v>
      </c>
      <c r="J3449" s="93" t="s">
        <v>1</v>
      </c>
      <c r="K3449" s="101">
        <v>100</v>
      </c>
      <c r="L3449" s="67">
        <f t="shared" si="530"/>
        <v>3.3992458575585819E-8</v>
      </c>
      <c r="M3449" s="66">
        <v>9.0906028899999995</v>
      </c>
      <c r="N3449" s="73">
        <f t="shared" si="531"/>
        <v>1.7615483516544201E-7</v>
      </c>
      <c r="O3449" s="98">
        <v>100</v>
      </c>
      <c r="P3449" s="67">
        <f t="shared" si="537"/>
        <v>3.6827004736113299E-8</v>
      </c>
      <c r="Q3449" s="66">
        <v>9.0906028899999995</v>
      </c>
      <c r="R3449" s="105">
        <f t="shared" si="532"/>
        <v>2.6046165546299717E-7</v>
      </c>
      <c r="S3449" s="101">
        <v>100</v>
      </c>
      <c r="T3449" s="67">
        <f t="shared" si="538"/>
        <v>4.3804115402669524E-8</v>
      </c>
      <c r="U3449" s="66">
        <v>0.41012289000000002</v>
      </c>
      <c r="V3449" s="73">
        <f t="shared" si="539"/>
        <v>2.1900828202904152E-8</v>
      </c>
      <c r="W3449" s="98">
        <v>100</v>
      </c>
      <c r="X3449" s="67">
        <f t="shared" si="533"/>
        <v>5.6815871936626493E-8</v>
      </c>
      <c r="Y3449" s="66">
        <v>0.41012289000000002</v>
      </c>
      <c r="Z3449" s="105">
        <f t="shared" si="534"/>
        <v>5.3020013421295118E-8</v>
      </c>
      <c r="AA3449" s="101">
        <v>0</v>
      </c>
      <c r="AB3449" s="67">
        <f t="shared" si="535"/>
        <v>0</v>
      </c>
      <c r="AC3449" s="66">
        <v>0</v>
      </c>
      <c r="AD3449" s="73">
        <f t="shared" si="536"/>
        <v>0</v>
      </c>
    </row>
    <row r="3450" spans="1:30" x14ac:dyDescent="0.25">
      <c r="A3450" s="165"/>
      <c r="B3450" s="72" t="s">
        <v>13576</v>
      </c>
      <c r="C3450" s="64" t="s">
        <v>13577</v>
      </c>
      <c r="D3450" s="64" t="s">
        <v>7</v>
      </c>
      <c r="E3450" s="64" t="s">
        <v>13578</v>
      </c>
      <c r="F3450" s="64" t="s">
        <v>1230</v>
      </c>
      <c r="G3450" s="64" t="s">
        <v>1167</v>
      </c>
      <c r="H3450" s="65">
        <v>41159</v>
      </c>
      <c r="I3450" s="65">
        <v>41920</v>
      </c>
      <c r="J3450" s="93" t="s">
        <v>1</v>
      </c>
      <c r="K3450" s="101">
        <v>0</v>
      </c>
      <c r="L3450" s="67">
        <f t="shared" si="530"/>
        <v>0</v>
      </c>
      <c r="M3450" s="66">
        <v>9.0898787500000005</v>
      </c>
      <c r="N3450" s="73">
        <f t="shared" si="531"/>
        <v>1.7614080300895249E-7</v>
      </c>
      <c r="O3450" s="98">
        <v>0</v>
      </c>
      <c r="P3450" s="67">
        <f t="shared" si="537"/>
        <v>0</v>
      </c>
      <c r="Q3450" s="66">
        <v>3.76</v>
      </c>
      <c r="R3450" s="105">
        <f t="shared" si="532"/>
        <v>1.0773056929130355E-7</v>
      </c>
      <c r="S3450" s="101">
        <v>0</v>
      </c>
      <c r="T3450" s="67">
        <f t="shared" si="538"/>
        <v>0</v>
      </c>
      <c r="U3450" s="66">
        <v>0</v>
      </c>
      <c r="V3450" s="73">
        <f t="shared" si="539"/>
        <v>0</v>
      </c>
      <c r="W3450" s="98">
        <v>0</v>
      </c>
      <c r="X3450" s="67">
        <f t="shared" si="533"/>
        <v>0</v>
      </c>
      <c r="Y3450" s="66">
        <v>0</v>
      </c>
      <c r="Z3450" s="105">
        <f t="shared" si="534"/>
        <v>0</v>
      </c>
      <c r="AA3450" s="101">
        <v>0</v>
      </c>
      <c r="AB3450" s="67">
        <f t="shared" si="535"/>
        <v>0</v>
      </c>
      <c r="AC3450" s="66">
        <v>0</v>
      </c>
      <c r="AD3450" s="73">
        <f t="shared" si="536"/>
        <v>0</v>
      </c>
    </row>
    <row r="3451" spans="1:30" x14ac:dyDescent="0.25">
      <c r="A3451" s="165"/>
      <c r="B3451" s="72" t="s">
        <v>4336</v>
      </c>
      <c r="C3451" s="64" t="s">
        <v>4337</v>
      </c>
      <c r="D3451" s="64" t="s">
        <v>7</v>
      </c>
      <c r="E3451" s="64" t="s">
        <v>4338</v>
      </c>
      <c r="F3451" s="64" t="s">
        <v>2360</v>
      </c>
      <c r="G3451" s="64" t="s">
        <v>1216</v>
      </c>
      <c r="H3451" s="65">
        <v>38999</v>
      </c>
      <c r="I3451" s="65">
        <v>41191</v>
      </c>
      <c r="J3451" s="93" t="s">
        <v>1</v>
      </c>
      <c r="K3451" s="101">
        <v>3000</v>
      </c>
      <c r="L3451" s="67">
        <f t="shared" si="530"/>
        <v>1.0197737572675747E-6</v>
      </c>
      <c r="M3451" s="66">
        <v>9.0809999999999995</v>
      </c>
      <c r="N3451" s="73">
        <f t="shared" si="531"/>
        <v>1.7596875339226031E-7</v>
      </c>
      <c r="O3451" s="98">
        <v>3000</v>
      </c>
      <c r="P3451" s="67">
        <f t="shared" si="537"/>
        <v>1.1048101420833988E-6</v>
      </c>
      <c r="Q3451" s="66">
        <v>9.0809999999999995</v>
      </c>
      <c r="R3451" s="105">
        <f t="shared" si="532"/>
        <v>2.6018651588678925E-7</v>
      </c>
      <c r="S3451" s="101">
        <v>3000</v>
      </c>
      <c r="T3451" s="67">
        <f t="shared" si="538"/>
        <v>1.3141234620800857E-6</v>
      </c>
      <c r="U3451" s="66">
        <v>9.0809999999999995</v>
      </c>
      <c r="V3451" s="73">
        <f t="shared" si="539"/>
        <v>4.8493128708464093E-7</v>
      </c>
      <c r="W3451" s="98">
        <v>3000</v>
      </c>
      <c r="X3451" s="67">
        <f t="shared" si="533"/>
        <v>1.7044761580987948E-6</v>
      </c>
      <c r="Y3451" s="66">
        <v>9.0809999999999995</v>
      </c>
      <c r="Z3451" s="105">
        <f t="shared" si="534"/>
        <v>1.1739767606699079E-6</v>
      </c>
      <c r="AA3451" s="101">
        <v>0</v>
      </c>
      <c r="AB3451" s="67">
        <f t="shared" si="535"/>
        <v>0</v>
      </c>
      <c r="AC3451" s="66">
        <v>0</v>
      </c>
      <c r="AD3451" s="73">
        <f t="shared" si="536"/>
        <v>0</v>
      </c>
    </row>
    <row r="3452" spans="1:30" x14ac:dyDescent="0.25">
      <c r="A3452" s="165"/>
      <c r="B3452" s="72" t="s">
        <v>3822</v>
      </c>
      <c r="C3452" s="64" t="s">
        <v>3823</v>
      </c>
      <c r="D3452" s="64" t="s">
        <v>7</v>
      </c>
      <c r="E3452" s="64" t="s">
        <v>3824</v>
      </c>
      <c r="F3452" s="64" t="s">
        <v>1562</v>
      </c>
      <c r="G3452" s="64" t="s">
        <v>1167</v>
      </c>
      <c r="H3452" s="65">
        <v>38779</v>
      </c>
      <c r="I3452" s="65">
        <v>41878</v>
      </c>
      <c r="J3452" s="93" t="s">
        <v>1</v>
      </c>
      <c r="K3452" s="101">
        <v>3000</v>
      </c>
      <c r="L3452" s="67">
        <f t="shared" si="530"/>
        <v>1.0197737572675747E-6</v>
      </c>
      <c r="M3452" s="66">
        <v>9.0809999999999995</v>
      </c>
      <c r="N3452" s="73">
        <f t="shared" si="531"/>
        <v>1.7596875339226031E-7</v>
      </c>
      <c r="O3452" s="98">
        <v>3000</v>
      </c>
      <c r="P3452" s="67">
        <f t="shared" si="537"/>
        <v>1.1048101420833988E-6</v>
      </c>
      <c r="Q3452" s="66">
        <v>9.0809999999999995</v>
      </c>
      <c r="R3452" s="105">
        <f t="shared" si="532"/>
        <v>2.6018651588678925E-7</v>
      </c>
      <c r="S3452" s="101">
        <v>3000</v>
      </c>
      <c r="T3452" s="67">
        <f t="shared" si="538"/>
        <v>1.3141234620800857E-6</v>
      </c>
      <c r="U3452" s="66">
        <v>9.0809999999999995</v>
      </c>
      <c r="V3452" s="73">
        <f t="shared" si="539"/>
        <v>4.8493128708464093E-7</v>
      </c>
      <c r="W3452" s="98">
        <v>3000</v>
      </c>
      <c r="X3452" s="67">
        <f t="shared" si="533"/>
        <v>1.7044761580987948E-6</v>
      </c>
      <c r="Y3452" s="66">
        <v>9.0809999999999995</v>
      </c>
      <c r="Z3452" s="105">
        <f t="shared" si="534"/>
        <v>1.1739767606699079E-6</v>
      </c>
      <c r="AA3452" s="101">
        <v>0</v>
      </c>
      <c r="AB3452" s="67">
        <f t="shared" si="535"/>
        <v>0</v>
      </c>
      <c r="AC3452" s="66">
        <v>0</v>
      </c>
      <c r="AD3452" s="73">
        <f t="shared" si="536"/>
        <v>0</v>
      </c>
    </row>
    <row r="3453" spans="1:30" x14ac:dyDescent="0.25">
      <c r="A3453" s="165"/>
      <c r="B3453" s="72" t="s">
        <v>12188</v>
      </c>
      <c r="C3453" s="64" t="s">
        <v>12189</v>
      </c>
      <c r="D3453" s="64" t="s">
        <v>7</v>
      </c>
      <c r="E3453" s="64" t="s">
        <v>12190</v>
      </c>
      <c r="F3453" s="64" t="s">
        <v>1657</v>
      </c>
      <c r="G3453" s="64" t="s">
        <v>1167</v>
      </c>
      <c r="H3453" s="65">
        <v>39070</v>
      </c>
      <c r="I3453" s="65">
        <v>39400</v>
      </c>
      <c r="J3453" s="93" t="s">
        <v>1</v>
      </c>
      <c r="K3453" s="101">
        <v>3000</v>
      </c>
      <c r="L3453" s="67">
        <f t="shared" si="530"/>
        <v>1.0197737572675747E-6</v>
      </c>
      <c r="M3453" s="66">
        <v>9.0809999999999995</v>
      </c>
      <c r="N3453" s="73">
        <f t="shared" si="531"/>
        <v>1.7596875339226031E-7</v>
      </c>
      <c r="O3453" s="98">
        <v>3000</v>
      </c>
      <c r="P3453" s="67">
        <f t="shared" si="537"/>
        <v>1.1048101420833988E-6</v>
      </c>
      <c r="Q3453" s="66">
        <v>9.0809999999999995</v>
      </c>
      <c r="R3453" s="105">
        <f t="shared" si="532"/>
        <v>2.6018651588678925E-7</v>
      </c>
      <c r="S3453" s="101">
        <v>3000</v>
      </c>
      <c r="T3453" s="67">
        <f t="shared" si="538"/>
        <v>1.3141234620800857E-6</v>
      </c>
      <c r="U3453" s="66">
        <v>9.0809999999999995</v>
      </c>
      <c r="V3453" s="73">
        <f t="shared" si="539"/>
        <v>4.8493128708464093E-7</v>
      </c>
      <c r="W3453" s="98">
        <v>3000</v>
      </c>
      <c r="X3453" s="67">
        <f t="shared" si="533"/>
        <v>1.7044761580987948E-6</v>
      </c>
      <c r="Y3453" s="66">
        <v>9.0809999999999995</v>
      </c>
      <c r="Z3453" s="105">
        <f t="shared" si="534"/>
        <v>1.1739767606699079E-6</v>
      </c>
      <c r="AA3453" s="101">
        <v>0</v>
      </c>
      <c r="AB3453" s="67">
        <f t="shared" si="535"/>
        <v>0</v>
      </c>
      <c r="AC3453" s="66">
        <v>0</v>
      </c>
      <c r="AD3453" s="73">
        <f t="shared" si="536"/>
        <v>0</v>
      </c>
    </row>
    <row r="3454" spans="1:30" x14ac:dyDescent="0.25">
      <c r="A3454" s="165"/>
      <c r="B3454" s="72" t="s">
        <v>6747</v>
      </c>
      <c r="C3454" s="64" t="s">
        <v>6748</v>
      </c>
      <c r="D3454" s="64" t="s">
        <v>7</v>
      </c>
      <c r="E3454" s="64" t="s">
        <v>6749</v>
      </c>
      <c r="F3454" s="64" t="s">
        <v>1215</v>
      </c>
      <c r="G3454" s="64" t="s">
        <v>1216</v>
      </c>
      <c r="H3454" s="65">
        <v>38736</v>
      </c>
      <c r="I3454" s="65">
        <v>40962</v>
      </c>
      <c r="J3454" s="93" t="s">
        <v>1</v>
      </c>
      <c r="K3454" s="101">
        <v>2500</v>
      </c>
      <c r="L3454" s="67">
        <f t="shared" si="530"/>
        <v>8.4981146438964551E-7</v>
      </c>
      <c r="M3454" s="66">
        <v>9.0809999999999995</v>
      </c>
      <c r="N3454" s="73">
        <f t="shared" si="531"/>
        <v>1.7596875339226031E-7</v>
      </c>
      <c r="O3454" s="98">
        <v>2500</v>
      </c>
      <c r="P3454" s="67">
        <f t="shared" si="537"/>
        <v>9.2067511840283244E-7</v>
      </c>
      <c r="Q3454" s="66">
        <v>9.0809999999999995</v>
      </c>
      <c r="R3454" s="105">
        <f t="shared" si="532"/>
        <v>2.6018651588678925E-7</v>
      </c>
      <c r="S3454" s="101">
        <v>2500</v>
      </c>
      <c r="T3454" s="67">
        <f t="shared" si="538"/>
        <v>1.095102885066738E-6</v>
      </c>
      <c r="U3454" s="66">
        <v>9.0809999999999995</v>
      </c>
      <c r="V3454" s="73">
        <f t="shared" si="539"/>
        <v>4.8493128708464093E-7</v>
      </c>
      <c r="W3454" s="98">
        <v>2500</v>
      </c>
      <c r="X3454" s="67">
        <f t="shared" si="533"/>
        <v>1.4203967984156622E-6</v>
      </c>
      <c r="Y3454" s="66">
        <v>9.0809999999999995</v>
      </c>
      <c r="Z3454" s="105">
        <f t="shared" si="534"/>
        <v>1.1739767606699079E-6</v>
      </c>
      <c r="AA3454" s="101">
        <v>0</v>
      </c>
      <c r="AB3454" s="67">
        <f t="shared" si="535"/>
        <v>0</v>
      </c>
      <c r="AC3454" s="66">
        <v>0</v>
      </c>
      <c r="AD3454" s="73">
        <f t="shared" si="536"/>
        <v>0</v>
      </c>
    </row>
    <row r="3455" spans="1:30" x14ac:dyDescent="0.25">
      <c r="A3455" s="165"/>
      <c r="B3455" s="72" t="s">
        <v>4231</v>
      </c>
      <c r="C3455" s="64" t="s">
        <v>4232</v>
      </c>
      <c r="D3455" s="64" t="s">
        <v>7</v>
      </c>
      <c r="E3455" s="64" t="s">
        <v>4233</v>
      </c>
      <c r="F3455" s="64" t="s">
        <v>2679</v>
      </c>
      <c r="G3455" s="64" t="s">
        <v>1269</v>
      </c>
      <c r="H3455" s="65">
        <v>40141</v>
      </c>
      <c r="I3455" s="65">
        <v>40472</v>
      </c>
      <c r="J3455" s="93" t="s">
        <v>1</v>
      </c>
      <c r="K3455" s="101">
        <v>2000</v>
      </c>
      <c r="L3455" s="67">
        <f t="shared" si="530"/>
        <v>6.7984917151171643E-7</v>
      </c>
      <c r="M3455" s="66">
        <v>9.0809999999999995</v>
      </c>
      <c r="N3455" s="73">
        <f t="shared" si="531"/>
        <v>1.7596875339226031E-7</v>
      </c>
      <c r="O3455" s="98">
        <v>2000</v>
      </c>
      <c r="P3455" s="67">
        <f t="shared" si="537"/>
        <v>7.3654009472226587E-7</v>
      </c>
      <c r="Q3455" s="66">
        <v>9.0809999999999995</v>
      </c>
      <c r="R3455" s="105">
        <f t="shared" si="532"/>
        <v>2.6018651588678925E-7</v>
      </c>
      <c r="S3455" s="101">
        <v>2000</v>
      </c>
      <c r="T3455" s="67">
        <f t="shared" si="538"/>
        <v>8.7608230805339045E-7</v>
      </c>
      <c r="U3455" s="66">
        <v>9.0809999999999995</v>
      </c>
      <c r="V3455" s="73">
        <f t="shared" si="539"/>
        <v>4.8493128708464093E-7</v>
      </c>
      <c r="W3455" s="98">
        <v>2000</v>
      </c>
      <c r="X3455" s="67">
        <f t="shared" si="533"/>
        <v>1.1363174387325297E-6</v>
      </c>
      <c r="Y3455" s="66">
        <v>9.0809999999999995</v>
      </c>
      <c r="Z3455" s="105">
        <f t="shared" si="534"/>
        <v>1.1739767606699079E-6</v>
      </c>
      <c r="AA3455" s="101">
        <v>0</v>
      </c>
      <c r="AB3455" s="67">
        <f t="shared" si="535"/>
        <v>0</v>
      </c>
      <c r="AC3455" s="66">
        <v>0</v>
      </c>
      <c r="AD3455" s="73">
        <f t="shared" si="536"/>
        <v>0</v>
      </c>
    </row>
    <row r="3456" spans="1:30" x14ac:dyDescent="0.25">
      <c r="A3456" s="165"/>
      <c r="B3456" s="72" t="s">
        <v>10615</v>
      </c>
      <c r="C3456" s="64" t="s">
        <v>10616</v>
      </c>
      <c r="D3456" s="64" t="s">
        <v>7</v>
      </c>
      <c r="E3456" s="64" t="s">
        <v>4934</v>
      </c>
      <c r="F3456" s="64" t="s">
        <v>20</v>
      </c>
      <c r="G3456" s="64" t="s">
        <v>1193</v>
      </c>
      <c r="H3456" s="65">
        <v>38743</v>
      </c>
      <c r="I3456" s="65">
        <v>40961</v>
      </c>
      <c r="J3456" s="93" t="s">
        <v>1</v>
      </c>
      <c r="K3456" s="101">
        <v>2000</v>
      </c>
      <c r="L3456" s="67">
        <f t="shared" si="530"/>
        <v>6.7984917151171643E-7</v>
      </c>
      <c r="M3456" s="66">
        <v>9.0809999999999995</v>
      </c>
      <c r="N3456" s="73">
        <f t="shared" si="531"/>
        <v>1.7596875339226031E-7</v>
      </c>
      <c r="O3456" s="98">
        <v>2000</v>
      </c>
      <c r="P3456" s="67">
        <f t="shared" si="537"/>
        <v>7.3654009472226587E-7</v>
      </c>
      <c r="Q3456" s="66">
        <v>9.0809999999999995</v>
      </c>
      <c r="R3456" s="105">
        <f t="shared" si="532"/>
        <v>2.6018651588678925E-7</v>
      </c>
      <c r="S3456" s="101">
        <v>2000</v>
      </c>
      <c r="T3456" s="67">
        <f t="shared" si="538"/>
        <v>8.7608230805339045E-7</v>
      </c>
      <c r="U3456" s="66">
        <v>9.0809999999999995</v>
      </c>
      <c r="V3456" s="73">
        <f t="shared" si="539"/>
        <v>4.8493128708464093E-7</v>
      </c>
      <c r="W3456" s="98">
        <v>2000</v>
      </c>
      <c r="X3456" s="67">
        <f t="shared" si="533"/>
        <v>1.1363174387325297E-6</v>
      </c>
      <c r="Y3456" s="66">
        <v>9.0809999999999995</v>
      </c>
      <c r="Z3456" s="105">
        <f t="shared" si="534"/>
        <v>1.1739767606699079E-6</v>
      </c>
      <c r="AA3456" s="101">
        <v>0</v>
      </c>
      <c r="AB3456" s="67">
        <f t="shared" si="535"/>
        <v>0</v>
      </c>
      <c r="AC3456" s="66">
        <v>0</v>
      </c>
      <c r="AD3456" s="73">
        <f t="shared" si="536"/>
        <v>0</v>
      </c>
    </row>
    <row r="3457" spans="1:30" x14ac:dyDescent="0.25">
      <c r="A3457" s="165"/>
      <c r="B3457" s="72" t="s">
        <v>8315</v>
      </c>
      <c r="C3457" s="64" t="s">
        <v>8316</v>
      </c>
      <c r="D3457" s="64" t="s">
        <v>7</v>
      </c>
      <c r="E3457" s="64" t="s">
        <v>8317</v>
      </c>
      <c r="F3457" s="64" t="s">
        <v>493</v>
      </c>
      <c r="G3457" s="64" t="s">
        <v>1167</v>
      </c>
      <c r="H3457" s="65">
        <v>38841</v>
      </c>
      <c r="I3457" s="65">
        <v>38901</v>
      </c>
      <c r="J3457" s="93" t="s">
        <v>1</v>
      </c>
      <c r="K3457" s="101">
        <v>2000</v>
      </c>
      <c r="L3457" s="67">
        <f t="shared" si="530"/>
        <v>6.7984917151171643E-7</v>
      </c>
      <c r="M3457" s="66">
        <v>9.0809999999999995</v>
      </c>
      <c r="N3457" s="73">
        <f t="shared" si="531"/>
        <v>1.7596875339226031E-7</v>
      </c>
      <c r="O3457" s="98">
        <v>2000</v>
      </c>
      <c r="P3457" s="67">
        <f t="shared" si="537"/>
        <v>7.3654009472226587E-7</v>
      </c>
      <c r="Q3457" s="66">
        <v>9.0809999999999995</v>
      </c>
      <c r="R3457" s="105">
        <f t="shared" si="532"/>
        <v>2.6018651588678925E-7</v>
      </c>
      <c r="S3457" s="101">
        <v>2000</v>
      </c>
      <c r="T3457" s="67">
        <f t="shared" si="538"/>
        <v>8.7608230805339045E-7</v>
      </c>
      <c r="U3457" s="66">
        <v>9.0809999999999995</v>
      </c>
      <c r="V3457" s="73">
        <f t="shared" si="539"/>
        <v>4.8493128708464093E-7</v>
      </c>
      <c r="W3457" s="98">
        <v>2000</v>
      </c>
      <c r="X3457" s="67">
        <f t="shared" si="533"/>
        <v>1.1363174387325297E-6</v>
      </c>
      <c r="Y3457" s="66">
        <v>9.0809999999999995</v>
      </c>
      <c r="Z3457" s="105">
        <f t="shared" si="534"/>
        <v>1.1739767606699079E-6</v>
      </c>
      <c r="AA3457" s="101">
        <v>0</v>
      </c>
      <c r="AB3457" s="67">
        <f t="shared" si="535"/>
        <v>0</v>
      </c>
      <c r="AC3457" s="66">
        <v>0</v>
      </c>
      <c r="AD3457" s="73">
        <f t="shared" si="536"/>
        <v>0</v>
      </c>
    </row>
    <row r="3458" spans="1:30" x14ac:dyDescent="0.25">
      <c r="A3458" s="165"/>
      <c r="B3458" s="72" t="s">
        <v>5729</v>
      </c>
      <c r="C3458" s="64" t="s">
        <v>5730</v>
      </c>
      <c r="D3458" s="64" t="s">
        <v>7</v>
      </c>
      <c r="E3458" s="64" t="s">
        <v>5731</v>
      </c>
      <c r="F3458" s="64" t="s">
        <v>1261</v>
      </c>
      <c r="G3458" s="64" t="s">
        <v>1216</v>
      </c>
      <c r="H3458" s="65">
        <v>38789</v>
      </c>
      <c r="I3458" s="65">
        <v>39287</v>
      </c>
      <c r="J3458" s="93" t="s">
        <v>1</v>
      </c>
      <c r="K3458" s="101">
        <v>2000</v>
      </c>
      <c r="L3458" s="67">
        <f t="shared" si="530"/>
        <v>6.7984917151171643E-7</v>
      </c>
      <c r="M3458" s="66">
        <v>9.0809999999999995</v>
      </c>
      <c r="N3458" s="73">
        <f t="shared" si="531"/>
        <v>1.7596875339226031E-7</v>
      </c>
      <c r="O3458" s="98">
        <v>2000</v>
      </c>
      <c r="P3458" s="67">
        <f t="shared" si="537"/>
        <v>7.3654009472226587E-7</v>
      </c>
      <c r="Q3458" s="66">
        <v>9.0809999999999995</v>
      </c>
      <c r="R3458" s="105">
        <f t="shared" si="532"/>
        <v>2.6018651588678925E-7</v>
      </c>
      <c r="S3458" s="101">
        <v>2000</v>
      </c>
      <c r="T3458" s="67">
        <f t="shared" si="538"/>
        <v>8.7608230805339045E-7</v>
      </c>
      <c r="U3458" s="66">
        <v>9.0809999999999995</v>
      </c>
      <c r="V3458" s="73">
        <f t="shared" si="539"/>
        <v>4.8493128708464093E-7</v>
      </c>
      <c r="W3458" s="98">
        <v>2000</v>
      </c>
      <c r="X3458" s="67">
        <f t="shared" si="533"/>
        <v>1.1363174387325297E-6</v>
      </c>
      <c r="Y3458" s="66">
        <v>9.0809999999999995</v>
      </c>
      <c r="Z3458" s="105">
        <f t="shared" si="534"/>
        <v>1.1739767606699079E-6</v>
      </c>
      <c r="AA3458" s="101">
        <v>0</v>
      </c>
      <c r="AB3458" s="67">
        <f t="shared" si="535"/>
        <v>0</v>
      </c>
      <c r="AC3458" s="66">
        <v>0</v>
      </c>
      <c r="AD3458" s="73">
        <f t="shared" si="536"/>
        <v>0</v>
      </c>
    </row>
    <row r="3459" spans="1:30" x14ac:dyDescent="0.25">
      <c r="A3459" s="165"/>
      <c r="B3459" s="72" t="s">
        <v>15028</v>
      </c>
      <c r="C3459" s="64" t="s">
        <v>15029</v>
      </c>
      <c r="D3459" s="64" t="s">
        <v>0</v>
      </c>
      <c r="E3459" s="64" t="s">
        <v>15030</v>
      </c>
      <c r="F3459" s="64" t="s">
        <v>2040</v>
      </c>
      <c r="G3459" s="64" t="s">
        <v>1167</v>
      </c>
      <c r="H3459" s="65">
        <v>41876</v>
      </c>
      <c r="I3459" s="65">
        <v>41934</v>
      </c>
      <c r="J3459" s="93" t="s">
        <v>1</v>
      </c>
      <c r="K3459" s="101">
        <v>1500</v>
      </c>
      <c r="L3459" s="67">
        <f t="shared" si="530"/>
        <v>5.0988687863378735E-7</v>
      </c>
      <c r="M3459" s="66">
        <v>9.0809999999999995</v>
      </c>
      <c r="N3459" s="73">
        <f t="shared" si="531"/>
        <v>1.7596875339226031E-7</v>
      </c>
      <c r="O3459" s="98">
        <v>1500</v>
      </c>
      <c r="P3459" s="67">
        <f t="shared" si="537"/>
        <v>5.524050710416994E-7</v>
      </c>
      <c r="Q3459" s="66">
        <v>9.0809999999999995</v>
      </c>
      <c r="R3459" s="105">
        <f t="shared" si="532"/>
        <v>2.6018651588678925E-7</v>
      </c>
      <c r="S3459" s="101">
        <v>1500</v>
      </c>
      <c r="T3459" s="67">
        <f t="shared" si="538"/>
        <v>6.5706173104004286E-7</v>
      </c>
      <c r="U3459" s="66">
        <v>9.0809999999999995</v>
      </c>
      <c r="V3459" s="73">
        <f t="shared" si="539"/>
        <v>4.8493128708464093E-7</v>
      </c>
      <c r="W3459" s="98">
        <v>1500</v>
      </c>
      <c r="X3459" s="67">
        <f t="shared" si="533"/>
        <v>8.5223807904939741E-7</v>
      </c>
      <c r="Y3459" s="66">
        <v>9.0809999999999995</v>
      </c>
      <c r="Z3459" s="105">
        <f t="shared" si="534"/>
        <v>1.1739767606699079E-6</v>
      </c>
      <c r="AA3459" s="101">
        <v>0</v>
      </c>
      <c r="AB3459" s="67">
        <f t="shared" si="535"/>
        <v>0</v>
      </c>
      <c r="AC3459" s="66">
        <v>0</v>
      </c>
      <c r="AD3459" s="73">
        <f t="shared" si="536"/>
        <v>0</v>
      </c>
    </row>
    <row r="3460" spans="1:30" x14ac:dyDescent="0.25">
      <c r="A3460" s="165"/>
      <c r="B3460" s="72" t="s">
        <v>8561</v>
      </c>
      <c r="C3460" s="64" t="s">
        <v>8562</v>
      </c>
      <c r="D3460" s="64" t="s">
        <v>7</v>
      </c>
      <c r="E3460" s="64" t="s">
        <v>8563</v>
      </c>
      <c r="F3460" s="64" t="s">
        <v>1237</v>
      </c>
      <c r="G3460" s="64" t="s">
        <v>1227</v>
      </c>
      <c r="H3460" s="65">
        <v>39297</v>
      </c>
      <c r="I3460" s="65">
        <v>39934</v>
      </c>
      <c r="J3460" s="93" t="s">
        <v>1</v>
      </c>
      <c r="K3460" s="101">
        <v>1500</v>
      </c>
      <c r="L3460" s="67">
        <f t="shared" ref="L3460:L3523" si="540">K3460/$K$5777</f>
        <v>5.0988687863378735E-7</v>
      </c>
      <c r="M3460" s="66">
        <v>9.0809999999999995</v>
      </c>
      <c r="N3460" s="73">
        <f t="shared" ref="N3460:N3523" si="541">M3460/$M$5777</f>
        <v>1.7596875339226031E-7</v>
      </c>
      <c r="O3460" s="98">
        <v>1500</v>
      </c>
      <c r="P3460" s="67">
        <f t="shared" si="537"/>
        <v>5.524050710416994E-7</v>
      </c>
      <c r="Q3460" s="66">
        <v>9.0809999999999995</v>
      </c>
      <c r="R3460" s="105">
        <f t="shared" ref="R3460:R3523" si="542">Q3460/Q$5777</f>
        <v>2.6018651588678925E-7</v>
      </c>
      <c r="S3460" s="101">
        <v>1500</v>
      </c>
      <c r="T3460" s="67">
        <f t="shared" si="538"/>
        <v>6.5706173104004286E-7</v>
      </c>
      <c r="U3460" s="66">
        <v>9.0809999999999995</v>
      </c>
      <c r="V3460" s="73">
        <f t="shared" si="539"/>
        <v>4.8493128708464093E-7</v>
      </c>
      <c r="W3460" s="98">
        <v>1500</v>
      </c>
      <c r="X3460" s="67">
        <f t="shared" ref="X3460:X3523" si="543">W3460/$W$5777</f>
        <v>8.5223807904939741E-7</v>
      </c>
      <c r="Y3460" s="66">
        <v>9.0809999999999995</v>
      </c>
      <c r="Z3460" s="105">
        <f t="shared" ref="Z3460:Z3523" si="544">Y3460/$Y$5777</f>
        <v>1.1739767606699079E-6</v>
      </c>
      <c r="AA3460" s="101">
        <v>0</v>
      </c>
      <c r="AB3460" s="67">
        <f t="shared" ref="AB3460:AB3523" si="545">AA3460/$AA$5777</f>
        <v>0</v>
      </c>
      <c r="AC3460" s="66">
        <v>0</v>
      </c>
      <c r="AD3460" s="73">
        <f t="shared" ref="AD3460:AD3523" si="546">AC3460/$AC$5777</f>
        <v>0</v>
      </c>
    </row>
    <row r="3461" spans="1:30" x14ac:dyDescent="0.25">
      <c r="A3461" s="165"/>
      <c r="B3461" s="72" t="s">
        <v>8018</v>
      </c>
      <c r="C3461" s="64" t="s">
        <v>8019</v>
      </c>
      <c r="D3461" s="64" t="s">
        <v>7</v>
      </c>
      <c r="E3461" s="64" t="s">
        <v>8020</v>
      </c>
      <c r="F3461" s="64" t="s">
        <v>1286</v>
      </c>
      <c r="G3461" s="64" t="s">
        <v>1269</v>
      </c>
      <c r="H3461" s="65">
        <v>39414</v>
      </c>
      <c r="I3461" s="65">
        <v>39959</v>
      </c>
      <c r="J3461" s="93" t="s">
        <v>1</v>
      </c>
      <c r="K3461" s="101">
        <v>1500</v>
      </c>
      <c r="L3461" s="67">
        <f t="shared" si="540"/>
        <v>5.0988687863378735E-7</v>
      </c>
      <c r="M3461" s="66">
        <v>9.0809999999999995</v>
      </c>
      <c r="N3461" s="73">
        <f t="shared" si="541"/>
        <v>1.7596875339226031E-7</v>
      </c>
      <c r="O3461" s="98">
        <v>1500</v>
      </c>
      <c r="P3461" s="67">
        <f t="shared" ref="P3461:P3524" si="547">O3461/$O$5777</f>
        <v>5.524050710416994E-7</v>
      </c>
      <c r="Q3461" s="66">
        <v>9.0809999999999995</v>
      </c>
      <c r="R3461" s="105">
        <f t="shared" si="542"/>
        <v>2.6018651588678925E-7</v>
      </c>
      <c r="S3461" s="101">
        <v>1500</v>
      </c>
      <c r="T3461" s="67">
        <f t="shared" ref="T3461:T3524" si="548">S3461/$S$5777</f>
        <v>6.5706173104004286E-7</v>
      </c>
      <c r="U3461" s="66">
        <v>9.0809999999999995</v>
      </c>
      <c r="V3461" s="73">
        <f t="shared" ref="V3461:V3524" si="549">U3461/$U$5777</f>
        <v>4.8493128708464093E-7</v>
      </c>
      <c r="W3461" s="98">
        <v>1500</v>
      </c>
      <c r="X3461" s="67">
        <f t="shared" si="543"/>
        <v>8.5223807904939741E-7</v>
      </c>
      <c r="Y3461" s="66">
        <v>9.0809999999999995</v>
      </c>
      <c r="Z3461" s="105">
        <f t="shared" si="544"/>
        <v>1.1739767606699079E-6</v>
      </c>
      <c r="AA3461" s="101">
        <v>0</v>
      </c>
      <c r="AB3461" s="67">
        <f t="shared" si="545"/>
        <v>0</v>
      </c>
      <c r="AC3461" s="66">
        <v>0</v>
      </c>
      <c r="AD3461" s="73">
        <f t="shared" si="546"/>
        <v>0</v>
      </c>
    </row>
    <row r="3462" spans="1:30" x14ac:dyDescent="0.25">
      <c r="A3462" s="165"/>
      <c r="B3462" s="72" t="s">
        <v>2054</v>
      </c>
      <c r="C3462" s="64" t="s">
        <v>2055</v>
      </c>
      <c r="D3462" s="64" t="s">
        <v>7</v>
      </c>
      <c r="E3462" s="64" t="s">
        <v>2056</v>
      </c>
      <c r="F3462" s="64" t="s">
        <v>1313</v>
      </c>
      <c r="G3462" s="64" t="s">
        <v>1193</v>
      </c>
      <c r="H3462" s="65">
        <v>39015</v>
      </c>
      <c r="I3462" s="65">
        <v>39945</v>
      </c>
      <c r="J3462" s="93" t="s">
        <v>1</v>
      </c>
      <c r="K3462" s="101">
        <v>1500</v>
      </c>
      <c r="L3462" s="67">
        <f t="shared" si="540"/>
        <v>5.0988687863378735E-7</v>
      </c>
      <c r="M3462" s="66">
        <v>9.0809999999999995</v>
      </c>
      <c r="N3462" s="73">
        <f t="shared" si="541"/>
        <v>1.7596875339226031E-7</v>
      </c>
      <c r="O3462" s="98">
        <v>1500</v>
      </c>
      <c r="P3462" s="67">
        <f t="shared" si="547"/>
        <v>5.524050710416994E-7</v>
      </c>
      <c r="Q3462" s="66">
        <v>9.0809999999999995</v>
      </c>
      <c r="R3462" s="105">
        <f t="shared" si="542"/>
        <v>2.6018651588678925E-7</v>
      </c>
      <c r="S3462" s="101">
        <v>1500</v>
      </c>
      <c r="T3462" s="67">
        <f t="shared" si="548"/>
        <v>6.5706173104004286E-7</v>
      </c>
      <c r="U3462" s="66">
        <v>9.0809999999999995</v>
      </c>
      <c r="V3462" s="73">
        <f t="shared" si="549"/>
        <v>4.8493128708464093E-7</v>
      </c>
      <c r="W3462" s="98">
        <v>1500</v>
      </c>
      <c r="X3462" s="67">
        <f t="shared" si="543"/>
        <v>8.5223807904939741E-7</v>
      </c>
      <c r="Y3462" s="66">
        <v>9.0809999999999995</v>
      </c>
      <c r="Z3462" s="105">
        <f t="shared" si="544"/>
        <v>1.1739767606699079E-6</v>
      </c>
      <c r="AA3462" s="101">
        <v>0</v>
      </c>
      <c r="AB3462" s="67">
        <f t="shared" si="545"/>
        <v>0</v>
      </c>
      <c r="AC3462" s="66">
        <v>0</v>
      </c>
      <c r="AD3462" s="73">
        <f t="shared" si="546"/>
        <v>0</v>
      </c>
    </row>
    <row r="3463" spans="1:30" x14ac:dyDescent="0.25">
      <c r="A3463" s="165"/>
      <c r="B3463" s="72" t="s">
        <v>14850</v>
      </c>
      <c r="C3463" s="64" t="s">
        <v>14851</v>
      </c>
      <c r="D3463" s="64" t="s">
        <v>7</v>
      </c>
      <c r="E3463" s="64" t="s">
        <v>14852</v>
      </c>
      <c r="F3463" s="64" t="s">
        <v>1313</v>
      </c>
      <c r="G3463" s="64" t="s">
        <v>1193</v>
      </c>
      <c r="H3463" s="65">
        <v>41205</v>
      </c>
      <c r="I3463" s="65">
        <v>41877</v>
      </c>
      <c r="J3463" s="93" t="s">
        <v>1</v>
      </c>
      <c r="K3463" s="101">
        <v>0</v>
      </c>
      <c r="L3463" s="67">
        <f t="shared" si="540"/>
        <v>0</v>
      </c>
      <c r="M3463" s="66">
        <v>9.0695999999999994</v>
      </c>
      <c r="N3463" s="73">
        <f t="shared" si="541"/>
        <v>1.757478477883982E-7</v>
      </c>
      <c r="O3463" s="98">
        <v>0</v>
      </c>
      <c r="P3463" s="67">
        <f t="shared" si="547"/>
        <v>0</v>
      </c>
      <c r="Q3463" s="66">
        <v>9.0695999999999994</v>
      </c>
      <c r="R3463" s="105">
        <f t="shared" si="542"/>
        <v>2.5985988596925711E-7</v>
      </c>
      <c r="S3463" s="101">
        <v>0</v>
      </c>
      <c r="T3463" s="67">
        <f t="shared" si="548"/>
        <v>0</v>
      </c>
      <c r="U3463" s="66">
        <v>0</v>
      </c>
      <c r="V3463" s="73">
        <f t="shared" si="549"/>
        <v>0</v>
      </c>
      <c r="W3463" s="98">
        <v>0</v>
      </c>
      <c r="X3463" s="67">
        <f t="shared" si="543"/>
        <v>0</v>
      </c>
      <c r="Y3463" s="66">
        <v>0</v>
      </c>
      <c r="Z3463" s="105">
        <f t="shared" si="544"/>
        <v>0</v>
      </c>
      <c r="AA3463" s="101">
        <v>0</v>
      </c>
      <c r="AB3463" s="67">
        <f t="shared" si="545"/>
        <v>0</v>
      </c>
      <c r="AC3463" s="66">
        <v>0</v>
      </c>
      <c r="AD3463" s="73">
        <f t="shared" si="546"/>
        <v>0</v>
      </c>
    </row>
    <row r="3464" spans="1:30" x14ac:dyDescent="0.25">
      <c r="A3464" s="165"/>
      <c r="B3464" s="72" t="s">
        <v>10703</v>
      </c>
      <c r="C3464" s="64" t="s">
        <v>10704</v>
      </c>
      <c r="D3464" s="64" t="s">
        <v>4</v>
      </c>
      <c r="E3464" s="64" t="s">
        <v>10705</v>
      </c>
      <c r="F3464" s="64" t="s">
        <v>1286</v>
      </c>
      <c r="G3464" s="64" t="s">
        <v>1269</v>
      </c>
      <c r="H3464" s="65">
        <v>38721</v>
      </c>
      <c r="I3464" s="65">
        <v>40129</v>
      </c>
      <c r="J3464" s="93" t="s">
        <v>1</v>
      </c>
      <c r="K3464" s="101">
        <v>0</v>
      </c>
      <c r="L3464" s="67">
        <f t="shared" si="540"/>
        <v>0</v>
      </c>
      <c r="M3464" s="66">
        <v>9.0544687499999998</v>
      </c>
      <c r="N3464" s="73">
        <f t="shared" si="541"/>
        <v>1.754546391990615E-7</v>
      </c>
      <c r="O3464" s="98">
        <v>0</v>
      </c>
      <c r="P3464" s="67">
        <f t="shared" si="547"/>
        <v>0</v>
      </c>
      <c r="Q3464" s="66">
        <v>9.0544687499999998</v>
      </c>
      <c r="R3464" s="105">
        <f t="shared" si="542"/>
        <v>2.5942634922016428E-7</v>
      </c>
      <c r="S3464" s="101">
        <v>0</v>
      </c>
      <c r="T3464" s="67">
        <f t="shared" si="548"/>
        <v>0</v>
      </c>
      <c r="U3464" s="66">
        <v>0</v>
      </c>
      <c r="V3464" s="73">
        <f t="shared" si="549"/>
        <v>0</v>
      </c>
      <c r="W3464" s="98">
        <v>0</v>
      </c>
      <c r="X3464" s="67">
        <f t="shared" si="543"/>
        <v>0</v>
      </c>
      <c r="Y3464" s="66">
        <v>0</v>
      </c>
      <c r="Z3464" s="105">
        <f t="shared" si="544"/>
        <v>0</v>
      </c>
      <c r="AA3464" s="101">
        <v>0</v>
      </c>
      <c r="AB3464" s="67">
        <f t="shared" si="545"/>
        <v>0</v>
      </c>
      <c r="AC3464" s="66">
        <v>0</v>
      </c>
      <c r="AD3464" s="73">
        <f t="shared" si="546"/>
        <v>0</v>
      </c>
    </row>
    <row r="3465" spans="1:30" x14ac:dyDescent="0.25">
      <c r="A3465" s="165"/>
      <c r="B3465" s="72" t="s">
        <v>5378</v>
      </c>
      <c r="C3465" s="64" t="s">
        <v>5379</v>
      </c>
      <c r="D3465" s="64" t="s">
        <v>10</v>
      </c>
      <c r="E3465" s="64" t="s">
        <v>5380</v>
      </c>
      <c r="F3465" s="64" t="s">
        <v>1374</v>
      </c>
      <c r="G3465" s="64" t="s">
        <v>1227</v>
      </c>
      <c r="H3465" s="65">
        <v>38776</v>
      </c>
      <c r="I3465" s="65">
        <v>41691</v>
      </c>
      <c r="J3465" s="93" t="s">
        <v>1</v>
      </c>
      <c r="K3465" s="101">
        <v>43</v>
      </c>
      <c r="L3465" s="67">
        <f t="shared" si="540"/>
        <v>1.4616757187501903E-8</v>
      </c>
      <c r="M3465" s="66">
        <v>9.0460811999999997</v>
      </c>
      <c r="N3465" s="73">
        <f t="shared" si="541"/>
        <v>1.7529210790101997E-7</v>
      </c>
      <c r="O3465" s="98">
        <v>43</v>
      </c>
      <c r="P3465" s="67">
        <f t="shared" si="547"/>
        <v>1.5835612036528718E-8</v>
      </c>
      <c r="Q3465" s="66">
        <v>9.0460811999999997</v>
      </c>
      <c r="R3465" s="105">
        <f t="shared" si="542"/>
        <v>2.5918603125834E-7</v>
      </c>
      <c r="S3465" s="101">
        <v>18</v>
      </c>
      <c r="T3465" s="67">
        <f t="shared" si="548"/>
        <v>7.8847407724805142E-9</v>
      </c>
      <c r="U3465" s="66">
        <v>0.108972</v>
      </c>
      <c r="V3465" s="73">
        <f t="shared" si="549"/>
        <v>5.8191754450156912E-9</v>
      </c>
      <c r="W3465" s="98">
        <v>18</v>
      </c>
      <c r="X3465" s="67">
        <f t="shared" si="543"/>
        <v>1.0226856948592768E-8</v>
      </c>
      <c r="Y3465" s="66">
        <v>0.108972</v>
      </c>
      <c r="Z3465" s="105">
        <f t="shared" si="544"/>
        <v>1.4087721128038895E-8</v>
      </c>
      <c r="AA3465" s="101">
        <v>0</v>
      </c>
      <c r="AB3465" s="67">
        <f t="shared" si="545"/>
        <v>0</v>
      </c>
      <c r="AC3465" s="66">
        <v>0</v>
      </c>
      <c r="AD3465" s="73">
        <f t="shared" si="546"/>
        <v>0</v>
      </c>
    </row>
    <row r="3466" spans="1:30" x14ac:dyDescent="0.25">
      <c r="A3466" s="165"/>
      <c r="B3466" s="72" t="s">
        <v>13837</v>
      </c>
      <c r="C3466" s="64" t="s">
        <v>13838</v>
      </c>
      <c r="D3466" s="64" t="s">
        <v>7</v>
      </c>
      <c r="E3466" s="64" t="s">
        <v>13839</v>
      </c>
      <c r="F3466" s="64" t="s">
        <v>437</v>
      </c>
      <c r="G3466" s="64" t="s">
        <v>1269</v>
      </c>
      <c r="H3466" s="65">
        <v>41892</v>
      </c>
      <c r="I3466" s="65">
        <v>41892</v>
      </c>
      <c r="J3466" s="93" t="s">
        <v>1</v>
      </c>
      <c r="K3466" s="101">
        <v>0</v>
      </c>
      <c r="L3466" s="67">
        <f t="shared" si="540"/>
        <v>0</v>
      </c>
      <c r="M3466" s="66">
        <v>9.0239999999999991</v>
      </c>
      <c r="N3466" s="73">
        <f t="shared" si="541"/>
        <v>1.7486422537294979E-7</v>
      </c>
      <c r="O3466" s="98">
        <v>0</v>
      </c>
      <c r="P3466" s="67">
        <f t="shared" si="547"/>
        <v>0</v>
      </c>
      <c r="Q3466" s="66">
        <v>9.0239999999999991</v>
      </c>
      <c r="R3466" s="105">
        <f t="shared" si="542"/>
        <v>2.585533662991285E-7</v>
      </c>
      <c r="S3466" s="101">
        <v>0</v>
      </c>
      <c r="T3466" s="67">
        <f t="shared" si="548"/>
        <v>0</v>
      </c>
      <c r="U3466" s="66">
        <v>0</v>
      </c>
      <c r="V3466" s="73">
        <f t="shared" si="549"/>
        <v>0</v>
      </c>
      <c r="W3466" s="98">
        <v>0</v>
      </c>
      <c r="X3466" s="67">
        <f t="shared" si="543"/>
        <v>0</v>
      </c>
      <c r="Y3466" s="66">
        <v>0</v>
      </c>
      <c r="Z3466" s="105">
        <f t="shared" si="544"/>
        <v>0</v>
      </c>
      <c r="AA3466" s="101">
        <v>0</v>
      </c>
      <c r="AB3466" s="67">
        <f t="shared" si="545"/>
        <v>0</v>
      </c>
      <c r="AC3466" s="66">
        <v>0</v>
      </c>
      <c r="AD3466" s="73">
        <f t="shared" si="546"/>
        <v>0</v>
      </c>
    </row>
    <row r="3467" spans="1:30" x14ac:dyDescent="0.25">
      <c r="A3467" s="165"/>
      <c r="B3467" s="72" t="s">
        <v>13866</v>
      </c>
      <c r="C3467" s="64" t="s">
        <v>13867</v>
      </c>
      <c r="D3467" s="64" t="s">
        <v>7</v>
      </c>
      <c r="E3467" s="64" t="s">
        <v>13868</v>
      </c>
      <c r="F3467" s="64" t="s">
        <v>1286</v>
      </c>
      <c r="G3467" s="64" t="s">
        <v>1269</v>
      </c>
      <c r="H3467" s="65">
        <v>40255</v>
      </c>
      <c r="I3467" s="65">
        <v>41752</v>
      </c>
      <c r="J3467" s="93" t="s">
        <v>1</v>
      </c>
      <c r="K3467" s="101">
        <v>0</v>
      </c>
      <c r="L3467" s="67">
        <f t="shared" si="540"/>
        <v>0</v>
      </c>
      <c r="M3467" s="66">
        <v>9.02</v>
      </c>
      <c r="N3467" s="73">
        <f t="shared" si="541"/>
        <v>1.7478671463475255E-7</v>
      </c>
      <c r="O3467" s="98">
        <v>0</v>
      </c>
      <c r="P3467" s="67">
        <f t="shared" si="547"/>
        <v>0</v>
      </c>
      <c r="Q3467" s="66">
        <v>9.02</v>
      </c>
      <c r="R3467" s="105">
        <f t="shared" si="542"/>
        <v>2.5843875931052077E-7</v>
      </c>
      <c r="S3467" s="101">
        <v>0</v>
      </c>
      <c r="T3467" s="67">
        <f t="shared" si="548"/>
        <v>0</v>
      </c>
      <c r="U3467" s="66">
        <v>0</v>
      </c>
      <c r="V3467" s="73">
        <f t="shared" si="549"/>
        <v>0</v>
      </c>
      <c r="W3467" s="98">
        <v>0</v>
      </c>
      <c r="X3467" s="67">
        <f t="shared" si="543"/>
        <v>0</v>
      </c>
      <c r="Y3467" s="66">
        <v>0</v>
      </c>
      <c r="Z3467" s="105">
        <f t="shared" si="544"/>
        <v>0</v>
      </c>
      <c r="AA3467" s="101">
        <v>0</v>
      </c>
      <c r="AB3467" s="67">
        <f t="shared" si="545"/>
        <v>0</v>
      </c>
      <c r="AC3467" s="66">
        <v>0</v>
      </c>
      <c r="AD3467" s="73">
        <f t="shared" si="546"/>
        <v>0</v>
      </c>
    </row>
    <row r="3468" spans="1:30" x14ac:dyDescent="0.25">
      <c r="A3468" s="165"/>
      <c r="B3468" s="72" t="s">
        <v>7932</v>
      </c>
      <c r="C3468" s="64" t="s">
        <v>7933</v>
      </c>
      <c r="D3468" s="64" t="s">
        <v>7</v>
      </c>
      <c r="E3468" s="64" t="s">
        <v>7934</v>
      </c>
      <c r="F3468" s="64" t="s">
        <v>1230</v>
      </c>
      <c r="G3468" s="64" t="s">
        <v>1167</v>
      </c>
      <c r="H3468" s="65">
        <v>39007</v>
      </c>
      <c r="I3468" s="65">
        <v>39007</v>
      </c>
      <c r="J3468" s="93" t="s">
        <v>1</v>
      </c>
      <c r="K3468" s="101">
        <v>60</v>
      </c>
      <c r="L3468" s="67">
        <f t="shared" si="540"/>
        <v>2.0395475145351493E-8</v>
      </c>
      <c r="M3468" s="66">
        <v>9</v>
      </c>
      <c r="N3468" s="73">
        <f t="shared" si="541"/>
        <v>1.7439916094376641E-7</v>
      </c>
      <c r="O3468" s="98">
        <v>0</v>
      </c>
      <c r="P3468" s="67">
        <f t="shared" si="547"/>
        <v>0</v>
      </c>
      <c r="Q3468" s="66">
        <v>0</v>
      </c>
      <c r="R3468" s="105">
        <f t="shared" si="542"/>
        <v>0</v>
      </c>
      <c r="S3468" s="101">
        <v>0</v>
      </c>
      <c r="T3468" s="67">
        <f t="shared" si="548"/>
        <v>0</v>
      </c>
      <c r="U3468" s="66">
        <v>0</v>
      </c>
      <c r="V3468" s="73">
        <f t="shared" si="549"/>
        <v>0</v>
      </c>
      <c r="W3468" s="98">
        <v>0</v>
      </c>
      <c r="X3468" s="67">
        <f t="shared" si="543"/>
        <v>0</v>
      </c>
      <c r="Y3468" s="66">
        <v>0</v>
      </c>
      <c r="Z3468" s="105">
        <f t="shared" si="544"/>
        <v>0</v>
      </c>
      <c r="AA3468" s="101">
        <v>0</v>
      </c>
      <c r="AB3468" s="67">
        <f t="shared" si="545"/>
        <v>0</v>
      </c>
      <c r="AC3468" s="66">
        <v>0</v>
      </c>
      <c r="AD3468" s="73">
        <f t="shared" si="546"/>
        <v>0</v>
      </c>
    </row>
    <row r="3469" spans="1:30" x14ac:dyDescent="0.25">
      <c r="A3469" s="165"/>
      <c r="B3469" s="72" t="s">
        <v>8517</v>
      </c>
      <c r="C3469" s="64" t="s">
        <v>8518</v>
      </c>
      <c r="D3469" s="64" t="s">
        <v>7</v>
      </c>
      <c r="E3469" s="64" t="s">
        <v>8519</v>
      </c>
      <c r="F3469" s="64" t="s">
        <v>1306</v>
      </c>
      <c r="G3469" s="64" t="s">
        <v>1216</v>
      </c>
      <c r="H3469" s="65">
        <v>38986</v>
      </c>
      <c r="I3469" s="65">
        <v>40983</v>
      </c>
      <c r="J3469" s="93" t="s">
        <v>1</v>
      </c>
      <c r="K3469" s="101">
        <v>2850</v>
      </c>
      <c r="L3469" s="67">
        <f t="shared" si="540"/>
        <v>9.6878506940419596E-7</v>
      </c>
      <c r="M3469" s="66">
        <v>8.9727300000000003</v>
      </c>
      <c r="N3469" s="73">
        <f t="shared" si="541"/>
        <v>1.7387073148610682E-7</v>
      </c>
      <c r="O3469" s="98">
        <v>2850</v>
      </c>
      <c r="P3469" s="67">
        <f t="shared" si="547"/>
        <v>1.049569634979229E-6</v>
      </c>
      <c r="Q3469" s="66">
        <v>8.9727300000000003</v>
      </c>
      <c r="R3469" s="105">
        <f t="shared" si="542"/>
        <v>2.5708439122264845E-7</v>
      </c>
      <c r="S3469" s="101">
        <v>1650</v>
      </c>
      <c r="T3469" s="67">
        <f t="shared" si="548"/>
        <v>7.2276790414404708E-7</v>
      </c>
      <c r="U3469" s="66">
        <v>4.9945500000000003</v>
      </c>
      <c r="V3469" s="73">
        <f t="shared" si="549"/>
        <v>2.667122078965525E-7</v>
      </c>
      <c r="W3469" s="98">
        <v>1650</v>
      </c>
      <c r="X3469" s="67">
        <f t="shared" si="543"/>
        <v>9.3746188695433714E-7</v>
      </c>
      <c r="Y3469" s="66">
        <v>4.9945500000000003</v>
      </c>
      <c r="Z3469" s="105">
        <f t="shared" si="544"/>
        <v>6.4568721836844941E-7</v>
      </c>
      <c r="AA3469" s="101">
        <v>0</v>
      </c>
      <c r="AB3469" s="67">
        <f t="shared" si="545"/>
        <v>0</v>
      </c>
      <c r="AC3469" s="66">
        <v>0</v>
      </c>
      <c r="AD3469" s="73">
        <f t="shared" si="546"/>
        <v>0</v>
      </c>
    </row>
    <row r="3470" spans="1:30" x14ac:dyDescent="0.25">
      <c r="A3470" s="165"/>
      <c r="B3470" s="72" t="s">
        <v>5307</v>
      </c>
      <c r="C3470" s="64" t="s">
        <v>5308</v>
      </c>
      <c r="D3470" s="64" t="s">
        <v>7</v>
      </c>
      <c r="E3470" s="64" t="s">
        <v>5309</v>
      </c>
      <c r="F3470" s="64" t="s">
        <v>1199</v>
      </c>
      <c r="G3470" s="64" t="s">
        <v>1199</v>
      </c>
      <c r="H3470" s="65">
        <v>39013</v>
      </c>
      <c r="I3470" s="65">
        <v>41834</v>
      </c>
      <c r="J3470" s="93" t="s">
        <v>1</v>
      </c>
      <c r="K3470" s="101">
        <v>1100</v>
      </c>
      <c r="L3470" s="67">
        <f t="shared" si="540"/>
        <v>3.7391704433144402E-7</v>
      </c>
      <c r="M3470" s="66">
        <v>8.9633800000000008</v>
      </c>
      <c r="N3470" s="73">
        <f t="shared" si="541"/>
        <v>1.736895501355708E-7</v>
      </c>
      <c r="O3470" s="98">
        <v>1100</v>
      </c>
      <c r="P3470" s="67">
        <f t="shared" si="547"/>
        <v>4.0509705209724626E-7</v>
      </c>
      <c r="Q3470" s="66">
        <v>8.9633800000000008</v>
      </c>
      <c r="R3470" s="105">
        <f t="shared" si="542"/>
        <v>2.5681649738677779E-7</v>
      </c>
      <c r="S3470" s="101">
        <v>700</v>
      </c>
      <c r="T3470" s="67">
        <f t="shared" si="548"/>
        <v>3.0662880781868667E-7</v>
      </c>
      <c r="U3470" s="66">
        <v>3.7837499999999999</v>
      </c>
      <c r="V3470" s="73">
        <f t="shared" si="549"/>
        <v>2.0205470295193371E-7</v>
      </c>
      <c r="W3470" s="98">
        <v>700</v>
      </c>
      <c r="X3470" s="67">
        <f t="shared" si="543"/>
        <v>3.9771110355638546E-7</v>
      </c>
      <c r="Y3470" s="66">
        <v>3.7837499999999999</v>
      </c>
      <c r="Z3470" s="105">
        <f t="shared" si="544"/>
        <v>4.8915698361246161E-7</v>
      </c>
      <c r="AA3470" s="101">
        <v>0</v>
      </c>
      <c r="AB3470" s="67">
        <f t="shared" si="545"/>
        <v>0</v>
      </c>
      <c r="AC3470" s="66">
        <v>0</v>
      </c>
      <c r="AD3470" s="73">
        <f t="shared" si="546"/>
        <v>0</v>
      </c>
    </row>
    <row r="3471" spans="1:30" x14ac:dyDescent="0.25">
      <c r="A3471" s="165"/>
      <c r="B3471" s="72" t="s">
        <v>2404</v>
      </c>
      <c r="C3471" s="64" t="s">
        <v>2405</v>
      </c>
      <c r="D3471" s="64" t="s">
        <v>7</v>
      </c>
      <c r="E3471" s="64" t="s">
        <v>2406</v>
      </c>
      <c r="F3471" s="64" t="s">
        <v>1221</v>
      </c>
      <c r="G3471" s="64" t="s">
        <v>1167</v>
      </c>
      <c r="H3471" s="65">
        <v>38779</v>
      </c>
      <c r="I3471" s="65">
        <v>40924</v>
      </c>
      <c r="J3471" s="93" t="s">
        <v>1</v>
      </c>
      <c r="K3471" s="101">
        <v>2700</v>
      </c>
      <c r="L3471" s="67">
        <f t="shared" si="540"/>
        <v>9.1779638154081722E-7</v>
      </c>
      <c r="M3471" s="66">
        <v>8.9509050000000006</v>
      </c>
      <c r="N3471" s="73">
        <f t="shared" si="541"/>
        <v>1.7344781352081818E-7</v>
      </c>
      <c r="O3471" s="98">
        <v>2700</v>
      </c>
      <c r="P3471" s="67">
        <f t="shared" si="547"/>
        <v>9.9432912787505898E-7</v>
      </c>
      <c r="Q3471" s="66">
        <v>8.9509050000000006</v>
      </c>
      <c r="R3471" s="105">
        <f t="shared" si="542"/>
        <v>2.564590668410573E-7</v>
      </c>
      <c r="S3471" s="101">
        <v>0</v>
      </c>
      <c r="T3471" s="67">
        <f t="shared" si="548"/>
        <v>0</v>
      </c>
      <c r="U3471" s="66">
        <v>0</v>
      </c>
      <c r="V3471" s="73">
        <f t="shared" si="549"/>
        <v>0</v>
      </c>
      <c r="W3471" s="98">
        <v>0</v>
      </c>
      <c r="X3471" s="67">
        <f t="shared" si="543"/>
        <v>0</v>
      </c>
      <c r="Y3471" s="66">
        <v>0</v>
      </c>
      <c r="Z3471" s="105">
        <f t="shared" si="544"/>
        <v>0</v>
      </c>
      <c r="AA3471" s="101">
        <v>0</v>
      </c>
      <c r="AB3471" s="67">
        <f t="shared" si="545"/>
        <v>0</v>
      </c>
      <c r="AC3471" s="66">
        <v>0</v>
      </c>
      <c r="AD3471" s="73">
        <f t="shared" si="546"/>
        <v>0</v>
      </c>
    </row>
    <row r="3472" spans="1:30" x14ac:dyDescent="0.25">
      <c r="A3472" s="165"/>
      <c r="B3472" s="72" t="s">
        <v>3712</v>
      </c>
      <c r="C3472" s="64" t="s">
        <v>3713</v>
      </c>
      <c r="D3472" s="64" t="s">
        <v>7</v>
      </c>
      <c r="E3472" s="64" t="s">
        <v>3714</v>
      </c>
      <c r="F3472" s="64" t="s">
        <v>1276</v>
      </c>
      <c r="G3472" s="64" t="s">
        <v>1193</v>
      </c>
      <c r="H3472" s="65">
        <v>38720</v>
      </c>
      <c r="I3472" s="65">
        <v>39618</v>
      </c>
      <c r="J3472" s="93" t="s">
        <v>1</v>
      </c>
      <c r="K3472" s="101">
        <v>0</v>
      </c>
      <c r="L3472" s="67">
        <f t="shared" si="540"/>
        <v>0</v>
      </c>
      <c r="M3472" s="66">
        <v>8.9494600000000002</v>
      </c>
      <c r="N3472" s="73">
        <f t="shared" si="541"/>
        <v>1.7341981276664442E-7</v>
      </c>
      <c r="O3472" s="98">
        <v>0</v>
      </c>
      <c r="P3472" s="67">
        <f t="shared" si="547"/>
        <v>0</v>
      </c>
      <c r="Q3472" s="66">
        <v>8.9494600000000002</v>
      </c>
      <c r="R3472" s="105">
        <f t="shared" si="542"/>
        <v>2.5641766506642275E-7</v>
      </c>
      <c r="S3472" s="101">
        <v>0</v>
      </c>
      <c r="T3472" s="67">
        <f t="shared" si="548"/>
        <v>0</v>
      </c>
      <c r="U3472" s="66">
        <v>0</v>
      </c>
      <c r="V3472" s="73">
        <f t="shared" si="549"/>
        <v>0</v>
      </c>
      <c r="W3472" s="98">
        <v>0</v>
      </c>
      <c r="X3472" s="67">
        <f t="shared" si="543"/>
        <v>0</v>
      </c>
      <c r="Y3472" s="66">
        <v>0</v>
      </c>
      <c r="Z3472" s="105">
        <f t="shared" si="544"/>
        <v>0</v>
      </c>
      <c r="AA3472" s="101">
        <v>0</v>
      </c>
      <c r="AB3472" s="67">
        <f t="shared" si="545"/>
        <v>0</v>
      </c>
      <c r="AC3472" s="66">
        <v>0</v>
      </c>
      <c r="AD3472" s="73">
        <f t="shared" si="546"/>
        <v>0</v>
      </c>
    </row>
    <row r="3473" spans="1:30" x14ac:dyDescent="0.25">
      <c r="A3473" s="165"/>
      <c r="B3473" s="72" t="s">
        <v>14599</v>
      </c>
      <c r="C3473" s="64" t="s">
        <v>14600</v>
      </c>
      <c r="D3473" s="64" t="s">
        <v>7</v>
      </c>
      <c r="E3473" s="64" t="s">
        <v>14601</v>
      </c>
      <c r="F3473" s="64" t="s">
        <v>1552</v>
      </c>
      <c r="G3473" s="64" t="s">
        <v>1193</v>
      </c>
      <c r="H3473" s="65">
        <v>41023</v>
      </c>
      <c r="I3473" s="65">
        <v>41991</v>
      </c>
      <c r="J3473" s="93" t="s">
        <v>1</v>
      </c>
      <c r="K3473" s="101">
        <v>600</v>
      </c>
      <c r="L3473" s="67">
        <f t="shared" si="540"/>
        <v>2.0395475145351494E-7</v>
      </c>
      <c r="M3473" s="66">
        <v>8.9353800000000003</v>
      </c>
      <c r="N3473" s="73">
        <f t="shared" si="541"/>
        <v>1.7314697496819018E-7</v>
      </c>
      <c r="O3473" s="98">
        <v>600</v>
      </c>
      <c r="P3473" s="67">
        <f t="shared" si="547"/>
        <v>2.2096202841667977E-7</v>
      </c>
      <c r="Q3473" s="66">
        <v>1.8162</v>
      </c>
      <c r="R3473" s="105">
        <f t="shared" si="542"/>
        <v>5.2037303177357852E-8</v>
      </c>
      <c r="S3473" s="101">
        <v>600</v>
      </c>
      <c r="T3473" s="67">
        <f t="shared" si="548"/>
        <v>2.6282469241601716E-7</v>
      </c>
      <c r="U3473" s="66">
        <v>1.8162</v>
      </c>
      <c r="V3473" s="73">
        <f t="shared" si="549"/>
        <v>9.6986257416928183E-8</v>
      </c>
      <c r="W3473" s="98">
        <v>600</v>
      </c>
      <c r="X3473" s="67">
        <f t="shared" si="543"/>
        <v>3.4089523161975892E-7</v>
      </c>
      <c r="Y3473" s="66">
        <v>1.8162</v>
      </c>
      <c r="Z3473" s="105">
        <f t="shared" si="544"/>
        <v>2.3479535213398159E-7</v>
      </c>
      <c r="AA3473" s="101">
        <v>0</v>
      </c>
      <c r="AB3473" s="67">
        <f t="shared" si="545"/>
        <v>0</v>
      </c>
      <c r="AC3473" s="66">
        <v>0</v>
      </c>
      <c r="AD3473" s="73">
        <f t="shared" si="546"/>
        <v>0</v>
      </c>
    </row>
    <row r="3474" spans="1:30" x14ac:dyDescent="0.25">
      <c r="A3474" s="165"/>
      <c r="B3474" s="72" t="s">
        <v>15974</v>
      </c>
      <c r="C3474" s="64" t="s">
        <v>15975</v>
      </c>
      <c r="D3474" s="64" t="s">
        <v>7</v>
      </c>
      <c r="E3474" s="64" t="s">
        <v>15976</v>
      </c>
      <c r="F3474" s="64" t="s">
        <v>1330</v>
      </c>
      <c r="G3474" s="64" t="s">
        <v>1216</v>
      </c>
      <c r="H3474" s="65">
        <v>40696</v>
      </c>
      <c r="I3474" s="65">
        <v>41870</v>
      </c>
      <c r="J3474" s="93" t="s">
        <v>1</v>
      </c>
      <c r="K3474" s="101">
        <v>2300</v>
      </c>
      <c r="L3474" s="67">
        <f t="shared" si="540"/>
        <v>7.818265472384739E-7</v>
      </c>
      <c r="M3474" s="66">
        <v>8.9296500000000005</v>
      </c>
      <c r="N3474" s="73">
        <f t="shared" si="541"/>
        <v>1.7303594083572266E-7</v>
      </c>
      <c r="O3474" s="98">
        <v>2300</v>
      </c>
      <c r="P3474" s="67">
        <f t="shared" si="547"/>
        <v>8.4702110893060579E-7</v>
      </c>
      <c r="Q3474" s="66">
        <v>8.9296500000000005</v>
      </c>
      <c r="R3474" s="105">
        <f t="shared" si="542"/>
        <v>2.5585007395534279E-7</v>
      </c>
      <c r="S3474" s="101">
        <v>2300</v>
      </c>
      <c r="T3474" s="67">
        <f t="shared" si="548"/>
        <v>1.007494654261399E-6</v>
      </c>
      <c r="U3474" s="66">
        <v>8.9296500000000005</v>
      </c>
      <c r="V3474" s="73">
        <f t="shared" si="549"/>
        <v>4.7684909896656364E-7</v>
      </c>
      <c r="W3474" s="98">
        <v>2300</v>
      </c>
      <c r="X3474" s="67">
        <f t="shared" si="543"/>
        <v>1.3067650545424092E-6</v>
      </c>
      <c r="Y3474" s="66">
        <v>8.9296500000000005</v>
      </c>
      <c r="Z3474" s="105">
        <f t="shared" si="544"/>
        <v>1.1544104813254094E-6</v>
      </c>
      <c r="AA3474" s="101">
        <v>0</v>
      </c>
      <c r="AB3474" s="67">
        <f t="shared" si="545"/>
        <v>0</v>
      </c>
      <c r="AC3474" s="66">
        <v>0</v>
      </c>
      <c r="AD3474" s="73">
        <f t="shared" si="546"/>
        <v>0</v>
      </c>
    </row>
    <row r="3475" spans="1:30" x14ac:dyDescent="0.25">
      <c r="A3475" s="165"/>
      <c r="B3475" s="72" t="s">
        <v>13050</v>
      </c>
      <c r="C3475" s="64" t="s">
        <v>13051</v>
      </c>
      <c r="D3475" s="64" t="s">
        <v>7</v>
      </c>
      <c r="E3475" s="64" t="s">
        <v>3076</v>
      </c>
      <c r="F3475" s="64" t="s">
        <v>2338</v>
      </c>
      <c r="G3475" s="64" t="s">
        <v>1216</v>
      </c>
      <c r="H3475" s="65">
        <v>38882</v>
      </c>
      <c r="I3475" s="65">
        <v>39134</v>
      </c>
      <c r="J3475" s="93" t="s">
        <v>1</v>
      </c>
      <c r="K3475" s="101">
        <v>1960</v>
      </c>
      <c r="L3475" s="67">
        <f t="shared" si="540"/>
        <v>6.662521880814821E-7</v>
      </c>
      <c r="M3475" s="66">
        <v>8.8993800000000007</v>
      </c>
      <c r="N3475" s="73">
        <f t="shared" si="541"/>
        <v>1.7244937832441513E-7</v>
      </c>
      <c r="O3475" s="98">
        <v>1960</v>
      </c>
      <c r="P3475" s="67">
        <f t="shared" si="547"/>
        <v>7.218092928278206E-7</v>
      </c>
      <c r="Q3475" s="66">
        <v>8.8993800000000007</v>
      </c>
      <c r="R3475" s="105">
        <f t="shared" si="542"/>
        <v>2.5498278556905348E-7</v>
      </c>
      <c r="S3475" s="101">
        <v>1960</v>
      </c>
      <c r="T3475" s="67">
        <f t="shared" si="548"/>
        <v>8.5856066189232268E-7</v>
      </c>
      <c r="U3475" s="66">
        <v>8.8993800000000007</v>
      </c>
      <c r="V3475" s="73">
        <f t="shared" si="549"/>
        <v>4.7523266134294815E-7</v>
      </c>
      <c r="W3475" s="98">
        <v>1960</v>
      </c>
      <c r="X3475" s="67">
        <f t="shared" si="543"/>
        <v>1.1135910899578793E-6</v>
      </c>
      <c r="Y3475" s="66">
        <v>8.8993800000000007</v>
      </c>
      <c r="Z3475" s="105">
        <f t="shared" si="544"/>
        <v>1.1504972254565099E-6</v>
      </c>
      <c r="AA3475" s="101">
        <v>0</v>
      </c>
      <c r="AB3475" s="67">
        <f t="shared" si="545"/>
        <v>0</v>
      </c>
      <c r="AC3475" s="66">
        <v>0</v>
      </c>
      <c r="AD3475" s="73">
        <f t="shared" si="546"/>
        <v>0</v>
      </c>
    </row>
    <row r="3476" spans="1:30" x14ac:dyDescent="0.25">
      <c r="A3476" s="165"/>
      <c r="B3476" s="72" t="s">
        <v>12443</v>
      </c>
      <c r="C3476" s="64" t="s">
        <v>12444</v>
      </c>
      <c r="D3476" s="64" t="s">
        <v>7</v>
      </c>
      <c r="E3476" s="64" t="s">
        <v>12445</v>
      </c>
      <c r="F3476" s="64" t="s">
        <v>1221</v>
      </c>
      <c r="G3476" s="64" t="s">
        <v>1167</v>
      </c>
      <c r="H3476" s="65">
        <v>38721</v>
      </c>
      <c r="I3476" s="65">
        <v>41372</v>
      </c>
      <c r="J3476" s="93" t="s">
        <v>1</v>
      </c>
      <c r="K3476" s="101">
        <v>1800</v>
      </c>
      <c r="L3476" s="67">
        <f t="shared" si="540"/>
        <v>6.1186425436054482E-7</v>
      </c>
      <c r="M3476" s="66">
        <v>8.8861324079999999</v>
      </c>
      <c r="N3476" s="73">
        <f t="shared" si="541"/>
        <v>1.721926706656012E-7</v>
      </c>
      <c r="O3476" s="98">
        <v>1800</v>
      </c>
      <c r="P3476" s="67">
        <f t="shared" si="547"/>
        <v>6.6288608525003932E-7</v>
      </c>
      <c r="Q3476" s="66">
        <v>8.8861324079999999</v>
      </c>
      <c r="R3476" s="105">
        <f t="shared" si="542"/>
        <v>2.5460321891269737E-7</v>
      </c>
      <c r="S3476" s="101">
        <v>1800</v>
      </c>
      <c r="T3476" s="67">
        <f t="shared" si="548"/>
        <v>7.8847407724805141E-7</v>
      </c>
      <c r="U3476" s="66">
        <v>8.8861324079999999</v>
      </c>
      <c r="V3476" s="73">
        <f t="shared" si="549"/>
        <v>4.7452523134192043E-7</v>
      </c>
      <c r="W3476" s="98">
        <v>1800</v>
      </c>
      <c r="X3476" s="67">
        <f t="shared" si="543"/>
        <v>1.0226856948592768E-6</v>
      </c>
      <c r="Y3476" s="66">
        <v>8.8861324079999999</v>
      </c>
      <c r="Z3476" s="105">
        <f t="shared" si="544"/>
        <v>1.148784598527445E-6</v>
      </c>
      <c r="AA3476" s="101">
        <v>0</v>
      </c>
      <c r="AB3476" s="67">
        <f t="shared" si="545"/>
        <v>0</v>
      </c>
      <c r="AC3476" s="66">
        <v>0</v>
      </c>
      <c r="AD3476" s="73">
        <f t="shared" si="546"/>
        <v>0</v>
      </c>
    </row>
    <row r="3477" spans="1:30" x14ac:dyDescent="0.25">
      <c r="A3477" s="165"/>
      <c r="B3477" s="72" t="s">
        <v>2936</v>
      </c>
      <c r="C3477" s="64" t="s">
        <v>2937</v>
      </c>
      <c r="D3477" s="64" t="s">
        <v>7</v>
      </c>
      <c r="E3477" s="64" t="s">
        <v>2938</v>
      </c>
      <c r="F3477" s="64" t="s">
        <v>1221</v>
      </c>
      <c r="G3477" s="64" t="s">
        <v>1167</v>
      </c>
      <c r="H3477" s="65">
        <v>38754</v>
      </c>
      <c r="I3477" s="65">
        <v>41837</v>
      </c>
      <c r="J3477" s="93" t="s">
        <v>1</v>
      </c>
      <c r="K3477" s="101">
        <v>900</v>
      </c>
      <c r="L3477" s="67">
        <f t="shared" si="540"/>
        <v>3.0593212718027241E-7</v>
      </c>
      <c r="M3477" s="66">
        <v>8.8702424999999998</v>
      </c>
      <c r="N3477" s="73">
        <f t="shared" si="541"/>
        <v>1.7188476104085967E-7</v>
      </c>
      <c r="O3477" s="98">
        <v>900</v>
      </c>
      <c r="P3477" s="67">
        <f t="shared" si="547"/>
        <v>3.3144304262501966E-7</v>
      </c>
      <c r="Q3477" s="66">
        <v>2.7242999999999999</v>
      </c>
      <c r="R3477" s="105">
        <f t="shared" si="542"/>
        <v>7.8055954766036771E-8</v>
      </c>
      <c r="S3477" s="101">
        <v>900</v>
      </c>
      <c r="T3477" s="67">
        <f t="shared" si="548"/>
        <v>3.9423703862402571E-7</v>
      </c>
      <c r="U3477" s="66">
        <v>2.7242999999999999</v>
      </c>
      <c r="V3477" s="73">
        <f t="shared" si="549"/>
        <v>1.4547938612539227E-7</v>
      </c>
      <c r="W3477" s="98">
        <v>900</v>
      </c>
      <c r="X3477" s="67">
        <f t="shared" si="543"/>
        <v>5.1134284742963838E-7</v>
      </c>
      <c r="Y3477" s="66">
        <v>2.7242999999999999</v>
      </c>
      <c r="Z3477" s="105">
        <f t="shared" si="544"/>
        <v>3.5219302820097239E-7</v>
      </c>
      <c r="AA3477" s="101">
        <v>0</v>
      </c>
      <c r="AB3477" s="67">
        <f t="shared" si="545"/>
        <v>0</v>
      </c>
      <c r="AC3477" s="66">
        <v>0</v>
      </c>
      <c r="AD3477" s="73">
        <f t="shared" si="546"/>
        <v>0</v>
      </c>
    </row>
    <row r="3478" spans="1:30" x14ac:dyDescent="0.25">
      <c r="A3478" s="165"/>
      <c r="B3478" s="72" t="s">
        <v>13911</v>
      </c>
      <c r="C3478" s="64" t="s">
        <v>13912</v>
      </c>
      <c r="D3478" s="64" t="s">
        <v>7</v>
      </c>
      <c r="E3478" s="64" t="s">
        <v>13417</v>
      </c>
      <c r="F3478" s="64" t="s">
        <v>1199</v>
      </c>
      <c r="G3478" s="64" t="s">
        <v>1199</v>
      </c>
      <c r="H3478" s="65">
        <v>41537</v>
      </c>
      <c r="I3478" s="65">
        <v>41786</v>
      </c>
      <c r="J3478" s="93" t="s">
        <v>1</v>
      </c>
      <c r="K3478" s="101">
        <v>25</v>
      </c>
      <c r="L3478" s="67">
        <f t="shared" si="540"/>
        <v>8.4981146438964547E-9</v>
      </c>
      <c r="M3478" s="66">
        <v>8.856992</v>
      </c>
      <c r="N3478" s="73">
        <f t="shared" si="541"/>
        <v>1.7162799703173906E-7</v>
      </c>
      <c r="O3478" s="98">
        <v>25</v>
      </c>
      <c r="P3478" s="67">
        <f t="shared" si="547"/>
        <v>9.2067511840283247E-9</v>
      </c>
      <c r="Q3478" s="66">
        <v>7.7837120000000004</v>
      </c>
      <c r="R3478" s="105">
        <f t="shared" si="542"/>
        <v>2.2301694812754017E-7</v>
      </c>
      <c r="S3478" s="101">
        <v>0</v>
      </c>
      <c r="T3478" s="67">
        <f t="shared" si="548"/>
        <v>0</v>
      </c>
      <c r="U3478" s="66">
        <v>0</v>
      </c>
      <c r="V3478" s="73">
        <f t="shared" si="549"/>
        <v>0</v>
      </c>
      <c r="W3478" s="98">
        <v>0</v>
      </c>
      <c r="X3478" s="67">
        <f t="shared" si="543"/>
        <v>0</v>
      </c>
      <c r="Y3478" s="66">
        <v>0</v>
      </c>
      <c r="Z3478" s="105">
        <f t="shared" si="544"/>
        <v>0</v>
      </c>
      <c r="AA3478" s="101">
        <v>0</v>
      </c>
      <c r="AB3478" s="67">
        <f t="shared" si="545"/>
        <v>0</v>
      </c>
      <c r="AC3478" s="66">
        <v>0</v>
      </c>
      <c r="AD3478" s="73">
        <f t="shared" si="546"/>
        <v>0</v>
      </c>
    </row>
    <row r="3479" spans="1:30" x14ac:dyDescent="0.25">
      <c r="A3479" s="165"/>
      <c r="B3479" s="72" t="s">
        <v>13194</v>
      </c>
      <c r="C3479" s="64" t="s">
        <v>5785</v>
      </c>
      <c r="D3479" s="64" t="s">
        <v>4</v>
      </c>
      <c r="E3479" s="64" t="s">
        <v>5786</v>
      </c>
      <c r="F3479" s="64" t="s">
        <v>1215</v>
      </c>
      <c r="G3479" s="64" t="s">
        <v>1216</v>
      </c>
      <c r="H3479" s="65">
        <v>39610</v>
      </c>
      <c r="I3479" s="65">
        <v>39888</v>
      </c>
      <c r="J3479" s="93" t="s">
        <v>1</v>
      </c>
      <c r="K3479" s="101">
        <v>230</v>
      </c>
      <c r="L3479" s="67">
        <f t="shared" si="540"/>
        <v>7.8182654723847392E-8</v>
      </c>
      <c r="M3479" s="66">
        <v>8.8311525</v>
      </c>
      <c r="N3479" s="73">
        <f t="shared" si="541"/>
        <v>1.7112728735182723E-7</v>
      </c>
      <c r="O3479" s="98">
        <v>230</v>
      </c>
      <c r="P3479" s="67">
        <f t="shared" si="547"/>
        <v>8.4702110893060587E-8</v>
      </c>
      <c r="Q3479" s="66">
        <v>8.8311525</v>
      </c>
      <c r="R3479" s="105">
        <f t="shared" si="542"/>
        <v>2.530279484902443E-7</v>
      </c>
      <c r="S3479" s="101">
        <v>100</v>
      </c>
      <c r="T3479" s="67">
        <f t="shared" si="548"/>
        <v>4.3804115402669524E-8</v>
      </c>
      <c r="U3479" s="66">
        <v>0.30270000000000002</v>
      </c>
      <c r="V3479" s="73">
        <f t="shared" si="549"/>
        <v>1.6164376236154697E-8</v>
      </c>
      <c r="W3479" s="98">
        <v>100</v>
      </c>
      <c r="X3479" s="67">
        <f t="shared" si="543"/>
        <v>5.6815871936626493E-8</v>
      </c>
      <c r="Y3479" s="66">
        <v>0.30270000000000002</v>
      </c>
      <c r="Z3479" s="105">
        <f t="shared" si="544"/>
        <v>3.9132558688996937E-8</v>
      </c>
      <c r="AA3479" s="101">
        <v>0</v>
      </c>
      <c r="AB3479" s="67">
        <f t="shared" si="545"/>
        <v>0</v>
      </c>
      <c r="AC3479" s="66">
        <v>0</v>
      </c>
      <c r="AD3479" s="73">
        <f t="shared" si="546"/>
        <v>0</v>
      </c>
    </row>
    <row r="3480" spans="1:30" x14ac:dyDescent="0.25">
      <c r="A3480" s="165"/>
      <c r="B3480" s="72" t="s">
        <v>9725</v>
      </c>
      <c r="C3480" s="64" t="s">
        <v>9726</v>
      </c>
      <c r="D3480" s="64" t="s">
        <v>7</v>
      </c>
      <c r="E3480" s="64" t="s">
        <v>9727</v>
      </c>
      <c r="F3480" s="64" t="s">
        <v>1415</v>
      </c>
      <c r="G3480" s="64" t="s">
        <v>1416</v>
      </c>
      <c r="H3480" s="65">
        <v>39655</v>
      </c>
      <c r="I3480" s="65">
        <v>41989</v>
      </c>
      <c r="J3480" s="93" t="s">
        <v>1</v>
      </c>
      <c r="K3480" s="101">
        <v>1300</v>
      </c>
      <c r="L3480" s="67">
        <f t="shared" si="540"/>
        <v>4.4190196148261568E-7</v>
      </c>
      <c r="M3480" s="66">
        <v>8.8280285000000003</v>
      </c>
      <c r="N3480" s="73">
        <f t="shared" si="541"/>
        <v>1.7106675146529521E-7</v>
      </c>
      <c r="O3480" s="98">
        <v>1300</v>
      </c>
      <c r="P3480" s="67">
        <f t="shared" si="547"/>
        <v>4.7875106156947286E-7</v>
      </c>
      <c r="Q3480" s="66">
        <v>5.7211160000000003</v>
      </c>
      <c r="R3480" s="105">
        <f t="shared" si="542"/>
        <v>1.6391996905893231E-7</v>
      </c>
      <c r="S3480" s="101">
        <v>1300</v>
      </c>
      <c r="T3480" s="67">
        <f t="shared" si="548"/>
        <v>5.6945350023470383E-7</v>
      </c>
      <c r="U3480" s="66">
        <v>3.9350999999999998</v>
      </c>
      <c r="V3480" s="73">
        <f t="shared" si="549"/>
        <v>2.1013689107001106E-7</v>
      </c>
      <c r="W3480" s="98">
        <v>1300</v>
      </c>
      <c r="X3480" s="67">
        <f t="shared" si="543"/>
        <v>7.3860633517614433E-7</v>
      </c>
      <c r="Y3480" s="66">
        <v>3.9350999999999998</v>
      </c>
      <c r="Z3480" s="105">
        <f t="shared" si="544"/>
        <v>5.0872326295696003E-7</v>
      </c>
      <c r="AA3480" s="101">
        <v>0</v>
      </c>
      <c r="AB3480" s="67">
        <f t="shared" si="545"/>
        <v>0</v>
      </c>
      <c r="AC3480" s="66">
        <v>0</v>
      </c>
      <c r="AD3480" s="73">
        <f t="shared" si="546"/>
        <v>0</v>
      </c>
    </row>
    <row r="3481" spans="1:30" x14ac:dyDescent="0.25">
      <c r="A3481" s="165"/>
      <c r="B3481" s="72" t="s">
        <v>2448</v>
      </c>
      <c r="C3481" s="64" t="s">
        <v>2449</v>
      </c>
      <c r="D3481" s="64" t="s">
        <v>7</v>
      </c>
      <c r="E3481" s="64" t="s">
        <v>2450</v>
      </c>
      <c r="F3481" s="64" t="s">
        <v>1230</v>
      </c>
      <c r="G3481" s="64" t="s">
        <v>1167</v>
      </c>
      <c r="H3481" s="65">
        <v>38798</v>
      </c>
      <c r="I3481" s="65">
        <v>41996</v>
      </c>
      <c r="J3481" s="93" t="s">
        <v>1</v>
      </c>
      <c r="K3481" s="101">
        <v>900</v>
      </c>
      <c r="L3481" s="67">
        <f t="shared" si="540"/>
        <v>3.0593212718027241E-7</v>
      </c>
      <c r="M3481" s="66">
        <v>8.8105499999999992</v>
      </c>
      <c r="N3481" s="73">
        <f t="shared" si="541"/>
        <v>1.7072805860590013E-7</v>
      </c>
      <c r="O3481" s="98">
        <v>900</v>
      </c>
      <c r="P3481" s="67">
        <f t="shared" si="547"/>
        <v>3.3144304262501966E-7</v>
      </c>
      <c r="Q3481" s="66">
        <v>8.8105499999999992</v>
      </c>
      <c r="R3481" s="105">
        <f t="shared" si="542"/>
        <v>2.524376508695464E-7</v>
      </c>
      <c r="S3481" s="101">
        <v>300</v>
      </c>
      <c r="T3481" s="67">
        <f t="shared" si="548"/>
        <v>1.3141234620800858E-7</v>
      </c>
      <c r="U3481" s="66">
        <v>2.5555500000000002</v>
      </c>
      <c r="V3481" s="73">
        <f t="shared" si="549"/>
        <v>1.3646802672713955E-7</v>
      </c>
      <c r="W3481" s="98">
        <v>200</v>
      </c>
      <c r="X3481" s="67">
        <f t="shared" si="543"/>
        <v>1.1363174387325299E-7</v>
      </c>
      <c r="Y3481" s="66">
        <v>1.2108000000000001</v>
      </c>
      <c r="Z3481" s="105">
        <f t="shared" si="544"/>
        <v>1.5653023475598775E-7</v>
      </c>
      <c r="AA3481" s="101">
        <v>100</v>
      </c>
      <c r="AB3481" s="67">
        <f t="shared" si="545"/>
        <v>1.9127079457107153E-7</v>
      </c>
      <c r="AC3481" s="66">
        <v>1.3447499999999999</v>
      </c>
      <c r="AD3481" s="73">
        <f t="shared" si="546"/>
        <v>1.2234879550926085E-7</v>
      </c>
    </row>
    <row r="3482" spans="1:30" x14ac:dyDescent="0.25">
      <c r="A3482" s="165"/>
      <c r="B3482" s="72" t="s">
        <v>9769</v>
      </c>
      <c r="C3482" s="64" t="s">
        <v>9770</v>
      </c>
      <c r="D3482" s="64" t="s">
        <v>7</v>
      </c>
      <c r="E3482" s="64" t="s">
        <v>9771</v>
      </c>
      <c r="F3482" s="64" t="s">
        <v>20</v>
      </c>
      <c r="G3482" s="64" t="s">
        <v>1193</v>
      </c>
      <c r="H3482" s="65">
        <v>38800</v>
      </c>
      <c r="I3482" s="65">
        <v>39028</v>
      </c>
      <c r="J3482" s="93" t="s">
        <v>1</v>
      </c>
      <c r="K3482" s="101">
        <v>2850</v>
      </c>
      <c r="L3482" s="67">
        <f t="shared" si="540"/>
        <v>9.6878506940419596E-7</v>
      </c>
      <c r="M3482" s="66">
        <v>8.7998399999999997</v>
      </c>
      <c r="N3482" s="73">
        <f t="shared" si="541"/>
        <v>1.7052052360437705E-7</v>
      </c>
      <c r="O3482" s="98">
        <v>2850</v>
      </c>
      <c r="P3482" s="67">
        <f t="shared" si="547"/>
        <v>1.049569634979229E-6</v>
      </c>
      <c r="Q3482" s="66">
        <v>8.7998399999999997</v>
      </c>
      <c r="R3482" s="105">
        <f t="shared" si="542"/>
        <v>2.5213079065754911E-7</v>
      </c>
      <c r="S3482" s="101">
        <v>2250</v>
      </c>
      <c r="T3482" s="67">
        <f t="shared" si="548"/>
        <v>9.8559259656006429E-7</v>
      </c>
      <c r="U3482" s="66">
        <v>6.8107499999999996</v>
      </c>
      <c r="V3482" s="73">
        <f t="shared" si="549"/>
        <v>3.6369846531348064E-7</v>
      </c>
      <c r="W3482" s="98">
        <v>2250</v>
      </c>
      <c r="X3482" s="67">
        <f t="shared" si="543"/>
        <v>1.2783571185740961E-6</v>
      </c>
      <c r="Y3482" s="66">
        <v>6.8107499999999996</v>
      </c>
      <c r="Z3482" s="105">
        <f t="shared" si="544"/>
        <v>8.8048257050243089E-7</v>
      </c>
      <c r="AA3482" s="101">
        <v>0</v>
      </c>
      <c r="AB3482" s="67">
        <f t="shared" si="545"/>
        <v>0</v>
      </c>
      <c r="AC3482" s="66">
        <v>0</v>
      </c>
      <c r="AD3482" s="73">
        <f t="shared" si="546"/>
        <v>0</v>
      </c>
    </row>
    <row r="3483" spans="1:30" x14ac:dyDescent="0.25">
      <c r="A3483" s="165"/>
      <c r="B3483" s="72" t="s">
        <v>7536</v>
      </c>
      <c r="C3483" s="64" t="s">
        <v>7537</v>
      </c>
      <c r="D3483" s="64" t="s">
        <v>7</v>
      </c>
      <c r="E3483" s="64" t="s">
        <v>7538</v>
      </c>
      <c r="F3483" s="64" t="s">
        <v>1221</v>
      </c>
      <c r="G3483" s="64" t="s">
        <v>1167</v>
      </c>
      <c r="H3483" s="65">
        <v>39015</v>
      </c>
      <c r="I3483" s="65">
        <v>40866</v>
      </c>
      <c r="J3483" s="93" t="s">
        <v>1</v>
      </c>
      <c r="K3483" s="101">
        <v>10</v>
      </c>
      <c r="L3483" s="67">
        <f t="shared" si="540"/>
        <v>3.3992458575585822E-9</v>
      </c>
      <c r="M3483" s="66">
        <v>8.7842962839999998</v>
      </c>
      <c r="N3483" s="73">
        <f t="shared" si="541"/>
        <v>1.7021932237900503E-7</v>
      </c>
      <c r="O3483" s="98">
        <v>10</v>
      </c>
      <c r="P3483" s="67">
        <f t="shared" si="547"/>
        <v>3.6827004736113295E-9</v>
      </c>
      <c r="Q3483" s="66">
        <v>4.7054850339999996</v>
      </c>
      <c r="R3483" s="105">
        <f t="shared" si="542"/>
        <v>1.3482036742141723E-7</v>
      </c>
      <c r="S3483" s="101">
        <v>0</v>
      </c>
      <c r="T3483" s="67">
        <f t="shared" si="548"/>
        <v>0</v>
      </c>
      <c r="U3483" s="66">
        <v>0.286461034</v>
      </c>
      <c r="V3483" s="73">
        <f t="shared" si="549"/>
        <v>1.5297204924261325E-8</v>
      </c>
      <c r="W3483" s="98">
        <v>0</v>
      </c>
      <c r="X3483" s="67">
        <f t="shared" si="543"/>
        <v>0</v>
      </c>
      <c r="Y3483" s="66">
        <v>0.286461034</v>
      </c>
      <c r="Z3483" s="105">
        <f t="shared" si="544"/>
        <v>3.7033211843791692E-8</v>
      </c>
      <c r="AA3483" s="101">
        <v>0</v>
      </c>
      <c r="AB3483" s="67">
        <f t="shared" si="545"/>
        <v>0</v>
      </c>
      <c r="AC3483" s="66">
        <v>0</v>
      </c>
      <c r="AD3483" s="73">
        <f t="shared" si="546"/>
        <v>0</v>
      </c>
    </row>
    <row r="3484" spans="1:30" x14ac:dyDescent="0.25">
      <c r="A3484" s="165"/>
      <c r="B3484" s="72" t="s">
        <v>3373</v>
      </c>
      <c r="C3484" s="64" t="s">
        <v>3374</v>
      </c>
      <c r="D3484" s="64" t="s">
        <v>7</v>
      </c>
      <c r="E3484" s="64" t="s">
        <v>3375</v>
      </c>
      <c r="F3484" s="64" t="s">
        <v>1215</v>
      </c>
      <c r="G3484" s="64" t="s">
        <v>1216</v>
      </c>
      <c r="H3484" s="65">
        <v>38750</v>
      </c>
      <c r="I3484" s="65">
        <v>39042</v>
      </c>
      <c r="J3484" s="93" t="s">
        <v>1</v>
      </c>
      <c r="K3484" s="101">
        <v>2100</v>
      </c>
      <c r="L3484" s="67">
        <f t="shared" si="540"/>
        <v>7.1384163008730228E-7</v>
      </c>
      <c r="M3484" s="66">
        <v>8.7782999999999998</v>
      </c>
      <c r="N3484" s="73">
        <f t="shared" si="541"/>
        <v>1.7010312827918498E-7</v>
      </c>
      <c r="O3484" s="98">
        <v>2100</v>
      </c>
      <c r="P3484" s="67">
        <f t="shared" si="547"/>
        <v>7.7336709945837925E-7</v>
      </c>
      <c r="Q3484" s="66">
        <v>8.7782999999999998</v>
      </c>
      <c r="R3484" s="105">
        <f t="shared" si="542"/>
        <v>2.5151363202389628E-7</v>
      </c>
      <c r="S3484" s="101">
        <v>2100</v>
      </c>
      <c r="T3484" s="67">
        <f t="shared" si="548"/>
        <v>9.1988642345605996E-7</v>
      </c>
      <c r="U3484" s="66">
        <v>8.7782999999999998</v>
      </c>
      <c r="V3484" s="73">
        <f t="shared" si="549"/>
        <v>4.6876691084848619E-7</v>
      </c>
      <c r="W3484" s="98">
        <v>2100</v>
      </c>
      <c r="X3484" s="67">
        <f t="shared" si="543"/>
        <v>1.1931333106691562E-6</v>
      </c>
      <c r="Y3484" s="66">
        <v>8.7782999999999998</v>
      </c>
      <c r="Z3484" s="105">
        <f t="shared" si="544"/>
        <v>1.134844201980911E-6</v>
      </c>
      <c r="AA3484" s="101">
        <v>0</v>
      </c>
      <c r="AB3484" s="67">
        <f t="shared" si="545"/>
        <v>0</v>
      </c>
      <c r="AC3484" s="66">
        <v>0</v>
      </c>
      <c r="AD3484" s="73">
        <f t="shared" si="546"/>
        <v>0</v>
      </c>
    </row>
    <row r="3485" spans="1:30" x14ac:dyDescent="0.25">
      <c r="A3485" s="165"/>
      <c r="B3485" s="72" t="s">
        <v>9772</v>
      </c>
      <c r="C3485" s="64" t="s">
        <v>9773</v>
      </c>
      <c r="D3485" s="64" t="s">
        <v>7</v>
      </c>
      <c r="E3485" s="64" t="s">
        <v>9774</v>
      </c>
      <c r="F3485" s="64" t="s">
        <v>1251</v>
      </c>
      <c r="G3485" s="64" t="s">
        <v>1227</v>
      </c>
      <c r="H3485" s="65">
        <v>39387</v>
      </c>
      <c r="I3485" s="65">
        <v>41905</v>
      </c>
      <c r="J3485" s="93" t="s">
        <v>1</v>
      </c>
      <c r="K3485" s="101">
        <v>0</v>
      </c>
      <c r="L3485" s="67">
        <f t="shared" si="540"/>
        <v>0</v>
      </c>
      <c r="M3485" s="66">
        <v>8.7614887499999998</v>
      </c>
      <c r="N3485" s="73">
        <f t="shared" si="541"/>
        <v>1.6977736517980543E-7</v>
      </c>
      <c r="O3485" s="98">
        <v>0</v>
      </c>
      <c r="P3485" s="67">
        <f t="shared" si="547"/>
        <v>0</v>
      </c>
      <c r="Q3485" s="66">
        <v>0</v>
      </c>
      <c r="R3485" s="105">
        <f t="shared" si="542"/>
        <v>0</v>
      </c>
      <c r="S3485" s="101">
        <v>0</v>
      </c>
      <c r="T3485" s="67">
        <f t="shared" si="548"/>
        <v>0</v>
      </c>
      <c r="U3485" s="66">
        <v>0</v>
      </c>
      <c r="V3485" s="73">
        <f t="shared" si="549"/>
        <v>0</v>
      </c>
      <c r="W3485" s="98">
        <v>0</v>
      </c>
      <c r="X3485" s="67">
        <f t="shared" si="543"/>
        <v>0</v>
      </c>
      <c r="Y3485" s="66">
        <v>0</v>
      </c>
      <c r="Z3485" s="105">
        <f t="shared" si="544"/>
        <v>0</v>
      </c>
      <c r="AA3485" s="101">
        <v>0</v>
      </c>
      <c r="AB3485" s="67">
        <f t="shared" si="545"/>
        <v>0</v>
      </c>
      <c r="AC3485" s="66">
        <v>0</v>
      </c>
      <c r="AD3485" s="73">
        <f t="shared" si="546"/>
        <v>0</v>
      </c>
    </row>
    <row r="3486" spans="1:30" x14ac:dyDescent="0.25">
      <c r="A3486" s="165"/>
      <c r="B3486" s="72" t="s">
        <v>9760</v>
      </c>
      <c r="C3486" s="64" t="s">
        <v>9761</v>
      </c>
      <c r="D3486" s="64" t="s">
        <v>7</v>
      </c>
      <c r="E3486" s="64" t="s">
        <v>9762</v>
      </c>
      <c r="F3486" s="64" t="s">
        <v>1167</v>
      </c>
      <c r="G3486" s="64" t="s">
        <v>1167</v>
      </c>
      <c r="H3486" s="65">
        <v>40631</v>
      </c>
      <c r="I3486" s="65">
        <v>41801</v>
      </c>
      <c r="J3486" s="93" t="s">
        <v>1</v>
      </c>
      <c r="K3486" s="101">
        <v>0</v>
      </c>
      <c r="L3486" s="67">
        <f t="shared" si="540"/>
        <v>0</v>
      </c>
      <c r="M3486" s="66">
        <v>8.7256</v>
      </c>
      <c r="N3486" s="73">
        <f t="shared" si="541"/>
        <v>1.6908192430343647E-7</v>
      </c>
      <c r="O3486" s="98">
        <v>0</v>
      </c>
      <c r="P3486" s="67">
        <f t="shared" si="547"/>
        <v>0</v>
      </c>
      <c r="Q3486" s="66">
        <v>8.7256</v>
      </c>
      <c r="R3486" s="105">
        <f t="shared" si="542"/>
        <v>2.5000368494898889E-7</v>
      </c>
      <c r="S3486" s="101">
        <v>0</v>
      </c>
      <c r="T3486" s="67">
        <f t="shared" si="548"/>
        <v>0</v>
      </c>
      <c r="U3486" s="66">
        <v>0</v>
      </c>
      <c r="V3486" s="73">
        <f t="shared" si="549"/>
        <v>0</v>
      </c>
      <c r="W3486" s="98">
        <v>0</v>
      </c>
      <c r="X3486" s="67">
        <f t="shared" si="543"/>
        <v>0</v>
      </c>
      <c r="Y3486" s="66">
        <v>0</v>
      </c>
      <c r="Z3486" s="105">
        <f t="shared" si="544"/>
        <v>0</v>
      </c>
      <c r="AA3486" s="101">
        <v>0</v>
      </c>
      <c r="AB3486" s="67">
        <f t="shared" si="545"/>
        <v>0</v>
      </c>
      <c r="AC3486" s="66">
        <v>0</v>
      </c>
      <c r="AD3486" s="73">
        <f t="shared" si="546"/>
        <v>0</v>
      </c>
    </row>
    <row r="3487" spans="1:30" x14ac:dyDescent="0.25">
      <c r="A3487" s="165"/>
      <c r="B3487" s="72" t="s">
        <v>10446</v>
      </c>
      <c r="C3487" s="64" t="s">
        <v>10447</v>
      </c>
      <c r="D3487" s="64" t="s">
        <v>7</v>
      </c>
      <c r="E3487" s="64" t="s">
        <v>10448</v>
      </c>
      <c r="F3487" s="64" t="s">
        <v>1230</v>
      </c>
      <c r="G3487" s="64" t="s">
        <v>1167</v>
      </c>
      <c r="H3487" s="65">
        <v>38721</v>
      </c>
      <c r="I3487" s="65">
        <v>38971</v>
      </c>
      <c r="J3487" s="93" t="s">
        <v>1</v>
      </c>
      <c r="K3487" s="101">
        <v>2560</v>
      </c>
      <c r="L3487" s="67">
        <f t="shared" si="540"/>
        <v>8.7020693953499704E-7</v>
      </c>
      <c r="M3487" s="66">
        <v>8.7177600000000002</v>
      </c>
      <c r="N3487" s="73">
        <f t="shared" si="541"/>
        <v>1.6893000325656991E-7</v>
      </c>
      <c r="O3487" s="98">
        <v>2560</v>
      </c>
      <c r="P3487" s="67">
        <f t="shared" si="547"/>
        <v>9.4277132124450034E-7</v>
      </c>
      <c r="Q3487" s="66">
        <v>8.7177600000000002</v>
      </c>
      <c r="R3487" s="105">
        <f t="shared" si="542"/>
        <v>2.4977905525131771E-7</v>
      </c>
      <c r="S3487" s="101">
        <v>2560</v>
      </c>
      <c r="T3487" s="67">
        <f t="shared" si="548"/>
        <v>1.1213853543083399E-6</v>
      </c>
      <c r="U3487" s="66">
        <v>8.7177600000000002</v>
      </c>
      <c r="V3487" s="73">
        <f t="shared" si="549"/>
        <v>4.6553403560125531E-7</v>
      </c>
      <c r="W3487" s="98">
        <v>2560</v>
      </c>
      <c r="X3487" s="67">
        <f t="shared" si="543"/>
        <v>1.4544863215776382E-6</v>
      </c>
      <c r="Y3487" s="66">
        <v>8.7177600000000002</v>
      </c>
      <c r="Z3487" s="105">
        <f t="shared" si="544"/>
        <v>1.1270176902431116E-6</v>
      </c>
      <c r="AA3487" s="101">
        <v>0</v>
      </c>
      <c r="AB3487" s="67">
        <f t="shared" si="545"/>
        <v>0</v>
      </c>
      <c r="AC3487" s="66">
        <v>0</v>
      </c>
      <c r="AD3487" s="73">
        <f t="shared" si="546"/>
        <v>0</v>
      </c>
    </row>
    <row r="3488" spans="1:30" x14ac:dyDescent="0.25">
      <c r="A3488" s="165"/>
      <c r="B3488" s="72" t="s">
        <v>15019</v>
      </c>
      <c r="C3488" s="64" t="s">
        <v>15020</v>
      </c>
      <c r="D3488" s="64" t="s">
        <v>7</v>
      </c>
      <c r="E3488" s="64" t="s">
        <v>15021</v>
      </c>
      <c r="F3488" s="64" t="s">
        <v>1693</v>
      </c>
      <c r="G3488" s="64" t="s">
        <v>1269</v>
      </c>
      <c r="H3488" s="65">
        <v>41456</v>
      </c>
      <c r="I3488" s="65">
        <v>41981</v>
      </c>
      <c r="J3488" s="93" t="s">
        <v>1</v>
      </c>
      <c r="K3488" s="101">
        <v>400</v>
      </c>
      <c r="L3488" s="67">
        <f t="shared" si="540"/>
        <v>1.3596983430234327E-7</v>
      </c>
      <c r="M3488" s="66">
        <v>8.7140149999999998</v>
      </c>
      <c r="N3488" s="73">
        <f t="shared" si="541"/>
        <v>1.6885743382793275E-7</v>
      </c>
      <c r="O3488" s="98">
        <v>400</v>
      </c>
      <c r="P3488" s="67">
        <f t="shared" si="547"/>
        <v>1.4730801894445319E-7</v>
      </c>
      <c r="Q3488" s="66">
        <v>2.14568</v>
      </c>
      <c r="R3488" s="105">
        <f t="shared" si="542"/>
        <v>6.1477480828979839E-8</v>
      </c>
      <c r="S3488" s="101">
        <v>400</v>
      </c>
      <c r="T3488" s="67">
        <f t="shared" si="548"/>
        <v>1.7521646161067809E-7</v>
      </c>
      <c r="U3488" s="66">
        <v>1.2108000000000001</v>
      </c>
      <c r="V3488" s="73">
        <f t="shared" si="549"/>
        <v>6.4657504944618789E-8</v>
      </c>
      <c r="W3488" s="98">
        <v>400</v>
      </c>
      <c r="X3488" s="67">
        <f t="shared" si="543"/>
        <v>2.2726348774650597E-7</v>
      </c>
      <c r="Y3488" s="66">
        <v>1.2108000000000001</v>
      </c>
      <c r="Z3488" s="105">
        <f t="shared" si="544"/>
        <v>1.5653023475598775E-7</v>
      </c>
      <c r="AA3488" s="101">
        <v>0</v>
      </c>
      <c r="AB3488" s="67">
        <f t="shared" si="545"/>
        <v>0</v>
      </c>
      <c r="AC3488" s="66">
        <v>0</v>
      </c>
      <c r="AD3488" s="73">
        <f t="shared" si="546"/>
        <v>0</v>
      </c>
    </row>
    <row r="3489" spans="1:30" x14ac:dyDescent="0.25">
      <c r="A3489" s="165"/>
      <c r="B3489" s="72" t="s">
        <v>13600</v>
      </c>
      <c r="C3489" s="64" t="s">
        <v>13601</v>
      </c>
      <c r="D3489" s="64" t="s">
        <v>7</v>
      </c>
      <c r="E3489" s="64" t="s">
        <v>7070</v>
      </c>
      <c r="F3489" s="64" t="s">
        <v>3255</v>
      </c>
      <c r="G3489" s="64" t="s">
        <v>1227</v>
      </c>
      <c r="H3489" s="65">
        <v>41597</v>
      </c>
      <c r="I3489" s="65">
        <v>41669</v>
      </c>
      <c r="J3489" s="93" t="s">
        <v>1</v>
      </c>
      <c r="K3489" s="101">
        <v>2100</v>
      </c>
      <c r="L3489" s="67">
        <f t="shared" si="540"/>
        <v>7.1384163008730228E-7</v>
      </c>
      <c r="M3489" s="66">
        <v>8.6269500000000008</v>
      </c>
      <c r="N3489" s="73">
        <f t="shared" si="541"/>
        <v>1.6717031572264731E-7</v>
      </c>
      <c r="O3489" s="98">
        <v>2100</v>
      </c>
      <c r="P3489" s="67">
        <f t="shared" si="547"/>
        <v>7.7336709945837925E-7</v>
      </c>
      <c r="Q3489" s="66">
        <v>8.6269500000000008</v>
      </c>
      <c r="R3489" s="105">
        <f t="shared" si="542"/>
        <v>2.4717719009244983E-7</v>
      </c>
      <c r="S3489" s="101">
        <v>2100</v>
      </c>
      <c r="T3489" s="67">
        <f t="shared" si="548"/>
        <v>9.1988642345605996E-7</v>
      </c>
      <c r="U3489" s="66">
        <v>8.6269500000000008</v>
      </c>
      <c r="V3489" s="73">
        <f t="shared" si="549"/>
        <v>4.6068472273040889E-7</v>
      </c>
      <c r="W3489" s="98">
        <v>2100</v>
      </c>
      <c r="X3489" s="67">
        <f t="shared" si="543"/>
        <v>1.1931333106691562E-6</v>
      </c>
      <c r="Y3489" s="66">
        <v>8.6269500000000008</v>
      </c>
      <c r="Z3489" s="105">
        <f t="shared" si="544"/>
        <v>1.1152779226364126E-6</v>
      </c>
      <c r="AA3489" s="101">
        <v>0</v>
      </c>
      <c r="AB3489" s="67">
        <f t="shared" si="545"/>
        <v>0</v>
      </c>
      <c r="AC3489" s="66">
        <v>0</v>
      </c>
      <c r="AD3489" s="73">
        <f t="shared" si="546"/>
        <v>0</v>
      </c>
    </row>
    <row r="3490" spans="1:30" x14ac:dyDescent="0.25">
      <c r="A3490" s="165"/>
      <c r="B3490" s="72" t="s">
        <v>7881</v>
      </c>
      <c r="C3490" s="64" t="s">
        <v>7882</v>
      </c>
      <c r="D3490" s="64" t="s">
        <v>7</v>
      </c>
      <c r="E3490" s="64" t="s">
        <v>7883</v>
      </c>
      <c r="F3490" s="64" t="s">
        <v>1221</v>
      </c>
      <c r="G3490" s="64" t="s">
        <v>1167</v>
      </c>
      <c r="H3490" s="65">
        <v>39888</v>
      </c>
      <c r="I3490" s="65">
        <v>40583</v>
      </c>
      <c r="J3490" s="93" t="s">
        <v>1</v>
      </c>
      <c r="K3490" s="101">
        <v>1900</v>
      </c>
      <c r="L3490" s="67">
        <f t="shared" si="540"/>
        <v>6.4585671293613057E-7</v>
      </c>
      <c r="M3490" s="66">
        <v>8.6269500000000008</v>
      </c>
      <c r="N3490" s="73">
        <f t="shared" si="541"/>
        <v>1.6717031572264731E-7</v>
      </c>
      <c r="O3490" s="98">
        <v>1900</v>
      </c>
      <c r="P3490" s="67">
        <f t="shared" si="547"/>
        <v>6.997130899861526E-7</v>
      </c>
      <c r="Q3490" s="66">
        <v>8.6269500000000008</v>
      </c>
      <c r="R3490" s="105">
        <f t="shared" si="542"/>
        <v>2.4717719009244983E-7</v>
      </c>
      <c r="S3490" s="101">
        <v>1900</v>
      </c>
      <c r="T3490" s="67">
        <f t="shared" si="548"/>
        <v>8.3227819265072093E-7</v>
      </c>
      <c r="U3490" s="66">
        <v>8.6269500000000008</v>
      </c>
      <c r="V3490" s="73">
        <f t="shared" si="549"/>
        <v>4.6068472273040889E-7</v>
      </c>
      <c r="W3490" s="98">
        <v>1900</v>
      </c>
      <c r="X3490" s="67">
        <f t="shared" si="543"/>
        <v>1.0795015667959032E-6</v>
      </c>
      <c r="Y3490" s="66">
        <v>8.6269500000000008</v>
      </c>
      <c r="Z3490" s="105">
        <f t="shared" si="544"/>
        <v>1.1152779226364126E-6</v>
      </c>
      <c r="AA3490" s="101">
        <v>0</v>
      </c>
      <c r="AB3490" s="67">
        <f t="shared" si="545"/>
        <v>0</v>
      </c>
      <c r="AC3490" s="66">
        <v>0</v>
      </c>
      <c r="AD3490" s="73">
        <f t="shared" si="546"/>
        <v>0</v>
      </c>
    </row>
    <row r="3491" spans="1:30" x14ac:dyDescent="0.25">
      <c r="A3491" s="165"/>
      <c r="B3491" s="72" t="s">
        <v>1478</v>
      </c>
      <c r="C3491" s="64" t="s">
        <v>1479</v>
      </c>
      <c r="D3491" s="64" t="s">
        <v>7</v>
      </c>
      <c r="E3491" s="64" t="s">
        <v>1480</v>
      </c>
      <c r="F3491" s="64" t="s">
        <v>1199</v>
      </c>
      <c r="G3491" s="64" t="s">
        <v>1199</v>
      </c>
      <c r="H3491" s="65">
        <v>38812</v>
      </c>
      <c r="I3491" s="65">
        <v>40003</v>
      </c>
      <c r="J3491" s="93" t="s">
        <v>1</v>
      </c>
      <c r="K3491" s="101">
        <v>1600</v>
      </c>
      <c r="L3491" s="67">
        <f t="shared" si="540"/>
        <v>5.438793372093731E-7</v>
      </c>
      <c r="M3491" s="66">
        <v>8.6269500000000008</v>
      </c>
      <c r="N3491" s="73">
        <f t="shared" si="541"/>
        <v>1.6717031572264731E-7</v>
      </c>
      <c r="O3491" s="98">
        <v>1600</v>
      </c>
      <c r="P3491" s="67">
        <f t="shared" si="547"/>
        <v>5.8923207577781278E-7</v>
      </c>
      <c r="Q3491" s="66">
        <v>8.6269500000000008</v>
      </c>
      <c r="R3491" s="105">
        <f t="shared" si="542"/>
        <v>2.4717719009244983E-7</v>
      </c>
      <c r="S3491" s="101">
        <v>1600</v>
      </c>
      <c r="T3491" s="67">
        <f t="shared" si="548"/>
        <v>7.0086584644271238E-7</v>
      </c>
      <c r="U3491" s="66">
        <v>8.6269500000000008</v>
      </c>
      <c r="V3491" s="73">
        <f t="shared" si="549"/>
        <v>4.6068472273040889E-7</v>
      </c>
      <c r="W3491" s="98">
        <v>1600</v>
      </c>
      <c r="X3491" s="67">
        <f t="shared" si="543"/>
        <v>9.0905395098602389E-7</v>
      </c>
      <c r="Y3491" s="66">
        <v>8.6269500000000008</v>
      </c>
      <c r="Z3491" s="105">
        <f t="shared" si="544"/>
        <v>1.1152779226364126E-6</v>
      </c>
      <c r="AA3491" s="101">
        <v>0</v>
      </c>
      <c r="AB3491" s="67">
        <f t="shared" si="545"/>
        <v>0</v>
      </c>
      <c r="AC3491" s="66">
        <v>0</v>
      </c>
      <c r="AD3491" s="73">
        <f t="shared" si="546"/>
        <v>0</v>
      </c>
    </row>
    <row r="3492" spans="1:30" x14ac:dyDescent="0.25">
      <c r="A3492" s="165"/>
      <c r="B3492" s="72" t="s">
        <v>1974</v>
      </c>
      <c r="C3492" s="64" t="s">
        <v>1975</v>
      </c>
      <c r="D3492" s="64" t="s">
        <v>7</v>
      </c>
      <c r="E3492" s="64" t="s">
        <v>1976</v>
      </c>
      <c r="F3492" s="64" t="s">
        <v>1552</v>
      </c>
      <c r="G3492" s="64" t="s">
        <v>1193</v>
      </c>
      <c r="H3492" s="65">
        <v>38784</v>
      </c>
      <c r="I3492" s="65">
        <v>39274</v>
      </c>
      <c r="J3492" s="93" t="s">
        <v>1</v>
      </c>
      <c r="K3492" s="101">
        <v>1300</v>
      </c>
      <c r="L3492" s="67">
        <f t="shared" si="540"/>
        <v>4.4190196148261568E-7</v>
      </c>
      <c r="M3492" s="66">
        <v>8.6193899999999992</v>
      </c>
      <c r="N3492" s="73">
        <f t="shared" si="541"/>
        <v>1.6702382042745452E-7</v>
      </c>
      <c r="O3492" s="98">
        <v>1300</v>
      </c>
      <c r="P3492" s="67">
        <f t="shared" si="547"/>
        <v>4.7875106156947286E-7</v>
      </c>
      <c r="Q3492" s="66">
        <v>8.6193899999999992</v>
      </c>
      <c r="R3492" s="105">
        <f t="shared" si="542"/>
        <v>2.4696058288398108E-7</v>
      </c>
      <c r="S3492" s="101">
        <v>0</v>
      </c>
      <c r="T3492" s="67">
        <f t="shared" si="548"/>
        <v>0</v>
      </c>
      <c r="U3492" s="66">
        <v>0</v>
      </c>
      <c r="V3492" s="73">
        <f t="shared" si="549"/>
        <v>0</v>
      </c>
      <c r="W3492" s="98">
        <v>0</v>
      </c>
      <c r="X3492" s="67">
        <f t="shared" si="543"/>
        <v>0</v>
      </c>
      <c r="Y3492" s="66">
        <v>0</v>
      </c>
      <c r="Z3492" s="105">
        <f t="shared" si="544"/>
        <v>0</v>
      </c>
      <c r="AA3492" s="101">
        <v>0</v>
      </c>
      <c r="AB3492" s="67">
        <f t="shared" si="545"/>
        <v>0</v>
      </c>
      <c r="AC3492" s="66">
        <v>0</v>
      </c>
      <c r="AD3492" s="73">
        <f t="shared" si="546"/>
        <v>0</v>
      </c>
    </row>
    <row r="3493" spans="1:30" x14ac:dyDescent="0.25">
      <c r="A3493" s="165"/>
      <c r="B3493" s="72" t="s">
        <v>11971</v>
      </c>
      <c r="C3493" s="64" t="s">
        <v>11972</v>
      </c>
      <c r="D3493" s="64" t="s">
        <v>7</v>
      </c>
      <c r="E3493" s="64" t="s">
        <v>11973</v>
      </c>
      <c r="F3493" s="64" t="s">
        <v>437</v>
      </c>
      <c r="G3493" s="64" t="s">
        <v>1269</v>
      </c>
      <c r="H3493" s="65">
        <v>38720</v>
      </c>
      <c r="I3493" s="65">
        <v>39434</v>
      </c>
      <c r="J3493" s="93" t="s">
        <v>1</v>
      </c>
      <c r="K3493" s="101">
        <v>200</v>
      </c>
      <c r="L3493" s="67">
        <f t="shared" si="540"/>
        <v>6.7984917151171637E-8</v>
      </c>
      <c r="M3493" s="66">
        <v>8.4772750000000006</v>
      </c>
      <c r="N3493" s="73">
        <f t="shared" si="541"/>
        <v>1.6426996078772972E-7</v>
      </c>
      <c r="O3493" s="98">
        <v>200</v>
      </c>
      <c r="P3493" s="67">
        <f t="shared" si="547"/>
        <v>7.3654009472226597E-8</v>
      </c>
      <c r="Q3493" s="66">
        <v>8.4772750000000006</v>
      </c>
      <c r="R3493" s="105">
        <f t="shared" si="542"/>
        <v>2.4288873983748281E-7</v>
      </c>
      <c r="S3493" s="101">
        <v>200</v>
      </c>
      <c r="T3493" s="67">
        <f t="shared" si="548"/>
        <v>8.7608230805339047E-8</v>
      </c>
      <c r="U3493" s="66">
        <v>1.2108000000000001</v>
      </c>
      <c r="V3493" s="73">
        <f t="shared" si="549"/>
        <v>6.4657504944618789E-8</v>
      </c>
      <c r="W3493" s="98">
        <v>200</v>
      </c>
      <c r="X3493" s="67">
        <f t="shared" si="543"/>
        <v>1.1363174387325299E-7</v>
      </c>
      <c r="Y3493" s="66">
        <v>1.2108000000000001</v>
      </c>
      <c r="Z3493" s="105">
        <f t="shared" si="544"/>
        <v>1.5653023475598775E-7</v>
      </c>
      <c r="AA3493" s="101">
        <v>0</v>
      </c>
      <c r="AB3493" s="67">
        <f t="shared" si="545"/>
        <v>0</v>
      </c>
      <c r="AC3493" s="66">
        <v>0</v>
      </c>
      <c r="AD3493" s="73">
        <f t="shared" si="546"/>
        <v>0</v>
      </c>
    </row>
    <row r="3494" spans="1:30" x14ac:dyDescent="0.25">
      <c r="A3494" s="165"/>
      <c r="B3494" s="72" t="s">
        <v>6730</v>
      </c>
      <c r="C3494" s="64" t="s">
        <v>6731</v>
      </c>
      <c r="D3494" s="64" t="s">
        <v>7</v>
      </c>
      <c r="E3494" s="64" t="s">
        <v>6732</v>
      </c>
      <c r="F3494" s="64" t="s">
        <v>1230</v>
      </c>
      <c r="G3494" s="64" t="s">
        <v>1167</v>
      </c>
      <c r="H3494" s="65">
        <v>38803</v>
      </c>
      <c r="I3494" s="65">
        <v>39554</v>
      </c>
      <c r="J3494" s="93" t="s">
        <v>1</v>
      </c>
      <c r="K3494" s="101">
        <v>2800</v>
      </c>
      <c r="L3494" s="67">
        <f t="shared" si="540"/>
        <v>9.5178884011640298E-7</v>
      </c>
      <c r="M3494" s="66">
        <v>8.4756</v>
      </c>
      <c r="N3494" s="73">
        <f t="shared" si="541"/>
        <v>1.6423750316610963E-7</v>
      </c>
      <c r="O3494" s="98">
        <v>2800</v>
      </c>
      <c r="P3494" s="67">
        <f t="shared" si="547"/>
        <v>1.0311561326111723E-6</v>
      </c>
      <c r="Q3494" s="66">
        <v>8.4756</v>
      </c>
      <c r="R3494" s="105">
        <f t="shared" si="542"/>
        <v>2.4284074816100332E-7</v>
      </c>
      <c r="S3494" s="101">
        <v>2800</v>
      </c>
      <c r="T3494" s="67">
        <f t="shared" si="548"/>
        <v>1.2265152312747467E-6</v>
      </c>
      <c r="U3494" s="66">
        <v>8.4756</v>
      </c>
      <c r="V3494" s="73">
        <f t="shared" si="549"/>
        <v>4.526025346123315E-7</v>
      </c>
      <c r="W3494" s="98">
        <v>2800</v>
      </c>
      <c r="X3494" s="67">
        <f t="shared" si="543"/>
        <v>1.5908444142255418E-6</v>
      </c>
      <c r="Y3494" s="66">
        <v>8.4756</v>
      </c>
      <c r="Z3494" s="105">
        <f t="shared" si="544"/>
        <v>1.095711643291914E-6</v>
      </c>
      <c r="AA3494" s="101">
        <v>0</v>
      </c>
      <c r="AB3494" s="67">
        <f t="shared" si="545"/>
        <v>0</v>
      </c>
      <c r="AC3494" s="66">
        <v>0</v>
      </c>
      <c r="AD3494" s="73">
        <f t="shared" si="546"/>
        <v>0</v>
      </c>
    </row>
    <row r="3495" spans="1:30" x14ac:dyDescent="0.25">
      <c r="A3495" s="165"/>
      <c r="B3495" s="72" t="s">
        <v>8966</v>
      </c>
      <c r="C3495" s="64" t="s">
        <v>8967</v>
      </c>
      <c r="D3495" s="64" t="s">
        <v>7</v>
      </c>
      <c r="E3495" s="64" t="s">
        <v>8968</v>
      </c>
      <c r="F3495" s="64" t="s">
        <v>1572</v>
      </c>
      <c r="G3495" s="64" t="s">
        <v>1167</v>
      </c>
      <c r="H3495" s="65">
        <v>39056</v>
      </c>
      <c r="I3495" s="65">
        <v>41667</v>
      </c>
      <c r="J3495" s="93" t="s">
        <v>1</v>
      </c>
      <c r="K3495" s="101">
        <v>2700</v>
      </c>
      <c r="L3495" s="67">
        <f t="shared" si="540"/>
        <v>9.1779638154081722E-7</v>
      </c>
      <c r="M3495" s="66">
        <v>8.4756</v>
      </c>
      <c r="N3495" s="73">
        <f t="shared" si="541"/>
        <v>1.6423750316610963E-7</v>
      </c>
      <c r="O3495" s="98">
        <v>2700</v>
      </c>
      <c r="P3495" s="67">
        <f t="shared" si="547"/>
        <v>9.9432912787505898E-7</v>
      </c>
      <c r="Q3495" s="66">
        <v>8.4756</v>
      </c>
      <c r="R3495" s="105">
        <f t="shared" si="542"/>
        <v>2.4284074816100332E-7</v>
      </c>
      <c r="S3495" s="101">
        <v>2700</v>
      </c>
      <c r="T3495" s="67">
        <f t="shared" si="548"/>
        <v>1.1827111158720771E-6</v>
      </c>
      <c r="U3495" s="66">
        <v>8.4756</v>
      </c>
      <c r="V3495" s="73">
        <f t="shared" si="549"/>
        <v>4.526025346123315E-7</v>
      </c>
      <c r="W3495" s="98">
        <v>2700</v>
      </c>
      <c r="X3495" s="67">
        <f t="shared" si="543"/>
        <v>1.5340285422889154E-6</v>
      </c>
      <c r="Y3495" s="66">
        <v>8.4756</v>
      </c>
      <c r="Z3495" s="105">
        <f t="shared" si="544"/>
        <v>1.095711643291914E-6</v>
      </c>
      <c r="AA3495" s="101">
        <v>0</v>
      </c>
      <c r="AB3495" s="67">
        <f t="shared" si="545"/>
        <v>0</v>
      </c>
      <c r="AC3495" s="66">
        <v>0</v>
      </c>
      <c r="AD3495" s="73">
        <f t="shared" si="546"/>
        <v>0</v>
      </c>
    </row>
    <row r="3496" spans="1:30" x14ac:dyDescent="0.25">
      <c r="A3496" s="165"/>
      <c r="B3496" s="72" t="s">
        <v>9821</v>
      </c>
      <c r="C3496" s="64" t="s">
        <v>9822</v>
      </c>
      <c r="D3496" s="64" t="s">
        <v>7</v>
      </c>
      <c r="E3496" s="64" t="s">
        <v>9823</v>
      </c>
      <c r="F3496" s="64" t="s">
        <v>1313</v>
      </c>
      <c r="G3496" s="64" t="s">
        <v>1193</v>
      </c>
      <c r="H3496" s="65">
        <v>38755</v>
      </c>
      <c r="I3496" s="65">
        <v>40415</v>
      </c>
      <c r="J3496" s="93" t="s">
        <v>1</v>
      </c>
      <c r="K3496" s="101">
        <v>2700</v>
      </c>
      <c r="L3496" s="67">
        <f t="shared" si="540"/>
        <v>9.1779638154081722E-7</v>
      </c>
      <c r="M3496" s="66">
        <v>8.4756</v>
      </c>
      <c r="N3496" s="73">
        <f t="shared" si="541"/>
        <v>1.6423750316610963E-7</v>
      </c>
      <c r="O3496" s="98">
        <v>2700</v>
      </c>
      <c r="P3496" s="67">
        <f t="shared" si="547"/>
        <v>9.9432912787505898E-7</v>
      </c>
      <c r="Q3496" s="66">
        <v>8.4756</v>
      </c>
      <c r="R3496" s="105">
        <f t="shared" si="542"/>
        <v>2.4284074816100332E-7</v>
      </c>
      <c r="S3496" s="101">
        <v>2700</v>
      </c>
      <c r="T3496" s="67">
        <f t="shared" si="548"/>
        <v>1.1827111158720771E-6</v>
      </c>
      <c r="U3496" s="66">
        <v>8.4756</v>
      </c>
      <c r="V3496" s="73">
        <f t="shared" si="549"/>
        <v>4.526025346123315E-7</v>
      </c>
      <c r="W3496" s="98">
        <v>2700</v>
      </c>
      <c r="X3496" s="67">
        <f t="shared" si="543"/>
        <v>1.5340285422889154E-6</v>
      </c>
      <c r="Y3496" s="66">
        <v>8.4756</v>
      </c>
      <c r="Z3496" s="105">
        <f t="shared" si="544"/>
        <v>1.095711643291914E-6</v>
      </c>
      <c r="AA3496" s="101">
        <v>0</v>
      </c>
      <c r="AB3496" s="67">
        <f t="shared" si="545"/>
        <v>0</v>
      </c>
      <c r="AC3496" s="66">
        <v>0</v>
      </c>
      <c r="AD3496" s="73">
        <f t="shared" si="546"/>
        <v>0</v>
      </c>
    </row>
    <row r="3497" spans="1:30" x14ac:dyDescent="0.25">
      <c r="A3497" s="165"/>
      <c r="B3497" s="72" t="s">
        <v>1687</v>
      </c>
      <c r="C3497" s="64" t="s">
        <v>1688</v>
      </c>
      <c r="D3497" s="64" t="s">
        <v>7</v>
      </c>
      <c r="E3497" s="64" t="s">
        <v>1689</v>
      </c>
      <c r="F3497" s="64" t="s">
        <v>1199</v>
      </c>
      <c r="G3497" s="64" t="s">
        <v>1199</v>
      </c>
      <c r="H3497" s="65">
        <v>39843</v>
      </c>
      <c r="I3497" s="65">
        <v>41989</v>
      </c>
      <c r="J3497" s="93" t="s">
        <v>1</v>
      </c>
      <c r="K3497" s="101">
        <v>0</v>
      </c>
      <c r="L3497" s="67">
        <f t="shared" si="540"/>
        <v>0</v>
      </c>
      <c r="M3497" s="66">
        <v>8.4403124999999992</v>
      </c>
      <c r="N3497" s="73">
        <f t="shared" si="541"/>
        <v>1.6355371312257594E-7</v>
      </c>
      <c r="O3497" s="98">
        <v>0</v>
      </c>
      <c r="P3497" s="67">
        <f t="shared" si="547"/>
        <v>0</v>
      </c>
      <c r="Q3497" s="66">
        <v>8.1703124999999996</v>
      </c>
      <c r="R3497" s="105">
        <f t="shared" si="542"/>
        <v>2.3409372790235467E-7</v>
      </c>
      <c r="S3497" s="101">
        <v>0</v>
      </c>
      <c r="T3497" s="67">
        <f t="shared" si="548"/>
        <v>0</v>
      </c>
      <c r="U3497" s="66">
        <v>0</v>
      </c>
      <c r="V3497" s="73">
        <f t="shared" si="549"/>
        <v>0</v>
      </c>
      <c r="W3497" s="98">
        <v>0</v>
      </c>
      <c r="X3497" s="67">
        <f t="shared" si="543"/>
        <v>0</v>
      </c>
      <c r="Y3497" s="66">
        <v>0</v>
      </c>
      <c r="Z3497" s="105">
        <f t="shared" si="544"/>
        <v>0</v>
      </c>
      <c r="AA3497" s="101">
        <v>0</v>
      </c>
      <c r="AB3497" s="67">
        <f t="shared" si="545"/>
        <v>0</v>
      </c>
      <c r="AC3497" s="66">
        <v>0</v>
      </c>
      <c r="AD3497" s="73">
        <f t="shared" si="546"/>
        <v>0</v>
      </c>
    </row>
    <row r="3498" spans="1:30" x14ac:dyDescent="0.25">
      <c r="A3498" s="165"/>
      <c r="B3498" s="72" t="s">
        <v>13248</v>
      </c>
      <c r="C3498" s="64" t="s">
        <v>5911</v>
      </c>
      <c r="D3498" s="64" t="s">
        <v>7</v>
      </c>
      <c r="E3498" s="64" t="s">
        <v>7469</v>
      </c>
      <c r="F3498" s="64" t="s">
        <v>1657</v>
      </c>
      <c r="G3498" s="64" t="s">
        <v>1167</v>
      </c>
      <c r="H3498" s="65">
        <v>40857</v>
      </c>
      <c r="I3498" s="65">
        <v>41974</v>
      </c>
      <c r="J3498" s="93" t="s">
        <v>1</v>
      </c>
      <c r="K3498" s="101">
        <v>0</v>
      </c>
      <c r="L3498" s="67">
        <f t="shared" si="540"/>
        <v>0</v>
      </c>
      <c r="M3498" s="66">
        <v>8.43384</v>
      </c>
      <c r="N3498" s="73">
        <f t="shared" si="541"/>
        <v>1.6342829105933055E-7</v>
      </c>
      <c r="O3498" s="98">
        <v>0</v>
      </c>
      <c r="P3498" s="67">
        <f t="shared" si="547"/>
        <v>0</v>
      </c>
      <c r="Q3498" s="66">
        <v>8.43384</v>
      </c>
      <c r="R3498" s="105">
        <f t="shared" si="542"/>
        <v>2.4164425119993821E-7</v>
      </c>
      <c r="S3498" s="101">
        <v>0</v>
      </c>
      <c r="T3498" s="67">
        <f t="shared" si="548"/>
        <v>0</v>
      </c>
      <c r="U3498" s="66">
        <v>0</v>
      </c>
      <c r="V3498" s="73">
        <f t="shared" si="549"/>
        <v>0</v>
      </c>
      <c r="W3498" s="98">
        <v>0</v>
      </c>
      <c r="X3498" s="67">
        <f t="shared" si="543"/>
        <v>0</v>
      </c>
      <c r="Y3498" s="66">
        <v>0</v>
      </c>
      <c r="Z3498" s="105">
        <f t="shared" si="544"/>
        <v>0</v>
      </c>
      <c r="AA3498" s="101">
        <v>0</v>
      </c>
      <c r="AB3498" s="67">
        <f t="shared" si="545"/>
        <v>0</v>
      </c>
      <c r="AC3498" s="66">
        <v>0</v>
      </c>
      <c r="AD3498" s="73">
        <f t="shared" si="546"/>
        <v>0</v>
      </c>
    </row>
    <row r="3499" spans="1:30" x14ac:dyDescent="0.25">
      <c r="A3499" s="165"/>
      <c r="B3499" s="72" t="s">
        <v>14702</v>
      </c>
      <c r="C3499" s="64" t="s">
        <v>14703</v>
      </c>
      <c r="D3499" s="64" t="s">
        <v>7</v>
      </c>
      <c r="E3499" s="64" t="s">
        <v>9817</v>
      </c>
      <c r="F3499" s="64" t="s">
        <v>1276</v>
      </c>
      <c r="G3499" s="64" t="s">
        <v>1193</v>
      </c>
      <c r="H3499" s="65">
        <v>40619</v>
      </c>
      <c r="I3499" s="65">
        <v>41493</v>
      </c>
      <c r="J3499" s="93" t="s">
        <v>1</v>
      </c>
      <c r="K3499" s="101">
        <v>2780</v>
      </c>
      <c r="L3499" s="67">
        <f t="shared" si="540"/>
        <v>9.4499034840128587E-7</v>
      </c>
      <c r="M3499" s="66">
        <v>8.4150600000000004</v>
      </c>
      <c r="N3499" s="73">
        <f t="shared" si="541"/>
        <v>1.6306437814349456E-7</v>
      </c>
      <c r="O3499" s="98">
        <v>2780</v>
      </c>
      <c r="P3499" s="67">
        <f t="shared" si="547"/>
        <v>1.0237907316639497E-6</v>
      </c>
      <c r="Q3499" s="66">
        <v>8.4150600000000004</v>
      </c>
      <c r="R3499" s="105">
        <f t="shared" si="542"/>
        <v>2.4110617138842469E-7</v>
      </c>
      <c r="S3499" s="101">
        <v>2780</v>
      </c>
      <c r="T3499" s="67">
        <f t="shared" si="548"/>
        <v>1.2177544081942128E-6</v>
      </c>
      <c r="U3499" s="66">
        <v>8.4150600000000004</v>
      </c>
      <c r="V3499" s="73">
        <f t="shared" si="549"/>
        <v>4.4936965936510062E-7</v>
      </c>
      <c r="W3499" s="98">
        <v>2780</v>
      </c>
      <c r="X3499" s="67">
        <f t="shared" si="543"/>
        <v>1.5794812398382165E-6</v>
      </c>
      <c r="Y3499" s="66">
        <v>8.4150600000000004</v>
      </c>
      <c r="Z3499" s="105">
        <f t="shared" si="544"/>
        <v>1.0878851315541147E-6</v>
      </c>
      <c r="AA3499" s="101">
        <v>0</v>
      </c>
      <c r="AB3499" s="67">
        <f t="shared" si="545"/>
        <v>0</v>
      </c>
      <c r="AC3499" s="66">
        <v>0</v>
      </c>
      <c r="AD3499" s="73">
        <f t="shared" si="546"/>
        <v>0</v>
      </c>
    </row>
    <row r="3500" spans="1:30" x14ac:dyDescent="0.25">
      <c r="A3500" s="165"/>
      <c r="B3500" s="72" t="s">
        <v>11991</v>
      </c>
      <c r="C3500" s="64" t="s">
        <v>11992</v>
      </c>
      <c r="D3500" s="64" t="s">
        <v>7</v>
      </c>
      <c r="E3500" s="64" t="s">
        <v>11993</v>
      </c>
      <c r="F3500" s="64" t="s">
        <v>1477</v>
      </c>
      <c r="G3500" s="64" t="s">
        <v>1139</v>
      </c>
      <c r="H3500" s="65">
        <v>38918</v>
      </c>
      <c r="I3500" s="65">
        <v>41962</v>
      </c>
      <c r="J3500" s="93" t="s">
        <v>1</v>
      </c>
      <c r="K3500" s="101">
        <v>100</v>
      </c>
      <c r="L3500" s="67">
        <f t="shared" si="540"/>
        <v>3.3992458575585819E-8</v>
      </c>
      <c r="M3500" s="66">
        <v>8.4035855920000007</v>
      </c>
      <c r="N3500" s="73">
        <f t="shared" si="541"/>
        <v>1.6284203068488053E-7</v>
      </c>
      <c r="O3500" s="98">
        <v>100</v>
      </c>
      <c r="P3500" s="67">
        <f t="shared" si="547"/>
        <v>3.6827004736113299E-8</v>
      </c>
      <c r="Q3500" s="66">
        <v>0.49197059199999998</v>
      </c>
      <c r="R3500" s="105">
        <f t="shared" si="542"/>
        <v>1.4095817008175433E-8</v>
      </c>
      <c r="S3500" s="101">
        <v>100</v>
      </c>
      <c r="T3500" s="67">
        <f t="shared" si="548"/>
        <v>4.3804115402669524E-8</v>
      </c>
      <c r="U3500" s="66">
        <v>0.30270000000000002</v>
      </c>
      <c r="V3500" s="73">
        <f t="shared" si="549"/>
        <v>1.6164376236154697E-8</v>
      </c>
      <c r="W3500" s="98">
        <v>100</v>
      </c>
      <c r="X3500" s="67">
        <f t="shared" si="543"/>
        <v>5.6815871936626493E-8</v>
      </c>
      <c r="Y3500" s="66">
        <v>0.30270000000000002</v>
      </c>
      <c r="Z3500" s="105">
        <f t="shared" si="544"/>
        <v>3.9132558688996937E-8</v>
      </c>
      <c r="AA3500" s="101">
        <v>0</v>
      </c>
      <c r="AB3500" s="67">
        <f t="shared" si="545"/>
        <v>0</v>
      </c>
      <c r="AC3500" s="66">
        <v>0</v>
      </c>
      <c r="AD3500" s="73">
        <f t="shared" si="546"/>
        <v>0</v>
      </c>
    </row>
    <row r="3501" spans="1:30" x14ac:dyDescent="0.25">
      <c r="A3501" s="165"/>
      <c r="B3501" s="72" t="s">
        <v>10778</v>
      </c>
      <c r="C3501" s="64" t="s">
        <v>10779</v>
      </c>
      <c r="D3501" s="64" t="s">
        <v>7</v>
      </c>
      <c r="E3501" s="64" t="s">
        <v>10780</v>
      </c>
      <c r="F3501" s="64" t="s">
        <v>10781</v>
      </c>
      <c r="G3501" s="64" t="s">
        <v>1139</v>
      </c>
      <c r="H3501" s="65">
        <v>38908</v>
      </c>
      <c r="I3501" s="65">
        <v>40724</v>
      </c>
      <c r="J3501" s="93" t="s">
        <v>1</v>
      </c>
      <c r="K3501" s="101">
        <v>0</v>
      </c>
      <c r="L3501" s="67">
        <f t="shared" si="540"/>
        <v>0</v>
      </c>
      <c r="M3501" s="66">
        <v>8.3940000000000001</v>
      </c>
      <c r="N3501" s="73">
        <f t="shared" si="541"/>
        <v>1.6265628410688616E-7</v>
      </c>
      <c r="O3501" s="98">
        <v>0</v>
      </c>
      <c r="P3501" s="67">
        <f t="shared" si="547"/>
        <v>0</v>
      </c>
      <c r="Q3501" s="66">
        <v>8.3940000000000001</v>
      </c>
      <c r="R3501" s="105">
        <f t="shared" si="542"/>
        <v>2.405027655934048E-7</v>
      </c>
      <c r="S3501" s="101">
        <v>0</v>
      </c>
      <c r="T3501" s="67">
        <f t="shared" si="548"/>
        <v>0</v>
      </c>
      <c r="U3501" s="66">
        <v>0</v>
      </c>
      <c r="V3501" s="73">
        <f t="shared" si="549"/>
        <v>0</v>
      </c>
      <c r="W3501" s="98">
        <v>0</v>
      </c>
      <c r="X3501" s="67">
        <f t="shared" si="543"/>
        <v>0</v>
      </c>
      <c r="Y3501" s="66">
        <v>0</v>
      </c>
      <c r="Z3501" s="105">
        <f t="shared" si="544"/>
        <v>0</v>
      </c>
      <c r="AA3501" s="101">
        <v>0</v>
      </c>
      <c r="AB3501" s="67">
        <f t="shared" si="545"/>
        <v>0</v>
      </c>
      <c r="AC3501" s="66">
        <v>0</v>
      </c>
      <c r="AD3501" s="73">
        <f t="shared" si="546"/>
        <v>0</v>
      </c>
    </row>
    <row r="3502" spans="1:30" x14ac:dyDescent="0.25">
      <c r="A3502" s="165"/>
      <c r="B3502" s="72" t="s">
        <v>10238</v>
      </c>
      <c r="C3502" s="64" t="s">
        <v>10239</v>
      </c>
      <c r="D3502" s="64" t="s">
        <v>7</v>
      </c>
      <c r="E3502" s="64" t="s">
        <v>6534</v>
      </c>
      <c r="F3502" s="64" t="s">
        <v>1522</v>
      </c>
      <c r="G3502" s="64" t="s">
        <v>1416</v>
      </c>
      <c r="H3502" s="65">
        <v>39805</v>
      </c>
      <c r="I3502" s="65">
        <v>42003</v>
      </c>
      <c r="J3502" s="93" t="s">
        <v>1</v>
      </c>
      <c r="K3502" s="101">
        <v>0</v>
      </c>
      <c r="L3502" s="67">
        <f t="shared" si="540"/>
        <v>0</v>
      </c>
      <c r="M3502" s="66">
        <v>8.3940000000000001</v>
      </c>
      <c r="N3502" s="73">
        <f t="shared" si="541"/>
        <v>1.6265628410688616E-7</v>
      </c>
      <c r="O3502" s="98">
        <v>0</v>
      </c>
      <c r="P3502" s="67">
        <f t="shared" si="547"/>
        <v>0</v>
      </c>
      <c r="Q3502" s="66">
        <v>8.3940000000000001</v>
      </c>
      <c r="R3502" s="105">
        <f t="shared" si="542"/>
        <v>2.405027655934048E-7</v>
      </c>
      <c r="S3502" s="101">
        <v>0</v>
      </c>
      <c r="T3502" s="67">
        <f t="shared" si="548"/>
        <v>0</v>
      </c>
      <c r="U3502" s="66">
        <v>0</v>
      </c>
      <c r="V3502" s="73">
        <f t="shared" si="549"/>
        <v>0</v>
      </c>
      <c r="W3502" s="98">
        <v>0</v>
      </c>
      <c r="X3502" s="67">
        <f t="shared" si="543"/>
        <v>0</v>
      </c>
      <c r="Y3502" s="66">
        <v>0</v>
      </c>
      <c r="Z3502" s="105">
        <f t="shared" si="544"/>
        <v>0</v>
      </c>
      <c r="AA3502" s="101">
        <v>0</v>
      </c>
      <c r="AB3502" s="67">
        <f t="shared" si="545"/>
        <v>0</v>
      </c>
      <c r="AC3502" s="66">
        <v>0</v>
      </c>
      <c r="AD3502" s="73">
        <f t="shared" si="546"/>
        <v>0</v>
      </c>
    </row>
    <row r="3503" spans="1:30" x14ac:dyDescent="0.25">
      <c r="A3503" s="165"/>
      <c r="B3503" s="72" t="s">
        <v>4237</v>
      </c>
      <c r="C3503" s="64" t="s">
        <v>4238</v>
      </c>
      <c r="D3503" s="64" t="s">
        <v>7</v>
      </c>
      <c r="E3503" s="64" t="s">
        <v>4239</v>
      </c>
      <c r="F3503" s="64" t="s">
        <v>1215</v>
      </c>
      <c r="G3503" s="64" t="s">
        <v>1216</v>
      </c>
      <c r="H3503" s="65">
        <v>38747</v>
      </c>
      <c r="I3503" s="65">
        <v>41869</v>
      </c>
      <c r="J3503" s="93" t="s">
        <v>1</v>
      </c>
      <c r="K3503" s="101">
        <v>125</v>
      </c>
      <c r="L3503" s="67">
        <f t="shared" si="540"/>
        <v>4.2490573219482277E-8</v>
      </c>
      <c r="M3503" s="66">
        <v>8.3889986010000008</v>
      </c>
      <c r="N3503" s="73">
        <f t="shared" si="541"/>
        <v>1.6255936857475895E-7</v>
      </c>
      <c r="O3503" s="98">
        <v>125</v>
      </c>
      <c r="P3503" s="67">
        <f t="shared" si="547"/>
        <v>4.6033755920141617E-8</v>
      </c>
      <c r="Q3503" s="66">
        <v>8.3889986010000008</v>
      </c>
      <c r="R3503" s="105">
        <f t="shared" si="542"/>
        <v>2.4035946677385082E-7</v>
      </c>
      <c r="S3503" s="101">
        <v>0</v>
      </c>
      <c r="T3503" s="67">
        <f t="shared" si="548"/>
        <v>0</v>
      </c>
      <c r="U3503" s="66">
        <v>1.342786101</v>
      </c>
      <c r="V3503" s="73">
        <f t="shared" si="549"/>
        <v>7.1705648302752631E-8</v>
      </c>
      <c r="W3503" s="98">
        <v>0</v>
      </c>
      <c r="X3503" s="67">
        <f t="shared" si="543"/>
        <v>0</v>
      </c>
      <c r="Y3503" s="66">
        <v>1.342786101</v>
      </c>
      <c r="Z3503" s="105">
        <f t="shared" si="544"/>
        <v>1.7359318105104676E-7</v>
      </c>
      <c r="AA3503" s="101">
        <v>0</v>
      </c>
      <c r="AB3503" s="67">
        <f t="shared" si="545"/>
        <v>0</v>
      </c>
      <c r="AC3503" s="66">
        <v>0</v>
      </c>
      <c r="AD3503" s="73">
        <f t="shared" si="546"/>
        <v>0</v>
      </c>
    </row>
    <row r="3504" spans="1:30" x14ac:dyDescent="0.25">
      <c r="A3504" s="165"/>
      <c r="B3504" s="72" t="s">
        <v>11540</v>
      </c>
      <c r="C3504" s="64" t="s">
        <v>11541</v>
      </c>
      <c r="D3504" s="64" t="s">
        <v>7</v>
      </c>
      <c r="E3504" s="64" t="s">
        <v>11542</v>
      </c>
      <c r="F3504" s="64" t="s">
        <v>228</v>
      </c>
      <c r="G3504" s="64" t="s">
        <v>1193</v>
      </c>
      <c r="H3504" s="65">
        <v>38722</v>
      </c>
      <c r="I3504" s="65">
        <v>41738</v>
      </c>
      <c r="J3504" s="93" t="s">
        <v>1</v>
      </c>
      <c r="K3504" s="101">
        <v>1100</v>
      </c>
      <c r="L3504" s="67">
        <f t="shared" si="540"/>
        <v>3.7391704433144402E-7</v>
      </c>
      <c r="M3504" s="66">
        <v>8.3874997839999992</v>
      </c>
      <c r="N3504" s="73">
        <f t="shared" si="541"/>
        <v>1.6253032497173578E-7</v>
      </c>
      <c r="O3504" s="98">
        <v>1100</v>
      </c>
      <c r="P3504" s="67">
        <f t="shared" si="547"/>
        <v>4.0509705209724626E-7</v>
      </c>
      <c r="Q3504" s="66">
        <v>3.6161610340000001</v>
      </c>
      <c r="R3504" s="105">
        <f t="shared" si="542"/>
        <v>1.0360933160687471E-7</v>
      </c>
      <c r="S3504" s="101">
        <v>1100</v>
      </c>
      <c r="T3504" s="67">
        <f t="shared" si="548"/>
        <v>4.8184526942936479E-7</v>
      </c>
      <c r="U3504" s="66">
        <v>3.6161610340000001</v>
      </c>
      <c r="V3504" s="73">
        <f t="shared" si="549"/>
        <v>1.9310534352196299E-7</v>
      </c>
      <c r="W3504" s="98">
        <v>1100</v>
      </c>
      <c r="X3504" s="67">
        <f t="shared" si="543"/>
        <v>6.2497459130289135E-7</v>
      </c>
      <c r="Y3504" s="66">
        <v>3.6161610340000001</v>
      </c>
      <c r="Z3504" s="105">
        <f t="shared" si="544"/>
        <v>4.6749135742275791E-7</v>
      </c>
      <c r="AA3504" s="101">
        <v>0</v>
      </c>
      <c r="AB3504" s="67">
        <f t="shared" si="545"/>
        <v>0</v>
      </c>
      <c r="AC3504" s="66">
        <v>0</v>
      </c>
      <c r="AD3504" s="73">
        <f t="shared" si="546"/>
        <v>0</v>
      </c>
    </row>
    <row r="3505" spans="1:30" x14ac:dyDescent="0.25">
      <c r="A3505" s="165"/>
      <c r="B3505" s="72" t="s">
        <v>7819</v>
      </c>
      <c r="C3505" s="64" t="s">
        <v>7820</v>
      </c>
      <c r="D3505" s="64" t="s">
        <v>7</v>
      </c>
      <c r="E3505" s="64" t="s">
        <v>7821</v>
      </c>
      <c r="F3505" s="64" t="s">
        <v>3255</v>
      </c>
      <c r="G3505" s="64" t="s">
        <v>1227</v>
      </c>
      <c r="H3505" s="65">
        <v>38721</v>
      </c>
      <c r="I3505" s="65">
        <v>41408</v>
      </c>
      <c r="J3505" s="93" t="s">
        <v>1</v>
      </c>
      <c r="K3505" s="101">
        <v>2100</v>
      </c>
      <c r="L3505" s="67">
        <f t="shared" si="540"/>
        <v>7.1384163008730228E-7</v>
      </c>
      <c r="M3505" s="66">
        <v>8.3783385339999992</v>
      </c>
      <c r="N3505" s="73">
        <f t="shared" si="541"/>
        <v>1.6235280115915843E-7</v>
      </c>
      <c r="O3505" s="98">
        <v>2100</v>
      </c>
      <c r="P3505" s="67">
        <f t="shared" si="547"/>
        <v>7.7336709945837925E-7</v>
      </c>
      <c r="Q3505" s="66">
        <v>6.6431610340000002</v>
      </c>
      <c r="R3505" s="105">
        <f t="shared" si="542"/>
        <v>1.9033817023580447E-7</v>
      </c>
      <c r="S3505" s="101">
        <v>2100</v>
      </c>
      <c r="T3505" s="67">
        <f t="shared" si="548"/>
        <v>9.1988642345605996E-7</v>
      </c>
      <c r="U3505" s="66">
        <v>6.6431610340000002</v>
      </c>
      <c r="V3505" s="73">
        <f t="shared" si="549"/>
        <v>3.5474910588350995E-7</v>
      </c>
      <c r="W3505" s="98">
        <v>2100</v>
      </c>
      <c r="X3505" s="67">
        <f t="shared" si="543"/>
        <v>1.1931333106691562E-6</v>
      </c>
      <c r="Y3505" s="66">
        <v>6.6431610340000002</v>
      </c>
      <c r="Z3505" s="105">
        <f t="shared" si="544"/>
        <v>8.5881694431272731E-7</v>
      </c>
      <c r="AA3505" s="101">
        <v>0</v>
      </c>
      <c r="AB3505" s="67">
        <f t="shared" si="545"/>
        <v>0</v>
      </c>
      <c r="AC3505" s="66">
        <v>0</v>
      </c>
      <c r="AD3505" s="73">
        <f t="shared" si="546"/>
        <v>0</v>
      </c>
    </row>
    <row r="3506" spans="1:30" x14ac:dyDescent="0.25">
      <c r="A3506" s="165"/>
      <c r="B3506" s="72" t="s">
        <v>15203</v>
      </c>
      <c r="C3506" s="64" t="s">
        <v>15204</v>
      </c>
      <c r="D3506" s="64" t="s">
        <v>7</v>
      </c>
      <c r="E3506" s="64" t="s">
        <v>15205</v>
      </c>
      <c r="F3506" s="64" t="s">
        <v>1519</v>
      </c>
      <c r="G3506" s="64" t="s">
        <v>1193</v>
      </c>
      <c r="H3506" s="65">
        <v>41117</v>
      </c>
      <c r="I3506" s="65">
        <v>41477</v>
      </c>
      <c r="J3506" s="93" t="s">
        <v>1</v>
      </c>
      <c r="K3506" s="101">
        <v>0</v>
      </c>
      <c r="L3506" s="67">
        <f t="shared" si="540"/>
        <v>0</v>
      </c>
      <c r="M3506" s="66">
        <v>8.3699999999999992</v>
      </c>
      <c r="N3506" s="73">
        <f t="shared" si="541"/>
        <v>1.6219121967770275E-7</v>
      </c>
      <c r="O3506" s="98">
        <v>0</v>
      </c>
      <c r="P3506" s="67">
        <f t="shared" si="547"/>
        <v>0</v>
      </c>
      <c r="Q3506" s="66">
        <v>0</v>
      </c>
      <c r="R3506" s="105">
        <f t="shared" si="542"/>
        <v>0</v>
      </c>
      <c r="S3506" s="101">
        <v>0</v>
      </c>
      <c r="T3506" s="67">
        <f t="shared" si="548"/>
        <v>0</v>
      </c>
      <c r="U3506" s="66">
        <v>0</v>
      </c>
      <c r="V3506" s="73">
        <f t="shared" si="549"/>
        <v>0</v>
      </c>
      <c r="W3506" s="98">
        <v>0</v>
      </c>
      <c r="X3506" s="67">
        <f t="shared" si="543"/>
        <v>0</v>
      </c>
      <c r="Y3506" s="66">
        <v>0</v>
      </c>
      <c r="Z3506" s="105">
        <f t="shared" si="544"/>
        <v>0</v>
      </c>
      <c r="AA3506" s="101">
        <v>0</v>
      </c>
      <c r="AB3506" s="67">
        <f t="shared" si="545"/>
        <v>0</v>
      </c>
      <c r="AC3506" s="66">
        <v>0</v>
      </c>
      <c r="AD3506" s="73">
        <f t="shared" si="546"/>
        <v>0</v>
      </c>
    </row>
    <row r="3507" spans="1:30" x14ac:dyDescent="0.25">
      <c r="A3507" s="165"/>
      <c r="B3507" s="72" t="s">
        <v>11287</v>
      </c>
      <c r="C3507" s="64" t="s">
        <v>11127</v>
      </c>
      <c r="D3507" s="64" t="s">
        <v>0</v>
      </c>
      <c r="E3507" s="64" t="s">
        <v>11128</v>
      </c>
      <c r="F3507" s="64" t="s">
        <v>1199</v>
      </c>
      <c r="G3507" s="64" t="s">
        <v>1199</v>
      </c>
      <c r="H3507" s="65">
        <v>38813</v>
      </c>
      <c r="I3507" s="65">
        <v>39129</v>
      </c>
      <c r="J3507" s="93" t="s">
        <v>1</v>
      </c>
      <c r="K3507" s="101">
        <v>2000</v>
      </c>
      <c r="L3507" s="67">
        <f t="shared" si="540"/>
        <v>6.7984917151171643E-7</v>
      </c>
      <c r="M3507" s="66">
        <v>8.3473772769999997</v>
      </c>
      <c r="N3507" s="73">
        <f t="shared" si="541"/>
        <v>1.617528436877624E-7</v>
      </c>
      <c r="O3507" s="98">
        <v>2000</v>
      </c>
      <c r="P3507" s="67">
        <f t="shared" si="547"/>
        <v>7.3654009472226587E-7</v>
      </c>
      <c r="Q3507" s="66">
        <v>8.3473772769999997</v>
      </c>
      <c r="R3507" s="105">
        <f t="shared" si="542"/>
        <v>2.3916694312247373E-7</v>
      </c>
      <c r="S3507" s="101">
        <v>1000</v>
      </c>
      <c r="T3507" s="67">
        <f t="shared" si="548"/>
        <v>4.3804115402669522E-7</v>
      </c>
      <c r="U3507" s="66">
        <v>5.0322272769999996</v>
      </c>
      <c r="V3507" s="73">
        <f t="shared" si="549"/>
        <v>2.6872419891400151E-7</v>
      </c>
      <c r="W3507" s="98">
        <v>1000</v>
      </c>
      <c r="X3507" s="67">
        <f t="shared" si="543"/>
        <v>5.6815871936626487E-7</v>
      </c>
      <c r="Y3507" s="66">
        <v>5.0322272769999996</v>
      </c>
      <c r="Z3507" s="105">
        <f t="shared" si="544"/>
        <v>6.5055807483836698E-7</v>
      </c>
      <c r="AA3507" s="101">
        <v>0</v>
      </c>
      <c r="AB3507" s="67">
        <f t="shared" si="545"/>
        <v>0</v>
      </c>
      <c r="AC3507" s="66">
        <v>0</v>
      </c>
      <c r="AD3507" s="73">
        <f t="shared" si="546"/>
        <v>0</v>
      </c>
    </row>
    <row r="3508" spans="1:30" x14ac:dyDescent="0.25">
      <c r="A3508" s="165"/>
      <c r="B3508" s="72" t="s">
        <v>2063</v>
      </c>
      <c r="C3508" s="64" t="s">
        <v>2064</v>
      </c>
      <c r="D3508" s="64" t="s">
        <v>7</v>
      </c>
      <c r="E3508" s="64" t="s">
        <v>2065</v>
      </c>
      <c r="F3508" s="64" t="s">
        <v>1074</v>
      </c>
      <c r="G3508" s="64" t="s">
        <v>1416</v>
      </c>
      <c r="H3508" s="65">
        <v>39029</v>
      </c>
      <c r="I3508" s="65">
        <v>41828</v>
      </c>
      <c r="J3508" s="93" t="s">
        <v>1</v>
      </c>
      <c r="K3508" s="101">
        <v>0</v>
      </c>
      <c r="L3508" s="67">
        <f t="shared" si="540"/>
        <v>0</v>
      </c>
      <c r="M3508" s="66">
        <v>8.3454750000000004</v>
      </c>
      <c r="N3508" s="73">
        <f t="shared" si="541"/>
        <v>1.6171598196413102E-7</v>
      </c>
      <c r="O3508" s="98">
        <v>0</v>
      </c>
      <c r="P3508" s="67">
        <f t="shared" si="547"/>
        <v>0</v>
      </c>
      <c r="Q3508" s="66">
        <v>8.3454750000000004</v>
      </c>
      <c r="R3508" s="105">
        <f t="shared" si="542"/>
        <v>2.3911243956285682E-7</v>
      </c>
      <c r="S3508" s="101">
        <v>0</v>
      </c>
      <c r="T3508" s="67">
        <f t="shared" si="548"/>
        <v>0</v>
      </c>
      <c r="U3508" s="66">
        <v>0</v>
      </c>
      <c r="V3508" s="73">
        <f t="shared" si="549"/>
        <v>0</v>
      </c>
      <c r="W3508" s="98">
        <v>0</v>
      </c>
      <c r="X3508" s="67">
        <f t="shared" si="543"/>
        <v>0</v>
      </c>
      <c r="Y3508" s="66">
        <v>0</v>
      </c>
      <c r="Z3508" s="105">
        <f t="shared" si="544"/>
        <v>0</v>
      </c>
      <c r="AA3508" s="101">
        <v>0</v>
      </c>
      <c r="AB3508" s="67">
        <f t="shared" si="545"/>
        <v>0</v>
      </c>
      <c r="AC3508" s="66">
        <v>0</v>
      </c>
      <c r="AD3508" s="73">
        <f t="shared" si="546"/>
        <v>0</v>
      </c>
    </row>
    <row r="3509" spans="1:30" x14ac:dyDescent="0.25">
      <c r="A3509" s="165"/>
      <c r="B3509" s="72" t="s">
        <v>2900</v>
      </c>
      <c r="C3509" s="64" t="s">
        <v>2901</v>
      </c>
      <c r="D3509" s="64" t="s">
        <v>7</v>
      </c>
      <c r="E3509" s="64" t="s">
        <v>2902</v>
      </c>
      <c r="F3509" s="64" t="s">
        <v>1268</v>
      </c>
      <c r="G3509" s="64" t="s">
        <v>1269</v>
      </c>
      <c r="H3509" s="65">
        <v>38763</v>
      </c>
      <c r="I3509" s="65">
        <v>39435</v>
      </c>
      <c r="J3509" s="93" t="s">
        <v>1</v>
      </c>
      <c r="K3509" s="101">
        <v>2000</v>
      </c>
      <c r="L3509" s="67">
        <f t="shared" si="540"/>
        <v>6.7984917151171643E-7</v>
      </c>
      <c r="M3509" s="66">
        <v>8.3312399999999993</v>
      </c>
      <c r="N3509" s="73">
        <f t="shared" si="541"/>
        <v>1.614401406245716E-7</v>
      </c>
      <c r="O3509" s="98">
        <v>2000</v>
      </c>
      <c r="P3509" s="67">
        <f t="shared" si="547"/>
        <v>7.3654009472226587E-7</v>
      </c>
      <c r="Q3509" s="66">
        <v>8.3312399999999993</v>
      </c>
      <c r="R3509" s="105">
        <f t="shared" si="542"/>
        <v>2.3870458194214885E-7</v>
      </c>
      <c r="S3509" s="101">
        <v>1000</v>
      </c>
      <c r="T3509" s="67">
        <f t="shared" si="548"/>
        <v>4.3804115402669522E-7</v>
      </c>
      <c r="U3509" s="66">
        <v>3.0270000000000001</v>
      </c>
      <c r="V3509" s="73">
        <f t="shared" si="549"/>
        <v>1.6164376236154699E-7</v>
      </c>
      <c r="W3509" s="98">
        <v>1000</v>
      </c>
      <c r="X3509" s="67">
        <f t="shared" si="543"/>
        <v>5.6815871936626487E-7</v>
      </c>
      <c r="Y3509" s="66">
        <v>3.0270000000000001</v>
      </c>
      <c r="Z3509" s="105">
        <f t="shared" si="544"/>
        <v>3.9132558688996934E-7</v>
      </c>
      <c r="AA3509" s="101">
        <v>0</v>
      </c>
      <c r="AB3509" s="67">
        <f t="shared" si="545"/>
        <v>0</v>
      </c>
      <c r="AC3509" s="66">
        <v>0</v>
      </c>
      <c r="AD3509" s="73">
        <f t="shared" si="546"/>
        <v>0</v>
      </c>
    </row>
    <row r="3510" spans="1:30" x14ac:dyDescent="0.25">
      <c r="A3510" s="165"/>
      <c r="B3510" s="72" t="s">
        <v>12466</v>
      </c>
      <c r="C3510" s="64" t="s">
        <v>12467</v>
      </c>
      <c r="D3510" s="64" t="s">
        <v>0</v>
      </c>
      <c r="E3510" s="64" t="s">
        <v>12468</v>
      </c>
      <c r="F3510" s="64" t="s">
        <v>2040</v>
      </c>
      <c r="G3510" s="64" t="s">
        <v>1167</v>
      </c>
      <c r="H3510" s="65">
        <v>39238</v>
      </c>
      <c r="I3510" s="65">
        <v>39246</v>
      </c>
      <c r="J3510" s="93" t="s">
        <v>1</v>
      </c>
      <c r="K3510" s="101">
        <v>2500</v>
      </c>
      <c r="L3510" s="67">
        <f t="shared" si="540"/>
        <v>8.4981146438964551E-7</v>
      </c>
      <c r="M3510" s="66">
        <v>8.3242499999999993</v>
      </c>
      <c r="N3510" s="73">
        <f t="shared" si="541"/>
        <v>1.6130469060957193E-7</v>
      </c>
      <c r="O3510" s="98">
        <v>2500</v>
      </c>
      <c r="P3510" s="67">
        <f t="shared" si="547"/>
        <v>9.2067511840283244E-7</v>
      </c>
      <c r="Q3510" s="66">
        <v>8.3242499999999993</v>
      </c>
      <c r="R3510" s="105">
        <f t="shared" si="542"/>
        <v>2.3850430622955681E-7</v>
      </c>
      <c r="S3510" s="101">
        <v>2500</v>
      </c>
      <c r="T3510" s="67">
        <f t="shared" si="548"/>
        <v>1.095102885066738E-6</v>
      </c>
      <c r="U3510" s="66">
        <v>8.3242499999999993</v>
      </c>
      <c r="V3510" s="73">
        <f t="shared" si="549"/>
        <v>4.4452034649425415E-7</v>
      </c>
      <c r="W3510" s="98">
        <v>2500</v>
      </c>
      <c r="X3510" s="67">
        <f t="shared" si="543"/>
        <v>1.4203967984156622E-6</v>
      </c>
      <c r="Y3510" s="66">
        <v>8.3242499999999993</v>
      </c>
      <c r="Z3510" s="105">
        <f t="shared" si="544"/>
        <v>1.0761453639474155E-6</v>
      </c>
      <c r="AA3510" s="101">
        <v>0</v>
      </c>
      <c r="AB3510" s="67">
        <f t="shared" si="545"/>
        <v>0</v>
      </c>
      <c r="AC3510" s="66">
        <v>0</v>
      </c>
      <c r="AD3510" s="73">
        <f t="shared" si="546"/>
        <v>0</v>
      </c>
    </row>
    <row r="3511" spans="1:30" x14ac:dyDescent="0.25">
      <c r="A3511" s="165"/>
      <c r="B3511" s="72" t="s">
        <v>4693</v>
      </c>
      <c r="C3511" s="64" t="s">
        <v>4694</v>
      </c>
      <c r="D3511" s="64" t="s">
        <v>7</v>
      </c>
      <c r="E3511" s="64" t="s">
        <v>4695</v>
      </c>
      <c r="F3511" s="64" t="s">
        <v>1199</v>
      </c>
      <c r="G3511" s="64" t="s">
        <v>1199</v>
      </c>
      <c r="H3511" s="65">
        <v>38834</v>
      </c>
      <c r="I3511" s="65">
        <v>41530</v>
      </c>
      <c r="J3511" s="93" t="s">
        <v>1</v>
      </c>
      <c r="K3511" s="101">
        <v>2500</v>
      </c>
      <c r="L3511" s="67">
        <f t="shared" si="540"/>
        <v>8.4981146438964551E-7</v>
      </c>
      <c r="M3511" s="66">
        <v>8.3242499999999993</v>
      </c>
      <c r="N3511" s="73">
        <f t="shared" si="541"/>
        <v>1.6130469060957193E-7</v>
      </c>
      <c r="O3511" s="98">
        <v>2500</v>
      </c>
      <c r="P3511" s="67">
        <f t="shared" si="547"/>
        <v>9.2067511840283244E-7</v>
      </c>
      <c r="Q3511" s="66">
        <v>8.3242499999999993</v>
      </c>
      <c r="R3511" s="105">
        <f t="shared" si="542"/>
        <v>2.3850430622955681E-7</v>
      </c>
      <c r="S3511" s="101">
        <v>2500</v>
      </c>
      <c r="T3511" s="67">
        <f t="shared" si="548"/>
        <v>1.095102885066738E-6</v>
      </c>
      <c r="U3511" s="66">
        <v>8.3242499999999993</v>
      </c>
      <c r="V3511" s="73">
        <f t="shared" si="549"/>
        <v>4.4452034649425415E-7</v>
      </c>
      <c r="W3511" s="98">
        <v>2500</v>
      </c>
      <c r="X3511" s="67">
        <f t="shared" si="543"/>
        <v>1.4203967984156622E-6</v>
      </c>
      <c r="Y3511" s="66">
        <v>8.3242499999999993</v>
      </c>
      <c r="Z3511" s="105">
        <f t="shared" si="544"/>
        <v>1.0761453639474155E-6</v>
      </c>
      <c r="AA3511" s="101">
        <v>0</v>
      </c>
      <c r="AB3511" s="67">
        <f t="shared" si="545"/>
        <v>0</v>
      </c>
      <c r="AC3511" s="66">
        <v>0</v>
      </c>
      <c r="AD3511" s="73">
        <f t="shared" si="546"/>
        <v>0</v>
      </c>
    </row>
    <row r="3512" spans="1:30" x14ac:dyDescent="0.25">
      <c r="A3512" s="165"/>
      <c r="B3512" s="72" t="s">
        <v>15504</v>
      </c>
      <c r="C3512" s="64" t="s">
        <v>15505</v>
      </c>
      <c r="D3512" s="64" t="s">
        <v>7</v>
      </c>
      <c r="E3512" s="64" t="s">
        <v>13364</v>
      </c>
      <c r="F3512" s="64" t="s">
        <v>1215</v>
      </c>
      <c r="G3512" s="64" t="s">
        <v>1216</v>
      </c>
      <c r="H3512" s="65">
        <v>40465</v>
      </c>
      <c r="I3512" s="65">
        <v>41991</v>
      </c>
      <c r="J3512" s="93" t="s">
        <v>1</v>
      </c>
      <c r="K3512" s="101">
        <v>110</v>
      </c>
      <c r="L3512" s="67">
        <f t="shared" si="540"/>
        <v>3.7391704433144406E-8</v>
      </c>
      <c r="M3512" s="66">
        <v>8.3105707500000001</v>
      </c>
      <c r="N3512" s="73">
        <f t="shared" si="541"/>
        <v>1.6103961841820085E-7</v>
      </c>
      <c r="O3512" s="98">
        <v>110</v>
      </c>
      <c r="P3512" s="67">
        <f t="shared" si="547"/>
        <v>4.0509705209724629E-8</v>
      </c>
      <c r="Q3512" s="66">
        <v>6.8467320000000003</v>
      </c>
      <c r="R3512" s="105">
        <f t="shared" si="542"/>
        <v>1.9617083408111314E-7</v>
      </c>
      <c r="S3512" s="101">
        <v>0</v>
      </c>
      <c r="T3512" s="67">
        <f t="shared" si="548"/>
        <v>0</v>
      </c>
      <c r="U3512" s="66">
        <v>0</v>
      </c>
      <c r="V3512" s="73">
        <f t="shared" si="549"/>
        <v>0</v>
      </c>
      <c r="W3512" s="98">
        <v>0</v>
      </c>
      <c r="X3512" s="67">
        <f t="shared" si="543"/>
        <v>0</v>
      </c>
      <c r="Y3512" s="66">
        <v>0</v>
      </c>
      <c r="Z3512" s="105">
        <f t="shared" si="544"/>
        <v>0</v>
      </c>
      <c r="AA3512" s="101">
        <v>0</v>
      </c>
      <c r="AB3512" s="67">
        <f t="shared" si="545"/>
        <v>0</v>
      </c>
      <c r="AC3512" s="66">
        <v>0</v>
      </c>
      <c r="AD3512" s="73">
        <f t="shared" si="546"/>
        <v>0</v>
      </c>
    </row>
    <row r="3513" spans="1:30" x14ac:dyDescent="0.25">
      <c r="A3513" s="165"/>
      <c r="B3513" s="72" t="s">
        <v>7637</v>
      </c>
      <c r="C3513" s="64" t="s">
        <v>7638</v>
      </c>
      <c r="D3513" s="64" t="s">
        <v>7</v>
      </c>
      <c r="E3513" s="64" t="s">
        <v>7639</v>
      </c>
      <c r="F3513" s="64" t="s">
        <v>1464</v>
      </c>
      <c r="G3513" s="64" t="s">
        <v>1193</v>
      </c>
      <c r="H3513" s="65">
        <v>38838</v>
      </c>
      <c r="I3513" s="65">
        <v>40389</v>
      </c>
      <c r="J3513" s="93" t="s">
        <v>1</v>
      </c>
      <c r="K3513" s="101">
        <v>2100</v>
      </c>
      <c r="L3513" s="67">
        <f t="shared" si="540"/>
        <v>7.1384163008730228E-7</v>
      </c>
      <c r="M3513" s="66">
        <v>8.3085435350000001</v>
      </c>
      <c r="N3513" s="73">
        <f t="shared" si="541"/>
        <v>1.6100033568541723E-7</v>
      </c>
      <c r="O3513" s="98">
        <v>2100</v>
      </c>
      <c r="P3513" s="67">
        <f t="shared" si="547"/>
        <v>7.7336709945837925E-7</v>
      </c>
      <c r="Q3513" s="66">
        <v>6.6431610350000003</v>
      </c>
      <c r="R3513" s="105">
        <f t="shared" si="542"/>
        <v>1.9033817026445621E-7</v>
      </c>
      <c r="S3513" s="101">
        <v>2100</v>
      </c>
      <c r="T3513" s="67">
        <f t="shared" si="548"/>
        <v>9.1988642345605996E-7</v>
      </c>
      <c r="U3513" s="66">
        <v>6.6431610350000003</v>
      </c>
      <c r="V3513" s="73">
        <f t="shared" si="549"/>
        <v>3.5474910593691061E-7</v>
      </c>
      <c r="W3513" s="98">
        <v>2100</v>
      </c>
      <c r="X3513" s="67">
        <f t="shared" si="543"/>
        <v>1.1931333106691562E-6</v>
      </c>
      <c r="Y3513" s="66">
        <v>6.6431610350000003</v>
      </c>
      <c r="Z3513" s="105">
        <f t="shared" si="544"/>
        <v>8.588169444420056E-7</v>
      </c>
      <c r="AA3513" s="101">
        <v>0</v>
      </c>
      <c r="AB3513" s="67">
        <f t="shared" si="545"/>
        <v>0</v>
      </c>
      <c r="AC3513" s="66">
        <v>0</v>
      </c>
      <c r="AD3513" s="73">
        <f t="shared" si="546"/>
        <v>0</v>
      </c>
    </row>
    <row r="3514" spans="1:30" x14ac:dyDescent="0.25">
      <c r="A3514" s="165"/>
      <c r="B3514" s="72" t="s">
        <v>15117</v>
      </c>
      <c r="C3514" s="64" t="s">
        <v>15118</v>
      </c>
      <c r="D3514" s="64" t="s">
        <v>7</v>
      </c>
      <c r="E3514" s="64" t="s">
        <v>15119</v>
      </c>
      <c r="F3514" s="64" t="s">
        <v>1693</v>
      </c>
      <c r="G3514" s="64" t="s">
        <v>1269</v>
      </c>
      <c r="H3514" s="65">
        <v>40190</v>
      </c>
      <c r="I3514" s="65">
        <v>41706</v>
      </c>
      <c r="J3514" s="93" t="s">
        <v>1</v>
      </c>
      <c r="K3514" s="101">
        <v>405</v>
      </c>
      <c r="L3514" s="67">
        <f t="shared" si="540"/>
        <v>1.3766945723112258E-7</v>
      </c>
      <c r="M3514" s="66">
        <v>8.2827789999999997</v>
      </c>
      <c r="N3514" s="73">
        <f t="shared" si="541"/>
        <v>1.6050107865362762E-7</v>
      </c>
      <c r="O3514" s="98">
        <v>405</v>
      </c>
      <c r="P3514" s="67">
        <f t="shared" si="547"/>
        <v>1.4914936918125885E-7</v>
      </c>
      <c r="Q3514" s="66">
        <v>4.857424</v>
      </c>
      <c r="R3514" s="105">
        <f t="shared" si="542"/>
        <v>1.3917368425777684E-7</v>
      </c>
      <c r="S3514" s="101">
        <v>400</v>
      </c>
      <c r="T3514" s="67">
        <f t="shared" si="548"/>
        <v>1.7521646161067809E-7</v>
      </c>
      <c r="U3514" s="66">
        <v>1.2108000000000001</v>
      </c>
      <c r="V3514" s="73">
        <f t="shared" si="549"/>
        <v>6.4657504944618789E-8</v>
      </c>
      <c r="W3514" s="98">
        <v>400</v>
      </c>
      <c r="X3514" s="67">
        <f t="shared" si="543"/>
        <v>2.2726348774650597E-7</v>
      </c>
      <c r="Y3514" s="66">
        <v>1.2108000000000001</v>
      </c>
      <c r="Z3514" s="105">
        <f t="shared" si="544"/>
        <v>1.5653023475598775E-7</v>
      </c>
      <c r="AA3514" s="101">
        <v>0</v>
      </c>
      <c r="AB3514" s="67">
        <f t="shared" si="545"/>
        <v>0</v>
      </c>
      <c r="AC3514" s="66">
        <v>0</v>
      </c>
      <c r="AD3514" s="73">
        <f t="shared" si="546"/>
        <v>0</v>
      </c>
    </row>
    <row r="3515" spans="1:30" x14ac:dyDescent="0.25">
      <c r="A3515" s="165"/>
      <c r="B3515" s="72" t="s">
        <v>15803</v>
      </c>
      <c r="C3515" s="64" t="s">
        <v>15804</v>
      </c>
      <c r="D3515" s="64" t="s">
        <v>7</v>
      </c>
      <c r="E3515" s="64" t="s">
        <v>15805</v>
      </c>
      <c r="F3515" s="64" t="s">
        <v>1572</v>
      </c>
      <c r="G3515" s="64" t="s">
        <v>1167</v>
      </c>
      <c r="H3515" s="65">
        <v>41187</v>
      </c>
      <c r="I3515" s="65">
        <v>41855</v>
      </c>
      <c r="J3515" s="93" t="s">
        <v>1</v>
      </c>
      <c r="K3515" s="101">
        <v>100</v>
      </c>
      <c r="L3515" s="67">
        <f t="shared" si="540"/>
        <v>3.3992458575585819E-8</v>
      </c>
      <c r="M3515" s="66">
        <v>8.2676999999999996</v>
      </c>
      <c r="N3515" s="73">
        <f t="shared" si="541"/>
        <v>1.6020888254830862E-7</v>
      </c>
      <c r="O3515" s="98">
        <v>100</v>
      </c>
      <c r="P3515" s="67">
        <f t="shared" si="547"/>
        <v>3.6827004736113299E-8</v>
      </c>
      <c r="Q3515" s="66">
        <v>0.30270000000000002</v>
      </c>
      <c r="R3515" s="105">
        <f t="shared" si="542"/>
        <v>8.6728838628929759E-9</v>
      </c>
      <c r="S3515" s="101">
        <v>100</v>
      </c>
      <c r="T3515" s="67">
        <f t="shared" si="548"/>
        <v>4.3804115402669524E-8</v>
      </c>
      <c r="U3515" s="66">
        <v>0.30270000000000002</v>
      </c>
      <c r="V3515" s="73">
        <f t="shared" si="549"/>
        <v>1.6164376236154697E-8</v>
      </c>
      <c r="W3515" s="98">
        <v>100</v>
      </c>
      <c r="X3515" s="67">
        <f t="shared" si="543"/>
        <v>5.6815871936626493E-8</v>
      </c>
      <c r="Y3515" s="66">
        <v>0.30270000000000002</v>
      </c>
      <c r="Z3515" s="105">
        <f t="shared" si="544"/>
        <v>3.9132558688996937E-8</v>
      </c>
      <c r="AA3515" s="101">
        <v>0</v>
      </c>
      <c r="AB3515" s="67">
        <f t="shared" si="545"/>
        <v>0</v>
      </c>
      <c r="AC3515" s="66">
        <v>0</v>
      </c>
      <c r="AD3515" s="73">
        <f t="shared" si="546"/>
        <v>0</v>
      </c>
    </row>
    <row r="3516" spans="1:30" x14ac:dyDescent="0.25">
      <c r="A3516" s="165"/>
      <c r="B3516" s="72" t="s">
        <v>14661</v>
      </c>
      <c r="C3516" s="64" t="s">
        <v>9946</v>
      </c>
      <c r="D3516" s="64" t="s">
        <v>7</v>
      </c>
      <c r="E3516" s="64" t="s">
        <v>14662</v>
      </c>
      <c r="F3516" s="64" t="s">
        <v>1199</v>
      </c>
      <c r="G3516" s="64" t="s">
        <v>1199</v>
      </c>
      <c r="H3516" s="65">
        <v>39577</v>
      </c>
      <c r="I3516" s="65">
        <v>41445</v>
      </c>
      <c r="J3516" s="93" t="s">
        <v>1</v>
      </c>
      <c r="K3516" s="101">
        <v>800</v>
      </c>
      <c r="L3516" s="67">
        <f t="shared" si="540"/>
        <v>2.7193966860468655E-7</v>
      </c>
      <c r="M3516" s="66">
        <v>8.2553000000000001</v>
      </c>
      <c r="N3516" s="73">
        <f t="shared" si="541"/>
        <v>1.5996859925989721E-7</v>
      </c>
      <c r="O3516" s="98">
        <v>800</v>
      </c>
      <c r="P3516" s="67">
        <f t="shared" si="547"/>
        <v>2.9461603788890639E-7</v>
      </c>
      <c r="Q3516" s="66">
        <v>8.2553000000000001</v>
      </c>
      <c r="R3516" s="105">
        <f t="shared" si="542"/>
        <v>2.3652876826343039E-7</v>
      </c>
      <c r="S3516" s="101">
        <v>800</v>
      </c>
      <c r="T3516" s="67">
        <f t="shared" si="548"/>
        <v>3.5043292322135619E-7</v>
      </c>
      <c r="U3516" s="66">
        <v>3.3296999999999999</v>
      </c>
      <c r="V3516" s="73">
        <f t="shared" si="549"/>
        <v>1.7780813859770165E-7</v>
      </c>
      <c r="W3516" s="98">
        <v>800</v>
      </c>
      <c r="X3516" s="67">
        <f t="shared" si="543"/>
        <v>4.5452697549301195E-7</v>
      </c>
      <c r="Y3516" s="66">
        <v>3.3296999999999999</v>
      </c>
      <c r="Z3516" s="105">
        <f t="shared" si="544"/>
        <v>4.3045814557896624E-7</v>
      </c>
      <c r="AA3516" s="101">
        <v>0</v>
      </c>
      <c r="AB3516" s="67">
        <f t="shared" si="545"/>
        <v>0</v>
      </c>
      <c r="AC3516" s="66">
        <v>0</v>
      </c>
      <c r="AD3516" s="73">
        <f t="shared" si="546"/>
        <v>0</v>
      </c>
    </row>
    <row r="3517" spans="1:30" x14ac:dyDescent="0.25">
      <c r="A3517" s="165"/>
      <c r="B3517" s="72" t="s">
        <v>5357</v>
      </c>
      <c r="C3517" s="64" t="s">
        <v>5358</v>
      </c>
      <c r="D3517" s="64" t="s">
        <v>7</v>
      </c>
      <c r="E3517" s="64" t="s">
        <v>5359</v>
      </c>
      <c r="F3517" s="64" t="s">
        <v>1221</v>
      </c>
      <c r="G3517" s="64" t="s">
        <v>1167</v>
      </c>
      <c r="H3517" s="65">
        <v>39905</v>
      </c>
      <c r="I3517" s="65">
        <v>40260</v>
      </c>
      <c r="J3517" s="93" t="s">
        <v>1</v>
      </c>
      <c r="K3517" s="101">
        <v>1600</v>
      </c>
      <c r="L3517" s="67">
        <f t="shared" si="540"/>
        <v>5.438793372093731E-7</v>
      </c>
      <c r="M3517" s="66">
        <v>8.2305299999999999</v>
      </c>
      <c r="N3517" s="73">
        <f t="shared" si="541"/>
        <v>1.5948861401361088E-7</v>
      </c>
      <c r="O3517" s="98">
        <v>1600</v>
      </c>
      <c r="P3517" s="67">
        <f t="shared" si="547"/>
        <v>5.8923207577781278E-7</v>
      </c>
      <c r="Q3517" s="66">
        <v>8.2305299999999999</v>
      </c>
      <c r="R3517" s="105">
        <f t="shared" si="542"/>
        <v>2.3581906448647677E-7</v>
      </c>
      <c r="S3517" s="101">
        <v>1400</v>
      </c>
      <c r="T3517" s="67">
        <f t="shared" si="548"/>
        <v>6.1325761563737334E-7</v>
      </c>
      <c r="U3517" s="66">
        <v>7.5674999999999999</v>
      </c>
      <c r="V3517" s="73">
        <f t="shared" si="549"/>
        <v>4.0410940590386742E-7</v>
      </c>
      <c r="W3517" s="98">
        <v>1400</v>
      </c>
      <c r="X3517" s="67">
        <f t="shared" si="543"/>
        <v>7.9542220711277092E-7</v>
      </c>
      <c r="Y3517" s="66">
        <v>7.5674999999999999</v>
      </c>
      <c r="Z3517" s="105">
        <f t="shared" si="544"/>
        <v>9.7831396722492321E-7</v>
      </c>
      <c r="AA3517" s="101">
        <v>0</v>
      </c>
      <c r="AB3517" s="67">
        <f t="shared" si="545"/>
        <v>0</v>
      </c>
      <c r="AC3517" s="66">
        <v>0</v>
      </c>
      <c r="AD3517" s="73">
        <f t="shared" si="546"/>
        <v>0</v>
      </c>
    </row>
    <row r="3518" spans="1:30" x14ac:dyDescent="0.25">
      <c r="A3518" s="165"/>
      <c r="B3518" s="72" t="s">
        <v>5949</v>
      </c>
      <c r="C3518" s="64" t="s">
        <v>5950</v>
      </c>
      <c r="D3518" s="64" t="s">
        <v>7</v>
      </c>
      <c r="E3518" s="64" t="s">
        <v>5951</v>
      </c>
      <c r="F3518" s="64" t="s">
        <v>1227</v>
      </c>
      <c r="G3518" s="64" t="s">
        <v>1227</v>
      </c>
      <c r="H3518" s="65">
        <v>39133</v>
      </c>
      <c r="I3518" s="65">
        <v>41624</v>
      </c>
      <c r="J3518" s="93" t="s">
        <v>1</v>
      </c>
      <c r="K3518" s="101">
        <v>100</v>
      </c>
      <c r="L3518" s="67">
        <f t="shared" si="540"/>
        <v>3.3992458575585819E-8</v>
      </c>
      <c r="M3518" s="66">
        <v>8.1802124999999997</v>
      </c>
      <c r="N3518" s="73">
        <f t="shared" si="541"/>
        <v>1.5851357737130109E-7</v>
      </c>
      <c r="O3518" s="98">
        <v>100</v>
      </c>
      <c r="P3518" s="67">
        <f t="shared" si="547"/>
        <v>3.6827004736113299E-8</v>
      </c>
      <c r="Q3518" s="66">
        <v>8.1802124999999997</v>
      </c>
      <c r="R3518" s="105">
        <f t="shared" si="542"/>
        <v>2.343773801991589E-7</v>
      </c>
      <c r="S3518" s="101">
        <v>100</v>
      </c>
      <c r="T3518" s="67">
        <f t="shared" si="548"/>
        <v>4.3804115402669524E-8</v>
      </c>
      <c r="U3518" s="66">
        <v>0.67237499999999994</v>
      </c>
      <c r="V3518" s="73">
        <f t="shared" si="549"/>
        <v>3.5905260891260369E-8</v>
      </c>
      <c r="W3518" s="98">
        <v>0</v>
      </c>
      <c r="X3518" s="67">
        <f t="shared" si="543"/>
        <v>0</v>
      </c>
      <c r="Y3518" s="66">
        <v>0</v>
      </c>
      <c r="Z3518" s="105">
        <f t="shared" si="544"/>
        <v>0</v>
      </c>
      <c r="AA3518" s="101">
        <v>100</v>
      </c>
      <c r="AB3518" s="67">
        <f t="shared" si="545"/>
        <v>1.9127079457107153E-7</v>
      </c>
      <c r="AC3518" s="66">
        <v>0.67237499999999994</v>
      </c>
      <c r="AD3518" s="73">
        <f t="shared" si="546"/>
        <v>6.1174397754630427E-8</v>
      </c>
    </row>
    <row r="3519" spans="1:30" x14ac:dyDescent="0.25">
      <c r="A3519" s="165"/>
      <c r="B3519" s="72" t="s">
        <v>3811</v>
      </c>
      <c r="C3519" s="64" t="s">
        <v>3812</v>
      </c>
      <c r="D3519" s="64" t="s">
        <v>7</v>
      </c>
      <c r="E3519" s="64" t="s">
        <v>3813</v>
      </c>
      <c r="F3519" s="64" t="s">
        <v>1199</v>
      </c>
      <c r="G3519" s="64" t="s">
        <v>1199</v>
      </c>
      <c r="H3519" s="65">
        <v>40379</v>
      </c>
      <c r="I3519" s="65">
        <v>40379</v>
      </c>
      <c r="J3519" s="93" t="s">
        <v>1</v>
      </c>
      <c r="K3519" s="101">
        <v>1500</v>
      </c>
      <c r="L3519" s="67">
        <f t="shared" si="540"/>
        <v>5.0988687863378735E-7</v>
      </c>
      <c r="M3519" s="66">
        <v>8.1729000000000003</v>
      </c>
      <c r="N3519" s="73">
        <f t="shared" si="541"/>
        <v>1.5837187805303429E-7</v>
      </c>
      <c r="O3519" s="98">
        <v>1500</v>
      </c>
      <c r="P3519" s="67">
        <f t="shared" si="547"/>
        <v>5.524050710416994E-7</v>
      </c>
      <c r="Q3519" s="66">
        <v>8.1729000000000003</v>
      </c>
      <c r="R3519" s="105">
        <f t="shared" si="542"/>
        <v>2.3416786429811033E-7</v>
      </c>
      <c r="S3519" s="101">
        <v>1500</v>
      </c>
      <c r="T3519" s="67">
        <f t="shared" si="548"/>
        <v>6.5706173104004286E-7</v>
      </c>
      <c r="U3519" s="66">
        <v>8.1729000000000003</v>
      </c>
      <c r="V3519" s="73">
        <f t="shared" si="549"/>
        <v>4.3643815837617686E-7</v>
      </c>
      <c r="W3519" s="98">
        <v>1500</v>
      </c>
      <c r="X3519" s="67">
        <f t="shared" si="543"/>
        <v>8.5223807904939741E-7</v>
      </c>
      <c r="Y3519" s="66">
        <v>8.1729000000000003</v>
      </c>
      <c r="Z3519" s="105">
        <f t="shared" si="544"/>
        <v>1.0565790846029171E-6</v>
      </c>
      <c r="AA3519" s="101">
        <v>0</v>
      </c>
      <c r="AB3519" s="67">
        <f t="shared" si="545"/>
        <v>0</v>
      </c>
      <c r="AC3519" s="66">
        <v>0</v>
      </c>
      <c r="AD3519" s="73">
        <f t="shared" si="546"/>
        <v>0</v>
      </c>
    </row>
    <row r="3520" spans="1:30" x14ac:dyDescent="0.25">
      <c r="A3520" s="165"/>
      <c r="B3520" s="72" t="s">
        <v>7775</v>
      </c>
      <c r="C3520" s="64" t="s">
        <v>7776</v>
      </c>
      <c r="D3520" s="64" t="s">
        <v>7</v>
      </c>
      <c r="E3520" s="64" t="s">
        <v>7777</v>
      </c>
      <c r="F3520" s="64" t="s">
        <v>1380</v>
      </c>
      <c r="G3520" s="64" t="s">
        <v>1216</v>
      </c>
      <c r="H3520" s="65">
        <v>39626</v>
      </c>
      <c r="I3520" s="65">
        <v>40679</v>
      </c>
      <c r="J3520" s="93" t="s">
        <v>1</v>
      </c>
      <c r="K3520" s="101">
        <v>900</v>
      </c>
      <c r="L3520" s="67">
        <f t="shared" si="540"/>
        <v>3.0593212718027241E-7</v>
      </c>
      <c r="M3520" s="66">
        <v>8.1151542840000008</v>
      </c>
      <c r="N3520" s="73">
        <f t="shared" si="541"/>
        <v>1.5725289978431242E-7</v>
      </c>
      <c r="O3520" s="98">
        <v>900</v>
      </c>
      <c r="P3520" s="67">
        <f t="shared" si="547"/>
        <v>3.3144304262501966E-7</v>
      </c>
      <c r="Q3520" s="66">
        <v>7.912463034</v>
      </c>
      <c r="R3520" s="105">
        <f t="shared" si="542"/>
        <v>2.267058901992593E-7</v>
      </c>
      <c r="S3520" s="101">
        <v>900</v>
      </c>
      <c r="T3520" s="67">
        <f t="shared" si="548"/>
        <v>3.9423703862402571E-7</v>
      </c>
      <c r="U3520" s="66">
        <v>4.3729110340000004</v>
      </c>
      <c r="V3520" s="73">
        <f t="shared" si="549"/>
        <v>2.3351628411234974E-7</v>
      </c>
      <c r="W3520" s="98">
        <v>900</v>
      </c>
      <c r="X3520" s="67">
        <f t="shared" si="543"/>
        <v>5.1134284742963838E-7</v>
      </c>
      <c r="Y3520" s="66">
        <v>4.3729110340000004</v>
      </c>
      <c r="Z3520" s="105">
        <f t="shared" si="544"/>
        <v>5.6532275414525034E-7</v>
      </c>
      <c r="AA3520" s="101">
        <v>0</v>
      </c>
      <c r="AB3520" s="67">
        <f t="shared" si="545"/>
        <v>0</v>
      </c>
      <c r="AC3520" s="66">
        <v>0</v>
      </c>
      <c r="AD3520" s="73">
        <f t="shared" si="546"/>
        <v>0</v>
      </c>
    </row>
    <row r="3521" spans="1:30" x14ac:dyDescent="0.25">
      <c r="A3521" s="165"/>
      <c r="B3521" s="72" t="s">
        <v>9423</v>
      </c>
      <c r="C3521" s="64" t="s">
        <v>9424</v>
      </c>
      <c r="D3521" s="64" t="s">
        <v>7</v>
      </c>
      <c r="E3521" s="64" t="s">
        <v>6455</v>
      </c>
      <c r="F3521" s="64" t="s">
        <v>1415</v>
      </c>
      <c r="G3521" s="64" t="s">
        <v>1416</v>
      </c>
      <c r="H3521" s="65">
        <v>39974</v>
      </c>
      <c r="I3521" s="65">
        <v>42002</v>
      </c>
      <c r="J3521" s="93" t="s">
        <v>1</v>
      </c>
      <c r="K3521" s="101">
        <v>0</v>
      </c>
      <c r="L3521" s="67">
        <f t="shared" si="540"/>
        <v>0</v>
      </c>
      <c r="M3521" s="66">
        <v>8.0905269999999998</v>
      </c>
      <c r="N3521" s="73">
        <f t="shared" si="541"/>
        <v>1.5677568004365418E-7</v>
      </c>
      <c r="O3521" s="98">
        <v>0</v>
      </c>
      <c r="P3521" s="67">
        <f t="shared" si="547"/>
        <v>0</v>
      </c>
      <c r="Q3521" s="66">
        <v>8.0905269999999998</v>
      </c>
      <c r="R3521" s="105">
        <f t="shared" si="542"/>
        <v>2.3180773392996337E-7</v>
      </c>
      <c r="S3521" s="101">
        <v>0</v>
      </c>
      <c r="T3521" s="67">
        <f t="shared" si="548"/>
        <v>0</v>
      </c>
      <c r="U3521" s="66">
        <v>0</v>
      </c>
      <c r="V3521" s="73">
        <f t="shared" si="549"/>
        <v>0</v>
      </c>
      <c r="W3521" s="98">
        <v>0</v>
      </c>
      <c r="X3521" s="67">
        <f t="shared" si="543"/>
        <v>0</v>
      </c>
      <c r="Y3521" s="66">
        <v>0</v>
      </c>
      <c r="Z3521" s="105">
        <f t="shared" si="544"/>
        <v>0</v>
      </c>
      <c r="AA3521" s="101">
        <v>0</v>
      </c>
      <c r="AB3521" s="67">
        <f t="shared" si="545"/>
        <v>0</v>
      </c>
      <c r="AC3521" s="66">
        <v>0</v>
      </c>
      <c r="AD3521" s="73">
        <f t="shared" si="546"/>
        <v>0</v>
      </c>
    </row>
    <row r="3522" spans="1:30" x14ac:dyDescent="0.25">
      <c r="A3522" s="165"/>
      <c r="B3522" s="72" t="s">
        <v>7455</v>
      </c>
      <c r="C3522" s="64" t="s">
        <v>7456</v>
      </c>
      <c r="D3522" s="64" t="s">
        <v>7</v>
      </c>
      <c r="E3522" s="64" t="s">
        <v>7457</v>
      </c>
      <c r="F3522" s="64" t="s">
        <v>1230</v>
      </c>
      <c r="G3522" s="64" t="s">
        <v>1167</v>
      </c>
      <c r="H3522" s="65">
        <v>38726</v>
      </c>
      <c r="I3522" s="65">
        <v>39021</v>
      </c>
      <c r="J3522" s="93" t="s">
        <v>1</v>
      </c>
      <c r="K3522" s="101">
        <v>2230</v>
      </c>
      <c r="L3522" s="67">
        <f t="shared" si="540"/>
        <v>7.5803182623556381E-7</v>
      </c>
      <c r="M3522" s="66">
        <v>8.0474700000000006</v>
      </c>
      <c r="N3522" s="73">
        <f t="shared" si="541"/>
        <v>1.5594133508001468E-7</v>
      </c>
      <c r="O3522" s="98">
        <v>2230</v>
      </c>
      <c r="P3522" s="67">
        <f t="shared" si="547"/>
        <v>8.2124220561532652E-7</v>
      </c>
      <c r="Q3522" s="66">
        <v>8.0474700000000006</v>
      </c>
      <c r="R3522" s="105">
        <f t="shared" si="542"/>
        <v>2.3057407565284219E-7</v>
      </c>
      <c r="S3522" s="101">
        <v>2140</v>
      </c>
      <c r="T3522" s="67">
        <f t="shared" si="548"/>
        <v>9.3740806961712783E-7</v>
      </c>
      <c r="U3522" s="66">
        <v>7.7491199999999996</v>
      </c>
      <c r="V3522" s="73">
        <f t="shared" si="549"/>
        <v>4.1380803164556021E-7</v>
      </c>
      <c r="W3522" s="98">
        <v>2140</v>
      </c>
      <c r="X3522" s="67">
        <f t="shared" si="543"/>
        <v>1.2158596594438069E-6</v>
      </c>
      <c r="Y3522" s="66">
        <v>7.7491199999999996</v>
      </c>
      <c r="Z3522" s="105">
        <f t="shared" si="544"/>
        <v>1.0017935024383214E-6</v>
      </c>
      <c r="AA3522" s="101">
        <v>0</v>
      </c>
      <c r="AB3522" s="67">
        <f t="shared" si="545"/>
        <v>0</v>
      </c>
      <c r="AC3522" s="66">
        <v>0</v>
      </c>
      <c r="AD3522" s="73">
        <f t="shared" si="546"/>
        <v>0</v>
      </c>
    </row>
    <row r="3523" spans="1:30" x14ac:dyDescent="0.25">
      <c r="A3523" s="165"/>
      <c r="B3523" s="72" t="s">
        <v>13658</v>
      </c>
      <c r="C3523" s="64" t="s">
        <v>13659</v>
      </c>
      <c r="D3523" s="64" t="s">
        <v>7</v>
      </c>
      <c r="E3523" s="64" t="s">
        <v>13660</v>
      </c>
      <c r="F3523" s="64" t="s">
        <v>1519</v>
      </c>
      <c r="G3523" s="64" t="s">
        <v>1193</v>
      </c>
      <c r="H3523" s="65">
        <v>41550</v>
      </c>
      <c r="I3523" s="65">
        <v>41619</v>
      </c>
      <c r="J3523" s="93" t="s">
        <v>1</v>
      </c>
      <c r="K3523" s="101">
        <v>2500</v>
      </c>
      <c r="L3523" s="67">
        <f t="shared" si="540"/>
        <v>8.4981146438964551E-7</v>
      </c>
      <c r="M3523" s="66">
        <v>8.0285399999999996</v>
      </c>
      <c r="N3523" s="73">
        <f t="shared" si="541"/>
        <v>1.5557451551149628E-7</v>
      </c>
      <c r="O3523" s="98">
        <v>2500</v>
      </c>
      <c r="P3523" s="67">
        <f t="shared" si="547"/>
        <v>9.2067511840283244E-7</v>
      </c>
      <c r="Q3523" s="66">
        <v>8.0285399999999996</v>
      </c>
      <c r="R3523" s="105">
        <f t="shared" si="542"/>
        <v>2.3003169807925591E-7</v>
      </c>
      <c r="S3523" s="101">
        <v>900</v>
      </c>
      <c r="T3523" s="67">
        <f t="shared" si="548"/>
        <v>3.9423703862402571E-7</v>
      </c>
      <c r="U3523" s="66">
        <v>2.7242999999999999</v>
      </c>
      <c r="V3523" s="73">
        <f t="shared" si="549"/>
        <v>1.4547938612539227E-7</v>
      </c>
      <c r="W3523" s="98">
        <v>900</v>
      </c>
      <c r="X3523" s="67">
        <f t="shared" si="543"/>
        <v>5.1134284742963838E-7</v>
      </c>
      <c r="Y3523" s="66">
        <v>2.7242999999999999</v>
      </c>
      <c r="Z3523" s="105">
        <f t="shared" si="544"/>
        <v>3.5219302820097239E-7</v>
      </c>
      <c r="AA3523" s="101">
        <v>0</v>
      </c>
      <c r="AB3523" s="67">
        <f t="shared" si="545"/>
        <v>0</v>
      </c>
      <c r="AC3523" s="66">
        <v>0</v>
      </c>
      <c r="AD3523" s="73">
        <f t="shared" si="546"/>
        <v>0</v>
      </c>
    </row>
    <row r="3524" spans="1:30" x14ac:dyDescent="0.25">
      <c r="A3524" s="165"/>
      <c r="B3524" s="72" t="s">
        <v>11159</v>
      </c>
      <c r="C3524" s="64" t="s">
        <v>11160</v>
      </c>
      <c r="D3524" s="64" t="s">
        <v>7</v>
      </c>
      <c r="E3524" s="64" t="s">
        <v>4347</v>
      </c>
      <c r="F3524" s="64" t="s">
        <v>1230</v>
      </c>
      <c r="G3524" s="64" t="s">
        <v>1167</v>
      </c>
      <c r="H3524" s="65">
        <v>40637</v>
      </c>
      <c r="I3524" s="65">
        <v>41844</v>
      </c>
      <c r="J3524" s="93" t="s">
        <v>1</v>
      </c>
      <c r="K3524" s="101">
        <v>2270</v>
      </c>
      <c r="L3524" s="67">
        <f t="shared" ref="L3524:L3587" si="550">K3524/$K$5777</f>
        <v>7.7162880966579813E-7</v>
      </c>
      <c r="M3524" s="66">
        <v>8.0146961700000006</v>
      </c>
      <c r="N3524" s="73">
        <f t="shared" ref="N3524:N3587" si="551">M3524/$M$5777</f>
        <v>1.5530625414080204E-7</v>
      </c>
      <c r="O3524" s="98">
        <v>2270</v>
      </c>
      <c r="P3524" s="67">
        <f t="shared" si="547"/>
        <v>8.3597300750977179E-7</v>
      </c>
      <c r="Q3524" s="66">
        <v>8.0146961700000006</v>
      </c>
      <c r="R3524" s="105">
        <f t="shared" ref="R3524:R3587" si="552">Q3524/Q$5777</f>
        <v>2.2963504816248145E-7</v>
      </c>
      <c r="S3524" s="101">
        <v>1840</v>
      </c>
      <c r="T3524" s="67">
        <f t="shared" si="548"/>
        <v>8.0599572340911928E-7</v>
      </c>
      <c r="U3524" s="66">
        <v>6.4129736700000004</v>
      </c>
      <c r="V3524" s="73">
        <f t="shared" si="549"/>
        <v>3.4245695141867781E-7</v>
      </c>
      <c r="W3524" s="98">
        <v>1740</v>
      </c>
      <c r="X3524" s="67">
        <f t="shared" ref="X3524:X3587" si="553">W3524/$W$5777</f>
        <v>9.8859617169730095E-7</v>
      </c>
      <c r="Y3524" s="66">
        <v>5.7405986699999998</v>
      </c>
      <c r="Z3524" s="105">
        <f t="shared" ref="Z3524:Z3587" si="554">Y3524/$Y$5777</f>
        <v>7.4213516472993957E-7</v>
      </c>
      <c r="AA3524" s="101">
        <v>100</v>
      </c>
      <c r="AB3524" s="67">
        <f t="shared" ref="AB3524:AB3587" si="555">AA3524/$AA$5777</f>
        <v>1.9127079457107153E-7</v>
      </c>
      <c r="AC3524" s="66">
        <v>0.67237499999999994</v>
      </c>
      <c r="AD3524" s="73">
        <f t="shared" ref="AD3524:AD3587" si="556">AC3524/$AC$5777</f>
        <v>6.1174397754630427E-8</v>
      </c>
    </row>
    <row r="3525" spans="1:30" x14ac:dyDescent="0.25">
      <c r="A3525" s="165"/>
      <c r="B3525" s="72" t="s">
        <v>5133</v>
      </c>
      <c r="C3525" s="64" t="s">
        <v>5134</v>
      </c>
      <c r="D3525" s="64" t="s">
        <v>7</v>
      </c>
      <c r="E3525" s="64" t="s">
        <v>5135</v>
      </c>
      <c r="F3525" s="64" t="s">
        <v>1215</v>
      </c>
      <c r="G3525" s="64" t="s">
        <v>1216</v>
      </c>
      <c r="H3525" s="65">
        <v>38817</v>
      </c>
      <c r="I3525" s="65">
        <v>40561</v>
      </c>
      <c r="J3525" s="93" t="s">
        <v>1</v>
      </c>
      <c r="K3525" s="101">
        <v>100</v>
      </c>
      <c r="L3525" s="67">
        <f t="shared" si="550"/>
        <v>3.3992458575585819E-8</v>
      </c>
      <c r="M3525" s="66">
        <v>7.9811500000000004</v>
      </c>
      <c r="N3525" s="73">
        <f t="shared" si="551"/>
        <v>1.5465620704070461E-7</v>
      </c>
      <c r="O3525" s="98">
        <v>100</v>
      </c>
      <c r="P3525" s="67">
        <f t="shared" ref="P3525:P3588" si="557">O3525/$O$5777</f>
        <v>3.6827004736113299E-8</v>
      </c>
      <c r="Q3525" s="66">
        <v>7.9811500000000004</v>
      </c>
      <c r="R3525" s="105">
        <f t="shared" si="552"/>
        <v>2.2867389178172539E-7</v>
      </c>
      <c r="S3525" s="101">
        <v>100</v>
      </c>
      <c r="T3525" s="67">
        <f t="shared" ref="T3525:T3588" si="558">S3525/$S$5777</f>
        <v>4.3804115402669524E-8</v>
      </c>
      <c r="U3525" s="66">
        <v>0.30270000000000002</v>
      </c>
      <c r="V3525" s="73">
        <f t="shared" ref="V3525:V3588" si="559">U3525/$U$5777</f>
        <v>1.6164376236154697E-8</v>
      </c>
      <c r="W3525" s="98">
        <v>100</v>
      </c>
      <c r="X3525" s="67">
        <f t="shared" si="553"/>
        <v>5.6815871936626493E-8</v>
      </c>
      <c r="Y3525" s="66">
        <v>0.30270000000000002</v>
      </c>
      <c r="Z3525" s="105">
        <f t="shared" si="554"/>
        <v>3.9132558688996937E-8</v>
      </c>
      <c r="AA3525" s="101">
        <v>0</v>
      </c>
      <c r="AB3525" s="67">
        <f t="shared" si="555"/>
        <v>0</v>
      </c>
      <c r="AC3525" s="66">
        <v>0</v>
      </c>
      <c r="AD3525" s="73">
        <f t="shared" si="556"/>
        <v>0</v>
      </c>
    </row>
    <row r="3526" spans="1:30" x14ac:dyDescent="0.25">
      <c r="A3526" s="165"/>
      <c r="B3526" s="72" t="s">
        <v>9148</v>
      </c>
      <c r="C3526" s="64" t="s">
        <v>9149</v>
      </c>
      <c r="D3526" s="64" t="s">
        <v>7</v>
      </c>
      <c r="E3526" s="64" t="s">
        <v>9150</v>
      </c>
      <c r="F3526" s="64" t="s">
        <v>1226</v>
      </c>
      <c r="G3526" s="64" t="s">
        <v>1227</v>
      </c>
      <c r="H3526" s="65">
        <v>38734</v>
      </c>
      <c r="I3526" s="65">
        <v>41675</v>
      </c>
      <c r="J3526" s="93" t="s">
        <v>1</v>
      </c>
      <c r="K3526" s="101">
        <v>0</v>
      </c>
      <c r="L3526" s="67">
        <f t="shared" si="550"/>
        <v>0</v>
      </c>
      <c r="M3526" s="66">
        <v>7.9711999999999996</v>
      </c>
      <c r="N3526" s="73">
        <f t="shared" si="551"/>
        <v>1.5446339907943897E-7</v>
      </c>
      <c r="O3526" s="98">
        <v>0</v>
      </c>
      <c r="P3526" s="67">
        <f t="shared" si="557"/>
        <v>0</v>
      </c>
      <c r="Q3526" s="66">
        <v>7.9711999999999996</v>
      </c>
      <c r="R3526" s="105">
        <f t="shared" si="552"/>
        <v>2.2838880689756352E-7</v>
      </c>
      <c r="S3526" s="101">
        <v>0</v>
      </c>
      <c r="T3526" s="67">
        <f t="shared" si="558"/>
        <v>0</v>
      </c>
      <c r="U3526" s="66">
        <v>0</v>
      </c>
      <c r="V3526" s="73">
        <f t="shared" si="559"/>
        <v>0</v>
      </c>
      <c r="W3526" s="98">
        <v>0</v>
      </c>
      <c r="X3526" s="67">
        <f t="shared" si="553"/>
        <v>0</v>
      </c>
      <c r="Y3526" s="66">
        <v>0</v>
      </c>
      <c r="Z3526" s="105">
        <f t="shared" si="554"/>
        <v>0</v>
      </c>
      <c r="AA3526" s="101">
        <v>0</v>
      </c>
      <c r="AB3526" s="67">
        <f t="shared" si="555"/>
        <v>0</v>
      </c>
      <c r="AC3526" s="66">
        <v>0</v>
      </c>
      <c r="AD3526" s="73">
        <f t="shared" si="556"/>
        <v>0</v>
      </c>
    </row>
    <row r="3527" spans="1:30" x14ac:dyDescent="0.25">
      <c r="A3527" s="165"/>
      <c r="B3527" s="72" t="s">
        <v>14697</v>
      </c>
      <c r="C3527" s="64" t="s">
        <v>14698</v>
      </c>
      <c r="D3527" s="64" t="s">
        <v>7</v>
      </c>
      <c r="E3527" s="64" t="s">
        <v>14699</v>
      </c>
      <c r="F3527" s="64" t="s">
        <v>2653</v>
      </c>
      <c r="G3527" s="64" t="s">
        <v>1227</v>
      </c>
      <c r="H3527" s="65">
        <v>40584</v>
      </c>
      <c r="I3527" s="65">
        <v>41981</v>
      </c>
      <c r="J3527" s="93" t="s">
        <v>1</v>
      </c>
      <c r="K3527" s="101">
        <v>700</v>
      </c>
      <c r="L3527" s="67">
        <f t="shared" si="550"/>
        <v>2.3794721002910074E-7</v>
      </c>
      <c r="M3527" s="66">
        <v>7.9650956009999998</v>
      </c>
      <c r="N3527" s="73">
        <f t="shared" si="551"/>
        <v>1.5434510996125388E-7</v>
      </c>
      <c r="O3527" s="98">
        <v>700</v>
      </c>
      <c r="P3527" s="67">
        <f t="shared" si="557"/>
        <v>2.5778903315279306E-7</v>
      </c>
      <c r="Q3527" s="66">
        <v>4.6970493510000004</v>
      </c>
      <c r="R3527" s="105">
        <f t="shared" si="552"/>
        <v>1.3457867036504732E-7</v>
      </c>
      <c r="S3527" s="101">
        <v>700</v>
      </c>
      <c r="T3527" s="67">
        <f t="shared" si="558"/>
        <v>3.0662880781868667E-7</v>
      </c>
      <c r="U3527" s="66">
        <v>4.6970493510000004</v>
      </c>
      <c r="V3527" s="73">
        <f t="shared" si="559"/>
        <v>2.5082548037446399E-7</v>
      </c>
      <c r="W3527" s="98">
        <v>700</v>
      </c>
      <c r="X3527" s="67">
        <f t="shared" si="553"/>
        <v>3.9771110355638546E-7</v>
      </c>
      <c r="Y3527" s="66">
        <v>4.6970493510000004</v>
      </c>
      <c r="Z3527" s="105">
        <f t="shared" si="554"/>
        <v>6.0722682323462991E-7</v>
      </c>
      <c r="AA3527" s="101">
        <v>0</v>
      </c>
      <c r="AB3527" s="67">
        <f t="shared" si="555"/>
        <v>0</v>
      </c>
      <c r="AC3527" s="66">
        <v>0</v>
      </c>
      <c r="AD3527" s="73">
        <f t="shared" si="556"/>
        <v>0</v>
      </c>
    </row>
    <row r="3528" spans="1:30" x14ac:dyDescent="0.25">
      <c r="A3528" s="165"/>
      <c r="B3528" s="72" t="s">
        <v>5273</v>
      </c>
      <c r="C3528" s="64" t="s">
        <v>5274</v>
      </c>
      <c r="D3528" s="64" t="s">
        <v>7</v>
      </c>
      <c r="E3528" s="64" t="s">
        <v>5275</v>
      </c>
      <c r="F3528" s="64" t="s">
        <v>456</v>
      </c>
      <c r="G3528" s="64" t="s">
        <v>1193</v>
      </c>
      <c r="H3528" s="65">
        <v>39091</v>
      </c>
      <c r="I3528" s="65">
        <v>41962</v>
      </c>
      <c r="J3528" s="93" t="s">
        <v>1</v>
      </c>
      <c r="K3528" s="101">
        <v>2400</v>
      </c>
      <c r="L3528" s="67">
        <f t="shared" si="550"/>
        <v>8.1581900581405975E-7</v>
      </c>
      <c r="M3528" s="66">
        <v>7.9563600000000001</v>
      </c>
      <c r="N3528" s="73">
        <f t="shared" si="551"/>
        <v>1.5417583424072726E-7</v>
      </c>
      <c r="O3528" s="98">
        <v>2400</v>
      </c>
      <c r="P3528" s="67">
        <f t="shared" si="557"/>
        <v>8.8384811366671906E-7</v>
      </c>
      <c r="Q3528" s="66">
        <v>7.9563600000000001</v>
      </c>
      <c r="R3528" s="105">
        <f t="shared" si="552"/>
        <v>2.2796361496982871E-7</v>
      </c>
      <c r="S3528" s="101">
        <v>0</v>
      </c>
      <c r="T3528" s="67">
        <f t="shared" si="558"/>
        <v>0</v>
      </c>
      <c r="U3528" s="66">
        <v>0</v>
      </c>
      <c r="V3528" s="73">
        <f t="shared" si="559"/>
        <v>0</v>
      </c>
      <c r="W3528" s="98">
        <v>0</v>
      </c>
      <c r="X3528" s="67">
        <f t="shared" si="553"/>
        <v>0</v>
      </c>
      <c r="Y3528" s="66">
        <v>0</v>
      </c>
      <c r="Z3528" s="105">
        <f t="shared" si="554"/>
        <v>0</v>
      </c>
      <c r="AA3528" s="101">
        <v>0</v>
      </c>
      <c r="AB3528" s="67">
        <f t="shared" si="555"/>
        <v>0</v>
      </c>
      <c r="AC3528" s="66">
        <v>0</v>
      </c>
      <c r="AD3528" s="73">
        <f t="shared" si="556"/>
        <v>0</v>
      </c>
    </row>
    <row r="3529" spans="1:30" x14ac:dyDescent="0.25">
      <c r="A3529" s="165"/>
      <c r="B3529" s="72" t="s">
        <v>5198</v>
      </c>
      <c r="C3529" s="64" t="s">
        <v>5199</v>
      </c>
      <c r="D3529" s="64" t="s">
        <v>7</v>
      </c>
      <c r="E3529" s="64" t="s">
        <v>5200</v>
      </c>
      <c r="F3529" s="64" t="s">
        <v>1743</v>
      </c>
      <c r="G3529" s="64" t="s">
        <v>1193</v>
      </c>
      <c r="H3529" s="65">
        <v>38755</v>
      </c>
      <c r="I3529" s="65">
        <v>40541</v>
      </c>
      <c r="J3529" s="93" t="s">
        <v>1</v>
      </c>
      <c r="K3529" s="101">
        <v>2400</v>
      </c>
      <c r="L3529" s="67">
        <f t="shared" si="550"/>
        <v>8.1581900581405975E-7</v>
      </c>
      <c r="M3529" s="66">
        <v>7.9563599999999903</v>
      </c>
      <c r="N3529" s="73">
        <f t="shared" si="551"/>
        <v>1.5417583424072708E-7</v>
      </c>
      <c r="O3529" s="98">
        <v>2400</v>
      </c>
      <c r="P3529" s="67">
        <f t="shared" si="557"/>
        <v>8.8384811366671906E-7</v>
      </c>
      <c r="Q3529" s="66">
        <v>7.9563599999999903</v>
      </c>
      <c r="R3529" s="105">
        <f t="shared" si="552"/>
        <v>2.2796361496982844E-7</v>
      </c>
      <c r="S3529" s="101">
        <v>0</v>
      </c>
      <c r="T3529" s="67">
        <f t="shared" si="558"/>
        <v>0</v>
      </c>
      <c r="U3529" s="66">
        <v>0</v>
      </c>
      <c r="V3529" s="73">
        <f t="shared" si="559"/>
        <v>0</v>
      </c>
      <c r="W3529" s="98">
        <v>0</v>
      </c>
      <c r="X3529" s="67">
        <f t="shared" si="553"/>
        <v>0</v>
      </c>
      <c r="Y3529" s="66">
        <v>0</v>
      </c>
      <c r="Z3529" s="105">
        <f t="shared" si="554"/>
        <v>0</v>
      </c>
      <c r="AA3529" s="101">
        <v>0</v>
      </c>
      <c r="AB3529" s="67">
        <f t="shared" si="555"/>
        <v>0</v>
      </c>
      <c r="AC3529" s="66">
        <v>0</v>
      </c>
      <c r="AD3529" s="73">
        <f t="shared" si="556"/>
        <v>0</v>
      </c>
    </row>
    <row r="3530" spans="1:30" x14ac:dyDescent="0.25">
      <c r="A3530" s="165"/>
      <c r="B3530" s="72" t="s">
        <v>12725</v>
      </c>
      <c r="C3530" s="64" t="s">
        <v>12726</v>
      </c>
      <c r="D3530" s="64" t="s">
        <v>7</v>
      </c>
      <c r="E3530" s="64" t="s">
        <v>12727</v>
      </c>
      <c r="F3530" s="64" t="s">
        <v>1562</v>
      </c>
      <c r="G3530" s="64" t="s">
        <v>1167</v>
      </c>
      <c r="H3530" s="65">
        <v>39353</v>
      </c>
      <c r="I3530" s="65">
        <v>39623</v>
      </c>
      <c r="J3530" s="93" t="s">
        <v>1</v>
      </c>
      <c r="K3530" s="101">
        <v>2520</v>
      </c>
      <c r="L3530" s="67">
        <f t="shared" si="550"/>
        <v>8.5660995610476272E-7</v>
      </c>
      <c r="M3530" s="66">
        <v>7.8786180000000003</v>
      </c>
      <c r="N3530" s="73">
        <f t="shared" si="551"/>
        <v>1.5266937428849501E-7</v>
      </c>
      <c r="O3530" s="98">
        <v>2520</v>
      </c>
      <c r="P3530" s="67">
        <f t="shared" si="557"/>
        <v>9.2804051935005507E-7</v>
      </c>
      <c r="Q3530" s="66">
        <v>7.8786180000000003</v>
      </c>
      <c r="R3530" s="105">
        <f t="shared" si="552"/>
        <v>2.2573617084274242E-7</v>
      </c>
      <c r="S3530" s="101">
        <v>1650</v>
      </c>
      <c r="T3530" s="67">
        <f t="shared" si="558"/>
        <v>7.2276790414404708E-7</v>
      </c>
      <c r="U3530" s="66">
        <v>4.9945500000000003</v>
      </c>
      <c r="V3530" s="73">
        <f t="shared" si="559"/>
        <v>2.667122078965525E-7</v>
      </c>
      <c r="W3530" s="98">
        <v>1650</v>
      </c>
      <c r="X3530" s="67">
        <f t="shared" si="553"/>
        <v>9.3746188695433714E-7</v>
      </c>
      <c r="Y3530" s="66">
        <v>4.9945500000000003</v>
      </c>
      <c r="Z3530" s="105">
        <f t="shared" si="554"/>
        <v>6.4568721836844941E-7</v>
      </c>
      <c r="AA3530" s="101">
        <v>0</v>
      </c>
      <c r="AB3530" s="67">
        <f t="shared" si="555"/>
        <v>0</v>
      </c>
      <c r="AC3530" s="66">
        <v>0</v>
      </c>
      <c r="AD3530" s="73">
        <f t="shared" si="556"/>
        <v>0</v>
      </c>
    </row>
    <row r="3531" spans="1:30" x14ac:dyDescent="0.25">
      <c r="A3531" s="165"/>
      <c r="B3531" s="72" t="s">
        <v>2435</v>
      </c>
      <c r="C3531" s="64" t="s">
        <v>2436</v>
      </c>
      <c r="D3531" s="64" t="s">
        <v>7</v>
      </c>
      <c r="E3531" s="64" t="s">
        <v>2437</v>
      </c>
      <c r="F3531" s="64" t="s">
        <v>2438</v>
      </c>
      <c r="G3531" s="64" t="s">
        <v>1139</v>
      </c>
      <c r="H3531" s="65">
        <v>39129</v>
      </c>
      <c r="I3531" s="65">
        <v>41011</v>
      </c>
      <c r="J3531" s="93" t="s">
        <v>1</v>
      </c>
      <c r="K3531" s="101">
        <v>1300</v>
      </c>
      <c r="L3531" s="67">
        <f t="shared" si="550"/>
        <v>4.4190196148261568E-7</v>
      </c>
      <c r="M3531" s="66">
        <v>7.8701999999999996</v>
      </c>
      <c r="N3531" s="73">
        <f t="shared" si="551"/>
        <v>1.5250625293995894E-7</v>
      </c>
      <c r="O3531" s="98">
        <v>1300</v>
      </c>
      <c r="P3531" s="67">
        <f t="shared" si="557"/>
        <v>4.7875106156947286E-7</v>
      </c>
      <c r="Q3531" s="66">
        <v>7.8701999999999996</v>
      </c>
      <c r="R3531" s="105">
        <f t="shared" si="552"/>
        <v>2.2549498043521734E-7</v>
      </c>
      <c r="S3531" s="101">
        <v>1300</v>
      </c>
      <c r="T3531" s="67">
        <f t="shared" si="558"/>
        <v>5.6945350023470383E-7</v>
      </c>
      <c r="U3531" s="66">
        <v>7.8701999999999996</v>
      </c>
      <c r="V3531" s="73">
        <f t="shared" si="559"/>
        <v>4.2027378214002212E-7</v>
      </c>
      <c r="W3531" s="98">
        <v>1300</v>
      </c>
      <c r="X3531" s="67">
        <f t="shared" si="553"/>
        <v>7.3860633517614433E-7</v>
      </c>
      <c r="Y3531" s="66">
        <v>7.8701999999999996</v>
      </c>
      <c r="Z3531" s="105">
        <f t="shared" si="554"/>
        <v>1.0174465259139201E-6</v>
      </c>
      <c r="AA3531" s="101">
        <v>0</v>
      </c>
      <c r="AB3531" s="67">
        <f t="shared" si="555"/>
        <v>0</v>
      </c>
      <c r="AC3531" s="66">
        <v>0</v>
      </c>
      <c r="AD3531" s="73">
        <f t="shared" si="556"/>
        <v>0</v>
      </c>
    </row>
    <row r="3532" spans="1:30" x14ac:dyDescent="0.25">
      <c r="A3532" s="165"/>
      <c r="B3532" s="72" t="s">
        <v>2629</v>
      </c>
      <c r="C3532" s="64" t="s">
        <v>2630</v>
      </c>
      <c r="D3532" s="64" t="s">
        <v>7</v>
      </c>
      <c r="E3532" s="64" t="s">
        <v>2631</v>
      </c>
      <c r="F3532" s="64" t="s">
        <v>1415</v>
      </c>
      <c r="G3532" s="64" t="s">
        <v>1416</v>
      </c>
      <c r="H3532" s="65">
        <v>39051</v>
      </c>
      <c r="I3532" s="65">
        <v>41996</v>
      </c>
      <c r="J3532" s="93" t="s">
        <v>1</v>
      </c>
      <c r="K3532" s="101">
        <v>2100</v>
      </c>
      <c r="L3532" s="67">
        <f t="shared" si="550"/>
        <v>7.1384163008730228E-7</v>
      </c>
      <c r="M3532" s="66">
        <v>7.85947</v>
      </c>
      <c r="N3532" s="73">
        <f t="shared" si="551"/>
        <v>1.5229833038474487E-7</v>
      </c>
      <c r="O3532" s="98">
        <v>2100</v>
      </c>
      <c r="P3532" s="67">
        <f t="shared" si="557"/>
        <v>7.7336709945837925E-7</v>
      </c>
      <c r="Q3532" s="66">
        <v>7.85947</v>
      </c>
      <c r="R3532" s="105">
        <f t="shared" si="552"/>
        <v>2.2518754718827702E-7</v>
      </c>
      <c r="S3532" s="101">
        <v>2100</v>
      </c>
      <c r="T3532" s="67">
        <f t="shared" si="558"/>
        <v>9.1988642345605996E-7</v>
      </c>
      <c r="U3532" s="66">
        <v>6.3567</v>
      </c>
      <c r="V3532" s="73">
        <f t="shared" si="559"/>
        <v>3.3945190095924866E-7</v>
      </c>
      <c r="W3532" s="98">
        <v>2100</v>
      </c>
      <c r="X3532" s="67">
        <f t="shared" si="553"/>
        <v>1.1931333106691562E-6</v>
      </c>
      <c r="Y3532" s="66">
        <v>6.3567</v>
      </c>
      <c r="Z3532" s="105">
        <f t="shared" si="554"/>
        <v>8.2178373246893552E-7</v>
      </c>
      <c r="AA3532" s="101">
        <v>0</v>
      </c>
      <c r="AB3532" s="67">
        <f t="shared" si="555"/>
        <v>0</v>
      </c>
      <c r="AC3532" s="66">
        <v>0</v>
      </c>
      <c r="AD3532" s="73">
        <f t="shared" si="556"/>
        <v>0</v>
      </c>
    </row>
    <row r="3533" spans="1:30" x14ac:dyDescent="0.25">
      <c r="A3533" s="165"/>
      <c r="B3533" s="72" t="s">
        <v>15635</v>
      </c>
      <c r="C3533" s="64" t="s">
        <v>15636</v>
      </c>
      <c r="D3533" s="64" t="s">
        <v>7</v>
      </c>
      <c r="E3533" s="64" t="s">
        <v>1934</v>
      </c>
      <c r="F3533" s="64" t="s">
        <v>1230</v>
      </c>
      <c r="G3533" s="64" t="s">
        <v>1167</v>
      </c>
      <c r="H3533" s="65">
        <v>39878</v>
      </c>
      <c r="I3533" s="65">
        <v>41779</v>
      </c>
      <c r="J3533" s="93" t="s">
        <v>1</v>
      </c>
      <c r="K3533" s="101">
        <v>1700</v>
      </c>
      <c r="L3533" s="67">
        <f t="shared" si="550"/>
        <v>5.7787179578495896E-7</v>
      </c>
      <c r="M3533" s="66">
        <v>7.8052950000000001</v>
      </c>
      <c r="N3533" s="73">
        <f t="shared" si="551"/>
        <v>1.5124854432428616E-7</v>
      </c>
      <c r="O3533" s="98">
        <v>1700</v>
      </c>
      <c r="P3533" s="67">
        <f t="shared" si="557"/>
        <v>6.2605908051392605E-7</v>
      </c>
      <c r="Q3533" s="66">
        <v>7.8052950000000001</v>
      </c>
      <c r="R3533" s="105">
        <f t="shared" si="552"/>
        <v>2.2363533878632052E-7</v>
      </c>
      <c r="S3533" s="101">
        <v>1500</v>
      </c>
      <c r="T3533" s="67">
        <f t="shared" si="558"/>
        <v>6.5706173104004286E-7</v>
      </c>
      <c r="U3533" s="66">
        <v>6.8107499999999996</v>
      </c>
      <c r="V3533" s="73">
        <f t="shared" si="559"/>
        <v>3.6369846531348064E-7</v>
      </c>
      <c r="W3533" s="98">
        <v>1500</v>
      </c>
      <c r="X3533" s="67">
        <f t="shared" si="553"/>
        <v>8.5223807904939741E-7</v>
      </c>
      <c r="Y3533" s="66">
        <v>6.8107499999999996</v>
      </c>
      <c r="Z3533" s="105">
        <f t="shared" si="554"/>
        <v>8.8048257050243089E-7</v>
      </c>
      <c r="AA3533" s="101">
        <v>0</v>
      </c>
      <c r="AB3533" s="67">
        <f t="shared" si="555"/>
        <v>0</v>
      </c>
      <c r="AC3533" s="66">
        <v>0</v>
      </c>
      <c r="AD3533" s="73">
        <f t="shared" si="556"/>
        <v>0</v>
      </c>
    </row>
    <row r="3534" spans="1:30" x14ac:dyDescent="0.25">
      <c r="A3534" s="165"/>
      <c r="B3534" s="72" t="s">
        <v>5076</v>
      </c>
      <c r="C3534" s="64" t="s">
        <v>5077</v>
      </c>
      <c r="D3534" s="64" t="s">
        <v>7</v>
      </c>
      <c r="E3534" s="64" t="s">
        <v>5078</v>
      </c>
      <c r="F3534" s="64" t="s">
        <v>1269</v>
      </c>
      <c r="G3534" s="64" t="s">
        <v>1269</v>
      </c>
      <c r="H3534" s="65">
        <v>38722</v>
      </c>
      <c r="I3534" s="65">
        <v>39416</v>
      </c>
      <c r="J3534" s="93" t="s">
        <v>1</v>
      </c>
      <c r="K3534" s="101">
        <v>2200</v>
      </c>
      <c r="L3534" s="67">
        <f t="shared" si="550"/>
        <v>7.4783408866288804E-7</v>
      </c>
      <c r="M3534" s="66">
        <v>7.8052400000000004</v>
      </c>
      <c r="N3534" s="73">
        <f t="shared" si="551"/>
        <v>1.5124747855163594E-7</v>
      </c>
      <c r="O3534" s="98">
        <v>2200</v>
      </c>
      <c r="P3534" s="67">
        <f t="shared" si="557"/>
        <v>8.1019410419449252E-7</v>
      </c>
      <c r="Q3534" s="66">
        <v>7.8052400000000004</v>
      </c>
      <c r="R3534" s="105">
        <f t="shared" si="552"/>
        <v>2.2363376294022718E-7</v>
      </c>
      <c r="S3534" s="101">
        <v>2200</v>
      </c>
      <c r="T3534" s="67">
        <f t="shared" si="558"/>
        <v>9.6369053885872959E-7</v>
      </c>
      <c r="U3534" s="66">
        <v>7.8052400000000004</v>
      </c>
      <c r="V3534" s="73">
        <f t="shared" si="559"/>
        <v>4.1680487602736735E-7</v>
      </c>
      <c r="W3534" s="98">
        <v>2200</v>
      </c>
      <c r="X3534" s="67">
        <f t="shared" si="553"/>
        <v>1.2499491826057827E-6</v>
      </c>
      <c r="Y3534" s="66">
        <v>7.8052400000000004</v>
      </c>
      <c r="Z3534" s="105">
        <f t="shared" si="554"/>
        <v>1.0090486038378145E-6</v>
      </c>
      <c r="AA3534" s="101">
        <v>0</v>
      </c>
      <c r="AB3534" s="67">
        <f t="shared" si="555"/>
        <v>0</v>
      </c>
      <c r="AC3534" s="66">
        <v>0</v>
      </c>
      <c r="AD3534" s="73">
        <f t="shared" si="556"/>
        <v>0</v>
      </c>
    </row>
    <row r="3535" spans="1:30" x14ac:dyDescent="0.25">
      <c r="A3535" s="165"/>
      <c r="B3535" s="72" t="s">
        <v>11673</v>
      </c>
      <c r="C3535" s="64" t="s">
        <v>11674</v>
      </c>
      <c r="D3535" s="64" t="s">
        <v>7</v>
      </c>
      <c r="E3535" s="64" t="s">
        <v>11675</v>
      </c>
      <c r="F3535" s="64" t="s">
        <v>2010</v>
      </c>
      <c r="G3535" s="64" t="s">
        <v>1269</v>
      </c>
      <c r="H3535" s="65">
        <v>39863</v>
      </c>
      <c r="I3535" s="65">
        <v>41975</v>
      </c>
      <c r="J3535" s="93" t="s">
        <v>1</v>
      </c>
      <c r="K3535" s="101">
        <v>0</v>
      </c>
      <c r="L3535" s="67">
        <f t="shared" si="550"/>
        <v>0</v>
      </c>
      <c r="M3535" s="66">
        <v>7.8018400000000003</v>
      </c>
      <c r="N3535" s="73">
        <f t="shared" si="551"/>
        <v>1.5118159442416829E-7</v>
      </c>
      <c r="O3535" s="98">
        <v>0</v>
      </c>
      <c r="P3535" s="67">
        <f t="shared" si="557"/>
        <v>0</v>
      </c>
      <c r="Q3535" s="66">
        <v>7.8018400000000003</v>
      </c>
      <c r="R3535" s="105">
        <f t="shared" si="552"/>
        <v>2.2353634699991057E-7</v>
      </c>
      <c r="S3535" s="101">
        <v>0</v>
      </c>
      <c r="T3535" s="67">
        <f t="shared" si="558"/>
        <v>0</v>
      </c>
      <c r="U3535" s="66">
        <v>0</v>
      </c>
      <c r="V3535" s="73">
        <f t="shared" si="559"/>
        <v>0</v>
      </c>
      <c r="W3535" s="98">
        <v>0</v>
      </c>
      <c r="X3535" s="67">
        <f t="shared" si="553"/>
        <v>0</v>
      </c>
      <c r="Y3535" s="66">
        <v>0</v>
      </c>
      <c r="Z3535" s="105">
        <f t="shared" si="554"/>
        <v>0</v>
      </c>
      <c r="AA3535" s="101">
        <v>0</v>
      </c>
      <c r="AB3535" s="67">
        <f t="shared" si="555"/>
        <v>0</v>
      </c>
      <c r="AC3535" s="66">
        <v>0</v>
      </c>
      <c r="AD3535" s="73">
        <f t="shared" si="556"/>
        <v>0</v>
      </c>
    </row>
    <row r="3536" spans="1:30" x14ac:dyDescent="0.25">
      <c r="A3536" s="165"/>
      <c r="B3536" s="72" t="s">
        <v>15946</v>
      </c>
      <c r="C3536" s="64" t="s">
        <v>15947</v>
      </c>
      <c r="D3536" s="64" t="s">
        <v>7</v>
      </c>
      <c r="E3536" s="64" t="s">
        <v>15948</v>
      </c>
      <c r="F3536" s="64" t="s">
        <v>1384</v>
      </c>
      <c r="G3536" s="64" t="s">
        <v>1227</v>
      </c>
      <c r="H3536" s="65">
        <v>39413</v>
      </c>
      <c r="I3536" s="65">
        <v>41793</v>
      </c>
      <c r="J3536" s="93" t="s">
        <v>1</v>
      </c>
      <c r="K3536" s="101">
        <v>0</v>
      </c>
      <c r="L3536" s="67">
        <f t="shared" si="550"/>
        <v>0</v>
      </c>
      <c r="M3536" s="66">
        <v>7.7935749999999997</v>
      </c>
      <c r="N3536" s="73">
        <f t="shared" si="551"/>
        <v>1.5102143786136825E-7</v>
      </c>
      <c r="O3536" s="98">
        <v>0</v>
      </c>
      <c r="P3536" s="67">
        <f t="shared" si="557"/>
        <v>0</v>
      </c>
      <c r="Q3536" s="66">
        <v>7.7935749999999997</v>
      </c>
      <c r="R3536" s="105">
        <f t="shared" si="552"/>
        <v>2.2329954030969975E-7</v>
      </c>
      <c r="S3536" s="101">
        <v>0</v>
      </c>
      <c r="T3536" s="67">
        <f t="shared" si="558"/>
        <v>0</v>
      </c>
      <c r="U3536" s="66">
        <v>0</v>
      </c>
      <c r="V3536" s="73">
        <f t="shared" si="559"/>
        <v>0</v>
      </c>
      <c r="W3536" s="98">
        <v>0</v>
      </c>
      <c r="X3536" s="67">
        <f t="shared" si="553"/>
        <v>0</v>
      </c>
      <c r="Y3536" s="66">
        <v>0</v>
      </c>
      <c r="Z3536" s="105">
        <f t="shared" si="554"/>
        <v>0</v>
      </c>
      <c r="AA3536" s="101">
        <v>0</v>
      </c>
      <c r="AB3536" s="67">
        <f t="shared" si="555"/>
        <v>0</v>
      </c>
      <c r="AC3536" s="66">
        <v>0</v>
      </c>
      <c r="AD3536" s="73">
        <f t="shared" si="556"/>
        <v>0</v>
      </c>
    </row>
    <row r="3537" spans="1:30" x14ac:dyDescent="0.25">
      <c r="A3537" s="165"/>
      <c r="B3537" s="72" t="s">
        <v>15430</v>
      </c>
      <c r="C3537" s="64" t="s">
        <v>15431</v>
      </c>
      <c r="D3537" s="64" t="s">
        <v>7</v>
      </c>
      <c r="E3537" s="64" t="s">
        <v>15432</v>
      </c>
      <c r="F3537" s="64" t="s">
        <v>1199</v>
      </c>
      <c r="G3537" s="64" t="s">
        <v>1199</v>
      </c>
      <c r="H3537" s="65">
        <v>39930</v>
      </c>
      <c r="I3537" s="65">
        <v>40857</v>
      </c>
      <c r="J3537" s="93" t="s">
        <v>1</v>
      </c>
      <c r="K3537" s="101">
        <v>1100</v>
      </c>
      <c r="L3537" s="67">
        <f t="shared" si="550"/>
        <v>3.7391704433144402E-7</v>
      </c>
      <c r="M3537" s="66">
        <v>7.7829182719999999</v>
      </c>
      <c r="N3537" s="73">
        <f t="shared" si="551"/>
        <v>1.508149351478565E-7</v>
      </c>
      <c r="O3537" s="98">
        <v>1100</v>
      </c>
      <c r="P3537" s="67">
        <f t="shared" si="557"/>
        <v>4.0509705209724626E-7</v>
      </c>
      <c r="Q3537" s="66">
        <v>5.6213882719999999</v>
      </c>
      <c r="R3537" s="105">
        <f t="shared" si="552"/>
        <v>1.610625954122386E-7</v>
      </c>
      <c r="S3537" s="101">
        <v>1100</v>
      </c>
      <c r="T3537" s="67">
        <f t="shared" si="558"/>
        <v>4.8184526942936479E-7</v>
      </c>
      <c r="U3537" s="66">
        <v>5.6213882719999999</v>
      </c>
      <c r="V3537" s="73">
        <f t="shared" si="559"/>
        <v>3.0018577799179228E-7</v>
      </c>
      <c r="W3537" s="98">
        <v>1100</v>
      </c>
      <c r="X3537" s="67">
        <f t="shared" si="553"/>
        <v>6.2497459130289135E-7</v>
      </c>
      <c r="Y3537" s="66">
        <v>5.6213882719999999</v>
      </c>
      <c r="Z3537" s="105">
        <f t="shared" si="554"/>
        <v>7.2672384032929977E-7</v>
      </c>
      <c r="AA3537" s="101">
        <v>0</v>
      </c>
      <c r="AB3537" s="67">
        <f t="shared" si="555"/>
        <v>0</v>
      </c>
      <c r="AC3537" s="66">
        <v>0</v>
      </c>
      <c r="AD3537" s="73">
        <f t="shared" si="556"/>
        <v>0</v>
      </c>
    </row>
    <row r="3538" spans="1:30" x14ac:dyDescent="0.25">
      <c r="A3538" s="165"/>
      <c r="B3538" s="72" t="s">
        <v>7822</v>
      </c>
      <c r="C3538" s="64" t="s">
        <v>7823</v>
      </c>
      <c r="D3538" s="64" t="s">
        <v>7</v>
      </c>
      <c r="E3538" s="64" t="s">
        <v>7824</v>
      </c>
      <c r="F3538" s="64" t="s">
        <v>456</v>
      </c>
      <c r="G3538" s="64" t="s">
        <v>1193</v>
      </c>
      <c r="H3538" s="65">
        <v>38728</v>
      </c>
      <c r="I3538" s="65">
        <v>41751</v>
      </c>
      <c r="J3538" s="93" t="s">
        <v>1</v>
      </c>
      <c r="K3538" s="101">
        <v>1600</v>
      </c>
      <c r="L3538" s="67">
        <f t="shared" si="550"/>
        <v>5.438793372093731E-7</v>
      </c>
      <c r="M3538" s="66">
        <v>7.7476649999999996</v>
      </c>
      <c r="N3538" s="73">
        <f t="shared" si="551"/>
        <v>1.5013180836370954E-7</v>
      </c>
      <c r="O3538" s="98">
        <v>1600</v>
      </c>
      <c r="P3538" s="67">
        <f t="shared" si="557"/>
        <v>5.8923207577781278E-7</v>
      </c>
      <c r="Q3538" s="66">
        <v>7.7476649999999996</v>
      </c>
      <c r="R3538" s="105">
        <f t="shared" si="552"/>
        <v>2.2198413859795408E-7</v>
      </c>
      <c r="S3538" s="101">
        <v>1500</v>
      </c>
      <c r="T3538" s="67">
        <f t="shared" si="558"/>
        <v>6.5706173104004286E-7</v>
      </c>
      <c r="U3538" s="66">
        <v>7.41615</v>
      </c>
      <c r="V3538" s="73">
        <f t="shared" si="559"/>
        <v>3.9602721778579008E-7</v>
      </c>
      <c r="W3538" s="98">
        <v>1500</v>
      </c>
      <c r="X3538" s="67">
        <f t="shared" si="553"/>
        <v>8.5223807904939741E-7</v>
      </c>
      <c r="Y3538" s="66">
        <v>7.41615</v>
      </c>
      <c r="Z3538" s="105">
        <f t="shared" si="554"/>
        <v>9.5874768788042479E-7</v>
      </c>
      <c r="AA3538" s="101">
        <v>0</v>
      </c>
      <c r="AB3538" s="67">
        <f t="shared" si="555"/>
        <v>0</v>
      </c>
      <c r="AC3538" s="66">
        <v>0</v>
      </c>
      <c r="AD3538" s="73">
        <f t="shared" si="556"/>
        <v>0</v>
      </c>
    </row>
    <row r="3539" spans="1:30" x14ac:dyDescent="0.25">
      <c r="A3539" s="165"/>
      <c r="B3539" s="72" t="s">
        <v>6240</v>
      </c>
      <c r="C3539" s="64" t="s">
        <v>6241</v>
      </c>
      <c r="D3539" s="64" t="s">
        <v>7</v>
      </c>
      <c r="E3539" s="64" t="s">
        <v>6242</v>
      </c>
      <c r="F3539" s="64" t="s">
        <v>1330</v>
      </c>
      <c r="G3539" s="64" t="s">
        <v>1216</v>
      </c>
      <c r="H3539" s="65">
        <v>38743</v>
      </c>
      <c r="I3539" s="65">
        <v>39727</v>
      </c>
      <c r="J3539" s="93" t="s">
        <v>1</v>
      </c>
      <c r="K3539" s="101">
        <v>0</v>
      </c>
      <c r="L3539" s="67">
        <f t="shared" si="550"/>
        <v>0</v>
      </c>
      <c r="M3539" s="66">
        <v>7.74064</v>
      </c>
      <c r="N3539" s="73">
        <f t="shared" si="551"/>
        <v>1.4999568012975067E-7</v>
      </c>
      <c r="O3539" s="98">
        <v>0</v>
      </c>
      <c r="P3539" s="67">
        <f t="shared" si="557"/>
        <v>0</v>
      </c>
      <c r="Q3539" s="66">
        <v>7.74064</v>
      </c>
      <c r="R3539" s="105">
        <f t="shared" si="552"/>
        <v>2.217828600742117E-7</v>
      </c>
      <c r="S3539" s="101">
        <v>0</v>
      </c>
      <c r="T3539" s="67">
        <f t="shared" si="558"/>
        <v>0</v>
      </c>
      <c r="U3539" s="66">
        <v>0</v>
      </c>
      <c r="V3539" s="73">
        <f t="shared" si="559"/>
        <v>0</v>
      </c>
      <c r="W3539" s="98">
        <v>0</v>
      </c>
      <c r="X3539" s="67">
        <f t="shared" si="553"/>
        <v>0</v>
      </c>
      <c r="Y3539" s="66">
        <v>0</v>
      </c>
      <c r="Z3539" s="105">
        <f t="shared" si="554"/>
        <v>0</v>
      </c>
      <c r="AA3539" s="101">
        <v>0</v>
      </c>
      <c r="AB3539" s="67">
        <f t="shared" si="555"/>
        <v>0</v>
      </c>
      <c r="AC3539" s="66">
        <v>0</v>
      </c>
      <c r="AD3539" s="73">
        <f t="shared" si="556"/>
        <v>0</v>
      </c>
    </row>
    <row r="3540" spans="1:30" x14ac:dyDescent="0.25">
      <c r="A3540" s="165"/>
      <c r="B3540" s="72" t="s">
        <v>5483</v>
      </c>
      <c r="C3540" s="64" t="s">
        <v>5484</v>
      </c>
      <c r="D3540" s="64" t="s">
        <v>7</v>
      </c>
      <c r="E3540" s="64" t="s">
        <v>5485</v>
      </c>
      <c r="F3540" s="64" t="s">
        <v>20</v>
      </c>
      <c r="G3540" s="64" t="s">
        <v>1193</v>
      </c>
      <c r="H3540" s="65">
        <v>39715</v>
      </c>
      <c r="I3540" s="65">
        <v>40324</v>
      </c>
      <c r="J3540" s="93" t="s">
        <v>1</v>
      </c>
      <c r="K3540" s="101">
        <v>0</v>
      </c>
      <c r="L3540" s="67">
        <f t="shared" si="550"/>
        <v>0</v>
      </c>
      <c r="M3540" s="66">
        <v>7.7345625</v>
      </c>
      <c r="N3540" s="73">
        <f t="shared" si="551"/>
        <v>1.4987791225190226E-7</v>
      </c>
      <c r="O3540" s="98">
        <v>0</v>
      </c>
      <c r="P3540" s="67">
        <f t="shared" si="557"/>
        <v>0</v>
      </c>
      <c r="Q3540" s="66">
        <v>7.7345625</v>
      </c>
      <c r="R3540" s="105">
        <f t="shared" si="552"/>
        <v>2.2160872908089575E-7</v>
      </c>
      <c r="S3540" s="101">
        <v>0</v>
      </c>
      <c r="T3540" s="67">
        <f t="shared" si="558"/>
        <v>0</v>
      </c>
      <c r="U3540" s="66">
        <v>0</v>
      </c>
      <c r="V3540" s="73">
        <f t="shared" si="559"/>
        <v>0</v>
      </c>
      <c r="W3540" s="98">
        <v>0</v>
      </c>
      <c r="X3540" s="67">
        <f t="shared" si="553"/>
        <v>0</v>
      </c>
      <c r="Y3540" s="66">
        <v>0</v>
      </c>
      <c r="Z3540" s="105">
        <f t="shared" si="554"/>
        <v>0</v>
      </c>
      <c r="AA3540" s="101">
        <v>0</v>
      </c>
      <c r="AB3540" s="67">
        <f t="shared" si="555"/>
        <v>0</v>
      </c>
      <c r="AC3540" s="66">
        <v>0</v>
      </c>
      <c r="AD3540" s="73">
        <f t="shared" si="556"/>
        <v>0</v>
      </c>
    </row>
    <row r="3541" spans="1:30" x14ac:dyDescent="0.25">
      <c r="A3541" s="165"/>
      <c r="B3541" s="72" t="s">
        <v>15775</v>
      </c>
      <c r="C3541" s="64" t="s">
        <v>15776</v>
      </c>
      <c r="D3541" s="64" t="s">
        <v>10</v>
      </c>
      <c r="E3541" s="64" t="s">
        <v>15777</v>
      </c>
      <c r="F3541" s="64" t="s">
        <v>1330</v>
      </c>
      <c r="G3541" s="64" t="s">
        <v>1216</v>
      </c>
      <c r="H3541" s="65">
        <v>40084</v>
      </c>
      <c r="I3541" s="65">
        <v>40584</v>
      </c>
      <c r="J3541" s="93" t="s">
        <v>1</v>
      </c>
      <c r="K3541" s="101">
        <v>200</v>
      </c>
      <c r="L3541" s="67">
        <f t="shared" si="550"/>
        <v>6.7984917151171637E-8</v>
      </c>
      <c r="M3541" s="66">
        <v>7.7341875</v>
      </c>
      <c r="N3541" s="73">
        <f t="shared" si="551"/>
        <v>1.4987064562019627E-7</v>
      </c>
      <c r="O3541" s="98">
        <v>200</v>
      </c>
      <c r="P3541" s="67">
        <f t="shared" si="557"/>
        <v>7.3654009472226597E-8</v>
      </c>
      <c r="Q3541" s="66">
        <v>7.7341875</v>
      </c>
      <c r="R3541" s="105">
        <f t="shared" si="552"/>
        <v>2.2159798467571378E-7</v>
      </c>
      <c r="S3541" s="101">
        <v>200</v>
      </c>
      <c r="T3541" s="67">
        <f t="shared" si="558"/>
        <v>8.7608230805339047E-8</v>
      </c>
      <c r="U3541" s="66">
        <v>2.6894999999999998</v>
      </c>
      <c r="V3541" s="73">
        <f t="shared" si="559"/>
        <v>1.4362104356504147E-7</v>
      </c>
      <c r="W3541" s="98">
        <v>0</v>
      </c>
      <c r="X3541" s="67">
        <f t="shared" si="553"/>
        <v>0</v>
      </c>
      <c r="Y3541" s="66">
        <v>0</v>
      </c>
      <c r="Z3541" s="105">
        <f t="shared" si="554"/>
        <v>0</v>
      </c>
      <c r="AA3541" s="101">
        <v>200</v>
      </c>
      <c r="AB3541" s="67">
        <f t="shared" si="555"/>
        <v>3.8254158914214306E-7</v>
      </c>
      <c r="AC3541" s="66">
        <v>2.6894999999999998</v>
      </c>
      <c r="AD3541" s="73">
        <f t="shared" si="556"/>
        <v>2.4469759101852171E-7</v>
      </c>
    </row>
    <row r="3542" spans="1:30" x14ac:dyDescent="0.25">
      <c r="A3542" s="165"/>
      <c r="B3542" s="72" t="s">
        <v>2885</v>
      </c>
      <c r="C3542" s="64" t="s">
        <v>2886</v>
      </c>
      <c r="D3542" s="64" t="s">
        <v>7</v>
      </c>
      <c r="E3542" s="64" t="s">
        <v>2887</v>
      </c>
      <c r="F3542" s="64" t="s">
        <v>437</v>
      </c>
      <c r="G3542" s="64" t="s">
        <v>1269</v>
      </c>
      <c r="H3542" s="65">
        <v>38734</v>
      </c>
      <c r="I3542" s="65">
        <v>38813</v>
      </c>
      <c r="J3542" s="93" t="s">
        <v>1</v>
      </c>
      <c r="K3542" s="101">
        <v>2400</v>
      </c>
      <c r="L3542" s="67">
        <f t="shared" si="550"/>
        <v>8.1581900581405975E-7</v>
      </c>
      <c r="M3542" s="66">
        <v>7.7258399999999998</v>
      </c>
      <c r="N3542" s="73">
        <f t="shared" si="551"/>
        <v>1.4970889039842093E-7</v>
      </c>
      <c r="O3542" s="98">
        <v>2400</v>
      </c>
      <c r="P3542" s="67">
        <f t="shared" si="557"/>
        <v>8.8384811366671906E-7</v>
      </c>
      <c r="Q3542" s="66">
        <v>7.7258399999999998</v>
      </c>
      <c r="R3542" s="105">
        <f t="shared" si="552"/>
        <v>2.2135881421636292E-7</v>
      </c>
      <c r="S3542" s="101">
        <v>800</v>
      </c>
      <c r="T3542" s="67">
        <f t="shared" si="558"/>
        <v>3.5043292322135619E-7</v>
      </c>
      <c r="U3542" s="66">
        <v>2.4216000000000002</v>
      </c>
      <c r="V3542" s="73">
        <f t="shared" si="559"/>
        <v>1.2931500988923758E-7</v>
      </c>
      <c r="W3542" s="98">
        <v>800</v>
      </c>
      <c r="X3542" s="67">
        <f t="shared" si="553"/>
        <v>4.5452697549301195E-7</v>
      </c>
      <c r="Y3542" s="66">
        <v>2.4216000000000002</v>
      </c>
      <c r="Z3542" s="105">
        <f t="shared" si="554"/>
        <v>3.1306046951197549E-7</v>
      </c>
      <c r="AA3542" s="101">
        <v>0</v>
      </c>
      <c r="AB3542" s="67">
        <f t="shared" si="555"/>
        <v>0</v>
      </c>
      <c r="AC3542" s="66">
        <v>0</v>
      </c>
      <c r="AD3542" s="73">
        <f t="shared" si="556"/>
        <v>0</v>
      </c>
    </row>
    <row r="3543" spans="1:30" x14ac:dyDescent="0.25">
      <c r="A3543" s="165"/>
      <c r="B3543" s="72" t="s">
        <v>7140</v>
      </c>
      <c r="C3543" s="64" t="s">
        <v>7141</v>
      </c>
      <c r="D3543" s="64" t="s">
        <v>7</v>
      </c>
      <c r="E3543" s="64" t="s">
        <v>7142</v>
      </c>
      <c r="F3543" s="64" t="s">
        <v>2679</v>
      </c>
      <c r="G3543" s="64" t="s">
        <v>1269</v>
      </c>
      <c r="H3543" s="65">
        <v>38782</v>
      </c>
      <c r="I3543" s="65">
        <v>41878</v>
      </c>
      <c r="J3543" s="93" t="s">
        <v>1</v>
      </c>
      <c r="K3543" s="101">
        <v>2400</v>
      </c>
      <c r="L3543" s="67">
        <f t="shared" si="550"/>
        <v>8.1581900581405975E-7</v>
      </c>
      <c r="M3543" s="66">
        <v>7.7188499999999998</v>
      </c>
      <c r="N3543" s="73">
        <f t="shared" si="551"/>
        <v>1.4957344038342126E-7</v>
      </c>
      <c r="O3543" s="98">
        <v>2400</v>
      </c>
      <c r="P3543" s="67">
        <f t="shared" si="557"/>
        <v>8.8384811366671906E-7</v>
      </c>
      <c r="Q3543" s="66">
        <v>7.7188499999999998</v>
      </c>
      <c r="R3543" s="105">
        <f t="shared" si="552"/>
        <v>2.2115853850377085E-7</v>
      </c>
      <c r="S3543" s="101">
        <v>2400</v>
      </c>
      <c r="T3543" s="67">
        <f t="shared" si="558"/>
        <v>1.0512987696640686E-6</v>
      </c>
      <c r="U3543" s="66">
        <v>7.7188499999999998</v>
      </c>
      <c r="V3543" s="73">
        <f t="shared" si="559"/>
        <v>4.1219159402194477E-7</v>
      </c>
      <c r="W3543" s="98">
        <v>2400</v>
      </c>
      <c r="X3543" s="67">
        <f t="shared" si="553"/>
        <v>1.3635809264790357E-6</v>
      </c>
      <c r="Y3543" s="66">
        <v>7.7188499999999998</v>
      </c>
      <c r="Z3543" s="105">
        <f t="shared" si="554"/>
        <v>9.9788024656942164E-7</v>
      </c>
      <c r="AA3543" s="101">
        <v>0</v>
      </c>
      <c r="AB3543" s="67">
        <f t="shared" si="555"/>
        <v>0</v>
      </c>
      <c r="AC3543" s="66">
        <v>0</v>
      </c>
      <c r="AD3543" s="73">
        <f t="shared" si="556"/>
        <v>0</v>
      </c>
    </row>
    <row r="3544" spans="1:30" x14ac:dyDescent="0.25">
      <c r="A3544" s="165"/>
      <c r="B3544" s="72" t="s">
        <v>14687</v>
      </c>
      <c r="C3544" s="64" t="s">
        <v>14688</v>
      </c>
      <c r="D3544" s="64" t="s">
        <v>7</v>
      </c>
      <c r="E3544" s="64" t="s">
        <v>14689</v>
      </c>
      <c r="F3544" s="64" t="s">
        <v>2040</v>
      </c>
      <c r="G3544" s="64" t="s">
        <v>1167</v>
      </c>
      <c r="H3544" s="65">
        <v>41732</v>
      </c>
      <c r="I3544" s="65">
        <v>41781</v>
      </c>
      <c r="J3544" s="93" t="s">
        <v>1</v>
      </c>
      <c r="K3544" s="101">
        <v>1650</v>
      </c>
      <c r="L3544" s="67">
        <f t="shared" si="550"/>
        <v>5.6087556649716608E-7</v>
      </c>
      <c r="M3544" s="66">
        <v>7.7188499999999998</v>
      </c>
      <c r="N3544" s="73">
        <f t="shared" si="551"/>
        <v>1.4957344038342126E-7</v>
      </c>
      <c r="O3544" s="98">
        <v>1650</v>
      </c>
      <c r="P3544" s="67">
        <f t="shared" si="557"/>
        <v>6.0764557814586941E-7</v>
      </c>
      <c r="Q3544" s="66">
        <v>7.7188499999999998</v>
      </c>
      <c r="R3544" s="105">
        <f t="shared" si="552"/>
        <v>2.2115853850377085E-7</v>
      </c>
      <c r="S3544" s="101">
        <v>1650</v>
      </c>
      <c r="T3544" s="67">
        <f t="shared" si="558"/>
        <v>7.2276790414404708E-7</v>
      </c>
      <c r="U3544" s="66">
        <v>7.7188499999999998</v>
      </c>
      <c r="V3544" s="73">
        <f t="shared" si="559"/>
        <v>4.1219159402194477E-7</v>
      </c>
      <c r="W3544" s="98">
        <v>1650</v>
      </c>
      <c r="X3544" s="67">
        <f t="shared" si="553"/>
        <v>9.3746188695433714E-7</v>
      </c>
      <c r="Y3544" s="66">
        <v>7.7188499999999998</v>
      </c>
      <c r="Z3544" s="105">
        <f t="shared" si="554"/>
        <v>9.9788024656942164E-7</v>
      </c>
      <c r="AA3544" s="101">
        <v>0</v>
      </c>
      <c r="AB3544" s="67">
        <f t="shared" si="555"/>
        <v>0</v>
      </c>
      <c r="AC3544" s="66">
        <v>0</v>
      </c>
      <c r="AD3544" s="73">
        <f t="shared" si="556"/>
        <v>0</v>
      </c>
    </row>
    <row r="3545" spans="1:30" x14ac:dyDescent="0.25">
      <c r="A3545" s="165"/>
      <c r="B3545" s="72" t="s">
        <v>4066</v>
      </c>
      <c r="C3545" s="64" t="s">
        <v>4067</v>
      </c>
      <c r="D3545" s="64" t="s">
        <v>7</v>
      </c>
      <c r="E3545" s="64" t="s">
        <v>4068</v>
      </c>
      <c r="F3545" s="64" t="s">
        <v>1562</v>
      </c>
      <c r="G3545" s="64" t="s">
        <v>1167</v>
      </c>
      <c r="H3545" s="65">
        <v>41046</v>
      </c>
      <c r="I3545" s="65">
        <v>41439</v>
      </c>
      <c r="J3545" s="93" t="s">
        <v>1</v>
      </c>
      <c r="K3545" s="101">
        <v>0</v>
      </c>
      <c r="L3545" s="67">
        <f t="shared" si="550"/>
        <v>0</v>
      </c>
      <c r="M3545" s="66">
        <v>7.6768000000000001</v>
      </c>
      <c r="N3545" s="73">
        <f t="shared" si="551"/>
        <v>1.4875860874812289E-7</v>
      </c>
      <c r="O3545" s="98">
        <v>0</v>
      </c>
      <c r="P3545" s="67">
        <f t="shared" si="557"/>
        <v>0</v>
      </c>
      <c r="Q3545" s="66">
        <v>7.6768000000000001</v>
      </c>
      <c r="R3545" s="105">
        <f t="shared" si="552"/>
        <v>2.1995373253603169E-7</v>
      </c>
      <c r="S3545" s="101">
        <v>0</v>
      </c>
      <c r="T3545" s="67">
        <f t="shared" si="558"/>
        <v>0</v>
      </c>
      <c r="U3545" s="66">
        <v>0</v>
      </c>
      <c r="V3545" s="73">
        <f t="shared" si="559"/>
        <v>0</v>
      </c>
      <c r="W3545" s="98">
        <v>0</v>
      </c>
      <c r="X3545" s="67">
        <f t="shared" si="553"/>
        <v>0</v>
      </c>
      <c r="Y3545" s="66">
        <v>0</v>
      </c>
      <c r="Z3545" s="105">
        <f t="shared" si="554"/>
        <v>0</v>
      </c>
      <c r="AA3545" s="101">
        <v>0</v>
      </c>
      <c r="AB3545" s="67">
        <f t="shared" si="555"/>
        <v>0</v>
      </c>
      <c r="AC3545" s="66">
        <v>0</v>
      </c>
      <c r="AD3545" s="73">
        <f t="shared" si="556"/>
        <v>0</v>
      </c>
    </row>
    <row r="3546" spans="1:30" x14ac:dyDescent="0.25">
      <c r="A3546" s="165"/>
      <c r="B3546" s="72" t="s">
        <v>4879</v>
      </c>
      <c r="C3546" s="64" t="s">
        <v>4880</v>
      </c>
      <c r="D3546" s="64" t="s">
        <v>7</v>
      </c>
      <c r="E3546" s="64" t="s">
        <v>4881</v>
      </c>
      <c r="F3546" s="64" t="s">
        <v>437</v>
      </c>
      <c r="G3546" s="64" t="s">
        <v>1269</v>
      </c>
      <c r="H3546" s="65">
        <v>38992</v>
      </c>
      <c r="I3546" s="65">
        <v>41995</v>
      </c>
      <c r="J3546" s="93" t="s">
        <v>1</v>
      </c>
      <c r="K3546" s="101">
        <v>2200</v>
      </c>
      <c r="L3546" s="67">
        <f t="shared" si="550"/>
        <v>7.4783408866288804E-7</v>
      </c>
      <c r="M3546" s="66">
        <v>7.6248449999999997</v>
      </c>
      <c r="N3546" s="73">
        <f t="shared" si="551"/>
        <v>1.4775184114736363E-7</v>
      </c>
      <c r="O3546" s="98">
        <v>2200</v>
      </c>
      <c r="P3546" s="67">
        <f t="shared" si="557"/>
        <v>8.1019410419449252E-7</v>
      </c>
      <c r="Q3546" s="66">
        <v>7.6248449999999997</v>
      </c>
      <c r="R3546" s="105">
        <f t="shared" si="552"/>
        <v>2.1846513101275249E-7</v>
      </c>
      <c r="S3546" s="101">
        <v>0</v>
      </c>
      <c r="T3546" s="67">
        <f t="shared" si="558"/>
        <v>0</v>
      </c>
      <c r="U3546" s="66">
        <v>0</v>
      </c>
      <c r="V3546" s="73">
        <f t="shared" si="559"/>
        <v>0</v>
      </c>
      <c r="W3546" s="98">
        <v>0</v>
      </c>
      <c r="X3546" s="67">
        <f t="shared" si="553"/>
        <v>0</v>
      </c>
      <c r="Y3546" s="66">
        <v>0</v>
      </c>
      <c r="Z3546" s="105">
        <f t="shared" si="554"/>
        <v>0</v>
      </c>
      <c r="AA3546" s="101">
        <v>0</v>
      </c>
      <c r="AB3546" s="67">
        <f t="shared" si="555"/>
        <v>0</v>
      </c>
      <c r="AC3546" s="66">
        <v>0</v>
      </c>
      <c r="AD3546" s="73">
        <f t="shared" si="556"/>
        <v>0</v>
      </c>
    </row>
    <row r="3547" spans="1:30" x14ac:dyDescent="0.25">
      <c r="A3547" s="165"/>
      <c r="B3547" s="72" t="s">
        <v>9827</v>
      </c>
      <c r="C3547" s="64" t="s">
        <v>9828</v>
      </c>
      <c r="D3547" s="64" t="s">
        <v>7</v>
      </c>
      <c r="E3547" s="64" t="s">
        <v>9829</v>
      </c>
      <c r="F3547" s="64" t="s">
        <v>1330</v>
      </c>
      <c r="G3547" s="64" t="s">
        <v>1216</v>
      </c>
      <c r="H3547" s="65">
        <v>38926</v>
      </c>
      <c r="I3547" s="65">
        <v>41491</v>
      </c>
      <c r="J3547" s="93" t="s">
        <v>1</v>
      </c>
      <c r="K3547" s="101">
        <v>1320</v>
      </c>
      <c r="L3547" s="67">
        <f t="shared" si="550"/>
        <v>4.4870045319773284E-7</v>
      </c>
      <c r="M3547" s="66">
        <v>7.620908</v>
      </c>
      <c r="N3547" s="73">
        <f t="shared" si="551"/>
        <v>1.4767555120329301E-7</v>
      </c>
      <c r="O3547" s="98">
        <v>1320</v>
      </c>
      <c r="P3547" s="67">
        <f t="shared" si="557"/>
        <v>4.8611646251669549E-7</v>
      </c>
      <c r="Q3547" s="66">
        <v>7.620908</v>
      </c>
      <c r="R3547" s="105">
        <f t="shared" si="552"/>
        <v>2.1835232908421532E-7</v>
      </c>
      <c r="S3547" s="101">
        <v>1300</v>
      </c>
      <c r="T3547" s="67">
        <f t="shared" si="558"/>
        <v>5.6945350023470383E-7</v>
      </c>
      <c r="U3547" s="66">
        <v>7.5674999999999999</v>
      </c>
      <c r="V3547" s="73">
        <f t="shared" si="559"/>
        <v>4.0410940590386742E-7</v>
      </c>
      <c r="W3547" s="98">
        <v>1300</v>
      </c>
      <c r="X3547" s="67">
        <f t="shared" si="553"/>
        <v>7.3860633517614433E-7</v>
      </c>
      <c r="Y3547" s="66">
        <v>7.5674999999999999</v>
      </c>
      <c r="Z3547" s="105">
        <f t="shared" si="554"/>
        <v>9.7831396722492321E-7</v>
      </c>
      <c r="AA3547" s="101">
        <v>0</v>
      </c>
      <c r="AB3547" s="67">
        <f t="shared" si="555"/>
        <v>0</v>
      </c>
      <c r="AC3547" s="66">
        <v>0</v>
      </c>
      <c r="AD3547" s="73">
        <f t="shared" si="556"/>
        <v>0</v>
      </c>
    </row>
    <row r="3548" spans="1:30" x14ac:dyDescent="0.25">
      <c r="A3548" s="165"/>
      <c r="B3548" s="72" t="s">
        <v>14674</v>
      </c>
      <c r="C3548" s="64" t="s">
        <v>14675</v>
      </c>
      <c r="D3548" s="64" t="s">
        <v>10</v>
      </c>
      <c r="E3548" s="64" t="s">
        <v>14676</v>
      </c>
      <c r="F3548" s="64" t="s">
        <v>1221</v>
      </c>
      <c r="G3548" s="64" t="s">
        <v>1167</v>
      </c>
      <c r="H3548" s="65">
        <v>41585</v>
      </c>
      <c r="I3548" s="65">
        <v>41940</v>
      </c>
      <c r="J3548" s="93" t="s">
        <v>1</v>
      </c>
      <c r="K3548" s="101">
        <v>100</v>
      </c>
      <c r="L3548" s="67">
        <f t="shared" si="550"/>
        <v>3.3992458575585819E-8</v>
      </c>
      <c r="M3548" s="66">
        <v>7.6054000000000004</v>
      </c>
      <c r="N3548" s="73">
        <f t="shared" si="551"/>
        <v>1.4737504207130236E-7</v>
      </c>
      <c r="O3548" s="98">
        <v>100</v>
      </c>
      <c r="P3548" s="67">
        <f t="shared" si="557"/>
        <v>3.6827004736113299E-8</v>
      </c>
      <c r="Q3548" s="66">
        <v>7.6054000000000004</v>
      </c>
      <c r="R3548" s="105">
        <f t="shared" si="552"/>
        <v>2.17907997789383E-7</v>
      </c>
      <c r="S3548" s="101">
        <v>100</v>
      </c>
      <c r="T3548" s="67">
        <f t="shared" si="558"/>
        <v>4.3804115402669524E-8</v>
      </c>
      <c r="U3548" s="66">
        <v>0.60540000000000005</v>
      </c>
      <c r="V3548" s="73">
        <f t="shared" si="559"/>
        <v>3.2328752472309394E-8</v>
      </c>
      <c r="W3548" s="98">
        <v>100</v>
      </c>
      <c r="X3548" s="67">
        <f t="shared" si="553"/>
        <v>5.6815871936626493E-8</v>
      </c>
      <c r="Y3548" s="66">
        <v>0.60540000000000005</v>
      </c>
      <c r="Z3548" s="105">
        <f t="shared" si="554"/>
        <v>7.8265117377993873E-8</v>
      </c>
      <c r="AA3548" s="101">
        <v>0</v>
      </c>
      <c r="AB3548" s="67">
        <f t="shared" si="555"/>
        <v>0</v>
      </c>
      <c r="AC3548" s="66">
        <v>0</v>
      </c>
      <c r="AD3548" s="73">
        <f t="shared" si="556"/>
        <v>0</v>
      </c>
    </row>
    <row r="3549" spans="1:30" x14ac:dyDescent="0.25">
      <c r="A3549" s="165"/>
      <c r="B3549" s="72" t="s">
        <v>6196</v>
      </c>
      <c r="C3549" s="64" t="s">
        <v>6197</v>
      </c>
      <c r="D3549" s="64" t="s">
        <v>7</v>
      </c>
      <c r="E3549" s="64" t="s">
        <v>1711</v>
      </c>
      <c r="F3549" s="64" t="s">
        <v>1199</v>
      </c>
      <c r="G3549" s="64" t="s">
        <v>1199</v>
      </c>
      <c r="H3549" s="65">
        <v>39644</v>
      </c>
      <c r="I3549" s="65">
        <v>41838</v>
      </c>
      <c r="J3549" s="93" t="s">
        <v>1</v>
      </c>
      <c r="K3549" s="101">
        <v>200</v>
      </c>
      <c r="L3549" s="67">
        <f t="shared" si="550"/>
        <v>6.7984917151171637E-8</v>
      </c>
      <c r="M3549" s="66">
        <v>7.6043750000000001</v>
      </c>
      <c r="N3549" s="73">
        <f t="shared" si="551"/>
        <v>1.4735517994463931E-7</v>
      </c>
      <c r="O3549" s="98">
        <v>200</v>
      </c>
      <c r="P3549" s="67">
        <f t="shared" si="557"/>
        <v>7.3654009472226597E-8</v>
      </c>
      <c r="Q3549" s="66">
        <v>7.6043750000000001</v>
      </c>
      <c r="R3549" s="105">
        <f t="shared" si="552"/>
        <v>2.1787862974855226E-7</v>
      </c>
      <c r="S3549" s="101">
        <v>200</v>
      </c>
      <c r="T3549" s="67">
        <f t="shared" si="558"/>
        <v>8.7608230805339047E-8</v>
      </c>
      <c r="U3549" s="66">
        <v>1.2108000000000001</v>
      </c>
      <c r="V3549" s="73">
        <f t="shared" si="559"/>
        <v>6.4657504944618789E-8</v>
      </c>
      <c r="W3549" s="98">
        <v>200</v>
      </c>
      <c r="X3549" s="67">
        <f t="shared" si="553"/>
        <v>1.1363174387325299E-7</v>
      </c>
      <c r="Y3549" s="66">
        <v>1.2108000000000001</v>
      </c>
      <c r="Z3549" s="105">
        <f t="shared" si="554"/>
        <v>1.5653023475598775E-7</v>
      </c>
      <c r="AA3549" s="101">
        <v>0</v>
      </c>
      <c r="AB3549" s="67">
        <f t="shared" si="555"/>
        <v>0</v>
      </c>
      <c r="AC3549" s="66">
        <v>0</v>
      </c>
      <c r="AD3549" s="73">
        <f t="shared" si="556"/>
        <v>0</v>
      </c>
    </row>
    <row r="3550" spans="1:30" x14ac:dyDescent="0.25">
      <c r="A3550" s="165"/>
      <c r="B3550" s="72" t="s">
        <v>10946</v>
      </c>
      <c r="C3550" s="64" t="s">
        <v>10947</v>
      </c>
      <c r="D3550" s="64" t="s">
        <v>4</v>
      </c>
      <c r="E3550" s="64" t="s">
        <v>10948</v>
      </c>
      <c r="F3550" s="64" t="s">
        <v>1380</v>
      </c>
      <c r="G3550" s="64" t="s">
        <v>1216</v>
      </c>
      <c r="H3550" s="65">
        <v>39240</v>
      </c>
      <c r="I3550" s="65">
        <v>39878</v>
      </c>
      <c r="J3550" s="93" t="s">
        <v>1</v>
      </c>
      <c r="K3550" s="101">
        <v>2360</v>
      </c>
      <c r="L3550" s="67">
        <f t="shared" si="550"/>
        <v>8.0222202238382543E-7</v>
      </c>
      <c r="M3550" s="66">
        <v>7.570182</v>
      </c>
      <c r="N3550" s="73">
        <f t="shared" si="551"/>
        <v>1.4669259877684483E-7</v>
      </c>
      <c r="O3550" s="98">
        <v>2360</v>
      </c>
      <c r="P3550" s="67">
        <f t="shared" si="557"/>
        <v>8.691173117722738E-7</v>
      </c>
      <c r="Q3550" s="66">
        <v>7.570182</v>
      </c>
      <c r="R3550" s="105">
        <f t="shared" si="552"/>
        <v>2.1689894055818588E-7</v>
      </c>
      <c r="S3550" s="101">
        <v>880</v>
      </c>
      <c r="T3550" s="67">
        <f t="shared" si="558"/>
        <v>3.8547621554349182E-7</v>
      </c>
      <c r="U3550" s="66">
        <v>2.6637599999999999</v>
      </c>
      <c r="V3550" s="73">
        <f t="shared" si="559"/>
        <v>1.4224651087816134E-7</v>
      </c>
      <c r="W3550" s="98">
        <v>880</v>
      </c>
      <c r="X3550" s="67">
        <f t="shared" si="553"/>
        <v>4.9997967304231315E-7</v>
      </c>
      <c r="Y3550" s="66">
        <v>2.6637599999999999</v>
      </c>
      <c r="Z3550" s="105">
        <f t="shared" si="554"/>
        <v>3.4436651646317299E-7</v>
      </c>
      <c r="AA3550" s="101">
        <v>0</v>
      </c>
      <c r="AB3550" s="67">
        <f t="shared" si="555"/>
        <v>0</v>
      </c>
      <c r="AC3550" s="66">
        <v>0</v>
      </c>
      <c r="AD3550" s="73">
        <f t="shared" si="556"/>
        <v>0</v>
      </c>
    </row>
    <row r="3551" spans="1:30" x14ac:dyDescent="0.25">
      <c r="A3551" s="165"/>
      <c r="B3551" s="72" t="s">
        <v>3241</v>
      </c>
      <c r="C3551" s="64" t="s">
        <v>3242</v>
      </c>
      <c r="D3551" s="64" t="s">
        <v>10</v>
      </c>
      <c r="E3551" s="64" t="s">
        <v>2212</v>
      </c>
      <c r="F3551" s="64" t="s">
        <v>1251</v>
      </c>
      <c r="G3551" s="64" t="s">
        <v>1227</v>
      </c>
      <c r="H3551" s="65">
        <v>38736</v>
      </c>
      <c r="I3551" s="65">
        <v>38910</v>
      </c>
      <c r="J3551" s="93" t="s">
        <v>1</v>
      </c>
      <c r="K3551" s="101">
        <v>2500</v>
      </c>
      <c r="L3551" s="67">
        <f t="shared" si="550"/>
        <v>8.4981146438964551E-7</v>
      </c>
      <c r="M3551" s="66">
        <v>7.5674999999999999</v>
      </c>
      <c r="N3551" s="73">
        <f t="shared" si="551"/>
        <v>1.4664062782688359E-7</v>
      </c>
      <c r="O3551" s="98">
        <v>2500</v>
      </c>
      <c r="P3551" s="67">
        <f t="shared" si="557"/>
        <v>9.2067511840283244E-7</v>
      </c>
      <c r="Q3551" s="66">
        <v>7.5674999999999999</v>
      </c>
      <c r="R3551" s="105">
        <f t="shared" si="552"/>
        <v>2.1682209657232437E-7</v>
      </c>
      <c r="S3551" s="101">
        <v>2500</v>
      </c>
      <c r="T3551" s="67">
        <f t="shared" si="558"/>
        <v>1.095102885066738E-6</v>
      </c>
      <c r="U3551" s="66">
        <v>7.5674999999999999</v>
      </c>
      <c r="V3551" s="73">
        <f t="shared" si="559"/>
        <v>4.0410940590386742E-7</v>
      </c>
      <c r="W3551" s="98">
        <v>2500</v>
      </c>
      <c r="X3551" s="67">
        <f t="shared" si="553"/>
        <v>1.4203967984156622E-6</v>
      </c>
      <c r="Y3551" s="66">
        <v>7.5674999999999999</v>
      </c>
      <c r="Z3551" s="105">
        <f t="shared" si="554"/>
        <v>9.7831396722492321E-7</v>
      </c>
      <c r="AA3551" s="101">
        <v>0</v>
      </c>
      <c r="AB3551" s="67">
        <f t="shared" si="555"/>
        <v>0</v>
      </c>
      <c r="AC3551" s="66">
        <v>0</v>
      </c>
      <c r="AD3551" s="73">
        <f t="shared" si="556"/>
        <v>0</v>
      </c>
    </row>
    <row r="3552" spans="1:30" x14ac:dyDescent="0.25">
      <c r="A3552" s="165"/>
      <c r="B3552" s="72" t="s">
        <v>11412</v>
      </c>
      <c r="C3552" s="64" t="s">
        <v>11413</v>
      </c>
      <c r="D3552" s="64" t="s">
        <v>7</v>
      </c>
      <c r="E3552" s="64" t="s">
        <v>11414</v>
      </c>
      <c r="F3552" s="64" t="s">
        <v>20</v>
      </c>
      <c r="G3552" s="64" t="s">
        <v>1193</v>
      </c>
      <c r="H3552" s="65">
        <v>39434</v>
      </c>
      <c r="I3552" s="65">
        <v>39582</v>
      </c>
      <c r="J3552" s="93" t="s">
        <v>1</v>
      </c>
      <c r="K3552" s="101">
        <v>1300</v>
      </c>
      <c r="L3552" s="67">
        <f t="shared" si="550"/>
        <v>4.4190196148261568E-7</v>
      </c>
      <c r="M3552" s="66">
        <v>7.5674999999999999</v>
      </c>
      <c r="N3552" s="73">
        <f t="shared" si="551"/>
        <v>1.4664062782688359E-7</v>
      </c>
      <c r="O3552" s="98">
        <v>1300</v>
      </c>
      <c r="P3552" s="67">
        <f t="shared" si="557"/>
        <v>4.7875106156947286E-7</v>
      </c>
      <c r="Q3552" s="66">
        <v>7.5674999999999999</v>
      </c>
      <c r="R3552" s="105">
        <f t="shared" si="552"/>
        <v>2.1682209657232437E-7</v>
      </c>
      <c r="S3552" s="101">
        <v>1300</v>
      </c>
      <c r="T3552" s="67">
        <f t="shared" si="558"/>
        <v>5.6945350023470383E-7</v>
      </c>
      <c r="U3552" s="66">
        <v>7.5674999999999999</v>
      </c>
      <c r="V3552" s="73">
        <f t="shared" si="559"/>
        <v>4.0410940590386742E-7</v>
      </c>
      <c r="W3552" s="98">
        <v>1300</v>
      </c>
      <c r="X3552" s="67">
        <f t="shared" si="553"/>
        <v>7.3860633517614433E-7</v>
      </c>
      <c r="Y3552" s="66">
        <v>7.5674999999999999</v>
      </c>
      <c r="Z3552" s="105">
        <f t="shared" si="554"/>
        <v>9.7831396722492321E-7</v>
      </c>
      <c r="AA3552" s="101">
        <v>0</v>
      </c>
      <c r="AB3552" s="67">
        <f t="shared" si="555"/>
        <v>0</v>
      </c>
      <c r="AC3552" s="66">
        <v>0</v>
      </c>
      <c r="AD3552" s="73">
        <f t="shared" si="556"/>
        <v>0</v>
      </c>
    </row>
    <row r="3553" spans="1:30" x14ac:dyDescent="0.25">
      <c r="A3553" s="165"/>
      <c r="B3553" s="72" t="s">
        <v>13006</v>
      </c>
      <c r="C3553" s="64" t="s">
        <v>13007</v>
      </c>
      <c r="D3553" s="64" t="s">
        <v>7</v>
      </c>
      <c r="E3553" s="64" t="s">
        <v>13008</v>
      </c>
      <c r="F3553" s="64" t="s">
        <v>1790</v>
      </c>
      <c r="G3553" s="64" t="s">
        <v>1139</v>
      </c>
      <c r="H3553" s="65">
        <v>40646</v>
      </c>
      <c r="I3553" s="65">
        <v>42002</v>
      </c>
      <c r="J3553" s="93" t="s">
        <v>1</v>
      </c>
      <c r="K3553" s="101">
        <v>0</v>
      </c>
      <c r="L3553" s="67">
        <f t="shared" si="550"/>
        <v>0</v>
      </c>
      <c r="M3553" s="66">
        <v>7.5560140000000002</v>
      </c>
      <c r="N3553" s="73">
        <f t="shared" si="551"/>
        <v>1.4641805574215025E-7</v>
      </c>
      <c r="O3553" s="98">
        <v>0</v>
      </c>
      <c r="P3553" s="67">
        <f t="shared" si="557"/>
        <v>0</v>
      </c>
      <c r="Q3553" s="66">
        <v>3.9514239999999998</v>
      </c>
      <c r="R3553" s="105">
        <f t="shared" si="552"/>
        <v>1.1321520133811698E-7</v>
      </c>
      <c r="S3553" s="101">
        <v>0</v>
      </c>
      <c r="T3553" s="67">
        <f t="shared" si="558"/>
        <v>0</v>
      </c>
      <c r="U3553" s="66">
        <v>0</v>
      </c>
      <c r="V3553" s="73">
        <f t="shared" si="559"/>
        <v>0</v>
      </c>
      <c r="W3553" s="98">
        <v>0</v>
      </c>
      <c r="X3553" s="67">
        <f t="shared" si="553"/>
        <v>0</v>
      </c>
      <c r="Y3553" s="66">
        <v>0</v>
      </c>
      <c r="Z3553" s="105">
        <f t="shared" si="554"/>
        <v>0</v>
      </c>
      <c r="AA3553" s="101">
        <v>0</v>
      </c>
      <c r="AB3553" s="67">
        <f t="shared" si="555"/>
        <v>0</v>
      </c>
      <c r="AC3553" s="66">
        <v>0</v>
      </c>
      <c r="AD3553" s="73">
        <f t="shared" si="556"/>
        <v>0</v>
      </c>
    </row>
    <row r="3554" spans="1:30" x14ac:dyDescent="0.25">
      <c r="A3554" s="165"/>
      <c r="B3554" s="72" t="s">
        <v>14923</v>
      </c>
      <c r="C3554" s="64" t="s">
        <v>14924</v>
      </c>
      <c r="D3554" s="64" t="s">
        <v>7</v>
      </c>
      <c r="E3554" s="64" t="s">
        <v>14925</v>
      </c>
      <c r="F3554" s="64" t="s">
        <v>437</v>
      </c>
      <c r="G3554" s="64" t="s">
        <v>1269</v>
      </c>
      <c r="H3554" s="65">
        <v>40131</v>
      </c>
      <c r="I3554" s="65">
        <v>41842</v>
      </c>
      <c r="J3554" s="93" t="s">
        <v>1</v>
      </c>
      <c r="K3554" s="101">
        <v>300</v>
      </c>
      <c r="L3554" s="67">
        <f t="shared" si="550"/>
        <v>1.0197737572675747E-7</v>
      </c>
      <c r="M3554" s="66">
        <v>7.5465562500000001</v>
      </c>
      <c r="N3554" s="73">
        <f t="shared" si="551"/>
        <v>1.4623478644610404E-7</v>
      </c>
      <c r="O3554" s="98">
        <v>300</v>
      </c>
      <c r="P3554" s="67">
        <f t="shared" si="557"/>
        <v>1.1048101420833988E-7</v>
      </c>
      <c r="Q3554" s="66">
        <v>0.90810000000000002</v>
      </c>
      <c r="R3554" s="105">
        <f t="shared" si="552"/>
        <v>2.6018651588678926E-8</v>
      </c>
      <c r="S3554" s="101">
        <v>300</v>
      </c>
      <c r="T3554" s="67">
        <f t="shared" si="558"/>
        <v>1.3141234620800858E-7</v>
      </c>
      <c r="U3554" s="66">
        <v>0.90810000000000002</v>
      </c>
      <c r="V3554" s="73">
        <f t="shared" si="559"/>
        <v>4.8493128708464092E-8</v>
      </c>
      <c r="W3554" s="98">
        <v>300</v>
      </c>
      <c r="X3554" s="67">
        <f t="shared" si="553"/>
        <v>1.7044761580987946E-7</v>
      </c>
      <c r="Y3554" s="66">
        <v>0.90810000000000002</v>
      </c>
      <c r="Z3554" s="105">
        <f t="shared" si="554"/>
        <v>1.173976760669908E-7</v>
      </c>
      <c r="AA3554" s="101">
        <v>0</v>
      </c>
      <c r="AB3554" s="67">
        <f t="shared" si="555"/>
        <v>0</v>
      </c>
      <c r="AC3554" s="66">
        <v>0</v>
      </c>
      <c r="AD3554" s="73">
        <f t="shared" si="556"/>
        <v>0</v>
      </c>
    </row>
    <row r="3555" spans="1:30" x14ac:dyDescent="0.25">
      <c r="A3555" s="165"/>
      <c r="B3555" s="72" t="s">
        <v>8416</v>
      </c>
      <c r="C3555" s="64" t="s">
        <v>8417</v>
      </c>
      <c r="D3555" s="64" t="s">
        <v>7</v>
      </c>
      <c r="E3555" s="64" t="s">
        <v>8418</v>
      </c>
      <c r="F3555" s="64" t="s">
        <v>1199</v>
      </c>
      <c r="G3555" s="64" t="s">
        <v>1199</v>
      </c>
      <c r="H3555" s="65">
        <v>39023</v>
      </c>
      <c r="I3555" s="65">
        <v>40101</v>
      </c>
      <c r="J3555" s="93" t="s">
        <v>1</v>
      </c>
      <c r="K3555" s="101">
        <v>210</v>
      </c>
      <c r="L3555" s="67">
        <f t="shared" si="550"/>
        <v>7.1384163008730231E-8</v>
      </c>
      <c r="M3555" s="66">
        <v>7.510929569</v>
      </c>
      <c r="N3555" s="73">
        <f t="shared" si="551"/>
        <v>1.4554442386014724E-7</v>
      </c>
      <c r="O3555" s="98">
        <v>210</v>
      </c>
      <c r="P3555" s="67">
        <f t="shared" si="557"/>
        <v>7.7336709945837927E-8</v>
      </c>
      <c r="Q3555" s="66">
        <v>5.214782069</v>
      </c>
      <c r="R3555" s="105">
        <f t="shared" si="552"/>
        <v>1.4941261729347122E-7</v>
      </c>
      <c r="S3555" s="101">
        <v>200</v>
      </c>
      <c r="T3555" s="67">
        <f t="shared" si="558"/>
        <v>8.7608230805339047E-8</v>
      </c>
      <c r="U3555" s="66">
        <v>1.464782069</v>
      </c>
      <c r="V3555" s="73">
        <f t="shared" si="559"/>
        <v>7.8220312082223687E-8</v>
      </c>
      <c r="W3555" s="98">
        <v>200</v>
      </c>
      <c r="X3555" s="67">
        <f t="shared" si="553"/>
        <v>1.1363174387325299E-7</v>
      </c>
      <c r="Y3555" s="66">
        <v>1.464782069</v>
      </c>
      <c r="Z3555" s="105">
        <f t="shared" si="554"/>
        <v>1.8936461936482606E-7</v>
      </c>
      <c r="AA3555" s="101">
        <v>0</v>
      </c>
      <c r="AB3555" s="67">
        <f t="shared" si="555"/>
        <v>0</v>
      </c>
      <c r="AC3555" s="66">
        <v>0</v>
      </c>
      <c r="AD3555" s="73">
        <f t="shared" si="556"/>
        <v>0</v>
      </c>
    </row>
    <row r="3556" spans="1:30" x14ac:dyDescent="0.25">
      <c r="A3556" s="165"/>
      <c r="B3556" s="72" t="s">
        <v>14579</v>
      </c>
      <c r="C3556" s="64" t="s">
        <v>14580</v>
      </c>
      <c r="D3556" s="64" t="s">
        <v>7</v>
      </c>
      <c r="E3556" s="64" t="s">
        <v>14581</v>
      </c>
      <c r="F3556" s="64" t="s">
        <v>1167</v>
      </c>
      <c r="G3556" s="64" t="s">
        <v>1167</v>
      </c>
      <c r="H3556" s="65">
        <v>40560</v>
      </c>
      <c r="I3556" s="65">
        <v>41961</v>
      </c>
      <c r="J3556" s="93" t="s">
        <v>1</v>
      </c>
      <c r="K3556" s="101">
        <v>0</v>
      </c>
      <c r="L3556" s="67">
        <f t="shared" si="550"/>
        <v>0</v>
      </c>
      <c r="M3556" s="66">
        <v>7.509982677</v>
      </c>
      <c r="N3556" s="73">
        <f t="shared" si="551"/>
        <v>1.4552607528566899E-7</v>
      </c>
      <c r="O3556" s="98">
        <v>0</v>
      </c>
      <c r="P3556" s="67">
        <f t="shared" si="557"/>
        <v>0</v>
      </c>
      <c r="Q3556" s="66">
        <v>1.4323051769999999</v>
      </c>
      <c r="R3556" s="105">
        <f t="shared" si="552"/>
        <v>4.1038045775822151E-8</v>
      </c>
      <c r="S3556" s="101">
        <v>0</v>
      </c>
      <c r="T3556" s="67">
        <f t="shared" si="558"/>
        <v>0</v>
      </c>
      <c r="U3556" s="66">
        <v>1.4323051769999999</v>
      </c>
      <c r="V3556" s="73">
        <f t="shared" si="559"/>
        <v>7.648602499511115E-8</v>
      </c>
      <c r="W3556" s="98">
        <v>0</v>
      </c>
      <c r="X3556" s="67">
        <f t="shared" si="553"/>
        <v>0</v>
      </c>
      <c r="Y3556" s="66">
        <v>1.4323051769999999</v>
      </c>
      <c r="Z3556" s="105">
        <f t="shared" si="554"/>
        <v>1.8516606012390696E-7</v>
      </c>
      <c r="AA3556" s="101">
        <v>0</v>
      </c>
      <c r="AB3556" s="67">
        <f t="shared" si="555"/>
        <v>0</v>
      </c>
      <c r="AC3556" s="66">
        <v>0</v>
      </c>
      <c r="AD3556" s="73">
        <f t="shared" si="556"/>
        <v>0</v>
      </c>
    </row>
    <row r="3557" spans="1:30" x14ac:dyDescent="0.25">
      <c r="A3557" s="165"/>
      <c r="B3557" s="72" t="s">
        <v>11169</v>
      </c>
      <c r="C3557" s="64" t="s">
        <v>11170</v>
      </c>
      <c r="D3557" s="64" t="s">
        <v>7</v>
      </c>
      <c r="E3557" s="64" t="s">
        <v>764</v>
      </c>
      <c r="F3557" s="64" t="s">
        <v>1530</v>
      </c>
      <c r="G3557" s="64" t="s">
        <v>1216</v>
      </c>
      <c r="H3557" s="65">
        <v>38763</v>
      </c>
      <c r="I3557" s="65">
        <v>38768</v>
      </c>
      <c r="J3557" s="93" t="s">
        <v>1</v>
      </c>
      <c r="K3557" s="101">
        <v>15</v>
      </c>
      <c r="L3557" s="67">
        <f t="shared" si="550"/>
        <v>5.0988687863378733E-9</v>
      </c>
      <c r="M3557" s="66">
        <v>7.5</v>
      </c>
      <c r="N3557" s="73">
        <f t="shared" si="551"/>
        <v>1.4533263411980536E-7</v>
      </c>
      <c r="O3557" s="98">
        <v>15</v>
      </c>
      <c r="P3557" s="67">
        <f t="shared" si="557"/>
        <v>5.524050710416994E-9</v>
      </c>
      <c r="Q3557" s="66">
        <v>7.5</v>
      </c>
      <c r="R3557" s="105">
        <f t="shared" si="552"/>
        <v>2.1488810363956826E-7</v>
      </c>
      <c r="S3557" s="101">
        <v>0</v>
      </c>
      <c r="T3557" s="67">
        <f t="shared" si="558"/>
        <v>0</v>
      </c>
      <c r="U3557" s="66">
        <v>0</v>
      </c>
      <c r="V3557" s="73">
        <f t="shared" si="559"/>
        <v>0</v>
      </c>
      <c r="W3557" s="98">
        <v>0</v>
      </c>
      <c r="X3557" s="67">
        <f t="shared" si="553"/>
        <v>0</v>
      </c>
      <c r="Y3557" s="66">
        <v>0</v>
      </c>
      <c r="Z3557" s="105">
        <f t="shared" si="554"/>
        <v>0</v>
      </c>
      <c r="AA3557" s="101">
        <v>0</v>
      </c>
      <c r="AB3557" s="67">
        <f t="shared" si="555"/>
        <v>0</v>
      </c>
      <c r="AC3557" s="66">
        <v>0</v>
      </c>
      <c r="AD3557" s="73">
        <f t="shared" si="556"/>
        <v>0</v>
      </c>
    </row>
    <row r="3558" spans="1:30" x14ac:dyDescent="0.25">
      <c r="A3558" s="165"/>
      <c r="B3558" s="72" t="s">
        <v>3855</v>
      </c>
      <c r="C3558" s="64" t="s">
        <v>3856</v>
      </c>
      <c r="D3558" s="64" t="s">
        <v>7</v>
      </c>
      <c r="E3558" s="64" t="s">
        <v>3857</v>
      </c>
      <c r="F3558" s="64" t="s">
        <v>1572</v>
      </c>
      <c r="G3558" s="64" t="s">
        <v>1167</v>
      </c>
      <c r="H3558" s="65">
        <v>38883</v>
      </c>
      <c r="I3558" s="65">
        <v>39989</v>
      </c>
      <c r="J3558" s="93" t="s">
        <v>1</v>
      </c>
      <c r="K3558" s="101">
        <v>0</v>
      </c>
      <c r="L3558" s="67">
        <f t="shared" si="550"/>
        <v>0</v>
      </c>
      <c r="M3558" s="66">
        <v>7.5</v>
      </c>
      <c r="N3558" s="73">
        <f t="shared" si="551"/>
        <v>1.4533263411980536E-7</v>
      </c>
      <c r="O3558" s="98">
        <v>0</v>
      </c>
      <c r="P3558" s="67">
        <f t="shared" si="557"/>
        <v>0</v>
      </c>
      <c r="Q3558" s="66">
        <v>7.5</v>
      </c>
      <c r="R3558" s="105">
        <f t="shared" si="552"/>
        <v>2.1488810363956826E-7</v>
      </c>
      <c r="S3558" s="101">
        <v>0</v>
      </c>
      <c r="T3558" s="67">
        <f t="shared" si="558"/>
        <v>0</v>
      </c>
      <c r="U3558" s="66">
        <v>0</v>
      </c>
      <c r="V3558" s="73">
        <f t="shared" si="559"/>
        <v>0</v>
      </c>
      <c r="W3558" s="98">
        <v>0</v>
      </c>
      <c r="X3558" s="67">
        <f t="shared" si="553"/>
        <v>0</v>
      </c>
      <c r="Y3558" s="66">
        <v>0</v>
      </c>
      <c r="Z3558" s="105">
        <f t="shared" si="554"/>
        <v>0</v>
      </c>
      <c r="AA3558" s="101">
        <v>0</v>
      </c>
      <c r="AB3558" s="67">
        <f t="shared" si="555"/>
        <v>0</v>
      </c>
      <c r="AC3558" s="66">
        <v>0</v>
      </c>
      <c r="AD3558" s="73">
        <f t="shared" si="556"/>
        <v>0</v>
      </c>
    </row>
    <row r="3559" spans="1:30" x14ac:dyDescent="0.25">
      <c r="A3559" s="165"/>
      <c r="B3559" s="72" t="s">
        <v>4807</v>
      </c>
      <c r="C3559" s="64" t="s">
        <v>4808</v>
      </c>
      <c r="D3559" s="64" t="s">
        <v>7</v>
      </c>
      <c r="E3559" s="64" t="s">
        <v>4809</v>
      </c>
      <c r="F3559" s="64" t="s">
        <v>1677</v>
      </c>
      <c r="G3559" s="64" t="s">
        <v>1216</v>
      </c>
      <c r="H3559" s="65">
        <v>38807</v>
      </c>
      <c r="I3559" s="65">
        <v>41425</v>
      </c>
      <c r="J3559" s="93" t="s">
        <v>1</v>
      </c>
      <c r="K3559" s="101">
        <v>500</v>
      </c>
      <c r="L3559" s="67">
        <f t="shared" si="550"/>
        <v>1.6996229287792911E-7</v>
      </c>
      <c r="M3559" s="66">
        <v>7.4736710000000004</v>
      </c>
      <c r="N3559" s="73">
        <f t="shared" si="551"/>
        <v>1.4482243906330664E-7</v>
      </c>
      <c r="O3559" s="98">
        <v>500</v>
      </c>
      <c r="P3559" s="67">
        <f t="shared" si="557"/>
        <v>1.8413502368056647E-7</v>
      </c>
      <c r="Q3559" s="66">
        <v>7.4736710000000004</v>
      </c>
      <c r="R3559" s="105">
        <f t="shared" si="552"/>
        <v>2.1413373178880479E-7</v>
      </c>
      <c r="S3559" s="101">
        <v>0</v>
      </c>
      <c r="T3559" s="67">
        <f t="shared" si="558"/>
        <v>0</v>
      </c>
      <c r="U3559" s="66">
        <v>0</v>
      </c>
      <c r="V3559" s="73">
        <f t="shared" si="559"/>
        <v>0</v>
      </c>
      <c r="W3559" s="98">
        <v>0</v>
      </c>
      <c r="X3559" s="67">
        <f t="shared" si="553"/>
        <v>0</v>
      </c>
      <c r="Y3559" s="66">
        <v>0</v>
      </c>
      <c r="Z3559" s="105">
        <f t="shared" si="554"/>
        <v>0</v>
      </c>
      <c r="AA3559" s="101">
        <v>0</v>
      </c>
      <c r="AB3559" s="67">
        <f t="shared" si="555"/>
        <v>0</v>
      </c>
      <c r="AC3559" s="66">
        <v>0</v>
      </c>
      <c r="AD3559" s="73">
        <f t="shared" si="556"/>
        <v>0</v>
      </c>
    </row>
    <row r="3560" spans="1:30" x14ac:dyDescent="0.25">
      <c r="A3560" s="165"/>
      <c r="B3560" s="72" t="s">
        <v>10533</v>
      </c>
      <c r="C3560" s="64" t="s">
        <v>10534</v>
      </c>
      <c r="D3560" s="64" t="s">
        <v>7</v>
      </c>
      <c r="E3560" s="64" t="s">
        <v>10535</v>
      </c>
      <c r="F3560" s="64" t="s">
        <v>831</v>
      </c>
      <c r="G3560" s="64" t="s">
        <v>1167</v>
      </c>
      <c r="H3560" s="65">
        <v>38910</v>
      </c>
      <c r="I3560" s="65">
        <v>41291</v>
      </c>
      <c r="J3560" s="93" t="s">
        <v>1</v>
      </c>
      <c r="K3560" s="101">
        <v>2220</v>
      </c>
      <c r="L3560" s="67">
        <f t="shared" si="550"/>
        <v>7.5463258037800525E-7</v>
      </c>
      <c r="M3560" s="66">
        <v>7.4677604999999998</v>
      </c>
      <c r="N3560" s="73">
        <f t="shared" si="551"/>
        <v>1.4470790725877794E-7</v>
      </c>
      <c r="O3560" s="98">
        <v>2220</v>
      </c>
      <c r="P3560" s="67">
        <f t="shared" si="557"/>
        <v>8.1755950514171515E-7</v>
      </c>
      <c r="Q3560" s="66">
        <v>7.4677604999999998</v>
      </c>
      <c r="R3560" s="105">
        <f t="shared" si="552"/>
        <v>2.1396438563726322E-7</v>
      </c>
      <c r="S3560" s="101">
        <v>100</v>
      </c>
      <c r="T3560" s="67">
        <f t="shared" si="558"/>
        <v>4.3804115402669524E-8</v>
      </c>
      <c r="U3560" s="66">
        <v>0.60540000000000005</v>
      </c>
      <c r="V3560" s="73">
        <f t="shared" si="559"/>
        <v>3.2328752472309394E-8</v>
      </c>
      <c r="W3560" s="98">
        <v>100</v>
      </c>
      <c r="X3560" s="67">
        <f t="shared" si="553"/>
        <v>5.6815871936626493E-8</v>
      </c>
      <c r="Y3560" s="66">
        <v>0.60540000000000005</v>
      </c>
      <c r="Z3560" s="105">
        <f t="shared" si="554"/>
        <v>7.8265117377993873E-8</v>
      </c>
      <c r="AA3560" s="101">
        <v>0</v>
      </c>
      <c r="AB3560" s="67">
        <f t="shared" si="555"/>
        <v>0</v>
      </c>
      <c r="AC3560" s="66">
        <v>0</v>
      </c>
      <c r="AD3560" s="73">
        <f t="shared" si="556"/>
        <v>0</v>
      </c>
    </row>
    <row r="3561" spans="1:30" x14ac:dyDescent="0.25">
      <c r="A3561" s="165"/>
      <c r="B3561" s="72" t="s">
        <v>14839</v>
      </c>
      <c r="C3561" s="64" t="s">
        <v>14840</v>
      </c>
      <c r="D3561" s="64" t="s">
        <v>7</v>
      </c>
      <c r="E3561" s="64" t="s">
        <v>14841</v>
      </c>
      <c r="F3561" s="64" t="s">
        <v>1515</v>
      </c>
      <c r="G3561" s="64" t="s">
        <v>1515</v>
      </c>
      <c r="H3561" s="65">
        <v>40567</v>
      </c>
      <c r="I3561" s="65">
        <v>41612</v>
      </c>
      <c r="J3561" s="93" t="s">
        <v>1</v>
      </c>
      <c r="K3561" s="101">
        <v>0</v>
      </c>
      <c r="L3561" s="67">
        <f t="shared" si="550"/>
        <v>0</v>
      </c>
      <c r="M3561" s="66">
        <v>7.452</v>
      </c>
      <c r="N3561" s="73">
        <f t="shared" si="551"/>
        <v>1.444025052614386E-7</v>
      </c>
      <c r="O3561" s="98">
        <v>0</v>
      </c>
      <c r="P3561" s="67">
        <f t="shared" si="557"/>
        <v>0</v>
      </c>
      <c r="Q3561" s="66">
        <v>7.452</v>
      </c>
      <c r="R3561" s="105">
        <f t="shared" si="552"/>
        <v>2.1351281977627501E-7</v>
      </c>
      <c r="S3561" s="101">
        <v>0</v>
      </c>
      <c r="T3561" s="67">
        <f t="shared" si="558"/>
        <v>0</v>
      </c>
      <c r="U3561" s="66">
        <v>0</v>
      </c>
      <c r="V3561" s="73">
        <f t="shared" si="559"/>
        <v>0</v>
      </c>
      <c r="W3561" s="98">
        <v>0</v>
      </c>
      <c r="X3561" s="67">
        <f t="shared" si="553"/>
        <v>0</v>
      </c>
      <c r="Y3561" s="66">
        <v>0</v>
      </c>
      <c r="Z3561" s="105">
        <f t="shared" si="554"/>
        <v>0</v>
      </c>
      <c r="AA3561" s="101">
        <v>0</v>
      </c>
      <c r="AB3561" s="67">
        <f t="shared" si="555"/>
        <v>0</v>
      </c>
      <c r="AC3561" s="66">
        <v>0</v>
      </c>
      <c r="AD3561" s="73">
        <f t="shared" si="556"/>
        <v>0</v>
      </c>
    </row>
    <row r="3562" spans="1:30" x14ac:dyDescent="0.25">
      <c r="A3562" s="165"/>
      <c r="B3562" s="72" t="s">
        <v>10379</v>
      </c>
      <c r="C3562" s="64" t="s">
        <v>10380</v>
      </c>
      <c r="D3562" s="64" t="s">
        <v>7</v>
      </c>
      <c r="E3562" s="64" t="s">
        <v>10381</v>
      </c>
      <c r="F3562" s="64" t="s">
        <v>2338</v>
      </c>
      <c r="G3562" s="64" t="s">
        <v>1216</v>
      </c>
      <c r="H3562" s="65">
        <v>38777</v>
      </c>
      <c r="I3562" s="65">
        <v>41982</v>
      </c>
      <c r="J3562" s="93" t="s">
        <v>1</v>
      </c>
      <c r="K3562" s="101">
        <v>1600</v>
      </c>
      <c r="L3562" s="67">
        <f t="shared" si="550"/>
        <v>5.438793372093731E-7</v>
      </c>
      <c r="M3562" s="66">
        <v>7.4213493289999999</v>
      </c>
      <c r="N3562" s="73">
        <f t="shared" si="551"/>
        <v>1.43808566227576E-7</v>
      </c>
      <c r="O3562" s="98">
        <v>1600</v>
      </c>
      <c r="P3562" s="67">
        <f t="shared" si="557"/>
        <v>5.8923207577781278E-7</v>
      </c>
      <c r="Q3562" s="66">
        <v>7.4213493289999999</v>
      </c>
      <c r="R3562" s="105">
        <f t="shared" si="552"/>
        <v>2.1263462450074564E-7</v>
      </c>
      <c r="S3562" s="101">
        <v>1600</v>
      </c>
      <c r="T3562" s="67">
        <f t="shared" si="558"/>
        <v>7.0086584644271238E-7</v>
      </c>
      <c r="U3562" s="66">
        <v>7.4213493289999999</v>
      </c>
      <c r="V3562" s="73">
        <f t="shared" si="559"/>
        <v>3.96304865325042E-7</v>
      </c>
      <c r="W3562" s="98">
        <v>1600</v>
      </c>
      <c r="X3562" s="67">
        <f t="shared" si="553"/>
        <v>9.0905395098602389E-7</v>
      </c>
      <c r="Y3562" s="66">
        <v>7.4213493289999999</v>
      </c>
      <c r="Z3562" s="105">
        <f t="shared" si="554"/>
        <v>9.5941984859147832E-7</v>
      </c>
      <c r="AA3562" s="101">
        <v>0</v>
      </c>
      <c r="AB3562" s="67">
        <f t="shared" si="555"/>
        <v>0</v>
      </c>
      <c r="AC3562" s="66">
        <v>0</v>
      </c>
      <c r="AD3562" s="73">
        <f t="shared" si="556"/>
        <v>0</v>
      </c>
    </row>
    <row r="3563" spans="1:30" x14ac:dyDescent="0.25">
      <c r="A3563" s="165"/>
      <c r="B3563" s="72" t="s">
        <v>12104</v>
      </c>
      <c r="C3563" s="64" t="s">
        <v>12105</v>
      </c>
      <c r="D3563" s="64" t="s">
        <v>7</v>
      </c>
      <c r="E3563" s="64" t="s">
        <v>12106</v>
      </c>
      <c r="F3563" s="64" t="s">
        <v>1286</v>
      </c>
      <c r="G3563" s="64" t="s">
        <v>1269</v>
      </c>
      <c r="H3563" s="65">
        <v>38737</v>
      </c>
      <c r="I3563" s="65">
        <v>39959</v>
      </c>
      <c r="J3563" s="93" t="s">
        <v>1</v>
      </c>
      <c r="K3563" s="101">
        <v>0</v>
      </c>
      <c r="L3563" s="67">
        <f t="shared" si="550"/>
        <v>0</v>
      </c>
      <c r="M3563" s="66">
        <v>7.4071999999999996</v>
      </c>
      <c r="N3563" s="73">
        <f t="shared" si="551"/>
        <v>1.4353438499362961E-7</v>
      </c>
      <c r="O3563" s="98">
        <v>0</v>
      </c>
      <c r="P3563" s="67">
        <f t="shared" si="557"/>
        <v>0</v>
      </c>
      <c r="Q3563" s="66">
        <v>7.4071999999999996</v>
      </c>
      <c r="R3563" s="105">
        <f t="shared" si="552"/>
        <v>2.12229221503868E-7</v>
      </c>
      <c r="S3563" s="101">
        <v>0</v>
      </c>
      <c r="T3563" s="67">
        <f t="shared" si="558"/>
        <v>0</v>
      </c>
      <c r="U3563" s="66">
        <v>0</v>
      </c>
      <c r="V3563" s="73">
        <f t="shared" si="559"/>
        <v>0</v>
      </c>
      <c r="W3563" s="98">
        <v>0</v>
      </c>
      <c r="X3563" s="67">
        <f t="shared" si="553"/>
        <v>0</v>
      </c>
      <c r="Y3563" s="66">
        <v>0</v>
      </c>
      <c r="Z3563" s="105">
        <f t="shared" si="554"/>
        <v>0</v>
      </c>
      <c r="AA3563" s="101">
        <v>0</v>
      </c>
      <c r="AB3563" s="67">
        <f t="shared" si="555"/>
        <v>0</v>
      </c>
      <c r="AC3563" s="66">
        <v>0</v>
      </c>
      <c r="AD3563" s="73">
        <f t="shared" si="556"/>
        <v>0</v>
      </c>
    </row>
    <row r="3564" spans="1:30" x14ac:dyDescent="0.25">
      <c r="A3564" s="165"/>
      <c r="B3564" s="72" t="s">
        <v>8021</v>
      </c>
      <c r="C3564" s="64" t="s">
        <v>8022</v>
      </c>
      <c r="D3564" s="64" t="s">
        <v>7</v>
      </c>
      <c r="E3564" s="64" t="s">
        <v>8023</v>
      </c>
      <c r="F3564" s="64" t="s">
        <v>2040</v>
      </c>
      <c r="G3564" s="64" t="s">
        <v>1167</v>
      </c>
      <c r="H3564" s="65">
        <v>39272</v>
      </c>
      <c r="I3564" s="65">
        <v>41739</v>
      </c>
      <c r="J3564" s="93" t="s">
        <v>1</v>
      </c>
      <c r="K3564" s="101">
        <v>0</v>
      </c>
      <c r="L3564" s="67">
        <f t="shared" si="550"/>
        <v>0</v>
      </c>
      <c r="M3564" s="66">
        <v>7.3655999999999997</v>
      </c>
      <c r="N3564" s="73">
        <f t="shared" si="551"/>
        <v>1.4272827331637844E-7</v>
      </c>
      <c r="O3564" s="98">
        <v>0</v>
      </c>
      <c r="P3564" s="67">
        <f t="shared" si="557"/>
        <v>0</v>
      </c>
      <c r="Q3564" s="66">
        <v>7.3655999999999997</v>
      </c>
      <c r="R3564" s="105">
        <f t="shared" si="552"/>
        <v>2.110373088223472E-7</v>
      </c>
      <c r="S3564" s="101">
        <v>0</v>
      </c>
      <c r="T3564" s="67">
        <f t="shared" si="558"/>
        <v>0</v>
      </c>
      <c r="U3564" s="66">
        <v>0</v>
      </c>
      <c r="V3564" s="73">
        <f t="shared" si="559"/>
        <v>0</v>
      </c>
      <c r="W3564" s="98">
        <v>0</v>
      </c>
      <c r="X3564" s="67">
        <f t="shared" si="553"/>
        <v>0</v>
      </c>
      <c r="Y3564" s="66">
        <v>0</v>
      </c>
      <c r="Z3564" s="105">
        <f t="shared" si="554"/>
        <v>0</v>
      </c>
      <c r="AA3564" s="101">
        <v>0</v>
      </c>
      <c r="AB3564" s="67">
        <f t="shared" si="555"/>
        <v>0</v>
      </c>
      <c r="AC3564" s="66">
        <v>0</v>
      </c>
      <c r="AD3564" s="73">
        <f t="shared" si="556"/>
        <v>0</v>
      </c>
    </row>
    <row r="3565" spans="1:30" x14ac:dyDescent="0.25">
      <c r="A3565" s="165"/>
      <c r="B3565" s="72" t="s">
        <v>4659</v>
      </c>
      <c r="C3565" s="64" t="s">
        <v>4660</v>
      </c>
      <c r="D3565" s="64" t="s">
        <v>7</v>
      </c>
      <c r="E3565" s="64" t="s">
        <v>4661</v>
      </c>
      <c r="F3565" s="64" t="s">
        <v>437</v>
      </c>
      <c r="G3565" s="64" t="s">
        <v>1269</v>
      </c>
      <c r="H3565" s="65">
        <v>38747</v>
      </c>
      <c r="I3565" s="65">
        <v>41555</v>
      </c>
      <c r="J3565" s="93" t="s">
        <v>1</v>
      </c>
      <c r="K3565" s="101">
        <v>1600</v>
      </c>
      <c r="L3565" s="67">
        <f t="shared" si="550"/>
        <v>5.438793372093731E-7</v>
      </c>
      <c r="M3565" s="66">
        <v>7.3447162500000003</v>
      </c>
      <c r="N3565" s="73">
        <f t="shared" si="551"/>
        <v>1.4232359459667185E-7</v>
      </c>
      <c r="O3565" s="98">
        <v>1600</v>
      </c>
      <c r="P3565" s="67">
        <f t="shared" si="557"/>
        <v>5.8923207577781278E-7</v>
      </c>
      <c r="Q3565" s="66">
        <v>4.8432000000000004</v>
      </c>
      <c r="R3565" s="105">
        <f t="shared" si="552"/>
        <v>1.3876614180628761E-7</v>
      </c>
      <c r="S3565" s="101">
        <v>1600</v>
      </c>
      <c r="T3565" s="67">
        <f t="shared" si="558"/>
        <v>7.0086584644271238E-7</v>
      </c>
      <c r="U3565" s="66">
        <v>4.8432000000000004</v>
      </c>
      <c r="V3565" s="73">
        <f t="shared" si="559"/>
        <v>2.5863001977847516E-7</v>
      </c>
      <c r="W3565" s="98">
        <v>1600</v>
      </c>
      <c r="X3565" s="67">
        <f t="shared" si="553"/>
        <v>9.0905395098602389E-7</v>
      </c>
      <c r="Y3565" s="66">
        <v>4.8432000000000004</v>
      </c>
      <c r="Z3565" s="105">
        <f t="shared" si="554"/>
        <v>6.2612093902395098E-7</v>
      </c>
      <c r="AA3565" s="101">
        <v>0</v>
      </c>
      <c r="AB3565" s="67">
        <f t="shared" si="555"/>
        <v>0</v>
      </c>
      <c r="AC3565" s="66">
        <v>0</v>
      </c>
      <c r="AD3565" s="73">
        <f t="shared" si="556"/>
        <v>0</v>
      </c>
    </row>
    <row r="3566" spans="1:30" x14ac:dyDescent="0.25">
      <c r="A3566" s="165"/>
      <c r="B3566" s="72" t="s">
        <v>9301</v>
      </c>
      <c r="C3566" s="64" t="s">
        <v>9302</v>
      </c>
      <c r="D3566" s="64" t="s">
        <v>7</v>
      </c>
      <c r="E3566" s="64" t="s">
        <v>6640</v>
      </c>
      <c r="F3566" s="64" t="s">
        <v>1199</v>
      </c>
      <c r="G3566" s="64" t="s">
        <v>1199</v>
      </c>
      <c r="H3566" s="65">
        <v>41030</v>
      </c>
      <c r="I3566" s="65">
        <v>41829</v>
      </c>
      <c r="J3566" s="93" t="s">
        <v>1</v>
      </c>
      <c r="K3566" s="101">
        <v>100</v>
      </c>
      <c r="L3566" s="67">
        <f t="shared" si="550"/>
        <v>3.3992458575585819E-8</v>
      </c>
      <c r="M3566" s="66">
        <v>7.3026999999999997</v>
      </c>
      <c r="N3566" s="73">
        <f t="shared" si="551"/>
        <v>1.4150941695822701E-7</v>
      </c>
      <c r="O3566" s="98">
        <v>100</v>
      </c>
      <c r="P3566" s="67">
        <f t="shared" si="557"/>
        <v>3.6827004736113299E-8</v>
      </c>
      <c r="Q3566" s="66">
        <v>7.3026999999999997</v>
      </c>
      <c r="R3566" s="105">
        <f t="shared" si="552"/>
        <v>2.0923511392649E-7</v>
      </c>
      <c r="S3566" s="101">
        <v>100</v>
      </c>
      <c r="T3566" s="67">
        <f t="shared" si="558"/>
        <v>4.3804115402669524E-8</v>
      </c>
      <c r="U3566" s="66">
        <v>0.30270000000000002</v>
      </c>
      <c r="V3566" s="73">
        <f t="shared" si="559"/>
        <v>1.6164376236154697E-8</v>
      </c>
      <c r="W3566" s="98">
        <v>100</v>
      </c>
      <c r="X3566" s="67">
        <f t="shared" si="553"/>
        <v>5.6815871936626493E-8</v>
      </c>
      <c r="Y3566" s="66">
        <v>0.30270000000000002</v>
      </c>
      <c r="Z3566" s="105">
        <f t="shared" si="554"/>
        <v>3.9132558688996937E-8</v>
      </c>
      <c r="AA3566" s="101">
        <v>0</v>
      </c>
      <c r="AB3566" s="67">
        <f t="shared" si="555"/>
        <v>0</v>
      </c>
      <c r="AC3566" s="66">
        <v>0</v>
      </c>
      <c r="AD3566" s="73">
        <f t="shared" si="556"/>
        <v>0</v>
      </c>
    </row>
    <row r="3567" spans="1:30" x14ac:dyDescent="0.25">
      <c r="A3567" s="165"/>
      <c r="B3567" s="72" t="s">
        <v>8117</v>
      </c>
      <c r="C3567" s="64" t="s">
        <v>8118</v>
      </c>
      <c r="D3567" s="64" t="s">
        <v>7</v>
      </c>
      <c r="E3567" s="64" t="s">
        <v>8119</v>
      </c>
      <c r="F3567" s="64" t="s">
        <v>437</v>
      </c>
      <c r="G3567" s="64" t="s">
        <v>1269</v>
      </c>
      <c r="H3567" s="65">
        <v>41221</v>
      </c>
      <c r="I3567" s="65">
        <v>41282</v>
      </c>
      <c r="J3567" s="93" t="s">
        <v>1</v>
      </c>
      <c r="K3567" s="101">
        <v>0</v>
      </c>
      <c r="L3567" s="67">
        <f t="shared" si="550"/>
        <v>0</v>
      </c>
      <c r="M3567" s="66">
        <v>7.3</v>
      </c>
      <c r="N3567" s="73">
        <f t="shared" si="551"/>
        <v>1.4145709720994387E-7</v>
      </c>
      <c r="O3567" s="98">
        <v>0</v>
      </c>
      <c r="P3567" s="67">
        <f t="shared" si="557"/>
        <v>0</v>
      </c>
      <c r="Q3567" s="66">
        <v>7.3</v>
      </c>
      <c r="R3567" s="105">
        <f t="shared" si="552"/>
        <v>2.0915775420917977E-7</v>
      </c>
      <c r="S3567" s="101">
        <v>0</v>
      </c>
      <c r="T3567" s="67">
        <f t="shared" si="558"/>
        <v>0</v>
      </c>
      <c r="U3567" s="66">
        <v>0</v>
      </c>
      <c r="V3567" s="73">
        <f t="shared" si="559"/>
        <v>0</v>
      </c>
      <c r="W3567" s="98">
        <v>0</v>
      </c>
      <c r="X3567" s="67">
        <f t="shared" si="553"/>
        <v>0</v>
      </c>
      <c r="Y3567" s="66">
        <v>0</v>
      </c>
      <c r="Z3567" s="105">
        <f t="shared" si="554"/>
        <v>0</v>
      </c>
      <c r="AA3567" s="101">
        <v>0</v>
      </c>
      <c r="AB3567" s="67">
        <f t="shared" si="555"/>
        <v>0</v>
      </c>
      <c r="AC3567" s="66">
        <v>0</v>
      </c>
      <c r="AD3567" s="73">
        <f t="shared" si="556"/>
        <v>0</v>
      </c>
    </row>
    <row r="3568" spans="1:30" x14ac:dyDescent="0.25">
      <c r="A3568" s="165"/>
      <c r="B3568" s="72" t="s">
        <v>3739</v>
      </c>
      <c r="C3568" s="64" t="s">
        <v>3740</v>
      </c>
      <c r="D3568" s="64" t="s">
        <v>7</v>
      </c>
      <c r="E3568" s="64" t="s">
        <v>3741</v>
      </c>
      <c r="F3568" s="64" t="s">
        <v>1415</v>
      </c>
      <c r="G3568" s="64" t="s">
        <v>1416</v>
      </c>
      <c r="H3568" s="65">
        <v>38945</v>
      </c>
      <c r="I3568" s="65">
        <v>41646</v>
      </c>
      <c r="J3568" s="93" t="s">
        <v>1</v>
      </c>
      <c r="K3568" s="101">
        <v>0</v>
      </c>
      <c r="L3568" s="67">
        <f t="shared" si="550"/>
        <v>0</v>
      </c>
      <c r="M3568" s="66">
        <v>7.2936665439999997</v>
      </c>
      <c r="N3568" s="73">
        <f t="shared" si="551"/>
        <v>1.4133436949746896E-7</v>
      </c>
      <c r="O3568" s="98">
        <v>0</v>
      </c>
      <c r="P3568" s="67">
        <f t="shared" si="557"/>
        <v>0</v>
      </c>
      <c r="Q3568" s="66">
        <v>6.3021365439999997</v>
      </c>
      <c r="R3568" s="105">
        <f t="shared" si="552"/>
        <v>1.8056722277570432E-7</v>
      </c>
      <c r="S3568" s="101">
        <v>0</v>
      </c>
      <c r="T3568" s="67">
        <f t="shared" si="558"/>
        <v>0</v>
      </c>
      <c r="U3568" s="66">
        <v>6.3021365439999997</v>
      </c>
      <c r="V3568" s="73">
        <f t="shared" si="559"/>
        <v>3.3653817703612715E-7</v>
      </c>
      <c r="W3568" s="98">
        <v>0</v>
      </c>
      <c r="X3568" s="67">
        <f t="shared" si="553"/>
        <v>0</v>
      </c>
      <c r="Y3568" s="66">
        <v>6.3021365439999997</v>
      </c>
      <c r="Z3568" s="105">
        <f t="shared" si="554"/>
        <v>8.1472985852048979E-7</v>
      </c>
      <c r="AA3568" s="101">
        <v>0</v>
      </c>
      <c r="AB3568" s="67">
        <f t="shared" si="555"/>
        <v>0</v>
      </c>
      <c r="AC3568" s="66">
        <v>0</v>
      </c>
      <c r="AD3568" s="73">
        <f t="shared" si="556"/>
        <v>0</v>
      </c>
    </row>
    <row r="3569" spans="1:30" x14ac:dyDescent="0.25">
      <c r="A3569" s="165"/>
      <c r="B3569" s="72" t="s">
        <v>5528</v>
      </c>
      <c r="C3569" s="64" t="s">
        <v>5529</v>
      </c>
      <c r="D3569" s="64" t="s">
        <v>7</v>
      </c>
      <c r="E3569" s="64" t="s">
        <v>5530</v>
      </c>
      <c r="F3569" s="64" t="s">
        <v>1293</v>
      </c>
      <c r="G3569" s="64" t="s">
        <v>1193</v>
      </c>
      <c r="H3569" s="65">
        <v>39471</v>
      </c>
      <c r="I3569" s="65">
        <v>40998</v>
      </c>
      <c r="J3569" s="93" t="s">
        <v>1</v>
      </c>
      <c r="K3569" s="101">
        <v>1500</v>
      </c>
      <c r="L3569" s="67">
        <f t="shared" si="550"/>
        <v>5.0988687863378735E-7</v>
      </c>
      <c r="M3569" s="66">
        <v>7.28634</v>
      </c>
      <c r="N3569" s="73">
        <f t="shared" si="551"/>
        <v>1.4119239803900033E-7</v>
      </c>
      <c r="O3569" s="98">
        <v>1500</v>
      </c>
      <c r="P3569" s="67">
        <f t="shared" si="557"/>
        <v>5.524050710416994E-7</v>
      </c>
      <c r="Q3569" s="66">
        <v>7.28634</v>
      </c>
      <c r="R3569" s="105">
        <f t="shared" si="552"/>
        <v>2.0876637134308424E-7</v>
      </c>
      <c r="S3569" s="101">
        <v>1000</v>
      </c>
      <c r="T3569" s="67">
        <f t="shared" si="558"/>
        <v>4.3804115402669522E-7</v>
      </c>
      <c r="U3569" s="66">
        <v>5.29725</v>
      </c>
      <c r="V3569" s="73">
        <f t="shared" si="559"/>
        <v>2.8287658413270719E-7</v>
      </c>
      <c r="W3569" s="98">
        <v>1000</v>
      </c>
      <c r="X3569" s="67">
        <f t="shared" si="553"/>
        <v>5.6815871936626487E-7</v>
      </c>
      <c r="Y3569" s="66">
        <v>5.29725</v>
      </c>
      <c r="Z3569" s="105">
        <f t="shared" si="554"/>
        <v>6.8481977705744625E-7</v>
      </c>
      <c r="AA3569" s="101">
        <v>0</v>
      </c>
      <c r="AB3569" s="67">
        <f t="shared" si="555"/>
        <v>0</v>
      </c>
      <c r="AC3569" s="66">
        <v>0</v>
      </c>
      <c r="AD3569" s="73">
        <f t="shared" si="556"/>
        <v>0</v>
      </c>
    </row>
    <row r="3570" spans="1:30" x14ac:dyDescent="0.25">
      <c r="A3570" s="165"/>
      <c r="B3570" s="72" t="s">
        <v>5082</v>
      </c>
      <c r="C3570" s="64" t="s">
        <v>5083</v>
      </c>
      <c r="D3570" s="64" t="s">
        <v>7</v>
      </c>
      <c r="E3570" s="64" t="s">
        <v>5084</v>
      </c>
      <c r="F3570" s="64" t="s">
        <v>1199</v>
      </c>
      <c r="G3570" s="64" t="s">
        <v>1199</v>
      </c>
      <c r="H3570" s="65">
        <v>38915</v>
      </c>
      <c r="I3570" s="65">
        <v>41039</v>
      </c>
      <c r="J3570" s="93" t="s">
        <v>1</v>
      </c>
      <c r="K3570" s="101">
        <v>1200</v>
      </c>
      <c r="L3570" s="67">
        <f t="shared" si="550"/>
        <v>4.0790950290702988E-7</v>
      </c>
      <c r="M3570" s="66">
        <v>7.2648000000000001</v>
      </c>
      <c r="N3570" s="73">
        <f t="shared" si="551"/>
        <v>1.4077500271380827E-7</v>
      </c>
      <c r="O3570" s="98">
        <v>1200</v>
      </c>
      <c r="P3570" s="67">
        <f t="shared" si="557"/>
        <v>4.4192405683335953E-7</v>
      </c>
      <c r="Q3570" s="66">
        <v>7.2648000000000001</v>
      </c>
      <c r="R3570" s="105">
        <f t="shared" si="552"/>
        <v>2.0814921270943141E-7</v>
      </c>
      <c r="S3570" s="101">
        <v>1200</v>
      </c>
      <c r="T3570" s="67">
        <f t="shared" si="558"/>
        <v>5.2564938483203431E-7</v>
      </c>
      <c r="U3570" s="66">
        <v>7.2648000000000001</v>
      </c>
      <c r="V3570" s="73">
        <f t="shared" si="559"/>
        <v>3.8794502966771273E-7</v>
      </c>
      <c r="W3570" s="98">
        <v>1200</v>
      </c>
      <c r="X3570" s="67">
        <f t="shared" si="553"/>
        <v>6.8179046323951784E-7</v>
      </c>
      <c r="Y3570" s="66">
        <v>7.2648000000000001</v>
      </c>
      <c r="Z3570" s="105">
        <f t="shared" si="554"/>
        <v>9.3918140853592637E-7</v>
      </c>
      <c r="AA3570" s="101">
        <v>0</v>
      </c>
      <c r="AB3570" s="67">
        <f t="shared" si="555"/>
        <v>0</v>
      </c>
      <c r="AC3570" s="66">
        <v>0</v>
      </c>
      <c r="AD3570" s="73">
        <f t="shared" si="556"/>
        <v>0</v>
      </c>
    </row>
    <row r="3571" spans="1:30" x14ac:dyDescent="0.25">
      <c r="A3571" s="165"/>
      <c r="B3571" s="72" t="s">
        <v>12706</v>
      </c>
      <c r="C3571" s="64" t="s">
        <v>12707</v>
      </c>
      <c r="D3571" s="64" t="s">
        <v>7</v>
      </c>
      <c r="E3571" s="64" t="s">
        <v>12708</v>
      </c>
      <c r="F3571" s="64" t="s">
        <v>1572</v>
      </c>
      <c r="G3571" s="64" t="s">
        <v>1167</v>
      </c>
      <c r="H3571" s="65">
        <v>41514</v>
      </c>
      <c r="I3571" s="65">
        <v>41676</v>
      </c>
      <c r="J3571" s="93" t="s">
        <v>1</v>
      </c>
      <c r="K3571" s="101">
        <v>1200</v>
      </c>
      <c r="L3571" s="67">
        <f t="shared" si="550"/>
        <v>4.0790950290702988E-7</v>
      </c>
      <c r="M3571" s="66">
        <v>7.2648000000000001</v>
      </c>
      <c r="N3571" s="73">
        <f t="shared" si="551"/>
        <v>1.4077500271380827E-7</v>
      </c>
      <c r="O3571" s="98">
        <v>1200</v>
      </c>
      <c r="P3571" s="67">
        <f t="shared" si="557"/>
        <v>4.4192405683335953E-7</v>
      </c>
      <c r="Q3571" s="66">
        <v>7.2648000000000001</v>
      </c>
      <c r="R3571" s="105">
        <f t="shared" si="552"/>
        <v>2.0814921270943141E-7</v>
      </c>
      <c r="S3571" s="101">
        <v>1200</v>
      </c>
      <c r="T3571" s="67">
        <f t="shared" si="558"/>
        <v>5.2564938483203431E-7</v>
      </c>
      <c r="U3571" s="66">
        <v>7.2648000000000001</v>
      </c>
      <c r="V3571" s="73">
        <f t="shared" si="559"/>
        <v>3.8794502966771273E-7</v>
      </c>
      <c r="W3571" s="98">
        <v>1200</v>
      </c>
      <c r="X3571" s="67">
        <f t="shared" si="553"/>
        <v>6.8179046323951784E-7</v>
      </c>
      <c r="Y3571" s="66">
        <v>7.2648000000000001</v>
      </c>
      <c r="Z3571" s="105">
        <f t="shared" si="554"/>
        <v>9.3918140853592637E-7</v>
      </c>
      <c r="AA3571" s="101">
        <v>0</v>
      </c>
      <c r="AB3571" s="67">
        <f t="shared" si="555"/>
        <v>0</v>
      </c>
      <c r="AC3571" s="66">
        <v>0</v>
      </c>
      <c r="AD3571" s="73">
        <f t="shared" si="556"/>
        <v>0</v>
      </c>
    </row>
    <row r="3572" spans="1:30" x14ac:dyDescent="0.25">
      <c r="A3572" s="165"/>
      <c r="B3572" s="72" t="s">
        <v>10391</v>
      </c>
      <c r="C3572" s="64" t="s">
        <v>10392</v>
      </c>
      <c r="D3572" s="64" t="s">
        <v>7</v>
      </c>
      <c r="E3572" s="64" t="s">
        <v>10393</v>
      </c>
      <c r="F3572" s="64" t="s">
        <v>1515</v>
      </c>
      <c r="G3572" s="64" t="s">
        <v>1515</v>
      </c>
      <c r="H3572" s="65">
        <v>38992</v>
      </c>
      <c r="I3572" s="65">
        <v>41995</v>
      </c>
      <c r="J3572" s="93" t="s">
        <v>1</v>
      </c>
      <c r="K3572" s="101">
        <v>1300</v>
      </c>
      <c r="L3572" s="67">
        <f t="shared" si="550"/>
        <v>4.4190196148261568E-7</v>
      </c>
      <c r="M3572" s="66">
        <v>7.2416119999999999</v>
      </c>
      <c r="N3572" s="73">
        <f t="shared" si="551"/>
        <v>1.4032567296447892E-7</v>
      </c>
      <c r="O3572" s="98">
        <v>1300</v>
      </c>
      <c r="P3572" s="67">
        <f t="shared" si="557"/>
        <v>4.7875106156947286E-7</v>
      </c>
      <c r="Q3572" s="66">
        <v>7.1516120000000001</v>
      </c>
      <c r="R3572" s="105">
        <f t="shared" si="552"/>
        <v>2.0490617875279733E-7</v>
      </c>
      <c r="S3572" s="101">
        <v>1300</v>
      </c>
      <c r="T3572" s="67">
        <f t="shared" si="558"/>
        <v>5.6945350023470383E-7</v>
      </c>
      <c r="U3572" s="66">
        <v>3.9350999999999998</v>
      </c>
      <c r="V3572" s="73">
        <f t="shared" si="559"/>
        <v>2.1013689107001106E-7</v>
      </c>
      <c r="W3572" s="98">
        <v>1300</v>
      </c>
      <c r="X3572" s="67">
        <f t="shared" si="553"/>
        <v>7.3860633517614433E-7</v>
      </c>
      <c r="Y3572" s="66">
        <v>3.9350999999999998</v>
      </c>
      <c r="Z3572" s="105">
        <f t="shared" si="554"/>
        <v>5.0872326295696003E-7</v>
      </c>
      <c r="AA3572" s="101">
        <v>0</v>
      </c>
      <c r="AB3572" s="67">
        <f t="shared" si="555"/>
        <v>0</v>
      </c>
      <c r="AC3572" s="66">
        <v>0</v>
      </c>
      <c r="AD3572" s="73">
        <f t="shared" si="556"/>
        <v>0</v>
      </c>
    </row>
    <row r="3573" spans="1:30" x14ac:dyDescent="0.25">
      <c r="A3573" s="165"/>
      <c r="B3573" s="72" t="s">
        <v>9775</v>
      </c>
      <c r="C3573" s="64" t="s">
        <v>9776</v>
      </c>
      <c r="D3573" s="64" t="s">
        <v>7</v>
      </c>
      <c r="E3573" s="64" t="s">
        <v>9777</v>
      </c>
      <c r="F3573" s="64" t="s">
        <v>1562</v>
      </c>
      <c r="G3573" s="64" t="s">
        <v>1167</v>
      </c>
      <c r="H3573" s="65">
        <v>38719</v>
      </c>
      <c r="I3573" s="65">
        <v>41857</v>
      </c>
      <c r="J3573" s="93" t="s">
        <v>1</v>
      </c>
      <c r="K3573" s="101">
        <v>1000</v>
      </c>
      <c r="L3573" s="67">
        <f t="shared" si="550"/>
        <v>3.3992458575585821E-7</v>
      </c>
      <c r="M3573" s="66">
        <v>7.2350737499999997</v>
      </c>
      <c r="N3573" s="73">
        <f t="shared" si="551"/>
        <v>1.401989768184744E-7</v>
      </c>
      <c r="O3573" s="98">
        <v>1000</v>
      </c>
      <c r="P3573" s="67">
        <f t="shared" si="557"/>
        <v>3.6827004736113293E-7</v>
      </c>
      <c r="Q3573" s="66">
        <v>3.0270000000000001</v>
      </c>
      <c r="R3573" s="105">
        <f t="shared" si="552"/>
        <v>8.6728838628929749E-8</v>
      </c>
      <c r="S3573" s="101">
        <v>1000</v>
      </c>
      <c r="T3573" s="67">
        <f t="shared" si="558"/>
        <v>4.3804115402669522E-7</v>
      </c>
      <c r="U3573" s="66">
        <v>3.0270000000000001</v>
      </c>
      <c r="V3573" s="73">
        <f t="shared" si="559"/>
        <v>1.6164376236154699E-7</v>
      </c>
      <c r="W3573" s="98">
        <v>1000</v>
      </c>
      <c r="X3573" s="67">
        <f t="shared" si="553"/>
        <v>5.6815871936626487E-7</v>
      </c>
      <c r="Y3573" s="66">
        <v>3.0270000000000001</v>
      </c>
      <c r="Z3573" s="105">
        <f t="shared" si="554"/>
        <v>3.9132558688996934E-7</v>
      </c>
      <c r="AA3573" s="101">
        <v>0</v>
      </c>
      <c r="AB3573" s="67">
        <f t="shared" si="555"/>
        <v>0</v>
      </c>
      <c r="AC3573" s="66">
        <v>0</v>
      </c>
      <c r="AD3573" s="73">
        <f t="shared" si="556"/>
        <v>0</v>
      </c>
    </row>
    <row r="3574" spans="1:30" x14ac:dyDescent="0.25">
      <c r="A3574" s="165"/>
      <c r="B3574" s="72" t="s">
        <v>16492</v>
      </c>
      <c r="C3574" s="64" t="s">
        <v>16493</v>
      </c>
      <c r="D3574" s="64" t="s">
        <v>19</v>
      </c>
      <c r="E3574" s="64" t="s">
        <v>16494</v>
      </c>
      <c r="F3574" s="64" t="s">
        <v>1199</v>
      </c>
      <c r="G3574" s="64" t="s">
        <v>1199</v>
      </c>
      <c r="H3574" s="65">
        <v>39253</v>
      </c>
      <c r="I3574" s="65">
        <v>40525</v>
      </c>
      <c r="J3574" s="93" t="s">
        <v>1</v>
      </c>
      <c r="K3574" s="101">
        <v>0</v>
      </c>
      <c r="L3574" s="67">
        <f t="shared" si="550"/>
        <v>0</v>
      </c>
      <c r="M3574" s="66">
        <v>7.2341662500000004</v>
      </c>
      <c r="N3574" s="73">
        <f t="shared" si="551"/>
        <v>1.4018139156974593E-7</v>
      </c>
      <c r="O3574" s="98">
        <v>0</v>
      </c>
      <c r="P3574" s="67">
        <f t="shared" si="557"/>
        <v>0</v>
      </c>
      <c r="Q3574" s="66">
        <v>0</v>
      </c>
      <c r="R3574" s="105">
        <f t="shared" si="552"/>
        <v>0</v>
      </c>
      <c r="S3574" s="101">
        <v>0</v>
      </c>
      <c r="T3574" s="67">
        <f t="shared" si="558"/>
        <v>0</v>
      </c>
      <c r="U3574" s="66">
        <v>0</v>
      </c>
      <c r="V3574" s="73">
        <f t="shared" si="559"/>
        <v>0</v>
      </c>
      <c r="W3574" s="98">
        <v>0</v>
      </c>
      <c r="X3574" s="67">
        <f t="shared" si="553"/>
        <v>0</v>
      </c>
      <c r="Y3574" s="66">
        <v>0</v>
      </c>
      <c r="Z3574" s="105">
        <f t="shared" si="554"/>
        <v>0</v>
      </c>
      <c r="AA3574" s="101">
        <v>0</v>
      </c>
      <c r="AB3574" s="67">
        <f t="shared" si="555"/>
        <v>0</v>
      </c>
      <c r="AC3574" s="66">
        <v>0</v>
      </c>
      <c r="AD3574" s="73">
        <f t="shared" si="556"/>
        <v>0</v>
      </c>
    </row>
    <row r="3575" spans="1:30" x14ac:dyDescent="0.25">
      <c r="A3575" s="165"/>
      <c r="B3575" s="72" t="s">
        <v>6210</v>
      </c>
      <c r="C3575" s="64" t="s">
        <v>6211</v>
      </c>
      <c r="D3575" s="64" t="s">
        <v>7</v>
      </c>
      <c r="E3575" s="64" t="s">
        <v>6212</v>
      </c>
      <c r="F3575" s="64" t="s">
        <v>1199</v>
      </c>
      <c r="G3575" s="64" t="s">
        <v>1199</v>
      </c>
      <c r="H3575" s="65">
        <v>38971</v>
      </c>
      <c r="I3575" s="65">
        <v>39885</v>
      </c>
      <c r="J3575" s="93" t="s">
        <v>1</v>
      </c>
      <c r="K3575" s="101">
        <v>0</v>
      </c>
      <c r="L3575" s="67">
        <f t="shared" si="550"/>
        <v>0</v>
      </c>
      <c r="M3575" s="66">
        <v>7.2191999999999998</v>
      </c>
      <c r="N3575" s="73">
        <f t="shared" si="551"/>
        <v>1.3989138029835983E-7</v>
      </c>
      <c r="O3575" s="98">
        <v>0</v>
      </c>
      <c r="P3575" s="67">
        <f t="shared" si="557"/>
        <v>0</v>
      </c>
      <c r="Q3575" s="66">
        <v>7.2191999999999998</v>
      </c>
      <c r="R3575" s="105">
        <f t="shared" si="552"/>
        <v>2.0684269303930282E-7</v>
      </c>
      <c r="S3575" s="101">
        <v>0</v>
      </c>
      <c r="T3575" s="67">
        <f t="shared" si="558"/>
        <v>0</v>
      </c>
      <c r="U3575" s="66">
        <v>0</v>
      </c>
      <c r="V3575" s="73">
        <f t="shared" si="559"/>
        <v>0</v>
      </c>
      <c r="W3575" s="98">
        <v>0</v>
      </c>
      <c r="X3575" s="67">
        <f t="shared" si="553"/>
        <v>0</v>
      </c>
      <c r="Y3575" s="66">
        <v>0</v>
      </c>
      <c r="Z3575" s="105">
        <f t="shared" si="554"/>
        <v>0</v>
      </c>
      <c r="AA3575" s="101">
        <v>0</v>
      </c>
      <c r="AB3575" s="67">
        <f t="shared" si="555"/>
        <v>0</v>
      </c>
      <c r="AC3575" s="66">
        <v>0</v>
      </c>
      <c r="AD3575" s="73">
        <f t="shared" si="556"/>
        <v>0</v>
      </c>
    </row>
    <row r="3576" spans="1:30" x14ac:dyDescent="0.25">
      <c r="A3576" s="165"/>
      <c r="B3576" s="72" t="s">
        <v>15814</v>
      </c>
      <c r="C3576" s="64" t="s">
        <v>15815</v>
      </c>
      <c r="D3576" s="64" t="s">
        <v>7</v>
      </c>
      <c r="E3576" s="64" t="s">
        <v>15816</v>
      </c>
      <c r="F3576" s="64" t="s">
        <v>1293</v>
      </c>
      <c r="G3576" s="64" t="s">
        <v>1193</v>
      </c>
      <c r="H3576" s="65">
        <v>41877</v>
      </c>
      <c r="I3576" s="65">
        <v>41985</v>
      </c>
      <c r="J3576" s="93" t="s">
        <v>1</v>
      </c>
      <c r="K3576" s="101">
        <v>0</v>
      </c>
      <c r="L3576" s="67">
        <f t="shared" si="550"/>
        <v>0</v>
      </c>
      <c r="M3576" s="66">
        <v>7.2188239999999997</v>
      </c>
      <c r="N3576" s="73">
        <f t="shared" si="551"/>
        <v>1.3988409428896929E-7</v>
      </c>
      <c r="O3576" s="98">
        <v>0</v>
      </c>
      <c r="P3576" s="67">
        <f t="shared" si="557"/>
        <v>0</v>
      </c>
      <c r="Q3576" s="66">
        <v>4.1138240000000001</v>
      </c>
      <c r="R3576" s="105">
        <f t="shared" si="552"/>
        <v>1.1786824507559245E-7</v>
      </c>
      <c r="S3576" s="101">
        <v>0</v>
      </c>
      <c r="T3576" s="67">
        <f t="shared" si="558"/>
        <v>0</v>
      </c>
      <c r="U3576" s="66">
        <v>0</v>
      </c>
      <c r="V3576" s="73">
        <f t="shared" si="559"/>
        <v>0</v>
      </c>
      <c r="W3576" s="98">
        <v>0</v>
      </c>
      <c r="X3576" s="67">
        <f t="shared" si="553"/>
        <v>0</v>
      </c>
      <c r="Y3576" s="66">
        <v>0</v>
      </c>
      <c r="Z3576" s="105">
        <f t="shared" si="554"/>
        <v>0</v>
      </c>
      <c r="AA3576" s="101">
        <v>0</v>
      </c>
      <c r="AB3576" s="67">
        <f t="shared" si="555"/>
        <v>0</v>
      </c>
      <c r="AC3576" s="66">
        <v>0</v>
      </c>
      <c r="AD3576" s="73">
        <f t="shared" si="556"/>
        <v>0</v>
      </c>
    </row>
    <row r="3577" spans="1:30" x14ac:dyDescent="0.25">
      <c r="A3577" s="165"/>
      <c r="B3577" s="72" t="s">
        <v>2069</v>
      </c>
      <c r="C3577" s="64" t="s">
        <v>2070</v>
      </c>
      <c r="D3577" s="64" t="s">
        <v>11</v>
      </c>
      <c r="E3577" s="64" t="s">
        <v>2071</v>
      </c>
      <c r="F3577" s="64" t="s">
        <v>1215</v>
      </c>
      <c r="G3577" s="64" t="s">
        <v>1216</v>
      </c>
      <c r="H3577" s="65">
        <v>41775</v>
      </c>
      <c r="I3577" s="65">
        <v>41775</v>
      </c>
      <c r="J3577" s="93" t="s">
        <v>1</v>
      </c>
      <c r="K3577" s="101">
        <v>30</v>
      </c>
      <c r="L3577" s="67">
        <f t="shared" si="550"/>
        <v>1.0197737572675747E-8</v>
      </c>
      <c r="M3577" s="66">
        <v>7.2</v>
      </c>
      <c r="N3577" s="73">
        <f t="shared" si="551"/>
        <v>1.3951932875501313E-7</v>
      </c>
      <c r="O3577" s="98">
        <v>0</v>
      </c>
      <c r="P3577" s="67">
        <f t="shared" si="557"/>
        <v>0</v>
      </c>
      <c r="Q3577" s="66">
        <v>0</v>
      </c>
      <c r="R3577" s="105">
        <f t="shared" si="552"/>
        <v>0</v>
      </c>
      <c r="S3577" s="101">
        <v>0</v>
      </c>
      <c r="T3577" s="67">
        <f t="shared" si="558"/>
        <v>0</v>
      </c>
      <c r="U3577" s="66">
        <v>0</v>
      </c>
      <c r="V3577" s="73">
        <f t="shared" si="559"/>
        <v>0</v>
      </c>
      <c r="W3577" s="98">
        <v>0</v>
      </c>
      <c r="X3577" s="67">
        <f t="shared" si="553"/>
        <v>0</v>
      </c>
      <c r="Y3577" s="66">
        <v>0</v>
      </c>
      <c r="Z3577" s="105">
        <f t="shared" si="554"/>
        <v>0</v>
      </c>
      <c r="AA3577" s="101">
        <v>0</v>
      </c>
      <c r="AB3577" s="67">
        <f t="shared" si="555"/>
        <v>0</v>
      </c>
      <c r="AC3577" s="66">
        <v>0</v>
      </c>
      <c r="AD3577" s="73">
        <f t="shared" si="556"/>
        <v>0</v>
      </c>
    </row>
    <row r="3578" spans="1:30" x14ac:dyDescent="0.25">
      <c r="A3578" s="165"/>
      <c r="B3578" s="72" t="s">
        <v>5006</v>
      </c>
      <c r="C3578" s="64" t="s">
        <v>5007</v>
      </c>
      <c r="D3578" s="64" t="s">
        <v>7</v>
      </c>
      <c r="E3578" s="64" t="s">
        <v>5008</v>
      </c>
      <c r="F3578" s="64" t="s">
        <v>1552</v>
      </c>
      <c r="G3578" s="64" t="s">
        <v>1193</v>
      </c>
      <c r="H3578" s="65">
        <v>39722</v>
      </c>
      <c r="I3578" s="65">
        <v>40036</v>
      </c>
      <c r="J3578" s="93" t="s">
        <v>1</v>
      </c>
      <c r="K3578" s="101">
        <v>715</v>
      </c>
      <c r="L3578" s="67">
        <f t="shared" si="550"/>
        <v>2.4304607881543863E-7</v>
      </c>
      <c r="M3578" s="66">
        <v>7.1944125000000003</v>
      </c>
      <c r="N3578" s="73">
        <f t="shared" si="551"/>
        <v>1.394110559425939E-7</v>
      </c>
      <c r="O3578" s="98">
        <v>715</v>
      </c>
      <c r="P3578" s="67">
        <f t="shared" si="557"/>
        <v>2.6331308386321007E-7</v>
      </c>
      <c r="Q3578" s="66">
        <v>7.1944125000000003</v>
      </c>
      <c r="R3578" s="105">
        <f t="shared" si="552"/>
        <v>2.0613248785677407E-7</v>
      </c>
      <c r="S3578" s="101">
        <v>715</v>
      </c>
      <c r="T3578" s="67">
        <f t="shared" si="558"/>
        <v>3.1319942512908708E-7</v>
      </c>
      <c r="U3578" s="66">
        <v>7.1944125000000003</v>
      </c>
      <c r="V3578" s="73">
        <f t="shared" si="559"/>
        <v>3.8418629153648599E-7</v>
      </c>
      <c r="W3578" s="98">
        <v>0</v>
      </c>
      <c r="X3578" s="67">
        <f t="shared" si="553"/>
        <v>0</v>
      </c>
      <c r="Y3578" s="66">
        <v>0</v>
      </c>
      <c r="Z3578" s="105">
        <f t="shared" si="554"/>
        <v>0</v>
      </c>
      <c r="AA3578" s="101">
        <v>715</v>
      </c>
      <c r="AB3578" s="67">
        <f t="shared" si="555"/>
        <v>1.3675861811831613E-6</v>
      </c>
      <c r="AC3578" s="66">
        <v>7.1944125000000003</v>
      </c>
      <c r="AD3578" s="73">
        <f t="shared" si="556"/>
        <v>6.5456605597454566E-7</v>
      </c>
    </row>
    <row r="3579" spans="1:30" x14ac:dyDescent="0.25">
      <c r="A3579" s="165"/>
      <c r="B3579" s="72" t="s">
        <v>12548</v>
      </c>
      <c r="C3579" s="64" t="s">
        <v>12549</v>
      </c>
      <c r="D3579" s="64" t="s">
        <v>7</v>
      </c>
      <c r="E3579" s="64" t="s">
        <v>12550</v>
      </c>
      <c r="F3579" s="64" t="s">
        <v>1743</v>
      </c>
      <c r="G3579" s="64" t="s">
        <v>1193</v>
      </c>
      <c r="H3579" s="65">
        <v>40395</v>
      </c>
      <c r="I3579" s="65">
        <v>41179</v>
      </c>
      <c r="J3579" s="93" t="s">
        <v>1</v>
      </c>
      <c r="K3579" s="101">
        <v>1200</v>
      </c>
      <c r="L3579" s="67">
        <f t="shared" si="550"/>
        <v>4.0790950290702988E-7</v>
      </c>
      <c r="M3579" s="66">
        <v>7.1846249999999996</v>
      </c>
      <c r="N3579" s="73">
        <f t="shared" si="551"/>
        <v>1.3922139685506754E-7</v>
      </c>
      <c r="O3579" s="98">
        <v>1200</v>
      </c>
      <c r="P3579" s="67">
        <f t="shared" si="557"/>
        <v>4.4192405683335953E-7</v>
      </c>
      <c r="Q3579" s="66">
        <v>7.1846249999999996</v>
      </c>
      <c r="R3579" s="105">
        <f t="shared" si="552"/>
        <v>2.058520588815244E-7</v>
      </c>
      <c r="S3579" s="101">
        <v>1200</v>
      </c>
      <c r="T3579" s="67">
        <f t="shared" si="558"/>
        <v>5.2564938483203431E-7</v>
      </c>
      <c r="U3579" s="66">
        <v>6.3567</v>
      </c>
      <c r="V3579" s="73">
        <f t="shared" si="559"/>
        <v>3.3945190095924866E-7</v>
      </c>
      <c r="W3579" s="98">
        <v>1200</v>
      </c>
      <c r="X3579" s="67">
        <f t="shared" si="553"/>
        <v>6.8179046323951784E-7</v>
      </c>
      <c r="Y3579" s="66">
        <v>6.3567</v>
      </c>
      <c r="Z3579" s="105">
        <f t="shared" si="554"/>
        <v>8.2178373246893552E-7</v>
      </c>
      <c r="AA3579" s="101">
        <v>0</v>
      </c>
      <c r="AB3579" s="67">
        <f t="shared" si="555"/>
        <v>0</v>
      </c>
      <c r="AC3579" s="66">
        <v>0</v>
      </c>
      <c r="AD3579" s="73">
        <f t="shared" si="556"/>
        <v>0</v>
      </c>
    </row>
    <row r="3580" spans="1:30" x14ac:dyDescent="0.25">
      <c r="A3580" s="165"/>
      <c r="B3580" s="72" t="s">
        <v>14014</v>
      </c>
      <c r="C3580" s="64" t="s">
        <v>14015</v>
      </c>
      <c r="D3580" s="64" t="s">
        <v>7</v>
      </c>
      <c r="E3580" s="64" t="s">
        <v>14016</v>
      </c>
      <c r="F3580" s="64" t="s">
        <v>437</v>
      </c>
      <c r="G3580" s="64" t="s">
        <v>1269</v>
      </c>
      <c r="H3580" s="65">
        <v>41956</v>
      </c>
      <c r="I3580" s="65">
        <v>41991</v>
      </c>
      <c r="J3580" s="93" t="s">
        <v>1</v>
      </c>
      <c r="K3580" s="101">
        <v>100</v>
      </c>
      <c r="L3580" s="67">
        <f t="shared" si="550"/>
        <v>3.3992458575585819E-8</v>
      </c>
      <c r="M3580" s="66">
        <v>7.1787000000000001</v>
      </c>
      <c r="N3580" s="73">
        <f t="shared" si="551"/>
        <v>1.391065840741129E-7</v>
      </c>
      <c r="O3580" s="98">
        <v>100</v>
      </c>
      <c r="P3580" s="67">
        <f t="shared" si="557"/>
        <v>3.6827004736113299E-8</v>
      </c>
      <c r="Q3580" s="66">
        <v>7.1787000000000001</v>
      </c>
      <c r="R3580" s="105">
        <f t="shared" si="552"/>
        <v>2.0568229727964917E-7</v>
      </c>
      <c r="S3580" s="101">
        <v>100</v>
      </c>
      <c r="T3580" s="67">
        <f t="shared" si="558"/>
        <v>4.3804115402669524E-8</v>
      </c>
      <c r="U3580" s="66">
        <v>0.30270000000000002</v>
      </c>
      <c r="V3580" s="73">
        <f t="shared" si="559"/>
        <v>1.6164376236154697E-8</v>
      </c>
      <c r="W3580" s="98">
        <v>100</v>
      </c>
      <c r="X3580" s="67">
        <f t="shared" si="553"/>
        <v>5.6815871936626493E-8</v>
      </c>
      <c r="Y3580" s="66">
        <v>0.30270000000000002</v>
      </c>
      <c r="Z3580" s="105">
        <f t="shared" si="554"/>
        <v>3.9132558688996937E-8</v>
      </c>
      <c r="AA3580" s="101">
        <v>0</v>
      </c>
      <c r="AB3580" s="67">
        <f t="shared" si="555"/>
        <v>0</v>
      </c>
      <c r="AC3580" s="66">
        <v>0</v>
      </c>
      <c r="AD3580" s="73">
        <f t="shared" si="556"/>
        <v>0</v>
      </c>
    </row>
    <row r="3581" spans="1:30" x14ac:dyDescent="0.25">
      <c r="A3581" s="165"/>
      <c r="B3581" s="72" t="s">
        <v>7030</v>
      </c>
      <c r="C3581" s="64" t="s">
        <v>7031</v>
      </c>
      <c r="D3581" s="64" t="s">
        <v>7</v>
      </c>
      <c r="E3581" s="64" t="s">
        <v>7032</v>
      </c>
      <c r="F3581" s="64" t="s">
        <v>1562</v>
      </c>
      <c r="G3581" s="64" t="s">
        <v>1167</v>
      </c>
      <c r="H3581" s="65">
        <v>39112</v>
      </c>
      <c r="I3581" s="65">
        <v>39112</v>
      </c>
      <c r="J3581" s="93" t="s">
        <v>1</v>
      </c>
      <c r="K3581" s="101">
        <v>300</v>
      </c>
      <c r="L3581" s="67">
        <f t="shared" si="550"/>
        <v>1.0197737572675747E-7</v>
      </c>
      <c r="M3581" s="66">
        <v>7.1716249999999997</v>
      </c>
      <c r="N3581" s="73">
        <f t="shared" si="551"/>
        <v>1.3896948695592654E-7</v>
      </c>
      <c r="O3581" s="98">
        <v>300</v>
      </c>
      <c r="P3581" s="67">
        <f t="shared" si="557"/>
        <v>1.1048101420833988E-7</v>
      </c>
      <c r="Q3581" s="66">
        <v>7.1716249999999997</v>
      </c>
      <c r="R3581" s="105">
        <f t="shared" si="552"/>
        <v>2.0547958616854915E-7</v>
      </c>
      <c r="S3581" s="101">
        <v>300</v>
      </c>
      <c r="T3581" s="67">
        <f t="shared" si="558"/>
        <v>1.3141234620800858E-7</v>
      </c>
      <c r="U3581" s="66">
        <v>4.0342500000000001</v>
      </c>
      <c r="V3581" s="73">
        <f t="shared" si="559"/>
        <v>2.1543156534756224E-7</v>
      </c>
      <c r="W3581" s="98">
        <v>0</v>
      </c>
      <c r="X3581" s="67">
        <f t="shared" si="553"/>
        <v>0</v>
      </c>
      <c r="Y3581" s="66">
        <v>0</v>
      </c>
      <c r="Z3581" s="105">
        <f t="shared" si="554"/>
        <v>0</v>
      </c>
      <c r="AA3581" s="101">
        <v>300</v>
      </c>
      <c r="AB3581" s="67">
        <f t="shared" si="555"/>
        <v>5.738123837132146E-7</v>
      </c>
      <c r="AC3581" s="66">
        <v>4.0342500000000001</v>
      </c>
      <c r="AD3581" s="73">
        <f t="shared" si="556"/>
        <v>3.6704638652778259E-7</v>
      </c>
    </row>
    <row r="3582" spans="1:30" x14ac:dyDescent="0.25">
      <c r="A3582" s="165"/>
      <c r="B3582" s="72" t="s">
        <v>10601</v>
      </c>
      <c r="C3582" s="64" t="s">
        <v>10602</v>
      </c>
      <c r="D3582" s="64" t="s">
        <v>7</v>
      </c>
      <c r="E3582" s="64" t="s">
        <v>8197</v>
      </c>
      <c r="F3582" s="64" t="s">
        <v>1380</v>
      </c>
      <c r="G3582" s="64" t="s">
        <v>1216</v>
      </c>
      <c r="H3582" s="65">
        <v>38779</v>
      </c>
      <c r="I3582" s="65">
        <v>41996</v>
      </c>
      <c r="J3582" s="93" t="s">
        <v>1</v>
      </c>
      <c r="K3582" s="101">
        <v>0</v>
      </c>
      <c r="L3582" s="67">
        <f t="shared" si="550"/>
        <v>0</v>
      </c>
      <c r="M3582" s="66">
        <v>7.1615196619999999</v>
      </c>
      <c r="N3582" s="73">
        <f t="shared" si="551"/>
        <v>1.3877366890389841E-7</v>
      </c>
      <c r="O3582" s="98">
        <v>0</v>
      </c>
      <c r="P3582" s="67">
        <f t="shared" si="557"/>
        <v>0</v>
      </c>
      <c r="Q3582" s="66">
        <v>7.1615196619999999</v>
      </c>
      <c r="R3582" s="105">
        <f t="shared" si="552"/>
        <v>2.0519005057928824E-7</v>
      </c>
      <c r="S3582" s="101">
        <v>0</v>
      </c>
      <c r="T3582" s="67">
        <f t="shared" si="558"/>
        <v>0</v>
      </c>
      <c r="U3582" s="66">
        <v>7.1615196619999999</v>
      </c>
      <c r="V3582" s="73">
        <f t="shared" si="559"/>
        <v>3.8242979266332151E-7</v>
      </c>
      <c r="W3582" s="98">
        <v>0</v>
      </c>
      <c r="X3582" s="67">
        <f t="shared" si="553"/>
        <v>0</v>
      </c>
      <c r="Y3582" s="66">
        <v>7.1615196619999999</v>
      </c>
      <c r="Z3582" s="105">
        <f t="shared" si="554"/>
        <v>9.2582949612031865E-7</v>
      </c>
      <c r="AA3582" s="101">
        <v>0</v>
      </c>
      <c r="AB3582" s="67">
        <f t="shared" si="555"/>
        <v>0</v>
      </c>
      <c r="AC3582" s="66">
        <v>0</v>
      </c>
      <c r="AD3582" s="73">
        <f t="shared" si="556"/>
        <v>0</v>
      </c>
    </row>
    <row r="3583" spans="1:30" x14ac:dyDescent="0.25">
      <c r="A3583" s="165"/>
      <c r="B3583" s="72" t="s">
        <v>2287</v>
      </c>
      <c r="C3583" s="64" t="s">
        <v>2288</v>
      </c>
      <c r="D3583" s="64" t="s">
        <v>7</v>
      </c>
      <c r="E3583" s="64" t="s">
        <v>2289</v>
      </c>
      <c r="F3583" s="64" t="s">
        <v>493</v>
      </c>
      <c r="G3583" s="64" t="s">
        <v>1167</v>
      </c>
      <c r="H3583" s="65">
        <v>38790</v>
      </c>
      <c r="I3583" s="65">
        <v>40263</v>
      </c>
      <c r="J3583" s="93" t="s">
        <v>1</v>
      </c>
      <c r="K3583" s="101">
        <v>1500</v>
      </c>
      <c r="L3583" s="67">
        <f t="shared" si="550"/>
        <v>5.0988687863378735E-7</v>
      </c>
      <c r="M3583" s="66">
        <v>7.1566725</v>
      </c>
      <c r="N3583" s="73">
        <f t="shared" si="551"/>
        <v>1.3867974212770301E-7</v>
      </c>
      <c r="O3583" s="98">
        <v>1500</v>
      </c>
      <c r="P3583" s="67">
        <f t="shared" si="557"/>
        <v>5.524050710416994E-7</v>
      </c>
      <c r="Q3583" s="66">
        <v>7.1566725</v>
      </c>
      <c r="R3583" s="105">
        <f t="shared" si="552"/>
        <v>2.0505117091925975E-7</v>
      </c>
      <c r="S3583" s="101">
        <v>1200</v>
      </c>
      <c r="T3583" s="67">
        <f t="shared" si="558"/>
        <v>5.2564938483203431E-7</v>
      </c>
      <c r="U3583" s="66">
        <v>6.6593999999999998</v>
      </c>
      <c r="V3583" s="73">
        <f t="shared" si="559"/>
        <v>3.556162771954033E-7</v>
      </c>
      <c r="W3583" s="98">
        <v>1200</v>
      </c>
      <c r="X3583" s="67">
        <f t="shared" si="553"/>
        <v>6.8179046323951784E-7</v>
      </c>
      <c r="Y3583" s="66">
        <v>6.6593999999999998</v>
      </c>
      <c r="Z3583" s="105">
        <f t="shared" si="554"/>
        <v>8.6091629115793247E-7</v>
      </c>
      <c r="AA3583" s="101">
        <v>0</v>
      </c>
      <c r="AB3583" s="67">
        <f t="shared" si="555"/>
        <v>0</v>
      </c>
      <c r="AC3583" s="66">
        <v>0</v>
      </c>
      <c r="AD3583" s="73">
        <f t="shared" si="556"/>
        <v>0</v>
      </c>
    </row>
    <row r="3584" spans="1:30" x14ac:dyDescent="0.25">
      <c r="A3584" s="165"/>
      <c r="B3584" s="72" t="s">
        <v>1787</v>
      </c>
      <c r="C3584" s="64" t="s">
        <v>1788</v>
      </c>
      <c r="D3584" s="64" t="s">
        <v>7</v>
      </c>
      <c r="E3584" s="64" t="s">
        <v>1789</v>
      </c>
      <c r="F3584" s="64" t="s">
        <v>1790</v>
      </c>
      <c r="G3584" s="64" t="s">
        <v>1139</v>
      </c>
      <c r="H3584" s="65">
        <v>38762</v>
      </c>
      <c r="I3584" s="65">
        <v>41564</v>
      </c>
      <c r="J3584" s="93" t="s">
        <v>1</v>
      </c>
      <c r="K3584" s="101">
        <v>2000</v>
      </c>
      <c r="L3584" s="67">
        <f t="shared" si="550"/>
        <v>6.7984917151171643E-7</v>
      </c>
      <c r="M3584" s="66">
        <v>7.1277150000000002</v>
      </c>
      <c r="N3584" s="73">
        <f t="shared" si="551"/>
        <v>1.3811861282736645E-7</v>
      </c>
      <c r="O3584" s="98">
        <v>2000</v>
      </c>
      <c r="P3584" s="67">
        <f t="shared" si="557"/>
        <v>7.3654009472226587E-7</v>
      </c>
      <c r="Q3584" s="66">
        <v>7.1277150000000002</v>
      </c>
      <c r="R3584" s="105">
        <f t="shared" si="552"/>
        <v>2.0422148795110739E-7</v>
      </c>
      <c r="S3584" s="101">
        <v>1100</v>
      </c>
      <c r="T3584" s="67">
        <f t="shared" si="558"/>
        <v>4.8184526942936479E-7</v>
      </c>
      <c r="U3584" s="66">
        <v>3.4810500000000002</v>
      </c>
      <c r="V3584" s="73">
        <f t="shared" si="559"/>
        <v>1.8589032671577902E-7</v>
      </c>
      <c r="W3584" s="98">
        <v>1100</v>
      </c>
      <c r="X3584" s="67">
        <f t="shared" si="553"/>
        <v>6.2497459130289135E-7</v>
      </c>
      <c r="Y3584" s="66">
        <v>3.4810500000000002</v>
      </c>
      <c r="Z3584" s="105">
        <f t="shared" si="554"/>
        <v>4.5002442492346471E-7</v>
      </c>
      <c r="AA3584" s="101">
        <v>0</v>
      </c>
      <c r="AB3584" s="67">
        <f t="shared" si="555"/>
        <v>0</v>
      </c>
      <c r="AC3584" s="66">
        <v>0</v>
      </c>
      <c r="AD3584" s="73">
        <f t="shared" si="556"/>
        <v>0</v>
      </c>
    </row>
    <row r="3585" spans="1:30" x14ac:dyDescent="0.25">
      <c r="A3585" s="165"/>
      <c r="B3585" s="72" t="s">
        <v>3563</v>
      </c>
      <c r="C3585" s="64" t="s">
        <v>3564</v>
      </c>
      <c r="D3585" s="64" t="s">
        <v>7</v>
      </c>
      <c r="E3585" s="64" t="s">
        <v>3565</v>
      </c>
      <c r="F3585" s="64" t="s">
        <v>493</v>
      </c>
      <c r="G3585" s="64" t="s">
        <v>1167</v>
      </c>
      <c r="H3585" s="65">
        <v>38876</v>
      </c>
      <c r="I3585" s="65">
        <v>39560</v>
      </c>
      <c r="J3585" s="93" t="s">
        <v>1</v>
      </c>
      <c r="K3585" s="101">
        <v>0</v>
      </c>
      <c r="L3585" s="67">
        <f t="shared" si="550"/>
        <v>0</v>
      </c>
      <c r="M3585" s="66">
        <v>7.1243249999999998</v>
      </c>
      <c r="N3585" s="73">
        <f t="shared" si="551"/>
        <v>1.380529224767443E-7</v>
      </c>
      <c r="O3585" s="98">
        <v>0</v>
      </c>
      <c r="P3585" s="67">
        <f t="shared" si="557"/>
        <v>0</v>
      </c>
      <c r="Q3585" s="66">
        <v>7.1243249999999998</v>
      </c>
      <c r="R3585" s="105">
        <f t="shared" si="552"/>
        <v>2.0412435852826227E-7</v>
      </c>
      <c r="S3585" s="101">
        <v>0</v>
      </c>
      <c r="T3585" s="67">
        <f t="shared" si="558"/>
        <v>0</v>
      </c>
      <c r="U3585" s="66">
        <v>0</v>
      </c>
      <c r="V3585" s="73">
        <f t="shared" si="559"/>
        <v>0</v>
      </c>
      <c r="W3585" s="98">
        <v>0</v>
      </c>
      <c r="X3585" s="67">
        <f t="shared" si="553"/>
        <v>0</v>
      </c>
      <c r="Y3585" s="66">
        <v>0</v>
      </c>
      <c r="Z3585" s="105">
        <f t="shared" si="554"/>
        <v>0</v>
      </c>
      <c r="AA3585" s="101">
        <v>0</v>
      </c>
      <c r="AB3585" s="67">
        <f t="shared" si="555"/>
        <v>0</v>
      </c>
      <c r="AC3585" s="66">
        <v>0</v>
      </c>
      <c r="AD3585" s="73">
        <f t="shared" si="556"/>
        <v>0</v>
      </c>
    </row>
    <row r="3586" spans="1:30" x14ac:dyDescent="0.25">
      <c r="A3586" s="165"/>
      <c r="B3586" s="72" t="s">
        <v>14132</v>
      </c>
      <c r="C3586" s="64" t="s">
        <v>14133</v>
      </c>
      <c r="D3586" s="64" t="s">
        <v>7</v>
      </c>
      <c r="E3586" s="64" t="s">
        <v>14134</v>
      </c>
      <c r="F3586" s="64" t="s">
        <v>1215</v>
      </c>
      <c r="G3586" s="64" t="s">
        <v>1216</v>
      </c>
      <c r="H3586" s="65">
        <v>40105</v>
      </c>
      <c r="I3586" s="65">
        <v>41841</v>
      </c>
      <c r="J3586" s="93" t="s">
        <v>1</v>
      </c>
      <c r="K3586" s="101">
        <v>300</v>
      </c>
      <c r="L3586" s="67">
        <f t="shared" si="550"/>
        <v>1.0197737572675747E-7</v>
      </c>
      <c r="M3586" s="66">
        <v>7.1161300000000001</v>
      </c>
      <c r="N3586" s="73">
        <f t="shared" si="551"/>
        <v>1.3789412235186272E-7</v>
      </c>
      <c r="O3586" s="98">
        <v>300</v>
      </c>
      <c r="P3586" s="67">
        <f t="shared" si="557"/>
        <v>1.1048101420833988E-7</v>
      </c>
      <c r="Q3586" s="66">
        <v>7.1161300000000001</v>
      </c>
      <c r="R3586" s="105">
        <f t="shared" si="552"/>
        <v>2.0388955746035213E-7</v>
      </c>
      <c r="S3586" s="101">
        <v>100</v>
      </c>
      <c r="T3586" s="67">
        <f t="shared" si="558"/>
        <v>4.3804115402669524E-8</v>
      </c>
      <c r="U3586" s="66">
        <v>0.30270000000000002</v>
      </c>
      <c r="V3586" s="73">
        <f t="shared" si="559"/>
        <v>1.6164376236154697E-8</v>
      </c>
      <c r="W3586" s="98">
        <v>100</v>
      </c>
      <c r="X3586" s="67">
        <f t="shared" si="553"/>
        <v>5.6815871936626493E-8</v>
      </c>
      <c r="Y3586" s="66">
        <v>0.30270000000000002</v>
      </c>
      <c r="Z3586" s="105">
        <f t="shared" si="554"/>
        <v>3.9132558688996937E-8</v>
      </c>
      <c r="AA3586" s="101">
        <v>0</v>
      </c>
      <c r="AB3586" s="67">
        <f t="shared" si="555"/>
        <v>0</v>
      </c>
      <c r="AC3586" s="66">
        <v>0</v>
      </c>
      <c r="AD3586" s="73">
        <f t="shared" si="556"/>
        <v>0</v>
      </c>
    </row>
    <row r="3587" spans="1:30" x14ac:dyDescent="0.25">
      <c r="A3587" s="165"/>
      <c r="B3587" s="72" t="s">
        <v>5924</v>
      </c>
      <c r="C3587" s="64" t="s">
        <v>5925</v>
      </c>
      <c r="D3587" s="64" t="s">
        <v>7</v>
      </c>
      <c r="E3587" s="64" t="s">
        <v>2188</v>
      </c>
      <c r="F3587" s="64" t="s">
        <v>1522</v>
      </c>
      <c r="G3587" s="64" t="s">
        <v>1416</v>
      </c>
      <c r="H3587" s="65">
        <v>40827</v>
      </c>
      <c r="I3587" s="65">
        <v>41949</v>
      </c>
      <c r="J3587" s="93" t="s">
        <v>1</v>
      </c>
      <c r="K3587" s="101">
        <v>0</v>
      </c>
      <c r="L3587" s="67">
        <f t="shared" si="550"/>
        <v>0</v>
      </c>
      <c r="M3587" s="66">
        <v>7.1056160000000004</v>
      </c>
      <c r="N3587" s="73">
        <f t="shared" si="551"/>
        <v>1.3769038537651131E-7</v>
      </c>
      <c r="O3587" s="98">
        <v>0</v>
      </c>
      <c r="P3587" s="67">
        <f t="shared" si="557"/>
        <v>0</v>
      </c>
      <c r="Q3587" s="66">
        <v>7.1056160000000004</v>
      </c>
      <c r="R3587" s="105">
        <f t="shared" si="552"/>
        <v>2.035883129907966E-7</v>
      </c>
      <c r="S3587" s="101">
        <v>0</v>
      </c>
      <c r="T3587" s="67">
        <f t="shared" si="558"/>
        <v>0</v>
      </c>
      <c r="U3587" s="66">
        <v>0</v>
      </c>
      <c r="V3587" s="73">
        <f t="shared" si="559"/>
        <v>0</v>
      </c>
      <c r="W3587" s="98">
        <v>0</v>
      </c>
      <c r="X3587" s="67">
        <f t="shared" si="553"/>
        <v>0</v>
      </c>
      <c r="Y3587" s="66">
        <v>0</v>
      </c>
      <c r="Z3587" s="105">
        <f t="shared" si="554"/>
        <v>0</v>
      </c>
      <c r="AA3587" s="101">
        <v>0</v>
      </c>
      <c r="AB3587" s="67">
        <f t="shared" si="555"/>
        <v>0</v>
      </c>
      <c r="AC3587" s="66">
        <v>0</v>
      </c>
      <c r="AD3587" s="73">
        <f t="shared" si="556"/>
        <v>0</v>
      </c>
    </row>
    <row r="3588" spans="1:30" x14ac:dyDescent="0.25">
      <c r="A3588" s="165"/>
      <c r="B3588" s="72" t="s">
        <v>16397</v>
      </c>
      <c r="C3588" s="64" t="s">
        <v>16398</v>
      </c>
      <c r="D3588" s="64" t="s">
        <v>19</v>
      </c>
      <c r="E3588" s="64" t="s">
        <v>10798</v>
      </c>
      <c r="F3588" s="64" t="s">
        <v>1306</v>
      </c>
      <c r="G3588" s="64" t="s">
        <v>1216</v>
      </c>
      <c r="H3588" s="65">
        <v>39322</v>
      </c>
      <c r="I3588" s="65">
        <v>40431</v>
      </c>
      <c r="J3588" s="93" t="s">
        <v>1</v>
      </c>
      <c r="K3588" s="101">
        <v>0</v>
      </c>
      <c r="L3588" s="67">
        <f t="shared" ref="L3588:L3651" si="560">K3588/$K$5777</f>
        <v>0</v>
      </c>
      <c r="M3588" s="66">
        <v>7.1050000000000004</v>
      </c>
      <c r="N3588" s="73">
        <f t="shared" ref="N3588:N3651" si="561">M3588/$M$5777</f>
        <v>1.3767844872282894E-7</v>
      </c>
      <c r="O3588" s="98">
        <v>0</v>
      </c>
      <c r="P3588" s="67">
        <f t="shared" si="557"/>
        <v>0</v>
      </c>
      <c r="Q3588" s="66">
        <v>6.25</v>
      </c>
      <c r="R3588" s="105">
        <f t="shared" ref="R3588:R3651" si="562">Q3588/Q$5777</f>
        <v>1.7907341969964023E-7</v>
      </c>
      <c r="S3588" s="101">
        <v>0</v>
      </c>
      <c r="T3588" s="67">
        <f t="shared" si="558"/>
        <v>0</v>
      </c>
      <c r="U3588" s="66">
        <v>0</v>
      </c>
      <c r="V3588" s="73">
        <f t="shared" si="559"/>
        <v>0</v>
      </c>
      <c r="W3588" s="98">
        <v>0</v>
      </c>
      <c r="X3588" s="67">
        <f t="shared" ref="X3588:X3651" si="563">W3588/$W$5777</f>
        <v>0</v>
      </c>
      <c r="Y3588" s="66">
        <v>0</v>
      </c>
      <c r="Z3588" s="105">
        <f t="shared" ref="Z3588:Z3651" si="564">Y3588/$Y$5777</f>
        <v>0</v>
      </c>
      <c r="AA3588" s="101">
        <v>0</v>
      </c>
      <c r="AB3588" s="67">
        <f t="shared" ref="AB3588:AB3651" si="565">AA3588/$AA$5777</f>
        <v>0</v>
      </c>
      <c r="AC3588" s="66">
        <v>0</v>
      </c>
      <c r="AD3588" s="73">
        <f t="shared" ref="AD3588:AD3651" si="566">AC3588/$AC$5777</f>
        <v>0</v>
      </c>
    </row>
    <row r="3589" spans="1:30" x14ac:dyDescent="0.25">
      <c r="A3589" s="165"/>
      <c r="B3589" s="72" t="s">
        <v>12019</v>
      </c>
      <c r="C3589" s="64" t="s">
        <v>12020</v>
      </c>
      <c r="D3589" s="64" t="s">
        <v>7</v>
      </c>
      <c r="E3589" s="64" t="s">
        <v>12021</v>
      </c>
      <c r="F3589" s="64" t="s">
        <v>2040</v>
      </c>
      <c r="G3589" s="64" t="s">
        <v>1167</v>
      </c>
      <c r="H3589" s="65">
        <v>38747</v>
      </c>
      <c r="I3589" s="65">
        <v>41767</v>
      </c>
      <c r="J3589" s="93" t="s">
        <v>1</v>
      </c>
      <c r="K3589" s="101">
        <v>1400</v>
      </c>
      <c r="L3589" s="67">
        <f t="shared" si="560"/>
        <v>4.7589442005820149E-7</v>
      </c>
      <c r="M3589" s="66">
        <v>7.1024103539999999</v>
      </c>
      <c r="N3589" s="73">
        <f t="shared" si="561"/>
        <v>1.3762826737954655E-7</v>
      </c>
      <c r="O3589" s="98">
        <v>1400</v>
      </c>
      <c r="P3589" s="67">
        <f t="shared" ref="P3589:P3652" si="567">O3589/$O$5777</f>
        <v>5.1557806630558613E-7</v>
      </c>
      <c r="Q3589" s="66">
        <v>7.1024103539999999</v>
      </c>
      <c r="R3589" s="105">
        <f t="shared" si="562"/>
        <v>2.0349646563214596E-7</v>
      </c>
      <c r="S3589" s="101">
        <v>1400</v>
      </c>
      <c r="T3589" s="67">
        <f t="shared" ref="T3589:T3652" si="568">S3589/$S$5777</f>
        <v>6.1325761563737334E-7</v>
      </c>
      <c r="U3589" s="66">
        <v>7.1024103539999999</v>
      </c>
      <c r="V3589" s="73">
        <f t="shared" ref="V3589:V3652" si="569">U3589/$U$5777</f>
        <v>3.7927331729638805E-7</v>
      </c>
      <c r="W3589" s="98">
        <v>1400</v>
      </c>
      <c r="X3589" s="67">
        <f t="shared" si="563"/>
        <v>7.9542220711277092E-7</v>
      </c>
      <c r="Y3589" s="66">
        <v>7.1024103539999999</v>
      </c>
      <c r="Z3589" s="105">
        <f t="shared" si="564"/>
        <v>9.1818794189377089E-7</v>
      </c>
      <c r="AA3589" s="101">
        <v>0</v>
      </c>
      <c r="AB3589" s="67">
        <f t="shared" si="565"/>
        <v>0</v>
      </c>
      <c r="AC3589" s="66">
        <v>0</v>
      </c>
      <c r="AD3589" s="73">
        <f t="shared" si="566"/>
        <v>0</v>
      </c>
    </row>
    <row r="3590" spans="1:30" x14ac:dyDescent="0.25">
      <c r="A3590" s="165"/>
      <c r="B3590" s="72" t="s">
        <v>13331</v>
      </c>
      <c r="C3590" s="64" t="s">
        <v>13332</v>
      </c>
      <c r="D3590" s="64" t="s">
        <v>7</v>
      </c>
      <c r="E3590" s="64" t="s">
        <v>3261</v>
      </c>
      <c r="F3590" s="64" t="s">
        <v>1216</v>
      </c>
      <c r="G3590" s="64" t="s">
        <v>1216</v>
      </c>
      <c r="H3590" s="65">
        <v>39759</v>
      </c>
      <c r="I3590" s="65">
        <v>39940</v>
      </c>
      <c r="J3590" s="93" t="s">
        <v>1</v>
      </c>
      <c r="K3590" s="101">
        <v>2280</v>
      </c>
      <c r="L3590" s="67">
        <f t="shared" si="560"/>
        <v>7.7502805552335668E-7</v>
      </c>
      <c r="M3590" s="66">
        <v>7.1015600000000001</v>
      </c>
      <c r="N3590" s="73">
        <f t="shared" si="561"/>
        <v>1.3761178948797931E-7</v>
      </c>
      <c r="O3590" s="98">
        <v>2280</v>
      </c>
      <c r="P3590" s="67">
        <f t="shared" si="567"/>
        <v>8.3965570798338316E-7</v>
      </c>
      <c r="Q3590" s="66">
        <v>7.1015600000000001</v>
      </c>
      <c r="R3590" s="105">
        <f t="shared" si="562"/>
        <v>2.0347210150434833E-7</v>
      </c>
      <c r="S3590" s="101">
        <v>2280</v>
      </c>
      <c r="T3590" s="67">
        <f t="shared" si="568"/>
        <v>9.9873383118086512E-7</v>
      </c>
      <c r="U3590" s="66">
        <v>6.9015599999999999</v>
      </c>
      <c r="V3590" s="73">
        <f t="shared" si="569"/>
        <v>3.6854777818432712E-7</v>
      </c>
      <c r="W3590" s="98">
        <v>2280</v>
      </c>
      <c r="X3590" s="67">
        <f t="shared" si="563"/>
        <v>1.2954018801550841E-6</v>
      </c>
      <c r="Y3590" s="66">
        <v>6.9015599999999999</v>
      </c>
      <c r="Z3590" s="105">
        <f t="shared" si="564"/>
        <v>8.9222233810912997E-7</v>
      </c>
      <c r="AA3590" s="101">
        <v>0</v>
      </c>
      <c r="AB3590" s="67">
        <f t="shared" si="565"/>
        <v>0</v>
      </c>
      <c r="AC3590" s="66">
        <v>0</v>
      </c>
      <c r="AD3590" s="73">
        <f t="shared" si="566"/>
        <v>0</v>
      </c>
    </row>
    <row r="3591" spans="1:30" x14ac:dyDescent="0.25">
      <c r="A3591" s="165"/>
      <c r="B3591" s="72" t="s">
        <v>5270</v>
      </c>
      <c r="C3591" s="64" t="s">
        <v>5271</v>
      </c>
      <c r="D3591" s="64" t="s">
        <v>7</v>
      </c>
      <c r="E3591" s="64" t="s">
        <v>5272</v>
      </c>
      <c r="F3591" s="64" t="s">
        <v>1306</v>
      </c>
      <c r="G3591" s="64" t="s">
        <v>1216</v>
      </c>
      <c r="H3591" s="65">
        <v>38721</v>
      </c>
      <c r="I3591" s="65">
        <v>38810</v>
      </c>
      <c r="J3591" s="93" t="s">
        <v>1</v>
      </c>
      <c r="K3591" s="101">
        <v>0</v>
      </c>
      <c r="L3591" s="67">
        <f t="shared" si="560"/>
        <v>0</v>
      </c>
      <c r="M3591" s="66">
        <v>7.0753659999999998</v>
      </c>
      <c r="N3591" s="73">
        <f t="shared" si="561"/>
        <v>1.3710421041889475E-7</v>
      </c>
      <c r="O3591" s="98">
        <v>0</v>
      </c>
      <c r="P3591" s="67">
        <f t="shared" si="567"/>
        <v>0</v>
      </c>
      <c r="Q3591" s="66">
        <v>7.0753659999999998</v>
      </c>
      <c r="R3591" s="105">
        <f t="shared" si="562"/>
        <v>2.0272159763945035E-7</v>
      </c>
      <c r="S3591" s="101">
        <v>0</v>
      </c>
      <c r="T3591" s="67">
        <f t="shared" si="568"/>
        <v>0</v>
      </c>
      <c r="U3591" s="66">
        <v>0</v>
      </c>
      <c r="V3591" s="73">
        <f t="shared" si="569"/>
        <v>0</v>
      </c>
      <c r="W3591" s="98">
        <v>0</v>
      </c>
      <c r="X3591" s="67">
        <f t="shared" si="563"/>
        <v>0</v>
      </c>
      <c r="Y3591" s="66">
        <v>0</v>
      </c>
      <c r="Z3591" s="105">
        <f t="shared" si="564"/>
        <v>0</v>
      </c>
      <c r="AA3591" s="101">
        <v>0</v>
      </c>
      <c r="AB3591" s="67">
        <f t="shared" si="565"/>
        <v>0</v>
      </c>
      <c r="AC3591" s="66">
        <v>0</v>
      </c>
      <c r="AD3591" s="73">
        <f t="shared" si="566"/>
        <v>0</v>
      </c>
    </row>
    <row r="3592" spans="1:30" x14ac:dyDescent="0.25">
      <c r="A3592" s="165"/>
      <c r="B3592" s="72" t="s">
        <v>12607</v>
      </c>
      <c r="C3592" s="64" t="s">
        <v>12608</v>
      </c>
      <c r="D3592" s="64" t="s">
        <v>7</v>
      </c>
      <c r="E3592" s="64" t="s">
        <v>12609</v>
      </c>
      <c r="F3592" s="64" t="s">
        <v>2909</v>
      </c>
      <c r="G3592" s="64" t="s">
        <v>1167</v>
      </c>
      <c r="H3592" s="65">
        <v>40801</v>
      </c>
      <c r="I3592" s="65">
        <v>41954</v>
      </c>
      <c r="J3592" s="93" t="s">
        <v>1</v>
      </c>
      <c r="K3592" s="101">
        <v>0</v>
      </c>
      <c r="L3592" s="67">
        <f t="shared" si="560"/>
        <v>0</v>
      </c>
      <c r="M3592" s="66">
        <v>7.0654797909999996</v>
      </c>
      <c r="N3592" s="73">
        <f t="shared" si="561"/>
        <v>1.3691263857950422E-7</v>
      </c>
      <c r="O3592" s="98">
        <v>0</v>
      </c>
      <c r="P3592" s="67">
        <f t="shared" si="567"/>
        <v>0</v>
      </c>
      <c r="Q3592" s="66">
        <v>3.123581041</v>
      </c>
      <c r="R3592" s="105">
        <f t="shared" si="562"/>
        <v>8.9496054195333137E-8</v>
      </c>
      <c r="S3592" s="101">
        <v>0</v>
      </c>
      <c r="T3592" s="67">
        <f t="shared" si="568"/>
        <v>0</v>
      </c>
      <c r="U3592" s="66">
        <v>0.28646104100000003</v>
      </c>
      <c r="V3592" s="73">
        <f t="shared" si="569"/>
        <v>1.5297205298065862E-8</v>
      </c>
      <c r="W3592" s="98">
        <v>0</v>
      </c>
      <c r="X3592" s="67">
        <f t="shared" si="563"/>
        <v>0</v>
      </c>
      <c r="Y3592" s="66">
        <v>0.28646104100000003</v>
      </c>
      <c r="Z3592" s="105">
        <f t="shared" si="564"/>
        <v>3.7033212748740193E-8</v>
      </c>
      <c r="AA3592" s="101">
        <v>0</v>
      </c>
      <c r="AB3592" s="67">
        <f t="shared" si="565"/>
        <v>0</v>
      </c>
      <c r="AC3592" s="66">
        <v>0</v>
      </c>
      <c r="AD3592" s="73">
        <f t="shared" si="566"/>
        <v>0</v>
      </c>
    </row>
    <row r="3593" spans="1:30" x14ac:dyDescent="0.25">
      <c r="A3593" s="165"/>
      <c r="B3593" s="72" t="s">
        <v>15004</v>
      </c>
      <c r="C3593" s="64" t="s">
        <v>15005</v>
      </c>
      <c r="D3593" s="64" t="s">
        <v>0</v>
      </c>
      <c r="E3593" s="64" t="s">
        <v>15006</v>
      </c>
      <c r="F3593" s="64" t="s">
        <v>1411</v>
      </c>
      <c r="G3593" s="64" t="s">
        <v>1167</v>
      </c>
      <c r="H3593" s="65">
        <v>40891</v>
      </c>
      <c r="I3593" s="65">
        <v>41124</v>
      </c>
      <c r="J3593" s="93" t="s">
        <v>1</v>
      </c>
      <c r="K3593" s="101">
        <v>1200</v>
      </c>
      <c r="L3593" s="67">
        <f t="shared" si="560"/>
        <v>4.0790950290702988E-7</v>
      </c>
      <c r="M3593" s="66">
        <v>7.0433775000000001</v>
      </c>
      <c r="N3593" s="73">
        <f t="shared" si="561"/>
        <v>1.3648434735668923E-7</v>
      </c>
      <c r="O3593" s="98">
        <v>1200</v>
      </c>
      <c r="P3593" s="67">
        <f t="shared" si="567"/>
        <v>4.4192405683335953E-7</v>
      </c>
      <c r="Q3593" s="66">
        <v>7.0433775000000001</v>
      </c>
      <c r="R3593" s="105">
        <f t="shared" si="562"/>
        <v>2.0180507122568043E-7</v>
      </c>
      <c r="S3593" s="101">
        <v>900</v>
      </c>
      <c r="T3593" s="67">
        <f t="shared" si="568"/>
        <v>3.9423703862402571E-7</v>
      </c>
      <c r="U3593" s="66">
        <v>4.0355625000000002</v>
      </c>
      <c r="V3593" s="73">
        <f t="shared" si="569"/>
        <v>2.1550165369843754E-7</v>
      </c>
      <c r="W3593" s="98">
        <v>800</v>
      </c>
      <c r="X3593" s="67">
        <f t="shared" si="563"/>
        <v>4.5452697549301195E-7</v>
      </c>
      <c r="Y3593" s="66">
        <v>3.0270000000000001</v>
      </c>
      <c r="Z3593" s="105">
        <f t="shared" si="564"/>
        <v>3.9132558688996934E-7</v>
      </c>
      <c r="AA3593" s="101">
        <v>100</v>
      </c>
      <c r="AB3593" s="67">
        <f t="shared" si="565"/>
        <v>1.9127079457107153E-7</v>
      </c>
      <c r="AC3593" s="66">
        <v>1.0085625</v>
      </c>
      <c r="AD3593" s="73">
        <f t="shared" si="566"/>
        <v>9.1761596631945648E-8</v>
      </c>
    </row>
    <row r="3594" spans="1:30" x14ac:dyDescent="0.25">
      <c r="A3594" s="165"/>
      <c r="B3594" s="72" t="s">
        <v>1317</v>
      </c>
      <c r="C3594" s="64" t="s">
        <v>1318</v>
      </c>
      <c r="D3594" s="64" t="s">
        <v>7</v>
      </c>
      <c r="E3594" s="64" t="s">
        <v>1319</v>
      </c>
      <c r="F3594" s="64" t="s">
        <v>1293</v>
      </c>
      <c r="G3594" s="64" t="s">
        <v>1193</v>
      </c>
      <c r="H3594" s="65">
        <v>38726</v>
      </c>
      <c r="I3594" s="65">
        <v>38868</v>
      </c>
      <c r="J3594" s="93" t="s">
        <v>1</v>
      </c>
      <c r="K3594" s="101">
        <v>205</v>
      </c>
      <c r="L3594" s="67">
        <f t="shared" si="560"/>
        <v>6.9684540079950928E-8</v>
      </c>
      <c r="M3594" s="66">
        <v>7.0391975000000002</v>
      </c>
      <c r="N3594" s="73">
        <f t="shared" si="561"/>
        <v>1.3640334863527315E-7</v>
      </c>
      <c r="O3594" s="98">
        <v>205</v>
      </c>
      <c r="P3594" s="67">
        <f t="shared" si="567"/>
        <v>7.5495359709032256E-8</v>
      </c>
      <c r="Q3594" s="66">
        <v>1.8553999999999999</v>
      </c>
      <c r="R3594" s="105">
        <f t="shared" si="562"/>
        <v>5.3160451665713993E-8</v>
      </c>
      <c r="S3594" s="101">
        <v>200</v>
      </c>
      <c r="T3594" s="67">
        <f t="shared" si="568"/>
        <v>8.7608230805339047E-8</v>
      </c>
      <c r="U3594" s="66">
        <v>0.60540000000000005</v>
      </c>
      <c r="V3594" s="73">
        <f t="shared" si="569"/>
        <v>3.2328752472309394E-8</v>
      </c>
      <c r="W3594" s="98">
        <v>200</v>
      </c>
      <c r="X3594" s="67">
        <f t="shared" si="563"/>
        <v>1.1363174387325299E-7</v>
      </c>
      <c r="Y3594" s="66">
        <v>0.60540000000000005</v>
      </c>
      <c r="Z3594" s="105">
        <f t="shared" si="564"/>
        <v>7.8265117377993873E-8</v>
      </c>
      <c r="AA3594" s="101">
        <v>0</v>
      </c>
      <c r="AB3594" s="67">
        <f t="shared" si="565"/>
        <v>0</v>
      </c>
      <c r="AC3594" s="66">
        <v>0</v>
      </c>
      <c r="AD3594" s="73">
        <f t="shared" si="566"/>
        <v>0</v>
      </c>
    </row>
    <row r="3595" spans="1:30" x14ac:dyDescent="0.25">
      <c r="A3595" s="165"/>
      <c r="B3595" s="72" t="s">
        <v>10246</v>
      </c>
      <c r="C3595" s="64" t="s">
        <v>10247</v>
      </c>
      <c r="D3595" s="64" t="s">
        <v>7</v>
      </c>
      <c r="E3595" s="64" t="s">
        <v>1670</v>
      </c>
      <c r="F3595" s="64" t="s">
        <v>1562</v>
      </c>
      <c r="G3595" s="64" t="s">
        <v>1167</v>
      </c>
      <c r="H3595" s="65">
        <v>39155</v>
      </c>
      <c r="I3595" s="65">
        <v>39288</v>
      </c>
      <c r="J3595" s="93" t="s">
        <v>1</v>
      </c>
      <c r="K3595" s="101">
        <v>0</v>
      </c>
      <c r="L3595" s="67">
        <f t="shared" si="560"/>
        <v>0</v>
      </c>
      <c r="M3595" s="66">
        <v>7.032</v>
      </c>
      <c r="N3595" s="73">
        <f t="shared" si="561"/>
        <v>1.362638777507295E-7</v>
      </c>
      <c r="O3595" s="98">
        <v>0</v>
      </c>
      <c r="P3595" s="67">
        <f t="shared" si="567"/>
        <v>0</v>
      </c>
      <c r="Q3595" s="66">
        <v>4.5119999999999996</v>
      </c>
      <c r="R3595" s="105">
        <f t="shared" si="562"/>
        <v>1.2927668314956425E-7</v>
      </c>
      <c r="S3595" s="101">
        <v>0</v>
      </c>
      <c r="T3595" s="67">
        <f t="shared" si="568"/>
        <v>0</v>
      </c>
      <c r="U3595" s="66">
        <v>0</v>
      </c>
      <c r="V3595" s="73">
        <f t="shared" si="569"/>
        <v>0</v>
      </c>
      <c r="W3595" s="98">
        <v>0</v>
      </c>
      <c r="X3595" s="67">
        <f t="shared" si="563"/>
        <v>0</v>
      </c>
      <c r="Y3595" s="66">
        <v>0</v>
      </c>
      <c r="Z3595" s="105">
        <f t="shared" si="564"/>
        <v>0</v>
      </c>
      <c r="AA3595" s="101">
        <v>0</v>
      </c>
      <c r="AB3595" s="67">
        <f t="shared" si="565"/>
        <v>0</v>
      </c>
      <c r="AC3595" s="66">
        <v>0</v>
      </c>
      <c r="AD3595" s="73">
        <f t="shared" si="566"/>
        <v>0</v>
      </c>
    </row>
    <row r="3596" spans="1:30" x14ac:dyDescent="0.25">
      <c r="A3596" s="165"/>
      <c r="B3596" s="72" t="s">
        <v>3370</v>
      </c>
      <c r="C3596" s="64" t="s">
        <v>3371</v>
      </c>
      <c r="D3596" s="64" t="s">
        <v>7</v>
      </c>
      <c r="E3596" s="64" t="s">
        <v>3372</v>
      </c>
      <c r="F3596" s="64" t="s">
        <v>3122</v>
      </c>
      <c r="G3596" s="64" t="s">
        <v>1193</v>
      </c>
      <c r="H3596" s="65">
        <v>39623</v>
      </c>
      <c r="I3596" s="65">
        <v>41942</v>
      </c>
      <c r="J3596" s="93" t="s">
        <v>1</v>
      </c>
      <c r="K3596" s="101">
        <v>0</v>
      </c>
      <c r="L3596" s="67">
        <f t="shared" si="560"/>
        <v>0</v>
      </c>
      <c r="M3596" s="66">
        <v>7.0286249999999999</v>
      </c>
      <c r="N3596" s="73">
        <f t="shared" si="561"/>
        <v>1.3619847806537559E-7</v>
      </c>
      <c r="O3596" s="98">
        <v>0</v>
      </c>
      <c r="P3596" s="67">
        <f t="shared" si="567"/>
        <v>0</v>
      </c>
      <c r="Q3596" s="66">
        <v>1.8048</v>
      </c>
      <c r="R3596" s="105">
        <f t="shared" si="562"/>
        <v>5.1710673259825706E-8</v>
      </c>
      <c r="S3596" s="101">
        <v>0</v>
      </c>
      <c r="T3596" s="67">
        <f t="shared" si="568"/>
        <v>0</v>
      </c>
      <c r="U3596" s="66">
        <v>0</v>
      </c>
      <c r="V3596" s="73">
        <f t="shared" si="569"/>
        <v>0</v>
      </c>
      <c r="W3596" s="98">
        <v>0</v>
      </c>
      <c r="X3596" s="67">
        <f t="shared" si="563"/>
        <v>0</v>
      </c>
      <c r="Y3596" s="66">
        <v>0</v>
      </c>
      <c r="Z3596" s="105">
        <f t="shared" si="564"/>
        <v>0</v>
      </c>
      <c r="AA3596" s="101">
        <v>0</v>
      </c>
      <c r="AB3596" s="67">
        <f t="shared" si="565"/>
        <v>0</v>
      </c>
      <c r="AC3596" s="66">
        <v>0</v>
      </c>
      <c r="AD3596" s="73">
        <f t="shared" si="566"/>
        <v>0</v>
      </c>
    </row>
    <row r="3597" spans="1:30" x14ac:dyDescent="0.25">
      <c r="A3597" s="165"/>
      <c r="B3597" s="72" t="s">
        <v>10059</v>
      </c>
      <c r="C3597" s="64" t="s">
        <v>10060</v>
      </c>
      <c r="D3597" s="64" t="s">
        <v>7</v>
      </c>
      <c r="E3597" s="64" t="s">
        <v>10061</v>
      </c>
      <c r="F3597" s="64" t="s">
        <v>1790</v>
      </c>
      <c r="G3597" s="64" t="s">
        <v>1139</v>
      </c>
      <c r="H3597" s="65">
        <v>39105</v>
      </c>
      <c r="I3597" s="65">
        <v>40183</v>
      </c>
      <c r="J3597" s="93" t="s">
        <v>1</v>
      </c>
      <c r="K3597" s="101">
        <v>0</v>
      </c>
      <c r="L3597" s="67">
        <f t="shared" si="560"/>
        <v>0</v>
      </c>
      <c r="M3597" s="66">
        <v>7.0150399999999999</v>
      </c>
      <c r="N3597" s="73">
        <f t="shared" si="561"/>
        <v>1.3593523222077324E-7</v>
      </c>
      <c r="O3597" s="98">
        <v>0</v>
      </c>
      <c r="P3597" s="67">
        <f t="shared" si="567"/>
        <v>0</v>
      </c>
      <c r="Q3597" s="66">
        <v>7.0150399999999999</v>
      </c>
      <c r="R3597" s="105">
        <f t="shared" si="562"/>
        <v>2.0099315234076226E-7</v>
      </c>
      <c r="S3597" s="101">
        <v>0</v>
      </c>
      <c r="T3597" s="67">
        <f t="shared" si="568"/>
        <v>0</v>
      </c>
      <c r="U3597" s="66">
        <v>0</v>
      </c>
      <c r="V3597" s="73">
        <f t="shared" si="569"/>
        <v>0</v>
      </c>
      <c r="W3597" s="98">
        <v>0</v>
      </c>
      <c r="X3597" s="67">
        <f t="shared" si="563"/>
        <v>0</v>
      </c>
      <c r="Y3597" s="66">
        <v>0</v>
      </c>
      <c r="Z3597" s="105">
        <f t="shared" si="564"/>
        <v>0</v>
      </c>
      <c r="AA3597" s="101">
        <v>0</v>
      </c>
      <c r="AB3597" s="67">
        <f t="shared" si="565"/>
        <v>0</v>
      </c>
      <c r="AC3597" s="66">
        <v>0</v>
      </c>
      <c r="AD3597" s="73">
        <f t="shared" si="566"/>
        <v>0</v>
      </c>
    </row>
    <row r="3598" spans="1:30" x14ac:dyDescent="0.25">
      <c r="A3598" s="165"/>
      <c r="B3598" s="72" t="s">
        <v>4015</v>
      </c>
      <c r="C3598" s="64" t="s">
        <v>4016</v>
      </c>
      <c r="D3598" s="64" t="s">
        <v>7</v>
      </c>
      <c r="E3598" s="64" t="s">
        <v>4017</v>
      </c>
      <c r="F3598" s="64" t="s">
        <v>2158</v>
      </c>
      <c r="G3598" s="64" t="s">
        <v>1216</v>
      </c>
      <c r="H3598" s="65">
        <v>38796</v>
      </c>
      <c r="I3598" s="65">
        <v>40609</v>
      </c>
      <c r="J3598" s="93" t="s">
        <v>1</v>
      </c>
      <c r="K3598" s="101">
        <v>800</v>
      </c>
      <c r="L3598" s="67">
        <f t="shared" si="560"/>
        <v>2.7193966860468655E-7</v>
      </c>
      <c r="M3598" s="66">
        <v>6.9943900000000001</v>
      </c>
      <c r="N3598" s="73">
        <f t="shared" si="561"/>
        <v>1.3553508303483006E-7</v>
      </c>
      <c r="O3598" s="98">
        <v>800</v>
      </c>
      <c r="P3598" s="67">
        <f t="shared" si="567"/>
        <v>2.9461603788890639E-7</v>
      </c>
      <c r="Q3598" s="66">
        <v>6.3193900000000003</v>
      </c>
      <c r="R3598" s="105">
        <f t="shared" si="562"/>
        <v>1.8106156443451352E-7</v>
      </c>
      <c r="S3598" s="101">
        <v>700</v>
      </c>
      <c r="T3598" s="67">
        <f t="shared" si="568"/>
        <v>3.0662880781868667E-7</v>
      </c>
      <c r="U3598" s="66">
        <v>4.2378</v>
      </c>
      <c r="V3598" s="73">
        <f t="shared" si="569"/>
        <v>2.2630126730616575E-7</v>
      </c>
      <c r="W3598" s="98">
        <v>700</v>
      </c>
      <c r="X3598" s="67">
        <f t="shared" si="563"/>
        <v>3.9771110355638546E-7</v>
      </c>
      <c r="Y3598" s="66">
        <v>4.2378</v>
      </c>
      <c r="Z3598" s="105">
        <f t="shared" si="564"/>
        <v>5.4785582164595698E-7</v>
      </c>
      <c r="AA3598" s="101">
        <v>0</v>
      </c>
      <c r="AB3598" s="67">
        <f t="shared" si="565"/>
        <v>0</v>
      </c>
      <c r="AC3598" s="66">
        <v>0</v>
      </c>
      <c r="AD3598" s="73">
        <f t="shared" si="566"/>
        <v>0</v>
      </c>
    </row>
    <row r="3599" spans="1:30" x14ac:dyDescent="0.25">
      <c r="A3599" s="165"/>
      <c r="B3599" s="72" t="s">
        <v>3647</v>
      </c>
      <c r="C3599" s="64" t="s">
        <v>3648</v>
      </c>
      <c r="D3599" s="64" t="s">
        <v>4</v>
      </c>
      <c r="E3599" s="64" t="s">
        <v>3649</v>
      </c>
      <c r="F3599" s="64" t="s">
        <v>1572</v>
      </c>
      <c r="G3599" s="64" t="s">
        <v>1167</v>
      </c>
      <c r="H3599" s="65">
        <v>38754</v>
      </c>
      <c r="I3599" s="65">
        <v>39317</v>
      </c>
      <c r="J3599" s="93" t="s">
        <v>1</v>
      </c>
      <c r="K3599" s="101">
        <v>2144</v>
      </c>
      <c r="L3599" s="67">
        <f t="shared" si="560"/>
        <v>7.2879831186055999E-7</v>
      </c>
      <c r="M3599" s="66">
        <v>6.9825815999999996</v>
      </c>
      <c r="N3599" s="73">
        <f t="shared" si="561"/>
        <v>1.3530626358459801E-7</v>
      </c>
      <c r="O3599" s="98">
        <v>2144</v>
      </c>
      <c r="P3599" s="67">
        <f t="shared" si="567"/>
        <v>7.8957098154226902E-7</v>
      </c>
      <c r="Q3599" s="66">
        <v>6.9825815999999996</v>
      </c>
      <c r="R3599" s="105">
        <f t="shared" si="562"/>
        <v>2.0006316247100563E-7</v>
      </c>
      <c r="S3599" s="101">
        <v>2000</v>
      </c>
      <c r="T3599" s="67">
        <f t="shared" si="568"/>
        <v>8.7608230805339045E-7</v>
      </c>
      <c r="U3599" s="66">
        <v>6.0540000000000003</v>
      </c>
      <c r="V3599" s="73">
        <f t="shared" si="569"/>
        <v>3.2328752472309397E-7</v>
      </c>
      <c r="W3599" s="98">
        <v>2000</v>
      </c>
      <c r="X3599" s="67">
        <f t="shared" si="563"/>
        <v>1.1363174387325297E-6</v>
      </c>
      <c r="Y3599" s="66">
        <v>6.0540000000000003</v>
      </c>
      <c r="Z3599" s="105">
        <f t="shared" si="564"/>
        <v>7.8265117377993868E-7</v>
      </c>
      <c r="AA3599" s="101">
        <v>0</v>
      </c>
      <c r="AB3599" s="67">
        <f t="shared" si="565"/>
        <v>0</v>
      </c>
      <c r="AC3599" s="66">
        <v>0</v>
      </c>
      <c r="AD3599" s="73">
        <f t="shared" si="566"/>
        <v>0</v>
      </c>
    </row>
    <row r="3600" spans="1:30" x14ac:dyDescent="0.25">
      <c r="A3600" s="165"/>
      <c r="B3600" s="72" t="s">
        <v>5790</v>
      </c>
      <c r="C3600" s="64" t="s">
        <v>5791</v>
      </c>
      <c r="D3600" s="64" t="s">
        <v>7</v>
      </c>
      <c r="E3600" s="64" t="s">
        <v>5792</v>
      </c>
      <c r="F3600" s="64" t="s">
        <v>1199</v>
      </c>
      <c r="G3600" s="64" t="s">
        <v>1199</v>
      </c>
      <c r="H3600" s="65">
        <v>38735</v>
      </c>
      <c r="I3600" s="65">
        <v>39094</v>
      </c>
      <c r="J3600" s="93" t="s">
        <v>1</v>
      </c>
      <c r="K3600" s="101">
        <v>1220</v>
      </c>
      <c r="L3600" s="67">
        <f t="shared" si="560"/>
        <v>4.1470799462214704E-7</v>
      </c>
      <c r="M3600" s="66">
        <v>6.9323579999999998</v>
      </c>
      <c r="N3600" s="73">
        <f t="shared" si="561"/>
        <v>1.343330465068674E-7</v>
      </c>
      <c r="O3600" s="98">
        <v>1220</v>
      </c>
      <c r="P3600" s="67">
        <f t="shared" si="567"/>
        <v>4.4928945778058222E-7</v>
      </c>
      <c r="Q3600" s="66">
        <v>6.9323579999999998</v>
      </c>
      <c r="R3600" s="105">
        <f t="shared" si="562"/>
        <v>1.9862416858274535E-7</v>
      </c>
      <c r="S3600" s="101">
        <v>510</v>
      </c>
      <c r="T3600" s="67">
        <f t="shared" si="568"/>
        <v>2.2340098855361458E-7</v>
      </c>
      <c r="U3600" s="66">
        <v>2.2248450000000002</v>
      </c>
      <c r="V3600" s="73">
        <f t="shared" si="569"/>
        <v>1.1880816533573704E-7</v>
      </c>
      <c r="W3600" s="98">
        <v>510</v>
      </c>
      <c r="X3600" s="67">
        <f t="shared" si="563"/>
        <v>2.897609468767951E-7</v>
      </c>
      <c r="Y3600" s="66">
        <v>2.2248450000000002</v>
      </c>
      <c r="Z3600" s="105">
        <f t="shared" si="564"/>
        <v>2.8762430636412748E-7</v>
      </c>
      <c r="AA3600" s="101">
        <v>0</v>
      </c>
      <c r="AB3600" s="67">
        <f t="shared" si="565"/>
        <v>0</v>
      </c>
      <c r="AC3600" s="66">
        <v>0</v>
      </c>
      <c r="AD3600" s="73">
        <f t="shared" si="566"/>
        <v>0</v>
      </c>
    </row>
    <row r="3601" spans="1:30" x14ac:dyDescent="0.25">
      <c r="A3601" s="165"/>
      <c r="B3601" s="72" t="s">
        <v>7257</v>
      </c>
      <c r="C3601" s="64" t="s">
        <v>7258</v>
      </c>
      <c r="D3601" s="64" t="s">
        <v>7</v>
      </c>
      <c r="E3601" s="64" t="s">
        <v>7259</v>
      </c>
      <c r="F3601" s="64" t="s">
        <v>1293</v>
      </c>
      <c r="G3601" s="64" t="s">
        <v>1193</v>
      </c>
      <c r="H3601" s="65">
        <v>41313</v>
      </c>
      <c r="I3601" s="65">
        <v>41919</v>
      </c>
      <c r="J3601" s="93" t="s">
        <v>1</v>
      </c>
      <c r="K3601" s="101">
        <v>0</v>
      </c>
      <c r="L3601" s="67">
        <f t="shared" si="560"/>
        <v>0</v>
      </c>
      <c r="M3601" s="66">
        <v>6.9304800000000002</v>
      </c>
      <c r="N3601" s="73">
        <f t="shared" si="561"/>
        <v>1.3429665521528382E-7</v>
      </c>
      <c r="O3601" s="98">
        <v>0</v>
      </c>
      <c r="P3601" s="67">
        <f t="shared" si="567"/>
        <v>0</v>
      </c>
      <c r="Q3601" s="66">
        <v>6.9304800000000002</v>
      </c>
      <c r="R3601" s="105">
        <f t="shared" si="562"/>
        <v>1.98570360601594E-7</v>
      </c>
      <c r="S3601" s="101">
        <v>0</v>
      </c>
      <c r="T3601" s="67">
        <f t="shared" si="568"/>
        <v>0</v>
      </c>
      <c r="U3601" s="66">
        <v>0</v>
      </c>
      <c r="V3601" s="73">
        <f t="shared" si="569"/>
        <v>0</v>
      </c>
      <c r="W3601" s="98">
        <v>0</v>
      </c>
      <c r="X3601" s="67">
        <f t="shared" si="563"/>
        <v>0</v>
      </c>
      <c r="Y3601" s="66">
        <v>0</v>
      </c>
      <c r="Z3601" s="105">
        <f t="shared" si="564"/>
        <v>0</v>
      </c>
      <c r="AA3601" s="101">
        <v>0</v>
      </c>
      <c r="AB3601" s="67">
        <f t="shared" si="565"/>
        <v>0</v>
      </c>
      <c r="AC3601" s="66">
        <v>0</v>
      </c>
      <c r="AD3601" s="73">
        <f t="shared" si="566"/>
        <v>0</v>
      </c>
    </row>
    <row r="3602" spans="1:30" x14ac:dyDescent="0.25">
      <c r="A3602" s="165"/>
      <c r="B3602" s="72" t="s">
        <v>3668</v>
      </c>
      <c r="C3602" s="64" t="s">
        <v>3669</v>
      </c>
      <c r="D3602" s="64" t="s">
        <v>7</v>
      </c>
      <c r="E3602" s="64" t="s">
        <v>1551</v>
      </c>
      <c r="F3602" s="64" t="s">
        <v>1552</v>
      </c>
      <c r="G3602" s="64" t="s">
        <v>1193</v>
      </c>
      <c r="H3602" s="65">
        <v>39125</v>
      </c>
      <c r="I3602" s="65">
        <v>42003</v>
      </c>
      <c r="J3602" s="93" t="s">
        <v>1</v>
      </c>
      <c r="K3602" s="101">
        <v>2000</v>
      </c>
      <c r="L3602" s="67">
        <f t="shared" si="560"/>
        <v>6.7984917151171643E-7</v>
      </c>
      <c r="M3602" s="66">
        <v>6.9167610399999999</v>
      </c>
      <c r="N3602" s="73">
        <f t="shared" si="561"/>
        <v>1.3403081353605925E-7</v>
      </c>
      <c r="O3602" s="98">
        <v>2000</v>
      </c>
      <c r="P3602" s="67">
        <f t="shared" si="567"/>
        <v>7.3654009472226587E-7</v>
      </c>
      <c r="Q3602" s="66">
        <v>6.9167610399999999</v>
      </c>
      <c r="R3602" s="105">
        <f t="shared" si="562"/>
        <v>1.9817728842848639E-7</v>
      </c>
      <c r="S3602" s="101">
        <v>0</v>
      </c>
      <c r="T3602" s="67">
        <f t="shared" si="568"/>
        <v>0</v>
      </c>
      <c r="U3602" s="66">
        <v>0.28646104</v>
      </c>
      <c r="V3602" s="73">
        <f t="shared" si="569"/>
        <v>1.5297205244665212E-8</v>
      </c>
      <c r="W3602" s="98">
        <v>0</v>
      </c>
      <c r="X3602" s="67">
        <f t="shared" si="563"/>
        <v>0</v>
      </c>
      <c r="Y3602" s="66">
        <v>0.28646104</v>
      </c>
      <c r="Z3602" s="105">
        <f t="shared" si="564"/>
        <v>3.7033212619461836E-8</v>
      </c>
      <c r="AA3602" s="101">
        <v>0</v>
      </c>
      <c r="AB3602" s="67">
        <f t="shared" si="565"/>
        <v>0</v>
      </c>
      <c r="AC3602" s="66">
        <v>0</v>
      </c>
      <c r="AD3602" s="73">
        <f t="shared" si="566"/>
        <v>0</v>
      </c>
    </row>
    <row r="3603" spans="1:30" x14ac:dyDescent="0.25">
      <c r="A3603" s="165"/>
      <c r="B3603" s="72" t="s">
        <v>6424</v>
      </c>
      <c r="C3603" s="64" t="s">
        <v>6425</v>
      </c>
      <c r="D3603" s="64" t="s">
        <v>7</v>
      </c>
      <c r="E3603" s="64" t="s">
        <v>3225</v>
      </c>
      <c r="F3603" s="64" t="s">
        <v>1074</v>
      </c>
      <c r="G3603" s="64" t="s">
        <v>1416</v>
      </c>
      <c r="H3603" s="65">
        <v>40533</v>
      </c>
      <c r="I3603" s="65">
        <v>41211</v>
      </c>
      <c r="J3603" s="93" t="s">
        <v>1</v>
      </c>
      <c r="K3603" s="101">
        <v>300</v>
      </c>
      <c r="L3603" s="67">
        <f t="shared" si="560"/>
        <v>1.0197737572675747E-7</v>
      </c>
      <c r="M3603" s="66">
        <v>6.8685869999999998</v>
      </c>
      <c r="N3603" s="73">
        <f t="shared" si="561"/>
        <v>1.3309731218547352E-7</v>
      </c>
      <c r="O3603" s="98">
        <v>300</v>
      </c>
      <c r="P3603" s="67">
        <f t="shared" si="567"/>
        <v>1.1048101420833988E-7</v>
      </c>
      <c r="Q3603" s="66">
        <v>6.8685869999999998</v>
      </c>
      <c r="R3603" s="105">
        <f t="shared" si="562"/>
        <v>1.9679701801511882E-7</v>
      </c>
      <c r="S3603" s="101">
        <v>0</v>
      </c>
      <c r="T3603" s="67">
        <f t="shared" si="568"/>
        <v>0</v>
      </c>
      <c r="U3603" s="66">
        <v>0</v>
      </c>
      <c r="V3603" s="73">
        <f t="shared" si="569"/>
        <v>0</v>
      </c>
      <c r="W3603" s="98">
        <v>0</v>
      </c>
      <c r="X3603" s="67">
        <f t="shared" si="563"/>
        <v>0</v>
      </c>
      <c r="Y3603" s="66">
        <v>0</v>
      </c>
      <c r="Z3603" s="105">
        <f t="shared" si="564"/>
        <v>0</v>
      </c>
      <c r="AA3603" s="101">
        <v>0</v>
      </c>
      <c r="AB3603" s="67">
        <f t="shared" si="565"/>
        <v>0</v>
      </c>
      <c r="AC3603" s="66">
        <v>0</v>
      </c>
      <c r="AD3603" s="73">
        <f t="shared" si="566"/>
        <v>0</v>
      </c>
    </row>
    <row r="3604" spans="1:30" x14ac:dyDescent="0.25">
      <c r="A3604" s="165"/>
      <c r="B3604" s="72" t="s">
        <v>15884</v>
      </c>
      <c r="C3604" s="64" t="s">
        <v>15885</v>
      </c>
      <c r="D3604" s="64" t="s">
        <v>7</v>
      </c>
      <c r="E3604" s="64" t="s">
        <v>15886</v>
      </c>
      <c r="F3604" s="64" t="s">
        <v>1464</v>
      </c>
      <c r="G3604" s="64" t="s">
        <v>1193</v>
      </c>
      <c r="H3604" s="65">
        <v>40973</v>
      </c>
      <c r="I3604" s="65">
        <v>41930</v>
      </c>
      <c r="J3604" s="93" t="s">
        <v>1</v>
      </c>
      <c r="K3604" s="101">
        <v>0</v>
      </c>
      <c r="L3604" s="67">
        <f t="shared" si="560"/>
        <v>0</v>
      </c>
      <c r="M3604" s="66">
        <v>6.8300032499999999</v>
      </c>
      <c r="N3604" s="73">
        <f t="shared" si="561"/>
        <v>1.3234964844924418E-7</v>
      </c>
      <c r="O3604" s="98">
        <v>0</v>
      </c>
      <c r="P3604" s="67">
        <f t="shared" si="567"/>
        <v>0</v>
      </c>
      <c r="Q3604" s="66">
        <v>6.537312</v>
      </c>
      <c r="R3604" s="105">
        <f t="shared" si="562"/>
        <v>1.873054104773591E-7</v>
      </c>
      <c r="S3604" s="101">
        <v>0</v>
      </c>
      <c r="T3604" s="67">
        <f t="shared" si="568"/>
        <v>0</v>
      </c>
      <c r="U3604" s="66">
        <v>0</v>
      </c>
      <c r="V3604" s="73">
        <f t="shared" si="569"/>
        <v>0</v>
      </c>
      <c r="W3604" s="98">
        <v>0</v>
      </c>
      <c r="X3604" s="67">
        <f t="shared" si="563"/>
        <v>0</v>
      </c>
      <c r="Y3604" s="66">
        <v>0</v>
      </c>
      <c r="Z3604" s="105">
        <f t="shared" si="564"/>
        <v>0</v>
      </c>
      <c r="AA3604" s="101">
        <v>0</v>
      </c>
      <c r="AB3604" s="67">
        <f t="shared" si="565"/>
        <v>0</v>
      </c>
      <c r="AC3604" s="66">
        <v>0</v>
      </c>
      <c r="AD3604" s="73">
        <f t="shared" si="566"/>
        <v>0</v>
      </c>
    </row>
    <row r="3605" spans="1:30" x14ac:dyDescent="0.25">
      <c r="A3605" s="165"/>
      <c r="B3605" s="72" t="s">
        <v>9766</v>
      </c>
      <c r="C3605" s="64" t="s">
        <v>9767</v>
      </c>
      <c r="D3605" s="64" t="s">
        <v>7</v>
      </c>
      <c r="E3605" s="64" t="s">
        <v>9768</v>
      </c>
      <c r="F3605" s="64" t="s">
        <v>1415</v>
      </c>
      <c r="G3605" s="64" t="s">
        <v>1416</v>
      </c>
      <c r="H3605" s="65">
        <v>38968</v>
      </c>
      <c r="I3605" s="65">
        <v>40760</v>
      </c>
      <c r="J3605" s="93" t="s">
        <v>1</v>
      </c>
      <c r="K3605" s="101">
        <v>1500</v>
      </c>
      <c r="L3605" s="67">
        <f t="shared" si="560"/>
        <v>5.0988687863378735E-7</v>
      </c>
      <c r="M3605" s="66">
        <v>6.8107499999999996</v>
      </c>
      <c r="N3605" s="73">
        <f t="shared" si="561"/>
        <v>1.3197656504419524E-7</v>
      </c>
      <c r="O3605" s="98">
        <v>1500</v>
      </c>
      <c r="P3605" s="67">
        <f t="shared" si="567"/>
        <v>5.524050710416994E-7</v>
      </c>
      <c r="Q3605" s="66">
        <v>6.8107499999999996</v>
      </c>
      <c r="R3605" s="105">
        <f t="shared" si="562"/>
        <v>1.9513988691509193E-7</v>
      </c>
      <c r="S3605" s="101">
        <v>1500</v>
      </c>
      <c r="T3605" s="67">
        <f t="shared" si="568"/>
        <v>6.5706173104004286E-7</v>
      </c>
      <c r="U3605" s="66">
        <v>6.8107499999999996</v>
      </c>
      <c r="V3605" s="73">
        <f t="shared" si="569"/>
        <v>3.6369846531348064E-7</v>
      </c>
      <c r="W3605" s="98">
        <v>1500</v>
      </c>
      <c r="X3605" s="67">
        <f t="shared" si="563"/>
        <v>8.5223807904939741E-7</v>
      </c>
      <c r="Y3605" s="66">
        <v>6.8107499999999996</v>
      </c>
      <c r="Z3605" s="105">
        <f t="shared" si="564"/>
        <v>8.8048257050243089E-7</v>
      </c>
      <c r="AA3605" s="101">
        <v>0</v>
      </c>
      <c r="AB3605" s="67">
        <f t="shared" si="565"/>
        <v>0</v>
      </c>
      <c r="AC3605" s="66">
        <v>0</v>
      </c>
      <c r="AD3605" s="73">
        <f t="shared" si="566"/>
        <v>0</v>
      </c>
    </row>
    <row r="3606" spans="1:30" x14ac:dyDescent="0.25">
      <c r="A3606" s="165"/>
      <c r="B3606" s="72" t="s">
        <v>13241</v>
      </c>
      <c r="C3606" s="64" t="s">
        <v>6152</v>
      </c>
      <c r="D3606" s="64" t="s">
        <v>7</v>
      </c>
      <c r="E3606" s="64" t="s">
        <v>13242</v>
      </c>
      <c r="F3606" s="64" t="s">
        <v>1230</v>
      </c>
      <c r="G3606" s="64" t="s">
        <v>1167</v>
      </c>
      <c r="H3606" s="65">
        <v>40738</v>
      </c>
      <c r="I3606" s="65">
        <v>41033</v>
      </c>
      <c r="J3606" s="93" t="s">
        <v>1</v>
      </c>
      <c r="K3606" s="101">
        <v>1200</v>
      </c>
      <c r="L3606" s="67">
        <f t="shared" si="560"/>
        <v>4.0790950290702988E-7</v>
      </c>
      <c r="M3606" s="66">
        <v>6.8107499999999996</v>
      </c>
      <c r="N3606" s="73">
        <f t="shared" si="561"/>
        <v>1.3197656504419524E-7</v>
      </c>
      <c r="O3606" s="98">
        <v>1200</v>
      </c>
      <c r="P3606" s="67">
        <f t="shared" si="567"/>
        <v>4.4192405683335953E-7</v>
      </c>
      <c r="Q3606" s="66">
        <v>6.8107499999999996</v>
      </c>
      <c r="R3606" s="105">
        <f t="shared" si="562"/>
        <v>1.9513988691509193E-7</v>
      </c>
      <c r="S3606" s="101">
        <v>1200</v>
      </c>
      <c r="T3606" s="67">
        <f t="shared" si="568"/>
        <v>5.2564938483203431E-7</v>
      </c>
      <c r="U3606" s="66">
        <v>6.8107499999999996</v>
      </c>
      <c r="V3606" s="73">
        <f t="shared" si="569"/>
        <v>3.6369846531348064E-7</v>
      </c>
      <c r="W3606" s="98">
        <v>1200</v>
      </c>
      <c r="X3606" s="67">
        <f t="shared" si="563"/>
        <v>6.8179046323951784E-7</v>
      </c>
      <c r="Y3606" s="66">
        <v>6.8107499999999996</v>
      </c>
      <c r="Z3606" s="105">
        <f t="shared" si="564"/>
        <v>8.8048257050243089E-7</v>
      </c>
      <c r="AA3606" s="101">
        <v>0</v>
      </c>
      <c r="AB3606" s="67">
        <f t="shared" si="565"/>
        <v>0</v>
      </c>
      <c r="AC3606" s="66">
        <v>0</v>
      </c>
      <c r="AD3606" s="73">
        <f t="shared" si="566"/>
        <v>0</v>
      </c>
    </row>
    <row r="3607" spans="1:30" x14ac:dyDescent="0.25">
      <c r="A3607" s="165"/>
      <c r="B3607" s="72" t="s">
        <v>13538</v>
      </c>
      <c r="C3607" s="64" t="s">
        <v>13539</v>
      </c>
      <c r="D3607" s="64" t="s">
        <v>7</v>
      </c>
      <c r="E3607" s="64" t="s">
        <v>13540</v>
      </c>
      <c r="F3607" s="64" t="s">
        <v>2909</v>
      </c>
      <c r="G3607" s="64" t="s">
        <v>1167</v>
      </c>
      <c r="H3607" s="65">
        <v>40598</v>
      </c>
      <c r="I3607" s="65">
        <v>41955</v>
      </c>
      <c r="J3607" s="93" t="s">
        <v>1</v>
      </c>
      <c r="K3607" s="101">
        <v>600</v>
      </c>
      <c r="L3607" s="67">
        <f t="shared" si="560"/>
        <v>2.0395475145351494E-7</v>
      </c>
      <c r="M3607" s="66">
        <v>6.7800645680000002</v>
      </c>
      <c r="N3607" s="73">
        <f t="shared" si="561"/>
        <v>1.3138195242264002E-7</v>
      </c>
      <c r="O3607" s="98">
        <v>600</v>
      </c>
      <c r="P3607" s="67">
        <f t="shared" si="567"/>
        <v>2.2096202841667977E-7</v>
      </c>
      <c r="Q3607" s="66">
        <v>2.3891220679999998</v>
      </c>
      <c r="R3607" s="105">
        <f t="shared" si="562"/>
        <v>6.8452521407461818E-8</v>
      </c>
      <c r="S3607" s="101">
        <v>600</v>
      </c>
      <c r="T3607" s="67">
        <f t="shared" si="568"/>
        <v>2.6282469241601716E-7</v>
      </c>
      <c r="U3607" s="66">
        <v>2.3891220679999998</v>
      </c>
      <c r="V3607" s="73">
        <f t="shared" si="569"/>
        <v>1.2758066726545083E-7</v>
      </c>
      <c r="W3607" s="98">
        <v>600</v>
      </c>
      <c r="X3607" s="67">
        <f t="shared" si="563"/>
        <v>3.4089523161975892E-7</v>
      </c>
      <c r="Y3607" s="66">
        <v>2.3891220679999998</v>
      </c>
      <c r="Z3607" s="105">
        <f t="shared" si="564"/>
        <v>3.0886177582156495E-7</v>
      </c>
      <c r="AA3607" s="101">
        <v>0</v>
      </c>
      <c r="AB3607" s="67">
        <f t="shared" si="565"/>
        <v>0</v>
      </c>
      <c r="AC3607" s="66">
        <v>0</v>
      </c>
      <c r="AD3607" s="73">
        <f t="shared" si="566"/>
        <v>0</v>
      </c>
    </row>
    <row r="3608" spans="1:30" x14ac:dyDescent="0.25">
      <c r="A3608" s="165"/>
      <c r="B3608" s="72" t="s">
        <v>13195</v>
      </c>
      <c r="C3608" s="64" t="s">
        <v>13196</v>
      </c>
      <c r="D3608" s="64" t="s">
        <v>7</v>
      </c>
      <c r="E3608" s="64" t="s">
        <v>13197</v>
      </c>
      <c r="F3608" s="64" t="s">
        <v>1215</v>
      </c>
      <c r="G3608" s="64" t="s">
        <v>1216</v>
      </c>
      <c r="H3608" s="65">
        <v>40009</v>
      </c>
      <c r="I3608" s="65">
        <v>41992</v>
      </c>
      <c r="J3608" s="93" t="s">
        <v>1</v>
      </c>
      <c r="K3608" s="101">
        <v>0</v>
      </c>
      <c r="L3608" s="67">
        <f t="shared" si="560"/>
        <v>0</v>
      </c>
      <c r="M3608" s="66">
        <v>6.7721737500000003</v>
      </c>
      <c r="N3608" s="73">
        <f t="shared" si="561"/>
        <v>1.3122904664060003E-7</v>
      </c>
      <c r="O3608" s="98">
        <v>0</v>
      </c>
      <c r="P3608" s="67">
        <f t="shared" si="567"/>
        <v>0</v>
      </c>
      <c r="Q3608" s="66">
        <v>0</v>
      </c>
      <c r="R3608" s="105">
        <f t="shared" si="562"/>
        <v>0</v>
      </c>
      <c r="S3608" s="101">
        <v>0</v>
      </c>
      <c r="T3608" s="67">
        <f t="shared" si="568"/>
        <v>0</v>
      </c>
      <c r="U3608" s="66">
        <v>0</v>
      </c>
      <c r="V3608" s="73">
        <f t="shared" si="569"/>
        <v>0</v>
      </c>
      <c r="W3608" s="98">
        <v>0</v>
      </c>
      <c r="X3608" s="67">
        <f t="shared" si="563"/>
        <v>0</v>
      </c>
      <c r="Y3608" s="66">
        <v>0</v>
      </c>
      <c r="Z3608" s="105">
        <f t="shared" si="564"/>
        <v>0</v>
      </c>
      <c r="AA3608" s="101">
        <v>0</v>
      </c>
      <c r="AB3608" s="67">
        <f t="shared" si="565"/>
        <v>0</v>
      </c>
      <c r="AC3608" s="66">
        <v>0</v>
      </c>
      <c r="AD3608" s="73">
        <f t="shared" si="566"/>
        <v>0</v>
      </c>
    </row>
    <row r="3609" spans="1:30" x14ac:dyDescent="0.25">
      <c r="A3609" s="165"/>
      <c r="B3609" s="72" t="s">
        <v>13374</v>
      </c>
      <c r="C3609" s="64" t="s">
        <v>13375</v>
      </c>
      <c r="D3609" s="64" t="s">
        <v>7</v>
      </c>
      <c r="E3609" s="64" t="s">
        <v>10780</v>
      </c>
      <c r="F3609" s="64" t="s">
        <v>10781</v>
      </c>
      <c r="G3609" s="64" t="s">
        <v>1139</v>
      </c>
      <c r="H3609" s="65">
        <v>40785</v>
      </c>
      <c r="I3609" s="65">
        <v>41918</v>
      </c>
      <c r="J3609" s="93" t="s">
        <v>1</v>
      </c>
      <c r="K3609" s="101">
        <v>0</v>
      </c>
      <c r="L3609" s="67">
        <f t="shared" si="560"/>
        <v>0</v>
      </c>
      <c r="M3609" s="66">
        <v>6.7679999999999998</v>
      </c>
      <c r="N3609" s="73">
        <f t="shared" si="561"/>
        <v>1.3114816902971234E-7</v>
      </c>
      <c r="O3609" s="98">
        <v>0</v>
      </c>
      <c r="P3609" s="67">
        <f t="shared" si="567"/>
        <v>0</v>
      </c>
      <c r="Q3609" s="66">
        <v>6.7679999999999998</v>
      </c>
      <c r="R3609" s="105">
        <f t="shared" si="562"/>
        <v>1.939150247243464E-7</v>
      </c>
      <c r="S3609" s="101">
        <v>0</v>
      </c>
      <c r="T3609" s="67">
        <f t="shared" si="568"/>
        <v>0</v>
      </c>
      <c r="U3609" s="66">
        <v>0</v>
      </c>
      <c r="V3609" s="73">
        <f t="shared" si="569"/>
        <v>0</v>
      </c>
      <c r="W3609" s="98">
        <v>0</v>
      </c>
      <c r="X3609" s="67">
        <f t="shared" si="563"/>
        <v>0</v>
      </c>
      <c r="Y3609" s="66">
        <v>0</v>
      </c>
      <c r="Z3609" s="105">
        <f t="shared" si="564"/>
        <v>0</v>
      </c>
      <c r="AA3609" s="101">
        <v>0</v>
      </c>
      <c r="AB3609" s="67">
        <f t="shared" si="565"/>
        <v>0</v>
      </c>
      <c r="AC3609" s="66">
        <v>0</v>
      </c>
      <c r="AD3609" s="73">
        <f t="shared" si="566"/>
        <v>0</v>
      </c>
    </row>
    <row r="3610" spans="1:30" x14ac:dyDescent="0.25">
      <c r="A3610" s="165"/>
      <c r="B3610" s="72" t="s">
        <v>8384</v>
      </c>
      <c r="C3610" s="64" t="s">
        <v>8385</v>
      </c>
      <c r="D3610" s="64" t="s">
        <v>7</v>
      </c>
      <c r="E3610" s="64" t="s">
        <v>8386</v>
      </c>
      <c r="F3610" s="64" t="s">
        <v>437</v>
      </c>
      <c r="G3610" s="64" t="s">
        <v>1269</v>
      </c>
      <c r="H3610" s="65">
        <v>38764</v>
      </c>
      <c r="I3610" s="65">
        <v>39325</v>
      </c>
      <c r="J3610" s="93" t="s">
        <v>1</v>
      </c>
      <c r="K3610" s="101">
        <v>0</v>
      </c>
      <c r="L3610" s="67">
        <f t="shared" si="560"/>
        <v>0</v>
      </c>
      <c r="M3610" s="66">
        <v>6.7614749999999999</v>
      </c>
      <c r="N3610" s="73">
        <f t="shared" si="561"/>
        <v>1.3102172963802811E-7</v>
      </c>
      <c r="O3610" s="98">
        <v>0</v>
      </c>
      <c r="P3610" s="67">
        <f t="shared" si="567"/>
        <v>0</v>
      </c>
      <c r="Q3610" s="66">
        <v>0</v>
      </c>
      <c r="R3610" s="105">
        <f t="shared" si="562"/>
        <v>0</v>
      </c>
      <c r="S3610" s="101">
        <v>0</v>
      </c>
      <c r="T3610" s="67">
        <f t="shared" si="568"/>
        <v>0</v>
      </c>
      <c r="U3610" s="66">
        <v>0</v>
      </c>
      <c r="V3610" s="73">
        <f t="shared" si="569"/>
        <v>0</v>
      </c>
      <c r="W3610" s="98">
        <v>0</v>
      </c>
      <c r="X3610" s="67">
        <f t="shared" si="563"/>
        <v>0</v>
      </c>
      <c r="Y3610" s="66">
        <v>0</v>
      </c>
      <c r="Z3610" s="105">
        <f t="shared" si="564"/>
        <v>0</v>
      </c>
      <c r="AA3610" s="101">
        <v>0</v>
      </c>
      <c r="AB3610" s="67">
        <f t="shared" si="565"/>
        <v>0</v>
      </c>
      <c r="AC3610" s="66">
        <v>0</v>
      </c>
      <c r="AD3610" s="73">
        <f t="shared" si="566"/>
        <v>0</v>
      </c>
    </row>
    <row r="3611" spans="1:30" x14ac:dyDescent="0.25">
      <c r="A3611" s="165"/>
      <c r="B3611" s="72" t="s">
        <v>13066</v>
      </c>
      <c r="C3611" s="64" t="s">
        <v>13067</v>
      </c>
      <c r="D3611" s="64" t="s">
        <v>7</v>
      </c>
      <c r="E3611" s="64" t="s">
        <v>13068</v>
      </c>
      <c r="F3611" s="64" t="s">
        <v>418</v>
      </c>
      <c r="G3611" s="64" t="s">
        <v>1227</v>
      </c>
      <c r="H3611" s="65">
        <v>38722</v>
      </c>
      <c r="I3611" s="65">
        <v>41809</v>
      </c>
      <c r="J3611" s="93" t="s">
        <v>1</v>
      </c>
      <c r="K3611" s="101">
        <v>0</v>
      </c>
      <c r="L3611" s="67">
        <f t="shared" si="560"/>
        <v>0</v>
      </c>
      <c r="M3611" s="66">
        <v>6.7561200000000001</v>
      </c>
      <c r="N3611" s="73">
        <f t="shared" si="561"/>
        <v>1.3091796213726659E-7</v>
      </c>
      <c r="O3611" s="98">
        <v>0</v>
      </c>
      <c r="P3611" s="67">
        <f t="shared" si="567"/>
        <v>0</v>
      </c>
      <c r="Q3611" s="66">
        <v>0</v>
      </c>
      <c r="R3611" s="105">
        <f t="shared" si="562"/>
        <v>0</v>
      </c>
      <c r="S3611" s="101">
        <v>0</v>
      </c>
      <c r="T3611" s="67">
        <f t="shared" si="568"/>
        <v>0</v>
      </c>
      <c r="U3611" s="66">
        <v>0</v>
      </c>
      <c r="V3611" s="73">
        <f t="shared" si="569"/>
        <v>0</v>
      </c>
      <c r="W3611" s="98">
        <v>0</v>
      </c>
      <c r="X3611" s="67">
        <f t="shared" si="563"/>
        <v>0</v>
      </c>
      <c r="Y3611" s="66">
        <v>0</v>
      </c>
      <c r="Z3611" s="105">
        <f t="shared" si="564"/>
        <v>0</v>
      </c>
      <c r="AA3611" s="101">
        <v>0</v>
      </c>
      <c r="AB3611" s="67">
        <f t="shared" si="565"/>
        <v>0</v>
      </c>
      <c r="AC3611" s="66">
        <v>0</v>
      </c>
      <c r="AD3611" s="73">
        <f t="shared" si="566"/>
        <v>0</v>
      </c>
    </row>
    <row r="3612" spans="1:30" x14ac:dyDescent="0.25">
      <c r="A3612" s="165"/>
      <c r="B3612" s="72" t="s">
        <v>13934</v>
      </c>
      <c r="C3612" s="64" t="s">
        <v>13935</v>
      </c>
      <c r="D3612" s="64" t="s">
        <v>7</v>
      </c>
      <c r="E3612" s="64" t="s">
        <v>3027</v>
      </c>
      <c r="F3612" s="64" t="s">
        <v>2040</v>
      </c>
      <c r="G3612" s="64" t="s">
        <v>1167</v>
      </c>
      <c r="H3612" s="65">
        <v>41099</v>
      </c>
      <c r="I3612" s="65">
        <v>41940</v>
      </c>
      <c r="J3612" s="93" t="s">
        <v>1</v>
      </c>
      <c r="K3612" s="101">
        <v>0</v>
      </c>
      <c r="L3612" s="67">
        <f t="shared" si="560"/>
        <v>0</v>
      </c>
      <c r="M3612" s="66">
        <v>6.75</v>
      </c>
      <c r="N3612" s="73">
        <f t="shared" si="561"/>
        <v>1.3079937070782483E-7</v>
      </c>
      <c r="O3612" s="98">
        <v>0</v>
      </c>
      <c r="P3612" s="67">
        <f t="shared" si="567"/>
        <v>0</v>
      </c>
      <c r="Q3612" s="66">
        <v>0</v>
      </c>
      <c r="R3612" s="105">
        <f t="shared" si="562"/>
        <v>0</v>
      </c>
      <c r="S3612" s="101">
        <v>0</v>
      </c>
      <c r="T3612" s="67">
        <f t="shared" si="568"/>
        <v>0</v>
      </c>
      <c r="U3612" s="66">
        <v>0</v>
      </c>
      <c r="V3612" s="73">
        <f t="shared" si="569"/>
        <v>0</v>
      </c>
      <c r="W3612" s="98">
        <v>0</v>
      </c>
      <c r="X3612" s="67">
        <f t="shared" si="563"/>
        <v>0</v>
      </c>
      <c r="Y3612" s="66">
        <v>0</v>
      </c>
      <c r="Z3612" s="105">
        <f t="shared" si="564"/>
        <v>0</v>
      </c>
      <c r="AA3612" s="101">
        <v>0</v>
      </c>
      <c r="AB3612" s="67">
        <f t="shared" si="565"/>
        <v>0</v>
      </c>
      <c r="AC3612" s="66">
        <v>0</v>
      </c>
      <c r="AD3612" s="73">
        <f t="shared" si="566"/>
        <v>0</v>
      </c>
    </row>
    <row r="3613" spans="1:30" x14ac:dyDescent="0.25">
      <c r="A3613" s="165"/>
      <c r="B3613" s="72" t="s">
        <v>9273</v>
      </c>
      <c r="C3613" s="64" t="s">
        <v>9274</v>
      </c>
      <c r="D3613" s="64" t="s">
        <v>7</v>
      </c>
      <c r="E3613" s="64" t="s">
        <v>9275</v>
      </c>
      <c r="F3613" s="64" t="s">
        <v>493</v>
      </c>
      <c r="G3613" s="64" t="s">
        <v>1167</v>
      </c>
      <c r="H3613" s="65">
        <v>39885</v>
      </c>
      <c r="I3613" s="65">
        <v>41779</v>
      </c>
      <c r="J3613" s="93" t="s">
        <v>1</v>
      </c>
      <c r="K3613" s="101">
        <v>1700</v>
      </c>
      <c r="L3613" s="67">
        <f t="shared" si="560"/>
        <v>5.7787179578495896E-7</v>
      </c>
      <c r="M3613" s="66">
        <v>6.6736649999999997</v>
      </c>
      <c r="N3613" s="73">
        <f t="shared" si="561"/>
        <v>1.2932017515775342E-7</v>
      </c>
      <c r="O3613" s="98">
        <v>1700</v>
      </c>
      <c r="P3613" s="67">
        <f t="shared" si="567"/>
        <v>6.2605908051392605E-7</v>
      </c>
      <c r="Q3613" s="66">
        <v>6.6736649999999997</v>
      </c>
      <c r="R3613" s="105">
        <f t="shared" si="562"/>
        <v>1.9121216215676792E-7</v>
      </c>
      <c r="S3613" s="101">
        <v>1000</v>
      </c>
      <c r="T3613" s="67">
        <f t="shared" si="568"/>
        <v>4.3804115402669522E-7</v>
      </c>
      <c r="U3613" s="66">
        <v>3.0270000000000001</v>
      </c>
      <c r="V3613" s="73">
        <f t="shared" si="569"/>
        <v>1.6164376236154699E-7</v>
      </c>
      <c r="W3613" s="98">
        <v>1000</v>
      </c>
      <c r="X3613" s="67">
        <f t="shared" si="563"/>
        <v>5.6815871936626487E-7</v>
      </c>
      <c r="Y3613" s="66">
        <v>3.0270000000000001</v>
      </c>
      <c r="Z3613" s="105">
        <f t="shared" si="564"/>
        <v>3.9132558688996934E-7</v>
      </c>
      <c r="AA3613" s="101">
        <v>0</v>
      </c>
      <c r="AB3613" s="67">
        <f t="shared" si="565"/>
        <v>0</v>
      </c>
      <c r="AC3613" s="66">
        <v>0</v>
      </c>
      <c r="AD3613" s="73">
        <f t="shared" si="566"/>
        <v>0</v>
      </c>
    </row>
    <row r="3614" spans="1:30" x14ac:dyDescent="0.25">
      <c r="A3614" s="165"/>
      <c r="B3614" s="72" t="s">
        <v>14168</v>
      </c>
      <c r="C3614" s="64" t="s">
        <v>14169</v>
      </c>
      <c r="D3614" s="64" t="s">
        <v>7</v>
      </c>
      <c r="E3614" s="64" t="s">
        <v>3425</v>
      </c>
      <c r="F3614" s="64" t="s">
        <v>1477</v>
      </c>
      <c r="G3614" s="64" t="s">
        <v>1139</v>
      </c>
      <c r="H3614" s="65">
        <v>40263</v>
      </c>
      <c r="I3614" s="65">
        <v>41149</v>
      </c>
      <c r="J3614" s="93" t="s">
        <v>1</v>
      </c>
      <c r="K3614" s="101">
        <v>800</v>
      </c>
      <c r="L3614" s="67">
        <f t="shared" si="560"/>
        <v>2.7193966860468655E-7</v>
      </c>
      <c r="M3614" s="66">
        <v>6.6714320000000003</v>
      </c>
      <c r="N3614" s="73">
        <f t="shared" si="561"/>
        <v>1.2927690478815484E-7</v>
      </c>
      <c r="O3614" s="98">
        <v>800</v>
      </c>
      <c r="P3614" s="67">
        <f t="shared" si="567"/>
        <v>2.9461603788890639E-7</v>
      </c>
      <c r="Q3614" s="66">
        <v>2.7053120000000002</v>
      </c>
      <c r="R3614" s="105">
        <f t="shared" si="562"/>
        <v>7.7511915391115699E-8</v>
      </c>
      <c r="S3614" s="101">
        <v>800</v>
      </c>
      <c r="T3614" s="67">
        <f t="shared" si="568"/>
        <v>3.5043292322135619E-7</v>
      </c>
      <c r="U3614" s="66">
        <v>2.4216000000000002</v>
      </c>
      <c r="V3614" s="73">
        <f t="shared" si="569"/>
        <v>1.2931500988923758E-7</v>
      </c>
      <c r="W3614" s="98">
        <v>800</v>
      </c>
      <c r="X3614" s="67">
        <f t="shared" si="563"/>
        <v>4.5452697549301195E-7</v>
      </c>
      <c r="Y3614" s="66">
        <v>2.4216000000000002</v>
      </c>
      <c r="Z3614" s="105">
        <f t="shared" si="564"/>
        <v>3.1306046951197549E-7</v>
      </c>
      <c r="AA3614" s="101">
        <v>0</v>
      </c>
      <c r="AB3614" s="67">
        <f t="shared" si="565"/>
        <v>0</v>
      </c>
      <c r="AC3614" s="66">
        <v>0</v>
      </c>
      <c r="AD3614" s="73">
        <f t="shared" si="566"/>
        <v>0</v>
      </c>
    </row>
    <row r="3615" spans="1:30" x14ac:dyDescent="0.25">
      <c r="A3615" s="165"/>
      <c r="B3615" s="72" t="s">
        <v>9886</v>
      </c>
      <c r="C3615" s="64" t="s">
        <v>9887</v>
      </c>
      <c r="D3615" s="64" t="s">
        <v>7</v>
      </c>
      <c r="E3615" s="64" t="s">
        <v>9888</v>
      </c>
      <c r="F3615" s="64" t="s">
        <v>2293</v>
      </c>
      <c r="G3615" s="64" t="s">
        <v>1227</v>
      </c>
      <c r="H3615" s="65">
        <v>38730</v>
      </c>
      <c r="I3615" s="65">
        <v>41981</v>
      </c>
      <c r="J3615" s="93" t="s">
        <v>1</v>
      </c>
      <c r="K3615" s="101">
        <v>5</v>
      </c>
      <c r="L3615" s="67">
        <f t="shared" si="560"/>
        <v>1.6996229287792911E-9</v>
      </c>
      <c r="M3615" s="66">
        <v>6.6641937499999999</v>
      </c>
      <c r="N3615" s="73">
        <f t="shared" si="561"/>
        <v>1.291366442629658E-7</v>
      </c>
      <c r="O3615" s="98">
        <v>5</v>
      </c>
      <c r="P3615" s="67">
        <f t="shared" si="567"/>
        <v>1.8413502368056647E-9</v>
      </c>
      <c r="Q3615" s="66">
        <v>2</v>
      </c>
      <c r="R3615" s="105">
        <f t="shared" si="562"/>
        <v>5.7303494303884868E-8</v>
      </c>
      <c r="S3615" s="101">
        <v>0</v>
      </c>
      <c r="T3615" s="67">
        <f t="shared" si="568"/>
        <v>0</v>
      </c>
      <c r="U3615" s="66">
        <v>0</v>
      </c>
      <c r="V3615" s="73">
        <f t="shared" si="569"/>
        <v>0</v>
      </c>
      <c r="W3615" s="98">
        <v>0</v>
      </c>
      <c r="X3615" s="67">
        <f t="shared" si="563"/>
        <v>0</v>
      </c>
      <c r="Y3615" s="66">
        <v>0</v>
      </c>
      <c r="Z3615" s="105">
        <f t="shared" si="564"/>
        <v>0</v>
      </c>
      <c r="AA3615" s="101">
        <v>0</v>
      </c>
      <c r="AB3615" s="67">
        <f t="shared" si="565"/>
        <v>0</v>
      </c>
      <c r="AC3615" s="66">
        <v>0</v>
      </c>
      <c r="AD3615" s="73">
        <f t="shared" si="566"/>
        <v>0</v>
      </c>
    </row>
    <row r="3616" spans="1:30" x14ac:dyDescent="0.25">
      <c r="A3616" s="165"/>
      <c r="B3616" s="72" t="s">
        <v>7607</v>
      </c>
      <c r="C3616" s="64" t="s">
        <v>7608</v>
      </c>
      <c r="D3616" s="64" t="s">
        <v>7</v>
      </c>
      <c r="E3616" s="64" t="s">
        <v>7609</v>
      </c>
      <c r="F3616" s="64" t="s">
        <v>1341</v>
      </c>
      <c r="G3616" s="64" t="s">
        <v>1139</v>
      </c>
      <c r="H3616" s="65">
        <v>39276</v>
      </c>
      <c r="I3616" s="65">
        <v>41526</v>
      </c>
      <c r="J3616" s="93" t="s">
        <v>1</v>
      </c>
      <c r="K3616" s="101">
        <v>2100</v>
      </c>
      <c r="L3616" s="67">
        <f t="shared" si="560"/>
        <v>7.1384163008730228E-7</v>
      </c>
      <c r="M3616" s="66">
        <v>6.6593999999999998</v>
      </c>
      <c r="N3616" s="73">
        <f t="shared" si="561"/>
        <v>1.2904375248765757E-7</v>
      </c>
      <c r="O3616" s="98">
        <v>2100</v>
      </c>
      <c r="P3616" s="67">
        <f t="shared" si="567"/>
        <v>7.7336709945837925E-7</v>
      </c>
      <c r="Q3616" s="66">
        <v>6.6593999999999998</v>
      </c>
      <c r="R3616" s="105">
        <f t="shared" si="562"/>
        <v>1.9080344498364545E-7</v>
      </c>
      <c r="S3616" s="101">
        <v>2100</v>
      </c>
      <c r="T3616" s="67">
        <f t="shared" si="568"/>
        <v>9.1988642345605996E-7</v>
      </c>
      <c r="U3616" s="66">
        <v>6.6593999999999998</v>
      </c>
      <c r="V3616" s="73">
        <f t="shared" si="569"/>
        <v>3.556162771954033E-7</v>
      </c>
      <c r="W3616" s="98">
        <v>2100</v>
      </c>
      <c r="X3616" s="67">
        <f t="shared" si="563"/>
        <v>1.1931333106691562E-6</v>
      </c>
      <c r="Y3616" s="66">
        <v>6.6593999999999998</v>
      </c>
      <c r="Z3616" s="105">
        <f t="shared" si="564"/>
        <v>8.6091629115793247E-7</v>
      </c>
      <c r="AA3616" s="101">
        <v>0</v>
      </c>
      <c r="AB3616" s="67">
        <f t="shared" si="565"/>
        <v>0</v>
      </c>
      <c r="AC3616" s="66">
        <v>0</v>
      </c>
      <c r="AD3616" s="73">
        <f t="shared" si="566"/>
        <v>0</v>
      </c>
    </row>
    <row r="3617" spans="1:30" x14ac:dyDescent="0.25">
      <c r="A3617" s="165"/>
      <c r="B3617" s="72" t="s">
        <v>13587</v>
      </c>
      <c r="C3617" s="64" t="s">
        <v>13588</v>
      </c>
      <c r="D3617" s="64" t="s">
        <v>7</v>
      </c>
      <c r="E3617" s="64" t="s">
        <v>13589</v>
      </c>
      <c r="F3617" s="64" t="s">
        <v>2040</v>
      </c>
      <c r="G3617" s="64" t="s">
        <v>1167</v>
      </c>
      <c r="H3617" s="65">
        <v>41198</v>
      </c>
      <c r="I3617" s="65">
        <v>41887</v>
      </c>
      <c r="J3617" s="93" t="s">
        <v>1</v>
      </c>
      <c r="K3617" s="101">
        <v>1100</v>
      </c>
      <c r="L3617" s="67">
        <f t="shared" si="560"/>
        <v>3.7391704433144402E-7</v>
      </c>
      <c r="M3617" s="66">
        <v>6.6593999999999998</v>
      </c>
      <c r="N3617" s="73">
        <f t="shared" si="561"/>
        <v>1.2904375248765757E-7</v>
      </c>
      <c r="O3617" s="98">
        <v>1100</v>
      </c>
      <c r="P3617" s="67">
        <f t="shared" si="567"/>
        <v>4.0509705209724626E-7</v>
      </c>
      <c r="Q3617" s="66">
        <v>6.6593999999999998</v>
      </c>
      <c r="R3617" s="105">
        <f t="shared" si="562"/>
        <v>1.9080344498364545E-7</v>
      </c>
      <c r="S3617" s="101">
        <v>1100</v>
      </c>
      <c r="T3617" s="67">
        <f t="shared" si="568"/>
        <v>4.8184526942936479E-7</v>
      </c>
      <c r="U3617" s="66">
        <v>6.6593999999999998</v>
      </c>
      <c r="V3617" s="73">
        <f t="shared" si="569"/>
        <v>3.556162771954033E-7</v>
      </c>
      <c r="W3617" s="98">
        <v>1100</v>
      </c>
      <c r="X3617" s="67">
        <f t="shared" si="563"/>
        <v>6.2497459130289135E-7</v>
      </c>
      <c r="Y3617" s="66">
        <v>6.6593999999999998</v>
      </c>
      <c r="Z3617" s="105">
        <f t="shared" si="564"/>
        <v>8.6091629115793247E-7</v>
      </c>
      <c r="AA3617" s="101">
        <v>0</v>
      </c>
      <c r="AB3617" s="67">
        <f t="shared" si="565"/>
        <v>0</v>
      </c>
      <c r="AC3617" s="66">
        <v>0</v>
      </c>
      <c r="AD3617" s="73">
        <f t="shared" si="566"/>
        <v>0</v>
      </c>
    </row>
    <row r="3618" spans="1:30" x14ac:dyDescent="0.25">
      <c r="A3618" s="165"/>
      <c r="B3618" s="72" t="s">
        <v>12213</v>
      </c>
      <c r="C3618" s="64" t="s">
        <v>12214</v>
      </c>
      <c r="D3618" s="64" t="s">
        <v>7</v>
      </c>
      <c r="E3618" s="64" t="s">
        <v>12215</v>
      </c>
      <c r="F3618" s="64" t="s">
        <v>2151</v>
      </c>
      <c r="G3618" s="64" t="s">
        <v>1139</v>
      </c>
      <c r="H3618" s="65">
        <v>38860</v>
      </c>
      <c r="I3618" s="65">
        <v>41544</v>
      </c>
      <c r="J3618" s="93" t="s">
        <v>1</v>
      </c>
      <c r="K3618" s="101">
        <v>0</v>
      </c>
      <c r="L3618" s="67">
        <f t="shared" si="560"/>
        <v>0</v>
      </c>
      <c r="M3618" s="66">
        <v>6.6234000000000002</v>
      </c>
      <c r="N3618" s="73">
        <f t="shared" si="561"/>
        <v>1.283461558438825E-7</v>
      </c>
      <c r="O3618" s="98">
        <v>0</v>
      </c>
      <c r="P3618" s="67">
        <f t="shared" si="567"/>
        <v>0</v>
      </c>
      <c r="Q3618" s="66">
        <v>6.6234000000000002</v>
      </c>
      <c r="R3618" s="105">
        <f t="shared" si="562"/>
        <v>1.8977198208617552E-7</v>
      </c>
      <c r="S3618" s="101">
        <v>0</v>
      </c>
      <c r="T3618" s="67">
        <f t="shared" si="568"/>
        <v>0</v>
      </c>
      <c r="U3618" s="66">
        <v>0</v>
      </c>
      <c r="V3618" s="73">
        <f t="shared" si="569"/>
        <v>0</v>
      </c>
      <c r="W3618" s="98">
        <v>0</v>
      </c>
      <c r="X3618" s="67">
        <f t="shared" si="563"/>
        <v>0</v>
      </c>
      <c r="Y3618" s="66">
        <v>0</v>
      </c>
      <c r="Z3618" s="105">
        <f t="shared" si="564"/>
        <v>0</v>
      </c>
      <c r="AA3618" s="101">
        <v>0</v>
      </c>
      <c r="AB3618" s="67">
        <f t="shared" si="565"/>
        <v>0</v>
      </c>
      <c r="AC3618" s="66">
        <v>0</v>
      </c>
      <c r="AD3618" s="73">
        <f t="shared" si="566"/>
        <v>0</v>
      </c>
    </row>
    <row r="3619" spans="1:30" x14ac:dyDescent="0.25">
      <c r="A3619" s="165"/>
      <c r="B3619" s="72" t="s">
        <v>13215</v>
      </c>
      <c r="C3619" s="64" t="s">
        <v>13216</v>
      </c>
      <c r="D3619" s="64" t="s">
        <v>7</v>
      </c>
      <c r="E3619" s="64" t="s">
        <v>13217</v>
      </c>
      <c r="F3619" s="64" t="s">
        <v>1657</v>
      </c>
      <c r="G3619" s="64" t="s">
        <v>1167</v>
      </c>
      <c r="H3619" s="65">
        <v>40625</v>
      </c>
      <c r="I3619" s="65">
        <v>41960</v>
      </c>
      <c r="J3619" s="93" t="s">
        <v>1</v>
      </c>
      <c r="K3619" s="101">
        <v>800</v>
      </c>
      <c r="L3619" s="67">
        <f t="shared" si="560"/>
        <v>2.7193966860468655E-7</v>
      </c>
      <c r="M3619" s="66">
        <v>6.5885670340000004</v>
      </c>
      <c r="N3619" s="73">
        <f t="shared" si="561"/>
        <v>1.2767117361681775E-7</v>
      </c>
      <c r="O3619" s="98">
        <v>800</v>
      </c>
      <c r="P3619" s="67">
        <f t="shared" si="567"/>
        <v>2.9461603788890639E-7</v>
      </c>
      <c r="Q3619" s="66">
        <v>5.6870370340000003</v>
      </c>
      <c r="R3619" s="105">
        <f t="shared" si="562"/>
        <v>1.6294354714190065E-7</v>
      </c>
      <c r="S3619" s="101">
        <v>800</v>
      </c>
      <c r="T3619" s="67">
        <f t="shared" si="568"/>
        <v>3.5043292322135619E-7</v>
      </c>
      <c r="U3619" s="66">
        <v>2.708061034</v>
      </c>
      <c r="V3619" s="73">
        <f t="shared" si="569"/>
        <v>1.4461221481349889E-7</v>
      </c>
      <c r="W3619" s="98">
        <v>800</v>
      </c>
      <c r="X3619" s="67">
        <f t="shared" si="563"/>
        <v>4.5452697549301195E-7</v>
      </c>
      <c r="Y3619" s="66">
        <v>2.708061034</v>
      </c>
      <c r="Z3619" s="105">
        <f t="shared" si="564"/>
        <v>3.5009368135576712E-7</v>
      </c>
      <c r="AA3619" s="101">
        <v>0</v>
      </c>
      <c r="AB3619" s="67">
        <f t="shared" si="565"/>
        <v>0</v>
      </c>
      <c r="AC3619" s="66">
        <v>0</v>
      </c>
      <c r="AD3619" s="73">
        <f t="shared" si="566"/>
        <v>0</v>
      </c>
    </row>
    <row r="3620" spans="1:30" x14ac:dyDescent="0.25">
      <c r="A3620" s="165"/>
      <c r="B3620" s="72" t="s">
        <v>8960</v>
      </c>
      <c r="C3620" s="64" t="s">
        <v>8961</v>
      </c>
      <c r="D3620" s="64" t="s">
        <v>7</v>
      </c>
      <c r="E3620" s="64" t="s">
        <v>8962</v>
      </c>
      <c r="F3620" s="64" t="s">
        <v>1199</v>
      </c>
      <c r="G3620" s="64" t="s">
        <v>1199</v>
      </c>
      <c r="H3620" s="65">
        <v>41569</v>
      </c>
      <c r="I3620" s="65">
        <v>41891</v>
      </c>
      <c r="J3620" s="93" t="s">
        <v>1</v>
      </c>
      <c r="K3620" s="101">
        <v>800</v>
      </c>
      <c r="L3620" s="67">
        <f t="shared" si="560"/>
        <v>2.7193966860468655E-7</v>
      </c>
      <c r="M3620" s="66">
        <v>6.5838654999999999</v>
      </c>
      <c r="N3620" s="73">
        <f t="shared" si="561"/>
        <v>1.275800687740679E-7</v>
      </c>
      <c r="O3620" s="98">
        <v>800</v>
      </c>
      <c r="P3620" s="67">
        <f t="shared" si="567"/>
        <v>2.9461603788890639E-7</v>
      </c>
      <c r="Q3620" s="66">
        <v>6.5838654999999999</v>
      </c>
      <c r="R3620" s="105">
        <f t="shared" si="562"/>
        <v>1.8863924958839705E-7</v>
      </c>
      <c r="S3620" s="101">
        <v>800</v>
      </c>
      <c r="T3620" s="67">
        <f t="shared" si="568"/>
        <v>3.5043292322135619E-7</v>
      </c>
      <c r="U3620" s="66">
        <v>5.3789999999999996</v>
      </c>
      <c r="V3620" s="73">
        <f t="shared" si="569"/>
        <v>2.8724208713008295E-7</v>
      </c>
      <c r="W3620" s="98">
        <v>0</v>
      </c>
      <c r="X3620" s="67">
        <f t="shared" si="563"/>
        <v>0</v>
      </c>
      <c r="Y3620" s="66">
        <v>0</v>
      </c>
      <c r="Z3620" s="105">
        <f t="shared" si="564"/>
        <v>0</v>
      </c>
      <c r="AA3620" s="101">
        <v>800</v>
      </c>
      <c r="AB3620" s="67">
        <f t="shared" si="565"/>
        <v>1.5301663565685723E-6</v>
      </c>
      <c r="AC3620" s="66">
        <v>5.3789999999999996</v>
      </c>
      <c r="AD3620" s="73">
        <f t="shared" si="566"/>
        <v>4.8939518203704342E-7</v>
      </c>
    </row>
    <row r="3621" spans="1:30" x14ac:dyDescent="0.25">
      <c r="A3621" s="165"/>
      <c r="B3621" s="72" t="s">
        <v>15378</v>
      </c>
      <c r="C3621" s="64" t="s">
        <v>15379</v>
      </c>
      <c r="D3621" s="64" t="s">
        <v>7</v>
      </c>
      <c r="E3621" s="64" t="s">
        <v>15380</v>
      </c>
      <c r="F3621" s="64" t="s">
        <v>1330</v>
      </c>
      <c r="G3621" s="64" t="s">
        <v>1216</v>
      </c>
      <c r="H3621" s="65">
        <v>40294</v>
      </c>
      <c r="I3621" s="65">
        <v>41876</v>
      </c>
      <c r="J3621" s="93" t="s">
        <v>1</v>
      </c>
      <c r="K3621" s="101">
        <v>0</v>
      </c>
      <c r="L3621" s="67">
        <f t="shared" si="560"/>
        <v>0</v>
      </c>
      <c r="M3621" s="66">
        <v>6.5798249999999996</v>
      </c>
      <c r="N3621" s="73">
        <f t="shared" si="561"/>
        <v>1.2750177323964642E-7</v>
      </c>
      <c r="O3621" s="98">
        <v>0</v>
      </c>
      <c r="P3621" s="67">
        <f t="shared" si="567"/>
        <v>0</v>
      </c>
      <c r="Q3621" s="66">
        <v>6.5798249999999996</v>
      </c>
      <c r="R3621" s="105">
        <f t="shared" si="562"/>
        <v>1.8852348220402962E-7</v>
      </c>
      <c r="S3621" s="101">
        <v>0</v>
      </c>
      <c r="T3621" s="67">
        <f t="shared" si="568"/>
        <v>0</v>
      </c>
      <c r="U3621" s="66">
        <v>0</v>
      </c>
      <c r="V3621" s="73">
        <f t="shared" si="569"/>
        <v>0</v>
      </c>
      <c r="W3621" s="98">
        <v>0</v>
      </c>
      <c r="X3621" s="67">
        <f t="shared" si="563"/>
        <v>0</v>
      </c>
      <c r="Y3621" s="66">
        <v>0</v>
      </c>
      <c r="Z3621" s="105">
        <f t="shared" si="564"/>
        <v>0</v>
      </c>
      <c r="AA3621" s="101">
        <v>0</v>
      </c>
      <c r="AB3621" s="67">
        <f t="shared" si="565"/>
        <v>0</v>
      </c>
      <c r="AC3621" s="66">
        <v>0</v>
      </c>
      <c r="AD3621" s="73">
        <f t="shared" si="566"/>
        <v>0</v>
      </c>
    </row>
    <row r="3622" spans="1:30" x14ac:dyDescent="0.25">
      <c r="A3622" s="165"/>
      <c r="B3622" s="72" t="s">
        <v>13788</v>
      </c>
      <c r="C3622" s="64" t="s">
        <v>13789</v>
      </c>
      <c r="D3622" s="64" t="s">
        <v>7</v>
      </c>
      <c r="E3622" s="64" t="s">
        <v>13790</v>
      </c>
      <c r="F3622" s="64" t="s">
        <v>1237</v>
      </c>
      <c r="G3622" s="64" t="s">
        <v>1227</v>
      </c>
      <c r="H3622" s="65">
        <v>41561</v>
      </c>
      <c r="I3622" s="65">
        <v>41968</v>
      </c>
      <c r="J3622" s="93" t="s">
        <v>1</v>
      </c>
      <c r="K3622" s="101">
        <v>200</v>
      </c>
      <c r="L3622" s="67">
        <f t="shared" si="560"/>
        <v>6.7984917151171637E-8</v>
      </c>
      <c r="M3622" s="66">
        <v>6.5728239999999998</v>
      </c>
      <c r="N3622" s="73">
        <f t="shared" si="561"/>
        <v>1.2736611007011673E-7</v>
      </c>
      <c r="O3622" s="98">
        <v>200</v>
      </c>
      <c r="P3622" s="67">
        <f t="shared" si="567"/>
        <v>7.3654009472226597E-8</v>
      </c>
      <c r="Q3622" s="66">
        <v>1.1728240000000001</v>
      </c>
      <c r="R3622" s="105">
        <f t="shared" si="562"/>
        <v>3.3603456701729739E-8</v>
      </c>
      <c r="S3622" s="101">
        <v>200</v>
      </c>
      <c r="T3622" s="67">
        <f t="shared" si="568"/>
        <v>8.7608230805339047E-8</v>
      </c>
      <c r="U3622" s="66">
        <v>0.60540000000000005</v>
      </c>
      <c r="V3622" s="73">
        <f t="shared" si="569"/>
        <v>3.2328752472309394E-8</v>
      </c>
      <c r="W3622" s="98">
        <v>200</v>
      </c>
      <c r="X3622" s="67">
        <f t="shared" si="563"/>
        <v>1.1363174387325299E-7</v>
      </c>
      <c r="Y3622" s="66">
        <v>0.60540000000000005</v>
      </c>
      <c r="Z3622" s="105">
        <f t="shared" si="564"/>
        <v>7.8265117377993873E-8</v>
      </c>
      <c r="AA3622" s="101">
        <v>0</v>
      </c>
      <c r="AB3622" s="67">
        <f t="shared" si="565"/>
        <v>0</v>
      </c>
      <c r="AC3622" s="66">
        <v>0</v>
      </c>
      <c r="AD3622" s="73">
        <f t="shared" si="566"/>
        <v>0</v>
      </c>
    </row>
    <row r="3623" spans="1:30" x14ac:dyDescent="0.25">
      <c r="A3623" s="165"/>
      <c r="B3623" s="72" t="s">
        <v>15501</v>
      </c>
      <c r="C3623" s="64" t="s">
        <v>15502</v>
      </c>
      <c r="D3623" s="64" t="s">
        <v>7</v>
      </c>
      <c r="E3623" s="64" t="s">
        <v>15503</v>
      </c>
      <c r="F3623" s="64" t="s">
        <v>1199</v>
      </c>
      <c r="G3623" s="64" t="s">
        <v>1199</v>
      </c>
      <c r="H3623" s="65">
        <v>40469</v>
      </c>
      <c r="I3623" s="65">
        <v>41757</v>
      </c>
      <c r="J3623" s="93" t="s">
        <v>1</v>
      </c>
      <c r="K3623" s="101">
        <v>300</v>
      </c>
      <c r="L3623" s="67">
        <f t="shared" si="560"/>
        <v>1.0197737572675747E-7</v>
      </c>
      <c r="M3623" s="66">
        <v>6.571205</v>
      </c>
      <c r="N3623" s="73">
        <f t="shared" si="561"/>
        <v>1.273347375988314E-7</v>
      </c>
      <c r="O3623" s="98">
        <v>300</v>
      </c>
      <c r="P3623" s="67">
        <f t="shared" si="567"/>
        <v>1.1048101420833988E-7</v>
      </c>
      <c r="Q3623" s="66">
        <v>1.61738</v>
      </c>
      <c r="R3623" s="105">
        <f t="shared" si="562"/>
        <v>4.6340762808608656E-8</v>
      </c>
      <c r="S3623" s="101">
        <v>300</v>
      </c>
      <c r="T3623" s="67">
        <f t="shared" si="568"/>
        <v>1.3141234620800858E-7</v>
      </c>
      <c r="U3623" s="66">
        <v>0.90810000000000002</v>
      </c>
      <c r="V3623" s="73">
        <f t="shared" si="569"/>
        <v>4.8493128708464092E-8</v>
      </c>
      <c r="W3623" s="98">
        <v>300</v>
      </c>
      <c r="X3623" s="67">
        <f t="shared" si="563"/>
        <v>1.7044761580987946E-7</v>
      </c>
      <c r="Y3623" s="66">
        <v>0.90810000000000002</v>
      </c>
      <c r="Z3623" s="105">
        <f t="shared" si="564"/>
        <v>1.173976760669908E-7</v>
      </c>
      <c r="AA3623" s="101">
        <v>0</v>
      </c>
      <c r="AB3623" s="67">
        <f t="shared" si="565"/>
        <v>0</v>
      </c>
      <c r="AC3623" s="66">
        <v>0</v>
      </c>
      <c r="AD3623" s="73">
        <f t="shared" si="566"/>
        <v>0</v>
      </c>
    </row>
    <row r="3624" spans="1:30" x14ac:dyDescent="0.25">
      <c r="A3624" s="165"/>
      <c r="B3624" s="72" t="s">
        <v>6193</v>
      </c>
      <c r="C3624" s="64" t="s">
        <v>6194</v>
      </c>
      <c r="D3624" s="64" t="s">
        <v>7</v>
      </c>
      <c r="E3624" s="64" t="s">
        <v>6195</v>
      </c>
      <c r="F3624" s="64" t="s">
        <v>1215</v>
      </c>
      <c r="G3624" s="64" t="s">
        <v>1216</v>
      </c>
      <c r="H3624" s="65">
        <v>39804</v>
      </c>
      <c r="I3624" s="65">
        <v>40591</v>
      </c>
      <c r="J3624" s="93" t="s">
        <v>1</v>
      </c>
      <c r="K3624" s="101">
        <v>1100</v>
      </c>
      <c r="L3624" s="67">
        <f t="shared" si="560"/>
        <v>3.7391704433144402E-7</v>
      </c>
      <c r="M3624" s="66">
        <v>6.5619662070000002</v>
      </c>
      <c r="N3624" s="73">
        <f t="shared" si="561"/>
        <v>1.2715571118246105E-7</v>
      </c>
      <c r="O3624" s="98">
        <v>1100</v>
      </c>
      <c r="P3624" s="67">
        <f t="shared" si="567"/>
        <v>4.0509705209724626E-7</v>
      </c>
      <c r="Q3624" s="66">
        <v>6.5619662070000002</v>
      </c>
      <c r="R3624" s="105">
        <f t="shared" si="562"/>
        <v>1.8801179658255475E-7</v>
      </c>
      <c r="S3624" s="101">
        <v>1100</v>
      </c>
      <c r="T3624" s="67">
        <f t="shared" si="568"/>
        <v>4.8184526942936479E-7</v>
      </c>
      <c r="U3624" s="66">
        <v>6.5619662070000002</v>
      </c>
      <c r="V3624" s="73">
        <f t="shared" si="569"/>
        <v>3.5041324948424504E-7</v>
      </c>
      <c r="W3624" s="98">
        <v>1100</v>
      </c>
      <c r="X3624" s="67">
        <f t="shared" si="563"/>
        <v>6.2497459130289135E-7</v>
      </c>
      <c r="Y3624" s="66">
        <v>6.5619662070000002</v>
      </c>
      <c r="Z3624" s="105">
        <f t="shared" si="564"/>
        <v>8.4832021047453616E-7</v>
      </c>
      <c r="AA3624" s="101">
        <v>0</v>
      </c>
      <c r="AB3624" s="67">
        <f t="shared" si="565"/>
        <v>0</v>
      </c>
      <c r="AC3624" s="66">
        <v>0</v>
      </c>
      <c r="AD3624" s="73">
        <f t="shared" si="566"/>
        <v>0</v>
      </c>
    </row>
    <row r="3625" spans="1:30" x14ac:dyDescent="0.25">
      <c r="A3625" s="165"/>
      <c r="B3625" s="72" t="s">
        <v>12818</v>
      </c>
      <c r="C3625" s="64" t="s">
        <v>12819</v>
      </c>
      <c r="D3625" s="64" t="s">
        <v>7</v>
      </c>
      <c r="E3625" s="64" t="s">
        <v>9416</v>
      </c>
      <c r="F3625" s="64" t="s">
        <v>1313</v>
      </c>
      <c r="G3625" s="64" t="s">
        <v>1193</v>
      </c>
      <c r="H3625" s="65">
        <v>39021</v>
      </c>
      <c r="I3625" s="65">
        <v>41323</v>
      </c>
      <c r="J3625" s="93" t="s">
        <v>1</v>
      </c>
      <c r="K3625" s="101">
        <v>1301</v>
      </c>
      <c r="L3625" s="67">
        <f t="shared" si="560"/>
        <v>4.4224188606837153E-7</v>
      </c>
      <c r="M3625" s="66">
        <v>6.5546179999999996</v>
      </c>
      <c r="N3625" s="73">
        <f t="shared" si="561"/>
        <v>1.2701331994521203E-7</v>
      </c>
      <c r="O3625" s="98">
        <v>1301</v>
      </c>
      <c r="P3625" s="67">
        <f t="shared" si="567"/>
        <v>4.7911933161683398E-7</v>
      </c>
      <c r="Q3625" s="66">
        <v>6.5546179999999996</v>
      </c>
      <c r="R3625" s="105">
        <f t="shared" si="562"/>
        <v>1.8780125761357061E-7</v>
      </c>
      <c r="S3625" s="101">
        <v>840</v>
      </c>
      <c r="T3625" s="67">
        <f t="shared" si="568"/>
        <v>3.6795456938242401E-7</v>
      </c>
      <c r="U3625" s="66">
        <v>2.5426799999999998</v>
      </c>
      <c r="V3625" s="73">
        <f t="shared" si="569"/>
        <v>1.3578076038369946E-7</v>
      </c>
      <c r="W3625" s="98">
        <v>840</v>
      </c>
      <c r="X3625" s="67">
        <f t="shared" si="563"/>
        <v>4.7725332426766257E-7</v>
      </c>
      <c r="Y3625" s="66">
        <v>2.5426799999999998</v>
      </c>
      <c r="Z3625" s="105">
        <f t="shared" si="564"/>
        <v>3.2871349298757419E-7</v>
      </c>
      <c r="AA3625" s="101">
        <v>0</v>
      </c>
      <c r="AB3625" s="67">
        <f t="shared" si="565"/>
        <v>0</v>
      </c>
      <c r="AC3625" s="66">
        <v>0</v>
      </c>
      <c r="AD3625" s="73">
        <f t="shared" si="566"/>
        <v>0</v>
      </c>
    </row>
    <row r="3626" spans="1:30" x14ac:dyDescent="0.25">
      <c r="A3626" s="165"/>
      <c r="B3626" s="72" t="s">
        <v>8567</v>
      </c>
      <c r="C3626" s="64" t="s">
        <v>8568</v>
      </c>
      <c r="D3626" s="64" t="s">
        <v>7</v>
      </c>
      <c r="E3626" s="64" t="s">
        <v>8569</v>
      </c>
      <c r="F3626" s="64" t="s">
        <v>1226</v>
      </c>
      <c r="G3626" s="64" t="s">
        <v>1227</v>
      </c>
      <c r="H3626" s="65">
        <v>39078</v>
      </c>
      <c r="I3626" s="65">
        <v>41184</v>
      </c>
      <c r="J3626" s="93" t="s">
        <v>1</v>
      </c>
      <c r="K3626" s="101">
        <v>600</v>
      </c>
      <c r="L3626" s="67">
        <f t="shared" si="560"/>
        <v>2.0395475145351494E-7</v>
      </c>
      <c r="M3626" s="66">
        <v>6.5538699999999999</v>
      </c>
      <c r="N3626" s="73">
        <f t="shared" si="561"/>
        <v>1.2699882543716915E-7</v>
      </c>
      <c r="O3626" s="98">
        <v>600</v>
      </c>
      <c r="P3626" s="67">
        <f t="shared" si="567"/>
        <v>2.2096202841667977E-7</v>
      </c>
      <c r="Q3626" s="66">
        <v>6.5538699999999999</v>
      </c>
      <c r="R3626" s="105">
        <f t="shared" si="562"/>
        <v>1.8777982610670096E-7</v>
      </c>
      <c r="S3626" s="101">
        <v>200</v>
      </c>
      <c r="T3626" s="67">
        <f t="shared" si="568"/>
        <v>8.7608230805339047E-8</v>
      </c>
      <c r="U3626" s="66">
        <v>1.3447499999999999</v>
      </c>
      <c r="V3626" s="73">
        <f t="shared" si="569"/>
        <v>7.1810521782520737E-8</v>
      </c>
      <c r="W3626" s="98">
        <v>0</v>
      </c>
      <c r="X3626" s="67">
        <f t="shared" si="563"/>
        <v>0</v>
      </c>
      <c r="Y3626" s="66">
        <v>0</v>
      </c>
      <c r="Z3626" s="105">
        <f t="shared" si="564"/>
        <v>0</v>
      </c>
      <c r="AA3626" s="101">
        <v>200</v>
      </c>
      <c r="AB3626" s="67">
        <f t="shared" si="565"/>
        <v>3.8254158914214306E-7</v>
      </c>
      <c r="AC3626" s="66">
        <v>1.3447499999999999</v>
      </c>
      <c r="AD3626" s="73">
        <f t="shared" si="566"/>
        <v>1.2234879550926085E-7</v>
      </c>
    </row>
    <row r="3627" spans="1:30" x14ac:dyDescent="0.25">
      <c r="A3627" s="165"/>
      <c r="B3627" s="72" t="s">
        <v>5204</v>
      </c>
      <c r="C3627" s="64" t="s">
        <v>5205</v>
      </c>
      <c r="D3627" s="64" t="s">
        <v>7</v>
      </c>
      <c r="E3627" s="64" t="s">
        <v>4887</v>
      </c>
      <c r="F3627" s="64" t="s">
        <v>1374</v>
      </c>
      <c r="G3627" s="64" t="s">
        <v>1227</v>
      </c>
      <c r="H3627" s="65">
        <v>39331</v>
      </c>
      <c r="I3627" s="65">
        <v>41911</v>
      </c>
      <c r="J3627" s="93" t="s">
        <v>1</v>
      </c>
      <c r="K3627" s="101">
        <v>300</v>
      </c>
      <c r="L3627" s="67">
        <f t="shared" si="560"/>
        <v>1.0197737572675747E-7</v>
      </c>
      <c r="M3627" s="66">
        <v>6.5443875</v>
      </c>
      <c r="N3627" s="73">
        <f t="shared" si="561"/>
        <v>1.2681507654343034E-7</v>
      </c>
      <c r="O3627" s="98">
        <v>300</v>
      </c>
      <c r="P3627" s="67">
        <f t="shared" si="567"/>
        <v>1.1048101420833988E-7</v>
      </c>
      <c r="Q3627" s="66">
        <v>6.5443875</v>
      </c>
      <c r="R3627" s="105">
        <f t="shared" si="562"/>
        <v>1.8750813591433268E-7</v>
      </c>
      <c r="S3627" s="101">
        <v>300</v>
      </c>
      <c r="T3627" s="67">
        <f t="shared" si="568"/>
        <v>1.3141234620800858E-7</v>
      </c>
      <c r="U3627" s="66">
        <v>1.6474500000000001</v>
      </c>
      <c r="V3627" s="73">
        <f t="shared" si="569"/>
        <v>8.7974898018675441E-8</v>
      </c>
      <c r="W3627" s="98">
        <v>100</v>
      </c>
      <c r="X3627" s="67">
        <f t="shared" si="563"/>
        <v>5.6815871936626493E-8</v>
      </c>
      <c r="Y3627" s="66">
        <v>0.30270000000000002</v>
      </c>
      <c r="Z3627" s="105">
        <f t="shared" si="564"/>
        <v>3.9132558688996937E-8</v>
      </c>
      <c r="AA3627" s="101">
        <v>200</v>
      </c>
      <c r="AB3627" s="67">
        <f t="shared" si="565"/>
        <v>3.8254158914214306E-7</v>
      </c>
      <c r="AC3627" s="66">
        <v>1.3447499999999999</v>
      </c>
      <c r="AD3627" s="73">
        <f t="shared" si="566"/>
        <v>1.2234879550926085E-7</v>
      </c>
    </row>
    <row r="3628" spans="1:30" x14ac:dyDescent="0.25">
      <c r="A3628" s="165"/>
      <c r="B3628" s="72" t="s">
        <v>7588</v>
      </c>
      <c r="C3628" s="64" t="s">
        <v>7589</v>
      </c>
      <c r="D3628" s="64" t="s">
        <v>7</v>
      </c>
      <c r="E3628" s="64" t="s">
        <v>7590</v>
      </c>
      <c r="F3628" s="64" t="s">
        <v>437</v>
      </c>
      <c r="G3628" s="64" t="s">
        <v>1269</v>
      </c>
      <c r="H3628" s="65">
        <v>40574</v>
      </c>
      <c r="I3628" s="65">
        <v>41872</v>
      </c>
      <c r="J3628" s="93" t="s">
        <v>1</v>
      </c>
      <c r="K3628" s="101">
        <v>0</v>
      </c>
      <c r="L3628" s="67">
        <f t="shared" si="560"/>
        <v>0</v>
      </c>
      <c r="M3628" s="66">
        <v>6.5300824999999998</v>
      </c>
      <c r="N3628" s="73">
        <f t="shared" si="561"/>
        <v>1.2653787876595252E-7</v>
      </c>
      <c r="O3628" s="98">
        <v>0</v>
      </c>
      <c r="P3628" s="67">
        <f t="shared" si="567"/>
        <v>0</v>
      </c>
      <c r="Q3628" s="66">
        <v>6.5300824999999998</v>
      </c>
      <c r="R3628" s="105">
        <f t="shared" si="562"/>
        <v>1.8709827267132412E-7</v>
      </c>
      <c r="S3628" s="101">
        <v>0</v>
      </c>
      <c r="T3628" s="67">
        <f t="shared" si="568"/>
        <v>0</v>
      </c>
      <c r="U3628" s="66">
        <v>0</v>
      </c>
      <c r="V3628" s="73">
        <f t="shared" si="569"/>
        <v>0</v>
      </c>
      <c r="W3628" s="98">
        <v>0</v>
      </c>
      <c r="X3628" s="67">
        <f t="shared" si="563"/>
        <v>0</v>
      </c>
      <c r="Y3628" s="66">
        <v>0</v>
      </c>
      <c r="Z3628" s="105">
        <f t="shared" si="564"/>
        <v>0</v>
      </c>
      <c r="AA3628" s="101">
        <v>0</v>
      </c>
      <c r="AB3628" s="67">
        <f t="shared" si="565"/>
        <v>0</v>
      </c>
      <c r="AC3628" s="66">
        <v>0</v>
      </c>
      <c r="AD3628" s="73">
        <f t="shared" si="566"/>
        <v>0</v>
      </c>
    </row>
    <row r="3629" spans="1:30" x14ac:dyDescent="0.25">
      <c r="A3629" s="165"/>
      <c r="B3629" s="72" t="s">
        <v>11319</v>
      </c>
      <c r="C3629" s="64" t="s">
        <v>11320</v>
      </c>
      <c r="D3629" s="64" t="s">
        <v>7</v>
      </c>
      <c r="E3629" s="64" t="s">
        <v>11321</v>
      </c>
      <c r="F3629" s="64" t="s">
        <v>1286</v>
      </c>
      <c r="G3629" s="64" t="s">
        <v>1269</v>
      </c>
      <c r="H3629" s="65">
        <v>38769</v>
      </c>
      <c r="I3629" s="65">
        <v>41897</v>
      </c>
      <c r="J3629" s="93" t="s">
        <v>1</v>
      </c>
      <c r="K3629" s="101">
        <v>500</v>
      </c>
      <c r="L3629" s="67">
        <f t="shared" si="560"/>
        <v>1.6996229287792911E-7</v>
      </c>
      <c r="M3629" s="66">
        <v>6.5289772849999999</v>
      </c>
      <c r="N3629" s="73">
        <f t="shared" si="561"/>
        <v>1.2651646225832334E-7</v>
      </c>
      <c r="O3629" s="98">
        <v>500</v>
      </c>
      <c r="P3629" s="67">
        <f t="shared" si="567"/>
        <v>1.8413502368056647E-7</v>
      </c>
      <c r="Q3629" s="66">
        <v>1.7999610349999999</v>
      </c>
      <c r="R3629" s="105">
        <f t="shared" si="562"/>
        <v>5.1572028458168607E-8</v>
      </c>
      <c r="S3629" s="101">
        <v>500</v>
      </c>
      <c r="T3629" s="67">
        <f t="shared" si="568"/>
        <v>2.1902057701334761E-7</v>
      </c>
      <c r="U3629" s="66">
        <v>1.7999610349999999</v>
      </c>
      <c r="V3629" s="73">
        <f t="shared" si="569"/>
        <v>9.6119086158435458E-8</v>
      </c>
      <c r="W3629" s="98">
        <v>500</v>
      </c>
      <c r="X3629" s="67">
        <f t="shared" si="563"/>
        <v>2.8407935968313243E-7</v>
      </c>
      <c r="Y3629" s="66">
        <v>1.7999610349999999</v>
      </c>
      <c r="Z3629" s="105">
        <f t="shared" si="564"/>
        <v>2.326960054180547E-7</v>
      </c>
      <c r="AA3629" s="101">
        <v>0</v>
      </c>
      <c r="AB3629" s="67">
        <f t="shared" si="565"/>
        <v>0</v>
      </c>
      <c r="AC3629" s="66">
        <v>0</v>
      </c>
      <c r="AD3629" s="73">
        <f t="shared" si="566"/>
        <v>0</v>
      </c>
    </row>
    <row r="3630" spans="1:30" x14ac:dyDescent="0.25">
      <c r="A3630" s="165"/>
      <c r="B3630" s="72" t="s">
        <v>8210</v>
      </c>
      <c r="C3630" s="64" t="s">
        <v>8211</v>
      </c>
      <c r="D3630" s="64" t="s">
        <v>7</v>
      </c>
      <c r="E3630" s="64" t="s">
        <v>8212</v>
      </c>
      <c r="F3630" s="64" t="s">
        <v>1286</v>
      </c>
      <c r="G3630" s="64" t="s">
        <v>1269</v>
      </c>
      <c r="H3630" s="65">
        <v>39679</v>
      </c>
      <c r="I3630" s="65">
        <v>40421</v>
      </c>
      <c r="J3630" s="93" t="s">
        <v>1</v>
      </c>
      <c r="K3630" s="101">
        <v>25</v>
      </c>
      <c r="L3630" s="67">
        <f t="shared" si="560"/>
        <v>8.4981146438964547E-9</v>
      </c>
      <c r="M3630" s="66">
        <v>6.5253825000000001</v>
      </c>
      <c r="N3630" s="73">
        <f t="shared" si="561"/>
        <v>1.2644680364857077E-7</v>
      </c>
      <c r="O3630" s="98">
        <v>25</v>
      </c>
      <c r="P3630" s="67">
        <f t="shared" si="567"/>
        <v>9.2067511840283247E-9</v>
      </c>
      <c r="Q3630" s="66">
        <v>6.3</v>
      </c>
      <c r="R3630" s="105">
        <f t="shared" si="562"/>
        <v>1.8050600705723734E-7</v>
      </c>
      <c r="S3630" s="101">
        <v>0</v>
      </c>
      <c r="T3630" s="67">
        <f t="shared" si="568"/>
        <v>0</v>
      </c>
      <c r="U3630" s="66">
        <v>0</v>
      </c>
      <c r="V3630" s="73">
        <f t="shared" si="569"/>
        <v>0</v>
      </c>
      <c r="W3630" s="98">
        <v>0</v>
      </c>
      <c r="X3630" s="67">
        <f t="shared" si="563"/>
        <v>0</v>
      </c>
      <c r="Y3630" s="66">
        <v>0</v>
      </c>
      <c r="Z3630" s="105">
        <f t="shared" si="564"/>
        <v>0</v>
      </c>
      <c r="AA3630" s="101">
        <v>0</v>
      </c>
      <c r="AB3630" s="67">
        <f t="shared" si="565"/>
        <v>0</v>
      </c>
      <c r="AC3630" s="66">
        <v>0</v>
      </c>
      <c r="AD3630" s="73">
        <f t="shared" si="566"/>
        <v>0</v>
      </c>
    </row>
    <row r="3631" spans="1:30" x14ac:dyDescent="0.25">
      <c r="A3631" s="165"/>
      <c r="B3631" s="72" t="s">
        <v>3968</v>
      </c>
      <c r="C3631" s="64" t="s">
        <v>3969</v>
      </c>
      <c r="D3631" s="64" t="s">
        <v>7</v>
      </c>
      <c r="E3631" s="64" t="s">
        <v>3970</v>
      </c>
      <c r="F3631" s="64" t="s">
        <v>1167</v>
      </c>
      <c r="G3631" s="64" t="s">
        <v>1167</v>
      </c>
      <c r="H3631" s="65">
        <v>38980</v>
      </c>
      <c r="I3631" s="65">
        <v>41067</v>
      </c>
      <c r="J3631" s="93" t="s">
        <v>1</v>
      </c>
      <c r="K3631" s="101">
        <v>300</v>
      </c>
      <c r="L3631" s="67">
        <f t="shared" si="560"/>
        <v>1.0197737572675747E-7</v>
      </c>
      <c r="M3631" s="66">
        <v>6.5161462500000003</v>
      </c>
      <c r="N3631" s="73">
        <f t="shared" si="561"/>
        <v>1.2626782650965224E-7</v>
      </c>
      <c r="O3631" s="98">
        <v>300</v>
      </c>
      <c r="P3631" s="67">
        <f t="shared" si="567"/>
        <v>1.1048101420833988E-7</v>
      </c>
      <c r="Q3631" s="66">
        <v>0.90810000000000002</v>
      </c>
      <c r="R3631" s="105">
        <f t="shared" si="562"/>
        <v>2.6018651588678926E-8</v>
      </c>
      <c r="S3631" s="101">
        <v>300</v>
      </c>
      <c r="T3631" s="67">
        <f t="shared" si="568"/>
        <v>1.3141234620800858E-7</v>
      </c>
      <c r="U3631" s="66">
        <v>0.90810000000000002</v>
      </c>
      <c r="V3631" s="73">
        <f t="shared" si="569"/>
        <v>4.8493128708464092E-8</v>
      </c>
      <c r="W3631" s="98">
        <v>300</v>
      </c>
      <c r="X3631" s="67">
        <f t="shared" si="563"/>
        <v>1.7044761580987946E-7</v>
      </c>
      <c r="Y3631" s="66">
        <v>0.90810000000000002</v>
      </c>
      <c r="Z3631" s="105">
        <f t="shared" si="564"/>
        <v>1.173976760669908E-7</v>
      </c>
      <c r="AA3631" s="101">
        <v>0</v>
      </c>
      <c r="AB3631" s="67">
        <f t="shared" si="565"/>
        <v>0</v>
      </c>
      <c r="AC3631" s="66">
        <v>0</v>
      </c>
      <c r="AD3631" s="73">
        <f t="shared" si="566"/>
        <v>0</v>
      </c>
    </row>
    <row r="3632" spans="1:30" x14ac:dyDescent="0.25">
      <c r="A3632" s="165"/>
      <c r="B3632" s="72" t="s">
        <v>7862</v>
      </c>
      <c r="C3632" s="64" t="s">
        <v>7863</v>
      </c>
      <c r="D3632" s="64" t="s">
        <v>7</v>
      </c>
      <c r="E3632" s="64" t="s">
        <v>1711</v>
      </c>
      <c r="F3632" s="64" t="s">
        <v>1199</v>
      </c>
      <c r="G3632" s="64" t="s">
        <v>1199</v>
      </c>
      <c r="H3632" s="65">
        <v>41205</v>
      </c>
      <c r="I3632" s="65">
        <v>41983</v>
      </c>
      <c r="J3632" s="93" t="s">
        <v>1</v>
      </c>
      <c r="K3632" s="101">
        <v>0</v>
      </c>
      <c r="L3632" s="67">
        <f t="shared" si="560"/>
        <v>0</v>
      </c>
      <c r="M3632" s="66">
        <v>6.515225</v>
      </c>
      <c r="N3632" s="73">
        <f t="shared" si="561"/>
        <v>1.2624997481776118E-7</v>
      </c>
      <c r="O3632" s="98">
        <v>0</v>
      </c>
      <c r="P3632" s="67">
        <f t="shared" si="567"/>
        <v>0</v>
      </c>
      <c r="Q3632" s="66">
        <v>6.515225</v>
      </c>
      <c r="R3632" s="105">
        <f t="shared" si="562"/>
        <v>1.8667257933801416E-7</v>
      </c>
      <c r="S3632" s="101">
        <v>0</v>
      </c>
      <c r="T3632" s="67">
        <f t="shared" si="568"/>
        <v>0</v>
      </c>
      <c r="U3632" s="66">
        <v>0</v>
      </c>
      <c r="V3632" s="73">
        <f t="shared" si="569"/>
        <v>0</v>
      </c>
      <c r="W3632" s="98">
        <v>0</v>
      </c>
      <c r="X3632" s="67">
        <f t="shared" si="563"/>
        <v>0</v>
      </c>
      <c r="Y3632" s="66">
        <v>0</v>
      </c>
      <c r="Z3632" s="105">
        <f t="shared" si="564"/>
        <v>0</v>
      </c>
      <c r="AA3632" s="101">
        <v>0</v>
      </c>
      <c r="AB3632" s="67">
        <f t="shared" si="565"/>
        <v>0</v>
      </c>
      <c r="AC3632" s="66">
        <v>0</v>
      </c>
      <c r="AD3632" s="73">
        <f t="shared" si="566"/>
        <v>0</v>
      </c>
    </row>
    <row r="3633" spans="1:30" x14ac:dyDescent="0.25">
      <c r="A3633" s="165"/>
      <c r="B3633" s="72" t="s">
        <v>10632</v>
      </c>
      <c r="C3633" s="64" t="s">
        <v>10633</v>
      </c>
      <c r="D3633" s="64" t="s">
        <v>7</v>
      </c>
      <c r="E3633" s="64" t="s">
        <v>10634</v>
      </c>
      <c r="F3633" s="64" t="s">
        <v>1138</v>
      </c>
      <c r="G3633" s="64" t="s">
        <v>1139</v>
      </c>
      <c r="H3633" s="65">
        <v>38784</v>
      </c>
      <c r="I3633" s="65">
        <v>41304</v>
      </c>
      <c r="J3633" s="93" t="s">
        <v>1</v>
      </c>
      <c r="K3633" s="101">
        <v>1100</v>
      </c>
      <c r="L3633" s="67">
        <f t="shared" si="560"/>
        <v>3.7391704433144402E-7</v>
      </c>
      <c r="M3633" s="66">
        <v>6.5080499999999999</v>
      </c>
      <c r="N3633" s="73">
        <f t="shared" si="561"/>
        <v>1.2611093993111989E-7</v>
      </c>
      <c r="O3633" s="98">
        <v>1100</v>
      </c>
      <c r="P3633" s="67">
        <f t="shared" si="567"/>
        <v>4.0509705209724626E-7</v>
      </c>
      <c r="Q3633" s="66">
        <v>6.5080499999999999</v>
      </c>
      <c r="R3633" s="105">
        <f t="shared" si="562"/>
        <v>1.8646700305219897E-7</v>
      </c>
      <c r="S3633" s="101">
        <v>1100</v>
      </c>
      <c r="T3633" s="67">
        <f t="shared" si="568"/>
        <v>4.8184526942936479E-7</v>
      </c>
      <c r="U3633" s="66">
        <v>6.5080499999999999</v>
      </c>
      <c r="V3633" s="73">
        <f t="shared" si="569"/>
        <v>3.4753408907732601E-7</v>
      </c>
      <c r="W3633" s="98">
        <v>1100</v>
      </c>
      <c r="X3633" s="67">
        <f t="shared" si="563"/>
        <v>6.2497459130289135E-7</v>
      </c>
      <c r="Y3633" s="66">
        <v>6.5080499999999999</v>
      </c>
      <c r="Z3633" s="105">
        <f t="shared" si="564"/>
        <v>8.4135001181343394E-7</v>
      </c>
      <c r="AA3633" s="101">
        <v>0</v>
      </c>
      <c r="AB3633" s="67">
        <f t="shared" si="565"/>
        <v>0</v>
      </c>
      <c r="AC3633" s="66">
        <v>0</v>
      </c>
      <c r="AD3633" s="73">
        <f t="shared" si="566"/>
        <v>0</v>
      </c>
    </row>
    <row r="3634" spans="1:30" x14ac:dyDescent="0.25">
      <c r="A3634" s="165"/>
      <c r="B3634" s="72" t="s">
        <v>7502</v>
      </c>
      <c r="C3634" s="64" t="s">
        <v>7503</v>
      </c>
      <c r="D3634" s="64" t="s">
        <v>7</v>
      </c>
      <c r="E3634" s="64" t="s">
        <v>7504</v>
      </c>
      <c r="F3634" s="64" t="s">
        <v>1562</v>
      </c>
      <c r="G3634" s="64" t="s">
        <v>1167</v>
      </c>
      <c r="H3634" s="65">
        <v>41145</v>
      </c>
      <c r="I3634" s="65">
        <v>41845</v>
      </c>
      <c r="J3634" s="93" t="s">
        <v>1</v>
      </c>
      <c r="K3634" s="101">
        <v>0</v>
      </c>
      <c r="L3634" s="67">
        <f t="shared" si="560"/>
        <v>0</v>
      </c>
      <c r="M3634" s="66">
        <v>6.5</v>
      </c>
      <c r="N3634" s="73">
        <f t="shared" si="561"/>
        <v>1.2595494957049796E-7</v>
      </c>
      <c r="O3634" s="98">
        <v>0</v>
      </c>
      <c r="P3634" s="67">
        <f t="shared" si="567"/>
        <v>0</v>
      </c>
      <c r="Q3634" s="66">
        <v>6.5</v>
      </c>
      <c r="R3634" s="105">
        <f t="shared" si="562"/>
        <v>1.8623635648762583E-7</v>
      </c>
      <c r="S3634" s="101">
        <v>0</v>
      </c>
      <c r="T3634" s="67">
        <f t="shared" si="568"/>
        <v>0</v>
      </c>
      <c r="U3634" s="66">
        <v>0</v>
      </c>
      <c r="V3634" s="73">
        <f t="shared" si="569"/>
        <v>0</v>
      </c>
      <c r="W3634" s="98">
        <v>0</v>
      </c>
      <c r="X3634" s="67">
        <f t="shared" si="563"/>
        <v>0</v>
      </c>
      <c r="Y3634" s="66">
        <v>0</v>
      </c>
      <c r="Z3634" s="105">
        <f t="shared" si="564"/>
        <v>0</v>
      </c>
      <c r="AA3634" s="101">
        <v>0</v>
      </c>
      <c r="AB3634" s="67">
        <f t="shared" si="565"/>
        <v>0</v>
      </c>
      <c r="AC3634" s="66">
        <v>0</v>
      </c>
      <c r="AD3634" s="73">
        <f t="shared" si="566"/>
        <v>0</v>
      </c>
    </row>
    <row r="3635" spans="1:30" x14ac:dyDescent="0.25">
      <c r="A3635" s="165"/>
      <c r="B3635" s="72" t="s">
        <v>15007</v>
      </c>
      <c r="C3635" s="64" t="s">
        <v>15008</v>
      </c>
      <c r="D3635" s="64" t="s">
        <v>7</v>
      </c>
      <c r="E3635" s="64" t="s">
        <v>7601</v>
      </c>
      <c r="F3635" s="64" t="s">
        <v>1276</v>
      </c>
      <c r="G3635" s="64" t="s">
        <v>1193</v>
      </c>
      <c r="H3635" s="65">
        <v>41106</v>
      </c>
      <c r="I3635" s="65">
        <v>41736</v>
      </c>
      <c r="J3635" s="93" t="s">
        <v>1</v>
      </c>
      <c r="K3635" s="101">
        <v>100</v>
      </c>
      <c r="L3635" s="67">
        <f t="shared" si="560"/>
        <v>3.3992458575585819E-8</v>
      </c>
      <c r="M3635" s="66">
        <v>6.4790549999999998</v>
      </c>
      <c r="N3635" s="73">
        <f t="shared" si="561"/>
        <v>1.2554908396761274E-7</v>
      </c>
      <c r="O3635" s="98">
        <v>100</v>
      </c>
      <c r="P3635" s="67">
        <f t="shared" si="567"/>
        <v>3.6827004736113299E-8</v>
      </c>
      <c r="Q3635" s="66">
        <v>6.4790549999999998</v>
      </c>
      <c r="R3635" s="105">
        <f t="shared" si="562"/>
        <v>1.8563624564352838E-7</v>
      </c>
      <c r="S3635" s="101">
        <v>100</v>
      </c>
      <c r="T3635" s="67">
        <f t="shared" si="568"/>
        <v>4.3804115402669524E-8</v>
      </c>
      <c r="U3635" s="66">
        <v>0.30270000000000002</v>
      </c>
      <c r="V3635" s="73">
        <f t="shared" si="569"/>
        <v>1.6164376236154697E-8</v>
      </c>
      <c r="W3635" s="98">
        <v>100</v>
      </c>
      <c r="X3635" s="67">
        <f t="shared" si="563"/>
        <v>5.6815871936626493E-8</v>
      </c>
      <c r="Y3635" s="66">
        <v>0.30270000000000002</v>
      </c>
      <c r="Z3635" s="105">
        <f t="shared" si="564"/>
        <v>3.9132558688996937E-8</v>
      </c>
      <c r="AA3635" s="101">
        <v>0</v>
      </c>
      <c r="AB3635" s="67">
        <f t="shared" si="565"/>
        <v>0</v>
      </c>
      <c r="AC3635" s="66">
        <v>0</v>
      </c>
      <c r="AD3635" s="73">
        <f t="shared" si="566"/>
        <v>0</v>
      </c>
    </row>
    <row r="3636" spans="1:30" x14ac:dyDescent="0.25">
      <c r="A3636" s="165"/>
      <c r="B3636" s="72" t="s">
        <v>14994</v>
      </c>
      <c r="C3636" s="64" t="s">
        <v>14989</v>
      </c>
      <c r="D3636" s="64" t="s">
        <v>4</v>
      </c>
      <c r="E3636" s="64" t="s">
        <v>10719</v>
      </c>
      <c r="F3636" s="64" t="s">
        <v>1138</v>
      </c>
      <c r="G3636" s="64" t="s">
        <v>1139</v>
      </c>
      <c r="H3636" s="65">
        <v>41512</v>
      </c>
      <c r="I3636" s="65">
        <v>41851</v>
      </c>
      <c r="J3636" s="93" t="s">
        <v>1</v>
      </c>
      <c r="K3636" s="101">
        <v>1230</v>
      </c>
      <c r="L3636" s="67">
        <f t="shared" si="560"/>
        <v>4.1810724047970559E-7</v>
      </c>
      <c r="M3636" s="66">
        <v>6.4732099999999999</v>
      </c>
      <c r="N3636" s="73">
        <f t="shared" si="561"/>
        <v>1.2543582140142201E-7</v>
      </c>
      <c r="O3636" s="98">
        <v>1230</v>
      </c>
      <c r="P3636" s="67">
        <f t="shared" si="567"/>
        <v>4.5297215825419353E-7</v>
      </c>
      <c r="Q3636" s="66">
        <v>6.4732099999999999</v>
      </c>
      <c r="R3636" s="105">
        <f t="shared" si="562"/>
        <v>1.8546877618142528E-7</v>
      </c>
      <c r="S3636" s="101">
        <v>1230</v>
      </c>
      <c r="T3636" s="67">
        <f t="shared" si="568"/>
        <v>5.3879061945283513E-7</v>
      </c>
      <c r="U3636" s="66">
        <v>3.7232099999999999</v>
      </c>
      <c r="V3636" s="73">
        <f t="shared" si="569"/>
        <v>1.9882182770470276E-7</v>
      </c>
      <c r="W3636" s="98">
        <v>1230</v>
      </c>
      <c r="X3636" s="67">
        <f t="shared" si="563"/>
        <v>6.9883522482050585E-7</v>
      </c>
      <c r="Y3636" s="66">
        <v>3.7232099999999999</v>
      </c>
      <c r="Z3636" s="105">
        <f t="shared" si="564"/>
        <v>4.8133047187466226E-7</v>
      </c>
      <c r="AA3636" s="101">
        <v>0</v>
      </c>
      <c r="AB3636" s="67">
        <f t="shared" si="565"/>
        <v>0</v>
      </c>
      <c r="AC3636" s="66">
        <v>0</v>
      </c>
      <c r="AD3636" s="73">
        <f t="shared" si="566"/>
        <v>0</v>
      </c>
    </row>
    <row r="3637" spans="1:30" x14ac:dyDescent="0.25">
      <c r="A3637" s="165"/>
      <c r="B3637" s="72" t="s">
        <v>10782</v>
      </c>
      <c r="C3637" s="64" t="s">
        <v>10779</v>
      </c>
      <c r="D3637" s="64" t="s">
        <v>7</v>
      </c>
      <c r="E3637" s="64" t="s">
        <v>10783</v>
      </c>
      <c r="F3637" s="64" t="s">
        <v>1477</v>
      </c>
      <c r="G3637" s="64" t="s">
        <v>1139</v>
      </c>
      <c r="H3637" s="65">
        <v>38901</v>
      </c>
      <c r="I3637" s="65">
        <v>40644</v>
      </c>
      <c r="J3637" s="93" t="s">
        <v>1</v>
      </c>
      <c r="K3637" s="101">
        <v>0</v>
      </c>
      <c r="L3637" s="67">
        <f t="shared" si="560"/>
        <v>0</v>
      </c>
      <c r="M3637" s="66">
        <v>6.4672000000000001</v>
      </c>
      <c r="N3637" s="73">
        <f t="shared" si="561"/>
        <v>1.2531936151728069E-7</v>
      </c>
      <c r="O3637" s="98">
        <v>0</v>
      </c>
      <c r="P3637" s="67">
        <f t="shared" si="567"/>
        <v>0</v>
      </c>
      <c r="Q3637" s="66">
        <v>6.4672000000000001</v>
      </c>
      <c r="R3637" s="105">
        <f t="shared" si="562"/>
        <v>1.8529657918104213E-7</v>
      </c>
      <c r="S3637" s="101">
        <v>0</v>
      </c>
      <c r="T3637" s="67">
        <f t="shared" si="568"/>
        <v>0</v>
      </c>
      <c r="U3637" s="66">
        <v>0</v>
      </c>
      <c r="V3637" s="73">
        <f t="shared" si="569"/>
        <v>0</v>
      </c>
      <c r="W3637" s="98">
        <v>0</v>
      </c>
      <c r="X3637" s="67">
        <f t="shared" si="563"/>
        <v>0</v>
      </c>
      <c r="Y3637" s="66">
        <v>0</v>
      </c>
      <c r="Z3637" s="105">
        <f t="shared" si="564"/>
        <v>0</v>
      </c>
      <c r="AA3637" s="101">
        <v>0</v>
      </c>
      <c r="AB3637" s="67">
        <f t="shared" si="565"/>
        <v>0</v>
      </c>
      <c r="AC3637" s="66">
        <v>0</v>
      </c>
      <c r="AD3637" s="73">
        <f t="shared" si="566"/>
        <v>0</v>
      </c>
    </row>
    <row r="3638" spans="1:30" x14ac:dyDescent="0.25">
      <c r="A3638" s="165"/>
      <c r="B3638" s="72" t="s">
        <v>14020</v>
      </c>
      <c r="C3638" s="64" t="s">
        <v>14021</v>
      </c>
      <c r="D3638" s="64" t="s">
        <v>0</v>
      </c>
      <c r="E3638" s="64" t="s">
        <v>14022</v>
      </c>
      <c r="F3638" s="64" t="s">
        <v>437</v>
      </c>
      <c r="G3638" s="64" t="s">
        <v>1269</v>
      </c>
      <c r="H3638" s="65">
        <v>41430</v>
      </c>
      <c r="I3638" s="65">
        <v>41660</v>
      </c>
      <c r="J3638" s="93" t="s">
        <v>1</v>
      </c>
      <c r="K3638" s="101">
        <v>650</v>
      </c>
      <c r="L3638" s="67">
        <f t="shared" si="560"/>
        <v>2.2095098074130784E-7</v>
      </c>
      <c r="M3638" s="66">
        <v>6.4358500000000003</v>
      </c>
      <c r="N3638" s="73">
        <f t="shared" si="561"/>
        <v>1.2471187110665992E-7</v>
      </c>
      <c r="O3638" s="98">
        <v>550</v>
      </c>
      <c r="P3638" s="67">
        <f t="shared" si="567"/>
        <v>2.0254852604862313E-7</v>
      </c>
      <c r="Q3638" s="66">
        <v>2.85825</v>
      </c>
      <c r="R3638" s="105">
        <f t="shared" si="562"/>
        <v>8.1893856297039459E-8</v>
      </c>
      <c r="S3638" s="101">
        <v>550</v>
      </c>
      <c r="T3638" s="67">
        <f t="shared" si="568"/>
        <v>2.409226347146824E-7</v>
      </c>
      <c r="U3638" s="66">
        <v>2.85825</v>
      </c>
      <c r="V3638" s="73">
        <f t="shared" si="569"/>
        <v>1.5263240296329422E-7</v>
      </c>
      <c r="W3638" s="98">
        <v>350</v>
      </c>
      <c r="X3638" s="67">
        <f t="shared" si="563"/>
        <v>1.9885555177819273E-7</v>
      </c>
      <c r="Y3638" s="66">
        <v>1.5135000000000001</v>
      </c>
      <c r="Z3638" s="105">
        <f t="shared" si="564"/>
        <v>1.9566279344498467E-7</v>
      </c>
      <c r="AA3638" s="101">
        <v>200</v>
      </c>
      <c r="AB3638" s="67">
        <f t="shared" si="565"/>
        <v>3.8254158914214306E-7</v>
      </c>
      <c r="AC3638" s="66">
        <v>1.3447499999999999</v>
      </c>
      <c r="AD3638" s="73">
        <f t="shared" si="566"/>
        <v>1.2234879550926085E-7</v>
      </c>
    </row>
    <row r="3639" spans="1:30" x14ac:dyDescent="0.25">
      <c r="A3639" s="165"/>
      <c r="B3639" s="72" t="s">
        <v>13740</v>
      </c>
      <c r="C3639" s="64" t="s">
        <v>13741</v>
      </c>
      <c r="D3639" s="64" t="s">
        <v>7</v>
      </c>
      <c r="E3639" s="64" t="s">
        <v>13742</v>
      </c>
      <c r="F3639" s="64" t="s">
        <v>1415</v>
      </c>
      <c r="G3639" s="64" t="s">
        <v>1416</v>
      </c>
      <c r="H3639" s="65">
        <v>39735</v>
      </c>
      <c r="I3639" s="65">
        <v>39735</v>
      </c>
      <c r="J3639" s="93" t="s">
        <v>1</v>
      </c>
      <c r="K3639" s="101">
        <v>0</v>
      </c>
      <c r="L3639" s="67">
        <f t="shared" si="560"/>
        <v>0</v>
      </c>
      <c r="M3639" s="66">
        <v>6.4004000000000003</v>
      </c>
      <c r="N3639" s="73">
        <f t="shared" si="561"/>
        <v>1.2402493218938695E-7</v>
      </c>
      <c r="O3639" s="98">
        <v>0</v>
      </c>
      <c r="P3639" s="67">
        <f t="shared" si="567"/>
        <v>0</v>
      </c>
      <c r="Q3639" s="66">
        <v>6.4004000000000003</v>
      </c>
      <c r="R3639" s="105">
        <f t="shared" si="562"/>
        <v>1.8338264247129238E-7</v>
      </c>
      <c r="S3639" s="101">
        <v>0</v>
      </c>
      <c r="T3639" s="67">
        <f t="shared" si="568"/>
        <v>0</v>
      </c>
      <c r="U3639" s="66">
        <v>0</v>
      </c>
      <c r="V3639" s="73">
        <f t="shared" si="569"/>
        <v>0</v>
      </c>
      <c r="W3639" s="98">
        <v>0</v>
      </c>
      <c r="X3639" s="67">
        <f t="shared" si="563"/>
        <v>0</v>
      </c>
      <c r="Y3639" s="66">
        <v>0</v>
      </c>
      <c r="Z3639" s="105">
        <f t="shared" si="564"/>
        <v>0</v>
      </c>
      <c r="AA3639" s="101">
        <v>0</v>
      </c>
      <c r="AB3639" s="67">
        <f t="shared" si="565"/>
        <v>0</v>
      </c>
      <c r="AC3639" s="66">
        <v>0</v>
      </c>
      <c r="AD3639" s="73">
        <f t="shared" si="566"/>
        <v>0</v>
      </c>
    </row>
    <row r="3640" spans="1:30" x14ac:dyDescent="0.25">
      <c r="A3640" s="165"/>
      <c r="B3640" s="72" t="s">
        <v>3849</v>
      </c>
      <c r="C3640" s="64" t="s">
        <v>3850</v>
      </c>
      <c r="D3640" s="64" t="s">
        <v>7</v>
      </c>
      <c r="E3640" s="64" t="s">
        <v>3851</v>
      </c>
      <c r="F3640" s="64" t="s">
        <v>2233</v>
      </c>
      <c r="G3640" s="64" t="s">
        <v>1139</v>
      </c>
      <c r="H3640" s="65">
        <v>38722</v>
      </c>
      <c r="I3640" s="65">
        <v>39251</v>
      </c>
      <c r="J3640" s="93" t="s">
        <v>1</v>
      </c>
      <c r="K3640" s="101">
        <v>300</v>
      </c>
      <c r="L3640" s="67">
        <f t="shared" si="560"/>
        <v>1.0197737572675747E-7</v>
      </c>
      <c r="M3640" s="66">
        <v>6.3922999999999996</v>
      </c>
      <c r="N3640" s="73">
        <f t="shared" si="561"/>
        <v>1.2386797294453757E-7</v>
      </c>
      <c r="O3640" s="98">
        <v>300</v>
      </c>
      <c r="P3640" s="67">
        <f t="shared" si="567"/>
        <v>1.1048101420833988E-7</v>
      </c>
      <c r="Q3640" s="66">
        <v>6.3922999999999996</v>
      </c>
      <c r="R3640" s="105">
        <f t="shared" si="562"/>
        <v>1.8315056331936162E-7</v>
      </c>
      <c r="S3640" s="101">
        <v>300</v>
      </c>
      <c r="T3640" s="67">
        <f t="shared" si="568"/>
        <v>1.3141234620800858E-7</v>
      </c>
      <c r="U3640" s="66">
        <v>1.36215</v>
      </c>
      <c r="V3640" s="73">
        <f t="shared" si="569"/>
        <v>7.2739693062696134E-8</v>
      </c>
      <c r="W3640" s="98">
        <v>300</v>
      </c>
      <c r="X3640" s="67">
        <f t="shared" si="563"/>
        <v>1.7044761580987946E-7</v>
      </c>
      <c r="Y3640" s="66">
        <v>1.36215</v>
      </c>
      <c r="Z3640" s="105">
        <f t="shared" si="564"/>
        <v>1.7609651410048619E-7</v>
      </c>
      <c r="AA3640" s="101">
        <v>0</v>
      </c>
      <c r="AB3640" s="67">
        <f t="shared" si="565"/>
        <v>0</v>
      </c>
      <c r="AC3640" s="66">
        <v>0</v>
      </c>
      <c r="AD3640" s="73">
        <f t="shared" si="566"/>
        <v>0</v>
      </c>
    </row>
    <row r="3641" spans="1:30" x14ac:dyDescent="0.25">
      <c r="A3641" s="165"/>
      <c r="B3641" s="72" t="s">
        <v>3490</v>
      </c>
      <c r="C3641" s="64" t="s">
        <v>3491</v>
      </c>
      <c r="D3641" s="64" t="s">
        <v>7</v>
      </c>
      <c r="E3641" s="64" t="s">
        <v>3492</v>
      </c>
      <c r="F3641" s="64" t="s">
        <v>1226</v>
      </c>
      <c r="G3641" s="64" t="s">
        <v>1227</v>
      </c>
      <c r="H3641" s="65">
        <v>38896</v>
      </c>
      <c r="I3641" s="65">
        <v>41823</v>
      </c>
      <c r="J3641" s="93" t="s">
        <v>1</v>
      </c>
      <c r="K3641" s="101">
        <v>1500</v>
      </c>
      <c r="L3641" s="67">
        <f t="shared" si="560"/>
        <v>5.0988687863378735E-7</v>
      </c>
      <c r="M3641" s="66">
        <v>6.3918900000000001</v>
      </c>
      <c r="N3641" s="73">
        <f t="shared" si="561"/>
        <v>1.2386002809387234E-7</v>
      </c>
      <c r="O3641" s="98">
        <v>1500</v>
      </c>
      <c r="P3641" s="67">
        <f t="shared" si="567"/>
        <v>5.524050710416994E-7</v>
      </c>
      <c r="Q3641" s="66">
        <v>6.3918900000000001</v>
      </c>
      <c r="R3641" s="105">
        <f t="shared" si="562"/>
        <v>1.8313881610302933E-7</v>
      </c>
      <c r="S3641" s="101">
        <v>0</v>
      </c>
      <c r="T3641" s="67">
        <f t="shared" si="568"/>
        <v>0</v>
      </c>
      <c r="U3641" s="66">
        <v>0</v>
      </c>
      <c r="V3641" s="73">
        <f t="shared" si="569"/>
        <v>0</v>
      </c>
      <c r="W3641" s="98">
        <v>0</v>
      </c>
      <c r="X3641" s="67">
        <f t="shared" si="563"/>
        <v>0</v>
      </c>
      <c r="Y3641" s="66">
        <v>0</v>
      </c>
      <c r="Z3641" s="105">
        <f t="shared" si="564"/>
        <v>0</v>
      </c>
      <c r="AA3641" s="101">
        <v>0</v>
      </c>
      <c r="AB3641" s="67">
        <f t="shared" si="565"/>
        <v>0</v>
      </c>
      <c r="AC3641" s="66">
        <v>0</v>
      </c>
      <c r="AD3641" s="73">
        <f t="shared" si="566"/>
        <v>0</v>
      </c>
    </row>
    <row r="3642" spans="1:30" x14ac:dyDescent="0.25">
      <c r="A3642" s="165"/>
      <c r="B3642" s="72" t="s">
        <v>8422</v>
      </c>
      <c r="C3642" s="64" t="s">
        <v>8423</v>
      </c>
      <c r="D3642" s="64" t="s">
        <v>7</v>
      </c>
      <c r="E3642" s="64" t="s">
        <v>8424</v>
      </c>
      <c r="F3642" s="64" t="s">
        <v>1477</v>
      </c>
      <c r="G3642" s="64" t="s">
        <v>1139</v>
      </c>
      <c r="H3642" s="65">
        <v>38813</v>
      </c>
      <c r="I3642" s="65">
        <v>41963</v>
      </c>
      <c r="J3642" s="93" t="s">
        <v>1</v>
      </c>
      <c r="K3642" s="101">
        <v>0</v>
      </c>
      <c r="L3642" s="67">
        <f t="shared" si="560"/>
        <v>0</v>
      </c>
      <c r="M3642" s="66">
        <v>6.39</v>
      </c>
      <c r="N3642" s="73">
        <f t="shared" si="561"/>
        <v>1.2382340427007415E-7</v>
      </c>
      <c r="O3642" s="98">
        <v>0</v>
      </c>
      <c r="P3642" s="67">
        <f t="shared" si="567"/>
        <v>0</v>
      </c>
      <c r="Q3642" s="66">
        <v>0</v>
      </c>
      <c r="R3642" s="105">
        <f t="shared" si="562"/>
        <v>0</v>
      </c>
      <c r="S3642" s="101">
        <v>0</v>
      </c>
      <c r="T3642" s="67">
        <f t="shared" si="568"/>
        <v>0</v>
      </c>
      <c r="U3642" s="66">
        <v>0</v>
      </c>
      <c r="V3642" s="73">
        <f t="shared" si="569"/>
        <v>0</v>
      </c>
      <c r="W3642" s="98">
        <v>0</v>
      </c>
      <c r="X3642" s="67">
        <f t="shared" si="563"/>
        <v>0</v>
      </c>
      <c r="Y3642" s="66">
        <v>0</v>
      </c>
      <c r="Z3642" s="105">
        <f t="shared" si="564"/>
        <v>0</v>
      </c>
      <c r="AA3642" s="101">
        <v>0</v>
      </c>
      <c r="AB3642" s="67">
        <f t="shared" si="565"/>
        <v>0</v>
      </c>
      <c r="AC3642" s="66">
        <v>0</v>
      </c>
      <c r="AD3642" s="73">
        <f t="shared" si="566"/>
        <v>0</v>
      </c>
    </row>
    <row r="3643" spans="1:30" x14ac:dyDescent="0.25">
      <c r="A3643" s="165"/>
      <c r="B3643" s="72" t="s">
        <v>6383</v>
      </c>
      <c r="C3643" s="64" t="s">
        <v>6384</v>
      </c>
      <c r="D3643" s="64" t="s">
        <v>7</v>
      </c>
      <c r="E3643" s="64" t="s">
        <v>2511</v>
      </c>
      <c r="F3643" s="64" t="s">
        <v>1215</v>
      </c>
      <c r="G3643" s="64" t="s">
        <v>1216</v>
      </c>
      <c r="H3643" s="65">
        <v>38756</v>
      </c>
      <c r="I3643" s="65">
        <v>39244</v>
      </c>
      <c r="J3643" s="93" t="s">
        <v>1</v>
      </c>
      <c r="K3643" s="101">
        <v>1920</v>
      </c>
      <c r="L3643" s="67">
        <f t="shared" si="560"/>
        <v>6.5265520465124778E-7</v>
      </c>
      <c r="M3643" s="66">
        <v>6.3883679999999998</v>
      </c>
      <c r="N3643" s="73">
        <f t="shared" si="561"/>
        <v>1.2379177988888968E-7</v>
      </c>
      <c r="O3643" s="98">
        <v>1920</v>
      </c>
      <c r="P3643" s="67">
        <f t="shared" si="567"/>
        <v>7.0707849093337523E-7</v>
      </c>
      <c r="Q3643" s="66">
        <v>6.3883679999999998</v>
      </c>
      <c r="R3643" s="105">
        <f t="shared" si="562"/>
        <v>1.8303790464956018E-7</v>
      </c>
      <c r="S3643" s="101">
        <v>1600</v>
      </c>
      <c r="T3643" s="67">
        <f t="shared" si="568"/>
        <v>7.0086584644271238E-7</v>
      </c>
      <c r="U3643" s="66">
        <v>5.3275199999999998</v>
      </c>
      <c r="V3643" s="73">
        <f t="shared" si="569"/>
        <v>2.8449302175632268E-7</v>
      </c>
      <c r="W3643" s="98">
        <v>1600</v>
      </c>
      <c r="X3643" s="67">
        <f t="shared" si="563"/>
        <v>9.0905395098602389E-7</v>
      </c>
      <c r="Y3643" s="66">
        <v>5.3275199999999998</v>
      </c>
      <c r="Z3643" s="105">
        <f t="shared" si="564"/>
        <v>6.8873303292634598E-7</v>
      </c>
      <c r="AA3643" s="101">
        <v>0</v>
      </c>
      <c r="AB3643" s="67">
        <f t="shared" si="565"/>
        <v>0</v>
      </c>
      <c r="AC3643" s="66">
        <v>0</v>
      </c>
      <c r="AD3643" s="73">
        <f t="shared" si="566"/>
        <v>0</v>
      </c>
    </row>
    <row r="3644" spans="1:30" x14ac:dyDescent="0.25">
      <c r="A3644" s="165"/>
      <c r="B3644" s="72" t="s">
        <v>7656</v>
      </c>
      <c r="C3644" s="64" t="s">
        <v>7657</v>
      </c>
      <c r="D3644" s="64" t="s">
        <v>7</v>
      </c>
      <c r="E3644" s="64" t="s">
        <v>7658</v>
      </c>
      <c r="F3644" s="64" t="s">
        <v>1138</v>
      </c>
      <c r="G3644" s="64" t="s">
        <v>1139</v>
      </c>
      <c r="H3644" s="65">
        <v>39041</v>
      </c>
      <c r="I3644" s="65">
        <v>41737</v>
      </c>
      <c r="J3644" s="93" t="s">
        <v>1</v>
      </c>
      <c r="K3644" s="101">
        <v>100</v>
      </c>
      <c r="L3644" s="67">
        <f t="shared" si="560"/>
        <v>3.3992458575585819E-8</v>
      </c>
      <c r="M3644" s="66">
        <v>6.3840112500000004</v>
      </c>
      <c r="N3644" s="73">
        <f t="shared" si="561"/>
        <v>1.2370735616172951E-7</v>
      </c>
      <c r="O3644" s="98">
        <v>100</v>
      </c>
      <c r="P3644" s="67">
        <f t="shared" si="567"/>
        <v>3.6827004736113299E-8</v>
      </c>
      <c r="Q3644" s="66">
        <v>0.30270000000000002</v>
      </c>
      <c r="R3644" s="105">
        <f t="shared" si="562"/>
        <v>8.6728838628929759E-9</v>
      </c>
      <c r="S3644" s="101">
        <v>100</v>
      </c>
      <c r="T3644" s="67">
        <f t="shared" si="568"/>
        <v>4.3804115402669524E-8</v>
      </c>
      <c r="U3644" s="66">
        <v>0.30270000000000002</v>
      </c>
      <c r="V3644" s="73">
        <f t="shared" si="569"/>
        <v>1.6164376236154697E-8</v>
      </c>
      <c r="W3644" s="98">
        <v>100</v>
      </c>
      <c r="X3644" s="67">
        <f t="shared" si="563"/>
        <v>5.6815871936626493E-8</v>
      </c>
      <c r="Y3644" s="66">
        <v>0.30270000000000002</v>
      </c>
      <c r="Z3644" s="105">
        <f t="shared" si="564"/>
        <v>3.9132558688996937E-8</v>
      </c>
      <c r="AA3644" s="101">
        <v>0</v>
      </c>
      <c r="AB3644" s="67">
        <f t="shared" si="565"/>
        <v>0</v>
      </c>
      <c r="AC3644" s="66">
        <v>0</v>
      </c>
      <c r="AD3644" s="73">
        <f t="shared" si="566"/>
        <v>0</v>
      </c>
    </row>
    <row r="3645" spans="1:30" x14ac:dyDescent="0.25">
      <c r="A3645" s="165"/>
      <c r="B3645" s="72" t="s">
        <v>4944</v>
      </c>
      <c r="C3645" s="64" t="s">
        <v>4945</v>
      </c>
      <c r="D3645" s="64" t="s">
        <v>7</v>
      </c>
      <c r="E3645" s="64" t="s">
        <v>4946</v>
      </c>
      <c r="F3645" s="64" t="s">
        <v>1199</v>
      </c>
      <c r="G3645" s="64" t="s">
        <v>1199</v>
      </c>
      <c r="H3645" s="65">
        <v>40927</v>
      </c>
      <c r="I3645" s="65">
        <v>41745</v>
      </c>
      <c r="J3645" s="93" t="s">
        <v>1</v>
      </c>
      <c r="K3645" s="101">
        <v>0</v>
      </c>
      <c r="L3645" s="67">
        <f t="shared" si="560"/>
        <v>0</v>
      </c>
      <c r="M3645" s="66">
        <v>6.3835199999999999</v>
      </c>
      <c r="N3645" s="73">
        <f t="shared" si="561"/>
        <v>1.2369783687419463E-7</v>
      </c>
      <c r="O3645" s="98">
        <v>0</v>
      </c>
      <c r="P3645" s="67">
        <f t="shared" si="567"/>
        <v>0</v>
      </c>
      <c r="Q3645" s="66">
        <v>6.3835199999999999</v>
      </c>
      <c r="R3645" s="105">
        <f t="shared" si="562"/>
        <v>1.8289900097936758E-7</v>
      </c>
      <c r="S3645" s="101">
        <v>0</v>
      </c>
      <c r="T3645" s="67">
        <f t="shared" si="568"/>
        <v>0</v>
      </c>
      <c r="U3645" s="66">
        <v>0</v>
      </c>
      <c r="V3645" s="73">
        <f t="shared" si="569"/>
        <v>0</v>
      </c>
      <c r="W3645" s="98">
        <v>0</v>
      </c>
      <c r="X3645" s="67">
        <f t="shared" si="563"/>
        <v>0</v>
      </c>
      <c r="Y3645" s="66">
        <v>0</v>
      </c>
      <c r="Z3645" s="105">
        <f t="shared" si="564"/>
        <v>0</v>
      </c>
      <c r="AA3645" s="101">
        <v>0</v>
      </c>
      <c r="AB3645" s="67">
        <f t="shared" si="565"/>
        <v>0</v>
      </c>
      <c r="AC3645" s="66">
        <v>0</v>
      </c>
      <c r="AD3645" s="73">
        <f t="shared" si="566"/>
        <v>0</v>
      </c>
    </row>
    <row r="3646" spans="1:30" x14ac:dyDescent="0.25">
      <c r="A3646" s="165"/>
      <c r="B3646" s="72" t="s">
        <v>5738</v>
      </c>
      <c r="C3646" s="64" t="s">
        <v>5739</v>
      </c>
      <c r="D3646" s="64" t="s">
        <v>7</v>
      </c>
      <c r="E3646" s="64" t="s">
        <v>5740</v>
      </c>
      <c r="F3646" s="64" t="s">
        <v>456</v>
      </c>
      <c r="G3646" s="64" t="s">
        <v>1193</v>
      </c>
      <c r="H3646" s="65">
        <v>39122</v>
      </c>
      <c r="I3646" s="65">
        <v>41270</v>
      </c>
      <c r="J3646" s="93" t="s">
        <v>1</v>
      </c>
      <c r="K3646" s="101">
        <v>2100</v>
      </c>
      <c r="L3646" s="67">
        <f t="shared" si="560"/>
        <v>7.1384163008730228E-7</v>
      </c>
      <c r="M3646" s="66">
        <v>6.3567</v>
      </c>
      <c r="N3646" s="73">
        <f t="shared" si="561"/>
        <v>1.2317812737458222E-7</v>
      </c>
      <c r="O3646" s="98">
        <v>2100</v>
      </c>
      <c r="P3646" s="67">
        <f t="shared" si="567"/>
        <v>7.7336709945837925E-7</v>
      </c>
      <c r="Q3646" s="66">
        <v>6.3567</v>
      </c>
      <c r="R3646" s="105">
        <f t="shared" si="562"/>
        <v>1.8213056112075249E-7</v>
      </c>
      <c r="S3646" s="101">
        <v>2100</v>
      </c>
      <c r="T3646" s="67">
        <f t="shared" si="568"/>
        <v>9.1988642345605996E-7</v>
      </c>
      <c r="U3646" s="66">
        <v>6.3567</v>
      </c>
      <c r="V3646" s="73">
        <f t="shared" si="569"/>
        <v>3.3945190095924866E-7</v>
      </c>
      <c r="W3646" s="98">
        <v>2100</v>
      </c>
      <c r="X3646" s="67">
        <f t="shared" si="563"/>
        <v>1.1931333106691562E-6</v>
      </c>
      <c r="Y3646" s="66">
        <v>6.3567</v>
      </c>
      <c r="Z3646" s="105">
        <f t="shared" si="564"/>
        <v>8.2178373246893552E-7</v>
      </c>
      <c r="AA3646" s="101">
        <v>0</v>
      </c>
      <c r="AB3646" s="67">
        <f t="shared" si="565"/>
        <v>0</v>
      </c>
      <c r="AC3646" s="66">
        <v>0</v>
      </c>
      <c r="AD3646" s="73">
        <f t="shared" si="566"/>
        <v>0</v>
      </c>
    </row>
    <row r="3647" spans="1:30" x14ac:dyDescent="0.25">
      <c r="A3647" s="165"/>
      <c r="B3647" s="72" t="s">
        <v>7715</v>
      </c>
      <c r="C3647" s="64" t="s">
        <v>7716</v>
      </c>
      <c r="D3647" s="64" t="s">
        <v>7</v>
      </c>
      <c r="E3647" s="64" t="s">
        <v>7717</v>
      </c>
      <c r="F3647" s="64" t="s">
        <v>1268</v>
      </c>
      <c r="G3647" s="64" t="s">
        <v>1269</v>
      </c>
      <c r="H3647" s="65">
        <v>38762</v>
      </c>
      <c r="I3647" s="65">
        <v>41893</v>
      </c>
      <c r="J3647" s="93" t="s">
        <v>1</v>
      </c>
      <c r="K3647" s="101">
        <v>2100</v>
      </c>
      <c r="L3647" s="67">
        <f t="shared" si="560"/>
        <v>7.1384163008730228E-7</v>
      </c>
      <c r="M3647" s="66">
        <v>6.3567</v>
      </c>
      <c r="N3647" s="73">
        <f t="shared" si="561"/>
        <v>1.2317812737458222E-7</v>
      </c>
      <c r="O3647" s="98">
        <v>2100</v>
      </c>
      <c r="P3647" s="67">
        <f t="shared" si="567"/>
        <v>7.7336709945837925E-7</v>
      </c>
      <c r="Q3647" s="66">
        <v>6.3567</v>
      </c>
      <c r="R3647" s="105">
        <f t="shared" si="562"/>
        <v>1.8213056112075249E-7</v>
      </c>
      <c r="S3647" s="101">
        <v>2100</v>
      </c>
      <c r="T3647" s="67">
        <f t="shared" si="568"/>
        <v>9.1988642345605996E-7</v>
      </c>
      <c r="U3647" s="66">
        <v>6.3567</v>
      </c>
      <c r="V3647" s="73">
        <f t="shared" si="569"/>
        <v>3.3945190095924866E-7</v>
      </c>
      <c r="W3647" s="98">
        <v>2100</v>
      </c>
      <c r="X3647" s="67">
        <f t="shared" si="563"/>
        <v>1.1931333106691562E-6</v>
      </c>
      <c r="Y3647" s="66">
        <v>6.3567</v>
      </c>
      <c r="Z3647" s="105">
        <f t="shared" si="564"/>
        <v>8.2178373246893552E-7</v>
      </c>
      <c r="AA3647" s="101">
        <v>0</v>
      </c>
      <c r="AB3647" s="67">
        <f t="shared" si="565"/>
        <v>0</v>
      </c>
      <c r="AC3647" s="66">
        <v>0</v>
      </c>
      <c r="AD3647" s="73">
        <f t="shared" si="566"/>
        <v>0</v>
      </c>
    </row>
    <row r="3648" spans="1:30" x14ac:dyDescent="0.25">
      <c r="A3648" s="165"/>
      <c r="B3648" s="72" t="s">
        <v>7916</v>
      </c>
      <c r="C3648" s="64" t="s">
        <v>7917</v>
      </c>
      <c r="D3648" s="64" t="s">
        <v>7</v>
      </c>
      <c r="E3648" s="64" t="s">
        <v>7918</v>
      </c>
      <c r="F3648" s="64" t="s">
        <v>1215</v>
      </c>
      <c r="G3648" s="64" t="s">
        <v>1216</v>
      </c>
      <c r="H3648" s="65">
        <v>39161</v>
      </c>
      <c r="I3648" s="65">
        <v>41533</v>
      </c>
      <c r="J3648" s="93" t="s">
        <v>1</v>
      </c>
      <c r="K3648" s="101">
        <v>2100</v>
      </c>
      <c r="L3648" s="67">
        <f t="shared" si="560"/>
        <v>7.1384163008730228E-7</v>
      </c>
      <c r="M3648" s="66">
        <v>6.3567</v>
      </c>
      <c r="N3648" s="73">
        <f t="shared" si="561"/>
        <v>1.2317812737458222E-7</v>
      </c>
      <c r="O3648" s="98">
        <v>2100</v>
      </c>
      <c r="P3648" s="67">
        <f t="shared" si="567"/>
        <v>7.7336709945837925E-7</v>
      </c>
      <c r="Q3648" s="66">
        <v>6.3567</v>
      </c>
      <c r="R3648" s="105">
        <f t="shared" si="562"/>
        <v>1.8213056112075249E-7</v>
      </c>
      <c r="S3648" s="101">
        <v>2100</v>
      </c>
      <c r="T3648" s="67">
        <f t="shared" si="568"/>
        <v>9.1988642345605996E-7</v>
      </c>
      <c r="U3648" s="66">
        <v>6.3567</v>
      </c>
      <c r="V3648" s="73">
        <f t="shared" si="569"/>
        <v>3.3945190095924866E-7</v>
      </c>
      <c r="W3648" s="98">
        <v>2100</v>
      </c>
      <c r="X3648" s="67">
        <f t="shared" si="563"/>
        <v>1.1931333106691562E-6</v>
      </c>
      <c r="Y3648" s="66">
        <v>6.3567</v>
      </c>
      <c r="Z3648" s="105">
        <f t="shared" si="564"/>
        <v>8.2178373246893552E-7</v>
      </c>
      <c r="AA3648" s="101">
        <v>0</v>
      </c>
      <c r="AB3648" s="67">
        <f t="shared" si="565"/>
        <v>0</v>
      </c>
      <c r="AC3648" s="66">
        <v>0</v>
      </c>
      <c r="AD3648" s="73">
        <f t="shared" si="566"/>
        <v>0</v>
      </c>
    </row>
    <row r="3649" spans="1:30" x14ac:dyDescent="0.25">
      <c r="A3649" s="165"/>
      <c r="B3649" s="72" t="s">
        <v>10128</v>
      </c>
      <c r="C3649" s="64" t="s">
        <v>10129</v>
      </c>
      <c r="D3649" s="64" t="s">
        <v>7</v>
      </c>
      <c r="E3649" s="64" t="s">
        <v>2027</v>
      </c>
      <c r="F3649" s="64" t="s">
        <v>1199</v>
      </c>
      <c r="G3649" s="64" t="s">
        <v>1199</v>
      </c>
      <c r="H3649" s="65">
        <v>38849</v>
      </c>
      <c r="I3649" s="65">
        <v>41663</v>
      </c>
      <c r="J3649" s="93" t="s">
        <v>1</v>
      </c>
      <c r="K3649" s="101">
        <v>2100</v>
      </c>
      <c r="L3649" s="67">
        <f t="shared" si="560"/>
        <v>7.1384163008730228E-7</v>
      </c>
      <c r="M3649" s="66">
        <v>6.3567</v>
      </c>
      <c r="N3649" s="73">
        <f t="shared" si="561"/>
        <v>1.2317812737458222E-7</v>
      </c>
      <c r="O3649" s="98">
        <v>2100</v>
      </c>
      <c r="P3649" s="67">
        <f t="shared" si="567"/>
        <v>7.7336709945837925E-7</v>
      </c>
      <c r="Q3649" s="66">
        <v>6.3567</v>
      </c>
      <c r="R3649" s="105">
        <f t="shared" si="562"/>
        <v>1.8213056112075249E-7</v>
      </c>
      <c r="S3649" s="101">
        <v>2100</v>
      </c>
      <c r="T3649" s="67">
        <f t="shared" si="568"/>
        <v>9.1988642345605996E-7</v>
      </c>
      <c r="U3649" s="66">
        <v>6.3567</v>
      </c>
      <c r="V3649" s="73">
        <f t="shared" si="569"/>
        <v>3.3945190095924866E-7</v>
      </c>
      <c r="W3649" s="98">
        <v>2100</v>
      </c>
      <c r="X3649" s="67">
        <f t="shared" si="563"/>
        <v>1.1931333106691562E-6</v>
      </c>
      <c r="Y3649" s="66">
        <v>6.3567</v>
      </c>
      <c r="Z3649" s="105">
        <f t="shared" si="564"/>
        <v>8.2178373246893552E-7</v>
      </c>
      <c r="AA3649" s="101">
        <v>0</v>
      </c>
      <c r="AB3649" s="67">
        <f t="shared" si="565"/>
        <v>0</v>
      </c>
      <c r="AC3649" s="66">
        <v>0</v>
      </c>
      <c r="AD3649" s="73">
        <f t="shared" si="566"/>
        <v>0</v>
      </c>
    </row>
    <row r="3650" spans="1:30" x14ac:dyDescent="0.25">
      <c r="A3650" s="165"/>
      <c r="B3650" s="72" t="s">
        <v>14145</v>
      </c>
      <c r="C3650" s="64" t="s">
        <v>9054</v>
      </c>
      <c r="D3650" s="64" t="s">
        <v>7</v>
      </c>
      <c r="E3650" s="64" t="s">
        <v>14146</v>
      </c>
      <c r="F3650" s="64" t="s">
        <v>1167</v>
      </c>
      <c r="G3650" s="64" t="s">
        <v>1167</v>
      </c>
      <c r="H3650" s="65">
        <v>40750</v>
      </c>
      <c r="I3650" s="65">
        <v>41603</v>
      </c>
      <c r="J3650" s="93" t="s">
        <v>1</v>
      </c>
      <c r="K3650" s="101">
        <v>1440</v>
      </c>
      <c r="L3650" s="67">
        <f t="shared" si="560"/>
        <v>4.8949140348843581E-7</v>
      </c>
      <c r="M3650" s="66">
        <v>6.3567</v>
      </c>
      <c r="N3650" s="73">
        <f t="shared" si="561"/>
        <v>1.2317812737458222E-7</v>
      </c>
      <c r="O3650" s="98">
        <v>1440</v>
      </c>
      <c r="P3650" s="67">
        <f t="shared" si="567"/>
        <v>5.303088682000315E-7</v>
      </c>
      <c r="Q3650" s="66">
        <v>6.3567</v>
      </c>
      <c r="R3650" s="105">
        <f t="shared" si="562"/>
        <v>1.8213056112075249E-7</v>
      </c>
      <c r="S3650" s="101">
        <v>1440</v>
      </c>
      <c r="T3650" s="67">
        <f t="shared" si="568"/>
        <v>6.3077926179844111E-7</v>
      </c>
      <c r="U3650" s="66">
        <v>6.3567</v>
      </c>
      <c r="V3650" s="73">
        <f t="shared" si="569"/>
        <v>3.3945190095924866E-7</v>
      </c>
      <c r="W3650" s="98">
        <v>1440</v>
      </c>
      <c r="X3650" s="67">
        <f t="shared" si="563"/>
        <v>8.1814855588742149E-7</v>
      </c>
      <c r="Y3650" s="66">
        <v>6.3567</v>
      </c>
      <c r="Z3650" s="105">
        <f t="shared" si="564"/>
        <v>8.2178373246893552E-7</v>
      </c>
      <c r="AA3650" s="101">
        <v>0</v>
      </c>
      <c r="AB3650" s="67">
        <f t="shared" si="565"/>
        <v>0</v>
      </c>
      <c r="AC3650" s="66">
        <v>0</v>
      </c>
      <c r="AD3650" s="73">
        <f t="shared" si="566"/>
        <v>0</v>
      </c>
    </row>
    <row r="3651" spans="1:30" x14ac:dyDescent="0.25">
      <c r="A3651" s="165"/>
      <c r="B3651" s="72" t="s">
        <v>11035</v>
      </c>
      <c r="C3651" s="64" t="s">
        <v>11036</v>
      </c>
      <c r="D3651" s="64" t="s">
        <v>7</v>
      </c>
      <c r="E3651" s="64" t="s">
        <v>11037</v>
      </c>
      <c r="F3651" s="64" t="s">
        <v>1647</v>
      </c>
      <c r="G3651" s="64" t="s">
        <v>1227</v>
      </c>
      <c r="H3651" s="65">
        <v>38959</v>
      </c>
      <c r="I3651" s="65">
        <v>41904</v>
      </c>
      <c r="J3651" s="93" t="s">
        <v>1</v>
      </c>
      <c r="K3651" s="101">
        <v>1200</v>
      </c>
      <c r="L3651" s="67">
        <f t="shared" si="560"/>
        <v>4.0790950290702988E-7</v>
      </c>
      <c r="M3651" s="66">
        <v>6.3567</v>
      </c>
      <c r="N3651" s="73">
        <f t="shared" si="561"/>
        <v>1.2317812737458222E-7</v>
      </c>
      <c r="O3651" s="98">
        <v>1200</v>
      </c>
      <c r="P3651" s="67">
        <f t="shared" si="567"/>
        <v>4.4192405683335953E-7</v>
      </c>
      <c r="Q3651" s="66">
        <v>6.3567</v>
      </c>
      <c r="R3651" s="105">
        <f t="shared" si="562"/>
        <v>1.8213056112075249E-7</v>
      </c>
      <c r="S3651" s="101">
        <v>1200</v>
      </c>
      <c r="T3651" s="67">
        <f t="shared" si="568"/>
        <v>5.2564938483203431E-7</v>
      </c>
      <c r="U3651" s="66">
        <v>6.3567</v>
      </c>
      <c r="V3651" s="73">
        <f t="shared" si="569"/>
        <v>3.3945190095924866E-7</v>
      </c>
      <c r="W3651" s="98">
        <v>1200</v>
      </c>
      <c r="X3651" s="67">
        <f t="shared" si="563"/>
        <v>6.8179046323951784E-7</v>
      </c>
      <c r="Y3651" s="66">
        <v>6.3567</v>
      </c>
      <c r="Z3651" s="105">
        <f t="shared" si="564"/>
        <v>8.2178373246893552E-7</v>
      </c>
      <c r="AA3651" s="101">
        <v>0</v>
      </c>
      <c r="AB3651" s="67">
        <f t="shared" si="565"/>
        <v>0</v>
      </c>
      <c r="AC3651" s="66">
        <v>0</v>
      </c>
      <c r="AD3651" s="73">
        <f t="shared" si="566"/>
        <v>0</v>
      </c>
    </row>
    <row r="3652" spans="1:30" x14ac:dyDescent="0.25">
      <c r="A3652" s="165"/>
      <c r="B3652" s="72" t="s">
        <v>15159</v>
      </c>
      <c r="C3652" s="64" t="s">
        <v>15160</v>
      </c>
      <c r="D3652" s="64" t="s">
        <v>7</v>
      </c>
      <c r="E3652" s="64" t="s">
        <v>15161</v>
      </c>
      <c r="F3652" s="64" t="s">
        <v>1718</v>
      </c>
      <c r="G3652" s="64" t="s">
        <v>1227</v>
      </c>
      <c r="H3652" s="65">
        <v>41989</v>
      </c>
      <c r="I3652" s="65">
        <v>41989</v>
      </c>
      <c r="J3652" s="93" t="s">
        <v>1</v>
      </c>
      <c r="K3652" s="101">
        <v>10</v>
      </c>
      <c r="L3652" s="67">
        <f t="shared" ref="L3652:L3715" si="570">K3652/$K$5777</f>
        <v>3.3992458575585822E-9</v>
      </c>
      <c r="M3652" s="66">
        <v>6.3536000000000001</v>
      </c>
      <c r="N3652" s="73">
        <f t="shared" ref="N3652:N3715" si="571">M3652/$M$5777</f>
        <v>1.2311805655247938E-7</v>
      </c>
      <c r="O3652" s="98">
        <v>10</v>
      </c>
      <c r="P3652" s="67">
        <f t="shared" si="567"/>
        <v>3.6827004736113295E-9</v>
      </c>
      <c r="Q3652" s="66">
        <v>6.3536000000000001</v>
      </c>
      <c r="R3652" s="105">
        <f t="shared" ref="R3652:R3715" si="572">Q3652/Q$5777</f>
        <v>1.8204174070458145E-7</v>
      </c>
      <c r="S3652" s="101">
        <v>0</v>
      </c>
      <c r="T3652" s="67">
        <f t="shared" si="568"/>
        <v>0</v>
      </c>
      <c r="U3652" s="66">
        <v>0</v>
      </c>
      <c r="V3652" s="73">
        <f t="shared" si="569"/>
        <v>0</v>
      </c>
      <c r="W3652" s="98">
        <v>0</v>
      </c>
      <c r="X3652" s="67">
        <f t="shared" ref="X3652:X3715" si="573">W3652/$W$5777</f>
        <v>0</v>
      </c>
      <c r="Y3652" s="66">
        <v>0</v>
      </c>
      <c r="Z3652" s="105">
        <f t="shared" ref="Z3652:Z3715" si="574">Y3652/$Y$5777</f>
        <v>0</v>
      </c>
      <c r="AA3652" s="101">
        <v>0</v>
      </c>
      <c r="AB3652" s="67">
        <f t="shared" ref="AB3652:AB3715" si="575">AA3652/$AA$5777</f>
        <v>0</v>
      </c>
      <c r="AC3652" s="66">
        <v>0</v>
      </c>
      <c r="AD3652" s="73">
        <f t="shared" ref="AD3652:AD3715" si="576">AC3652/$AC$5777</f>
        <v>0</v>
      </c>
    </row>
    <row r="3653" spans="1:30" x14ac:dyDescent="0.25">
      <c r="A3653" s="165"/>
      <c r="B3653" s="72" t="s">
        <v>16298</v>
      </c>
      <c r="C3653" s="64" t="s">
        <v>16299</v>
      </c>
      <c r="D3653" s="64" t="s">
        <v>19</v>
      </c>
      <c r="E3653" s="64" t="s">
        <v>16300</v>
      </c>
      <c r="F3653" s="64" t="s">
        <v>1251</v>
      </c>
      <c r="G3653" s="64" t="s">
        <v>1227</v>
      </c>
      <c r="H3653" s="65">
        <v>39940</v>
      </c>
      <c r="I3653" s="65">
        <v>40130</v>
      </c>
      <c r="J3653" s="93" t="s">
        <v>1</v>
      </c>
      <c r="K3653" s="101">
        <v>0</v>
      </c>
      <c r="L3653" s="67">
        <f t="shared" si="570"/>
        <v>0</v>
      </c>
      <c r="M3653" s="66">
        <v>6.3352500000000003</v>
      </c>
      <c r="N3653" s="73">
        <f t="shared" si="571"/>
        <v>1.2276247604099957E-7</v>
      </c>
      <c r="O3653" s="98">
        <v>0</v>
      </c>
      <c r="P3653" s="67">
        <f t="shared" ref="P3653:P3716" si="577">O3653/$O$5777</f>
        <v>0</v>
      </c>
      <c r="Q3653" s="66">
        <v>6.2902500000000003</v>
      </c>
      <c r="R3653" s="105">
        <f t="shared" si="572"/>
        <v>1.802266525225059E-7</v>
      </c>
      <c r="S3653" s="101">
        <v>0</v>
      </c>
      <c r="T3653" s="67">
        <f t="shared" ref="T3653:T3716" si="578">S3653/$S$5777</f>
        <v>0</v>
      </c>
      <c r="U3653" s="66">
        <v>4.0342500000000001</v>
      </c>
      <c r="V3653" s="73">
        <f t="shared" ref="V3653:V3716" si="579">U3653/$U$5777</f>
        <v>2.1543156534756224E-7</v>
      </c>
      <c r="W3653" s="98">
        <v>0</v>
      </c>
      <c r="X3653" s="67">
        <f t="shared" si="573"/>
        <v>0</v>
      </c>
      <c r="Y3653" s="66">
        <v>0</v>
      </c>
      <c r="Z3653" s="105">
        <f t="shared" si="574"/>
        <v>0</v>
      </c>
      <c r="AA3653" s="101">
        <v>0</v>
      </c>
      <c r="AB3653" s="67">
        <f t="shared" si="575"/>
        <v>0</v>
      </c>
      <c r="AC3653" s="66">
        <v>4.0342500000000001</v>
      </c>
      <c r="AD3653" s="73">
        <f t="shared" si="576"/>
        <v>3.6704638652778259E-7</v>
      </c>
    </row>
    <row r="3654" spans="1:30" x14ac:dyDescent="0.25">
      <c r="A3654" s="165"/>
      <c r="B3654" s="72" t="s">
        <v>4738</v>
      </c>
      <c r="C3654" s="64" t="s">
        <v>4739</v>
      </c>
      <c r="D3654" s="64" t="s">
        <v>7</v>
      </c>
      <c r="E3654" s="64" t="s">
        <v>4740</v>
      </c>
      <c r="F3654" s="64" t="s">
        <v>1215</v>
      </c>
      <c r="G3654" s="64" t="s">
        <v>1216</v>
      </c>
      <c r="H3654" s="65">
        <v>39153</v>
      </c>
      <c r="I3654" s="65">
        <v>41884</v>
      </c>
      <c r="J3654" s="93" t="s">
        <v>1</v>
      </c>
      <c r="K3654" s="101">
        <v>0</v>
      </c>
      <c r="L3654" s="67">
        <f t="shared" si="570"/>
        <v>0</v>
      </c>
      <c r="M3654" s="66">
        <v>6.3017750000000001</v>
      </c>
      <c r="N3654" s="73">
        <f t="shared" si="571"/>
        <v>1.2211380805071151E-7</v>
      </c>
      <c r="O3654" s="98">
        <v>0</v>
      </c>
      <c r="P3654" s="67">
        <f t="shared" si="577"/>
        <v>0</v>
      </c>
      <c r="Q3654" s="66">
        <v>6.3017750000000001</v>
      </c>
      <c r="R3654" s="105">
        <f t="shared" si="572"/>
        <v>1.8055686390843204E-7</v>
      </c>
      <c r="S3654" s="101">
        <v>0</v>
      </c>
      <c r="T3654" s="67">
        <f t="shared" si="578"/>
        <v>0</v>
      </c>
      <c r="U3654" s="66">
        <v>0</v>
      </c>
      <c r="V3654" s="73">
        <f t="shared" si="579"/>
        <v>0</v>
      </c>
      <c r="W3654" s="98">
        <v>0</v>
      </c>
      <c r="X3654" s="67">
        <f t="shared" si="573"/>
        <v>0</v>
      </c>
      <c r="Y3654" s="66">
        <v>0</v>
      </c>
      <c r="Z3654" s="105">
        <f t="shared" si="574"/>
        <v>0</v>
      </c>
      <c r="AA3654" s="101">
        <v>0</v>
      </c>
      <c r="AB3654" s="67">
        <f t="shared" si="575"/>
        <v>0</v>
      </c>
      <c r="AC3654" s="66">
        <v>0</v>
      </c>
      <c r="AD3654" s="73">
        <f t="shared" si="576"/>
        <v>0</v>
      </c>
    </row>
    <row r="3655" spans="1:30" x14ac:dyDescent="0.25">
      <c r="A3655" s="165"/>
      <c r="B3655" s="72" t="s">
        <v>4815</v>
      </c>
      <c r="C3655" s="64" t="s">
        <v>4816</v>
      </c>
      <c r="D3655" s="64" t="s">
        <v>7</v>
      </c>
      <c r="E3655" s="64" t="s">
        <v>4817</v>
      </c>
      <c r="F3655" s="64" t="s">
        <v>1357</v>
      </c>
      <c r="G3655" s="64" t="s">
        <v>1193</v>
      </c>
      <c r="H3655" s="65">
        <v>38961</v>
      </c>
      <c r="I3655" s="65">
        <v>40947</v>
      </c>
      <c r="J3655" s="93" t="s">
        <v>1</v>
      </c>
      <c r="K3655" s="101">
        <v>2000</v>
      </c>
      <c r="L3655" s="67">
        <f t="shared" si="570"/>
        <v>6.7984917151171643E-7</v>
      </c>
      <c r="M3655" s="66">
        <v>6.2845199999999997</v>
      </c>
      <c r="N3655" s="73">
        <f t="shared" si="571"/>
        <v>1.217794461038132E-7</v>
      </c>
      <c r="O3655" s="98">
        <v>2000</v>
      </c>
      <c r="P3655" s="67">
        <f t="shared" si="577"/>
        <v>7.3654009472226587E-7</v>
      </c>
      <c r="Q3655" s="66">
        <v>6.2845199999999997</v>
      </c>
      <c r="R3655" s="105">
        <f t="shared" si="572"/>
        <v>1.8006247801132526E-7</v>
      </c>
      <c r="S3655" s="101">
        <v>1200</v>
      </c>
      <c r="T3655" s="67">
        <f t="shared" si="578"/>
        <v>5.2564938483203431E-7</v>
      </c>
      <c r="U3655" s="66">
        <v>3.6324000000000001</v>
      </c>
      <c r="V3655" s="73">
        <f t="shared" si="579"/>
        <v>1.9397251483385637E-7</v>
      </c>
      <c r="W3655" s="98">
        <v>1200</v>
      </c>
      <c r="X3655" s="67">
        <f t="shared" si="573"/>
        <v>6.8179046323951784E-7</v>
      </c>
      <c r="Y3655" s="66">
        <v>3.6324000000000001</v>
      </c>
      <c r="Z3655" s="105">
        <f t="shared" si="574"/>
        <v>4.6959070426796319E-7</v>
      </c>
      <c r="AA3655" s="101">
        <v>0</v>
      </c>
      <c r="AB3655" s="67">
        <f t="shared" si="575"/>
        <v>0</v>
      </c>
      <c r="AC3655" s="66">
        <v>0</v>
      </c>
      <c r="AD3655" s="73">
        <f t="shared" si="576"/>
        <v>0</v>
      </c>
    </row>
    <row r="3656" spans="1:30" x14ac:dyDescent="0.25">
      <c r="A3656" s="165"/>
      <c r="B3656" s="72" t="s">
        <v>4363</v>
      </c>
      <c r="C3656" s="64" t="s">
        <v>4364</v>
      </c>
      <c r="D3656" s="64" t="s">
        <v>7</v>
      </c>
      <c r="E3656" s="64" t="s">
        <v>4365</v>
      </c>
      <c r="F3656" s="64" t="s">
        <v>1199</v>
      </c>
      <c r="G3656" s="64" t="s">
        <v>1199</v>
      </c>
      <c r="H3656" s="65">
        <v>38946</v>
      </c>
      <c r="I3656" s="65">
        <v>40759</v>
      </c>
      <c r="J3656" s="93" t="s">
        <v>1</v>
      </c>
      <c r="K3656" s="101">
        <v>1200</v>
      </c>
      <c r="L3656" s="67">
        <f t="shared" si="570"/>
        <v>4.0790950290702988E-7</v>
      </c>
      <c r="M3656" s="66">
        <v>6.2845199999999997</v>
      </c>
      <c r="N3656" s="73">
        <f t="shared" si="571"/>
        <v>1.217794461038132E-7</v>
      </c>
      <c r="O3656" s="98">
        <v>1200</v>
      </c>
      <c r="P3656" s="67">
        <f t="shared" si="577"/>
        <v>4.4192405683335953E-7</v>
      </c>
      <c r="Q3656" s="66">
        <v>6.2845199999999997</v>
      </c>
      <c r="R3656" s="105">
        <f t="shared" si="572"/>
        <v>1.8006247801132526E-7</v>
      </c>
      <c r="S3656" s="101">
        <v>800</v>
      </c>
      <c r="T3656" s="67">
        <f t="shared" si="578"/>
        <v>3.5043292322135619E-7</v>
      </c>
      <c r="U3656" s="66">
        <v>3.6324000000000001</v>
      </c>
      <c r="V3656" s="73">
        <f t="shared" si="579"/>
        <v>1.9397251483385637E-7</v>
      </c>
      <c r="W3656" s="98">
        <v>800</v>
      </c>
      <c r="X3656" s="67">
        <f t="shared" si="573"/>
        <v>4.5452697549301195E-7</v>
      </c>
      <c r="Y3656" s="66">
        <v>3.6324000000000001</v>
      </c>
      <c r="Z3656" s="105">
        <f t="shared" si="574"/>
        <v>4.6959070426796319E-7</v>
      </c>
      <c r="AA3656" s="101">
        <v>0</v>
      </c>
      <c r="AB3656" s="67">
        <f t="shared" si="575"/>
        <v>0</v>
      </c>
      <c r="AC3656" s="66">
        <v>0</v>
      </c>
      <c r="AD3656" s="73">
        <f t="shared" si="576"/>
        <v>0</v>
      </c>
    </row>
    <row r="3657" spans="1:30" x14ac:dyDescent="0.25">
      <c r="A3657" s="165"/>
      <c r="B3657" s="72" t="s">
        <v>4650</v>
      </c>
      <c r="C3657" s="64" t="s">
        <v>4651</v>
      </c>
      <c r="D3657" s="64" t="s">
        <v>7</v>
      </c>
      <c r="E3657" s="64" t="s">
        <v>4652</v>
      </c>
      <c r="F3657" s="64" t="s">
        <v>1313</v>
      </c>
      <c r="G3657" s="64" t="s">
        <v>1193</v>
      </c>
      <c r="H3657" s="65">
        <v>38756</v>
      </c>
      <c r="I3657" s="65">
        <v>39762</v>
      </c>
      <c r="J3657" s="93" t="s">
        <v>1</v>
      </c>
      <c r="K3657" s="101">
        <v>1860</v>
      </c>
      <c r="L3657" s="67">
        <f t="shared" si="570"/>
        <v>6.3225972950589625E-7</v>
      </c>
      <c r="M3657" s="66">
        <v>6.2183025000000001</v>
      </c>
      <c r="N3657" s="73">
        <f t="shared" si="571"/>
        <v>1.2049630427716947E-7</v>
      </c>
      <c r="O3657" s="98">
        <v>1860</v>
      </c>
      <c r="P3657" s="67">
        <f t="shared" si="577"/>
        <v>6.8498228809170733E-7</v>
      </c>
      <c r="Q3657" s="66">
        <v>6.2183025000000001</v>
      </c>
      <c r="R3657" s="105">
        <f t="shared" si="572"/>
        <v>1.7816523094429151E-7</v>
      </c>
      <c r="S3657" s="101">
        <v>1710</v>
      </c>
      <c r="T3657" s="67">
        <f t="shared" si="578"/>
        <v>7.4905037338564884E-7</v>
      </c>
      <c r="U3657" s="66">
        <v>5.7210299999999998</v>
      </c>
      <c r="V3657" s="73">
        <f t="shared" si="579"/>
        <v>3.0550671086332379E-7</v>
      </c>
      <c r="W3657" s="98">
        <v>1710</v>
      </c>
      <c r="X3657" s="67">
        <f t="shared" si="573"/>
        <v>9.7155141011631294E-7</v>
      </c>
      <c r="Y3657" s="66">
        <v>5.7210299999999998</v>
      </c>
      <c r="Z3657" s="105">
        <f t="shared" si="574"/>
        <v>7.39605359222042E-7</v>
      </c>
      <c r="AA3657" s="101">
        <v>0</v>
      </c>
      <c r="AB3657" s="67">
        <f t="shared" si="575"/>
        <v>0</v>
      </c>
      <c r="AC3657" s="66">
        <v>0</v>
      </c>
      <c r="AD3657" s="73">
        <f t="shared" si="576"/>
        <v>0</v>
      </c>
    </row>
    <row r="3658" spans="1:30" x14ac:dyDescent="0.25">
      <c r="A3658" s="165"/>
      <c r="B3658" s="72" t="s">
        <v>8554</v>
      </c>
      <c r="C3658" s="64" t="s">
        <v>8555</v>
      </c>
      <c r="D3658" s="64" t="s">
        <v>7</v>
      </c>
      <c r="E3658" s="64" t="s">
        <v>8556</v>
      </c>
      <c r="F3658" s="64" t="s">
        <v>1221</v>
      </c>
      <c r="G3658" s="64" t="s">
        <v>1167</v>
      </c>
      <c r="H3658" s="65">
        <v>38741</v>
      </c>
      <c r="I3658" s="65">
        <v>38986</v>
      </c>
      <c r="J3658" s="93" t="s">
        <v>1</v>
      </c>
      <c r="K3658" s="101">
        <v>1980</v>
      </c>
      <c r="L3658" s="67">
        <f t="shared" si="570"/>
        <v>6.7305067979659932E-7</v>
      </c>
      <c r="M3658" s="66">
        <v>6.1750800000000003</v>
      </c>
      <c r="N3658" s="73">
        <f t="shared" si="571"/>
        <v>1.1965875230673702E-7</v>
      </c>
      <c r="O3658" s="98">
        <v>1980</v>
      </c>
      <c r="P3658" s="67">
        <f t="shared" si="577"/>
        <v>7.2917469377504323E-7</v>
      </c>
      <c r="Q3658" s="66">
        <v>6.1750800000000003</v>
      </c>
      <c r="R3658" s="105">
        <f t="shared" si="572"/>
        <v>1.7692683080301669E-7</v>
      </c>
      <c r="S3658" s="101">
        <v>1980</v>
      </c>
      <c r="T3658" s="67">
        <f t="shared" si="578"/>
        <v>8.6732148497285656E-7</v>
      </c>
      <c r="U3658" s="66">
        <v>6.1750800000000003</v>
      </c>
      <c r="V3658" s="73">
        <f t="shared" si="579"/>
        <v>3.2975327521755583E-7</v>
      </c>
      <c r="W3658" s="98">
        <v>1980</v>
      </c>
      <c r="X3658" s="67">
        <f t="shared" si="573"/>
        <v>1.1249542643452046E-6</v>
      </c>
      <c r="Y3658" s="66">
        <v>6.1750800000000003</v>
      </c>
      <c r="Z3658" s="105">
        <f t="shared" si="574"/>
        <v>7.9830419725553737E-7</v>
      </c>
      <c r="AA3658" s="101">
        <v>0</v>
      </c>
      <c r="AB3658" s="67">
        <f t="shared" si="575"/>
        <v>0</v>
      </c>
      <c r="AC3658" s="66">
        <v>0</v>
      </c>
      <c r="AD3658" s="73">
        <f t="shared" si="576"/>
        <v>0</v>
      </c>
    </row>
    <row r="3659" spans="1:30" x14ac:dyDescent="0.25">
      <c r="A3659" s="165"/>
      <c r="B3659" s="72" t="s">
        <v>8497</v>
      </c>
      <c r="C3659" s="64" t="s">
        <v>8498</v>
      </c>
      <c r="D3659" s="64" t="s">
        <v>7</v>
      </c>
      <c r="E3659" s="64" t="s">
        <v>3979</v>
      </c>
      <c r="F3659" s="64" t="s">
        <v>1221</v>
      </c>
      <c r="G3659" s="64" t="s">
        <v>1167</v>
      </c>
      <c r="H3659" s="65">
        <v>39001</v>
      </c>
      <c r="I3659" s="65">
        <v>40177</v>
      </c>
      <c r="J3659" s="93" t="s">
        <v>1</v>
      </c>
      <c r="K3659" s="101">
        <v>1770</v>
      </c>
      <c r="L3659" s="67">
        <f t="shared" si="570"/>
        <v>6.0166651678786905E-7</v>
      </c>
      <c r="M3659" s="66">
        <v>6.1750800000000003</v>
      </c>
      <c r="N3659" s="73">
        <f t="shared" si="571"/>
        <v>1.1965875230673702E-7</v>
      </c>
      <c r="O3659" s="98">
        <v>1770</v>
      </c>
      <c r="P3659" s="67">
        <f t="shared" si="577"/>
        <v>6.5183798382920532E-7</v>
      </c>
      <c r="Q3659" s="66">
        <v>6.1750800000000003</v>
      </c>
      <c r="R3659" s="105">
        <f t="shared" si="572"/>
        <v>1.7692683080301669E-7</v>
      </c>
      <c r="S3659" s="101">
        <v>1770</v>
      </c>
      <c r="T3659" s="67">
        <f t="shared" si="578"/>
        <v>7.7533284262725059E-7</v>
      </c>
      <c r="U3659" s="66">
        <v>6.1750800000000003</v>
      </c>
      <c r="V3659" s="73">
        <f t="shared" si="579"/>
        <v>3.2975327521755583E-7</v>
      </c>
      <c r="W3659" s="98">
        <v>1770</v>
      </c>
      <c r="X3659" s="67">
        <f t="shared" si="573"/>
        <v>1.005640933278289E-6</v>
      </c>
      <c r="Y3659" s="66">
        <v>6.1750800000000003</v>
      </c>
      <c r="Z3659" s="105">
        <f t="shared" si="574"/>
        <v>7.9830419725553737E-7</v>
      </c>
      <c r="AA3659" s="101">
        <v>0</v>
      </c>
      <c r="AB3659" s="67">
        <f t="shared" si="575"/>
        <v>0</v>
      </c>
      <c r="AC3659" s="66">
        <v>0</v>
      </c>
      <c r="AD3659" s="73">
        <f t="shared" si="576"/>
        <v>0</v>
      </c>
    </row>
    <row r="3660" spans="1:30" x14ac:dyDescent="0.25">
      <c r="A3660" s="165"/>
      <c r="B3660" s="72" t="s">
        <v>4248</v>
      </c>
      <c r="C3660" s="64" t="s">
        <v>4249</v>
      </c>
      <c r="D3660" s="64" t="s">
        <v>7</v>
      </c>
      <c r="E3660" s="64" t="s">
        <v>4250</v>
      </c>
      <c r="F3660" s="64" t="s">
        <v>1199</v>
      </c>
      <c r="G3660" s="64" t="s">
        <v>1199</v>
      </c>
      <c r="H3660" s="65">
        <v>38742</v>
      </c>
      <c r="I3660" s="65">
        <v>41387</v>
      </c>
      <c r="J3660" s="93" t="s">
        <v>1</v>
      </c>
      <c r="K3660" s="101">
        <v>600</v>
      </c>
      <c r="L3660" s="67">
        <f t="shared" si="570"/>
        <v>2.0395475145351494E-7</v>
      </c>
      <c r="M3660" s="66">
        <v>6.1741622500000002</v>
      </c>
      <c r="N3660" s="73">
        <f t="shared" si="571"/>
        <v>1.1964096843674188E-7</v>
      </c>
      <c r="O3660" s="98">
        <v>600</v>
      </c>
      <c r="P3660" s="67">
        <f t="shared" si="577"/>
        <v>2.2096202841667977E-7</v>
      </c>
      <c r="Q3660" s="66">
        <v>6.1741622500000002</v>
      </c>
      <c r="R3660" s="105">
        <f t="shared" si="572"/>
        <v>1.7690053566206799E-7</v>
      </c>
      <c r="S3660" s="101">
        <v>600</v>
      </c>
      <c r="T3660" s="67">
        <f t="shared" si="578"/>
        <v>2.6282469241601716E-7</v>
      </c>
      <c r="U3660" s="66">
        <v>2.1189</v>
      </c>
      <c r="V3660" s="73">
        <f t="shared" si="579"/>
        <v>1.1315063365308287E-7</v>
      </c>
      <c r="W3660" s="98">
        <v>600</v>
      </c>
      <c r="X3660" s="67">
        <f t="shared" si="573"/>
        <v>3.4089523161975892E-7</v>
      </c>
      <c r="Y3660" s="66">
        <v>2.1189</v>
      </c>
      <c r="Z3660" s="105">
        <f t="shared" si="574"/>
        <v>2.7392791082297849E-7</v>
      </c>
      <c r="AA3660" s="101">
        <v>0</v>
      </c>
      <c r="AB3660" s="67">
        <f t="shared" si="575"/>
        <v>0</v>
      </c>
      <c r="AC3660" s="66">
        <v>0</v>
      </c>
      <c r="AD3660" s="73">
        <f t="shared" si="576"/>
        <v>0</v>
      </c>
    </row>
    <row r="3661" spans="1:30" x14ac:dyDescent="0.25">
      <c r="A3661" s="165"/>
      <c r="B3661" s="72" t="s">
        <v>13716</v>
      </c>
      <c r="C3661" s="64" t="s">
        <v>13717</v>
      </c>
      <c r="D3661" s="64" t="s">
        <v>7</v>
      </c>
      <c r="E3661" s="64" t="s">
        <v>13718</v>
      </c>
      <c r="F3661" s="64" t="s">
        <v>1215</v>
      </c>
      <c r="G3661" s="64" t="s">
        <v>1216</v>
      </c>
      <c r="H3661" s="65">
        <v>41694</v>
      </c>
      <c r="I3661" s="65">
        <v>41999</v>
      </c>
      <c r="J3661" s="93" t="s">
        <v>1</v>
      </c>
      <c r="K3661" s="101">
        <v>500</v>
      </c>
      <c r="L3661" s="67">
        <f t="shared" si="570"/>
        <v>1.6996229287792911E-7</v>
      </c>
      <c r="M3661" s="66">
        <v>6.1583480000000002</v>
      </c>
      <c r="N3661" s="73">
        <f t="shared" si="571"/>
        <v>1.19334524888858E-7</v>
      </c>
      <c r="O3661" s="98">
        <v>500</v>
      </c>
      <c r="P3661" s="67">
        <f t="shared" si="577"/>
        <v>1.8413502368056647E-7</v>
      </c>
      <c r="Q3661" s="66">
        <v>2.6483479999999999</v>
      </c>
      <c r="R3661" s="105">
        <f t="shared" si="572"/>
        <v>7.5879797266352442E-8</v>
      </c>
      <c r="S3661" s="101">
        <v>500</v>
      </c>
      <c r="T3661" s="67">
        <f t="shared" si="578"/>
        <v>2.1902057701334761E-7</v>
      </c>
      <c r="U3661" s="66">
        <v>1.5135000000000001</v>
      </c>
      <c r="V3661" s="73">
        <f t="shared" si="579"/>
        <v>8.0821881180773493E-8</v>
      </c>
      <c r="W3661" s="98">
        <v>500</v>
      </c>
      <c r="X3661" s="67">
        <f t="shared" si="573"/>
        <v>2.8407935968313243E-7</v>
      </c>
      <c r="Y3661" s="66">
        <v>1.5135000000000001</v>
      </c>
      <c r="Z3661" s="105">
        <f t="shared" si="574"/>
        <v>1.9566279344498467E-7</v>
      </c>
      <c r="AA3661" s="101">
        <v>0</v>
      </c>
      <c r="AB3661" s="67">
        <f t="shared" si="575"/>
        <v>0</v>
      </c>
      <c r="AC3661" s="66">
        <v>0</v>
      </c>
      <c r="AD3661" s="73">
        <f t="shared" si="576"/>
        <v>0</v>
      </c>
    </row>
    <row r="3662" spans="1:30" x14ac:dyDescent="0.25">
      <c r="A3662" s="165"/>
      <c r="B3662" s="72" t="s">
        <v>13510</v>
      </c>
      <c r="C3662" s="64" t="s">
        <v>13511</v>
      </c>
      <c r="D3662" s="64" t="s">
        <v>7</v>
      </c>
      <c r="E3662" s="64" t="s">
        <v>13512</v>
      </c>
      <c r="F3662" s="64" t="s">
        <v>1718</v>
      </c>
      <c r="G3662" s="64" t="s">
        <v>1227</v>
      </c>
      <c r="H3662" s="65">
        <v>41244</v>
      </c>
      <c r="I3662" s="65">
        <v>41995</v>
      </c>
      <c r="J3662" s="93" t="s">
        <v>1</v>
      </c>
      <c r="K3662" s="101">
        <v>5</v>
      </c>
      <c r="L3662" s="67">
        <f t="shared" si="570"/>
        <v>1.6996229287792911E-9</v>
      </c>
      <c r="M3662" s="66">
        <v>6.1553897910000002</v>
      </c>
      <c r="N3662" s="73">
        <f t="shared" si="571"/>
        <v>1.1927720164802508E-7</v>
      </c>
      <c r="O3662" s="98">
        <v>5</v>
      </c>
      <c r="P3662" s="67">
        <f t="shared" si="577"/>
        <v>1.8413502368056647E-9</v>
      </c>
      <c r="Q3662" s="66">
        <v>2.755021041</v>
      </c>
      <c r="R3662" s="105">
        <f t="shared" si="572"/>
        <v>7.8936166265013229E-8</v>
      </c>
      <c r="S3662" s="101">
        <v>0</v>
      </c>
      <c r="T3662" s="67">
        <f t="shared" si="578"/>
        <v>0</v>
      </c>
      <c r="U3662" s="66">
        <v>0.28646104100000003</v>
      </c>
      <c r="V3662" s="73">
        <f t="shared" si="579"/>
        <v>1.5297205298065862E-8</v>
      </c>
      <c r="W3662" s="98">
        <v>0</v>
      </c>
      <c r="X3662" s="67">
        <f t="shared" si="573"/>
        <v>0</v>
      </c>
      <c r="Y3662" s="66">
        <v>0.28646104100000003</v>
      </c>
      <c r="Z3662" s="105">
        <f t="shared" si="574"/>
        <v>3.7033212748740193E-8</v>
      </c>
      <c r="AA3662" s="101">
        <v>0</v>
      </c>
      <c r="AB3662" s="67">
        <f t="shared" si="575"/>
        <v>0</v>
      </c>
      <c r="AC3662" s="66">
        <v>0</v>
      </c>
      <c r="AD3662" s="73">
        <f t="shared" si="576"/>
        <v>0</v>
      </c>
    </row>
    <row r="3663" spans="1:30" x14ac:dyDescent="0.25">
      <c r="A3663" s="165"/>
      <c r="B3663" s="72" t="s">
        <v>5693</v>
      </c>
      <c r="C3663" s="64" t="s">
        <v>5694</v>
      </c>
      <c r="D3663" s="64" t="s">
        <v>7</v>
      </c>
      <c r="E3663" s="64" t="s">
        <v>5695</v>
      </c>
      <c r="F3663" s="64" t="s">
        <v>1226</v>
      </c>
      <c r="G3663" s="64" t="s">
        <v>1227</v>
      </c>
      <c r="H3663" s="65">
        <v>40995</v>
      </c>
      <c r="I3663" s="65">
        <v>41981</v>
      </c>
      <c r="J3663" s="93" t="s">
        <v>1</v>
      </c>
      <c r="K3663" s="101">
        <v>0</v>
      </c>
      <c r="L3663" s="67">
        <f t="shared" si="570"/>
        <v>0</v>
      </c>
      <c r="M3663" s="66">
        <v>6.1310312500000004</v>
      </c>
      <c r="N3663" s="73">
        <f t="shared" si="571"/>
        <v>1.1880518952444572E-7</v>
      </c>
      <c r="O3663" s="98">
        <v>0</v>
      </c>
      <c r="P3663" s="67">
        <f t="shared" si="577"/>
        <v>0</v>
      </c>
      <c r="Q3663" s="66">
        <v>6.1310312500000004</v>
      </c>
      <c r="R3663" s="105">
        <f t="shared" si="572"/>
        <v>1.7566475715565757E-7</v>
      </c>
      <c r="S3663" s="101">
        <v>0</v>
      </c>
      <c r="T3663" s="67">
        <f t="shared" si="578"/>
        <v>0</v>
      </c>
      <c r="U3663" s="66">
        <v>0</v>
      </c>
      <c r="V3663" s="73">
        <f t="shared" si="579"/>
        <v>0</v>
      </c>
      <c r="W3663" s="98">
        <v>0</v>
      </c>
      <c r="X3663" s="67">
        <f t="shared" si="573"/>
        <v>0</v>
      </c>
      <c r="Y3663" s="66">
        <v>0</v>
      </c>
      <c r="Z3663" s="105">
        <f t="shared" si="574"/>
        <v>0</v>
      </c>
      <c r="AA3663" s="101">
        <v>0</v>
      </c>
      <c r="AB3663" s="67">
        <f t="shared" si="575"/>
        <v>0</v>
      </c>
      <c r="AC3663" s="66">
        <v>0</v>
      </c>
      <c r="AD3663" s="73">
        <f t="shared" si="576"/>
        <v>0</v>
      </c>
    </row>
    <row r="3664" spans="1:30" x14ac:dyDescent="0.25">
      <c r="A3664" s="165"/>
      <c r="B3664" s="72" t="s">
        <v>8582</v>
      </c>
      <c r="C3664" s="64" t="s">
        <v>8583</v>
      </c>
      <c r="D3664" s="64" t="s">
        <v>7</v>
      </c>
      <c r="E3664" s="64" t="s">
        <v>8584</v>
      </c>
      <c r="F3664" s="64" t="s">
        <v>1330</v>
      </c>
      <c r="G3664" s="64" t="s">
        <v>1216</v>
      </c>
      <c r="H3664" s="65">
        <v>38806</v>
      </c>
      <c r="I3664" s="65">
        <v>39758</v>
      </c>
      <c r="J3664" s="93" t="s">
        <v>1</v>
      </c>
      <c r="K3664" s="101">
        <v>0</v>
      </c>
      <c r="L3664" s="67">
        <f t="shared" si="570"/>
        <v>0</v>
      </c>
      <c r="M3664" s="66">
        <v>6.123104616</v>
      </c>
      <c r="N3664" s="73">
        <f t="shared" si="571"/>
        <v>1.186515897112559E-7</v>
      </c>
      <c r="O3664" s="98">
        <v>0</v>
      </c>
      <c r="P3664" s="67">
        <f t="shared" si="577"/>
        <v>0</v>
      </c>
      <c r="Q3664" s="66">
        <v>6.123104616</v>
      </c>
      <c r="R3664" s="105">
        <f t="shared" si="572"/>
        <v>1.7543764524252358E-7</v>
      </c>
      <c r="S3664" s="101">
        <v>0</v>
      </c>
      <c r="T3664" s="67">
        <f t="shared" si="578"/>
        <v>0</v>
      </c>
      <c r="U3664" s="66">
        <v>6.123104616</v>
      </c>
      <c r="V3664" s="73">
        <f t="shared" si="579"/>
        <v>3.2697775601704505E-7</v>
      </c>
      <c r="W3664" s="98">
        <v>0</v>
      </c>
      <c r="X3664" s="67">
        <f t="shared" si="573"/>
        <v>0</v>
      </c>
      <c r="Y3664" s="66">
        <v>6.123104616</v>
      </c>
      <c r="Z3664" s="105">
        <f t="shared" si="574"/>
        <v>7.9158490500326399E-7</v>
      </c>
      <c r="AA3664" s="101">
        <v>0</v>
      </c>
      <c r="AB3664" s="67">
        <f t="shared" si="575"/>
        <v>0</v>
      </c>
      <c r="AC3664" s="66">
        <v>0</v>
      </c>
      <c r="AD3664" s="73">
        <f t="shared" si="576"/>
        <v>0</v>
      </c>
    </row>
    <row r="3665" spans="1:30" x14ac:dyDescent="0.25">
      <c r="A3665" s="165"/>
      <c r="B3665" s="72" t="s">
        <v>14185</v>
      </c>
      <c r="C3665" s="64" t="s">
        <v>8637</v>
      </c>
      <c r="D3665" s="64" t="s">
        <v>7</v>
      </c>
      <c r="E3665" s="64" t="s">
        <v>14186</v>
      </c>
      <c r="F3665" s="64" t="s">
        <v>1199</v>
      </c>
      <c r="G3665" s="64" t="s">
        <v>1199</v>
      </c>
      <c r="H3665" s="65">
        <v>41002</v>
      </c>
      <c r="I3665" s="65">
        <v>41554</v>
      </c>
      <c r="J3665" s="93" t="s">
        <v>1</v>
      </c>
      <c r="K3665" s="101">
        <v>2000</v>
      </c>
      <c r="L3665" s="67">
        <f t="shared" si="570"/>
        <v>6.7984917151171643E-7</v>
      </c>
      <c r="M3665" s="66">
        <v>6.1116299999999999</v>
      </c>
      <c r="N3665" s="73">
        <f t="shared" si="571"/>
        <v>1.1842923822208346E-7</v>
      </c>
      <c r="O3665" s="98">
        <v>2000</v>
      </c>
      <c r="P3665" s="67">
        <f t="shared" si="577"/>
        <v>7.3654009472226587E-7</v>
      </c>
      <c r="Q3665" s="66">
        <v>6.1116299999999999</v>
      </c>
      <c r="R3665" s="105">
        <f t="shared" si="572"/>
        <v>1.7510887744622594E-7</v>
      </c>
      <c r="S3665" s="101">
        <v>1800</v>
      </c>
      <c r="T3665" s="67">
        <f t="shared" si="578"/>
        <v>7.8847407724805141E-7</v>
      </c>
      <c r="U3665" s="66">
        <v>5.4485999999999999</v>
      </c>
      <c r="V3665" s="73">
        <f t="shared" si="579"/>
        <v>2.9095877225078454E-7</v>
      </c>
      <c r="W3665" s="98">
        <v>1800</v>
      </c>
      <c r="X3665" s="67">
        <f t="shared" si="573"/>
        <v>1.0226856948592768E-6</v>
      </c>
      <c r="Y3665" s="66">
        <v>5.4485999999999999</v>
      </c>
      <c r="Z3665" s="105">
        <f t="shared" si="574"/>
        <v>7.0438605640194478E-7</v>
      </c>
      <c r="AA3665" s="101">
        <v>0</v>
      </c>
      <c r="AB3665" s="67">
        <f t="shared" si="575"/>
        <v>0</v>
      </c>
      <c r="AC3665" s="66">
        <v>0</v>
      </c>
      <c r="AD3665" s="73">
        <f t="shared" si="576"/>
        <v>0</v>
      </c>
    </row>
    <row r="3666" spans="1:30" x14ac:dyDescent="0.25">
      <c r="A3666" s="165"/>
      <c r="B3666" s="72" t="s">
        <v>11274</v>
      </c>
      <c r="C3666" s="64" t="s">
        <v>11275</v>
      </c>
      <c r="D3666" s="64" t="s">
        <v>7</v>
      </c>
      <c r="E3666" s="64" t="s">
        <v>11276</v>
      </c>
      <c r="F3666" s="64" t="s">
        <v>1496</v>
      </c>
      <c r="G3666" s="64" t="s">
        <v>1216</v>
      </c>
      <c r="H3666" s="65">
        <v>38763</v>
      </c>
      <c r="I3666" s="65">
        <v>41838</v>
      </c>
      <c r="J3666" s="93" t="s">
        <v>1</v>
      </c>
      <c r="K3666" s="101">
        <v>500</v>
      </c>
      <c r="L3666" s="67">
        <f t="shared" si="570"/>
        <v>1.6996229287792911E-7</v>
      </c>
      <c r="M3666" s="66">
        <v>6.0647500000000001</v>
      </c>
      <c r="N3666" s="73">
        <f t="shared" si="571"/>
        <v>1.1752081237041193E-7</v>
      </c>
      <c r="O3666" s="98">
        <v>500</v>
      </c>
      <c r="P3666" s="67">
        <f t="shared" si="577"/>
        <v>1.8413502368056647E-7</v>
      </c>
      <c r="Q3666" s="66">
        <v>6.0647500000000001</v>
      </c>
      <c r="R3666" s="105">
        <f t="shared" si="572"/>
        <v>1.7376568353974288E-7</v>
      </c>
      <c r="S3666" s="101">
        <v>500</v>
      </c>
      <c r="T3666" s="67">
        <f t="shared" si="578"/>
        <v>2.1902057701334761E-7</v>
      </c>
      <c r="U3666" s="66">
        <v>1.5135000000000001</v>
      </c>
      <c r="V3666" s="73">
        <f t="shared" si="579"/>
        <v>8.0821881180773493E-8</v>
      </c>
      <c r="W3666" s="98">
        <v>500</v>
      </c>
      <c r="X3666" s="67">
        <f t="shared" si="573"/>
        <v>2.8407935968313243E-7</v>
      </c>
      <c r="Y3666" s="66">
        <v>1.5135000000000001</v>
      </c>
      <c r="Z3666" s="105">
        <f t="shared" si="574"/>
        <v>1.9566279344498467E-7</v>
      </c>
      <c r="AA3666" s="101">
        <v>0</v>
      </c>
      <c r="AB3666" s="67">
        <f t="shared" si="575"/>
        <v>0</v>
      </c>
      <c r="AC3666" s="66">
        <v>0</v>
      </c>
      <c r="AD3666" s="73">
        <f t="shared" si="576"/>
        <v>0</v>
      </c>
    </row>
    <row r="3667" spans="1:30" x14ac:dyDescent="0.25">
      <c r="A3667" s="165"/>
      <c r="B3667" s="72" t="s">
        <v>14105</v>
      </c>
      <c r="C3667" s="64" t="s">
        <v>14106</v>
      </c>
      <c r="D3667" s="64" t="s">
        <v>7</v>
      </c>
      <c r="E3667" s="64" t="s">
        <v>14107</v>
      </c>
      <c r="F3667" s="64" t="s">
        <v>2151</v>
      </c>
      <c r="G3667" s="64" t="s">
        <v>1139</v>
      </c>
      <c r="H3667" s="65">
        <v>39374</v>
      </c>
      <c r="I3667" s="65">
        <v>39729</v>
      </c>
      <c r="J3667" s="93" t="s">
        <v>1</v>
      </c>
      <c r="K3667" s="101">
        <v>1000</v>
      </c>
      <c r="L3667" s="67">
        <f t="shared" si="570"/>
        <v>3.3992458575585821E-7</v>
      </c>
      <c r="M3667" s="66">
        <v>6.0540000000000003</v>
      </c>
      <c r="N3667" s="73">
        <f t="shared" si="571"/>
        <v>1.1731250226150688E-7</v>
      </c>
      <c r="O3667" s="98">
        <v>1000</v>
      </c>
      <c r="P3667" s="67">
        <f t="shared" si="577"/>
        <v>3.6827004736113293E-7</v>
      </c>
      <c r="Q3667" s="66">
        <v>6.0540000000000003</v>
      </c>
      <c r="R3667" s="105">
        <f t="shared" si="572"/>
        <v>1.734576772578595E-7</v>
      </c>
      <c r="S3667" s="101">
        <v>1000</v>
      </c>
      <c r="T3667" s="67">
        <f t="shared" si="578"/>
        <v>4.3804115402669522E-7</v>
      </c>
      <c r="U3667" s="66">
        <v>6.0540000000000003</v>
      </c>
      <c r="V3667" s="73">
        <f t="shared" si="579"/>
        <v>3.2328752472309397E-7</v>
      </c>
      <c r="W3667" s="98">
        <v>1000</v>
      </c>
      <c r="X3667" s="67">
        <f t="shared" si="573"/>
        <v>5.6815871936626487E-7</v>
      </c>
      <c r="Y3667" s="66">
        <v>6.0540000000000003</v>
      </c>
      <c r="Z3667" s="105">
        <f t="shared" si="574"/>
        <v>7.8265117377993868E-7</v>
      </c>
      <c r="AA3667" s="101">
        <v>0</v>
      </c>
      <c r="AB3667" s="67">
        <f t="shared" si="575"/>
        <v>0</v>
      </c>
      <c r="AC3667" s="66">
        <v>0</v>
      </c>
      <c r="AD3667" s="73">
        <f t="shared" si="576"/>
        <v>0</v>
      </c>
    </row>
    <row r="3668" spans="1:30" x14ac:dyDescent="0.25">
      <c r="A3668" s="165"/>
      <c r="B3668" s="72" t="s">
        <v>6136</v>
      </c>
      <c r="C3668" s="64" t="s">
        <v>6137</v>
      </c>
      <c r="D3668" s="64" t="s">
        <v>7</v>
      </c>
      <c r="E3668" s="64" t="s">
        <v>6138</v>
      </c>
      <c r="F3668" s="64" t="s">
        <v>1251</v>
      </c>
      <c r="G3668" s="64" t="s">
        <v>1227</v>
      </c>
      <c r="H3668" s="65">
        <v>39846</v>
      </c>
      <c r="I3668" s="65">
        <v>39846</v>
      </c>
      <c r="J3668" s="93" t="s">
        <v>1</v>
      </c>
      <c r="K3668" s="101">
        <v>1000</v>
      </c>
      <c r="L3668" s="67">
        <f t="shared" si="570"/>
        <v>3.3992458575585821E-7</v>
      </c>
      <c r="M3668" s="66">
        <v>6.0540000000000003</v>
      </c>
      <c r="N3668" s="73">
        <f t="shared" si="571"/>
        <v>1.1731250226150688E-7</v>
      </c>
      <c r="O3668" s="98">
        <v>1000</v>
      </c>
      <c r="P3668" s="67">
        <f t="shared" si="577"/>
        <v>3.6827004736113293E-7</v>
      </c>
      <c r="Q3668" s="66">
        <v>6.0540000000000003</v>
      </c>
      <c r="R3668" s="105">
        <f t="shared" si="572"/>
        <v>1.734576772578595E-7</v>
      </c>
      <c r="S3668" s="101">
        <v>1000</v>
      </c>
      <c r="T3668" s="67">
        <f t="shared" si="578"/>
        <v>4.3804115402669522E-7</v>
      </c>
      <c r="U3668" s="66">
        <v>6.0540000000000003</v>
      </c>
      <c r="V3668" s="73">
        <f t="shared" si="579"/>
        <v>3.2328752472309397E-7</v>
      </c>
      <c r="W3668" s="98">
        <v>1000</v>
      </c>
      <c r="X3668" s="67">
        <f t="shared" si="573"/>
        <v>5.6815871936626487E-7</v>
      </c>
      <c r="Y3668" s="66">
        <v>6.0540000000000003</v>
      </c>
      <c r="Z3668" s="105">
        <f t="shared" si="574"/>
        <v>7.8265117377993868E-7</v>
      </c>
      <c r="AA3668" s="101">
        <v>0</v>
      </c>
      <c r="AB3668" s="67">
        <f t="shared" si="575"/>
        <v>0</v>
      </c>
      <c r="AC3668" s="66">
        <v>0</v>
      </c>
      <c r="AD3668" s="73">
        <f t="shared" si="576"/>
        <v>0</v>
      </c>
    </row>
    <row r="3669" spans="1:30" x14ac:dyDescent="0.25">
      <c r="A3669" s="165"/>
      <c r="B3669" s="72" t="s">
        <v>11650</v>
      </c>
      <c r="C3669" s="64" t="s">
        <v>11651</v>
      </c>
      <c r="D3669" s="64" t="s">
        <v>11</v>
      </c>
      <c r="E3669" s="64" t="s">
        <v>11652</v>
      </c>
      <c r="F3669" s="64" t="s">
        <v>1251</v>
      </c>
      <c r="G3669" s="64" t="s">
        <v>1227</v>
      </c>
      <c r="H3669" s="65">
        <v>39485</v>
      </c>
      <c r="I3669" s="65">
        <v>39988</v>
      </c>
      <c r="J3669" s="93" t="s">
        <v>1</v>
      </c>
      <c r="K3669" s="101">
        <v>1000</v>
      </c>
      <c r="L3669" s="67">
        <f t="shared" si="570"/>
        <v>3.3992458575585821E-7</v>
      </c>
      <c r="M3669" s="66">
        <v>6.0540000000000003</v>
      </c>
      <c r="N3669" s="73">
        <f t="shared" si="571"/>
        <v>1.1731250226150688E-7</v>
      </c>
      <c r="O3669" s="98">
        <v>1000</v>
      </c>
      <c r="P3669" s="67">
        <f t="shared" si="577"/>
        <v>3.6827004736113293E-7</v>
      </c>
      <c r="Q3669" s="66">
        <v>6.0540000000000003</v>
      </c>
      <c r="R3669" s="105">
        <f t="shared" si="572"/>
        <v>1.734576772578595E-7</v>
      </c>
      <c r="S3669" s="101">
        <v>1000</v>
      </c>
      <c r="T3669" s="67">
        <f t="shared" si="578"/>
        <v>4.3804115402669522E-7</v>
      </c>
      <c r="U3669" s="66">
        <v>6.0540000000000003</v>
      </c>
      <c r="V3669" s="73">
        <f t="shared" si="579"/>
        <v>3.2328752472309397E-7</v>
      </c>
      <c r="W3669" s="98">
        <v>1000</v>
      </c>
      <c r="X3669" s="67">
        <f t="shared" si="573"/>
        <v>5.6815871936626487E-7</v>
      </c>
      <c r="Y3669" s="66">
        <v>6.0540000000000003</v>
      </c>
      <c r="Z3669" s="105">
        <f t="shared" si="574"/>
        <v>7.8265117377993868E-7</v>
      </c>
      <c r="AA3669" s="101">
        <v>0</v>
      </c>
      <c r="AB3669" s="67">
        <f t="shared" si="575"/>
        <v>0</v>
      </c>
      <c r="AC3669" s="66">
        <v>0</v>
      </c>
      <c r="AD3669" s="73">
        <f t="shared" si="576"/>
        <v>0</v>
      </c>
    </row>
    <row r="3670" spans="1:30" x14ac:dyDescent="0.25">
      <c r="A3670" s="165"/>
      <c r="B3670" s="72" t="s">
        <v>4978</v>
      </c>
      <c r="C3670" s="64" t="s">
        <v>4979</v>
      </c>
      <c r="D3670" s="64" t="s">
        <v>7</v>
      </c>
      <c r="E3670" s="64" t="s">
        <v>4980</v>
      </c>
      <c r="F3670" s="64" t="s">
        <v>437</v>
      </c>
      <c r="G3670" s="64" t="s">
        <v>1269</v>
      </c>
      <c r="H3670" s="65">
        <v>39596</v>
      </c>
      <c r="I3670" s="65">
        <v>41815</v>
      </c>
      <c r="J3670" s="93" t="s">
        <v>1</v>
      </c>
      <c r="K3670" s="101">
        <v>1100</v>
      </c>
      <c r="L3670" s="67">
        <f t="shared" si="570"/>
        <v>3.7391704433144402E-7</v>
      </c>
      <c r="M3670" s="66">
        <v>6.0297000000000001</v>
      </c>
      <c r="N3670" s="73">
        <f t="shared" si="571"/>
        <v>1.1684162452695871E-7</v>
      </c>
      <c r="O3670" s="98">
        <v>1100</v>
      </c>
      <c r="P3670" s="67">
        <f t="shared" si="577"/>
        <v>4.0509705209724626E-7</v>
      </c>
      <c r="Q3670" s="66">
        <v>3.3296999999999999</v>
      </c>
      <c r="R3670" s="105">
        <f t="shared" si="572"/>
        <v>9.5401722491822726E-8</v>
      </c>
      <c r="S3670" s="101">
        <v>1100</v>
      </c>
      <c r="T3670" s="67">
        <f t="shared" si="578"/>
        <v>4.8184526942936479E-7</v>
      </c>
      <c r="U3670" s="66">
        <v>3.3296999999999999</v>
      </c>
      <c r="V3670" s="73">
        <f t="shared" si="579"/>
        <v>1.7780813859770165E-7</v>
      </c>
      <c r="W3670" s="98">
        <v>1100</v>
      </c>
      <c r="X3670" s="67">
        <f t="shared" si="573"/>
        <v>6.2497459130289135E-7</v>
      </c>
      <c r="Y3670" s="66">
        <v>3.3296999999999999</v>
      </c>
      <c r="Z3670" s="105">
        <f t="shared" si="574"/>
        <v>4.3045814557896624E-7</v>
      </c>
      <c r="AA3670" s="101">
        <v>0</v>
      </c>
      <c r="AB3670" s="67">
        <f t="shared" si="575"/>
        <v>0</v>
      </c>
      <c r="AC3670" s="66">
        <v>0</v>
      </c>
      <c r="AD3670" s="73">
        <f t="shared" si="576"/>
        <v>0</v>
      </c>
    </row>
    <row r="3671" spans="1:30" x14ac:dyDescent="0.25">
      <c r="A3671" s="165"/>
      <c r="B3671" s="72" t="s">
        <v>4656</v>
      </c>
      <c r="C3671" s="64" t="s">
        <v>4657</v>
      </c>
      <c r="D3671" s="64" t="s">
        <v>7</v>
      </c>
      <c r="E3671" s="64" t="s">
        <v>4658</v>
      </c>
      <c r="F3671" s="64" t="s">
        <v>1515</v>
      </c>
      <c r="G3671" s="64" t="s">
        <v>1515</v>
      </c>
      <c r="H3671" s="65">
        <v>38743</v>
      </c>
      <c r="I3671" s="65">
        <v>41834</v>
      </c>
      <c r="J3671" s="93" t="s">
        <v>1</v>
      </c>
      <c r="K3671" s="101">
        <v>1400</v>
      </c>
      <c r="L3671" s="67">
        <f t="shared" si="570"/>
        <v>4.7589442005820149E-7</v>
      </c>
      <c r="M3671" s="66">
        <v>6.0179099999999996</v>
      </c>
      <c r="N3671" s="73">
        <f t="shared" si="571"/>
        <v>1.1661316162612238E-7</v>
      </c>
      <c r="O3671" s="98">
        <v>1400</v>
      </c>
      <c r="P3671" s="67">
        <f t="shared" si="577"/>
        <v>5.1557806630558613E-7</v>
      </c>
      <c r="Q3671" s="66">
        <v>6.0179099999999996</v>
      </c>
      <c r="R3671" s="105">
        <f t="shared" si="572"/>
        <v>1.7242363570314588E-7</v>
      </c>
      <c r="S3671" s="101">
        <v>1200</v>
      </c>
      <c r="T3671" s="67">
        <f t="shared" si="578"/>
        <v>5.2564938483203431E-7</v>
      </c>
      <c r="U3671" s="66">
        <v>4.6918499999999996</v>
      </c>
      <c r="V3671" s="73">
        <f t="shared" si="579"/>
        <v>2.5054783166039781E-7</v>
      </c>
      <c r="W3671" s="98">
        <v>1200</v>
      </c>
      <c r="X3671" s="67">
        <f t="shared" si="573"/>
        <v>6.8179046323951784E-7</v>
      </c>
      <c r="Y3671" s="66">
        <v>4.6918499999999996</v>
      </c>
      <c r="Z3671" s="105">
        <f t="shared" si="574"/>
        <v>6.0655465967945235E-7</v>
      </c>
      <c r="AA3671" s="101">
        <v>0</v>
      </c>
      <c r="AB3671" s="67">
        <f t="shared" si="575"/>
        <v>0</v>
      </c>
      <c r="AC3671" s="66">
        <v>0</v>
      </c>
      <c r="AD3671" s="73">
        <f t="shared" si="576"/>
        <v>0</v>
      </c>
    </row>
    <row r="3672" spans="1:30" x14ac:dyDescent="0.25">
      <c r="A3672" s="165"/>
      <c r="B3672" s="72" t="s">
        <v>10096</v>
      </c>
      <c r="C3672" s="64" t="s">
        <v>10084</v>
      </c>
      <c r="D3672" s="64" t="s">
        <v>7</v>
      </c>
      <c r="E3672" s="64" t="s">
        <v>10097</v>
      </c>
      <c r="F3672" s="64" t="s">
        <v>1216</v>
      </c>
      <c r="G3672" s="64" t="s">
        <v>1216</v>
      </c>
      <c r="H3672" s="65">
        <v>38784</v>
      </c>
      <c r="I3672" s="65">
        <v>41843</v>
      </c>
      <c r="J3672" s="93" t="s">
        <v>1</v>
      </c>
      <c r="K3672" s="101">
        <v>0</v>
      </c>
      <c r="L3672" s="67">
        <f t="shared" si="570"/>
        <v>0</v>
      </c>
      <c r="M3672" s="66">
        <v>6.016</v>
      </c>
      <c r="N3672" s="73">
        <f t="shared" si="571"/>
        <v>1.1657615024863321E-7</v>
      </c>
      <c r="O3672" s="98">
        <v>0</v>
      </c>
      <c r="P3672" s="67">
        <f t="shared" si="577"/>
        <v>0</v>
      </c>
      <c r="Q3672" s="66">
        <v>6.016</v>
      </c>
      <c r="R3672" s="105">
        <f t="shared" si="572"/>
        <v>1.723689108660857E-7</v>
      </c>
      <c r="S3672" s="101">
        <v>0</v>
      </c>
      <c r="T3672" s="67">
        <f t="shared" si="578"/>
        <v>0</v>
      </c>
      <c r="U3672" s="66">
        <v>0</v>
      </c>
      <c r="V3672" s="73">
        <f t="shared" si="579"/>
        <v>0</v>
      </c>
      <c r="W3672" s="98">
        <v>0</v>
      </c>
      <c r="X3672" s="67">
        <f t="shared" si="573"/>
        <v>0</v>
      </c>
      <c r="Y3672" s="66">
        <v>0</v>
      </c>
      <c r="Z3672" s="105">
        <f t="shared" si="574"/>
        <v>0</v>
      </c>
      <c r="AA3672" s="101">
        <v>0</v>
      </c>
      <c r="AB3672" s="67">
        <f t="shared" si="575"/>
        <v>0</v>
      </c>
      <c r="AC3672" s="66">
        <v>0</v>
      </c>
      <c r="AD3672" s="73">
        <f t="shared" si="576"/>
        <v>0</v>
      </c>
    </row>
    <row r="3673" spans="1:30" x14ac:dyDescent="0.25">
      <c r="A3673" s="165"/>
      <c r="B3673" s="72" t="s">
        <v>15980</v>
      </c>
      <c r="C3673" s="64" t="s">
        <v>15981</v>
      </c>
      <c r="D3673" s="64" t="s">
        <v>489</v>
      </c>
      <c r="E3673" s="64" t="s">
        <v>478</v>
      </c>
      <c r="F3673" s="64" t="s">
        <v>2321</v>
      </c>
      <c r="G3673" s="64" t="s">
        <v>1193</v>
      </c>
      <c r="H3673" s="65">
        <v>39216</v>
      </c>
      <c r="I3673" s="65">
        <v>41444</v>
      </c>
      <c r="J3673" s="93" t="s">
        <v>1</v>
      </c>
      <c r="K3673" s="101">
        <v>1484</v>
      </c>
      <c r="L3673" s="67">
        <f t="shared" si="570"/>
        <v>5.0444808526169362E-7</v>
      </c>
      <c r="M3673" s="66">
        <v>6.0055680000000002</v>
      </c>
      <c r="N3673" s="73">
        <f t="shared" si="571"/>
        <v>1.1637400224341482E-7</v>
      </c>
      <c r="O3673" s="98">
        <v>1484</v>
      </c>
      <c r="P3673" s="67">
        <f t="shared" si="577"/>
        <v>5.4651275028392127E-7</v>
      </c>
      <c r="Q3673" s="66">
        <v>6.0055680000000002</v>
      </c>
      <c r="R3673" s="105">
        <f t="shared" si="572"/>
        <v>1.7207001583979662E-7</v>
      </c>
      <c r="S3673" s="101">
        <v>1484</v>
      </c>
      <c r="T3673" s="67">
        <f t="shared" si="578"/>
        <v>6.5005307257561569E-7</v>
      </c>
      <c r="U3673" s="66">
        <v>6.0055680000000002</v>
      </c>
      <c r="V3673" s="73">
        <f t="shared" si="579"/>
        <v>3.2070122452530919E-7</v>
      </c>
      <c r="W3673" s="98">
        <v>1484</v>
      </c>
      <c r="X3673" s="67">
        <f t="shared" si="573"/>
        <v>8.4314753953953711E-7</v>
      </c>
      <c r="Y3673" s="66">
        <v>6.0055680000000002</v>
      </c>
      <c r="Z3673" s="105">
        <f t="shared" si="574"/>
        <v>7.7638996438969911E-7</v>
      </c>
      <c r="AA3673" s="101">
        <v>0</v>
      </c>
      <c r="AB3673" s="67">
        <f t="shared" si="575"/>
        <v>0</v>
      </c>
      <c r="AC3673" s="66">
        <v>0</v>
      </c>
      <c r="AD3673" s="73">
        <f t="shared" si="576"/>
        <v>0</v>
      </c>
    </row>
    <row r="3674" spans="1:30" x14ac:dyDescent="0.25">
      <c r="A3674" s="165"/>
      <c r="B3674" s="72" t="s">
        <v>6514</v>
      </c>
      <c r="C3674" s="64" t="s">
        <v>6515</v>
      </c>
      <c r="D3674" s="64" t="s">
        <v>7</v>
      </c>
      <c r="E3674" s="64" t="s">
        <v>6516</v>
      </c>
      <c r="F3674" s="64" t="s">
        <v>437</v>
      </c>
      <c r="G3674" s="64" t="s">
        <v>1269</v>
      </c>
      <c r="H3674" s="65">
        <v>39650</v>
      </c>
      <c r="I3674" s="65">
        <v>40248</v>
      </c>
      <c r="J3674" s="93" t="s">
        <v>1</v>
      </c>
      <c r="K3674" s="101">
        <v>0</v>
      </c>
      <c r="L3674" s="67">
        <f t="shared" si="570"/>
        <v>0</v>
      </c>
      <c r="M3674" s="66">
        <v>6</v>
      </c>
      <c r="N3674" s="73">
        <f t="shared" si="571"/>
        <v>1.1626610729584428E-7</v>
      </c>
      <c r="O3674" s="98">
        <v>0</v>
      </c>
      <c r="P3674" s="67">
        <f t="shared" si="577"/>
        <v>0</v>
      </c>
      <c r="Q3674" s="66">
        <v>6</v>
      </c>
      <c r="R3674" s="105">
        <f t="shared" si="572"/>
        <v>1.7191048291165461E-7</v>
      </c>
      <c r="S3674" s="101">
        <v>0</v>
      </c>
      <c r="T3674" s="67">
        <f t="shared" si="578"/>
        <v>0</v>
      </c>
      <c r="U3674" s="66">
        <v>0</v>
      </c>
      <c r="V3674" s="73">
        <f t="shared" si="579"/>
        <v>0</v>
      </c>
      <c r="W3674" s="98">
        <v>0</v>
      </c>
      <c r="X3674" s="67">
        <f t="shared" si="573"/>
        <v>0</v>
      </c>
      <c r="Y3674" s="66">
        <v>0</v>
      </c>
      <c r="Z3674" s="105">
        <f t="shared" si="574"/>
        <v>0</v>
      </c>
      <c r="AA3674" s="101">
        <v>0</v>
      </c>
      <c r="AB3674" s="67">
        <f t="shared" si="575"/>
        <v>0</v>
      </c>
      <c r="AC3674" s="66">
        <v>0</v>
      </c>
      <c r="AD3674" s="73">
        <f t="shared" si="576"/>
        <v>0</v>
      </c>
    </row>
    <row r="3675" spans="1:30" x14ac:dyDescent="0.25">
      <c r="A3675" s="165"/>
      <c r="B3675" s="72" t="s">
        <v>3789</v>
      </c>
      <c r="C3675" s="64" t="s">
        <v>3790</v>
      </c>
      <c r="D3675" s="64" t="s">
        <v>7</v>
      </c>
      <c r="E3675" s="64" t="s">
        <v>3791</v>
      </c>
      <c r="F3675" s="64" t="s">
        <v>1293</v>
      </c>
      <c r="G3675" s="64" t="s">
        <v>1193</v>
      </c>
      <c r="H3675" s="65">
        <v>40585</v>
      </c>
      <c r="I3675" s="65">
        <v>40633</v>
      </c>
      <c r="J3675" s="93" t="s">
        <v>1</v>
      </c>
      <c r="K3675" s="101">
        <v>0</v>
      </c>
      <c r="L3675" s="67">
        <f t="shared" si="570"/>
        <v>0</v>
      </c>
      <c r="M3675" s="66">
        <v>5.9930500000000002</v>
      </c>
      <c r="N3675" s="73">
        <f t="shared" si="571"/>
        <v>1.1613143238822659E-7</v>
      </c>
      <c r="O3675" s="98">
        <v>0</v>
      </c>
      <c r="P3675" s="67">
        <f t="shared" si="577"/>
        <v>0</v>
      </c>
      <c r="Q3675" s="66">
        <v>5.9930500000000002</v>
      </c>
      <c r="R3675" s="105">
        <f t="shared" si="572"/>
        <v>1.7171135326894861E-7</v>
      </c>
      <c r="S3675" s="101">
        <v>0</v>
      </c>
      <c r="T3675" s="67">
        <f t="shared" si="578"/>
        <v>0</v>
      </c>
      <c r="U3675" s="66">
        <v>0</v>
      </c>
      <c r="V3675" s="73">
        <f t="shared" si="579"/>
        <v>0</v>
      </c>
      <c r="W3675" s="98">
        <v>0</v>
      </c>
      <c r="X3675" s="67">
        <f t="shared" si="573"/>
        <v>0</v>
      </c>
      <c r="Y3675" s="66">
        <v>0</v>
      </c>
      <c r="Z3675" s="105">
        <f t="shared" si="574"/>
        <v>0</v>
      </c>
      <c r="AA3675" s="101">
        <v>0</v>
      </c>
      <c r="AB3675" s="67">
        <f t="shared" si="575"/>
        <v>0</v>
      </c>
      <c r="AC3675" s="66">
        <v>0</v>
      </c>
      <c r="AD3675" s="73">
        <f t="shared" si="576"/>
        <v>0</v>
      </c>
    </row>
    <row r="3676" spans="1:30" x14ac:dyDescent="0.25">
      <c r="A3676" s="165"/>
      <c r="B3676" s="72" t="s">
        <v>9754</v>
      </c>
      <c r="C3676" s="64" t="s">
        <v>9755</v>
      </c>
      <c r="D3676" s="64" t="s">
        <v>7</v>
      </c>
      <c r="E3676" s="64" t="s">
        <v>9756</v>
      </c>
      <c r="F3676" s="64" t="s">
        <v>1199</v>
      </c>
      <c r="G3676" s="64" t="s">
        <v>1199</v>
      </c>
      <c r="H3676" s="65">
        <v>41522</v>
      </c>
      <c r="I3676" s="65">
        <v>41890</v>
      </c>
      <c r="J3676" s="93" t="s">
        <v>1</v>
      </c>
      <c r="K3676" s="101">
        <v>1900</v>
      </c>
      <c r="L3676" s="67">
        <f t="shared" si="570"/>
        <v>6.4585671293613057E-7</v>
      </c>
      <c r="M3676" s="66">
        <v>5.9766824999999999</v>
      </c>
      <c r="N3676" s="73">
        <f t="shared" si="571"/>
        <v>1.1581426813636581E-7</v>
      </c>
      <c r="O3676" s="98">
        <v>1900</v>
      </c>
      <c r="P3676" s="67">
        <f t="shared" si="577"/>
        <v>6.997130899861526E-7</v>
      </c>
      <c r="Q3676" s="66">
        <v>5.7512999999999996</v>
      </c>
      <c r="R3676" s="105">
        <f t="shared" si="572"/>
        <v>1.6478479339496651E-7</v>
      </c>
      <c r="S3676" s="101">
        <v>1900</v>
      </c>
      <c r="T3676" s="67">
        <f t="shared" si="578"/>
        <v>8.3227819265072093E-7</v>
      </c>
      <c r="U3676" s="66">
        <v>5.7512999999999996</v>
      </c>
      <c r="V3676" s="73">
        <f t="shared" si="579"/>
        <v>3.0712314848693923E-7</v>
      </c>
      <c r="W3676" s="98">
        <v>1900</v>
      </c>
      <c r="X3676" s="67">
        <f t="shared" si="573"/>
        <v>1.0795015667959032E-6</v>
      </c>
      <c r="Y3676" s="66">
        <v>5.7512999999999996</v>
      </c>
      <c r="Z3676" s="105">
        <f t="shared" si="574"/>
        <v>7.4351861509094162E-7</v>
      </c>
      <c r="AA3676" s="101">
        <v>0</v>
      </c>
      <c r="AB3676" s="67">
        <f t="shared" si="575"/>
        <v>0</v>
      </c>
      <c r="AC3676" s="66">
        <v>0</v>
      </c>
      <c r="AD3676" s="73">
        <f t="shared" si="576"/>
        <v>0</v>
      </c>
    </row>
    <row r="3677" spans="1:30" x14ac:dyDescent="0.25">
      <c r="A3677" s="165"/>
      <c r="B3677" s="72" t="s">
        <v>4801</v>
      </c>
      <c r="C3677" s="64" t="s">
        <v>4802</v>
      </c>
      <c r="D3677" s="64" t="s">
        <v>7</v>
      </c>
      <c r="E3677" s="64" t="s">
        <v>4803</v>
      </c>
      <c r="F3677" s="64" t="s">
        <v>1074</v>
      </c>
      <c r="G3677" s="64" t="s">
        <v>1416</v>
      </c>
      <c r="H3677" s="65">
        <v>39006</v>
      </c>
      <c r="I3677" s="65">
        <v>41694</v>
      </c>
      <c r="J3677" s="93" t="s">
        <v>1</v>
      </c>
      <c r="K3677" s="101">
        <v>900</v>
      </c>
      <c r="L3677" s="67">
        <f t="shared" si="570"/>
        <v>3.0593212718027241E-7</v>
      </c>
      <c r="M3677" s="66">
        <v>5.9672700000000001</v>
      </c>
      <c r="N3677" s="73">
        <f t="shared" si="571"/>
        <v>1.1563187568054545E-7</v>
      </c>
      <c r="O3677" s="98">
        <v>900</v>
      </c>
      <c r="P3677" s="67">
        <f t="shared" si="577"/>
        <v>3.3144304262501966E-7</v>
      </c>
      <c r="Q3677" s="66">
        <v>5.9672700000000001</v>
      </c>
      <c r="R3677" s="105">
        <f t="shared" si="572"/>
        <v>1.7097271122737153E-7</v>
      </c>
      <c r="S3677" s="101">
        <v>0</v>
      </c>
      <c r="T3677" s="67">
        <f t="shared" si="578"/>
        <v>0</v>
      </c>
      <c r="U3677" s="66">
        <v>0</v>
      </c>
      <c r="V3677" s="73">
        <f t="shared" si="579"/>
        <v>0</v>
      </c>
      <c r="W3677" s="98">
        <v>0</v>
      </c>
      <c r="X3677" s="67">
        <f t="shared" si="573"/>
        <v>0</v>
      </c>
      <c r="Y3677" s="66">
        <v>0</v>
      </c>
      <c r="Z3677" s="105">
        <f t="shared" si="574"/>
        <v>0</v>
      </c>
      <c r="AA3677" s="101">
        <v>0</v>
      </c>
      <c r="AB3677" s="67">
        <f t="shared" si="575"/>
        <v>0</v>
      </c>
      <c r="AC3677" s="66">
        <v>0</v>
      </c>
      <c r="AD3677" s="73">
        <f t="shared" si="576"/>
        <v>0</v>
      </c>
    </row>
    <row r="3678" spans="1:30" x14ac:dyDescent="0.25">
      <c r="A3678" s="165"/>
      <c r="B3678" s="72" t="s">
        <v>13249</v>
      </c>
      <c r="C3678" s="64" t="s">
        <v>13250</v>
      </c>
      <c r="D3678" s="64" t="s">
        <v>7</v>
      </c>
      <c r="E3678" s="64" t="s">
        <v>13251</v>
      </c>
      <c r="F3678" s="64" t="s">
        <v>493</v>
      </c>
      <c r="G3678" s="64" t="s">
        <v>1167</v>
      </c>
      <c r="H3678" s="65">
        <v>41225</v>
      </c>
      <c r="I3678" s="65">
        <v>41852</v>
      </c>
      <c r="J3678" s="93" t="s">
        <v>1</v>
      </c>
      <c r="K3678" s="101">
        <v>0</v>
      </c>
      <c r="L3678" s="67">
        <f t="shared" si="570"/>
        <v>0</v>
      </c>
      <c r="M3678" s="66">
        <v>5.9657512500000003</v>
      </c>
      <c r="N3678" s="73">
        <f t="shared" si="571"/>
        <v>1.1560244582213619E-7</v>
      </c>
      <c r="O3678" s="98">
        <v>0</v>
      </c>
      <c r="P3678" s="67">
        <f t="shared" si="577"/>
        <v>0</v>
      </c>
      <c r="Q3678" s="66">
        <v>0</v>
      </c>
      <c r="R3678" s="105">
        <f t="shared" si="572"/>
        <v>0</v>
      </c>
      <c r="S3678" s="101">
        <v>0</v>
      </c>
      <c r="T3678" s="67">
        <f t="shared" si="578"/>
        <v>0</v>
      </c>
      <c r="U3678" s="66">
        <v>0</v>
      </c>
      <c r="V3678" s="73">
        <f t="shared" si="579"/>
        <v>0</v>
      </c>
      <c r="W3678" s="98">
        <v>0</v>
      </c>
      <c r="X3678" s="67">
        <f t="shared" si="573"/>
        <v>0</v>
      </c>
      <c r="Y3678" s="66">
        <v>0</v>
      </c>
      <c r="Z3678" s="105">
        <f t="shared" si="574"/>
        <v>0</v>
      </c>
      <c r="AA3678" s="101">
        <v>0</v>
      </c>
      <c r="AB3678" s="67">
        <f t="shared" si="575"/>
        <v>0</v>
      </c>
      <c r="AC3678" s="66">
        <v>0</v>
      </c>
      <c r="AD3678" s="73">
        <f t="shared" si="576"/>
        <v>0</v>
      </c>
    </row>
    <row r="3679" spans="1:30" x14ac:dyDescent="0.25">
      <c r="A3679" s="165"/>
      <c r="B3679" s="72" t="s">
        <v>3293</v>
      </c>
      <c r="C3679" s="64" t="s">
        <v>3294</v>
      </c>
      <c r="D3679" s="64" t="s">
        <v>7</v>
      </c>
      <c r="E3679" s="64" t="s">
        <v>3295</v>
      </c>
      <c r="F3679" s="64" t="s">
        <v>1215</v>
      </c>
      <c r="G3679" s="64" t="s">
        <v>1216</v>
      </c>
      <c r="H3679" s="65">
        <v>38742</v>
      </c>
      <c r="I3679" s="65">
        <v>40479</v>
      </c>
      <c r="J3679" s="93" t="s">
        <v>1</v>
      </c>
      <c r="K3679" s="101">
        <v>90</v>
      </c>
      <c r="L3679" s="67">
        <f t="shared" si="570"/>
        <v>3.0593212718027238E-8</v>
      </c>
      <c r="M3679" s="66">
        <v>5.9481599999999997</v>
      </c>
      <c r="N3679" s="73">
        <f t="shared" si="571"/>
        <v>1.1526156812880818E-7</v>
      </c>
      <c r="O3679" s="98">
        <v>90</v>
      </c>
      <c r="P3679" s="67">
        <f t="shared" si="577"/>
        <v>3.3144304262501969E-8</v>
      </c>
      <c r="Q3679" s="66">
        <v>5.9481599999999997</v>
      </c>
      <c r="R3679" s="105">
        <f t="shared" si="572"/>
        <v>1.7042517633929792E-7</v>
      </c>
      <c r="S3679" s="101">
        <v>90</v>
      </c>
      <c r="T3679" s="67">
        <f t="shared" si="578"/>
        <v>3.9423703862402569E-8</v>
      </c>
      <c r="U3679" s="66">
        <v>0.54486000000000001</v>
      </c>
      <c r="V3679" s="73">
        <f t="shared" si="579"/>
        <v>2.9095877225078457E-8</v>
      </c>
      <c r="W3679" s="98">
        <v>90</v>
      </c>
      <c r="X3679" s="67">
        <f t="shared" si="573"/>
        <v>5.1134284742963843E-8</v>
      </c>
      <c r="Y3679" s="66">
        <v>0.54486000000000001</v>
      </c>
      <c r="Z3679" s="105">
        <f t="shared" si="574"/>
        <v>7.0438605640194472E-8</v>
      </c>
      <c r="AA3679" s="101">
        <v>0</v>
      </c>
      <c r="AB3679" s="67">
        <f t="shared" si="575"/>
        <v>0</v>
      </c>
      <c r="AC3679" s="66">
        <v>0</v>
      </c>
      <c r="AD3679" s="73">
        <f t="shared" si="576"/>
        <v>0</v>
      </c>
    </row>
    <row r="3680" spans="1:30" x14ac:dyDescent="0.25">
      <c r="A3680" s="165"/>
      <c r="B3680" s="72" t="s">
        <v>5506</v>
      </c>
      <c r="C3680" s="64" t="s">
        <v>5507</v>
      </c>
      <c r="D3680" s="64" t="s">
        <v>7</v>
      </c>
      <c r="E3680" s="64" t="s">
        <v>5508</v>
      </c>
      <c r="F3680" s="64" t="s">
        <v>1415</v>
      </c>
      <c r="G3680" s="64" t="s">
        <v>1416</v>
      </c>
      <c r="H3680" s="65">
        <v>39174</v>
      </c>
      <c r="I3680" s="65">
        <v>40996</v>
      </c>
      <c r="J3680" s="93" t="s">
        <v>1</v>
      </c>
      <c r="K3680" s="101">
        <v>1650</v>
      </c>
      <c r="L3680" s="67">
        <f t="shared" si="570"/>
        <v>5.6087556649716608E-7</v>
      </c>
      <c r="M3680" s="66">
        <v>5.9458725000000001</v>
      </c>
      <c r="N3680" s="73">
        <f t="shared" si="571"/>
        <v>1.1521724167540165E-7</v>
      </c>
      <c r="O3680" s="98">
        <v>1650</v>
      </c>
      <c r="P3680" s="67">
        <f t="shared" si="577"/>
        <v>6.0764557814586941E-7</v>
      </c>
      <c r="Q3680" s="66">
        <v>5.9458725000000001</v>
      </c>
      <c r="R3680" s="105">
        <f t="shared" si="572"/>
        <v>1.7035963546768784E-7</v>
      </c>
      <c r="S3680" s="101">
        <v>1500</v>
      </c>
      <c r="T3680" s="67">
        <f t="shared" si="578"/>
        <v>6.5706173104004286E-7</v>
      </c>
      <c r="U3680" s="66">
        <v>5.4485999999999999</v>
      </c>
      <c r="V3680" s="73">
        <f t="shared" si="579"/>
        <v>2.9095877225078454E-7</v>
      </c>
      <c r="W3680" s="98">
        <v>1500</v>
      </c>
      <c r="X3680" s="67">
        <f t="shared" si="573"/>
        <v>8.5223807904939741E-7</v>
      </c>
      <c r="Y3680" s="66">
        <v>5.4485999999999999</v>
      </c>
      <c r="Z3680" s="105">
        <f t="shared" si="574"/>
        <v>7.0438605640194478E-7</v>
      </c>
      <c r="AA3680" s="101">
        <v>0</v>
      </c>
      <c r="AB3680" s="67">
        <f t="shared" si="575"/>
        <v>0</v>
      </c>
      <c r="AC3680" s="66">
        <v>0</v>
      </c>
      <c r="AD3680" s="73">
        <f t="shared" si="576"/>
        <v>0</v>
      </c>
    </row>
    <row r="3681" spans="1:30" x14ac:dyDescent="0.25">
      <c r="A3681" s="165"/>
      <c r="B3681" s="72" t="s">
        <v>9619</v>
      </c>
      <c r="C3681" s="64" t="s">
        <v>9620</v>
      </c>
      <c r="D3681" s="64" t="s">
        <v>7</v>
      </c>
      <c r="E3681" s="64" t="s">
        <v>9621</v>
      </c>
      <c r="F3681" s="64" t="s">
        <v>1477</v>
      </c>
      <c r="G3681" s="64" t="s">
        <v>1139</v>
      </c>
      <c r="H3681" s="65">
        <v>41436</v>
      </c>
      <c r="I3681" s="65">
        <v>41961</v>
      </c>
      <c r="J3681" s="93" t="s">
        <v>1</v>
      </c>
      <c r="K3681" s="101">
        <v>0</v>
      </c>
      <c r="L3681" s="67">
        <f t="shared" si="570"/>
        <v>0</v>
      </c>
      <c r="M3681" s="66">
        <v>5.9436142500000004</v>
      </c>
      <c r="N3681" s="73">
        <f t="shared" si="571"/>
        <v>1.1517348201926818E-7</v>
      </c>
      <c r="O3681" s="98">
        <v>0</v>
      </c>
      <c r="P3681" s="67">
        <f t="shared" si="577"/>
        <v>0</v>
      </c>
      <c r="Q3681" s="66">
        <v>0.425568</v>
      </c>
      <c r="R3681" s="105">
        <f t="shared" si="572"/>
        <v>1.2193266731957838E-8</v>
      </c>
      <c r="S3681" s="101">
        <v>0</v>
      </c>
      <c r="T3681" s="67">
        <f t="shared" si="578"/>
        <v>0</v>
      </c>
      <c r="U3681" s="66">
        <v>0</v>
      </c>
      <c r="V3681" s="73">
        <f t="shared" si="579"/>
        <v>0</v>
      </c>
      <c r="W3681" s="98">
        <v>0</v>
      </c>
      <c r="X3681" s="67">
        <f t="shared" si="573"/>
        <v>0</v>
      </c>
      <c r="Y3681" s="66">
        <v>0</v>
      </c>
      <c r="Z3681" s="105">
        <f t="shared" si="574"/>
        <v>0</v>
      </c>
      <c r="AA3681" s="101">
        <v>0</v>
      </c>
      <c r="AB3681" s="67">
        <f t="shared" si="575"/>
        <v>0</v>
      </c>
      <c r="AC3681" s="66">
        <v>0</v>
      </c>
      <c r="AD3681" s="73">
        <f t="shared" si="576"/>
        <v>0</v>
      </c>
    </row>
    <row r="3682" spans="1:30" x14ac:dyDescent="0.25">
      <c r="A3682" s="165"/>
      <c r="B3682" s="72" t="s">
        <v>13688</v>
      </c>
      <c r="C3682" s="64" t="s">
        <v>13689</v>
      </c>
      <c r="D3682" s="64" t="s">
        <v>7</v>
      </c>
      <c r="E3682" s="64" t="s">
        <v>13447</v>
      </c>
      <c r="F3682" s="64" t="s">
        <v>1411</v>
      </c>
      <c r="G3682" s="64" t="s">
        <v>1167</v>
      </c>
      <c r="H3682" s="65">
        <v>41348</v>
      </c>
      <c r="I3682" s="65">
        <v>41624</v>
      </c>
      <c r="J3682" s="93" t="s">
        <v>1</v>
      </c>
      <c r="K3682" s="101">
        <v>0</v>
      </c>
      <c r="L3682" s="67">
        <f t="shared" si="570"/>
        <v>0</v>
      </c>
      <c r="M3682" s="66">
        <v>5.94</v>
      </c>
      <c r="N3682" s="73">
        <f t="shared" si="571"/>
        <v>1.1510344622288585E-7</v>
      </c>
      <c r="O3682" s="98">
        <v>0</v>
      </c>
      <c r="P3682" s="67">
        <f t="shared" si="577"/>
        <v>0</v>
      </c>
      <c r="Q3682" s="66">
        <v>0</v>
      </c>
      <c r="R3682" s="105">
        <f t="shared" si="572"/>
        <v>0</v>
      </c>
      <c r="S3682" s="101">
        <v>0</v>
      </c>
      <c r="T3682" s="67">
        <f t="shared" si="578"/>
        <v>0</v>
      </c>
      <c r="U3682" s="66">
        <v>0</v>
      </c>
      <c r="V3682" s="73">
        <f t="shared" si="579"/>
        <v>0</v>
      </c>
      <c r="W3682" s="98">
        <v>0</v>
      </c>
      <c r="X3682" s="67">
        <f t="shared" si="573"/>
        <v>0</v>
      </c>
      <c r="Y3682" s="66">
        <v>0</v>
      </c>
      <c r="Z3682" s="105">
        <f t="shared" si="574"/>
        <v>0</v>
      </c>
      <c r="AA3682" s="101">
        <v>0</v>
      </c>
      <c r="AB3682" s="67">
        <f t="shared" si="575"/>
        <v>0</v>
      </c>
      <c r="AC3682" s="66">
        <v>0</v>
      </c>
      <c r="AD3682" s="73">
        <f t="shared" si="576"/>
        <v>0</v>
      </c>
    </row>
    <row r="3683" spans="1:30" x14ac:dyDescent="0.25">
      <c r="A3683" s="165"/>
      <c r="B3683" s="72" t="s">
        <v>11092</v>
      </c>
      <c r="C3683" s="64" t="s">
        <v>11093</v>
      </c>
      <c r="D3683" s="64" t="s">
        <v>7</v>
      </c>
      <c r="E3683" s="64" t="s">
        <v>5172</v>
      </c>
      <c r="F3683" s="64" t="s">
        <v>1743</v>
      </c>
      <c r="G3683" s="64" t="s">
        <v>1193</v>
      </c>
      <c r="H3683" s="65">
        <v>40659</v>
      </c>
      <c r="I3683" s="65">
        <v>40940</v>
      </c>
      <c r="J3683" s="93" t="s">
        <v>1</v>
      </c>
      <c r="K3683" s="101">
        <v>0</v>
      </c>
      <c r="L3683" s="67">
        <f t="shared" si="570"/>
        <v>0</v>
      </c>
      <c r="M3683" s="66">
        <v>5.9147059999999998</v>
      </c>
      <c r="N3683" s="73">
        <f t="shared" si="571"/>
        <v>1.1461330706989566E-7</v>
      </c>
      <c r="O3683" s="98">
        <v>0</v>
      </c>
      <c r="P3683" s="67">
        <f t="shared" si="577"/>
        <v>0</v>
      </c>
      <c r="Q3683" s="66">
        <v>5.9147059999999998</v>
      </c>
      <c r="R3683" s="105">
        <f t="shared" si="572"/>
        <v>1.6946666079007681E-7</v>
      </c>
      <c r="S3683" s="101">
        <v>0</v>
      </c>
      <c r="T3683" s="67">
        <f t="shared" si="578"/>
        <v>0</v>
      </c>
      <c r="U3683" s="66">
        <v>0</v>
      </c>
      <c r="V3683" s="73">
        <f t="shared" si="579"/>
        <v>0</v>
      </c>
      <c r="W3683" s="98">
        <v>0</v>
      </c>
      <c r="X3683" s="67">
        <f t="shared" si="573"/>
        <v>0</v>
      </c>
      <c r="Y3683" s="66">
        <v>0</v>
      </c>
      <c r="Z3683" s="105">
        <f t="shared" si="574"/>
        <v>0</v>
      </c>
      <c r="AA3683" s="101">
        <v>0</v>
      </c>
      <c r="AB3683" s="67">
        <f t="shared" si="575"/>
        <v>0</v>
      </c>
      <c r="AC3683" s="66">
        <v>0</v>
      </c>
      <c r="AD3683" s="73">
        <f t="shared" si="576"/>
        <v>0</v>
      </c>
    </row>
    <row r="3684" spans="1:30" x14ac:dyDescent="0.25">
      <c r="A3684" s="165"/>
      <c r="B3684" s="72" t="s">
        <v>16050</v>
      </c>
      <c r="C3684" s="64" t="s">
        <v>16051</v>
      </c>
      <c r="D3684" s="64" t="s">
        <v>23</v>
      </c>
      <c r="E3684" s="64" t="s">
        <v>16052</v>
      </c>
      <c r="F3684" s="64" t="s">
        <v>2338</v>
      </c>
      <c r="G3684" s="64" t="s">
        <v>1216</v>
      </c>
      <c r="H3684" s="65">
        <v>38868</v>
      </c>
      <c r="I3684" s="65">
        <v>39385</v>
      </c>
      <c r="J3684" s="93" t="s">
        <v>1</v>
      </c>
      <c r="K3684" s="101">
        <v>1860</v>
      </c>
      <c r="L3684" s="67">
        <f t="shared" si="570"/>
        <v>6.3225972950589625E-7</v>
      </c>
      <c r="M3684" s="66">
        <v>5.9126070000000004</v>
      </c>
      <c r="N3684" s="73">
        <f t="shared" si="571"/>
        <v>1.1457263331002667E-7</v>
      </c>
      <c r="O3684" s="98">
        <v>1860</v>
      </c>
      <c r="P3684" s="67">
        <f t="shared" si="577"/>
        <v>6.8498228809170733E-7</v>
      </c>
      <c r="Q3684" s="66">
        <v>5.9126070000000004</v>
      </c>
      <c r="R3684" s="105">
        <f t="shared" si="572"/>
        <v>1.6940652077280492E-7</v>
      </c>
      <c r="S3684" s="101">
        <v>880</v>
      </c>
      <c r="T3684" s="67">
        <f t="shared" si="578"/>
        <v>3.8547621554349182E-7</v>
      </c>
      <c r="U3684" s="66">
        <v>2.6637599999999999</v>
      </c>
      <c r="V3684" s="73">
        <f t="shared" si="579"/>
        <v>1.4224651087816134E-7</v>
      </c>
      <c r="W3684" s="98">
        <v>880</v>
      </c>
      <c r="X3684" s="67">
        <f t="shared" si="573"/>
        <v>4.9997967304231315E-7</v>
      </c>
      <c r="Y3684" s="66">
        <v>2.6637599999999999</v>
      </c>
      <c r="Z3684" s="105">
        <f t="shared" si="574"/>
        <v>3.4436651646317299E-7</v>
      </c>
      <c r="AA3684" s="101">
        <v>0</v>
      </c>
      <c r="AB3684" s="67">
        <f t="shared" si="575"/>
        <v>0</v>
      </c>
      <c r="AC3684" s="66">
        <v>0</v>
      </c>
      <c r="AD3684" s="73">
        <f t="shared" si="576"/>
        <v>0</v>
      </c>
    </row>
    <row r="3685" spans="1:30" x14ac:dyDescent="0.25">
      <c r="A3685" s="165"/>
      <c r="B3685" s="72" t="s">
        <v>5845</v>
      </c>
      <c r="C3685" s="64" t="s">
        <v>5846</v>
      </c>
      <c r="D3685" s="64" t="s">
        <v>7</v>
      </c>
      <c r="E3685" s="64" t="s">
        <v>5847</v>
      </c>
      <c r="F3685" s="64" t="s">
        <v>1215</v>
      </c>
      <c r="G3685" s="64" t="s">
        <v>1216</v>
      </c>
      <c r="H3685" s="65">
        <v>41088</v>
      </c>
      <c r="I3685" s="65">
        <v>41477</v>
      </c>
      <c r="J3685" s="93" t="s">
        <v>1</v>
      </c>
      <c r="K3685" s="101">
        <v>1800</v>
      </c>
      <c r="L3685" s="67">
        <f t="shared" si="570"/>
        <v>6.1186425436054482E-7</v>
      </c>
      <c r="M3685" s="66">
        <v>5.9026500000000004</v>
      </c>
      <c r="N3685" s="73">
        <f t="shared" si="571"/>
        <v>1.1437968970496922E-7</v>
      </c>
      <c r="O3685" s="98">
        <v>1800</v>
      </c>
      <c r="P3685" s="67">
        <f t="shared" si="577"/>
        <v>6.6288608525003932E-7</v>
      </c>
      <c r="Q3685" s="66">
        <v>5.9026500000000004</v>
      </c>
      <c r="R3685" s="105">
        <f t="shared" si="572"/>
        <v>1.6912123532641302E-7</v>
      </c>
      <c r="S3685" s="101">
        <v>1800</v>
      </c>
      <c r="T3685" s="67">
        <f t="shared" si="578"/>
        <v>7.8847407724805141E-7</v>
      </c>
      <c r="U3685" s="66">
        <v>5.9026500000000004</v>
      </c>
      <c r="V3685" s="73">
        <f t="shared" si="579"/>
        <v>3.1520533660501663E-7</v>
      </c>
      <c r="W3685" s="98">
        <v>1800</v>
      </c>
      <c r="X3685" s="67">
        <f t="shared" si="573"/>
        <v>1.0226856948592768E-6</v>
      </c>
      <c r="Y3685" s="66">
        <v>5.9026500000000004</v>
      </c>
      <c r="Z3685" s="105">
        <f t="shared" si="574"/>
        <v>7.6308489443544015E-7</v>
      </c>
      <c r="AA3685" s="101">
        <v>0</v>
      </c>
      <c r="AB3685" s="67">
        <f t="shared" si="575"/>
        <v>0</v>
      </c>
      <c r="AC3685" s="66">
        <v>0</v>
      </c>
      <c r="AD3685" s="73">
        <f t="shared" si="576"/>
        <v>0</v>
      </c>
    </row>
    <row r="3686" spans="1:30" x14ac:dyDescent="0.25">
      <c r="A3686" s="165"/>
      <c r="B3686" s="72" t="s">
        <v>4306</v>
      </c>
      <c r="C3686" s="64" t="s">
        <v>4307</v>
      </c>
      <c r="D3686" s="64" t="s">
        <v>7</v>
      </c>
      <c r="E3686" s="64" t="s">
        <v>4308</v>
      </c>
      <c r="F3686" s="64" t="s">
        <v>1522</v>
      </c>
      <c r="G3686" s="64" t="s">
        <v>1416</v>
      </c>
      <c r="H3686" s="65">
        <v>38897</v>
      </c>
      <c r="I3686" s="65">
        <v>39518</v>
      </c>
      <c r="J3686" s="93" t="s">
        <v>1</v>
      </c>
      <c r="K3686" s="101">
        <v>1300</v>
      </c>
      <c r="L3686" s="67">
        <f t="shared" si="570"/>
        <v>4.4190196148261568E-7</v>
      </c>
      <c r="M3686" s="66">
        <v>5.9026500000000004</v>
      </c>
      <c r="N3686" s="73">
        <f t="shared" si="571"/>
        <v>1.1437968970496922E-7</v>
      </c>
      <c r="O3686" s="98">
        <v>1300</v>
      </c>
      <c r="P3686" s="67">
        <f t="shared" si="577"/>
        <v>4.7875106156947286E-7</v>
      </c>
      <c r="Q3686" s="66">
        <v>5.9026500000000004</v>
      </c>
      <c r="R3686" s="105">
        <f t="shared" si="572"/>
        <v>1.6912123532641302E-7</v>
      </c>
      <c r="S3686" s="101">
        <v>1300</v>
      </c>
      <c r="T3686" s="67">
        <f t="shared" si="578"/>
        <v>5.6945350023470383E-7</v>
      </c>
      <c r="U3686" s="66">
        <v>5.9026500000000004</v>
      </c>
      <c r="V3686" s="73">
        <f t="shared" si="579"/>
        <v>3.1520533660501663E-7</v>
      </c>
      <c r="W3686" s="98">
        <v>1300</v>
      </c>
      <c r="X3686" s="67">
        <f t="shared" si="573"/>
        <v>7.3860633517614433E-7</v>
      </c>
      <c r="Y3686" s="66">
        <v>5.9026500000000004</v>
      </c>
      <c r="Z3686" s="105">
        <f t="shared" si="574"/>
        <v>7.6308489443544015E-7</v>
      </c>
      <c r="AA3686" s="101">
        <v>0</v>
      </c>
      <c r="AB3686" s="67">
        <f t="shared" si="575"/>
        <v>0</v>
      </c>
      <c r="AC3686" s="66">
        <v>0</v>
      </c>
      <c r="AD3686" s="73">
        <f t="shared" si="576"/>
        <v>0</v>
      </c>
    </row>
    <row r="3687" spans="1:30" x14ac:dyDescent="0.25">
      <c r="A3687" s="165"/>
      <c r="B3687" s="72" t="s">
        <v>5848</v>
      </c>
      <c r="C3687" s="64" t="s">
        <v>5849</v>
      </c>
      <c r="D3687" s="64" t="s">
        <v>7</v>
      </c>
      <c r="E3687" s="64" t="s">
        <v>5850</v>
      </c>
      <c r="F3687" s="64" t="s">
        <v>1199</v>
      </c>
      <c r="G3687" s="64" t="s">
        <v>1199</v>
      </c>
      <c r="H3687" s="65">
        <v>39260</v>
      </c>
      <c r="I3687" s="65">
        <v>41827</v>
      </c>
      <c r="J3687" s="93" t="s">
        <v>1</v>
      </c>
      <c r="K3687" s="101">
        <v>1300</v>
      </c>
      <c r="L3687" s="67">
        <f t="shared" si="570"/>
        <v>4.4190196148261568E-7</v>
      </c>
      <c r="M3687" s="66">
        <v>5.9026500000000004</v>
      </c>
      <c r="N3687" s="73">
        <f t="shared" si="571"/>
        <v>1.1437968970496922E-7</v>
      </c>
      <c r="O3687" s="98">
        <v>1300</v>
      </c>
      <c r="P3687" s="67">
        <f t="shared" si="577"/>
        <v>4.7875106156947286E-7</v>
      </c>
      <c r="Q3687" s="66">
        <v>5.9026500000000004</v>
      </c>
      <c r="R3687" s="105">
        <f t="shared" si="572"/>
        <v>1.6912123532641302E-7</v>
      </c>
      <c r="S3687" s="101">
        <v>1300</v>
      </c>
      <c r="T3687" s="67">
        <f t="shared" si="578"/>
        <v>5.6945350023470383E-7</v>
      </c>
      <c r="U3687" s="66">
        <v>5.9026500000000004</v>
      </c>
      <c r="V3687" s="73">
        <f t="shared" si="579"/>
        <v>3.1520533660501663E-7</v>
      </c>
      <c r="W3687" s="98">
        <v>1300</v>
      </c>
      <c r="X3687" s="67">
        <f t="shared" si="573"/>
        <v>7.3860633517614433E-7</v>
      </c>
      <c r="Y3687" s="66">
        <v>5.9026500000000004</v>
      </c>
      <c r="Z3687" s="105">
        <f t="shared" si="574"/>
        <v>7.6308489443544015E-7</v>
      </c>
      <c r="AA3687" s="101">
        <v>0</v>
      </c>
      <c r="AB3687" s="67">
        <f t="shared" si="575"/>
        <v>0</v>
      </c>
      <c r="AC3687" s="66">
        <v>0</v>
      </c>
      <c r="AD3687" s="73">
        <f t="shared" si="576"/>
        <v>0</v>
      </c>
    </row>
    <row r="3688" spans="1:30" x14ac:dyDescent="0.25">
      <c r="A3688" s="165"/>
      <c r="B3688" s="72" t="s">
        <v>4315</v>
      </c>
      <c r="C3688" s="64" t="s">
        <v>4316</v>
      </c>
      <c r="D3688" s="64" t="s">
        <v>7</v>
      </c>
      <c r="E3688" s="64" t="s">
        <v>4317</v>
      </c>
      <c r="F3688" s="64" t="s">
        <v>1215</v>
      </c>
      <c r="G3688" s="64" t="s">
        <v>1216</v>
      </c>
      <c r="H3688" s="65">
        <v>40792</v>
      </c>
      <c r="I3688" s="65">
        <v>41611</v>
      </c>
      <c r="J3688" s="93" t="s">
        <v>1</v>
      </c>
      <c r="K3688" s="101">
        <v>1200</v>
      </c>
      <c r="L3688" s="67">
        <f t="shared" si="570"/>
        <v>4.0790950290702988E-7</v>
      </c>
      <c r="M3688" s="66">
        <v>5.9026500000000004</v>
      </c>
      <c r="N3688" s="73">
        <f t="shared" si="571"/>
        <v>1.1437968970496922E-7</v>
      </c>
      <c r="O3688" s="98">
        <v>1200</v>
      </c>
      <c r="P3688" s="67">
        <f t="shared" si="577"/>
        <v>4.4192405683335953E-7</v>
      </c>
      <c r="Q3688" s="66">
        <v>5.9026500000000004</v>
      </c>
      <c r="R3688" s="105">
        <f t="shared" si="572"/>
        <v>1.6912123532641302E-7</v>
      </c>
      <c r="S3688" s="101">
        <v>1200</v>
      </c>
      <c r="T3688" s="67">
        <f t="shared" si="578"/>
        <v>5.2564938483203431E-7</v>
      </c>
      <c r="U3688" s="66">
        <v>5.9026500000000004</v>
      </c>
      <c r="V3688" s="73">
        <f t="shared" si="579"/>
        <v>3.1520533660501663E-7</v>
      </c>
      <c r="W3688" s="98">
        <v>1200</v>
      </c>
      <c r="X3688" s="67">
        <f t="shared" si="573"/>
        <v>6.8179046323951784E-7</v>
      </c>
      <c r="Y3688" s="66">
        <v>5.9026500000000004</v>
      </c>
      <c r="Z3688" s="105">
        <f t="shared" si="574"/>
        <v>7.6308489443544015E-7</v>
      </c>
      <c r="AA3688" s="101">
        <v>0</v>
      </c>
      <c r="AB3688" s="67">
        <f t="shared" si="575"/>
        <v>0</v>
      </c>
      <c r="AC3688" s="66">
        <v>0</v>
      </c>
      <c r="AD3688" s="73">
        <f t="shared" si="576"/>
        <v>0</v>
      </c>
    </row>
    <row r="3689" spans="1:30" x14ac:dyDescent="0.25">
      <c r="A3689" s="165"/>
      <c r="B3689" s="72" t="s">
        <v>2781</v>
      </c>
      <c r="C3689" s="64" t="s">
        <v>2782</v>
      </c>
      <c r="D3689" s="64" t="s">
        <v>7</v>
      </c>
      <c r="E3689" s="64" t="s">
        <v>2783</v>
      </c>
      <c r="F3689" s="64" t="s">
        <v>1337</v>
      </c>
      <c r="G3689" s="64" t="s">
        <v>1139</v>
      </c>
      <c r="H3689" s="65">
        <v>38947</v>
      </c>
      <c r="I3689" s="65">
        <v>39135</v>
      </c>
      <c r="J3689" s="93" t="s">
        <v>1</v>
      </c>
      <c r="K3689" s="101">
        <v>1100</v>
      </c>
      <c r="L3689" s="67">
        <f t="shared" si="570"/>
        <v>3.7391704433144402E-7</v>
      </c>
      <c r="M3689" s="66">
        <v>5.9026500000000004</v>
      </c>
      <c r="N3689" s="73">
        <f t="shared" si="571"/>
        <v>1.1437968970496922E-7</v>
      </c>
      <c r="O3689" s="98">
        <v>1100</v>
      </c>
      <c r="P3689" s="67">
        <f t="shared" si="577"/>
        <v>4.0509705209724626E-7</v>
      </c>
      <c r="Q3689" s="66">
        <v>5.9026500000000004</v>
      </c>
      <c r="R3689" s="105">
        <f t="shared" si="572"/>
        <v>1.6912123532641302E-7</v>
      </c>
      <c r="S3689" s="101">
        <v>1100</v>
      </c>
      <c r="T3689" s="67">
        <f t="shared" si="578"/>
        <v>4.8184526942936479E-7</v>
      </c>
      <c r="U3689" s="66">
        <v>5.9026500000000004</v>
      </c>
      <c r="V3689" s="73">
        <f t="shared" si="579"/>
        <v>3.1520533660501663E-7</v>
      </c>
      <c r="W3689" s="98">
        <v>1100</v>
      </c>
      <c r="X3689" s="67">
        <f t="shared" si="573"/>
        <v>6.2497459130289135E-7</v>
      </c>
      <c r="Y3689" s="66">
        <v>5.9026500000000004</v>
      </c>
      <c r="Z3689" s="105">
        <f t="shared" si="574"/>
        <v>7.6308489443544015E-7</v>
      </c>
      <c r="AA3689" s="101">
        <v>0</v>
      </c>
      <c r="AB3689" s="67">
        <f t="shared" si="575"/>
        <v>0</v>
      </c>
      <c r="AC3689" s="66">
        <v>0</v>
      </c>
      <c r="AD3689" s="73">
        <f t="shared" si="576"/>
        <v>0</v>
      </c>
    </row>
    <row r="3690" spans="1:30" x14ac:dyDescent="0.25">
      <c r="A3690" s="165"/>
      <c r="B3690" s="72" t="s">
        <v>8985</v>
      </c>
      <c r="C3690" s="64" t="s">
        <v>8986</v>
      </c>
      <c r="D3690" s="64" t="s">
        <v>7</v>
      </c>
      <c r="E3690" s="64" t="s">
        <v>8987</v>
      </c>
      <c r="F3690" s="64" t="s">
        <v>1237</v>
      </c>
      <c r="G3690" s="64" t="s">
        <v>1227</v>
      </c>
      <c r="H3690" s="65">
        <v>39741</v>
      </c>
      <c r="I3690" s="65">
        <v>41988</v>
      </c>
      <c r="J3690" s="93" t="s">
        <v>1</v>
      </c>
      <c r="K3690" s="101">
        <v>0</v>
      </c>
      <c r="L3690" s="67">
        <f t="shared" si="570"/>
        <v>0</v>
      </c>
      <c r="M3690" s="66">
        <v>5.882625</v>
      </c>
      <c r="N3690" s="73">
        <f t="shared" si="571"/>
        <v>1.1399165157186933E-7</v>
      </c>
      <c r="O3690" s="98">
        <v>0</v>
      </c>
      <c r="P3690" s="67">
        <f t="shared" si="577"/>
        <v>0</v>
      </c>
      <c r="Q3690" s="66">
        <v>5.882625</v>
      </c>
      <c r="R3690" s="105">
        <f t="shared" si="572"/>
        <v>1.6854748408969538E-7</v>
      </c>
      <c r="S3690" s="101">
        <v>0</v>
      </c>
      <c r="T3690" s="67">
        <f t="shared" si="578"/>
        <v>0</v>
      </c>
      <c r="U3690" s="66">
        <v>0</v>
      </c>
      <c r="V3690" s="73">
        <f t="shared" si="579"/>
        <v>0</v>
      </c>
      <c r="W3690" s="98">
        <v>0</v>
      </c>
      <c r="X3690" s="67">
        <f t="shared" si="573"/>
        <v>0</v>
      </c>
      <c r="Y3690" s="66">
        <v>0</v>
      </c>
      <c r="Z3690" s="105">
        <f t="shared" si="574"/>
        <v>0</v>
      </c>
      <c r="AA3690" s="101">
        <v>0</v>
      </c>
      <c r="AB3690" s="67">
        <f t="shared" si="575"/>
        <v>0</v>
      </c>
      <c r="AC3690" s="66">
        <v>0</v>
      </c>
      <c r="AD3690" s="73">
        <f t="shared" si="576"/>
        <v>0</v>
      </c>
    </row>
    <row r="3691" spans="1:30" x14ac:dyDescent="0.25">
      <c r="A3691" s="165"/>
      <c r="B3691" s="72" t="s">
        <v>15889</v>
      </c>
      <c r="C3691" s="64" t="s">
        <v>5623</v>
      </c>
      <c r="D3691" s="64" t="s">
        <v>7</v>
      </c>
      <c r="E3691" s="64" t="s">
        <v>4678</v>
      </c>
      <c r="F3691" s="64" t="s">
        <v>1276</v>
      </c>
      <c r="G3691" s="64" t="s">
        <v>1193</v>
      </c>
      <c r="H3691" s="65">
        <v>40962</v>
      </c>
      <c r="I3691" s="65">
        <v>41864</v>
      </c>
      <c r="J3691" s="93" t="s">
        <v>1</v>
      </c>
      <c r="K3691" s="101">
        <v>400</v>
      </c>
      <c r="L3691" s="67">
        <f t="shared" si="570"/>
        <v>1.3596983430234327E-7</v>
      </c>
      <c r="M3691" s="66">
        <v>5.877834</v>
      </c>
      <c r="N3691" s="73">
        <f t="shared" si="571"/>
        <v>1.138988130851936E-7</v>
      </c>
      <c r="O3691" s="98">
        <v>400</v>
      </c>
      <c r="P3691" s="67">
        <f t="shared" si="577"/>
        <v>1.4730801894445319E-7</v>
      </c>
      <c r="Q3691" s="66">
        <v>5.877834</v>
      </c>
      <c r="R3691" s="105">
        <f t="shared" si="572"/>
        <v>1.684102135690904E-7</v>
      </c>
      <c r="S3691" s="101">
        <v>400</v>
      </c>
      <c r="T3691" s="67">
        <f t="shared" si="578"/>
        <v>1.7521646161067809E-7</v>
      </c>
      <c r="U3691" s="66">
        <v>1.883175</v>
      </c>
      <c r="V3691" s="73">
        <f t="shared" si="579"/>
        <v>1.0056276583587916E-7</v>
      </c>
      <c r="W3691" s="98">
        <v>300</v>
      </c>
      <c r="X3691" s="67">
        <f t="shared" si="573"/>
        <v>1.7044761580987946E-7</v>
      </c>
      <c r="Y3691" s="66">
        <v>1.2108000000000001</v>
      </c>
      <c r="Z3691" s="105">
        <f t="shared" si="574"/>
        <v>1.5653023475598775E-7</v>
      </c>
      <c r="AA3691" s="101">
        <v>100</v>
      </c>
      <c r="AB3691" s="67">
        <f t="shared" si="575"/>
        <v>1.9127079457107153E-7</v>
      </c>
      <c r="AC3691" s="66">
        <v>0.67237499999999994</v>
      </c>
      <c r="AD3691" s="73">
        <f t="shared" si="576"/>
        <v>6.1174397754630427E-8</v>
      </c>
    </row>
    <row r="3692" spans="1:30" x14ac:dyDescent="0.25">
      <c r="A3692" s="165"/>
      <c r="B3692" s="72" t="s">
        <v>12916</v>
      </c>
      <c r="C3692" s="64" t="s">
        <v>12917</v>
      </c>
      <c r="D3692" s="64" t="s">
        <v>7</v>
      </c>
      <c r="E3692" s="64" t="s">
        <v>10851</v>
      </c>
      <c r="F3692" s="64" t="s">
        <v>1677</v>
      </c>
      <c r="G3692" s="64" t="s">
        <v>1216</v>
      </c>
      <c r="H3692" s="65">
        <v>38992</v>
      </c>
      <c r="I3692" s="65">
        <v>39204</v>
      </c>
      <c r="J3692" s="93" t="s">
        <v>1</v>
      </c>
      <c r="K3692" s="101">
        <v>1830</v>
      </c>
      <c r="L3692" s="67">
        <f t="shared" si="570"/>
        <v>6.2206199193322058E-7</v>
      </c>
      <c r="M3692" s="66">
        <v>5.844849</v>
      </c>
      <c r="N3692" s="73">
        <f t="shared" si="571"/>
        <v>1.132596401603347E-7</v>
      </c>
      <c r="O3692" s="98">
        <v>1830</v>
      </c>
      <c r="P3692" s="67">
        <f t="shared" si="577"/>
        <v>6.7393418667087333E-7</v>
      </c>
      <c r="Q3692" s="66">
        <v>5.844849</v>
      </c>
      <c r="R3692" s="105">
        <f t="shared" si="572"/>
        <v>1.6746513568928358E-7</v>
      </c>
      <c r="S3692" s="101">
        <v>770</v>
      </c>
      <c r="T3692" s="67">
        <f t="shared" si="578"/>
        <v>3.3729168860055531E-7</v>
      </c>
      <c r="U3692" s="66">
        <v>2.3307899999999999</v>
      </c>
      <c r="V3692" s="73">
        <f t="shared" si="579"/>
        <v>1.2446569701839116E-7</v>
      </c>
      <c r="W3692" s="98">
        <v>770</v>
      </c>
      <c r="X3692" s="67">
        <f t="shared" si="573"/>
        <v>4.3748221391202399E-7</v>
      </c>
      <c r="Y3692" s="66">
        <v>2.3307899999999999</v>
      </c>
      <c r="Z3692" s="105">
        <f t="shared" si="574"/>
        <v>3.0132070190527636E-7</v>
      </c>
      <c r="AA3692" s="101">
        <v>0</v>
      </c>
      <c r="AB3692" s="67">
        <f t="shared" si="575"/>
        <v>0</v>
      </c>
      <c r="AC3692" s="66">
        <v>0</v>
      </c>
      <c r="AD3692" s="73">
        <f t="shared" si="576"/>
        <v>0</v>
      </c>
    </row>
    <row r="3693" spans="1:30" x14ac:dyDescent="0.25">
      <c r="A3693" s="165"/>
      <c r="B3693" s="72" t="s">
        <v>7864</v>
      </c>
      <c r="C3693" s="64" t="s">
        <v>7865</v>
      </c>
      <c r="D3693" s="64" t="s">
        <v>7</v>
      </c>
      <c r="E3693" s="64" t="s">
        <v>7866</v>
      </c>
      <c r="F3693" s="64" t="s">
        <v>1530</v>
      </c>
      <c r="G3693" s="64" t="s">
        <v>1216</v>
      </c>
      <c r="H3693" s="65">
        <v>39205</v>
      </c>
      <c r="I3693" s="65">
        <v>41417</v>
      </c>
      <c r="J3693" s="93" t="s">
        <v>1</v>
      </c>
      <c r="K3693" s="101">
        <v>1900</v>
      </c>
      <c r="L3693" s="67">
        <f t="shared" si="570"/>
        <v>6.4585671293613057E-7</v>
      </c>
      <c r="M3693" s="66">
        <v>5.837745</v>
      </c>
      <c r="N3693" s="73">
        <f t="shared" si="571"/>
        <v>1.1312198108929641E-7</v>
      </c>
      <c r="O3693" s="98">
        <v>1900</v>
      </c>
      <c r="P3693" s="67">
        <f t="shared" si="577"/>
        <v>6.997130899861526E-7</v>
      </c>
      <c r="Q3693" s="66">
        <v>5.837745</v>
      </c>
      <c r="R3693" s="105">
        <f t="shared" si="572"/>
        <v>1.6726159367751618E-7</v>
      </c>
      <c r="S3693" s="101">
        <v>1600</v>
      </c>
      <c r="T3693" s="67">
        <f t="shared" si="578"/>
        <v>7.0086584644271238E-7</v>
      </c>
      <c r="U3693" s="66">
        <v>4.8432000000000004</v>
      </c>
      <c r="V3693" s="73">
        <f t="shared" si="579"/>
        <v>2.5863001977847516E-7</v>
      </c>
      <c r="W3693" s="98">
        <v>1600</v>
      </c>
      <c r="X3693" s="67">
        <f t="shared" si="573"/>
        <v>9.0905395098602389E-7</v>
      </c>
      <c r="Y3693" s="66">
        <v>4.8432000000000004</v>
      </c>
      <c r="Z3693" s="105">
        <f t="shared" si="574"/>
        <v>6.2612093902395098E-7</v>
      </c>
      <c r="AA3693" s="101">
        <v>0</v>
      </c>
      <c r="AB3693" s="67">
        <f t="shared" si="575"/>
        <v>0</v>
      </c>
      <c r="AC3693" s="66">
        <v>0</v>
      </c>
      <c r="AD3693" s="73">
        <f t="shared" si="576"/>
        <v>0</v>
      </c>
    </row>
    <row r="3694" spans="1:30" x14ac:dyDescent="0.25">
      <c r="A3694" s="165"/>
      <c r="B3694" s="72" t="s">
        <v>10440</v>
      </c>
      <c r="C3694" s="64" t="s">
        <v>10441</v>
      </c>
      <c r="D3694" s="64" t="s">
        <v>7</v>
      </c>
      <c r="E3694" s="64" t="s">
        <v>10442</v>
      </c>
      <c r="F3694" s="64" t="s">
        <v>1221</v>
      </c>
      <c r="G3694" s="64" t="s">
        <v>1167</v>
      </c>
      <c r="H3694" s="65">
        <v>38761</v>
      </c>
      <c r="I3694" s="65">
        <v>40336</v>
      </c>
      <c r="J3694" s="93" t="s">
        <v>1</v>
      </c>
      <c r="K3694" s="101">
        <v>0</v>
      </c>
      <c r="L3694" s="67">
        <f t="shared" si="570"/>
        <v>0</v>
      </c>
      <c r="M3694" s="66">
        <v>5.8280000000000003</v>
      </c>
      <c r="N3694" s="73">
        <f t="shared" si="571"/>
        <v>1.1293314555336341E-7</v>
      </c>
      <c r="O3694" s="98">
        <v>0</v>
      </c>
      <c r="P3694" s="67">
        <f t="shared" si="577"/>
        <v>0</v>
      </c>
      <c r="Q3694" s="66">
        <v>5.8280000000000003</v>
      </c>
      <c r="R3694" s="105">
        <f t="shared" si="572"/>
        <v>1.6698238240152053E-7</v>
      </c>
      <c r="S3694" s="101">
        <v>0</v>
      </c>
      <c r="T3694" s="67">
        <f t="shared" si="578"/>
        <v>0</v>
      </c>
      <c r="U3694" s="66">
        <v>0</v>
      </c>
      <c r="V3694" s="73">
        <f t="shared" si="579"/>
        <v>0</v>
      </c>
      <c r="W3694" s="98">
        <v>0</v>
      </c>
      <c r="X3694" s="67">
        <f t="shared" si="573"/>
        <v>0</v>
      </c>
      <c r="Y3694" s="66">
        <v>0</v>
      </c>
      <c r="Z3694" s="105">
        <f t="shared" si="574"/>
        <v>0</v>
      </c>
      <c r="AA3694" s="101">
        <v>0</v>
      </c>
      <c r="AB3694" s="67">
        <f t="shared" si="575"/>
        <v>0</v>
      </c>
      <c r="AC3694" s="66">
        <v>0</v>
      </c>
      <c r="AD3694" s="73">
        <f t="shared" si="576"/>
        <v>0</v>
      </c>
    </row>
    <row r="3695" spans="1:30" x14ac:dyDescent="0.25">
      <c r="A3695" s="165"/>
      <c r="B3695" s="72" t="s">
        <v>13983</v>
      </c>
      <c r="C3695" s="64" t="s">
        <v>13984</v>
      </c>
      <c r="D3695" s="64" t="s">
        <v>7</v>
      </c>
      <c r="E3695" s="64" t="s">
        <v>8874</v>
      </c>
      <c r="F3695" s="64" t="s">
        <v>1221</v>
      </c>
      <c r="G3695" s="64" t="s">
        <v>1167</v>
      </c>
      <c r="H3695" s="65">
        <v>40925</v>
      </c>
      <c r="I3695" s="65">
        <v>41360</v>
      </c>
      <c r="J3695" s="93" t="s">
        <v>1</v>
      </c>
      <c r="K3695" s="101">
        <v>1920</v>
      </c>
      <c r="L3695" s="67">
        <f t="shared" si="570"/>
        <v>6.5265520465124778E-7</v>
      </c>
      <c r="M3695" s="66">
        <v>5.8118400000000001</v>
      </c>
      <c r="N3695" s="73">
        <f t="shared" si="571"/>
        <v>1.1262000217104661E-7</v>
      </c>
      <c r="O3695" s="98">
        <v>1920</v>
      </c>
      <c r="P3695" s="67">
        <f t="shared" si="577"/>
        <v>7.0707849093337523E-7</v>
      </c>
      <c r="Q3695" s="66">
        <v>5.8118400000000001</v>
      </c>
      <c r="R3695" s="105">
        <f t="shared" si="572"/>
        <v>1.6651937016754513E-7</v>
      </c>
      <c r="S3695" s="101">
        <v>1920</v>
      </c>
      <c r="T3695" s="67">
        <f t="shared" si="578"/>
        <v>8.4103901573125481E-7</v>
      </c>
      <c r="U3695" s="66">
        <v>5.8118400000000001</v>
      </c>
      <c r="V3695" s="73">
        <f t="shared" si="579"/>
        <v>3.1035602373417021E-7</v>
      </c>
      <c r="W3695" s="98">
        <v>1920</v>
      </c>
      <c r="X3695" s="67">
        <f t="shared" si="573"/>
        <v>1.0908647411832286E-6</v>
      </c>
      <c r="Y3695" s="66">
        <v>5.8118400000000001</v>
      </c>
      <c r="Z3695" s="105">
        <f t="shared" si="574"/>
        <v>7.5134512682874107E-7</v>
      </c>
      <c r="AA3695" s="101">
        <v>0</v>
      </c>
      <c r="AB3695" s="67">
        <f t="shared" si="575"/>
        <v>0</v>
      </c>
      <c r="AC3695" s="66">
        <v>0</v>
      </c>
      <c r="AD3695" s="73">
        <f t="shared" si="576"/>
        <v>0</v>
      </c>
    </row>
    <row r="3696" spans="1:30" x14ac:dyDescent="0.25">
      <c r="A3696" s="165"/>
      <c r="B3696" s="72" t="s">
        <v>4198</v>
      </c>
      <c r="C3696" s="64" t="s">
        <v>4199</v>
      </c>
      <c r="D3696" s="64" t="s">
        <v>7</v>
      </c>
      <c r="E3696" s="64" t="s">
        <v>4200</v>
      </c>
      <c r="F3696" s="64" t="s">
        <v>1515</v>
      </c>
      <c r="G3696" s="64" t="s">
        <v>1515</v>
      </c>
      <c r="H3696" s="65">
        <v>38755</v>
      </c>
      <c r="I3696" s="65">
        <v>41437</v>
      </c>
      <c r="J3696" s="93" t="s">
        <v>1</v>
      </c>
      <c r="K3696" s="101">
        <v>1900</v>
      </c>
      <c r="L3696" s="67">
        <f t="shared" si="570"/>
        <v>6.4585671293613057E-7</v>
      </c>
      <c r="M3696" s="66">
        <v>5.8089300000000001</v>
      </c>
      <c r="N3696" s="73">
        <f t="shared" si="571"/>
        <v>1.1256361310900812E-7</v>
      </c>
      <c r="O3696" s="98">
        <v>1900</v>
      </c>
      <c r="P3696" s="67">
        <f t="shared" si="577"/>
        <v>6.997130899861526E-7</v>
      </c>
      <c r="Q3696" s="66">
        <v>5.8089300000000001</v>
      </c>
      <c r="R3696" s="105">
        <f t="shared" si="572"/>
        <v>1.6643599358333298E-7</v>
      </c>
      <c r="S3696" s="101">
        <v>1700</v>
      </c>
      <c r="T3696" s="67">
        <f t="shared" si="578"/>
        <v>7.446699618453819E-7</v>
      </c>
      <c r="U3696" s="66">
        <v>5.1459000000000001</v>
      </c>
      <c r="V3696" s="73">
        <f t="shared" si="579"/>
        <v>2.7479439601462985E-7</v>
      </c>
      <c r="W3696" s="98">
        <v>1700</v>
      </c>
      <c r="X3696" s="67">
        <f t="shared" si="573"/>
        <v>9.6586982292265027E-7</v>
      </c>
      <c r="Y3696" s="66">
        <v>5.1459000000000001</v>
      </c>
      <c r="Z3696" s="105">
        <f t="shared" si="574"/>
        <v>6.6525349771294783E-7</v>
      </c>
      <c r="AA3696" s="101">
        <v>0</v>
      </c>
      <c r="AB3696" s="67">
        <f t="shared" si="575"/>
        <v>0</v>
      </c>
      <c r="AC3696" s="66">
        <v>0</v>
      </c>
      <c r="AD3696" s="73">
        <f t="shared" si="576"/>
        <v>0</v>
      </c>
    </row>
    <row r="3697" spans="1:30" x14ac:dyDescent="0.25">
      <c r="A3697" s="165"/>
      <c r="B3697" s="72" t="s">
        <v>6166</v>
      </c>
      <c r="C3697" s="64" t="s">
        <v>6167</v>
      </c>
      <c r="D3697" s="64" t="s">
        <v>7</v>
      </c>
      <c r="E3697" s="64" t="s">
        <v>6168</v>
      </c>
      <c r="F3697" s="64" t="s">
        <v>1216</v>
      </c>
      <c r="G3697" s="64" t="s">
        <v>1216</v>
      </c>
      <c r="H3697" s="65">
        <v>39022</v>
      </c>
      <c r="I3697" s="65">
        <v>40590</v>
      </c>
      <c r="J3697" s="93" t="s">
        <v>1</v>
      </c>
      <c r="K3697" s="101">
        <v>100</v>
      </c>
      <c r="L3697" s="67">
        <f t="shared" si="570"/>
        <v>3.3992458575585819E-8</v>
      </c>
      <c r="M3697" s="66">
        <v>5.7950212499999996</v>
      </c>
      <c r="N3697" s="73">
        <f t="shared" si="571"/>
        <v>1.1229409373903293E-7</v>
      </c>
      <c r="O3697" s="98">
        <v>100</v>
      </c>
      <c r="P3697" s="67">
        <f t="shared" si="577"/>
        <v>3.6827004736113299E-8</v>
      </c>
      <c r="Q3697" s="66">
        <v>0.52829999999999999</v>
      </c>
      <c r="R3697" s="105">
        <f t="shared" si="572"/>
        <v>1.5136718020371187E-8</v>
      </c>
      <c r="S3697" s="101">
        <v>100</v>
      </c>
      <c r="T3697" s="67">
        <f t="shared" si="578"/>
        <v>4.3804115402669524E-8</v>
      </c>
      <c r="U3697" s="66">
        <v>0.30270000000000002</v>
      </c>
      <c r="V3697" s="73">
        <f t="shared" si="579"/>
        <v>1.6164376236154697E-8</v>
      </c>
      <c r="W3697" s="98">
        <v>100</v>
      </c>
      <c r="X3697" s="67">
        <f t="shared" si="573"/>
        <v>5.6815871936626493E-8</v>
      </c>
      <c r="Y3697" s="66">
        <v>0.30270000000000002</v>
      </c>
      <c r="Z3697" s="105">
        <f t="shared" si="574"/>
        <v>3.9132558688996937E-8</v>
      </c>
      <c r="AA3697" s="101">
        <v>0</v>
      </c>
      <c r="AB3697" s="67">
        <f t="shared" si="575"/>
        <v>0</v>
      </c>
      <c r="AC3697" s="66">
        <v>0</v>
      </c>
      <c r="AD3697" s="73">
        <f t="shared" si="576"/>
        <v>0</v>
      </c>
    </row>
    <row r="3698" spans="1:30" x14ac:dyDescent="0.25">
      <c r="A3698" s="165"/>
      <c r="B3698" s="72" t="s">
        <v>4006</v>
      </c>
      <c r="C3698" s="64" t="s">
        <v>4007</v>
      </c>
      <c r="D3698" s="64" t="s">
        <v>7</v>
      </c>
      <c r="E3698" s="64" t="s">
        <v>4008</v>
      </c>
      <c r="F3698" s="64" t="s">
        <v>1313</v>
      </c>
      <c r="G3698" s="64" t="s">
        <v>1193</v>
      </c>
      <c r="H3698" s="65">
        <v>39037</v>
      </c>
      <c r="I3698" s="65">
        <v>40630</v>
      </c>
      <c r="J3698" s="93" t="s">
        <v>1</v>
      </c>
      <c r="K3698" s="101">
        <v>1700</v>
      </c>
      <c r="L3698" s="67">
        <f t="shared" si="570"/>
        <v>5.7787179578495896E-7</v>
      </c>
      <c r="M3698" s="66">
        <v>5.7728149999999996</v>
      </c>
      <c r="N3698" s="73">
        <f t="shared" si="571"/>
        <v>1.1186378803150988E-7</v>
      </c>
      <c r="O3698" s="98">
        <v>1700</v>
      </c>
      <c r="P3698" s="67">
        <f t="shared" si="577"/>
        <v>6.2605908051392605E-7</v>
      </c>
      <c r="Q3698" s="66">
        <v>5.7728149999999996</v>
      </c>
      <c r="R3698" s="105">
        <f t="shared" si="572"/>
        <v>1.6540123573494054E-7</v>
      </c>
      <c r="S3698" s="101">
        <v>1600</v>
      </c>
      <c r="T3698" s="67">
        <f t="shared" si="578"/>
        <v>7.0086584644271238E-7</v>
      </c>
      <c r="U3698" s="66">
        <v>4.8432000000000004</v>
      </c>
      <c r="V3698" s="73">
        <f t="shared" si="579"/>
        <v>2.5863001977847516E-7</v>
      </c>
      <c r="W3698" s="98">
        <v>1600</v>
      </c>
      <c r="X3698" s="67">
        <f t="shared" si="573"/>
        <v>9.0905395098602389E-7</v>
      </c>
      <c r="Y3698" s="66">
        <v>4.8432000000000004</v>
      </c>
      <c r="Z3698" s="105">
        <f t="shared" si="574"/>
        <v>6.2612093902395098E-7</v>
      </c>
      <c r="AA3698" s="101">
        <v>0</v>
      </c>
      <c r="AB3698" s="67">
        <f t="shared" si="575"/>
        <v>0</v>
      </c>
      <c r="AC3698" s="66">
        <v>0</v>
      </c>
      <c r="AD3698" s="73">
        <f t="shared" si="576"/>
        <v>0</v>
      </c>
    </row>
    <row r="3699" spans="1:30" x14ac:dyDescent="0.25">
      <c r="A3699" s="165"/>
      <c r="B3699" s="72" t="s">
        <v>1980</v>
      </c>
      <c r="C3699" s="64" t="s">
        <v>1981</v>
      </c>
      <c r="D3699" s="64" t="s">
        <v>7</v>
      </c>
      <c r="E3699" s="64" t="s">
        <v>1982</v>
      </c>
      <c r="F3699" s="64" t="s">
        <v>1983</v>
      </c>
      <c r="G3699" s="64" t="s">
        <v>1227</v>
      </c>
      <c r="H3699" s="65">
        <v>40414</v>
      </c>
      <c r="I3699" s="65">
        <v>41872</v>
      </c>
      <c r="J3699" s="93" t="s">
        <v>1</v>
      </c>
      <c r="K3699" s="101">
        <v>1900</v>
      </c>
      <c r="L3699" s="67">
        <f t="shared" si="570"/>
        <v>6.4585671293613057E-7</v>
      </c>
      <c r="M3699" s="66">
        <v>5.7512999999999996</v>
      </c>
      <c r="N3699" s="73">
        <f t="shared" si="571"/>
        <v>1.1144687714843153E-7</v>
      </c>
      <c r="O3699" s="98">
        <v>1900</v>
      </c>
      <c r="P3699" s="67">
        <f t="shared" si="577"/>
        <v>6.997130899861526E-7</v>
      </c>
      <c r="Q3699" s="66">
        <v>5.7512999999999996</v>
      </c>
      <c r="R3699" s="105">
        <f t="shared" si="572"/>
        <v>1.6478479339496651E-7</v>
      </c>
      <c r="S3699" s="101">
        <v>1900</v>
      </c>
      <c r="T3699" s="67">
        <f t="shared" si="578"/>
        <v>8.3227819265072093E-7</v>
      </c>
      <c r="U3699" s="66">
        <v>5.7512999999999996</v>
      </c>
      <c r="V3699" s="73">
        <f t="shared" si="579"/>
        <v>3.0712314848693923E-7</v>
      </c>
      <c r="W3699" s="98">
        <v>1900</v>
      </c>
      <c r="X3699" s="67">
        <f t="shared" si="573"/>
        <v>1.0795015667959032E-6</v>
      </c>
      <c r="Y3699" s="66">
        <v>5.7512999999999996</v>
      </c>
      <c r="Z3699" s="105">
        <f t="shared" si="574"/>
        <v>7.4351861509094162E-7</v>
      </c>
      <c r="AA3699" s="101">
        <v>0</v>
      </c>
      <c r="AB3699" s="67">
        <f t="shared" si="575"/>
        <v>0</v>
      </c>
      <c r="AC3699" s="66">
        <v>0</v>
      </c>
      <c r="AD3699" s="73">
        <f t="shared" si="576"/>
        <v>0</v>
      </c>
    </row>
    <row r="3700" spans="1:30" x14ac:dyDescent="0.25">
      <c r="A3700" s="165"/>
      <c r="B3700" s="72" t="s">
        <v>9665</v>
      </c>
      <c r="C3700" s="64" t="s">
        <v>9666</v>
      </c>
      <c r="D3700" s="64" t="s">
        <v>7</v>
      </c>
      <c r="E3700" s="64" t="s">
        <v>9667</v>
      </c>
      <c r="F3700" s="64" t="s">
        <v>1693</v>
      </c>
      <c r="G3700" s="64" t="s">
        <v>1269</v>
      </c>
      <c r="H3700" s="65">
        <v>39248</v>
      </c>
      <c r="I3700" s="65">
        <v>39888</v>
      </c>
      <c r="J3700" s="93" t="s">
        <v>1</v>
      </c>
      <c r="K3700" s="101">
        <v>1600</v>
      </c>
      <c r="L3700" s="67">
        <f t="shared" si="570"/>
        <v>5.438793372093731E-7</v>
      </c>
      <c r="M3700" s="66">
        <v>5.7512999999999996</v>
      </c>
      <c r="N3700" s="73">
        <f t="shared" si="571"/>
        <v>1.1144687714843153E-7</v>
      </c>
      <c r="O3700" s="98">
        <v>1600</v>
      </c>
      <c r="P3700" s="67">
        <f t="shared" si="577"/>
        <v>5.8923207577781278E-7</v>
      </c>
      <c r="Q3700" s="66">
        <v>5.7512999999999996</v>
      </c>
      <c r="R3700" s="105">
        <f t="shared" si="572"/>
        <v>1.6478479339496651E-7</v>
      </c>
      <c r="S3700" s="101">
        <v>1600</v>
      </c>
      <c r="T3700" s="67">
        <f t="shared" si="578"/>
        <v>7.0086584644271238E-7</v>
      </c>
      <c r="U3700" s="66">
        <v>5.7512999999999996</v>
      </c>
      <c r="V3700" s="73">
        <f t="shared" si="579"/>
        <v>3.0712314848693923E-7</v>
      </c>
      <c r="W3700" s="98">
        <v>1600</v>
      </c>
      <c r="X3700" s="67">
        <f t="shared" si="573"/>
        <v>9.0905395098602389E-7</v>
      </c>
      <c r="Y3700" s="66">
        <v>5.7512999999999996</v>
      </c>
      <c r="Z3700" s="105">
        <f t="shared" si="574"/>
        <v>7.4351861509094162E-7</v>
      </c>
      <c r="AA3700" s="101">
        <v>0</v>
      </c>
      <c r="AB3700" s="67">
        <f t="shared" si="575"/>
        <v>0</v>
      </c>
      <c r="AC3700" s="66">
        <v>0</v>
      </c>
      <c r="AD3700" s="73">
        <f t="shared" si="576"/>
        <v>0</v>
      </c>
    </row>
    <row r="3701" spans="1:30" x14ac:dyDescent="0.25">
      <c r="A3701" s="165"/>
      <c r="B3701" s="72" t="s">
        <v>4062</v>
      </c>
      <c r="C3701" s="64" t="s">
        <v>4063</v>
      </c>
      <c r="D3701" s="64" t="s">
        <v>7</v>
      </c>
      <c r="E3701" s="64" t="s">
        <v>2983</v>
      </c>
      <c r="F3701" s="64" t="s">
        <v>1199</v>
      </c>
      <c r="G3701" s="64" t="s">
        <v>1199</v>
      </c>
      <c r="H3701" s="65">
        <v>38790</v>
      </c>
      <c r="I3701" s="65">
        <v>41838</v>
      </c>
      <c r="J3701" s="93" t="s">
        <v>1</v>
      </c>
      <c r="K3701" s="101">
        <v>1100</v>
      </c>
      <c r="L3701" s="67">
        <f t="shared" si="570"/>
        <v>3.7391704433144402E-7</v>
      </c>
      <c r="M3701" s="66">
        <v>5.7512999999999996</v>
      </c>
      <c r="N3701" s="73">
        <f t="shared" si="571"/>
        <v>1.1144687714843153E-7</v>
      </c>
      <c r="O3701" s="98">
        <v>1100</v>
      </c>
      <c r="P3701" s="67">
        <f t="shared" si="577"/>
        <v>4.0509705209724626E-7</v>
      </c>
      <c r="Q3701" s="66">
        <v>5.7512999999999996</v>
      </c>
      <c r="R3701" s="105">
        <f t="shared" si="572"/>
        <v>1.6478479339496651E-7</v>
      </c>
      <c r="S3701" s="101">
        <v>1100</v>
      </c>
      <c r="T3701" s="67">
        <f t="shared" si="578"/>
        <v>4.8184526942936479E-7</v>
      </c>
      <c r="U3701" s="66">
        <v>5.7512999999999996</v>
      </c>
      <c r="V3701" s="73">
        <f t="shared" si="579"/>
        <v>3.0712314848693923E-7</v>
      </c>
      <c r="W3701" s="98">
        <v>1100</v>
      </c>
      <c r="X3701" s="67">
        <f t="shared" si="573"/>
        <v>6.2497459130289135E-7</v>
      </c>
      <c r="Y3701" s="66">
        <v>5.7512999999999996</v>
      </c>
      <c r="Z3701" s="105">
        <f t="shared" si="574"/>
        <v>7.4351861509094162E-7</v>
      </c>
      <c r="AA3701" s="101">
        <v>0</v>
      </c>
      <c r="AB3701" s="67">
        <f t="shared" si="575"/>
        <v>0</v>
      </c>
      <c r="AC3701" s="66">
        <v>0</v>
      </c>
      <c r="AD3701" s="73">
        <f t="shared" si="576"/>
        <v>0</v>
      </c>
    </row>
    <row r="3702" spans="1:30" x14ac:dyDescent="0.25">
      <c r="A3702" s="165"/>
      <c r="B3702" s="72" t="s">
        <v>8798</v>
      </c>
      <c r="C3702" s="64" t="s">
        <v>8799</v>
      </c>
      <c r="D3702" s="64" t="s">
        <v>7</v>
      </c>
      <c r="E3702" s="64" t="s">
        <v>8800</v>
      </c>
      <c r="F3702" s="64" t="s">
        <v>1743</v>
      </c>
      <c r="G3702" s="64" t="s">
        <v>1193</v>
      </c>
      <c r="H3702" s="65">
        <v>38733</v>
      </c>
      <c r="I3702" s="65">
        <v>39433</v>
      </c>
      <c r="J3702" s="93" t="s">
        <v>1</v>
      </c>
      <c r="K3702" s="101">
        <v>1700</v>
      </c>
      <c r="L3702" s="67">
        <f t="shared" si="570"/>
        <v>5.7787179578495896E-7</v>
      </c>
      <c r="M3702" s="66">
        <v>5.7188220699999999</v>
      </c>
      <c r="N3702" s="73">
        <f t="shared" si="571"/>
        <v>1.1081753006607705E-7</v>
      </c>
      <c r="O3702" s="98">
        <v>1700</v>
      </c>
      <c r="P3702" s="67">
        <f t="shared" si="577"/>
        <v>6.2605908051392605E-7</v>
      </c>
      <c r="Q3702" s="66">
        <v>5.7188220699999999</v>
      </c>
      <c r="R3702" s="105">
        <f t="shared" si="572"/>
        <v>1.6385424395658804E-7</v>
      </c>
      <c r="S3702" s="101">
        <v>1700</v>
      </c>
      <c r="T3702" s="67">
        <f t="shared" si="578"/>
        <v>7.446699618453819E-7</v>
      </c>
      <c r="U3702" s="66">
        <v>5.7188220699999999</v>
      </c>
      <c r="V3702" s="73">
        <f t="shared" si="579"/>
        <v>3.053888059699538E-7</v>
      </c>
      <c r="W3702" s="98">
        <v>1700</v>
      </c>
      <c r="X3702" s="67">
        <f t="shared" si="573"/>
        <v>9.6586982292265027E-7</v>
      </c>
      <c r="Y3702" s="66">
        <v>5.7188220699999999</v>
      </c>
      <c r="Z3702" s="105">
        <f t="shared" si="574"/>
        <v>7.3931992165908789E-7</v>
      </c>
      <c r="AA3702" s="101">
        <v>0</v>
      </c>
      <c r="AB3702" s="67">
        <f t="shared" si="575"/>
        <v>0</v>
      </c>
      <c r="AC3702" s="66">
        <v>0</v>
      </c>
      <c r="AD3702" s="73">
        <f t="shared" si="576"/>
        <v>0</v>
      </c>
    </row>
    <row r="3703" spans="1:30" x14ac:dyDescent="0.25">
      <c r="A3703" s="165"/>
      <c r="B3703" s="72" t="s">
        <v>13967</v>
      </c>
      <c r="C3703" s="64" t="s">
        <v>13968</v>
      </c>
      <c r="D3703" s="64" t="s">
        <v>0</v>
      </c>
      <c r="E3703" s="64" t="s">
        <v>13969</v>
      </c>
      <c r="F3703" s="64" t="s">
        <v>1199</v>
      </c>
      <c r="G3703" s="64" t="s">
        <v>1227</v>
      </c>
      <c r="H3703" s="65">
        <v>40144</v>
      </c>
      <c r="I3703" s="65">
        <v>40380</v>
      </c>
      <c r="J3703" s="93" t="s">
        <v>1</v>
      </c>
      <c r="K3703" s="101">
        <v>1500</v>
      </c>
      <c r="L3703" s="67">
        <f t="shared" si="570"/>
        <v>5.0988687863378735E-7</v>
      </c>
      <c r="M3703" s="66">
        <v>5.70383</v>
      </c>
      <c r="N3703" s="73">
        <f t="shared" si="571"/>
        <v>1.1052701846287592E-7</v>
      </c>
      <c r="O3703" s="98">
        <v>1500</v>
      </c>
      <c r="P3703" s="67">
        <f t="shared" si="577"/>
        <v>5.524050710416994E-7</v>
      </c>
      <c r="Q3703" s="66">
        <v>5.70383</v>
      </c>
      <c r="R3703" s="105">
        <f t="shared" si="572"/>
        <v>1.6342469495766381E-7</v>
      </c>
      <c r="S3703" s="101">
        <v>1400</v>
      </c>
      <c r="T3703" s="67">
        <f t="shared" si="578"/>
        <v>6.1325761563737334E-7</v>
      </c>
      <c r="U3703" s="66">
        <v>4.9945500000000003</v>
      </c>
      <c r="V3703" s="73">
        <f t="shared" si="579"/>
        <v>2.667122078965525E-7</v>
      </c>
      <c r="W3703" s="98">
        <v>1400</v>
      </c>
      <c r="X3703" s="67">
        <f t="shared" si="573"/>
        <v>7.9542220711277092E-7</v>
      </c>
      <c r="Y3703" s="66">
        <v>4.9945500000000003</v>
      </c>
      <c r="Z3703" s="105">
        <f t="shared" si="574"/>
        <v>6.4568721836844941E-7</v>
      </c>
      <c r="AA3703" s="101">
        <v>0</v>
      </c>
      <c r="AB3703" s="67">
        <f t="shared" si="575"/>
        <v>0</v>
      </c>
      <c r="AC3703" s="66">
        <v>0</v>
      </c>
      <c r="AD3703" s="73">
        <f t="shared" si="576"/>
        <v>0</v>
      </c>
    </row>
    <row r="3704" spans="1:30" x14ac:dyDescent="0.25">
      <c r="A3704" s="165"/>
      <c r="B3704" s="72" t="s">
        <v>4108</v>
      </c>
      <c r="C3704" s="64" t="s">
        <v>4109</v>
      </c>
      <c r="D3704" s="64" t="s">
        <v>7</v>
      </c>
      <c r="E3704" s="64" t="s">
        <v>4110</v>
      </c>
      <c r="F3704" s="64" t="s">
        <v>1237</v>
      </c>
      <c r="G3704" s="64" t="s">
        <v>1227</v>
      </c>
      <c r="H3704" s="65">
        <v>38740</v>
      </c>
      <c r="I3704" s="65">
        <v>41834</v>
      </c>
      <c r="J3704" s="93" t="s">
        <v>1</v>
      </c>
      <c r="K3704" s="101">
        <v>0</v>
      </c>
      <c r="L3704" s="67">
        <f t="shared" si="570"/>
        <v>0</v>
      </c>
      <c r="M3704" s="66">
        <v>5.7</v>
      </c>
      <c r="N3704" s="73">
        <f t="shared" si="571"/>
        <v>1.1045280193105207E-7</v>
      </c>
      <c r="O3704" s="98">
        <v>0</v>
      </c>
      <c r="P3704" s="67">
        <f t="shared" si="577"/>
        <v>0</v>
      </c>
      <c r="Q3704" s="66">
        <v>5.7</v>
      </c>
      <c r="R3704" s="105">
        <f t="shared" si="572"/>
        <v>1.6331495876607188E-7</v>
      </c>
      <c r="S3704" s="101">
        <v>0</v>
      </c>
      <c r="T3704" s="67">
        <f t="shared" si="578"/>
        <v>0</v>
      </c>
      <c r="U3704" s="66">
        <v>0</v>
      </c>
      <c r="V3704" s="73">
        <f t="shared" si="579"/>
        <v>0</v>
      </c>
      <c r="W3704" s="98">
        <v>0</v>
      </c>
      <c r="X3704" s="67">
        <f t="shared" si="573"/>
        <v>0</v>
      </c>
      <c r="Y3704" s="66">
        <v>0</v>
      </c>
      <c r="Z3704" s="105">
        <f t="shared" si="574"/>
        <v>0</v>
      </c>
      <c r="AA3704" s="101">
        <v>0</v>
      </c>
      <c r="AB3704" s="67">
        <f t="shared" si="575"/>
        <v>0</v>
      </c>
      <c r="AC3704" s="66">
        <v>0</v>
      </c>
      <c r="AD3704" s="73">
        <f t="shared" si="576"/>
        <v>0</v>
      </c>
    </row>
    <row r="3705" spans="1:30" x14ac:dyDescent="0.25">
      <c r="A3705" s="165"/>
      <c r="B3705" s="72" t="s">
        <v>5610</v>
      </c>
      <c r="C3705" s="64" t="s">
        <v>5611</v>
      </c>
      <c r="D3705" s="64" t="s">
        <v>7</v>
      </c>
      <c r="E3705" s="64" t="s">
        <v>5612</v>
      </c>
      <c r="F3705" s="64" t="s">
        <v>20</v>
      </c>
      <c r="G3705" s="64" t="s">
        <v>1193</v>
      </c>
      <c r="H3705" s="65">
        <v>40149</v>
      </c>
      <c r="I3705" s="65">
        <v>40757</v>
      </c>
      <c r="J3705" s="93" t="s">
        <v>1</v>
      </c>
      <c r="K3705" s="101">
        <v>0</v>
      </c>
      <c r="L3705" s="67">
        <f t="shared" si="570"/>
        <v>0</v>
      </c>
      <c r="M3705" s="66">
        <v>5.7</v>
      </c>
      <c r="N3705" s="73">
        <f t="shared" si="571"/>
        <v>1.1045280193105207E-7</v>
      </c>
      <c r="O3705" s="98">
        <v>0</v>
      </c>
      <c r="P3705" s="67">
        <f t="shared" si="577"/>
        <v>0</v>
      </c>
      <c r="Q3705" s="66">
        <v>5.7</v>
      </c>
      <c r="R3705" s="105">
        <f t="shared" si="572"/>
        <v>1.6331495876607188E-7</v>
      </c>
      <c r="S3705" s="101">
        <v>0</v>
      </c>
      <c r="T3705" s="67">
        <f t="shared" si="578"/>
        <v>0</v>
      </c>
      <c r="U3705" s="66">
        <v>0</v>
      </c>
      <c r="V3705" s="73">
        <f t="shared" si="579"/>
        <v>0</v>
      </c>
      <c r="W3705" s="98">
        <v>0</v>
      </c>
      <c r="X3705" s="67">
        <f t="shared" si="573"/>
        <v>0</v>
      </c>
      <c r="Y3705" s="66">
        <v>0</v>
      </c>
      <c r="Z3705" s="105">
        <f t="shared" si="574"/>
        <v>0</v>
      </c>
      <c r="AA3705" s="101">
        <v>0</v>
      </c>
      <c r="AB3705" s="67">
        <f t="shared" si="575"/>
        <v>0</v>
      </c>
      <c r="AC3705" s="66">
        <v>0</v>
      </c>
      <c r="AD3705" s="73">
        <f t="shared" si="576"/>
        <v>0</v>
      </c>
    </row>
    <row r="3706" spans="1:30" x14ac:dyDescent="0.25">
      <c r="A3706" s="165"/>
      <c r="B3706" s="72" t="s">
        <v>13959</v>
      </c>
      <c r="C3706" s="64" t="s">
        <v>13960</v>
      </c>
      <c r="D3706" s="64" t="s">
        <v>7</v>
      </c>
      <c r="E3706" s="64" t="s">
        <v>13961</v>
      </c>
      <c r="F3706" s="64" t="s">
        <v>1562</v>
      </c>
      <c r="G3706" s="64" t="s">
        <v>1167</v>
      </c>
      <c r="H3706" s="65">
        <v>40637</v>
      </c>
      <c r="I3706" s="65">
        <v>41928</v>
      </c>
      <c r="J3706" s="93" t="s">
        <v>1</v>
      </c>
      <c r="K3706" s="101">
        <v>0</v>
      </c>
      <c r="L3706" s="67">
        <f t="shared" si="570"/>
        <v>0</v>
      </c>
      <c r="M3706" s="66">
        <v>5.6647499999999997</v>
      </c>
      <c r="N3706" s="73">
        <f t="shared" si="571"/>
        <v>1.0976973855068898E-7</v>
      </c>
      <c r="O3706" s="98">
        <v>0</v>
      </c>
      <c r="P3706" s="67">
        <f t="shared" si="577"/>
        <v>0</v>
      </c>
      <c r="Q3706" s="66">
        <v>5.6647499999999997</v>
      </c>
      <c r="R3706" s="105">
        <f t="shared" si="572"/>
        <v>1.6230498467896591E-7</v>
      </c>
      <c r="S3706" s="101">
        <v>0</v>
      </c>
      <c r="T3706" s="67">
        <f t="shared" si="578"/>
        <v>0</v>
      </c>
      <c r="U3706" s="66">
        <v>0</v>
      </c>
      <c r="V3706" s="73">
        <f t="shared" si="579"/>
        <v>0</v>
      </c>
      <c r="W3706" s="98">
        <v>0</v>
      </c>
      <c r="X3706" s="67">
        <f t="shared" si="573"/>
        <v>0</v>
      </c>
      <c r="Y3706" s="66">
        <v>0</v>
      </c>
      <c r="Z3706" s="105">
        <f t="shared" si="574"/>
        <v>0</v>
      </c>
      <c r="AA3706" s="101">
        <v>0</v>
      </c>
      <c r="AB3706" s="67">
        <f t="shared" si="575"/>
        <v>0</v>
      </c>
      <c r="AC3706" s="66">
        <v>0</v>
      </c>
      <c r="AD3706" s="73">
        <f t="shared" si="576"/>
        <v>0</v>
      </c>
    </row>
    <row r="3707" spans="1:30" x14ac:dyDescent="0.25">
      <c r="A3707" s="165"/>
      <c r="B3707" s="72" t="s">
        <v>7085</v>
      </c>
      <c r="C3707" s="64" t="s">
        <v>7086</v>
      </c>
      <c r="D3707" s="64" t="s">
        <v>7</v>
      </c>
      <c r="E3707" s="64" t="s">
        <v>7087</v>
      </c>
      <c r="F3707" s="64" t="s">
        <v>1718</v>
      </c>
      <c r="G3707" s="64" t="s">
        <v>1227</v>
      </c>
      <c r="H3707" s="65">
        <v>41149</v>
      </c>
      <c r="I3707" s="65">
        <v>41614</v>
      </c>
      <c r="J3707" s="93" t="s">
        <v>1</v>
      </c>
      <c r="K3707" s="101">
        <v>0</v>
      </c>
      <c r="L3707" s="67">
        <f t="shared" si="570"/>
        <v>0</v>
      </c>
      <c r="M3707" s="66">
        <v>5.6479960699999996</v>
      </c>
      <c r="N3707" s="73">
        <f t="shared" si="571"/>
        <v>1.094450861801878E-7</v>
      </c>
      <c r="O3707" s="98">
        <v>0</v>
      </c>
      <c r="P3707" s="67">
        <f t="shared" si="577"/>
        <v>0</v>
      </c>
      <c r="Q3707" s="66">
        <v>1.1403460700000001</v>
      </c>
      <c r="R3707" s="105">
        <f t="shared" si="572"/>
        <v>3.2672907263351249E-8</v>
      </c>
      <c r="S3707" s="101">
        <v>0</v>
      </c>
      <c r="T3707" s="67">
        <f t="shared" si="578"/>
        <v>0</v>
      </c>
      <c r="U3707" s="66">
        <v>0.57292206999999995</v>
      </c>
      <c r="V3707" s="73">
        <f t="shared" si="579"/>
        <v>3.0594409955323943E-8</v>
      </c>
      <c r="W3707" s="98">
        <v>0</v>
      </c>
      <c r="X3707" s="67">
        <f t="shared" si="573"/>
        <v>0</v>
      </c>
      <c r="Y3707" s="66">
        <v>0.57292206999999995</v>
      </c>
      <c r="Z3707" s="105">
        <f t="shared" si="574"/>
        <v>7.4066423946140086E-8</v>
      </c>
      <c r="AA3707" s="101">
        <v>0</v>
      </c>
      <c r="AB3707" s="67">
        <f t="shared" si="575"/>
        <v>0</v>
      </c>
      <c r="AC3707" s="66">
        <v>0</v>
      </c>
      <c r="AD3707" s="73">
        <f t="shared" si="576"/>
        <v>0</v>
      </c>
    </row>
    <row r="3708" spans="1:30" x14ac:dyDescent="0.25">
      <c r="A3708" s="165"/>
      <c r="B3708" s="72" t="s">
        <v>4251</v>
      </c>
      <c r="C3708" s="64" t="s">
        <v>4252</v>
      </c>
      <c r="D3708" s="64" t="s">
        <v>7</v>
      </c>
      <c r="E3708" s="64" t="s">
        <v>4253</v>
      </c>
      <c r="F3708" s="64" t="s">
        <v>1199</v>
      </c>
      <c r="G3708" s="64" t="s">
        <v>1199</v>
      </c>
      <c r="H3708" s="65">
        <v>39223</v>
      </c>
      <c r="I3708" s="65">
        <v>41564</v>
      </c>
      <c r="J3708" s="93" t="s">
        <v>1</v>
      </c>
      <c r="K3708" s="101">
        <v>1700</v>
      </c>
      <c r="L3708" s="67">
        <f t="shared" si="570"/>
        <v>5.7787179578495896E-7</v>
      </c>
      <c r="M3708" s="66">
        <v>5.6357549999999996</v>
      </c>
      <c r="N3708" s="73">
        <f t="shared" si="571"/>
        <v>1.0920788258718181E-7</v>
      </c>
      <c r="O3708" s="98">
        <v>1700</v>
      </c>
      <c r="P3708" s="67">
        <f t="shared" si="577"/>
        <v>6.2605908051392605E-7</v>
      </c>
      <c r="Q3708" s="66">
        <v>5.6357549999999996</v>
      </c>
      <c r="R3708" s="105">
        <f t="shared" si="572"/>
        <v>1.6147422727029532E-7</v>
      </c>
      <c r="S3708" s="101">
        <v>0</v>
      </c>
      <c r="T3708" s="67">
        <f t="shared" si="578"/>
        <v>0</v>
      </c>
      <c r="U3708" s="66">
        <v>0</v>
      </c>
      <c r="V3708" s="73">
        <f t="shared" si="579"/>
        <v>0</v>
      </c>
      <c r="W3708" s="98">
        <v>0</v>
      </c>
      <c r="X3708" s="67">
        <f t="shared" si="573"/>
        <v>0</v>
      </c>
      <c r="Y3708" s="66">
        <v>0</v>
      </c>
      <c r="Z3708" s="105">
        <f t="shared" si="574"/>
        <v>0</v>
      </c>
      <c r="AA3708" s="101">
        <v>0</v>
      </c>
      <c r="AB3708" s="67">
        <f t="shared" si="575"/>
        <v>0</v>
      </c>
      <c r="AC3708" s="66">
        <v>0</v>
      </c>
      <c r="AD3708" s="73">
        <f t="shared" si="576"/>
        <v>0</v>
      </c>
    </row>
    <row r="3709" spans="1:30" x14ac:dyDescent="0.25">
      <c r="A3709" s="165"/>
      <c r="B3709" s="72" t="s">
        <v>11057</v>
      </c>
      <c r="C3709" s="64" t="s">
        <v>11058</v>
      </c>
      <c r="D3709" s="64" t="s">
        <v>7</v>
      </c>
      <c r="E3709" s="64" t="s">
        <v>11059</v>
      </c>
      <c r="F3709" s="64" t="s">
        <v>1199</v>
      </c>
      <c r="G3709" s="64" t="s">
        <v>1199</v>
      </c>
      <c r="H3709" s="65">
        <v>38743</v>
      </c>
      <c r="I3709" s="65">
        <v>39821</v>
      </c>
      <c r="J3709" s="93" t="s">
        <v>1</v>
      </c>
      <c r="K3709" s="101">
        <v>1700</v>
      </c>
      <c r="L3709" s="67">
        <f t="shared" si="570"/>
        <v>5.7787179578495896E-7</v>
      </c>
      <c r="M3709" s="66">
        <v>5.6357549999999996</v>
      </c>
      <c r="N3709" s="73">
        <f t="shared" si="571"/>
        <v>1.0920788258718181E-7</v>
      </c>
      <c r="O3709" s="98">
        <v>1700</v>
      </c>
      <c r="P3709" s="67">
        <f t="shared" si="577"/>
        <v>6.2605908051392605E-7</v>
      </c>
      <c r="Q3709" s="66">
        <v>5.6357549999999996</v>
      </c>
      <c r="R3709" s="105">
        <f t="shared" si="572"/>
        <v>1.6147422727029532E-7</v>
      </c>
      <c r="S3709" s="101">
        <v>0</v>
      </c>
      <c r="T3709" s="67">
        <f t="shared" si="578"/>
        <v>0</v>
      </c>
      <c r="U3709" s="66">
        <v>0</v>
      </c>
      <c r="V3709" s="73">
        <f t="shared" si="579"/>
        <v>0</v>
      </c>
      <c r="W3709" s="98">
        <v>0</v>
      </c>
      <c r="X3709" s="67">
        <f t="shared" si="573"/>
        <v>0</v>
      </c>
      <c r="Y3709" s="66">
        <v>0</v>
      </c>
      <c r="Z3709" s="105">
        <f t="shared" si="574"/>
        <v>0</v>
      </c>
      <c r="AA3709" s="101">
        <v>0</v>
      </c>
      <c r="AB3709" s="67">
        <f t="shared" si="575"/>
        <v>0</v>
      </c>
      <c r="AC3709" s="66">
        <v>0</v>
      </c>
      <c r="AD3709" s="73">
        <f t="shared" si="576"/>
        <v>0</v>
      </c>
    </row>
    <row r="3710" spans="1:30" x14ac:dyDescent="0.25">
      <c r="A3710" s="165"/>
      <c r="B3710" s="72" t="s">
        <v>7576</v>
      </c>
      <c r="C3710" s="64" t="s">
        <v>7577</v>
      </c>
      <c r="D3710" s="64" t="s">
        <v>7</v>
      </c>
      <c r="E3710" s="64" t="s">
        <v>7578</v>
      </c>
      <c r="F3710" s="64" t="s">
        <v>2438</v>
      </c>
      <c r="G3710" s="64" t="s">
        <v>1139</v>
      </c>
      <c r="H3710" s="65">
        <v>39111</v>
      </c>
      <c r="I3710" s="65">
        <v>41997</v>
      </c>
      <c r="J3710" s="93" t="s">
        <v>1</v>
      </c>
      <c r="K3710" s="101">
        <v>100</v>
      </c>
      <c r="L3710" s="67">
        <f t="shared" si="570"/>
        <v>3.3992458575585819E-8</v>
      </c>
      <c r="M3710" s="66">
        <v>5.6346357500000002</v>
      </c>
      <c r="N3710" s="73">
        <f t="shared" si="571"/>
        <v>1.0918619411375001E-7</v>
      </c>
      <c r="O3710" s="98">
        <v>100</v>
      </c>
      <c r="P3710" s="67">
        <f t="shared" si="577"/>
        <v>3.6827004736113299E-8</v>
      </c>
      <c r="Q3710" s="66">
        <v>0.58641200000000004</v>
      </c>
      <c r="R3710" s="105">
        <f t="shared" si="572"/>
        <v>1.6801728350864869E-8</v>
      </c>
      <c r="S3710" s="101">
        <v>100</v>
      </c>
      <c r="T3710" s="67">
        <f t="shared" si="578"/>
        <v>4.3804115402669524E-8</v>
      </c>
      <c r="U3710" s="66">
        <v>0.30270000000000002</v>
      </c>
      <c r="V3710" s="73">
        <f t="shared" si="579"/>
        <v>1.6164376236154697E-8</v>
      </c>
      <c r="W3710" s="98">
        <v>100</v>
      </c>
      <c r="X3710" s="67">
        <f t="shared" si="573"/>
        <v>5.6815871936626493E-8</v>
      </c>
      <c r="Y3710" s="66">
        <v>0.30270000000000002</v>
      </c>
      <c r="Z3710" s="105">
        <f t="shared" si="574"/>
        <v>3.9132558688996937E-8</v>
      </c>
      <c r="AA3710" s="101">
        <v>0</v>
      </c>
      <c r="AB3710" s="67">
        <f t="shared" si="575"/>
        <v>0</v>
      </c>
      <c r="AC3710" s="66">
        <v>0</v>
      </c>
      <c r="AD3710" s="73">
        <f t="shared" si="576"/>
        <v>0</v>
      </c>
    </row>
    <row r="3711" spans="1:30" x14ac:dyDescent="0.25">
      <c r="A3711" s="165"/>
      <c r="B3711" s="72" t="s">
        <v>10539</v>
      </c>
      <c r="C3711" s="64" t="s">
        <v>10540</v>
      </c>
      <c r="D3711" s="64" t="s">
        <v>7</v>
      </c>
      <c r="E3711" s="64" t="s">
        <v>10541</v>
      </c>
      <c r="F3711" s="64" t="s">
        <v>1519</v>
      </c>
      <c r="G3711" s="64" t="s">
        <v>1193</v>
      </c>
      <c r="H3711" s="65">
        <v>38806</v>
      </c>
      <c r="I3711" s="65">
        <v>41289</v>
      </c>
      <c r="J3711" s="93" t="s">
        <v>1</v>
      </c>
      <c r="K3711" s="101">
        <v>1800</v>
      </c>
      <c r="L3711" s="67">
        <f t="shared" si="570"/>
        <v>6.1186425436054482E-7</v>
      </c>
      <c r="M3711" s="66">
        <v>5.5999499999999998</v>
      </c>
      <c r="N3711" s="73">
        <f t="shared" si="571"/>
        <v>1.0851406459189386E-7</v>
      </c>
      <c r="O3711" s="98">
        <v>1800</v>
      </c>
      <c r="P3711" s="67">
        <f t="shared" si="577"/>
        <v>6.6288608525003932E-7</v>
      </c>
      <c r="Q3711" s="66">
        <v>5.5999499999999998</v>
      </c>
      <c r="R3711" s="105">
        <f t="shared" si="572"/>
        <v>1.6044835146352002E-7</v>
      </c>
      <c r="S3711" s="101">
        <v>1800</v>
      </c>
      <c r="T3711" s="67">
        <f t="shared" si="578"/>
        <v>7.8847407724805141E-7</v>
      </c>
      <c r="U3711" s="66">
        <v>5.5999499999999998</v>
      </c>
      <c r="V3711" s="73">
        <f t="shared" si="579"/>
        <v>2.9904096036886188E-7</v>
      </c>
      <c r="W3711" s="98">
        <v>1800</v>
      </c>
      <c r="X3711" s="67">
        <f t="shared" si="573"/>
        <v>1.0226856948592768E-6</v>
      </c>
      <c r="Y3711" s="66">
        <v>5.5999499999999998</v>
      </c>
      <c r="Z3711" s="105">
        <f t="shared" si="574"/>
        <v>7.239523357464432E-7</v>
      </c>
      <c r="AA3711" s="101">
        <v>0</v>
      </c>
      <c r="AB3711" s="67">
        <f t="shared" si="575"/>
        <v>0</v>
      </c>
      <c r="AC3711" s="66">
        <v>0</v>
      </c>
      <c r="AD3711" s="73">
        <f t="shared" si="576"/>
        <v>0</v>
      </c>
    </row>
    <row r="3712" spans="1:30" x14ac:dyDescent="0.25">
      <c r="A3712" s="165"/>
      <c r="B3712" s="72" t="s">
        <v>12775</v>
      </c>
      <c r="C3712" s="64" t="s">
        <v>12776</v>
      </c>
      <c r="D3712" s="64" t="s">
        <v>7</v>
      </c>
      <c r="E3712" s="64" t="s">
        <v>2251</v>
      </c>
      <c r="F3712" s="64" t="s">
        <v>1562</v>
      </c>
      <c r="G3712" s="64" t="s">
        <v>1167</v>
      </c>
      <c r="H3712" s="65">
        <v>40189</v>
      </c>
      <c r="I3712" s="65">
        <v>40294</v>
      </c>
      <c r="J3712" s="93" t="s">
        <v>1</v>
      </c>
      <c r="K3712" s="101">
        <v>1100</v>
      </c>
      <c r="L3712" s="67">
        <f t="shared" si="570"/>
        <v>3.7391704433144402E-7</v>
      </c>
      <c r="M3712" s="66">
        <v>5.5999499999999998</v>
      </c>
      <c r="N3712" s="73">
        <f t="shared" si="571"/>
        <v>1.0851406459189386E-7</v>
      </c>
      <c r="O3712" s="98">
        <v>1100</v>
      </c>
      <c r="P3712" s="67">
        <f t="shared" si="577"/>
        <v>4.0509705209724626E-7</v>
      </c>
      <c r="Q3712" s="66">
        <v>5.5999499999999998</v>
      </c>
      <c r="R3712" s="105">
        <f t="shared" si="572"/>
        <v>1.6044835146352002E-7</v>
      </c>
      <c r="S3712" s="101">
        <v>1100</v>
      </c>
      <c r="T3712" s="67">
        <f t="shared" si="578"/>
        <v>4.8184526942936479E-7</v>
      </c>
      <c r="U3712" s="66">
        <v>5.5999499999999998</v>
      </c>
      <c r="V3712" s="73">
        <f t="shared" si="579"/>
        <v>2.9904096036886188E-7</v>
      </c>
      <c r="W3712" s="98">
        <v>1100</v>
      </c>
      <c r="X3712" s="67">
        <f t="shared" si="573"/>
        <v>6.2497459130289135E-7</v>
      </c>
      <c r="Y3712" s="66">
        <v>5.5999499999999998</v>
      </c>
      <c r="Z3712" s="105">
        <f t="shared" si="574"/>
        <v>7.239523357464432E-7</v>
      </c>
      <c r="AA3712" s="101">
        <v>0</v>
      </c>
      <c r="AB3712" s="67">
        <f t="shared" si="575"/>
        <v>0</v>
      </c>
      <c r="AC3712" s="66">
        <v>0</v>
      </c>
      <c r="AD3712" s="73">
        <f t="shared" si="576"/>
        <v>0</v>
      </c>
    </row>
    <row r="3713" spans="1:30" x14ac:dyDescent="0.25">
      <c r="A3713" s="165"/>
      <c r="B3713" s="72" t="s">
        <v>10482</v>
      </c>
      <c r="C3713" s="64" t="s">
        <v>10483</v>
      </c>
      <c r="D3713" s="64" t="s">
        <v>7</v>
      </c>
      <c r="E3713" s="64" t="s">
        <v>10484</v>
      </c>
      <c r="F3713" s="64" t="s">
        <v>2842</v>
      </c>
      <c r="G3713" s="64" t="s">
        <v>1416</v>
      </c>
      <c r="H3713" s="65">
        <v>38960</v>
      </c>
      <c r="I3713" s="65">
        <v>41627</v>
      </c>
      <c r="J3713" s="93" t="s">
        <v>1</v>
      </c>
      <c r="K3713" s="101">
        <v>300</v>
      </c>
      <c r="L3713" s="67">
        <f t="shared" si="570"/>
        <v>1.0197737572675747E-7</v>
      </c>
      <c r="M3713" s="66">
        <v>5.5971000000000002</v>
      </c>
      <c r="N3713" s="73">
        <f t="shared" si="571"/>
        <v>1.0845883819092835E-7</v>
      </c>
      <c r="O3713" s="98">
        <v>300</v>
      </c>
      <c r="P3713" s="67">
        <f t="shared" si="577"/>
        <v>1.1048101420833988E-7</v>
      </c>
      <c r="Q3713" s="66">
        <v>4.2920999999999996</v>
      </c>
      <c r="R3713" s="105">
        <f t="shared" si="572"/>
        <v>1.2297616395085212E-7</v>
      </c>
      <c r="S3713" s="101">
        <v>300</v>
      </c>
      <c r="T3713" s="67">
        <f t="shared" si="578"/>
        <v>1.3141234620800858E-7</v>
      </c>
      <c r="U3713" s="66">
        <v>0.90810000000000002</v>
      </c>
      <c r="V3713" s="73">
        <f t="shared" si="579"/>
        <v>4.8493128708464092E-8</v>
      </c>
      <c r="W3713" s="98">
        <v>300</v>
      </c>
      <c r="X3713" s="67">
        <f t="shared" si="573"/>
        <v>1.7044761580987946E-7</v>
      </c>
      <c r="Y3713" s="66">
        <v>0.90810000000000002</v>
      </c>
      <c r="Z3713" s="105">
        <f t="shared" si="574"/>
        <v>1.173976760669908E-7</v>
      </c>
      <c r="AA3713" s="101">
        <v>0</v>
      </c>
      <c r="AB3713" s="67">
        <f t="shared" si="575"/>
        <v>0</v>
      </c>
      <c r="AC3713" s="66">
        <v>0</v>
      </c>
      <c r="AD3713" s="73">
        <f t="shared" si="576"/>
        <v>0</v>
      </c>
    </row>
    <row r="3714" spans="1:30" x14ac:dyDescent="0.25">
      <c r="A3714" s="165"/>
      <c r="B3714" s="72" t="s">
        <v>14958</v>
      </c>
      <c r="C3714" s="64" t="s">
        <v>14959</v>
      </c>
      <c r="D3714" s="64" t="s">
        <v>7</v>
      </c>
      <c r="E3714" s="64" t="s">
        <v>5005</v>
      </c>
      <c r="F3714" s="64" t="s">
        <v>1269</v>
      </c>
      <c r="G3714" s="64" t="s">
        <v>1269</v>
      </c>
      <c r="H3714" s="65">
        <v>40155</v>
      </c>
      <c r="I3714" s="65">
        <v>41887</v>
      </c>
      <c r="J3714" s="93" t="s">
        <v>1</v>
      </c>
      <c r="K3714" s="101">
        <v>100</v>
      </c>
      <c r="L3714" s="67">
        <f t="shared" si="570"/>
        <v>3.3992458575585819E-8</v>
      </c>
      <c r="M3714" s="66">
        <v>5.5816797210000004</v>
      </c>
      <c r="N3714" s="73">
        <f t="shared" si="571"/>
        <v>1.0816002888880404E-7</v>
      </c>
      <c r="O3714" s="98">
        <v>100</v>
      </c>
      <c r="P3714" s="67">
        <f t="shared" si="577"/>
        <v>3.6827004736113299E-8</v>
      </c>
      <c r="Q3714" s="66">
        <v>4.0266934709999997</v>
      </c>
      <c r="R3714" s="105">
        <f t="shared" si="572"/>
        <v>1.1537180318946943E-7</v>
      </c>
      <c r="S3714" s="101">
        <v>100</v>
      </c>
      <c r="T3714" s="67">
        <f t="shared" si="578"/>
        <v>4.3804115402669524E-8</v>
      </c>
      <c r="U3714" s="66">
        <v>4.0266934709999997</v>
      </c>
      <c r="V3714" s="73">
        <f t="shared" si="579"/>
        <v>2.1502804180017069E-7</v>
      </c>
      <c r="W3714" s="98">
        <v>100</v>
      </c>
      <c r="X3714" s="67">
        <f t="shared" si="573"/>
        <v>5.6815871936626493E-8</v>
      </c>
      <c r="Y3714" s="66">
        <v>4.0266934709999997</v>
      </c>
      <c r="Z3714" s="105">
        <f t="shared" si="574"/>
        <v>5.2056431640736121E-7</v>
      </c>
      <c r="AA3714" s="101">
        <v>0</v>
      </c>
      <c r="AB3714" s="67">
        <f t="shared" si="575"/>
        <v>0</v>
      </c>
      <c r="AC3714" s="66">
        <v>0</v>
      </c>
      <c r="AD3714" s="73">
        <f t="shared" si="576"/>
        <v>0</v>
      </c>
    </row>
    <row r="3715" spans="1:30" x14ac:dyDescent="0.25">
      <c r="A3715" s="165"/>
      <c r="B3715" s="72" t="s">
        <v>1894</v>
      </c>
      <c r="C3715" s="64" t="s">
        <v>1895</v>
      </c>
      <c r="D3715" s="64" t="s">
        <v>7</v>
      </c>
      <c r="E3715" s="64" t="s">
        <v>1896</v>
      </c>
      <c r="F3715" s="64" t="s">
        <v>1306</v>
      </c>
      <c r="G3715" s="64" t="s">
        <v>1216</v>
      </c>
      <c r="H3715" s="65">
        <v>38831</v>
      </c>
      <c r="I3715" s="65">
        <v>40592</v>
      </c>
      <c r="J3715" s="93" t="s">
        <v>1</v>
      </c>
      <c r="K3715" s="101">
        <v>0</v>
      </c>
      <c r="L3715" s="67">
        <f t="shared" si="570"/>
        <v>0</v>
      </c>
      <c r="M3715" s="66">
        <v>5.5675499999999998</v>
      </c>
      <c r="N3715" s="73">
        <f t="shared" si="571"/>
        <v>1.0788622761249631E-7</v>
      </c>
      <c r="O3715" s="98">
        <v>0</v>
      </c>
      <c r="P3715" s="67">
        <f t="shared" si="577"/>
        <v>0</v>
      </c>
      <c r="Q3715" s="66">
        <v>5.5675499999999998</v>
      </c>
      <c r="R3715" s="105">
        <f t="shared" si="572"/>
        <v>1.595200348557971E-7</v>
      </c>
      <c r="S3715" s="101">
        <v>0</v>
      </c>
      <c r="T3715" s="67">
        <f t="shared" si="578"/>
        <v>0</v>
      </c>
      <c r="U3715" s="66">
        <v>0</v>
      </c>
      <c r="V3715" s="73">
        <f t="shared" si="579"/>
        <v>0</v>
      </c>
      <c r="W3715" s="98">
        <v>0</v>
      </c>
      <c r="X3715" s="67">
        <f t="shared" si="573"/>
        <v>0</v>
      </c>
      <c r="Y3715" s="66">
        <v>0</v>
      </c>
      <c r="Z3715" s="105">
        <f t="shared" si="574"/>
        <v>0</v>
      </c>
      <c r="AA3715" s="101">
        <v>0</v>
      </c>
      <c r="AB3715" s="67">
        <f t="shared" si="575"/>
        <v>0</v>
      </c>
      <c r="AC3715" s="66">
        <v>0</v>
      </c>
      <c r="AD3715" s="73">
        <f t="shared" si="576"/>
        <v>0</v>
      </c>
    </row>
    <row r="3716" spans="1:30" x14ac:dyDescent="0.25">
      <c r="A3716" s="165"/>
      <c r="B3716" s="72" t="s">
        <v>3157</v>
      </c>
      <c r="C3716" s="64" t="s">
        <v>3158</v>
      </c>
      <c r="D3716" s="64" t="s">
        <v>7</v>
      </c>
      <c r="E3716" s="64" t="s">
        <v>3159</v>
      </c>
      <c r="F3716" s="64" t="s">
        <v>1562</v>
      </c>
      <c r="G3716" s="64" t="s">
        <v>1167</v>
      </c>
      <c r="H3716" s="65">
        <v>41080</v>
      </c>
      <c r="I3716" s="65">
        <v>41080</v>
      </c>
      <c r="J3716" s="93" t="s">
        <v>1</v>
      </c>
      <c r="K3716" s="101">
        <v>1200</v>
      </c>
      <c r="L3716" s="67">
        <f t="shared" ref="L3716:L3779" si="580">K3716/$K$5777</f>
        <v>4.0790950290702988E-7</v>
      </c>
      <c r="M3716" s="66">
        <v>5.5350450000000002</v>
      </c>
      <c r="N3716" s="73">
        <f t="shared" ref="N3716:N3779" si="581">M3716/$M$5777</f>
        <v>1.0725635597622107E-7</v>
      </c>
      <c r="O3716" s="98">
        <v>1200</v>
      </c>
      <c r="P3716" s="67">
        <f t="shared" si="577"/>
        <v>4.4192405683335953E-7</v>
      </c>
      <c r="Q3716" s="66">
        <v>5.5350450000000002</v>
      </c>
      <c r="R3716" s="105">
        <f t="shared" ref="R3716:R3779" si="582">Q3716/Q$5777</f>
        <v>1.5858870981462321E-7</v>
      </c>
      <c r="S3716" s="101">
        <v>900</v>
      </c>
      <c r="T3716" s="67">
        <f t="shared" si="578"/>
        <v>3.9423703862402571E-7</v>
      </c>
      <c r="U3716" s="66">
        <v>4.5404999999999998</v>
      </c>
      <c r="V3716" s="73">
        <f t="shared" si="579"/>
        <v>2.4246564354232047E-7</v>
      </c>
      <c r="W3716" s="98">
        <v>900</v>
      </c>
      <c r="X3716" s="67">
        <f t="shared" ref="X3716:X3779" si="583">W3716/$W$5777</f>
        <v>5.1134284742963838E-7</v>
      </c>
      <c r="Y3716" s="66">
        <v>4.5404999999999998</v>
      </c>
      <c r="Z3716" s="105">
        <f t="shared" ref="Z3716:Z3779" si="584">Y3716/$Y$5777</f>
        <v>5.8698838033495393E-7</v>
      </c>
      <c r="AA3716" s="101">
        <v>0</v>
      </c>
      <c r="AB3716" s="67">
        <f t="shared" ref="AB3716:AB3779" si="585">AA3716/$AA$5777</f>
        <v>0</v>
      </c>
      <c r="AC3716" s="66">
        <v>0</v>
      </c>
      <c r="AD3716" s="73">
        <f t="shared" ref="AD3716:AD3779" si="586">AC3716/$AC$5777</f>
        <v>0</v>
      </c>
    </row>
    <row r="3717" spans="1:30" x14ac:dyDescent="0.25">
      <c r="A3717" s="165"/>
      <c r="B3717" s="72" t="s">
        <v>1545</v>
      </c>
      <c r="C3717" s="64" t="s">
        <v>1546</v>
      </c>
      <c r="D3717" s="64" t="s">
        <v>7</v>
      </c>
      <c r="E3717" s="64" t="s">
        <v>1547</v>
      </c>
      <c r="F3717" s="64" t="s">
        <v>1548</v>
      </c>
      <c r="G3717" s="64" t="s">
        <v>1139</v>
      </c>
      <c r="H3717" s="65">
        <v>38814</v>
      </c>
      <c r="I3717" s="65">
        <v>41946</v>
      </c>
      <c r="J3717" s="93" t="s">
        <v>1</v>
      </c>
      <c r="K3717" s="101">
        <v>705</v>
      </c>
      <c r="L3717" s="67">
        <f t="shared" si="580"/>
        <v>2.3964683295788002E-7</v>
      </c>
      <c r="M3717" s="66">
        <v>5.5213000000000001</v>
      </c>
      <c r="N3717" s="73">
        <f t="shared" si="581"/>
        <v>1.0699000970209084E-7</v>
      </c>
      <c r="O3717" s="98">
        <v>705</v>
      </c>
      <c r="P3717" s="67">
        <f t="shared" ref="P3717:P3780" si="587">O3717/$O$5777</f>
        <v>2.5963038338959875E-7</v>
      </c>
      <c r="Q3717" s="66">
        <v>5.5213000000000001</v>
      </c>
      <c r="R3717" s="105">
        <f t="shared" si="582"/>
        <v>1.5819489155001976E-7</v>
      </c>
      <c r="S3717" s="101">
        <v>700</v>
      </c>
      <c r="T3717" s="67">
        <f t="shared" ref="T3717:T3780" si="588">S3717/$S$5777</f>
        <v>3.0662880781868667E-7</v>
      </c>
      <c r="U3717" s="66">
        <v>2.1189</v>
      </c>
      <c r="V3717" s="73">
        <f t="shared" ref="V3717:V3780" si="589">U3717/$U$5777</f>
        <v>1.1315063365308287E-7</v>
      </c>
      <c r="W3717" s="98">
        <v>700</v>
      </c>
      <c r="X3717" s="67">
        <f t="shared" si="583"/>
        <v>3.9771110355638546E-7</v>
      </c>
      <c r="Y3717" s="66">
        <v>2.1189</v>
      </c>
      <c r="Z3717" s="105">
        <f t="shared" si="584"/>
        <v>2.7392791082297849E-7</v>
      </c>
      <c r="AA3717" s="101">
        <v>0</v>
      </c>
      <c r="AB3717" s="67">
        <f t="shared" si="585"/>
        <v>0</v>
      </c>
      <c r="AC3717" s="66">
        <v>0</v>
      </c>
      <c r="AD3717" s="73">
        <f t="shared" si="586"/>
        <v>0</v>
      </c>
    </row>
    <row r="3718" spans="1:30" x14ac:dyDescent="0.25">
      <c r="A3718" s="165"/>
      <c r="B3718" s="72" t="s">
        <v>4257</v>
      </c>
      <c r="C3718" s="64" t="s">
        <v>4258</v>
      </c>
      <c r="D3718" s="64" t="s">
        <v>7</v>
      </c>
      <c r="E3718" s="64" t="s">
        <v>4259</v>
      </c>
      <c r="F3718" s="64" t="s">
        <v>1227</v>
      </c>
      <c r="G3718" s="64" t="s">
        <v>1227</v>
      </c>
      <c r="H3718" s="65">
        <v>39078</v>
      </c>
      <c r="I3718" s="65">
        <v>40618</v>
      </c>
      <c r="J3718" s="93" t="s">
        <v>1</v>
      </c>
      <c r="K3718" s="101">
        <v>1000</v>
      </c>
      <c r="L3718" s="67">
        <f t="shared" si="580"/>
        <v>3.3992458575585821E-7</v>
      </c>
      <c r="M3718" s="66">
        <v>5.5062300000000004</v>
      </c>
      <c r="N3718" s="73">
        <f t="shared" si="581"/>
        <v>1.0669798799593279E-7</v>
      </c>
      <c r="O3718" s="98">
        <v>1000</v>
      </c>
      <c r="P3718" s="67">
        <f t="shared" si="587"/>
        <v>3.6827004736113293E-7</v>
      </c>
      <c r="Q3718" s="66">
        <v>5.5062300000000004</v>
      </c>
      <c r="R3718" s="105">
        <f t="shared" si="582"/>
        <v>1.5776310972044001E-7</v>
      </c>
      <c r="S3718" s="101">
        <v>900</v>
      </c>
      <c r="T3718" s="67">
        <f t="shared" si="588"/>
        <v>3.9423703862402571E-7</v>
      </c>
      <c r="U3718" s="66">
        <v>4.8432000000000004</v>
      </c>
      <c r="V3718" s="73">
        <f t="shared" si="589"/>
        <v>2.5863001977847516E-7</v>
      </c>
      <c r="W3718" s="98">
        <v>900</v>
      </c>
      <c r="X3718" s="67">
        <f t="shared" si="583"/>
        <v>5.1134284742963838E-7</v>
      </c>
      <c r="Y3718" s="66">
        <v>4.8432000000000004</v>
      </c>
      <c r="Z3718" s="105">
        <f t="shared" si="584"/>
        <v>6.2612093902395098E-7</v>
      </c>
      <c r="AA3718" s="101">
        <v>0</v>
      </c>
      <c r="AB3718" s="67">
        <f t="shared" si="585"/>
        <v>0</v>
      </c>
      <c r="AC3718" s="66">
        <v>0</v>
      </c>
      <c r="AD3718" s="73">
        <f t="shared" si="586"/>
        <v>0</v>
      </c>
    </row>
    <row r="3719" spans="1:30" x14ac:dyDescent="0.25">
      <c r="A3719" s="165"/>
      <c r="B3719" s="72" t="s">
        <v>10952</v>
      </c>
      <c r="C3719" s="64" t="s">
        <v>10953</v>
      </c>
      <c r="D3719" s="64" t="s">
        <v>4</v>
      </c>
      <c r="E3719" s="64" t="s">
        <v>10954</v>
      </c>
      <c r="F3719" s="64" t="s">
        <v>1215</v>
      </c>
      <c r="G3719" s="64" t="s">
        <v>1216</v>
      </c>
      <c r="H3719" s="65">
        <v>39420</v>
      </c>
      <c r="I3719" s="65">
        <v>39876</v>
      </c>
      <c r="J3719" s="93" t="s">
        <v>1</v>
      </c>
      <c r="K3719" s="101">
        <v>1710</v>
      </c>
      <c r="L3719" s="67">
        <f t="shared" si="580"/>
        <v>5.8127104164251751E-7</v>
      </c>
      <c r="M3719" s="66">
        <v>5.4931349999999997</v>
      </c>
      <c r="N3719" s="73">
        <f t="shared" si="581"/>
        <v>1.0644423721675959E-7</v>
      </c>
      <c r="O3719" s="98">
        <v>1710</v>
      </c>
      <c r="P3719" s="67">
        <f t="shared" si="587"/>
        <v>6.2974178098753731E-7</v>
      </c>
      <c r="Q3719" s="66">
        <v>5.4931349999999997</v>
      </c>
      <c r="R3719" s="105">
        <f t="shared" si="582"/>
        <v>1.5738791509148529E-7</v>
      </c>
      <c r="S3719" s="101">
        <v>610</v>
      </c>
      <c r="T3719" s="67">
        <f t="shared" si="588"/>
        <v>2.672051039562841E-7</v>
      </c>
      <c r="U3719" s="66">
        <v>1.8464700000000001</v>
      </c>
      <c r="V3719" s="73">
        <f t="shared" si="589"/>
        <v>9.860269504054366E-8</v>
      </c>
      <c r="W3719" s="98">
        <v>610</v>
      </c>
      <c r="X3719" s="67">
        <f t="shared" si="583"/>
        <v>3.4657681881342159E-7</v>
      </c>
      <c r="Y3719" s="66">
        <v>1.8464700000000001</v>
      </c>
      <c r="Z3719" s="105">
        <f t="shared" si="584"/>
        <v>2.3870860800288127E-7</v>
      </c>
      <c r="AA3719" s="101">
        <v>0</v>
      </c>
      <c r="AB3719" s="67">
        <f t="shared" si="585"/>
        <v>0</v>
      </c>
      <c r="AC3719" s="66">
        <v>0</v>
      </c>
      <c r="AD3719" s="73">
        <f t="shared" si="586"/>
        <v>0</v>
      </c>
    </row>
    <row r="3720" spans="1:30" x14ac:dyDescent="0.25">
      <c r="A3720" s="165"/>
      <c r="B3720" s="72" t="s">
        <v>7299</v>
      </c>
      <c r="C3720" s="64" t="s">
        <v>7300</v>
      </c>
      <c r="D3720" s="64" t="s">
        <v>7</v>
      </c>
      <c r="E3720" s="64" t="s">
        <v>2242</v>
      </c>
      <c r="F3720" s="64" t="s">
        <v>456</v>
      </c>
      <c r="G3720" s="64" t="s">
        <v>1193</v>
      </c>
      <c r="H3720" s="65">
        <v>39028</v>
      </c>
      <c r="I3720" s="65">
        <v>39930</v>
      </c>
      <c r="J3720" s="93" t="s">
        <v>1</v>
      </c>
      <c r="K3720" s="101">
        <v>1100</v>
      </c>
      <c r="L3720" s="67">
        <f t="shared" si="580"/>
        <v>3.7391704433144402E-7</v>
      </c>
      <c r="M3720" s="66">
        <v>5.4878</v>
      </c>
      <c r="N3720" s="73">
        <f t="shared" si="581"/>
        <v>1.0634085726968904E-7</v>
      </c>
      <c r="O3720" s="98">
        <v>1100</v>
      </c>
      <c r="P3720" s="67">
        <f t="shared" si="587"/>
        <v>4.0509705209724626E-7</v>
      </c>
      <c r="Q3720" s="66">
        <v>5.4878</v>
      </c>
      <c r="R3720" s="105">
        <f t="shared" si="582"/>
        <v>1.5723505802042968E-7</v>
      </c>
      <c r="S3720" s="101">
        <v>1100</v>
      </c>
      <c r="T3720" s="67">
        <f t="shared" si="588"/>
        <v>4.8184526942936479E-7</v>
      </c>
      <c r="U3720" s="66">
        <v>4.2378</v>
      </c>
      <c r="V3720" s="73">
        <f t="shared" si="589"/>
        <v>2.2630126730616575E-7</v>
      </c>
      <c r="W3720" s="98">
        <v>1100</v>
      </c>
      <c r="X3720" s="67">
        <f t="shared" si="583"/>
        <v>6.2497459130289135E-7</v>
      </c>
      <c r="Y3720" s="66">
        <v>4.2378</v>
      </c>
      <c r="Z3720" s="105">
        <f t="shared" si="584"/>
        <v>5.4785582164595698E-7</v>
      </c>
      <c r="AA3720" s="101">
        <v>0</v>
      </c>
      <c r="AB3720" s="67">
        <f t="shared" si="585"/>
        <v>0</v>
      </c>
      <c r="AC3720" s="66">
        <v>0</v>
      </c>
      <c r="AD3720" s="73">
        <f t="shared" si="586"/>
        <v>0</v>
      </c>
    </row>
    <row r="3721" spans="1:30" x14ac:dyDescent="0.25">
      <c r="A3721" s="165"/>
      <c r="B3721" s="72" t="s">
        <v>12511</v>
      </c>
      <c r="C3721" s="64" t="s">
        <v>12512</v>
      </c>
      <c r="D3721" s="64" t="s">
        <v>7</v>
      </c>
      <c r="E3721" s="64" t="s">
        <v>12513</v>
      </c>
      <c r="F3721" s="64" t="s">
        <v>437</v>
      </c>
      <c r="G3721" s="64" t="s">
        <v>1269</v>
      </c>
      <c r="H3721" s="65">
        <v>38742</v>
      </c>
      <c r="I3721" s="65">
        <v>41401</v>
      </c>
      <c r="J3721" s="93" t="s">
        <v>1</v>
      </c>
      <c r="K3721" s="101">
        <v>500</v>
      </c>
      <c r="L3721" s="67">
        <f t="shared" si="580"/>
        <v>1.6996229287792911E-7</v>
      </c>
      <c r="M3721" s="66">
        <v>5.4548747449999997</v>
      </c>
      <c r="N3721" s="73">
        <f t="shared" si="581"/>
        <v>1.0570284206459353E-7</v>
      </c>
      <c r="O3721" s="98">
        <v>500</v>
      </c>
      <c r="P3721" s="67">
        <f t="shared" si="587"/>
        <v>1.8413502368056647E-7</v>
      </c>
      <c r="Q3721" s="66">
        <v>3.518727245</v>
      </c>
      <c r="R3721" s="105">
        <f t="shared" si="582"/>
        <v>1.00817683320391E-7</v>
      </c>
      <c r="S3721" s="101">
        <v>500</v>
      </c>
      <c r="T3721" s="67">
        <f t="shared" si="588"/>
        <v>2.1902057701334761E-7</v>
      </c>
      <c r="U3721" s="66">
        <v>3.518727245</v>
      </c>
      <c r="V3721" s="73">
        <f t="shared" si="589"/>
        <v>1.879023160244073E-7</v>
      </c>
      <c r="W3721" s="98">
        <v>500</v>
      </c>
      <c r="X3721" s="67">
        <f t="shared" si="583"/>
        <v>2.8407935968313243E-7</v>
      </c>
      <c r="Y3721" s="66">
        <v>3.518727245</v>
      </c>
      <c r="Z3721" s="105">
        <f t="shared" si="584"/>
        <v>4.5489527725647501E-7</v>
      </c>
      <c r="AA3721" s="101">
        <v>0</v>
      </c>
      <c r="AB3721" s="67">
        <f t="shared" si="585"/>
        <v>0</v>
      </c>
      <c r="AC3721" s="66">
        <v>0</v>
      </c>
      <c r="AD3721" s="73">
        <f t="shared" si="586"/>
        <v>0</v>
      </c>
    </row>
    <row r="3722" spans="1:30" x14ac:dyDescent="0.25">
      <c r="A3722" s="165"/>
      <c r="B3722" s="72" t="s">
        <v>2195</v>
      </c>
      <c r="C3722" s="64" t="s">
        <v>2196</v>
      </c>
      <c r="D3722" s="64" t="s">
        <v>7</v>
      </c>
      <c r="E3722" s="64" t="s">
        <v>2197</v>
      </c>
      <c r="F3722" s="64" t="s">
        <v>493</v>
      </c>
      <c r="G3722" s="64" t="s">
        <v>1167</v>
      </c>
      <c r="H3722" s="65">
        <v>38763</v>
      </c>
      <c r="I3722" s="65">
        <v>38909</v>
      </c>
      <c r="J3722" s="93" t="s">
        <v>1</v>
      </c>
      <c r="K3722" s="101">
        <v>1800</v>
      </c>
      <c r="L3722" s="67">
        <f t="shared" si="580"/>
        <v>6.1186425436054482E-7</v>
      </c>
      <c r="M3722" s="66">
        <v>5.4485999999999999</v>
      </c>
      <c r="N3722" s="73">
        <f t="shared" si="581"/>
        <v>1.0558125203535619E-7</v>
      </c>
      <c r="O3722" s="98">
        <v>1800</v>
      </c>
      <c r="P3722" s="67">
        <f t="shared" si="587"/>
        <v>6.6288608525003932E-7</v>
      </c>
      <c r="Q3722" s="66">
        <v>5.4485999999999999</v>
      </c>
      <c r="R3722" s="105">
        <f t="shared" si="582"/>
        <v>1.5611190953207354E-7</v>
      </c>
      <c r="S3722" s="101">
        <v>1800</v>
      </c>
      <c r="T3722" s="67">
        <f t="shared" si="588"/>
        <v>7.8847407724805141E-7</v>
      </c>
      <c r="U3722" s="66">
        <v>5.4485999999999999</v>
      </c>
      <c r="V3722" s="73">
        <f t="shared" si="589"/>
        <v>2.9095877225078454E-7</v>
      </c>
      <c r="W3722" s="98">
        <v>1800</v>
      </c>
      <c r="X3722" s="67">
        <f t="shared" si="583"/>
        <v>1.0226856948592768E-6</v>
      </c>
      <c r="Y3722" s="66">
        <v>5.4485999999999999</v>
      </c>
      <c r="Z3722" s="105">
        <f t="shared" si="584"/>
        <v>7.0438605640194478E-7</v>
      </c>
      <c r="AA3722" s="101">
        <v>0</v>
      </c>
      <c r="AB3722" s="67">
        <f t="shared" si="585"/>
        <v>0</v>
      </c>
      <c r="AC3722" s="66">
        <v>0</v>
      </c>
      <c r="AD3722" s="73">
        <f t="shared" si="586"/>
        <v>0</v>
      </c>
    </row>
    <row r="3723" spans="1:30" x14ac:dyDescent="0.25">
      <c r="A3723" s="165"/>
      <c r="B3723" s="72" t="s">
        <v>9512</v>
      </c>
      <c r="C3723" s="64" t="s">
        <v>9513</v>
      </c>
      <c r="D3723" s="64" t="s">
        <v>7</v>
      </c>
      <c r="E3723" s="64" t="s">
        <v>9514</v>
      </c>
      <c r="F3723" s="64" t="s">
        <v>1313</v>
      </c>
      <c r="G3723" s="64" t="s">
        <v>1193</v>
      </c>
      <c r="H3723" s="65">
        <v>38741</v>
      </c>
      <c r="I3723" s="65">
        <v>38741</v>
      </c>
      <c r="J3723" s="93" t="s">
        <v>1</v>
      </c>
      <c r="K3723" s="101">
        <v>1500</v>
      </c>
      <c r="L3723" s="67">
        <f t="shared" si="580"/>
        <v>5.0988687863378735E-7</v>
      </c>
      <c r="M3723" s="66">
        <v>5.4485999999999999</v>
      </c>
      <c r="N3723" s="73">
        <f t="shared" si="581"/>
        <v>1.0558125203535619E-7</v>
      </c>
      <c r="O3723" s="98">
        <v>1500</v>
      </c>
      <c r="P3723" s="67">
        <f t="shared" si="587"/>
        <v>5.524050710416994E-7</v>
      </c>
      <c r="Q3723" s="66">
        <v>5.4485999999999999</v>
      </c>
      <c r="R3723" s="105">
        <f t="shared" si="582"/>
        <v>1.5611190953207354E-7</v>
      </c>
      <c r="S3723" s="101">
        <v>1500</v>
      </c>
      <c r="T3723" s="67">
        <f t="shared" si="588"/>
        <v>6.5706173104004286E-7</v>
      </c>
      <c r="U3723" s="66">
        <v>5.4485999999999999</v>
      </c>
      <c r="V3723" s="73">
        <f t="shared" si="589"/>
        <v>2.9095877225078454E-7</v>
      </c>
      <c r="W3723" s="98">
        <v>1500</v>
      </c>
      <c r="X3723" s="67">
        <f t="shared" si="583"/>
        <v>8.5223807904939741E-7</v>
      </c>
      <c r="Y3723" s="66">
        <v>5.4485999999999999</v>
      </c>
      <c r="Z3723" s="105">
        <f t="shared" si="584"/>
        <v>7.0438605640194478E-7</v>
      </c>
      <c r="AA3723" s="101">
        <v>0</v>
      </c>
      <c r="AB3723" s="67">
        <f t="shared" si="585"/>
        <v>0</v>
      </c>
      <c r="AC3723" s="66">
        <v>0</v>
      </c>
      <c r="AD3723" s="73">
        <f t="shared" si="586"/>
        <v>0</v>
      </c>
    </row>
    <row r="3724" spans="1:30" x14ac:dyDescent="0.25">
      <c r="A3724" s="165"/>
      <c r="B3724" s="72" t="s">
        <v>9824</v>
      </c>
      <c r="C3724" s="64" t="s">
        <v>9825</v>
      </c>
      <c r="D3724" s="64" t="s">
        <v>7</v>
      </c>
      <c r="E3724" s="64" t="s">
        <v>9826</v>
      </c>
      <c r="F3724" s="64" t="s">
        <v>1313</v>
      </c>
      <c r="G3724" s="64" t="s">
        <v>1193</v>
      </c>
      <c r="H3724" s="65">
        <v>39875</v>
      </c>
      <c r="I3724" s="65">
        <v>40620</v>
      </c>
      <c r="J3724" s="93" t="s">
        <v>1</v>
      </c>
      <c r="K3724" s="101">
        <v>1500</v>
      </c>
      <c r="L3724" s="67">
        <f t="shared" si="580"/>
        <v>5.0988687863378735E-7</v>
      </c>
      <c r="M3724" s="66">
        <v>5.4485999999999999</v>
      </c>
      <c r="N3724" s="73">
        <f t="shared" si="581"/>
        <v>1.0558125203535619E-7</v>
      </c>
      <c r="O3724" s="98">
        <v>1500</v>
      </c>
      <c r="P3724" s="67">
        <f t="shared" si="587"/>
        <v>5.524050710416994E-7</v>
      </c>
      <c r="Q3724" s="66">
        <v>5.4485999999999999</v>
      </c>
      <c r="R3724" s="105">
        <f t="shared" si="582"/>
        <v>1.5611190953207354E-7</v>
      </c>
      <c r="S3724" s="101">
        <v>1500</v>
      </c>
      <c r="T3724" s="67">
        <f t="shared" si="588"/>
        <v>6.5706173104004286E-7</v>
      </c>
      <c r="U3724" s="66">
        <v>5.4485999999999999</v>
      </c>
      <c r="V3724" s="73">
        <f t="shared" si="589"/>
        <v>2.9095877225078454E-7</v>
      </c>
      <c r="W3724" s="98">
        <v>1500</v>
      </c>
      <c r="X3724" s="67">
        <f t="shared" si="583"/>
        <v>8.5223807904939741E-7</v>
      </c>
      <c r="Y3724" s="66">
        <v>5.4485999999999999</v>
      </c>
      <c r="Z3724" s="105">
        <f t="shared" si="584"/>
        <v>7.0438605640194478E-7</v>
      </c>
      <c r="AA3724" s="101">
        <v>0</v>
      </c>
      <c r="AB3724" s="67">
        <f t="shared" si="585"/>
        <v>0</v>
      </c>
      <c r="AC3724" s="66">
        <v>0</v>
      </c>
      <c r="AD3724" s="73">
        <f t="shared" si="586"/>
        <v>0</v>
      </c>
    </row>
    <row r="3725" spans="1:30" x14ac:dyDescent="0.25">
      <c r="A3725" s="165"/>
      <c r="B3725" s="72" t="s">
        <v>2078</v>
      </c>
      <c r="C3725" s="64" t="s">
        <v>2079</v>
      </c>
      <c r="D3725" s="64" t="s">
        <v>7</v>
      </c>
      <c r="E3725" s="64" t="s">
        <v>2080</v>
      </c>
      <c r="F3725" s="64" t="s">
        <v>1199</v>
      </c>
      <c r="G3725" s="64" t="s">
        <v>1199</v>
      </c>
      <c r="H3725" s="65">
        <v>38945</v>
      </c>
      <c r="I3725" s="65">
        <v>41719</v>
      </c>
      <c r="J3725" s="93" t="s">
        <v>1</v>
      </c>
      <c r="K3725" s="101">
        <v>1200</v>
      </c>
      <c r="L3725" s="67">
        <f t="shared" si="580"/>
        <v>4.0790950290702988E-7</v>
      </c>
      <c r="M3725" s="66">
        <v>5.4485999999999999</v>
      </c>
      <c r="N3725" s="73">
        <f t="shared" si="581"/>
        <v>1.0558125203535619E-7</v>
      </c>
      <c r="O3725" s="98">
        <v>1200</v>
      </c>
      <c r="P3725" s="67">
        <f t="shared" si="587"/>
        <v>4.4192405683335953E-7</v>
      </c>
      <c r="Q3725" s="66">
        <v>5.4485999999999999</v>
      </c>
      <c r="R3725" s="105">
        <f t="shared" si="582"/>
        <v>1.5611190953207354E-7</v>
      </c>
      <c r="S3725" s="101">
        <v>1200</v>
      </c>
      <c r="T3725" s="67">
        <f t="shared" si="588"/>
        <v>5.2564938483203431E-7</v>
      </c>
      <c r="U3725" s="66">
        <v>5.4485999999999999</v>
      </c>
      <c r="V3725" s="73">
        <f t="shared" si="589"/>
        <v>2.9095877225078454E-7</v>
      </c>
      <c r="W3725" s="98">
        <v>1200</v>
      </c>
      <c r="X3725" s="67">
        <f t="shared" si="583"/>
        <v>6.8179046323951784E-7</v>
      </c>
      <c r="Y3725" s="66">
        <v>5.4485999999999999</v>
      </c>
      <c r="Z3725" s="105">
        <f t="shared" si="584"/>
        <v>7.0438605640194478E-7</v>
      </c>
      <c r="AA3725" s="101">
        <v>0</v>
      </c>
      <c r="AB3725" s="67">
        <f t="shared" si="585"/>
        <v>0</v>
      </c>
      <c r="AC3725" s="66">
        <v>0</v>
      </c>
      <c r="AD3725" s="73">
        <f t="shared" si="586"/>
        <v>0</v>
      </c>
    </row>
    <row r="3726" spans="1:30" x14ac:dyDescent="0.25">
      <c r="A3726" s="165"/>
      <c r="B3726" s="72" t="s">
        <v>8856</v>
      </c>
      <c r="C3726" s="64" t="s">
        <v>8857</v>
      </c>
      <c r="D3726" s="64" t="s">
        <v>7</v>
      </c>
      <c r="E3726" s="64" t="s">
        <v>2416</v>
      </c>
      <c r="F3726" s="64" t="s">
        <v>1237</v>
      </c>
      <c r="G3726" s="64" t="s">
        <v>1227</v>
      </c>
      <c r="H3726" s="65">
        <v>41823</v>
      </c>
      <c r="I3726" s="65">
        <v>41823</v>
      </c>
      <c r="J3726" s="93" t="s">
        <v>1</v>
      </c>
      <c r="K3726" s="101">
        <v>900</v>
      </c>
      <c r="L3726" s="67">
        <f t="shared" si="580"/>
        <v>3.0593212718027241E-7</v>
      </c>
      <c r="M3726" s="66">
        <v>5.4485999999999999</v>
      </c>
      <c r="N3726" s="73">
        <f t="shared" si="581"/>
        <v>1.0558125203535619E-7</v>
      </c>
      <c r="O3726" s="98">
        <v>900</v>
      </c>
      <c r="P3726" s="67">
        <f t="shared" si="587"/>
        <v>3.3144304262501966E-7</v>
      </c>
      <c r="Q3726" s="66">
        <v>5.4485999999999999</v>
      </c>
      <c r="R3726" s="105">
        <f t="shared" si="582"/>
        <v>1.5611190953207354E-7</v>
      </c>
      <c r="S3726" s="101">
        <v>900</v>
      </c>
      <c r="T3726" s="67">
        <f t="shared" si="588"/>
        <v>3.9423703862402571E-7</v>
      </c>
      <c r="U3726" s="66">
        <v>5.4485999999999999</v>
      </c>
      <c r="V3726" s="73">
        <f t="shared" si="589"/>
        <v>2.9095877225078454E-7</v>
      </c>
      <c r="W3726" s="98">
        <v>900</v>
      </c>
      <c r="X3726" s="67">
        <f t="shared" si="583"/>
        <v>5.1134284742963838E-7</v>
      </c>
      <c r="Y3726" s="66">
        <v>5.4485999999999999</v>
      </c>
      <c r="Z3726" s="105">
        <f t="shared" si="584"/>
        <v>7.0438605640194478E-7</v>
      </c>
      <c r="AA3726" s="101">
        <v>0</v>
      </c>
      <c r="AB3726" s="67">
        <f t="shared" si="585"/>
        <v>0</v>
      </c>
      <c r="AC3726" s="66">
        <v>0</v>
      </c>
      <c r="AD3726" s="73">
        <f t="shared" si="586"/>
        <v>0</v>
      </c>
    </row>
    <row r="3727" spans="1:30" x14ac:dyDescent="0.25">
      <c r="A3727" s="165"/>
      <c r="B3727" s="72" t="s">
        <v>14605</v>
      </c>
      <c r="C3727" s="64" t="s">
        <v>14606</v>
      </c>
      <c r="D3727" s="64" t="s">
        <v>7</v>
      </c>
      <c r="E3727" s="64" t="s">
        <v>14607</v>
      </c>
      <c r="F3727" s="64" t="s">
        <v>1522</v>
      </c>
      <c r="G3727" s="64" t="s">
        <v>1416</v>
      </c>
      <c r="H3727" s="65">
        <v>41502</v>
      </c>
      <c r="I3727" s="65">
        <v>41571</v>
      </c>
      <c r="J3727" s="93" t="s">
        <v>1</v>
      </c>
      <c r="K3727" s="101">
        <v>0</v>
      </c>
      <c r="L3727" s="67">
        <f t="shared" si="580"/>
        <v>0</v>
      </c>
      <c r="M3727" s="66">
        <v>5.4307074999999996</v>
      </c>
      <c r="N3727" s="73">
        <f t="shared" si="581"/>
        <v>1.052345368145577E-7</v>
      </c>
      <c r="O3727" s="98">
        <v>0</v>
      </c>
      <c r="P3727" s="67">
        <f t="shared" si="587"/>
        <v>0</v>
      </c>
      <c r="Q3727" s="66">
        <v>3.67456</v>
      </c>
      <c r="R3727" s="105">
        <f t="shared" si="582"/>
        <v>1.052825640146416E-7</v>
      </c>
      <c r="S3727" s="101">
        <v>0</v>
      </c>
      <c r="T3727" s="67">
        <f t="shared" si="588"/>
        <v>0</v>
      </c>
      <c r="U3727" s="66">
        <v>0</v>
      </c>
      <c r="V3727" s="73">
        <f t="shared" si="589"/>
        <v>0</v>
      </c>
      <c r="W3727" s="98">
        <v>0</v>
      </c>
      <c r="X3727" s="67">
        <f t="shared" si="583"/>
        <v>0</v>
      </c>
      <c r="Y3727" s="66">
        <v>0</v>
      </c>
      <c r="Z3727" s="105">
        <f t="shared" si="584"/>
        <v>0</v>
      </c>
      <c r="AA3727" s="101">
        <v>0</v>
      </c>
      <c r="AB3727" s="67">
        <f t="shared" si="585"/>
        <v>0</v>
      </c>
      <c r="AC3727" s="66">
        <v>0</v>
      </c>
      <c r="AD3727" s="73">
        <f t="shared" si="586"/>
        <v>0</v>
      </c>
    </row>
    <row r="3728" spans="1:30" x14ac:dyDescent="0.25">
      <c r="A3728" s="165"/>
      <c r="B3728" s="72" t="s">
        <v>14847</v>
      </c>
      <c r="C3728" s="64" t="s">
        <v>14848</v>
      </c>
      <c r="D3728" s="64" t="s">
        <v>7</v>
      </c>
      <c r="E3728" s="64" t="s">
        <v>14849</v>
      </c>
      <c r="F3728" s="64" t="s">
        <v>1221</v>
      </c>
      <c r="G3728" s="64" t="s">
        <v>1167</v>
      </c>
      <c r="H3728" s="65">
        <v>41121</v>
      </c>
      <c r="I3728" s="65">
        <v>41806</v>
      </c>
      <c r="J3728" s="93" t="s">
        <v>1</v>
      </c>
      <c r="K3728" s="101">
        <v>0</v>
      </c>
      <c r="L3728" s="67">
        <f t="shared" si="580"/>
        <v>0</v>
      </c>
      <c r="M3728" s="66">
        <v>5.4104000000000001</v>
      </c>
      <c r="N3728" s="73">
        <f t="shared" si="581"/>
        <v>1.0484102448557265E-7</v>
      </c>
      <c r="O3728" s="98">
        <v>0</v>
      </c>
      <c r="P3728" s="67">
        <f t="shared" si="587"/>
        <v>0</v>
      </c>
      <c r="Q3728" s="66">
        <v>5.4104000000000001</v>
      </c>
      <c r="R3728" s="105">
        <f t="shared" si="582"/>
        <v>1.5501741279086935E-7</v>
      </c>
      <c r="S3728" s="101">
        <v>0</v>
      </c>
      <c r="T3728" s="67">
        <f t="shared" si="588"/>
        <v>0</v>
      </c>
      <c r="U3728" s="66">
        <v>0</v>
      </c>
      <c r="V3728" s="73">
        <f t="shared" si="589"/>
        <v>0</v>
      </c>
      <c r="W3728" s="98">
        <v>0</v>
      </c>
      <c r="X3728" s="67">
        <f t="shared" si="583"/>
        <v>0</v>
      </c>
      <c r="Y3728" s="66">
        <v>0</v>
      </c>
      <c r="Z3728" s="105">
        <f t="shared" si="584"/>
        <v>0</v>
      </c>
      <c r="AA3728" s="101">
        <v>0</v>
      </c>
      <c r="AB3728" s="67">
        <f t="shared" si="585"/>
        <v>0</v>
      </c>
      <c r="AC3728" s="66">
        <v>0</v>
      </c>
      <c r="AD3728" s="73">
        <f t="shared" si="586"/>
        <v>0</v>
      </c>
    </row>
    <row r="3729" spans="1:30" x14ac:dyDescent="0.25">
      <c r="A3729" s="165"/>
      <c r="B3729" s="72" t="s">
        <v>13279</v>
      </c>
      <c r="C3729" s="64" t="s">
        <v>13280</v>
      </c>
      <c r="D3729" s="64" t="s">
        <v>7</v>
      </c>
      <c r="E3729" s="64" t="s">
        <v>13281</v>
      </c>
      <c r="F3729" s="64" t="s">
        <v>1215</v>
      </c>
      <c r="G3729" s="64" t="s">
        <v>1216</v>
      </c>
      <c r="H3729" s="65">
        <v>39217</v>
      </c>
      <c r="I3729" s="65">
        <v>41981</v>
      </c>
      <c r="J3729" s="93" t="s">
        <v>1</v>
      </c>
      <c r="K3729" s="101">
        <v>0</v>
      </c>
      <c r="L3729" s="67">
        <f t="shared" si="580"/>
        <v>0</v>
      </c>
      <c r="M3729" s="66">
        <v>5.4090075000000004</v>
      </c>
      <c r="N3729" s="73">
        <f t="shared" si="581"/>
        <v>1.0481404105983775E-7</v>
      </c>
      <c r="O3729" s="98">
        <v>0</v>
      </c>
      <c r="P3729" s="67">
        <f t="shared" si="587"/>
        <v>0</v>
      </c>
      <c r="Q3729" s="66">
        <v>1.8048</v>
      </c>
      <c r="R3729" s="105">
        <f t="shared" si="582"/>
        <v>5.1710673259825706E-8</v>
      </c>
      <c r="S3729" s="101">
        <v>0</v>
      </c>
      <c r="T3729" s="67">
        <f t="shared" si="588"/>
        <v>0</v>
      </c>
      <c r="U3729" s="66">
        <v>0</v>
      </c>
      <c r="V3729" s="73">
        <f t="shared" si="589"/>
        <v>0</v>
      </c>
      <c r="W3729" s="98">
        <v>0</v>
      </c>
      <c r="X3729" s="67">
        <f t="shared" si="583"/>
        <v>0</v>
      </c>
      <c r="Y3729" s="66">
        <v>0</v>
      </c>
      <c r="Z3729" s="105">
        <f t="shared" si="584"/>
        <v>0</v>
      </c>
      <c r="AA3729" s="101">
        <v>0</v>
      </c>
      <c r="AB3729" s="67">
        <f t="shared" si="585"/>
        <v>0</v>
      </c>
      <c r="AC3729" s="66">
        <v>0</v>
      </c>
      <c r="AD3729" s="73">
        <f t="shared" si="586"/>
        <v>0</v>
      </c>
    </row>
    <row r="3730" spans="1:30" x14ac:dyDescent="0.25">
      <c r="A3730" s="165"/>
      <c r="B3730" s="72" t="s">
        <v>6333</v>
      </c>
      <c r="C3730" s="64" t="s">
        <v>6334</v>
      </c>
      <c r="D3730" s="64" t="s">
        <v>7</v>
      </c>
      <c r="E3730" s="64" t="s">
        <v>6335</v>
      </c>
      <c r="F3730" s="64" t="s">
        <v>437</v>
      </c>
      <c r="G3730" s="64" t="s">
        <v>1269</v>
      </c>
      <c r="H3730" s="65">
        <v>39275</v>
      </c>
      <c r="I3730" s="65">
        <v>41880</v>
      </c>
      <c r="J3730" s="93" t="s">
        <v>1</v>
      </c>
      <c r="K3730" s="101">
        <v>0</v>
      </c>
      <c r="L3730" s="67">
        <f t="shared" si="580"/>
        <v>0</v>
      </c>
      <c r="M3730" s="66">
        <v>5.4</v>
      </c>
      <c r="N3730" s="73">
        <f t="shared" si="581"/>
        <v>1.0463949656625986E-7</v>
      </c>
      <c r="O3730" s="98">
        <v>0</v>
      </c>
      <c r="P3730" s="67">
        <f t="shared" si="587"/>
        <v>0</v>
      </c>
      <c r="Q3730" s="66">
        <v>5.4</v>
      </c>
      <c r="R3730" s="105">
        <f t="shared" si="582"/>
        <v>1.5471943462048915E-7</v>
      </c>
      <c r="S3730" s="101">
        <v>0</v>
      </c>
      <c r="T3730" s="67">
        <f t="shared" si="588"/>
        <v>0</v>
      </c>
      <c r="U3730" s="66">
        <v>0</v>
      </c>
      <c r="V3730" s="73">
        <f t="shared" si="589"/>
        <v>0</v>
      </c>
      <c r="W3730" s="98">
        <v>0</v>
      </c>
      <c r="X3730" s="67">
        <f t="shared" si="583"/>
        <v>0</v>
      </c>
      <c r="Y3730" s="66">
        <v>0</v>
      </c>
      <c r="Z3730" s="105">
        <f t="shared" si="584"/>
        <v>0</v>
      </c>
      <c r="AA3730" s="101">
        <v>0</v>
      </c>
      <c r="AB3730" s="67">
        <f t="shared" si="585"/>
        <v>0</v>
      </c>
      <c r="AC3730" s="66">
        <v>0</v>
      </c>
      <c r="AD3730" s="73">
        <f t="shared" si="586"/>
        <v>0</v>
      </c>
    </row>
    <row r="3731" spans="1:30" x14ac:dyDescent="0.25">
      <c r="A3731" s="165"/>
      <c r="B3731" s="72" t="s">
        <v>1731</v>
      </c>
      <c r="C3731" s="64" t="s">
        <v>1732</v>
      </c>
      <c r="D3731" s="64" t="s">
        <v>7</v>
      </c>
      <c r="E3731" s="64" t="s">
        <v>1733</v>
      </c>
      <c r="F3731" s="64" t="s">
        <v>1199</v>
      </c>
      <c r="G3731" s="64" t="s">
        <v>1199</v>
      </c>
      <c r="H3731" s="65">
        <v>38720</v>
      </c>
      <c r="I3731" s="65">
        <v>38728</v>
      </c>
      <c r="J3731" s="93" t="s">
        <v>1</v>
      </c>
      <c r="K3731" s="101">
        <v>1350</v>
      </c>
      <c r="L3731" s="67">
        <f t="shared" si="580"/>
        <v>4.5889819077040861E-7</v>
      </c>
      <c r="M3731" s="66">
        <v>5.3944650000000003</v>
      </c>
      <c r="N3731" s="73">
        <f t="shared" si="581"/>
        <v>1.0453224108227944E-7</v>
      </c>
      <c r="O3731" s="98">
        <v>1350</v>
      </c>
      <c r="P3731" s="67">
        <f t="shared" si="587"/>
        <v>4.9716456393752949E-7</v>
      </c>
      <c r="Q3731" s="66">
        <v>5.3944650000000003</v>
      </c>
      <c r="R3731" s="105">
        <f t="shared" si="582"/>
        <v>1.5456084720000314E-7</v>
      </c>
      <c r="S3731" s="101">
        <v>750</v>
      </c>
      <c r="T3731" s="67">
        <f t="shared" si="588"/>
        <v>3.2853086552002143E-7</v>
      </c>
      <c r="U3731" s="66">
        <v>3.4053749999999998</v>
      </c>
      <c r="V3731" s="73">
        <f t="shared" si="589"/>
        <v>1.8184923265674032E-7</v>
      </c>
      <c r="W3731" s="98">
        <v>750</v>
      </c>
      <c r="X3731" s="67">
        <f t="shared" si="583"/>
        <v>4.261190395246987E-7</v>
      </c>
      <c r="Y3731" s="66">
        <v>3.4053749999999998</v>
      </c>
      <c r="Z3731" s="105">
        <f t="shared" si="584"/>
        <v>4.4024128525121545E-7</v>
      </c>
      <c r="AA3731" s="101">
        <v>0</v>
      </c>
      <c r="AB3731" s="67">
        <f t="shared" si="585"/>
        <v>0</v>
      </c>
      <c r="AC3731" s="66">
        <v>0</v>
      </c>
      <c r="AD3731" s="73">
        <f t="shared" si="586"/>
        <v>0</v>
      </c>
    </row>
    <row r="3732" spans="1:30" x14ac:dyDescent="0.25">
      <c r="A3732" s="165"/>
      <c r="B3732" s="72" t="s">
        <v>10825</v>
      </c>
      <c r="C3732" s="64" t="s">
        <v>10826</v>
      </c>
      <c r="D3732" s="64" t="s">
        <v>7</v>
      </c>
      <c r="E3732" s="64" t="s">
        <v>10827</v>
      </c>
      <c r="F3732" s="64" t="s">
        <v>1330</v>
      </c>
      <c r="G3732" s="64" t="s">
        <v>1216</v>
      </c>
      <c r="H3732" s="65">
        <v>40959</v>
      </c>
      <c r="I3732" s="65">
        <v>41886</v>
      </c>
      <c r="J3732" s="93" t="s">
        <v>1</v>
      </c>
      <c r="K3732" s="101">
        <v>0</v>
      </c>
      <c r="L3732" s="67">
        <f t="shared" si="580"/>
        <v>0</v>
      </c>
      <c r="M3732" s="66">
        <v>5.375</v>
      </c>
      <c r="N3732" s="73">
        <f t="shared" si="581"/>
        <v>1.0415505445252717E-7</v>
      </c>
      <c r="O3732" s="98">
        <v>0</v>
      </c>
      <c r="P3732" s="67">
        <f t="shared" si="587"/>
        <v>0</v>
      </c>
      <c r="Q3732" s="66">
        <v>5.375</v>
      </c>
      <c r="R3732" s="105">
        <f t="shared" si="582"/>
        <v>1.5400314094169058E-7</v>
      </c>
      <c r="S3732" s="101">
        <v>0</v>
      </c>
      <c r="T3732" s="67">
        <f t="shared" si="588"/>
        <v>0</v>
      </c>
      <c r="U3732" s="66">
        <v>0</v>
      </c>
      <c r="V3732" s="73">
        <f t="shared" si="589"/>
        <v>0</v>
      </c>
      <c r="W3732" s="98">
        <v>0</v>
      </c>
      <c r="X3732" s="67">
        <f t="shared" si="583"/>
        <v>0</v>
      </c>
      <c r="Y3732" s="66">
        <v>0</v>
      </c>
      <c r="Z3732" s="105">
        <f t="shared" si="584"/>
        <v>0</v>
      </c>
      <c r="AA3732" s="101">
        <v>0</v>
      </c>
      <c r="AB3732" s="67">
        <f t="shared" si="585"/>
        <v>0</v>
      </c>
      <c r="AC3732" s="66">
        <v>0</v>
      </c>
      <c r="AD3732" s="73">
        <f t="shared" si="586"/>
        <v>0</v>
      </c>
    </row>
    <row r="3733" spans="1:30" x14ac:dyDescent="0.25">
      <c r="A3733" s="165"/>
      <c r="B3733" s="72" t="s">
        <v>16289</v>
      </c>
      <c r="C3733" s="64" t="s">
        <v>16290</v>
      </c>
      <c r="D3733" s="64" t="s">
        <v>19</v>
      </c>
      <c r="E3733" s="64" t="s">
        <v>16291</v>
      </c>
      <c r="F3733" s="64" t="s">
        <v>1384</v>
      </c>
      <c r="G3733" s="64" t="s">
        <v>1227</v>
      </c>
      <c r="H3733" s="65">
        <v>40694</v>
      </c>
      <c r="I3733" s="65">
        <v>40694</v>
      </c>
      <c r="J3733" s="93" t="s">
        <v>1</v>
      </c>
      <c r="K3733" s="101">
        <v>0</v>
      </c>
      <c r="L3733" s="67">
        <f t="shared" si="580"/>
        <v>0</v>
      </c>
      <c r="M3733" s="66">
        <v>5.3663999999999996</v>
      </c>
      <c r="N3733" s="73">
        <f t="shared" si="581"/>
        <v>1.0398840636540311E-7</v>
      </c>
      <c r="O3733" s="98">
        <v>0</v>
      </c>
      <c r="P3733" s="67">
        <f t="shared" si="587"/>
        <v>0</v>
      </c>
      <c r="Q3733" s="66">
        <v>0</v>
      </c>
      <c r="R3733" s="105">
        <f t="shared" si="582"/>
        <v>0</v>
      </c>
      <c r="S3733" s="101">
        <v>0</v>
      </c>
      <c r="T3733" s="67">
        <f t="shared" si="588"/>
        <v>0</v>
      </c>
      <c r="U3733" s="66">
        <v>0</v>
      </c>
      <c r="V3733" s="73">
        <f t="shared" si="589"/>
        <v>0</v>
      </c>
      <c r="W3733" s="98">
        <v>0</v>
      </c>
      <c r="X3733" s="67">
        <f t="shared" si="583"/>
        <v>0</v>
      </c>
      <c r="Y3733" s="66">
        <v>0</v>
      </c>
      <c r="Z3733" s="105">
        <f t="shared" si="584"/>
        <v>0</v>
      </c>
      <c r="AA3733" s="101">
        <v>0</v>
      </c>
      <c r="AB3733" s="67">
        <f t="shared" si="585"/>
        <v>0</v>
      </c>
      <c r="AC3733" s="66">
        <v>0</v>
      </c>
      <c r="AD3733" s="73">
        <f t="shared" si="586"/>
        <v>0</v>
      </c>
    </row>
    <row r="3734" spans="1:30" x14ac:dyDescent="0.25">
      <c r="A3734" s="165"/>
      <c r="B3734" s="72" t="s">
        <v>1391</v>
      </c>
      <c r="C3734" s="64" t="s">
        <v>1392</v>
      </c>
      <c r="D3734" s="64" t="s">
        <v>7</v>
      </c>
      <c r="E3734" s="64" t="s">
        <v>1393</v>
      </c>
      <c r="F3734" s="64" t="s">
        <v>1215</v>
      </c>
      <c r="G3734" s="64" t="s">
        <v>1216</v>
      </c>
      <c r="H3734" s="65">
        <v>39031</v>
      </c>
      <c r="I3734" s="65">
        <v>41906</v>
      </c>
      <c r="J3734" s="93" t="s">
        <v>1</v>
      </c>
      <c r="K3734" s="101">
        <v>1400</v>
      </c>
      <c r="L3734" s="67">
        <f t="shared" si="580"/>
        <v>4.7589442005820149E-7</v>
      </c>
      <c r="M3734" s="66">
        <v>5.3609049999999998</v>
      </c>
      <c r="N3734" s="73">
        <f t="shared" si="581"/>
        <v>1.0388192598880467E-7</v>
      </c>
      <c r="O3734" s="98">
        <v>1400</v>
      </c>
      <c r="P3734" s="67">
        <f t="shared" si="587"/>
        <v>5.1557806630558613E-7</v>
      </c>
      <c r="Q3734" s="66">
        <v>5.3609049999999998</v>
      </c>
      <c r="R3734" s="105">
        <f t="shared" si="582"/>
        <v>1.5359929456558394E-7</v>
      </c>
      <c r="S3734" s="101">
        <v>1200</v>
      </c>
      <c r="T3734" s="67">
        <f t="shared" si="588"/>
        <v>5.2564938483203431E-7</v>
      </c>
      <c r="U3734" s="66">
        <v>3.6324000000000001</v>
      </c>
      <c r="V3734" s="73">
        <f t="shared" si="589"/>
        <v>1.9397251483385637E-7</v>
      </c>
      <c r="W3734" s="98">
        <v>1200</v>
      </c>
      <c r="X3734" s="67">
        <f t="shared" si="583"/>
        <v>6.8179046323951784E-7</v>
      </c>
      <c r="Y3734" s="66">
        <v>3.6324000000000001</v>
      </c>
      <c r="Z3734" s="105">
        <f t="shared" si="584"/>
        <v>4.6959070426796319E-7</v>
      </c>
      <c r="AA3734" s="101">
        <v>0</v>
      </c>
      <c r="AB3734" s="67">
        <f t="shared" si="585"/>
        <v>0</v>
      </c>
      <c r="AC3734" s="66">
        <v>0</v>
      </c>
      <c r="AD3734" s="73">
        <f t="shared" si="586"/>
        <v>0</v>
      </c>
    </row>
    <row r="3735" spans="1:30" x14ac:dyDescent="0.25">
      <c r="A3735" s="165"/>
      <c r="B3735" s="72" t="s">
        <v>12820</v>
      </c>
      <c r="C3735" s="64" t="s">
        <v>12821</v>
      </c>
      <c r="D3735" s="64" t="s">
        <v>7</v>
      </c>
      <c r="E3735" s="64" t="s">
        <v>12822</v>
      </c>
      <c r="F3735" s="64" t="s">
        <v>1215</v>
      </c>
      <c r="G3735" s="64" t="s">
        <v>1216</v>
      </c>
      <c r="H3735" s="65">
        <v>39156</v>
      </c>
      <c r="I3735" s="65">
        <v>41907</v>
      </c>
      <c r="J3735" s="93" t="s">
        <v>1</v>
      </c>
      <c r="K3735" s="101">
        <v>1200</v>
      </c>
      <c r="L3735" s="67">
        <f t="shared" si="580"/>
        <v>4.0790950290702988E-7</v>
      </c>
      <c r="M3735" s="66">
        <v>5.3548799999999996</v>
      </c>
      <c r="N3735" s="73">
        <f t="shared" si="581"/>
        <v>1.037651754393951E-7</v>
      </c>
      <c r="O3735" s="98">
        <v>1200</v>
      </c>
      <c r="P3735" s="67">
        <f t="shared" si="587"/>
        <v>4.4192405683335953E-7</v>
      </c>
      <c r="Q3735" s="66">
        <v>5.3548799999999996</v>
      </c>
      <c r="R3735" s="105">
        <f t="shared" si="582"/>
        <v>1.5342666778899351E-7</v>
      </c>
      <c r="S3735" s="101">
        <v>1100</v>
      </c>
      <c r="T3735" s="67">
        <f t="shared" si="588"/>
        <v>4.8184526942936479E-7</v>
      </c>
      <c r="U3735" s="66">
        <v>4.6918499999999996</v>
      </c>
      <c r="V3735" s="73">
        <f t="shared" si="589"/>
        <v>2.5054783166039781E-7</v>
      </c>
      <c r="W3735" s="98">
        <v>1100</v>
      </c>
      <c r="X3735" s="67">
        <f t="shared" si="583"/>
        <v>6.2497459130289135E-7</v>
      </c>
      <c r="Y3735" s="66">
        <v>4.6918499999999996</v>
      </c>
      <c r="Z3735" s="105">
        <f t="shared" si="584"/>
        <v>6.0655465967945235E-7</v>
      </c>
      <c r="AA3735" s="101">
        <v>0</v>
      </c>
      <c r="AB3735" s="67">
        <f t="shared" si="585"/>
        <v>0</v>
      </c>
      <c r="AC3735" s="66">
        <v>0</v>
      </c>
      <c r="AD3735" s="73">
        <f t="shared" si="586"/>
        <v>0</v>
      </c>
    </row>
    <row r="3736" spans="1:30" x14ac:dyDescent="0.25">
      <c r="A3736" s="165"/>
      <c r="B3736" s="72" t="s">
        <v>12237</v>
      </c>
      <c r="C3736" s="64" t="s">
        <v>12238</v>
      </c>
      <c r="D3736" s="64" t="s">
        <v>7</v>
      </c>
      <c r="E3736" s="64" t="s">
        <v>12239</v>
      </c>
      <c r="F3736" s="64" t="s">
        <v>1415</v>
      </c>
      <c r="G3736" s="64" t="s">
        <v>1416</v>
      </c>
      <c r="H3736" s="65">
        <v>39881</v>
      </c>
      <c r="I3736" s="65">
        <v>40032</v>
      </c>
      <c r="J3736" s="93" t="s">
        <v>1</v>
      </c>
      <c r="K3736" s="101">
        <v>1280</v>
      </c>
      <c r="L3736" s="67">
        <f t="shared" si="580"/>
        <v>4.3510346976749852E-7</v>
      </c>
      <c r="M3736" s="66">
        <v>5.3339534999999998</v>
      </c>
      <c r="N3736" s="73">
        <f t="shared" si="581"/>
        <v>1.0335966832367402E-7</v>
      </c>
      <c r="O3736" s="98">
        <v>1280</v>
      </c>
      <c r="P3736" s="67">
        <f t="shared" si="587"/>
        <v>4.7138566062225017E-7</v>
      </c>
      <c r="Q3736" s="66">
        <v>5.3339534999999998</v>
      </c>
      <c r="R3736" s="105">
        <f t="shared" si="582"/>
        <v>1.5282708700221837E-7</v>
      </c>
      <c r="S3736" s="101">
        <v>890</v>
      </c>
      <c r="T3736" s="67">
        <f t="shared" si="588"/>
        <v>3.8985662708375877E-7</v>
      </c>
      <c r="U3736" s="66">
        <v>4.0410450000000004</v>
      </c>
      <c r="V3736" s="73">
        <f t="shared" si="589"/>
        <v>2.1579442275266522E-7</v>
      </c>
      <c r="W3736" s="98">
        <v>890</v>
      </c>
      <c r="X3736" s="67">
        <f t="shared" si="583"/>
        <v>5.0566126023597582E-7</v>
      </c>
      <c r="Y3736" s="66">
        <v>4.0410450000000004</v>
      </c>
      <c r="Z3736" s="105">
        <f t="shared" si="584"/>
        <v>5.2241965849810907E-7</v>
      </c>
      <c r="AA3736" s="101">
        <v>0</v>
      </c>
      <c r="AB3736" s="67">
        <f t="shared" si="585"/>
        <v>0</v>
      </c>
      <c r="AC3736" s="66">
        <v>0</v>
      </c>
      <c r="AD3736" s="73">
        <f t="shared" si="586"/>
        <v>0</v>
      </c>
    </row>
    <row r="3737" spans="1:30" x14ac:dyDescent="0.25">
      <c r="A3737" s="165"/>
      <c r="B3737" s="72" t="s">
        <v>1837</v>
      </c>
      <c r="C3737" s="64" t="s">
        <v>1838</v>
      </c>
      <c r="D3737" s="64" t="s">
        <v>7</v>
      </c>
      <c r="E3737" s="64" t="s">
        <v>1839</v>
      </c>
      <c r="F3737" s="64" t="s">
        <v>1199</v>
      </c>
      <c r="G3737" s="64" t="s">
        <v>1199</v>
      </c>
      <c r="H3737" s="65">
        <v>39582</v>
      </c>
      <c r="I3737" s="65">
        <v>41179</v>
      </c>
      <c r="J3737" s="93" t="s">
        <v>1</v>
      </c>
      <c r="K3737" s="101">
        <v>1300</v>
      </c>
      <c r="L3737" s="67">
        <f t="shared" si="580"/>
        <v>4.4190196148261568E-7</v>
      </c>
      <c r="M3737" s="66">
        <v>5.3260649999999998</v>
      </c>
      <c r="N3737" s="73">
        <f t="shared" si="581"/>
        <v>1.0320680745910681E-7</v>
      </c>
      <c r="O3737" s="98">
        <v>1300</v>
      </c>
      <c r="P3737" s="67">
        <f t="shared" si="587"/>
        <v>4.7875106156947286E-7</v>
      </c>
      <c r="Q3737" s="66">
        <v>5.3260649999999998</v>
      </c>
      <c r="R3737" s="105">
        <f t="shared" si="582"/>
        <v>1.5260106769481028E-7</v>
      </c>
      <c r="S3737" s="101">
        <v>1200</v>
      </c>
      <c r="T3737" s="67">
        <f t="shared" si="588"/>
        <v>5.2564938483203431E-7</v>
      </c>
      <c r="U3737" s="66">
        <v>4.9945500000000003</v>
      </c>
      <c r="V3737" s="73">
        <f t="shared" si="589"/>
        <v>2.667122078965525E-7</v>
      </c>
      <c r="W3737" s="98">
        <v>1200</v>
      </c>
      <c r="X3737" s="67">
        <f t="shared" si="583"/>
        <v>6.8179046323951784E-7</v>
      </c>
      <c r="Y3737" s="66">
        <v>4.9945500000000003</v>
      </c>
      <c r="Z3737" s="105">
        <f t="shared" si="584"/>
        <v>6.4568721836844941E-7</v>
      </c>
      <c r="AA3737" s="101">
        <v>0</v>
      </c>
      <c r="AB3737" s="67">
        <f t="shared" si="585"/>
        <v>0</v>
      </c>
      <c r="AC3737" s="66">
        <v>0</v>
      </c>
      <c r="AD3737" s="73">
        <f t="shared" si="586"/>
        <v>0</v>
      </c>
    </row>
    <row r="3738" spans="1:30" x14ac:dyDescent="0.25">
      <c r="A3738" s="165"/>
      <c r="B3738" s="72" t="s">
        <v>4418</v>
      </c>
      <c r="C3738" s="64" t="s">
        <v>4419</v>
      </c>
      <c r="D3738" s="64" t="s">
        <v>7</v>
      </c>
      <c r="E3738" s="64" t="s">
        <v>4420</v>
      </c>
      <c r="F3738" s="64" t="s">
        <v>20</v>
      </c>
      <c r="G3738" s="64" t="s">
        <v>1193</v>
      </c>
      <c r="H3738" s="65">
        <v>38840</v>
      </c>
      <c r="I3738" s="65">
        <v>39841</v>
      </c>
      <c r="J3738" s="93" t="s">
        <v>1</v>
      </c>
      <c r="K3738" s="101">
        <v>500</v>
      </c>
      <c r="L3738" s="67">
        <f t="shared" si="580"/>
        <v>1.6996229287792911E-7</v>
      </c>
      <c r="M3738" s="66">
        <v>5.3186820680000002</v>
      </c>
      <c r="N3738" s="73">
        <f t="shared" si="581"/>
        <v>1.0306374333176182E-7</v>
      </c>
      <c r="O3738" s="98">
        <v>500</v>
      </c>
      <c r="P3738" s="67">
        <f t="shared" si="587"/>
        <v>1.8413502368056647E-7</v>
      </c>
      <c r="Q3738" s="66">
        <v>5.3186820680000002</v>
      </c>
      <c r="R3738" s="105">
        <f t="shared" si="582"/>
        <v>1.523895337939063E-7</v>
      </c>
      <c r="S3738" s="101">
        <v>500</v>
      </c>
      <c r="T3738" s="67">
        <f t="shared" si="588"/>
        <v>2.1902057701334761E-7</v>
      </c>
      <c r="U3738" s="66">
        <v>5.3186820680000002</v>
      </c>
      <c r="V3738" s="73">
        <f t="shared" si="589"/>
        <v>2.8402107045801558E-7</v>
      </c>
      <c r="W3738" s="98">
        <v>500</v>
      </c>
      <c r="X3738" s="67">
        <f t="shared" si="583"/>
        <v>2.8407935968313243E-7</v>
      </c>
      <c r="Y3738" s="66">
        <v>5.3186820680000002</v>
      </c>
      <c r="Z3738" s="105">
        <f t="shared" si="584"/>
        <v>6.8759047959737557E-7</v>
      </c>
      <c r="AA3738" s="101">
        <v>0</v>
      </c>
      <c r="AB3738" s="67">
        <f t="shared" si="585"/>
        <v>0</v>
      </c>
      <c r="AC3738" s="66">
        <v>0</v>
      </c>
      <c r="AD3738" s="73">
        <f t="shared" si="586"/>
        <v>0</v>
      </c>
    </row>
    <row r="3739" spans="1:30" x14ac:dyDescent="0.25">
      <c r="A3739" s="165"/>
      <c r="B3739" s="72" t="s">
        <v>11362</v>
      </c>
      <c r="C3739" s="64" t="s">
        <v>11363</v>
      </c>
      <c r="D3739" s="64" t="s">
        <v>7</v>
      </c>
      <c r="E3739" s="64" t="s">
        <v>11364</v>
      </c>
      <c r="F3739" s="64" t="s">
        <v>1199</v>
      </c>
      <c r="G3739" s="64" t="s">
        <v>1199</v>
      </c>
      <c r="H3739" s="65">
        <v>39087</v>
      </c>
      <c r="I3739" s="65">
        <v>41526</v>
      </c>
      <c r="J3739" s="93" t="s">
        <v>1</v>
      </c>
      <c r="K3739" s="101">
        <v>800</v>
      </c>
      <c r="L3739" s="67">
        <f t="shared" si="580"/>
        <v>2.7193966860468655E-7</v>
      </c>
      <c r="M3739" s="66">
        <v>5.3042400000000001</v>
      </c>
      <c r="N3739" s="73">
        <f t="shared" si="581"/>
        <v>1.0278388949381818E-7</v>
      </c>
      <c r="O3739" s="98">
        <v>800</v>
      </c>
      <c r="P3739" s="67">
        <f t="shared" si="587"/>
        <v>2.9461603788890639E-7</v>
      </c>
      <c r="Q3739" s="66">
        <v>5.3042400000000001</v>
      </c>
      <c r="R3739" s="105">
        <f t="shared" si="582"/>
        <v>1.5197574331321913E-7</v>
      </c>
      <c r="S3739" s="101">
        <v>0</v>
      </c>
      <c r="T3739" s="67">
        <f t="shared" si="588"/>
        <v>0</v>
      </c>
      <c r="U3739" s="66">
        <v>0</v>
      </c>
      <c r="V3739" s="73">
        <f t="shared" si="589"/>
        <v>0</v>
      </c>
      <c r="W3739" s="98">
        <v>0</v>
      </c>
      <c r="X3739" s="67">
        <f t="shared" si="583"/>
        <v>0</v>
      </c>
      <c r="Y3739" s="66">
        <v>0</v>
      </c>
      <c r="Z3739" s="105">
        <f t="shared" si="584"/>
        <v>0</v>
      </c>
      <c r="AA3739" s="101">
        <v>0</v>
      </c>
      <c r="AB3739" s="67">
        <f t="shared" si="585"/>
        <v>0</v>
      </c>
      <c r="AC3739" s="66">
        <v>0</v>
      </c>
      <c r="AD3739" s="73">
        <f t="shared" si="586"/>
        <v>0</v>
      </c>
    </row>
    <row r="3740" spans="1:30" x14ac:dyDescent="0.25">
      <c r="A3740" s="165"/>
      <c r="B3740" s="72" t="s">
        <v>3951</v>
      </c>
      <c r="C3740" s="64" t="s">
        <v>3952</v>
      </c>
      <c r="D3740" s="64" t="s">
        <v>7</v>
      </c>
      <c r="E3740" s="64" t="s">
        <v>3953</v>
      </c>
      <c r="F3740" s="64" t="s">
        <v>1215</v>
      </c>
      <c r="G3740" s="64" t="s">
        <v>1216</v>
      </c>
      <c r="H3740" s="65">
        <v>38967</v>
      </c>
      <c r="I3740" s="65">
        <v>39507</v>
      </c>
      <c r="J3740" s="93" t="s">
        <v>1</v>
      </c>
      <c r="K3740" s="101">
        <v>100</v>
      </c>
      <c r="L3740" s="67">
        <f t="shared" si="580"/>
        <v>3.3992458575585819E-8</v>
      </c>
      <c r="M3740" s="66">
        <v>5.3026999999999997</v>
      </c>
      <c r="N3740" s="73">
        <f t="shared" si="581"/>
        <v>1.0275404785961224E-7</v>
      </c>
      <c r="O3740" s="98">
        <v>100</v>
      </c>
      <c r="P3740" s="67">
        <f t="shared" si="587"/>
        <v>3.6827004736113299E-8</v>
      </c>
      <c r="Q3740" s="66">
        <v>5.3026999999999997</v>
      </c>
      <c r="R3740" s="105">
        <f t="shared" si="582"/>
        <v>1.5193161962260514E-7</v>
      </c>
      <c r="S3740" s="101">
        <v>100</v>
      </c>
      <c r="T3740" s="67">
        <f t="shared" si="588"/>
        <v>4.3804115402669524E-8</v>
      </c>
      <c r="U3740" s="66">
        <v>0.30270000000000002</v>
      </c>
      <c r="V3740" s="73">
        <f t="shared" si="589"/>
        <v>1.6164376236154697E-8</v>
      </c>
      <c r="W3740" s="98">
        <v>100</v>
      </c>
      <c r="X3740" s="67">
        <f t="shared" si="583"/>
        <v>5.6815871936626493E-8</v>
      </c>
      <c r="Y3740" s="66">
        <v>0.30270000000000002</v>
      </c>
      <c r="Z3740" s="105">
        <f t="shared" si="584"/>
        <v>3.9132558688996937E-8</v>
      </c>
      <c r="AA3740" s="101">
        <v>0</v>
      </c>
      <c r="AB3740" s="67">
        <f t="shared" si="585"/>
        <v>0</v>
      </c>
      <c r="AC3740" s="66">
        <v>0</v>
      </c>
      <c r="AD3740" s="73">
        <f t="shared" si="586"/>
        <v>0</v>
      </c>
    </row>
    <row r="3741" spans="1:30" x14ac:dyDescent="0.25">
      <c r="A3741" s="165"/>
      <c r="B3741" s="72" t="s">
        <v>8077</v>
      </c>
      <c r="C3741" s="64" t="s">
        <v>8078</v>
      </c>
      <c r="D3741" s="64" t="s">
        <v>0</v>
      </c>
      <c r="E3741" s="64" t="s">
        <v>8079</v>
      </c>
      <c r="F3741" s="64" t="s">
        <v>1215</v>
      </c>
      <c r="G3741" s="64" t="s">
        <v>1216</v>
      </c>
      <c r="H3741" s="65">
        <v>38727</v>
      </c>
      <c r="I3741" s="65">
        <v>39697</v>
      </c>
      <c r="J3741" s="93" t="s">
        <v>1</v>
      </c>
      <c r="K3741" s="101">
        <v>1700</v>
      </c>
      <c r="L3741" s="67">
        <f t="shared" si="580"/>
        <v>5.7787179578495896E-7</v>
      </c>
      <c r="M3741" s="66">
        <v>5.2994849999999998</v>
      </c>
      <c r="N3741" s="73">
        <f t="shared" si="581"/>
        <v>1.0269174860378622E-7</v>
      </c>
      <c r="O3741" s="98">
        <v>1700</v>
      </c>
      <c r="P3741" s="67">
        <f t="shared" si="587"/>
        <v>6.2605908051392605E-7</v>
      </c>
      <c r="Q3741" s="66">
        <v>5.2994849999999998</v>
      </c>
      <c r="R3741" s="105">
        <f t="shared" si="582"/>
        <v>1.5183950425551166E-7</v>
      </c>
      <c r="S3741" s="101">
        <v>400</v>
      </c>
      <c r="T3741" s="67">
        <f t="shared" si="588"/>
        <v>1.7521646161067809E-7</v>
      </c>
      <c r="U3741" s="66">
        <v>1.2108000000000001</v>
      </c>
      <c r="V3741" s="73">
        <f t="shared" si="589"/>
        <v>6.4657504944618789E-8</v>
      </c>
      <c r="W3741" s="98">
        <v>400</v>
      </c>
      <c r="X3741" s="67">
        <f t="shared" si="583"/>
        <v>2.2726348774650597E-7</v>
      </c>
      <c r="Y3741" s="66">
        <v>1.2108000000000001</v>
      </c>
      <c r="Z3741" s="105">
        <f t="shared" si="584"/>
        <v>1.5653023475598775E-7</v>
      </c>
      <c r="AA3741" s="101">
        <v>0</v>
      </c>
      <c r="AB3741" s="67">
        <f t="shared" si="585"/>
        <v>0</v>
      </c>
      <c r="AC3741" s="66">
        <v>0</v>
      </c>
      <c r="AD3741" s="73">
        <f t="shared" si="586"/>
        <v>0</v>
      </c>
    </row>
    <row r="3742" spans="1:30" x14ac:dyDescent="0.25">
      <c r="A3742" s="165"/>
      <c r="B3742" s="72" t="s">
        <v>1338</v>
      </c>
      <c r="C3742" s="64" t="s">
        <v>1339</v>
      </c>
      <c r="D3742" s="64" t="s">
        <v>7</v>
      </c>
      <c r="E3742" s="64" t="s">
        <v>1340</v>
      </c>
      <c r="F3742" s="64" t="s">
        <v>1341</v>
      </c>
      <c r="G3742" s="64" t="s">
        <v>1139</v>
      </c>
      <c r="H3742" s="65">
        <v>38951</v>
      </c>
      <c r="I3742" s="65">
        <v>39479</v>
      </c>
      <c r="J3742" s="93" t="s">
        <v>1</v>
      </c>
      <c r="K3742" s="101">
        <v>1500</v>
      </c>
      <c r="L3742" s="67">
        <f t="shared" si="580"/>
        <v>5.0988687863378735E-7</v>
      </c>
      <c r="M3742" s="66">
        <v>5.29725</v>
      </c>
      <c r="N3742" s="73">
        <f t="shared" si="581"/>
        <v>1.0264843947881852E-7</v>
      </c>
      <c r="O3742" s="98">
        <v>1500</v>
      </c>
      <c r="P3742" s="67">
        <f t="shared" si="587"/>
        <v>5.524050710416994E-7</v>
      </c>
      <c r="Q3742" s="66">
        <v>5.29725</v>
      </c>
      <c r="R3742" s="105">
        <f t="shared" si="582"/>
        <v>1.5177546760062706E-7</v>
      </c>
      <c r="S3742" s="101">
        <v>1500</v>
      </c>
      <c r="T3742" s="67">
        <f t="shared" si="588"/>
        <v>6.5706173104004286E-7</v>
      </c>
      <c r="U3742" s="66">
        <v>5.29725</v>
      </c>
      <c r="V3742" s="73">
        <f t="shared" si="589"/>
        <v>2.8287658413270719E-7</v>
      </c>
      <c r="W3742" s="98">
        <v>1500</v>
      </c>
      <c r="X3742" s="67">
        <f t="shared" si="583"/>
        <v>8.5223807904939741E-7</v>
      </c>
      <c r="Y3742" s="66">
        <v>5.29725</v>
      </c>
      <c r="Z3742" s="105">
        <f t="shared" si="584"/>
        <v>6.8481977705744625E-7</v>
      </c>
      <c r="AA3742" s="101">
        <v>0</v>
      </c>
      <c r="AB3742" s="67">
        <f t="shared" si="585"/>
        <v>0</v>
      </c>
      <c r="AC3742" s="66">
        <v>0</v>
      </c>
      <c r="AD3742" s="73">
        <f t="shared" si="586"/>
        <v>0</v>
      </c>
    </row>
    <row r="3743" spans="1:30" x14ac:dyDescent="0.25">
      <c r="A3743" s="165"/>
      <c r="B3743" s="72" t="s">
        <v>4084</v>
      </c>
      <c r="C3743" s="64" t="s">
        <v>4085</v>
      </c>
      <c r="D3743" s="64" t="s">
        <v>7</v>
      </c>
      <c r="E3743" s="64" t="s">
        <v>4086</v>
      </c>
      <c r="F3743" s="64" t="s">
        <v>4087</v>
      </c>
      <c r="G3743" s="64" t="s">
        <v>1139</v>
      </c>
      <c r="H3743" s="65">
        <v>38791</v>
      </c>
      <c r="I3743" s="65">
        <v>38961</v>
      </c>
      <c r="J3743" s="93" t="s">
        <v>1</v>
      </c>
      <c r="K3743" s="101">
        <v>1500</v>
      </c>
      <c r="L3743" s="67">
        <f t="shared" si="580"/>
        <v>5.0988687863378735E-7</v>
      </c>
      <c r="M3743" s="66">
        <v>5.29725</v>
      </c>
      <c r="N3743" s="73">
        <f t="shared" si="581"/>
        <v>1.0264843947881852E-7</v>
      </c>
      <c r="O3743" s="98">
        <v>1500</v>
      </c>
      <c r="P3743" s="67">
        <f t="shared" si="587"/>
        <v>5.524050710416994E-7</v>
      </c>
      <c r="Q3743" s="66">
        <v>5.29725</v>
      </c>
      <c r="R3743" s="105">
        <f t="shared" si="582"/>
        <v>1.5177546760062706E-7</v>
      </c>
      <c r="S3743" s="101">
        <v>1500</v>
      </c>
      <c r="T3743" s="67">
        <f t="shared" si="588"/>
        <v>6.5706173104004286E-7</v>
      </c>
      <c r="U3743" s="66">
        <v>5.29725</v>
      </c>
      <c r="V3743" s="73">
        <f t="shared" si="589"/>
        <v>2.8287658413270719E-7</v>
      </c>
      <c r="W3743" s="98">
        <v>1500</v>
      </c>
      <c r="X3743" s="67">
        <f t="shared" si="583"/>
        <v>8.5223807904939741E-7</v>
      </c>
      <c r="Y3743" s="66">
        <v>5.29725</v>
      </c>
      <c r="Z3743" s="105">
        <f t="shared" si="584"/>
        <v>6.8481977705744625E-7</v>
      </c>
      <c r="AA3743" s="101">
        <v>0</v>
      </c>
      <c r="AB3743" s="67">
        <f t="shared" si="585"/>
        <v>0</v>
      </c>
      <c r="AC3743" s="66">
        <v>0</v>
      </c>
      <c r="AD3743" s="73">
        <f t="shared" si="586"/>
        <v>0</v>
      </c>
    </row>
    <row r="3744" spans="1:30" x14ac:dyDescent="0.25">
      <c r="A3744" s="165"/>
      <c r="B3744" s="72" t="s">
        <v>3325</v>
      </c>
      <c r="C3744" s="64" t="s">
        <v>3326</v>
      </c>
      <c r="D3744" s="64" t="s">
        <v>7</v>
      </c>
      <c r="E3744" s="64" t="s">
        <v>3327</v>
      </c>
      <c r="F3744" s="64" t="s">
        <v>1293</v>
      </c>
      <c r="G3744" s="64" t="s">
        <v>1193</v>
      </c>
      <c r="H3744" s="65">
        <v>39314</v>
      </c>
      <c r="I3744" s="65">
        <v>41897</v>
      </c>
      <c r="J3744" s="93" t="s">
        <v>1</v>
      </c>
      <c r="K3744" s="101">
        <v>1500</v>
      </c>
      <c r="L3744" s="67">
        <f t="shared" si="580"/>
        <v>5.0988687863378735E-7</v>
      </c>
      <c r="M3744" s="66">
        <v>5.2899750000000001</v>
      </c>
      <c r="N3744" s="73">
        <f t="shared" si="581"/>
        <v>1.0250746682372231E-7</v>
      </c>
      <c r="O3744" s="98">
        <v>1500</v>
      </c>
      <c r="P3744" s="67">
        <f t="shared" si="587"/>
        <v>5.524050710416994E-7</v>
      </c>
      <c r="Q3744" s="66">
        <v>5.2899750000000001</v>
      </c>
      <c r="R3744" s="105">
        <f t="shared" si="582"/>
        <v>1.5156702614009669E-7</v>
      </c>
      <c r="S3744" s="101">
        <v>1000</v>
      </c>
      <c r="T3744" s="67">
        <f t="shared" si="588"/>
        <v>4.3804115402669522E-7</v>
      </c>
      <c r="U3744" s="66">
        <v>3.6324000000000001</v>
      </c>
      <c r="V3744" s="73">
        <f t="shared" si="589"/>
        <v>1.9397251483385637E-7</v>
      </c>
      <c r="W3744" s="98">
        <v>1000</v>
      </c>
      <c r="X3744" s="67">
        <f t="shared" si="583"/>
        <v>5.6815871936626487E-7</v>
      </c>
      <c r="Y3744" s="66">
        <v>3.6324000000000001</v>
      </c>
      <c r="Z3744" s="105">
        <f t="shared" si="584"/>
        <v>4.6959070426796319E-7</v>
      </c>
      <c r="AA3744" s="101">
        <v>0</v>
      </c>
      <c r="AB3744" s="67">
        <f t="shared" si="585"/>
        <v>0</v>
      </c>
      <c r="AC3744" s="66">
        <v>0</v>
      </c>
      <c r="AD3744" s="73">
        <f t="shared" si="586"/>
        <v>0</v>
      </c>
    </row>
    <row r="3745" spans="1:30" x14ac:dyDescent="0.25">
      <c r="A3745" s="165"/>
      <c r="B3745" s="72" t="s">
        <v>9927</v>
      </c>
      <c r="C3745" s="64" t="s">
        <v>9928</v>
      </c>
      <c r="D3745" s="64" t="s">
        <v>7</v>
      </c>
      <c r="E3745" s="64" t="s">
        <v>9929</v>
      </c>
      <c r="F3745" s="64" t="s">
        <v>1215</v>
      </c>
      <c r="G3745" s="64" t="s">
        <v>1216</v>
      </c>
      <c r="H3745" s="65">
        <v>38993</v>
      </c>
      <c r="I3745" s="65">
        <v>41848</v>
      </c>
      <c r="J3745" s="93" t="s">
        <v>1</v>
      </c>
      <c r="K3745" s="101">
        <v>0</v>
      </c>
      <c r="L3745" s="67">
        <f t="shared" si="580"/>
        <v>0</v>
      </c>
      <c r="M3745" s="66">
        <v>5.2776249999999996</v>
      </c>
      <c r="N3745" s="73">
        <f t="shared" si="581"/>
        <v>1.0226815241953835E-7</v>
      </c>
      <c r="O3745" s="98">
        <v>0</v>
      </c>
      <c r="P3745" s="67">
        <f t="shared" si="587"/>
        <v>0</v>
      </c>
      <c r="Q3745" s="66">
        <v>5.2776249999999996</v>
      </c>
      <c r="R3745" s="105">
        <f t="shared" si="582"/>
        <v>1.5121317706277017E-7</v>
      </c>
      <c r="S3745" s="101">
        <v>0</v>
      </c>
      <c r="T3745" s="67">
        <f t="shared" si="588"/>
        <v>0</v>
      </c>
      <c r="U3745" s="66">
        <v>0</v>
      </c>
      <c r="V3745" s="73">
        <f t="shared" si="589"/>
        <v>0</v>
      </c>
      <c r="W3745" s="98">
        <v>0</v>
      </c>
      <c r="X3745" s="67">
        <f t="shared" si="583"/>
        <v>0</v>
      </c>
      <c r="Y3745" s="66">
        <v>0</v>
      </c>
      <c r="Z3745" s="105">
        <f t="shared" si="584"/>
        <v>0</v>
      </c>
      <c r="AA3745" s="101">
        <v>0</v>
      </c>
      <c r="AB3745" s="67">
        <f t="shared" si="585"/>
        <v>0</v>
      </c>
      <c r="AC3745" s="66">
        <v>0</v>
      </c>
      <c r="AD3745" s="73">
        <f t="shared" si="586"/>
        <v>0</v>
      </c>
    </row>
    <row r="3746" spans="1:30" x14ac:dyDescent="0.25">
      <c r="A3746" s="165"/>
      <c r="B3746" s="72" t="s">
        <v>9151</v>
      </c>
      <c r="C3746" s="64" t="s">
        <v>9152</v>
      </c>
      <c r="D3746" s="64" t="s">
        <v>7</v>
      </c>
      <c r="E3746" s="64" t="s">
        <v>2372</v>
      </c>
      <c r="F3746" s="64" t="s">
        <v>1215</v>
      </c>
      <c r="G3746" s="64" t="s">
        <v>1216</v>
      </c>
      <c r="H3746" s="65">
        <v>39205</v>
      </c>
      <c r="I3746" s="65">
        <v>41054</v>
      </c>
      <c r="J3746" s="93" t="s">
        <v>1</v>
      </c>
      <c r="K3746" s="101">
        <v>0</v>
      </c>
      <c r="L3746" s="67">
        <f t="shared" si="580"/>
        <v>0</v>
      </c>
      <c r="M3746" s="66">
        <v>5.2702875000000002</v>
      </c>
      <c r="N3746" s="73">
        <f t="shared" si="581"/>
        <v>1.0212596865915782E-7</v>
      </c>
      <c r="O3746" s="98">
        <v>0</v>
      </c>
      <c r="P3746" s="67">
        <f t="shared" si="587"/>
        <v>0</v>
      </c>
      <c r="Q3746" s="66">
        <v>5.2702875000000002</v>
      </c>
      <c r="R3746" s="105">
        <f t="shared" si="582"/>
        <v>1.5100294486804283E-7</v>
      </c>
      <c r="S3746" s="101">
        <v>0</v>
      </c>
      <c r="T3746" s="67">
        <f t="shared" si="588"/>
        <v>0</v>
      </c>
      <c r="U3746" s="66">
        <v>0</v>
      </c>
      <c r="V3746" s="73">
        <f t="shared" si="589"/>
        <v>0</v>
      </c>
      <c r="W3746" s="98">
        <v>0</v>
      </c>
      <c r="X3746" s="67">
        <f t="shared" si="583"/>
        <v>0</v>
      </c>
      <c r="Y3746" s="66">
        <v>0</v>
      </c>
      <c r="Z3746" s="105">
        <f t="shared" si="584"/>
        <v>0</v>
      </c>
      <c r="AA3746" s="101">
        <v>0</v>
      </c>
      <c r="AB3746" s="67">
        <f t="shared" si="585"/>
        <v>0</v>
      </c>
      <c r="AC3746" s="66">
        <v>0</v>
      </c>
      <c r="AD3746" s="73">
        <f t="shared" si="586"/>
        <v>0</v>
      </c>
    </row>
    <row r="3747" spans="1:30" x14ac:dyDescent="0.25">
      <c r="A3747" s="165"/>
      <c r="B3747" s="72" t="s">
        <v>13994</v>
      </c>
      <c r="C3747" s="64" t="s">
        <v>13995</v>
      </c>
      <c r="D3747" s="64" t="s">
        <v>7</v>
      </c>
      <c r="E3747" s="64" t="s">
        <v>13996</v>
      </c>
      <c r="F3747" s="64" t="s">
        <v>1192</v>
      </c>
      <c r="G3747" s="64" t="s">
        <v>1193</v>
      </c>
      <c r="H3747" s="65">
        <v>41261</v>
      </c>
      <c r="I3747" s="65">
        <v>41989</v>
      </c>
      <c r="J3747" s="93" t="s">
        <v>1</v>
      </c>
      <c r="K3747" s="101">
        <v>205</v>
      </c>
      <c r="L3747" s="67">
        <f t="shared" si="580"/>
        <v>6.9684540079950928E-8</v>
      </c>
      <c r="M3747" s="66">
        <v>5.2569162499999997</v>
      </c>
      <c r="N3747" s="73">
        <f t="shared" si="581"/>
        <v>1.0186686479462788E-7</v>
      </c>
      <c r="O3747" s="98">
        <v>205</v>
      </c>
      <c r="P3747" s="67">
        <f t="shared" si="587"/>
        <v>7.5495359709032256E-8</v>
      </c>
      <c r="Q3747" s="66">
        <v>1.8553999999999999</v>
      </c>
      <c r="R3747" s="105">
        <f t="shared" si="582"/>
        <v>5.3160451665713993E-8</v>
      </c>
      <c r="S3747" s="101">
        <v>200</v>
      </c>
      <c r="T3747" s="67">
        <f t="shared" si="588"/>
        <v>8.7608230805339047E-8</v>
      </c>
      <c r="U3747" s="66">
        <v>0.60540000000000005</v>
      </c>
      <c r="V3747" s="73">
        <f t="shared" si="589"/>
        <v>3.2328752472309394E-8</v>
      </c>
      <c r="W3747" s="98">
        <v>200</v>
      </c>
      <c r="X3747" s="67">
        <f t="shared" si="583"/>
        <v>1.1363174387325299E-7</v>
      </c>
      <c r="Y3747" s="66">
        <v>0.60540000000000005</v>
      </c>
      <c r="Z3747" s="105">
        <f t="shared" si="584"/>
        <v>7.8265117377993873E-8</v>
      </c>
      <c r="AA3747" s="101">
        <v>0</v>
      </c>
      <c r="AB3747" s="67">
        <f t="shared" si="585"/>
        <v>0</v>
      </c>
      <c r="AC3747" s="66">
        <v>0</v>
      </c>
      <c r="AD3747" s="73">
        <f t="shared" si="586"/>
        <v>0</v>
      </c>
    </row>
    <row r="3748" spans="1:30" x14ac:dyDescent="0.25">
      <c r="A3748" s="165"/>
      <c r="B3748" s="72" t="s">
        <v>14000</v>
      </c>
      <c r="C3748" s="64" t="s">
        <v>14001</v>
      </c>
      <c r="D3748" s="64" t="s">
        <v>7</v>
      </c>
      <c r="E3748" s="64" t="s">
        <v>3559</v>
      </c>
      <c r="F3748" s="64" t="s">
        <v>1215</v>
      </c>
      <c r="G3748" s="64" t="s">
        <v>1216</v>
      </c>
      <c r="H3748" s="65">
        <v>41481</v>
      </c>
      <c r="I3748" s="65">
        <v>41613</v>
      </c>
      <c r="J3748" s="93" t="s">
        <v>1</v>
      </c>
      <c r="K3748" s="101">
        <v>0</v>
      </c>
      <c r="L3748" s="67">
        <f t="shared" si="580"/>
        <v>0</v>
      </c>
      <c r="M3748" s="66">
        <v>5.2317887499999998</v>
      </c>
      <c r="N3748" s="73">
        <f t="shared" si="581"/>
        <v>1.0137995202611517E-7</v>
      </c>
      <c r="O3748" s="98">
        <v>0</v>
      </c>
      <c r="P3748" s="67">
        <f t="shared" si="587"/>
        <v>0</v>
      </c>
      <c r="Q3748" s="66">
        <v>5.2317887499999998</v>
      </c>
      <c r="R3748" s="105">
        <f t="shared" si="582"/>
        <v>1.4989988841737697E-7</v>
      </c>
      <c r="S3748" s="101">
        <v>0</v>
      </c>
      <c r="T3748" s="67">
        <f t="shared" si="588"/>
        <v>0</v>
      </c>
      <c r="U3748" s="66">
        <v>0</v>
      </c>
      <c r="V3748" s="73">
        <f t="shared" si="589"/>
        <v>0</v>
      </c>
      <c r="W3748" s="98">
        <v>0</v>
      </c>
      <c r="X3748" s="67">
        <f t="shared" si="583"/>
        <v>0</v>
      </c>
      <c r="Y3748" s="66">
        <v>0</v>
      </c>
      <c r="Z3748" s="105">
        <f t="shared" si="584"/>
        <v>0</v>
      </c>
      <c r="AA3748" s="101">
        <v>0</v>
      </c>
      <c r="AB3748" s="67">
        <f t="shared" si="585"/>
        <v>0</v>
      </c>
      <c r="AC3748" s="66">
        <v>0</v>
      </c>
      <c r="AD3748" s="73">
        <f t="shared" si="586"/>
        <v>0</v>
      </c>
    </row>
    <row r="3749" spans="1:30" x14ac:dyDescent="0.25">
      <c r="A3749" s="165"/>
      <c r="B3749" s="72" t="s">
        <v>10813</v>
      </c>
      <c r="C3749" s="64" t="s">
        <v>10814</v>
      </c>
      <c r="D3749" s="64" t="s">
        <v>7</v>
      </c>
      <c r="E3749" s="64" t="s">
        <v>10815</v>
      </c>
      <c r="F3749" s="64" t="s">
        <v>2107</v>
      </c>
      <c r="G3749" s="64" t="s">
        <v>1167</v>
      </c>
      <c r="H3749" s="65">
        <v>38811</v>
      </c>
      <c r="I3749" s="65">
        <v>41276</v>
      </c>
      <c r="J3749" s="93" t="s">
        <v>1</v>
      </c>
      <c r="K3749" s="101">
        <v>0</v>
      </c>
      <c r="L3749" s="67">
        <f t="shared" si="580"/>
        <v>0</v>
      </c>
      <c r="M3749" s="66">
        <v>5.1848000000000001</v>
      </c>
      <c r="N3749" s="73">
        <f t="shared" si="581"/>
        <v>1.004694188512489E-7</v>
      </c>
      <c r="O3749" s="98">
        <v>0</v>
      </c>
      <c r="P3749" s="67">
        <f t="shared" si="587"/>
        <v>0</v>
      </c>
      <c r="Q3749" s="66">
        <v>5.1848000000000001</v>
      </c>
      <c r="R3749" s="105">
        <f t="shared" si="582"/>
        <v>1.4855357863339115E-7</v>
      </c>
      <c r="S3749" s="101">
        <v>0</v>
      </c>
      <c r="T3749" s="67">
        <f t="shared" si="588"/>
        <v>0</v>
      </c>
      <c r="U3749" s="66">
        <v>0</v>
      </c>
      <c r="V3749" s="73">
        <f t="shared" si="589"/>
        <v>0</v>
      </c>
      <c r="W3749" s="98">
        <v>0</v>
      </c>
      <c r="X3749" s="67">
        <f t="shared" si="583"/>
        <v>0</v>
      </c>
      <c r="Y3749" s="66">
        <v>0</v>
      </c>
      <c r="Z3749" s="105">
        <f t="shared" si="584"/>
        <v>0</v>
      </c>
      <c r="AA3749" s="101">
        <v>0</v>
      </c>
      <c r="AB3749" s="67">
        <f t="shared" si="585"/>
        <v>0</v>
      </c>
      <c r="AC3749" s="66">
        <v>0</v>
      </c>
      <c r="AD3749" s="73">
        <f t="shared" si="586"/>
        <v>0</v>
      </c>
    </row>
    <row r="3750" spans="1:30" x14ac:dyDescent="0.25">
      <c r="A3750" s="165"/>
      <c r="B3750" s="72" t="s">
        <v>16230</v>
      </c>
      <c r="C3750" s="64" t="s">
        <v>16231</v>
      </c>
      <c r="D3750" s="64" t="s">
        <v>19</v>
      </c>
      <c r="E3750" s="64" t="s">
        <v>16232</v>
      </c>
      <c r="F3750" s="64" t="s">
        <v>1562</v>
      </c>
      <c r="G3750" s="64" t="s">
        <v>1167</v>
      </c>
      <c r="H3750" s="65">
        <v>39539</v>
      </c>
      <c r="I3750" s="65">
        <v>41906</v>
      </c>
      <c r="J3750" s="93" t="s">
        <v>1</v>
      </c>
      <c r="K3750" s="101">
        <v>0</v>
      </c>
      <c r="L3750" s="67">
        <f t="shared" si="580"/>
        <v>0</v>
      </c>
      <c r="M3750" s="66">
        <v>5.1749287500000003</v>
      </c>
      <c r="N3750" s="73">
        <f t="shared" si="581"/>
        <v>1.0027813688264156E-7</v>
      </c>
      <c r="O3750" s="98">
        <v>0</v>
      </c>
      <c r="P3750" s="67">
        <f t="shared" si="587"/>
        <v>0</v>
      </c>
      <c r="Q3750" s="66">
        <v>1.5914999999999999</v>
      </c>
      <c r="R3750" s="105">
        <f t="shared" si="582"/>
        <v>4.5599255592316384E-8</v>
      </c>
      <c r="S3750" s="101">
        <v>0</v>
      </c>
      <c r="T3750" s="67">
        <f t="shared" si="588"/>
        <v>0</v>
      </c>
      <c r="U3750" s="66">
        <v>0</v>
      </c>
      <c r="V3750" s="73">
        <f t="shared" si="589"/>
        <v>0</v>
      </c>
      <c r="W3750" s="98">
        <v>0</v>
      </c>
      <c r="X3750" s="67">
        <f t="shared" si="583"/>
        <v>0</v>
      </c>
      <c r="Y3750" s="66">
        <v>0</v>
      </c>
      <c r="Z3750" s="105">
        <f t="shared" si="584"/>
        <v>0</v>
      </c>
      <c r="AA3750" s="101">
        <v>0</v>
      </c>
      <c r="AB3750" s="67">
        <f t="shared" si="585"/>
        <v>0</v>
      </c>
      <c r="AC3750" s="66">
        <v>0</v>
      </c>
      <c r="AD3750" s="73">
        <f t="shared" si="586"/>
        <v>0</v>
      </c>
    </row>
    <row r="3751" spans="1:30" x14ac:dyDescent="0.25">
      <c r="A3751" s="165"/>
      <c r="B3751" s="72" t="s">
        <v>4987</v>
      </c>
      <c r="C3751" s="64" t="s">
        <v>4988</v>
      </c>
      <c r="D3751" s="64" t="s">
        <v>7</v>
      </c>
      <c r="E3751" s="64" t="s">
        <v>4989</v>
      </c>
      <c r="F3751" s="64" t="s">
        <v>1286</v>
      </c>
      <c r="G3751" s="64" t="s">
        <v>1269</v>
      </c>
      <c r="H3751" s="65">
        <v>41561</v>
      </c>
      <c r="I3751" s="65">
        <v>41844</v>
      </c>
      <c r="J3751" s="93" t="s">
        <v>1</v>
      </c>
      <c r="K3751" s="101">
        <v>1340</v>
      </c>
      <c r="L3751" s="67">
        <f t="shared" si="580"/>
        <v>4.5549894491285E-7</v>
      </c>
      <c r="M3751" s="66">
        <v>5.166042</v>
      </c>
      <c r="N3751" s="73">
        <f t="shared" si="581"/>
        <v>1.0010593224447299E-7</v>
      </c>
      <c r="O3751" s="98">
        <v>1340</v>
      </c>
      <c r="P3751" s="67">
        <f t="shared" si="587"/>
        <v>4.9348186346391812E-7</v>
      </c>
      <c r="Q3751" s="66">
        <v>5.166042</v>
      </c>
      <c r="R3751" s="105">
        <f t="shared" si="582"/>
        <v>1.48016129160315E-7</v>
      </c>
      <c r="S3751" s="101">
        <v>1060</v>
      </c>
      <c r="T3751" s="67">
        <f t="shared" si="588"/>
        <v>4.6432362326829692E-7</v>
      </c>
      <c r="U3751" s="66">
        <v>4.2378</v>
      </c>
      <c r="V3751" s="73">
        <f t="shared" si="589"/>
        <v>2.2630126730616575E-7</v>
      </c>
      <c r="W3751" s="98">
        <v>1060</v>
      </c>
      <c r="X3751" s="67">
        <f t="shared" si="583"/>
        <v>6.0224824252824078E-7</v>
      </c>
      <c r="Y3751" s="66">
        <v>4.2378</v>
      </c>
      <c r="Z3751" s="105">
        <f t="shared" si="584"/>
        <v>5.4785582164595698E-7</v>
      </c>
      <c r="AA3751" s="101">
        <v>0</v>
      </c>
      <c r="AB3751" s="67">
        <f t="shared" si="585"/>
        <v>0</v>
      </c>
      <c r="AC3751" s="66">
        <v>0</v>
      </c>
      <c r="AD3751" s="73">
        <f t="shared" si="586"/>
        <v>0</v>
      </c>
    </row>
    <row r="3752" spans="1:30" x14ac:dyDescent="0.25">
      <c r="A3752" s="165"/>
      <c r="B3752" s="72" t="s">
        <v>12784</v>
      </c>
      <c r="C3752" s="64" t="s">
        <v>12785</v>
      </c>
      <c r="D3752" s="64" t="s">
        <v>7</v>
      </c>
      <c r="E3752" s="64" t="s">
        <v>12786</v>
      </c>
      <c r="F3752" s="64" t="s">
        <v>1572</v>
      </c>
      <c r="G3752" s="64" t="s">
        <v>1167</v>
      </c>
      <c r="H3752" s="65">
        <v>39955</v>
      </c>
      <c r="I3752" s="65">
        <v>40190</v>
      </c>
      <c r="J3752" s="93" t="s">
        <v>1</v>
      </c>
      <c r="K3752" s="101">
        <v>1170</v>
      </c>
      <c r="L3752" s="67">
        <f t="shared" si="580"/>
        <v>3.9771176533435411E-7</v>
      </c>
      <c r="M3752" s="66">
        <v>5.165343</v>
      </c>
      <c r="N3752" s="73">
        <f t="shared" si="581"/>
        <v>1.0009238724297304E-7</v>
      </c>
      <c r="O3752" s="98">
        <v>1170</v>
      </c>
      <c r="P3752" s="67">
        <f t="shared" si="587"/>
        <v>4.3087595541252558E-7</v>
      </c>
      <c r="Q3752" s="66">
        <v>5.165343</v>
      </c>
      <c r="R3752" s="105">
        <f t="shared" si="582"/>
        <v>1.4799610158905579E-7</v>
      </c>
      <c r="S3752" s="101">
        <v>1050</v>
      </c>
      <c r="T3752" s="67">
        <f t="shared" si="588"/>
        <v>4.5994321172802998E-7</v>
      </c>
      <c r="U3752" s="66">
        <v>4.767525</v>
      </c>
      <c r="V3752" s="73">
        <f t="shared" si="589"/>
        <v>2.5458892571943646E-7</v>
      </c>
      <c r="W3752" s="98">
        <v>1050</v>
      </c>
      <c r="X3752" s="67">
        <f t="shared" si="583"/>
        <v>5.9656665533457811E-7</v>
      </c>
      <c r="Y3752" s="66">
        <v>4.767525</v>
      </c>
      <c r="Z3752" s="105">
        <f t="shared" si="584"/>
        <v>6.1633779935170167E-7</v>
      </c>
      <c r="AA3752" s="101">
        <v>0</v>
      </c>
      <c r="AB3752" s="67">
        <f t="shared" si="585"/>
        <v>0</v>
      </c>
      <c r="AC3752" s="66">
        <v>0</v>
      </c>
      <c r="AD3752" s="73">
        <f t="shared" si="586"/>
        <v>0</v>
      </c>
    </row>
    <row r="3753" spans="1:30" x14ac:dyDescent="0.25">
      <c r="A3753" s="165"/>
      <c r="B3753" s="72" t="s">
        <v>7703</v>
      </c>
      <c r="C3753" s="64" t="s">
        <v>7704</v>
      </c>
      <c r="D3753" s="64" t="s">
        <v>7</v>
      </c>
      <c r="E3753" s="64" t="s">
        <v>7705</v>
      </c>
      <c r="F3753" s="64" t="s">
        <v>1226</v>
      </c>
      <c r="G3753" s="64" t="s">
        <v>1227</v>
      </c>
      <c r="H3753" s="65">
        <v>39098</v>
      </c>
      <c r="I3753" s="65">
        <v>41737</v>
      </c>
      <c r="J3753" s="93" t="s">
        <v>1</v>
      </c>
      <c r="K3753" s="101">
        <v>0</v>
      </c>
      <c r="L3753" s="67">
        <f t="shared" si="580"/>
        <v>0</v>
      </c>
      <c r="M3753" s="66">
        <v>5.1524000000000001</v>
      </c>
      <c r="N3753" s="73">
        <f t="shared" si="581"/>
        <v>9.9841581871851347E-8</v>
      </c>
      <c r="O3753" s="98">
        <v>0</v>
      </c>
      <c r="P3753" s="67">
        <f t="shared" si="587"/>
        <v>0</v>
      </c>
      <c r="Q3753" s="66">
        <v>5.1524000000000001</v>
      </c>
      <c r="R3753" s="105">
        <f t="shared" si="582"/>
        <v>1.4762526202566819E-7</v>
      </c>
      <c r="S3753" s="101">
        <v>0</v>
      </c>
      <c r="T3753" s="67">
        <f t="shared" si="588"/>
        <v>0</v>
      </c>
      <c r="U3753" s="66">
        <v>0</v>
      </c>
      <c r="V3753" s="73">
        <f t="shared" si="589"/>
        <v>0</v>
      </c>
      <c r="W3753" s="98">
        <v>0</v>
      </c>
      <c r="X3753" s="67">
        <f t="shared" si="583"/>
        <v>0</v>
      </c>
      <c r="Y3753" s="66">
        <v>0</v>
      </c>
      <c r="Z3753" s="105">
        <f t="shared" si="584"/>
        <v>0</v>
      </c>
      <c r="AA3753" s="101">
        <v>0</v>
      </c>
      <c r="AB3753" s="67">
        <f t="shared" si="585"/>
        <v>0</v>
      </c>
      <c r="AC3753" s="66">
        <v>0</v>
      </c>
      <c r="AD3753" s="73">
        <f t="shared" si="586"/>
        <v>0</v>
      </c>
    </row>
    <row r="3754" spans="1:30" x14ac:dyDescent="0.25">
      <c r="A3754" s="165"/>
      <c r="B3754" s="72" t="s">
        <v>5750</v>
      </c>
      <c r="C3754" s="64" t="s">
        <v>5751</v>
      </c>
      <c r="D3754" s="64" t="s">
        <v>7</v>
      </c>
      <c r="E3754" s="64" t="s">
        <v>5752</v>
      </c>
      <c r="F3754" s="64" t="s">
        <v>1199</v>
      </c>
      <c r="G3754" s="64" t="s">
        <v>1199</v>
      </c>
      <c r="H3754" s="65">
        <v>39616</v>
      </c>
      <c r="I3754" s="65">
        <v>40654</v>
      </c>
      <c r="J3754" s="93" t="s">
        <v>1</v>
      </c>
      <c r="K3754" s="101">
        <v>1000</v>
      </c>
      <c r="L3754" s="67">
        <f t="shared" si="580"/>
        <v>3.3992458575585821E-7</v>
      </c>
      <c r="M3754" s="66">
        <v>5.1312300000000004</v>
      </c>
      <c r="N3754" s="73">
        <f t="shared" si="581"/>
        <v>9.9431356289942521E-8</v>
      </c>
      <c r="O3754" s="98">
        <v>1000</v>
      </c>
      <c r="P3754" s="67">
        <f t="shared" si="587"/>
        <v>3.6827004736113293E-7</v>
      </c>
      <c r="Q3754" s="66">
        <v>5.1312300000000004</v>
      </c>
      <c r="R3754" s="105">
        <f t="shared" si="582"/>
        <v>1.4701870453846158E-7</v>
      </c>
      <c r="S3754" s="101">
        <v>800</v>
      </c>
      <c r="T3754" s="67">
        <f t="shared" si="588"/>
        <v>3.5043292322135619E-7</v>
      </c>
      <c r="U3754" s="66">
        <v>3.1609500000000001</v>
      </c>
      <c r="V3754" s="73">
        <f t="shared" si="589"/>
        <v>1.6879677919944893E-7</v>
      </c>
      <c r="W3754" s="98">
        <v>600</v>
      </c>
      <c r="X3754" s="67">
        <f t="shared" si="583"/>
        <v>3.4089523161975892E-7</v>
      </c>
      <c r="Y3754" s="66">
        <v>1.8162</v>
      </c>
      <c r="Z3754" s="105">
        <f t="shared" si="584"/>
        <v>2.3479535213398159E-7</v>
      </c>
      <c r="AA3754" s="101">
        <v>200</v>
      </c>
      <c r="AB3754" s="67">
        <f t="shared" si="585"/>
        <v>3.8254158914214306E-7</v>
      </c>
      <c r="AC3754" s="66">
        <v>1.3447499999999999</v>
      </c>
      <c r="AD3754" s="73">
        <f t="shared" si="586"/>
        <v>1.2234879550926085E-7</v>
      </c>
    </row>
    <row r="3755" spans="1:30" x14ac:dyDescent="0.25">
      <c r="A3755" s="165"/>
      <c r="B3755" s="72" t="s">
        <v>14205</v>
      </c>
      <c r="C3755" s="64" t="s">
        <v>8945</v>
      </c>
      <c r="D3755" s="64" t="s">
        <v>7</v>
      </c>
      <c r="E3755" s="64" t="s">
        <v>14206</v>
      </c>
      <c r="F3755" s="64" t="s">
        <v>1199</v>
      </c>
      <c r="G3755" s="64" t="s">
        <v>1199</v>
      </c>
      <c r="H3755" s="65">
        <v>41465</v>
      </c>
      <c r="I3755" s="65">
        <v>41835</v>
      </c>
      <c r="J3755" s="93" t="s">
        <v>1</v>
      </c>
      <c r="K3755" s="101">
        <v>1130</v>
      </c>
      <c r="L3755" s="67">
        <f t="shared" si="580"/>
        <v>3.8411478190411979E-7</v>
      </c>
      <c r="M3755" s="66">
        <v>5.1307650000000002</v>
      </c>
      <c r="N3755" s="73">
        <f t="shared" si="581"/>
        <v>9.9422345666627088E-8</v>
      </c>
      <c r="O3755" s="98">
        <v>1130</v>
      </c>
      <c r="P3755" s="67">
        <f t="shared" si="587"/>
        <v>4.1614515351808026E-7</v>
      </c>
      <c r="Q3755" s="66">
        <v>5.1307650000000002</v>
      </c>
      <c r="R3755" s="105">
        <f t="shared" si="582"/>
        <v>1.4700538147603592E-7</v>
      </c>
      <c r="S3755" s="101">
        <v>1130</v>
      </c>
      <c r="T3755" s="67">
        <f t="shared" si="588"/>
        <v>4.9498650405016562E-7</v>
      </c>
      <c r="U3755" s="66">
        <v>5.1307650000000002</v>
      </c>
      <c r="V3755" s="73">
        <f t="shared" si="589"/>
        <v>2.7398617720282213E-7</v>
      </c>
      <c r="W3755" s="98">
        <v>1130</v>
      </c>
      <c r="X3755" s="67">
        <f t="shared" si="583"/>
        <v>6.4201935288387936E-7</v>
      </c>
      <c r="Y3755" s="66">
        <v>5.1307650000000002</v>
      </c>
      <c r="Z3755" s="105">
        <f t="shared" si="584"/>
        <v>6.6329686977849796E-7</v>
      </c>
      <c r="AA3755" s="101">
        <v>0</v>
      </c>
      <c r="AB3755" s="67">
        <f t="shared" si="585"/>
        <v>0</v>
      </c>
      <c r="AC3755" s="66">
        <v>0</v>
      </c>
      <c r="AD3755" s="73">
        <f t="shared" si="586"/>
        <v>0</v>
      </c>
    </row>
    <row r="3756" spans="1:30" x14ac:dyDescent="0.25">
      <c r="A3756" s="165"/>
      <c r="B3756" s="72" t="s">
        <v>3304</v>
      </c>
      <c r="C3756" s="64" t="s">
        <v>3305</v>
      </c>
      <c r="D3756" s="64" t="s">
        <v>7</v>
      </c>
      <c r="E3756" s="64" t="s">
        <v>3306</v>
      </c>
      <c r="F3756" s="64" t="s">
        <v>3307</v>
      </c>
      <c r="G3756" s="64" t="s">
        <v>1139</v>
      </c>
      <c r="H3756" s="65">
        <v>38763</v>
      </c>
      <c r="I3756" s="65">
        <v>41317</v>
      </c>
      <c r="J3756" s="93" t="s">
        <v>1</v>
      </c>
      <c r="K3756" s="101">
        <v>705</v>
      </c>
      <c r="L3756" s="67">
        <f t="shared" si="580"/>
        <v>2.3964683295788002E-7</v>
      </c>
      <c r="M3756" s="66">
        <v>5.1151964999999997</v>
      </c>
      <c r="N3756" s="73">
        <f t="shared" si="581"/>
        <v>9.9120664184721187E-8</v>
      </c>
      <c r="O3756" s="98">
        <v>705</v>
      </c>
      <c r="P3756" s="67">
        <f t="shared" si="587"/>
        <v>2.5963038338959875E-7</v>
      </c>
      <c r="Q3756" s="66">
        <v>3.5375190000000001</v>
      </c>
      <c r="R3756" s="105">
        <f t="shared" si="582"/>
        <v>1.0135609993319225E-7</v>
      </c>
      <c r="S3756" s="101">
        <v>700</v>
      </c>
      <c r="T3756" s="67">
        <f t="shared" si="588"/>
        <v>3.0662880781868667E-7</v>
      </c>
      <c r="U3756" s="66">
        <v>2.1189</v>
      </c>
      <c r="V3756" s="73">
        <f t="shared" si="589"/>
        <v>1.1315063365308287E-7</v>
      </c>
      <c r="W3756" s="98">
        <v>700</v>
      </c>
      <c r="X3756" s="67">
        <f t="shared" si="583"/>
        <v>3.9771110355638546E-7</v>
      </c>
      <c r="Y3756" s="66">
        <v>2.1189</v>
      </c>
      <c r="Z3756" s="105">
        <f t="shared" si="584"/>
        <v>2.7392791082297849E-7</v>
      </c>
      <c r="AA3756" s="101">
        <v>0</v>
      </c>
      <c r="AB3756" s="67">
        <f t="shared" si="585"/>
        <v>0</v>
      </c>
      <c r="AC3756" s="66">
        <v>0</v>
      </c>
      <c r="AD3756" s="73">
        <f t="shared" si="586"/>
        <v>0</v>
      </c>
    </row>
    <row r="3757" spans="1:30" x14ac:dyDescent="0.25">
      <c r="A3757" s="165"/>
      <c r="B3757" s="72" t="s">
        <v>10133</v>
      </c>
      <c r="C3757" s="64" t="s">
        <v>10084</v>
      </c>
      <c r="D3757" s="64" t="s">
        <v>7</v>
      </c>
      <c r="E3757" s="64" t="s">
        <v>10134</v>
      </c>
      <c r="F3757" s="64" t="s">
        <v>493</v>
      </c>
      <c r="G3757" s="64" t="s">
        <v>1167</v>
      </c>
      <c r="H3757" s="65">
        <v>39050</v>
      </c>
      <c r="I3757" s="65">
        <v>40499</v>
      </c>
      <c r="J3757" s="93" t="s">
        <v>1</v>
      </c>
      <c r="K3757" s="101">
        <v>0</v>
      </c>
      <c r="L3757" s="67">
        <f t="shared" si="580"/>
        <v>0</v>
      </c>
      <c r="M3757" s="66">
        <v>5.1135999999999999</v>
      </c>
      <c r="N3757" s="73">
        <f t="shared" si="581"/>
        <v>9.9089727711338214E-8</v>
      </c>
      <c r="O3757" s="98">
        <v>0</v>
      </c>
      <c r="P3757" s="67">
        <f t="shared" si="587"/>
        <v>0</v>
      </c>
      <c r="Q3757" s="66">
        <v>5.1135999999999999</v>
      </c>
      <c r="R3757" s="105">
        <f t="shared" si="582"/>
        <v>1.4651357423617282E-7</v>
      </c>
      <c r="S3757" s="101">
        <v>0</v>
      </c>
      <c r="T3757" s="67">
        <f t="shared" si="588"/>
        <v>0</v>
      </c>
      <c r="U3757" s="66">
        <v>0</v>
      </c>
      <c r="V3757" s="73">
        <f t="shared" si="589"/>
        <v>0</v>
      </c>
      <c r="W3757" s="98">
        <v>0</v>
      </c>
      <c r="X3757" s="67">
        <f t="shared" si="583"/>
        <v>0</v>
      </c>
      <c r="Y3757" s="66">
        <v>0</v>
      </c>
      <c r="Z3757" s="105">
        <f t="shared" si="584"/>
        <v>0</v>
      </c>
      <c r="AA3757" s="101">
        <v>0</v>
      </c>
      <c r="AB3757" s="67">
        <f t="shared" si="585"/>
        <v>0</v>
      </c>
      <c r="AC3757" s="66">
        <v>0</v>
      </c>
      <c r="AD3757" s="73">
        <f t="shared" si="586"/>
        <v>0</v>
      </c>
    </row>
    <row r="3758" spans="1:30" x14ac:dyDescent="0.25">
      <c r="A3758" s="165"/>
      <c r="B3758" s="72" t="s">
        <v>8548</v>
      </c>
      <c r="C3758" s="64" t="s">
        <v>8549</v>
      </c>
      <c r="D3758" s="64" t="s">
        <v>7</v>
      </c>
      <c r="E3758" s="64" t="s">
        <v>8550</v>
      </c>
      <c r="F3758" s="64" t="s">
        <v>1522</v>
      </c>
      <c r="G3758" s="64" t="s">
        <v>1416</v>
      </c>
      <c r="H3758" s="65">
        <v>40042</v>
      </c>
      <c r="I3758" s="65">
        <v>40952</v>
      </c>
      <c r="J3758" s="93" t="s">
        <v>1</v>
      </c>
      <c r="K3758" s="101">
        <v>1500</v>
      </c>
      <c r="L3758" s="67">
        <f t="shared" si="580"/>
        <v>5.0988687863378735E-7</v>
      </c>
      <c r="M3758" s="66">
        <v>5.1134220680000002</v>
      </c>
      <c r="N3758" s="73">
        <f t="shared" si="581"/>
        <v>9.9086279801170994E-8</v>
      </c>
      <c r="O3758" s="98">
        <v>1500</v>
      </c>
      <c r="P3758" s="67">
        <f t="shared" si="587"/>
        <v>5.524050710416994E-7</v>
      </c>
      <c r="Q3758" s="66">
        <v>5.1134220680000002</v>
      </c>
      <c r="R3758" s="105">
        <f t="shared" si="582"/>
        <v>1.4650847617349859E-7</v>
      </c>
      <c r="S3758" s="101">
        <v>1500</v>
      </c>
      <c r="T3758" s="67">
        <f t="shared" si="588"/>
        <v>6.5706173104004286E-7</v>
      </c>
      <c r="U3758" s="66">
        <v>5.1134220680000002</v>
      </c>
      <c r="V3758" s="73">
        <f t="shared" si="589"/>
        <v>2.730600533908431E-7</v>
      </c>
      <c r="W3758" s="98">
        <v>1500</v>
      </c>
      <c r="X3758" s="67">
        <f t="shared" si="583"/>
        <v>8.5223807904939741E-7</v>
      </c>
      <c r="Y3758" s="66">
        <v>5.1134220680000002</v>
      </c>
      <c r="Z3758" s="105">
        <f t="shared" si="584"/>
        <v>6.6105480402253739E-7</v>
      </c>
      <c r="AA3758" s="101">
        <v>0</v>
      </c>
      <c r="AB3758" s="67">
        <f t="shared" si="585"/>
        <v>0</v>
      </c>
      <c r="AC3758" s="66">
        <v>0</v>
      </c>
      <c r="AD3758" s="73">
        <f t="shared" si="586"/>
        <v>0</v>
      </c>
    </row>
    <row r="3759" spans="1:30" x14ac:dyDescent="0.25">
      <c r="A3759" s="165"/>
      <c r="B3759" s="72" t="s">
        <v>7013</v>
      </c>
      <c r="C3759" s="64" t="s">
        <v>7014</v>
      </c>
      <c r="D3759" s="64" t="s">
        <v>7</v>
      </c>
      <c r="E3759" s="64" t="s">
        <v>1812</v>
      </c>
      <c r="F3759" s="64" t="s">
        <v>437</v>
      </c>
      <c r="G3759" s="64" t="s">
        <v>1269</v>
      </c>
      <c r="H3759" s="65">
        <v>41016</v>
      </c>
      <c r="I3759" s="65">
        <v>41255</v>
      </c>
      <c r="J3759" s="93" t="s">
        <v>1</v>
      </c>
      <c r="K3759" s="101">
        <v>0</v>
      </c>
      <c r="L3759" s="67">
        <f t="shared" si="580"/>
        <v>0</v>
      </c>
      <c r="M3759" s="66">
        <v>5.1074228899999996</v>
      </c>
      <c r="N3759" s="73">
        <f t="shared" si="581"/>
        <v>9.897002962233184E-8</v>
      </c>
      <c r="O3759" s="98">
        <v>0</v>
      </c>
      <c r="P3759" s="67">
        <f t="shared" si="587"/>
        <v>0</v>
      </c>
      <c r="Q3759" s="66">
        <v>5.1074228899999996</v>
      </c>
      <c r="R3759" s="105">
        <f t="shared" si="582"/>
        <v>1.4633658924232309E-7</v>
      </c>
      <c r="S3759" s="101">
        <v>0</v>
      </c>
      <c r="T3759" s="67">
        <f t="shared" si="588"/>
        <v>0</v>
      </c>
      <c r="U3759" s="66">
        <v>0.10742288999999999</v>
      </c>
      <c r="V3759" s="73">
        <f t="shared" si="589"/>
        <v>5.7364519667494547E-9</v>
      </c>
      <c r="W3759" s="98">
        <v>0</v>
      </c>
      <c r="X3759" s="67">
        <f t="shared" si="583"/>
        <v>0</v>
      </c>
      <c r="Y3759" s="66">
        <v>0.10742288999999999</v>
      </c>
      <c r="Z3759" s="105">
        <f t="shared" si="584"/>
        <v>1.3887454732298187E-8</v>
      </c>
      <c r="AA3759" s="101">
        <v>0</v>
      </c>
      <c r="AB3759" s="67">
        <f t="shared" si="585"/>
        <v>0</v>
      </c>
      <c r="AC3759" s="66">
        <v>0</v>
      </c>
      <c r="AD3759" s="73">
        <f t="shared" si="586"/>
        <v>0</v>
      </c>
    </row>
    <row r="3760" spans="1:30" x14ac:dyDescent="0.25">
      <c r="A3760" s="165"/>
      <c r="B3760" s="72" t="s">
        <v>2626</v>
      </c>
      <c r="C3760" s="64" t="s">
        <v>2627</v>
      </c>
      <c r="D3760" s="64" t="s">
        <v>7</v>
      </c>
      <c r="E3760" s="64" t="s">
        <v>2628</v>
      </c>
      <c r="F3760" s="64" t="s">
        <v>1522</v>
      </c>
      <c r="G3760" s="64" t="s">
        <v>1416</v>
      </c>
      <c r="H3760" s="65">
        <v>38911</v>
      </c>
      <c r="I3760" s="65">
        <v>39125</v>
      </c>
      <c r="J3760" s="93" t="s">
        <v>1</v>
      </c>
      <c r="K3760" s="101">
        <v>1600</v>
      </c>
      <c r="L3760" s="67">
        <f t="shared" si="580"/>
        <v>5.438793372093731E-7</v>
      </c>
      <c r="M3760" s="66">
        <v>5.1025349999999996</v>
      </c>
      <c r="N3760" s="73">
        <f t="shared" si="581"/>
        <v>9.8875313631800129E-8</v>
      </c>
      <c r="O3760" s="98">
        <v>1600</v>
      </c>
      <c r="P3760" s="67">
        <f t="shared" si="587"/>
        <v>5.8923207577781278E-7</v>
      </c>
      <c r="Q3760" s="66">
        <v>5.1025349999999996</v>
      </c>
      <c r="R3760" s="105">
        <f t="shared" si="582"/>
        <v>1.4619654265393657E-7</v>
      </c>
      <c r="S3760" s="101">
        <v>700</v>
      </c>
      <c r="T3760" s="67">
        <f t="shared" si="588"/>
        <v>3.0662880781868667E-7</v>
      </c>
      <c r="U3760" s="66">
        <v>2.1189</v>
      </c>
      <c r="V3760" s="73">
        <f t="shared" si="589"/>
        <v>1.1315063365308287E-7</v>
      </c>
      <c r="W3760" s="98">
        <v>700</v>
      </c>
      <c r="X3760" s="67">
        <f t="shared" si="583"/>
        <v>3.9771110355638546E-7</v>
      </c>
      <c r="Y3760" s="66">
        <v>2.1189</v>
      </c>
      <c r="Z3760" s="105">
        <f t="shared" si="584"/>
        <v>2.7392791082297849E-7</v>
      </c>
      <c r="AA3760" s="101">
        <v>0</v>
      </c>
      <c r="AB3760" s="67">
        <f t="shared" si="585"/>
        <v>0</v>
      </c>
      <c r="AC3760" s="66">
        <v>0</v>
      </c>
      <c r="AD3760" s="73">
        <f t="shared" si="586"/>
        <v>0</v>
      </c>
    </row>
    <row r="3761" spans="1:30" x14ac:dyDescent="0.25">
      <c r="A3761" s="165"/>
      <c r="B3761" s="72" t="s">
        <v>7119</v>
      </c>
      <c r="C3761" s="64" t="s">
        <v>7120</v>
      </c>
      <c r="D3761" s="64" t="s">
        <v>7</v>
      </c>
      <c r="E3761" s="64" t="s">
        <v>7121</v>
      </c>
      <c r="F3761" s="64" t="s">
        <v>1313</v>
      </c>
      <c r="G3761" s="64" t="s">
        <v>1193</v>
      </c>
      <c r="H3761" s="65">
        <v>41901</v>
      </c>
      <c r="I3761" s="65">
        <v>41988</v>
      </c>
      <c r="J3761" s="93" t="s">
        <v>1</v>
      </c>
      <c r="K3761" s="101">
        <v>600</v>
      </c>
      <c r="L3761" s="67">
        <f t="shared" si="580"/>
        <v>2.0395475145351494E-7</v>
      </c>
      <c r="M3761" s="66">
        <v>5.1018549999999996</v>
      </c>
      <c r="N3761" s="73">
        <f t="shared" si="581"/>
        <v>9.8862136806306603E-8</v>
      </c>
      <c r="O3761" s="98">
        <v>600</v>
      </c>
      <c r="P3761" s="67">
        <f t="shared" si="587"/>
        <v>2.2096202841667977E-7</v>
      </c>
      <c r="Q3761" s="66">
        <v>3.2219350000000002</v>
      </c>
      <c r="R3761" s="105">
        <f t="shared" si="582"/>
        <v>9.2314066959993661E-8</v>
      </c>
      <c r="S3761" s="101">
        <v>100</v>
      </c>
      <c r="T3761" s="67">
        <f t="shared" si="588"/>
        <v>4.3804115402669524E-8</v>
      </c>
      <c r="U3761" s="66">
        <v>0.30270000000000002</v>
      </c>
      <c r="V3761" s="73">
        <f t="shared" si="589"/>
        <v>1.6164376236154697E-8</v>
      </c>
      <c r="W3761" s="98">
        <v>100</v>
      </c>
      <c r="X3761" s="67">
        <f t="shared" si="583"/>
        <v>5.6815871936626493E-8</v>
      </c>
      <c r="Y3761" s="66">
        <v>0.30270000000000002</v>
      </c>
      <c r="Z3761" s="105">
        <f t="shared" si="584"/>
        <v>3.9132558688996937E-8</v>
      </c>
      <c r="AA3761" s="101">
        <v>0</v>
      </c>
      <c r="AB3761" s="67">
        <f t="shared" si="585"/>
        <v>0</v>
      </c>
      <c r="AC3761" s="66">
        <v>0</v>
      </c>
      <c r="AD3761" s="73">
        <f t="shared" si="586"/>
        <v>0</v>
      </c>
    </row>
    <row r="3762" spans="1:30" x14ac:dyDescent="0.25">
      <c r="A3762" s="165"/>
      <c r="B3762" s="72" t="s">
        <v>10801</v>
      </c>
      <c r="C3762" s="64" t="s">
        <v>10802</v>
      </c>
      <c r="D3762" s="64" t="s">
        <v>7</v>
      </c>
      <c r="E3762" s="64" t="s">
        <v>10803</v>
      </c>
      <c r="F3762" s="64" t="s">
        <v>2909</v>
      </c>
      <c r="G3762" s="64" t="s">
        <v>1167</v>
      </c>
      <c r="H3762" s="65">
        <v>39582</v>
      </c>
      <c r="I3762" s="65">
        <v>41134</v>
      </c>
      <c r="J3762" s="93" t="s">
        <v>1</v>
      </c>
      <c r="K3762" s="101">
        <v>0</v>
      </c>
      <c r="L3762" s="67">
        <f t="shared" si="580"/>
        <v>0</v>
      </c>
      <c r="M3762" s="66">
        <v>5.0999999999999996</v>
      </c>
      <c r="N3762" s="73">
        <f t="shared" si="581"/>
        <v>9.8826191201467639E-8</v>
      </c>
      <c r="O3762" s="98">
        <v>0</v>
      </c>
      <c r="P3762" s="67">
        <f t="shared" si="587"/>
        <v>0</v>
      </c>
      <c r="Q3762" s="66">
        <v>5.0999999999999996</v>
      </c>
      <c r="R3762" s="105">
        <f t="shared" si="582"/>
        <v>1.461239104749064E-7</v>
      </c>
      <c r="S3762" s="101">
        <v>0</v>
      </c>
      <c r="T3762" s="67">
        <f t="shared" si="588"/>
        <v>0</v>
      </c>
      <c r="U3762" s="66">
        <v>0</v>
      </c>
      <c r="V3762" s="73">
        <f t="shared" si="589"/>
        <v>0</v>
      </c>
      <c r="W3762" s="98">
        <v>0</v>
      </c>
      <c r="X3762" s="67">
        <f t="shared" si="583"/>
        <v>0</v>
      </c>
      <c r="Y3762" s="66">
        <v>0</v>
      </c>
      <c r="Z3762" s="105">
        <f t="shared" si="584"/>
        <v>0</v>
      </c>
      <c r="AA3762" s="101">
        <v>0</v>
      </c>
      <c r="AB3762" s="67">
        <f t="shared" si="585"/>
        <v>0</v>
      </c>
      <c r="AC3762" s="66">
        <v>0</v>
      </c>
      <c r="AD3762" s="73">
        <f t="shared" si="586"/>
        <v>0</v>
      </c>
    </row>
    <row r="3763" spans="1:30" x14ac:dyDescent="0.25">
      <c r="A3763" s="165"/>
      <c r="B3763" s="72" t="s">
        <v>8723</v>
      </c>
      <c r="C3763" s="64" t="s">
        <v>8724</v>
      </c>
      <c r="D3763" s="64" t="s">
        <v>0</v>
      </c>
      <c r="E3763" s="64" t="s">
        <v>8725</v>
      </c>
      <c r="F3763" s="64" t="s">
        <v>2321</v>
      </c>
      <c r="G3763" s="64" t="s">
        <v>1193</v>
      </c>
      <c r="H3763" s="65">
        <v>38727</v>
      </c>
      <c r="I3763" s="65">
        <v>39209</v>
      </c>
      <c r="J3763" s="93" t="s">
        <v>1</v>
      </c>
      <c r="K3763" s="101">
        <v>1710</v>
      </c>
      <c r="L3763" s="67">
        <f t="shared" si="580"/>
        <v>5.8127104164251751E-7</v>
      </c>
      <c r="M3763" s="66">
        <v>5.0794385000000002</v>
      </c>
      <c r="N3763" s="73">
        <f t="shared" si="581"/>
        <v>9.8427756940607061E-8</v>
      </c>
      <c r="O3763" s="98">
        <v>1710</v>
      </c>
      <c r="P3763" s="67">
        <f t="shared" si="587"/>
        <v>6.2974178098753731E-7</v>
      </c>
      <c r="Q3763" s="66">
        <v>5.0794385000000002</v>
      </c>
      <c r="R3763" s="105">
        <f t="shared" si="582"/>
        <v>1.4553478757584175E-7</v>
      </c>
      <c r="S3763" s="101">
        <v>1470</v>
      </c>
      <c r="T3763" s="67">
        <f t="shared" si="588"/>
        <v>6.4392049641924204E-7</v>
      </c>
      <c r="U3763" s="66">
        <v>4.44956</v>
      </c>
      <c r="V3763" s="73">
        <f t="shared" si="589"/>
        <v>2.3760938858719688E-7</v>
      </c>
      <c r="W3763" s="98">
        <v>1470</v>
      </c>
      <c r="X3763" s="67">
        <f t="shared" si="583"/>
        <v>8.351933174684094E-7</v>
      </c>
      <c r="Y3763" s="66">
        <v>4.44956</v>
      </c>
      <c r="Z3763" s="105">
        <f t="shared" si="584"/>
        <v>5.7523180654183404E-7</v>
      </c>
      <c r="AA3763" s="101">
        <v>0</v>
      </c>
      <c r="AB3763" s="67">
        <f t="shared" si="585"/>
        <v>0</v>
      </c>
      <c r="AC3763" s="66">
        <v>0</v>
      </c>
      <c r="AD3763" s="73">
        <f t="shared" si="586"/>
        <v>0</v>
      </c>
    </row>
    <row r="3764" spans="1:30" x14ac:dyDescent="0.25">
      <c r="A3764" s="165"/>
      <c r="B3764" s="72" t="s">
        <v>10476</v>
      </c>
      <c r="C3764" s="64" t="s">
        <v>10477</v>
      </c>
      <c r="D3764" s="64" t="s">
        <v>7</v>
      </c>
      <c r="E3764" s="64" t="s">
        <v>10478</v>
      </c>
      <c r="F3764" s="64" t="s">
        <v>1477</v>
      </c>
      <c r="G3764" s="64" t="s">
        <v>1139</v>
      </c>
      <c r="H3764" s="65">
        <v>38933</v>
      </c>
      <c r="I3764" s="65">
        <v>41906</v>
      </c>
      <c r="J3764" s="93" t="s">
        <v>1</v>
      </c>
      <c r="K3764" s="101">
        <v>0</v>
      </c>
      <c r="L3764" s="67">
        <f t="shared" si="580"/>
        <v>0</v>
      </c>
      <c r="M3764" s="66">
        <v>5.0548204999999999</v>
      </c>
      <c r="N3764" s="73">
        <f t="shared" si="581"/>
        <v>9.7950717102372211E-8</v>
      </c>
      <c r="O3764" s="98">
        <v>0</v>
      </c>
      <c r="P3764" s="67">
        <f t="shared" si="587"/>
        <v>0</v>
      </c>
      <c r="Q3764" s="66">
        <v>1.1348480000000001</v>
      </c>
      <c r="R3764" s="105">
        <f t="shared" si="582"/>
        <v>3.2515377951887567E-8</v>
      </c>
      <c r="S3764" s="101">
        <v>0</v>
      </c>
      <c r="T3764" s="67">
        <f t="shared" si="588"/>
        <v>0</v>
      </c>
      <c r="U3764" s="66">
        <v>0</v>
      </c>
      <c r="V3764" s="73">
        <f t="shared" si="589"/>
        <v>0</v>
      </c>
      <c r="W3764" s="98">
        <v>0</v>
      </c>
      <c r="X3764" s="67">
        <f t="shared" si="583"/>
        <v>0</v>
      </c>
      <c r="Y3764" s="66">
        <v>0</v>
      </c>
      <c r="Z3764" s="105">
        <f t="shared" si="584"/>
        <v>0</v>
      </c>
      <c r="AA3764" s="101">
        <v>0</v>
      </c>
      <c r="AB3764" s="67">
        <f t="shared" si="585"/>
        <v>0</v>
      </c>
      <c r="AC3764" s="66">
        <v>0</v>
      </c>
      <c r="AD3764" s="73">
        <f t="shared" si="586"/>
        <v>0</v>
      </c>
    </row>
    <row r="3765" spans="1:30" x14ac:dyDescent="0.25">
      <c r="A3765" s="165"/>
      <c r="B3765" s="72" t="s">
        <v>2699</v>
      </c>
      <c r="C3765" s="64" t="s">
        <v>2700</v>
      </c>
      <c r="D3765" s="64" t="s">
        <v>7</v>
      </c>
      <c r="E3765" s="64" t="s">
        <v>2701</v>
      </c>
      <c r="F3765" s="64" t="s">
        <v>2702</v>
      </c>
      <c r="G3765" s="64" t="s">
        <v>1139</v>
      </c>
      <c r="H3765" s="65">
        <v>38754</v>
      </c>
      <c r="I3765" s="65">
        <v>39972</v>
      </c>
      <c r="J3765" s="93" t="s">
        <v>1</v>
      </c>
      <c r="K3765" s="101">
        <v>600</v>
      </c>
      <c r="L3765" s="67">
        <f t="shared" si="580"/>
        <v>2.0395475145351494E-7</v>
      </c>
      <c r="M3765" s="66">
        <v>5.0326325000000001</v>
      </c>
      <c r="N3765" s="73">
        <f t="shared" si="581"/>
        <v>9.7520765037592181E-8</v>
      </c>
      <c r="O3765" s="98">
        <v>600</v>
      </c>
      <c r="P3765" s="67">
        <f t="shared" si="587"/>
        <v>2.2096202841667977E-7</v>
      </c>
      <c r="Q3765" s="66">
        <v>2.1026600000000002</v>
      </c>
      <c r="R3765" s="105">
        <f t="shared" si="582"/>
        <v>6.0244882666503283E-8</v>
      </c>
      <c r="S3765" s="101">
        <v>600</v>
      </c>
      <c r="T3765" s="67">
        <f t="shared" si="588"/>
        <v>2.6282469241601716E-7</v>
      </c>
      <c r="U3765" s="66">
        <v>2.1026600000000002</v>
      </c>
      <c r="V3765" s="73">
        <f t="shared" si="589"/>
        <v>1.122834071249192E-7</v>
      </c>
      <c r="W3765" s="98">
        <v>600</v>
      </c>
      <c r="X3765" s="67">
        <f t="shared" si="583"/>
        <v>3.4089523161975892E-7</v>
      </c>
      <c r="Y3765" s="66">
        <v>2.1026600000000002</v>
      </c>
      <c r="Z3765" s="105">
        <f t="shared" si="584"/>
        <v>2.718284303039521E-7</v>
      </c>
      <c r="AA3765" s="101">
        <v>0</v>
      </c>
      <c r="AB3765" s="67">
        <f t="shared" si="585"/>
        <v>0</v>
      </c>
      <c r="AC3765" s="66">
        <v>0</v>
      </c>
      <c r="AD3765" s="73">
        <f t="shared" si="586"/>
        <v>0</v>
      </c>
    </row>
    <row r="3766" spans="1:30" x14ac:dyDescent="0.25">
      <c r="A3766" s="165"/>
      <c r="B3766" s="72" t="s">
        <v>10188</v>
      </c>
      <c r="C3766" s="64" t="s">
        <v>10189</v>
      </c>
      <c r="D3766" s="64" t="s">
        <v>7</v>
      </c>
      <c r="E3766" s="64" t="s">
        <v>10190</v>
      </c>
      <c r="F3766" s="64" t="s">
        <v>1167</v>
      </c>
      <c r="G3766" s="64" t="s">
        <v>1167</v>
      </c>
      <c r="H3766" s="65">
        <v>41129</v>
      </c>
      <c r="I3766" s="65">
        <v>41989</v>
      </c>
      <c r="J3766" s="93" t="s">
        <v>1</v>
      </c>
      <c r="K3766" s="101">
        <v>0</v>
      </c>
      <c r="L3766" s="67">
        <f t="shared" si="580"/>
        <v>0</v>
      </c>
      <c r="M3766" s="66">
        <v>5.0234287499999999</v>
      </c>
      <c r="N3766" s="73">
        <f t="shared" si="581"/>
        <v>9.7342417673421491E-8</v>
      </c>
      <c r="O3766" s="98">
        <v>0</v>
      </c>
      <c r="P3766" s="67">
        <f t="shared" si="587"/>
        <v>0</v>
      </c>
      <c r="Q3766" s="66">
        <v>0</v>
      </c>
      <c r="R3766" s="105">
        <f t="shared" si="582"/>
        <v>0</v>
      </c>
      <c r="S3766" s="101">
        <v>0</v>
      </c>
      <c r="T3766" s="67">
        <f t="shared" si="588"/>
        <v>0</v>
      </c>
      <c r="U3766" s="66">
        <v>0</v>
      </c>
      <c r="V3766" s="73">
        <f t="shared" si="589"/>
        <v>0</v>
      </c>
      <c r="W3766" s="98">
        <v>0</v>
      </c>
      <c r="X3766" s="67">
        <f t="shared" si="583"/>
        <v>0</v>
      </c>
      <c r="Y3766" s="66">
        <v>0</v>
      </c>
      <c r="Z3766" s="105">
        <f t="shared" si="584"/>
        <v>0</v>
      </c>
      <c r="AA3766" s="101">
        <v>0</v>
      </c>
      <c r="AB3766" s="67">
        <f t="shared" si="585"/>
        <v>0</v>
      </c>
      <c r="AC3766" s="66">
        <v>0</v>
      </c>
      <c r="AD3766" s="73">
        <f t="shared" si="586"/>
        <v>0</v>
      </c>
    </row>
    <row r="3767" spans="1:30" x14ac:dyDescent="0.25">
      <c r="A3767" s="165"/>
      <c r="B3767" s="72" t="s">
        <v>13636</v>
      </c>
      <c r="C3767" s="64" t="s">
        <v>13637</v>
      </c>
      <c r="D3767" s="64" t="s">
        <v>7</v>
      </c>
      <c r="E3767" s="64" t="s">
        <v>13638</v>
      </c>
      <c r="F3767" s="64" t="s">
        <v>1215</v>
      </c>
      <c r="G3767" s="64" t="s">
        <v>1216</v>
      </c>
      <c r="H3767" s="65">
        <v>39906</v>
      </c>
      <c r="I3767" s="65">
        <v>41699</v>
      </c>
      <c r="J3767" s="93" t="s">
        <v>1</v>
      </c>
      <c r="K3767" s="101">
        <v>0</v>
      </c>
      <c r="L3767" s="67">
        <f t="shared" si="580"/>
        <v>0</v>
      </c>
      <c r="M3767" s="66">
        <v>5.0007374999999996</v>
      </c>
      <c r="N3767" s="73">
        <f t="shared" si="581"/>
        <v>9.6902713788892006E-8</v>
      </c>
      <c r="O3767" s="98">
        <v>0</v>
      </c>
      <c r="P3767" s="67">
        <f t="shared" si="587"/>
        <v>0</v>
      </c>
      <c r="Q3767" s="66">
        <v>0</v>
      </c>
      <c r="R3767" s="105">
        <f t="shared" si="582"/>
        <v>0</v>
      </c>
      <c r="S3767" s="101">
        <v>0</v>
      </c>
      <c r="T3767" s="67">
        <f t="shared" si="588"/>
        <v>0</v>
      </c>
      <c r="U3767" s="66">
        <v>0</v>
      </c>
      <c r="V3767" s="73">
        <f t="shared" si="589"/>
        <v>0</v>
      </c>
      <c r="W3767" s="98">
        <v>0</v>
      </c>
      <c r="X3767" s="67">
        <f t="shared" si="583"/>
        <v>0</v>
      </c>
      <c r="Y3767" s="66">
        <v>0</v>
      </c>
      <c r="Z3767" s="105">
        <f t="shared" si="584"/>
        <v>0</v>
      </c>
      <c r="AA3767" s="101">
        <v>0</v>
      </c>
      <c r="AB3767" s="67">
        <f t="shared" si="585"/>
        <v>0</v>
      </c>
      <c r="AC3767" s="66">
        <v>0</v>
      </c>
      <c r="AD3767" s="73">
        <f t="shared" si="586"/>
        <v>0</v>
      </c>
    </row>
    <row r="3768" spans="1:30" x14ac:dyDescent="0.25">
      <c r="A3768" s="165"/>
      <c r="B3768" s="72" t="s">
        <v>12594</v>
      </c>
      <c r="C3768" s="64" t="s">
        <v>12595</v>
      </c>
      <c r="D3768" s="64" t="s">
        <v>7</v>
      </c>
      <c r="E3768" s="64" t="s">
        <v>11265</v>
      </c>
      <c r="F3768" s="64" t="s">
        <v>1718</v>
      </c>
      <c r="G3768" s="64" t="s">
        <v>1227</v>
      </c>
      <c r="H3768" s="65">
        <v>41963</v>
      </c>
      <c r="I3768" s="65">
        <v>41963</v>
      </c>
      <c r="J3768" s="93" t="s">
        <v>1</v>
      </c>
      <c r="K3768" s="101">
        <v>5</v>
      </c>
      <c r="L3768" s="67">
        <f t="shared" si="580"/>
        <v>1.6996229287792911E-9</v>
      </c>
      <c r="M3768" s="66">
        <v>5</v>
      </c>
      <c r="N3768" s="73">
        <f t="shared" si="581"/>
        <v>9.6888422746536905E-8</v>
      </c>
      <c r="O3768" s="98">
        <v>5</v>
      </c>
      <c r="P3768" s="67">
        <f t="shared" si="587"/>
        <v>1.8413502368056647E-9</v>
      </c>
      <c r="Q3768" s="66">
        <v>5</v>
      </c>
      <c r="R3768" s="105">
        <f t="shared" si="582"/>
        <v>1.4325873575971218E-7</v>
      </c>
      <c r="S3768" s="101">
        <v>0</v>
      </c>
      <c r="T3768" s="67">
        <f t="shared" si="588"/>
        <v>0</v>
      </c>
      <c r="U3768" s="66">
        <v>0</v>
      </c>
      <c r="V3768" s="73">
        <f t="shared" si="589"/>
        <v>0</v>
      </c>
      <c r="W3768" s="98">
        <v>0</v>
      </c>
      <c r="X3768" s="67">
        <f t="shared" si="583"/>
        <v>0</v>
      </c>
      <c r="Y3768" s="66">
        <v>0</v>
      </c>
      <c r="Z3768" s="105">
        <f t="shared" si="584"/>
        <v>0</v>
      </c>
      <c r="AA3768" s="101">
        <v>0</v>
      </c>
      <c r="AB3768" s="67">
        <f t="shared" si="585"/>
        <v>0</v>
      </c>
      <c r="AC3768" s="66">
        <v>0</v>
      </c>
      <c r="AD3768" s="73">
        <f t="shared" si="586"/>
        <v>0</v>
      </c>
    </row>
    <row r="3769" spans="1:30" x14ac:dyDescent="0.25">
      <c r="A3769" s="165"/>
      <c r="B3769" s="72" t="s">
        <v>5235</v>
      </c>
      <c r="C3769" s="64" t="s">
        <v>5236</v>
      </c>
      <c r="D3769" s="64" t="s">
        <v>7</v>
      </c>
      <c r="E3769" s="64" t="s">
        <v>5237</v>
      </c>
      <c r="F3769" s="64" t="s">
        <v>1268</v>
      </c>
      <c r="G3769" s="64" t="s">
        <v>1269</v>
      </c>
      <c r="H3769" s="65">
        <v>39003</v>
      </c>
      <c r="I3769" s="65">
        <v>39482</v>
      </c>
      <c r="J3769" s="93" t="s">
        <v>1</v>
      </c>
      <c r="K3769" s="101">
        <v>0</v>
      </c>
      <c r="L3769" s="67">
        <f t="shared" si="580"/>
        <v>0</v>
      </c>
      <c r="M3769" s="66">
        <v>5</v>
      </c>
      <c r="N3769" s="73">
        <f t="shared" si="581"/>
        <v>9.6888422746536905E-8</v>
      </c>
      <c r="O3769" s="98">
        <v>0</v>
      </c>
      <c r="P3769" s="67">
        <f t="shared" si="587"/>
        <v>0</v>
      </c>
      <c r="Q3769" s="66">
        <v>5</v>
      </c>
      <c r="R3769" s="105">
        <f t="shared" si="582"/>
        <v>1.4325873575971218E-7</v>
      </c>
      <c r="S3769" s="101">
        <v>0</v>
      </c>
      <c r="T3769" s="67">
        <f t="shared" si="588"/>
        <v>0</v>
      </c>
      <c r="U3769" s="66">
        <v>0</v>
      </c>
      <c r="V3769" s="73">
        <f t="shared" si="589"/>
        <v>0</v>
      </c>
      <c r="W3769" s="98">
        <v>0</v>
      </c>
      <c r="X3769" s="67">
        <f t="shared" si="583"/>
        <v>0</v>
      </c>
      <c r="Y3769" s="66">
        <v>0</v>
      </c>
      <c r="Z3769" s="105">
        <f t="shared" si="584"/>
        <v>0</v>
      </c>
      <c r="AA3769" s="101">
        <v>0</v>
      </c>
      <c r="AB3769" s="67">
        <f t="shared" si="585"/>
        <v>0</v>
      </c>
      <c r="AC3769" s="66">
        <v>0</v>
      </c>
      <c r="AD3769" s="73">
        <f t="shared" si="586"/>
        <v>0</v>
      </c>
    </row>
    <row r="3770" spans="1:30" x14ac:dyDescent="0.25">
      <c r="A3770" s="165"/>
      <c r="B3770" s="72" t="s">
        <v>11796</v>
      </c>
      <c r="C3770" s="64" t="s">
        <v>11797</v>
      </c>
      <c r="D3770" s="64" t="s">
        <v>7</v>
      </c>
      <c r="E3770" s="64" t="s">
        <v>11798</v>
      </c>
      <c r="F3770" s="64" t="s">
        <v>1215</v>
      </c>
      <c r="G3770" s="64" t="s">
        <v>1216</v>
      </c>
      <c r="H3770" s="65">
        <v>41963</v>
      </c>
      <c r="I3770" s="65">
        <v>41963</v>
      </c>
      <c r="J3770" s="93" t="s">
        <v>1</v>
      </c>
      <c r="K3770" s="101">
        <v>0</v>
      </c>
      <c r="L3770" s="67">
        <f t="shared" si="580"/>
        <v>0</v>
      </c>
      <c r="M3770" s="66">
        <v>5</v>
      </c>
      <c r="N3770" s="73">
        <f t="shared" si="581"/>
        <v>9.6888422746536905E-8</v>
      </c>
      <c r="O3770" s="98">
        <v>0</v>
      </c>
      <c r="P3770" s="67">
        <f t="shared" si="587"/>
        <v>0</v>
      </c>
      <c r="Q3770" s="66">
        <v>5</v>
      </c>
      <c r="R3770" s="105">
        <f t="shared" si="582"/>
        <v>1.4325873575971218E-7</v>
      </c>
      <c r="S3770" s="101">
        <v>0</v>
      </c>
      <c r="T3770" s="67">
        <f t="shared" si="588"/>
        <v>0</v>
      </c>
      <c r="U3770" s="66">
        <v>0</v>
      </c>
      <c r="V3770" s="73">
        <f t="shared" si="589"/>
        <v>0</v>
      </c>
      <c r="W3770" s="98">
        <v>0</v>
      </c>
      <c r="X3770" s="67">
        <f t="shared" si="583"/>
        <v>0</v>
      </c>
      <c r="Y3770" s="66">
        <v>0</v>
      </c>
      <c r="Z3770" s="105">
        <f t="shared" si="584"/>
        <v>0</v>
      </c>
      <c r="AA3770" s="101">
        <v>0</v>
      </c>
      <c r="AB3770" s="67">
        <f t="shared" si="585"/>
        <v>0</v>
      </c>
      <c r="AC3770" s="66">
        <v>0</v>
      </c>
      <c r="AD3770" s="73">
        <f t="shared" si="586"/>
        <v>0</v>
      </c>
    </row>
    <row r="3771" spans="1:30" x14ac:dyDescent="0.25">
      <c r="A3771" s="165"/>
      <c r="B3771" s="72" t="s">
        <v>3933</v>
      </c>
      <c r="C3771" s="64" t="s">
        <v>3934</v>
      </c>
      <c r="D3771" s="64" t="s">
        <v>7</v>
      </c>
      <c r="E3771" s="64" t="s">
        <v>3935</v>
      </c>
      <c r="F3771" s="64" t="s">
        <v>1790</v>
      </c>
      <c r="G3771" s="64" t="s">
        <v>1139</v>
      </c>
      <c r="H3771" s="65">
        <v>38791</v>
      </c>
      <c r="I3771" s="65">
        <v>40780</v>
      </c>
      <c r="J3771" s="93" t="s">
        <v>1</v>
      </c>
      <c r="K3771" s="101">
        <v>1200</v>
      </c>
      <c r="L3771" s="67">
        <f t="shared" si="580"/>
        <v>4.0790950290702988E-7</v>
      </c>
      <c r="M3771" s="66">
        <v>4.9945500000000003</v>
      </c>
      <c r="N3771" s="73">
        <f t="shared" si="581"/>
        <v>9.6782814365743176E-8</v>
      </c>
      <c r="O3771" s="98">
        <v>1200</v>
      </c>
      <c r="P3771" s="67">
        <f t="shared" si="587"/>
        <v>4.4192405683335953E-7</v>
      </c>
      <c r="Q3771" s="66">
        <v>4.9945500000000003</v>
      </c>
      <c r="R3771" s="105">
        <f t="shared" si="582"/>
        <v>1.431025837377341E-7</v>
      </c>
      <c r="S3771" s="101">
        <v>1200</v>
      </c>
      <c r="T3771" s="67">
        <f t="shared" si="588"/>
        <v>5.2564938483203431E-7</v>
      </c>
      <c r="U3771" s="66">
        <v>4.9945500000000003</v>
      </c>
      <c r="V3771" s="73">
        <f t="shared" si="589"/>
        <v>2.667122078965525E-7</v>
      </c>
      <c r="W3771" s="98">
        <v>1200</v>
      </c>
      <c r="X3771" s="67">
        <f t="shared" si="583"/>
        <v>6.8179046323951784E-7</v>
      </c>
      <c r="Y3771" s="66">
        <v>4.9945500000000003</v>
      </c>
      <c r="Z3771" s="105">
        <f t="shared" si="584"/>
        <v>6.4568721836844941E-7</v>
      </c>
      <c r="AA3771" s="101">
        <v>0</v>
      </c>
      <c r="AB3771" s="67">
        <f t="shared" si="585"/>
        <v>0</v>
      </c>
      <c r="AC3771" s="66">
        <v>0</v>
      </c>
      <c r="AD3771" s="73">
        <f t="shared" si="586"/>
        <v>0</v>
      </c>
    </row>
    <row r="3772" spans="1:30" x14ac:dyDescent="0.25">
      <c r="A3772" s="165"/>
      <c r="B3772" s="72" t="s">
        <v>2247</v>
      </c>
      <c r="C3772" s="64" t="s">
        <v>2248</v>
      </c>
      <c r="D3772" s="64" t="s">
        <v>7</v>
      </c>
      <c r="E3772" s="64" t="s">
        <v>1689</v>
      </c>
      <c r="F3772" s="64" t="s">
        <v>1199</v>
      </c>
      <c r="G3772" s="64" t="s">
        <v>1199</v>
      </c>
      <c r="H3772" s="65">
        <v>38784</v>
      </c>
      <c r="I3772" s="65">
        <v>40359</v>
      </c>
      <c r="J3772" s="93" t="s">
        <v>1</v>
      </c>
      <c r="K3772" s="101">
        <v>1000</v>
      </c>
      <c r="L3772" s="67">
        <f t="shared" si="580"/>
        <v>3.3992458575585821E-7</v>
      </c>
      <c r="M3772" s="66">
        <v>4.9727249999999996</v>
      </c>
      <c r="N3772" s="73">
        <f t="shared" si="581"/>
        <v>9.6359896400454536E-8</v>
      </c>
      <c r="O3772" s="98">
        <v>1000</v>
      </c>
      <c r="P3772" s="67">
        <f t="shared" si="587"/>
        <v>3.6827004736113293E-7</v>
      </c>
      <c r="Q3772" s="66">
        <v>4.9727249999999996</v>
      </c>
      <c r="R3772" s="105">
        <f t="shared" si="582"/>
        <v>1.4247725935614294E-7</v>
      </c>
      <c r="S3772" s="101">
        <v>0</v>
      </c>
      <c r="T3772" s="67">
        <f t="shared" si="588"/>
        <v>0</v>
      </c>
      <c r="U3772" s="66">
        <v>0</v>
      </c>
      <c r="V3772" s="73">
        <f t="shared" si="589"/>
        <v>0</v>
      </c>
      <c r="W3772" s="98">
        <v>0</v>
      </c>
      <c r="X3772" s="67">
        <f t="shared" si="583"/>
        <v>0</v>
      </c>
      <c r="Y3772" s="66">
        <v>0</v>
      </c>
      <c r="Z3772" s="105">
        <f t="shared" si="584"/>
        <v>0</v>
      </c>
      <c r="AA3772" s="101">
        <v>0</v>
      </c>
      <c r="AB3772" s="67">
        <f t="shared" si="585"/>
        <v>0</v>
      </c>
      <c r="AC3772" s="66">
        <v>0</v>
      </c>
      <c r="AD3772" s="73">
        <f t="shared" si="586"/>
        <v>0</v>
      </c>
    </row>
    <row r="3773" spans="1:30" x14ac:dyDescent="0.25">
      <c r="A3773" s="165"/>
      <c r="B3773" s="72" t="s">
        <v>9835</v>
      </c>
      <c r="C3773" s="64" t="s">
        <v>9836</v>
      </c>
      <c r="D3773" s="64" t="s">
        <v>7</v>
      </c>
      <c r="E3773" s="64" t="s">
        <v>9837</v>
      </c>
      <c r="F3773" s="64" t="s">
        <v>1790</v>
      </c>
      <c r="G3773" s="64" t="s">
        <v>1139</v>
      </c>
      <c r="H3773" s="65">
        <v>39932</v>
      </c>
      <c r="I3773" s="65">
        <v>41828</v>
      </c>
      <c r="J3773" s="93" t="s">
        <v>1</v>
      </c>
      <c r="K3773" s="101">
        <v>0</v>
      </c>
      <c r="L3773" s="67">
        <f t="shared" si="580"/>
        <v>0</v>
      </c>
      <c r="M3773" s="66">
        <v>4.9631999999999996</v>
      </c>
      <c r="N3773" s="73">
        <f t="shared" si="581"/>
        <v>9.6175323955122378E-8</v>
      </c>
      <c r="O3773" s="98">
        <v>0</v>
      </c>
      <c r="P3773" s="67">
        <f t="shared" si="587"/>
        <v>0</v>
      </c>
      <c r="Q3773" s="66">
        <v>4.9631999999999996</v>
      </c>
      <c r="R3773" s="105">
        <f t="shared" si="582"/>
        <v>1.4220435146452067E-7</v>
      </c>
      <c r="S3773" s="101">
        <v>0</v>
      </c>
      <c r="T3773" s="67">
        <f t="shared" si="588"/>
        <v>0</v>
      </c>
      <c r="U3773" s="66">
        <v>0</v>
      </c>
      <c r="V3773" s="73">
        <f t="shared" si="589"/>
        <v>0</v>
      </c>
      <c r="W3773" s="98">
        <v>0</v>
      </c>
      <c r="X3773" s="67">
        <f t="shared" si="583"/>
        <v>0</v>
      </c>
      <c r="Y3773" s="66">
        <v>0</v>
      </c>
      <c r="Z3773" s="105">
        <f t="shared" si="584"/>
        <v>0</v>
      </c>
      <c r="AA3773" s="101">
        <v>0</v>
      </c>
      <c r="AB3773" s="67">
        <f t="shared" si="585"/>
        <v>0</v>
      </c>
      <c r="AC3773" s="66">
        <v>0</v>
      </c>
      <c r="AD3773" s="73">
        <f t="shared" si="586"/>
        <v>0</v>
      </c>
    </row>
    <row r="3774" spans="1:30" x14ac:dyDescent="0.25">
      <c r="A3774" s="165"/>
      <c r="B3774" s="72" t="s">
        <v>6844</v>
      </c>
      <c r="C3774" s="64" t="s">
        <v>6845</v>
      </c>
      <c r="D3774" s="64" t="s">
        <v>7</v>
      </c>
      <c r="E3774" s="64" t="s">
        <v>6846</v>
      </c>
      <c r="F3774" s="64" t="s">
        <v>1374</v>
      </c>
      <c r="G3774" s="64" t="s">
        <v>1227</v>
      </c>
      <c r="H3774" s="65">
        <v>40750</v>
      </c>
      <c r="I3774" s="65">
        <v>40869</v>
      </c>
      <c r="J3774" s="93" t="s">
        <v>1</v>
      </c>
      <c r="K3774" s="101">
        <v>0</v>
      </c>
      <c r="L3774" s="67">
        <f t="shared" si="580"/>
        <v>0</v>
      </c>
      <c r="M3774" s="66">
        <v>4.9584149999999996</v>
      </c>
      <c r="N3774" s="73">
        <f t="shared" si="581"/>
        <v>9.6082601734553943E-8</v>
      </c>
      <c r="O3774" s="98">
        <v>0</v>
      </c>
      <c r="P3774" s="67">
        <f t="shared" si="587"/>
        <v>0</v>
      </c>
      <c r="Q3774" s="66">
        <v>0</v>
      </c>
      <c r="R3774" s="105">
        <f t="shared" si="582"/>
        <v>0</v>
      </c>
      <c r="S3774" s="101">
        <v>0</v>
      </c>
      <c r="T3774" s="67">
        <f t="shared" si="588"/>
        <v>0</v>
      </c>
      <c r="U3774" s="66">
        <v>0</v>
      </c>
      <c r="V3774" s="73">
        <f t="shared" si="589"/>
        <v>0</v>
      </c>
      <c r="W3774" s="98">
        <v>0</v>
      </c>
      <c r="X3774" s="67">
        <f t="shared" si="583"/>
        <v>0</v>
      </c>
      <c r="Y3774" s="66">
        <v>0</v>
      </c>
      <c r="Z3774" s="105">
        <f t="shared" si="584"/>
        <v>0</v>
      </c>
      <c r="AA3774" s="101">
        <v>0</v>
      </c>
      <c r="AB3774" s="67">
        <f t="shared" si="585"/>
        <v>0</v>
      </c>
      <c r="AC3774" s="66">
        <v>0</v>
      </c>
      <c r="AD3774" s="73">
        <f t="shared" si="586"/>
        <v>0</v>
      </c>
    </row>
    <row r="3775" spans="1:30" x14ac:dyDescent="0.25">
      <c r="A3775" s="165"/>
      <c r="B3775" s="72" t="s">
        <v>7371</v>
      </c>
      <c r="C3775" s="64" t="s">
        <v>7372</v>
      </c>
      <c r="D3775" s="64" t="s">
        <v>7</v>
      </c>
      <c r="E3775" s="64" t="s">
        <v>7373</v>
      </c>
      <c r="F3775" s="64" t="s">
        <v>1216</v>
      </c>
      <c r="G3775" s="64" t="s">
        <v>1216</v>
      </c>
      <c r="H3775" s="65">
        <v>38910</v>
      </c>
      <c r="I3775" s="65">
        <v>41841</v>
      </c>
      <c r="J3775" s="93" t="s">
        <v>1</v>
      </c>
      <c r="K3775" s="101">
        <v>1567.5</v>
      </c>
      <c r="L3775" s="67">
        <f t="shared" si="580"/>
        <v>5.328317881723078E-7</v>
      </c>
      <c r="M3775" s="66">
        <v>4.9371660000000004</v>
      </c>
      <c r="N3775" s="73">
        <f t="shared" si="581"/>
        <v>9.5670845315565728E-8</v>
      </c>
      <c r="O3775" s="98">
        <v>1567.5</v>
      </c>
      <c r="P3775" s="67">
        <f t="shared" si="587"/>
        <v>5.7726329923857596E-7</v>
      </c>
      <c r="Q3775" s="66">
        <v>4.9371660000000004</v>
      </c>
      <c r="R3775" s="105">
        <f t="shared" si="582"/>
        <v>1.4145843187916704E-7</v>
      </c>
      <c r="S3775" s="101">
        <v>900</v>
      </c>
      <c r="T3775" s="67">
        <f t="shared" si="588"/>
        <v>3.9423703862402571E-7</v>
      </c>
      <c r="U3775" s="66">
        <v>2.7242999999999999</v>
      </c>
      <c r="V3775" s="73">
        <f t="shared" si="589"/>
        <v>1.4547938612539227E-7</v>
      </c>
      <c r="W3775" s="98">
        <v>900</v>
      </c>
      <c r="X3775" s="67">
        <f t="shared" si="583"/>
        <v>5.1134284742963838E-7</v>
      </c>
      <c r="Y3775" s="66">
        <v>2.7242999999999999</v>
      </c>
      <c r="Z3775" s="105">
        <f t="shared" si="584"/>
        <v>3.5219302820097239E-7</v>
      </c>
      <c r="AA3775" s="101">
        <v>0</v>
      </c>
      <c r="AB3775" s="67">
        <f t="shared" si="585"/>
        <v>0</v>
      </c>
      <c r="AC3775" s="66">
        <v>0</v>
      </c>
      <c r="AD3775" s="73">
        <f t="shared" si="586"/>
        <v>0</v>
      </c>
    </row>
    <row r="3776" spans="1:30" x14ac:dyDescent="0.25">
      <c r="A3776" s="165"/>
      <c r="B3776" s="72" t="s">
        <v>13533</v>
      </c>
      <c r="C3776" s="64" t="s">
        <v>13534</v>
      </c>
      <c r="D3776" s="64" t="s">
        <v>7</v>
      </c>
      <c r="E3776" s="64" t="s">
        <v>3882</v>
      </c>
      <c r="F3776" s="64" t="s">
        <v>1515</v>
      </c>
      <c r="G3776" s="64" t="s">
        <v>1515</v>
      </c>
      <c r="H3776" s="65">
        <v>40350</v>
      </c>
      <c r="I3776" s="65">
        <v>41944</v>
      </c>
      <c r="J3776" s="93" t="s">
        <v>1</v>
      </c>
      <c r="K3776" s="101">
        <v>400</v>
      </c>
      <c r="L3776" s="67">
        <f t="shared" si="580"/>
        <v>1.3596983430234327E-7</v>
      </c>
      <c r="M3776" s="66">
        <v>4.9126285000000003</v>
      </c>
      <c r="N3776" s="73">
        <f t="shared" si="581"/>
        <v>9.5195365380937094E-8</v>
      </c>
      <c r="O3776" s="98">
        <v>400</v>
      </c>
      <c r="P3776" s="67">
        <f t="shared" si="587"/>
        <v>1.4730801894445319E-7</v>
      </c>
      <c r="Q3776" s="66">
        <v>1.3526560000000001</v>
      </c>
      <c r="R3776" s="105">
        <f t="shared" si="582"/>
        <v>3.8755957695557849E-8</v>
      </c>
      <c r="S3776" s="101">
        <v>400</v>
      </c>
      <c r="T3776" s="67">
        <f t="shared" si="588"/>
        <v>1.7521646161067809E-7</v>
      </c>
      <c r="U3776" s="66">
        <v>1.2108000000000001</v>
      </c>
      <c r="V3776" s="73">
        <f t="shared" si="589"/>
        <v>6.4657504944618789E-8</v>
      </c>
      <c r="W3776" s="98">
        <v>400</v>
      </c>
      <c r="X3776" s="67">
        <f t="shared" si="583"/>
        <v>2.2726348774650597E-7</v>
      </c>
      <c r="Y3776" s="66">
        <v>1.2108000000000001</v>
      </c>
      <c r="Z3776" s="105">
        <f t="shared" si="584"/>
        <v>1.5653023475598775E-7</v>
      </c>
      <c r="AA3776" s="101">
        <v>0</v>
      </c>
      <c r="AB3776" s="67">
        <f t="shared" si="585"/>
        <v>0</v>
      </c>
      <c r="AC3776" s="66">
        <v>0</v>
      </c>
      <c r="AD3776" s="73">
        <f t="shared" si="586"/>
        <v>0</v>
      </c>
    </row>
    <row r="3777" spans="1:30" x14ac:dyDescent="0.25">
      <c r="A3777" s="165"/>
      <c r="B3777" s="72" t="s">
        <v>1681</v>
      </c>
      <c r="C3777" s="64" t="s">
        <v>1682</v>
      </c>
      <c r="D3777" s="64" t="s">
        <v>7</v>
      </c>
      <c r="E3777" s="64" t="s">
        <v>1683</v>
      </c>
      <c r="F3777" s="64" t="s">
        <v>1313</v>
      </c>
      <c r="G3777" s="64" t="s">
        <v>1193</v>
      </c>
      <c r="H3777" s="65">
        <v>38765</v>
      </c>
      <c r="I3777" s="65">
        <v>41904</v>
      </c>
      <c r="J3777" s="93" t="s">
        <v>1</v>
      </c>
      <c r="K3777" s="101">
        <v>1000</v>
      </c>
      <c r="L3777" s="67">
        <f t="shared" si="580"/>
        <v>3.3992458575585821E-7</v>
      </c>
      <c r="M3777" s="66">
        <v>4.9097249999999999</v>
      </c>
      <c r="N3777" s="73">
        <f t="shared" si="581"/>
        <v>9.5139102273848176E-8</v>
      </c>
      <c r="O3777" s="98">
        <v>1000</v>
      </c>
      <c r="P3777" s="67">
        <f t="shared" si="587"/>
        <v>3.6827004736113293E-7</v>
      </c>
      <c r="Q3777" s="66">
        <v>4.9097249999999999</v>
      </c>
      <c r="R3777" s="105">
        <f t="shared" si="582"/>
        <v>1.4067219928557058E-7</v>
      </c>
      <c r="S3777" s="101">
        <v>1000</v>
      </c>
      <c r="T3777" s="67">
        <f t="shared" si="588"/>
        <v>4.3804115402669522E-7</v>
      </c>
      <c r="U3777" s="66">
        <v>4.6918499999999996</v>
      </c>
      <c r="V3777" s="73">
        <f t="shared" si="589"/>
        <v>2.5054783166039781E-7</v>
      </c>
      <c r="W3777" s="98">
        <v>1000</v>
      </c>
      <c r="X3777" s="67">
        <f t="shared" si="583"/>
        <v>5.6815871936626487E-7</v>
      </c>
      <c r="Y3777" s="66">
        <v>4.6918499999999996</v>
      </c>
      <c r="Z3777" s="105">
        <f t="shared" si="584"/>
        <v>6.0655465967945235E-7</v>
      </c>
      <c r="AA3777" s="101">
        <v>0</v>
      </c>
      <c r="AB3777" s="67">
        <f t="shared" si="585"/>
        <v>0</v>
      </c>
      <c r="AC3777" s="66">
        <v>0</v>
      </c>
      <c r="AD3777" s="73">
        <f t="shared" si="586"/>
        <v>0</v>
      </c>
    </row>
    <row r="3778" spans="1:30" x14ac:dyDescent="0.25">
      <c r="A3778" s="165"/>
      <c r="B3778" s="72" t="s">
        <v>10609</v>
      </c>
      <c r="C3778" s="64" t="s">
        <v>10610</v>
      </c>
      <c r="D3778" s="64" t="s">
        <v>7</v>
      </c>
      <c r="E3778" s="64" t="s">
        <v>10611</v>
      </c>
      <c r="F3778" s="64" t="s">
        <v>1166</v>
      </c>
      <c r="G3778" s="64" t="s">
        <v>1193</v>
      </c>
      <c r="H3778" s="65">
        <v>38777</v>
      </c>
      <c r="I3778" s="65">
        <v>39037</v>
      </c>
      <c r="J3778" s="93" t="s">
        <v>1</v>
      </c>
      <c r="K3778" s="101">
        <v>1440</v>
      </c>
      <c r="L3778" s="67">
        <f t="shared" si="580"/>
        <v>4.8949140348843581E-7</v>
      </c>
      <c r="M3778" s="66">
        <v>4.90374</v>
      </c>
      <c r="N3778" s="73">
        <f t="shared" si="581"/>
        <v>9.5023126831820577E-8</v>
      </c>
      <c r="O3778" s="98">
        <v>1440</v>
      </c>
      <c r="P3778" s="67">
        <f t="shared" si="587"/>
        <v>5.303088682000315E-7</v>
      </c>
      <c r="Q3778" s="66">
        <v>4.90374</v>
      </c>
      <c r="R3778" s="105">
        <f t="shared" si="582"/>
        <v>1.4050071857886619E-7</v>
      </c>
      <c r="S3778" s="101">
        <v>1440</v>
      </c>
      <c r="T3778" s="67">
        <f t="shared" si="588"/>
        <v>6.3077926179844111E-7</v>
      </c>
      <c r="U3778" s="66">
        <v>4.90374</v>
      </c>
      <c r="V3778" s="73">
        <f t="shared" si="589"/>
        <v>2.6186289502570608E-7</v>
      </c>
      <c r="W3778" s="98">
        <v>1440</v>
      </c>
      <c r="X3778" s="67">
        <f t="shared" si="583"/>
        <v>8.1814855588742149E-7</v>
      </c>
      <c r="Y3778" s="66">
        <v>4.90374</v>
      </c>
      <c r="Z3778" s="105">
        <f t="shared" si="584"/>
        <v>6.3394745076175023E-7</v>
      </c>
      <c r="AA3778" s="101">
        <v>0</v>
      </c>
      <c r="AB3778" s="67">
        <f t="shared" si="585"/>
        <v>0</v>
      </c>
      <c r="AC3778" s="66">
        <v>0</v>
      </c>
      <c r="AD3778" s="73">
        <f t="shared" si="586"/>
        <v>0</v>
      </c>
    </row>
    <row r="3779" spans="1:30" x14ac:dyDescent="0.25">
      <c r="A3779" s="165"/>
      <c r="B3779" s="72" t="s">
        <v>8441</v>
      </c>
      <c r="C3779" s="64" t="s">
        <v>8442</v>
      </c>
      <c r="D3779" s="64" t="s">
        <v>7</v>
      </c>
      <c r="E3779" s="64" t="s">
        <v>8443</v>
      </c>
      <c r="F3779" s="64" t="s">
        <v>1199</v>
      </c>
      <c r="G3779" s="64" t="s">
        <v>1199</v>
      </c>
      <c r="H3779" s="65">
        <v>38887</v>
      </c>
      <c r="I3779" s="65">
        <v>38891</v>
      </c>
      <c r="J3779" s="93" t="s">
        <v>1</v>
      </c>
      <c r="K3779" s="101">
        <v>0</v>
      </c>
      <c r="L3779" s="67">
        <f t="shared" si="580"/>
        <v>0</v>
      </c>
      <c r="M3779" s="66">
        <v>4.8879999999999999</v>
      </c>
      <c r="N3779" s="73">
        <f t="shared" si="581"/>
        <v>9.4718122077014466E-8</v>
      </c>
      <c r="O3779" s="98">
        <v>0</v>
      </c>
      <c r="P3779" s="67">
        <f t="shared" si="587"/>
        <v>0</v>
      </c>
      <c r="Q3779" s="66">
        <v>4.8879999999999999</v>
      </c>
      <c r="R3779" s="105">
        <f t="shared" si="582"/>
        <v>1.4004974007869462E-7</v>
      </c>
      <c r="S3779" s="101">
        <v>0</v>
      </c>
      <c r="T3779" s="67">
        <f t="shared" si="588"/>
        <v>0</v>
      </c>
      <c r="U3779" s="66">
        <v>0</v>
      </c>
      <c r="V3779" s="73">
        <f t="shared" si="589"/>
        <v>0</v>
      </c>
      <c r="W3779" s="98">
        <v>0</v>
      </c>
      <c r="X3779" s="67">
        <f t="shared" si="583"/>
        <v>0</v>
      </c>
      <c r="Y3779" s="66">
        <v>0</v>
      </c>
      <c r="Z3779" s="105">
        <f t="shared" si="584"/>
        <v>0</v>
      </c>
      <c r="AA3779" s="101">
        <v>0</v>
      </c>
      <c r="AB3779" s="67">
        <f t="shared" si="585"/>
        <v>0</v>
      </c>
      <c r="AC3779" s="66">
        <v>0</v>
      </c>
      <c r="AD3779" s="73">
        <f t="shared" si="586"/>
        <v>0</v>
      </c>
    </row>
    <row r="3780" spans="1:30" x14ac:dyDescent="0.25">
      <c r="A3780" s="165"/>
      <c r="B3780" s="72" t="s">
        <v>13377</v>
      </c>
      <c r="C3780" s="64" t="s">
        <v>13375</v>
      </c>
      <c r="D3780" s="64" t="s">
        <v>7</v>
      </c>
      <c r="E3780" s="64" t="s">
        <v>10783</v>
      </c>
      <c r="F3780" s="64" t="s">
        <v>1477</v>
      </c>
      <c r="G3780" s="64" t="s">
        <v>1139</v>
      </c>
      <c r="H3780" s="65">
        <v>40785</v>
      </c>
      <c r="I3780" s="65">
        <v>41837</v>
      </c>
      <c r="J3780" s="93" t="s">
        <v>1</v>
      </c>
      <c r="K3780" s="101">
        <v>0</v>
      </c>
      <c r="L3780" s="67">
        <f t="shared" ref="L3780:L3843" si="590">K3780/$K$5777</f>
        <v>0</v>
      </c>
      <c r="M3780" s="66">
        <v>4.8879999999999999</v>
      </c>
      <c r="N3780" s="73">
        <f t="shared" ref="N3780:N3843" si="591">M3780/$M$5777</f>
        <v>9.4718122077014466E-8</v>
      </c>
      <c r="O3780" s="98">
        <v>0</v>
      </c>
      <c r="P3780" s="67">
        <f t="shared" si="587"/>
        <v>0</v>
      </c>
      <c r="Q3780" s="66">
        <v>4.8879999999999999</v>
      </c>
      <c r="R3780" s="105">
        <f t="shared" ref="R3780:R3843" si="592">Q3780/Q$5777</f>
        <v>1.4004974007869462E-7</v>
      </c>
      <c r="S3780" s="101">
        <v>0</v>
      </c>
      <c r="T3780" s="67">
        <f t="shared" si="588"/>
        <v>0</v>
      </c>
      <c r="U3780" s="66">
        <v>0</v>
      </c>
      <c r="V3780" s="73">
        <f t="shared" si="589"/>
        <v>0</v>
      </c>
      <c r="W3780" s="98">
        <v>0</v>
      </c>
      <c r="X3780" s="67">
        <f t="shared" ref="X3780:X3843" si="593">W3780/$W$5777</f>
        <v>0</v>
      </c>
      <c r="Y3780" s="66">
        <v>0</v>
      </c>
      <c r="Z3780" s="105">
        <f t="shared" ref="Z3780:Z3843" si="594">Y3780/$Y$5777</f>
        <v>0</v>
      </c>
      <c r="AA3780" s="101">
        <v>0</v>
      </c>
      <c r="AB3780" s="67">
        <f t="shared" ref="AB3780:AB3843" si="595">AA3780/$AA$5777</f>
        <v>0</v>
      </c>
      <c r="AC3780" s="66">
        <v>0</v>
      </c>
      <c r="AD3780" s="73">
        <f t="shared" ref="AD3780:AD3843" si="596">AC3780/$AC$5777</f>
        <v>0</v>
      </c>
    </row>
    <row r="3781" spans="1:30" x14ac:dyDescent="0.25">
      <c r="A3781" s="165"/>
      <c r="B3781" s="72" t="s">
        <v>6456</v>
      </c>
      <c r="C3781" s="64" t="s">
        <v>6457</v>
      </c>
      <c r="D3781" s="64" t="s">
        <v>7</v>
      </c>
      <c r="E3781" s="64" t="s">
        <v>6458</v>
      </c>
      <c r="F3781" s="64" t="s">
        <v>1313</v>
      </c>
      <c r="G3781" s="64" t="s">
        <v>1193</v>
      </c>
      <c r="H3781" s="65">
        <v>40100</v>
      </c>
      <c r="I3781" s="65">
        <v>41855</v>
      </c>
      <c r="J3781" s="93" t="s">
        <v>1</v>
      </c>
      <c r="K3781" s="101">
        <v>1400</v>
      </c>
      <c r="L3781" s="67">
        <f t="shared" si="590"/>
        <v>4.7589442005820149E-7</v>
      </c>
      <c r="M3781" s="66">
        <v>4.8720150000000002</v>
      </c>
      <c r="N3781" s="73">
        <f t="shared" si="591"/>
        <v>9.4408369789493797E-8</v>
      </c>
      <c r="O3781" s="98">
        <v>1400</v>
      </c>
      <c r="P3781" s="67">
        <f t="shared" ref="P3781:P3844" si="597">O3781/$O$5777</f>
        <v>5.1557806630558613E-7</v>
      </c>
      <c r="Q3781" s="66">
        <v>4.8720150000000002</v>
      </c>
      <c r="R3781" s="105">
        <f t="shared" si="592"/>
        <v>1.3959174190047084E-7</v>
      </c>
      <c r="S3781" s="101">
        <v>1300</v>
      </c>
      <c r="T3781" s="67">
        <f t="shared" ref="T3781:T3844" si="598">S3781/$S$5777</f>
        <v>5.6945350023470383E-7</v>
      </c>
      <c r="U3781" s="66">
        <v>4.5404999999999998</v>
      </c>
      <c r="V3781" s="73">
        <f t="shared" ref="V3781:V3844" si="599">U3781/$U$5777</f>
        <v>2.4246564354232047E-7</v>
      </c>
      <c r="W3781" s="98">
        <v>1300</v>
      </c>
      <c r="X3781" s="67">
        <f t="shared" si="593"/>
        <v>7.3860633517614433E-7</v>
      </c>
      <c r="Y3781" s="66">
        <v>4.5404999999999998</v>
      </c>
      <c r="Z3781" s="105">
        <f t="shared" si="594"/>
        <v>5.8698838033495393E-7</v>
      </c>
      <c r="AA3781" s="101">
        <v>0</v>
      </c>
      <c r="AB3781" s="67">
        <f t="shared" si="595"/>
        <v>0</v>
      </c>
      <c r="AC3781" s="66">
        <v>0</v>
      </c>
      <c r="AD3781" s="73">
        <f t="shared" si="596"/>
        <v>0</v>
      </c>
    </row>
    <row r="3782" spans="1:30" x14ac:dyDescent="0.25">
      <c r="A3782" s="165"/>
      <c r="B3782" s="72" t="s">
        <v>9134</v>
      </c>
      <c r="C3782" s="64" t="s">
        <v>9135</v>
      </c>
      <c r="D3782" s="64" t="s">
        <v>7</v>
      </c>
      <c r="E3782" s="64" t="s">
        <v>9136</v>
      </c>
      <c r="F3782" s="64" t="s">
        <v>1374</v>
      </c>
      <c r="G3782" s="64" t="s">
        <v>1227</v>
      </c>
      <c r="H3782" s="65">
        <v>40330</v>
      </c>
      <c r="I3782" s="65">
        <v>41870</v>
      </c>
      <c r="J3782" s="93" t="s">
        <v>1</v>
      </c>
      <c r="K3782" s="101">
        <v>1610</v>
      </c>
      <c r="L3782" s="67">
        <f t="shared" si="590"/>
        <v>5.4727858306693176E-7</v>
      </c>
      <c r="M3782" s="66">
        <v>4.869904</v>
      </c>
      <c r="N3782" s="73">
        <f t="shared" si="591"/>
        <v>9.4367463497410211E-8</v>
      </c>
      <c r="O3782" s="98">
        <v>1610</v>
      </c>
      <c r="P3782" s="67">
        <f t="shared" si="597"/>
        <v>5.9291477625142404E-7</v>
      </c>
      <c r="Q3782" s="66">
        <v>4.869904</v>
      </c>
      <c r="R3782" s="105">
        <f t="shared" si="592"/>
        <v>1.3953125806223306E-7</v>
      </c>
      <c r="S3782" s="101">
        <v>1600</v>
      </c>
      <c r="T3782" s="67">
        <f t="shared" si="598"/>
        <v>7.0086584644271238E-7</v>
      </c>
      <c r="U3782" s="66">
        <v>4.8432000000000004</v>
      </c>
      <c r="V3782" s="73">
        <f t="shared" si="599"/>
        <v>2.5863001977847516E-7</v>
      </c>
      <c r="W3782" s="98">
        <v>1600</v>
      </c>
      <c r="X3782" s="67">
        <f t="shared" si="593"/>
        <v>9.0905395098602389E-7</v>
      </c>
      <c r="Y3782" s="66">
        <v>4.8432000000000004</v>
      </c>
      <c r="Z3782" s="105">
        <f t="shared" si="594"/>
        <v>6.2612093902395098E-7</v>
      </c>
      <c r="AA3782" s="101">
        <v>0</v>
      </c>
      <c r="AB3782" s="67">
        <f t="shared" si="595"/>
        <v>0</v>
      </c>
      <c r="AC3782" s="66">
        <v>0</v>
      </c>
      <c r="AD3782" s="73">
        <f t="shared" si="596"/>
        <v>0</v>
      </c>
    </row>
    <row r="3783" spans="1:30" x14ac:dyDescent="0.25">
      <c r="A3783" s="165"/>
      <c r="B3783" s="72" t="s">
        <v>5812</v>
      </c>
      <c r="C3783" s="64" t="s">
        <v>5813</v>
      </c>
      <c r="D3783" s="64" t="s">
        <v>7</v>
      </c>
      <c r="E3783" s="64" t="s">
        <v>5814</v>
      </c>
      <c r="F3783" s="64" t="s">
        <v>1199</v>
      </c>
      <c r="G3783" s="64" t="s">
        <v>1199</v>
      </c>
      <c r="H3783" s="65">
        <v>38751</v>
      </c>
      <c r="I3783" s="65">
        <v>39118</v>
      </c>
      <c r="J3783" s="93" t="s">
        <v>1</v>
      </c>
      <c r="K3783" s="101">
        <v>900</v>
      </c>
      <c r="L3783" s="67">
        <f t="shared" si="590"/>
        <v>3.0593212718027241E-7</v>
      </c>
      <c r="M3783" s="66">
        <v>4.8554522779999996</v>
      </c>
      <c r="N3783" s="73">
        <f t="shared" si="591"/>
        <v>9.4087422587299912E-8</v>
      </c>
      <c r="O3783" s="98">
        <v>900</v>
      </c>
      <c r="P3783" s="67">
        <f t="shared" si="597"/>
        <v>3.3144304262501966E-7</v>
      </c>
      <c r="Q3783" s="66">
        <v>4.8554522779999996</v>
      </c>
      <c r="R3783" s="105">
        <f t="shared" si="592"/>
        <v>1.391171909775789E-7</v>
      </c>
      <c r="S3783" s="101">
        <v>0</v>
      </c>
      <c r="T3783" s="67">
        <f t="shared" si="598"/>
        <v>0</v>
      </c>
      <c r="U3783" s="66">
        <v>4.8732277999999997E-2</v>
      </c>
      <c r="V3783" s="73">
        <f t="shared" si="599"/>
        <v>2.6023352376507577E-9</v>
      </c>
      <c r="W3783" s="98">
        <v>0</v>
      </c>
      <c r="X3783" s="67">
        <f t="shared" si="593"/>
        <v>0</v>
      </c>
      <c r="Y3783" s="66">
        <v>4.8732277999999997E-2</v>
      </c>
      <c r="Z3783" s="105">
        <f t="shared" si="594"/>
        <v>6.3000288367476503E-9</v>
      </c>
      <c r="AA3783" s="101">
        <v>0</v>
      </c>
      <c r="AB3783" s="67">
        <f t="shared" si="595"/>
        <v>0</v>
      </c>
      <c r="AC3783" s="66">
        <v>0</v>
      </c>
      <c r="AD3783" s="73">
        <f t="shared" si="596"/>
        <v>0</v>
      </c>
    </row>
    <row r="3784" spans="1:30" x14ac:dyDescent="0.25">
      <c r="A3784" s="165"/>
      <c r="B3784" s="72" t="s">
        <v>13962</v>
      </c>
      <c r="C3784" s="64" t="s">
        <v>13963</v>
      </c>
      <c r="D3784" s="64" t="s">
        <v>7</v>
      </c>
      <c r="E3784" s="64" t="s">
        <v>13578</v>
      </c>
      <c r="F3784" s="64" t="s">
        <v>1230</v>
      </c>
      <c r="G3784" s="64" t="s">
        <v>1167</v>
      </c>
      <c r="H3784" s="65">
        <v>40043</v>
      </c>
      <c r="I3784" s="65">
        <v>41829</v>
      </c>
      <c r="J3784" s="93" t="s">
        <v>1</v>
      </c>
      <c r="K3784" s="101">
        <v>0</v>
      </c>
      <c r="L3784" s="67">
        <f t="shared" si="590"/>
        <v>0</v>
      </c>
      <c r="M3784" s="66">
        <v>4.84495875</v>
      </c>
      <c r="N3784" s="73">
        <f t="shared" si="591"/>
        <v>9.3884082311906597E-8</v>
      </c>
      <c r="O3784" s="98">
        <v>0</v>
      </c>
      <c r="P3784" s="67">
        <f t="shared" si="597"/>
        <v>0</v>
      </c>
      <c r="Q3784" s="66">
        <v>0</v>
      </c>
      <c r="R3784" s="105">
        <f t="shared" si="592"/>
        <v>0</v>
      </c>
      <c r="S3784" s="101">
        <v>0</v>
      </c>
      <c r="T3784" s="67">
        <f t="shared" si="598"/>
        <v>0</v>
      </c>
      <c r="U3784" s="66">
        <v>0</v>
      </c>
      <c r="V3784" s="73">
        <f t="shared" si="599"/>
        <v>0</v>
      </c>
      <c r="W3784" s="98">
        <v>0</v>
      </c>
      <c r="X3784" s="67">
        <f t="shared" si="593"/>
        <v>0</v>
      </c>
      <c r="Y3784" s="66">
        <v>0</v>
      </c>
      <c r="Z3784" s="105">
        <f t="shared" si="594"/>
        <v>0</v>
      </c>
      <c r="AA3784" s="101">
        <v>0</v>
      </c>
      <c r="AB3784" s="67">
        <f t="shared" si="595"/>
        <v>0</v>
      </c>
      <c r="AC3784" s="66">
        <v>0</v>
      </c>
      <c r="AD3784" s="73">
        <f t="shared" si="596"/>
        <v>0</v>
      </c>
    </row>
    <row r="3785" spans="1:30" x14ac:dyDescent="0.25">
      <c r="A3785" s="165"/>
      <c r="B3785" s="72" t="s">
        <v>15853</v>
      </c>
      <c r="C3785" s="64" t="s">
        <v>15854</v>
      </c>
      <c r="D3785" s="64" t="s">
        <v>7</v>
      </c>
      <c r="E3785" s="64" t="s">
        <v>15855</v>
      </c>
      <c r="F3785" s="64" t="s">
        <v>1074</v>
      </c>
      <c r="G3785" s="64" t="s">
        <v>1416</v>
      </c>
      <c r="H3785" s="65">
        <v>40108</v>
      </c>
      <c r="I3785" s="65">
        <v>41297</v>
      </c>
      <c r="J3785" s="93" t="s">
        <v>1</v>
      </c>
      <c r="K3785" s="101">
        <v>1600</v>
      </c>
      <c r="L3785" s="67">
        <f t="shared" si="590"/>
        <v>5.438793372093731E-7</v>
      </c>
      <c r="M3785" s="66">
        <v>4.8432000000000004</v>
      </c>
      <c r="N3785" s="73">
        <f t="shared" si="591"/>
        <v>9.3850001809205515E-8</v>
      </c>
      <c r="O3785" s="98">
        <v>1600</v>
      </c>
      <c r="P3785" s="67">
        <f t="shared" si="597"/>
        <v>5.8923207577781278E-7</v>
      </c>
      <c r="Q3785" s="66">
        <v>4.8432000000000004</v>
      </c>
      <c r="R3785" s="105">
        <f t="shared" si="592"/>
        <v>1.3876614180628761E-7</v>
      </c>
      <c r="S3785" s="101">
        <v>1600</v>
      </c>
      <c r="T3785" s="67">
        <f t="shared" si="598"/>
        <v>7.0086584644271238E-7</v>
      </c>
      <c r="U3785" s="66">
        <v>4.8432000000000004</v>
      </c>
      <c r="V3785" s="73">
        <f t="shared" si="599"/>
        <v>2.5863001977847516E-7</v>
      </c>
      <c r="W3785" s="98">
        <v>1600</v>
      </c>
      <c r="X3785" s="67">
        <f t="shared" si="593"/>
        <v>9.0905395098602389E-7</v>
      </c>
      <c r="Y3785" s="66">
        <v>4.8432000000000004</v>
      </c>
      <c r="Z3785" s="105">
        <f t="shared" si="594"/>
        <v>6.2612093902395098E-7</v>
      </c>
      <c r="AA3785" s="101">
        <v>0</v>
      </c>
      <c r="AB3785" s="67">
        <f t="shared" si="595"/>
        <v>0</v>
      </c>
      <c r="AC3785" s="66">
        <v>0</v>
      </c>
      <c r="AD3785" s="73">
        <f t="shared" si="596"/>
        <v>0</v>
      </c>
    </row>
    <row r="3786" spans="1:30" x14ac:dyDescent="0.25">
      <c r="A3786" s="165"/>
      <c r="B3786" s="72" t="s">
        <v>2668</v>
      </c>
      <c r="C3786" s="64" t="s">
        <v>2669</v>
      </c>
      <c r="D3786" s="64" t="s">
        <v>7</v>
      </c>
      <c r="E3786" s="64" t="s">
        <v>2670</v>
      </c>
      <c r="F3786" s="64" t="s">
        <v>1215</v>
      </c>
      <c r="G3786" s="64" t="s">
        <v>1216</v>
      </c>
      <c r="H3786" s="65">
        <v>38965</v>
      </c>
      <c r="I3786" s="65">
        <v>41569</v>
      </c>
      <c r="J3786" s="93" t="s">
        <v>1</v>
      </c>
      <c r="K3786" s="101">
        <v>1400</v>
      </c>
      <c r="L3786" s="67">
        <f t="shared" si="590"/>
        <v>4.7589442005820149E-7</v>
      </c>
      <c r="M3786" s="66">
        <v>4.8432000000000004</v>
      </c>
      <c r="N3786" s="73">
        <f t="shared" si="591"/>
        <v>9.3850001809205515E-8</v>
      </c>
      <c r="O3786" s="98">
        <v>1400</v>
      </c>
      <c r="P3786" s="67">
        <f t="shared" si="597"/>
        <v>5.1557806630558613E-7</v>
      </c>
      <c r="Q3786" s="66">
        <v>4.8432000000000004</v>
      </c>
      <c r="R3786" s="105">
        <f t="shared" si="592"/>
        <v>1.3876614180628761E-7</v>
      </c>
      <c r="S3786" s="101">
        <v>1400</v>
      </c>
      <c r="T3786" s="67">
        <f t="shared" si="598"/>
        <v>6.1325761563737334E-7</v>
      </c>
      <c r="U3786" s="66">
        <v>4.8432000000000004</v>
      </c>
      <c r="V3786" s="73">
        <f t="shared" si="599"/>
        <v>2.5863001977847516E-7</v>
      </c>
      <c r="W3786" s="98">
        <v>1400</v>
      </c>
      <c r="X3786" s="67">
        <f t="shared" si="593"/>
        <v>7.9542220711277092E-7</v>
      </c>
      <c r="Y3786" s="66">
        <v>4.8432000000000004</v>
      </c>
      <c r="Z3786" s="105">
        <f t="shared" si="594"/>
        <v>6.2612093902395098E-7</v>
      </c>
      <c r="AA3786" s="101">
        <v>0</v>
      </c>
      <c r="AB3786" s="67">
        <f t="shared" si="595"/>
        <v>0</v>
      </c>
      <c r="AC3786" s="66">
        <v>0</v>
      </c>
      <c r="AD3786" s="73">
        <f t="shared" si="596"/>
        <v>0</v>
      </c>
    </row>
    <row r="3787" spans="1:30" x14ac:dyDescent="0.25">
      <c r="A3787" s="165"/>
      <c r="B3787" s="72" t="s">
        <v>6714</v>
      </c>
      <c r="C3787" s="64" t="s">
        <v>6715</v>
      </c>
      <c r="D3787" s="64" t="s">
        <v>7</v>
      </c>
      <c r="E3787" s="64" t="s">
        <v>6643</v>
      </c>
      <c r="F3787" s="64" t="s">
        <v>1313</v>
      </c>
      <c r="G3787" s="64" t="s">
        <v>1193</v>
      </c>
      <c r="H3787" s="65">
        <v>38804</v>
      </c>
      <c r="I3787" s="65">
        <v>41274</v>
      </c>
      <c r="J3787" s="93" t="s">
        <v>1</v>
      </c>
      <c r="K3787" s="101">
        <v>1200</v>
      </c>
      <c r="L3787" s="67">
        <f t="shared" si="590"/>
        <v>4.0790950290702988E-7</v>
      </c>
      <c r="M3787" s="66">
        <v>4.8432000000000004</v>
      </c>
      <c r="N3787" s="73">
        <f t="shared" si="591"/>
        <v>9.3850001809205515E-8</v>
      </c>
      <c r="O3787" s="98">
        <v>1200</v>
      </c>
      <c r="P3787" s="67">
        <f t="shared" si="597"/>
        <v>4.4192405683335953E-7</v>
      </c>
      <c r="Q3787" s="66">
        <v>4.8432000000000004</v>
      </c>
      <c r="R3787" s="105">
        <f t="shared" si="592"/>
        <v>1.3876614180628761E-7</v>
      </c>
      <c r="S3787" s="101">
        <v>1200</v>
      </c>
      <c r="T3787" s="67">
        <f t="shared" si="598"/>
        <v>5.2564938483203431E-7</v>
      </c>
      <c r="U3787" s="66">
        <v>4.8432000000000004</v>
      </c>
      <c r="V3787" s="73">
        <f t="shared" si="599"/>
        <v>2.5863001977847516E-7</v>
      </c>
      <c r="W3787" s="98">
        <v>1200</v>
      </c>
      <c r="X3787" s="67">
        <f t="shared" si="593"/>
        <v>6.8179046323951784E-7</v>
      </c>
      <c r="Y3787" s="66">
        <v>4.8432000000000004</v>
      </c>
      <c r="Z3787" s="105">
        <f t="shared" si="594"/>
        <v>6.2612093902395098E-7</v>
      </c>
      <c r="AA3787" s="101">
        <v>0</v>
      </c>
      <c r="AB3787" s="67">
        <f t="shared" si="595"/>
        <v>0</v>
      </c>
      <c r="AC3787" s="66">
        <v>0</v>
      </c>
      <c r="AD3787" s="73">
        <f t="shared" si="596"/>
        <v>0</v>
      </c>
    </row>
    <row r="3788" spans="1:30" x14ac:dyDescent="0.25">
      <c r="A3788" s="165"/>
      <c r="B3788" s="72" t="s">
        <v>7700</v>
      </c>
      <c r="C3788" s="64" t="s">
        <v>7701</v>
      </c>
      <c r="D3788" s="64" t="s">
        <v>7</v>
      </c>
      <c r="E3788" s="64" t="s">
        <v>7702</v>
      </c>
      <c r="F3788" s="64" t="s">
        <v>1477</v>
      </c>
      <c r="G3788" s="64" t="s">
        <v>1139</v>
      </c>
      <c r="H3788" s="65">
        <v>38755</v>
      </c>
      <c r="I3788" s="65">
        <v>39713</v>
      </c>
      <c r="J3788" s="93" t="s">
        <v>1</v>
      </c>
      <c r="K3788" s="101">
        <v>1100</v>
      </c>
      <c r="L3788" s="67">
        <f t="shared" si="590"/>
        <v>3.7391704433144402E-7</v>
      </c>
      <c r="M3788" s="66">
        <v>4.8432000000000004</v>
      </c>
      <c r="N3788" s="73">
        <f t="shared" si="591"/>
        <v>9.3850001809205515E-8</v>
      </c>
      <c r="O3788" s="98">
        <v>1100</v>
      </c>
      <c r="P3788" s="67">
        <f t="shared" si="597"/>
        <v>4.0509705209724626E-7</v>
      </c>
      <c r="Q3788" s="66">
        <v>4.8432000000000004</v>
      </c>
      <c r="R3788" s="105">
        <f t="shared" si="592"/>
        <v>1.3876614180628761E-7</v>
      </c>
      <c r="S3788" s="101">
        <v>1100</v>
      </c>
      <c r="T3788" s="67">
        <f t="shared" si="598"/>
        <v>4.8184526942936479E-7</v>
      </c>
      <c r="U3788" s="66">
        <v>4.8432000000000004</v>
      </c>
      <c r="V3788" s="73">
        <f t="shared" si="599"/>
        <v>2.5863001977847516E-7</v>
      </c>
      <c r="W3788" s="98">
        <v>1100</v>
      </c>
      <c r="X3788" s="67">
        <f t="shared" si="593"/>
        <v>6.2497459130289135E-7</v>
      </c>
      <c r="Y3788" s="66">
        <v>4.8432000000000004</v>
      </c>
      <c r="Z3788" s="105">
        <f t="shared" si="594"/>
        <v>6.2612093902395098E-7</v>
      </c>
      <c r="AA3788" s="101">
        <v>0</v>
      </c>
      <c r="AB3788" s="67">
        <f t="shared" si="595"/>
        <v>0</v>
      </c>
      <c r="AC3788" s="66">
        <v>0</v>
      </c>
      <c r="AD3788" s="73">
        <f t="shared" si="596"/>
        <v>0</v>
      </c>
    </row>
    <row r="3789" spans="1:30" x14ac:dyDescent="0.25">
      <c r="A3789" s="165"/>
      <c r="B3789" s="72" t="s">
        <v>8534</v>
      </c>
      <c r="C3789" s="64" t="s">
        <v>8535</v>
      </c>
      <c r="D3789" s="64" t="s">
        <v>7</v>
      </c>
      <c r="E3789" s="64" t="s">
        <v>8536</v>
      </c>
      <c r="F3789" s="64" t="s">
        <v>1693</v>
      </c>
      <c r="G3789" s="64" t="s">
        <v>1269</v>
      </c>
      <c r="H3789" s="65">
        <v>38720</v>
      </c>
      <c r="I3789" s="65">
        <v>39391</v>
      </c>
      <c r="J3789" s="93" t="s">
        <v>1</v>
      </c>
      <c r="K3789" s="101">
        <v>1000</v>
      </c>
      <c r="L3789" s="67">
        <f t="shared" si="590"/>
        <v>3.3992458575585821E-7</v>
      </c>
      <c r="M3789" s="66">
        <v>4.8432000000000004</v>
      </c>
      <c r="N3789" s="73">
        <f t="shared" si="591"/>
        <v>9.3850001809205515E-8</v>
      </c>
      <c r="O3789" s="98">
        <v>1000</v>
      </c>
      <c r="P3789" s="67">
        <f t="shared" si="597"/>
        <v>3.6827004736113293E-7</v>
      </c>
      <c r="Q3789" s="66">
        <v>4.8432000000000004</v>
      </c>
      <c r="R3789" s="105">
        <f t="shared" si="592"/>
        <v>1.3876614180628761E-7</v>
      </c>
      <c r="S3789" s="101">
        <v>1000</v>
      </c>
      <c r="T3789" s="67">
        <f t="shared" si="598"/>
        <v>4.3804115402669522E-7</v>
      </c>
      <c r="U3789" s="66">
        <v>4.8432000000000004</v>
      </c>
      <c r="V3789" s="73">
        <f t="shared" si="599"/>
        <v>2.5863001977847516E-7</v>
      </c>
      <c r="W3789" s="98">
        <v>1000</v>
      </c>
      <c r="X3789" s="67">
        <f t="shared" si="593"/>
        <v>5.6815871936626487E-7</v>
      </c>
      <c r="Y3789" s="66">
        <v>4.8432000000000004</v>
      </c>
      <c r="Z3789" s="105">
        <f t="shared" si="594"/>
        <v>6.2612093902395098E-7</v>
      </c>
      <c r="AA3789" s="101">
        <v>0</v>
      </c>
      <c r="AB3789" s="67">
        <f t="shared" si="595"/>
        <v>0</v>
      </c>
      <c r="AC3789" s="66">
        <v>0</v>
      </c>
      <c r="AD3789" s="73">
        <f t="shared" si="596"/>
        <v>0</v>
      </c>
    </row>
    <row r="3790" spans="1:30" x14ac:dyDescent="0.25">
      <c r="A3790" s="165"/>
      <c r="B3790" s="72" t="s">
        <v>8991</v>
      </c>
      <c r="C3790" s="64" t="s">
        <v>8992</v>
      </c>
      <c r="D3790" s="64" t="s">
        <v>0</v>
      </c>
      <c r="E3790" s="64" t="s">
        <v>6329</v>
      </c>
      <c r="F3790" s="64" t="s">
        <v>437</v>
      </c>
      <c r="G3790" s="64" t="s">
        <v>1269</v>
      </c>
      <c r="H3790" s="65">
        <v>39070</v>
      </c>
      <c r="I3790" s="65">
        <v>39070</v>
      </c>
      <c r="J3790" s="93" t="s">
        <v>1</v>
      </c>
      <c r="K3790" s="101">
        <v>800</v>
      </c>
      <c r="L3790" s="67">
        <f t="shared" si="590"/>
        <v>2.7193966860468655E-7</v>
      </c>
      <c r="M3790" s="66">
        <v>4.8432000000000004</v>
      </c>
      <c r="N3790" s="73">
        <f t="shared" si="591"/>
        <v>9.3850001809205515E-8</v>
      </c>
      <c r="O3790" s="98">
        <v>800</v>
      </c>
      <c r="P3790" s="67">
        <f t="shared" si="597"/>
        <v>2.9461603788890639E-7</v>
      </c>
      <c r="Q3790" s="66">
        <v>4.8432000000000004</v>
      </c>
      <c r="R3790" s="105">
        <f t="shared" si="592"/>
        <v>1.3876614180628761E-7</v>
      </c>
      <c r="S3790" s="101">
        <v>800</v>
      </c>
      <c r="T3790" s="67">
        <f t="shared" si="598"/>
        <v>3.5043292322135619E-7</v>
      </c>
      <c r="U3790" s="66">
        <v>4.8432000000000004</v>
      </c>
      <c r="V3790" s="73">
        <f t="shared" si="599"/>
        <v>2.5863001977847516E-7</v>
      </c>
      <c r="W3790" s="98">
        <v>800</v>
      </c>
      <c r="X3790" s="67">
        <f t="shared" si="593"/>
        <v>4.5452697549301195E-7</v>
      </c>
      <c r="Y3790" s="66">
        <v>4.8432000000000004</v>
      </c>
      <c r="Z3790" s="105">
        <f t="shared" si="594"/>
        <v>6.2612093902395098E-7</v>
      </c>
      <c r="AA3790" s="101">
        <v>0</v>
      </c>
      <c r="AB3790" s="67">
        <f t="shared" si="595"/>
        <v>0</v>
      </c>
      <c r="AC3790" s="66">
        <v>0</v>
      </c>
      <c r="AD3790" s="73">
        <f t="shared" si="596"/>
        <v>0</v>
      </c>
    </row>
    <row r="3791" spans="1:30" x14ac:dyDescent="0.25">
      <c r="A3791" s="165"/>
      <c r="B3791" s="72" t="s">
        <v>12921</v>
      </c>
      <c r="C3791" s="64" t="s">
        <v>12922</v>
      </c>
      <c r="D3791" s="64" t="s">
        <v>7</v>
      </c>
      <c r="E3791" s="64" t="s">
        <v>12923</v>
      </c>
      <c r="F3791" s="64" t="s">
        <v>1515</v>
      </c>
      <c r="G3791" s="64" t="s">
        <v>1515</v>
      </c>
      <c r="H3791" s="65">
        <v>40345</v>
      </c>
      <c r="I3791" s="65">
        <v>40925</v>
      </c>
      <c r="J3791" s="93" t="s">
        <v>1</v>
      </c>
      <c r="K3791" s="101">
        <v>800</v>
      </c>
      <c r="L3791" s="67">
        <f t="shared" si="590"/>
        <v>2.7193966860468655E-7</v>
      </c>
      <c r="M3791" s="66">
        <v>4.8432000000000004</v>
      </c>
      <c r="N3791" s="73">
        <f t="shared" si="591"/>
        <v>9.3850001809205515E-8</v>
      </c>
      <c r="O3791" s="98">
        <v>800</v>
      </c>
      <c r="P3791" s="67">
        <f t="shared" si="597"/>
        <v>2.9461603788890639E-7</v>
      </c>
      <c r="Q3791" s="66">
        <v>4.8432000000000004</v>
      </c>
      <c r="R3791" s="105">
        <f t="shared" si="592"/>
        <v>1.3876614180628761E-7</v>
      </c>
      <c r="S3791" s="101">
        <v>800</v>
      </c>
      <c r="T3791" s="67">
        <f t="shared" si="598"/>
        <v>3.5043292322135619E-7</v>
      </c>
      <c r="U3791" s="66">
        <v>4.8432000000000004</v>
      </c>
      <c r="V3791" s="73">
        <f t="shared" si="599"/>
        <v>2.5863001977847516E-7</v>
      </c>
      <c r="W3791" s="98">
        <v>800</v>
      </c>
      <c r="X3791" s="67">
        <f t="shared" si="593"/>
        <v>4.5452697549301195E-7</v>
      </c>
      <c r="Y3791" s="66">
        <v>4.8432000000000004</v>
      </c>
      <c r="Z3791" s="105">
        <f t="shared" si="594"/>
        <v>6.2612093902395098E-7</v>
      </c>
      <c r="AA3791" s="101">
        <v>0</v>
      </c>
      <c r="AB3791" s="67">
        <f t="shared" si="595"/>
        <v>0</v>
      </c>
      <c r="AC3791" s="66">
        <v>0</v>
      </c>
      <c r="AD3791" s="73">
        <f t="shared" si="596"/>
        <v>0</v>
      </c>
    </row>
    <row r="3792" spans="1:30" x14ac:dyDescent="0.25">
      <c r="A3792" s="165"/>
      <c r="B3792" s="72" t="s">
        <v>6389</v>
      </c>
      <c r="C3792" s="64" t="s">
        <v>6390</v>
      </c>
      <c r="D3792" s="64" t="s">
        <v>7</v>
      </c>
      <c r="E3792" s="64" t="s">
        <v>6391</v>
      </c>
      <c r="F3792" s="64" t="s">
        <v>1215</v>
      </c>
      <c r="G3792" s="64" t="s">
        <v>1216</v>
      </c>
      <c r="H3792" s="65">
        <v>41015</v>
      </c>
      <c r="I3792" s="65">
        <v>41463</v>
      </c>
      <c r="J3792" s="93" t="s">
        <v>1</v>
      </c>
      <c r="K3792" s="101">
        <v>800</v>
      </c>
      <c r="L3792" s="67">
        <f t="shared" si="590"/>
        <v>2.7193966860468655E-7</v>
      </c>
      <c r="M3792" s="66">
        <v>4.8432000000000004</v>
      </c>
      <c r="N3792" s="73">
        <f t="shared" si="591"/>
        <v>9.3850001809205515E-8</v>
      </c>
      <c r="O3792" s="98">
        <v>800</v>
      </c>
      <c r="P3792" s="67">
        <f t="shared" si="597"/>
        <v>2.9461603788890639E-7</v>
      </c>
      <c r="Q3792" s="66">
        <v>4.8432000000000004</v>
      </c>
      <c r="R3792" s="105">
        <f t="shared" si="592"/>
        <v>1.3876614180628761E-7</v>
      </c>
      <c r="S3792" s="101">
        <v>800</v>
      </c>
      <c r="T3792" s="67">
        <f t="shared" si="598"/>
        <v>3.5043292322135619E-7</v>
      </c>
      <c r="U3792" s="66">
        <v>4.8432000000000004</v>
      </c>
      <c r="V3792" s="73">
        <f t="shared" si="599"/>
        <v>2.5863001977847516E-7</v>
      </c>
      <c r="W3792" s="98">
        <v>800</v>
      </c>
      <c r="X3792" s="67">
        <f t="shared" si="593"/>
        <v>4.5452697549301195E-7</v>
      </c>
      <c r="Y3792" s="66">
        <v>4.8432000000000004</v>
      </c>
      <c r="Z3792" s="105">
        <f t="shared" si="594"/>
        <v>6.2612093902395098E-7</v>
      </c>
      <c r="AA3792" s="101">
        <v>0</v>
      </c>
      <c r="AB3792" s="67">
        <f t="shared" si="595"/>
        <v>0</v>
      </c>
      <c r="AC3792" s="66">
        <v>0</v>
      </c>
      <c r="AD3792" s="73">
        <f t="shared" si="596"/>
        <v>0</v>
      </c>
    </row>
    <row r="3793" spans="1:30" x14ac:dyDescent="0.25">
      <c r="A3793" s="165"/>
      <c r="B3793" s="72" t="s">
        <v>3936</v>
      </c>
      <c r="C3793" s="64" t="s">
        <v>3937</v>
      </c>
      <c r="D3793" s="64" t="s">
        <v>7</v>
      </c>
      <c r="E3793" s="64" t="s">
        <v>3938</v>
      </c>
      <c r="F3793" s="64" t="s">
        <v>1215</v>
      </c>
      <c r="G3793" s="64" t="s">
        <v>1216</v>
      </c>
      <c r="H3793" s="65">
        <v>38734</v>
      </c>
      <c r="I3793" s="65">
        <v>38740</v>
      </c>
      <c r="J3793" s="93" t="s">
        <v>1</v>
      </c>
      <c r="K3793" s="101">
        <v>1560</v>
      </c>
      <c r="L3793" s="67">
        <f t="shared" si="590"/>
        <v>5.3028235377913878E-7</v>
      </c>
      <c r="M3793" s="66">
        <v>4.8258539999999996</v>
      </c>
      <c r="N3793" s="73">
        <f t="shared" si="591"/>
        <v>9.351387649301321E-8</v>
      </c>
      <c r="O3793" s="98">
        <v>1560</v>
      </c>
      <c r="P3793" s="67">
        <f t="shared" si="597"/>
        <v>5.7450127388336741E-7</v>
      </c>
      <c r="Q3793" s="66">
        <v>4.8258539999999996</v>
      </c>
      <c r="R3793" s="105">
        <f t="shared" si="592"/>
        <v>1.3826914860019001E-7</v>
      </c>
      <c r="S3793" s="101">
        <v>1200</v>
      </c>
      <c r="T3793" s="67">
        <f t="shared" si="598"/>
        <v>5.2564938483203431E-7</v>
      </c>
      <c r="U3793" s="66">
        <v>3.6324000000000001</v>
      </c>
      <c r="V3793" s="73">
        <f t="shared" si="599"/>
        <v>1.9397251483385637E-7</v>
      </c>
      <c r="W3793" s="98">
        <v>1200</v>
      </c>
      <c r="X3793" s="67">
        <f t="shared" si="593"/>
        <v>6.8179046323951784E-7</v>
      </c>
      <c r="Y3793" s="66">
        <v>3.6324000000000001</v>
      </c>
      <c r="Z3793" s="105">
        <f t="shared" si="594"/>
        <v>4.6959070426796319E-7</v>
      </c>
      <c r="AA3793" s="101">
        <v>0</v>
      </c>
      <c r="AB3793" s="67">
        <f t="shared" si="595"/>
        <v>0</v>
      </c>
      <c r="AC3793" s="66">
        <v>0</v>
      </c>
      <c r="AD3793" s="73">
        <f t="shared" si="596"/>
        <v>0</v>
      </c>
    </row>
    <row r="3794" spans="1:30" x14ac:dyDescent="0.25">
      <c r="A3794" s="165"/>
      <c r="B3794" s="72" t="s">
        <v>13543</v>
      </c>
      <c r="C3794" s="64" t="s">
        <v>13544</v>
      </c>
      <c r="D3794" s="64" t="s">
        <v>7</v>
      </c>
      <c r="E3794" s="64" t="s">
        <v>10237</v>
      </c>
      <c r="F3794" s="64" t="s">
        <v>1237</v>
      </c>
      <c r="G3794" s="64" t="s">
        <v>1227</v>
      </c>
      <c r="H3794" s="65">
        <v>40747</v>
      </c>
      <c r="I3794" s="65">
        <v>41510</v>
      </c>
      <c r="J3794" s="93" t="s">
        <v>1</v>
      </c>
      <c r="K3794" s="101">
        <v>100</v>
      </c>
      <c r="L3794" s="67">
        <f t="shared" si="590"/>
        <v>3.3992458575585819E-8</v>
      </c>
      <c r="M3794" s="66">
        <v>4.7682031020000002</v>
      </c>
      <c r="N3794" s="73">
        <f t="shared" si="591"/>
        <v>9.2396735577584933E-8</v>
      </c>
      <c r="O3794" s="98">
        <v>100</v>
      </c>
      <c r="P3794" s="67">
        <f t="shared" si="597"/>
        <v>3.6827004736113299E-8</v>
      </c>
      <c r="Q3794" s="66">
        <v>1.162083102</v>
      </c>
      <c r="R3794" s="105">
        <f t="shared" si="592"/>
        <v>3.3295711208048927E-8</v>
      </c>
      <c r="S3794" s="101">
        <v>100</v>
      </c>
      <c r="T3794" s="67">
        <f t="shared" si="598"/>
        <v>4.3804115402669524E-8</v>
      </c>
      <c r="U3794" s="66">
        <v>1.162083102</v>
      </c>
      <c r="V3794" s="73">
        <f t="shared" si="599"/>
        <v>6.2055991008938663E-8</v>
      </c>
      <c r="W3794" s="98">
        <v>100</v>
      </c>
      <c r="X3794" s="67">
        <f t="shared" si="593"/>
        <v>5.6815871936626493E-8</v>
      </c>
      <c r="Y3794" s="66">
        <v>1.162083102</v>
      </c>
      <c r="Z3794" s="105">
        <f t="shared" si="594"/>
        <v>1.5023219422037201E-7</v>
      </c>
      <c r="AA3794" s="101">
        <v>0</v>
      </c>
      <c r="AB3794" s="67">
        <f t="shared" si="595"/>
        <v>0</v>
      </c>
      <c r="AC3794" s="66">
        <v>0</v>
      </c>
      <c r="AD3794" s="73">
        <f t="shared" si="596"/>
        <v>0</v>
      </c>
    </row>
    <row r="3795" spans="1:30" x14ac:dyDescent="0.25">
      <c r="A3795" s="165"/>
      <c r="B3795" s="72" t="s">
        <v>8100</v>
      </c>
      <c r="C3795" s="64" t="s">
        <v>8101</v>
      </c>
      <c r="D3795" s="64" t="s">
        <v>7</v>
      </c>
      <c r="E3795" s="64" t="s">
        <v>8102</v>
      </c>
      <c r="F3795" s="64" t="s">
        <v>1530</v>
      </c>
      <c r="G3795" s="64" t="s">
        <v>1216</v>
      </c>
      <c r="H3795" s="65">
        <v>41947</v>
      </c>
      <c r="I3795" s="65">
        <v>41947</v>
      </c>
      <c r="J3795" s="93" t="s">
        <v>1</v>
      </c>
      <c r="K3795" s="101">
        <v>100</v>
      </c>
      <c r="L3795" s="67">
        <f t="shared" si="590"/>
        <v>3.3992458575585819E-8</v>
      </c>
      <c r="M3795" s="66">
        <v>4.7676327499999998</v>
      </c>
      <c r="N3795" s="73">
        <f t="shared" si="591"/>
        <v>9.2385683476446854E-8</v>
      </c>
      <c r="O3795" s="98">
        <v>100</v>
      </c>
      <c r="P3795" s="67">
        <f t="shared" si="597"/>
        <v>3.6827004736113299E-8</v>
      </c>
      <c r="Q3795" s="66">
        <v>4.7676327499999998</v>
      </c>
      <c r="R3795" s="105">
        <f t="shared" si="592"/>
        <v>1.3660100806631998E-7</v>
      </c>
      <c r="S3795" s="101">
        <v>100</v>
      </c>
      <c r="T3795" s="67">
        <f t="shared" si="598"/>
        <v>4.3804115402669524E-8</v>
      </c>
      <c r="U3795" s="66">
        <v>0.30270000000000002</v>
      </c>
      <c r="V3795" s="73">
        <f t="shared" si="599"/>
        <v>1.6164376236154697E-8</v>
      </c>
      <c r="W3795" s="98">
        <v>100</v>
      </c>
      <c r="X3795" s="67">
        <f t="shared" si="593"/>
        <v>5.6815871936626493E-8</v>
      </c>
      <c r="Y3795" s="66">
        <v>0.30270000000000002</v>
      </c>
      <c r="Z3795" s="105">
        <f t="shared" si="594"/>
        <v>3.9132558688996937E-8</v>
      </c>
      <c r="AA3795" s="101">
        <v>0</v>
      </c>
      <c r="AB3795" s="67">
        <f t="shared" si="595"/>
        <v>0</v>
      </c>
      <c r="AC3795" s="66">
        <v>0</v>
      </c>
      <c r="AD3795" s="73">
        <f t="shared" si="596"/>
        <v>0</v>
      </c>
    </row>
    <row r="3796" spans="1:30" x14ac:dyDescent="0.25">
      <c r="A3796" s="165"/>
      <c r="B3796" s="72" t="s">
        <v>13246</v>
      </c>
      <c r="C3796" s="64" t="s">
        <v>13247</v>
      </c>
      <c r="D3796" s="64" t="s">
        <v>7</v>
      </c>
      <c r="E3796" s="64" t="s">
        <v>11195</v>
      </c>
      <c r="F3796" s="64" t="s">
        <v>1216</v>
      </c>
      <c r="G3796" s="64" t="s">
        <v>1216</v>
      </c>
      <c r="H3796" s="65">
        <v>41408</v>
      </c>
      <c r="I3796" s="65">
        <v>41415</v>
      </c>
      <c r="J3796" s="93" t="s">
        <v>1</v>
      </c>
      <c r="K3796" s="101">
        <v>0</v>
      </c>
      <c r="L3796" s="67">
        <f t="shared" si="590"/>
        <v>0</v>
      </c>
      <c r="M3796" s="66">
        <v>4.75461125</v>
      </c>
      <c r="N3796" s="73">
        <f t="shared" si="591"/>
        <v>9.2133356957088047E-8</v>
      </c>
      <c r="O3796" s="98">
        <v>0</v>
      </c>
      <c r="P3796" s="67">
        <f t="shared" si="597"/>
        <v>0</v>
      </c>
      <c r="Q3796" s="66">
        <v>4.6419199999999998</v>
      </c>
      <c r="R3796" s="105">
        <f t="shared" si="592"/>
        <v>1.3299911813954462E-7</v>
      </c>
      <c r="S3796" s="101">
        <v>0</v>
      </c>
      <c r="T3796" s="67">
        <f t="shared" si="598"/>
        <v>0</v>
      </c>
      <c r="U3796" s="66">
        <v>0</v>
      </c>
      <c r="V3796" s="73">
        <f t="shared" si="599"/>
        <v>0</v>
      </c>
      <c r="W3796" s="98">
        <v>0</v>
      </c>
      <c r="X3796" s="67">
        <f t="shared" si="593"/>
        <v>0</v>
      </c>
      <c r="Y3796" s="66">
        <v>0</v>
      </c>
      <c r="Z3796" s="105">
        <f t="shared" si="594"/>
        <v>0</v>
      </c>
      <c r="AA3796" s="101">
        <v>0</v>
      </c>
      <c r="AB3796" s="67">
        <f t="shared" si="595"/>
        <v>0</v>
      </c>
      <c r="AC3796" s="66">
        <v>0</v>
      </c>
      <c r="AD3796" s="73">
        <f t="shared" si="596"/>
        <v>0</v>
      </c>
    </row>
    <row r="3797" spans="1:30" x14ac:dyDescent="0.25">
      <c r="A3797" s="165"/>
      <c r="B3797" s="72" t="s">
        <v>5912</v>
      </c>
      <c r="C3797" s="64" t="s">
        <v>5913</v>
      </c>
      <c r="D3797" s="64" t="s">
        <v>7</v>
      </c>
      <c r="E3797" s="64" t="s">
        <v>4161</v>
      </c>
      <c r="F3797" s="64" t="s">
        <v>2270</v>
      </c>
      <c r="G3797" s="64" t="s">
        <v>1227</v>
      </c>
      <c r="H3797" s="65">
        <v>41599</v>
      </c>
      <c r="I3797" s="65">
        <v>41941</v>
      </c>
      <c r="J3797" s="93" t="s">
        <v>1</v>
      </c>
      <c r="K3797" s="101">
        <v>0</v>
      </c>
      <c r="L3797" s="67">
        <f t="shared" si="590"/>
        <v>0</v>
      </c>
      <c r="M3797" s="66">
        <v>4.7249999999999996</v>
      </c>
      <c r="N3797" s="73">
        <f t="shared" si="591"/>
        <v>9.1559559495477371E-8</v>
      </c>
      <c r="O3797" s="98">
        <v>0</v>
      </c>
      <c r="P3797" s="67">
        <f t="shared" si="597"/>
        <v>0</v>
      </c>
      <c r="Q3797" s="66">
        <v>0</v>
      </c>
      <c r="R3797" s="105">
        <f t="shared" si="592"/>
        <v>0</v>
      </c>
      <c r="S3797" s="101">
        <v>0</v>
      </c>
      <c r="T3797" s="67">
        <f t="shared" si="598"/>
        <v>0</v>
      </c>
      <c r="U3797" s="66">
        <v>0</v>
      </c>
      <c r="V3797" s="73">
        <f t="shared" si="599"/>
        <v>0</v>
      </c>
      <c r="W3797" s="98">
        <v>0</v>
      </c>
      <c r="X3797" s="67">
        <f t="shared" si="593"/>
        <v>0</v>
      </c>
      <c r="Y3797" s="66">
        <v>0</v>
      </c>
      <c r="Z3797" s="105">
        <f t="shared" si="594"/>
        <v>0</v>
      </c>
      <c r="AA3797" s="101">
        <v>0</v>
      </c>
      <c r="AB3797" s="67">
        <f t="shared" si="595"/>
        <v>0</v>
      </c>
      <c r="AC3797" s="66">
        <v>0</v>
      </c>
      <c r="AD3797" s="73">
        <f t="shared" si="596"/>
        <v>0</v>
      </c>
    </row>
    <row r="3798" spans="1:30" x14ac:dyDescent="0.25">
      <c r="A3798" s="165"/>
      <c r="B3798" s="72" t="s">
        <v>7251</v>
      </c>
      <c r="C3798" s="64" t="s">
        <v>7252</v>
      </c>
      <c r="D3798" s="64" t="s">
        <v>7</v>
      </c>
      <c r="E3798" s="64" t="s">
        <v>7253</v>
      </c>
      <c r="F3798" s="64" t="s">
        <v>831</v>
      </c>
      <c r="G3798" s="64" t="s">
        <v>1167</v>
      </c>
      <c r="H3798" s="65">
        <v>40322</v>
      </c>
      <c r="I3798" s="65">
        <v>41184</v>
      </c>
      <c r="J3798" s="93" t="s">
        <v>1</v>
      </c>
      <c r="K3798" s="101">
        <v>1520</v>
      </c>
      <c r="L3798" s="67">
        <f t="shared" si="590"/>
        <v>5.1668537034890445E-7</v>
      </c>
      <c r="M3798" s="66">
        <v>4.7220630000000003</v>
      </c>
      <c r="N3798" s="73">
        <f t="shared" si="591"/>
        <v>9.1502647235956061E-8</v>
      </c>
      <c r="O3798" s="98">
        <v>1520</v>
      </c>
      <c r="P3798" s="67">
        <f t="shared" si="597"/>
        <v>5.5977047198892214E-7</v>
      </c>
      <c r="Q3798" s="66">
        <v>4.7220630000000003</v>
      </c>
      <c r="R3798" s="105">
        <f t="shared" si="592"/>
        <v>1.3529535511154276E-7</v>
      </c>
      <c r="S3798" s="101">
        <v>1100</v>
      </c>
      <c r="T3798" s="67">
        <f t="shared" si="598"/>
        <v>4.8184526942936479E-7</v>
      </c>
      <c r="U3798" s="66">
        <v>3.3296999999999999</v>
      </c>
      <c r="V3798" s="73">
        <f t="shared" si="599"/>
        <v>1.7780813859770165E-7</v>
      </c>
      <c r="W3798" s="98">
        <v>1100</v>
      </c>
      <c r="X3798" s="67">
        <f t="shared" si="593"/>
        <v>6.2497459130289135E-7</v>
      </c>
      <c r="Y3798" s="66">
        <v>3.3296999999999999</v>
      </c>
      <c r="Z3798" s="105">
        <f t="shared" si="594"/>
        <v>4.3045814557896624E-7</v>
      </c>
      <c r="AA3798" s="101">
        <v>0</v>
      </c>
      <c r="AB3798" s="67">
        <f t="shared" si="595"/>
        <v>0</v>
      </c>
      <c r="AC3798" s="66">
        <v>0</v>
      </c>
      <c r="AD3798" s="73">
        <f t="shared" si="596"/>
        <v>0</v>
      </c>
    </row>
    <row r="3799" spans="1:30" x14ac:dyDescent="0.25">
      <c r="A3799" s="165"/>
      <c r="B3799" s="72" t="s">
        <v>8520</v>
      </c>
      <c r="C3799" s="64" t="s">
        <v>8521</v>
      </c>
      <c r="D3799" s="64" t="s">
        <v>7</v>
      </c>
      <c r="E3799" s="64" t="s">
        <v>8522</v>
      </c>
      <c r="F3799" s="64" t="s">
        <v>437</v>
      </c>
      <c r="G3799" s="64" t="s">
        <v>1269</v>
      </c>
      <c r="H3799" s="65">
        <v>38979</v>
      </c>
      <c r="I3799" s="65">
        <v>39132</v>
      </c>
      <c r="J3799" s="93" t="s">
        <v>1</v>
      </c>
      <c r="K3799" s="101">
        <v>1324</v>
      </c>
      <c r="L3799" s="67">
        <f t="shared" si="590"/>
        <v>4.5006015154075628E-7</v>
      </c>
      <c r="M3799" s="66">
        <v>4.7134540889999998</v>
      </c>
      <c r="N3799" s="73">
        <f t="shared" si="591"/>
        <v>9.133582647428499E-8</v>
      </c>
      <c r="O3799" s="98">
        <v>1324</v>
      </c>
      <c r="P3799" s="67">
        <f t="shared" si="597"/>
        <v>4.8758954270613999E-7</v>
      </c>
      <c r="Q3799" s="66">
        <v>4.7134540889999998</v>
      </c>
      <c r="R3799" s="105">
        <f t="shared" si="592"/>
        <v>1.3504869477031718E-7</v>
      </c>
      <c r="S3799" s="101">
        <v>700</v>
      </c>
      <c r="T3799" s="67">
        <f t="shared" si="598"/>
        <v>3.0662880781868667E-7</v>
      </c>
      <c r="U3799" s="66">
        <v>2.7242999999999999</v>
      </c>
      <c r="V3799" s="73">
        <f t="shared" si="599"/>
        <v>1.4547938612539227E-7</v>
      </c>
      <c r="W3799" s="98">
        <v>700</v>
      </c>
      <c r="X3799" s="67">
        <f t="shared" si="593"/>
        <v>3.9771110355638546E-7</v>
      </c>
      <c r="Y3799" s="66">
        <v>2.7242999999999999</v>
      </c>
      <c r="Z3799" s="105">
        <f t="shared" si="594"/>
        <v>3.5219302820097239E-7</v>
      </c>
      <c r="AA3799" s="101">
        <v>0</v>
      </c>
      <c r="AB3799" s="67">
        <f t="shared" si="595"/>
        <v>0</v>
      </c>
      <c r="AC3799" s="66">
        <v>0</v>
      </c>
      <c r="AD3799" s="73">
        <f t="shared" si="596"/>
        <v>0</v>
      </c>
    </row>
    <row r="3800" spans="1:30" x14ac:dyDescent="0.25">
      <c r="A3800" s="165"/>
      <c r="B3800" s="72" t="s">
        <v>5287</v>
      </c>
      <c r="C3800" s="64" t="s">
        <v>5288</v>
      </c>
      <c r="D3800" s="64" t="s">
        <v>7</v>
      </c>
      <c r="E3800" s="64" t="s">
        <v>5289</v>
      </c>
      <c r="F3800" s="64" t="s">
        <v>1251</v>
      </c>
      <c r="G3800" s="64" t="s">
        <v>1227</v>
      </c>
      <c r="H3800" s="65">
        <v>38882</v>
      </c>
      <c r="I3800" s="65">
        <v>40826</v>
      </c>
      <c r="J3800" s="93" t="s">
        <v>1</v>
      </c>
      <c r="K3800" s="101">
        <v>0</v>
      </c>
      <c r="L3800" s="67">
        <f t="shared" si="590"/>
        <v>0</v>
      </c>
      <c r="M3800" s="66">
        <v>4.7061000000000002</v>
      </c>
      <c r="N3800" s="73">
        <f t="shared" si="591"/>
        <v>9.1193321257495463E-8</v>
      </c>
      <c r="O3800" s="98">
        <v>0</v>
      </c>
      <c r="P3800" s="67">
        <f t="shared" si="597"/>
        <v>0</v>
      </c>
      <c r="Q3800" s="66">
        <v>4.7061000000000002</v>
      </c>
      <c r="R3800" s="105">
        <f t="shared" si="592"/>
        <v>1.3483798727175629E-7</v>
      </c>
      <c r="S3800" s="101">
        <v>0</v>
      </c>
      <c r="T3800" s="67">
        <f t="shared" si="598"/>
        <v>0</v>
      </c>
      <c r="U3800" s="66">
        <v>0</v>
      </c>
      <c r="V3800" s="73">
        <f t="shared" si="599"/>
        <v>0</v>
      </c>
      <c r="W3800" s="98">
        <v>0</v>
      </c>
      <c r="X3800" s="67">
        <f t="shared" si="593"/>
        <v>0</v>
      </c>
      <c r="Y3800" s="66">
        <v>0</v>
      </c>
      <c r="Z3800" s="105">
        <f t="shared" si="594"/>
        <v>0</v>
      </c>
      <c r="AA3800" s="101">
        <v>0</v>
      </c>
      <c r="AB3800" s="67">
        <f t="shared" si="595"/>
        <v>0</v>
      </c>
      <c r="AC3800" s="66">
        <v>0</v>
      </c>
      <c r="AD3800" s="73">
        <f t="shared" si="596"/>
        <v>0</v>
      </c>
    </row>
    <row r="3801" spans="1:30" x14ac:dyDescent="0.25">
      <c r="A3801" s="165"/>
      <c r="B3801" s="72" t="s">
        <v>10580</v>
      </c>
      <c r="C3801" s="64" t="s">
        <v>10581</v>
      </c>
      <c r="D3801" s="64" t="s">
        <v>7</v>
      </c>
      <c r="E3801" s="64" t="s">
        <v>10582</v>
      </c>
      <c r="F3801" s="64" t="s">
        <v>1227</v>
      </c>
      <c r="G3801" s="64" t="s">
        <v>1227</v>
      </c>
      <c r="H3801" s="65">
        <v>38744</v>
      </c>
      <c r="I3801" s="65">
        <v>41659</v>
      </c>
      <c r="J3801" s="93" t="s">
        <v>1</v>
      </c>
      <c r="K3801" s="101">
        <v>0</v>
      </c>
      <c r="L3801" s="67">
        <f t="shared" si="590"/>
        <v>0</v>
      </c>
      <c r="M3801" s="66">
        <v>4.6929999999999996</v>
      </c>
      <c r="N3801" s="73">
        <f t="shared" si="591"/>
        <v>9.0939473589899526E-8</v>
      </c>
      <c r="O3801" s="98">
        <v>0</v>
      </c>
      <c r="P3801" s="67">
        <f t="shared" si="597"/>
        <v>0</v>
      </c>
      <c r="Q3801" s="66">
        <v>4.6929999999999996</v>
      </c>
      <c r="R3801" s="105">
        <f t="shared" si="592"/>
        <v>1.3446264938406584E-7</v>
      </c>
      <c r="S3801" s="101">
        <v>0</v>
      </c>
      <c r="T3801" s="67">
        <f t="shared" si="598"/>
        <v>0</v>
      </c>
      <c r="U3801" s="66">
        <v>0</v>
      </c>
      <c r="V3801" s="73">
        <f t="shared" si="599"/>
        <v>0</v>
      </c>
      <c r="W3801" s="98">
        <v>0</v>
      </c>
      <c r="X3801" s="67">
        <f t="shared" si="593"/>
        <v>0</v>
      </c>
      <c r="Y3801" s="66">
        <v>0</v>
      </c>
      <c r="Z3801" s="105">
        <f t="shared" si="594"/>
        <v>0</v>
      </c>
      <c r="AA3801" s="101">
        <v>0</v>
      </c>
      <c r="AB3801" s="67">
        <f t="shared" si="595"/>
        <v>0</v>
      </c>
      <c r="AC3801" s="66">
        <v>0</v>
      </c>
      <c r="AD3801" s="73">
        <f t="shared" si="596"/>
        <v>0</v>
      </c>
    </row>
    <row r="3802" spans="1:30" x14ac:dyDescent="0.25">
      <c r="A3802" s="165"/>
      <c r="B3802" s="72" t="s">
        <v>9139</v>
      </c>
      <c r="C3802" s="64" t="s">
        <v>9140</v>
      </c>
      <c r="D3802" s="64" t="s">
        <v>7</v>
      </c>
      <c r="E3802" s="64" t="s">
        <v>9141</v>
      </c>
      <c r="F3802" s="64" t="s">
        <v>1306</v>
      </c>
      <c r="G3802" s="64" t="s">
        <v>1216</v>
      </c>
      <c r="H3802" s="65">
        <v>39272</v>
      </c>
      <c r="I3802" s="65">
        <v>40060</v>
      </c>
      <c r="J3802" s="93" t="s">
        <v>1</v>
      </c>
      <c r="K3802" s="101">
        <v>1100</v>
      </c>
      <c r="L3802" s="67">
        <f t="shared" si="590"/>
        <v>3.7391704433144402E-7</v>
      </c>
      <c r="M3802" s="66">
        <v>4.6918499999999996</v>
      </c>
      <c r="N3802" s="73">
        <f t="shared" si="591"/>
        <v>9.0917189252667827E-8</v>
      </c>
      <c r="O3802" s="98">
        <v>1100</v>
      </c>
      <c r="P3802" s="67">
        <f t="shared" si="597"/>
        <v>4.0509705209724626E-7</v>
      </c>
      <c r="Q3802" s="66">
        <v>4.6918499999999996</v>
      </c>
      <c r="R3802" s="105">
        <f t="shared" si="592"/>
        <v>1.3442969987484111E-7</v>
      </c>
      <c r="S3802" s="101">
        <v>1100</v>
      </c>
      <c r="T3802" s="67">
        <f t="shared" si="598"/>
        <v>4.8184526942936479E-7</v>
      </c>
      <c r="U3802" s="66">
        <v>4.6918499999999996</v>
      </c>
      <c r="V3802" s="73">
        <f t="shared" si="599"/>
        <v>2.5054783166039781E-7</v>
      </c>
      <c r="W3802" s="98">
        <v>1100</v>
      </c>
      <c r="X3802" s="67">
        <f t="shared" si="593"/>
        <v>6.2497459130289135E-7</v>
      </c>
      <c r="Y3802" s="66">
        <v>4.6918499999999996</v>
      </c>
      <c r="Z3802" s="105">
        <f t="shared" si="594"/>
        <v>6.0655465967945235E-7</v>
      </c>
      <c r="AA3802" s="101">
        <v>0</v>
      </c>
      <c r="AB3802" s="67">
        <f t="shared" si="595"/>
        <v>0</v>
      </c>
      <c r="AC3802" s="66">
        <v>0</v>
      </c>
      <c r="AD3802" s="73">
        <f t="shared" si="596"/>
        <v>0</v>
      </c>
    </row>
    <row r="3803" spans="1:30" x14ac:dyDescent="0.25">
      <c r="A3803" s="165"/>
      <c r="B3803" s="72" t="s">
        <v>3141</v>
      </c>
      <c r="C3803" s="64" t="s">
        <v>3142</v>
      </c>
      <c r="D3803" s="64" t="s">
        <v>7</v>
      </c>
      <c r="E3803" s="64" t="s">
        <v>3143</v>
      </c>
      <c r="F3803" s="64" t="s">
        <v>1199</v>
      </c>
      <c r="G3803" s="64" t="s">
        <v>1199</v>
      </c>
      <c r="H3803" s="65">
        <v>38741</v>
      </c>
      <c r="I3803" s="65">
        <v>39819</v>
      </c>
      <c r="J3803" s="93" t="s">
        <v>1</v>
      </c>
      <c r="K3803" s="101">
        <v>1100</v>
      </c>
      <c r="L3803" s="67">
        <f t="shared" si="590"/>
        <v>3.7391704433144402E-7</v>
      </c>
      <c r="M3803" s="66">
        <v>4.6918499999999996</v>
      </c>
      <c r="N3803" s="73">
        <f t="shared" si="591"/>
        <v>9.0917189252667827E-8</v>
      </c>
      <c r="O3803" s="98">
        <v>1100</v>
      </c>
      <c r="P3803" s="67">
        <f t="shared" si="597"/>
        <v>4.0509705209724626E-7</v>
      </c>
      <c r="Q3803" s="66">
        <v>4.6918499999999996</v>
      </c>
      <c r="R3803" s="105">
        <f t="shared" si="592"/>
        <v>1.3442969987484111E-7</v>
      </c>
      <c r="S3803" s="101">
        <v>1100</v>
      </c>
      <c r="T3803" s="67">
        <f t="shared" si="598"/>
        <v>4.8184526942936479E-7</v>
      </c>
      <c r="U3803" s="66">
        <v>4.6918499999999996</v>
      </c>
      <c r="V3803" s="73">
        <f t="shared" si="599"/>
        <v>2.5054783166039781E-7</v>
      </c>
      <c r="W3803" s="98">
        <v>1100</v>
      </c>
      <c r="X3803" s="67">
        <f t="shared" si="593"/>
        <v>6.2497459130289135E-7</v>
      </c>
      <c r="Y3803" s="66">
        <v>4.6918499999999996</v>
      </c>
      <c r="Z3803" s="105">
        <f t="shared" si="594"/>
        <v>6.0655465967945235E-7</v>
      </c>
      <c r="AA3803" s="101">
        <v>0</v>
      </c>
      <c r="AB3803" s="67">
        <f t="shared" si="595"/>
        <v>0</v>
      </c>
      <c r="AC3803" s="66">
        <v>0</v>
      </c>
      <c r="AD3803" s="73">
        <f t="shared" si="596"/>
        <v>0</v>
      </c>
    </row>
    <row r="3804" spans="1:30" x14ac:dyDescent="0.25">
      <c r="A3804" s="165"/>
      <c r="B3804" s="72" t="s">
        <v>6191</v>
      </c>
      <c r="C3804" s="64" t="s">
        <v>6192</v>
      </c>
      <c r="D3804" s="64" t="s">
        <v>7</v>
      </c>
      <c r="E3804" s="64" t="s">
        <v>3082</v>
      </c>
      <c r="F3804" s="64" t="s">
        <v>437</v>
      </c>
      <c r="G3804" s="64" t="s">
        <v>1269</v>
      </c>
      <c r="H3804" s="65">
        <v>38807</v>
      </c>
      <c r="I3804" s="65">
        <v>41410</v>
      </c>
      <c r="J3804" s="93" t="s">
        <v>1</v>
      </c>
      <c r="K3804" s="101">
        <v>900</v>
      </c>
      <c r="L3804" s="67">
        <f t="shared" si="590"/>
        <v>3.0593212718027241E-7</v>
      </c>
      <c r="M3804" s="66">
        <v>4.6918499999999996</v>
      </c>
      <c r="N3804" s="73">
        <f t="shared" si="591"/>
        <v>9.0917189252667827E-8</v>
      </c>
      <c r="O3804" s="98">
        <v>900</v>
      </c>
      <c r="P3804" s="67">
        <f t="shared" si="597"/>
        <v>3.3144304262501966E-7</v>
      </c>
      <c r="Q3804" s="66">
        <v>4.6918499999999996</v>
      </c>
      <c r="R3804" s="105">
        <f t="shared" si="592"/>
        <v>1.3442969987484111E-7</v>
      </c>
      <c r="S3804" s="101">
        <v>900</v>
      </c>
      <c r="T3804" s="67">
        <f t="shared" si="598"/>
        <v>3.9423703862402571E-7</v>
      </c>
      <c r="U3804" s="66">
        <v>4.6918499999999996</v>
      </c>
      <c r="V3804" s="73">
        <f t="shared" si="599"/>
        <v>2.5054783166039781E-7</v>
      </c>
      <c r="W3804" s="98">
        <v>900</v>
      </c>
      <c r="X3804" s="67">
        <f t="shared" si="593"/>
        <v>5.1134284742963838E-7</v>
      </c>
      <c r="Y3804" s="66">
        <v>4.6918499999999996</v>
      </c>
      <c r="Z3804" s="105">
        <f t="shared" si="594"/>
        <v>6.0655465967945235E-7</v>
      </c>
      <c r="AA3804" s="101">
        <v>0</v>
      </c>
      <c r="AB3804" s="67">
        <f t="shared" si="595"/>
        <v>0</v>
      </c>
      <c r="AC3804" s="66">
        <v>0</v>
      </c>
      <c r="AD3804" s="73">
        <f t="shared" si="596"/>
        <v>0</v>
      </c>
    </row>
    <row r="3805" spans="1:30" x14ac:dyDescent="0.25">
      <c r="A3805" s="165"/>
      <c r="B3805" s="72" t="s">
        <v>6792</v>
      </c>
      <c r="C3805" s="64" t="s">
        <v>6793</v>
      </c>
      <c r="D3805" s="64" t="s">
        <v>7</v>
      </c>
      <c r="E3805" s="64" t="s">
        <v>6794</v>
      </c>
      <c r="F3805" s="64" t="s">
        <v>2360</v>
      </c>
      <c r="G3805" s="64" t="s">
        <v>1216</v>
      </c>
      <c r="H3805" s="65">
        <v>39171</v>
      </c>
      <c r="I3805" s="65">
        <v>41891</v>
      </c>
      <c r="J3805" s="93" t="s">
        <v>1</v>
      </c>
      <c r="K3805" s="101">
        <v>900</v>
      </c>
      <c r="L3805" s="67">
        <f t="shared" si="590"/>
        <v>3.0593212718027241E-7</v>
      </c>
      <c r="M3805" s="66">
        <v>4.6918499999999996</v>
      </c>
      <c r="N3805" s="73">
        <f t="shared" si="591"/>
        <v>9.0917189252667827E-8</v>
      </c>
      <c r="O3805" s="98">
        <v>900</v>
      </c>
      <c r="P3805" s="67">
        <f t="shared" si="597"/>
        <v>3.3144304262501966E-7</v>
      </c>
      <c r="Q3805" s="66">
        <v>4.6918499999999996</v>
      </c>
      <c r="R3805" s="105">
        <f t="shared" si="592"/>
        <v>1.3442969987484111E-7</v>
      </c>
      <c r="S3805" s="101">
        <v>900</v>
      </c>
      <c r="T3805" s="67">
        <f t="shared" si="598"/>
        <v>3.9423703862402571E-7</v>
      </c>
      <c r="U3805" s="66">
        <v>4.6918499999999996</v>
      </c>
      <c r="V3805" s="73">
        <f t="shared" si="599"/>
        <v>2.5054783166039781E-7</v>
      </c>
      <c r="W3805" s="98">
        <v>900</v>
      </c>
      <c r="X3805" s="67">
        <f t="shared" si="593"/>
        <v>5.1134284742963838E-7</v>
      </c>
      <c r="Y3805" s="66">
        <v>4.6918499999999996</v>
      </c>
      <c r="Z3805" s="105">
        <f t="shared" si="594"/>
        <v>6.0655465967945235E-7</v>
      </c>
      <c r="AA3805" s="101">
        <v>0</v>
      </c>
      <c r="AB3805" s="67">
        <f t="shared" si="595"/>
        <v>0</v>
      </c>
      <c r="AC3805" s="66">
        <v>0</v>
      </c>
      <c r="AD3805" s="73">
        <f t="shared" si="596"/>
        <v>0</v>
      </c>
    </row>
    <row r="3806" spans="1:30" x14ac:dyDescent="0.25">
      <c r="A3806" s="165"/>
      <c r="B3806" s="72" t="s">
        <v>8036</v>
      </c>
      <c r="C3806" s="64" t="s">
        <v>8037</v>
      </c>
      <c r="D3806" s="64" t="s">
        <v>7</v>
      </c>
      <c r="E3806" s="64" t="s">
        <v>8038</v>
      </c>
      <c r="F3806" s="64" t="s">
        <v>1552</v>
      </c>
      <c r="G3806" s="64" t="s">
        <v>1193</v>
      </c>
      <c r="H3806" s="65">
        <v>39601</v>
      </c>
      <c r="I3806" s="65">
        <v>40550</v>
      </c>
      <c r="J3806" s="93" t="s">
        <v>1</v>
      </c>
      <c r="K3806" s="101">
        <v>600</v>
      </c>
      <c r="L3806" s="67">
        <f t="shared" si="590"/>
        <v>2.0395475145351494E-7</v>
      </c>
      <c r="M3806" s="66">
        <v>4.6908612500000002</v>
      </c>
      <c r="N3806" s="73">
        <f t="shared" si="591"/>
        <v>9.0898029567069709E-8</v>
      </c>
      <c r="O3806" s="98">
        <v>600</v>
      </c>
      <c r="P3806" s="67">
        <f t="shared" si="597"/>
        <v>2.2096202841667977E-7</v>
      </c>
      <c r="Q3806" s="66">
        <v>4.6908612500000002</v>
      </c>
      <c r="R3806" s="105">
        <f t="shared" si="592"/>
        <v>1.3440137045984464E-7</v>
      </c>
      <c r="S3806" s="101">
        <v>400</v>
      </c>
      <c r="T3806" s="67">
        <f t="shared" si="598"/>
        <v>1.7521646161067809E-7</v>
      </c>
      <c r="U3806" s="66">
        <v>1.2108000000000001</v>
      </c>
      <c r="V3806" s="73">
        <f t="shared" si="599"/>
        <v>6.4657504944618789E-8</v>
      </c>
      <c r="W3806" s="98">
        <v>400</v>
      </c>
      <c r="X3806" s="67">
        <f t="shared" si="593"/>
        <v>2.2726348774650597E-7</v>
      </c>
      <c r="Y3806" s="66">
        <v>1.2108000000000001</v>
      </c>
      <c r="Z3806" s="105">
        <f t="shared" si="594"/>
        <v>1.5653023475598775E-7</v>
      </c>
      <c r="AA3806" s="101">
        <v>0</v>
      </c>
      <c r="AB3806" s="67">
        <f t="shared" si="595"/>
        <v>0</v>
      </c>
      <c r="AC3806" s="66">
        <v>0</v>
      </c>
      <c r="AD3806" s="73">
        <f t="shared" si="596"/>
        <v>0</v>
      </c>
    </row>
    <row r="3807" spans="1:30" x14ac:dyDescent="0.25">
      <c r="A3807" s="165"/>
      <c r="B3807" s="72" t="s">
        <v>15168</v>
      </c>
      <c r="C3807" s="64" t="s">
        <v>15169</v>
      </c>
      <c r="D3807" s="64" t="s">
        <v>7</v>
      </c>
      <c r="E3807" s="64" t="s">
        <v>15170</v>
      </c>
      <c r="F3807" s="64" t="s">
        <v>1230</v>
      </c>
      <c r="G3807" s="64" t="s">
        <v>1167</v>
      </c>
      <c r="H3807" s="65">
        <v>41270</v>
      </c>
      <c r="I3807" s="65">
        <v>41900</v>
      </c>
      <c r="J3807" s="93" t="s">
        <v>1</v>
      </c>
      <c r="K3807" s="101">
        <v>0</v>
      </c>
      <c r="L3807" s="67">
        <f t="shared" si="590"/>
        <v>0</v>
      </c>
      <c r="M3807" s="66">
        <v>4.6839434999999998</v>
      </c>
      <c r="N3807" s="73">
        <f t="shared" si="591"/>
        <v>9.0763979589778726E-8</v>
      </c>
      <c r="O3807" s="98">
        <v>0</v>
      </c>
      <c r="P3807" s="67">
        <f t="shared" si="597"/>
        <v>0</v>
      </c>
      <c r="Q3807" s="66">
        <v>2.204736</v>
      </c>
      <c r="R3807" s="105">
        <f t="shared" si="592"/>
        <v>6.3169538408784963E-8</v>
      </c>
      <c r="S3807" s="101">
        <v>0</v>
      </c>
      <c r="T3807" s="67">
        <f t="shared" si="598"/>
        <v>0</v>
      </c>
      <c r="U3807" s="66">
        <v>0</v>
      </c>
      <c r="V3807" s="73">
        <f t="shared" si="599"/>
        <v>0</v>
      </c>
      <c r="W3807" s="98">
        <v>0</v>
      </c>
      <c r="X3807" s="67">
        <f t="shared" si="593"/>
        <v>0</v>
      </c>
      <c r="Y3807" s="66">
        <v>0</v>
      </c>
      <c r="Z3807" s="105">
        <f t="shared" si="594"/>
        <v>0</v>
      </c>
      <c r="AA3807" s="101">
        <v>0</v>
      </c>
      <c r="AB3807" s="67">
        <f t="shared" si="595"/>
        <v>0</v>
      </c>
      <c r="AC3807" s="66">
        <v>0</v>
      </c>
      <c r="AD3807" s="73">
        <f t="shared" si="596"/>
        <v>0</v>
      </c>
    </row>
    <row r="3808" spans="1:30" x14ac:dyDescent="0.25">
      <c r="A3808" s="165"/>
      <c r="B3808" s="72" t="s">
        <v>3022</v>
      </c>
      <c r="C3808" s="64" t="s">
        <v>3023</v>
      </c>
      <c r="D3808" s="64" t="s">
        <v>7</v>
      </c>
      <c r="E3808" s="64" t="s">
        <v>3024</v>
      </c>
      <c r="F3808" s="64" t="s">
        <v>1237</v>
      </c>
      <c r="G3808" s="64" t="s">
        <v>1227</v>
      </c>
      <c r="H3808" s="65">
        <v>38754</v>
      </c>
      <c r="I3808" s="65">
        <v>41946</v>
      </c>
      <c r="J3808" s="93" t="s">
        <v>1</v>
      </c>
      <c r="K3808" s="101">
        <v>898</v>
      </c>
      <c r="L3808" s="67">
        <f t="shared" si="590"/>
        <v>3.0525227800876067E-7</v>
      </c>
      <c r="M3808" s="66">
        <v>4.6744335000000001</v>
      </c>
      <c r="N3808" s="73">
        <f t="shared" si="591"/>
        <v>9.0579697809714827E-8</v>
      </c>
      <c r="O3808" s="98">
        <v>898</v>
      </c>
      <c r="P3808" s="67">
        <f t="shared" si="597"/>
        <v>3.3070650253029741E-7</v>
      </c>
      <c r="Q3808" s="66">
        <v>4.6744335000000001</v>
      </c>
      <c r="R3808" s="105">
        <f t="shared" si="592"/>
        <v>1.3393068672056932E-7</v>
      </c>
      <c r="S3808" s="101">
        <v>738</v>
      </c>
      <c r="T3808" s="67">
        <f t="shared" si="598"/>
        <v>3.2327437167170108E-7</v>
      </c>
      <c r="U3808" s="66">
        <v>2.3792219999999999</v>
      </c>
      <c r="V3808" s="73">
        <f t="shared" si="599"/>
        <v>1.2705199721617592E-7</v>
      </c>
      <c r="W3808" s="98">
        <v>738</v>
      </c>
      <c r="X3808" s="67">
        <f t="shared" si="593"/>
        <v>4.1930113489230351E-7</v>
      </c>
      <c r="Y3808" s="66">
        <v>2.3792219999999999</v>
      </c>
      <c r="Z3808" s="105">
        <f t="shared" si="594"/>
        <v>3.0758191129551587E-7</v>
      </c>
      <c r="AA3808" s="101">
        <v>0</v>
      </c>
      <c r="AB3808" s="67">
        <f t="shared" si="595"/>
        <v>0</v>
      </c>
      <c r="AC3808" s="66">
        <v>0</v>
      </c>
      <c r="AD3808" s="73">
        <f t="shared" si="596"/>
        <v>0</v>
      </c>
    </row>
    <row r="3809" spans="1:30" x14ac:dyDescent="0.25">
      <c r="A3809" s="165"/>
      <c r="B3809" s="72" t="s">
        <v>10769</v>
      </c>
      <c r="C3809" s="64" t="s">
        <v>10770</v>
      </c>
      <c r="D3809" s="64" t="s">
        <v>7</v>
      </c>
      <c r="E3809" s="64" t="s">
        <v>10771</v>
      </c>
      <c r="F3809" s="64" t="s">
        <v>1783</v>
      </c>
      <c r="G3809" s="64" t="s">
        <v>1167</v>
      </c>
      <c r="H3809" s="65">
        <v>38931</v>
      </c>
      <c r="I3809" s="65">
        <v>41744</v>
      </c>
      <c r="J3809" s="93" t="s">
        <v>1</v>
      </c>
      <c r="K3809" s="101">
        <v>0</v>
      </c>
      <c r="L3809" s="67">
        <f t="shared" si="590"/>
        <v>0</v>
      </c>
      <c r="M3809" s="66">
        <v>4.6563999999999997</v>
      </c>
      <c r="N3809" s="73">
        <f t="shared" si="591"/>
        <v>9.0230250335394873E-8</v>
      </c>
      <c r="O3809" s="98">
        <v>0</v>
      </c>
      <c r="P3809" s="67">
        <f t="shared" si="597"/>
        <v>0</v>
      </c>
      <c r="Q3809" s="66">
        <v>4.6563999999999997</v>
      </c>
      <c r="R3809" s="105">
        <f t="shared" si="592"/>
        <v>1.3341399543830476E-7</v>
      </c>
      <c r="S3809" s="101">
        <v>0</v>
      </c>
      <c r="T3809" s="67">
        <f t="shared" si="598"/>
        <v>0</v>
      </c>
      <c r="U3809" s="66">
        <v>0</v>
      </c>
      <c r="V3809" s="73">
        <f t="shared" si="599"/>
        <v>0</v>
      </c>
      <c r="W3809" s="98">
        <v>0</v>
      </c>
      <c r="X3809" s="67">
        <f t="shared" si="593"/>
        <v>0</v>
      </c>
      <c r="Y3809" s="66">
        <v>0</v>
      </c>
      <c r="Z3809" s="105">
        <f t="shared" si="594"/>
        <v>0</v>
      </c>
      <c r="AA3809" s="101">
        <v>0</v>
      </c>
      <c r="AB3809" s="67">
        <f t="shared" si="595"/>
        <v>0</v>
      </c>
      <c r="AC3809" s="66">
        <v>0</v>
      </c>
      <c r="AD3809" s="73">
        <f t="shared" si="596"/>
        <v>0</v>
      </c>
    </row>
    <row r="3810" spans="1:30" x14ac:dyDescent="0.25">
      <c r="A3810" s="165"/>
      <c r="B3810" s="72" t="s">
        <v>11685</v>
      </c>
      <c r="C3810" s="64" t="s">
        <v>11686</v>
      </c>
      <c r="D3810" s="64" t="s">
        <v>7</v>
      </c>
      <c r="E3810" s="64" t="s">
        <v>11687</v>
      </c>
      <c r="F3810" s="64" t="s">
        <v>1380</v>
      </c>
      <c r="G3810" s="64" t="s">
        <v>1193</v>
      </c>
      <c r="H3810" s="65">
        <v>38747</v>
      </c>
      <c r="I3810" s="65">
        <v>39085</v>
      </c>
      <c r="J3810" s="93" t="s">
        <v>1</v>
      </c>
      <c r="K3810" s="101">
        <v>600</v>
      </c>
      <c r="L3810" s="67">
        <f t="shared" si="590"/>
        <v>2.0395475145351494E-7</v>
      </c>
      <c r="M3810" s="66">
        <v>4.6296512500000002</v>
      </c>
      <c r="N3810" s="73">
        <f t="shared" si="591"/>
        <v>8.9711921495806601E-8</v>
      </c>
      <c r="O3810" s="98">
        <v>600</v>
      </c>
      <c r="P3810" s="67">
        <f t="shared" si="597"/>
        <v>2.2096202841667977E-7</v>
      </c>
      <c r="Q3810" s="66">
        <v>4.5169600000000001</v>
      </c>
      <c r="R3810" s="105">
        <f t="shared" si="592"/>
        <v>1.294187958154379E-7</v>
      </c>
      <c r="S3810" s="101">
        <v>600</v>
      </c>
      <c r="T3810" s="67">
        <f t="shared" si="598"/>
        <v>2.6282469241601716E-7</v>
      </c>
      <c r="U3810" s="66">
        <v>2.3891200000000001</v>
      </c>
      <c r="V3810" s="73">
        <f t="shared" si="599"/>
        <v>1.275805568329102E-7</v>
      </c>
      <c r="W3810" s="98">
        <v>600</v>
      </c>
      <c r="X3810" s="67">
        <f t="shared" si="593"/>
        <v>3.4089523161975892E-7</v>
      </c>
      <c r="Y3810" s="66">
        <v>2.3891200000000001</v>
      </c>
      <c r="Z3810" s="105">
        <f t="shared" si="594"/>
        <v>3.0886150847392255E-7</v>
      </c>
      <c r="AA3810" s="101">
        <v>0</v>
      </c>
      <c r="AB3810" s="67">
        <f t="shared" si="595"/>
        <v>0</v>
      </c>
      <c r="AC3810" s="66">
        <v>0</v>
      </c>
      <c r="AD3810" s="73">
        <f t="shared" si="596"/>
        <v>0</v>
      </c>
    </row>
    <row r="3811" spans="1:30" x14ac:dyDescent="0.25">
      <c r="A3811" s="165"/>
      <c r="B3811" s="72" t="s">
        <v>4201</v>
      </c>
      <c r="C3811" s="64" t="s">
        <v>4202</v>
      </c>
      <c r="D3811" s="64" t="s">
        <v>7</v>
      </c>
      <c r="E3811" s="64" t="s">
        <v>4203</v>
      </c>
      <c r="F3811" s="64" t="s">
        <v>437</v>
      </c>
      <c r="G3811" s="64" t="s">
        <v>1269</v>
      </c>
      <c r="H3811" s="65">
        <v>40168</v>
      </c>
      <c r="I3811" s="65">
        <v>42003</v>
      </c>
      <c r="J3811" s="93" t="s">
        <v>1</v>
      </c>
      <c r="K3811" s="101">
        <v>100</v>
      </c>
      <c r="L3811" s="67">
        <f t="shared" si="590"/>
        <v>3.3992458575585819E-8</v>
      </c>
      <c r="M3811" s="66">
        <v>4.5981525000000003</v>
      </c>
      <c r="N3811" s="73">
        <f t="shared" si="591"/>
        <v>8.9101548654609112E-8</v>
      </c>
      <c r="O3811" s="98">
        <v>100</v>
      </c>
      <c r="P3811" s="67">
        <f t="shared" si="597"/>
        <v>3.6827004736113299E-8</v>
      </c>
      <c r="Q3811" s="66">
        <v>0.56415000000000004</v>
      </c>
      <c r="R3811" s="105">
        <f t="shared" si="592"/>
        <v>1.6163883155768327E-8</v>
      </c>
      <c r="S3811" s="101">
        <v>100</v>
      </c>
      <c r="T3811" s="67">
        <f t="shared" si="598"/>
        <v>4.3804115402669524E-8</v>
      </c>
      <c r="U3811" s="66">
        <v>0.30270000000000002</v>
      </c>
      <c r="V3811" s="73">
        <f t="shared" si="599"/>
        <v>1.6164376236154697E-8</v>
      </c>
      <c r="W3811" s="98">
        <v>100</v>
      </c>
      <c r="X3811" s="67">
        <f t="shared" si="593"/>
        <v>5.6815871936626493E-8</v>
      </c>
      <c r="Y3811" s="66">
        <v>0.30270000000000002</v>
      </c>
      <c r="Z3811" s="105">
        <f t="shared" si="594"/>
        <v>3.9132558688996937E-8</v>
      </c>
      <c r="AA3811" s="101">
        <v>0</v>
      </c>
      <c r="AB3811" s="67">
        <f t="shared" si="595"/>
        <v>0</v>
      </c>
      <c r="AC3811" s="66">
        <v>0</v>
      </c>
      <c r="AD3811" s="73">
        <f t="shared" si="596"/>
        <v>0</v>
      </c>
    </row>
    <row r="3812" spans="1:30" x14ac:dyDescent="0.25">
      <c r="A3812" s="165"/>
      <c r="B3812" s="72" t="s">
        <v>13132</v>
      </c>
      <c r="C3812" s="64" t="s">
        <v>13133</v>
      </c>
      <c r="D3812" s="64" t="s">
        <v>7</v>
      </c>
      <c r="E3812" s="64" t="s">
        <v>13134</v>
      </c>
      <c r="F3812" s="64" t="s">
        <v>1215</v>
      </c>
      <c r="G3812" s="64" t="s">
        <v>1216</v>
      </c>
      <c r="H3812" s="65">
        <v>38915</v>
      </c>
      <c r="I3812" s="65">
        <v>38915</v>
      </c>
      <c r="J3812" s="93" t="s">
        <v>1</v>
      </c>
      <c r="K3812" s="101">
        <v>1000</v>
      </c>
      <c r="L3812" s="67">
        <f t="shared" si="590"/>
        <v>3.3992458575585821E-7</v>
      </c>
      <c r="M3812" s="66">
        <v>4.5930030000000004</v>
      </c>
      <c r="N3812" s="73">
        <f t="shared" si="591"/>
        <v>8.9001763268022459E-8</v>
      </c>
      <c r="O3812" s="98">
        <v>1000</v>
      </c>
      <c r="P3812" s="67">
        <f t="shared" si="597"/>
        <v>3.6827004736113293E-7</v>
      </c>
      <c r="Q3812" s="66">
        <v>4.5930030000000004</v>
      </c>
      <c r="R3812" s="105">
        <f t="shared" si="592"/>
        <v>1.3159756062411307E-7</v>
      </c>
      <c r="S3812" s="101">
        <v>0</v>
      </c>
      <c r="T3812" s="67">
        <f t="shared" si="598"/>
        <v>0</v>
      </c>
      <c r="U3812" s="66">
        <v>0</v>
      </c>
      <c r="V3812" s="73">
        <f t="shared" si="599"/>
        <v>0</v>
      </c>
      <c r="W3812" s="98">
        <v>0</v>
      </c>
      <c r="X3812" s="67">
        <f t="shared" si="593"/>
        <v>0</v>
      </c>
      <c r="Y3812" s="66">
        <v>0</v>
      </c>
      <c r="Z3812" s="105">
        <f t="shared" si="594"/>
        <v>0</v>
      </c>
      <c r="AA3812" s="101">
        <v>0</v>
      </c>
      <c r="AB3812" s="67">
        <f t="shared" si="595"/>
        <v>0</v>
      </c>
      <c r="AC3812" s="66">
        <v>0</v>
      </c>
      <c r="AD3812" s="73">
        <f t="shared" si="596"/>
        <v>0</v>
      </c>
    </row>
    <row r="3813" spans="1:30" x14ac:dyDescent="0.25">
      <c r="A3813" s="165"/>
      <c r="B3813" s="72" t="s">
        <v>13507</v>
      </c>
      <c r="C3813" s="64" t="s">
        <v>13508</v>
      </c>
      <c r="D3813" s="64" t="s">
        <v>7</v>
      </c>
      <c r="E3813" s="64" t="s">
        <v>13509</v>
      </c>
      <c r="F3813" s="64" t="s">
        <v>2040</v>
      </c>
      <c r="G3813" s="64" t="s">
        <v>1167</v>
      </c>
      <c r="H3813" s="65">
        <v>40360</v>
      </c>
      <c r="I3813" s="65">
        <v>41663</v>
      </c>
      <c r="J3813" s="93" t="s">
        <v>1</v>
      </c>
      <c r="K3813" s="101">
        <v>0</v>
      </c>
      <c r="L3813" s="67">
        <f t="shared" si="590"/>
        <v>0</v>
      </c>
      <c r="M3813" s="66">
        <v>4.5887422840000003</v>
      </c>
      <c r="N3813" s="73">
        <f t="shared" si="591"/>
        <v>8.8919200457420266E-8</v>
      </c>
      <c r="O3813" s="98">
        <v>0</v>
      </c>
      <c r="P3813" s="67">
        <f t="shared" si="597"/>
        <v>0</v>
      </c>
      <c r="Q3813" s="66">
        <v>0.286461034</v>
      </c>
      <c r="R3813" s="105">
        <f t="shared" si="592"/>
        <v>8.2076091150519848E-9</v>
      </c>
      <c r="S3813" s="101">
        <v>0</v>
      </c>
      <c r="T3813" s="67">
        <f t="shared" si="598"/>
        <v>0</v>
      </c>
      <c r="U3813" s="66">
        <v>0.286461034</v>
      </c>
      <c r="V3813" s="73">
        <f t="shared" si="599"/>
        <v>1.5297204924261325E-8</v>
      </c>
      <c r="W3813" s="98">
        <v>0</v>
      </c>
      <c r="X3813" s="67">
        <f t="shared" si="593"/>
        <v>0</v>
      </c>
      <c r="Y3813" s="66">
        <v>0.286461034</v>
      </c>
      <c r="Z3813" s="105">
        <f t="shared" si="594"/>
        <v>3.7033211843791692E-8</v>
      </c>
      <c r="AA3813" s="101">
        <v>0</v>
      </c>
      <c r="AB3813" s="67">
        <f t="shared" si="595"/>
        <v>0</v>
      </c>
      <c r="AC3813" s="66">
        <v>0</v>
      </c>
      <c r="AD3813" s="73">
        <f t="shared" si="596"/>
        <v>0</v>
      </c>
    </row>
    <row r="3814" spans="1:30" x14ac:dyDescent="0.25">
      <c r="A3814" s="165"/>
      <c r="B3814" s="72" t="s">
        <v>16471</v>
      </c>
      <c r="C3814" s="64" t="s">
        <v>16472</v>
      </c>
      <c r="D3814" s="64" t="s">
        <v>19</v>
      </c>
      <c r="E3814" s="64" t="s">
        <v>16473</v>
      </c>
      <c r="F3814" s="64" t="s">
        <v>3255</v>
      </c>
      <c r="G3814" s="64" t="s">
        <v>1227</v>
      </c>
      <c r="H3814" s="65">
        <v>38742</v>
      </c>
      <c r="I3814" s="65">
        <v>41919</v>
      </c>
      <c r="J3814" s="93" t="s">
        <v>1</v>
      </c>
      <c r="K3814" s="101">
        <v>0</v>
      </c>
      <c r="L3814" s="67">
        <f t="shared" si="590"/>
        <v>0</v>
      </c>
      <c r="M3814" s="66">
        <v>4.5829587500000004</v>
      </c>
      <c r="N3814" s="73">
        <f t="shared" si="591"/>
        <v>8.880712895998807E-8</v>
      </c>
      <c r="O3814" s="98">
        <v>0</v>
      </c>
      <c r="P3814" s="67">
        <f t="shared" si="597"/>
        <v>0</v>
      </c>
      <c r="Q3814" s="66">
        <v>0.188</v>
      </c>
      <c r="R3814" s="105">
        <f t="shared" si="592"/>
        <v>5.3865284645651781E-9</v>
      </c>
      <c r="S3814" s="101">
        <v>0</v>
      </c>
      <c r="T3814" s="67">
        <f t="shared" si="598"/>
        <v>0</v>
      </c>
      <c r="U3814" s="66">
        <v>0</v>
      </c>
      <c r="V3814" s="73">
        <f t="shared" si="599"/>
        <v>0</v>
      </c>
      <c r="W3814" s="98">
        <v>0</v>
      </c>
      <c r="X3814" s="67">
        <f t="shared" si="593"/>
        <v>0</v>
      </c>
      <c r="Y3814" s="66">
        <v>0</v>
      </c>
      <c r="Z3814" s="105">
        <f t="shared" si="594"/>
        <v>0</v>
      </c>
      <c r="AA3814" s="101">
        <v>0</v>
      </c>
      <c r="AB3814" s="67">
        <f t="shared" si="595"/>
        <v>0</v>
      </c>
      <c r="AC3814" s="66">
        <v>0</v>
      </c>
      <c r="AD3814" s="73">
        <f t="shared" si="596"/>
        <v>0</v>
      </c>
    </row>
    <row r="3815" spans="1:30" x14ac:dyDescent="0.25">
      <c r="A3815" s="165"/>
      <c r="B3815" s="72" t="s">
        <v>5298</v>
      </c>
      <c r="C3815" s="64" t="s">
        <v>5299</v>
      </c>
      <c r="D3815" s="64" t="s">
        <v>7</v>
      </c>
      <c r="E3815" s="64" t="s">
        <v>5300</v>
      </c>
      <c r="F3815" s="64" t="s">
        <v>1215</v>
      </c>
      <c r="G3815" s="64" t="s">
        <v>1216</v>
      </c>
      <c r="H3815" s="65">
        <v>38751</v>
      </c>
      <c r="I3815" s="65">
        <v>41750</v>
      </c>
      <c r="J3815" s="93" t="s">
        <v>1</v>
      </c>
      <c r="K3815" s="101">
        <v>0</v>
      </c>
      <c r="L3815" s="67">
        <f t="shared" si="590"/>
        <v>0</v>
      </c>
      <c r="M3815" s="66">
        <v>4.5715162500000002</v>
      </c>
      <c r="N3815" s="73">
        <f t="shared" si="591"/>
        <v>8.8585399804532619E-8</v>
      </c>
      <c r="O3815" s="98">
        <v>0</v>
      </c>
      <c r="P3815" s="67">
        <f t="shared" si="597"/>
        <v>0</v>
      </c>
      <c r="Q3815" s="66">
        <v>0</v>
      </c>
      <c r="R3815" s="105">
        <f t="shared" si="592"/>
        <v>0</v>
      </c>
      <c r="S3815" s="101">
        <v>0</v>
      </c>
      <c r="T3815" s="67">
        <f t="shared" si="598"/>
        <v>0</v>
      </c>
      <c r="U3815" s="66">
        <v>0</v>
      </c>
      <c r="V3815" s="73">
        <f t="shared" si="599"/>
        <v>0</v>
      </c>
      <c r="W3815" s="98">
        <v>0</v>
      </c>
      <c r="X3815" s="67">
        <f t="shared" si="593"/>
        <v>0</v>
      </c>
      <c r="Y3815" s="66">
        <v>0</v>
      </c>
      <c r="Z3815" s="105">
        <f t="shared" si="594"/>
        <v>0</v>
      </c>
      <c r="AA3815" s="101">
        <v>0</v>
      </c>
      <c r="AB3815" s="67">
        <f t="shared" si="595"/>
        <v>0</v>
      </c>
      <c r="AC3815" s="66">
        <v>0</v>
      </c>
      <c r="AD3815" s="73">
        <f t="shared" si="596"/>
        <v>0</v>
      </c>
    </row>
    <row r="3816" spans="1:30" x14ac:dyDescent="0.25">
      <c r="A3816" s="165"/>
      <c r="B3816" s="72" t="s">
        <v>4288</v>
      </c>
      <c r="C3816" s="64" t="s">
        <v>4289</v>
      </c>
      <c r="D3816" s="64" t="s">
        <v>7</v>
      </c>
      <c r="E3816" s="64" t="s">
        <v>4290</v>
      </c>
      <c r="F3816" s="64" t="s">
        <v>2293</v>
      </c>
      <c r="G3816" s="64" t="s">
        <v>1227</v>
      </c>
      <c r="H3816" s="65">
        <v>38741</v>
      </c>
      <c r="I3816" s="65">
        <v>41780</v>
      </c>
      <c r="J3816" s="93" t="s">
        <v>1</v>
      </c>
      <c r="K3816" s="101">
        <v>800</v>
      </c>
      <c r="L3816" s="67">
        <f t="shared" si="590"/>
        <v>2.7193966860468655E-7</v>
      </c>
      <c r="M3816" s="66">
        <v>4.5679587499999998</v>
      </c>
      <c r="N3816" s="73">
        <f t="shared" si="591"/>
        <v>8.8516463691748457E-8</v>
      </c>
      <c r="O3816" s="98">
        <v>800</v>
      </c>
      <c r="P3816" s="67">
        <f t="shared" si="597"/>
        <v>2.9461603788890639E-7</v>
      </c>
      <c r="Q3816" s="66">
        <v>4.5679587499999998</v>
      </c>
      <c r="R3816" s="105">
        <f t="shared" si="592"/>
        <v>1.3087999910550302E-7</v>
      </c>
      <c r="S3816" s="101">
        <v>700</v>
      </c>
      <c r="T3816" s="67">
        <f t="shared" si="598"/>
        <v>3.0662880781868667E-7</v>
      </c>
      <c r="U3816" s="66">
        <v>3.0939749999999999</v>
      </c>
      <c r="V3816" s="73">
        <f t="shared" si="599"/>
        <v>1.6522027078049795E-7</v>
      </c>
      <c r="W3816" s="98">
        <v>600</v>
      </c>
      <c r="X3816" s="67">
        <f t="shared" si="593"/>
        <v>3.4089523161975892E-7</v>
      </c>
      <c r="Y3816" s="66">
        <v>2.4216000000000002</v>
      </c>
      <c r="Z3816" s="105">
        <f t="shared" si="594"/>
        <v>3.1306046951197549E-7</v>
      </c>
      <c r="AA3816" s="101">
        <v>100</v>
      </c>
      <c r="AB3816" s="67">
        <f t="shared" si="595"/>
        <v>1.9127079457107153E-7</v>
      </c>
      <c r="AC3816" s="66">
        <v>0.67237499999999994</v>
      </c>
      <c r="AD3816" s="73">
        <f t="shared" si="596"/>
        <v>6.1174397754630427E-8</v>
      </c>
    </row>
    <row r="3817" spans="1:30" x14ac:dyDescent="0.25">
      <c r="A3817" s="165"/>
      <c r="B3817" s="72" t="s">
        <v>5293</v>
      </c>
      <c r="C3817" s="64" t="s">
        <v>5294</v>
      </c>
      <c r="D3817" s="64" t="s">
        <v>7</v>
      </c>
      <c r="E3817" s="64" t="s">
        <v>1696</v>
      </c>
      <c r="F3817" s="64" t="s">
        <v>1199</v>
      </c>
      <c r="G3817" s="64" t="s">
        <v>1199</v>
      </c>
      <c r="H3817" s="65">
        <v>39618</v>
      </c>
      <c r="I3817" s="65">
        <v>42002</v>
      </c>
      <c r="J3817" s="93" t="s">
        <v>1</v>
      </c>
      <c r="K3817" s="101">
        <v>100</v>
      </c>
      <c r="L3817" s="67">
        <f t="shared" si="590"/>
        <v>3.3992458575585819E-8</v>
      </c>
      <c r="M3817" s="66">
        <v>4.5673634999999999</v>
      </c>
      <c r="N3817" s="73">
        <f t="shared" si="591"/>
        <v>8.8504929125020479E-8</v>
      </c>
      <c r="O3817" s="98">
        <v>100</v>
      </c>
      <c r="P3817" s="67">
        <f t="shared" si="597"/>
        <v>3.6827004736113299E-8</v>
      </c>
      <c r="Q3817" s="66">
        <v>4.5673634999999999</v>
      </c>
      <c r="R3817" s="105">
        <f t="shared" si="592"/>
        <v>1.3086294415301082E-7</v>
      </c>
      <c r="S3817" s="101">
        <v>100</v>
      </c>
      <c r="T3817" s="67">
        <f t="shared" si="598"/>
        <v>4.3804115402669524E-8</v>
      </c>
      <c r="U3817" s="66">
        <v>0.30270000000000002</v>
      </c>
      <c r="V3817" s="73">
        <f t="shared" si="599"/>
        <v>1.6164376236154697E-8</v>
      </c>
      <c r="W3817" s="98">
        <v>100</v>
      </c>
      <c r="X3817" s="67">
        <f t="shared" si="593"/>
        <v>5.6815871936626493E-8</v>
      </c>
      <c r="Y3817" s="66">
        <v>0.30270000000000002</v>
      </c>
      <c r="Z3817" s="105">
        <f t="shared" si="594"/>
        <v>3.9132558688996937E-8</v>
      </c>
      <c r="AA3817" s="101">
        <v>0</v>
      </c>
      <c r="AB3817" s="67">
        <f t="shared" si="595"/>
        <v>0</v>
      </c>
      <c r="AC3817" s="66">
        <v>0</v>
      </c>
      <c r="AD3817" s="73">
        <f t="shared" si="596"/>
        <v>0</v>
      </c>
    </row>
    <row r="3818" spans="1:30" x14ac:dyDescent="0.25">
      <c r="A3818" s="165"/>
      <c r="B3818" s="72" t="s">
        <v>3135</v>
      </c>
      <c r="C3818" s="64" t="s">
        <v>3136</v>
      </c>
      <c r="D3818" s="64" t="s">
        <v>7</v>
      </c>
      <c r="E3818" s="64" t="s">
        <v>3137</v>
      </c>
      <c r="F3818" s="64" t="s">
        <v>1138</v>
      </c>
      <c r="G3818" s="64" t="s">
        <v>1139</v>
      </c>
      <c r="H3818" s="65">
        <v>39695</v>
      </c>
      <c r="I3818" s="65">
        <v>41443</v>
      </c>
      <c r="J3818" s="93" t="s">
        <v>1</v>
      </c>
      <c r="K3818" s="101">
        <v>700</v>
      </c>
      <c r="L3818" s="67">
        <f t="shared" si="590"/>
        <v>2.3794721002910074E-7</v>
      </c>
      <c r="M3818" s="66">
        <v>4.5539849999999999</v>
      </c>
      <c r="N3818" s="73">
        <f t="shared" si="591"/>
        <v>8.8245684772277565E-8</v>
      </c>
      <c r="O3818" s="98">
        <v>700</v>
      </c>
      <c r="P3818" s="67">
        <f t="shared" si="597"/>
        <v>2.5778903315279306E-7</v>
      </c>
      <c r="Q3818" s="66">
        <v>4.5539849999999999</v>
      </c>
      <c r="R3818" s="105">
        <f t="shared" si="592"/>
        <v>1.3047962675373858E-7</v>
      </c>
      <c r="S3818" s="101">
        <v>500</v>
      </c>
      <c r="T3818" s="67">
        <f t="shared" si="598"/>
        <v>2.1902057701334761E-7</v>
      </c>
      <c r="U3818" s="66">
        <v>3.2279249999999999</v>
      </c>
      <c r="V3818" s="73">
        <f t="shared" si="599"/>
        <v>1.7237328761839989E-7</v>
      </c>
      <c r="W3818" s="98">
        <v>200</v>
      </c>
      <c r="X3818" s="67">
        <f t="shared" si="593"/>
        <v>1.1363174387325299E-7</v>
      </c>
      <c r="Y3818" s="66">
        <v>1.2108000000000001</v>
      </c>
      <c r="Z3818" s="105">
        <f t="shared" si="594"/>
        <v>1.5653023475598775E-7</v>
      </c>
      <c r="AA3818" s="101">
        <v>300</v>
      </c>
      <c r="AB3818" s="67">
        <f t="shared" si="595"/>
        <v>5.738123837132146E-7</v>
      </c>
      <c r="AC3818" s="66">
        <v>2.0171250000000001</v>
      </c>
      <c r="AD3818" s="73">
        <f t="shared" si="596"/>
        <v>1.835231932638913E-7</v>
      </c>
    </row>
    <row r="3819" spans="1:30" x14ac:dyDescent="0.25">
      <c r="A3819" s="165"/>
      <c r="B3819" s="72" t="s">
        <v>8097</v>
      </c>
      <c r="C3819" s="64" t="s">
        <v>8098</v>
      </c>
      <c r="D3819" s="64" t="s">
        <v>7</v>
      </c>
      <c r="E3819" s="64" t="s">
        <v>8099</v>
      </c>
      <c r="F3819" s="64" t="s">
        <v>2360</v>
      </c>
      <c r="G3819" s="64" t="s">
        <v>1216</v>
      </c>
      <c r="H3819" s="65">
        <v>38777</v>
      </c>
      <c r="I3819" s="65">
        <v>41289</v>
      </c>
      <c r="J3819" s="93" t="s">
        <v>1</v>
      </c>
      <c r="K3819" s="101">
        <v>1500</v>
      </c>
      <c r="L3819" s="67">
        <f t="shared" si="590"/>
        <v>5.0988687863378735E-7</v>
      </c>
      <c r="M3819" s="66">
        <v>4.5404999999999998</v>
      </c>
      <c r="N3819" s="73">
        <f t="shared" si="591"/>
        <v>8.7984376696130153E-8</v>
      </c>
      <c r="O3819" s="98">
        <v>1500</v>
      </c>
      <c r="P3819" s="67">
        <f t="shared" si="597"/>
        <v>5.524050710416994E-7</v>
      </c>
      <c r="Q3819" s="66">
        <v>4.5404999999999998</v>
      </c>
      <c r="R3819" s="105">
        <f t="shared" si="592"/>
        <v>1.3009325794339462E-7</v>
      </c>
      <c r="S3819" s="101">
        <v>1500</v>
      </c>
      <c r="T3819" s="67">
        <f t="shared" si="598"/>
        <v>6.5706173104004286E-7</v>
      </c>
      <c r="U3819" s="66">
        <v>4.5404999999999998</v>
      </c>
      <c r="V3819" s="73">
        <f t="shared" si="599"/>
        <v>2.4246564354232047E-7</v>
      </c>
      <c r="W3819" s="98">
        <v>1500</v>
      </c>
      <c r="X3819" s="67">
        <f t="shared" si="593"/>
        <v>8.5223807904939741E-7</v>
      </c>
      <c r="Y3819" s="66">
        <v>4.5404999999999998</v>
      </c>
      <c r="Z3819" s="105">
        <f t="shared" si="594"/>
        <v>5.8698838033495393E-7</v>
      </c>
      <c r="AA3819" s="101">
        <v>0</v>
      </c>
      <c r="AB3819" s="67">
        <f t="shared" si="595"/>
        <v>0</v>
      </c>
      <c r="AC3819" s="66">
        <v>0</v>
      </c>
      <c r="AD3819" s="73">
        <f t="shared" si="596"/>
        <v>0</v>
      </c>
    </row>
    <row r="3820" spans="1:30" x14ac:dyDescent="0.25">
      <c r="A3820" s="165"/>
      <c r="B3820" s="72" t="s">
        <v>12898</v>
      </c>
      <c r="C3820" s="64" t="s">
        <v>12899</v>
      </c>
      <c r="D3820" s="64" t="s">
        <v>7</v>
      </c>
      <c r="E3820" s="64" t="s">
        <v>12900</v>
      </c>
      <c r="F3820" s="64" t="s">
        <v>1268</v>
      </c>
      <c r="G3820" s="64" t="s">
        <v>1269</v>
      </c>
      <c r="H3820" s="65">
        <v>38951</v>
      </c>
      <c r="I3820" s="65">
        <v>40052</v>
      </c>
      <c r="J3820" s="93" t="s">
        <v>1</v>
      </c>
      <c r="K3820" s="101">
        <v>1500</v>
      </c>
      <c r="L3820" s="67">
        <f t="shared" si="590"/>
        <v>5.0988687863378735E-7</v>
      </c>
      <c r="M3820" s="66">
        <v>4.5404999999999998</v>
      </c>
      <c r="N3820" s="73">
        <f t="shared" si="591"/>
        <v>8.7984376696130153E-8</v>
      </c>
      <c r="O3820" s="98">
        <v>1500</v>
      </c>
      <c r="P3820" s="67">
        <f t="shared" si="597"/>
        <v>5.524050710416994E-7</v>
      </c>
      <c r="Q3820" s="66">
        <v>4.5404999999999998</v>
      </c>
      <c r="R3820" s="105">
        <f t="shared" si="592"/>
        <v>1.3009325794339462E-7</v>
      </c>
      <c r="S3820" s="101">
        <v>1500</v>
      </c>
      <c r="T3820" s="67">
        <f t="shared" si="598"/>
        <v>6.5706173104004286E-7</v>
      </c>
      <c r="U3820" s="66">
        <v>4.5404999999999998</v>
      </c>
      <c r="V3820" s="73">
        <f t="shared" si="599"/>
        <v>2.4246564354232047E-7</v>
      </c>
      <c r="W3820" s="98">
        <v>1500</v>
      </c>
      <c r="X3820" s="67">
        <f t="shared" si="593"/>
        <v>8.5223807904939741E-7</v>
      </c>
      <c r="Y3820" s="66">
        <v>4.5404999999999998</v>
      </c>
      <c r="Z3820" s="105">
        <f t="shared" si="594"/>
        <v>5.8698838033495393E-7</v>
      </c>
      <c r="AA3820" s="101">
        <v>0</v>
      </c>
      <c r="AB3820" s="67">
        <f t="shared" si="595"/>
        <v>0</v>
      </c>
      <c r="AC3820" s="66">
        <v>0</v>
      </c>
      <c r="AD3820" s="73">
        <f t="shared" si="596"/>
        <v>0</v>
      </c>
    </row>
    <row r="3821" spans="1:30" x14ac:dyDescent="0.25">
      <c r="A3821" s="165"/>
      <c r="B3821" s="72" t="s">
        <v>2466</v>
      </c>
      <c r="C3821" s="64" t="s">
        <v>2467</v>
      </c>
      <c r="D3821" s="64" t="s">
        <v>7</v>
      </c>
      <c r="E3821" s="64" t="s">
        <v>2468</v>
      </c>
      <c r="F3821" s="64" t="s">
        <v>1330</v>
      </c>
      <c r="G3821" s="64" t="s">
        <v>1216</v>
      </c>
      <c r="H3821" s="65">
        <v>39304</v>
      </c>
      <c r="I3821" s="65">
        <v>40590</v>
      </c>
      <c r="J3821" s="93" t="s">
        <v>1</v>
      </c>
      <c r="K3821" s="101">
        <v>1500</v>
      </c>
      <c r="L3821" s="67">
        <f t="shared" si="590"/>
        <v>5.0988687863378735E-7</v>
      </c>
      <c r="M3821" s="66">
        <v>4.5404999999999998</v>
      </c>
      <c r="N3821" s="73">
        <f t="shared" si="591"/>
        <v>8.7984376696130153E-8</v>
      </c>
      <c r="O3821" s="98">
        <v>1500</v>
      </c>
      <c r="P3821" s="67">
        <f t="shared" si="597"/>
        <v>5.524050710416994E-7</v>
      </c>
      <c r="Q3821" s="66">
        <v>4.5404999999999998</v>
      </c>
      <c r="R3821" s="105">
        <f t="shared" si="592"/>
        <v>1.3009325794339462E-7</v>
      </c>
      <c r="S3821" s="101">
        <v>1500</v>
      </c>
      <c r="T3821" s="67">
        <f t="shared" si="598"/>
        <v>6.5706173104004286E-7</v>
      </c>
      <c r="U3821" s="66">
        <v>4.5404999999999998</v>
      </c>
      <c r="V3821" s="73">
        <f t="shared" si="599"/>
        <v>2.4246564354232047E-7</v>
      </c>
      <c r="W3821" s="98">
        <v>1500</v>
      </c>
      <c r="X3821" s="67">
        <f t="shared" si="593"/>
        <v>8.5223807904939741E-7</v>
      </c>
      <c r="Y3821" s="66">
        <v>4.5404999999999998</v>
      </c>
      <c r="Z3821" s="105">
        <f t="shared" si="594"/>
        <v>5.8698838033495393E-7</v>
      </c>
      <c r="AA3821" s="101">
        <v>0</v>
      </c>
      <c r="AB3821" s="67">
        <f t="shared" si="595"/>
        <v>0</v>
      </c>
      <c r="AC3821" s="66">
        <v>0</v>
      </c>
      <c r="AD3821" s="73">
        <f t="shared" si="596"/>
        <v>0</v>
      </c>
    </row>
    <row r="3822" spans="1:30" x14ac:dyDescent="0.25">
      <c r="A3822" s="165"/>
      <c r="B3822" s="72" t="s">
        <v>2169</v>
      </c>
      <c r="C3822" s="64" t="s">
        <v>2170</v>
      </c>
      <c r="D3822" s="64" t="s">
        <v>7</v>
      </c>
      <c r="E3822" s="64" t="s">
        <v>2171</v>
      </c>
      <c r="F3822" s="64" t="s">
        <v>1330</v>
      </c>
      <c r="G3822" s="64" t="s">
        <v>1216</v>
      </c>
      <c r="H3822" s="65">
        <v>38723</v>
      </c>
      <c r="I3822" s="65">
        <v>39188</v>
      </c>
      <c r="J3822" s="93" t="s">
        <v>1</v>
      </c>
      <c r="K3822" s="101">
        <v>1400</v>
      </c>
      <c r="L3822" s="67">
        <f t="shared" si="590"/>
        <v>4.7589442005820149E-7</v>
      </c>
      <c r="M3822" s="66">
        <v>4.5404999999999998</v>
      </c>
      <c r="N3822" s="73">
        <f t="shared" si="591"/>
        <v>8.7984376696130153E-8</v>
      </c>
      <c r="O3822" s="98">
        <v>1400</v>
      </c>
      <c r="P3822" s="67">
        <f t="shared" si="597"/>
        <v>5.1557806630558613E-7</v>
      </c>
      <c r="Q3822" s="66">
        <v>4.5404999999999998</v>
      </c>
      <c r="R3822" s="105">
        <f t="shared" si="592"/>
        <v>1.3009325794339462E-7</v>
      </c>
      <c r="S3822" s="101">
        <v>1400</v>
      </c>
      <c r="T3822" s="67">
        <f t="shared" si="598"/>
        <v>6.1325761563737334E-7</v>
      </c>
      <c r="U3822" s="66">
        <v>4.5404999999999998</v>
      </c>
      <c r="V3822" s="73">
        <f t="shared" si="599"/>
        <v>2.4246564354232047E-7</v>
      </c>
      <c r="W3822" s="98">
        <v>1400</v>
      </c>
      <c r="X3822" s="67">
        <f t="shared" si="593"/>
        <v>7.9542220711277092E-7</v>
      </c>
      <c r="Y3822" s="66">
        <v>4.5404999999999998</v>
      </c>
      <c r="Z3822" s="105">
        <f t="shared" si="594"/>
        <v>5.8698838033495393E-7</v>
      </c>
      <c r="AA3822" s="101">
        <v>0</v>
      </c>
      <c r="AB3822" s="67">
        <f t="shared" si="595"/>
        <v>0</v>
      </c>
      <c r="AC3822" s="66">
        <v>0</v>
      </c>
      <c r="AD3822" s="73">
        <f t="shared" si="596"/>
        <v>0</v>
      </c>
    </row>
    <row r="3823" spans="1:30" x14ac:dyDescent="0.25">
      <c r="A3823" s="165"/>
      <c r="B3823" s="72" t="s">
        <v>14631</v>
      </c>
      <c r="C3823" s="64" t="s">
        <v>14632</v>
      </c>
      <c r="D3823" s="64" t="s">
        <v>7</v>
      </c>
      <c r="E3823" s="64" t="s">
        <v>14633</v>
      </c>
      <c r="F3823" s="64" t="s">
        <v>1251</v>
      </c>
      <c r="G3823" s="64" t="s">
        <v>1227</v>
      </c>
      <c r="H3823" s="65">
        <v>40696</v>
      </c>
      <c r="I3823" s="65">
        <v>40696</v>
      </c>
      <c r="J3823" s="93" t="s">
        <v>1</v>
      </c>
      <c r="K3823" s="101">
        <v>1200</v>
      </c>
      <c r="L3823" s="67">
        <f t="shared" si="590"/>
        <v>4.0790950290702988E-7</v>
      </c>
      <c r="M3823" s="66">
        <v>4.5404999999999998</v>
      </c>
      <c r="N3823" s="73">
        <f t="shared" si="591"/>
        <v>8.7984376696130153E-8</v>
      </c>
      <c r="O3823" s="98">
        <v>1200</v>
      </c>
      <c r="P3823" s="67">
        <f t="shared" si="597"/>
        <v>4.4192405683335953E-7</v>
      </c>
      <c r="Q3823" s="66">
        <v>4.5404999999999998</v>
      </c>
      <c r="R3823" s="105">
        <f t="shared" si="592"/>
        <v>1.3009325794339462E-7</v>
      </c>
      <c r="S3823" s="101">
        <v>1200</v>
      </c>
      <c r="T3823" s="67">
        <f t="shared" si="598"/>
        <v>5.2564938483203431E-7</v>
      </c>
      <c r="U3823" s="66">
        <v>4.5404999999999998</v>
      </c>
      <c r="V3823" s="73">
        <f t="shared" si="599"/>
        <v>2.4246564354232047E-7</v>
      </c>
      <c r="W3823" s="98">
        <v>1200</v>
      </c>
      <c r="X3823" s="67">
        <f t="shared" si="593"/>
        <v>6.8179046323951784E-7</v>
      </c>
      <c r="Y3823" s="66">
        <v>4.5404999999999998</v>
      </c>
      <c r="Z3823" s="105">
        <f t="shared" si="594"/>
        <v>5.8698838033495393E-7</v>
      </c>
      <c r="AA3823" s="101">
        <v>0</v>
      </c>
      <c r="AB3823" s="67">
        <f t="shared" si="595"/>
        <v>0</v>
      </c>
      <c r="AC3823" s="66">
        <v>0</v>
      </c>
      <c r="AD3823" s="73">
        <f t="shared" si="596"/>
        <v>0</v>
      </c>
    </row>
    <row r="3824" spans="1:30" x14ac:dyDescent="0.25">
      <c r="A3824" s="165"/>
      <c r="B3824" s="72" t="s">
        <v>11161</v>
      </c>
      <c r="C3824" s="64" t="s">
        <v>11162</v>
      </c>
      <c r="D3824" s="64" t="s">
        <v>7</v>
      </c>
      <c r="E3824" s="64" t="s">
        <v>11163</v>
      </c>
      <c r="F3824" s="64" t="s">
        <v>1221</v>
      </c>
      <c r="G3824" s="64" t="s">
        <v>1167</v>
      </c>
      <c r="H3824" s="65">
        <v>41030</v>
      </c>
      <c r="I3824" s="65">
        <v>41269</v>
      </c>
      <c r="J3824" s="93" t="s">
        <v>1</v>
      </c>
      <c r="K3824" s="101">
        <v>1200</v>
      </c>
      <c r="L3824" s="67">
        <f t="shared" si="590"/>
        <v>4.0790950290702988E-7</v>
      </c>
      <c r="M3824" s="66">
        <v>4.5404999999999998</v>
      </c>
      <c r="N3824" s="73">
        <f t="shared" si="591"/>
        <v>8.7984376696130153E-8</v>
      </c>
      <c r="O3824" s="98">
        <v>1200</v>
      </c>
      <c r="P3824" s="67">
        <f t="shared" si="597"/>
        <v>4.4192405683335953E-7</v>
      </c>
      <c r="Q3824" s="66">
        <v>4.5404999999999998</v>
      </c>
      <c r="R3824" s="105">
        <f t="shared" si="592"/>
        <v>1.3009325794339462E-7</v>
      </c>
      <c r="S3824" s="101">
        <v>1200</v>
      </c>
      <c r="T3824" s="67">
        <f t="shared" si="598"/>
        <v>5.2564938483203431E-7</v>
      </c>
      <c r="U3824" s="66">
        <v>4.5404999999999998</v>
      </c>
      <c r="V3824" s="73">
        <f t="shared" si="599"/>
        <v>2.4246564354232047E-7</v>
      </c>
      <c r="W3824" s="98">
        <v>1200</v>
      </c>
      <c r="X3824" s="67">
        <f t="shared" si="593"/>
        <v>6.8179046323951784E-7</v>
      </c>
      <c r="Y3824" s="66">
        <v>4.5404999999999998</v>
      </c>
      <c r="Z3824" s="105">
        <f t="shared" si="594"/>
        <v>5.8698838033495393E-7</v>
      </c>
      <c r="AA3824" s="101">
        <v>0</v>
      </c>
      <c r="AB3824" s="67">
        <f t="shared" si="595"/>
        <v>0</v>
      </c>
      <c r="AC3824" s="66">
        <v>0</v>
      </c>
      <c r="AD3824" s="73">
        <f t="shared" si="596"/>
        <v>0</v>
      </c>
    </row>
    <row r="3825" spans="1:30" x14ac:dyDescent="0.25">
      <c r="A3825" s="165"/>
      <c r="B3825" s="72" t="s">
        <v>10978</v>
      </c>
      <c r="C3825" s="64" t="s">
        <v>10979</v>
      </c>
      <c r="D3825" s="64" t="s">
        <v>7</v>
      </c>
      <c r="E3825" s="64" t="s">
        <v>10980</v>
      </c>
      <c r="F3825" s="64" t="s">
        <v>1199</v>
      </c>
      <c r="G3825" s="64" t="s">
        <v>1199</v>
      </c>
      <c r="H3825" s="65">
        <v>39266</v>
      </c>
      <c r="I3825" s="65">
        <v>40366</v>
      </c>
      <c r="J3825" s="93" t="s">
        <v>1</v>
      </c>
      <c r="K3825" s="101">
        <v>1100</v>
      </c>
      <c r="L3825" s="67">
        <f t="shared" si="590"/>
        <v>3.7391704433144402E-7</v>
      </c>
      <c r="M3825" s="66">
        <v>4.5404999999999998</v>
      </c>
      <c r="N3825" s="73">
        <f t="shared" si="591"/>
        <v>8.7984376696130153E-8</v>
      </c>
      <c r="O3825" s="98">
        <v>1100</v>
      </c>
      <c r="P3825" s="67">
        <f t="shared" si="597"/>
        <v>4.0509705209724626E-7</v>
      </c>
      <c r="Q3825" s="66">
        <v>4.5404999999999998</v>
      </c>
      <c r="R3825" s="105">
        <f t="shared" si="592"/>
        <v>1.3009325794339462E-7</v>
      </c>
      <c r="S3825" s="101">
        <v>1100</v>
      </c>
      <c r="T3825" s="67">
        <f t="shared" si="598"/>
        <v>4.8184526942936479E-7</v>
      </c>
      <c r="U3825" s="66">
        <v>4.5404999999999998</v>
      </c>
      <c r="V3825" s="73">
        <f t="shared" si="599"/>
        <v>2.4246564354232047E-7</v>
      </c>
      <c r="W3825" s="98">
        <v>1100</v>
      </c>
      <c r="X3825" s="67">
        <f t="shared" si="593"/>
        <v>6.2497459130289135E-7</v>
      </c>
      <c r="Y3825" s="66">
        <v>4.5404999999999998</v>
      </c>
      <c r="Z3825" s="105">
        <f t="shared" si="594"/>
        <v>5.8698838033495393E-7</v>
      </c>
      <c r="AA3825" s="101">
        <v>0</v>
      </c>
      <c r="AB3825" s="67">
        <f t="shared" si="595"/>
        <v>0</v>
      </c>
      <c r="AC3825" s="66">
        <v>0</v>
      </c>
      <c r="AD3825" s="73">
        <f t="shared" si="596"/>
        <v>0</v>
      </c>
    </row>
    <row r="3826" spans="1:30" x14ac:dyDescent="0.25">
      <c r="A3826" s="165"/>
      <c r="B3826" s="72" t="s">
        <v>8230</v>
      </c>
      <c r="C3826" s="64" t="s">
        <v>8231</v>
      </c>
      <c r="D3826" s="64" t="s">
        <v>7</v>
      </c>
      <c r="E3826" s="64" t="s">
        <v>8232</v>
      </c>
      <c r="F3826" s="64" t="s">
        <v>1138</v>
      </c>
      <c r="G3826" s="64" t="s">
        <v>1139</v>
      </c>
      <c r="H3826" s="65">
        <v>40504</v>
      </c>
      <c r="I3826" s="65">
        <v>41374</v>
      </c>
      <c r="J3826" s="93" t="s">
        <v>1</v>
      </c>
      <c r="K3826" s="101">
        <v>1000</v>
      </c>
      <c r="L3826" s="67">
        <f t="shared" si="590"/>
        <v>3.3992458575585821E-7</v>
      </c>
      <c r="M3826" s="66">
        <v>4.5404999999999998</v>
      </c>
      <c r="N3826" s="73">
        <f t="shared" si="591"/>
        <v>8.7984376696130153E-8</v>
      </c>
      <c r="O3826" s="98">
        <v>1000</v>
      </c>
      <c r="P3826" s="67">
        <f t="shared" si="597"/>
        <v>3.6827004736113293E-7</v>
      </c>
      <c r="Q3826" s="66">
        <v>4.5404999999999998</v>
      </c>
      <c r="R3826" s="105">
        <f t="shared" si="592"/>
        <v>1.3009325794339462E-7</v>
      </c>
      <c r="S3826" s="101">
        <v>1000</v>
      </c>
      <c r="T3826" s="67">
        <f t="shared" si="598"/>
        <v>4.3804115402669522E-7</v>
      </c>
      <c r="U3826" s="66">
        <v>4.5404999999999998</v>
      </c>
      <c r="V3826" s="73">
        <f t="shared" si="599"/>
        <v>2.4246564354232047E-7</v>
      </c>
      <c r="W3826" s="98">
        <v>1000</v>
      </c>
      <c r="X3826" s="67">
        <f t="shared" si="593"/>
        <v>5.6815871936626487E-7</v>
      </c>
      <c r="Y3826" s="66">
        <v>4.5404999999999998</v>
      </c>
      <c r="Z3826" s="105">
        <f t="shared" si="594"/>
        <v>5.8698838033495393E-7</v>
      </c>
      <c r="AA3826" s="101">
        <v>0</v>
      </c>
      <c r="AB3826" s="67">
        <f t="shared" si="595"/>
        <v>0</v>
      </c>
      <c r="AC3826" s="66">
        <v>0</v>
      </c>
      <c r="AD3826" s="73">
        <f t="shared" si="596"/>
        <v>0</v>
      </c>
    </row>
    <row r="3827" spans="1:30" x14ac:dyDescent="0.25">
      <c r="A3827" s="165"/>
      <c r="B3827" s="72" t="s">
        <v>12025</v>
      </c>
      <c r="C3827" s="64" t="s">
        <v>12026</v>
      </c>
      <c r="D3827" s="64" t="s">
        <v>7</v>
      </c>
      <c r="E3827" s="64" t="s">
        <v>12027</v>
      </c>
      <c r="F3827" s="64" t="s">
        <v>2360</v>
      </c>
      <c r="G3827" s="64" t="s">
        <v>1216</v>
      </c>
      <c r="H3827" s="65">
        <v>39524</v>
      </c>
      <c r="I3827" s="65">
        <v>40245</v>
      </c>
      <c r="J3827" s="93" t="s">
        <v>1</v>
      </c>
      <c r="K3827" s="101">
        <v>1000</v>
      </c>
      <c r="L3827" s="67">
        <f t="shared" si="590"/>
        <v>3.3992458575585821E-7</v>
      </c>
      <c r="M3827" s="66">
        <v>4.5404999999999998</v>
      </c>
      <c r="N3827" s="73">
        <f t="shared" si="591"/>
        <v>8.7984376696130153E-8</v>
      </c>
      <c r="O3827" s="98">
        <v>1000</v>
      </c>
      <c r="P3827" s="67">
        <f t="shared" si="597"/>
        <v>3.6827004736113293E-7</v>
      </c>
      <c r="Q3827" s="66">
        <v>4.5404999999999998</v>
      </c>
      <c r="R3827" s="105">
        <f t="shared" si="592"/>
        <v>1.3009325794339462E-7</v>
      </c>
      <c r="S3827" s="101">
        <v>1000</v>
      </c>
      <c r="T3827" s="67">
        <f t="shared" si="598"/>
        <v>4.3804115402669522E-7</v>
      </c>
      <c r="U3827" s="66">
        <v>4.5404999999999998</v>
      </c>
      <c r="V3827" s="73">
        <f t="shared" si="599"/>
        <v>2.4246564354232047E-7</v>
      </c>
      <c r="W3827" s="98">
        <v>1000</v>
      </c>
      <c r="X3827" s="67">
        <f t="shared" si="593"/>
        <v>5.6815871936626487E-7</v>
      </c>
      <c r="Y3827" s="66">
        <v>4.5404999999999998</v>
      </c>
      <c r="Z3827" s="105">
        <f t="shared" si="594"/>
        <v>5.8698838033495393E-7</v>
      </c>
      <c r="AA3827" s="101">
        <v>0</v>
      </c>
      <c r="AB3827" s="67">
        <f t="shared" si="595"/>
        <v>0</v>
      </c>
      <c r="AC3827" s="66">
        <v>0</v>
      </c>
      <c r="AD3827" s="73">
        <f t="shared" si="596"/>
        <v>0</v>
      </c>
    </row>
    <row r="3828" spans="1:30" x14ac:dyDescent="0.25">
      <c r="A3828" s="165"/>
      <c r="B3828" s="72" t="s">
        <v>2730</v>
      </c>
      <c r="C3828" s="64" t="s">
        <v>2731</v>
      </c>
      <c r="D3828" s="64" t="s">
        <v>7</v>
      </c>
      <c r="E3828" s="64" t="s">
        <v>2732</v>
      </c>
      <c r="F3828" s="64" t="s">
        <v>1477</v>
      </c>
      <c r="G3828" s="64" t="s">
        <v>1139</v>
      </c>
      <c r="H3828" s="65">
        <v>38919</v>
      </c>
      <c r="I3828" s="65">
        <v>40256</v>
      </c>
      <c r="J3828" s="93" t="s">
        <v>1</v>
      </c>
      <c r="K3828" s="101">
        <v>1000</v>
      </c>
      <c r="L3828" s="67">
        <f t="shared" si="590"/>
        <v>3.3992458575585821E-7</v>
      </c>
      <c r="M3828" s="66">
        <v>4.5404999999999998</v>
      </c>
      <c r="N3828" s="73">
        <f t="shared" si="591"/>
        <v>8.7984376696130153E-8</v>
      </c>
      <c r="O3828" s="98">
        <v>1000</v>
      </c>
      <c r="P3828" s="67">
        <f t="shared" si="597"/>
        <v>3.6827004736113293E-7</v>
      </c>
      <c r="Q3828" s="66">
        <v>4.5404999999999998</v>
      </c>
      <c r="R3828" s="105">
        <f t="shared" si="592"/>
        <v>1.3009325794339462E-7</v>
      </c>
      <c r="S3828" s="101">
        <v>1000</v>
      </c>
      <c r="T3828" s="67">
        <f t="shared" si="598"/>
        <v>4.3804115402669522E-7</v>
      </c>
      <c r="U3828" s="66">
        <v>4.5404999999999998</v>
      </c>
      <c r="V3828" s="73">
        <f t="shared" si="599"/>
        <v>2.4246564354232047E-7</v>
      </c>
      <c r="W3828" s="98">
        <v>1000</v>
      </c>
      <c r="X3828" s="67">
        <f t="shared" si="593"/>
        <v>5.6815871936626487E-7</v>
      </c>
      <c r="Y3828" s="66">
        <v>4.5404999999999998</v>
      </c>
      <c r="Z3828" s="105">
        <f t="shared" si="594"/>
        <v>5.8698838033495393E-7</v>
      </c>
      <c r="AA3828" s="101">
        <v>0</v>
      </c>
      <c r="AB3828" s="67">
        <f t="shared" si="595"/>
        <v>0</v>
      </c>
      <c r="AC3828" s="66">
        <v>0</v>
      </c>
      <c r="AD3828" s="73">
        <f t="shared" si="596"/>
        <v>0</v>
      </c>
    </row>
    <row r="3829" spans="1:30" x14ac:dyDescent="0.25">
      <c r="A3829" s="165"/>
      <c r="B3829" s="72" t="s">
        <v>6287</v>
      </c>
      <c r="C3829" s="64" t="s">
        <v>6288</v>
      </c>
      <c r="D3829" s="64" t="s">
        <v>7</v>
      </c>
      <c r="E3829" s="64" t="s">
        <v>6289</v>
      </c>
      <c r="F3829" s="64" t="s">
        <v>1102</v>
      </c>
      <c r="G3829" s="64" t="s">
        <v>1139</v>
      </c>
      <c r="H3829" s="65">
        <v>39164</v>
      </c>
      <c r="I3829" s="65">
        <v>39164</v>
      </c>
      <c r="J3829" s="93" t="s">
        <v>1</v>
      </c>
      <c r="K3829" s="101">
        <v>1000</v>
      </c>
      <c r="L3829" s="67">
        <f t="shared" si="590"/>
        <v>3.3992458575585821E-7</v>
      </c>
      <c r="M3829" s="66">
        <v>4.5404999999999998</v>
      </c>
      <c r="N3829" s="73">
        <f t="shared" si="591"/>
        <v>8.7984376696130153E-8</v>
      </c>
      <c r="O3829" s="98">
        <v>1000</v>
      </c>
      <c r="P3829" s="67">
        <f t="shared" si="597"/>
        <v>3.6827004736113293E-7</v>
      </c>
      <c r="Q3829" s="66">
        <v>4.5404999999999998</v>
      </c>
      <c r="R3829" s="105">
        <f t="shared" si="592"/>
        <v>1.3009325794339462E-7</v>
      </c>
      <c r="S3829" s="101">
        <v>1000</v>
      </c>
      <c r="T3829" s="67">
        <f t="shared" si="598"/>
        <v>4.3804115402669522E-7</v>
      </c>
      <c r="U3829" s="66">
        <v>4.5404999999999998</v>
      </c>
      <c r="V3829" s="73">
        <f t="shared" si="599"/>
        <v>2.4246564354232047E-7</v>
      </c>
      <c r="W3829" s="98">
        <v>1000</v>
      </c>
      <c r="X3829" s="67">
        <f t="shared" si="593"/>
        <v>5.6815871936626487E-7</v>
      </c>
      <c r="Y3829" s="66">
        <v>4.5404999999999998</v>
      </c>
      <c r="Z3829" s="105">
        <f t="shared" si="594"/>
        <v>5.8698838033495393E-7</v>
      </c>
      <c r="AA3829" s="101">
        <v>0</v>
      </c>
      <c r="AB3829" s="67">
        <f t="shared" si="595"/>
        <v>0</v>
      </c>
      <c r="AC3829" s="66">
        <v>0</v>
      </c>
      <c r="AD3829" s="73">
        <f t="shared" si="596"/>
        <v>0</v>
      </c>
    </row>
    <row r="3830" spans="1:30" x14ac:dyDescent="0.25">
      <c r="A3830" s="165"/>
      <c r="B3830" s="72" t="s">
        <v>9733</v>
      </c>
      <c r="C3830" s="64" t="s">
        <v>9734</v>
      </c>
      <c r="D3830" s="64" t="s">
        <v>7</v>
      </c>
      <c r="E3830" s="64" t="s">
        <v>9735</v>
      </c>
      <c r="F3830" s="64" t="s">
        <v>1276</v>
      </c>
      <c r="G3830" s="64" t="s">
        <v>1193</v>
      </c>
      <c r="H3830" s="65">
        <v>38940</v>
      </c>
      <c r="I3830" s="65">
        <v>39244</v>
      </c>
      <c r="J3830" s="93" t="s">
        <v>1</v>
      </c>
      <c r="K3830" s="101">
        <v>1000</v>
      </c>
      <c r="L3830" s="67">
        <f t="shared" si="590"/>
        <v>3.3992458575585821E-7</v>
      </c>
      <c r="M3830" s="66">
        <v>4.5404999999999998</v>
      </c>
      <c r="N3830" s="73">
        <f t="shared" si="591"/>
        <v>8.7984376696130153E-8</v>
      </c>
      <c r="O3830" s="98">
        <v>1000</v>
      </c>
      <c r="P3830" s="67">
        <f t="shared" si="597"/>
        <v>3.6827004736113293E-7</v>
      </c>
      <c r="Q3830" s="66">
        <v>4.5404999999999998</v>
      </c>
      <c r="R3830" s="105">
        <f t="shared" si="592"/>
        <v>1.3009325794339462E-7</v>
      </c>
      <c r="S3830" s="101">
        <v>1000</v>
      </c>
      <c r="T3830" s="67">
        <f t="shared" si="598"/>
        <v>4.3804115402669522E-7</v>
      </c>
      <c r="U3830" s="66">
        <v>4.5404999999999998</v>
      </c>
      <c r="V3830" s="73">
        <f t="shared" si="599"/>
        <v>2.4246564354232047E-7</v>
      </c>
      <c r="W3830" s="98">
        <v>1000</v>
      </c>
      <c r="X3830" s="67">
        <f t="shared" si="593"/>
        <v>5.6815871936626487E-7</v>
      </c>
      <c r="Y3830" s="66">
        <v>4.5404999999999998</v>
      </c>
      <c r="Z3830" s="105">
        <f t="shared" si="594"/>
        <v>5.8698838033495393E-7</v>
      </c>
      <c r="AA3830" s="101">
        <v>0</v>
      </c>
      <c r="AB3830" s="67">
        <f t="shared" si="595"/>
        <v>0</v>
      </c>
      <c r="AC3830" s="66">
        <v>0</v>
      </c>
      <c r="AD3830" s="73">
        <f t="shared" si="596"/>
        <v>0</v>
      </c>
    </row>
    <row r="3831" spans="1:30" x14ac:dyDescent="0.25">
      <c r="A3831" s="165"/>
      <c r="B3831" s="72" t="s">
        <v>1626</v>
      </c>
      <c r="C3831" s="64" t="s">
        <v>1627</v>
      </c>
      <c r="D3831" s="64" t="s">
        <v>7</v>
      </c>
      <c r="E3831" s="64" t="s">
        <v>1628</v>
      </c>
      <c r="F3831" s="64" t="s">
        <v>1306</v>
      </c>
      <c r="G3831" s="64" t="s">
        <v>1216</v>
      </c>
      <c r="H3831" s="65">
        <v>38772</v>
      </c>
      <c r="I3831" s="65">
        <v>38772</v>
      </c>
      <c r="J3831" s="93" t="s">
        <v>1</v>
      </c>
      <c r="K3831" s="101">
        <v>1000</v>
      </c>
      <c r="L3831" s="67">
        <f t="shared" si="590"/>
        <v>3.3992458575585821E-7</v>
      </c>
      <c r="M3831" s="66">
        <v>4.5404999999999998</v>
      </c>
      <c r="N3831" s="73">
        <f t="shared" si="591"/>
        <v>8.7984376696130153E-8</v>
      </c>
      <c r="O3831" s="98">
        <v>1000</v>
      </c>
      <c r="P3831" s="67">
        <f t="shared" si="597"/>
        <v>3.6827004736113293E-7</v>
      </c>
      <c r="Q3831" s="66">
        <v>4.5404999999999998</v>
      </c>
      <c r="R3831" s="105">
        <f t="shared" si="592"/>
        <v>1.3009325794339462E-7</v>
      </c>
      <c r="S3831" s="101">
        <v>1000</v>
      </c>
      <c r="T3831" s="67">
        <f t="shared" si="598"/>
        <v>4.3804115402669522E-7</v>
      </c>
      <c r="U3831" s="66">
        <v>4.5404999999999998</v>
      </c>
      <c r="V3831" s="73">
        <f t="shared" si="599"/>
        <v>2.4246564354232047E-7</v>
      </c>
      <c r="W3831" s="98">
        <v>1000</v>
      </c>
      <c r="X3831" s="67">
        <f t="shared" si="593"/>
        <v>5.6815871936626487E-7</v>
      </c>
      <c r="Y3831" s="66">
        <v>4.5404999999999998</v>
      </c>
      <c r="Z3831" s="105">
        <f t="shared" si="594"/>
        <v>5.8698838033495393E-7</v>
      </c>
      <c r="AA3831" s="101">
        <v>0</v>
      </c>
      <c r="AB3831" s="67">
        <f t="shared" si="595"/>
        <v>0</v>
      </c>
      <c r="AC3831" s="66">
        <v>0</v>
      </c>
      <c r="AD3831" s="73">
        <f t="shared" si="596"/>
        <v>0</v>
      </c>
    </row>
    <row r="3832" spans="1:30" x14ac:dyDescent="0.25">
      <c r="A3832" s="165"/>
      <c r="B3832" s="72" t="s">
        <v>4599</v>
      </c>
      <c r="C3832" s="64" t="s">
        <v>4600</v>
      </c>
      <c r="D3832" s="64" t="s">
        <v>7</v>
      </c>
      <c r="E3832" s="64" t="s">
        <v>4601</v>
      </c>
      <c r="F3832" s="64" t="s">
        <v>1226</v>
      </c>
      <c r="G3832" s="64" t="s">
        <v>1227</v>
      </c>
      <c r="H3832" s="65">
        <v>39079</v>
      </c>
      <c r="I3832" s="65">
        <v>39189</v>
      </c>
      <c r="J3832" s="93" t="s">
        <v>1</v>
      </c>
      <c r="K3832" s="101">
        <v>1000</v>
      </c>
      <c r="L3832" s="67">
        <f t="shared" si="590"/>
        <v>3.3992458575585821E-7</v>
      </c>
      <c r="M3832" s="66">
        <v>4.5404999999999998</v>
      </c>
      <c r="N3832" s="73">
        <f t="shared" si="591"/>
        <v>8.7984376696130153E-8</v>
      </c>
      <c r="O3832" s="98">
        <v>1000</v>
      </c>
      <c r="P3832" s="67">
        <f t="shared" si="597"/>
        <v>3.6827004736113293E-7</v>
      </c>
      <c r="Q3832" s="66">
        <v>4.5404999999999998</v>
      </c>
      <c r="R3832" s="105">
        <f t="shared" si="592"/>
        <v>1.3009325794339462E-7</v>
      </c>
      <c r="S3832" s="101">
        <v>1000</v>
      </c>
      <c r="T3832" s="67">
        <f t="shared" si="598"/>
        <v>4.3804115402669522E-7</v>
      </c>
      <c r="U3832" s="66">
        <v>4.5404999999999998</v>
      </c>
      <c r="V3832" s="73">
        <f t="shared" si="599"/>
        <v>2.4246564354232047E-7</v>
      </c>
      <c r="W3832" s="98">
        <v>1000</v>
      </c>
      <c r="X3832" s="67">
        <f t="shared" si="593"/>
        <v>5.6815871936626487E-7</v>
      </c>
      <c r="Y3832" s="66">
        <v>4.5404999999999998</v>
      </c>
      <c r="Z3832" s="105">
        <f t="shared" si="594"/>
        <v>5.8698838033495393E-7</v>
      </c>
      <c r="AA3832" s="101">
        <v>0</v>
      </c>
      <c r="AB3832" s="67">
        <f t="shared" si="595"/>
        <v>0</v>
      </c>
      <c r="AC3832" s="66">
        <v>0</v>
      </c>
      <c r="AD3832" s="73">
        <f t="shared" si="596"/>
        <v>0</v>
      </c>
    </row>
    <row r="3833" spans="1:30" x14ac:dyDescent="0.25">
      <c r="A3833" s="165"/>
      <c r="B3833" s="72" t="s">
        <v>3783</v>
      </c>
      <c r="C3833" s="64" t="s">
        <v>3784</v>
      </c>
      <c r="D3833" s="64" t="s">
        <v>7</v>
      </c>
      <c r="E3833" s="64" t="s">
        <v>3785</v>
      </c>
      <c r="F3833" s="64" t="s">
        <v>1251</v>
      </c>
      <c r="G3833" s="64" t="s">
        <v>1227</v>
      </c>
      <c r="H3833" s="65">
        <v>39183</v>
      </c>
      <c r="I3833" s="65">
        <v>41404</v>
      </c>
      <c r="J3833" s="93" t="s">
        <v>1</v>
      </c>
      <c r="K3833" s="101">
        <v>0</v>
      </c>
      <c r="L3833" s="67">
        <f t="shared" si="590"/>
        <v>0</v>
      </c>
      <c r="M3833" s="66">
        <v>4.5187799999999996</v>
      </c>
      <c r="N3833" s="73">
        <f t="shared" si="591"/>
        <v>8.7563493387719197E-8</v>
      </c>
      <c r="O3833" s="98">
        <v>0</v>
      </c>
      <c r="P3833" s="67">
        <f t="shared" si="597"/>
        <v>0</v>
      </c>
      <c r="Q3833" s="66">
        <v>4.5187799999999996</v>
      </c>
      <c r="R3833" s="105">
        <f t="shared" si="592"/>
        <v>1.2947094199525443E-7</v>
      </c>
      <c r="S3833" s="101">
        <v>0</v>
      </c>
      <c r="T3833" s="67">
        <f t="shared" si="598"/>
        <v>0</v>
      </c>
      <c r="U3833" s="66">
        <v>0</v>
      </c>
      <c r="V3833" s="73">
        <f t="shared" si="599"/>
        <v>0</v>
      </c>
      <c r="W3833" s="98">
        <v>0</v>
      </c>
      <c r="X3833" s="67">
        <f t="shared" si="593"/>
        <v>0</v>
      </c>
      <c r="Y3833" s="66">
        <v>0</v>
      </c>
      <c r="Z3833" s="105">
        <f t="shared" si="594"/>
        <v>0</v>
      </c>
      <c r="AA3833" s="101">
        <v>0</v>
      </c>
      <c r="AB3833" s="67">
        <f t="shared" si="595"/>
        <v>0</v>
      </c>
      <c r="AC3833" s="66">
        <v>0</v>
      </c>
      <c r="AD3833" s="73">
        <f t="shared" si="596"/>
        <v>0</v>
      </c>
    </row>
    <row r="3834" spans="1:30" x14ac:dyDescent="0.25">
      <c r="A3834" s="165"/>
      <c r="B3834" s="72" t="s">
        <v>9982</v>
      </c>
      <c r="C3834" s="64" t="s">
        <v>9983</v>
      </c>
      <c r="D3834" s="64" t="s">
        <v>7</v>
      </c>
      <c r="E3834" s="64" t="s">
        <v>9984</v>
      </c>
      <c r="F3834" s="64" t="s">
        <v>437</v>
      </c>
      <c r="G3834" s="64" t="s">
        <v>1269</v>
      </c>
      <c r="H3834" s="65">
        <v>39295</v>
      </c>
      <c r="I3834" s="65">
        <v>41892</v>
      </c>
      <c r="J3834" s="93" t="s">
        <v>1</v>
      </c>
      <c r="K3834" s="101">
        <v>300</v>
      </c>
      <c r="L3834" s="67">
        <f t="shared" si="590"/>
        <v>1.0197737572675747E-7</v>
      </c>
      <c r="M3834" s="66">
        <v>4.5142724999999997</v>
      </c>
      <c r="N3834" s="73">
        <f t="shared" si="591"/>
        <v>8.7476148474613196E-8</v>
      </c>
      <c r="O3834" s="98">
        <v>300</v>
      </c>
      <c r="P3834" s="67">
        <f t="shared" si="597"/>
        <v>1.1048101420833988E-7</v>
      </c>
      <c r="Q3834" s="66">
        <v>1.3593</v>
      </c>
      <c r="R3834" s="105">
        <f t="shared" si="592"/>
        <v>3.8946319903635351E-8</v>
      </c>
      <c r="S3834" s="101">
        <v>300</v>
      </c>
      <c r="T3834" s="67">
        <f t="shared" si="598"/>
        <v>1.3141234620800858E-7</v>
      </c>
      <c r="U3834" s="66">
        <v>0.90810000000000002</v>
      </c>
      <c r="V3834" s="73">
        <f t="shared" si="599"/>
        <v>4.8493128708464092E-8</v>
      </c>
      <c r="W3834" s="98">
        <v>300</v>
      </c>
      <c r="X3834" s="67">
        <f t="shared" si="593"/>
        <v>1.7044761580987946E-7</v>
      </c>
      <c r="Y3834" s="66">
        <v>0.90810000000000002</v>
      </c>
      <c r="Z3834" s="105">
        <f t="shared" si="594"/>
        <v>1.173976760669908E-7</v>
      </c>
      <c r="AA3834" s="101">
        <v>0</v>
      </c>
      <c r="AB3834" s="67">
        <f t="shared" si="595"/>
        <v>0</v>
      </c>
      <c r="AC3834" s="66">
        <v>0</v>
      </c>
      <c r="AD3834" s="73">
        <f t="shared" si="596"/>
        <v>0</v>
      </c>
    </row>
    <row r="3835" spans="1:30" x14ac:dyDescent="0.25">
      <c r="A3835" s="165"/>
      <c r="B3835" s="72" t="s">
        <v>11253</v>
      </c>
      <c r="C3835" s="64" t="s">
        <v>10973</v>
      </c>
      <c r="D3835" s="64" t="s">
        <v>7</v>
      </c>
      <c r="E3835" s="64" t="s">
        <v>11254</v>
      </c>
      <c r="F3835" s="64" t="s">
        <v>493</v>
      </c>
      <c r="G3835" s="64" t="s">
        <v>1167</v>
      </c>
      <c r="H3835" s="65">
        <v>40207</v>
      </c>
      <c r="I3835" s="65">
        <v>40207</v>
      </c>
      <c r="J3835" s="93" t="s">
        <v>1</v>
      </c>
      <c r="K3835" s="101">
        <v>0</v>
      </c>
      <c r="L3835" s="67">
        <f t="shared" si="590"/>
        <v>0</v>
      </c>
      <c r="M3835" s="66">
        <v>4.5119999999999996</v>
      </c>
      <c r="N3835" s="73">
        <f t="shared" si="591"/>
        <v>8.7432112686474895E-8</v>
      </c>
      <c r="O3835" s="98">
        <v>0</v>
      </c>
      <c r="P3835" s="67">
        <f t="shared" si="597"/>
        <v>0</v>
      </c>
      <c r="Q3835" s="66">
        <v>4.5119999999999996</v>
      </c>
      <c r="R3835" s="105">
        <f t="shared" si="592"/>
        <v>1.2927668314956425E-7</v>
      </c>
      <c r="S3835" s="101">
        <v>0</v>
      </c>
      <c r="T3835" s="67">
        <f t="shared" si="598"/>
        <v>0</v>
      </c>
      <c r="U3835" s="66">
        <v>0</v>
      </c>
      <c r="V3835" s="73">
        <f t="shared" si="599"/>
        <v>0</v>
      </c>
      <c r="W3835" s="98">
        <v>0</v>
      </c>
      <c r="X3835" s="67">
        <f t="shared" si="593"/>
        <v>0</v>
      </c>
      <c r="Y3835" s="66">
        <v>0</v>
      </c>
      <c r="Z3835" s="105">
        <f t="shared" si="594"/>
        <v>0</v>
      </c>
      <c r="AA3835" s="101">
        <v>0</v>
      </c>
      <c r="AB3835" s="67">
        <f t="shared" si="595"/>
        <v>0</v>
      </c>
      <c r="AC3835" s="66">
        <v>0</v>
      </c>
      <c r="AD3835" s="73">
        <f t="shared" si="596"/>
        <v>0</v>
      </c>
    </row>
    <row r="3836" spans="1:30" x14ac:dyDescent="0.25">
      <c r="A3836" s="165"/>
      <c r="B3836" s="72" t="s">
        <v>15709</v>
      </c>
      <c r="C3836" s="64" t="s">
        <v>15710</v>
      </c>
      <c r="D3836" s="64" t="s">
        <v>7</v>
      </c>
      <c r="E3836" s="64" t="s">
        <v>15711</v>
      </c>
      <c r="F3836" s="64" t="s">
        <v>1411</v>
      </c>
      <c r="G3836" s="64" t="s">
        <v>1167</v>
      </c>
      <c r="H3836" s="65">
        <v>40980</v>
      </c>
      <c r="I3836" s="65">
        <v>41772</v>
      </c>
      <c r="J3836" s="93" t="s">
        <v>1</v>
      </c>
      <c r="K3836" s="101">
        <v>0</v>
      </c>
      <c r="L3836" s="67">
        <f t="shared" si="590"/>
        <v>0</v>
      </c>
      <c r="M3836" s="66">
        <v>4.5006399999999998</v>
      </c>
      <c r="N3836" s="73">
        <f t="shared" si="591"/>
        <v>8.7211982189994759E-8</v>
      </c>
      <c r="O3836" s="98">
        <v>0</v>
      </c>
      <c r="P3836" s="67">
        <f t="shared" si="597"/>
        <v>0</v>
      </c>
      <c r="Q3836" s="66">
        <v>4.5006399999999998</v>
      </c>
      <c r="R3836" s="105">
        <f t="shared" si="592"/>
        <v>1.2895119930191821E-7</v>
      </c>
      <c r="S3836" s="101">
        <v>0</v>
      </c>
      <c r="T3836" s="67">
        <f t="shared" si="598"/>
        <v>0</v>
      </c>
      <c r="U3836" s="66">
        <v>0</v>
      </c>
      <c r="V3836" s="73">
        <f t="shared" si="599"/>
        <v>0</v>
      </c>
      <c r="W3836" s="98">
        <v>0</v>
      </c>
      <c r="X3836" s="67">
        <f t="shared" si="593"/>
        <v>0</v>
      </c>
      <c r="Y3836" s="66">
        <v>0</v>
      </c>
      <c r="Z3836" s="105">
        <f t="shared" si="594"/>
        <v>0</v>
      </c>
      <c r="AA3836" s="101">
        <v>0</v>
      </c>
      <c r="AB3836" s="67">
        <f t="shared" si="595"/>
        <v>0</v>
      </c>
      <c r="AC3836" s="66">
        <v>0</v>
      </c>
      <c r="AD3836" s="73">
        <f t="shared" si="596"/>
        <v>0</v>
      </c>
    </row>
    <row r="3837" spans="1:30" x14ac:dyDescent="0.25">
      <c r="A3837" s="165"/>
      <c r="B3837" s="72" t="s">
        <v>5616</v>
      </c>
      <c r="C3837" s="64" t="s">
        <v>5617</v>
      </c>
      <c r="D3837" s="64" t="s">
        <v>7</v>
      </c>
      <c r="E3837" s="64" t="s">
        <v>5618</v>
      </c>
      <c r="F3837" s="64" t="s">
        <v>1562</v>
      </c>
      <c r="G3837" s="64" t="s">
        <v>1167</v>
      </c>
      <c r="H3837" s="65">
        <v>38993</v>
      </c>
      <c r="I3837" s="65">
        <v>40949</v>
      </c>
      <c r="J3837" s="93" t="s">
        <v>1</v>
      </c>
      <c r="K3837" s="101">
        <v>1000</v>
      </c>
      <c r="L3837" s="67">
        <f t="shared" si="590"/>
        <v>3.3992458575585821E-7</v>
      </c>
      <c r="M3837" s="66">
        <v>4.4855999999999998</v>
      </c>
      <c r="N3837" s="73">
        <f t="shared" si="591"/>
        <v>8.6920541814373187E-8</v>
      </c>
      <c r="O3837" s="98">
        <v>1000</v>
      </c>
      <c r="P3837" s="67">
        <f t="shared" si="597"/>
        <v>3.6827004736113293E-7</v>
      </c>
      <c r="Q3837" s="66">
        <v>4.4855999999999998</v>
      </c>
      <c r="R3837" s="105">
        <f t="shared" si="592"/>
        <v>1.2852027702475299E-7</v>
      </c>
      <c r="S3837" s="101">
        <v>700</v>
      </c>
      <c r="T3837" s="67">
        <f t="shared" si="598"/>
        <v>3.0662880781868667E-7</v>
      </c>
      <c r="U3837" s="66">
        <v>3.17835</v>
      </c>
      <c r="V3837" s="73">
        <f t="shared" si="599"/>
        <v>1.6972595047962433E-7</v>
      </c>
      <c r="W3837" s="98">
        <v>700</v>
      </c>
      <c r="X3837" s="67">
        <f t="shared" si="593"/>
        <v>3.9771110355638546E-7</v>
      </c>
      <c r="Y3837" s="66">
        <v>3.17835</v>
      </c>
      <c r="Z3837" s="105">
        <f t="shared" si="594"/>
        <v>4.1089186623446776E-7</v>
      </c>
      <c r="AA3837" s="101">
        <v>0</v>
      </c>
      <c r="AB3837" s="67">
        <f t="shared" si="595"/>
        <v>0</v>
      </c>
      <c r="AC3837" s="66">
        <v>0</v>
      </c>
      <c r="AD3837" s="73">
        <f t="shared" si="596"/>
        <v>0</v>
      </c>
    </row>
    <row r="3838" spans="1:30" x14ac:dyDescent="0.25">
      <c r="A3838" s="165"/>
      <c r="B3838" s="72" t="s">
        <v>8055</v>
      </c>
      <c r="C3838" s="64" t="s">
        <v>8056</v>
      </c>
      <c r="D3838" s="64" t="s">
        <v>7</v>
      </c>
      <c r="E3838" s="64" t="s">
        <v>8057</v>
      </c>
      <c r="F3838" s="64" t="s">
        <v>8058</v>
      </c>
      <c r="G3838" s="64" t="s">
        <v>1167</v>
      </c>
      <c r="H3838" s="65">
        <v>39664</v>
      </c>
      <c r="I3838" s="65">
        <v>41829</v>
      </c>
      <c r="J3838" s="93" t="s">
        <v>1</v>
      </c>
      <c r="K3838" s="101">
        <v>0</v>
      </c>
      <c r="L3838" s="67">
        <f t="shared" si="590"/>
        <v>0</v>
      </c>
      <c r="M3838" s="66">
        <v>4.4822812499999998</v>
      </c>
      <c r="N3838" s="73">
        <f t="shared" si="591"/>
        <v>8.6856232123775166E-8</v>
      </c>
      <c r="O3838" s="98">
        <v>0</v>
      </c>
      <c r="P3838" s="67">
        <f t="shared" si="597"/>
        <v>0</v>
      </c>
      <c r="Q3838" s="66">
        <v>0</v>
      </c>
      <c r="R3838" s="105">
        <f t="shared" si="592"/>
        <v>0</v>
      </c>
      <c r="S3838" s="101">
        <v>0</v>
      </c>
      <c r="T3838" s="67">
        <f t="shared" si="598"/>
        <v>0</v>
      </c>
      <c r="U3838" s="66">
        <v>0</v>
      </c>
      <c r="V3838" s="73">
        <f t="shared" si="599"/>
        <v>0</v>
      </c>
      <c r="W3838" s="98">
        <v>0</v>
      </c>
      <c r="X3838" s="67">
        <f t="shared" si="593"/>
        <v>0</v>
      </c>
      <c r="Y3838" s="66">
        <v>0</v>
      </c>
      <c r="Z3838" s="105">
        <f t="shared" si="594"/>
        <v>0</v>
      </c>
      <c r="AA3838" s="101">
        <v>0</v>
      </c>
      <c r="AB3838" s="67">
        <f t="shared" si="595"/>
        <v>0</v>
      </c>
      <c r="AC3838" s="66">
        <v>0</v>
      </c>
      <c r="AD3838" s="73">
        <f t="shared" si="596"/>
        <v>0</v>
      </c>
    </row>
    <row r="3839" spans="1:30" x14ac:dyDescent="0.25">
      <c r="A3839" s="165"/>
      <c r="B3839" s="72" t="s">
        <v>5130</v>
      </c>
      <c r="C3839" s="64" t="s">
        <v>5131</v>
      </c>
      <c r="D3839" s="64" t="s">
        <v>7</v>
      </c>
      <c r="E3839" s="64" t="s">
        <v>5132</v>
      </c>
      <c r="F3839" s="64" t="s">
        <v>20</v>
      </c>
      <c r="G3839" s="64" t="s">
        <v>1193</v>
      </c>
      <c r="H3839" s="65">
        <v>39133</v>
      </c>
      <c r="I3839" s="65">
        <v>40311</v>
      </c>
      <c r="J3839" s="93" t="s">
        <v>1</v>
      </c>
      <c r="K3839" s="101">
        <v>1000</v>
      </c>
      <c r="L3839" s="67">
        <f t="shared" si="590"/>
        <v>3.3992458575585821E-7</v>
      </c>
      <c r="M3839" s="66">
        <v>4.4634</v>
      </c>
      <c r="N3839" s="73">
        <f t="shared" si="591"/>
        <v>8.6490357217378565E-8</v>
      </c>
      <c r="O3839" s="98">
        <v>1000</v>
      </c>
      <c r="P3839" s="67">
        <f t="shared" si="597"/>
        <v>3.6827004736113293E-7</v>
      </c>
      <c r="Q3839" s="66">
        <v>4.4634</v>
      </c>
      <c r="R3839" s="105">
        <f t="shared" si="592"/>
        <v>1.2788420823797986E-7</v>
      </c>
      <c r="S3839" s="101">
        <v>1000</v>
      </c>
      <c r="T3839" s="67">
        <f t="shared" si="598"/>
        <v>4.3804115402669522E-7</v>
      </c>
      <c r="U3839" s="66">
        <v>4.2378</v>
      </c>
      <c r="V3839" s="73">
        <f t="shared" si="599"/>
        <v>2.2630126730616575E-7</v>
      </c>
      <c r="W3839" s="98">
        <v>1000</v>
      </c>
      <c r="X3839" s="67">
        <f t="shared" si="593"/>
        <v>5.6815871936626487E-7</v>
      </c>
      <c r="Y3839" s="66">
        <v>4.2378</v>
      </c>
      <c r="Z3839" s="105">
        <f t="shared" si="594"/>
        <v>5.4785582164595698E-7</v>
      </c>
      <c r="AA3839" s="101">
        <v>0</v>
      </c>
      <c r="AB3839" s="67">
        <f t="shared" si="595"/>
        <v>0</v>
      </c>
      <c r="AC3839" s="66">
        <v>0</v>
      </c>
      <c r="AD3839" s="73">
        <f t="shared" si="596"/>
        <v>0</v>
      </c>
    </row>
    <row r="3840" spans="1:30" x14ac:dyDescent="0.25">
      <c r="A3840" s="165"/>
      <c r="B3840" s="72" t="s">
        <v>2300</v>
      </c>
      <c r="C3840" s="64" t="s">
        <v>2301</v>
      </c>
      <c r="D3840" s="64" t="s">
        <v>7</v>
      </c>
      <c r="E3840" s="64" t="s">
        <v>2302</v>
      </c>
      <c r="F3840" s="64" t="s">
        <v>1477</v>
      </c>
      <c r="G3840" s="64" t="s">
        <v>1139</v>
      </c>
      <c r="H3840" s="65">
        <v>38895</v>
      </c>
      <c r="I3840" s="65">
        <v>41313</v>
      </c>
      <c r="J3840" s="93" t="s">
        <v>1</v>
      </c>
      <c r="K3840" s="101">
        <v>1300</v>
      </c>
      <c r="L3840" s="67">
        <f t="shared" si="590"/>
        <v>4.4190196148261568E-7</v>
      </c>
      <c r="M3840" s="66">
        <v>4.4531737500000004</v>
      </c>
      <c r="N3840" s="73">
        <f t="shared" si="591"/>
        <v>8.6292196170756216E-8</v>
      </c>
      <c r="O3840" s="98">
        <v>1300</v>
      </c>
      <c r="P3840" s="67">
        <f t="shared" si="597"/>
        <v>4.7875106156947286E-7</v>
      </c>
      <c r="Q3840" s="66">
        <v>3.9350999999999998</v>
      </c>
      <c r="R3840" s="105">
        <f t="shared" si="592"/>
        <v>1.1274749021760867E-7</v>
      </c>
      <c r="S3840" s="101">
        <v>1300</v>
      </c>
      <c r="T3840" s="67">
        <f t="shared" si="598"/>
        <v>5.6945350023470383E-7</v>
      </c>
      <c r="U3840" s="66">
        <v>3.9350999999999998</v>
      </c>
      <c r="V3840" s="73">
        <f t="shared" si="599"/>
        <v>2.1013689107001106E-7</v>
      </c>
      <c r="W3840" s="98">
        <v>1300</v>
      </c>
      <c r="X3840" s="67">
        <f t="shared" si="593"/>
        <v>7.3860633517614433E-7</v>
      </c>
      <c r="Y3840" s="66">
        <v>3.9350999999999998</v>
      </c>
      <c r="Z3840" s="105">
        <f t="shared" si="594"/>
        <v>5.0872326295696003E-7</v>
      </c>
      <c r="AA3840" s="101">
        <v>0</v>
      </c>
      <c r="AB3840" s="67">
        <f t="shared" si="595"/>
        <v>0</v>
      </c>
      <c r="AC3840" s="66">
        <v>0</v>
      </c>
      <c r="AD3840" s="73">
        <f t="shared" si="596"/>
        <v>0</v>
      </c>
    </row>
    <row r="3841" spans="1:30" x14ac:dyDescent="0.25">
      <c r="A3841" s="165"/>
      <c r="B3841" s="72" t="s">
        <v>7233</v>
      </c>
      <c r="C3841" s="64" t="s">
        <v>7234</v>
      </c>
      <c r="D3841" s="64" t="s">
        <v>7</v>
      </c>
      <c r="E3841" s="64" t="s">
        <v>7235</v>
      </c>
      <c r="F3841" s="64" t="s">
        <v>1215</v>
      </c>
      <c r="G3841" s="64" t="s">
        <v>1216</v>
      </c>
      <c r="H3841" s="65">
        <v>38842</v>
      </c>
      <c r="I3841" s="65">
        <v>39357</v>
      </c>
      <c r="J3841" s="93" t="s">
        <v>1</v>
      </c>
      <c r="K3841" s="101">
        <v>0</v>
      </c>
      <c r="L3841" s="67">
        <f t="shared" si="590"/>
        <v>0</v>
      </c>
      <c r="M3841" s="66">
        <v>4.4401461109999998</v>
      </c>
      <c r="N3841" s="73">
        <f t="shared" si="591"/>
        <v>8.6039750691791953E-8</v>
      </c>
      <c r="O3841" s="98">
        <v>0</v>
      </c>
      <c r="P3841" s="67">
        <f t="shared" si="597"/>
        <v>0</v>
      </c>
      <c r="Q3841" s="66">
        <v>4.4401461109999998</v>
      </c>
      <c r="R3841" s="105">
        <f t="shared" si="592"/>
        <v>1.2721794369005252E-7</v>
      </c>
      <c r="S3841" s="101">
        <v>0</v>
      </c>
      <c r="T3841" s="67">
        <f t="shared" si="598"/>
        <v>0</v>
      </c>
      <c r="U3841" s="66">
        <v>4.4401461109999998</v>
      </c>
      <c r="V3841" s="73">
        <f t="shared" si="599"/>
        <v>2.3710668081170496E-7</v>
      </c>
      <c r="W3841" s="98">
        <v>0</v>
      </c>
      <c r="X3841" s="67">
        <f t="shared" si="593"/>
        <v>0</v>
      </c>
      <c r="Y3841" s="66">
        <v>4.4401461109999998</v>
      </c>
      <c r="Z3841" s="105">
        <f t="shared" si="594"/>
        <v>5.7401479443815322E-7</v>
      </c>
      <c r="AA3841" s="101">
        <v>0</v>
      </c>
      <c r="AB3841" s="67">
        <f t="shared" si="595"/>
        <v>0</v>
      </c>
      <c r="AC3841" s="66">
        <v>0</v>
      </c>
      <c r="AD3841" s="73">
        <f t="shared" si="596"/>
        <v>0</v>
      </c>
    </row>
    <row r="3842" spans="1:30" x14ac:dyDescent="0.25">
      <c r="A3842" s="165"/>
      <c r="B3842" s="72" t="s">
        <v>13553</v>
      </c>
      <c r="C3842" s="64" t="s">
        <v>13554</v>
      </c>
      <c r="D3842" s="64" t="s">
        <v>7</v>
      </c>
      <c r="E3842" s="64" t="s">
        <v>13555</v>
      </c>
      <c r="F3842" s="64" t="s">
        <v>1199</v>
      </c>
      <c r="G3842" s="64" t="s">
        <v>1199</v>
      </c>
      <c r="H3842" s="65">
        <v>40848</v>
      </c>
      <c r="I3842" s="65">
        <v>41878</v>
      </c>
      <c r="J3842" s="93" t="s">
        <v>1</v>
      </c>
      <c r="K3842" s="101">
        <v>0</v>
      </c>
      <c r="L3842" s="67">
        <f t="shared" si="590"/>
        <v>0</v>
      </c>
      <c r="M3842" s="66">
        <v>4.4178750000000004</v>
      </c>
      <c r="N3842" s="73">
        <f t="shared" si="591"/>
        <v>8.5608188128271349E-8</v>
      </c>
      <c r="O3842" s="98">
        <v>0</v>
      </c>
      <c r="P3842" s="67">
        <f t="shared" si="597"/>
        <v>0</v>
      </c>
      <c r="Q3842" s="66">
        <v>4.4178750000000004</v>
      </c>
      <c r="R3842" s="105">
        <f t="shared" si="592"/>
        <v>1.2657983744888771E-7</v>
      </c>
      <c r="S3842" s="101">
        <v>0</v>
      </c>
      <c r="T3842" s="67">
        <f t="shared" si="598"/>
        <v>0</v>
      </c>
      <c r="U3842" s="66">
        <v>0</v>
      </c>
      <c r="V3842" s="73">
        <f t="shared" si="599"/>
        <v>0</v>
      </c>
      <c r="W3842" s="98">
        <v>0</v>
      </c>
      <c r="X3842" s="67">
        <f t="shared" si="593"/>
        <v>0</v>
      </c>
      <c r="Y3842" s="66">
        <v>0</v>
      </c>
      <c r="Z3842" s="105">
        <f t="shared" si="594"/>
        <v>0</v>
      </c>
      <c r="AA3842" s="101">
        <v>0</v>
      </c>
      <c r="AB3842" s="67">
        <f t="shared" si="595"/>
        <v>0</v>
      </c>
      <c r="AC3842" s="66">
        <v>0</v>
      </c>
      <c r="AD3842" s="73">
        <f t="shared" si="596"/>
        <v>0</v>
      </c>
    </row>
    <row r="3843" spans="1:30" x14ac:dyDescent="0.25">
      <c r="A3843" s="165"/>
      <c r="B3843" s="72" t="s">
        <v>3442</v>
      </c>
      <c r="C3843" s="64" t="s">
        <v>3443</v>
      </c>
      <c r="D3843" s="64" t="s">
        <v>7</v>
      </c>
      <c r="E3843" s="64" t="s">
        <v>3444</v>
      </c>
      <c r="F3843" s="64" t="s">
        <v>1276</v>
      </c>
      <c r="G3843" s="64" t="s">
        <v>1193</v>
      </c>
      <c r="H3843" s="65">
        <v>38741</v>
      </c>
      <c r="I3843" s="65">
        <v>39223</v>
      </c>
      <c r="J3843" s="93" t="s">
        <v>1</v>
      </c>
      <c r="K3843" s="101">
        <v>200</v>
      </c>
      <c r="L3843" s="67">
        <f t="shared" si="590"/>
        <v>6.7984917151171637E-8</v>
      </c>
      <c r="M3843" s="66">
        <v>4.4058200000000003</v>
      </c>
      <c r="N3843" s="73">
        <f t="shared" si="591"/>
        <v>8.5374590141029454E-8</v>
      </c>
      <c r="O3843" s="98">
        <v>200</v>
      </c>
      <c r="P3843" s="67">
        <f t="shared" si="597"/>
        <v>7.3654009472226597E-8</v>
      </c>
      <c r="Q3843" s="66">
        <v>4.4058200000000003</v>
      </c>
      <c r="R3843" s="105">
        <f t="shared" si="592"/>
        <v>1.2623444063697102E-7</v>
      </c>
      <c r="S3843" s="101">
        <v>0</v>
      </c>
      <c r="T3843" s="67">
        <f t="shared" si="598"/>
        <v>0</v>
      </c>
      <c r="U3843" s="66">
        <v>0</v>
      </c>
      <c r="V3843" s="73">
        <f t="shared" si="599"/>
        <v>0</v>
      </c>
      <c r="W3843" s="98">
        <v>0</v>
      </c>
      <c r="X3843" s="67">
        <f t="shared" si="593"/>
        <v>0</v>
      </c>
      <c r="Y3843" s="66">
        <v>0</v>
      </c>
      <c r="Z3843" s="105">
        <f t="shared" si="594"/>
        <v>0</v>
      </c>
      <c r="AA3843" s="101">
        <v>0</v>
      </c>
      <c r="AB3843" s="67">
        <f t="shared" si="595"/>
        <v>0</v>
      </c>
      <c r="AC3843" s="66">
        <v>0</v>
      </c>
      <c r="AD3843" s="73">
        <f t="shared" si="596"/>
        <v>0</v>
      </c>
    </row>
    <row r="3844" spans="1:30" x14ac:dyDescent="0.25">
      <c r="A3844" s="165"/>
      <c r="B3844" s="72" t="s">
        <v>3175</v>
      </c>
      <c r="C3844" s="64" t="s">
        <v>3176</v>
      </c>
      <c r="D3844" s="64" t="s">
        <v>7</v>
      </c>
      <c r="E3844" s="64" t="s">
        <v>3177</v>
      </c>
      <c r="F3844" s="64" t="s">
        <v>1496</v>
      </c>
      <c r="G3844" s="64" t="s">
        <v>1216</v>
      </c>
      <c r="H3844" s="65">
        <v>39412</v>
      </c>
      <c r="I3844" s="65">
        <v>40639</v>
      </c>
      <c r="J3844" s="93" t="s">
        <v>1</v>
      </c>
      <c r="K3844" s="101">
        <v>1300</v>
      </c>
      <c r="L3844" s="67">
        <f t="shared" ref="L3844:L3907" si="600">K3844/$K$5777</f>
        <v>4.4190196148261568E-7</v>
      </c>
      <c r="M3844" s="66">
        <v>4.3891499999999999</v>
      </c>
      <c r="N3844" s="73">
        <f t="shared" ref="N3844:N3907" si="601">M3844/$M$5777</f>
        <v>8.5051564139592492E-8</v>
      </c>
      <c r="O3844" s="98">
        <v>1300</v>
      </c>
      <c r="P3844" s="67">
        <f t="shared" si="597"/>
        <v>4.7875106156947286E-7</v>
      </c>
      <c r="Q3844" s="66">
        <v>4.3891499999999999</v>
      </c>
      <c r="R3844" s="105">
        <f t="shared" ref="R3844:R3907" si="602">Q3844/Q$5777</f>
        <v>1.2575681601194814E-7</v>
      </c>
      <c r="S3844" s="101">
        <v>1300</v>
      </c>
      <c r="T3844" s="67">
        <f t="shared" si="598"/>
        <v>5.6945350023470383E-7</v>
      </c>
      <c r="U3844" s="66">
        <v>4.3891499999999999</v>
      </c>
      <c r="V3844" s="73">
        <f t="shared" si="599"/>
        <v>2.3438345542424309E-7</v>
      </c>
      <c r="W3844" s="98">
        <v>1300</v>
      </c>
      <c r="X3844" s="67">
        <f t="shared" ref="X3844:X3907" si="603">W3844/$W$5777</f>
        <v>7.3860633517614433E-7</v>
      </c>
      <c r="Y3844" s="66">
        <v>4.3891499999999999</v>
      </c>
      <c r="Z3844" s="105">
        <f t="shared" ref="Z3844:Z3907" si="604">Y3844/$Y$5777</f>
        <v>5.6742210099045551E-7</v>
      </c>
      <c r="AA3844" s="101">
        <v>0</v>
      </c>
      <c r="AB3844" s="67">
        <f t="shared" ref="AB3844:AB3907" si="605">AA3844/$AA$5777</f>
        <v>0</v>
      </c>
      <c r="AC3844" s="66">
        <v>0</v>
      </c>
      <c r="AD3844" s="73">
        <f t="shared" ref="AD3844:AD3907" si="606">AC3844/$AC$5777</f>
        <v>0</v>
      </c>
    </row>
    <row r="3845" spans="1:30" x14ac:dyDescent="0.25">
      <c r="A3845" s="165"/>
      <c r="B3845" s="72" t="s">
        <v>12417</v>
      </c>
      <c r="C3845" s="64" t="s">
        <v>12418</v>
      </c>
      <c r="D3845" s="64" t="s">
        <v>7</v>
      </c>
      <c r="E3845" s="64" t="s">
        <v>12419</v>
      </c>
      <c r="F3845" s="64" t="s">
        <v>1380</v>
      </c>
      <c r="G3845" s="64" t="s">
        <v>1216</v>
      </c>
      <c r="H3845" s="65">
        <v>38859</v>
      </c>
      <c r="I3845" s="65">
        <v>41074</v>
      </c>
      <c r="J3845" s="93" t="s">
        <v>1</v>
      </c>
      <c r="K3845" s="101">
        <v>1300</v>
      </c>
      <c r="L3845" s="67">
        <f t="shared" si="600"/>
        <v>4.4190196148261568E-7</v>
      </c>
      <c r="M3845" s="66">
        <v>4.3891499999999999</v>
      </c>
      <c r="N3845" s="73">
        <f t="shared" si="601"/>
        <v>8.5051564139592492E-8</v>
      </c>
      <c r="O3845" s="98">
        <v>1300</v>
      </c>
      <c r="P3845" s="67">
        <f t="shared" ref="P3845:P3908" si="607">O3845/$O$5777</f>
        <v>4.7875106156947286E-7</v>
      </c>
      <c r="Q3845" s="66">
        <v>4.3891499999999999</v>
      </c>
      <c r="R3845" s="105">
        <f t="shared" si="602"/>
        <v>1.2575681601194814E-7</v>
      </c>
      <c r="S3845" s="101">
        <v>1300</v>
      </c>
      <c r="T3845" s="67">
        <f t="shared" ref="T3845:T3908" si="608">S3845/$S$5777</f>
        <v>5.6945350023470383E-7</v>
      </c>
      <c r="U3845" s="66">
        <v>4.3891499999999999</v>
      </c>
      <c r="V3845" s="73">
        <f t="shared" ref="V3845:V3908" si="609">U3845/$U$5777</f>
        <v>2.3438345542424309E-7</v>
      </c>
      <c r="W3845" s="98">
        <v>1300</v>
      </c>
      <c r="X3845" s="67">
        <f t="shared" si="603"/>
        <v>7.3860633517614433E-7</v>
      </c>
      <c r="Y3845" s="66">
        <v>4.3891499999999999</v>
      </c>
      <c r="Z3845" s="105">
        <f t="shared" si="604"/>
        <v>5.6742210099045551E-7</v>
      </c>
      <c r="AA3845" s="101">
        <v>0</v>
      </c>
      <c r="AB3845" s="67">
        <f t="shared" si="605"/>
        <v>0</v>
      </c>
      <c r="AC3845" s="66">
        <v>0</v>
      </c>
      <c r="AD3845" s="73">
        <f t="shared" si="606"/>
        <v>0</v>
      </c>
    </row>
    <row r="3846" spans="1:30" x14ac:dyDescent="0.25">
      <c r="A3846" s="165"/>
      <c r="B3846" s="72" t="s">
        <v>3202</v>
      </c>
      <c r="C3846" s="64" t="s">
        <v>3203</v>
      </c>
      <c r="D3846" s="64" t="s">
        <v>7</v>
      </c>
      <c r="E3846" s="64" t="s">
        <v>3204</v>
      </c>
      <c r="F3846" s="64" t="s">
        <v>1192</v>
      </c>
      <c r="G3846" s="64" t="s">
        <v>1193</v>
      </c>
      <c r="H3846" s="65">
        <v>39224</v>
      </c>
      <c r="I3846" s="65">
        <v>41305</v>
      </c>
      <c r="J3846" s="93" t="s">
        <v>1</v>
      </c>
      <c r="K3846" s="101">
        <v>1100</v>
      </c>
      <c r="L3846" s="67">
        <f t="shared" si="600"/>
        <v>3.7391704433144402E-7</v>
      </c>
      <c r="M3846" s="66">
        <v>4.3891499999999999</v>
      </c>
      <c r="N3846" s="73">
        <f t="shared" si="601"/>
        <v>8.5051564139592492E-8</v>
      </c>
      <c r="O3846" s="98">
        <v>1100</v>
      </c>
      <c r="P3846" s="67">
        <f t="shared" si="607"/>
        <v>4.0509705209724626E-7</v>
      </c>
      <c r="Q3846" s="66">
        <v>4.3891499999999999</v>
      </c>
      <c r="R3846" s="105">
        <f t="shared" si="602"/>
        <v>1.2575681601194814E-7</v>
      </c>
      <c r="S3846" s="101">
        <v>1100</v>
      </c>
      <c r="T3846" s="67">
        <f t="shared" si="608"/>
        <v>4.8184526942936479E-7</v>
      </c>
      <c r="U3846" s="66">
        <v>4.3891499999999999</v>
      </c>
      <c r="V3846" s="73">
        <f t="shared" si="609"/>
        <v>2.3438345542424309E-7</v>
      </c>
      <c r="W3846" s="98">
        <v>1100</v>
      </c>
      <c r="X3846" s="67">
        <f t="shared" si="603"/>
        <v>6.2497459130289135E-7</v>
      </c>
      <c r="Y3846" s="66">
        <v>4.3891499999999999</v>
      </c>
      <c r="Z3846" s="105">
        <f t="shared" si="604"/>
        <v>5.6742210099045551E-7</v>
      </c>
      <c r="AA3846" s="101">
        <v>0</v>
      </c>
      <c r="AB3846" s="67">
        <f t="shared" si="605"/>
        <v>0</v>
      </c>
      <c r="AC3846" s="66">
        <v>0</v>
      </c>
      <c r="AD3846" s="73">
        <f t="shared" si="606"/>
        <v>0</v>
      </c>
    </row>
    <row r="3847" spans="1:30" x14ac:dyDescent="0.25">
      <c r="A3847" s="165"/>
      <c r="B3847" s="72" t="s">
        <v>5851</v>
      </c>
      <c r="C3847" s="64" t="s">
        <v>5852</v>
      </c>
      <c r="D3847" s="64" t="s">
        <v>7</v>
      </c>
      <c r="E3847" s="64" t="s">
        <v>1711</v>
      </c>
      <c r="F3847" s="64" t="s">
        <v>1199</v>
      </c>
      <c r="G3847" s="64" t="s">
        <v>1199</v>
      </c>
      <c r="H3847" s="65">
        <v>39519</v>
      </c>
      <c r="I3847" s="65">
        <v>41654</v>
      </c>
      <c r="J3847" s="93" t="s">
        <v>1</v>
      </c>
      <c r="K3847" s="101">
        <v>0</v>
      </c>
      <c r="L3847" s="67">
        <f t="shared" si="600"/>
        <v>0</v>
      </c>
      <c r="M3847" s="66">
        <v>4.3818374999999996</v>
      </c>
      <c r="N3847" s="73">
        <f t="shared" si="601"/>
        <v>8.4909864821325676E-8</v>
      </c>
      <c r="O3847" s="98">
        <v>0</v>
      </c>
      <c r="P3847" s="67">
        <f t="shared" si="607"/>
        <v>0</v>
      </c>
      <c r="Q3847" s="66">
        <v>4.3818374999999996</v>
      </c>
      <c r="R3847" s="105">
        <f t="shared" si="602"/>
        <v>1.2554730011089954E-7</v>
      </c>
      <c r="S3847" s="101">
        <v>0</v>
      </c>
      <c r="T3847" s="67">
        <f t="shared" si="608"/>
        <v>0</v>
      </c>
      <c r="U3847" s="66">
        <v>0</v>
      </c>
      <c r="V3847" s="73">
        <f t="shared" si="609"/>
        <v>0</v>
      </c>
      <c r="W3847" s="98">
        <v>0</v>
      </c>
      <c r="X3847" s="67">
        <f t="shared" si="603"/>
        <v>0</v>
      </c>
      <c r="Y3847" s="66">
        <v>0</v>
      </c>
      <c r="Z3847" s="105">
        <f t="shared" si="604"/>
        <v>0</v>
      </c>
      <c r="AA3847" s="101">
        <v>0</v>
      </c>
      <c r="AB3847" s="67">
        <f t="shared" si="605"/>
        <v>0</v>
      </c>
      <c r="AC3847" s="66">
        <v>0</v>
      </c>
      <c r="AD3847" s="73">
        <f t="shared" si="606"/>
        <v>0</v>
      </c>
    </row>
    <row r="3848" spans="1:30" x14ac:dyDescent="0.25">
      <c r="A3848" s="165"/>
      <c r="B3848" s="72" t="s">
        <v>11132</v>
      </c>
      <c r="C3848" s="64" t="s">
        <v>11133</v>
      </c>
      <c r="D3848" s="64" t="s">
        <v>7</v>
      </c>
      <c r="E3848" s="64" t="s">
        <v>11134</v>
      </c>
      <c r="F3848" s="64" t="s">
        <v>1199</v>
      </c>
      <c r="G3848" s="64" t="s">
        <v>1199</v>
      </c>
      <c r="H3848" s="65">
        <v>40085</v>
      </c>
      <c r="I3848" s="65">
        <v>41373</v>
      </c>
      <c r="J3848" s="93" t="s">
        <v>1</v>
      </c>
      <c r="K3848" s="101">
        <v>1000</v>
      </c>
      <c r="L3848" s="67">
        <f t="shared" si="600"/>
        <v>3.3992458575585821E-7</v>
      </c>
      <c r="M3848" s="66">
        <v>4.3755353860000001</v>
      </c>
      <c r="N3848" s="73">
        <f t="shared" si="601"/>
        <v>8.4787744444239905E-8</v>
      </c>
      <c r="O3848" s="98">
        <v>1000</v>
      </c>
      <c r="P3848" s="67">
        <f t="shared" si="607"/>
        <v>3.6827004736113293E-7</v>
      </c>
      <c r="Q3848" s="66">
        <v>4.1728441360000001</v>
      </c>
      <c r="R3848" s="105">
        <f t="shared" si="602"/>
        <v>1.1955927508913771E-7</v>
      </c>
      <c r="S3848" s="101">
        <v>1000</v>
      </c>
      <c r="T3848" s="67">
        <f t="shared" si="608"/>
        <v>4.3804115402669522E-7</v>
      </c>
      <c r="U3848" s="66">
        <v>4.1728441360000001</v>
      </c>
      <c r="V3848" s="73">
        <f t="shared" si="609"/>
        <v>2.2283258205859227E-7</v>
      </c>
      <c r="W3848" s="98">
        <v>1000</v>
      </c>
      <c r="X3848" s="67">
        <f t="shared" si="603"/>
        <v>5.6815871936626487E-7</v>
      </c>
      <c r="Y3848" s="66">
        <v>4.1728441360000001</v>
      </c>
      <c r="Z3848" s="105">
        <f t="shared" si="604"/>
        <v>5.3945843426513611E-7</v>
      </c>
      <c r="AA3848" s="101">
        <v>0</v>
      </c>
      <c r="AB3848" s="67">
        <f t="shared" si="605"/>
        <v>0</v>
      </c>
      <c r="AC3848" s="66">
        <v>0</v>
      </c>
      <c r="AD3848" s="73">
        <f t="shared" si="606"/>
        <v>0</v>
      </c>
    </row>
    <row r="3849" spans="1:30" x14ac:dyDescent="0.25">
      <c r="A3849" s="165"/>
      <c r="B3849" s="72" t="s">
        <v>6246</v>
      </c>
      <c r="C3849" s="64" t="s">
        <v>6247</v>
      </c>
      <c r="D3849" s="64" t="s">
        <v>7</v>
      </c>
      <c r="E3849" s="64" t="s">
        <v>6248</v>
      </c>
      <c r="F3849" s="64" t="s">
        <v>2360</v>
      </c>
      <c r="G3849" s="64" t="s">
        <v>1216</v>
      </c>
      <c r="H3849" s="65">
        <v>38737</v>
      </c>
      <c r="I3849" s="65">
        <v>41999</v>
      </c>
      <c r="J3849" s="93" t="s">
        <v>1</v>
      </c>
      <c r="K3849" s="101">
        <v>700</v>
      </c>
      <c r="L3849" s="67">
        <f t="shared" si="600"/>
        <v>2.3794721002910074E-7</v>
      </c>
      <c r="M3849" s="66">
        <v>4.3724212500000004</v>
      </c>
      <c r="N3849" s="73">
        <f t="shared" si="601"/>
        <v>8.4727399699188276E-8</v>
      </c>
      <c r="O3849" s="98">
        <v>700</v>
      </c>
      <c r="P3849" s="67">
        <f t="shared" si="607"/>
        <v>2.5778903315279306E-7</v>
      </c>
      <c r="Q3849" s="66">
        <v>2.7957000000000001</v>
      </c>
      <c r="R3849" s="105">
        <f t="shared" si="602"/>
        <v>8.0101689512685467E-8</v>
      </c>
      <c r="S3849" s="101">
        <v>700</v>
      </c>
      <c r="T3849" s="67">
        <f t="shared" si="608"/>
        <v>3.0662880781868667E-7</v>
      </c>
      <c r="U3849" s="66">
        <v>2.1189</v>
      </c>
      <c r="V3849" s="73">
        <f t="shared" si="609"/>
        <v>1.1315063365308287E-7</v>
      </c>
      <c r="W3849" s="98">
        <v>700</v>
      </c>
      <c r="X3849" s="67">
        <f t="shared" si="603"/>
        <v>3.9771110355638546E-7</v>
      </c>
      <c r="Y3849" s="66">
        <v>2.1189</v>
      </c>
      <c r="Z3849" s="105">
        <f t="shared" si="604"/>
        <v>2.7392791082297849E-7</v>
      </c>
      <c r="AA3849" s="101">
        <v>0</v>
      </c>
      <c r="AB3849" s="67">
        <f t="shared" si="605"/>
        <v>0</v>
      </c>
      <c r="AC3849" s="66">
        <v>0</v>
      </c>
      <c r="AD3849" s="73">
        <f t="shared" si="606"/>
        <v>0</v>
      </c>
    </row>
    <row r="3850" spans="1:30" x14ac:dyDescent="0.25">
      <c r="A3850" s="165"/>
      <c r="B3850" s="72" t="s">
        <v>8648</v>
      </c>
      <c r="C3850" s="64" t="s">
        <v>8649</v>
      </c>
      <c r="D3850" s="64" t="s">
        <v>7</v>
      </c>
      <c r="E3850" s="64" t="s">
        <v>8650</v>
      </c>
      <c r="F3850" s="64" t="s">
        <v>1426</v>
      </c>
      <c r="G3850" s="64" t="s">
        <v>1193</v>
      </c>
      <c r="H3850" s="65">
        <v>38965</v>
      </c>
      <c r="I3850" s="65">
        <v>40777</v>
      </c>
      <c r="J3850" s="93" t="s">
        <v>1</v>
      </c>
      <c r="K3850" s="101">
        <v>15</v>
      </c>
      <c r="L3850" s="67">
        <f t="shared" si="600"/>
        <v>5.0988687863378733E-9</v>
      </c>
      <c r="M3850" s="66">
        <v>4.3711120000000001</v>
      </c>
      <c r="N3850" s="73">
        <f t="shared" si="601"/>
        <v>8.4702029465692083E-8</v>
      </c>
      <c r="O3850" s="98">
        <v>15</v>
      </c>
      <c r="P3850" s="67">
        <f t="shared" si="607"/>
        <v>5.524050710416994E-9</v>
      </c>
      <c r="Q3850" s="66">
        <v>4.3261120000000002</v>
      </c>
      <c r="R3850" s="105">
        <f t="shared" si="602"/>
        <v>1.2395066717498399E-7</v>
      </c>
      <c r="S3850" s="101">
        <v>0</v>
      </c>
      <c r="T3850" s="67">
        <f t="shared" si="608"/>
        <v>0</v>
      </c>
      <c r="U3850" s="66">
        <v>0</v>
      </c>
      <c r="V3850" s="73">
        <f t="shared" si="609"/>
        <v>0</v>
      </c>
      <c r="W3850" s="98">
        <v>0</v>
      </c>
      <c r="X3850" s="67">
        <f t="shared" si="603"/>
        <v>0</v>
      </c>
      <c r="Y3850" s="66">
        <v>0</v>
      </c>
      <c r="Z3850" s="105">
        <f t="shared" si="604"/>
        <v>0</v>
      </c>
      <c r="AA3850" s="101">
        <v>0</v>
      </c>
      <c r="AB3850" s="67">
        <f t="shared" si="605"/>
        <v>0</v>
      </c>
      <c r="AC3850" s="66">
        <v>0</v>
      </c>
      <c r="AD3850" s="73">
        <f t="shared" si="606"/>
        <v>0</v>
      </c>
    </row>
    <row r="3851" spans="1:30" x14ac:dyDescent="0.25">
      <c r="A3851" s="165"/>
      <c r="B3851" s="72" t="s">
        <v>13988</v>
      </c>
      <c r="C3851" s="64" t="s">
        <v>13989</v>
      </c>
      <c r="D3851" s="64" t="s">
        <v>7</v>
      </c>
      <c r="E3851" s="64" t="s">
        <v>13990</v>
      </c>
      <c r="F3851" s="64" t="s">
        <v>1269</v>
      </c>
      <c r="G3851" s="64" t="s">
        <v>1269</v>
      </c>
      <c r="H3851" s="65">
        <v>40917</v>
      </c>
      <c r="I3851" s="65">
        <v>41841</v>
      </c>
      <c r="J3851" s="93" t="s">
        <v>1</v>
      </c>
      <c r="K3851" s="101">
        <v>0</v>
      </c>
      <c r="L3851" s="67">
        <f t="shared" si="600"/>
        <v>0</v>
      </c>
      <c r="M3851" s="66">
        <v>4.3667999999999996</v>
      </c>
      <c r="N3851" s="73">
        <f t="shared" si="601"/>
        <v>8.4618472889915461E-8</v>
      </c>
      <c r="O3851" s="98">
        <v>0</v>
      </c>
      <c r="P3851" s="67">
        <f t="shared" si="607"/>
        <v>0</v>
      </c>
      <c r="Q3851" s="66">
        <v>4.3667999999999996</v>
      </c>
      <c r="R3851" s="105">
        <f t="shared" si="602"/>
        <v>1.2511644946310222E-7</v>
      </c>
      <c r="S3851" s="101">
        <v>0</v>
      </c>
      <c r="T3851" s="67">
        <f t="shared" si="608"/>
        <v>0</v>
      </c>
      <c r="U3851" s="66">
        <v>0</v>
      </c>
      <c r="V3851" s="73">
        <f t="shared" si="609"/>
        <v>0</v>
      </c>
      <c r="W3851" s="98">
        <v>0</v>
      </c>
      <c r="X3851" s="67">
        <f t="shared" si="603"/>
        <v>0</v>
      </c>
      <c r="Y3851" s="66">
        <v>0</v>
      </c>
      <c r="Z3851" s="105">
        <f t="shared" si="604"/>
        <v>0</v>
      </c>
      <c r="AA3851" s="101">
        <v>0</v>
      </c>
      <c r="AB3851" s="67">
        <f t="shared" si="605"/>
        <v>0</v>
      </c>
      <c r="AC3851" s="66">
        <v>0</v>
      </c>
      <c r="AD3851" s="73">
        <f t="shared" si="606"/>
        <v>0</v>
      </c>
    </row>
    <row r="3852" spans="1:30" x14ac:dyDescent="0.25">
      <c r="A3852" s="165"/>
      <c r="B3852" s="72" t="s">
        <v>7760</v>
      </c>
      <c r="C3852" s="64" t="s">
        <v>7761</v>
      </c>
      <c r="D3852" s="64" t="s">
        <v>7</v>
      </c>
      <c r="E3852" s="64" t="s">
        <v>7762</v>
      </c>
      <c r="F3852" s="64" t="s">
        <v>1199</v>
      </c>
      <c r="G3852" s="64" t="s">
        <v>1199</v>
      </c>
      <c r="H3852" s="65">
        <v>39549</v>
      </c>
      <c r="I3852" s="65">
        <v>41842</v>
      </c>
      <c r="J3852" s="93" t="s">
        <v>1</v>
      </c>
      <c r="K3852" s="101">
        <v>400</v>
      </c>
      <c r="L3852" s="67">
        <f t="shared" si="600"/>
        <v>1.3596983430234327E-7</v>
      </c>
      <c r="M3852" s="66">
        <v>4.366155</v>
      </c>
      <c r="N3852" s="73">
        <f t="shared" si="601"/>
        <v>8.4605974283381167E-8</v>
      </c>
      <c r="O3852" s="98">
        <v>400</v>
      </c>
      <c r="P3852" s="67">
        <f t="shared" si="607"/>
        <v>1.4730801894445319E-7</v>
      </c>
      <c r="Q3852" s="66">
        <v>1.2108000000000001</v>
      </c>
      <c r="R3852" s="105">
        <f t="shared" si="602"/>
        <v>3.4691535451571903E-8</v>
      </c>
      <c r="S3852" s="101">
        <v>400</v>
      </c>
      <c r="T3852" s="67">
        <f t="shared" si="608"/>
        <v>1.7521646161067809E-7</v>
      </c>
      <c r="U3852" s="66">
        <v>1.2108000000000001</v>
      </c>
      <c r="V3852" s="73">
        <f t="shared" si="609"/>
        <v>6.4657504944618789E-8</v>
      </c>
      <c r="W3852" s="98">
        <v>400</v>
      </c>
      <c r="X3852" s="67">
        <f t="shared" si="603"/>
        <v>2.2726348774650597E-7</v>
      </c>
      <c r="Y3852" s="66">
        <v>1.2108000000000001</v>
      </c>
      <c r="Z3852" s="105">
        <f t="shared" si="604"/>
        <v>1.5653023475598775E-7</v>
      </c>
      <c r="AA3852" s="101">
        <v>0</v>
      </c>
      <c r="AB3852" s="67">
        <f t="shared" si="605"/>
        <v>0</v>
      </c>
      <c r="AC3852" s="66">
        <v>0</v>
      </c>
      <c r="AD3852" s="73">
        <f t="shared" si="606"/>
        <v>0</v>
      </c>
    </row>
    <row r="3853" spans="1:30" x14ac:dyDescent="0.25">
      <c r="A3853" s="165"/>
      <c r="B3853" s="72" t="s">
        <v>13699</v>
      </c>
      <c r="C3853" s="64" t="s">
        <v>13700</v>
      </c>
      <c r="D3853" s="64" t="s">
        <v>7</v>
      </c>
      <c r="E3853" s="64" t="s">
        <v>2529</v>
      </c>
      <c r="F3853" s="64" t="s">
        <v>1743</v>
      </c>
      <c r="G3853" s="64" t="s">
        <v>1193</v>
      </c>
      <c r="H3853" s="65">
        <v>41660</v>
      </c>
      <c r="I3853" s="65">
        <v>41660</v>
      </c>
      <c r="J3853" s="93" t="s">
        <v>1</v>
      </c>
      <c r="K3853" s="101">
        <v>720</v>
      </c>
      <c r="L3853" s="67">
        <f t="shared" si="600"/>
        <v>2.4474570174421791E-7</v>
      </c>
      <c r="M3853" s="66">
        <v>4.3588800000000001</v>
      </c>
      <c r="N3853" s="73">
        <f t="shared" si="601"/>
        <v>8.4465001628284954E-8</v>
      </c>
      <c r="O3853" s="98">
        <v>720</v>
      </c>
      <c r="P3853" s="67">
        <f t="shared" si="607"/>
        <v>2.6515443410001575E-7</v>
      </c>
      <c r="Q3853" s="66">
        <v>4.3588800000000001</v>
      </c>
      <c r="R3853" s="105">
        <f t="shared" si="602"/>
        <v>1.2488952762565886E-7</v>
      </c>
      <c r="S3853" s="101">
        <v>720</v>
      </c>
      <c r="T3853" s="67">
        <f t="shared" si="608"/>
        <v>3.1538963089922055E-7</v>
      </c>
      <c r="U3853" s="66">
        <v>4.3588800000000001</v>
      </c>
      <c r="V3853" s="73">
        <f t="shared" si="609"/>
        <v>2.3276701780062766E-7</v>
      </c>
      <c r="W3853" s="98">
        <v>720</v>
      </c>
      <c r="X3853" s="67">
        <f t="shared" si="603"/>
        <v>4.0907427794371075E-7</v>
      </c>
      <c r="Y3853" s="66">
        <v>4.3588800000000001</v>
      </c>
      <c r="Z3853" s="105">
        <f t="shared" si="604"/>
        <v>5.6350884512155578E-7</v>
      </c>
      <c r="AA3853" s="101">
        <v>0</v>
      </c>
      <c r="AB3853" s="67">
        <f t="shared" si="605"/>
        <v>0</v>
      </c>
      <c r="AC3853" s="66">
        <v>0</v>
      </c>
      <c r="AD3853" s="73">
        <f t="shared" si="606"/>
        <v>0</v>
      </c>
    </row>
    <row r="3854" spans="1:30" x14ac:dyDescent="0.25">
      <c r="A3854" s="165"/>
      <c r="B3854" s="72" t="s">
        <v>1310</v>
      </c>
      <c r="C3854" s="64" t="s">
        <v>1311</v>
      </c>
      <c r="D3854" s="64" t="s">
        <v>7</v>
      </c>
      <c r="E3854" s="64" t="s">
        <v>1312</v>
      </c>
      <c r="F3854" s="64" t="s">
        <v>1313</v>
      </c>
      <c r="G3854" s="64" t="s">
        <v>1193</v>
      </c>
      <c r="H3854" s="65">
        <v>38797</v>
      </c>
      <c r="I3854" s="65">
        <v>42002</v>
      </c>
      <c r="J3854" s="93" t="s">
        <v>1</v>
      </c>
      <c r="K3854" s="101">
        <v>0</v>
      </c>
      <c r="L3854" s="67">
        <f t="shared" si="600"/>
        <v>0</v>
      </c>
      <c r="M3854" s="66">
        <v>4.3211475000000004</v>
      </c>
      <c r="N3854" s="73">
        <f t="shared" si="601"/>
        <v>8.3733833146028219E-8</v>
      </c>
      <c r="O3854" s="98">
        <v>0</v>
      </c>
      <c r="P3854" s="67">
        <f t="shared" si="607"/>
        <v>0</v>
      </c>
      <c r="Q3854" s="66">
        <v>0</v>
      </c>
      <c r="R3854" s="105">
        <f t="shared" si="602"/>
        <v>0</v>
      </c>
      <c r="S3854" s="101">
        <v>0</v>
      </c>
      <c r="T3854" s="67">
        <f t="shared" si="608"/>
        <v>0</v>
      </c>
      <c r="U3854" s="66">
        <v>0</v>
      </c>
      <c r="V3854" s="73">
        <f t="shared" si="609"/>
        <v>0</v>
      </c>
      <c r="W3854" s="98">
        <v>0</v>
      </c>
      <c r="X3854" s="67">
        <f t="shared" si="603"/>
        <v>0</v>
      </c>
      <c r="Y3854" s="66">
        <v>0</v>
      </c>
      <c r="Z3854" s="105">
        <f t="shared" si="604"/>
        <v>0</v>
      </c>
      <c r="AA3854" s="101">
        <v>0</v>
      </c>
      <c r="AB3854" s="67">
        <f t="shared" si="605"/>
        <v>0</v>
      </c>
      <c r="AC3854" s="66">
        <v>0</v>
      </c>
      <c r="AD3854" s="73">
        <f t="shared" si="606"/>
        <v>0</v>
      </c>
    </row>
    <row r="3855" spans="1:30" x14ac:dyDescent="0.25">
      <c r="A3855" s="165"/>
      <c r="B3855" s="72" t="s">
        <v>8570</v>
      </c>
      <c r="C3855" s="64" t="s">
        <v>8571</v>
      </c>
      <c r="D3855" s="64" t="s">
        <v>7</v>
      </c>
      <c r="E3855" s="64" t="s">
        <v>8572</v>
      </c>
      <c r="F3855" s="64" t="s">
        <v>1515</v>
      </c>
      <c r="G3855" s="64" t="s">
        <v>1515</v>
      </c>
      <c r="H3855" s="65">
        <v>40176</v>
      </c>
      <c r="I3855" s="65">
        <v>40498</v>
      </c>
      <c r="J3855" s="93" t="s">
        <v>1</v>
      </c>
      <c r="K3855" s="101">
        <v>0</v>
      </c>
      <c r="L3855" s="67">
        <f t="shared" si="600"/>
        <v>0</v>
      </c>
      <c r="M3855" s="66">
        <v>4.32</v>
      </c>
      <c r="N3855" s="73">
        <f t="shared" si="601"/>
        <v>8.371159725300789E-8</v>
      </c>
      <c r="O3855" s="98">
        <v>0</v>
      </c>
      <c r="P3855" s="67">
        <f t="shared" si="607"/>
        <v>0</v>
      </c>
      <c r="Q3855" s="66">
        <v>0</v>
      </c>
      <c r="R3855" s="105">
        <f t="shared" si="602"/>
        <v>0</v>
      </c>
      <c r="S3855" s="101">
        <v>0</v>
      </c>
      <c r="T3855" s="67">
        <f t="shared" si="608"/>
        <v>0</v>
      </c>
      <c r="U3855" s="66">
        <v>0</v>
      </c>
      <c r="V3855" s="73">
        <f t="shared" si="609"/>
        <v>0</v>
      </c>
      <c r="W3855" s="98">
        <v>0</v>
      </c>
      <c r="X3855" s="67">
        <f t="shared" si="603"/>
        <v>0</v>
      </c>
      <c r="Y3855" s="66">
        <v>0</v>
      </c>
      <c r="Z3855" s="105">
        <f t="shared" si="604"/>
        <v>0</v>
      </c>
      <c r="AA3855" s="101">
        <v>0</v>
      </c>
      <c r="AB3855" s="67">
        <f t="shared" si="605"/>
        <v>0</v>
      </c>
      <c r="AC3855" s="66">
        <v>0</v>
      </c>
      <c r="AD3855" s="73">
        <f t="shared" si="606"/>
        <v>0</v>
      </c>
    </row>
    <row r="3856" spans="1:30" x14ac:dyDescent="0.25">
      <c r="A3856" s="165"/>
      <c r="B3856" s="72" t="s">
        <v>6629</v>
      </c>
      <c r="C3856" s="64" t="s">
        <v>6630</v>
      </c>
      <c r="D3856" s="64" t="s">
        <v>7</v>
      </c>
      <c r="E3856" s="64" t="s">
        <v>6631</v>
      </c>
      <c r="F3856" s="64" t="s">
        <v>2909</v>
      </c>
      <c r="G3856" s="64" t="s">
        <v>1167</v>
      </c>
      <c r="H3856" s="65">
        <v>38980</v>
      </c>
      <c r="I3856" s="65">
        <v>39660</v>
      </c>
      <c r="J3856" s="93" t="s">
        <v>1</v>
      </c>
      <c r="K3856" s="101">
        <v>1250</v>
      </c>
      <c r="L3856" s="67">
        <f t="shared" si="600"/>
        <v>4.2490573219482275E-7</v>
      </c>
      <c r="M3856" s="66">
        <v>4.3134750000000004</v>
      </c>
      <c r="N3856" s="73">
        <f t="shared" si="601"/>
        <v>8.3585157861323654E-8</v>
      </c>
      <c r="O3856" s="98">
        <v>1250</v>
      </c>
      <c r="P3856" s="67">
        <f t="shared" si="607"/>
        <v>4.6033755920141622E-7</v>
      </c>
      <c r="Q3856" s="66">
        <v>4.3134750000000004</v>
      </c>
      <c r="R3856" s="105">
        <f t="shared" si="602"/>
        <v>1.2358859504622491E-7</v>
      </c>
      <c r="S3856" s="101">
        <v>1250</v>
      </c>
      <c r="T3856" s="67">
        <f t="shared" si="608"/>
        <v>5.4755144253336902E-7</v>
      </c>
      <c r="U3856" s="66">
        <v>4.3134750000000004</v>
      </c>
      <c r="V3856" s="73">
        <f t="shared" si="609"/>
        <v>2.3034236136520445E-7</v>
      </c>
      <c r="W3856" s="98">
        <v>1250</v>
      </c>
      <c r="X3856" s="67">
        <f t="shared" si="603"/>
        <v>7.1019839920783108E-7</v>
      </c>
      <c r="Y3856" s="66">
        <v>4.3134750000000004</v>
      </c>
      <c r="Z3856" s="105">
        <f t="shared" si="604"/>
        <v>5.576389613182063E-7</v>
      </c>
      <c r="AA3856" s="101">
        <v>0</v>
      </c>
      <c r="AB3856" s="67">
        <f t="shared" si="605"/>
        <v>0</v>
      </c>
      <c r="AC3856" s="66">
        <v>0</v>
      </c>
      <c r="AD3856" s="73">
        <f t="shared" si="606"/>
        <v>0</v>
      </c>
    </row>
    <row r="3857" spans="1:30" x14ac:dyDescent="0.25">
      <c r="A3857" s="165"/>
      <c r="B3857" s="72" t="s">
        <v>3095</v>
      </c>
      <c r="C3857" s="64" t="s">
        <v>3096</v>
      </c>
      <c r="D3857" s="64" t="s">
        <v>7</v>
      </c>
      <c r="E3857" s="64" t="s">
        <v>3097</v>
      </c>
      <c r="F3857" s="64" t="s">
        <v>1138</v>
      </c>
      <c r="G3857" s="64" t="s">
        <v>1139</v>
      </c>
      <c r="H3857" s="65">
        <v>38891</v>
      </c>
      <c r="I3857" s="65">
        <v>41029</v>
      </c>
      <c r="J3857" s="93" t="s">
        <v>1</v>
      </c>
      <c r="K3857" s="101">
        <v>1300</v>
      </c>
      <c r="L3857" s="67">
        <f t="shared" si="600"/>
        <v>4.4190196148261568E-7</v>
      </c>
      <c r="M3857" s="66">
        <v>4.3096949999999996</v>
      </c>
      <c r="N3857" s="73">
        <f t="shared" si="601"/>
        <v>8.3511910213727262E-8</v>
      </c>
      <c r="O3857" s="98">
        <v>1300</v>
      </c>
      <c r="P3857" s="67">
        <f t="shared" si="607"/>
        <v>4.7875106156947286E-7</v>
      </c>
      <c r="Q3857" s="66">
        <v>4.3096949999999996</v>
      </c>
      <c r="R3857" s="105">
        <f t="shared" si="602"/>
        <v>1.2348029144199054E-7</v>
      </c>
      <c r="S3857" s="101">
        <v>0</v>
      </c>
      <c r="T3857" s="67">
        <f t="shared" si="608"/>
        <v>0</v>
      </c>
      <c r="U3857" s="66">
        <v>0</v>
      </c>
      <c r="V3857" s="73">
        <f t="shared" si="609"/>
        <v>0</v>
      </c>
      <c r="W3857" s="98">
        <v>0</v>
      </c>
      <c r="X3857" s="67">
        <f t="shared" si="603"/>
        <v>0</v>
      </c>
      <c r="Y3857" s="66">
        <v>0</v>
      </c>
      <c r="Z3857" s="105">
        <f t="shared" si="604"/>
        <v>0</v>
      </c>
      <c r="AA3857" s="101">
        <v>0</v>
      </c>
      <c r="AB3857" s="67">
        <f t="shared" si="605"/>
        <v>0</v>
      </c>
      <c r="AC3857" s="66">
        <v>0</v>
      </c>
      <c r="AD3857" s="73">
        <f t="shared" si="606"/>
        <v>0</v>
      </c>
    </row>
    <row r="3858" spans="1:30" x14ac:dyDescent="0.25">
      <c r="A3858" s="165"/>
      <c r="B3858" s="72" t="s">
        <v>3353</v>
      </c>
      <c r="C3858" s="64" t="s">
        <v>3354</v>
      </c>
      <c r="D3858" s="64" t="s">
        <v>0</v>
      </c>
      <c r="E3858" s="64" t="s">
        <v>3355</v>
      </c>
      <c r="F3858" s="64" t="s">
        <v>1237</v>
      </c>
      <c r="G3858" s="64" t="s">
        <v>1227</v>
      </c>
      <c r="H3858" s="65">
        <v>38721</v>
      </c>
      <c r="I3858" s="65">
        <v>38804</v>
      </c>
      <c r="J3858" s="93" t="s">
        <v>1</v>
      </c>
      <c r="K3858" s="101">
        <v>1410</v>
      </c>
      <c r="L3858" s="67">
        <f t="shared" si="600"/>
        <v>4.7929366591576004E-7</v>
      </c>
      <c r="M3858" s="66">
        <v>4.2987380000000002</v>
      </c>
      <c r="N3858" s="73">
        <f t="shared" si="601"/>
        <v>8.3299588924120515E-8</v>
      </c>
      <c r="O3858" s="98">
        <v>1410</v>
      </c>
      <c r="P3858" s="67">
        <f t="shared" si="607"/>
        <v>5.192607667791975E-7</v>
      </c>
      <c r="Q3858" s="66">
        <v>4.2987380000000002</v>
      </c>
      <c r="R3858" s="105">
        <f t="shared" si="602"/>
        <v>1.2316635424844672E-7</v>
      </c>
      <c r="S3858" s="101">
        <v>1290</v>
      </c>
      <c r="T3858" s="67">
        <f t="shared" si="608"/>
        <v>5.6507308869443689E-7</v>
      </c>
      <c r="U3858" s="66">
        <v>3.9009200000000002</v>
      </c>
      <c r="V3858" s="73">
        <f t="shared" si="609"/>
        <v>2.0831165691159757E-7</v>
      </c>
      <c r="W3858" s="98">
        <v>1290</v>
      </c>
      <c r="X3858" s="67">
        <f t="shared" si="603"/>
        <v>7.3292474798248176E-7</v>
      </c>
      <c r="Y3858" s="66">
        <v>3.9009200000000002</v>
      </c>
      <c r="Z3858" s="105">
        <f t="shared" si="604"/>
        <v>5.0430452871186629E-7</v>
      </c>
      <c r="AA3858" s="101">
        <v>0</v>
      </c>
      <c r="AB3858" s="67">
        <f t="shared" si="605"/>
        <v>0</v>
      </c>
      <c r="AC3858" s="66">
        <v>0</v>
      </c>
      <c r="AD3858" s="73">
        <f t="shared" si="606"/>
        <v>0</v>
      </c>
    </row>
    <row r="3859" spans="1:30" x14ac:dyDescent="0.25">
      <c r="A3859" s="165"/>
      <c r="B3859" s="72" t="s">
        <v>10940</v>
      </c>
      <c r="C3859" s="64" t="s">
        <v>10941</v>
      </c>
      <c r="D3859" s="64" t="s">
        <v>10</v>
      </c>
      <c r="E3859" s="64" t="s">
        <v>10942</v>
      </c>
      <c r="F3859" s="64" t="s">
        <v>1199</v>
      </c>
      <c r="G3859" s="64" t="s">
        <v>1199</v>
      </c>
      <c r="H3859" s="65">
        <v>41297</v>
      </c>
      <c r="I3859" s="65">
        <v>41857</v>
      </c>
      <c r="J3859" s="93" t="s">
        <v>1</v>
      </c>
      <c r="K3859" s="101">
        <v>1400</v>
      </c>
      <c r="L3859" s="67">
        <f t="shared" si="600"/>
        <v>4.7589442005820149E-7</v>
      </c>
      <c r="M3859" s="66">
        <v>4.2954299999999996</v>
      </c>
      <c r="N3859" s="73">
        <f t="shared" si="601"/>
        <v>8.3235487543631394E-8</v>
      </c>
      <c r="O3859" s="98">
        <v>1400</v>
      </c>
      <c r="P3859" s="67">
        <f t="shared" si="607"/>
        <v>5.1557806630558613E-7</v>
      </c>
      <c r="Q3859" s="66">
        <v>4.2954299999999996</v>
      </c>
      <c r="R3859" s="105">
        <f t="shared" si="602"/>
        <v>1.2307157426886808E-7</v>
      </c>
      <c r="S3859" s="101">
        <v>1200</v>
      </c>
      <c r="T3859" s="67">
        <f t="shared" si="608"/>
        <v>5.2564938483203431E-7</v>
      </c>
      <c r="U3859" s="66">
        <v>3.6324000000000001</v>
      </c>
      <c r="V3859" s="73">
        <f t="shared" si="609"/>
        <v>1.9397251483385637E-7</v>
      </c>
      <c r="W3859" s="98">
        <v>1200</v>
      </c>
      <c r="X3859" s="67">
        <f t="shared" si="603"/>
        <v>6.8179046323951784E-7</v>
      </c>
      <c r="Y3859" s="66">
        <v>3.6324000000000001</v>
      </c>
      <c r="Z3859" s="105">
        <f t="shared" si="604"/>
        <v>4.6959070426796319E-7</v>
      </c>
      <c r="AA3859" s="101">
        <v>0</v>
      </c>
      <c r="AB3859" s="67">
        <f t="shared" si="605"/>
        <v>0</v>
      </c>
      <c r="AC3859" s="66">
        <v>0</v>
      </c>
      <c r="AD3859" s="73">
        <f t="shared" si="606"/>
        <v>0</v>
      </c>
    </row>
    <row r="3860" spans="1:30" x14ac:dyDescent="0.25">
      <c r="A3860" s="165"/>
      <c r="B3860" s="72" t="s">
        <v>9527</v>
      </c>
      <c r="C3860" s="64" t="s">
        <v>9528</v>
      </c>
      <c r="D3860" s="64" t="s">
        <v>7</v>
      </c>
      <c r="E3860" s="64" t="s">
        <v>9529</v>
      </c>
      <c r="F3860" s="64" t="s">
        <v>1199</v>
      </c>
      <c r="G3860" s="64" t="s">
        <v>1199</v>
      </c>
      <c r="H3860" s="65">
        <v>38967</v>
      </c>
      <c r="I3860" s="65">
        <v>41320</v>
      </c>
      <c r="J3860" s="93" t="s">
        <v>1</v>
      </c>
      <c r="K3860" s="101">
        <v>1000</v>
      </c>
      <c r="L3860" s="67">
        <f t="shared" si="600"/>
        <v>3.3992458575585821E-7</v>
      </c>
      <c r="M3860" s="66">
        <v>4.2873749999999999</v>
      </c>
      <c r="N3860" s="73">
        <f t="shared" si="601"/>
        <v>8.3079400294586724E-8</v>
      </c>
      <c r="O3860" s="98">
        <v>1000</v>
      </c>
      <c r="P3860" s="67">
        <f t="shared" si="607"/>
        <v>3.6827004736113293E-7</v>
      </c>
      <c r="Q3860" s="66">
        <v>4.2873749999999999</v>
      </c>
      <c r="R3860" s="105">
        <f t="shared" si="602"/>
        <v>1.228407844455592E-7</v>
      </c>
      <c r="S3860" s="101">
        <v>1000</v>
      </c>
      <c r="T3860" s="67">
        <f t="shared" si="608"/>
        <v>4.3804115402669522E-7</v>
      </c>
      <c r="U3860" s="66">
        <v>4.2873749999999999</v>
      </c>
      <c r="V3860" s="73">
        <f t="shared" si="609"/>
        <v>2.2894860444494134E-7</v>
      </c>
      <c r="W3860" s="98">
        <v>700</v>
      </c>
      <c r="X3860" s="67">
        <f t="shared" si="603"/>
        <v>3.9771110355638546E-7</v>
      </c>
      <c r="Y3860" s="66">
        <v>2.2702499999999999</v>
      </c>
      <c r="Z3860" s="105">
        <f t="shared" si="604"/>
        <v>2.9349419016747696E-7</v>
      </c>
      <c r="AA3860" s="101">
        <v>300</v>
      </c>
      <c r="AB3860" s="67">
        <f t="shared" si="605"/>
        <v>5.738123837132146E-7</v>
      </c>
      <c r="AC3860" s="66">
        <v>2.0171250000000001</v>
      </c>
      <c r="AD3860" s="73">
        <f t="shared" si="606"/>
        <v>1.835231932638913E-7</v>
      </c>
    </row>
    <row r="3861" spans="1:30" x14ac:dyDescent="0.25">
      <c r="A3861" s="165"/>
      <c r="B3861" s="72" t="s">
        <v>4595</v>
      </c>
      <c r="C3861" s="64" t="s">
        <v>4596</v>
      </c>
      <c r="D3861" s="64" t="s">
        <v>7</v>
      </c>
      <c r="E3861" s="64" t="s">
        <v>4597</v>
      </c>
      <c r="F3861" s="64" t="s">
        <v>4598</v>
      </c>
      <c r="G3861" s="64" t="s">
        <v>1216</v>
      </c>
      <c r="H3861" s="65">
        <v>38775</v>
      </c>
      <c r="I3861" s="65">
        <v>39896</v>
      </c>
      <c r="J3861" s="93" t="s">
        <v>1</v>
      </c>
      <c r="K3861" s="101">
        <v>0</v>
      </c>
      <c r="L3861" s="67">
        <f t="shared" si="600"/>
        <v>0</v>
      </c>
      <c r="M3861" s="66">
        <v>4.2751999999999999</v>
      </c>
      <c r="N3861" s="73">
        <f t="shared" si="601"/>
        <v>8.2843476985198912E-8</v>
      </c>
      <c r="O3861" s="98">
        <v>0</v>
      </c>
      <c r="P3861" s="67">
        <f t="shared" si="607"/>
        <v>0</v>
      </c>
      <c r="Q3861" s="66">
        <v>4.2751999999999999</v>
      </c>
      <c r="R3861" s="105">
        <f t="shared" si="602"/>
        <v>1.2249194942398428E-7</v>
      </c>
      <c r="S3861" s="101">
        <v>0</v>
      </c>
      <c r="T3861" s="67">
        <f t="shared" si="608"/>
        <v>0</v>
      </c>
      <c r="U3861" s="66">
        <v>0</v>
      </c>
      <c r="V3861" s="73">
        <f t="shared" si="609"/>
        <v>0</v>
      </c>
      <c r="W3861" s="98">
        <v>0</v>
      </c>
      <c r="X3861" s="67">
        <f t="shared" si="603"/>
        <v>0</v>
      </c>
      <c r="Y3861" s="66">
        <v>0</v>
      </c>
      <c r="Z3861" s="105">
        <f t="shared" si="604"/>
        <v>0</v>
      </c>
      <c r="AA3861" s="101">
        <v>0</v>
      </c>
      <c r="AB3861" s="67">
        <f t="shared" si="605"/>
        <v>0</v>
      </c>
      <c r="AC3861" s="66">
        <v>0</v>
      </c>
      <c r="AD3861" s="73">
        <f t="shared" si="606"/>
        <v>0</v>
      </c>
    </row>
    <row r="3862" spans="1:30" x14ac:dyDescent="0.25">
      <c r="A3862" s="165"/>
      <c r="B3862" s="72" t="s">
        <v>6803</v>
      </c>
      <c r="C3862" s="64" t="s">
        <v>6804</v>
      </c>
      <c r="D3862" s="64" t="s">
        <v>7</v>
      </c>
      <c r="E3862" s="64" t="s">
        <v>6805</v>
      </c>
      <c r="F3862" s="64" t="s">
        <v>1216</v>
      </c>
      <c r="G3862" s="64" t="s">
        <v>1216</v>
      </c>
      <c r="H3862" s="65">
        <v>38735</v>
      </c>
      <c r="I3862" s="65">
        <v>41143</v>
      </c>
      <c r="J3862" s="93" t="s">
        <v>1</v>
      </c>
      <c r="K3862" s="101">
        <v>0</v>
      </c>
      <c r="L3862" s="67">
        <f t="shared" si="600"/>
        <v>0</v>
      </c>
      <c r="M3862" s="66">
        <v>4.270985563</v>
      </c>
      <c r="N3862" s="73">
        <f t="shared" si="601"/>
        <v>8.2761810954459988E-8</v>
      </c>
      <c r="O3862" s="98">
        <v>0</v>
      </c>
      <c r="P3862" s="67">
        <f t="shared" si="607"/>
        <v>0</v>
      </c>
      <c r="Q3862" s="66">
        <v>3.4375293130000002</v>
      </c>
      <c r="R3862" s="105">
        <f t="shared" si="602"/>
        <v>9.8491220703466391E-8</v>
      </c>
      <c r="S3862" s="101">
        <v>0</v>
      </c>
      <c r="T3862" s="67">
        <f t="shared" si="608"/>
        <v>0</v>
      </c>
      <c r="U3862" s="66">
        <v>3.4375293130000002</v>
      </c>
      <c r="V3862" s="73">
        <f t="shared" si="609"/>
        <v>1.8356629381612945E-7</v>
      </c>
      <c r="W3862" s="98">
        <v>0</v>
      </c>
      <c r="X3862" s="67">
        <f t="shared" si="603"/>
        <v>0</v>
      </c>
      <c r="Y3862" s="66">
        <v>3.4375293130000002</v>
      </c>
      <c r="Z3862" s="105">
        <f t="shared" si="604"/>
        <v>4.4439814200898513E-7</v>
      </c>
      <c r="AA3862" s="101">
        <v>0</v>
      </c>
      <c r="AB3862" s="67">
        <f t="shared" si="605"/>
        <v>0</v>
      </c>
      <c r="AC3862" s="66">
        <v>0</v>
      </c>
      <c r="AD3862" s="73">
        <f t="shared" si="606"/>
        <v>0</v>
      </c>
    </row>
    <row r="3863" spans="1:30" x14ac:dyDescent="0.25">
      <c r="A3863" s="165"/>
      <c r="B3863" s="72" t="s">
        <v>4174</v>
      </c>
      <c r="C3863" s="64" t="s">
        <v>4175</v>
      </c>
      <c r="D3863" s="64" t="s">
        <v>7</v>
      </c>
      <c r="E3863" s="64" t="s">
        <v>4176</v>
      </c>
      <c r="F3863" s="64" t="s">
        <v>1664</v>
      </c>
      <c r="G3863" s="64" t="s">
        <v>1216</v>
      </c>
      <c r="H3863" s="65">
        <v>38803</v>
      </c>
      <c r="I3863" s="65">
        <v>39583</v>
      </c>
      <c r="J3863" s="93" t="s">
        <v>1</v>
      </c>
      <c r="K3863" s="101">
        <v>0</v>
      </c>
      <c r="L3863" s="67">
        <f t="shared" si="600"/>
        <v>0</v>
      </c>
      <c r="M3863" s="66">
        <v>4.26145</v>
      </c>
      <c r="N3863" s="73">
        <f t="shared" si="601"/>
        <v>8.2577033822645928E-8</v>
      </c>
      <c r="O3863" s="98">
        <v>0</v>
      </c>
      <c r="P3863" s="67">
        <f t="shared" si="607"/>
        <v>0</v>
      </c>
      <c r="Q3863" s="66">
        <v>4.26145</v>
      </c>
      <c r="R3863" s="105">
        <f t="shared" si="602"/>
        <v>1.220979879006451E-7</v>
      </c>
      <c r="S3863" s="101">
        <v>0</v>
      </c>
      <c r="T3863" s="67">
        <f t="shared" si="608"/>
        <v>0</v>
      </c>
      <c r="U3863" s="66">
        <v>0</v>
      </c>
      <c r="V3863" s="73">
        <f t="shared" si="609"/>
        <v>0</v>
      </c>
      <c r="W3863" s="98">
        <v>0</v>
      </c>
      <c r="X3863" s="67">
        <f t="shared" si="603"/>
        <v>0</v>
      </c>
      <c r="Y3863" s="66">
        <v>0</v>
      </c>
      <c r="Z3863" s="105">
        <f t="shared" si="604"/>
        <v>0</v>
      </c>
      <c r="AA3863" s="101">
        <v>0</v>
      </c>
      <c r="AB3863" s="67">
        <f t="shared" si="605"/>
        <v>0</v>
      </c>
      <c r="AC3863" s="66">
        <v>0</v>
      </c>
      <c r="AD3863" s="73">
        <f t="shared" si="606"/>
        <v>0</v>
      </c>
    </row>
    <row r="3864" spans="1:30" x14ac:dyDescent="0.25">
      <c r="A3864" s="165"/>
      <c r="B3864" s="72" t="s">
        <v>4700</v>
      </c>
      <c r="C3864" s="64" t="s">
        <v>4701</v>
      </c>
      <c r="D3864" s="64" t="s">
        <v>7</v>
      </c>
      <c r="E3864" s="64" t="s">
        <v>4702</v>
      </c>
      <c r="F3864" s="64" t="s">
        <v>3616</v>
      </c>
      <c r="G3864" s="64" t="s">
        <v>1416</v>
      </c>
      <c r="H3864" s="65">
        <v>38876</v>
      </c>
      <c r="I3864" s="65">
        <v>41318</v>
      </c>
      <c r="J3864" s="93" t="s">
        <v>1</v>
      </c>
      <c r="K3864" s="101">
        <v>1400</v>
      </c>
      <c r="L3864" s="67">
        <f t="shared" si="600"/>
        <v>4.7589442005820149E-7</v>
      </c>
      <c r="M3864" s="66">
        <v>4.2378</v>
      </c>
      <c r="N3864" s="73">
        <f t="shared" si="601"/>
        <v>8.2118751583054817E-8</v>
      </c>
      <c r="O3864" s="98">
        <v>1400</v>
      </c>
      <c r="P3864" s="67">
        <f t="shared" si="607"/>
        <v>5.1557806630558613E-7</v>
      </c>
      <c r="Q3864" s="66">
        <v>4.2378</v>
      </c>
      <c r="R3864" s="105">
        <f t="shared" si="602"/>
        <v>1.2142037408050166E-7</v>
      </c>
      <c r="S3864" s="101">
        <v>1400</v>
      </c>
      <c r="T3864" s="67">
        <f t="shared" si="608"/>
        <v>6.1325761563737334E-7</v>
      </c>
      <c r="U3864" s="66">
        <v>4.2378</v>
      </c>
      <c r="V3864" s="73">
        <f t="shared" si="609"/>
        <v>2.2630126730616575E-7</v>
      </c>
      <c r="W3864" s="98">
        <v>1400</v>
      </c>
      <c r="X3864" s="67">
        <f t="shared" si="603"/>
        <v>7.9542220711277092E-7</v>
      </c>
      <c r="Y3864" s="66">
        <v>4.2378</v>
      </c>
      <c r="Z3864" s="105">
        <f t="shared" si="604"/>
        <v>5.4785582164595698E-7</v>
      </c>
      <c r="AA3864" s="101">
        <v>0</v>
      </c>
      <c r="AB3864" s="67">
        <f t="shared" si="605"/>
        <v>0</v>
      </c>
      <c r="AC3864" s="66">
        <v>0</v>
      </c>
      <c r="AD3864" s="73">
        <f t="shared" si="606"/>
        <v>0</v>
      </c>
    </row>
    <row r="3865" spans="1:30" x14ac:dyDescent="0.25">
      <c r="A3865" s="165"/>
      <c r="B3865" s="72" t="s">
        <v>12991</v>
      </c>
      <c r="C3865" s="64" t="s">
        <v>12992</v>
      </c>
      <c r="D3865" s="64" t="s">
        <v>7</v>
      </c>
      <c r="E3865" s="64" t="s">
        <v>12993</v>
      </c>
      <c r="F3865" s="64" t="s">
        <v>1199</v>
      </c>
      <c r="G3865" s="64" t="s">
        <v>1199</v>
      </c>
      <c r="H3865" s="65">
        <v>40718</v>
      </c>
      <c r="I3865" s="65">
        <v>41885</v>
      </c>
      <c r="J3865" s="93" t="s">
        <v>1</v>
      </c>
      <c r="K3865" s="101">
        <v>900</v>
      </c>
      <c r="L3865" s="67">
        <f t="shared" si="600"/>
        <v>3.0593212718027241E-7</v>
      </c>
      <c r="M3865" s="66">
        <v>4.2378</v>
      </c>
      <c r="N3865" s="73">
        <f t="shared" si="601"/>
        <v>8.2118751583054817E-8</v>
      </c>
      <c r="O3865" s="98">
        <v>900</v>
      </c>
      <c r="P3865" s="67">
        <f t="shared" si="607"/>
        <v>3.3144304262501966E-7</v>
      </c>
      <c r="Q3865" s="66">
        <v>4.2378</v>
      </c>
      <c r="R3865" s="105">
        <f t="shared" si="602"/>
        <v>1.2142037408050166E-7</v>
      </c>
      <c r="S3865" s="101">
        <v>900</v>
      </c>
      <c r="T3865" s="67">
        <f t="shared" si="608"/>
        <v>3.9423703862402571E-7</v>
      </c>
      <c r="U3865" s="66">
        <v>4.2378</v>
      </c>
      <c r="V3865" s="73">
        <f t="shared" si="609"/>
        <v>2.2630126730616575E-7</v>
      </c>
      <c r="W3865" s="98">
        <v>900</v>
      </c>
      <c r="X3865" s="67">
        <f t="shared" si="603"/>
        <v>5.1134284742963838E-7</v>
      </c>
      <c r="Y3865" s="66">
        <v>4.2378</v>
      </c>
      <c r="Z3865" s="105">
        <f t="shared" si="604"/>
        <v>5.4785582164595698E-7</v>
      </c>
      <c r="AA3865" s="101">
        <v>0</v>
      </c>
      <c r="AB3865" s="67">
        <f t="shared" si="605"/>
        <v>0</v>
      </c>
      <c r="AC3865" s="66">
        <v>0</v>
      </c>
      <c r="AD3865" s="73">
        <f t="shared" si="606"/>
        <v>0</v>
      </c>
    </row>
    <row r="3866" spans="1:30" x14ac:dyDescent="0.25">
      <c r="A3866" s="165"/>
      <c r="B3866" s="72" t="s">
        <v>6954</v>
      </c>
      <c r="C3866" s="64" t="s">
        <v>6955</v>
      </c>
      <c r="D3866" s="64" t="s">
        <v>7</v>
      </c>
      <c r="E3866" s="64" t="s">
        <v>6956</v>
      </c>
      <c r="F3866" s="64" t="s">
        <v>1269</v>
      </c>
      <c r="G3866" s="64" t="s">
        <v>1269</v>
      </c>
      <c r="H3866" s="65">
        <v>38743</v>
      </c>
      <c r="I3866" s="65">
        <v>38978</v>
      </c>
      <c r="J3866" s="93" t="s">
        <v>1</v>
      </c>
      <c r="K3866" s="101">
        <v>700</v>
      </c>
      <c r="L3866" s="67">
        <f t="shared" si="600"/>
        <v>2.3794721002910074E-7</v>
      </c>
      <c r="M3866" s="66">
        <v>4.2378</v>
      </c>
      <c r="N3866" s="73">
        <f t="shared" si="601"/>
        <v>8.2118751583054817E-8</v>
      </c>
      <c r="O3866" s="98">
        <v>700</v>
      </c>
      <c r="P3866" s="67">
        <f t="shared" si="607"/>
        <v>2.5778903315279306E-7</v>
      </c>
      <c r="Q3866" s="66">
        <v>4.2378</v>
      </c>
      <c r="R3866" s="105">
        <f t="shared" si="602"/>
        <v>1.2142037408050166E-7</v>
      </c>
      <c r="S3866" s="101">
        <v>700</v>
      </c>
      <c r="T3866" s="67">
        <f t="shared" si="608"/>
        <v>3.0662880781868667E-7</v>
      </c>
      <c r="U3866" s="66">
        <v>4.2378</v>
      </c>
      <c r="V3866" s="73">
        <f t="shared" si="609"/>
        <v>2.2630126730616575E-7</v>
      </c>
      <c r="W3866" s="98">
        <v>700</v>
      </c>
      <c r="X3866" s="67">
        <f t="shared" si="603"/>
        <v>3.9771110355638546E-7</v>
      </c>
      <c r="Y3866" s="66">
        <v>4.2378</v>
      </c>
      <c r="Z3866" s="105">
        <f t="shared" si="604"/>
        <v>5.4785582164595698E-7</v>
      </c>
      <c r="AA3866" s="101">
        <v>0</v>
      </c>
      <c r="AB3866" s="67">
        <f t="shared" si="605"/>
        <v>0</v>
      </c>
      <c r="AC3866" s="66">
        <v>0</v>
      </c>
      <c r="AD3866" s="73">
        <f t="shared" si="606"/>
        <v>0</v>
      </c>
    </row>
    <row r="3867" spans="1:30" x14ac:dyDescent="0.25">
      <c r="A3867" s="165"/>
      <c r="B3867" s="72" t="s">
        <v>13562</v>
      </c>
      <c r="C3867" s="64" t="s">
        <v>13563</v>
      </c>
      <c r="D3867" s="64" t="s">
        <v>7</v>
      </c>
      <c r="E3867" s="64" t="s">
        <v>13564</v>
      </c>
      <c r="F3867" s="64" t="s">
        <v>1647</v>
      </c>
      <c r="G3867" s="64" t="s">
        <v>1227</v>
      </c>
      <c r="H3867" s="65">
        <v>40637</v>
      </c>
      <c r="I3867" s="65">
        <v>41506</v>
      </c>
      <c r="J3867" s="93" t="s">
        <v>1</v>
      </c>
      <c r="K3867" s="101">
        <v>900</v>
      </c>
      <c r="L3867" s="67">
        <f t="shared" si="600"/>
        <v>3.0593212718027241E-7</v>
      </c>
      <c r="M3867" s="66">
        <v>4.2339037499999996</v>
      </c>
      <c r="N3867" s="73">
        <f t="shared" si="601"/>
        <v>8.204325127962957E-8</v>
      </c>
      <c r="O3867" s="98">
        <v>900</v>
      </c>
      <c r="P3867" s="67">
        <f t="shared" si="607"/>
        <v>3.3144304262501966E-7</v>
      </c>
      <c r="Q3867" s="66">
        <v>2.7242999999999999</v>
      </c>
      <c r="R3867" s="105">
        <f t="shared" si="602"/>
        <v>7.8055954766036771E-8</v>
      </c>
      <c r="S3867" s="101">
        <v>900</v>
      </c>
      <c r="T3867" s="67">
        <f t="shared" si="608"/>
        <v>3.9423703862402571E-7</v>
      </c>
      <c r="U3867" s="66">
        <v>2.7242999999999999</v>
      </c>
      <c r="V3867" s="73">
        <f t="shared" si="609"/>
        <v>1.4547938612539227E-7</v>
      </c>
      <c r="W3867" s="98">
        <v>900</v>
      </c>
      <c r="X3867" s="67">
        <f t="shared" si="603"/>
        <v>5.1134284742963838E-7</v>
      </c>
      <c r="Y3867" s="66">
        <v>2.7242999999999999</v>
      </c>
      <c r="Z3867" s="105">
        <f t="shared" si="604"/>
        <v>3.5219302820097239E-7</v>
      </c>
      <c r="AA3867" s="101">
        <v>0</v>
      </c>
      <c r="AB3867" s="67">
        <f t="shared" si="605"/>
        <v>0</v>
      </c>
      <c r="AC3867" s="66">
        <v>0</v>
      </c>
      <c r="AD3867" s="73">
        <f t="shared" si="606"/>
        <v>0</v>
      </c>
    </row>
    <row r="3868" spans="1:30" x14ac:dyDescent="0.25">
      <c r="A3868" s="165"/>
      <c r="B3868" s="72" t="s">
        <v>11758</v>
      </c>
      <c r="C3868" s="64" t="s">
        <v>11759</v>
      </c>
      <c r="D3868" s="64" t="s">
        <v>7</v>
      </c>
      <c r="E3868" s="64" t="s">
        <v>11760</v>
      </c>
      <c r="F3868" s="64" t="s">
        <v>1221</v>
      </c>
      <c r="G3868" s="64" t="s">
        <v>1167</v>
      </c>
      <c r="H3868" s="65">
        <v>39181</v>
      </c>
      <c r="I3868" s="65">
        <v>41925</v>
      </c>
      <c r="J3868" s="93" t="s">
        <v>1</v>
      </c>
      <c r="K3868" s="101">
        <v>800</v>
      </c>
      <c r="L3868" s="67">
        <f t="shared" si="600"/>
        <v>2.7193966860468655E-7</v>
      </c>
      <c r="M3868" s="66">
        <v>4.2242775000000004</v>
      </c>
      <c r="N3868" s="73">
        <f t="shared" si="601"/>
        <v>8.1856716843736816E-8</v>
      </c>
      <c r="O3868" s="98">
        <v>800</v>
      </c>
      <c r="P3868" s="67">
        <f t="shared" si="607"/>
        <v>2.9461603788890639E-7</v>
      </c>
      <c r="Q3868" s="66">
        <v>2.4216000000000002</v>
      </c>
      <c r="R3868" s="105">
        <f t="shared" si="602"/>
        <v>6.9383070903143807E-8</v>
      </c>
      <c r="S3868" s="101">
        <v>800</v>
      </c>
      <c r="T3868" s="67">
        <f t="shared" si="608"/>
        <v>3.5043292322135619E-7</v>
      </c>
      <c r="U3868" s="66">
        <v>2.4216000000000002</v>
      </c>
      <c r="V3868" s="73">
        <f t="shared" si="609"/>
        <v>1.2931500988923758E-7</v>
      </c>
      <c r="W3868" s="98">
        <v>800</v>
      </c>
      <c r="X3868" s="67">
        <f t="shared" si="603"/>
        <v>4.5452697549301195E-7</v>
      </c>
      <c r="Y3868" s="66">
        <v>2.4216000000000002</v>
      </c>
      <c r="Z3868" s="105">
        <f t="shared" si="604"/>
        <v>3.1306046951197549E-7</v>
      </c>
      <c r="AA3868" s="101">
        <v>0</v>
      </c>
      <c r="AB3868" s="67">
        <f t="shared" si="605"/>
        <v>0</v>
      </c>
      <c r="AC3868" s="66">
        <v>0</v>
      </c>
      <c r="AD3868" s="73">
        <f t="shared" si="606"/>
        <v>0</v>
      </c>
    </row>
    <row r="3869" spans="1:30" x14ac:dyDescent="0.25">
      <c r="A3869" s="165"/>
      <c r="B3869" s="72" t="s">
        <v>7890</v>
      </c>
      <c r="C3869" s="64" t="s">
        <v>7891</v>
      </c>
      <c r="D3869" s="64" t="s">
        <v>7</v>
      </c>
      <c r="E3869" s="64" t="s">
        <v>7892</v>
      </c>
      <c r="F3869" s="64" t="s">
        <v>1166</v>
      </c>
      <c r="G3869" s="64" t="s">
        <v>1167</v>
      </c>
      <c r="H3869" s="65">
        <v>39561</v>
      </c>
      <c r="I3869" s="65">
        <v>41600</v>
      </c>
      <c r="J3869" s="93" t="s">
        <v>1</v>
      </c>
      <c r="K3869" s="101">
        <v>300</v>
      </c>
      <c r="L3869" s="67">
        <f t="shared" si="600"/>
        <v>1.0197737572675747E-7</v>
      </c>
      <c r="M3869" s="66">
        <v>4.1974875000000003</v>
      </c>
      <c r="N3869" s="73">
        <f t="shared" si="601"/>
        <v>8.1337588674660867E-8</v>
      </c>
      <c r="O3869" s="98">
        <v>300</v>
      </c>
      <c r="P3869" s="67">
        <f t="shared" si="607"/>
        <v>1.1048101420833988E-7</v>
      </c>
      <c r="Q3869" s="66">
        <v>1.2713399999999999</v>
      </c>
      <c r="R3869" s="105">
        <f t="shared" si="602"/>
        <v>3.6426112224150495E-8</v>
      </c>
      <c r="S3869" s="101">
        <v>300</v>
      </c>
      <c r="T3869" s="67">
        <f t="shared" si="608"/>
        <v>1.3141234620800858E-7</v>
      </c>
      <c r="U3869" s="66">
        <v>1.2713399999999999</v>
      </c>
      <c r="V3869" s="73">
        <f t="shared" si="609"/>
        <v>6.789038019184973E-8</v>
      </c>
      <c r="W3869" s="98">
        <v>300</v>
      </c>
      <c r="X3869" s="67">
        <f t="shared" si="603"/>
        <v>1.7044761580987946E-7</v>
      </c>
      <c r="Y3869" s="66">
        <v>1.2713399999999999</v>
      </c>
      <c r="Z3869" s="105">
        <f t="shared" si="604"/>
        <v>1.6435674649378709E-7</v>
      </c>
      <c r="AA3869" s="101">
        <v>0</v>
      </c>
      <c r="AB3869" s="67">
        <f t="shared" si="605"/>
        <v>0</v>
      </c>
      <c r="AC3869" s="66">
        <v>0</v>
      </c>
      <c r="AD3869" s="73">
        <f t="shared" si="606"/>
        <v>0</v>
      </c>
    </row>
    <row r="3870" spans="1:30" x14ac:dyDescent="0.25">
      <c r="A3870" s="165"/>
      <c r="B3870" s="72" t="s">
        <v>15798</v>
      </c>
      <c r="C3870" s="64" t="s">
        <v>15799</v>
      </c>
      <c r="D3870" s="64" t="s">
        <v>7</v>
      </c>
      <c r="E3870" s="64" t="s">
        <v>15800</v>
      </c>
      <c r="F3870" s="64" t="s">
        <v>1199</v>
      </c>
      <c r="G3870" s="64" t="s">
        <v>1199</v>
      </c>
      <c r="H3870" s="65">
        <v>41115</v>
      </c>
      <c r="I3870" s="65">
        <v>41999</v>
      </c>
      <c r="J3870" s="93" t="s">
        <v>1</v>
      </c>
      <c r="K3870" s="101">
        <v>500</v>
      </c>
      <c r="L3870" s="67">
        <f t="shared" si="600"/>
        <v>1.6996229287792911E-7</v>
      </c>
      <c r="M3870" s="66">
        <v>4.1953831160000004</v>
      </c>
      <c r="N3870" s="73">
        <f t="shared" si="601"/>
        <v>8.1296810585338256E-8</v>
      </c>
      <c r="O3870" s="98">
        <v>500</v>
      </c>
      <c r="P3870" s="67">
        <f t="shared" si="607"/>
        <v>1.8413502368056647E-7</v>
      </c>
      <c r="Q3870" s="66">
        <v>2.3728831160000001</v>
      </c>
      <c r="R3870" s="105">
        <f t="shared" si="602"/>
        <v>6.7987247060745293E-8</v>
      </c>
      <c r="S3870" s="101">
        <v>500</v>
      </c>
      <c r="T3870" s="67">
        <f t="shared" si="608"/>
        <v>2.1902057701334761E-7</v>
      </c>
      <c r="U3870" s="66">
        <v>2.3728831160000001</v>
      </c>
      <c r="V3870" s="73">
        <f t="shared" si="609"/>
        <v>1.2671349670116655E-7</v>
      </c>
      <c r="W3870" s="98">
        <v>500</v>
      </c>
      <c r="X3870" s="67">
        <f t="shared" si="603"/>
        <v>2.8407935968313243E-7</v>
      </c>
      <c r="Y3870" s="66">
        <v>2.3728831160000001</v>
      </c>
      <c r="Z3870" s="105">
        <f t="shared" si="604"/>
        <v>3.0676243078625675E-7</v>
      </c>
      <c r="AA3870" s="101">
        <v>0</v>
      </c>
      <c r="AB3870" s="67">
        <f t="shared" si="605"/>
        <v>0</v>
      </c>
      <c r="AC3870" s="66">
        <v>0</v>
      </c>
      <c r="AD3870" s="73">
        <f t="shared" si="606"/>
        <v>0</v>
      </c>
    </row>
    <row r="3871" spans="1:30" x14ac:dyDescent="0.25">
      <c r="A3871" s="165"/>
      <c r="B3871" s="72" t="s">
        <v>2327</v>
      </c>
      <c r="C3871" s="64" t="s">
        <v>2328</v>
      </c>
      <c r="D3871" s="64" t="s">
        <v>7</v>
      </c>
      <c r="E3871" s="64" t="s">
        <v>1518</v>
      </c>
      <c r="F3871" s="64" t="s">
        <v>1519</v>
      </c>
      <c r="G3871" s="64" t="s">
        <v>1193</v>
      </c>
      <c r="H3871" s="65">
        <v>38855</v>
      </c>
      <c r="I3871" s="65">
        <v>41927</v>
      </c>
      <c r="J3871" s="93" t="s">
        <v>1</v>
      </c>
      <c r="K3871" s="101">
        <v>20</v>
      </c>
      <c r="L3871" s="67">
        <f t="shared" si="600"/>
        <v>6.7984917151171644E-9</v>
      </c>
      <c r="M3871" s="66">
        <v>4.1952800000000003</v>
      </c>
      <c r="N3871" s="73">
        <f t="shared" si="601"/>
        <v>8.1294812436018277E-8</v>
      </c>
      <c r="O3871" s="98">
        <v>20</v>
      </c>
      <c r="P3871" s="67">
        <f t="shared" si="607"/>
        <v>7.3654009472226589E-9</v>
      </c>
      <c r="Q3871" s="66">
        <v>4.1952800000000003</v>
      </c>
      <c r="R3871" s="105">
        <f t="shared" si="602"/>
        <v>1.2020210179160108E-7</v>
      </c>
      <c r="S3871" s="101">
        <v>20</v>
      </c>
      <c r="T3871" s="67">
        <f t="shared" si="608"/>
        <v>8.7608230805339054E-9</v>
      </c>
      <c r="U3871" s="66">
        <v>0.12107999999999999</v>
      </c>
      <c r="V3871" s="73">
        <f t="shared" si="609"/>
        <v>6.4657504944618782E-9</v>
      </c>
      <c r="W3871" s="98">
        <v>20</v>
      </c>
      <c r="X3871" s="67">
        <f t="shared" si="603"/>
        <v>1.1363174387325298E-8</v>
      </c>
      <c r="Y3871" s="66">
        <v>0.12107999999999999</v>
      </c>
      <c r="Z3871" s="105">
        <f t="shared" si="604"/>
        <v>1.5653023475598771E-8</v>
      </c>
      <c r="AA3871" s="101">
        <v>0</v>
      </c>
      <c r="AB3871" s="67">
        <f t="shared" si="605"/>
        <v>0</v>
      </c>
      <c r="AC3871" s="66">
        <v>0</v>
      </c>
      <c r="AD3871" s="73">
        <f t="shared" si="606"/>
        <v>0</v>
      </c>
    </row>
    <row r="3872" spans="1:30" x14ac:dyDescent="0.25">
      <c r="A3872" s="165"/>
      <c r="B3872" s="72" t="s">
        <v>8000</v>
      </c>
      <c r="C3872" s="64" t="s">
        <v>8001</v>
      </c>
      <c r="D3872" s="64" t="s">
        <v>7</v>
      </c>
      <c r="E3872" s="64" t="s">
        <v>8002</v>
      </c>
      <c r="F3872" s="64" t="s">
        <v>2338</v>
      </c>
      <c r="G3872" s="64" t="s">
        <v>1216</v>
      </c>
      <c r="H3872" s="65">
        <v>41220</v>
      </c>
      <c r="I3872" s="65">
        <v>41984</v>
      </c>
      <c r="J3872" s="93" t="s">
        <v>1</v>
      </c>
      <c r="K3872" s="101">
        <v>0</v>
      </c>
      <c r="L3872" s="67">
        <f t="shared" si="600"/>
        <v>0</v>
      </c>
      <c r="M3872" s="66">
        <v>4.1849999999999996</v>
      </c>
      <c r="N3872" s="73">
        <f t="shared" si="601"/>
        <v>8.1095609838851375E-8</v>
      </c>
      <c r="O3872" s="98">
        <v>0</v>
      </c>
      <c r="P3872" s="67">
        <f t="shared" si="607"/>
        <v>0</v>
      </c>
      <c r="Q3872" s="66">
        <v>0</v>
      </c>
      <c r="R3872" s="105">
        <f t="shared" si="602"/>
        <v>0</v>
      </c>
      <c r="S3872" s="101">
        <v>0</v>
      </c>
      <c r="T3872" s="67">
        <f t="shared" si="608"/>
        <v>0</v>
      </c>
      <c r="U3872" s="66">
        <v>0</v>
      </c>
      <c r="V3872" s="73">
        <f t="shared" si="609"/>
        <v>0</v>
      </c>
      <c r="W3872" s="98">
        <v>0</v>
      </c>
      <c r="X3872" s="67">
        <f t="shared" si="603"/>
        <v>0</v>
      </c>
      <c r="Y3872" s="66">
        <v>0</v>
      </c>
      <c r="Z3872" s="105">
        <f t="shared" si="604"/>
        <v>0</v>
      </c>
      <c r="AA3872" s="101">
        <v>0</v>
      </c>
      <c r="AB3872" s="67">
        <f t="shared" si="605"/>
        <v>0</v>
      </c>
      <c r="AC3872" s="66">
        <v>0</v>
      </c>
      <c r="AD3872" s="73">
        <f t="shared" si="606"/>
        <v>0</v>
      </c>
    </row>
    <row r="3873" spans="1:30" x14ac:dyDescent="0.25">
      <c r="A3873" s="165"/>
      <c r="B3873" s="72" t="s">
        <v>12517</v>
      </c>
      <c r="C3873" s="64" t="s">
        <v>12518</v>
      </c>
      <c r="D3873" s="64" t="s">
        <v>7</v>
      </c>
      <c r="E3873" s="64" t="s">
        <v>11026</v>
      </c>
      <c r="F3873" s="64" t="s">
        <v>1313</v>
      </c>
      <c r="G3873" s="64" t="s">
        <v>1193</v>
      </c>
      <c r="H3873" s="65">
        <v>38817</v>
      </c>
      <c r="I3873" s="65">
        <v>41985</v>
      </c>
      <c r="J3873" s="93" t="s">
        <v>1</v>
      </c>
      <c r="K3873" s="101">
        <v>300</v>
      </c>
      <c r="L3873" s="67">
        <f t="shared" si="600"/>
        <v>1.0197737572675747E-7</v>
      </c>
      <c r="M3873" s="66">
        <v>4.1762249999999996</v>
      </c>
      <c r="N3873" s="73">
        <f t="shared" si="601"/>
        <v>8.0925570656931207E-8</v>
      </c>
      <c r="O3873" s="98">
        <v>300</v>
      </c>
      <c r="P3873" s="67">
        <f t="shared" si="607"/>
        <v>1.1048101420833988E-7</v>
      </c>
      <c r="Q3873" s="66">
        <v>4.1762249999999996</v>
      </c>
      <c r="R3873" s="105">
        <f t="shared" si="602"/>
        <v>1.1965614274962078E-7</v>
      </c>
      <c r="S3873" s="101">
        <v>300</v>
      </c>
      <c r="T3873" s="67">
        <f t="shared" si="608"/>
        <v>1.3141234620800858E-7</v>
      </c>
      <c r="U3873" s="66">
        <v>0.90810000000000002</v>
      </c>
      <c r="V3873" s="73">
        <f t="shared" si="609"/>
        <v>4.8493128708464092E-8</v>
      </c>
      <c r="W3873" s="98">
        <v>300</v>
      </c>
      <c r="X3873" s="67">
        <f t="shared" si="603"/>
        <v>1.7044761580987946E-7</v>
      </c>
      <c r="Y3873" s="66">
        <v>0.90810000000000002</v>
      </c>
      <c r="Z3873" s="105">
        <f t="shared" si="604"/>
        <v>1.173976760669908E-7</v>
      </c>
      <c r="AA3873" s="101">
        <v>0</v>
      </c>
      <c r="AB3873" s="67">
        <f t="shared" si="605"/>
        <v>0</v>
      </c>
      <c r="AC3873" s="66">
        <v>0</v>
      </c>
      <c r="AD3873" s="73">
        <f t="shared" si="606"/>
        <v>0</v>
      </c>
    </row>
    <row r="3874" spans="1:30" x14ac:dyDescent="0.25">
      <c r="A3874" s="165"/>
      <c r="B3874" s="72" t="s">
        <v>5085</v>
      </c>
      <c r="C3874" s="64" t="s">
        <v>5086</v>
      </c>
      <c r="D3874" s="64" t="s">
        <v>7</v>
      </c>
      <c r="E3874" s="64" t="s">
        <v>5087</v>
      </c>
      <c r="F3874" s="64" t="s">
        <v>1199</v>
      </c>
      <c r="G3874" s="64" t="s">
        <v>1199</v>
      </c>
      <c r="H3874" s="65">
        <v>39540</v>
      </c>
      <c r="I3874" s="65">
        <v>40203</v>
      </c>
      <c r="J3874" s="93" t="s">
        <v>1</v>
      </c>
      <c r="K3874" s="101">
        <v>800</v>
      </c>
      <c r="L3874" s="67">
        <f t="shared" si="600"/>
        <v>2.7193966860468655E-7</v>
      </c>
      <c r="M3874" s="66">
        <v>4.1440799999999998</v>
      </c>
      <c r="N3874" s="73">
        <f t="shared" si="601"/>
        <v>8.0302674987093719E-8</v>
      </c>
      <c r="O3874" s="98">
        <v>800</v>
      </c>
      <c r="P3874" s="67">
        <f t="shared" si="607"/>
        <v>2.9461603788890639E-7</v>
      </c>
      <c r="Q3874" s="66">
        <v>4.1440799999999998</v>
      </c>
      <c r="R3874" s="105">
        <f t="shared" si="602"/>
        <v>1.187351323374216E-7</v>
      </c>
      <c r="S3874" s="101">
        <v>600</v>
      </c>
      <c r="T3874" s="67">
        <f t="shared" si="608"/>
        <v>2.6282469241601716E-7</v>
      </c>
      <c r="U3874" s="66">
        <v>3.4810500000000002</v>
      </c>
      <c r="V3874" s="73">
        <f t="shared" si="609"/>
        <v>1.8589032671577902E-7</v>
      </c>
      <c r="W3874" s="98">
        <v>600</v>
      </c>
      <c r="X3874" s="67">
        <f t="shared" si="603"/>
        <v>3.4089523161975892E-7</v>
      </c>
      <c r="Y3874" s="66">
        <v>3.4810500000000002</v>
      </c>
      <c r="Z3874" s="105">
        <f t="shared" si="604"/>
        <v>4.5002442492346471E-7</v>
      </c>
      <c r="AA3874" s="101">
        <v>0</v>
      </c>
      <c r="AB3874" s="67">
        <f t="shared" si="605"/>
        <v>0</v>
      </c>
      <c r="AC3874" s="66">
        <v>0</v>
      </c>
      <c r="AD3874" s="73">
        <f t="shared" si="606"/>
        <v>0</v>
      </c>
    </row>
    <row r="3875" spans="1:30" x14ac:dyDescent="0.25">
      <c r="A3875" s="165"/>
      <c r="B3875" s="72" t="s">
        <v>7315</v>
      </c>
      <c r="C3875" s="64" t="s">
        <v>7316</v>
      </c>
      <c r="D3875" s="64" t="s">
        <v>7</v>
      </c>
      <c r="E3875" s="64" t="s">
        <v>5988</v>
      </c>
      <c r="F3875" s="64" t="s">
        <v>1215</v>
      </c>
      <c r="G3875" s="64" t="s">
        <v>1216</v>
      </c>
      <c r="H3875" s="65">
        <v>39923</v>
      </c>
      <c r="I3875" s="65">
        <v>41684</v>
      </c>
      <c r="J3875" s="93" t="s">
        <v>1</v>
      </c>
      <c r="K3875" s="101">
        <v>0</v>
      </c>
      <c r="L3875" s="67">
        <f t="shared" si="600"/>
        <v>0</v>
      </c>
      <c r="M3875" s="66">
        <v>4.1396249999999997</v>
      </c>
      <c r="N3875" s="73">
        <f t="shared" si="601"/>
        <v>8.0216347402426554E-8</v>
      </c>
      <c r="O3875" s="98">
        <v>0</v>
      </c>
      <c r="P3875" s="67">
        <f t="shared" si="607"/>
        <v>0</v>
      </c>
      <c r="Q3875" s="66">
        <v>4.1396249999999997</v>
      </c>
      <c r="R3875" s="105">
        <f t="shared" si="602"/>
        <v>1.186074888038597E-7</v>
      </c>
      <c r="S3875" s="101">
        <v>0</v>
      </c>
      <c r="T3875" s="67">
        <f t="shared" si="608"/>
        <v>0</v>
      </c>
      <c r="U3875" s="66">
        <v>0</v>
      </c>
      <c r="V3875" s="73">
        <f t="shared" si="609"/>
        <v>0</v>
      </c>
      <c r="W3875" s="98">
        <v>0</v>
      </c>
      <c r="X3875" s="67">
        <f t="shared" si="603"/>
        <v>0</v>
      </c>
      <c r="Y3875" s="66">
        <v>0</v>
      </c>
      <c r="Z3875" s="105">
        <f t="shared" si="604"/>
        <v>0</v>
      </c>
      <c r="AA3875" s="101">
        <v>0</v>
      </c>
      <c r="AB3875" s="67">
        <f t="shared" si="605"/>
        <v>0</v>
      </c>
      <c r="AC3875" s="66">
        <v>0</v>
      </c>
      <c r="AD3875" s="73">
        <f t="shared" si="606"/>
        <v>0</v>
      </c>
    </row>
    <row r="3876" spans="1:30" x14ac:dyDescent="0.25">
      <c r="A3876" s="165"/>
      <c r="B3876" s="72" t="s">
        <v>13980</v>
      </c>
      <c r="C3876" s="64" t="s">
        <v>13981</v>
      </c>
      <c r="D3876" s="64" t="s">
        <v>7</v>
      </c>
      <c r="E3876" s="64" t="s">
        <v>13982</v>
      </c>
      <c r="F3876" s="64" t="s">
        <v>493</v>
      </c>
      <c r="G3876" s="64" t="s">
        <v>1167</v>
      </c>
      <c r="H3876" s="65">
        <v>40849</v>
      </c>
      <c r="I3876" s="65">
        <v>41765</v>
      </c>
      <c r="J3876" s="93" t="s">
        <v>1</v>
      </c>
      <c r="K3876" s="101">
        <v>0</v>
      </c>
      <c r="L3876" s="67">
        <f t="shared" si="600"/>
        <v>0</v>
      </c>
      <c r="M3876" s="66">
        <v>4.1360000000000001</v>
      </c>
      <c r="N3876" s="73">
        <f t="shared" si="601"/>
        <v>8.0146103295935324E-8</v>
      </c>
      <c r="O3876" s="98">
        <v>0</v>
      </c>
      <c r="P3876" s="67">
        <f t="shared" si="607"/>
        <v>0</v>
      </c>
      <c r="Q3876" s="66">
        <v>4.1360000000000001</v>
      </c>
      <c r="R3876" s="105">
        <f t="shared" si="602"/>
        <v>1.1850362622043391E-7</v>
      </c>
      <c r="S3876" s="101">
        <v>0</v>
      </c>
      <c r="T3876" s="67">
        <f t="shared" si="608"/>
        <v>0</v>
      </c>
      <c r="U3876" s="66">
        <v>0</v>
      </c>
      <c r="V3876" s="73">
        <f t="shared" si="609"/>
        <v>0</v>
      </c>
      <c r="W3876" s="98">
        <v>0</v>
      </c>
      <c r="X3876" s="67">
        <f t="shared" si="603"/>
        <v>0</v>
      </c>
      <c r="Y3876" s="66">
        <v>0</v>
      </c>
      <c r="Z3876" s="105">
        <f t="shared" si="604"/>
        <v>0</v>
      </c>
      <c r="AA3876" s="101">
        <v>0</v>
      </c>
      <c r="AB3876" s="67">
        <f t="shared" si="605"/>
        <v>0</v>
      </c>
      <c r="AC3876" s="66">
        <v>0</v>
      </c>
      <c r="AD3876" s="73">
        <f t="shared" si="606"/>
        <v>0</v>
      </c>
    </row>
    <row r="3877" spans="1:30" x14ac:dyDescent="0.25">
      <c r="A3877" s="165"/>
      <c r="B3877" s="72" t="s">
        <v>14833</v>
      </c>
      <c r="C3877" s="64" t="s">
        <v>14834</v>
      </c>
      <c r="D3877" s="64" t="s">
        <v>7</v>
      </c>
      <c r="E3877" s="64" t="s">
        <v>14835</v>
      </c>
      <c r="F3877" s="64" t="s">
        <v>437</v>
      </c>
      <c r="G3877" s="64" t="s">
        <v>1269</v>
      </c>
      <c r="H3877" s="65">
        <v>40480</v>
      </c>
      <c r="I3877" s="65">
        <v>41740</v>
      </c>
      <c r="J3877" s="93" t="s">
        <v>1</v>
      </c>
      <c r="K3877" s="101">
        <v>100</v>
      </c>
      <c r="L3877" s="67">
        <f t="shared" si="600"/>
        <v>3.3992458575585819E-8</v>
      </c>
      <c r="M3877" s="66">
        <v>4.1334375000000003</v>
      </c>
      <c r="N3877" s="73">
        <f t="shared" si="601"/>
        <v>8.0096447979277725E-8</v>
      </c>
      <c r="O3877" s="98">
        <v>100</v>
      </c>
      <c r="P3877" s="67">
        <f t="shared" si="607"/>
        <v>3.6827004736113299E-8</v>
      </c>
      <c r="Q3877" s="66">
        <v>0.30270000000000002</v>
      </c>
      <c r="R3877" s="105">
        <f t="shared" si="602"/>
        <v>8.6728838628929759E-9</v>
      </c>
      <c r="S3877" s="101">
        <v>100</v>
      </c>
      <c r="T3877" s="67">
        <f t="shared" si="608"/>
        <v>4.3804115402669524E-8</v>
      </c>
      <c r="U3877" s="66">
        <v>0.30270000000000002</v>
      </c>
      <c r="V3877" s="73">
        <f t="shared" si="609"/>
        <v>1.6164376236154697E-8</v>
      </c>
      <c r="W3877" s="98">
        <v>100</v>
      </c>
      <c r="X3877" s="67">
        <f t="shared" si="603"/>
        <v>5.6815871936626493E-8</v>
      </c>
      <c r="Y3877" s="66">
        <v>0.30270000000000002</v>
      </c>
      <c r="Z3877" s="105">
        <f t="shared" si="604"/>
        <v>3.9132558688996937E-8</v>
      </c>
      <c r="AA3877" s="101">
        <v>0</v>
      </c>
      <c r="AB3877" s="67">
        <f t="shared" si="605"/>
        <v>0</v>
      </c>
      <c r="AC3877" s="66">
        <v>0</v>
      </c>
      <c r="AD3877" s="73">
        <f t="shared" si="606"/>
        <v>0</v>
      </c>
    </row>
    <row r="3878" spans="1:30" x14ac:dyDescent="0.25">
      <c r="A3878" s="165"/>
      <c r="B3878" s="72" t="s">
        <v>13675</v>
      </c>
      <c r="C3878" s="64" t="s">
        <v>13676</v>
      </c>
      <c r="D3878" s="64" t="s">
        <v>7</v>
      </c>
      <c r="E3878" s="64" t="s">
        <v>13677</v>
      </c>
      <c r="F3878" s="64" t="s">
        <v>1411</v>
      </c>
      <c r="G3878" s="64" t="s">
        <v>1167</v>
      </c>
      <c r="H3878" s="65">
        <v>40493</v>
      </c>
      <c r="I3878" s="65">
        <v>40576</v>
      </c>
      <c r="J3878" s="93" t="s">
        <v>1</v>
      </c>
      <c r="K3878" s="101">
        <v>0</v>
      </c>
      <c r="L3878" s="67">
        <f t="shared" si="600"/>
        <v>0</v>
      </c>
      <c r="M3878" s="66">
        <v>4.130725</v>
      </c>
      <c r="N3878" s="73">
        <f t="shared" si="601"/>
        <v>8.004388600993773E-8</v>
      </c>
      <c r="O3878" s="98">
        <v>0</v>
      </c>
      <c r="P3878" s="67">
        <f t="shared" si="607"/>
        <v>0</v>
      </c>
      <c r="Q3878" s="66">
        <v>4.130725</v>
      </c>
      <c r="R3878" s="105">
        <f t="shared" si="602"/>
        <v>1.1835248825420741E-7</v>
      </c>
      <c r="S3878" s="101">
        <v>0</v>
      </c>
      <c r="T3878" s="67">
        <f t="shared" si="608"/>
        <v>0</v>
      </c>
      <c r="U3878" s="66">
        <v>0</v>
      </c>
      <c r="V3878" s="73">
        <f t="shared" si="609"/>
        <v>0</v>
      </c>
      <c r="W3878" s="98">
        <v>0</v>
      </c>
      <c r="X3878" s="67">
        <f t="shared" si="603"/>
        <v>0</v>
      </c>
      <c r="Y3878" s="66">
        <v>0</v>
      </c>
      <c r="Z3878" s="105">
        <f t="shared" si="604"/>
        <v>0</v>
      </c>
      <c r="AA3878" s="101">
        <v>0</v>
      </c>
      <c r="AB3878" s="67">
        <f t="shared" si="605"/>
        <v>0</v>
      </c>
      <c r="AC3878" s="66">
        <v>0</v>
      </c>
      <c r="AD3878" s="73">
        <f t="shared" si="606"/>
        <v>0</v>
      </c>
    </row>
    <row r="3879" spans="1:30" x14ac:dyDescent="0.25">
      <c r="A3879" s="165"/>
      <c r="B3879" s="72" t="s">
        <v>11260</v>
      </c>
      <c r="C3879" s="64" t="s">
        <v>4651</v>
      </c>
      <c r="D3879" s="64" t="s">
        <v>7</v>
      </c>
      <c r="E3879" s="64" t="s">
        <v>3064</v>
      </c>
      <c r="F3879" s="64" t="s">
        <v>1411</v>
      </c>
      <c r="G3879" s="64" t="s">
        <v>1167</v>
      </c>
      <c r="H3879" s="65">
        <v>38775</v>
      </c>
      <c r="I3879" s="65">
        <v>39024</v>
      </c>
      <c r="J3879" s="93" t="s">
        <v>1</v>
      </c>
      <c r="K3879" s="101">
        <v>1350</v>
      </c>
      <c r="L3879" s="67">
        <f t="shared" si="600"/>
        <v>4.5889819077040861E-7</v>
      </c>
      <c r="M3879" s="66">
        <v>4.1296724999999999</v>
      </c>
      <c r="N3879" s="73">
        <f t="shared" si="601"/>
        <v>8.0023490996949579E-8</v>
      </c>
      <c r="O3879" s="98">
        <v>1350</v>
      </c>
      <c r="P3879" s="67">
        <f t="shared" si="607"/>
        <v>4.9716456393752949E-7</v>
      </c>
      <c r="Q3879" s="66">
        <v>4.1296724999999999</v>
      </c>
      <c r="R3879" s="105">
        <f t="shared" si="602"/>
        <v>1.1832233229032998E-7</v>
      </c>
      <c r="S3879" s="101">
        <v>1170</v>
      </c>
      <c r="T3879" s="67">
        <f t="shared" si="608"/>
        <v>5.1250815021123338E-7</v>
      </c>
      <c r="U3879" s="66">
        <v>3.6324000000000001</v>
      </c>
      <c r="V3879" s="73">
        <f t="shared" si="609"/>
        <v>1.9397251483385637E-7</v>
      </c>
      <c r="W3879" s="98">
        <v>1170</v>
      </c>
      <c r="X3879" s="67">
        <f t="shared" si="603"/>
        <v>6.6474570165852994E-7</v>
      </c>
      <c r="Y3879" s="66">
        <v>3.6324000000000001</v>
      </c>
      <c r="Z3879" s="105">
        <f t="shared" si="604"/>
        <v>4.6959070426796319E-7</v>
      </c>
      <c r="AA3879" s="101">
        <v>0</v>
      </c>
      <c r="AB3879" s="67">
        <f t="shared" si="605"/>
        <v>0</v>
      </c>
      <c r="AC3879" s="66">
        <v>0</v>
      </c>
      <c r="AD3879" s="73">
        <f t="shared" si="606"/>
        <v>0</v>
      </c>
    </row>
    <row r="3880" spans="1:30" x14ac:dyDescent="0.25">
      <c r="A3880" s="165"/>
      <c r="B3880" s="72" t="s">
        <v>4877</v>
      </c>
      <c r="C3880" s="64" t="s">
        <v>4878</v>
      </c>
      <c r="D3880" s="64" t="s">
        <v>7</v>
      </c>
      <c r="E3880" s="64" t="s">
        <v>4867</v>
      </c>
      <c r="F3880" s="64" t="s">
        <v>1664</v>
      </c>
      <c r="G3880" s="64" t="s">
        <v>1216</v>
      </c>
      <c r="H3880" s="65">
        <v>39577</v>
      </c>
      <c r="I3880" s="65">
        <v>41624</v>
      </c>
      <c r="J3880" s="93" t="s">
        <v>1</v>
      </c>
      <c r="K3880" s="101">
        <v>0</v>
      </c>
      <c r="L3880" s="67">
        <f t="shared" si="600"/>
        <v>0</v>
      </c>
      <c r="M3880" s="66">
        <v>4.1260000000000003</v>
      </c>
      <c r="N3880" s="73">
        <f t="shared" si="601"/>
        <v>7.9952326450442253E-8</v>
      </c>
      <c r="O3880" s="98">
        <v>0</v>
      </c>
      <c r="P3880" s="67">
        <f t="shared" si="607"/>
        <v>0</v>
      </c>
      <c r="Q3880" s="66">
        <v>4.1260000000000003</v>
      </c>
      <c r="R3880" s="105">
        <f t="shared" si="602"/>
        <v>1.1821710874891449E-7</v>
      </c>
      <c r="S3880" s="101">
        <v>0</v>
      </c>
      <c r="T3880" s="67">
        <f t="shared" si="608"/>
        <v>0</v>
      </c>
      <c r="U3880" s="66">
        <v>0</v>
      </c>
      <c r="V3880" s="73">
        <f t="shared" si="609"/>
        <v>0</v>
      </c>
      <c r="W3880" s="98">
        <v>0</v>
      </c>
      <c r="X3880" s="67">
        <f t="shared" si="603"/>
        <v>0</v>
      </c>
      <c r="Y3880" s="66">
        <v>0</v>
      </c>
      <c r="Z3880" s="105">
        <f t="shared" si="604"/>
        <v>0</v>
      </c>
      <c r="AA3880" s="101">
        <v>0</v>
      </c>
      <c r="AB3880" s="67">
        <f t="shared" si="605"/>
        <v>0</v>
      </c>
      <c r="AC3880" s="66">
        <v>0</v>
      </c>
      <c r="AD3880" s="73">
        <f t="shared" si="606"/>
        <v>0</v>
      </c>
    </row>
    <row r="3881" spans="1:30" x14ac:dyDescent="0.25">
      <c r="A3881" s="165"/>
      <c r="B3881" s="72" t="s">
        <v>6258</v>
      </c>
      <c r="C3881" s="64" t="s">
        <v>6259</v>
      </c>
      <c r="D3881" s="64" t="s">
        <v>7</v>
      </c>
      <c r="E3881" s="64" t="s">
        <v>6260</v>
      </c>
      <c r="F3881" s="64" t="s">
        <v>1199</v>
      </c>
      <c r="G3881" s="64" t="s">
        <v>1199</v>
      </c>
      <c r="H3881" s="65">
        <v>39139</v>
      </c>
      <c r="I3881" s="65">
        <v>39720</v>
      </c>
      <c r="J3881" s="93" t="s">
        <v>1</v>
      </c>
      <c r="K3881" s="101">
        <v>1300</v>
      </c>
      <c r="L3881" s="67">
        <f t="shared" si="600"/>
        <v>4.4190196148261568E-7</v>
      </c>
      <c r="M3881" s="66">
        <v>4.10799</v>
      </c>
      <c r="N3881" s="73">
        <f t="shared" si="601"/>
        <v>7.9603334351709225E-8</v>
      </c>
      <c r="O3881" s="98">
        <v>1300</v>
      </c>
      <c r="P3881" s="67">
        <f t="shared" si="607"/>
        <v>4.7875106156947286E-7</v>
      </c>
      <c r="Q3881" s="66">
        <v>4.10799</v>
      </c>
      <c r="R3881" s="105">
        <f t="shared" si="602"/>
        <v>1.1770109078270801E-7</v>
      </c>
      <c r="S3881" s="101">
        <v>700</v>
      </c>
      <c r="T3881" s="67">
        <f t="shared" si="608"/>
        <v>3.0662880781868667E-7</v>
      </c>
      <c r="U3881" s="66">
        <v>2.1189</v>
      </c>
      <c r="V3881" s="73">
        <f t="shared" si="609"/>
        <v>1.1315063365308287E-7</v>
      </c>
      <c r="W3881" s="98">
        <v>700</v>
      </c>
      <c r="X3881" s="67">
        <f t="shared" si="603"/>
        <v>3.9771110355638546E-7</v>
      </c>
      <c r="Y3881" s="66">
        <v>2.1189</v>
      </c>
      <c r="Z3881" s="105">
        <f t="shared" si="604"/>
        <v>2.7392791082297849E-7</v>
      </c>
      <c r="AA3881" s="101">
        <v>0</v>
      </c>
      <c r="AB3881" s="67">
        <f t="shared" si="605"/>
        <v>0</v>
      </c>
      <c r="AC3881" s="66">
        <v>0</v>
      </c>
      <c r="AD3881" s="73">
        <f t="shared" si="606"/>
        <v>0</v>
      </c>
    </row>
    <row r="3882" spans="1:30" x14ac:dyDescent="0.25">
      <c r="A3882" s="165"/>
      <c r="B3882" s="72" t="s">
        <v>15101</v>
      </c>
      <c r="C3882" s="64" t="s">
        <v>15102</v>
      </c>
      <c r="D3882" s="64" t="s">
        <v>4</v>
      </c>
      <c r="E3882" s="64" t="s">
        <v>13928</v>
      </c>
      <c r="F3882" s="64" t="s">
        <v>910</v>
      </c>
      <c r="G3882" s="64" t="s">
        <v>1269</v>
      </c>
      <c r="H3882" s="65">
        <v>39870</v>
      </c>
      <c r="I3882" s="65">
        <v>39940</v>
      </c>
      <c r="J3882" s="93" t="s">
        <v>1</v>
      </c>
      <c r="K3882" s="101">
        <v>0</v>
      </c>
      <c r="L3882" s="67">
        <f t="shared" si="600"/>
        <v>0</v>
      </c>
      <c r="M3882" s="66">
        <v>4.1037350000000004</v>
      </c>
      <c r="N3882" s="73">
        <f t="shared" si="601"/>
        <v>7.9520882303951933E-8</v>
      </c>
      <c r="O3882" s="98">
        <v>0</v>
      </c>
      <c r="P3882" s="67">
        <f t="shared" si="607"/>
        <v>0</v>
      </c>
      <c r="Q3882" s="66">
        <v>4.1037350000000004</v>
      </c>
      <c r="R3882" s="105">
        <f t="shared" si="602"/>
        <v>1.175791775985765E-7</v>
      </c>
      <c r="S3882" s="101">
        <v>0</v>
      </c>
      <c r="T3882" s="67">
        <f t="shared" si="608"/>
        <v>0</v>
      </c>
      <c r="U3882" s="66">
        <v>0</v>
      </c>
      <c r="V3882" s="73">
        <f t="shared" si="609"/>
        <v>0</v>
      </c>
      <c r="W3882" s="98">
        <v>0</v>
      </c>
      <c r="X3882" s="67">
        <f t="shared" si="603"/>
        <v>0</v>
      </c>
      <c r="Y3882" s="66">
        <v>0</v>
      </c>
      <c r="Z3882" s="105">
        <f t="shared" si="604"/>
        <v>0</v>
      </c>
      <c r="AA3882" s="101">
        <v>0</v>
      </c>
      <c r="AB3882" s="67">
        <f t="shared" si="605"/>
        <v>0</v>
      </c>
      <c r="AC3882" s="66">
        <v>0</v>
      </c>
      <c r="AD3882" s="73">
        <f t="shared" si="606"/>
        <v>0</v>
      </c>
    </row>
    <row r="3883" spans="1:30" x14ac:dyDescent="0.25">
      <c r="A3883" s="165"/>
      <c r="B3883" s="72" t="s">
        <v>14745</v>
      </c>
      <c r="C3883" s="64" t="s">
        <v>10189</v>
      </c>
      <c r="D3883" s="64" t="s">
        <v>7</v>
      </c>
      <c r="E3883" s="64" t="s">
        <v>14746</v>
      </c>
      <c r="F3883" s="64" t="s">
        <v>1167</v>
      </c>
      <c r="G3883" s="64" t="s">
        <v>1167</v>
      </c>
      <c r="H3883" s="65">
        <v>41130</v>
      </c>
      <c r="I3883" s="65">
        <v>41989</v>
      </c>
      <c r="J3883" s="93" t="s">
        <v>1</v>
      </c>
      <c r="K3883" s="101">
        <v>0</v>
      </c>
      <c r="L3883" s="67">
        <f t="shared" si="600"/>
        <v>0</v>
      </c>
      <c r="M3883" s="66">
        <v>4.0999724999999998</v>
      </c>
      <c r="N3883" s="73">
        <f t="shared" si="601"/>
        <v>7.9447973765835144E-8</v>
      </c>
      <c r="O3883" s="98">
        <v>0</v>
      </c>
      <c r="P3883" s="67">
        <f t="shared" si="607"/>
        <v>0</v>
      </c>
      <c r="Q3883" s="66">
        <v>0</v>
      </c>
      <c r="R3883" s="105">
        <f t="shared" si="602"/>
        <v>0</v>
      </c>
      <c r="S3883" s="101">
        <v>0</v>
      </c>
      <c r="T3883" s="67">
        <f t="shared" si="608"/>
        <v>0</v>
      </c>
      <c r="U3883" s="66">
        <v>0</v>
      </c>
      <c r="V3883" s="73">
        <f t="shared" si="609"/>
        <v>0</v>
      </c>
      <c r="W3883" s="98">
        <v>0</v>
      </c>
      <c r="X3883" s="67">
        <f t="shared" si="603"/>
        <v>0</v>
      </c>
      <c r="Y3883" s="66">
        <v>0</v>
      </c>
      <c r="Z3883" s="105">
        <f t="shared" si="604"/>
        <v>0</v>
      </c>
      <c r="AA3883" s="101">
        <v>0</v>
      </c>
      <c r="AB3883" s="67">
        <f t="shared" si="605"/>
        <v>0</v>
      </c>
      <c r="AC3883" s="66">
        <v>0</v>
      </c>
      <c r="AD3883" s="73">
        <f t="shared" si="606"/>
        <v>0</v>
      </c>
    </row>
    <row r="3884" spans="1:30" x14ac:dyDescent="0.25">
      <c r="A3884" s="165"/>
      <c r="B3884" s="72" t="s">
        <v>12494</v>
      </c>
      <c r="C3884" s="64" t="s">
        <v>12495</v>
      </c>
      <c r="D3884" s="64" t="s">
        <v>7</v>
      </c>
      <c r="E3884" s="64" t="s">
        <v>487</v>
      </c>
      <c r="F3884" s="64" t="s">
        <v>1522</v>
      </c>
      <c r="G3884" s="64" t="s">
        <v>1416</v>
      </c>
      <c r="H3884" s="65">
        <v>39688</v>
      </c>
      <c r="I3884" s="65">
        <v>41584</v>
      </c>
      <c r="J3884" s="93" t="s">
        <v>1</v>
      </c>
      <c r="K3884" s="101">
        <v>0</v>
      </c>
      <c r="L3884" s="67">
        <f t="shared" si="600"/>
        <v>0</v>
      </c>
      <c r="M3884" s="66">
        <v>4.0947482720000004</v>
      </c>
      <c r="N3884" s="73">
        <f t="shared" si="601"/>
        <v>7.9346740323637497E-8</v>
      </c>
      <c r="O3884" s="98">
        <v>0</v>
      </c>
      <c r="P3884" s="67">
        <f t="shared" si="607"/>
        <v>0</v>
      </c>
      <c r="Q3884" s="66">
        <v>2.291688272</v>
      </c>
      <c r="R3884" s="105">
        <f t="shared" si="602"/>
        <v>6.5660872920415879E-8</v>
      </c>
      <c r="S3884" s="101">
        <v>0</v>
      </c>
      <c r="T3884" s="67">
        <f t="shared" si="608"/>
        <v>0</v>
      </c>
      <c r="U3884" s="66">
        <v>2.291688272</v>
      </c>
      <c r="V3884" s="73">
        <f t="shared" si="609"/>
        <v>1.223776393940906E-7</v>
      </c>
      <c r="W3884" s="98">
        <v>0</v>
      </c>
      <c r="X3884" s="67">
        <f t="shared" si="603"/>
        <v>0</v>
      </c>
      <c r="Y3884" s="66">
        <v>2.291688272</v>
      </c>
      <c r="Z3884" s="105">
        <f t="shared" si="604"/>
        <v>2.9626569475033354E-7</v>
      </c>
      <c r="AA3884" s="101">
        <v>0</v>
      </c>
      <c r="AB3884" s="67">
        <f t="shared" si="605"/>
        <v>0</v>
      </c>
      <c r="AC3884" s="66">
        <v>0</v>
      </c>
      <c r="AD3884" s="73">
        <f t="shared" si="606"/>
        <v>0</v>
      </c>
    </row>
    <row r="3885" spans="1:30" x14ac:dyDescent="0.25">
      <c r="A3885" s="165"/>
      <c r="B3885" s="72" t="s">
        <v>3402</v>
      </c>
      <c r="C3885" s="64" t="s">
        <v>3209</v>
      </c>
      <c r="D3885" s="64" t="s">
        <v>4</v>
      </c>
      <c r="E3885" s="64" t="s">
        <v>3403</v>
      </c>
      <c r="F3885" s="64" t="s">
        <v>1374</v>
      </c>
      <c r="G3885" s="64" t="s">
        <v>1227</v>
      </c>
      <c r="H3885" s="65">
        <v>38743</v>
      </c>
      <c r="I3885" s="65">
        <v>38743</v>
      </c>
      <c r="J3885" s="93" t="s">
        <v>1</v>
      </c>
      <c r="K3885" s="101">
        <v>1300</v>
      </c>
      <c r="L3885" s="67">
        <f t="shared" si="600"/>
        <v>4.4190196148261568E-7</v>
      </c>
      <c r="M3885" s="66">
        <v>4.0864500000000001</v>
      </c>
      <c r="N3885" s="73">
        <f t="shared" si="601"/>
        <v>7.9185939026517143E-8</v>
      </c>
      <c r="O3885" s="98">
        <v>1300</v>
      </c>
      <c r="P3885" s="67">
        <f t="shared" si="607"/>
        <v>4.7875106156947286E-7</v>
      </c>
      <c r="Q3885" s="66">
        <v>4.0864500000000001</v>
      </c>
      <c r="R3885" s="105">
        <f t="shared" si="602"/>
        <v>1.1708393214905516E-7</v>
      </c>
      <c r="S3885" s="101">
        <v>1300</v>
      </c>
      <c r="T3885" s="67">
        <f t="shared" si="608"/>
        <v>5.6945350023470383E-7</v>
      </c>
      <c r="U3885" s="66">
        <v>4.0864500000000001</v>
      </c>
      <c r="V3885" s="73">
        <f t="shared" si="609"/>
        <v>2.1821907918808843E-7</v>
      </c>
      <c r="W3885" s="98">
        <v>1300</v>
      </c>
      <c r="X3885" s="67">
        <f t="shared" si="603"/>
        <v>7.3860633517614433E-7</v>
      </c>
      <c r="Y3885" s="66">
        <v>4.0864500000000001</v>
      </c>
      <c r="Z3885" s="105">
        <f t="shared" si="604"/>
        <v>5.2828954230145856E-7</v>
      </c>
      <c r="AA3885" s="101">
        <v>0</v>
      </c>
      <c r="AB3885" s="67">
        <f t="shared" si="605"/>
        <v>0</v>
      </c>
      <c r="AC3885" s="66">
        <v>0</v>
      </c>
      <c r="AD3885" s="73">
        <f t="shared" si="606"/>
        <v>0</v>
      </c>
    </row>
    <row r="3886" spans="1:30" x14ac:dyDescent="0.25">
      <c r="A3886" s="165"/>
      <c r="B3886" s="72" t="s">
        <v>10772</v>
      </c>
      <c r="C3886" s="64" t="s">
        <v>10773</v>
      </c>
      <c r="D3886" s="64" t="s">
        <v>8</v>
      </c>
      <c r="E3886" s="64" t="s">
        <v>10774</v>
      </c>
      <c r="F3886" s="64" t="s">
        <v>493</v>
      </c>
      <c r="G3886" s="64" t="s">
        <v>1167</v>
      </c>
      <c r="H3886" s="65">
        <v>38923</v>
      </c>
      <c r="I3886" s="65">
        <v>39665</v>
      </c>
      <c r="J3886" s="93" t="s">
        <v>1</v>
      </c>
      <c r="K3886" s="101">
        <v>1100</v>
      </c>
      <c r="L3886" s="67">
        <f t="shared" si="600"/>
        <v>3.7391704433144402E-7</v>
      </c>
      <c r="M3886" s="66">
        <v>4.0864500000000001</v>
      </c>
      <c r="N3886" s="73">
        <f t="shared" si="601"/>
        <v>7.9185939026517143E-8</v>
      </c>
      <c r="O3886" s="98">
        <v>1100</v>
      </c>
      <c r="P3886" s="67">
        <f t="shared" si="607"/>
        <v>4.0509705209724626E-7</v>
      </c>
      <c r="Q3886" s="66">
        <v>4.0864500000000001</v>
      </c>
      <c r="R3886" s="105">
        <f t="shared" si="602"/>
        <v>1.1708393214905516E-7</v>
      </c>
      <c r="S3886" s="101">
        <v>1100</v>
      </c>
      <c r="T3886" s="67">
        <f t="shared" si="608"/>
        <v>4.8184526942936479E-7</v>
      </c>
      <c r="U3886" s="66">
        <v>4.0864500000000001</v>
      </c>
      <c r="V3886" s="73">
        <f t="shared" si="609"/>
        <v>2.1821907918808843E-7</v>
      </c>
      <c r="W3886" s="98">
        <v>1100</v>
      </c>
      <c r="X3886" s="67">
        <f t="shared" si="603"/>
        <v>6.2497459130289135E-7</v>
      </c>
      <c r="Y3886" s="66">
        <v>4.0864500000000001</v>
      </c>
      <c r="Z3886" s="105">
        <f t="shared" si="604"/>
        <v>5.2828954230145856E-7</v>
      </c>
      <c r="AA3886" s="101">
        <v>0</v>
      </c>
      <c r="AB3886" s="67">
        <f t="shared" si="605"/>
        <v>0</v>
      </c>
      <c r="AC3886" s="66">
        <v>0</v>
      </c>
      <c r="AD3886" s="73">
        <f t="shared" si="606"/>
        <v>0</v>
      </c>
    </row>
    <row r="3887" spans="1:30" x14ac:dyDescent="0.25">
      <c r="A3887" s="165"/>
      <c r="B3887" s="72" t="s">
        <v>4273</v>
      </c>
      <c r="C3887" s="64" t="s">
        <v>4274</v>
      </c>
      <c r="D3887" s="64" t="s">
        <v>7</v>
      </c>
      <c r="E3887" s="64" t="s">
        <v>4275</v>
      </c>
      <c r="F3887" s="64" t="s">
        <v>1519</v>
      </c>
      <c r="G3887" s="64" t="s">
        <v>1193</v>
      </c>
      <c r="H3887" s="65">
        <v>39260</v>
      </c>
      <c r="I3887" s="65">
        <v>41884</v>
      </c>
      <c r="J3887" s="93" t="s">
        <v>1</v>
      </c>
      <c r="K3887" s="101">
        <v>800</v>
      </c>
      <c r="L3887" s="67">
        <f t="shared" si="600"/>
        <v>2.7193966860468655E-7</v>
      </c>
      <c r="M3887" s="66">
        <v>4.0864500000000001</v>
      </c>
      <c r="N3887" s="73">
        <f t="shared" si="601"/>
        <v>7.9185939026517143E-8</v>
      </c>
      <c r="O3887" s="98">
        <v>800</v>
      </c>
      <c r="P3887" s="67">
        <f t="shared" si="607"/>
        <v>2.9461603788890639E-7</v>
      </c>
      <c r="Q3887" s="66">
        <v>4.0864500000000001</v>
      </c>
      <c r="R3887" s="105">
        <f t="shared" si="602"/>
        <v>1.1708393214905516E-7</v>
      </c>
      <c r="S3887" s="101">
        <v>800</v>
      </c>
      <c r="T3887" s="67">
        <f t="shared" si="608"/>
        <v>3.5043292322135619E-7</v>
      </c>
      <c r="U3887" s="66">
        <v>4.0864500000000001</v>
      </c>
      <c r="V3887" s="73">
        <f t="shared" si="609"/>
        <v>2.1821907918808843E-7</v>
      </c>
      <c r="W3887" s="98">
        <v>800</v>
      </c>
      <c r="X3887" s="67">
        <f t="shared" si="603"/>
        <v>4.5452697549301195E-7</v>
      </c>
      <c r="Y3887" s="66">
        <v>4.0864500000000001</v>
      </c>
      <c r="Z3887" s="105">
        <f t="shared" si="604"/>
        <v>5.2828954230145856E-7</v>
      </c>
      <c r="AA3887" s="101">
        <v>0</v>
      </c>
      <c r="AB3887" s="67">
        <f t="shared" si="605"/>
        <v>0</v>
      </c>
      <c r="AC3887" s="66">
        <v>0</v>
      </c>
      <c r="AD3887" s="73">
        <f t="shared" si="606"/>
        <v>0</v>
      </c>
    </row>
    <row r="3888" spans="1:30" x14ac:dyDescent="0.25">
      <c r="A3888" s="165"/>
      <c r="B3888" s="72" t="s">
        <v>9417</v>
      </c>
      <c r="C3888" s="64" t="s">
        <v>9418</v>
      </c>
      <c r="D3888" s="64" t="s">
        <v>7</v>
      </c>
      <c r="E3888" s="64" t="s">
        <v>9419</v>
      </c>
      <c r="F3888" s="64" t="s">
        <v>1806</v>
      </c>
      <c r="G3888" s="64" t="s">
        <v>1139</v>
      </c>
      <c r="H3888" s="65">
        <v>41543</v>
      </c>
      <c r="I3888" s="65">
        <v>41968</v>
      </c>
      <c r="J3888" s="93" t="s">
        <v>1</v>
      </c>
      <c r="K3888" s="101">
        <v>700</v>
      </c>
      <c r="L3888" s="67">
        <f t="shared" si="600"/>
        <v>2.3794721002910074E-7</v>
      </c>
      <c r="M3888" s="66">
        <v>4.0864500000000001</v>
      </c>
      <c r="N3888" s="73">
        <f t="shared" si="601"/>
        <v>7.9185939026517143E-8</v>
      </c>
      <c r="O3888" s="98">
        <v>700</v>
      </c>
      <c r="P3888" s="67">
        <f t="shared" si="607"/>
        <v>2.5778903315279306E-7</v>
      </c>
      <c r="Q3888" s="66">
        <v>4.0864500000000001</v>
      </c>
      <c r="R3888" s="105">
        <f t="shared" si="602"/>
        <v>1.1708393214905516E-7</v>
      </c>
      <c r="S3888" s="101">
        <v>700</v>
      </c>
      <c r="T3888" s="67">
        <f t="shared" si="608"/>
        <v>3.0662880781868667E-7</v>
      </c>
      <c r="U3888" s="66">
        <v>4.0864500000000001</v>
      </c>
      <c r="V3888" s="73">
        <f t="shared" si="609"/>
        <v>2.1821907918808843E-7</v>
      </c>
      <c r="W3888" s="98">
        <v>700</v>
      </c>
      <c r="X3888" s="67">
        <f t="shared" si="603"/>
        <v>3.9771110355638546E-7</v>
      </c>
      <c r="Y3888" s="66">
        <v>4.0864500000000001</v>
      </c>
      <c r="Z3888" s="105">
        <f t="shared" si="604"/>
        <v>5.2828954230145856E-7</v>
      </c>
      <c r="AA3888" s="101">
        <v>0</v>
      </c>
      <c r="AB3888" s="67">
        <f t="shared" si="605"/>
        <v>0</v>
      </c>
      <c r="AC3888" s="66">
        <v>0</v>
      </c>
      <c r="AD3888" s="73">
        <f t="shared" si="606"/>
        <v>0</v>
      </c>
    </row>
    <row r="3889" spans="1:30" x14ac:dyDescent="0.25">
      <c r="A3889" s="165"/>
      <c r="B3889" s="72" t="s">
        <v>5744</v>
      </c>
      <c r="C3889" s="64" t="s">
        <v>5745</v>
      </c>
      <c r="D3889" s="64" t="s">
        <v>7</v>
      </c>
      <c r="E3889" s="64" t="s">
        <v>5746</v>
      </c>
      <c r="F3889" s="64" t="s">
        <v>1337</v>
      </c>
      <c r="G3889" s="64" t="s">
        <v>1139</v>
      </c>
      <c r="H3889" s="65">
        <v>39113</v>
      </c>
      <c r="I3889" s="65">
        <v>41862</v>
      </c>
      <c r="J3889" s="93" t="s">
        <v>1</v>
      </c>
      <c r="K3889" s="101">
        <v>800</v>
      </c>
      <c r="L3889" s="67">
        <f t="shared" si="600"/>
        <v>2.7193966860468655E-7</v>
      </c>
      <c r="M3889" s="66">
        <v>4.0824150000000001</v>
      </c>
      <c r="N3889" s="73">
        <f t="shared" si="601"/>
        <v>7.9107750069360685E-8</v>
      </c>
      <c r="O3889" s="98">
        <v>800</v>
      </c>
      <c r="P3889" s="67">
        <f t="shared" si="607"/>
        <v>2.9461603788890639E-7</v>
      </c>
      <c r="Q3889" s="66">
        <v>4.0824150000000001</v>
      </c>
      <c r="R3889" s="105">
        <f t="shared" si="602"/>
        <v>1.1696832234929707E-7</v>
      </c>
      <c r="S3889" s="101">
        <v>0</v>
      </c>
      <c r="T3889" s="67">
        <f t="shared" si="608"/>
        <v>0</v>
      </c>
      <c r="U3889" s="66">
        <v>0</v>
      </c>
      <c r="V3889" s="73">
        <f t="shared" si="609"/>
        <v>0</v>
      </c>
      <c r="W3889" s="98">
        <v>0</v>
      </c>
      <c r="X3889" s="67">
        <f t="shared" si="603"/>
        <v>0</v>
      </c>
      <c r="Y3889" s="66">
        <v>0</v>
      </c>
      <c r="Z3889" s="105">
        <f t="shared" si="604"/>
        <v>0</v>
      </c>
      <c r="AA3889" s="101">
        <v>0</v>
      </c>
      <c r="AB3889" s="67">
        <f t="shared" si="605"/>
        <v>0</v>
      </c>
      <c r="AC3889" s="66">
        <v>0</v>
      </c>
      <c r="AD3889" s="73">
        <f t="shared" si="606"/>
        <v>0</v>
      </c>
    </row>
    <row r="3890" spans="1:30" x14ac:dyDescent="0.25">
      <c r="A3890" s="165"/>
      <c r="B3890" s="72" t="s">
        <v>7544</v>
      </c>
      <c r="C3890" s="64" t="s">
        <v>7545</v>
      </c>
      <c r="D3890" s="64" t="s">
        <v>7</v>
      </c>
      <c r="E3890" s="64" t="s">
        <v>7546</v>
      </c>
      <c r="F3890" s="64" t="s">
        <v>1269</v>
      </c>
      <c r="G3890" s="64" t="s">
        <v>1269</v>
      </c>
      <c r="H3890" s="65">
        <v>39007</v>
      </c>
      <c r="I3890" s="65">
        <v>41856</v>
      </c>
      <c r="J3890" s="93" t="s">
        <v>1</v>
      </c>
      <c r="K3890" s="101">
        <v>0</v>
      </c>
      <c r="L3890" s="67">
        <f t="shared" si="600"/>
        <v>0</v>
      </c>
      <c r="M3890" s="66">
        <v>4.0633687500000004</v>
      </c>
      <c r="N3890" s="73">
        <f t="shared" si="601"/>
        <v>7.8738677845013456E-8</v>
      </c>
      <c r="O3890" s="98">
        <v>0</v>
      </c>
      <c r="P3890" s="67">
        <f t="shared" si="607"/>
        <v>0</v>
      </c>
      <c r="Q3890" s="66">
        <v>4.0633687500000004</v>
      </c>
      <c r="R3890" s="105">
        <f t="shared" si="602"/>
        <v>1.164226140101044E-7</v>
      </c>
      <c r="S3890" s="101">
        <v>0</v>
      </c>
      <c r="T3890" s="67">
        <f t="shared" si="608"/>
        <v>0</v>
      </c>
      <c r="U3890" s="66">
        <v>0</v>
      </c>
      <c r="V3890" s="73">
        <f t="shared" si="609"/>
        <v>0</v>
      </c>
      <c r="W3890" s="98">
        <v>0</v>
      </c>
      <c r="X3890" s="67">
        <f t="shared" si="603"/>
        <v>0</v>
      </c>
      <c r="Y3890" s="66">
        <v>0</v>
      </c>
      <c r="Z3890" s="105">
        <f t="shared" si="604"/>
        <v>0</v>
      </c>
      <c r="AA3890" s="101">
        <v>0</v>
      </c>
      <c r="AB3890" s="67">
        <f t="shared" si="605"/>
        <v>0</v>
      </c>
      <c r="AC3890" s="66">
        <v>0</v>
      </c>
      <c r="AD3890" s="73">
        <f t="shared" si="606"/>
        <v>0</v>
      </c>
    </row>
    <row r="3891" spans="1:30" x14ac:dyDescent="0.25">
      <c r="A3891" s="165"/>
      <c r="B3891" s="72" t="s">
        <v>4839</v>
      </c>
      <c r="C3891" s="64" t="s">
        <v>4840</v>
      </c>
      <c r="D3891" s="64" t="s">
        <v>7</v>
      </c>
      <c r="E3891" s="64" t="s">
        <v>4841</v>
      </c>
      <c r="F3891" s="64" t="s">
        <v>1215</v>
      </c>
      <c r="G3891" s="64" t="s">
        <v>1216</v>
      </c>
      <c r="H3891" s="65">
        <v>38839</v>
      </c>
      <c r="I3891" s="65">
        <v>41736</v>
      </c>
      <c r="J3891" s="93" t="s">
        <v>1</v>
      </c>
      <c r="K3891" s="101">
        <v>900</v>
      </c>
      <c r="L3891" s="67">
        <f t="shared" si="600"/>
        <v>3.0593212718027241E-7</v>
      </c>
      <c r="M3891" s="66">
        <v>4.0594147280000001</v>
      </c>
      <c r="N3891" s="73">
        <f t="shared" si="601"/>
        <v>7.8662058053996423E-8</v>
      </c>
      <c r="O3891" s="98">
        <v>900</v>
      </c>
      <c r="P3891" s="67">
        <f t="shared" si="607"/>
        <v>3.3144304262501966E-7</v>
      </c>
      <c r="Q3891" s="66">
        <v>4.0594147280000001</v>
      </c>
      <c r="R3891" s="105">
        <f t="shared" si="602"/>
        <v>1.1630932437152718E-7</v>
      </c>
      <c r="S3891" s="101">
        <v>900</v>
      </c>
      <c r="T3891" s="67">
        <f t="shared" si="608"/>
        <v>3.9423703862402571E-7</v>
      </c>
      <c r="U3891" s="66">
        <v>3.870144136</v>
      </c>
      <c r="V3891" s="73">
        <f t="shared" si="609"/>
        <v>2.0666820582243756E-7</v>
      </c>
      <c r="W3891" s="98">
        <v>900</v>
      </c>
      <c r="X3891" s="67">
        <f t="shared" si="603"/>
        <v>5.1134284742963838E-7</v>
      </c>
      <c r="Y3891" s="66">
        <v>3.870144136</v>
      </c>
      <c r="Z3891" s="105">
        <f t="shared" si="604"/>
        <v>5.0032587557613916E-7</v>
      </c>
      <c r="AA3891" s="101">
        <v>0</v>
      </c>
      <c r="AB3891" s="67">
        <f t="shared" si="605"/>
        <v>0</v>
      </c>
      <c r="AC3891" s="66">
        <v>0</v>
      </c>
      <c r="AD3891" s="73">
        <f t="shared" si="606"/>
        <v>0</v>
      </c>
    </row>
    <row r="3892" spans="1:30" x14ac:dyDescent="0.25">
      <c r="A3892" s="165"/>
      <c r="B3892" s="72" t="s">
        <v>16389</v>
      </c>
      <c r="C3892" s="64" t="s">
        <v>16390</v>
      </c>
      <c r="D3892" s="64" t="s">
        <v>19</v>
      </c>
      <c r="E3892" s="64" t="s">
        <v>16391</v>
      </c>
      <c r="F3892" s="64" t="s">
        <v>1380</v>
      </c>
      <c r="G3892" s="64" t="s">
        <v>1216</v>
      </c>
      <c r="H3892" s="65">
        <v>38735</v>
      </c>
      <c r="I3892" s="65">
        <v>41831</v>
      </c>
      <c r="J3892" s="93" t="s">
        <v>1</v>
      </c>
      <c r="K3892" s="101">
        <v>0</v>
      </c>
      <c r="L3892" s="67">
        <f t="shared" si="600"/>
        <v>0</v>
      </c>
      <c r="M3892" s="66">
        <v>4.0568850000000003</v>
      </c>
      <c r="N3892" s="73">
        <f t="shared" si="601"/>
        <v>7.8613037782816871E-8</v>
      </c>
      <c r="O3892" s="98">
        <v>0</v>
      </c>
      <c r="P3892" s="67">
        <f t="shared" si="607"/>
        <v>0</v>
      </c>
      <c r="Q3892" s="66">
        <v>0</v>
      </c>
      <c r="R3892" s="105">
        <f t="shared" si="602"/>
        <v>0</v>
      </c>
      <c r="S3892" s="101">
        <v>0</v>
      </c>
      <c r="T3892" s="67">
        <f t="shared" si="608"/>
        <v>0</v>
      </c>
      <c r="U3892" s="66">
        <v>0</v>
      </c>
      <c r="V3892" s="73">
        <f t="shared" si="609"/>
        <v>0</v>
      </c>
      <c r="W3892" s="98">
        <v>0</v>
      </c>
      <c r="X3892" s="67">
        <f t="shared" si="603"/>
        <v>0</v>
      </c>
      <c r="Y3892" s="66">
        <v>0</v>
      </c>
      <c r="Z3892" s="105">
        <f t="shared" si="604"/>
        <v>0</v>
      </c>
      <c r="AA3892" s="101">
        <v>0</v>
      </c>
      <c r="AB3892" s="67">
        <f t="shared" si="605"/>
        <v>0</v>
      </c>
      <c r="AC3892" s="66">
        <v>0</v>
      </c>
      <c r="AD3892" s="73">
        <f t="shared" si="606"/>
        <v>0</v>
      </c>
    </row>
    <row r="3893" spans="1:30" x14ac:dyDescent="0.25">
      <c r="A3893" s="165"/>
      <c r="B3893" s="72" t="s">
        <v>9609</v>
      </c>
      <c r="C3893" s="64" t="s">
        <v>9610</v>
      </c>
      <c r="D3893" s="64" t="s">
        <v>7</v>
      </c>
      <c r="E3893" s="64" t="s">
        <v>9611</v>
      </c>
      <c r="F3893" s="64" t="s">
        <v>1313</v>
      </c>
      <c r="G3893" s="64" t="s">
        <v>1193</v>
      </c>
      <c r="H3893" s="65">
        <v>38839</v>
      </c>
      <c r="I3893" s="65">
        <v>41984</v>
      </c>
      <c r="J3893" s="93" t="s">
        <v>1</v>
      </c>
      <c r="K3893" s="101">
        <v>0</v>
      </c>
      <c r="L3893" s="67">
        <f t="shared" si="600"/>
        <v>0</v>
      </c>
      <c r="M3893" s="66">
        <v>4.05</v>
      </c>
      <c r="N3893" s="73">
        <f t="shared" si="601"/>
        <v>7.8479622424694886E-8</v>
      </c>
      <c r="O3893" s="98">
        <v>0</v>
      </c>
      <c r="P3893" s="67">
        <f t="shared" si="607"/>
        <v>0</v>
      </c>
      <c r="Q3893" s="66">
        <v>4.05</v>
      </c>
      <c r="R3893" s="105">
        <f t="shared" si="602"/>
        <v>1.1603957596536686E-7</v>
      </c>
      <c r="S3893" s="101">
        <v>0</v>
      </c>
      <c r="T3893" s="67">
        <f t="shared" si="608"/>
        <v>0</v>
      </c>
      <c r="U3893" s="66">
        <v>0</v>
      </c>
      <c r="V3893" s="73">
        <f t="shared" si="609"/>
        <v>0</v>
      </c>
      <c r="W3893" s="98">
        <v>0</v>
      </c>
      <c r="X3893" s="67">
        <f t="shared" si="603"/>
        <v>0</v>
      </c>
      <c r="Y3893" s="66">
        <v>0</v>
      </c>
      <c r="Z3893" s="105">
        <f t="shared" si="604"/>
        <v>0</v>
      </c>
      <c r="AA3893" s="101">
        <v>0</v>
      </c>
      <c r="AB3893" s="67">
        <f t="shared" si="605"/>
        <v>0</v>
      </c>
      <c r="AC3893" s="66">
        <v>0</v>
      </c>
      <c r="AD3893" s="73">
        <f t="shared" si="606"/>
        <v>0</v>
      </c>
    </row>
    <row r="3894" spans="1:30" x14ac:dyDescent="0.25">
      <c r="A3894" s="165"/>
      <c r="B3894" s="72" t="s">
        <v>1189</v>
      </c>
      <c r="C3894" s="64" t="s">
        <v>1190</v>
      </c>
      <c r="D3894" s="64" t="s">
        <v>7</v>
      </c>
      <c r="E3894" s="64" t="s">
        <v>1191</v>
      </c>
      <c r="F3894" s="64" t="s">
        <v>1192</v>
      </c>
      <c r="G3894" s="64" t="s">
        <v>1193</v>
      </c>
      <c r="H3894" s="65">
        <v>41200</v>
      </c>
      <c r="I3894" s="65">
        <v>41298</v>
      </c>
      <c r="J3894" s="93" t="s">
        <v>1</v>
      </c>
      <c r="K3894" s="101">
        <v>0</v>
      </c>
      <c r="L3894" s="67">
        <f t="shared" si="600"/>
        <v>0</v>
      </c>
      <c r="M3894" s="66">
        <v>4.05</v>
      </c>
      <c r="N3894" s="73">
        <f t="shared" si="601"/>
        <v>7.8479622424694886E-8</v>
      </c>
      <c r="O3894" s="98">
        <v>0</v>
      </c>
      <c r="P3894" s="67">
        <f t="shared" si="607"/>
        <v>0</v>
      </c>
      <c r="Q3894" s="66">
        <v>0</v>
      </c>
      <c r="R3894" s="105">
        <f t="shared" si="602"/>
        <v>0</v>
      </c>
      <c r="S3894" s="101">
        <v>0</v>
      </c>
      <c r="T3894" s="67">
        <f t="shared" si="608"/>
        <v>0</v>
      </c>
      <c r="U3894" s="66">
        <v>0</v>
      </c>
      <c r="V3894" s="73">
        <f t="shared" si="609"/>
        <v>0</v>
      </c>
      <c r="W3894" s="98">
        <v>0</v>
      </c>
      <c r="X3894" s="67">
        <f t="shared" si="603"/>
        <v>0</v>
      </c>
      <c r="Y3894" s="66">
        <v>0</v>
      </c>
      <c r="Z3894" s="105">
        <f t="shared" si="604"/>
        <v>0</v>
      </c>
      <c r="AA3894" s="101">
        <v>0</v>
      </c>
      <c r="AB3894" s="67">
        <f t="shared" si="605"/>
        <v>0</v>
      </c>
      <c r="AC3894" s="66">
        <v>0</v>
      </c>
      <c r="AD3894" s="73">
        <f t="shared" si="606"/>
        <v>0</v>
      </c>
    </row>
    <row r="3895" spans="1:30" x14ac:dyDescent="0.25">
      <c r="A3895" s="165"/>
      <c r="B3895" s="72" t="s">
        <v>12826</v>
      </c>
      <c r="C3895" s="64" t="s">
        <v>12827</v>
      </c>
      <c r="D3895" s="64" t="s">
        <v>7</v>
      </c>
      <c r="E3895" s="64" t="s">
        <v>12828</v>
      </c>
      <c r="F3895" s="64" t="s">
        <v>1199</v>
      </c>
      <c r="G3895" s="64" t="s">
        <v>1199</v>
      </c>
      <c r="H3895" s="65">
        <v>38733</v>
      </c>
      <c r="I3895" s="65">
        <v>39065</v>
      </c>
      <c r="J3895" s="93" t="s">
        <v>1</v>
      </c>
      <c r="K3895" s="101">
        <v>600</v>
      </c>
      <c r="L3895" s="67">
        <f t="shared" si="600"/>
        <v>2.0395475145351494E-7</v>
      </c>
      <c r="M3895" s="66">
        <v>4.0246050000000002</v>
      </c>
      <c r="N3895" s="73">
        <f t="shared" si="601"/>
        <v>7.7987526125565234E-8</v>
      </c>
      <c r="O3895" s="98">
        <v>600</v>
      </c>
      <c r="P3895" s="67">
        <f t="shared" si="607"/>
        <v>2.2096202841667977E-7</v>
      </c>
      <c r="Q3895" s="66">
        <v>4.0246050000000002</v>
      </c>
      <c r="R3895" s="105">
        <f t="shared" si="602"/>
        <v>1.1531196484644329E-7</v>
      </c>
      <c r="S3895" s="101">
        <v>500</v>
      </c>
      <c r="T3895" s="67">
        <f t="shared" si="608"/>
        <v>2.1902057701334761E-7</v>
      </c>
      <c r="U3895" s="66">
        <v>3.3615750000000002</v>
      </c>
      <c r="V3895" s="73">
        <f t="shared" si="609"/>
        <v>1.7951028426181608E-7</v>
      </c>
      <c r="W3895" s="98">
        <v>0</v>
      </c>
      <c r="X3895" s="67">
        <f t="shared" si="603"/>
        <v>0</v>
      </c>
      <c r="Y3895" s="66">
        <v>0</v>
      </c>
      <c r="Z3895" s="105">
        <f t="shared" si="604"/>
        <v>0</v>
      </c>
      <c r="AA3895" s="101">
        <v>500</v>
      </c>
      <c r="AB3895" s="67">
        <f t="shared" si="605"/>
        <v>9.5635397285535755E-7</v>
      </c>
      <c r="AC3895" s="66">
        <v>3.3615750000000002</v>
      </c>
      <c r="AD3895" s="73">
        <f t="shared" si="606"/>
        <v>3.0584469400560966E-7</v>
      </c>
    </row>
    <row r="3896" spans="1:30" x14ac:dyDescent="0.25">
      <c r="A3896" s="165"/>
      <c r="B3896" s="72" t="s">
        <v>2172</v>
      </c>
      <c r="C3896" s="64" t="s">
        <v>2173</v>
      </c>
      <c r="D3896" s="64" t="s">
        <v>7</v>
      </c>
      <c r="E3896" s="64" t="s">
        <v>2174</v>
      </c>
      <c r="F3896" s="64" t="s">
        <v>2175</v>
      </c>
      <c r="G3896" s="64" t="s">
        <v>1227</v>
      </c>
      <c r="H3896" s="65">
        <v>38848</v>
      </c>
      <c r="I3896" s="65">
        <v>39295</v>
      </c>
      <c r="J3896" s="93" t="s">
        <v>1</v>
      </c>
      <c r="K3896" s="101">
        <v>0</v>
      </c>
      <c r="L3896" s="67">
        <f t="shared" si="600"/>
        <v>0</v>
      </c>
      <c r="M3896" s="66">
        <v>4.0217499999999999</v>
      </c>
      <c r="N3896" s="73">
        <f t="shared" si="601"/>
        <v>7.7932202836176954E-8</v>
      </c>
      <c r="O3896" s="98">
        <v>0</v>
      </c>
      <c r="P3896" s="67">
        <f t="shared" si="607"/>
        <v>0</v>
      </c>
      <c r="Q3896" s="66">
        <v>4.0217499999999999</v>
      </c>
      <c r="R3896" s="105">
        <f t="shared" si="602"/>
        <v>1.1523016410832448E-7</v>
      </c>
      <c r="S3896" s="101">
        <v>0</v>
      </c>
      <c r="T3896" s="67">
        <f t="shared" si="608"/>
        <v>0</v>
      </c>
      <c r="U3896" s="66">
        <v>0</v>
      </c>
      <c r="V3896" s="73">
        <f t="shared" si="609"/>
        <v>0</v>
      </c>
      <c r="W3896" s="98">
        <v>0</v>
      </c>
      <c r="X3896" s="67">
        <f t="shared" si="603"/>
        <v>0</v>
      </c>
      <c r="Y3896" s="66">
        <v>0</v>
      </c>
      <c r="Z3896" s="105">
        <f t="shared" si="604"/>
        <v>0</v>
      </c>
      <c r="AA3896" s="101">
        <v>0</v>
      </c>
      <c r="AB3896" s="67">
        <f t="shared" si="605"/>
        <v>0</v>
      </c>
      <c r="AC3896" s="66">
        <v>0</v>
      </c>
      <c r="AD3896" s="73">
        <f t="shared" si="606"/>
        <v>0</v>
      </c>
    </row>
    <row r="3897" spans="1:30" x14ac:dyDescent="0.25">
      <c r="A3897" s="165"/>
      <c r="B3897" s="72" t="s">
        <v>8938</v>
      </c>
      <c r="C3897" s="64" t="s">
        <v>8939</v>
      </c>
      <c r="D3897" s="64" t="s">
        <v>7</v>
      </c>
      <c r="E3897" s="64" t="s">
        <v>8940</v>
      </c>
      <c r="F3897" s="64" t="s">
        <v>20</v>
      </c>
      <c r="G3897" s="64" t="s">
        <v>1193</v>
      </c>
      <c r="H3897" s="65">
        <v>38791</v>
      </c>
      <c r="I3897" s="65">
        <v>40597</v>
      </c>
      <c r="J3897" s="93" t="s">
        <v>1</v>
      </c>
      <c r="K3897" s="101">
        <v>100</v>
      </c>
      <c r="L3897" s="67">
        <f t="shared" si="600"/>
        <v>3.3992458575585819E-8</v>
      </c>
      <c r="M3897" s="66">
        <v>4.0215112499999996</v>
      </c>
      <c r="N3897" s="73">
        <f t="shared" si="601"/>
        <v>7.7927576413990799E-8</v>
      </c>
      <c r="O3897" s="98">
        <v>100</v>
      </c>
      <c r="P3897" s="67">
        <f t="shared" si="607"/>
        <v>3.6827004736113299E-8</v>
      </c>
      <c r="Q3897" s="66">
        <v>0.30270000000000002</v>
      </c>
      <c r="R3897" s="105">
        <f t="shared" si="602"/>
        <v>8.6728838628929759E-9</v>
      </c>
      <c r="S3897" s="101">
        <v>100</v>
      </c>
      <c r="T3897" s="67">
        <f t="shared" si="608"/>
        <v>4.3804115402669524E-8</v>
      </c>
      <c r="U3897" s="66">
        <v>0.30270000000000002</v>
      </c>
      <c r="V3897" s="73">
        <f t="shared" si="609"/>
        <v>1.6164376236154697E-8</v>
      </c>
      <c r="W3897" s="98">
        <v>100</v>
      </c>
      <c r="X3897" s="67">
        <f t="shared" si="603"/>
        <v>5.6815871936626493E-8</v>
      </c>
      <c r="Y3897" s="66">
        <v>0.30270000000000002</v>
      </c>
      <c r="Z3897" s="105">
        <f t="shared" si="604"/>
        <v>3.9132558688996937E-8</v>
      </c>
      <c r="AA3897" s="101">
        <v>0</v>
      </c>
      <c r="AB3897" s="67">
        <f t="shared" si="605"/>
        <v>0</v>
      </c>
      <c r="AC3897" s="66">
        <v>0</v>
      </c>
      <c r="AD3897" s="73">
        <f t="shared" si="606"/>
        <v>0</v>
      </c>
    </row>
    <row r="3898" spans="1:30" x14ac:dyDescent="0.25">
      <c r="A3898" s="165"/>
      <c r="B3898" s="72" t="s">
        <v>8875</v>
      </c>
      <c r="C3898" s="64" t="s">
        <v>8876</v>
      </c>
      <c r="D3898" s="64" t="s">
        <v>7</v>
      </c>
      <c r="E3898" s="64" t="s">
        <v>8877</v>
      </c>
      <c r="F3898" s="64" t="s">
        <v>1763</v>
      </c>
      <c r="G3898" s="64" t="s">
        <v>1193</v>
      </c>
      <c r="H3898" s="65">
        <v>39443</v>
      </c>
      <c r="I3898" s="65">
        <v>41263</v>
      </c>
      <c r="J3898" s="93" t="s">
        <v>1</v>
      </c>
      <c r="K3898" s="101">
        <v>0</v>
      </c>
      <c r="L3898" s="67">
        <f t="shared" si="600"/>
        <v>0</v>
      </c>
      <c r="M3898" s="66">
        <v>4.0104524130000003</v>
      </c>
      <c r="N3898" s="73">
        <f t="shared" si="601"/>
        <v>7.7713281759122603E-8</v>
      </c>
      <c r="O3898" s="98">
        <v>0</v>
      </c>
      <c r="P3898" s="67">
        <f t="shared" si="607"/>
        <v>0</v>
      </c>
      <c r="Q3898" s="66">
        <v>4.0104524130000003</v>
      </c>
      <c r="R3898" s="105">
        <f t="shared" si="602"/>
        <v>1.1490646850217342E-7</v>
      </c>
      <c r="S3898" s="101">
        <v>0</v>
      </c>
      <c r="T3898" s="67">
        <f t="shared" si="608"/>
        <v>0</v>
      </c>
      <c r="U3898" s="66">
        <v>4.0104524130000003</v>
      </c>
      <c r="V3898" s="73">
        <f t="shared" si="609"/>
        <v>2.1416075877412115E-7</v>
      </c>
      <c r="W3898" s="98">
        <v>0</v>
      </c>
      <c r="X3898" s="67">
        <f t="shared" si="603"/>
        <v>0</v>
      </c>
      <c r="Y3898" s="66">
        <v>4.0104524130000003</v>
      </c>
      <c r="Z3898" s="105">
        <f t="shared" si="604"/>
        <v>5.1846469911183307E-7</v>
      </c>
      <c r="AA3898" s="101">
        <v>0</v>
      </c>
      <c r="AB3898" s="67">
        <f t="shared" si="605"/>
        <v>0</v>
      </c>
      <c r="AC3898" s="66">
        <v>0</v>
      </c>
      <c r="AD3898" s="73">
        <f t="shared" si="606"/>
        <v>0</v>
      </c>
    </row>
    <row r="3899" spans="1:30" x14ac:dyDescent="0.25">
      <c r="A3899" s="165"/>
      <c r="B3899" s="72" t="s">
        <v>1371</v>
      </c>
      <c r="C3899" s="64" t="s">
        <v>1372</v>
      </c>
      <c r="D3899" s="64" t="s">
        <v>7</v>
      </c>
      <c r="E3899" s="64" t="s">
        <v>1373</v>
      </c>
      <c r="F3899" s="64" t="s">
        <v>1374</v>
      </c>
      <c r="G3899" s="64" t="s">
        <v>1227</v>
      </c>
      <c r="H3899" s="65">
        <v>38786</v>
      </c>
      <c r="I3899" s="65">
        <v>41228</v>
      </c>
      <c r="J3899" s="93" t="s">
        <v>1</v>
      </c>
      <c r="K3899" s="101">
        <v>0</v>
      </c>
      <c r="L3899" s="67">
        <f t="shared" si="600"/>
        <v>0</v>
      </c>
      <c r="M3899" s="66">
        <v>4.0099558200000001</v>
      </c>
      <c r="N3899" s="73">
        <f t="shared" si="601"/>
        <v>7.7703658936619211E-8</v>
      </c>
      <c r="O3899" s="98">
        <v>0</v>
      </c>
      <c r="P3899" s="67">
        <f t="shared" si="607"/>
        <v>0</v>
      </c>
      <c r="Q3899" s="66">
        <v>0.85938207</v>
      </c>
      <c r="R3899" s="105">
        <f t="shared" si="602"/>
        <v>2.4622797776552894E-8</v>
      </c>
      <c r="S3899" s="101">
        <v>0</v>
      </c>
      <c r="T3899" s="67">
        <f t="shared" si="608"/>
        <v>0</v>
      </c>
      <c r="U3899" s="66">
        <v>0.85938207</v>
      </c>
      <c r="V3899" s="73">
        <f t="shared" si="609"/>
        <v>4.5891559663314942E-8</v>
      </c>
      <c r="W3899" s="98">
        <v>0</v>
      </c>
      <c r="X3899" s="67">
        <f t="shared" si="603"/>
        <v>0</v>
      </c>
      <c r="Y3899" s="66">
        <v>0.85938207</v>
      </c>
      <c r="Z3899" s="105">
        <f t="shared" si="604"/>
        <v>1.1109950211611056E-7</v>
      </c>
      <c r="AA3899" s="101">
        <v>0</v>
      </c>
      <c r="AB3899" s="67">
        <f t="shared" si="605"/>
        <v>0</v>
      </c>
      <c r="AC3899" s="66">
        <v>0</v>
      </c>
      <c r="AD3899" s="73">
        <f t="shared" si="606"/>
        <v>0</v>
      </c>
    </row>
    <row r="3900" spans="1:30" x14ac:dyDescent="0.25">
      <c r="A3900" s="165"/>
      <c r="B3900" s="72" t="s">
        <v>12715</v>
      </c>
      <c r="C3900" s="64" t="s">
        <v>12716</v>
      </c>
      <c r="D3900" s="64" t="s">
        <v>7</v>
      </c>
      <c r="E3900" s="64" t="s">
        <v>9911</v>
      </c>
      <c r="F3900" s="64" t="s">
        <v>1790</v>
      </c>
      <c r="G3900" s="64" t="s">
        <v>1139</v>
      </c>
      <c r="H3900" s="65">
        <v>41018</v>
      </c>
      <c r="I3900" s="65">
        <v>41864</v>
      </c>
      <c r="J3900" s="93" t="s">
        <v>1</v>
      </c>
      <c r="K3900" s="101">
        <v>900</v>
      </c>
      <c r="L3900" s="67">
        <f t="shared" si="600"/>
        <v>3.0593212718027241E-7</v>
      </c>
      <c r="M3900" s="66">
        <v>4.0083299999999999</v>
      </c>
      <c r="N3900" s="73">
        <f t="shared" si="601"/>
        <v>7.7672154309525253E-8</v>
      </c>
      <c r="O3900" s="98">
        <v>900</v>
      </c>
      <c r="P3900" s="67">
        <f t="shared" si="607"/>
        <v>3.3144304262501966E-7</v>
      </c>
      <c r="Q3900" s="66">
        <v>2.7242999999999999</v>
      </c>
      <c r="R3900" s="105">
        <f t="shared" si="602"/>
        <v>7.8055954766036771E-8</v>
      </c>
      <c r="S3900" s="101">
        <v>900</v>
      </c>
      <c r="T3900" s="67">
        <f t="shared" si="608"/>
        <v>3.9423703862402571E-7</v>
      </c>
      <c r="U3900" s="66">
        <v>2.7242999999999999</v>
      </c>
      <c r="V3900" s="73">
        <f t="shared" si="609"/>
        <v>1.4547938612539227E-7</v>
      </c>
      <c r="W3900" s="98">
        <v>900</v>
      </c>
      <c r="X3900" s="67">
        <f t="shared" si="603"/>
        <v>5.1134284742963838E-7</v>
      </c>
      <c r="Y3900" s="66">
        <v>2.7242999999999999</v>
      </c>
      <c r="Z3900" s="105">
        <f t="shared" si="604"/>
        <v>3.5219302820097239E-7</v>
      </c>
      <c r="AA3900" s="101">
        <v>0</v>
      </c>
      <c r="AB3900" s="67">
        <f t="shared" si="605"/>
        <v>0</v>
      </c>
      <c r="AC3900" s="66">
        <v>0</v>
      </c>
      <c r="AD3900" s="73">
        <f t="shared" si="606"/>
        <v>0</v>
      </c>
    </row>
    <row r="3901" spans="1:30" x14ac:dyDescent="0.25">
      <c r="A3901" s="165"/>
      <c r="B3901" s="72" t="s">
        <v>14694</v>
      </c>
      <c r="C3901" s="64" t="s">
        <v>14695</v>
      </c>
      <c r="D3901" s="64" t="s">
        <v>7</v>
      </c>
      <c r="E3901" s="64" t="s">
        <v>14696</v>
      </c>
      <c r="F3901" s="64" t="s">
        <v>1572</v>
      </c>
      <c r="G3901" s="64" t="s">
        <v>1167</v>
      </c>
      <c r="H3901" s="65">
        <v>40400</v>
      </c>
      <c r="I3901" s="65">
        <v>41851</v>
      </c>
      <c r="J3901" s="93" t="s">
        <v>1</v>
      </c>
      <c r="K3901" s="101">
        <v>0</v>
      </c>
      <c r="L3901" s="67">
        <f t="shared" si="600"/>
        <v>0</v>
      </c>
      <c r="M3901" s="66">
        <v>4</v>
      </c>
      <c r="N3901" s="73">
        <f t="shared" si="601"/>
        <v>7.7510738197229518E-8</v>
      </c>
      <c r="O3901" s="98">
        <v>0</v>
      </c>
      <c r="P3901" s="67">
        <f t="shared" si="607"/>
        <v>0</v>
      </c>
      <c r="Q3901" s="66">
        <v>4</v>
      </c>
      <c r="R3901" s="105">
        <f t="shared" si="602"/>
        <v>1.1460698860776974E-7</v>
      </c>
      <c r="S3901" s="101">
        <v>0</v>
      </c>
      <c r="T3901" s="67">
        <f t="shared" si="608"/>
        <v>0</v>
      </c>
      <c r="U3901" s="66">
        <v>0</v>
      </c>
      <c r="V3901" s="73">
        <f t="shared" si="609"/>
        <v>0</v>
      </c>
      <c r="W3901" s="98">
        <v>0</v>
      </c>
      <c r="X3901" s="67">
        <f t="shared" si="603"/>
        <v>0</v>
      </c>
      <c r="Y3901" s="66">
        <v>0</v>
      </c>
      <c r="Z3901" s="105">
        <f t="shared" si="604"/>
        <v>0</v>
      </c>
      <c r="AA3901" s="101">
        <v>0</v>
      </c>
      <c r="AB3901" s="67">
        <f t="shared" si="605"/>
        <v>0</v>
      </c>
      <c r="AC3901" s="66">
        <v>0</v>
      </c>
      <c r="AD3901" s="73">
        <f t="shared" si="606"/>
        <v>0</v>
      </c>
    </row>
    <row r="3902" spans="1:30" x14ac:dyDescent="0.25">
      <c r="A3902" s="165"/>
      <c r="B3902" s="72" t="s">
        <v>8529</v>
      </c>
      <c r="C3902" s="64" t="s">
        <v>8530</v>
      </c>
      <c r="D3902" s="64" t="s">
        <v>7</v>
      </c>
      <c r="E3902" s="64" t="s">
        <v>6516</v>
      </c>
      <c r="F3902" s="64" t="s">
        <v>437</v>
      </c>
      <c r="G3902" s="64" t="s">
        <v>1269</v>
      </c>
      <c r="H3902" s="65">
        <v>38793</v>
      </c>
      <c r="I3902" s="65">
        <v>39342</v>
      </c>
      <c r="J3902" s="93" t="s">
        <v>1</v>
      </c>
      <c r="K3902" s="101">
        <v>0</v>
      </c>
      <c r="L3902" s="67">
        <f t="shared" si="600"/>
        <v>0</v>
      </c>
      <c r="M3902" s="66">
        <v>4</v>
      </c>
      <c r="N3902" s="73">
        <f t="shared" si="601"/>
        <v>7.7510738197229518E-8</v>
      </c>
      <c r="O3902" s="98">
        <v>0</v>
      </c>
      <c r="P3902" s="67">
        <f t="shared" si="607"/>
        <v>0</v>
      </c>
      <c r="Q3902" s="66">
        <v>4</v>
      </c>
      <c r="R3902" s="105">
        <f t="shared" si="602"/>
        <v>1.1460698860776974E-7</v>
      </c>
      <c r="S3902" s="101">
        <v>0</v>
      </c>
      <c r="T3902" s="67">
        <f t="shared" si="608"/>
        <v>0</v>
      </c>
      <c r="U3902" s="66">
        <v>0</v>
      </c>
      <c r="V3902" s="73">
        <f t="shared" si="609"/>
        <v>0</v>
      </c>
      <c r="W3902" s="98">
        <v>0</v>
      </c>
      <c r="X3902" s="67">
        <f t="shared" si="603"/>
        <v>0</v>
      </c>
      <c r="Y3902" s="66">
        <v>0</v>
      </c>
      <c r="Z3902" s="105">
        <f t="shared" si="604"/>
        <v>0</v>
      </c>
      <c r="AA3902" s="101">
        <v>0</v>
      </c>
      <c r="AB3902" s="67">
        <f t="shared" si="605"/>
        <v>0</v>
      </c>
      <c r="AC3902" s="66">
        <v>0</v>
      </c>
      <c r="AD3902" s="73">
        <f t="shared" si="606"/>
        <v>0</v>
      </c>
    </row>
    <row r="3903" spans="1:30" x14ac:dyDescent="0.25">
      <c r="A3903" s="165"/>
      <c r="B3903" s="72" t="s">
        <v>8953</v>
      </c>
      <c r="C3903" s="64" t="s">
        <v>8954</v>
      </c>
      <c r="D3903" s="64" t="s">
        <v>7</v>
      </c>
      <c r="E3903" s="64" t="s">
        <v>6329</v>
      </c>
      <c r="F3903" s="64" t="s">
        <v>437</v>
      </c>
      <c r="G3903" s="64" t="s">
        <v>1269</v>
      </c>
      <c r="H3903" s="65">
        <v>39524</v>
      </c>
      <c r="I3903" s="65">
        <v>39875</v>
      </c>
      <c r="J3903" s="93" t="s">
        <v>1</v>
      </c>
      <c r="K3903" s="101">
        <v>0</v>
      </c>
      <c r="L3903" s="67">
        <f t="shared" si="600"/>
        <v>0</v>
      </c>
      <c r="M3903" s="66">
        <v>4</v>
      </c>
      <c r="N3903" s="73">
        <f t="shared" si="601"/>
        <v>7.7510738197229518E-8</v>
      </c>
      <c r="O3903" s="98">
        <v>0</v>
      </c>
      <c r="P3903" s="67">
        <f t="shared" si="607"/>
        <v>0</v>
      </c>
      <c r="Q3903" s="66">
        <v>4</v>
      </c>
      <c r="R3903" s="105">
        <f t="shared" si="602"/>
        <v>1.1460698860776974E-7</v>
      </c>
      <c r="S3903" s="101">
        <v>0</v>
      </c>
      <c r="T3903" s="67">
        <f t="shared" si="608"/>
        <v>0</v>
      </c>
      <c r="U3903" s="66">
        <v>0</v>
      </c>
      <c r="V3903" s="73">
        <f t="shared" si="609"/>
        <v>0</v>
      </c>
      <c r="W3903" s="98">
        <v>0</v>
      </c>
      <c r="X3903" s="67">
        <f t="shared" si="603"/>
        <v>0</v>
      </c>
      <c r="Y3903" s="66">
        <v>0</v>
      </c>
      <c r="Z3903" s="105">
        <f t="shared" si="604"/>
        <v>0</v>
      </c>
      <c r="AA3903" s="101">
        <v>0</v>
      </c>
      <c r="AB3903" s="67">
        <f t="shared" si="605"/>
        <v>0</v>
      </c>
      <c r="AC3903" s="66">
        <v>0</v>
      </c>
      <c r="AD3903" s="73">
        <f t="shared" si="606"/>
        <v>0</v>
      </c>
    </row>
    <row r="3904" spans="1:30" x14ac:dyDescent="0.25">
      <c r="A3904" s="165"/>
      <c r="B3904" s="72" t="s">
        <v>3080</v>
      </c>
      <c r="C3904" s="64" t="s">
        <v>3081</v>
      </c>
      <c r="D3904" s="64" t="s">
        <v>7</v>
      </c>
      <c r="E3904" s="64" t="s">
        <v>3082</v>
      </c>
      <c r="F3904" s="64" t="s">
        <v>437</v>
      </c>
      <c r="G3904" s="64" t="s">
        <v>1269</v>
      </c>
      <c r="H3904" s="65">
        <v>39324</v>
      </c>
      <c r="I3904" s="65">
        <v>40528</v>
      </c>
      <c r="J3904" s="93" t="s">
        <v>1</v>
      </c>
      <c r="K3904" s="101">
        <v>1300</v>
      </c>
      <c r="L3904" s="67">
        <f t="shared" si="600"/>
        <v>4.4190196148261568E-7</v>
      </c>
      <c r="M3904" s="66">
        <v>3.9927299999999999</v>
      </c>
      <c r="N3904" s="73">
        <f t="shared" si="601"/>
        <v>7.7369862430556058E-8</v>
      </c>
      <c r="O3904" s="98">
        <v>1300</v>
      </c>
      <c r="P3904" s="67">
        <f t="shared" si="607"/>
        <v>4.7875106156947286E-7</v>
      </c>
      <c r="Q3904" s="66">
        <v>3.9927299999999999</v>
      </c>
      <c r="R3904" s="105">
        <f t="shared" si="602"/>
        <v>1.1439869040597511E-7</v>
      </c>
      <c r="S3904" s="101">
        <v>1100</v>
      </c>
      <c r="T3904" s="67">
        <f t="shared" si="608"/>
        <v>4.8184526942936479E-7</v>
      </c>
      <c r="U3904" s="66">
        <v>3.3296999999999999</v>
      </c>
      <c r="V3904" s="73">
        <f t="shared" si="609"/>
        <v>1.7780813859770165E-7</v>
      </c>
      <c r="W3904" s="98">
        <v>1100</v>
      </c>
      <c r="X3904" s="67">
        <f t="shared" si="603"/>
        <v>6.2497459130289135E-7</v>
      </c>
      <c r="Y3904" s="66">
        <v>3.3296999999999999</v>
      </c>
      <c r="Z3904" s="105">
        <f t="shared" si="604"/>
        <v>4.3045814557896624E-7</v>
      </c>
      <c r="AA3904" s="101">
        <v>0</v>
      </c>
      <c r="AB3904" s="67">
        <f t="shared" si="605"/>
        <v>0</v>
      </c>
      <c r="AC3904" s="66">
        <v>0</v>
      </c>
      <c r="AD3904" s="73">
        <f t="shared" si="606"/>
        <v>0</v>
      </c>
    </row>
    <row r="3905" spans="1:30" x14ac:dyDescent="0.25">
      <c r="A3905" s="165"/>
      <c r="B3905" s="72" t="s">
        <v>3319</v>
      </c>
      <c r="C3905" s="64" t="s">
        <v>3320</v>
      </c>
      <c r="D3905" s="64" t="s">
        <v>7</v>
      </c>
      <c r="E3905" s="64" t="s">
        <v>3321</v>
      </c>
      <c r="F3905" s="64" t="s">
        <v>1199</v>
      </c>
      <c r="G3905" s="64" t="s">
        <v>1199</v>
      </c>
      <c r="H3905" s="65">
        <v>39534</v>
      </c>
      <c r="I3905" s="65">
        <v>40161</v>
      </c>
      <c r="J3905" s="93" t="s">
        <v>1</v>
      </c>
      <c r="K3905" s="101">
        <v>1300</v>
      </c>
      <c r="L3905" s="67">
        <f t="shared" si="600"/>
        <v>4.4190196148261568E-7</v>
      </c>
      <c r="M3905" s="66">
        <v>3.9927299999999999</v>
      </c>
      <c r="N3905" s="73">
        <f t="shared" si="601"/>
        <v>7.7369862430556058E-8</v>
      </c>
      <c r="O3905" s="98">
        <v>1300</v>
      </c>
      <c r="P3905" s="67">
        <f t="shared" si="607"/>
        <v>4.7875106156947286E-7</v>
      </c>
      <c r="Q3905" s="66">
        <v>3.9927299999999999</v>
      </c>
      <c r="R3905" s="105">
        <f t="shared" si="602"/>
        <v>1.1439869040597511E-7</v>
      </c>
      <c r="S3905" s="101">
        <v>1100</v>
      </c>
      <c r="T3905" s="67">
        <f t="shared" si="608"/>
        <v>4.8184526942936479E-7</v>
      </c>
      <c r="U3905" s="66">
        <v>3.3296999999999999</v>
      </c>
      <c r="V3905" s="73">
        <f t="shared" si="609"/>
        <v>1.7780813859770165E-7</v>
      </c>
      <c r="W3905" s="98">
        <v>1100</v>
      </c>
      <c r="X3905" s="67">
        <f t="shared" si="603"/>
        <v>6.2497459130289135E-7</v>
      </c>
      <c r="Y3905" s="66">
        <v>3.3296999999999999</v>
      </c>
      <c r="Z3905" s="105">
        <f t="shared" si="604"/>
        <v>4.3045814557896624E-7</v>
      </c>
      <c r="AA3905" s="101">
        <v>0</v>
      </c>
      <c r="AB3905" s="67">
        <f t="shared" si="605"/>
        <v>0</v>
      </c>
      <c r="AC3905" s="66">
        <v>0</v>
      </c>
      <c r="AD3905" s="73">
        <f t="shared" si="606"/>
        <v>0</v>
      </c>
    </row>
    <row r="3906" spans="1:30" x14ac:dyDescent="0.25">
      <c r="A3906" s="165"/>
      <c r="B3906" s="72" t="s">
        <v>7174</v>
      </c>
      <c r="C3906" s="64" t="s">
        <v>2177</v>
      </c>
      <c r="D3906" s="64" t="s">
        <v>443</v>
      </c>
      <c r="E3906" s="64" t="s">
        <v>7175</v>
      </c>
      <c r="F3906" s="64" t="s">
        <v>2179</v>
      </c>
      <c r="G3906" s="64" t="s">
        <v>1416</v>
      </c>
      <c r="H3906" s="65">
        <v>38742</v>
      </c>
      <c r="I3906" s="65">
        <v>41946</v>
      </c>
      <c r="J3906" s="93" t="s">
        <v>1</v>
      </c>
      <c r="K3906" s="101">
        <v>0</v>
      </c>
      <c r="L3906" s="67">
        <f t="shared" si="600"/>
        <v>0</v>
      </c>
      <c r="M3906" s="66">
        <v>3.9792939999999999</v>
      </c>
      <c r="N3906" s="73">
        <f t="shared" si="601"/>
        <v>7.7109503860951555E-8</v>
      </c>
      <c r="O3906" s="98">
        <v>0</v>
      </c>
      <c r="P3906" s="67">
        <f t="shared" si="607"/>
        <v>0</v>
      </c>
      <c r="Q3906" s="66">
        <v>2.6952639999999999</v>
      </c>
      <c r="R3906" s="105">
        <f t="shared" si="602"/>
        <v>7.7224022635732973E-8</v>
      </c>
      <c r="S3906" s="101">
        <v>0</v>
      </c>
      <c r="T3906" s="67">
        <f t="shared" si="608"/>
        <v>0</v>
      </c>
      <c r="U3906" s="66">
        <v>0</v>
      </c>
      <c r="V3906" s="73">
        <f t="shared" si="609"/>
        <v>0</v>
      </c>
      <c r="W3906" s="98">
        <v>0</v>
      </c>
      <c r="X3906" s="67">
        <f t="shared" si="603"/>
        <v>0</v>
      </c>
      <c r="Y3906" s="66">
        <v>0</v>
      </c>
      <c r="Z3906" s="105">
        <f t="shared" si="604"/>
        <v>0</v>
      </c>
      <c r="AA3906" s="101">
        <v>0</v>
      </c>
      <c r="AB3906" s="67">
        <f t="shared" si="605"/>
        <v>0</v>
      </c>
      <c r="AC3906" s="66">
        <v>0</v>
      </c>
      <c r="AD3906" s="73">
        <f t="shared" si="606"/>
        <v>0</v>
      </c>
    </row>
    <row r="3907" spans="1:30" x14ac:dyDescent="0.25">
      <c r="A3907" s="165"/>
      <c r="B3907" s="72" t="s">
        <v>3144</v>
      </c>
      <c r="C3907" s="64" t="s">
        <v>3145</v>
      </c>
      <c r="D3907" s="64" t="s">
        <v>7</v>
      </c>
      <c r="E3907" s="64" t="s">
        <v>3146</v>
      </c>
      <c r="F3907" s="64" t="s">
        <v>3147</v>
      </c>
      <c r="G3907" s="64" t="s">
        <v>1199</v>
      </c>
      <c r="H3907" s="65">
        <v>40652</v>
      </c>
      <c r="I3907" s="65">
        <v>41624</v>
      </c>
      <c r="J3907" s="93" t="s">
        <v>1</v>
      </c>
      <c r="K3907" s="101">
        <v>1200</v>
      </c>
      <c r="L3907" s="67">
        <f t="shared" si="600"/>
        <v>4.0790950290702988E-7</v>
      </c>
      <c r="M3907" s="66">
        <v>3.97818</v>
      </c>
      <c r="N3907" s="73">
        <f t="shared" si="601"/>
        <v>7.7087917120363632E-8</v>
      </c>
      <c r="O3907" s="98">
        <v>1200</v>
      </c>
      <c r="P3907" s="67">
        <f t="shared" si="607"/>
        <v>4.4192405683335953E-7</v>
      </c>
      <c r="Q3907" s="66">
        <v>3.97818</v>
      </c>
      <c r="R3907" s="105">
        <f t="shared" si="602"/>
        <v>1.1398180748491435E-7</v>
      </c>
      <c r="S3907" s="101">
        <v>0</v>
      </c>
      <c r="T3907" s="67">
        <f t="shared" si="608"/>
        <v>0</v>
      </c>
      <c r="U3907" s="66">
        <v>0</v>
      </c>
      <c r="V3907" s="73">
        <f t="shared" si="609"/>
        <v>0</v>
      </c>
      <c r="W3907" s="98">
        <v>0</v>
      </c>
      <c r="X3907" s="67">
        <f t="shared" si="603"/>
        <v>0</v>
      </c>
      <c r="Y3907" s="66">
        <v>0</v>
      </c>
      <c r="Z3907" s="105">
        <f t="shared" si="604"/>
        <v>0</v>
      </c>
      <c r="AA3907" s="101">
        <v>0</v>
      </c>
      <c r="AB3907" s="67">
        <f t="shared" si="605"/>
        <v>0</v>
      </c>
      <c r="AC3907" s="66">
        <v>0</v>
      </c>
      <c r="AD3907" s="73">
        <f t="shared" si="606"/>
        <v>0</v>
      </c>
    </row>
    <row r="3908" spans="1:30" x14ac:dyDescent="0.25">
      <c r="A3908" s="165"/>
      <c r="B3908" s="72" t="s">
        <v>14726</v>
      </c>
      <c r="C3908" s="64" t="s">
        <v>14727</v>
      </c>
      <c r="D3908" s="64" t="s">
        <v>7</v>
      </c>
      <c r="E3908" s="64" t="s">
        <v>483</v>
      </c>
      <c r="F3908" s="64" t="s">
        <v>1647</v>
      </c>
      <c r="G3908" s="64" t="s">
        <v>1227</v>
      </c>
      <c r="H3908" s="65">
        <v>40894</v>
      </c>
      <c r="I3908" s="65">
        <v>41951</v>
      </c>
      <c r="J3908" s="93" t="s">
        <v>1</v>
      </c>
      <c r="K3908" s="101">
        <v>0</v>
      </c>
      <c r="L3908" s="67">
        <f t="shared" ref="L3908:L3971" si="610">K3908/$K$5777</f>
        <v>0</v>
      </c>
      <c r="M3908" s="66">
        <v>3.9780232500000001</v>
      </c>
      <c r="N3908" s="73">
        <f t="shared" ref="N3908:N3971" si="611">M3908/$M$5777</f>
        <v>7.7084879668310533E-8</v>
      </c>
      <c r="O3908" s="98">
        <v>0</v>
      </c>
      <c r="P3908" s="67">
        <f t="shared" si="607"/>
        <v>0</v>
      </c>
      <c r="Q3908" s="66">
        <v>1.702272</v>
      </c>
      <c r="R3908" s="105">
        <f t="shared" ref="R3908:R3971" si="612">Q3908/Q$5777</f>
        <v>4.8773066927831351E-8</v>
      </c>
      <c r="S3908" s="101">
        <v>0</v>
      </c>
      <c r="T3908" s="67">
        <f t="shared" si="608"/>
        <v>0</v>
      </c>
      <c r="U3908" s="66">
        <v>0</v>
      </c>
      <c r="V3908" s="73">
        <f t="shared" si="609"/>
        <v>0</v>
      </c>
      <c r="W3908" s="98">
        <v>0</v>
      </c>
      <c r="X3908" s="67">
        <f t="shared" ref="X3908:X3971" si="613">W3908/$W$5777</f>
        <v>0</v>
      </c>
      <c r="Y3908" s="66">
        <v>0</v>
      </c>
      <c r="Z3908" s="105">
        <f t="shared" ref="Z3908:Z3971" si="614">Y3908/$Y$5777</f>
        <v>0</v>
      </c>
      <c r="AA3908" s="101">
        <v>0</v>
      </c>
      <c r="AB3908" s="67">
        <f t="shared" ref="AB3908:AB3971" si="615">AA3908/$AA$5777</f>
        <v>0</v>
      </c>
      <c r="AC3908" s="66">
        <v>0</v>
      </c>
      <c r="AD3908" s="73">
        <f t="shared" ref="AD3908:AD3971" si="616">AC3908/$AC$5777</f>
        <v>0</v>
      </c>
    </row>
    <row r="3909" spans="1:30" x14ac:dyDescent="0.25">
      <c r="A3909" s="165"/>
      <c r="B3909" s="72" t="s">
        <v>10880</v>
      </c>
      <c r="C3909" s="64" t="s">
        <v>10881</v>
      </c>
      <c r="D3909" s="64" t="s">
        <v>7</v>
      </c>
      <c r="E3909" s="64" t="s">
        <v>10882</v>
      </c>
      <c r="F3909" s="64" t="s">
        <v>10348</v>
      </c>
      <c r="G3909" s="64" t="s">
        <v>1167</v>
      </c>
      <c r="H3909" s="65">
        <v>41246</v>
      </c>
      <c r="I3909" s="65">
        <v>41997</v>
      </c>
      <c r="J3909" s="93" t="s">
        <v>1</v>
      </c>
      <c r="K3909" s="101">
        <v>200</v>
      </c>
      <c r="L3909" s="67">
        <f t="shared" si="610"/>
        <v>6.7984917151171637E-8</v>
      </c>
      <c r="M3909" s="66">
        <v>3.9719411089999999</v>
      </c>
      <c r="N3909" s="73">
        <f t="shared" si="611"/>
        <v>7.6967021858628114E-8</v>
      </c>
      <c r="O3909" s="98">
        <v>200</v>
      </c>
      <c r="P3909" s="67">
        <f t="shared" ref="P3909:P3972" si="617">O3909/$O$5777</f>
        <v>7.3654009472226597E-8</v>
      </c>
      <c r="Q3909" s="66">
        <v>3.9719411089999999</v>
      </c>
      <c r="R3909" s="105">
        <f t="shared" si="612"/>
        <v>1.1380305235747382E-7</v>
      </c>
      <c r="S3909" s="101">
        <v>100</v>
      </c>
      <c r="T3909" s="67">
        <f t="shared" ref="T3909:T3972" si="618">S3909/$S$5777</f>
        <v>4.3804115402669524E-8</v>
      </c>
      <c r="U3909" s="66">
        <v>1.4647831090000001</v>
      </c>
      <c r="V3909" s="73">
        <f t="shared" ref="V3909:V3972" si="619">U3909/$U$5777</f>
        <v>7.8220367618897914E-8</v>
      </c>
      <c r="W3909" s="98">
        <v>100</v>
      </c>
      <c r="X3909" s="67">
        <f t="shared" si="613"/>
        <v>5.6815871936626493E-8</v>
      </c>
      <c r="Y3909" s="66">
        <v>1.4647831090000001</v>
      </c>
      <c r="Z3909" s="105">
        <f t="shared" si="614"/>
        <v>1.8936475381431744E-7</v>
      </c>
      <c r="AA3909" s="101">
        <v>0</v>
      </c>
      <c r="AB3909" s="67">
        <f t="shared" si="615"/>
        <v>0</v>
      </c>
      <c r="AC3909" s="66">
        <v>0</v>
      </c>
      <c r="AD3909" s="73">
        <f t="shared" si="616"/>
        <v>0</v>
      </c>
    </row>
    <row r="3910" spans="1:30" x14ac:dyDescent="0.25">
      <c r="A3910" s="165"/>
      <c r="B3910" s="72" t="s">
        <v>4473</v>
      </c>
      <c r="C3910" s="64" t="s">
        <v>4474</v>
      </c>
      <c r="D3910" s="64" t="s">
        <v>7</v>
      </c>
      <c r="E3910" s="64" t="s">
        <v>4475</v>
      </c>
      <c r="F3910" s="64" t="s">
        <v>1693</v>
      </c>
      <c r="G3910" s="64" t="s">
        <v>1269</v>
      </c>
      <c r="H3910" s="65">
        <v>38996</v>
      </c>
      <c r="I3910" s="65">
        <v>41467</v>
      </c>
      <c r="J3910" s="93" t="s">
        <v>1</v>
      </c>
      <c r="K3910" s="101">
        <v>120</v>
      </c>
      <c r="L3910" s="67">
        <f t="shared" si="610"/>
        <v>4.0790950290702986E-8</v>
      </c>
      <c r="M3910" s="66">
        <v>3.9656454449999998</v>
      </c>
      <c r="N3910" s="73">
        <f t="shared" si="611"/>
        <v>7.6845026467607688E-8</v>
      </c>
      <c r="O3910" s="98">
        <v>120</v>
      </c>
      <c r="P3910" s="67">
        <f t="shared" si="617"/>
        <v>4.4192405683335952E-8</v>
      </c>
      <c r="Q3910" s="66">
        <v>3.9656454449999998</v>
      </c>
      <c r="R3910" s="105">
        <f t="shared" si="612"/>
        <v>1.1362267058439223E-7</v>
      </c>
      <c r="S3910" s="101">
        <v>0</v>
      </c>
      <c r="T3910" s="67">
        <f t="shared" si="618"/>
        <v>0</v>
      </c>
      <c r="U3910" s="66">
        <v>0</v>
      </c>
      <c r="V3910" s="73">
        <f t="shared" si="619"/>
        <v>0</v>
      </c>
      <c r="W3910" s="98">
        <v>0</v>
      </c>
      <c r="X3910" s="67">
        <f t="shared" si="613"/>
        <v>0</v>
      </c>
      <c r="Y3910" s="66">
        <v>0</v>
      </c>
      <c r="Z3910" s="105">
        <f t="shared" si="614"/>
        <v>0</v>
      </c>
      <c r="AA3910" s="101">
        <v>0</v>
      </c>
      <c r="AB3910" s="67">
        <f t="shared" si="615"/>
        <v>0</v>
      </c>
      <c r="AC3910" s="66">
        <v>0</v>
      </c>
      <c r="AD3910" s="73">
        <f t="shared" si="616"/>
        <v>0</v>
      </c>
    </row>
    <row r="3911" spans="1:30" x14ac:dyDescent="0.25">
      <c r="A3911" s="165"/>
      <c r="B3911" s="72" t="s">
        <v>15847</v>
      </c>
      <c r="C3911" s="64" t="s">
        <v>15848</v>
      </c>
      <c r="D3911" s="64" t="s">
        <v>7</v>
      </c>
      <c r="E3911" s="64" t="s">
        <v>15849</v>
      </c>
      <c r="F3911" s="64" t="s">
        <v>1776</v>
      </c>
      <c r="G3911" s="64" t="s">
        <v>1193</v>
      </c>
      <c r="H3911" s="65">
        <v>40186</v>
      </c>
      <c r="I3911" s="65">
        <v>40498</v>
      </c>
      <c r="J3911" s="93" t="s">
        <v>1</v>
      </c>
      <c r="K3911" s="101">
        <v>0</v>
      </c>
      <c r="L3911" s="67">
        <f t="shared" si="610"/>
        <v>0</v>
      </c>
      <c r="M3911" s="66">
        <v>3.9640325000000001</v>
      </c>
      <c r="N3911" s="73">
        <f t="shared" si="611"/>
        <v>7.681377132820231E-8</v>
      </c>
      <c r="O3911" s="98">
        <v>0</v>
      </c>
      <c r="P3911" s="67">
        <f t="shared" si="617"/>
        <v>0</v>
      </c>
      <c r="Q3911" s="66">
        <v>2.8371200000000001</v>
      </c>
      <c r="R3911" s="105">
        <f t="shared" si="612"/>
        <v>8.1288444879718919E-8</v>
      </c>
      <c r="S3911" s="101">
        <v>0</v>
      </c>
      <c r="T3911" s="67">
        <f t="shared" si="618"/>
        <v>0</v>
      </c>
      <c r="U3911" s="66">
        <v>0</v>
      </c>
      <c r="V3911" s="73">
        <f t="shared" si="619"/>
        <v>0</v>
      </c>
      <c r="W3911" s="98">
        <v>0</v>
      </c>
      <c r="X3911" s="67">
        <f t="shared" si="613"/>
        <v>0</v>
      </c>
      <c r="Y3911" s="66">
        <v>0</v>
      </c>
      <c r="Z3911" s="105">
        <f t="shared" si="614"/>
        <v>0</v>
      </c>
      <c r="AA3911" s="101">
        <v>0</v>
      </c>
      <c r="AB3911" s="67">
        <f t="shared" si="615"/>
        <v>0</v>
      </c>
      <c r="AC3911" s="66">
        <v>0</v>
      </c>
      <c r="AD3911" s="73">
        <f t="shared" si="616"/>
        <v>0</v>
      </c>
    </row>
    <row r="3912" spans="1:30" x14ac:dyDescent="0.25">
      <c r="A3912" s="165"/>
      <c r="B3912" s="72" t="s">
        <v>15454</v>
      </c>
      <c r="C3912" s="64" t="s">
        <v>15455</v>
      </c>
      <c r="D3912" s="64" t="s">
        <v>7</v>
      </c>
      <c r="E3912" s="64" t="s">
        <v>15456</v>
      </c>
      <c r="F3912" s="64" t="s">
        <v>1199</v>
      </c>
      <c r="G3912" s="64" t="s">
        <v>1199</v>
      </c>
      <c r="H3912" s="65">
        <v>40095</v>
      </c>
      <c r="I3912" s="65">
        <v>40952</v>
      </c>
      <c r="J3912" s="93" t="s">
        <v>1</v>
      </c>
      <c r="K3912" s="101">
        <v>1300</v>
      </c>
      <c r="L3912" s="67">
        <f t="shared" si="610"/>
        <v>4.4190196148261568E-7</v>
      </c>
      <c r="M3912" s="66">
        <v>3.9639150000000001</v>
      </c>
      <c r="N3912" s="73">
        <f t="shared" si="611"/>
        <v>7.6811494450267763E-8</v>
      </c>
      <c r="O3912" s="98">
        <v>1300</v>
      </c>
      <c r="P3912" s="67">
        <f t="shared" si="617"/>
        <v>4.7875106156947286E-7</v>
      </c>
      <c r="Q3912" s="66">
        <v>3.9639150000000001</v>
      </c>
      <c r="R3912" s="105">
        <f t="shared" si="612"/>
        <v>1.135730903117919E-7</v>
      </c>
      <c r="S3912" s="101">
        <v>1200</v>
      </c>
      <c r="T3912" s="67">
        <f t="shared" si="618"/>
        <v>5.2564938483203431E-7</v>
      </c>
      <c r="U3912" s="66">
        <v>3.6324000000000001</v>
      </c>
      <c r="V3912" s="73">
        <f t="shared" si="619"/>
        <v>1.9397251483385637E-7</v>
      </c>
      <c r="W3912" s="98">
        <v>1200</v>
      </c>
      <c r="X3912" s="67">
        <f t="shared" si="613"/>
        <v>6.8179046323951784E-7</v>
      </c>
      <c r="Y3912" s="66">
        <v>3.6324000000000001</v>
      </c>
      <c r="Z3912" s="105">
        <f t="shared" si="614"/>
        <v>4.6959070426796319E-7</v>
      </c>
      <c r="AA3912" s="101">
        <v>0</v>
      </c>
      <c r="AB3912" s="67">
        <f t="shared" si="615"/>
        <v>0</v>
      </c>
      <c r="AC3912" s="66">
        <v>0</v>
      </c>
      <c r="AD3912" s="73">
        <f t="shared" si="616"/>
        <v>0</v>
      </c>
    </row>
    <row r="3913" spans="1:30" x14ac:dyDescent="0.25">
      <c r="A3913" s="165"/>
      <c r="B3913" s="72" t="s">
        <v>2696</v>
      </c>
      <c r="C3913" s="64" t="s">
        <v>2697</v>
      </c>
      <c r="D3913" s="64" t="s">
        <v>7</v>
      </c>
      <c r="E3913" s="64" t="s">
        <v>2698</v>
      </c>
      <c r="F3913" s="64" t="s">
        <v>1515</v>
      </c>
      <c r="G3913" s="64" t="s">
        <v>1515</v>
      </c>
      <c r="H3913" s="65">
        <v>38768</v>
      </c>
      <c r="I3913" s="65">
        <v>39868</v>
      </c>
      <c r="J3913" s="93" t="s">
        <v>1</v>
      </c>
      <c r="K3913" s="101">
        <v>700</v>
      </c>
      <c r="L3913" s="67">
        <f t="shared" si="610"/>
        <v>2.3794721002910074E-7</v>
      </c>
      <c r="M3913" s="66">
        <v>3.9639150000000001</v>
      </c>
      <c r="N3913" s="73">
        <f t="shared" si="611"/>
        <v>7.6811494450267763E-8</v>
      </c>
      <c r="O3913" s="98">
        <v>700</v>
      </c>
      <c r="P3913" s="67">
        <f t="shared" si="617"/>
        <v>2.5778903315279306E-7</v>
      </c>
      <c r="Q3913" s="66">
        <v>3.9639150000000001</v>
      </c>
      <c r="R3913" s="105">
        <f t="shared" si="612"/>
        <v>1.135730903117919E-7</v>
      </c>
      <c r="S3913" s="101">
        <v>600</v>
      </c>
      <c r="T3913" s="67">
        <f t="shared" si="618"/>
        <v>2.6282469241601716E-7</v>
      </c>
      <c r="U3913" s="66">
        <v>3.6324000000000001</v>
      </c>
      <c r="V3913" s="73">
        <f t="shared" si="619"/>
        <v>1.9397251483385637E-7</v>
      </c>
      <c r="W3913" s="98">
        <v>600</v>
      </c>
      <c r="X3913" s="67">
        <f t="shared" si="613"/>
        <v>3.4089523161975892E-7</v>
      </c>
      <c r="Y3913" s="66">
        <v>3.6324000000000001</v>
      </c>
      <c r="Z3913" s="105">
        <f t="shared" si="614"/>
        <v>4.6959070426796319E-7</v>
      </c>
      <c r="AA3913" s="101">
        <v>0</v>
      </c>
      <c r="AB3913" s="67">
        <f t="shared" si="615"/>
        <v>0</v>
      </c>
      <c r="AC3913" s="66">
        <v>0</v>
      </c>
      <c r="AD3913" s="73">
        <f t="shared" si="616"/>
        <v>0</v>
      </c>
    </row>
    <row r="3914" spans="1:30" x14ac:dyDescent="0.25">
      <c r="A3914" s="165"/>
      <c r="B3914" s="72" t="s">
        <v>11456</v>
      </c>
      <c r="C3914" s="64" t="s">
        <v>11457</v>
      </c>
      <c r="D3914" s="64" t="s">
        <v>7</v>
      </c>
      <c r="E3914" s="64" t="s">
        <v>11458</v>
      </c>
      <c r="F3914" s="64" t="s">
        <v>1400</v>
      </c>
      <c r="G3914" s="64" t="s">
        <v>1216</v>
      </c>
      <c r="H3914" s="65">
        <v>39458</v>
      </c>
      <c r="I3914" s="65">
        <v>40287</v>
      </c>
      <c r="J3914" s="93" t="s">
        <v>1</v>
      </c>
      <c r="K3914" s="101">
        <v>1200</v>
      </c>
      <c r="L3914" s="67">
        <f t="shared" si="610"/>
        <v>4.0790950290702988E-7</v>
      </c>
      <c r="M3914" s="66">
        <v>3.9493649999999998</v>
      </c>
      <c r="N3914" s="73">
        <f t="shared" si="611"/>
        <v>7.6529549140075337E-8</v>
      </c>
      <c r="O3914" s="98">
        <v>1200</v>
      </c>
      <c r="P3914" s="67">
        <f t="shared" si="617"/>
        <v>4.4192405683335953E-7</v>
      </c>
      <c r="Q3914" s="66">
        <v>3.9493649999999998</v>
      </c>
      <c r="R3914" s="105">
        <f t="shared" si="612"/>
        <v>1.1315620739073113E-7</v>
      </c>
      <c r="S3914" s="101">
        <v>100</v>
      </c>
      <c r="T3914" s="67">
        <f t="shared" si="618"/>
        <v>4.3804115402669524E-8</v>
      </c>
      <c r="U3914" s="66">
        <v>0.30270000000000002</v>
      </c>
      <c r="V3914" s="73">
        <f t="shared" si="619"/>
        <v>1.6164376236154697E-8</v>
      </c>
      <c r="W3914" s="98">
        <v>100</v>
      </c>
      <c r="X3914" s="67">
        <f t="shared" si="613"/>
        <v>5.6815871936626493E-8</v>
      </c>
      <c r="Y3914" s="66">
        <v>0.30270000000000002</v>
      </c>
      <c r="Z3914" s="105">
        <f t="shared" si="614"/>
        <v>3.9132558688996937E-8</v>
      </c>
      <c r="AA3914" s="101">
        <v>0</v>
      </c>
      <c r="AB3914" s="67">
        <f t="shared" si="615"/>
        <v>0</v>
      </c>
      <c r="AC3914" s="66">
        <v>0</v>
      </c>
      <c r="AD3914" s="73">
        <f t="shared" si="616"/>
        <v>0</v>
      </c>
    </row>
    <row r="3915" spans="1:30" x14ac:dyDescent="0.25">
      <c r="A3915" s="165"/>
      <c r="B3915" s="72" t="s">
        <v>10157</v>
      </c>
      <c r="C3915" s="64" t="s">
        <v>10158</v>
      </c>
      <c r="D3915" s="64" t="s">
        <v>7</v>
      </c>
      <c r="E3915" s="64" t="s">
        <v>10159</v>
      </c>
      <c r="F3915" s="64" t="s">
        <v>1496</v>
      </c>
      <c r="G3915" s="64" t="s">
        <v>1216</v>
      </c>
      <c r="H3915" s="65">
        <v>38860</v>
      </c>
      <c r="I3915" s="65">
        <v>41816</v>
      </c>
      <c r="J3915" s="93" t="s">
        <v>1</v>
      </c>
      <c r="K3915" s="101">
        <v>0</v>
      </c>
      <c r="L3915" s="67">
        <f t="shared" si="610"/>
        <v>0</v>
      </c>
      <c r="M3915" s="66">
        <v>3.948</v>
      </c>
      <c r="N3915" s="73">
        <f t="shared" si="611"/>
        <v>7.6503098600665532E-8</v>
      </c>
      <c r="O3915" s="98">
        <v>0</v>
      </c>
      <c r="P3915" s="67">
        <f t="shared" si="617"/>
        <v>0</v>
      </c>
      <c r="Q3915" s="66">
        <v>3.948</v>
      </c>
      <c r="R3915" s="105">
        <f t="shared" si="612"/>
        <v>1.1311709775586874E-7</v>
      </c>
      <c r="S3915" s="101">
        <v>0</v>
      </c>
      <c r="T3915" s="67">
        <f t="shared" si="618"/>
        <v>0</v>
      </c>
      <c r="U3915" s="66">
        <v>0</v>
      </c>
      <c r="V3915" s="73">
        <f t="shared" si="619"/>
        <v>0</v>
      </c>
      <c r="W3915" s="98">
        <v>0</v>
      </c>
      <c r="X3915" s="67">
        <f t="shared" si="613"/>
        <v>0</v>
      </c>
      <c r="Y3915" s="66">
        <v>0</v>
      </c>
      <c r="Z3915" s="105">
        <f t="shared" si="614"/>
        <v>0</v>
      </c>
      <c r="AA3915" s="101">
        <v>0</v>
      </c>
      <c r="AB3915" s="67">
        <f t="shared" si="615"/>
        <v>0</v>
      </c>
      <c r="AC3915" s="66">
        <v>0</v>
      </c>
      <c r="AD3915" s="73">
        <f t="shared" si="616"/>
        <v>0</v>
      </c>
    </row>
    <row r="3916" spans="1:30" x14ac:dyDescent="0.25">
      <c r="A3916" s="165"/>
      <c r="B3916" s="72" t="s">
        <v>4662</v>
      </c>
      <c r="C3916" s="64" t="s">
        <v>4663</v>
      </c>
      <c r="D3916" s="64" t="s">
        <v>7</v>
      </c>
      <c r="E3916" s="64" t="s">
        <v>4664</v>
      </c>
      <c r="F3916" s="64" t="s">
        <v>1293</v>
      </c>
      <c r="G3916" s="64" t="s">
        <v>1193</v>
      </c>
      <c r="H3916" s="65">
        <v>38791</v>
      </c>
      <c r="I3916" s="65">
        <v>39981</v>
      </c>
      <c r="J3916" s="93" t="s">
        <v>1</v>
      </c>
      <c r="K3916" s="101">
        <v>1252</v>
      </c>
      <c r="L3916" s="67">
        <f t="shared" si="610"/>
        <v>4.255855813663345E-7</v>
      </c>
      <c r="M3916" s="66">
        <v>3.9472079999999998</v>
      </c>
      <c r="N3916" s="73">
        <f t="shared" si="611"/>
        <v>7.6487751474502483E-8</v>
      </c>
      <c r="O3916" s="98">
        <v>1252</v>
      </c>
      <c r="P3916" s="67">
        <f t="shared" si="617"/>
        <v>4.6107409929613847E-7</v>
      </c>
      <c r="Q3916" s="66">
        <v>3.9472079999999998</v>
      </c>
      <c r="R3916" s="105">
        <f t="shared" si="612"/>
        <v>1.1309440557212439E-7</v>
      </c>
      <c r="S3916" s="101">
        <v>1252</v>
      </c>
      <c r="T3916" s="67">
        <f t="shared" si="618"/>
        <v>5.4842752484142243E-7</v>
      </c>
      <c r="U3916" s="66">
        <v>3.9472079999999998</v>
      </c>
      <c r="V3916" s="73">
        <f t="shared" si="619"/>
        <v>2.1078346611945725E-7</v>
      </c>
      <c r="W3916" s="98">
        <v>1252</v>
      </c>
      <c r="X3916" s="67">
        <f t="shared" si="613"/>
        <v>7.1133471664656366E-7</v>
      </c>
      <c r="Y3916" s="66">
        <v>3.9472079999999998</v>
      </c>
      <c r="Z3916" s="105">
        <f t="shared" si="614"/>
        <v>5.1028856530451992E-7</v>
      </c>
      <c r="AA3916" s="101">
        <v>0</v>
      </c>
      <c r="AB3916" s="67">
        <f t="shared" si="615"/>
        <v>0</v>
      </c>
      <c r="AC3916" s="66">
        <v>0</v>
      </c>
      <c r="AD3916" s="73">
        <f t="shared" si="616"/>
        <v>0</v>
      </c>
    </row>
    <row r="3917" spans="1:30" x14ac:dyDescent="0.25">
      <c r="A3917" s="165"/>
      <c r="B3917" s="72" t="s">
        <v>4093</v>
      </c>
      <c r="C3917" s="64" t="s">
        <v>4094</v>
      </c>
      <c r="D3917" s="64" t="s">
        <v>7</v>
      </c>
      <c r="E3917" s="64" t="s">
        <v>4095</v>
      </c>
      <c r="F3917" s="64" t="s">
        <v>1138</v>
      </c>
      <c r="G3917" s="64" t="s">
        <v>1139</v>
      </c>
      <c r="H3917" s="65">
        <v>40224</v>
      </c>
      <c r="I3917" s="65">
        <v>40319</v>
      </c>
      <c r="J3917" s="93" t="s">
        <v>1</v>
      </c>
      <c r="K3917" s="101">
        <v>1300</v>
      </c>
      <c r="L3917" s="67">
        <f t="shared" si="610"/>
        <v>4.4190196148261568E-7</v>
      </c>
      <c r="M3917" s="66">
        <v>3.9350999999999998</v>
      </c>
      <c r="N3917" s="73">
        <f t="shared" si="611"/>
        <v>7.6253126469979468E-8</v>
      </c>
      <c r="O3917" s="98">
        <v>1300</v>
      </c>
      <c r="P3917" s="67">
        <f t="shared" si="617"/>
        <v>4.7875106156947286E-7</v>
      </c>
      <c r="Q3917" s="66">
        <v>3.9350999999999998</v>
      </c>
      <c r="R3917" s="105">
        <f t="shared" si="612"/>
        <v>1.1274749021760867E-7</v>
      </c>
      <c r="S3917" s="101">
        <v>1300</v>
      </c>
      <c r="T3917" s="67">
        <f t="shared" si="618"/>
        <v>5.6945350023470383E-7</v>
      </c>
      <c r="U3917" s="66">
        <v>3.9350999999999998</v>
      </c>
      <c r="V3917" s="73">
        <f t="shared" si="619"/>
        <v>2.1013689107001106E-7</v>
      </c>
      <c r="W3917" s="98">
        <v>1300</v>
      </c>
      <c r="X3917" s="67">
        <f t="shared" si="613"/>
        <v>7.3860633517614433E-7</v>
      </c>
      <c r="Y3917" s="66">
        <v>3.9350999999999998</v>
      </c>
      <c r="Z3917" s="105">
        <f t="shared" si="614"/>
        <v>5.0872326295696003E-7</v>
      </c>
      <c r="AA3917" s="101">
        <v>0</v>
      </c>
      <c r="AB3917" s="67">
        <f t="shared" si="615"/>
        <v>0</v>
      </c>
      <c r="AC3917" s="66">
        <v>0</v>
      </c>
      <c r="AD3917" s="73">
        <f t="shared" si="616"/>
        <v>0</v>
      </c>
    </row>
    <row r="3918" spans="1:30" x14ac:dyDescent="0.25">
      <c r="A3918" s="165"/>
      <c r="B3918" s="72" t="s">
        <v>7898</v>
      </c>
      <c r="C3918" s="64" t="s">
        <v>7899</v>
      </c>
      <c r="D3918" s="64" t="s">
        <v>7</v>
      </c>
      <c r="E3918" s="64" t="s">
        <v>7900</v>
      </c>
      <c r="F3918" s="64" t="s">
        <v>1374</v>
      </c>
      <c r="G3918" s="64" t="s">
        <v>1227</v>
      </c>
      <c r="H3918" s="65">
        <v>40421</v>
      </c>
      <c r="I3918" s="65">
        <v>40540</v>
      </c>
      <c r="J3918" s="93" t="s">
        <v>1</v>
      </c>
      <c r="K3918" s="101">
        <v>1300</v>
      </c>
      <c r="L3918" s="67">
        <f t="shared" si="610"/>
        <v>4.4190196148261568E-7</v>
      </c>
      <c r="M3918" s="66">
        <v>3.9350999999999998</v>
      </c>
      <c r="N3918" s="73">
        <f t="shared" si="611"/>
        <v>7.6253126469979468E-8</v>
      </c>
      <c r="O3918" s="98">
        <v>1300</v>
      </c>
      <c r="P3918" s="67">
        <f t="shared" si="617"/>
        <v>4.7875106156947286E-7</v>
      </c>
      <c r="Q3918" s="66">
        <v>3.9350999999999998</v>
      </c>
      <c r="R3918" s="105">
        <f t="shared" si="612"/>
        <v>1.1274749021760867E-7</v>
      </c>
      <c r="S3918" s="101">
        <v>1300</v>
      </c>
      <c r="T3918" s="67">
        <f t="shared" si="618"/>
        <v>5.6945350023470383E-7</v>
      </c>
      <c r="U3918" s="66">
        <v>3.9350999999999998</v>
      </c>
      <c r="V3918" s="73">
        <f t="shared" si="619"/>
        <v>2.1013689107001106E-7</v>
      </c>
      <c r="W3918" s="98">
        <v>1300</v>
      </c>
      <c r="X3918" s="67">
        <f t="shared" si="613"/>
        <v>7.3860633517614433E-7</v>
      </c>
      <c r="Y3918" s="66">
        <v>3.9350999999999998</v>
      </c>
      <c r="Z3918" s="105">
        <f t="shared" si="614"/>
        <v>5.0872326295696003E-7</v>
      </c>
      <c r="AA3918" s="101">
        <v>0</v>
      </c>
      <c r="AB3918" s="67">
        <f t="shared" si="615"/>
        <v>0</v>
      </c>
      <c r="AC3918" s="66">
        <v>0</v>
      </c>
      <c r="AD3918" s="73">
        <f t="shared" si="616"/>
        <v>0</v>
      </c>
    </row>
    <row r="3919" spans="1:30" x14ac:dyDescent="0.25">
      <c r="A3919" s="165"/>
      <c r="B3919" s="72" t="s">
        <v>7303</v>
      </c>
      <c r="C3919" s="64" t="s">
        <v>7304</v>
      </c>
      <c r="D3919" s="64" t="s">
        <v>7</v>
      </c>
      <c r="E3919" s="64" t="s">
        <v>7305</v>
      </c>
      <c r="F3919" s="64" t="s">
        <v>1743</v>
      </c>
      <c r="G3919" s="64" t="s">
        <v>1193</v>
      </c>
      <c r="H3919" s="65">
        <v>38778</v>
      </c>
      <c r="I3919" s="65">
        <v>41841</v>
      </c>
      <c r="J3919" s="93" t="s">
        <v>1</v>
      </c>
      <c r="K3919" s="101">
        <v>1200</v>
      </c>
      <c r="L3919" s="67">
        <f t="shared" si="610"/>
        <v>4.0790950290702988E-7</v>
      </c>
      <c r="M3919" s="66">
        <v>3.9350999999999998</v>
      </c>
      <c r="N3919" s="73">
        <f t="shared" si="611"/>
        <v>7.6253126469979468E-8</v>
      </c>
      <c r="O3919" s="98">
        <v>1200</v>
      </c>
      <c r="P3919" s="67">
        <f t="shared" si="617"/>
        <v>4.4192405683335953E-7</v>
      </c>
      <c r="Q3919" s="66">
        <v>3.9350999999999998</v>
      </c>
      <c r="R3919" s="105">
        <f t="shared" si="612"/>
        <v>1.1274749021760867E-7</v>
      </c>
      <c r="S3919" s="101">
        <v>1200</v>
      </c>
      <c r="T3919" s="67">
        <f t="shared" si="618"/>
        <v>5.2564938483203431E-7</v>
      </c>
      <c r="U3919" s="66">
        <v>3.9350999999999998</v>
      </c>
      <c r="V3919" s="73">
        <f t="shared" si="619"/>
        <v>2.1013689107001106E-7</v>
      </c>
      <c r="W3919" s="98">
        <v>1200</v>
      </c>
      <c r="X3919" s="67">
        <f t="shared" si="613"/>
        <v>6.8179046323951784E-7</v>
      </c>
      <c r="Y3919" s="66">
        <v>3.9350999999999998</v>
      </c>
      <c r="Z3919" s="105">
        <f t="shared" si="614"/>
        <v>5.0872326295696003E-7</v>
      </c>
      <c r="AA3919" s="101">
        <v>0</v>
      </c>
      <c r="AB3919" s="67">
        <f t="shared" si="615"/>
        <v>0</v>
      </c>
      <c r="AC3919" s="66">
        <v>0</v>
      </c>
      <c r="AD3919" s="73">
        <f t="shared" si="616"/>
        <v>0</v>
      </c>
    </row>
    <row r="3920" spans="1:30" x14ac:dyDescent="0.25">
      <c r="A3920" s="165"/>
      <c r="B3920" s="72" t="s">
        <v>3040</v>
      </c>
      <c r="C3920" s="64" t="s">
        <v>3041</v>
      </c>
      <c r="D3920" s="64" t="s">
        <v>7</v>
      </c>
      <c r="E3920" s="64" t="s">
        <v>3042</v>
      </c>
      <c r="F3920" s="64" t="s">
        <v>1215</v>
      </c>
      <c r="G3920" s="64" t="s">
        <v>1216</v>
      </c>
      <c r="H3920" s="65">
        <v>38763</v>
      </c>
      <c r="I3920" s="65">
        <v>40882</v>
      </c>
      <c r="J3920" s="93" t="s">
        <v>1</v>
      </c>
      <c r="K3920" s="101">
        <v>600</v>
      </c>
      <c r="L3920" s="67">
        <f t="shared" si="610"/>
        <v>2.0395475145351494E-7</v>
      </c>
      <c r="M3920" s="66">
        <v>3.9161999999999999</v>
      </c>
      <c r="N3920" s="73">
        <f t="shared" si="611"/>
        <v>7.588688823199756E-8</v>
      </c>
      <c r="O3920" s="98">
        <v>600</v>
      </c>
      <c r="P3920" s="67">
        <f t="shared" si="617"/>
        <v>2.2096202841667977E-7</v>
      </c>
      <c r="Q3920" s="66">
        <v>3.9161999999999999</v>
      </c>
      <c r="R3920" s="105">
        <f t="shared" si="612"/>
        <v>1.1220597219643696E-7</v>
      </c>
      <c r="S3920" s="101">
        <v>600</v>
      </c>
      <c r="T3920" s="67">
        <f t="shared" si="618"/>
        <v>2.6282469241601716E-7</v>
      </c>
      <c r="U3920" s="66">
        <v>1.8162</v>
      </c>
      <c r="V3920" s="73">
        <f t="shared" si="619"/>
        <v>9.6986257416928183E-8</v>
      </c>
      <c r="W3920" s="98">
        <v>600</v>
      </c>
      <c r="X3920" s="67">
        <f t="shared" si="613"/>
        <v>3.4089523161975892E-7</v>
      </c>
      <c r="Y3920" s="66">
        <v>1.8162</v>
      </c>
      <c r="Z3920" s="105">
        <f t="shared" si="614"/>
        <v>2.3479535213398159E-7</v>
      </c>
      <c r="AA3920" s="101">
        <v>0</v>
      </c>
      <c r="AB3920" s="67">
        <f t="shared" si="615"/>
        <v>0</v>
      </c>
      <c r="AC3920" s="66">
        <v>0</v>
      </c>
      <c r="AD3920" s="73">
        <f t="shared" si="616"/>
        <v>0</v>
      </c>
    </row>
    <row r="3921" spans="1:30" x14ac:dyDescent="0.25">
      <c r="A3921" s="165"/>
      <c r="B3921" s="72" t="s">
        <v>15733</v>
      </c>
      <c r="C3921" s="64" t="s">
        <v>15734</v>
      </c>
      <c r="D3921" s="64" t="s">
        <v>4</v>
      </c>
      <c r="E3921" s="64" t="s">
        <v>15735</v>
      </c>
      <c r="F3921" s="64" t="s">
        <v>1415</v>
      </c>
      <c r="G3921" s="64" t="s">
        <v>1416</v>
      </c>
      <c r="H3921" s="65">
        <v>41551</v>
      </c>
      <c r="I3921" s="65">
        <v>41978</v>
      </c>
      <c r="J3921" s="93" t="s">
        <v>1</v>
      </c>
      <c r="K3921" s="101">
        <v>930</v>
      </c>
      <c r="L3921" s="67">
        <f t="shared" si="610"/>
        <v>3.1612986475294812E-7</v>
      </c>
      <c r="M3921" s="66">
        <v>3.8886750000000001</v>
      </c>
      <c r="N3921" s="73">
        <f t="shared" si="611"/>
        <v>7.535351746477788E-8</v>
      </c>
      <c r="O3921" s="98">
        <v>930</v>
      </c>
      <c r="P3921" s="67">
        <f t="shared" si="617"/>
        <v>3.4249114404585366E-7</v>
      </c>
      <c r="Q3921" s="66">
        <v>3.8886750000000001</v>
      </c>
      <c r="R3921" s="105">
        <f t="shared" si="612"/>
        <v>1.1141733285607975E-7</v>
      </c>
      <c r="S3921" s="101">
        <v>830</v>
      </c>
      <c r="T3921" s="67">
        <f t="shared" si="618"/>
        <v>3.6357415784215707E-7</v>
      </c>
      <c r="U3921" s="66">
        <v>3.2691599999999998</v>
      </c>
      <c r="V3921" s="73">
        <f t="shared" si="619"/>
        <v>1.7457526335047072E-7</v>
      </c>
      <c r="W3921" s="98">
        <v>830</v>
      </c>
      <c r="X3921" s="67">
        <f t="shared" si="613"/>
        <v>4.7157173707399985E-7</v>
      </c>
      <c r="Y3921" s="66">
        <v>3.2691599999999998</v>
      </c>
      <c r="Z3921" s="105">
        <f t="shared" si="614"/>
        <v>4.2263163384116683E-7</v>
      </c>
      <c r="AA3921" s="101">
        <v>0</v>
      </c>
      <c r="AB3921" s="67">
        <f t="shared" si="615"/>
        <v>0</v>
      </c>
      <c r="AC3921" s="66">
        <v>0</v>
      </c>
      <c r="AD3921" s="73">
        <f t="shared" si="616"/>
        <v>0</v>
      </c>
    </row>
    <row r="3922" spans="1:30" x14ac:dyDescent="0.25">
      <c r="A3922" s="165"/>
      <c r="B3922" s="72" t="s">
        <v>12007</v>
      </c>
      <c r="C3922" s="64" t="s">
        <v>12008</v>
      </c>
      <c r="D3922" s="64" t="s">
        <v>7</v>
      </c>
      <c r="E3922" s="64" t="s">
        <v>12009</v>
      </c>
      <c r="F3922" s="64" t="s">
        <v>1411</v>
      </c>
      <c r="G3922" s="64" t="s">
        <v>1167</v>
      </c>
      <c r="H3922" s="65">
        <v>38764</v>
      </c>
      <c r="I3922" s="65">
        <v>41926</v>
      </c>
      <c r="J3922" s="93" t="s">
        <v>1</v>
      </c>
      <c r="K3922" s="101">
        <v>0</v>
      </c>
      <c r="L3922" s="67">
        <f t="shared" si="610"/>
        <v>0</v>
      </c>
      <c r="M3922" s="66">
        <v>3.87459</v>
      </c>
      <c r="N3922" s="73">
        <f t="shared" si="611"/>
        <v>7.5080582777900886E-8</v>
      </c>
      <c r="O3922" s="98">
        <v>0</v>
      </c>
      <c r="P3922" s="67">
        <f t="shared" si="617"/>
        <v>0</v>
      </c>
      <c r="Q3922" s="66">
        <v>0</v>
      </c>
      <c r="R3922" s="105">
        <f t="shared" si="612"/>
        <v>0</v>
      </c>
      <c r="S3922" s="101">
        <v>0</v>
      </c>
      <c r="T3922" s="67">
        <f t="shared" si="618"/>
        <v>0</v>
      </c>
      <c r="U3922" s="66">
        <v>0</v>
      </c>
      <c r="V3922" s="73">
        <f t="shared" si="619"/>
        <v>0</v>
      </c>
      <c r="W3922" s="98">
        <v>0</v>
      </c>
      <c r="X3922" s="67">
        <f t="shared" si="613"/>
        <v>0</v>
      </c>
      <c r="Y3922" s="66">
        <v>0</v>
      </c>
      <c r="Z3922" s="105">
        <f t="shared" si="614"/>
        <v>0</v>
      </c>
      <c r="AA3922" s="101">
        <v>0</v>
      </c>
      <c r="AB3922" s="67">
        <f t="shared" si="615"/>
        <v>0</v>
      </c>
      <c r="AC3922" s="66">
        <v>0</v>
      </c>
      <c r="AD3922" s="73">
        <f t="shared" si="616"/>
        <v>0</v>
      </c>
    </row>
    <row r="3923" spans="1:30" x14ac:dyDescent="0.25">
      <c r="A3923" s="165"/>
      <c r="B3923" s="72" t="s">
        <v>2578</v>
      </c>
      <c r="C3923" s="64" t="s">
        <v>2579</v>
      </c>
      <c r="D3923" s="64" t="s">
        <v>7</v>
      </c>
      <c r="E3923" s="64" t="s">
        <v>2580</v>
      </c>
      <c r="F3923" s="64" t="s">
        <v>1790</v>
      </c>
      <c r="G3923" s="64" t="s">
        <v>1139</v>
      </c>
      <c r="H3923" s="65">
        <v>39682</v>
      </c>
      <c r="I3923" s="65">
        <v>41905</v>
      </c>
      <c r="J3923" s="93" t="s">
        <v>1</v>
      </c>
      <c r="K3923" s="101">
        <v>0</v>
      </c>
      <c r="L3923" s="67">
        <f t="shared" si="610"/>
        <v>0</v>
      </c>
      <c r="M3923" s="66">
        <v>3.8657205000000001</v>
      </c>
      <c r="N3923" s="73">
        <f t="shared" si="611"/>
        <v>7.4908712404790799E-8</v>
      </c>
      <c r="O3923" s="98">
        <v>0</v>
      </c>
      <c r="P3923" s="67">
        <f t="shared" si="617"/>
        <v>0</v>
      </c>
      <c r="Q3923" s="66">
        <v>0</v>
      </c>
      <c r="R3923" s="105">
        <f t="shared" si="612"/>
        <v>0</v>
      </c>
      <c r="S3923" s="101">
        <v>0</v>
      </c>
      <c r="T3923" s="67">
        <f t="shared" si="618"/>
        <v>0</v>
      </c>
      <c r="U3923" s="66">
        <v>0</v>
      </c>
      <c r="V3923" s="73">
        <f t="shared" si="619"/>
        <v>0</v>
      </c>
      <c r="W3923" s="98">
        <v>0</v>
      </c>
      <c r="X3923" s="67">
        <f t="shared" si="613"/>
        <v>0</v>
      </c>
      <c r="Y3923" s="66">
        <v>0</v>
      </c>
      <c r="Z3923" s="105">
        <f t="shared" si="614"/>
        <v>0</v>
      </c>
      <c r="AA3923" s="101">
        <v>0</v>
      </c>
      <c r="AB3923" s="67">
        <f t="shared" si="615"/>
        <v>0</v>
      </c>
      <c r="AC3923" s="66">
        <v>0</v>
      </c>
      <c r="AD3923" s="73">
        <f t="shared" si="616"/>
        <v>0</v>
      </c>
    </row>
    <row r="3924" spans="1:30" x14ac:dyDescent="0.25">
      <c r="A3924" s="165"/>
      <c r="B3924" s="72" t="s">
        <v>11209</v>
      </c>
      <c r="C3924" s="64" t="s">
        <v>11210</v>
      </c>
      <c r="D3924" s="64" t="s">
        <v>7</v>
      </c>
      <c r="E3924" s="64" t="s">
        <v>11211</v>
      </c>
      <c r="F3924" s="64" t="s">
        <v>11212</v>
      </c>
      <c r="G3924" s="64" t="s">
        <v>1193</v>
      </c>
      <c r="H3924" s="65">
        <v>38737</v>
      </c>
      <c r="I3924" s="65">
        <v>40252</v>
      </c>
      <c r="J3924" s="93" t="s">
        <v>1</v>
      </c>
      <c r="K3924" s="101">
        <v>1000</v>
      </c>
      <c r="L3924" s="67">
        <f t="shared" si="610"/>
        <v>3.3992458575585821E-7</v>
      </c>
      <c r="M3924" s="66">
        <v>3.85969125</v>
      </c>
      <c r="N3924" s="73">
        <f t="shared" si="611"/>
        <v>7.4791879500221895E-8</v>
      </c>
      <c r="O3924" s="98">
        <v>1000</v>
      </c>
      <c r="P3924" s="67">
        <f t="shared" si="617"/>
        <v>3.6827004736113293E-7</v>
      </c>
      <c r="Q3924" s="66">
        <v>3.0270000000000001</v>
      </c>
      <c r="R3924" s="105">
        <f t="shared" si="612"/>
        <v>8.6728838628929749E-8</v>
      </c>
      <c r="S3924" s="101">
        <v>1000</v>
      </c>
      <c r="T3924" s="67">
        <f t="shared" si="618"/>
        <v>4.3804115402669522E-7</v>
      </c>
      <c r="U3924" s="66">
        <v>3.0270000000000001</v>
      </c>
      <c r="V3924" s="73">
        <f t="shared" si="619"/>
        <v>1.6164376236154699E-7</v>
      </c>
      <c r="W3924" s="98">
        <v>1000</v>
      </c>
      <c r="X3924" s="67">
        <f t="shared" si="613"/>
        <v>5.6815871936626487E-7</v>
      </c>
      <c r="Y3924" s="66">
        <v>3.0270000000000001</v>
      </c>
      <c r="Z3924" s="105">
        <f t="shared" si="614"/>
        <v>3.9132558688996934E-7</v>
      </c>
      <c r="AA3924" s="101">
        <v>0</v>
      </c>
      <c r="AB3924" s="67">
        <f t="shared" si="615"/>
        <v>0</v>
      </c>
      <c r="AC3924" s="66">
        <v>0</v>
      </c>
      <c r="AD3924" s="73">
        <f t="shared" si="616"/>
        <v>0</v>
      </c>
    </row>
    <row r="3925" spans="1:30" x14ac:dyDescent="0.25">
      <c r="A3925" s="165"/>
      <c r="B3925" s="72" t="s">
        <v>16138</v>
      </c>
      <c r="C3925" s="64" t="s">
        <v>16139</v>
      </c>
      <c r="D3925" s="64" t="s">
        <v>19</v>
      </c>
      <c r="E3925" s="64" t="s">
        <v>16140</v>
      </c>
      <c r="F3925" s="64" t="s">
        <v>1167</v>
      </c>
      <c r="G3925" s="64" t="s">
        <v>1167</v>
      </c>
      <c r="H3925" s="65">
        <v>39590</v>
      </c>
      <c r="I3925" s="65">
        <v>39646</v>
      </c>
      <c r="J3925" s="93" t="s">
        <v>1</v>
      </c>
      <c r="K3925" s="101">
        <v>0</v>
      </c>
      <c r="L3925" s="67">
        <f t="shared" si="610"/>
        <v>0</v>
      </c>
      <c r="M3925" s="66">
        <v>3.85</v>
      </c>
      <c r="N3925" s="73">
        <f t="shared" si="611"/>
        <v>7.4604085514833416E-8</v>
      </c>
      <c r="O3925" s="98">
        <v>0</v>
      </c>
      <c r="P3925" s="67">
        <f t="shared" si="617"/>
        <v>0</v>
      </c>
      <c r="Q3925" s="66">
        <v>3.76</v>
      </c>
      <c r="R3925" s="105">
        <f t="shared" si="612"/>
        <v>1.0773056929130355E-7</v>
      </c>
      <c r="S3925" s="101">
        <v>0</v>
      </c>
      <c r="T3925" s="67">
        <f t="shared" si="618"/>
        <v>0</v>
      </c>
      <c r="U3925" s="66">
        <v>0</v>
      </c>
      <c r="V3925" s="73">
        <f t="shared" si="619"/>
        <v>0</v>
      </c>
      <c r="W3925" s="98">
        <v>0</v>
      </c>
      <c r="X3925" s="67">
        <f t="shared" si="613"/>
        <v>0</v>
      </c>
      <c r="Y3925" s="66">
        <v>0</v>
      </c>
      <c r="Z3925" s="105">
        <f t="shared" si="614"/>
        <v>0</v>
      </c>
      <c r="AA3925" s="101">
        <v>0</v>
      </c>
      <c r="AB3925" s="67">
        <f t="shared" si="615"/>
        <v>0</v>
      </c>
      <c r="AC3925" s="66">
        <v>0</v>
      </c>
      <c r="AD3925" s="73">
        <f t="shared" si="616"/>
        <v>0</v>
      </c>
    </row>
    <row r="3926" spans="1:30" x14ac:dyDescent="0.25">
      <c r="A3926" s="165"/>
      <c r="B3926" s="72" t="s">
        <v>12951</v>
      </c>
      <c r="C3926" s="64" t="s">
        <v>12952</v>
      </c>
      <c r="D3926" s="64" t="s">
        <v>7</v>
      </c>
      <c r="E3926" s="64" t="s">
        <v>3234</v>
      </c>
      <c r="F3926" s="64" t="s">
        <v>1341</v>
      </c>
      <c r="G3926" s="64" t="s">
        <v>1139</v>
      </c>
      <c r="H3926" s="65">
        <v>38734</v>
      </c>
      <c r="I3926" s="65">
        <v>39330</v>
      </c>
      <c r="J3926" s="93" t="s">
        <v>1</v>
      </c>
      <c r="K3926" s="101">
        <v>405</v>
      </c>
      <c r="L3926" s="67">
        <f t="shared" si="610"/>
        <v>1.3766945723112258E-7</v>
      </c>
      <c r="M3926" s="66">
        <v>3.8432240000000002</v>
      </c>
      <c r="N3926" s="73">
        <f t="shared" si="611"/>
        <v>7.4472782324327312E-8</v>
      </c>
      <c r="O3926" s="98">
        <v>405</v>
      </c>
      <c r="P3926" s="67">
        <f t="shared" si="617"/>
        <v>1.4914936918125885E-7</v>
      </c>
      <c r="Q3926" s="66">
        <v>2.4032239999999998</v>
      </c>
      <c r="R3926" s="105">
        <f t="shared" si="612"/>
        <v>6.8856566397479706E-8</v>
      </c>
      <c r="S3926" s="101">
        <v>400</v>
      </c>
      <c r="T3926" s="67">
        <f t="shared" si="618"/>
        <v>1.7521646161067809E-7</v>
      </c>
      <c r="U3926" s="66">
        <v>1.2108000000000001</v>
      </c>
      <c r="V3926" s="73">
        <f t="shared" si="619"/>
        <v>6.4657504944618789E-8</v>
      </c>
      <c r="W3926" s="98">
        <v>400</v>
      </c>
      <c r="X3926" s="67">
        <f t="shared" si="613"/>
        <v>2.2726348774650597E-7</v>
      </c>
      <c r="Y3926" s="66">
        <v>1.2108000000000001</v>
      </c>
      <c r="Z3926" s="105">
        <f t="shared" si="614"/>
        <v>1.5653023475598775E-7</v>
      </c>
      <c r="AA3926" s="101">
        <v>0</v>
      </c>
      <c r="AB3926" s="67">
        <f t="shared" si="615"/>
        <v>0</v>
      </c>
      <c r="AC3926" s="66">
        <v>0</v>
      </c>
      <c r="AD3926" s="73">
        <f t="shared" si="616"/>
        <v>0</v>
      </c>
    </row>
    <row r="3927" spans="1:30" x14ac:dyDescent="0.25">
      <c r="A3927" s="165"/>
      <c r="B3927" s="72" t="s">
        <v>16414</v>
      </c>
      <c r="C3927" s="64" t="s">
        <v>16415</v>
      </c>
      <c r="D3927" s="64" t="s">
        <v>19</v>
      </c>
      <c r="E3927" s="64" t="s">
        <v>16416</v>
      </c>
      <c r="F3927" s="64" t="s">
        <v>3255</v>
      </c>
      <c r="G3927" s="64" t="s">
        <v>1227</v>
      </c>
      <c r="H3927" s="65">
        <v>39008</v>
      </c>
      <c r="I3927" s="65">
        <v>40994</v>
      </c>
      <c r="J3927" s="93" t="s">
        <v>1</v>
      </c>
      <c r="K3927" s="101">
        <v>0</v>
      </c>
      <c r="L3927" s="67">
        <f t="shared" si="610"/>
        <v>0</v>
      </c>
      <c r="M3927" s="66">
        <v>3.8315025</v>
      </c>
      <c r="N3927" s="73">
        <f t="shared" si="611"/>
        <v>7.4245646794882599E-8</v>
      </c>
      <c r="O3927" s="98">
        <v>0</v>
      </c>
      <c r="P3927" s="67">
        <f t="shared" si="617"/>
        <v>0</v>
      </c>
      <c r="Q3927" s="66">
        <v>0</v>
      </c>
      <c r="R3927" s="105">
        <f t="shared" si="612"/>
        <v>0</v>
      </c>
      <c r="S3927" s="101">
        <v>0</v>
      </c>
      <c r="T3927" s="67">
        <f t="shared" si="618"/>
        <v>0</v>
      </c>
      <c r="U3927" s="66">
        <v>0</v>
      </c>
      <c r="V3927" s="73">
        <f t="shared" si="619"/>
        <v>0</v>
      </c>
      <c r="W3927" s="98">
        <v>0</v>
      </c>
      <c r="X3927" s="67">
        <f t="shared" si="613"/>
        <v>0</v>
      </c>
      <c r="Y3927" s="66">
        <v>0</v>
      </c>
      <c r="Z3927" s="105">
        <f t="shared" si="614"/>
        <v>0</v>
      </c>
      <c r="AA3927" s="101">
        <v>0</v>
      </c>
      <c r="AB3927" s="67">
        <f t="shared" si="615"/>
        <v>0</v>
      </c>
      <c r="AC3927" s="66">
        <v>0</v>
      </c>
      <c r="AD3927" s="73">
        <f t="shared" si="616"/>
        <v>0</v>
      </c>
    </row>
    <row r="3928" spans="1:30" x14ac:dyDescent="0.25">
      <c r="A3928" s="165"/>
      <c r="B3928" s="72" t="s">
        <v>9515</v>
      </c>
      <c r="C3928" s="64" t="s">
        <v>9516</v>
      </c>
      <c r="D3928" s="64" t="s">
        <v>7</v>
      </c>
      <c r="E3928" s="64" t="s">
        <v>9517</v>
      </c>
      <c r="F3928" s="64" t="s">
        <v>1519</v>
      </c>
      <c r="G3928" s="64" t="s">
        <v>1193</v>
      </c>
      <c r="H3928" s="65">
        <v>39186</v>
      </c>
      <c r="I3928" s="65">
        <v>41951</v>
      </c>
      <c r="J3928" s="93" t="s">
        <v>1</v>
      </c>
      <c r="K3928" s="101">
        <v>900</v>
      </c>
      <c r="L3928" s="67">
        <f t="shared" si="610"/>
        <v>3.0593212718027241E-7</v>
      </c>
      <c r="M3928" s="66">
        <v>3.8285212500000001</v>
      </c>
      <c r="N3928" s="73">
        <f t="shared" si="611"/>
        <v>7.4187877072819984E-8</v>
      </c>
      <c r="O3928" s="98">
        <v>900</v>
      </c>
      <c r="P3928" s="67">
        <f t="shared" si="617"/>
        <v>3.3144304262501966E-7</v>
      </c>
      <c r="Q3928" s="66">
        <v>2.7242999999999999</v>
      </c>
      <c r="R3928" s="105">
        <f t="shared" si="612"/>
        <v>7.8055954766036771E-8</v>
      </c>
      <c r="S3928" s="101">
        <v>900</v>
      </c>
      <c r="T3928" s="67">
        <f t="shared" si="618"/>
        <v>3.9423703862402571E-7</v>
      </c>
      <c r="U3928" s="66">
        <v>2.7242999999999999</v>
      </c>
      <c r="V3928" s="73">
        <f t="shared" si="619"/>
        <v>1.4547938612539227E-7</v>
      </c>
      <c r="W3928" s="98">
        <v>900</v>
      </c>
      <c r="X3928" s="67">
        <f t="shared" si="613"/>
        <v>5.1134284742963838E-7</v>
      </c>
      <c r="Y3928" s="66">
        <v>2.7242999999999999</v>
      </c>
      <c r="Z3928" s="105">
        <f t="shared" si="614"/>
        <v>3.5219302820097239E-7</v>
      </c>
      <c r="AA3928" s="101">
        <v>0</v>
      </c>
      <c r="AB3928" s="67">
        <f t="shared" si="615"/>
        <v>0</v>
      </c>
      <c r="AC3928" s="66">
        <v>0</v>
      </c>
      <c r="AD3928" s="73">
        <f t="shared" si="616"/>
        <v>0</v>
      </c>
    </row>
    <row r="3929" spans="1:30" x14ac:dyDescent="0.25">
      <c r="A3929" s="165"/>
      <c r="B3929" s="72" t="s">
        <v>3786</v>
      </c>
      <c r="C3929" s="64" t="s">
        <v>3787</v>
      </c>
      <c r="D3929" s="64" t="s">
        <v>7</v>
      </c>
      <c r="E3929" s="64" t="s">
        <v>3788</v>
      </c>
      <c r="F3929" s="64" t="s">
        <v>1380</v>
      </c>
      <c r="G3929" s="64" t="s">
        <v>1216</v>
      </c>
      <c r="H3929" s="65">
        <v>39147</v>
      </c>
      <c r="I3929" s="65">
        <v>41628</v>
      </c>
      <c r="J3929" s="93" t="s">
        <v>1</v>
      </c>
      <c r="K3929" s="101">
        <v>700</v>
      </c>
      <c r="L3929" s="67">
        <f t="shared" si="610"/>
        <v>2.3794721002910074E-7</v>
      </c>
      <c r="M3929" s="66">
        <v>3.8171624999999998</v>
      </c>
      <c r="N3929" s="73">
        <f t="shared" si="611"/>
        <v>7.3967770798445527E-8</v>
      </c>
      <c r="O3929" s="98">
        <v>700</v>
      </c>
      <c r="P3929" s="67">
        <f t="shared" si="617"/>
        <v>2.5778903315279306E-7</v>
      </c>
      <c r="Q3929" s="66">
        <v>3.8171624999999998</v>
      </c>
      <c r="R3929" s="105">
        <f t="shared" si="612"/>
        <v>1.0936837478787645E-7</v>
      </c>
      <c r="S3929" s="101">
        <v>700</v>
      </c>
      <c r="T3929" s="67">
        <f t="shared" si="618"/>
        <v>3.0662880781868667E-7</v>
      </c>
      <c r="U3929" s="66">
        <v>2.2702499999999999</v>
      </c>
      <c r="V3929" s="73">
        <f t="shared" si="619"/>
        <v>1.2123282177116023E-7</v>
      </c>
      <c r="W3929" s="98">
        <v>700</v>
      </c>
      <c r="X3929" s="67">
        <f t="shared" si="613"/>
        <v>3.9771110355638546E-7</v>
      </c>
      <c r="Y3929" s="66">
        <v>2.2702499999999999</v>
      </c>
      <c r="Z3929" s="105">
        <f t="shared" si="614"/>
        <v>2.9349419016747696E-7</v>
      </c>
      <c r="AA3929" s="101">
        <v>0</v>
      </c>
      <c r="AB3929" s="67">
        <f t="shared" si="615"/>
        <v>0</v>
      </c>
      <c r="AC3929" s="66">
        <v>0</v>
      </c>
      <c r="AD3929" s="73">
        <f t="shared" si="616"/>
        <v>0</v>
      </c>
    </row>
    <row r="3930" spans="1:30" x14ac:dyDescent="0.25">
      <c r="A3930" s="165"/>
      <c r="B3930" s="72" t="s">
        <v>13392</v>
      </c>
      <c r="C3930" s="64" t="s">
        <v>13393</v>
      </c>
      <c r="D3930" s="64" t="s">
        <v>7</v>
      </c>
      <c r="E3930" s="64" t="s">
        <v>13394</v>
      </c>
      <c r="F3930" s="64" t="s">
        <v>1199</v>
      </c>
      <c r="G3930" s="64" t="s">
        <v>1199</v>
      </c>
      <c r="H3930" s="65">
        <v>41739</v>
      </c>
      <c r="I3930" s="65">
        <v>41859</v>
      </c>
      <c r="J3930" s="93" t="s">
        <v>1</v>
      </c>
      <c r="K3930" s="101">
        <v>840</v>
      </c>
      <c r="L3930" s="67">
        <f t="shared" si="610"/>
        <v>2.8553665203492092E-7</v>
      </c>
      <c r="M3930" s="66">
        <v>3.8140200000000002</v>
      </c>
      <c r="N3930" s="73">
        <f t="shared" si="611"/>
        <v>7.3906876424749345E-8</v>
      </c>
      <c r="O3930" s="98">
        <v>840</v>
      </c>
      <c r="P3930" s="67">
        <f t="shared" si="617"/>
        <v>3.0934683978335171E-7</v>
      </c>
      <c r="Q3930" s="66">
        <v>3.8140200000000002</v>
      </c>
      <c r="R3930" s="105">
        <f t="shared" si="612"/>
        <v>1.0927833667245148E-7</v>
      </c>
      <c r="S3930" s="101">
        <v>840</v>
      </c>
      <c r="T3930" s="67">
        <f t="shared" si="618"/>
        <v>3.6795456938242401E-7</v>
      </c>
      <c r="U3930" s="66">
        <v>3.8140200000000002</v>
      </c>
      <c r="V3930" s="73">
        <f t="shared" si="619"/>
        <v>2.036711405755492E-7</v>
      </c>
      <c r="W3930" s="98">
        <v>840</v>
      </c>
      <c r="X3930" s="67">
        <f t="shared" si="613"/>
        <v>4.7725332426766257E-7</v>
      </c>
      <c r="Y3930" s="66">
        <v>3.8140200000000002</v>
      </c>
      <c r="Z3930" s="105">
        <f t="shared" si="614"/>
        <v>4.9307023948136133E-7</v>
      </c>
      <c r="AA3930" s="101">
        <v>0</v>
      </c>
      <c r="AB3930" s="67">
        <f t="shared" si="615"/>
        <v>0</v>
      </c>
      <c r="AC3930" s="66">
        <v>0</v>
      </c>
      <c r="AD3930" s="73">
        <f t="shared" si="616"/>
        <v>0</v>
      </c>
    </row>
    <row r="3931" spans="1:30" x14ac:dyDescent="0.25">
      <c r="A3931" s="165"/>
      <c r="B3931" s="72" t="s">
        <v>13556</v>
      </c>
      <c r="C3931" s="64" t="s">
        <v>13557</v>
      </c>
      <c r="D3931" s="64" t="s">
        <v>7</v>
      </c>
      <c r="E3931" s="64" t="s">
        <v>13558</v>
      </c>
      <c r="F3931" s="64" t="s">
        <v>1199</v>
      </c>
      <c r="G3931" s="64" t="s">
        <v>1199</v>
      </c>
      <c r="H3931" s="65">
        <v>40555</v>
      </c>
      <c r="I3931" s="65">
        <v>41502</v>
      </c>
      <c r="J3931" s="93" t="s">
        <v>1</v>
      </c>
      <c r="K3931" s="101">
        <v>1200</v>
      </c>
      <c r="L3931" s="67">
        <f t="shared" si="610"/>
        <v>4.0790950290702988E-7</v>
      </c>
      <c r="M3931" s="66">
        <v>3.8118560000000001</v>
      </c>
      <c r="N3931" s="73">
        <f t="shared" si="611"/>
        <v>7.386494311538464E-8</v>
      </c>
      <c r="O3931" s="98">
        <v>1200</v>
      </c>
      <c r="P3931" s="67">
        <f t="shared" si="617"/>
        <v>4.4192405683335953E-7</v>
      </c>
      <c r="Q3931" s="66">
        <v>3.8118560000000001</v>
      </c>
      <c r="R3931" s="105">
        <f t="shared" si="612"/>
        <v>1.0921633429161469E-7</v>
      </c>
      <c r="S3931" s="101">
        <v>1200</v>
      </c>
      <c r="T3931" s="67">
        <f t="shared" si="618"/>
        <v>5.2564938483203431E-7</v>
      </c>
      <c r="U3931" s="66">
        <v>3.6324000000000001</v>
      </c>
      <c r="V3931" s="73">
        <f t="shared" si="619"/>
        <v>1.9397251483385637E-7</v>
      </c>
      <c r="W3931" s="98">
        <v>1200</v>
      </c>
      <c r="X3931" s="67">
        <f t="shared" si="613"/>
        <v>6.8179046323951784E-7</v>
      </c>
      <c r="Y3931" s="66">
        <v>3.6324000000000001</v>
      </c>
      <c r="Z3931" s="105">
        <f t="shared" si="614"/>
        <v>4.6959070426796319E-7</v>
      </c>
      <c r="AA3931" s="101">
        <v>0</v>
      </c>
      <c r="AB3931" s="67">
        <f t="shared" si="615"/>
        <v>0</v>
      </c>
      <c r="AC3931" s="66">
        <v>0</v>
      </c>
      <c r="AD3931" s="73">
        <f t="shared" si="616"/>
        <v>0</v>
      </c>
    </row>
    <row r="3932" spans="1:30" x14ac:dyDescent="0.25">
      <c r="A3932" s="165"/>
      <c r="B3932" s="72" t="s">
        <v>8681</v>
      </c>
      <c r="C3932" s="64" t="s">
        <v>8682</v>
      </c>
      <c r="D3932" s="64" t="s">
        <v>7</v>
      </c>
      <c r="E3932" s="64" t="s">
        <v>8683</v>
      </c>
      <c r="F3932" s="64" t="s">
        <v>1167</v>
      </c>
      <c r="G3932" s="64" t="s">
        <v>1167</v>
      </c>
      <c r="H3932" s="65">
        <v>39147</v>
      </c>
      <c r="I3932" s="65">
        <v>41418</v>
      </c>
      <c r="J3932" s="93" t="s">
        <v>1</v>
      </c>
      <c r="K3932" s="101">
        <v>1708</v>
      </c>
      <c r="L3932" s="67">
        <f t="shared" si="610"/>
        <v>5.8059119247100582E-7</v>
      </c>
      <c r="M3932" s="66">
        <v>3.7864417380000002</v>
      </c>
      <c r="N3932" s="73">
        <f t="shared" si="611"/>
        <v>7.3372473563295186E-8</v>
      </c>
      <c r="O3932" s="98">
        <v>1708</v>
      </c>
      <c r="P3932" s="67">
        <f t="shared" si="617"/>
        <v>6.2900524089281506E-7</v>
      </c>
      <c r="Q3932" s="66">
        <v>3.7864417380000002</v>
      </c>
      <c r="R3932" s="105">
        <f t="shared" si="612"/>
        <v>1.0848817128273746E-7</v>
      </c>
      <c r="S3932" s="101">
        <v>700</v>
      </c>
      <c r="T3932" s="67">
        <f t="shared" si="618"/>
        <v>3.0662880781868667E-7</v>
      </c>
      <c r="U3932" s="66">
        <v>3.7837499999999999</v>
      </c>
      <c r="V3932" s="73">
        <f t="shared" si="619"/>
        <v>2.0205470295193371E-7</v>
      </c>
      <c r="W3932" s="98">
        <v>700</v>
      </c>
      <c r="X3932" s="67">
        <f t="shared" si="613"/>
        <v>3.9771110355638546E-7</v>
      </c>
      <c r="Y3932" s="66">
        <v>3.7837499999999999</v>
      </c>
      <c r="Z3932" s="105">
        <f t="shared" si="614"/>
        <v>4.8915698361246161E-7</v>
      </c>
      <c r="AA3932" s="101">
        <v>0</v>
      </c>
      <c r="AB3932" s="67">
        <f t="shared" si="615"/>
        <v>0</v>
      </c>
      <c r="AC3932" s="66">
        <v>0</v>
      </c>
      <c r="AD3932" s="73">
        <f t="shared" si="616"/>
        <v>0</v>
      </c>
    </row>
    <row r="3933" spans="1:30" x14ac:dyDescent="0.25">
      <c r="A3933" s="165"/>
      <c r="B3933" s="72" t="s">
        <v>1604</v>
      </c>
      <c r="C3933" s="64" t="s">
        <v>1605</v>
      </c>
      <c r="D3933" s="64" t="s">
        <v>7</v>
      </c>
      <c r="E3933" s="64" t="s">
        <v>1606</v>
      </c>
      <c r="F3933" s="64" t="s">
        <v>1607</v>
      </c>
      <c r="G3933" s="64" t="s">
        <v>1139</v>
      </c>
      <c r="H3933" s="65">
        <v>38877</v>
      </c>
      <c r="I3933" s="65">
        <v>41555</v>
      </c>
      <c r="J3933" s="93" t="s">
        <v>1</v>
      </c>
      <c r="K3933" s="101">
        <v>1200</v>
      </c>
      <c r="L3933" s="67">
        <f t="shared" si="610"/>
        <v>4.0790950290702988E-7</v>
      </c>
      <c r="M3933" s="66">
        <v>3.7837499999999999</v>
      </c>
      <c r="N3933" s="73">
        <f t="shared" si="611"/>
        <v>7.3320313913441794E-8</v>
      </c>
      <c r="O3933" s="98">
        <v>1200</v>
      </c>
      <c r="P3933" s="67">
        <f t="shared" si="617"/>
        <v>4.4192405683335953E-7</v>
      </c>
      <c r="Q3933" s="66">
        <v>3.7837499999999999</v>
      </c>
      <c r="R3933" s="105">
        <f t="shared" si="612"/>
        <v>1.0841104828616219E-7</v>
      </c>
      <c r="S3933" s="101">
        <v>1200</v>
      </c>
      <c r="T3933" s="67">
        <f t="shared" si="618"/>
        <v>5.2564938483203431E-7</v>
      </c>
      <c r="U3933" s="66">
        <v>3.7837499999999999</v>
      </c>
      <c r="V3933" s="73">
        <f t="shared" si="619"/>
        <v>2.0205470295193371E-7</v>
      </c>
      <c r="W3933" s="98">
        <v>1200</v>
      </c>
      <c r="X3933" s="67">
        <f t="shared" si="613"/>
        <v>6.8179046323951784E-7</v>
      </c>
      <c r="Y3933" s="66">
        <v>3.7837499999999999</v>
      </c>
      <c r="Z3933" s="105">
        <f t="shared" si="614"/>
        <v>4.8915698361246161E-7</v>
      </c>
      <c r="AA3933" s="101">
        <v>0</v>
      </c>
      <c r="AB3933" s="67">
        <f t="shared" si="615"/>
        <v>0</v>
      </c>
      <c r="AC3933" s="66">
        <v>0</v>
      </c>
      <c r="AD3933" s="73">
        <f t="shared" si="616"/>
        <v>0</v>
      </c>
    </row>
    <row r="3934" spans="1:30" x14ac:dyDescent="0.25">
      <c r="A3934" s="165"/>
      <c r="B3934" s="72" t="s">
        <v>11988</v>
      </c>
      <c r="C3934" s="64" t="s">
        <v>11989</v>
      </c>
      <c r="D3934" s="64" t="s">
        <v>7</v>
      </c>
      <c r="E3934" s="64" t="s">
        <v>11990</v>
      </c>
      <c r="F3934" s="64" t="s">
        <v>1411</v>
      </c>
      <c r="G3934" s="64" t="s">
        <v>1167</v>
      </c>
      <c r="H3934" s="65">
        <v>38988</v>
      </c>
      <c r="I3934" s="65">
        <v>40116</v>
      </c>
      <c r="J3934" s="93" t="s">
        <v>1</v>
      </c>
      <c r="K3934" s="101">
        <v>1000</v>
      </c>
      <c r="L3934" s="67">
        <f t="shared" si="610"/>
        <v>3.3992458575585821E-7</v>
      </c>
      <c r="M3934" s="66">
        <v>3.7837499999999999</v>
      </c>
      <c r="N3934" s="73">
        <f t="shared" si="611"/>
        <v>7.3320313913441794E-8</v>
      </c>
      <c r="O3934" s="98">
        <v>1000</v>
      </c>
      <c r="P3934" s="67">
        <f t="shared" si="617"/>
        <v>3.6827004736113293E-7</v>
      </c>
      <c r="Q3934" s="66">
        <v>3.7837499999999999</v>
      </c>
      <c r="R3934" s="105">
        <f t="shared" si="612"/>
        <v>1.0841104828616219E-7</v>
      </c>
      <c r="S3934" s="101">
        <v>1000</v>
      </c>
      <c r="T3934" s="67">
        <f t="shared" si="618"/>
        <v>4.3804115402669522E-7</v>
      </c>
      <c r="U3934" s="66">
        <v>3.7837499999999999</v>
      </c>
      <c r="V3934" s="73">
        <f t="shared" si="619"/>
        <v>2.0205470295193371E-7</v>
      </c>
      <c r="W3934" s="98">
        <v>1000</v>
      </c>
      <c r="X3934" s="67">
        <f t="shared" si="613"/>
        <v>5.6815871936626487E-7</v>
      </c>
      <c r="Y3934" s="66">
        <v>3.7837499999999999</v>
      </c>
      <c r="Z3934" s="105">
        <f t="shared" si="614"/>
        <v>4.8915698361246161E-7</v>
      </c>
      <c r="AA3934" s="101">
        <v>0</v>
      </c>
      <c r="AB3934" s="67">
        <f t="shared" si="615"/>
        <v>0</v>
      </c>
      <c r="AC3934" s="66">
        <v>0</v>
      </c>
      <c r="AD3934" s="73">
        <f t="shared" si="616"/>
        <v>0</v>
      </c>
    </row>
    <row r="3935" spans="1:30" x14ac:dyDescent="0.25">
      <c r="A3935" s="165"/>
      <c r="B3935" s="72" t="s">
        <v>16112</v>
      </c>
      <c r="C3935" s="64" t="s">
        <v>16113</v>
      </c>
      <c r="D3935" s="64" t="s">
        <v>19</v>
      </c>
      <c r="E3935" s="64" t="s">
        <v>16114</v>
      </c>
      <c r="F3935" s="64" t="s">
        <v>2158</v>
      </c>
      <c r="G3935" s="64" t="s">
        <v>1216</v>
      </c>
      <c r="H3935" s="65">
        <v>38768</v>
      </c>
      <c r="I3935" s="65">
        <v>40192</v>
      </c>
      <c r="J3935" s="93" t="s">
        <v>1</v>
      </c>
      <c r="K3935" s="101">
        <v>0</v>
      </c>
      <c r="L3935" s="67">
        <f t="shared" si="610"/>
        <v>0</v>
      </c>
      <c r="M3935" s="66">
        <v>3.782295</v>
      </c>
      <c r="N3935" s="73">
        <f t="shared" si="611"/>
        <v>7.3292119382422551E-8</v>
      </c>
      <c r="O3935" s="98">
        <v>0</v>
      </c>
      <c r="P3935" s="67">
        <f t="shared" si="617"/>
        <v>0</v>
      </c>
      <c r="Q3935" s="66">
        <v>0</v>
      </c>
      <c r="R3935" s="105">
        <f t="shared" si="612"/>
        <v>0</v>
      </c>
      <c r="S3935" s="101">
        <v>0</v>
      </c>
      <c r="T3935" s="67">
        <f t="shared" si="618"/>
        <v>0</v>
      </c>
      <c r="U3935" s="66">
        <v>0</v>
      </c>
      <c r="V3935" s="73">
        <f t="shared" si="619"/>
        <v>0</v>
      </c>
      <c r="W3935" s="98">
        <v>0</v>
      </c>
      <c r="X3935" s="67">
        <f t="shared" si="613"/>
        <v>0</v>
      </c>
      <c r="Y3935" s="66">
        <v>0</v>
      </c>
      <c r="Z3935" s="105">
        <f t="shared" si="614"/>
        <v>0</v>
      </c>
      <c r="AA3935" s="101">
        <v>0</v>
      </c>
      <c r="AB3935" s="67">
        <f t="shared" si="615"/>
        <v>0</v>
      </c>
      <c r="AC3935" s="66">
        <v>0</v>
      </c>
      <c r="AD3935" s="73">
        <f t="shared" si="616"/>
        <v>0</v>
      </c>
    </row>
    <row r="3936" spans="1:30" x14ac:dyDescent="0.25">
      <c r="A3936" s="165"/>
      <c r="B3936" s="72" t="s">
        <v>1534</v>
      </c>
      <c r="C3936" s="64" t="s">
        <v>1535</v>
      </c>
      <c r="D3936" s="64" t="s">
        <v>7</v>
      </c>
      <c r="E3936" s="64" t="s">
        <v>1536</v>
      </c>
      <c r="F3936" s="64" t="s">
        <v>437</v>
      </c>
      <c r="G3936" s="64" t="s">
        <v>1269</v>
      </c>
      <c r="H3936" s="65">
        <v>40763</v>
      </c>
      <c r="I3936" s="65">
        <v>41869</v>
      </c>
      <c r="J3936" s="93" t="s">
        <v>1</v>
      </c>
      <c r="K3936" s="101">
        <v>0</v>
      </c>
      <c r="L3936" s="67">
        <f t="shared" si="610"/>
        <v>0</v>
      </c>
      <c r="M3936" s="66">
        <v>3.7804000000000002</v>
      </c>
      <c r="N3936" s="73">
        <f t="shared" si="611"/>
        <v>7.3255398670201629E-8</v>
      </c>
      <c r="O3936" s="98">
        <v>0</v>
      </c>
      <c r="P3936" s="67">
        <f t="shared" si="617"/>
        <v>0</v>
      </c>
      <c r="Q3936" s="66">
        <v>3.7804000000000002</v>
      </c>
      <c r="R3936" s="105">
        <f t="shared" si="612"/>
        <v>1.0831506493320319E-7</v>
      </c>
      <c r="S3936" s="101">
        <v>0</v>
      </c>
      <c r="T3936" s="67">
        <f t="shared" si="618"/>
        <v>0</v>
      </c>
      <c r="U3936" s="66">
        <v>0</v>
      </c>
      <c r="V3936" s="73">
        <f t="shared" si="619"/>
        <v>0</v>
      </c>
      <c r="W3936" s="98">
        <v>0</v>
      </c>
      <c r="X3936" s="67">
        <f t="shared" si="613"/>
        <v>0</v>
      </c>
      <c r="Y3936" s="66">
        <v>0</v>
      </c>
      <c r="Z3936" s="105">
        <f t="shared" si="614"/>
        <v>0</v>
      </c>
      <c r="AA3936" s="101">
        <v>0</v>
      </c>
      <c r="AB3936" s="67">
        <f t="shared" si="615"/>
        <v>0</v>
      </c>
      <c r="AC3936" s="66">
        <v>0</v>
      </c>
      <c r="AD3936" s="73">
        <f t="shared" si="616"/>
        <v>0</v>
      </c>
    </row>
    <row r="3937" spans="1:30" x14ac:dyDescent="0.25">
      <c r="A3937" s="165"/>
      <c r="B3937" s="72" t="s">
        <v>5050</v>
      </c>
      <c r="C3937" s="64" t="s">
        <v>5051</v>
      </c>
      <c r="D3937" s="64" t="s">
        <v>7</v>
      </c>
      <c r="E3937" s="64" t="s">
        <v>5052</v>
      </c>
      <c r="F3937" s="64" t="s">
        <v>20</v>
      </c>
      <c r="G3937" s="64" t="s">
        <v>1193</v>
      </c>
      <c r="H3937" s="65">
        <v>38918</v>
      </c>
      <c r="I3937" s="65">
        <v>39072</v>
      </c>
      <c r="J3937" s="93" t="s">
        <v>1</v>
      </c>
      <c r="K3937" s="101">
        <v>0</v>
      </c>
      <c r="L3937" s="67">
        <f t="shared" si="610"/>
        <v>0</v>
      </c>
      <c r="M3937" s="66">
        <v>3.78</v>
      </c>
      <c r="N3937" s="73">
        <f t="shared" si="611"/>
        <v>7.3247647596381894E-8</v>
      </c>
      <c r="O3937" s="98">
        <v>0</v>
      </c>
      <c r="P3937" s="67">
        <f t="shared" si="617"/>
        <v>0</v>
      </c>
      <c r="Q3937" s="66">
        <v>0</v>
      </c>
      <c r="R3937" s="105">
        <f t="shared" si="612"/>
        <v>0</v>
      </c>
      <c r="S3937" s="101">
        <v>0</v>
      </c>
      <c r="T3937" s="67">
        <f t="shared" si="618"/>
        <v>0</v>
      </c>
      <c r="U3937" s="66">
        <v>0</v>
      </c>
      <c r="V3937" s="73">
        <f t="shared" si="619"/>
        <v>0</v>
      </c>
      <c r="W3937" s="98">
        <v>0</v>
      </c>
      <c r="X3937" s="67">
        <f t="shared" si="613"/>
        <v>0</v>
      </c>
      <c r="Y3937" s="66">
        <v>0</v>
      </c>
      <c r="Z3937" s="105">
        <f t="shared" si="614"/>
        <v>0</v>
      </c>
      <c r="AA3937" s="101">
        <v>0</v>
      </c>
      <c r="AB3937" s="67">
        <f t="shared" si="615"/>
        <v>0</v>
      </c>
      <c r="AC3937" s="66">
        <v>0</v>
      </c>
      <c r="AD3937" s="73">
        <f t="shared" si="616"/>
        <v>0</v>
      </c>
    </row>
    <row r="3938" spans="1:30" x14ac:dyDescent="0.25">
      <c r="A3938" s="165"/>
      <c r="B3938" s="72" t="s">
        <v>13710</v>
      </c>
      <c r="C3938" s="64" t="s">
        <v>13711</v>
      </c>
      <c r="D3938" s="64" t="s">
        <v>7</v>
      </c>
      <c r="E3938" s="64" t="s">
        <v>13712</v>
      </c>
      <c r="F3938" s="64" t="s">
        <v>1216</v>
      </c>
      <c r="G3938" s="64" t="s">
        <v>1216</v>
      </c>
      <c r="H3938" s="65">
        <v>41241</v>
      </c>
      <c r="I3938" s="65">
        <v>41863</v>
      </c>
      <c r="J3938" s="93" t="s">
        <v>1</v>
      </c>
      <c r="K3938" s="101">
        <v>600</v>
      </c>
      <c r="L3938" s="67">
        <f t="shared" si="610"/>
        <v>2.0395475145351494E-7</v>
      </c>
      <c r="M3938" s="66">
        <v>3.7797714999999998</v>
      </c>
      <c r="N3938" s="73">
        <f t="shared" si="611"/>
        <v>7.3243219795462382E-8</v>
      </c>
      <c r="O3938" s="98">
        <v>600</v>
      </c>
      <c r="P3938" s="67">
        <f t="shared" si="617"/>
        <v>2.2096202841667977E-7</v>
      </c>
      <c r="Q3938" s="66">
        <v>2.3836240000000002</v>
      </c>
      <c r="R3938" s="105">
        <f t="shared" si="612"/>
        <v>6.8294992153301636E-8</v>
      </c>
      <c r="S3938" s="101">
        <v>600</v>
      </c>
      <c r="T3938" s="67">
        <f t="shared" si="618"/>
        <v>2.6282469241601716E-7</v>
      </c>
      <c r="U3938" s="66">
        <v>1.8162</v>
      </c>
      <c r="V3938" s="73">
        <f t="shared" si="619"/>
        <v>9.6986257416928183E-8</v>
      </c>
      <c r="W3938" s="98">
        <v>600</v>
      </c>
      <c r="X3938" s="67">
        <f t="shared" si="613"/>
        <v>3.4089523161975892E-7</v>
      </c>
      <c r="Y3938" s="66">
        <v>1.8162</v>
      </c>
      <c r="Z3938" s="105">
        <f t="shared" si="614"/>
        <v>2.3479535213398159E-7</v>
      </c>
      <c r="AA3938" s="101">
        <v>0</v>
      </c>
      <c r="AB3938" s="67">
        <f t="shared" si="615"/>
        <v>0</v>
      </c>
      <c r="AC3938" s="66">
        <v>0</v>
      </c>
      <c r="AD3938" s="73">
        <f t="shared" si="616"/>
        <v>0</v>
      </c>
    </row>
    <row r="3939" spans="1:30" x14ac:dyDescent="0.25">
      <c r="A3939" s="165"/>
      <c r="B3939" s="72" t="s">
        <v>3382</v>
      </c>
      <c r="C3939" s="64" t="s">
        <v>3383</v>
      </c>
      <c r="D3939" s="64" t="s">
        <v>7</v>
      </c>
      <c r="E3939" s="64" t="s">
        <v>3384</v>
      </c>
      <c r="F3939" s="64" t="s">
        <v>1415</v>
      </c>
      <c r="G3939" s="64" t="s">
        <v>1416</v>
      </c>
      <c r="H3939" s="65">
        <v>38854</v>
      </c>
      <c r="I3939" s="65">
        <v>40505</v>
      </c>
      <c r="J3939" s="93" t="s">
        <v>1</v>
      </c>
      <c r="K3939" s="101">
        <v>300</v>
      </c>
      <c r="L3939" s="67">
        <f t="shared" si="610"/>
        <v>1.0197737572675747E-7</v>
      </c>
      <c r="M3939" s="66">
        <v>3.7727072389999998</v>
      </c>
      <c r="N3939" s="73">
        <f t="shared" si="611"/>
        <v>7.3106330774230398E-8</v>
      </c>
      <c r="O3939" s="98">
        <v>300</v>
      </c>
      <c r="P3939" s="67">
        <f t="shared" si="617"/>
        <v>1.1048101420833988E-7</v>
      </c>
      <c r="Q3939" s="66">
        <v>3.7727072389999998</v>
      </c>
      <c r="R3939" s="105">
        <f t="shared" si="612"/>
        <v>1.0809465389013086E-7</v>
      </c>
      <c r="S3939" s="101">
        <v>300</v>
      </c>
      <c r="T3939" s="67">
        <f t="shared" si="618"/>
        <v>1.3141234620800858E-7</v>
      </c>
      <c r="U3939" s="66">
        <v>3.7727072389999998</v>
      </c>
      <c r="V3939" s="73">
        <f t="shared" si="619"/>
        <v>2.0146501235566699E-7</v>
      </c>
      <c r="W3939" s="98">
        <v>300</v>
      </c>
      <c r="X3939" s="67">
        <f t="shared" si="613"/>
        <v>1.7044761580987946E-7</v>
      </c>
      <c r="Y3939" s="66">
        <v>3.7727072389999998</v>
      </c>
      <c r="Z3939" s="105">
        <f t="shared" si="614"/>
        <v>4.8772939361272236E-7</v>
      </c>
      <c r="AA3939" s="101">
        <v>0</v>
      </c>
      <c r="AB3939" s="67">
        <f t="shared" si="615"/>
        <v>0</v>
      </c>
      <c r="AC3939" s="66">
        <v>0</v>
      </c>
      <c r="AD3939" s="73">
        <f t="shared" si="616"/>
        <v>0</v>
      </c>
    </row>
    <row r="3940" spans="1:30" x14ac:dyDescent="0.25">
      <c r="A3940" s="165"/>
      <c r="B3940" s="72" t="s">
        <v>9930</v>
      </c>
      <c r="C3940" s="64" t="s">
        <v>9931</v>
      </c>
      <c r="D3940" s="64" t="s">
        <v>7</v>
      </c>
      <c r="E3940" s="64" t="s">
        <v>9932</v>
      </c>
      <c r="F3940" s="64" t="s">
        <v>437</v>
      </c>
      <c r="G3940" s="64" t="s">
        <v>1269</v>
      </c>
      <c r="H3940" s="65">
        <v>38882</v>
      </c>
      <c r="I3940" s="65">
        <v>38882</v>
      </c>
      <c r="J3940" s="93" t="s">
        <v>1</v>
      </c>
      <c r="K3940" s="101">
        <v>1100</v>
      </c>
      <c r="L3940" s="67">
        <f t="shared" si="610"/>
        <v>3.7391704433144402E-7</v>
      </c>
      <c r="M3940" s="66">
        <v>3.7692000000000001</v>
      </c>
      <c r="N3940" s="73">
        <f t="shared" si="611"/>
        <v>7.3038368603249381E-8</v>
      </c>
      <c r="O3940" s="98">
        <v>1100</v>
      </c>
      <c r="P3940" s="67">
        <f t="shared" si="617"/>
        <v>4.0509705209724626E-7</v>
      </c>
      <c r="Q3940" s="66">
        <v>3.7692000000000001</v>
      </c>
      <c r="R3940" s="105">
        <f t="shared" si="612"/>
        <v>1.0799416536510143E-7</v>
      </c>
      <c r="S3940" s="101">
        <v>100</v>
      </c>
      <c r="T3940" s="67">
        <f t="shared" si="618"/>
        <v>4.3804115402669524E-8</v>
      </c>
      <c r="U3940" s="66">
        <v>0.45405000000000001</v>
      </c>
      <c r="V3940" s="73">
        <f t="shared" si="619"/>
        <v>2.4246564354232046E-8</v>
      </c>
      <c r="W3940" s="98">
        <v>100</v>
      </c>
      <c r="X3940" s="67">
        <f t="shared" si="613"/>
        <v>5.6815871936626493E-8</v>
      </c>
      <c r="Y3940" s="66">
        <v>0.45405000000000001</v>
      </c>
      <c r="Z3940" s="105">
        <f t="shared" si="614"/>
        <v>5.8698838033495398E-8</v>
      </c>
      <c r="AA3940" s="101">
        <v>0</v>
      </c>
      <c r="AB3940" s="67">
        <f t="shared" si="615"/>
        <v>0</v>
      </c>
      <c r="AC3940" s="66">
        <v>0</v>
      </c>
      <c r="AD3940" s="73">
        <f t="shared" si="616"/>
        <v>0</v>
      </c>
    </row>
    <row r="3941" spans="1:30" x14ac:dyDescent="0.25">
      <c r="A3941" s="165"/>
      <c r="B3941" s="72" t="s">
        <v>6501</v>
      </c>
      <c r="C3941" s="64" t="s">
        <v>6502</v>
      </c>
      <c r="D3941" s="64" t="s">
        <v>7</v>
      </c>
      <c r="E3941" s="64" t="s">
        <v>476</v>
      </c>
      <c r="F3941" s="64" t="s">
        <v>1138</v>
      </c>
      <c r="G3941" s="64" t="s">
        <v>1139</v>
      </c>
      <c r="H3941" s="65">
        <v>40595</v>
      </c>
      <c r="I3941" s="65">
        <v>41498</v>
      </c>
      <c r="J3941" s="93" t="s">
        <v>1</v>
      </c>
      <c r="K3941" s="101">
        <v>0</v>
      </c>
      <c r="L3941" s="67">
        <f t="shared" si="610"/>
        <v>0</v>
      </c>
      <c r="M3941" s="66">
        <v>3.76</v>
      </c>
      <c r="N3941" s="73">
        <f t="shared" si="611"/>
        <v>7.2860093905395739E-8</v>
      </c>
      <c r="O3941" s="98">
        <v>0</v>
      </c>
      <c r="P3941" s="67">
        <f t="shared" si="617"/>
        <v>0</v>
      </c>
      <c r="Q3941" s="66">
        <v>3.76</v>
      </c>
      <c r="R3941" s="105">
        <f t="shared" si="612"/>
        <v>1.0773056929130355E-7</v>
      </c>
      <c r="S3941" s="101">
        <v>0</v>
      </c>
      <c r="T3941" s="67">
        <f t="shared" si="618"/>
        <v>0</v>
      </c>
      <c r="U3941" s="66">
        <v>0</v>
      </c>
      <c r="V3941" s="73">
        <f t="shared" si="619"/>
        <v>0</v>
      </c>
      <c r="W3941" s="98">
        <v>0</v>
      </c>
      <c r="X3941" s="67">
        <f t="shared" si="613"/>
        <v>0</v>
      </c>
      <c r="Y3941" s="66">
        <v>0</v>
      </c>
      <c r="Z3941" s="105">
        <f t="shared" si="614"/>
        <v>0</v>
      </c>
      <c r="AA3941" s="101">
        <v>0</v>
      </c>
      <c r="AB3941" s="67">
        <f t="shared" si="615"/>
        <v>0</v>
      </c>
      <c r="AC3941" s="66">
        <v>0</v>
      </c>
      <c r="AD3941" s="73">
        <f t="shared" si="616"/>
        <v>0</v>
      </c>
    </row>
    <row r="3942" spans="1:30" x14ac:dyDescent="0.25">
      <c r="A3942" s="165"/>
      <c r="B3942" s="72" t="s">
        <v>13597</v>
      </c>
      <c r="C3942" s="64" t="s">
        <v>13598</v>
      </c>
      <c r="D3942" s="64" t="s">
        <v>7</v>
      </c>
      <c r="E3942" s="64" t="s">
        <v>13599</v>
      </c>
      <c r="F3942" s="64" t="s">
        <v>1286</v>
      </c>
      <c r="G3942" s="64" t="s">
        <v>1269</v>
      </c>
      <c r="H3942" s="65">
        <v>41768</v>
      </c>
      <c r="I3942" s="65">
        <v>41943</v>
      </c>
      <c r="J3942" s="93" t="s">
        <v>1</v>
      </c>
      <c r="K3942" s="101">
        <v>0</v>
      </c>
      <c r="L3942" s="67">
        <f t="shared" si="610"/>
        <v>0</v>
      </c>
      <c r="M3942" s="66">
        <v>3.7504</v>
      </c>
      <c r="N3942" s="73">
        <f t="shared" si="611"/>
        <v>7.2674068133722403E-8</v>
      </c>
      <c r="O3942" s="98">
        <v>0</v>
      </c>
      <c r="P3942" s="67">
        <f t="shared" si="617"/>
        <v>0</v>
      </c>
      <c r="Q3942" s="66">
        <v>3.7504</v>
      </c>
      <c r="R3942" s="105">
        <f t="shared" si="612"/>
        <v>1.074555125186449E-7</v>
      </c>
      <c r="S3942" s="101">
        <v>0</v>
      </c>
      <c r="T3942" s="67">
        <f t="shared" si="618"/>
        <v>0</v>
      </c>
      <c r="U3942" s="66">
        <v>0</v>
      </c>
      <c r="V3942" s="73">
        <f t="shared" si="619"/>
        <v>0</v>
      </c>
      <c r="W3942" s="98">
        <v>0</v>
      </c>
      <c r="X3942" s="67">
        <f t="shared" si="613"/>
        <v>0</v>
      </c>
      <c r="Y3942" s="66">
        <v>0</v>
      </c>
      <c r="Z3942" s="105">
        <f t="shared" si="614"/>
        <v>0</v>
      </c>
      <c r="AA3942" s="101">
        <v>0</v>
      </c>
      <c r="AB3942" s="67">
        <f t="shared" si="615"/>
        <v>0</v>
      </c>
      <c r="AC3942" s="66">
        <v>0</v>
      </c>
      <c r="AD3942" s="73">
        <f t="shared" si="616"/>
        <v>0</v>
      </c>
    </row>
    <row r="3943" spans="1:30" x14ac:dyDescent="0.25">
      <c r="A3943" s="165"/>
      <c r="B3943" s="72" t="s">
        <v>6419</v>
      </c>
      <c r="C3943" s="64" t="s">
        <v>6420</v>
      </c>
      <c r="D3943" s="64" t="s">
        <v>7</v>
      </c>
      <c r="E3943" s="64" t="s">
        <v>6421</v>
      </c>
      <c r="F3943" s="64" t="s">
        <v>1572</v>
      </c>
      <c r="G3943" s="64" t="s">
        <v>1167</v>
      </c>
      <c r="H3943" s="65">
        <v>38749</v>
      </c>
      <c r="I3943" s="65">
        <v>41907</v>
      </c>
      <c r="J3943" s="93" t="s">
        <v>1</v>
      </c>
      <c r="K3943" s="101">
        <v>0</v>
      </c>
      <c r="L3943" s="67">
        <f t="shared" si="610"/>
        <v>0</v>
      </c>
      <c r="M3943" s="66">
        <v>3.723531382</v>
      </c>
      <c r="N3943" s="73">
        <f t="shared" si="611"/>
        <v>7.2153416529842559E-8</v>
      </c>
      <c r="O3943" s="98">
        <v>0</v>
      </c>
      <c r="P3943" s="67">
        <f t="shared" si="617"/>
        <v>0</v>
      </c>
      <c r="Q3943" s="66">
        <v>3.723531382</v>
      </c>
      <c r="R3943" s="105">
        <f t="shared" si="612"/>
        <v>1.0668567966938677E-7</v>
      </c>
      <c r="S3943" s="101">
        <v>0</v>
      </c>
      <c r="T3943" s="67">
        <f t="shared" si="618"/>
        <v>0</v>
      </c>
      <c r="U3943" s="66">
        <v>3.723531382</v>
      </c>
      <c r="V3943" s="73">
        <f t="shared" si="619"/>
        <v>1.9883898971185021E-7</v>
      </c>
      <c r="W3943" s="98">
        <v>0</v>
      </c>
      <c r="X3943" s="67">
        <f t="shared" si="613"/>
        <v>0</v>
      </c>
      <c r="Y3943" s="66">
        <v>3.723531382</v>
      </c>
      <c r="Z3943" s="105">
        <f t="shared" si="614"/>
        <v>4.8137201961161824E-7</v>
      </c>
      <c r="AA3943" s="101">
        <v>0</v>
      </c>
      <c r="AB3943" s="67">
        <f t="shared" si="615"/>
        <v>0</v>
      </c>
      <c r="AC3943" s="66">
        <v>0</v>
      </c>
      <c r="AD3943" s="73">
        <f t="shared" si="616"/>
        <v>0</v>
      </c>
    </row>
    <row r="3944" spans="1:30" x14ac:dyDescent="0.25">
      <c r="A3944" s="165"/>
      <c r="B3944" s="72" t="s">
        <v>10307</v>
      </c>
      <c r="C3944" s="64" t="s">
        <v>10308</v>
      </c>
      <c r="D3944" s="64" t="s">
        <v>7</v>
      </c>
      <c r="E3944" s="64" t="s">
        <v>10309</v>
      </c>
      <c r="F3944" s="64" t="s">
        <v>1293</v>
      </c>
      <c r="G3944" s="64" t="s">
        <v>1193</v>
      </c>
      <c r="H3944" s="65">
        <v>40819</v>
      </c>
      <c r="I3944" s="65">
        <v>41484</v>
      </c>
      <c r="J3944" s="93" t="s">
        <v>1</v>
      </c>
      <c r="K3944" s="101">
        <v>1100</v>
      </c>
      <c r="L3944" s="67">
        <f t="shared" si="610"/>
        <v>3.7391704433144402E-7</v>
      </c>
      <c r="M3944" s="66">
        <v>3.718845</v>
      </c>
      <c r="N3944" s="73">
        <f t="shared" si="611"/>
        <v>7.2062605297769004E-8</v>
      </c>
      <c r="O3944" s="98">
        <v>1100</v>
      </c>
      <c r="P3944" s="67">
        <f t="shared" si="617"/>
        <v>4.0509705209724626E-7</v>
      </c>
      <c r="Q3944" s="66">
        <v>3.718845</v>
      </c>
      <c r="R3944" s="105">
        <f t="shared" si="612"/>
        <v>1.0655140663726536E-7</v>
      </c>
      <c r="S3944" s="101">
        <v>900</v>
      </c>
      <c r="T3944" s="67">
        <f t="shared" si="618"/>
        <v>3.9423703862402571E-7</v>
      </c>
      <c r="U3944" s="66">
        <v>2.7242999999999999</v>
      </c>
      <c r="V3944" s="73">
        <f t="shared" si="619"/>
        <v>1.4547938612539227E-7</v>
      </c>
      <c r="W3944" s="98">
        <v>900</v>
      </c>
      <c r="X3944" s="67">
        <f t="shared" si="613"/>
        <v>5.1134284742963838E-7</v>
      </c>
      <c r="Y3944" s="66">
        <v>2.7242999999999999</v>
      </c>
      <c r="Z3944" s="105">
        <f t="shared" si="614"/>
        <v>3.5219302820097239E-7</v>
      </c>
      <c r="AA3944" s="101">
        <v>0</v>
      </c>
      <c r="AB3944" s="67">
        <f t="shared" si="615"/>
        <v>0</v>
      </c>
      <c r="AC3944" s="66">
        <v>0</v>
      </c>
      <c r="AD3944" s="73">
        <f t="shared" si="616"/>
        <v>0</v>
      </c>
    </row>
    <row r="3945" spans="1:30" x14ac:dyDescent="0.25">
      <c r="A3945" s="165"/>
      <c r="B3945" s="72" t="s">
        <v>3524</v>
      </c>
      <c r="C3945" s="64" t="s">
        <v>3525</v>
      </c>
      <c r="D3945" s="64" t="s">
        <v>7</v>
      </c>
      <c r="E3945" s="64" t="s">
        <v>3526</v>
      </c>
      <c r="F3945" s="64" t="s">
        <v>1199</v>
      </c>
      <c r="G3945" s="64" t="s">
        <v>1199</v>
      </c>
      <c r="H3945" s="65">
        <v>39611</v>
      </c>
      <c r="I3945" s="65">
        <v>39639</v>
      </c>
      <c r="J3945" s="93" t="s">
        <v>1</v>
      </c>
      <c r="K3945" s="101">
        <v>500</v>
      </c>
      <c r="L3945" s="67">
        <f t="shared" si="610"/>
        <v>1.6996229287792911E-7</v>
      </c>
      <c r="M3945" s="66">
        <v>3.7181999999999999</v>
      </c>
      <c r="N3945" s="73">
        <f t="shared" si="611"/>
        <v>7.2050106691234697E-8</v>
      </c>
      <c r="O3945" s="98">
        <v>500</v>
      </c>
      <c r="P3945" s="67">
        <f t="shared" si="617"/>
        <v>1.8413502368056647E-7</v>
      </c>
      <c r="Q3945" s="66">
        <v>3.7181999999999999</v>
      </c>
      <c r="R3945" s="105">
        <f t="shared" si="612"/>
        <v>1.0653292626035236E-7</v>
      </c>
      <c r="S3945" s="101">
        <v>500</v>
      </c>
      <c r="T3945" s="67">
        <f t="shared" si="618"/>
        <v>2.1902057701334761E-7</v>
      </c>
      <c r="U3945" s="66">
        <v>3.3618749999999999</v>
      </c>
      <c r="V3945" s="73">
        <f t="shared" si="619"/>
        <v>1.7952630445630184E-7</v>
      </c>
      <c r="W3945" s="98">
        <v>0</v>
      </c>
      <c r="X3945" s="67">
        <f t="shared" si="613"/>
        <v>0</v>
      </c>
      <c r="Y3945" s="66">
        <v>0</v>
      </c>
      <c r="Z3945" s="105">
        <f t="shared" si="614"/>
        <v>0</v>
      </c>
      <c r="AA3945" s="101">
        <v>500</v>
      </c>
      <c r="AB3945" s="67">
        <f t="shared" si="615"/>
        <v>9.5635397285535755E-7</v>
      </c>
      <c r="AC3945" s="66">
        <v>3.3618749999999999</v>
      </c>
      <c r="AD3945" s="73">
        <f t="shared" si="616"/>
        <v>3.0587198877315212E-7</v>
      </c>
    </row>
    <row r="3946" spans="1:30" x14ac:dyDescent="0.25">
      <c r="A3946" s="165"/>
      <c r="B3946" s="72" t="s">
        <v>5753</v>
      </c>
      <c r="C3946" s="64" t="s">
        <v>5754</v>
      </c>
      <c r="D3946" s="64" t="s">
        <v>7</v>
      </c>
      <c r="E3946" s="64" t="s">
        <v>5755</v>
      </c>
      <c r="F3946" s="64" t="s">
        <v>1374</v>
      </c>
      <c r="G3946" s="64" t="s">
        <v>1227</v>
      </c>
      <c r="H3946" s="65">
        <v>40942</v>
      </c>
      <c r="I3946" s="65">
        <v>41387</v>
      </c>
      <c r="J3946" s="93" t="s">
        <v>1</v>
      </c>
      <c r="K3946" s="101">
        <v>0</v>
      </c>
      <c r="L3946" s="67">
        <f t="shared" si="610"/>
        <v>0</v>
      </c>
      <c r="M3946" s="66">
        <v>3.703875</v>
      </c>
      <c r="N3946" s="73">
        <f t="shared" si="611"/>
        <v>7.1772521360065871E-8</v>
      </c>
      <c r="O3946" s="98">
        <v>0</v>
      </c>
      <c r="P3946" s="67">
        <f t="shared" si="617"/>
        <v>0</v>
      </c>
      <c r="Q3946" s="66">
        <v>3.703875</v>
      </c>
      <c r="R3946" s="105">
        <f t="shared" si="612"/>
        <v>1.0612248998240079E-7</v>
      </c>
      <c r="S3946" s="101">
        <v>0</v>
      </c>
      <c r="T3946" s="67">
        <f t="shared" si="618"/>
        <v>0</v>
      </c>
      <c r="U3946" s="66">
        <v>0</v>
      </c>
      <c r="V3946" s="73">
        <f t="shared" si="619"/>
        <v>0</v>
      </c>
      <c r="W3946" s="98">
        <v>0</v>
      </c>
      <c r="X3946" s="67">
        <f t="shared" si="613"/>
        <v>0</v>
      </c>
      <c r="Y3946" s="66">
        <v>0</v>
      </c>
      <c r="Z3946" s="105">
        <f t="shared" si="614"/>
        <v>0</v>
      </c>
      <c r="AA3946" s="101">
        <v>0</v>
      </c>
      <c r="AB3946" s="67">
        <f t="shared" si="615"/>
        <v>0</v>
      </c>
      <c r="AC3946" s="66">
        <v>0</v>
      </c>
      <c r="AD3946" s="73">
        <f t="shared" si="616"/>
        <v>0</v>
      </c>
    </row>
    <row r="3947" spans="1:30" x14ac:dyDescent="0.25">
      <c r="A3947" s="165"/>
      <c r="B3947" s="72" t="s">
        <v>13164</v>
      </c>
      <c r="C3947" s="64" t="s">
        <v>13165</v>
      </c>
      <c r="D3947" s="64" t="s">
        <v>7</v>
      </c>
      <c r="E3947" s="64" t="s">
        <v>13166</v>
      </c>
      <c r="F3947" s="64" t="s">
        <v>1269</v>
      </c>
      <c r="G3947" s="64" t="s">
        <v>1269</v>
      </c>
      <c r="H3947" s="65">
        <v>39386</v>
      </c>
      <c r="I3947" s="65">
        <v>41326</v>
      </c>
      <c r="J3947" s="93" t="s">
        <v>1</v>
      </c>
      <c r="K3947" s="101">
        <v>100</v>
      </c>
      <c r="L3947" s="67">
        <f t="shared" si="610"/>
        <v>3.3992458575585819E-8</v>
      </c>
      <c r="M3947" s="66">
        <v>3.7026862500000002</v>
      </c>
      <c r="N3947" s="73">
        <f t="shared" si="611"/>
        <v>7.1749486137557891E-8</v>
      </c>
      <c r="O3947" s="98">
        <v>100</v>
      </c>
      <c r="P3947" s="67">
        <f t="shared" si="617"/>
        <v>3.6827004736113299E-8</v>
      </c>
      <c r="Q3947" s="66">
        <v>0.30270000000000002</v>
      </c>
      <c r="R3947" s="105">
        <f t="shared" si="612"/>
        <v>8.6728838628929759E-9</v>
      </c>
      <c r="S3947" s="101">
        <v>100</v>
      </c>
      <c r="T3947" s="67">
        <f t="shared" si="618"/>
        <v>4.3804115402669524E-8</v>
      </c>
      <c r="U3947" s="66">
        <v>0.30270000000000002</v>
      </c>
      <c r="V3947" s="73">
        <f t="shared" si="619"/>
        <v>1.6164376236154697E-8</v>
      </c>
      <c r="W3947" s="98">
        <v>100</v>
      </c>
      <c r="X3947" s="67">
        <f t="shared" si="613"/>
        <v>5.6815871936626493E-8</v>
      </c>
      <c r="Y3947" s="66">
        <v>0.30270000000000002</v>
      </c>
      <c r="Z3947" s="105">
        <f t="shared" si="614"/>
        <v>3.9132558688996937E-8</v>
      </c>
      <c r="AA3947" s="101">
        <v>0</v>
      </c>
      <c r="AB3947" s="67">
        <f t="shared" si="615"/>
        <v>0</v>
      </c>
      <c r="AC3947" s="66">
        <v>0</v>
      </c>
      <c r="AD3947" s="73">
        <f t="shared" si="616"/>
        <v>0</v>
      </c>
    </row>
    <row r="3948" spans="1:30" x14ac:dyDescent="0.25">
      <c r="A3948" s="165"/>
      <c r="B3948" s="72" t="s">
        <v>1703</v>
      </c>
      <c r="C3948" s="64" t="s">
        <v>1704</v>
      </c>
      <c r="D3948" s="64" t="s">
        <v>7</v>
      </c>
      <c r="E3948" s="64" t="s">
        <v>1705</v>
      </c>
      <c r="F3948" s="64" t="s">
        <v>1313</v>
      </c>
      <c r="G3948" s="64" t="s">
        <v>1193</v>
      </c>
      <c r="H3948" s="65">
        <v>38813</v>
      </c>
      <c r="I3948" s="65">
        <v>41985</v>
      </c>
      <c r="J3948" s="93" t="s">
        <v>1</v>
      </c>
      <c r="K3948" s="101">
        <v>1000</v>
      </c>
      <c r="L3948" s="67">
        <f t="shared" si="610"/>
        <v>3.3992458575585821E-7</v>
      </c>
      <c r="M3948" s="66">
        <v>3.702</v>
      </c>
      <c r="N3948" s="73">
        <f t="shared" si="611"/>
        <v>7.1736188201535921E-8</v>
      </c>
      <c r="O3948" s="98">
        <v>1000</v>
      </c>
      <c r="P3948" s="67">
        <f t="shared" si="617"/>
        <v>3.6827004736113293E-7</v>
      </c>
      <c r="Q3948" s="66">
        <v>3.0270000000000001</v>
      </c>
      <c r="R3948" s="105">
        <f t="shared" si="612"/>
        <v>8.6728838628929749E-8</v>
      </c>
      <c r="S3948" s="101">
        <v>1000</v>
      </c>
      <c r="T3948" s="67">
        <f t="shared" si="618"/>
        <v>4.3804115402669522E-7</v>
      </c>
      <c r="U3948" s="66">
        <v>3.0270000000000001</v>
      </c>
      <c r="V3948" s="73">
        <f t="shared" si="619"/>
        <v>1.6164376236154699E-7</v>
      </c>
      <c r="W3948" s="98">
        <v>1000</v>
      </c>
      <c r="X3948" s="67">
        <f t="shared" si="613"/>
        <v>5.6815871936626487E-7</v>
      </c>
      <c r="Y3948" s="66">
        <v>3.0270000000000001</v>
      </c>
      <c r="Z3948" s="105">
        <f t="shared" si="614"/>
        <v>3.9132558688996934E-7</v>
      </c>
      <c r="AA3948" s="101">
        <v>0</v>
      </c>
      <c r="AB3948" s="67">
        <f t="shared" si="615"/>
        <v>0</v>
      </c>
      <c r="AC3948" s="66">
        <v>0</v>
      </c>
      <c r="AD3948" s="73">
        <f t="shared" si="616"/>
        <v>0</v>
      </c>
    </row>
    <row r="3949" spans="1:30" x14ac:dyDescent="0.25">
      <c r="A3949" s="165"/>
      <c r="B3949" s="72" t="s">
        <v>9763</v>
      </c>
      <c r="C3949" s="64" t="s">
        <v>9764</v>
      </c>
      <c r="D3949" s="64" t="s">
        <v>7</v>
      </c>
      <c r="E3949" s="64" t="s">
        <v>9765</v>
      </c>
      <c r="F3949" s="64" t="s">
        <v>1286</v>
      </c>
      <c r="G3949" s="64" t="s">
        <v>1269</v>
      </c>
      <c r="H3949" s="65">
        <v>40941</v>
      </c>
      <c r="I3949" s="65">
        <v>41312</v>
      </c>
      <c r="J3949" s="93" t="s">
        <v>1</v>
      </c>
      <c r="K3949" s="101">
        <v>780</v>
      </c>
      <c r="L3949" s="67">
        <f t="shared" si="610"/>
        <v>2.6514117688956939E-7</v>
      </c>
      <c r="M3949" s="66">
        <v>3.6918899999999999</v>
      </c>
      <c r="N3949" s="73">
        <f t="shared" si="611"/>
        <v>7.1540279810742426E-8</v>
      </c>
      <c r="O3949" s="98">
        <v>780</v>
      </c>
      <c r="P3949" s="67">
        <f t="shared" si="617"/>
        <v>2.872506369416837E-7</v>
      </c>
      <c r="Q3949" s="66">
        <v>3.6918899999999999</v>
      </c>
      <c r="R3949" s="105">
        <f t="shared" si="612"/>
        <v>1.0577909879278476E-7</v>
      </c>
      <c r="S3949" s="101">
        <v>780</v>
      </c>
      <c r="T3949" s="67">
        <f t="shared" si="618"/>
        <v>3.4167210014082231E-7</v>
      </c>
      <c r="U3949" s="66">
        <v>3.6918899999999999</v>
      </c>
      <c r="V3949" s="73">
        <f t="shared" si="619"/>
        <v>1.9714931940038705E-7</v>
      </c>
      <c r="W3949" s="98">
        <v>420</v>
      </c>
      <c r="X3949" s="67">
        <f t="shared" si="613"/>
        <v>2.3862666213383129E-7</v>
      </c>
      <c r="Y3949" s="66">
        <v>1.2713399999999999</v>
      </c>
      <c r="Z3949" s="105">
        <f t="shared" si="614"/>
        <v>1.6435674649378709E-7</v>
      </c>
      <c r="AA3949" s="101">
        <v>360</v>
      </c>
      <c r="AB3949" s="67">
        <f t="shared" si="615"/>
        <v>6.8857486045585749E-7</v>
      </c>
      <c r="AC3949" s="66">
        <v>2.42055</v>
      </c>
      <c r="AD3949" s="73">
        <f t="shared" si="616"/>
        <v>2.2022783191666954E-7</v>
      </c>
    </row>
    <row r="3950" spans="1:30" x14ac:dyDescent="0.25">
      <c r="A3950" s="165"/>
      <c r="B3950" s="72" t="s">
        <v>7137</v>
      </c>
      <c r="C3950" s="64" t="s">
        <v>7138</v>
      </c>
      <c r="D3950" s="64" t="s">
        <v>7</v>
      </c>
      <c r="E3950" s="64" t="s">
        <v>7139</v>
      </c>
      <c r="F3950" s="64" t="s">
        <v>1199</v>
      </c>
      <c r="G3950" s="64" t="s">
        <v>1199</v>
      </c>
      <c r="H3950" s="65">
        <v>38818</v>
      </c>
      <c r="I3950" s="65">
        <v>41701</v>
      </c>
      <c r="J3950" s="93" t="s">
        <v>1</v>
      </c>
      <c r="K3950" s="101">
        <v>0</v>
      </c>
      <c r="L3950" s="67">
        <f t="shared" si="610"/>
        <v>0</v>
      </c>
      <c r="M3950" s="66">
        <v>3.6717075000000001</v>
      </c>
      <c r="N3950" s="73">
        <f t="shared" si="611"/>
        <v>7.1149189692326027E-8</v>
      </c>
      <c r="O3950" s="98">
        <v>0</v>
      </c>
      <c r="P3950" s="67">
        <f t="shared" si="617"/>
        <v>0</v>
      </c>
      <c r="Q3950" s="66">
        <v>0</v>
      </c>
      <c r="R3950" s="105">
        <f t="shared" si="612"/>
        <v>0</v>
      </c>
      <c r="S3950" s="101">
        <v>0</v>
      </c>
      <c r="T3950" s="67">
        <f t="shared" si="618"/>
        <v>0</v>
      </c>
      <c r="U3950" s="66">
        <v>0</v>
      </c>
      <c r="V3950" s="73">
        <f t="shared" si="619"/>
        <v>0</v>
      </c>
      <c r="W3950" s="98">
        <v>0</v>
      </c>
      <c r="X3950" s="67">
        <f t="shared" si="613"/>
        <v>0</v>
      </c>
      <c r="Y3950" s="66">
        <v>0</v>
      </c>
      <c r="Z3950" s="105">
        <f t="shared" si="614"/>
        <v>0</v>
      </c>
      <c r="AA3950" s="101">
        <v>0</v>
      </c>
      <c r="AB3950" s="67">
        <f t="shared" si="615"/>
        <v>0</v>
      </c>
      <c r="AC3950" s="66">
        <v>0</v>
      </c>
      <c r="AD3950" s="73">
        <f t="shared" si="616"/>
        <v>0</v>
      </c>
    </row>
    <row r="3951" spans="1:30" x14ac:dyDescent="0.25">
      <c r="A3951" s="165"/>
      <c r="B3951" s="72" t="s">
        <v>4462</v>
      </c>
      <c r="C3951" s="64" t="s">
        <v>4463</v>
      </c>
      <c r="D3951" s="64" t="s">
        <v>7</v>
      </c>
      <c r="E3951" s="64" t="s">
        <v>4464</v>
      </c>
      <c r="F3951" s="64" t="s">
        <v>1074</v>
      </c>
      <c r="G3951" s="64" t="s">
        <v>1416</v>
      </c>
      <c r="H3951" s="65">
        <v>40316</v>
      </c>
      <c r="I3951" s="65">
        <v>41950</v>
      </c>
      <c r="J3951" s="93" t="s">
        <v>1</v>
      </c>
      <c r="K3951" s="101">
        <v>1100</v>
      </c>
      <c r="L3951" s="67">
        <f t="shared" si="610"/>
        <v>3.7391704433144402E-7</v>
      </c>
      <c r="M3951" s="66">
        <v>3.646665</v>
      </c>
      <c r="N3951" s="73">
        <f t="shared" si="611"/>
        <v>7.0663924027000001E-8</v>
      </c>
      <c r="O3951" s="98">
        <v>1100</v>
      </c>
      <c r="P3951" s="67">
        <f t="shared" si="617"/>
        <v>4.0509705209724626E-7</v>
      </c>
      <c r="Q3951" s="66">
        <v>3.646665</v>
      </c>
      <c r="R3951" s="105">
        <f t="shared" si="612"/>
        <v>1.0448332352783817E-7</v>
      </c>
      <c r="S3951" s="101">
        <v>0</v>
      </c>
      <c r="T3951" s="67">
        <f t="shared" si="618"/>
        <v>0</v>
      </c>
      <c r="U3951" s="66">
        <v>0</v>
      </c>
      <c r="V3951" s="73">
        <f t="shared" si="619"/>
        <v>0</v>
      </c>
      <c r="W3951" s="98">
        <v>0</v>
      </c>
      <c r="X3951" s="67">
        <f t="shared" si="613"/>
        <v>0</v>
      </c>
      <c r="Y3951" s="66">
        <v>0</v>
      </c>
      <c r="Z3951" s="105">
        <f t="shared" si="614"/>
        <v>0</v>
      </c>
      <c r="AA3951" s="101">
        <v>0</v>
      </c>
      <c r="AB3951" s="67">
        <f t="shared" si="615"/>
        <v>0</v>
      </c>
      <c r="AC3951" s="66">
        <v>0</v>
      </c>
      <c r="AD3951" s="73">
        <f t="shared" si="616"/>
        <v>0</v>
      </c>
    </row>
    <row r="3952" spans="1:30" x14ac:dyDescent="0.25">
      <c r="A3952" s="165"/>
      <c r="B3952" s="72" t="s">
        <v>8219</v>
      </c>
      <c r="C3952" s="64" t="s">
        <v>8220</v>
      </c>
      <c r="D3952" s="64" t="s">
        <v>7</v>
      </c>
      <c r="E3952" s="64" t="s">
        <v>8221</v>
      </c>
      <c r="F3952" s="64" t="s">
        <v>2909</v>
      </c>
      <c r="G3952" s="64" t="s">
        <v>1167</v>
      </c>
      <c r="H3952" s="65">
        <v>40221</v>
      </c>
      <c r="I3952" s="65">
        <v>41764</v>
      </c>
      <c r="J3952" s="93" t="s">
        <v>1</v>
      </c>
      <c r="K3952" s="101">
        <v>400</v>
      </c>
      <c r="L3952" s="67">
        <f t="shared" si="610"/>
        <v>1.3596983430234327E-7</v>
      </c>
      <c r="M3952" s="66">
        <v>3.6350850000000001</v>
      </c>
      <c r="N3952" s="73">
        <f t="shared" si="611"/>
        <v>7.0439530439919018E-8</v>
      </c>
      <c r="O3952" s="98">
        <v>400</v>
      </c>
      <c r="P3952" s="67">
        <f t="shared" si="617"/>
        <v>1.4730801894445319E-7</v>
      </c>
      <c r="Q3952" s="66">
        <v>3.6350850000000001</v>
      </c>
      <c r="R3952" s="105">
        <f t="shared" si="612"/>
        <v>1.0415153629581868E-7</v>
      </c>
      <c r="S3952" s="101">
        <v>400</v>
      </c>
      <c r="T3952" s="67">
        <f t="shared" si="618"/>
        <v>1.7521646161067809E-7</v>
      </c>
      <c r="U3952" s="66">
        <v>1.2108000000000001</v>
      </c>
      <c r="V3952" s="73">
        <f t="shared" si="619"/>
        <v>6.4657504944618789E-8</v>
      </c>
      <c r="W3952" s="98">
        <v>400</v>
      </c>
      <c r="X3952" s="67">
        <f t="shared" si="613"/>
        <v>2.2726348774650597E-7</v>
      </c>
      <c r="Y3952" s="66">
        <v>1.2108000000000001</v>
      </c>
      <c r="Z3952" s="105">
        <f t="shared" si="614"/>
        <v>1.5653023475598775E-7</v>
      </c>
      <c r="AA3952" s="101">
        <v>0</v>
      </c>
      <c r="AB3952" s="67">
        <f t="shared" si="615"/>
        <v>0</v>
      </c>
      <c r="AC3952" s="66">
        <v>0</v>
      </c>
      <c r="AD3952" s="73">
        <f t="shared" si="616"/>
        <v>0</v>
      </c>
    </row>
    <row r="3953" spans="1:30" x14ac:dyDescent="0.25">
      <c r="A3953" s="165"/>
      <c r="B3953" s="72" t="s">
        <v>16022</v>
      </c>
      <c r="C3953" s="64" t="s">
        <v>16023</v>
      </c>
      <c r="D3953" s="64" t="s">
        <v>23</v>
      </c>
      <c r="E3953" s="64" t="s">
        <v>16024</v>
      </c>
      <c r="F3953" s="64" t="s">
        <v>2158</v>
      </c>
      <c r="G3953" s="64" t="s">
        <v>1216</v>
      </c>
      <c r="H3953" s="65">
        <v>41416</v>
      </c>
      <c r="I3953" s="65">
        <v>41716</v>
      </c>
      <c r="J3953" s="93" t="s">
        <v>1</v>
      </c>
      <c r="K3953" s="101">
        <v>1200</v>
      </c>
      <c r="L3953" s="67">
        <f t="shared" si="610"/>
        <v>4.0790950290702988E-7</v>
      </c>
      <c r="M3953" s="66">
        <v>3.6324000000000001</v>
      </c>
      <c r="N3953" s="73">
        <f t="shared" si="611"/>
        <v>7.0387501356904133E-8</v>
      </c>
      <c r="O3953" s="98">
        <v>1200</v>
      </c>
      <c r="P3953" s="67">
        <f t="shared" si="617"/>
        <v>4.4192405683335953E-7</v>
      </c>
      <c r="Q3953" s="66">
        <v>3.6324000000000001</v>
      </c>
      <c r="R3953" s="105">
        <f t="shared" si="612"/>
        <v>1.040746063547157E-7</v>
      </c>
      <c r="S3953" s="101">
        <v>1200</v>
      </c>
      <c r="T3953" s="67">
        <f t="shared" si="618"/>
        <v>5.2564938483203431E-7</v>
      </c>
      <c r="U3953" s="66">
        <v>3.6324000000000001</v>
      </c>
      <c r="V3953" s="73">
        <f t="shared" si="619"/>
        <v>1.9397251483385637E-7</v>
      </c>
      <c r="W3953" s="98">
        <v>1200</v>
      </c>
      <c r="X3953" s="67">
        <f t="shared" si="613"/>
        <v>6.8179046323951784E-7</v>
      </c>
      <c r="Y3953" s="66">
        <v>3.6324000000000001</v>
      </c>
      <c r="Z3953" s="105">
        <f t="shared" si="614"/>
        <v>4.6959070426796319E-7</v>
      </c>
      <c r="AA3953" s="101">
        <v>0</v>
      </c>
      <c r="AB3953" s="67">
        <f t="shared" si="615"/>
        <v>0</v>
      </c>
      <c r="AC3953" s="66">
        <v>0</v>
      </c>
      <c r="AD3953" s="73">
        <f t="shared" si="616"/>
        <v>0</v>
      </c>
    </row>
    <row r="3954" spans="1:30" x14ac:dyDescent="0.25">
      <c r="A3954" s="165"/>
      <c r="B3954" s="72" t="s">
        <v>1843</v>
      </c>
      <c r="C3954" s="64" t="s">
        <v>1844</v>
      </c>
      <c r="D3954" s="64" t="s">
        <v>7</v>
      </c>
      <c r="E3954" s="64" t="s">
        <v>1845</v>
      </c>
      <c r="F3954" s="64" t="s">
        <v>1380</v>
      </c>
      <c r="G3954" s="64" t="s">
        <v>1216</v>
      </c>
      <c r="H3954" s="65">
        <v>38796</v>
      </c>
      <c r="I3954" s="65">
        <v>41302</v>
      </c>
      <c r="J3954" s="93" t="s">
        <v>1</v>
      </c>
      <c r="K3954" s="101">
        <v>1200</v>
      </c>
      <c r="L3954" s="67">
        <f t="shared" si="610"/>
        <v>4.0790950290702988E-7</v>
      </c>
      <c r="M3954" s="66">
        <v>3.6324000000000001</v>
      </c>
      <c r="N3954" s="73">
        <f t="shared" si="611"/>
        <v>7.0387501356904133E-8</v>
      </c>
      <c r="O3954" s="98">
        <v>1200</v>
      </c>
      <c r="P3954" s="67">
        <f t="shared" si="617"/>
        <v>4.4192405683335953E-7</v>
      </c>
      <c r="Q3954" s="66">
        <v>3.6324000000000001</v>
      </c>
      <c r="R3954" s="105">
        <f t="shared" si="612"/>
        <v>1.040746063547157E-7</v>
      </c>
      <c r="S3954" s="101">
        <v>1200</v>
      </c>
      <c r="T3954" s="67">
        <f t="shared" si="618"/>
        <v>5.2564938483203431E-7</v>
      </c>
      <c r="U3954" s="66">
        <v>3.6324000000000001</v>
      </c>
      <c r="V3954" s="73">
        <f t="shared" si="619"/>
        <v>1.9397251483385637E-7</v>
      </c>
      <c r="W3954" s="98">
        <v>1200</v>
      </c>
      <c r="X3954" s="67">
        <f t="shared" si="613"/>
        <v>6.8179046323951784E-7</v>
      </c>
      <c r="Y3954" s="66">
        <v>3.6324000000000001</v>
      </c>
      <c r="Z3954" s="105">
        <f t="shared" si="614"/>
        <v>4.6959070426796319E-7</v>
      </c>
      <c r="AA3954" s="101">
        <v>0</v>
      </c>
      <c r="AB3954" s="67">
        <f t="shared" si="615"/>
        <v>0</v>
      </c>
      <c r="AC3954" s="66">
        <v>0</v>
      </c>
      <c r="AD3954" s="73">
        <f t="shared" si="616"/>
        <v>0</v>
      </c>
    </row>
    <row r="3955" spans="1:30" x14ac:dyDescent="0.25">
      <c r="A3955" s="165"/>
      <c r="B3955" s="72" t="s">
        <v>2254</v>
      </c>
      <c r="C3955" s="64" t="s">
        <v>2255</v>
      </c>
      <c r="D3955" s="64" t="s">
        <v>7</v>
      </c>
      <c r="E3955" s="64" t="s">
        <v>2256</v>
      </c>
      <c r="F3955" s="64" t="s">
        <v>493</v>
      </c>
      <c r="G3955" s="64" t="s">
        <v>1167</v>
      </c>
      <c r="H3955" s="65">
        <v>39822</v>
      </c>
      <c r="I3955" s="65">
        <v>40249</v>
      </c>
      <c r="J3955" s="93" t="s">
        <v>1</v>
      </c>
      <c r="K3955" s="101">
        <v>1200</v>
      </c>
      <c r="L3955" s="67">
        <f t="shared" si="610"/>
        <v>4.0790950290702988E-7</v>
      </c>
      <c r="M3955" s="66">
        <v>3.6324000000000001</v>
      </c>
      <c r="N3955" s="73">
        <f t="shared" si="611"/>
        <v>7.0387501356904133E-8</v>
      </c>
      <c r="O3955" s="98">
        <v>1200</v>
      </c>
      <c r="P3955" s="67">
        <f t="shared" si="617"/>
        <v>4.4192405683335953E-7</v>
      </c>
      <c r="Q3955" s="66">
        <v>3.6324000000000001</v>
      </c>
      <c r="R3955" s="105">
        <f t="shared" si="612"/>
        <v>1.040746063547157E-7</v>
      </c>
      <c r="S3955" s="101">
        <v>1200</v>
      </c>
      <c r="T3955" s="67">
        <f t="shared" si="618"/>
        <v>5.2564938483203431E-7</v>
      </c>
      <c r="U3955" s="66">
        <v>3.6324000000000001</v>
      </c>
      <c r="V3955" s="73">
        <f t="shared" si="619"/>
        <v>1.9397251483385637E-7</v>
      </c>
      <c r="W3955" s="98">
        <v>1200</v>
      </c>
      <c r="X3955" s="67">
        <f t="shared" si="613"/>
        <v>6.8179046323951784E-7</v>
      </c>
      <c r="Y3955" s="66">
        <v>3.6324000000000001</v>
      </c>
      <c r="Z3955" s="105">
        <f t="shared" si="614"/>
        <v>4.6959070426796319E-7</v>
      </c>
      <c r="AA3955" s="101">
        <v>0</v>
      </c>
      <c r="AB3955" s="67">
        <f t="shared" si="615"/>
        <v>0</v>
      </c>
      <c r="AC3955" s="66">
        <v>0</v>
      </c>
      <c r="AD3955" s="73">
        <f t="shared" si="616"/>
        <v>0</v>
      </c>
    </row>
    <row r="3956" spans="1:30" x14ac:dyDescent="0.25">
      <c r="A3956" s="165"/>
      <c r="B3956" s="72" t="s">
        <v>6708</v>
      </c>
      <c r="C3956" s="64" t="s">
        <v>6709</v>
      </c>
      <c r="D3956" s="64" t="s">
        <v>7</v>
      </c>
      <c r="E3956" s="64" t="s">
        <v>6710</v>
      </c>
      <c r="F3956" s="64" t="s">
        <v>1415</v>
      </c>
      <c r="G3956" s="64" t="s">
        <v>1416</v>
      </c>
      <c r="H3956" s="65">
        <v>40589</v>
      </c>
      <c r="I3956" s="65">
        <v>40630</v>
      </c>
      <c r="J3956" s="93" t="s">
        <v>1</v>
      </c>
      <c r="K3956" s="101">
        <v>1200</v>
      </c>
      <c r="L3956" s="67">
        <f t="shared" si="610"/>
        <v>4.0790950290702988E-7</v>
      </c>
      <c r="M3956" s="66">
        <v>3.6324000000000001</v>
      </c>
      <c r="N3956" s="73">
        <f t="shared" si="611"/>
        <v>7.0387501356904133E-8</v>
      </c>
      <c r="O3956" s="98">
        <v>1200</v>
      </c>
      <c r="P3956" s="67">
        <f t="shared" si="617"/>
        <v>4.4192405683335953E-7</v>
      </c>
      <c r="Q3956" s="66">
        <v>3.6324000000000001</v>
      </c>
      <c r="R3956" s="105">
        <f t="shared" si="612"/>
        <v>1.040746063547157E-7</v>
      </c>
      <c r="S3956" s="101">
        <v>1200</v>
      </c>
      <c r="T3956" s="67">
        <f t="shared" si="618"/>
        <v>5.2564938483203431E-7</v>
      </c>
      <c r="U3956" s="66">
        <v>3.6324000000000001</v>
      </c>
      <c r="V3956" s="73">
        <f t="shared" si="619"/>
        <v>1.9397251483385637E-7</v>
      </c>
      <c r="W3956" s="98">
        <v>1200</v>
      </c>
      <c r="X3956" s="67">
        <f t="shared" si="613"/>
        <v>6.8179046323951784E-7</v>
      </c>
      <c r="Y3956" s="66">
        <v>3.6324000000000001</v>
      </c>
      <c r="Z3956" s="105">
        <f t="shared" si="614"/>
        <v>4.6959070426796319E-7</v>
      </c>
      <c r="AA3956" s="101">
        <v>0</v>
      </c>
      <c r="AB3956" s="67">
        <f t="shared" si="615"/>
        <v>0</v>
      </c>
      <c r="AC3956" s="66">
        <v>0</v>
      </c>
      <c r="AD3956" s="73">
        <f t="shared" si="616"/>
        <v>0</v>
      </c>
    </row>
    <row r="3957" spans="1:30" x14ac:dyDescent="0.25">
      <c r="A3957" s="165"/>
      <c r="B3957" s="72" t="s">
        <v>2290</v>
      </c>
      <c r="C3957" s="64" t="s">
        <v>2291</v>
      </c>
      <c r="D3957" s="64" t="s">
        <v>7</v>
      </c>
      <c r="E3957" s="64" t="s">
        <v>2292</v>
      </c>
      <c r="F3957" s="64" t="s">
        <v>2293</v>
      </c>
      <c r="G3957" s="64" t="s">
        <v>1227</v>
      </c>
      <c r="H3957" s="65">
        <v>40190</v>
      </c>
      <c r="I3957" s="65">
        <v>41283</v>
      </c>
      <c r="J3957" s="93" t="s">
        <v>1</v>
      </c>
      <c r="K3957" s="101">
        <v>1200</v>
      </c>
      <c r="L3957" s="67">
        <f t="shared" si="610"/>
        <v>4.0790950290702988E-7</v>
      </c>
      <c r="M3957" s="66">
        <v>3.6324000000000001</v>
      </c>
      <c r="N3957" s="73">
        <f t="shared" si="611"/>
        <v>7.0387501356904133E-8</v>
      </c>
      <c r="O3957" s="98">
        <v>1200</v>
      </c>
      <c r="P3957" s="67">
        <f t="shared" si="617"/>
        <v>4.4192405683335953E-7</v>
      </c>
      <c r="Q3957" s="66">
        <v>3.6324000000000001</v>
      </c>
      <c r="R3957" s="105">
        <f t="shared" si="612"/>
        <v>1.040746063547157E-7</v>
      </c>
      <c r="S3957" s="101">
        <v>1200</v>
      </c>
      <c r="T3957" s="67">
        <f t="shared" si="618"/>
        <v>5.2564938483203431E-7</v>
      </c>
      <c r="U3957" s="66">
        <v>3.6324000000000001</v>
      </c>
      <c r="V3957" s="73">
        <f t="shared" si="619"/>
        <v>1.9397251483385637E-7</v>
      </c>
      <c r="W3957" s="98">
        <v>1200</v>
      </c>
      <c r="X3957" s="67">
        <f t="shared" si="613"/>
        <v>6.8179046323951784E-7</v>
      </c>
      <c r="Y3957" s="66">
        <v>3.6324000000000001</v>
      </c>
      <c r="Z3957" s="105">
        <f t="shared" si="614"/>
        <v>4.6959070426796319E-7</v>
      </c>
      <c r="AA3957" s="101">
        <v>0</v>
      </c>
      <c r="AB3957" s="67">
        <f t="shared" si="615"/>
        <v>0</v>
      </c>
      <c r="AC3957" s="66">
        <v>0</v>
      </c>
      <c r="AD3957" s="73">
        <f t="shared" si="616"/>
        <v>0</v>
      </c>
    </row>
    <row r="3958" spans="1:30" x14ac:dyDescent="0.25">
      <c r="A3958" s="165"/>
      <c r="B3958" s="72" t="s">
        <v>6912</v>
      </c>
      <c r="C3958" s="64" t="s">
        <v>6913</v>
      </c>
      <c r="D3958" s="64" t="s">
        <v>7</v>
      </c>
      <c r="E3958" s="64" t="s">
        <v>6914</v>
      </c>
      <c r="F3958" s="64" t="s">
        <v>6915</v>
      </c>
      <c r="G3958" s="64" t="s">
        <v>1416</v>
      </c>
      <c r="H3958" s="65">
        <v>38734</v>
      </c>
      <c r="I3958" s="65">
        <v>38734</v>
      </c>
      <c r="J3958" s="93" t="s">
        <v>1</v>
      </c>
      <c r="K3958" s="101">
        <v>1200</v>
      </c>
      <c r="L3958" s="67">
        <f t="shared" si="610"/>
        <v>4.0790950290702988E-7</v>
      </c>
      <c r="M3958" s="66">
        <v>3.6324000000000001</v>
      </c>
      <c r="N3958" s="73">
        <f t="shared" si="611"/>
        <v>7.0387501356904133E-8</v>
      </c>
      <c r="O3958" s="98">
        <v>1200</v>
      </c>
      <c r="P3958" s="67">
        <f t="shared" si="617"/>
        <v>4.4192405683335953E-7</v>
      </c>
      <c r="Q3958" s="66">
        <v>3.6324000000000001</v>
      </c>
      <c r="R3958" s="105">
        <f t="shared" si="612"/>
        <v>1.040746063547157E-7</v>
      </c>
      <c r="S3958" s="101">
        <v>1200</v>
      </c>
      <c r="T3958" s="67">
        <f t="shared" si="618"/>
        <v>5.2564938483203431E-7</v>
      </c>
      <c r="U3958" s="66">
        <v>3.6324000000000001</v>
      </c>
      <c r="V3958" s="73">
        <f t="shared" si="619"/>
        <v>1.9397251483385637E-7</v>
      </c>
      <c r="W3958" s="98">
        <v>1200</v>
      </c>
      <c r="X3958" s="67">
        <f t="shared" si="613"/>
        <v>6.8179046323951784E-7</v>
      </c>
      <c r="Y3958" s="66">
        <v>3.6324000000000001</v>
      </c>
      <c r="Z3958" s="105">
        <f t="shared" si="614"/>
        <v>4.6959070426796319E-7</v>
      </c>
      <c r="AA3958" s="101">
        <v>0</v>
      </c>
      <c r="AB3958" s="67">
        <f t="shared" si="615"/>
        <v>0</v>
      </c>
      <c r="AC3958" s="66">
        <v>0</v>
      </c>
      <c r="AD3958" s="73">
        <f t="shared" si="616"/>
        <v>0</v>
      </c>
    </row>
    <row r="3959" spans="1:30" x14ac:dyDescent="0.25">
      <c r="A3959" s="165"/>
      <c r="B3959" s="72" t="s">
        <v>12760</v>
      </c>
      <c r="C3959" s="64" t="s">
        <v>12761</v>
      </c>
      <c r="D3959" s="64" t="s">
        <v>7</v>
      </c>
      <c r="E3959" s="64" t="s">
        <v>12762</v>
      </c>
      <c r="F3959" s="64" t="s">
        <v>12763</v>
      </c>
      <c r="G3959" s="64" t="s">
        <v>1216</v>
      </c>
      <c r="H3959" s="65">
        <v>38817</v>
      </c>
      <c r="I3959" s="65">
        <v>39121</v>
      </c>
      <c r="J3959" s="93" t="s">
        <v>1</v>
      </c>
      <c r="K3959" s="101">
        <v>800</v>
      </c>
      <c r="L3959" s="67">
        <f t="shared" si="610"/>
        <v>2.7193966860468655E-7</v>
      </c>
      <c r="M3959" s="66">
        <v>3.6324000000000001</v>
      </c>
      <c r="N3959" s="73">
        <f t="shared" si="611"/>
        <v>7.0387501356904133E-8</v>
      </c>
      <c r="O3959" s="98">
        <v>800</v>
      </c>
      <c r="P3959" s="67">
        <f t="shared" si="617"/>
        <v>2.9461603788890639E-7</v>
      </c>
      <c r="Q3959" s="66">
        <v>3.6324000000000001</v>
      </c>
      <c r="R3959" s="105">
        <f t="shared" si="612"/>
        <v>1.040746063547157E-7</v>
      </c>
      <c r="S3959" s="101">
        <v>800</v>
      </c>
      <c r="T3959" s="67">
        <f t="shared" si="618"/>
        <v>3.5043292322135619E-7</v>
      </c>
      <c r="U3959" s="66">
        <v>3.6324000000000001</v>
      </c>
      <c r="V3959" s="73">
        <f t="shared" si="619"/>
        <v>1.9397251483385637E-7</v>
      </c>
      <c r="W3959" s="98">
        <v>800</v>
      </c>
      <c r="X3959" s="67">
        <f t="shared" si="613"/>
        <v>4.5452697549301195E-7</v>
      </c>
      <c r="Y3959" s="66">
        <v>3.6324000000000001</v>
      </c>
      <c r="Z3959" s="105">
        <f t="shared" si="614"/>
        <v>4.6959070426796319E-7</v>
      </c>
      <c r="AA3959" s="101">
        <v>0</v>
      </c>
      <c r="AB3959" s="67">
        <f t="shared" si="615"/>
        <v>0</v>
      </c>
      <c r="AC3959" s="66">
        <v>0</v>
      </c>
      <c r="AD3959" s="73">
        <f t="shared" si="616"/>
        <v>0</v>
      </c>
    </row>
    <row r="3960" spans="1:30" x14ac:dyDescent="0.25">
      <c r="A3960" s="165"/>
      <c r="B3960" s="72" t="s">
        <v>3187</v>
      </c>
      <c r="C3960" s="64" t="s">
        <v>3188</v>
      </c>
      <c r="D3960" s="64" t="s">
        <v>7</v>
      </c>
      <c r="E3960" s="64" t="s">
        <v>3189</v>
      </c>
      <c r="F3960" s="64" t="s">
        <v>2277</v>
      </c>
      <c r="G3960" s="64" t="s">
        <v>1227</v>
      </c>
      <c r="H3960" s="65">
        <v>39276</v>
      </c>
      <c r="I3960" s="65">
        <v>40907</v>
      </c>
      <c r="J3960" s="93" t="s">
        <v>1</v>
      </c>
      <c r="K3960" s="101">
        <v>800</v>
      </c>
      <c r="L3960" s="67">
        <f t="shared" si="610"/>
        <v>2.7193966860468655E-7</v>
      </c>
      <c r="M3960" s="66">
        <v>3.6324000000000001</v>
      </c>
      <c r="N3960" s="73">
        <f t="shared" si="611"/>
        <v>7.0387501356904133E-8</v>
      </c>
      <c r="O3960" s="98">
        <v>800</v>
      </c>
      <c r="P3960" s="67">
        <f t="shared" si="617"/>
        <v>2.9461603788890639E-7</v>
      </c>
      <c r="Q3960" s="66">
        <v>3.6324000000000001</v>
      </c>
      <c r="R3960" s="105">
        <f t="shared" si="612"/>
        <v>1.040746063547157E-7</v>
      </c>
      <c r="S3960" s="101">
        <v>800</v>
      </c>
      <c r="T3960" s="67">
        <f t="shared" si="618"/>
        <v>3.5043292322135619E-7</v>
      </c>
      <c r="U3960" s="66">
        <v>3.6324000000000001</v>
      </c>
      <c r="V3960" s="73">
        <f t="shared" si="619"/>
        <v>1.9397251483385637E-7</v>
      </c>
      <c r="W3960" s="98">
        <v>800</v>
      </c>
      <c r="X3960" s="67">
        <f t="shared" si="613"/>
        <v>4.5452697549301195E-7</v>
      </c>
      <c r="Y3960" s="66">
        <v>3.6324000000000001</v>
      </c>
      <c r="Z3960" s="105">
        <f t="shared" si="614"/>
        <v>4.6959070426796319E-7</v>
      </c>
      <c r="AA3960" s="101">
        <v>0</v>
      </c>
      <c r="AB3960" s="67">
        <f t="shared" si="615"/>
        <v>0</v>
      </c>
      <c r="AC3960" s="66">
        <v>0</v>
      </c>
      <c r="AD3960" s="73">
        <f t="shared" si="616"/>
        <v>0</v>
      </c>
    </row>
    <row r="3961" spans="1:30" x14ac:dyDescent="0.25">
      <c r="A3961" s="165"/>
      <c r="B3961" s="72" t="s">
        <v>2846</v>
      </c>
      <c r="C3961" s="64" t="s">
        <v>2847</v>
      </c>
      <c r="D3961" s="64" t="s">
        <v>7</v>
      </c>
      <c r="E3961" s="64" t="s">
        <v>2848</v>
      </c>
      <c r="F3961" s="64" t="s">
        <v>1313</v>
      </c>
      <c r="G3961" s="64" t="s">
        <v>1193</v>
      </c>
      <c r="H3961" s="65">
        <v>40037</v>
      </c>
      <c r="I3961" s="65">
        <v>40037</v>
      </c>
      <c r="J3961" s="93" t="s">
        <v>1</v>
      </c>
      <c r="K3961" s="101">
        <v>600</v>
      </c>
      <c r="L3961" s="67">
        <f t="shared" si="610"/>
        <v>2.0395475145351494E-7</v>
      </c>
      <c r="M3961" s="66">
        <v>3.6324000000000001</v>
      </c>
      <c r="N3961" s="73">
        <f t="shared" si="611"/>
        <v>7.0387501356904133E-8</v>
      </c>
      <c r="O3961" s="98">
        <v>600</v>
      </c>
      <c r="P3961" s="67">
        <f t="shared" si="617"/>
        <v>2.2096202841667977E-7</v>
      </c>
      <c r="Q3961" s="66">
        <v>3.6324000000000001</v>
      </c>
      <c r="R3961" s="105">
        <f t="shared" si="612"/>
        <v>1.040746063547157E-7</v>
      </c>
      <c r="S3961" s="101">
        <v>600</v>
      </c>
      <c r="T3961" s="67">
        <f t="shared" si="618"/>
        <v>2.6282469241601716E-7</v>
      </c>
      <c r="U3961" s="66">
        <v>3.6324000000000001</v>
      </c>
      <c r="V3961" s="73">
        <f t="shared" si="619"/>
        <v>1.9397251483385637E-7</v>
      </c>
      <c r="W3961" s="98">
        <v>600</v>
      </c>
      <c r="X3961" s="67">
        <f t="shared" si="613"/>
        <v>3.4089523161975892E-7</v>
      </c>
      <c r="Y3961" s="66">
        <v>3.6324000000000001</v>
      </c>
      <c r="Z3961" s="105">
        <f t="shared" si="614"/>
        <v>4.6959070426796319E-7</v>
      </c>
      <c r="AA3961" s="101">
        <v>0</v>
      </c>
      <c r="AB3961" s="67">
        <f t="shared" si="615"/>
        <v>0</v>
      </c>
      <c r="AC3961" s="66">
        <v>0</v>
      </c>
      <c r="AD3961" s="73">
        <f t="shared" si="616"/>
        <v>0</v>
      </c>
    </row>
    <row r="3962" spans="1:30" x14ac:dyDescent="0.25">
      <c r="A3962" s="165"/>
      <c r="B3962" s="72" t="s">
        <v>2361</v>
      </c>
      <c r="C3962" s="64" t="s">
        <v>2362</v>
      </c>
      <c r="D3962" s="64" t="s">
        <v>7</v>
      </c>
      <c r="E3962" s="64" t="s">
        <v>2363</v>
      </c>
      <c r="F3962" s="64" t="s">
        <v>2364</v>
      </c>
      <c r="G3962" s="64" t="s">
        <v>1139</v>
      </c>
      <c r="H3962" s="65">
        <v>40004</v>
      </c>
      <c r="I3962" s="65">
        <v>40161</v>
      </c>
      <c r="J3962" s="93" t="s">
        <v>1</v>
      </c>
      <c r="K3962" s="101">
        <v>600</v>
      </c>
      <c r="L3962" s="67">
        <f t="shared" si="610"/>
        <v>2.0395475145351494E-7</v>
      </c>
      <c r="M3962" s="66">
        <v>3.6324000000000001</v>
      </c>
      <c r="N3962" s="73">
        <f t="shared" si="611"/>
        <v>7.0387501356904133E-8</v>
      </c>
      <c r="O3962" s="98">
        <v>600</v>
      </c>
      <c r="P3962" s="67">
        <f t="shared" si="617"/>
        <v>2.2096202841667977E-7</v>
      </c>
      <c r="Q3962" s="66">
        <v>3.6324000000000001</v>
      </c>
      <c r="R3962" s="105">
        <f t="shared" si="612"/>
        <v>1.040746063547157E-7</v>
      </c>
      <c r="S3962" s="101">
        <v>600</v>
      </c>
      <c r="T3962" s="67">
        <f t="shared" si="618"/>
        <v>2.6282469241601716E-7</v>
      </c>
      <c r="U3962" s="66">
        <v>3.6324000000000001</v>
      </c>
      <c r="V3962" s="73">
        <f t="shared" si="619"/>
        <v>1.9397251483385637E-7</v>
      </c>
      <c r="W3962" s="98">
        <v>600</v>
      </c>
      <c r="X3962" s="67">
        <f t="shared" si="613"/>
        <v>3.4089523161975892E-7</v>
      </c>
      <c r="Y3962" s="66">
        <v>3.6324000000000001</v>
      </c>
      <c r="Z3962" s="105">
        <f t="shared" si="614"/>
        <v>4.6959070426796319E-7</v>
      </c>
      <c r="AA3962" s="101">
        <v>0</v>
      </c>
      <c r="AB3962" s="67">
        <f t="shared" si="615"/>
        <v>0</v>
      </c>
      <c r="AC3962" s="66">
        <v>0</v>
      </c>
      <c r="AD3962" s="73">
        <f t="shared" si="616"/>
        <v>0</v>
      </c>
    </row>
    <row r="3963" spans="1:30" x14ac:dyDescent="0.25">
      <c r="A3963" s="165"/>
      <c r="B3963" s="72" t="s">
        <v>4366</v>
      </c>
      <c r="C3963" s="64" t="s">
        <v>4367</v>
      </c>
      <c r="D3963" s="64" t="s">
        <v>7</v>
      </c>
      <c r="E3963" s="64" t="s">
        <v>4368</v>
      </c>
      <c r="F3963" s="64" t="s">
        <v>1313</v>
      </c>
      <c r="G3963" s="64" t="s">
        <v>1193</v>
      </c>
      <c r="H3963" s="65">
        <v>40646</v>
      </c>
      <c r="I3963" s="65">
        <v>41267</v>
      </c>
      <c r="J3963" s="93" t="s">
        <v>1</v>
      </c>
      <c r="K3963" s="101">
        <v>600</v>
      </c>
      <c r="L3963" s="67">
        <f t="shared" si="610"/>
        <v>2.0395475145351494E-7</v>
      </c>
      <c r="M3963" s="66">
        <v>3.6324000000000001</v>
      </c>
      <c r="N3963" s="73">
        <f t="shared" si="611"/>
        <v>7.0387501356904133E-8</v>
      </c>
      <c r="O3963" s="98">
        <v>600</v>
      </c>
      <c r="P3963" s="67">
        <f t="shared" si="617"/>
        <v>2.2096202841667977E-7</v>
      </c>
      <c r="Q3963" s="66">
        <v>3.6324000000000001</v>
      </c>
      <c r="R3963" s="105">
        <f t="shared" si="612"/>
        <v>1.040746063547157E-7</v>
      </c>
      <c r="S3963" s="101">
        <v>600</v>
      </c>
      <c r="T3963" s="67">
        <f t="shared" si="618"/>
        <v>2.6282469241601716E-7</v>
      </c>
      <c r="U3963" s="66">
        <v>3.6324000000000001</v>
      </c>
      <c r="V3963" s="73">
        <f t="shared" si="619"/>
        <v>1.9397251483385637E-7</v>
      </c>
      <c r="W3963" s="98">
        <v>600</v>
      </c>
      <c r="X3963" s="67">
        <f t="shared" si="613"/>
        <v>3.4089523161975892E-7</v>
      </c>
      <c r="Y3963" s="66">
        <v>3.6324000000000001</v>
      </c>
      <c r="Z3963" s="105">
        <f t="shared" si="614"/>
        <v>4.6959070426796319E-7</v>
      </c>
      <c r="AA3963" s="101">
        <v>0</v>
      </c>
      <c r="AB3963" s="67">
        <f t="shared" si="615"/>
        <v>0</v>
      </c>
      <c r="AC3963" s="66">
        <v>0</v>
      </c>
      <c r="AD3963" s="73">
        <f t="shared" si="616"/>
        <v>0</v>
      </c>
    </row>
    <row r="3964" spans="1:30" x14ac:dyDescent="0.25">
      <c r="A3964" s="165"/>
      <c r="B3964" s="72" t="s">
        <v>4120</v>
      </c>
      <c r="C3964" s="64" t="s">
        <v>4121</v>
      </c>
      <c r="D3964" s="64" t="s">
        <v>7</v>
      </c>
      <c r="E3964" s="64" t="s">
        <v>4122</v>
      </c>
      <c r="F3964" s="64" t="s">
        <v>1167</v>
      </c>
      <c r="G3964" s="64" t="s">
        <v>1167</v>
      </c>
      <c r="H3964" s="65">
        <v>39223</v>
      </c>
      <c r="I3964" s="65">
        <v>39223</v>
      </c>
      <c r="J3964" s="93" t="s">
        <v>1</v>
      </c>
      <c r="K3964" s="101">
        <v>600</v>
      </c>
      <c r="L3964" s="67">
        <f t="shared" si="610"/>
        <v>2.0395475145351494E-7</v>
      </c>
      <c r="M3964" s="66">
        <v>3.6324000000000001</v>
      </c>
      <c r="N3964" s="73">
        <f t="shared" si="611"/>
        <v>7.0387501356904133E-8</v>
      </c>
      <c r="O3964" s="98">
        <v>600</v>
      </c>
      <c r="P3964" s="67">
        <f t="shared" si="617"/>
        <v>2.2096202841667977E-7</v>
      </c>
      <c r="Q3964" s="66">
        <v>3.6324000000000001</v>
      </c>
      <c r="R3964" s="105">
        <f t="shared" si="612"/>
        <v>1.040746063547157E-7</v>
      </c>
      <c r="S3964" s="101">
        <v>600</v>
      </c>
      <c r="T3964" s="67">
        <f t="shared" si="618"/>
        <v>2.6282469241601716E-7</v>
      </c>
      <c r="U3964" s="66">
        <v>3.6324000000000001</v>
      </c>
      <c r="V3964" s="73">
        <f t="shared" si="619"/>
        <v>1.9397251483385637E-7</v>
      </c>
      <c r="W3964" s="98">
        <v>600</v>
      </c>
      <c r="X3964" s="67">
        <f t="shared" si="613"/>
        <v>3.4089523161975892E-7</v>
      </c>
      <c r="Y3964" s="66">
        <v>3.6324000000000001</v>
      </c>
      <c r="Z3964" s="105">
        <f t="shared" si="614"/>
        <v>4.6959070426796319E-7</v>
      </c>
      <c r="AA3964" s="101">
        <v>0</v>
      </c>
      <c r="AB3964" s="67">
        <f t="shared" si="615"/>
        <v>0</v>
      </c>
      <c r="AC3964" s="66">
        <v>0</v>
      </c>
      <c r="AD3964" s="73">
        <f t="shared" si="616"/>
        <v>0</v>
      </c>
    </row>
    <row r="3965" spans="1:30" x14ac:dyDescent="0.25">
      <c r="A3965" s="165"/>
      <c r="B3965" s="72" t="s">
        <v>10298</v>
      </c>
      <c r="C3965" s="64" t="s">
        <v>10299</v>
      </c>
      <c r="D3965" s="64" t="s">
        <v>7</v>
      </c>
      <c r="E3965" s="64" t="s">
        <v>10300</v>
      </c>
      <c r="F3965" s="64" t="s">
        <v>1167</v>
      </c>
      <c r="G3965" s="64" t="s">
        <v>1167</v>
      </c>
      <c r="H3965" s="65">
        <v>39513</v>
      </c>
      <c r="I3965" s="65">
        <v>39695</v>
      </c>
      <c r="J3965" s="93" t="s">
        <v>1</v>
      </c>
      <c r="K3965" s="101">
        <v>600</v>
      </c>
      <c r="L3965" s="67">
        <f t="shared" si="610"/>
        <v>2.0395475145351494E-7</v>
      </c>
      <c r="M3965" s="66">
        <v>3.6324000000000001</v>
      </c>
      <c r="N3965" s="73">
        <f t="shared" si="611"/>
        <v>7.0387501356904133E-8</v>
      </c>
      <c r="O3965" s="98">
        <v>600</v>
      </c>
      <c r="P3965" s="67">
        <f t="shared" si="617"/>
        <v>2.2096202841667977E-7</v>
      </c>
      <c r="Q3965" s="66">
        <v>3.6324000000000001</v>
      </c>
      <c r="R3965" s="105">
        <f t="shared" si="612"/>
        <v>1.040746063547157E-7</v>
      </c>
      <c r="S3965" s="101">
        <v>600</v>
      </c>
      <c r="T3965" s="67">
        <f t="shared" si="618"/>
        <v>2.6282469241601716E-7</v>
      </c>
      <c r="U3965" s="66">
        <v>3.6324000000000001</v>
      </c>
      <c r="V3965" s="73">
        <f t="shared" si="619"/>
        <v>1.9397251483385637E-7</v>
      </c>
      <c r="W3965" s="98">
        <v>600</v>
      </c>
      <c r="X3965" s="67">
        <f t="shared" si="613"/>
        <v>3.4089523161975892E-7</v>
      </c>
      <c r="Y3965" s="66">
        <v>3.6324000000000001</v>
      </c>
      <c r="Z3965" s="105">
        <f t="shared" si="614"/>
        <v>4.6959070426796319E-7</v>
      </c>
      <c r="AA3965" s="101">
        <v>0</v>
      </c>
      <c r="AB3965" s="67">
        <f t="shared" si="615"/>
        <v>0</v>
      </c>
      <c r="AC3965" s="66">
        <v>0</v>
      </c>
      <c r="AD3965" s="73">
        <f t="shared" si="616"/>
        <v>0</v>
      </c>
    </row>
    <row r="3966" spans="1:30" x14ac:dyDescent="0.25">
      <c r="A3966" s="165"/>
      <c r="B3966" s="72" t="s">
        <v>5254</v>
      </c>
      <c r="C3966" s="64" t="s">
        <v>5255</v>
      </c>
      <c r="D3966" s="64" t="s">
        <v>7</v>
      </c>
      <c r="E3966" s="64" t="s">
        <v>5256</v>
      </c>
      <c r="F3966" s="64" t="s">
        <v>3798</v>
      </c>
      <c r="G3966" s="64" t="s">
        <v>1416</v>
      </c>
      <c r="H3966" s="65">
        <v>39164</v>
      </c>
      <c r="I3966" s="65">
        <v>41977</v>
      </c>
      <c r="J3966" s="93" t="s">
        <v>1</v>
      </c>
      <c r="K3966" s="101">
        <v>300</v>
      </c>
      <c r="L3966" s="67">
        <f t="shared" si="610"/>
        <v>1.0197737572675747E-7</v>
      </c>
      <c r="M3966" s="66">
        <v>3.6323212499999999</v>
      </c>
      <c r="N3966" s="73">
        <f t="shared" si="611"/>
        <v>7.0385975364245867E-8</v>
      </c>
      <c r="O3966" s="98">
        <v>300</v>
      </c>
      <c r="P3966" s="67">
        <f t="shared" si="617"/>
        <v>1.1048101420833988E-7</v>
      </c>
      <c r="Q3966" s="66">
        <v>0.90810000000000002</v>
      </c>
      <c r="R3966" s="105">
        <f t="shared" si="612"/>
        <v>2.6018651588678926E-8</v>
      </c>
      <c r="S3966" s="101">
        <v>300</v>
      </c>
      <c r="T3966" s="67">
        <f t="shared" si="618"/>
        <v>1.3141234620800858E-7</v>
      </c>
      <c r="U3966" s="66">
        <v>0.90810000000000002</v>
      </c>
      <c r="V3966" s="73">
        <f t="shared" si="619"/>
        <v>4.8493128708464092E-8</v>
      </c>
      <c r="W3966" s="98">
        <v>300</v>
      </c>
      <c r="X3966" s="67">
        <f t="shared" si="613"/>
        <v>1.7044761580987946E-7</v>
      </c>
      <c r="Y3966" s="66">
        <v>0.90810000000000002</v>
      </c>
      <c r="Z3966" s="105">
        <f t="shared" si="614"/>
        <v>1.173976760669908E-7</v>
      </c>
      <c r="AA3966" s="101">
        <v>0</v>
      </c>
      <c r="AB3966" s="67">
        <f t="shared" si="615"/>
        <v>0</v>
      </c>
      <c r="AC3966" s="66">
        <v>0</v>
      </c>
      <c r="AD3966" s="73">
        <f t="shared" si="616"/>
        <v>0</v>
      </c>
    </row>
    <row r="3967" spans="1:30" x14ac:dyDescent="0.25">
      <c r="A3967" s="165"/>
      <c r="B3967" s="72" t="s">
        <v>5575</v>
      </c>
      <c r="C3967" s="64" t="s">
        <v>5576</v>
      </c>
      <c r="D3967" s="64" t="s">
        <v>10</v>
      </c>
      <c r="E3967" s="64" t="s">
        <v>5577</v>
      </c>
      <c r="F3967" s="64" t="s">
        <v>1515</v>
      </c>
      <c r="G3967" s="64" t="s">
        <v>1515</v>
      </c>
      <c r="H3967" s="65">
        <v>39091</v>
      </c>
      <c r="I3967" s="65">
        <v>40485</v>
      </c>
      <c r="J3967" s="93" t="s">
        <v>1</v>
      </c>
      <c r="K3967" s="101">
        <v>0</v>
      </c>
      <c r="L3967" s="67">
        <f t="shared" si="610"/>
        <v>0</v>
      </c>
      <c r="M3967" s="66">
        <v>3.629515</v>
      </c>
      <c r="N3967" s="73">
        <f t="shared" si="611"/>
        <v>7.0331596736979374E-8</v>
      </c>
      <c r="O3967" s="98">
        <v>0</v>
      </c>
      <c r="P3967" s="67">
        <f t="shared" si="617"/>
        <v>0</v>
      </c>
      <c r="Q3967" s="66">
        <v>3.17875</v>
      </c>
      <c r="R3967" s="105">
        <f t="shared" si="612"/>
        <v>9.1076741259237017E-8</v>
      </c>
      <c r="S3967" s="101">
        <v>0</v>
      </c>
      <c r="T3967" s="67">
        <f t="shared" si="618"/>
        <v>0</v>
      </c>
      <c r="U3967" s="66">
        <v>0</v>
      </c>
      <c r="V3967" s="73">
        <f t="shared" si="619"/>
        <v>0</v>
      </c>
      <c r="W3967" s="98">
        <v>0</v>
      </c>
      <c r="X3967" s="67">
        <f t="shared" si="613"/>
        <v>0</v>
      </c>
      <c r="Y3967" s="66">
        <v>0</v>
      </c>
      <c r="Z3967" s="105">
        <f t="shared" si="614"/>
        <v>0</v>
      </c>
      <c r="AA3967" s="101">
        <v>0</v>
      </c>
      <c r="AB3967" s="67">
        <f t="shared" si="615"/>
        <v>0</v>
      </c>
      <c r="AC3967" s="66">
        <v>0</v>
      </c>
      <c r="AD3967" s="73">
        <f t="shared" si="616"/>
        <v>0</v>
      </c>
    </row>
    <row r="3968" spans="1:30" x14ac:dyDescent="0.25">
      <c r="A3968" s="165"/>
      <c r="B3968" s="72" t="s">
        <v>7317</v>
      </c>
      <c r="C3968" s="64" t="s">
        <v>7318</v>
      </c>
      <c r="D3968" s="64" t="s">
        <v>7</v>
      </c>
      <c r="E3968" s="64" t="s">
        <v>7319</v>
      </c>
      <c r="F3968" s="64" t="s">
        <v>1522</v>
      </c>
      <c r="G3968" s="64" t="s">
        <v>1416</v>
      </c>
      <c r="H3968" s="65">
        <v>38859</v>
      </c>
      <c r="I3968" s="65">
        <v>39640</v>
      </c>
      <c r="J3968" s="93" t="s">
        <v>1</v>
      </c>
      <c r="K3968" s="101">
        <v>1100</v>
      </c>
      <c r="L3968" s="67">
        <f t="shared" si="610"/>
        <v>3.7391704433144402E-7</v>
      </c>
      <c r="M3968" s="66">
        <v>3.6161610340000001</v>
      </c>
      <c r="N3968" s="73">
        <f t="shared" si="611"/>
        <v>7.0072827796349198E-8</v>
      </c>
      <c r="O3968" s="98">
        <v>1100</v>
      </c>
      <c r="P3968" s="67">
        <f t="shared" si="617"/>
        <v>4.0509705209724626E-7</v>
      </c>
      <c r="Q3968" s="66">
        <v>3.6161610340000001</v>
      </c>
      <c r="R3968" s="105">
        <f t="shared" si="612"/>
        <v>1.0360933160687471E-7</v>
      </c>
      <c r="S3968" s="101">
        <v>1100</v>
      </c>
      <c r="T3968" s="67">
        <f t="shared" si="618"/>
        <v>4.8184526942936479E-7</v>
      </c>
      <c r="U3968" s="66">
        <v>3.6161610340000001</v>
      </c>
      <c r="V3968" s="73">
        <f t="shared" si="619"/>
        <v>1.9310534352196299E-7</v>
      </c>
      <c r="W3968" s="98">
        <v>1100</v>
      </c>
      <c r="X3968" s="67">
        <f t="shared" si="613"/>
        <v>6.2497459130289135E-7</v>
      </c>
      <c r="Y3968" s="66">
        <v>3.6161610340000001</v>
      </c>
      <c r="Z3968" s="105">
        <f t="shared" si="614"/>
        <v>4.6749135742275791E-7</v>
      </c>
      <c r="AA3968" s="101">
        <v>0</v>
      </c>
      <c r="AB3968" s="67">
        <f t="shared" si="615"/>
        <v>0</v>
      </c>
      <c r="AC3968" s="66">
        <v>0</v>
      </c>
      <c r="AD3968" s="73">
        <f t="shared" si="616"/>
        <v>0</v>
      </c>
    </row>
    <row r="3969" spans="1:30" x14ac:dyDescent="0.25">
      <c r="A3969" s="165"/>
      <c r="B3969" s="72" t="s">
        <v>10017</v>
      </c>
      <c r="C3969" s="64" t="s">
        <v>9978</v>
      </c>
      <c r="D3969" s="64" t="s">
        <v>7</v>
      </c>
      <c r="E3969" s="64" t="s">
        <v>10018</v>
      </c>
      <c r="F3969" s="64" t="s">
        <v>1677</v>
      </c>
      <c r="G3969" s="64" t="s">
        <v>1216</v>
      </c>
      <c r="H3969" s="65">
        <v>38728</v>
      </c>
      <c r="I3969" s="65">
        <v>41564</v>
      </c>
      <c r="J3969" s="93" t="s">
        <v>1</v>
      </c>
      <c r="K3969" s="101">
        <v>0</v>
      </c>
      <c r="L3969" s="67">
        <f t="shared" si="610"/>
        <v>0</v>
      </c>
      <c r="M3969" s="66">
        <v>3.6095999999999999</v>
      </c>
      <c r="N3969" s="73">
        <f t="shared" si="611"/>
        <v>6.9945690149179916E-8</v>
      </c>
      <c r="O3969" s="98">
        <v>0</v>
      </c>
      <c r="P3969" s="67">
        <f t="shared" si="617"/>
        <v>0</v>
      </c>
      <c r="Q3969" s="66">
        <v>3.6095999999999999</v>
      </c>
      <c r="R3969" s="105">
        <f t="shared" si="612"/>
        <v>1.0342134651965141E-7</v>
      </c>
      <c r="S3969" s="101">
        <v>0</v>
      </c>
      <c r="T3969" s="67">
        <f t="shared" si="618"/>
        <v>0</v>
      </c>
      <c r="U3969" s="66">
        <v>0</v>
      </c>
      <c r="V3969" s="73">
        <f t="shared" si="619"/>
        <v>0</v>
      </c>
      <c r="W3969" s="98">
        <v>0</v>
      </c>
      <c r="X3969" s="67">
        <f t="shared" si="613"/>
        <v>0</v>
      </c>
      <c r="Y3969" s="66">
        <v>0</v>
      </c>
      <c r="Z3969" s="105">
        <f t="shared" si="614"/>
        <v>0</v>
      </c>
      <c r="AA3969" s="101">
        <v>0</v>
      </c>
      <c r="AB3969" s="67">
        <f t="shared" si="615"/>
        <v>0</v>
      </c>
      <c r="AC3969" s="66">
        <v>0</v>
      </c>
      <c r="AD3969" s="73">
        <f t="shared" si="616"/>
        <v>0</v>
      </c>
    </row>
    <row r="3970" spans="1:30" x14ac:dyDescent="0.25">
      <c r="A3970" s="165"/>
      <c r="B3970" s="72" t="s">
        <v>14196</v>
      </c>
      <c r="C3970" s="64" t="s">
        <v>14197</v>
      </c>
      <c r="D3970" s="64" t="s">
        <v>7</v>
      </c>
      <c r="E3970" s="64" t="s">
        <v>14198</v>
      </c>
      <c r="F3970" s="64" t="s">
        <v>1230</v>
      </c>
      <c r="G3970" s="64" t="s">
        <v>1167</v>
      </c>
      <c r="H3970" s="65">
        <v>41702</v>
      </c>
      <c r="I3970" s="65">
        <v>41774</v>
      </c>
      <c r="J3970" s="93" t="s">
        <v>1</v>
      </c>
      <c r="K3970" s="101">
        <v>10</v>
      </c>
      <c r="L3970" s="67">
        <f t="shared" si="610"/>
        <v>3.3992458575585822E-9</v>
      </c>
      <c r="M3970" s="66">
        <v>3.6023679999999998</v>
      </c>
      <c r="N3970" s="73">
        <f t="shared" si="611"/>
        <v>6.9805550734519329E-8</v>
      </c>
      <c r="O3970" s="98">
        <v>10</v>
      </c>
      <c r="P3970" s="67">
        <f t="shared" si="617"/>
        <v>3.6827004736113295E-9</v>
      </c>
      <c r="Q3970" s="66">
        <v>3.6023679999999998</v>
      </c>
      <c r="R3970" s="105">
        <f t="shared" si="612"/>
        <v>1.0321413708424856E-7</v>
      </c>
      <c r="S3970" s="101">
        <v>0</v>
      </c>
      <c r="T3970" s="67">
        <f t="shared" si="618"/>
        <v>0</v>
      </c>
      <c r="U3970" s="66">
        <v>0</v>
      </c>
      <c r="V3970" s="73">
        <f t="shared" si="619"/>
        <v>0</v>
      </c>
      <c r="W3970" s="98">
        <v>0</v>
      </c>
      <c r="X3970" s="67">
        <f t="shared" si="613"/>
        <v>0</v>
      </c>
      <c r="Y3970" s="66">
        <v>0</v>
      </c>
      <c r="Z3970" s="105">
        <f t="shared" si="614"/>
        <v>0</v>
      </c>
      <c r="AA3970" s="101">
        <v>0</v>
      </c>
      <c r="AB3970" s="67">
        <f t="shared" si="615"/>
        <v>0</v>
      </c>
      <c r="AC3970" s="66">
        <v>0</v>
      </c>
      <c r="AD3970" s="73">
        <f t="shared" si="616"/>
        <v>0</v>
      </c>
    </row>
    <row r="3971" spans="1:30" x14ac:dyDescent="0.25">
      <c r="A3971" s="165"/>
      <c r="B3971" s="72" t="s">
        <v>14086</v>
      </c>
      <c r="C3971" s="64" t="s">
        <v>14087</v>
      </c>
      <c r="D3971" s="64" t="s">
        <v>7</v>
      </c>
      <c r="E3971" s="64" t="s">
        <v>14088</v>
      </c>
      <c r="F3971" s="64" t="s">
        <v>1776</v>
      </c>
      <c r="G3971" s="64" t="s">
        <v>1193</v>
      </c>
      <c r="H3971" s="65">
        <v>41199</v>
      </c>
      <c r="I3971" s="65">
        <v>41565</v>
      </c>
      <c r="J3971" s="93" t="s">
        <v>1</v>
      </c>
      <c r="K3971" s="101">
        <v>400</v>
      </c>
      <c r="L3971" s="67">
        <f t="shared" si="610"/>
        <v>1.3596983430234327E-7</v>
      </c>
      <c r="M3971" s="66">
        <v>3.5961824999999998</v>
      </c>
      <c r="N3971" s="73">
        <f t="shared" si="611"/>
        <v>6.9685690066739585E-8</v>
      </c>
      <c r="O3971" s="98">
        <v>400</v>
      </c>
      <c r="P3971" s="67">
        <f t="shared" si="617"/>
        <v>1.4730801894445319E-7</v>
      </c>
      <c r="Q3971" s="66">
        <v>1.2108000000000001</v>
      </c>
      <c r="R3971" s="105">
        <f t="shared" si="612"/>
        <v>3.4691535451571903E-8</v>
      </c>
      <c r="S3971" s="101">
        <v>400</v>
      </c>
      <c r="T3971" s="67">
        <f t="shared" si="618"/>
        <v>1.7521646161067809E-7</v>
      </c>
      <c r="U3971" s="66">
        <v>1.2108000000000001</v>
      </c>
      <c r="V3971" s="73">
        <f t="shared" si="619"/>
        <v>6.4657504944618789E-8</v>
      </c>
      <c r="W3971" s="98">
        <v>400</v>
      </c>
      <c r="X3971" s="67">
        <f t="shared" si="613"/>
        <v>2.2726348774650597E-7</v>
      </c>
      <c r="Y3971" s="66">
        <v>1.2108000000000001</v>
      </c>
      <c r="Z3971" s="105">
        <f t="shared" si="614"/>
        <v>1.5653023475598775E-7</v>
      </c>
      <c r="AA3971" s="101">
        <v>0</v>
      </c>
      <c r="AB3971" s="67">
        <f t="shared" si="615"/>
        <v>0</v>
      </c>
      <c r="AC3971" s="66">
        <v>0</v>
      </c>
      <c r="AD3971" s="73">
        <f t="shared" si="616"/>
        <v>0</v>
      </c>
    </row>
    <row r="3972" spans="1:30" x14ac:dyDescent="0.25">
      <c r="A3972" s="165"/>
      <c r="B3972" s="72" t="s">
        <v>7254</v>
      </c>
      <c r="C3972" s="64" t="s">
        <v>7255</v>
      </c>
      <c r="D3972" s="64" t="s">
        <v>7</v>
      </c>
      <c r="E3972" s="64" t="s">
        <v>7256</v>
      </c>
      <c r="F3972" s="64" t="s">
        <v>493</v>
      </c>
      <c r="G3972" s="64" t="s">
        <v>1167</v>
      </c>
      <c r="H3972" s="65">
        <v>39820</v>
      </c>
      <c r="I3972" s="65">
        <v>41834</v>
      </c>
      <c r="J3972" s="93" t="s">
        <v>1</v>
      </c>
      <c r="K3972" s="101">
        <v>0</v>
      </c>
      <c r="L3972" s="67">
        <f t="shared" ref="L3972:L4035" si="620">K3972/$K$5777</f>
        <v>0</v>
      </c>
      <c r="M3972" s="66">
        <v>3.58266375</v>
      </c>
      <c r="N3972" s="73">
        <f t="shared" ref="N3972:N4035" si="621">M3972/$M$5777</f>
        <v>6.9423727993738646E-8</v>
      </c>
      <c r="O3972" s="98">
        <v>0</v>
      </c>
      <c r="P3972" s="67">
        <f t="shared" si="617"/>
        <v>0</v>
      </c>
      <c r="Q3972" s="66">
        <v>0</v>
      </c>
      <c r="R3972" s="105">
        <f t="shared" ref="R3972:R4035" si="622">Q3972/Q$5777</f>
        <v>0</v>
      </c>
      <c r="S3972" s="101">
        <v>0</v>
      </c>
      <c r="T3972" s="67">
        <f t="shared" si="618"/>
        <v>0</v>
      </c>
      <c r="U3972" s="66">
        <v>0</v>
      </c>
      <c r="V3972" s="73">
        <f t="shared" si="619"/>
        <v>0</v>
      </c>
      <c r="W3972" s="98">
        <v>0</v>
      </c>
      <c r="X3972" s="67">
        <f t="shared" ref="X3972:X4035" si="623">W3972/$W$5777</f>
        <v>0</v>
      </c>
      <c r="Y3972" s="66">
        <v>0</v>
      </c>
      <c r="Z3972" s="105">
        <f t="shared" ref="Z3972:Z4035" si="624">Y3972/$Y$5777</f>
        <v>0</v>
      </c>
      <c r="AA3972" s="101">
        <v>0</v>
      </c>
      <c r="AB3972" s="67">
        <f t="shared" ref="AB3972:AB4035" si="625">AA3972/$AA$5777</f>
        <v>0</v>
      </c>
      <c r="AC3972" s="66">
        <v>0</v>
      </c>
      <c r="AD3972" s="73">
        <f t="shared" ref="AD3972:AD4035" si="626">AC3972/$AC$5777</f>
        <v>0</v>
      </c>
    </row>
    <row r="3973" spans="1:30" x14ac:dyDescent="0.25">
      <c r="A3973" s="165"/>
      <c r="B3973" s="72" t="s">
        <v>9383</v>
      </c>
      <c r="C3973" s="64" t="s">
        <v>9384</v>
      </c>
      <c r="D3973" s="64" t="s">
        <v>7</v>
      </c>
      <c r="E3973" s="64" t="s">
        <v>2027</v>
      </c>
      <c r="F3973" s="64" t="s">
        <v>1199</v>
      </c>
      <c r="G3973" s="64" t="s">
        <v>1199</v>
      </c>
      <c r="H3973" s="65">
        <v>40940</v>
      </c>
      <c r="I3973" s="65">
        <v>41990</v>
      </c>
      <c r="J3973" s="93" t="s">
        <v>1</v>
      </c>
      <c r="K3973" s="101">
        <v>0</v>
      </c>
      <c r="L3973" s="67">
        <f t="shared" si="620"/>
        <v>0</v>
      </c>
      <c r="M3973" s="66">
        <v>3.5752000000000002</v>
      </c>
      <c r="N3973" s="73">
        <f t="shared" si="621"/>
        <v>6.9279097800683743E-8</v>
      </c>
      <c r="O3973" s="98">
        <v>0</v>
      </c>
      <c r="P3973" s="67">
        <f t="shared" ref="P3973:P4036" si="627">O3973/$O$5777</f>
        <v>0</v>
      </c>
      <c r="Q3973" s="66">
        <v>3.5752000000000002</v>
      </c>
      <c r="R3973" s="105">
        <f t="shared" si="622"/>
        <v>1.024357264176246E-7</v>
      </c>
      <c r="S3973" s="101">
        <v>0</v>
      </c>
      <c r="T3973" s="67">
        <f t="shared" ref="T3973:T4036" si="628">S3973/$S$5777</f>
        <v>0</v>
      </c>
      <c r="U3973" s="66">
        <v>0</v>
      </c>
      <c r="V3973" s="73">
        <f t="shared" ref="V3973:V4036" si="629">U3973/$U$5777</f>
        <v>0</v>
      </c>
      <c r="W3973" s="98">
        <v>0</v>
      </c>
      <c r="X3973" s="67">
        <f t="shared" si="623"/>
        <v>0</v>
      </c>
      <c r="Y3973" s="66">
        <v>0</v>
      </c>
      <c r="Z3973" s="105">
        <f t="shared" si="624"/>
        <v>0</v>
      </c>
      <c r="AA3973" s="101">
        <v>0</v>
      </c>
      <c r="AB3973" s="67">
        <f t="shared" si="625"/>
        <v>0</v>
      </c>
      <c r="AC3973" s="66">
        <v>0</v>
      </c>
      <c r="AD3973" s="73">
        <f t="shared" si="626"/>
        <v>0</v>
      </c>
    </row>
    <row r="3974" spans="1:30" x14ac:dyDescent="0.25">
      <c r="A3974" s="165"/>
      <c r="B3974" s="72" t="s">
        <v>2727</v>
      </c>
      <c r="C3974" s="64" t="s">
        <v>2728</v>
      </c>
      <c r="D3974" s="64" t="s">
        <v>7</v>
      </c>
      <c r="E3974" s="64" t="s">
        <v>2729</v>
      </c>
      <c r="F3974" s="64" t="s">
        <v>1215</v>
      </c>
      <c r="G3974" s="64" t="s">
        <v>1216</v>
      </c>
      <c r="H3974" s="65">
        <v>39260</v>
      </c>
      <c r="I3974" s="65">
        <v>41022</v>
      </c>
      <c r="J3974" s="93" t="s">
        <v>1</v>
      </c>
      <c r="K3974" s="101">
        <v>636</v>
      </c>
      <c r="L3974" s="67">
        <f t="shared" si="620"/>
        <v>2.1619203654072583E-7</v>
      </c>
      <c r="M3974" s="66">
        <v>3.547644</v>
      </c>
      <c r="N3974" s="73">
        <f t="shared" si="621"/>
        <v>6.8745126325243028E-8</v>
      </c>
      <c r="O3974" s="98">
        <v>636</v>
      </c>
      <c r="P3974" s="67">
        <f t="shared" si="627"/>
        <v>2.3421975012168055E-7</v>
      </c>
      <c r="Q3974" s="66">
        <v>3.547644</v>
      </c>
      <c r="R3974" s="105">
        <f t="shared" si="622"/>
        <v>1.0164619887310567E-7</v>
      </c>
      <c r="S3974" s="101">
        <v>636</v>
      </c>
      <c r="T3974" s="67">
        <f t="shared" si="628"/>
        <v>2.7859417396097815E-7</v>
      </c>
      <c r="U3974" s="66">
        <v>3.547644</v>
      </c>
      <c r="V3974" s="73">
        <f t="shared" si="629"/>
        <v>1.8944648948773305E-7</v>
      </c>
      <c r="W3974" s="98">
        <v>636</v>
      </c>
      <c r="X3974" s="67">
        <f t="shared" si="623"/>
        <v>3.613489455169445E-7</v>
      </c>
      <c r="Y3974" s="66">
        <v>3.547644</v>
      </c>
      <c r="Z3974" s="105">
        <f t="shared" si="624"/>
        <v>4.58633587835044E-7</v>
      </c>
      <c r="AA3974" s="101">
        <v>0</v>
      </c>
      <c r="AB3974" s="67">
        <f t="shared" si="625"/>
        <v>0</v>
      </c>
      <c r="AC3974" s="66">
        <v>0</v>
      </c>
      <c r="AD3974" s="73">
        <f t="shared" si="626"/>
        <v>0</v>
      </c>
    </row>
    <row r="3975" spans="1:30" x14ac:dyDescent="0.25">
      <c r="A3975" s="165"/>
      <c r="B3975" s="72" t="s">
        <v>5859</v>
      </c>
      <c r="C3975" s="64" t="s">
        <v>5860</v>
      </c>
      <c r="D3975" s="64" t="s">
        <v>7</v>
      </c>
      <c r="E3975" s="64" t="s">
        <v>5861</v>
      </c>
      <c r="F3975" s="64" t="s">
        <v>1380</v>
      </c>
      <c r="G3975" s="64" t="s">
        <v>1216</v>
      </c>
      <c r="H3975" s="65">
        <v>38884</v>
      </c>
      <c r="I3975" s="65">
        <v>38884</v>
      </c>
      <c r="J3975" s="93" t="s">
        <v>1</v>
      </c>
      <c r="K3975" s="101">
        <v>0</v>
      </c>
      <c r="L3975" s="67">
        <f t="shared" si="620"/>
        <v>0</v>
      </c>
      <c r="M3975" s="66">
        <v>3.5464000000000002</v>
      </c>
      <c r="N3975" s="73">
        <f t="shared" si="621"/>
        <v>6.8721020485663695E-8</v>
      </c>
      <c r="O3975" s="98">
        <v>0</v>
      </c>
      <c r="P3975" s="67">
        <f t="shared" si="627"/>
        <v>0</v>
      </c>
      <c r="Q3975" s="66">
        <v>3.5464000000000002</v>
      </c>
      <c r="R3975" s="105">
        <f t="shared" si="622"/>
        <v>1.0161055609964866E-7</v>
      </c>
      <c r="S3975" s="101">
        <v>0</v>
      </c>
      <c r="T3975" s="67">
        <f t="shared" si="628"/>
        <v>0</v>
      </c>
      <c r="U3975" s="66">
        <v>0</v>
      </c>
      <c r="V3975" s="73">
        <f t="shared" si="629"/>
        <v>0</v>
      </c>
      <c r="W3975" s="98">
        <v>0</v>
      </c>
      <c r="X3975" s="67">
        <f t="shared" si="623"/>
        <v>0</v>
      </c>
      <c r="Y3975" s="66">
        <v>0</v>
      </c>
      <c r="Z3975" s="105">
        <f t="shared" si="624"/>
        <v>0</v>
      </c>
      <c r="AA3975" s="101">
        <v>0</v>
      </c>
      <c r="AB3975" s="67">
        <f t="shared" si="625"/>
        <v>0</v>
      </c>
      <c r="AC3975" s="66">
        <v>0</v>
      </c>
      <c r="AD3975" s="73">
        <f t="shared" si="626"/>
        <v>0</v>
      </c>
    </row>
    <row r="3976" spans="1:30" x14ac:dyDescent="0.25">
      <c r="A3976" s="165"/>
      <c r="B3976" s="72" t="s">
        <v>12138</v>
      </c>
      <c r="C3976" s="64" t="s">
        <v>12139</v>
      </c>
      <c r="D3976" s="64" t="s">
        <v>7</v>
      </c>
      <c r="E3976" s="64" t="s">
        <v>12140</v>
      </c>
      <c r="F3976" s="64" t="s">
        <v>1522</v>
      </c>
      <c r="G3976" s="64" t="s">
        <v>1416</v>
      </c>
      <c r="H3976" s="65">
        <v>40691</v>
      </c>
      <c r="I3976" s="65">
        <v>41993</v>
      </c>
      <c r="J3976" s="93" t="s">
        <v>1</v>
      </c>
      <c r="K3976" s="101">
        <v>0</v>
      </c>
      <c r="L3976" s="67">
        <f t="shared" si="620"/>
        <v>0</v>
      </c>
      <c r="M3976" s="66">
        <v>3.5412467049999998</v>
      </c>
      <c r="N3976" s="73">
        <f t="shared" si="621"/>
        <v>6.8621161560764165E-8</v>
      </c>
      <c r="O3976" s="98">
        <v>0</v>
      </c>
      <c r="P3976" s="67">
        <f t="shared" si="627"/>
        <v>0</v>
      </c>
      <c r="Q3976" s="66">
        <v>2.1443342049999998</v>
      </c>
      <c r="R3976" s="105">
        <f t="shared" si="622"/>
        <v>6.1438921450921487E-8</v>
      </c>
      <c r="S3976" s="101">
        <v>0</v>
      </c>
      <c r="T3976" s="67">
        <f t="shared" si="628"/>
        <v>0</v>
      </c>
      <c r="U3976" s="66">
        <v>1.7187662050000001</v>
      </c>
      <c r="V3976" s="73">
        <f t="shared" si="629"/>
        <v>9.1783229598968594E-8</v>
      </c>
      <c r="W3976" s="98">
        <v>0</v>
      </c>
      <c r="X3976" s="67">
        <f t="shared" si="623"/>
        <v>0</v>
      </c>
      <c r="Y3976" s="66">
        <v>1.7187662050000001</v>
      </c>
      <c r="Z3976" s="105">
        <f t="shared" si="624"/>
        <v>2.2219927119202853E-7</v>
      </c>
      <c r="AA3976" s="101">
        <v>0</v>
      </c>
      <c r="AB3976" s="67">
        <f t="shared" si="625"/>
        <v>0</v>
      </c>
      <c r="AC3976" s="66">
        <v>0</v>
      </c>
      <c r="AD3976" s="73">
        <f t="shared" si="626"/>
        <v>0</v>
      </c>
    </row>
    <row r="3977" spans="1:30" x14ac:dyDescent="0.25">
      <c r="A3977" s="165"/>
      <c r="B3977" s="72" t="s">
        <v>6716</v>
      </c>
      <c r="C3977" s="64" t="s">
        <v>6717</v>
      </c>
      <c r="D3977" s="64" t="s">
        <v>7</v>
      </c>
      <c r="E3977" s="64" t="s">
        <v>2441</v>
      </c>
      <c r="F3977" s="64" t="s">
        <v>1199</v>
      </c>
      <c r="G3977" s="64" t="s">
        <v>1199</v>
      </c>
      <c r="H3977" s="65">
        <v>40000</v>
      </c>
      <c r="I3977" s="65">
        <v>40774</v>
      </c>
      <c r="J3977" s="93" t="s">
        <v>1</v>
      </c>
      <c r="K3977" s="101">
        <v>0</v>
      </c>
      <c r="L3977" s="67">
        <f t="shared" si="620"/>
        <v>0</v>
      </c>
      <c r="M3977" s="66">
        <v>3.5283994999999999</v>
      </c>
      <c r="N3977" s="73">
        <f t="shared" si="621"/>
        <v>6.8372212474933888E-8</v>
      </c>
      <c r="O3977" s="98">
        <v>0</v>
      </c>
      <c r="P3977" s="67">
        <f t="shared" si="627"/>
        <v>0</v>
      </c>
      <c r="Q3977" s="66">
        <v>3.5283994999999999</v>
      </c>
      <c r="R3977" s="105">
        <f t="shared" si="622"/>
        <v>1.0109481032504011E-7</v>
      </c>
      <c r="S3977" s="101">
        <v>0</v>
      </c>
      <c r="T3977" s="67">
        <f t="shared" si="628"/>
        <v>0</v>
      </c>
      <c r="U3977" s="66">
        <v>0</v>
      </c>
      <c r="V3977" s="73">
        <f t="shared" si="629"/>
        <v>0</v>
      </c>
      <c r="W3977" s="98">
        <v>0</v>
      </c>
      <c r="X3977" s="67">
        <f t="shared" si="623"/>
        <v>0</v>
      </c>
      <c r="Y3977" s="66">
        <v>0</v>
      </c>
      <c r="Z3977" s="105">
        <f t="shared" si="624"/>
        <v>0</v>
      </c>
      <c r="AA3977" s="101">
        <v>0</v>
      </c>
      <c r="AB3977" s="67">
        <f t="shared" si="625"/>
        <v>0</v>
      </c>
      <c r="AC3977" s="66">
        <v>0</v>
      </c>
      <c r="AD3977" s="73">
        <f t="shared" si="626"/>
        <v>0</v>
      </c>
    </row>
    <row r="3978" spans="1:30" x14ac:dyDescent="0.25">
      <c r="A3978" s="165"/>
      <c r="B3978" s="72" t="s">
        <v>16008</v>
      </c>
      <c r="C3978" s="64" t="s">
        <v>16009</v>
      </c>
      <c r="D3978" s="64" t="s">
        <v>23</v>
      </c>
      <c r="E3978" s="64" t="s">
        <v>16010</v>
      </c>
      <c r="F3978" s="64" t="s">
        <v>437</v>
      </c>
      <c r="G3978" s="64" t="s">
        <v>1269</v>
      </c>
      <c r="H3978" s="65">
        <v>39714</v>
      </c>
      <c r="I3978" s="65">
        <v>39953</v>
      </c>
      <c r="J3978" s="93" t="s">
        <v>1</v>
      </c>
      <c r="K3978" s="101">
        <v>800</v>
      </c>
      <c r="L3978" s="67">
        <f t="shared" si="620"/>
        <v>2.7193966860468655E-7</v>
      </c>
      <c r="M3978" s="66">
        <v>3.509865</v>
      </c>
      <c r="N3978" s="73">
        <f t="shared" si="621"/>
        <v>6.8013056780654753E-8</v>
      </c>
      <c r="O3978" s="98">
        <v>800</v>
      </c>
      <c r="P3978" s="67">
        <f t="shared" si="627"/>
        <v>2.9461603788890639E-7</v>
      </c>
      <c r="Q3978" s="66">
        <v>3.509865</v>
      </c>
      <c r="R3978" s="105">
        <f t="shared" si="622"/>
        <v>1.0056376451745243E-7</v>
      </c>
      <c r="S3978" s="101">
        <v>700</v>
      </c>
      <c r="T3978" s="67">
        <f t="shared" si="628"/>
        <v>3.0662880781868667E-7</v>
      </c>
      <c r="U3978" s="66">
        <v>3.17835</v>
      </c>
      <c r="V3978" s="73">
        <f t="shared" si="629"/>
        <v>1.6972595047962433E-7</v>
      </c>
      <c r="W3978" s="98">
        <v>700</v>
      </c>
      <c r="X3978" s="67">
        <f t="shared" si="623"/>
        <v>3.9771110355638546E-7</v>
      </c>
      <c r="Y3978" s="66">
        <v>3.17835</v>
      </c>
      <c r="Z3978" s="105">
        <f t="shared" si="624"/>
        <v>4.1089186623446776E-7</v>
      </c>
      <c r="AA3978" s="101">
        <v>0</v>
      </c>
      <c r="AB3978" s="67">
        <f t="shared" si="625"/>
        <v>0</v>
      </c>
      <c r="AC3978" s="66">
        <v>0</v>
      </c>
      <c r="AD3978" s="73">
        <f t="shared" si="626"/>
        <v>0</v>
      </c>
    </row>
    <row r="3979" spans="1:30" x14ac:dyDescent="0.25">
      <c r="A3979" s="165"/>
      <c r="B3979" s="72" t="s">
        <v>15778</v>
      </c>
      <c r="C3979" s="64" t="s">
        <v>15779</v>
      </c>
      <c r="D3979" s="64" t="s">
        <v>7</v>
      </c>
      <c r="E3979" s="64" t="s">
        <v>2422</v>
      </c>
      <c r="F3979" s="64" t="s">
        <v>1074</v>
      </c>
      <c r="G3979" s="64" t="s">
        <v>1416</v>
      </c>
      <c r="H3979" s="65">
        <v>40864</v>
      </c>
      <c r="I3979" s="65">
        <v>41996</v>
      </c>
      <c r="J3979" s="93" t="s">
        <v>1</v>
      </c>
      <c r="K3979" s="101">
        <v>0</v>
      </c>
      <c r="L3979" s="67">
        <f t="shared" si="620"/>
        <v>0</v>
      </c>
      <c r="M3979" s="66">
        <v>3.5079159999999998</v>
      </c>
      <c r="N3979" s="73">
        <f t="shared" si="621"/>
        <v>6.7975289673468142E-8</v>
      </c>
      <c r="O3979" s="98">
        <v>0</v>
      </c>
      <c r="P3979" s="67">
        <f t="shared" si="627"/>
        <v>0</v>
      </c>
      <c r="Q3979" s="66">
        <v>3.5079159999999998</v>
      </c>
      <c r="R3979" s="105">
        <f t="shared" si="622"/>
        <v>1.005079222622533E-7</v>
      </c>
      <c r="S3979" s="101">
        <v>0</v>
      </c>
      <c r="T3979" s="67">
        <f t="shared" si="628"/>
        <v>0</v>
      </c>
      <c r="U3979" s="66">
        <v>0</v>
      </c>
      <c r="V3979" s="73">
        <f t="shared" si="629"/>
        <v>0</v>
      </c>
      <c r="W3979" s="98">
        <v>0</v>
      </c>
      <c r="X3979" s="67">
        <f t="shared" si="623"/>
        <v>0</v>
      </c>
      <c r="Y3979" s="66">
        <v>0</v>
      </c>
      <c r="Z3979" s="105">
        <f t="shared" si="624"/>
        <v>0</v>
      </c>
      <c r="AA3979" s="101">
        <v>0</v>
      </c>
      <c r="AB3979" s="67">
        <f t="shared" si="625"/>
        <v>0</v>
      </c>
      <c r="AC3979" s="66">
        <v>0</v>
      </c>
      <c r="AD3979" s="73">
        <f t="shared" si="626"/>
        <v>0</v>
      </c>
    </row>
    <row r="3980" spans="1:30" x14ac:dyDescent="0.25">
      <c r="A3980" s="165"/>
      <c r="B3980" s="72" t="s">
        <v>4270</v>
      </c>
      <c r="C3980" s="64" t="s">
        <v>4271</v>
      </c>
      <c r="D3980" s="64" t="s">
        <v>7</v>
      </c>
      <c r="E3980" s="64" t="s">
        <v>4272</v>
      </c>
      <c r="F3980" s="64" t="s">
        <v>20</v>
      </c>
      <c r="G3980" s="64" t="s">
        <v>1193</v>
      </c>
      <c r="H3980" s="65">
        <v>40052</v>
      </c>
      <c r="I3980" s="65">
        <v>41765</v>
      </c>
      <c r="J3980" s="93" t="s">
        <v>1</v>
      </c>
      <c r="K3980" s="101">
        <v>0</v>
      </c>
      <c r="L3980" s="67">
        <f t="shared" si="620"/>
        <v>0</v>
      </c>
      <c r="M3980" s="66">
        <v>3.5009739999999998</v>
      </c>
      <c r="N3980" s="73">
        <f t="shared" si="621"/>
        <v>6.7840769787326853E-8</v>
      </c>
      <c r="O3980" s="98">
        <v>0</v>
      </c>
      <c r="P3980" s="67">
        <f t="shared" si="627"/>
        <v>0</v>
      </c>
      <c r="Q3980" s="66">
        <v>3.5009739999999998</v>
      </c>
      <c r="R3980" s="105">
        <f t="shared" si="622"/>
        <v>1.003090218335245E-7</v>
      </c>
      <c r="S3980" s="101">
        <v>0</v>
      </c>
      <c r="T3980" s="67">
        <f t="shared" si="628"/>
        <v>0</v>
      </c>
      <c r="U3980" s="66">
        <v>0</v>
      </c>
      <c r="V3980" s="73">
        <f t="shared" si="629"/>
        <v>0</v>
      </c>
      <c r="W3980" s="98">
        <v>0</v>
      </c>
      <c r="X3980" s="67">
        <f t="shared" si="623"/>
        <v>0</v>
      </c>
      <c r="Y3980" s="66">
        <v>0</v>
      </c>
      <c r="Z3980" s="105">
        <f t="shared" si="624"/>
        <v>0</v>
      </c>
      <c r="AA3980" s="101">
        <v>0</v>
      </c>
      <c r="AB3980" s="67">
        <f t="shared" si="625"/>
        <v>0</v>
      </c>
      <c r="AC3980" s="66">
        <v>0</v>
      </c>
      <c r="AD3980" s="73">
        <f t="shared" si="626"/>
        <v>0</v>
      </c>
    </row>
    <row r="3981" spans="1:30" x14ac:dyDescent="0.25">
      <c r="A3981" s="165"/>
      <c r="B3981" s="72" t="s">
        <v>15543</v>
      </c>
      <c r="C3981" s="64" t="s">
        <v>12002</v>
      </c>
      <c r="D3981" s="64" t="s">
        <v>7</v>
      </c>
      <c r="E3981" s="64" t="s">
        <v>15544</v>
      </c>
      <c r="F3981" s="64" t="s">
        <v>1199</v>
      </c>
      <c r="G3981" s="64" t="s">
        <v>1199</v>
      </c>
      <c r="H3981" s="65">
        <v>41117</v>
      </c>
      <c r="I3981" s="65">
        <v>41394</v>
      </c>
      <c r="J3981" s="93" t="s">
        <v>1</v>
      </c>
      <c r="K3981" s="101">
        <v>0</v>
      </c>
      <c r="L3981" s="67">
        <f t="shared" si="620"/>
        <v>0</v>
      </c>
      <c r="M3981" s="66">
        <v>3.5</v>
      </c>
      <c r="N3981" s="73">
        <f t="shared" si="621"/>
        <v>6.7821895922575832E-8</v>
      </c>
      <c r="O3981" s="98">
        <v>0</v>
      </c>
      <c r="P3981" s="67">
        <f t="shared" si="627"/>
        <v>0</v>
      </c>
      <c r="Q3981" s="66">
        <v>3.5</v>
      </c>
      <c r="R3981" s="105">
        <f t="shared" si="622"/>
        <v>1.0028111503179852E-7</v>
      </c>
      <c r="S3981" s="101">
        <v>0</v>
      </c>
      <c r="T3981" s="67">
        <f t="shared" si="628"/>
        <v>0</v>
      </c>
      <c r="U3981" s="66">
        <v>0</v>
      </c>
      <c r="V3981" s="73">
        <f t="shared" si="629"/>
        <v>0</v>
      </c>
      <c r="W3981" s="98">
        <v>0</v>
      </c>
      <c r="X3981" s="67">
        <f t="shared" si="623"/>
        <v>0</v>
      </c>
      <c r="Y3981" s="66">
        <v>0</v>
      </c>
      <c r="Z3981" s="105">
        <f t="shared" si="624"/>
        <v>0</v>
      </c>
      <c r="AA3981" s="101">
        <v>0</v>
      </c>
      <c r="AB3981" s="67">
        <f t="shared" si="625"/>
        <v>0</v>
      </c>
      <c r="AC3981" s="66">
        <v>0</v>
      </c>
      <c r="AD3981" s="73">
        <f t="shared" si="626"/>
        <v>0</v>
      </c>
    </row>
    <row r="3982" spans="1:30" x14ac:dyDescent="0.25">
      <c r="A3982" s="165"/>
      <c r="B3982" s="72" t="s">
        <v>7619</v>
      </c>
      <c r="C3982" s="64" t="s">
        <v>7620</v>
      </c>
      <c r="D3982" s="64" t="s">
        <v>7</v>
      </c>
      <c r="E3982" s="64" t="s">
        <v>7621</v>
      </c>
      <c r="F3982" s="64" t="s">
        <v>1215</v>
      </c>
      <c r="G3982" s="64" t="s">
        <v>1216</v>
      </c>
      <c r="H3982" s="65">
        <v>38854</v>
      </c>
      <c r="I3982" s="65">
        <v>41585</v>
      </c>
      <c r="J3982" s="93" t="s">
        <v>1</v>
      </c>
      <c r="K3982" s="101">
        <v>0</v>
      </c>
      <c r="L3982" s="67">
        <f t="shared" si="620"/>
        <v>0</v>
      </c>
      <c r="M3982" s="66">
        <v>3.5</v>
      </c>
      <c r="N3982" s="73">
        <f t="shared" si="621"/>
        <v>6.7821895922575832E-8</v>
      </c>
      <c r="O3982" s="98">
        <v>0</v>
      </c>
      <c r="P3982" s="67">
        <f t="shared" si="627"/>
        <v>0</v>
      </c>
      <c r="Q3982" s="66">
        <v>3.5</v>
      </c>
      <c r="R3982" s="105">
        <f t="shared" si="622"/>
        <v>1.0028111503179852E-7</v>
      </c>
      <c r="S3982" s="101">
        <v>0</v>
      </c>
      <c r="T3982" s="67">
        <f t="shared" si="628"/>
        <v>0</v>
      </c>
      <c r="U3982" s="66">
        <v>0</v>
      </c>
      <c r="V3982" s="73">
        <f t="shared" si="629"/>
        <v>0</v>
      </c>
      <c r="W3982" s="98">
        <v>0</v>
      </c>
      <c r="X3982" s="67">
        <f t="shared" si="623"/>
        <v>0</v>
      </c>
      <c r="Y3982" s="66">
        <v>0</v>
      </c>
      <c r="Z3982" s="105">
        <f t="shared" si="624"/>
        <v>0</v>
      </c>
      <c r="AA3982" s="101">
        <v>0</v>
      </c>
      <c r="AB3982" s="67">
        <f t="shared" si="625"/>
        <v>0</v>
      </c>
      <c r="AC3982" s="66">
        <v>0</v>
      </c>
      <c r="AD3982" s="73">
        <f t="shared" si="626"/>
        <v>0</v>
      </c>
    </row>
    <row r="3983" spans="1:30" x14ac:dyDescent="0.25">
      <c r="A3983" s="165"/>
      <c r="B3983" s="72" t="s">
        <v>7060</v>
      </c>
      <c r="C3983" s="64" t="s">
        <v>7061</v>
      </c>
      <c r="D3983" s="64" t="s">
        <v>7</v>
      </c>
      <c r="E3983" s="64" t="s">
        <v>7062</v>
      </c>
      <c r="F3983" s="64" t="s">
        <v>1572</v>
      </c>
      <c r="G3983" s="64" t="s">
        <v>1167</v>
      </c>
      <c r="H3983" s="65">
        <v>38722</v>
      </c>
      <c r="I3983" s="65">
        <v>40704</v>
      </c>
      <c r="J3983" s="93" t="s">
        <v>1</v>
      </c>
      <c r="K3983" s="101">
        <v>0</v>
      </c>
      <c r="L3983" s="67">
        <f t="shared" si="620"/>
        <v>0</v>
      </c>
      <c r="M3983" s="66">
        <v>3.4934287500000001</v>
      </c>
      <c r="N3983" s="73">
        <f t="shared" si="621"/>
        <v>6.7694560312981192E-8</v>
      </c>
      <c r="O3983" s="98">
        <v>0</v>
      </c>
      <c r="P3983" s="67">
        <f t="shared" si="627"/>
        <v>0</v>
      </c>
      <c r="Q3983" s="66">
        <v>0</v>
      </c>
      <c r="R3983" s="105">
        <f t="shared" si="622"/>
        <v>0</v>
      </c>
      <c r="S3983" s="101">
        <v>0</v>
      </c>
      <c r="T3983" s="67">
        <f t="shared" si="628"/>
        <v>0</v>
      </c>
      <c r="U3983" s="66">
        <v>0</v>
      </c>
      <c r="V3983" s="73">
        <f t="shared" si="629"/>
        <v>0</v>
      </c>
      <c r="W3983" s="98">
        <v>0</v>
      </c>
      <c r="X3983" s="67">
        <f t="shared" si="623"/>
        <v>0</v>
      </c>
      <c r="Y3983" s="66">
        <v>0</v>
      </c>
      <c r="Z3983" s="105">
        <f t="shared" si="624"/>
        <v>0</v>
      </c>
      <c r="AA3983" s="101">
        <v>0</v>
      </c>
      <c r="AB3983" s="67">
        <f t="shared" si="625"/>
        <v>0</v>
      </c>
      <c r="AC3983" s="66">
        <v>0</v>
      </c>
      <c r="AD3983" s="73">
        <f t="shared" si="626"/>
        <v>0</v>
      </c>
    </row>
    <row r="3984" spans="1:30" x14ac:dyDescent="0.25">
      <c r="A3984" s="165"/>
      <c r="B3984" s="72" t="s">
        <v>10203</v>
      </c>
      <c r="C3984" s="64" t="s">
        <v>10204</v>
      </c>
      <c r="D3984" s="64" t="s">
        <v>7</v>
      </c>
      <c r="E3984" s="64" t="s">
        <v>10205</v>
      </c>
      <c r="F3984" s="64" t="s">
        <v>1790</v>
      </c>
      <c r="G3984" s="64" t="s">
        <v>1139</v>
      </c>
      <c r="H3984" s="65">
        <v>41151</v>
      </c>
      <c r="I3984" s="65">
        <v>41983</v>
      </c>
      <c r="J3984" s="93" t="s">
        <v>1</v>
      </c>
      <c r="K3984" s="101">
        <v>0</v>
      </c>
      <c r="L3984" s="67">
        <f t="shared" si="620"/>
        <v>0</v>
      </c>
      <c r="M3984" s="66">
        <v>3.4934287500000001</v>
      </c>
      <c r="N3984" s="73">
        <f t="shared" si="621"/>
        <v>6.7694560312981192E-8</v>
      </c>
      <c r="O3984" s="98">
        <v>0</v>
      </c>
      <c r="P3984" s="67">
        <f t="shared" si="627"/>
        <v>0</v>
      </c>
      <c r="Q3984" s="66">
        <v>0</v>
      </c>
      <c r="R3984" s="105">
        <f t="shared" si="622"/>
        <v>0</v>
      </c>
      <c r="S3984" s="101">
        <v>0</v>
      </c>
      <c r="T3984" s="67">
        <f t="shared" si="628"/>
        <v>0</v>
      </c>
      <c r="U3984" s="66">
        <v>0</v>
      </c>
      <c r="V3984" s="73">
        <f t="shared" si="629"/>
        <v>0</v>
      </c>
      <c r="W3984" s="98">
        <v>0</v>
      </c>
      <c r="X3984" s="67">
        <f t="shared" si="623"/>
        <v>0</v>
      </c>
      <c r="Y3984" s="66">
        <v>0</v>
      </c>
      <c r="Z3984" s="105">
        <f t="shared" si="624"/>
        <v>0</v>
      </c>
      <c r="AA3984" s="101">
        <v>0</v>
      </c>
      <c r="AB3984" s="67">
        <f t="shared" si="625"/>
        <v>0</v>
      </c>
      <c r="AC3984" s="66">
        <v>0</v>
      </c>
      <c r="AD3984" s="73">
        <f t="shared" si="626"/>
        <v>0</v>
      </c>
    </row>
    <row r="3985" spans="1:30" x14ac:dyDescent="0.25">
      <c r="A3985" s="165"/>
      <c r="B3985" s="72" t="s">
        <v>5634</v>
      </c>
      <c r="C3985" s="64" t="s">
        <v>5635</v>
      </c>
      <c r="D3985" s="64" t="s">
        <v>7</v>
      </c>
      <c r="E3985" s="64" t="s">
        <v>5636</v>
      </c>
      <c r="F3985" s="64" t="s">
        <v>1215</v>
      </c>
      <c r="G3985" s="64" t="s">
        <v>1216</v>
      </c>
      <c r="H3985" s="65">
        <v>38950</v>
      </c>
      <c r="I3985" s="65">
        <v>41764</v>
      </c>
      <c r="J3985" s="93" t="s">
        <v>1</v>
      </c>
      <c r="K3985" s="101">
        <v>0</v>
      </c>
      <c r="L3985" s="67">
        <f t="shared" si="620"/>
        <v>0</v>
      </c>
      <c r="M3985" s="66">
        <v>3.4860000000000002</v>
      </c>
      <c r="N3985" s="73">
        <f t="shared" si="621"/>
        <v>6.7550608338885535E-8</v>
      </c>
      <c r="O3985" s="98">
        <v>0</v>
      </c>
      <c r="P3985" s="67">
        <f t="shared" si="627"/>
        <v>0</v>
      </c>
      <c r="Q3985" s="66">
        <v>3.4860000000000002</v>
      </c>
      <c r="R3985" s="105">
        <f t="shared" si="622"/>
        <v>9.9879990571671332E-8</v>
      </c>
      <c r="S3985" s="101">
        <v>0</v>
      </c>
      <c r="T3985" s="67">
        <f t="shared" si="628"/>
        <v>0</v>
      </c>
      <c r="U3985" s="66">
        <v>0</v>
      </c>
      <c r="V3985" s="73">
        <f t="shared" si="629"/>
        <v>0</v>
      </c>
      <c r="W3985" s="98">
        <v>0</v>
      </c>
      <c r="X3985" s="67">
        <f t="shared" si="623"/>
        <v>0</v>
      </c>
      <c r="Y3985" s="66">
        <v>0</v>
      </c>
      <c r="Z3985" s="105">
        <f t="shared" si="624"/>
        <v>0</v>
      </c>
      <c r="AA3985" s="101">
        <v>0</v>
      </c>
      <c r="AB3985" s="67">
        <f t="shared" si="625"/>
        <v>0</v>
      </c>
      <c r="AC3985" s="66">
        <v>0</v>
      </c>
      <c r="AD3985" s="73">
        <f t="shared" si="626"/>
        <v>0</v>
      </c>
    </row>
    <row r="3986" spans="1:30" x14ac:dyDescent="0.25">
      <c r="A3986" s="165"/>
      <c r="B3986" s="72" t="s">
        <v>15870</v>
      </c>
      <c r="C3986" s="64" t="s">
        <v>15871</v>
      </c>
      <c r="D3986" s="64" t="s">
        <v>7</v>
      </c>
      <c r="E3986" s="64" t="s">
        <v>15872</v>
      </c>
      <c r="F3986" s="64" t="s">
        <v>1215</v>
      </c>
      <c r="G3986" s="64" t="s">
        <v>1216</v>
      </c>
      <c r="H3986" s="65">
        <v>40371</v>
      </c>
      <c r="I3986" s="65">
        <v>41004</v>
      </c>
      <c r="J3986" s="93" t="s">
        <v>1</v>
      </c>
      <c r="K3986" s="101">
        <v>0</v>
      </c>
      <c r="L3986" s="67">
        <f t="shared" si="620"/>
        <v>0</v>
      </c>
      <c r="M3986" s="66">
        <v>3.4860000000000002</v>
      </c>
      <c r="N3986" s="73">
        <f t="shared" si="621"/>
        <v>6.7550608338885535E-8</v>
      </c>
      <c r="O3986" s="98">
        <v>0</v>
      </c>
      <c r="P3986" s="67">
        <f t="shared" si="627"/>
        <v>0</v>
      </c>
      <c r="Q3986" s="66">
        <v>3.4860000000000002</v>
      </c>
      <c r="R3986" s="105">
        <f t="shared" si="622"/>
        <v>9.9879990571671332E-8</v>
      </c>
      <c r="S3986" s="101">
        <v>0</v>
      </c>
      <c r="T3986" s="67">
        <f t="shared" si="628"/>
        <v>0</v>
      </c>
      <c r="U3986" s="66">
        <v>0</v>
      </c>
      <c r="V3986" s="73">
        <f t="shared" si="629"/>
        <v>0</v>
      </c>
      <c r="W3986" s="98">
        <v>0</v>
      </c>
      <c r="X3986" s="67">
        <f t="shared" si="623"/>
        <v>0</v>
      </c>
      <c r="Y3986" s="66">
        <v>0</v>
      </c>
      <c r="Z3986" s="105">
        <f t="shared" si="624"/>
        <v>0</v>
      </c>
      <c r="AA3986" s="101">
        <v>0</v>
      </c>
      <c r="AB3986" s="67">
        <f t="shared" si="625"/>
        <v>0</v>
      </c>
      <c r="AC3986" s="66">
        <v>0</v>
      </c>
      <c r="AD3986" s="73">
        <f t="shared" si="626"/>
        <v>0</v>
      </c>
    </row>
    <row r="3987" spans="1:30" x14ac:dyDescent="0.25">
      <c r="A3987" s="165"/>
      <c r="B3987" s="72" t="s">
        <v>8659</v>
      </c>
      <c r="C3987" s="64" t="s">
        <v>8660</v>
      </c>
      <c r="D3987" s="64" t="s">
        <v>7</v>
      </c>
      <c r="E3987" s="64" t="s">
        <v>462</v>
      </c>
      <c r="F3987" s="64" t="s">
        <v>1269</v>
      </c>
      <c r="G3987" s="64" t="s">
        <v>1269</v>
      </c>
      <c r="H3987" s="65">
        <v>40652</v>
      </c>
      <c r="I3987" s="65">
        <v>41354</v>
      </c>
      <c r="J3987" s="93" t="s">
        <v>1</v>
      </c>
      <c r="K3987" s="101">
        <v>1000</v>
      </c>
      <c r="L3987" s="67">
        <f t="shared" si="620"/>
        <v>3.3992458575585821E-7</v>
      </c>
      <c r="M3987" s="66">
        <v>3.4838249999999999</v>
      </c>
      <c r="N3987" s="73">
        <f t="shared" si="621"/>
        <v>6.7508461874990781E-8</v>
      </c>
      <c r="O3987" s="98">
        <v>1000</v>
      </c>
      <c r="P3987" s="67">
        <f t="shared" si="627"/>
        <v>3.6827004736113293E-7</v>
      </c>
      <c r="Q3987" s="66">
        <v>3.4838249999999999</v>
      </c>
      <c r="R3987" s="105">
        <f t="shared" si="622"/>
        <v>9.981767302161585E-8</v>
      </c>
      <c r="S3987" s="101">
        <v>1000</v>
      </c>
      <c r="T3987" s="67">
        <f t="shared" si="628"/>
        <v>4.3804115402669522E-7</v>
      </c>
      <c r="U3987" s="66">
        <v>3.3966750000000001</v>
      </c>
      <c r="V3987" s="73">
        <f t="shared" si="629"/>
        <v>1.8138464701665266E-7</v>
      </c>
      <c r="W3987" s="98">
        <v>900</v>
      </c>
      <c r="X3987" s="67">
        <f t="shared" si="623"/>
        <v>5.1134284742963838E-7</v>
      </c>
      <c r="Y3987" s="66">
        <v>2.7242999999999999</v>
      </c>
      <c r="Z3987" s="105">
        <f t="shared" si="624"/>
        <v>3.5219302820097239E-7</v>
      </c>
      <c r="AA3987" s="101">
        <v>100</v>
      </c>
      <c r="AB3987" s="67">
        <f t="shared" si="625"/>
        <v>1.9127079457107153E-7</v>
      </c>
      <c r="AC3987" s="66">
        <v>0.67237499999999994</v>
      </c>
      <c r="AD3987" s="73">
        <f t="shared" si="626"/>
        <v>6.1174397754630427E-8</v>
      </c>
    </row>
    <row r="3988" spans="1:30" x14ac:dyDescent="0.25">
      <c r="A3988" s="165"/>
      <c r="B3988" s="72" t="s">
        <v>5429</v>
      </c>
      <c r="C3988" s="64" t="s">
        <v>5430</v>
      </c>
      <c r="D3988" s="64" t="s">
        <v>7</v>
      </c>
      <c r="E3988" s="64" t="s">
        <v>5431</v>
      </c>
      <c r="F3988" s="64" t="s">
        <v>1199</v>
      </c>
      <c r="G3988" s="64" t="s">
        <v>1199</v>
      </c>
      <c r="H3988" s="65">
        <v>39146</v>
      </c>
      <c r="I3988" s="65">
        <v>40361</v>
      </c>
      <c r="J3988" s="93" t="s">
        <v>1</v>
      </c>
      <c r="K3988" s="101">
        <v>900</v>
      </c>
      <c r="L3988" s="67">
        <f t="shared" si="620"/>
        <v>3.0593212718027241E-7</v>
      </c>
      <c r="M3988" s="66">
        <v>3.4813823679999998</v>
      </c>
      <c r="N3988" s="73">
        <f t="shared" si="621"/>
        <v>6.7461129322624741E-8</v>
      </c>
      <c r="O3988" s="98">
        <v>900</v>
      </c>
      <c r="P3988" s="67">
        <f t="shared" si="627"/>
        <v>3.3144304262501966E-7</v>
      </c>
      <c r="Q3988" s="66">
        <v>3.4813823679999998</v>
      </c>
      <c r="R3988" s="105">
        <f t="shared" si="622"/>
        <v>9.9747687347166608E-8</v>
      </c>
      <c r="S3988" s="101">
        <v>900</v>
      </c>
      <c r="T3988" s="67">
        <f t="shared" si="628"/>
        <v>3.9423703862402571E-7</v>
      </c>
      <c r="U3988" s="66">
        <v>2.7242999999999999</v>
      </c>
      <c r="V3988" s="73">
        <f t="shared" si="629"/>
        <v>1.4547938612539227E-7</v>
      </c>
      <c r="W3988" s="98">
        <v>900</v>
      </c>
      <c r="X3988" s="67">
        <f t="shared" si="623"/>
        <v>5.1134284742963838E-7</v>
      </c>
      <c r="Y3988" s="66">
        <v>2.7242999999999999</v>
      </c>
      <c r="Z3988" s="105">
        <f t="shared" si="624"/>
        <v>3.5219302820097239E-7</v>
      </c>
      <c r="AA3988" s="101">
        <v>0</v>
      </c>
      <c r="AB3988" s="67">
        <f t="shared" si="625"/>
        <v>0</v>
      </c>
      <c r="AC3988" s="66">
        <v>0</v>
      </c>
      <c r="AD3988" s="73">
        <f t="shared" si="626"/>
        <v>0</v>
      </c>
    </row>
    <row r="3989" spans="1:30" x14ac:dyDescent="0.25">
      <c r="A3989" s="165"/>
      <c r="B3989" s="72" t="s">
        <v>7395</v>
      </c>
      <c r="C3989" s="64" t="s">
        <v>7396</v>
      </c>
      <c r="D3989" s="64" t="s">
        <v>7</v>
      </c>
      <c r="E3989" s="64" t="s">
        <v>7397</v>
      </c>
      <c r="F3989" s="64" t="s">
        <v>1477</v>
      </c>
      <c r="G3989" s="64" t="s">
        <v>1139</v>
      </c>
      <c r="H3989" s="65">
        <v>38903</v>
      </c>
      <c r="I3989" s="65">
        <v>39611</v>
      </c>
      <c r="J3989" s="93" t="s">
        <v>1</v>
      </c>
      <c r="K3989" s="101">
        <v>600</v>
      </c>
      <c r="L3989" s="67">
        <f t="shared" si="620"/>
        <v>2.0395475145351494E-7</v>
      </c>
      <c r="M3989" s="66">
        <v>3.4810500000000002</v>
      </c>
      <c r="N3989" s="73">
        <f t="shared" si="621"/>
        <v>6.7454688800366458E-8</v>
      </c>
      <c r="O3989" s="98">
        <v>600</v>
      </c>
      <c r="P3989" s="67">
        <f t="shared" si="627"/>
        <v>2.2096202841667977E-7</v>
      </c>
      <c r="Q3989" s="66">
        <v>3.4810500000000002</v>
      </c>
      <c r="R3989" s="105">
        <f t="shared" si="622"/>
        <v>9.9738164423269222E-8</v>
      </c>
      <c r="S3989" s="101">
        <v>600</v>
      </c>
      <c r="T3989" s="67">
        <f t="shared" si="628"/>
        <v>2.6282469241601716E-7</v>
      </c>
      <c r="U3989" s="66">
        <v>3.4810500000000002</v>
      </c>
      <c r="V3989" s="73">
        <f t="shared" si="629"/>
        <v>1.8589032671577902E-7</v>
      </c>
      <c r="W3989" s="98">
        <v>600</v>
      </c>
      <c r="X3989" s="67">
        <f t="shared" si="623"/>
        <v>3.4089523161975892E-7</v>
      </c>
      <c r="Y3989" s="66">
        <v>3.4810500000000002</v>
      </c>
      <c r="Z3989" s="105">
        <f t="shared" si="624"/>
        <v>4.5002442492346471E-7</v>
      </c>
      <c r="AA3989" s="101">
        <v>0</v>
      </c>
      <c r="AB3989" s="67">
        <f t="shared" si="625"/>
        <v>0</v>
      </c>
      <c r="AC3989" s="66">
        <v>0</v>
      </c>
      <c r="AD3989" s="73">
        <f t="shared" si="626"/>
        <v>0</v>
      </c>
    </row>
    <row r="3990" spans="1:30" x14ac:dyDescent="0.25">
      <c r="A3990" s="165"/>
      <c r="B3990" s="72" t="s">
        <v>15013</v>
      </c>
      <c r="C3990" s="64" t="s">
        <v>15014</v>
      </c>
      <c r="D3990" s="64" t="s">
        <v>7</v>
      </c>
      <c r="E3990" s="64" t="s">
        <v>15015</v>
      </c>
      <c r="F3990" s="64" t="s">
        <v>3122</v>
      </c>
      <c r="G3990" s="64" t="s">
        <v>1193</v>
      </c>
      <c r="H3990" s="65">
        <v>41332</v>
      </c>
      <c r="I3990" s="65">
        <v>42002</v>
      </c>
      <c r="J3990" s="93" t="s">
        <v>1</v>
      </c>
      <c r="K3990" s="101">
        <v>0</v>
      </c>
      <c r="L3990" s="67">
        <f t="shared" si="620"/>
        <v>0</v>
      </c>
      <c r="M3990" s="66">
        <v>3.471495</v>
      </c>
      <c r="N3990" s="73">
        <f t="shared" si="621"/>
        <v>6.7269535024497821E-8</v>
      </c>
      <c r="O3990" s="98">
        <v>0</v>
      </c>
      <c r="P3990" s="67">
        <f t="shared" si="627"/>
        <v>0</v>
      </c>
      <c r="Q3990" s="66">
        <v>1.5791999999999999</v>
      </c>
      <c r="R3990" s="105">
        <f t="shared" si="622"/>
        <v>4.5246839102347494E-8</v>
      </c>
      <c r="S3990" s="101">
        <v>0</v>
      </c>
      <c r="T3990" s="67">
        <f t="shared" si="628"/>
        <v>0</v>
      </c>
      <c r="U3990" s="66">
        <v>0</v>
      </c>
      <c r="V3990" s="73">
        <f t="shared" si="629"/>
        <v>0</v>
      </c>
      <c r="W3990" s="98">
        <v>0</v>
      </c>
      <c r="X3990" s="67">
        <f t="shared" si="623"/>
        <v>0</v>
      </c>
      <c r="Y3990" s="66">
        <v>0</v>
      </c>
      <c r="Z3990" s="105">
        <f t="shared" si="624"/>
        <v>0</v>
      </c>
      <c r="AA3990" s="101">
        <v>0</v>
      </c>
      <c r="AB3990" s="67">
        <f t="shared" si="625"/>
        <v>0</v>
      </c>
      <c r="AC3990" s="66">
        <v>0</v>
      </c>
      <c r="AD3990" s="73">
        <f t="shared" si="626"/>
        <v>0</v>
      </c>
    </row>
    <row r="3991" spans="1:30" x14ac:dyDescent="0.25">
      <c r="A3991" s="165"/>
      <c r="B3991" s="72" t="s">
        <v>11390</v>
      </c>
      <c r="C3991" s="64" t="s">
        <v>11391</v>
      </c>
      <c r="D3991" s="64" t="s">
        <v>7</v>
      </c>
      <c r="E3991" s="64" t="s">
        <v>11392</v>
      </c>
      <c r="F3991" s="64" t="s">
        <v>1199</v>
      </c>
      <c r="G3991" s="64" t="s">
        <v>1199</v>
      </c>
      <c r="H3991" s="65">
        <v>38911</v>
      </c>
      <c r="I3991" s="65">
        <v>41451</v>
      </c>
      <c r="J3991" s="93" t="s">
        <v>1</v>
      </c>
      <c r="K3991" s="101">
        <v>400</v>
      </c>
      <c r="L3991" s="67">
        <f t="shared" si="620"/>
        <v>1.3596983430234327E-7</v>
      </c>
      <c r="M3991" s="66">
        <v>3.4711949999999998</v>
      </c>
      <c r="N3991" s="73">
        <f t="shared" si="621"/>
        <v>6.726372171913303E-8</v>
      </c>
      <c r="O3991" s="98">
        <v>400</v>
      </c>
      <c r="P3991" s="67">
        <f t="shared" si="627"/>
        <v>1.4730801894445319E-7</v>
      </c>
      <c r="Q3991" s="66">
        <v>2.1189</v>
      </c>
      <c r="R3991" s="105">
        <f t="shared" si="622"/>
        <v>6.0710187040250829E-8</v>
      </c>
      <c r="S3991" s="101">
        <v>400</v>
      </c>
      <c r="T3991" s="67">
        <f t="shared" si="628"/>
        <v>1.7521646161067809E-7</v>
      </c>
      <c r="U3991" s="66">
        <v>2.1189</v>
      </c>
      <c r="V3991" s="73">
        <f t="shared" si="629"/>
        <v>1.1315063365308287E-7</v>
      </c>
      <c r="W3991" s="98">
        <v>400</v>
      </c>
      <c r="X3991" s="67">
        <f t="shared" si="623"/>
        <v>2.2726348774650597E-7</v>
      </c>
      <c r="Y3991" s="66">
        <v>2.1189</v>
      </c>
      <c r="Z3991" s="105">
        <f t="shared" si="624"/>
        <v>2.7392791082297849E-7</v>
      </c>
      <c r="AA3991" s="101">
        <v>0</v>
      </c>
      <c r="AB3991" s="67">
        <f t="shared" si="625"/>
        <v>0</v>
      </c>
      <c r="AC3991" s="66">
        <v>0</v>
      </c>
      <c r="AD3991" s="73">
        <f t="shared" si="626"/>
        <v>0</v>
      </c>
    </row>
    <row r="3992" spans="1:30" x14ac:dyDescent="0.25">
      <c r="A3992" s="165"/>
      <c r="B3992" s="72" t="s">
        <v>13180</v>
      </c>
      <c r="C3992" s="64" t="s">
        <v>13181</v>
      </c>
      <c r="D3992" s="64" t="s">
        <v>7</v>
      </c>
      <c r="E3992" s="64" t="s">
        <v>13182</v>
      </c>
      <c r="F3992" s="64" t="s">
        <v>1562</v>
      </c>
      <c r="G3992" s="64" t="s">
        <v>1167</v>
      </c>
      <c r="H3992" s="65">
        <v>40438</v>
      </c>
      <c r="I3992" s="65">
        <v>41600</v>
      </c>
      <c r="J3992" s="93" t="s">
        <v>1</v>
      </c>
      <c r="K3992" s="101">
        <v>0</v>
      </c>
      <c r="L3992" s="67">
        <f t="shared" si="620"/>
        <v>0</v>
      </c>
      <c r="M3992" s="66">
        <v>3.4707374999999998</v>
      </c>
      <c r="N3992" s="73">
        <f t="shared" si="621"/>
        <v>6.725485642845172E-8</v>
      </c>
      <c r="O3992" s="98">
        <v>0</v>
      </c>
      <c r="P3992" s="67">
        <f t="shared" si="627"/>
        <v>0</v>
      </c>
      <c r="Q3992" s="66">
        <v>0</v>
      </c>
      <c r="R3992" s="105">
        <f t="shared" si="622"/>
        <v>0</v>
      </c>
      <c r="S3992" s="101">
        <v>0</v>
      </c>
      <c r="T3992" s="67">
        <f t="shared" si="628"/>
        <v>0</v>
      </c>
      <c r="U3992" s="66">
        <v>0</v>
      </c>
      <c r="V3992" s="73">
        <f t="shared" si="629"/>
        <v>0</v>
      </c>
      <c r="W3992" s="98">
        <v>0</v>
      </c>
      <c r="X3992" s="67">
        <f t="shared" si="623"/>
        <v>0</v>
      </c>
      <c r="Y3992" s="66">
        <v>0</v>
      </c>
      <c r="Z3992" s="105">
        <f t="shared" si="624"/>
        <v>0</v>
      </c>
      <c r="AA3992" s="101">
        <v>0</v>
      </c>
      <c r="AB3992" s="67">
        <f t="shared" si="625"/>
        <v>0</v>
      </c>
      <c r="AC3992" s="66">
        <v>0</v>
      </c>
      <c r="AD3992" s="73">
        <f t="shared" si="626"/>
        <v>0</v>
      </c>
    </row>
    <row r="3993" spans="1:30" x14ac:dyDescent="0.25">
      <c r="A3993" s="165"/>
      <c r="B3993" s="72" t="s">
        <v>2183</v>
      </c>
      <c r="C3993" s="64" t="s">
        <v>2184</v>
      </c>
      <c r="D3993" s="64" t="s">
        <v>7</v>
      </c>
      <c r="E3993" s="64" t="s">
        <v>2185</v>
      </c>
      <c r="F3993" s="64" t="s">
        <v>437</v>
      </c>
      <c r="G3993" s="64" t="s">
        <v>1269</v>
      </c>
      <c r="H3993" s="65">
        <v>39834</v>
      </c>
      <c r="I3993" s="65">
        <v>41981</v>
      </c>
      <c r="J3993" s="93" t="s">
        <v>1</v>
      </c>
      <c r="K3993" s="101">
        <v>600</v>
      </c>
      <c r="L3993" s="67">
        <f t="shared" si="620"/>
        <v>2.0395475145351494E-7</v>
      </c>
      <c r="M3993" s="66">
        <v>3.4642306020000002</v>
      </c>
      <c r="N3993" s="73">
        <f t="shared" si="621"/>
        <v>6.7128767811613213E-8</v>
      </c>
      <c r="O3993" s="98">
        <v>600</v>
      </c>
      <c r="P3993" s="67">
        <f t="shared" si="627"/>
        <v>2.2096202841667977E-7</v>
      </c>
      <c r="Q3993" s="66">
        <v>2.675583102</v>
      </c>
      <c r="R3993" s="105">
        <f t="shared" si="622"/>
        <v>7.6660130522513801E-8</v>
      </c>
      <c r="S3993" s="101">
        <v>600</v>
      </c>
      <c r="T3993" s="67">
        <f t="shared" si="628"/>
        <v>2.6282469241601716E-7</v>
      </c>
      <c r="U3993" s="66">
        <v>2.675583102</v>
      </c>
      <c r="V3993" s="73">
        <f t="shared" si="629"/>
        <v>1.4287787218971217E-7</v>
      </c>
      <c r="W3993" s="98">
        <v>600</v>
      </c>
      <c r="X3993" s="67">
        <f t="shared" si="623"/>
        <v>3.4089523161975892E-7</v>
      </c>
      <c r="Y3993" s="66">
        <v>2.675583102</v>
      </c>
      <c r="Z3993" s="105">
        <f t="shared" si="624"/>
        <v>3.4589498766535668E-7</v>
      </c>
      <c r="AA3993" s="101">
        <v>0</v>
      </c>
      <c r="AB3993" s="67">
        <f t="shared" si="625"/>
        <v>0</v>
      </c>
      <c r="AC3993" s="66">
        <v>0</v>
      </c>
      <c r="AD3993" s="73">
        <f t="shared" si="626"/>
        <v>0</v>
      </c>
    </row>
    <row r="3994" spans="1:30" x14ac:dyDescent="0.25">
      <c r="A3994" s="165"/>
      <c r="B3994" s="72" t="s">
        <v>5345</v>
      </c>
      <c r="C3994" s="64" t="s">
        <v>5346</v>
      </c>
      <c r="D3994" s="64" t="s">
        <v>7</v>
      </c>
      <c r="E3994" s="64" t="s">
        <v>5347</v>
      </c>
      <c r="F3994" s="64" t="s">
        <v>20</v>
      </c>
      <c r="G3994" s="64" t="s">
        <v>1193</v>
      </c>
      <c r="H3994" s="65">
        <v>38994</v>
      </c>
      <c r="I3994" s="65">
        <v>41284</v>
      </c>
      <c r="J3994" s="93" t="s">
        <v>1</v>
      </c>
      <c r="K3994" s="101">
        <v>0</v>
      </c>
      <c r="L3994" s="67">
        <f t="shared" si="620"/>
        <v>0</v>
      </c>
      <c r="M3994" s="66">
        <v>3.4375324680000001</v>
      </c>
      <c r="N3994" s="73">
        <f t="shared" si="621"/>
        <v>6.6611419792906071E-8</v>
      </c>
      <c r="O3994" s="98">
        <v>0</v>
      </c>
      <c r="P3994" s="67">
        <f t="shared" si="627"/>
        <v>0</v>
      </c>
      <c r="Q3994" s="66">
        <v>3.4375324680000001</v>
      </c>
      <c r="R3994" s="105">
        <f t="shared" si="622"/>
        <v>9.8491311099728648E-8</v>
      </c>
      <c r="S3994" s="101">
        <v>0</v>
      </c>
      <c r="T3994" s="67">
        <f t="shared" si="628"/>
        <v>0</v>
      </c>
      <c r="U3994" s="66">
        <v>3.4375324680000001</v>
      </c>
      <c r="V3994" s="73">
        <f t="shared" si="629"/>
        <v>1.8356646229517478E-7</v>
      </c>
      <c r="W3994" s="98">
        <v>0</v>
      </c>
      <c r="X3994" s="67">
        <f t="shared" si="623"/>
        <v>0</v>
      </c>
      <c r="Y3994" s="66">
        <v>3.4375324680000001</v>
      </c>
      <c r="Z3994" s="105">
        <f t="shared" si="624"/>
        <v>4.4439854988220172E-7</v>
      </c>
      <c r="AA3994" s="101">
        <v>0</v>
      </c>
      <c r="AB3994" s="67">
        <f t="shared" si="625"/>
        <v>0</v>
      </c>
      <c r="AC3994" s="66">
        <v>0</v>
      </c>
      <c r="AD3994" s="73">
        <f t="shared" si="626"/>
        <v>0</v>
      </c>
    </row>
    <row r="3995" spans="1:30" x14ac:dyDescent="0.25">
      <c r="A3995" s="165"/>
      <c r="B3995" s="72" t="s">
        <v>7547</v>
      </c>
      <c r="C3995" s="64" t="s">
        <v>7548</v>
      </c>
      <c r="D3995" s="64" t="s">
        <v>7</v>
      </c>
      <c r="E3995" s="64" t="s">
        <v>7549</v>
      </c>
      <c r="F3995" s="64" t="s">
        <v>1657</v>
      </c>
      <c r="G3995" s="64" t="s">
        <v>1167</v>
      </c>
      <c r="H3995" s="65">
        <v>39420</v>
      </c>
      <c r="I3995" s="65">
        <v>39420</v>
      </c>
      <c r="J3995" s="93" t="s">
        <v>1</v>
      </c>
      <c r="K3995" s="101">
        <v>0</v>
      </c>
      <c r="L3995" s="67">
        <f t="shared" si="620"/>
        <v>0</v>
      </c>
      <c r="M3995" s="66">
        <v>3.437532408</v>
      </c>
      <c r="N3995" s="73">
        <f t="shared" si="621"/>
        <v>6.6611418630244997E-8</v>
      </c>
      <c r="O3995" s="98">
        <v>0</v>
      </c>
      <c r="P3995" s="67">
        <f t="shared" si="627"/>
        <v>0</v>
      </c>
      <c r="Q3995" s="66">
        <v>3.437532408</v>
      </c>
      <c r="R3995" s="105">
        <f t="shared" si="622"/>
        <v>9.8491309380623825E-8</v>
      </c>
      <c r="S3995" s="101">
        <v>0</v>
      </c>
      <c r="T3995" s="67">
        <f t="shared" si="628"/>
        <v>0</v>
      </c>
      <c r="U3995" s="66">
        <v>3.437532408</v>
      </c>
      <c r="V3995" s="73">
        <f t="shared" si="629"/>
        <v>1.8356645909113589E-7</v>
      </c>
      <c r="W3995" s="98">
        <v>0</v>
      </c>
      <c r="X3995" s="67">
        <f t="shared" si="623"/>
        <v>0</v>
      </c>
      <c r="Y3995" s="66">
        <v>3.437532408</v>
      </c>
      <c r="Z3995" s="105">
        <f t="shared" si="624"/>
        <v>4.4439854212550031E-7</v>
      </c>
      <c r="AA3995" s="101">
        <v>0</v>
      </c>
      <c r="AB3995" s="67">
        <f t="shared" si="625"/>
        <v>0</v>
      </c>
      <c r="AC3995" s="66">
        <v>0</v>
      </c>
      <c r="AD3995" s="73">
        <f t="shared" si="626"/>
        <v>0</v>
      </c>
    </row>
    <row r="3996" spans="1:30" x14ac:dyDescent="0.25">
      <c r="A3996" s="165"/>
      <c r="B3996" s="72" t="s">
        <v>1834</v>
      </c>
      <c r="C3996" s="64" t="s">
        <v>1835</v>
      </c>
      <c r="D3996" s="64" t="s">
        <v>7</v>
      </c>
      <c r="E3996" s="64" t="s">
        <v>1836</v>
      </c>
      <c r="F3996" s="64" t="s">
        <v>493</v>
      </c>
      <c r="G3996" s="64" t="s">
        <v>1167</v>
      </c>
      <c r="H3996" s="65">
        <v>40003</v>
      </c>
      <c r="I3996" s="65">
        <v>41954</v>
      </c>
      <c r="J3996" s="93" t="s">
        <v>1</v>
      </c>
      <c r="K3996" s="101">
        <v>200</v>
      </c>
      <c r="L3996" s="67">
        <f t="shared" si="620"/>
        <v>6.7984917151171637E-8</v>
      </c>
      <c r="M3996" s="66">
        <v>3.4297</v>
      </c>
      <c r="N3996" s="73">
        <f t="shared" si="621"/>
        <v>6.6459644698759519E-8</v>
      </c>
      <c r="O3996" s="98">
        <v>200</v>
      </c>
      <c r="P3996" s="67">
        <f t="shared" si="627"/>
        <v>7.3654009472226597E-8</v>
      </c>
      <c r="Q3996" s="66">
        <v>3.4297</v>
      </c>
      <c r="R3996" s="105">
        <f t="shared" si="622"/>
        <v>9.8266897207016969E-8</v>
      </c>
      <c r="S3996" s="101">
        <v>200</v>
      </c>
      <c r="T3996" s="67">
        <f t="shared" si="628"/>
        <v>8.7608230805339047E-8</v>
      </c>
      <c r="U3996" s="66">
        <v>0.60540000000000005</v>
      </c>
      <c r="V3996" s="73">
        <f t="shared" si="629"/>
        <v>3.2328752472309394E-8</v>
      </c>
      <c r="W3996" s="98">
        <v>200</v>
      </c>
      <c r="X3996" s="67">
        <f t="shared" si="623"/>
        <v>1.1363174387325299E-7</v>
      </c>
      <c r="Y3996" s="66">
        <v>0.60540000000000005</v>
      </c>
      <c r="Z3996" s="105">
        <f t="shared" si="624"/>
        <v>7.8265117377993873E-8</v>
      </c>
      <c r="AA3996" s="101">
        <v>0</v>
      </c>
      <c r="AB3996" s="67">
        <f t="shared" si="625"/>
        <v>0</v>
      </c>
      <c r="AC3996" s="66">
        <v>0</v>
      </c>
      <c r="AD3996" s="73">
        <f t="shared" si="626"/>
        <v>0</v>
      </c>
    </row>
    <row r="3997" spans="1:30" x14ac:dyDescent="0.25">
      <c r="A3997" s="165"/>
      <c r="B3997" s="72" t="s">
        <v>14951</v>
      </c>
      <c r="C3997" s="64" t="s">
        <v>14952</v>
      </c>
      <c r="D3997" s="64" t="s">
        <v>7</v>
      </c>
      <c r="E3997" s="64" t="s">
        <v>14953</v>
      </c>
      <c r="F3997" s="64" t="s">
        <v>1237</v>
      </c>
      <c r="G3997" s="64" t="s">
        <v>1227</v>
      </c>
      <c r="H3997" s="65">
        <v>40487</v>
      </c>
      <c r="I3997" s="65">
        <v>41832</v>
      </c>
      <c r="J3997" s="93" t="s">
        <v>1</v>
      </c>
      <c r="K3997" s="101">
        <v>0</v>
      </c>
      <c r="L3997" s="67">
        <f t="shared" si="620"/>
        <v>0</v>
      </c>
      <c r="M3997" s="66">
        <v>3.4253550000000001</v>
      </c>
      <c r="N3997" s="73">
        <f t="shared" si="621"/>
        <v>6.637544865939279E-8</v>
      </c>
      <c r="O3997" s="98">
        <v>0</v>
      </c>
      <c r="P3997" s="67">
        <f t="shared" si="627"/>
        <v>0</v>
      </c>
      <c r="Q3997" s="66">
        <v>0</v>
      </c>
      <c r="R3997" s="105">
        <f t="shared" si="622"/>
        <v>0</v>
      </c>
      <c r="S3997" s="101">
        <v>0</v>
      </c>
      <c r="T3997" s="67">
        <f t="shared" si="628"/>
        <v>0</v>
      </c>
      <c r="U3997" s="66">
        <v>0</v>
      </c>
      <c r="V3997" s="73">
        <f t="shared" si="629"/>
        <v>0</v>
      </c>
      <c r="W3997" s="98">
        <v>0</v>
      </c>
      <c r="X3997" s="67">
        <f t="shared" si="623"/>
        <v>0</v>
      </c>
      <c r="Y3997" s="66">
        <v>0</v>
      </c>
      <c r="Z3997" s="105">
        <f t="shared" si="624"/>
        <v>0</v>
      </c>
      <c r="AA3997" s="101">
        <v>0</v>
      </c>
      <c r="AB3997" s="67">
        <f t="shared" si="625"/>
        <v>0</v>
      </c>
      <c r="AC3997" s="66">
        <v>0</v>
      </c>
      <c r="AD3997" s="73">
        <f t="shared" si="626"/>
        <v>0</v>
      </c>
    </row>
    <row r="3998" spans="1:30" x14ac:dyDescent="0.25">
      <c r="A3998" s="165"/>
      <c r="B3998" s="72" t="s">
        <v>7208</v>
      </c>
      <c r="C3998" s="64" t="s">
        <v>7209</v>
      </c>
      <c r="D3998" s="64" t="s">
        <v>7</v>
      </c>
      <c r="E3998" s="64" t="s">
        <v>7210</v>
      </c>
      <c r="F3998" s="64" t="s">
        <v>1237</v>
      </c>
      <c r="G3998" s="64" t="s">
        <v>1227</v>
      </c>
      <c r="H3998" s="65">
        <v>38772</v>
      </c>
      <c r="I3998" s="65">
        <v>40319</v>
      </c>
      <c r="J3998" s="93" t="s">
        <v>1</v>
      </c>
      <c r="K3998" s="101">
        <v>0</v>
      </c>
      <c r="L3998" s="67">
        <f t="shared" si="620"/>
        <v>0</v>
      </c>
      <c r="M3998" s="66">
        <v>3.4222950000000001</v>
      </c>
      <c r="N3998" s="73">
        <f t="shared" si="621"/>
        <v>6.6316152944671909E-8</v>
      </c>
      <c r="O3998" s="98">
        <v>0</v>
      </c>
      <c r="P3998" s="67">
        <f t="shared" si="627"/>
        <v>0</v>
      </c>
      <c r="Q3998" s="66">
        <v>0</v>
      </c>
      <c r="R3998" s="105">
        <f t="shared" si="622"/>
        <v>0</v>
      </c>
      <c r="S3998" s="101">
        <v>0</v>
      </c>
      <c r="T3998" s="67">
        <f t="shared" si="628"/>
        <v>0</v>
      </c>
      <c r="U3998" s="66">
        <v>0</v>
      </c>
      <c r="V3998" s="73">
        <f t="shared" si="629"/>
        <v>0</v>
      </c>
      <c r="W3998" s="98">
        <v>0</v>
      </c>
      <c r="X3998" s="67">
        <f t="shared" si="623"/>
        <v>0</v>
      </c>
      <c r="Y3998" s="66">
        <v>0</v>
      </c>
      <c r="Z3998" s="105">
        <f t="shared" si="624"/>
        <v>0</v>
      </c>
      <c r="AA3998" s="101">
        <v>0</v>
      </c>
      <c r="AB3998" s="67">
        <f t="shared" si="625"/>
        <v>0</v>
      </c>
      <c r="AC3998" s="66">
        <v>0</v>
      </c>
      <c r="AD3998" s="73">
        <f t="shared" si="626"/>
        <v>0</v>
      </c>
    </row>
    <row r="3999" spans="1:30" x14ac:dyDescent="0.25">
      <c r="A3999" s="165"/>
      <c r="B3999" s="72" t="s">
        <v>11100</v>
      </c>
      <c r="C3999" s="64" t="s">
        <v>11101</v>
      </c>
      <c r="D3999" s="64" t="s">
        <v>7</v>
      </c>
      <c r="E3999" s="64" t="s">
        <v>11102</v>
      </c>
      <c r="F3999" s="64" t="s">
        <v>20</v>
      </c>
      <c r="G3999" s="64" t="s">
        <v>1193</v>
      </c>
      <c r="H3999" s="65">
        <v>39713</v>
      </c>
      <c r="I3999" s="65">
        <v>40140</v>
      </c>
      <c r="J3999" s="93" t="s">
        <v>1</v>
      </c>
      <c r="K3999" s="101">
        <v>1100</v>
      </c>
      <c r="L3999" s="67">
        <f t="shared" si="620"/>
        <v>3.7391704433144402E-7</v>
      </c>
      <c r="M3999" s="66">
        <v>3.4161450000000002</v>
      </c>
      <c r="N3999" s="73">
        <f t="shared" si="621"/>
        <v>6.6196980184693669E-8</v>
      </c>
      <c r="O3999" s="98">
        <v>1100</v>
      </c>
      <c r="P3999" s="67">
        <f t="shared" si="627"/>
        <v>4.0509705209724626E-7</v>
      </c>
      <c r="Q3999" s="66">
        <v>3.4161450000000002</v>
      </c>
      <c r="R3999" s="105">
        <f t="shared" si="622"/>
        <v>9.7878522774372395E-8</v>
      </c>
      <c r="S3999" s="101">
        <v>800</v>
      </c>
      <c r="T3999" s="67">
        <f t="shared" si="628"/>
        <v>3.5043292322135619E-7</v>
      </c>
      <c r="U3999" s="66">
        <v>2.4216000000000002</v>
      </c>
      <c r="V3999" s="73">
        <f t="shared" si="629"/>
        <v>1.2931500988923758E-7</v>
      </c>
      <c r="W3999" s="98">
        <v>800</v>
      </c>
      <c r="X3999" s="67">
        <f t="shared" si="623"/>
        <v>4.5452697549301195E-7</v>
      </c>
      <c r="Y3999" s="66">
        <v>2.4216000000000002</v>
      </c>
      <c r="Z3999" s="105">
        <f t="shared" si="624"/>
        <v>3.1306046951197549E-7</v>
      </c>
      <c r="AA3999" s="101">
        <v>0</v>
      </c>
      <c r="AB3999" s="67">
        <f t="shared" si="625"/>
        <v>0</v>
      </c>
      <c r="AC3999" s="66">
        <v>0</v>
      </c>
      <c r="AD3999" s="73">
        <f t="shared" si="626"/>
        <v>0</v>
      </c>
    </row>
    <row r="4000" spans="1:30" x14ac:dyDescent="0.25">
      <c r="A4000" s="165"/>
      <c r="B4000" s="72" t="s">
        <v>5079</v>
      </c>
      <c r="C4000" s="64" t="s">
        <v>5080</v>
      </c>
      <c r="D4000" s="64" t="s">
        <v>7</v>
      </c>
      <c r="E4000" s="64" t="s">
        <v>5081</v>
      </c>
      <c r="F4000" s="64" t="s">
        <v>1374</v>
      </c>
      <c r="G4000" s="64" t="s">
        <v>1227</v>
      </c>
      <c r="H4000" s="65">
        <v>38763</v>
      </c>
      <c r="I4000" s="65">
        <v>39091</v>
      </c>
      <c r="J4000" s="93" t="s">
        <v>1</v>
      </c>
      <c r="K4000" s="101">
        <v>600</v>
      </c>
      <c r="L4000" s="67">
        <f t="shared" si="620"/>
        <v>2.0395475145351494E-7</v>
      </c>
      <c r="M4000" s="66">
        <v>3.3938774999999999</v>
      </c>
      <c r="N4000" s="73">
        <f t="shared" si="621"/>
        <v>6.5765487593991952E-8</v>
      </c>
      <c r="O4000" s="98">
        <v>600</v>
      </c>
      <c r="P4000" s="67">
        <f t="shared" si="627"/>
        <v>2.2096202841667977E-7</v>
      </c>
      <c r="Q4000" s="66">
        <v>1.8162</v>
      </c>
      <c r="R4000" s="105">
        <f t="shared" si="622"/>
        <v>5.2037303177357852E-8</v>
      </c>
      <c r="S4000" s="101">
        <v>600</v>
      </c>
      <c r="T4000" s="67">
        <f t="shared" si="628"/>
        <v>2.6282469241601716E-7</v>
      </c>
      <c r="U4000" s="66">
        <v>1.8162</v>
      </c>
      <c r="V4000" s="73">
        <f t="shared" si="629"/>
        <v>9.6986257416928183E-8</v>
      </c>
      <c r="W4000" s="98">
        <v>600</v>
      </c>
      <c r="X4000" s="67">
        <f t="shared" si="623"/>
        <v>3.4089523161975892E-7</v>
      </c>
      <c r="Y4000" s="66">
        <v>1.8162</v>
      </c>
      <c r="Z4000" s="105">
        <f t="shared" si="624"/>
        <v>2.3479535213398159E-7</v>
      </c>
      <c r="AA4000" s="101">
        <v>0</v>
      </c>
      <c r="AB4000" s="67">
        <f t="shared" si="625"/>
        <v>0</v>
      </c>
      <c r="AC4000" s="66">
        <v>0</v>
      </c>
      <c r="AD4000" s="73">
        <f t="shared" si="626"/>
        <v>0</v>
      </c>
    </row>
    <row r="4001" spans="1:30" x14ac:dyDescent="0.25">
      <c r="A4001" s="165"/>
      <c r="B4001" s="72" t="s">
        <v>8114</v>
      </c>
      <c r="C4001" s="64" t="s">
        <v>8115</v>
      </c>
      <c r="D4001" s="64" t="s">
        <v>7</v>
      </c>
      <c r="E4001" s="64" t="s">
        <v>8116</v>
      </c>
      <c r="F4001" s="64" t="s">
        <v>1790</v>
      </c>
      <c r="G4001" s="64" t="s">
        <v>1139</v>
      </c>
      <c r="H4001" s="65">
        <v>38789</v>
      </c>
      <c r="I4001" s="65">
        <v>41445</v>
      </c>
      <c r="J4001" s="93" t="s">
        <v>1</v>
      </c>
      <c r="K4001" s="101">
        <v>0</v>
      </c>
      <c r="L4001" s="67">
        <f t="shared" si="620"/>
        <v>0</v>
      </c>
      <c r="M4001" s="66">
        <v>3.3770625000000001</v>
      </c>
      <c r="N4001" s="73">
        <f t="shared" si="621"/>
        <v>6.5439651828295361E-8</v>
      </c>
      <c r="O4001" s="98">
        <v>0</v>
      </c>
      <c r="P4001" s="67">
        <f t="shared" si="627"/>
        <v>0</v>
      </c>
      <c r="Q4001" s="66">
        <v>3.3770625000000001</v>
      </c>
      <c r="R4001" s="105">
        <f t="shared" si="622"/>
        <v>9.6758740866306596E-8</v>
      </c>
      <c r="S4001" s="101">
        <v>0</v>
      </c>
      <c r="T4001" s="67">
        <f t="shared" si="628"/>
        <v>0</v>
      </c>
      <c r="U4001" s="66">
        <v>0</v>
      </c>
      <c r="V4001" s="73">
        <f t="shared" si="629"/>
        <v>0</v>
      </c>
      <c r="W4001" s="98">
        <v>0</v>
      </c>
      <c r="X4001" s="67">
        <f t="shared" si="623"/>
        <v>0</v>
      </c>
      <c r="Y4001" s="66">
        <v>0</v>
      </c>
      <c r="Z4001" s="105">
        <f t="shared" si="624"/>
        <v>0</v>
      </c>
      <c r="AA4001" s="101">
        <v>0</v>
      </c>
      <c r="AB4001" s="67">
        <f t="shared" si="625"/>
        <v>0</v>
      </c>
      <c r="AC4001" s="66">
        <v>0</v>
      </c>
      <c r="AD4001" s="73">
        <f t="shared" si="626"/>
        <v>0</v>
      </c>
    </row>
    <row r="4002" spans="1:30" x14ac:dyDescent="0.25">
      <c r="A4002" s="165"/>
      <c r="B4002" s="72" t="s">
        <v>5295</v>
      </c>
      <c r="C4002" s="64" t="s">
        <v>5296</v>
      </c>
      <c r="D4002" s="64" t="s">
        <v>7</v>
      </c>
      <c r="E4002" s="64" t="s">
        <v>5297</v>
      </c>
      <c r="F4002" s="64" t="s">
        <v>1380</v>
      </c>
      <c r="G4002" s="64" t="s">
        <v>1216</v>
      </c>
      <c r="H4002" s="65">
        <v>39259</v>
      </c>
      <c r="I4002" s="65">
        <v>41673</v>
      </c>
      <c r="J4002" s="93" t="s">
        <v>1</v>
      </c>
      <c r="K4002" s="101">
        <v>0</v>
      </c>
      <c r="L4002" s="67">
        <f t="shared" si="620"/>
        <v>0</v>
      </c>
      <c r="M4002" s="66">
        <v>3.364325</v>
      </c>
      <c r="N4002" s="73">
        <f t="shared" si="621"/>
        <v>6.5192828571348556E-8</v>
      </c>
      <c r="O4002" s="98">
        <v>0</v>
      </c>
      <c r="P4002" s="67">
        <f t="shared" si="627"/>
        <v>0</v>
      </c>
      <c r="Q4002" s="66">
        <v>3.364325</v>
      </c>
      <c r="R4002" s="105">
        <f t="shared" si="622"/>
        <v>9.6393789236958736E-8</v>
      </c>
      <c r="S4002" s="101">
        <v>0</v>
      </c>
      <c r="T4002" s="67">
        <f t="shared" si="628"/>
        <v>0</v>
      </c>
      <c r="U4002" s="66">
        <v>0</v>
      </c>
      <c r="V4002" s="73">
        <f t="shared" si="629"/>
        <v>0</v>
      </c>
      <c r="W4002" s="98">
        <v>0</v>
      </c>
      <c r="X4002" s="67">
        <f t="shared" si="623"/>
        <v>0</v>
      </c>
      <c r="Y4002" s="66">
        <v>0</v>
      </c>
      <c r="Z4002" s="105">
        <f t="shared" si="624"/>
        <v>0</v>
      </c>
      <c r="AA4002" s="101">
        <v>0</v>
      </c>
      <c r="AB4002" s="67">
        <f t="shared" si="625"/>
        <v>0</v>
      </c>
      <c r="AC4002" s="66">
        <v>0</v>
      </c>
      <c r="AD4002" s="73">
        <f t="shared" si="626"/>
        <v>0</v>
      </c>
    </row>
    <row r="4003" spans="1:30" x14ac:dyDescent="0.25">
      <c r="A4003" s="165"/>
      <c r="B4003" s="72" t="s">
        <v>9506</v>
      </c>
      <c r="C4003" s="64" t="s">
        <v>9507</v>
      </c>
      <c r="D4003" s="64" t="s">
        <v>7</v>
      </c>
      <c r="E4003" s="64" t="s">
        <v>9508</v>
      </c>
      <c r="F4003" s="64" t="s">
        <v>437</v>
      </c>
      <c r="G4003" s="64" t="s">
        <v>1269</v>
      </c>
      <c r="H4003" s="65">
        <v>40854</v>
      </c>
      <c r="I4003" s="65">
        <v>41981</v>
      </c>
      <c r="J4003" s="93" t="s">
        <v>1</v>
      </c>
      <c r="K4003" s="101">
        <v>0</v>
      </c>
      <c r="L4003" s="67">
        <f t="shared" si="620"/>
        <v>0</v>
      </c>
      <c r="M4003" s="66">
        <v>3.3589375000000001</v>
      </c>
      <c r="N4003" s="73">
        <f t="shared" si="621"/>
        <v>6.5088431295839156E-8</v>
      </c>
      <c r="O4003" s="98">
        <v>0</v>
      </c>
      <c r="P4003" s="67">
        <f t="shared" si="627"/>
        <v>0</v>
      </c>
      <c r="Q4003" s="66">
        <v>3.3589375000000001</v>
      </c>
      <c r="R4003" s="105">
        <f t="shared" si="622"/>
        <v>9.6239427949177649E-8</v>
      </c>
      <c r="S4003" s="101">
        <v>0</v>
      </c>
      <c r="T4003" s="67">
        <f t="shared" si="628"/>
        <v>0</v>
      </c>
      <c r="U4003" s="66">
        <v>0</v>
      </c>
      <c r="V4003" s="73">
        <f t="shared" si="629"/>
        <v>0</v>
      </c>
      <c r="W4003" s="98">
        <v>0</v>
      </c>
      <c r="X4003" s="67">
        <f t="shared" si="623"/>
        <v>0</v>
      </c>
      <c r="Y4003" s="66">
        <v>0</v>
      </c>
      <c r="Z4003" s="105">
        <f t="shared" si="624"/>
        <v>0</v>
      </c>
      <c r="AA4003" s="101">
        <v>0</v>
      </c>
      <c r="AB4003" s="67">
        <f t="shared" si="625"/>
        <v>0</v>
      </c>
      <c r="AC4003" s="66">
        <v>0</v>
      </c>
      <c r="AD4003" s="73">
        <f t="shared" si="626"/>
        <v>0</v>
      </c>
    </row>
    <row r="4004" spans="1:30" x14ac:dyDescent="0.25">
      <c r="A4004" s="165"/>
      <c r="B4004" s="72" t="s">
        <v>10310</v>
      </c>
      <c r="C4004" s="64" t="s">
        <v>10311</v>
      </c>
      <c r="D4004" s="64" t="s">
        <v>7</v>
      </c>
      <c r="E4004" s="64" t="s">
        <v>10312</v>
      </c>
      <c r="F4004" s="64" t="s">
        <v>1199</v>
      </c>
      <c r="G4004" s="64" t="s">
        <v>1199</v>
      </c>
      <c r="H4004" s="65">
        <v>38953</v>
      </c>
      <c r="I4004" s="65">
        <v>41701</v>
      </c>
      <c r="J4004" s="93" t="s">
        <v>1</v>
      </c>
      <c r="K4004" s="101">
        <v>800</v>
      </c>
      <c r="L4004" s="67">
        <f t="shared" si="620"/>
        <v>2.7193966860468655E-7</v>
      </c>
      <c r="M4004" s="66">
        <v>3.3585150000000001</v>
      </c>
      <c r="N4004" s="73">
        <f t="shared" si="621"/>
        <v>6.5080244224117079E-8</v>
      </c>
      <c r="O4004" s="98">
        <v>800</v>
      </c>
      <c r="P4004" s="67">
        <f t="shared" si="627"/>
        <v>2.9461603788890639E-7</v>
      </c>
      <c r="Q4004" s="66">
        <v>3.3585150000000001</v>
      </c>
      <c r="R4004" s="105">
        <f t="shared" si="622"/>
        <v>9.6227322586005949E-8</v>
      </c>
      <c r="S4004" s="101">
        <v>700</v>
      </c>
      <c r="T4004" s="67">
        <f t="shared" si="628"/>
        <v>3.0662880781868667E-7</v>
      </c>
      <c r="U4004" s="66">
        <v>3.0270000000000001</v>
      </c>
      <c r="V4004" s="73">
        <f t="shared" si="629"/>
        <v>1.6164376236154699E-7</v>
      </c>
      <c r="W4004" s="98">
        <v>700</v>
      </c>
      <c r="X4004" s="67">
        <f t="shared" si="623"/>
        <v>3.9771110355638546E-7</v>
      </c>
      <c r="Y4004" s="66">
        <v>3.0270000000000001</v>
      </c>
      <c r="Z4004" s="105">
        <f t="shared" si="624"/>
        <v>3.9132558688996934E-7</v>
      </c>
      <c r="AA4004" s="101">
        <v>0</v>
      </c>
      <c r="AB4004" s="67">
        <f t="shared" si="625"/>
        <v>0</v>
      </c>
      <c r="AC4004" s="66">
        <v>0</v>
      </c>
      <c r="AD4004" s="73">
        <f t="shared" si="626"/>
        <v>0</v>
      </c>
    </row>
    <row r="4005" spans="1:30" x14ac:dyDescent="0.25">
      <c r="A4005" s="165"/>
      <c r="B4005" s="72" t="s">
        <v>9917</v>
      </c>
      <c r="C4005" s="64" t="s">
        <v>9918</v>
      </c>
      <c r="D4005" s="64" t="s">
        <v>7</v>
      </c>
      <c r="E4005" s="64" t="s">
        <v>1827</v>
      </c>
      <c r="F4005" s="64" t="s">
        <v>1237</v>
      </c>
      <c r="G4005" s="64" t="s">
        <v>1227</v>
      </c>
      <c r="H4005" s="65">
        <v>38771</v>
      </c>
      <c r="I4005" s="65">
        <v>39836</v>
      </c>
      <c r="J4005" s="93" t="s">
        <v>1</v>
      </c>
      <c r="K4005" s="101">
        <v>604</v>
      </c>
      <c r="L4005" s="67">
        <f t="shared" si="620"/>
        <v>2.0531444979653837E-7</v>
      </c>
      <c r="M4005" s="66">
        <v>3.3539159999999999</v>
      </c>
      <c r="N4005" s="73">
        <f t="shared" si="621"/>
        <v>6.4991126252874814E-8</v>
      </c>
      <c r="O4005" s="98">
        <v>604</v>
      </c>
      <c r="P4005" s="67">
        <f t="shared" si="627"/>
        <v>2.224351086061243E-7</v>
      </c>
      <c r="Q4005" s="66">
        <v>3.3539159999999999</v>
      </c>
      <c r="R4005" s="105">
        <f t="shared" si="622"/>
        <v>9.6095553200854165E-8</v>
      </c>
      <c r="S4005" s="101">
        <v>604</v>
      </c>
      <c r="T4005" s="67">
        <f t="shared" si="628"/>
        <v>2.6457685703212392E-7</v>
      </c>
      <c r="U4005" s="66">
        <v>3.3539159999999999</v>
      </c>
      <c r="V4005" s="73">
        <f t="shared" si="629"/>
        <v>1.7910128869659404E-7</v>
      </c>
      <c r="W4005" s="98">
        <v>604</v>
      </c>
      <c r="X4005" s="67">
        <f t="shared" si="623"/>
        <v>3.4316786649722402E-7</v>
      </c>
      <c r="Y4005" s="66">
        <v>3.3539159999999999</v>
      </c>
      <c r="Z4005" s="105">
        <f t="shared" si="624"/>
        <v>4.3358875027408596E-7</v>
      </c>
      <c r="AA4005" s="101">
        <v>0</v>
      </c>
      <c r="AB4005" s="67">
        <f t="shared" si="625"/>
        <v>0</v>
      </c>
      <c r="AC4005" s="66">
        <v>0</v>
      </c>
      <c r="AD4005" s="73">
        <f t="shared" si="626"/>
        <v>0</v>
      </c>
    </row>
    <row r="4006" spans="1:30" x14ac:dyDescent="0.25">
      <c r="A4006" s="165"/>
      <c r="B4006" s="72" t="s">
        <v>13259</v>
      </c>
      <c r="C4006" s="64" t="s">
        <v>13260</v>
      </c>
      <c r="D4006" s="64" t="s">
        <v>4</v>
      </c>
      <c r="E4006" s="64" t="s">
        <v>10662</v>
      </c>
      <c r="F4006" s="64" t="s">
        <v>1227</v>
      </c>
      <c r="G4006" s="64" t="s">
        <v>1227</v>
      </c>
      <c r="H4006" s="65">
        <v>41750</v>
      </c>
      <c r="I4006" s="65">
        <v>41983</v>
      </c>
      <c r="J4006" s="93" t="s">
        <v>1</v>
      </c>
      <c r="K4006" s="101">
        <v>0</v>
      </c>
      <c r="L4006" s="67">
        <f t="shared" si="620"/>
        <v>0</v>
      </c>
      <c r="M4006" s="66">
        <v>3.3469875</v>
      </c>
      <c r="N4006" s="73">
        <f t="shared" si="621"/>
        <v>6.4856867965474931E-8</v>
      </c>
      <c r="O4006" s="98">
        <v>0</v>
      </c>
      <c r="P4006" s="67">
        <f t="shared" si="627"/>
        <v>0</v>
      </c>
      <c r="Q4006" s="66">
        <v>3.3469875</v>
      </c>
      <c r="R4006" s="105">
        <f t="shared" si="622"/>
        <v>9.5897039570711924E-8</v>
      </c>
      <c r="S4006" s="101">
        <v>0</v>
      </c>
      <c r="T4006" s="67">
        <f t="shared" si="628"/>
        <v>0</v>
      </c>
      <c r="U4006" s="66">
        <v>0</v>
      </c>
      <c r="V4006" s="73">
        <f t="shared" si="629"/>
        <v>0</v>
      </c>
      <c r="W4006" s="98">
        <v>0</v>
      </c>
      <c r="X4006" s="67">
        <f t="shared" si="623"/>
        <v>0</v>
      </c>
      <c r="Y4006" s="66">
        <v>0</v>
      </c>
      <c r="Z4006" s="105">
        <f t="shared" si="624"/>
        <v>0</v>
      </c>
      <c r="AA4006" s="101">
        <v>0</v>
      </c>
      <c r="AB4006" s="67">
        <f t="shared" si="625"/>
        <v>0</v>
      </c>
      <c r="AC4006" s="66">
        <v>0</v>
      </c>
      <c r="AD4006" s="73">
        <f t="shared" si="626"/>
        <v>0</v>
      </c>
    </row>
    <row r="4007" spans="1:30" x14ac:dyDescent="0.25">
      <c r="A4007" s="165"/>
      <c r="B4007" s="72" t="s">
        <v>10130</v>
      </c>
      <c r="C4007" s="64" t="s">
        <v>10131</v>
      </c>
      <c r="D4007" s="64" t="s">
        <v>7</v>
      </c>
      <c r="E4007" s="64" t="s">
        <v>10132</v>
      </c>
      <c r="F4007" s="64" t="s">
        <v>1192</v>
      </c>
      <c r="G4007" s="64" t="s">
        <v>1193</v>
      </c>
      <c r="H4007" s="65">
        <v>39086</v>
      </c>
      <c r="I4007" s="65">
        <v>40889</v>
      </c>
      <c r="J4007" s="93" t="s">
        <v>1</v>
      </c>
      <c r="K4007" s="101">
        <v>1100</v>
      </c>
      <c r="L4007" s="67">
        <f t="shared" si="620"/>
        <v>3.7391704433144402E-7</v>
      </c>
      <c r="M4007" s="66">
        <v>3.3296999999999999</v>
      </c>
      <c r="N4007" s="73">
        <f t="shared" si="621"/>
        <v>6.4521876243828784E-8</v>
      </c>
      <c r="O4007" s="98">
        <v>1100</v>
      </c>
      <c r="P4007" s="67">
        <f t="shared" si="627"/>
        <v>4.0509705209724626E-7</v>
      </c>
      <c r="Q4007" s="66">
        <v>3.3296999999999999</v>
      </c>
      <c r="R4007" s="105">
        <f t="shared" si="622"/>
        <v>9.5401722491822726E-8</v>
      </c>
      <c r="S4007" s="101">
        <v>1100</v>
      </c>
      <c r="T4007" s="67">
        <f t="shared" si="628"/>
        <v>4.8184526942936479E-7</v>
      </c>
      <c r="U4007" s="66">
        <v>3.3296999999999999</v>
      </c>
      <c r="V4007" s="73">
        <f t="shared" si="629"/>
        <v>1.7780813859770165E-7</v>
      </c>
      <c r="W4007" s="98">
        <v>1100</v>
      </c>
      <c r="X4007" s="67">
        <f t="shared" si="623"/>
        <v>6.2497459130289135E-7</v>
      </c>
      <c r="Y4007" s="66">
        <v>3.3296999999999999</v>
      </c>
      <c r="Z4007" s="105">
        <f t="shared" si="624"/>
        <v>4.3045814557896624E-7</v>
      </c>
      <c r="AA4007" s="101">
        <v>0</v>
      </c>
      <c r="AB4007" s="67">
        <f t="shared" si="625"/>
        <v>0</v>
      </c>
      <c r="AC4007" s="66">
        <v>0</v>
      </c>
      <c r="AD4007" s="73">
        <f t="shared" si="626"/>
        <v>0</v>
      </c>
    </row>
    <row r="4008" spans="1:30" x14ac:dyDescent="0.25">
      <c r="A4008" s="165"/>
      <c r="B4008" s="72" t="s">
        <v>4397</v>
      </c>
      <c r="C4008" s="64" t="s">
        <v>4398</v>
      </c>
      <c r="D4008" s="64" t="s">
        <v>7</v>
      </c>
      <c r="E4008" s="64" t="s">
        <v>4399</v>
      </c>
      <c r="F4008" s="64" t="s">
        <v>1718</v>
      </c>
      <c r="G4008" s="64" t="s">
        <v>1227</v>
      </c>
      <c r="H4008" s="65">
        <v>38761</v>
      </c>
      <c r="I4008" s="65">
        <v>41040</v>
      </c>
      <c r="J4008" s="93" t="s">
        <v>1</v>
      </c>
      <c r="K4008" s="101">
        <v>1100</v>
      </c>
      <c r="L4008" s="67">
        <f t="shared" si="620"/>
        <v>3.7391704433144402E-7</v>
      </c>
      <c r="M4008" s="66">
        <v>3.3296999999999999</v>
      </c>
      <c r="N4008" s="73">
        <f t="shared" si="621"/>
        <v>6.4521876243828784E-8</v>
      </c>
      <c r="O4008" s="98">
        <v>1100</v>
      </c>
      <c r="P4008" s="67">
        <f t="shared" si="627"/>
        <v>4.0509705209724626E-7</v>
      </c>
      <c r="Q4008" s="66">
        <v>3.3296999999999999</v>
      </c>
      <c r="R4008" s="105">
        <f t="shared" si="622"/>
        <v>9.5401722491822726E-8</v>
      </c>
      <c r="S4008" s="101">
        <v>1100</v>
      </c>
      <c r="T4008" s="67">
        <f t="shared" si="628"/>
        <v>4.8184526942936479E-7</v>
      </c>
      <c r="U4008" s="66">
        <v>3.3296999999999999</v>
      </c>
      <c r="V4008" s="73">
        <f t="shared" si="629"/>
        <v>1.7780813859770165E-7</v>
      </c>
      <c r="W4008" s="98">
        <v>1100</v>
      </c>
      <c r="X4008" s="67">
        <f t="shared" si="623"/>
        <v>6.2497459130289135E-7</v>
      </c>
      <c r="Y4008" s="66">
        <v>3.3296999999999999</v>
      </c>
      <c r="Z4008" s="105">
        <f t="shared" si="624"/>
        <v>4.3045814557896624E-7</v>
      </c>
      <c r="AA4008" s="101">
        <v>0</v>
      </c>
      <c r="AB4008" s="67">
        <f t="shared" si="625"/>
        <v>0</v>
      </c>
      <c r="AC4008" s="66">
        <v>0</v>
      </c>
      <c r="AD4008" s="73">
        <f t="shared" si="626"/>
        <v>0</v>
      </c>
    </row>
    <row r="4009" spans="1:30" x14ac:dyDescent="0.25">
      <c r="A4009" s="165"/>
      <c r="B4009" s="72" t="s">
        <v>11129</v>
      </c>
      <c r="C4009" s="64" t="s">
        <v>11130</v>
      </c>
      <c r="D4009" s="64" t="s">
        <v>7</v>
      </c>
      <c r="E4009" s="64" t="s">
        <v>11131</v>
      </c>
      <c r="F4009" s="64" t="s">
        <v>1519</v>
      </c>
      <c r="G4009" s="64" t="s">
        <v>1193</v>
      </c>
      <c r="H4009" s="65">
        <v>40914</v>
      </c>
      <c r="I4009" s="65">
        <v>41983</v>
      </c>
      <c r="J4009" s="93" t="s">
        <v>1</v>
      </c>
      <c r="K4009" s="101">
        <v>1100</v>
      </c>
      <c r="L4009" s="67">
        <f t="shared" si="620"/>
        <v>3.7391704433144402E-7</v>
      </c>
      <c r="M4009" s="66">
        <v>3.3296999999999999</v>
      </c>
      <c r="N4009" s="73">
        <f t="shared" si="621"/>
        <v>6.4521876243828784E-8</v>
      </c>
      <c r="O4009" s="98">
        <v>1100</v>
      </c>
      <c r="P4009" s="67">
        <f t="shared" si="627"/>
        <v>4.0509705209724626E-7</v>
      </c>
      <c r="Q4009" s="66">
        <v>3.3296999999999999</v>
      </c>
      <c r="R4009" s="105">
        <f t="shared" si="622"/>
        <v>9.5401722491822726E-8</v>
      </c>
      <c r="S4009" s="101">
        <v>1100</v>
      </c>
      <c r="T4009" s="67">
        <f t="shared" si="628"/>
        <v>4.8184526942936479E-7</v>
      </c>
      <c r="U4009" s="66">
        <v>3.3296999999999999</v>
      </c>
      <c r="V4009" s="73">
        <f t="shared" si="629"/>
        <v>1.7780813859770165E-7</v>
      </c>
      <c r="W4009" s="98">
        <v>1100</v>
      </c>
      <c r="X4009" s="67">
        <f t="shared" si="623"/>
        <v>6.2497459130289135E-7</v>
      </c>
      <c r="Y4009" s="66">
        <v>3.3296999999999999</v>
      </c>
      <c r="Z4009" s="105">
        <f t="shared" si="624"/>
        <v>4.3045814557896624E-7</v>
      </c>
      <c r="AA4009" s="101">
        <v>0</v>
      </c>
      <c r="AB4009" s="67">
        <f t="shared" si="625"/>
        <v>0</v>
      </c>
      <c r="AC4009" s="66">
        <v>0</v>
      </c>
      <c r="AD4009" s="73">
        <f t="shared" si="626"/>
        <v>0</v>
      </c>
    </row>
    <row r="4010" spans="1:30" x14ac:dyDescent="0.25">
      <c r="A4010" s="165"/>
      <c r="B4010" s="72" t="s">
        <v>4254</v>
      </c>
      <c r="C4010" s="64" t="s">
        <v>4255</v>
      </c>
      <c r="D4010" s="64" t="s">
        <v>7</v>
      </c>
      <c r="E4010" s="64" t="s">
        <v>4256</v>
      </c>
      <c r="F4010" s="64" t="s">
        <v>3122</v>
      </c>
      <c r="G4010" s="64" t="s">
        <v>1193</v>
      </c>
      <c r="H4010" s="65">
        <v>40765</v>
      </c>
      <c r="I4010" s="65">
        <v>40938</v>
      </c>
      <c r="J4010" s="93" t="s">
        <v>1</v>
      </c>
      <c r="K4010" s="101">
        <v>1100</v>
      </c>
      <c r="L4010" s="67">
        <f t="shared" si="620"/>
        <v>3.7391704433144402E-7</v>
      </c>
      <c r="M4010" s="66">
        <v>3.3296999999999999</v>
      </c>
      <c r="N4010" s="73">
        <f t="shared" si="621"/>
        <v>6.4521876243828784E-8</v>
      </c>
      <c r="O4010" s="98">
        <v>1100</v>
      </c>
      <c r="P4010" s="67">
        <f t="shared" si="627"/>
        <v>4.0509705209724626E-7</v>
      </c>
      <c r="Q4010" s="66">
        <v>3.3296999999999999</v>
      </c>
      <c r="R4010" s="105">
        <f t="shared" si="622"/>
        <v>9.5401722491822726E-8</v>
      </c>
      <c r="S4010" s="101">
        <v>1100</v>
      </c>
      <c r="T4010" s="67">
        <f t="shared" si="628"/>
        <v>4.8184526942936479E-7</v>
      </c>
      <c r="U4010" s="66">
        <v>3.3296999999999999</v>
      </c>
      <c r="V4010" s="73">
        <f t="shared" si="629"/>
        <v>1.7780813859770165E-7</v>
      </c>
      <c r="W4010" s="98">
        <v>1100</v>
      </c>
      <c r="X4010" s="67">
        <f t="shared" si="623"/>
        <v>6.2497459130289135E-7</v>
      </c>
      <c r="Y4010" s="66">
        <v>3.3296999999999999</v>
      </c>
      <c r="Z4010" s="105">
        <f t="shared" si="624"/>
        <v>4.3045814557896624E-7</v>
      </c>
      <c r="AA4010" s="101">
        <v>0</v>
      </c>
      <c r="AB4010" s="67">
        <f t="shared" si="625"/>
        <v>0</v>
      </c>
      <c r="AC4010" s="66">
        <v>0</v>
      </c>
      <c r="AD4010" s="73">
        <f t="shared" si="626"/>
        <v>0</v>
      </c>
    </row>
    <row r="4011" spans="1:30" x14ac:dyDescent="0.25">
      <c r="A4011" s="165"/>
      <c r="B4011" s="72" t="s">
        <v>4865</v>
      </c>
      <c r="C4011" s="64" t="s">
        <v>4866</v>
      </c>
      <c r="D4011" s="64" t="s">
        <v>7</v>
      </c>
      <c r="E4011" s="64" t="s">
        <v>4867</v>
      </c>
      <c r="F4011" s="64" t="s">
        <v>1664</v>
      </c>
      <c r="G4011" s="64" t="s">
        <v>1216</v>
      </c>
      <c r="H4011" s="65">
        <v>38820</v>
      </c>
      <c r="I4011" s="65">
        <v>39041</v>
      </c>
      <c r="J4011" s="93" t="s">
        <v>1</v>
      </c>
      <c r="K4011" s="101">
        <v>1100</v>
      </c>
      <c r="L4011" s="67">
        <f t="shared" si="620"/>
        <v>3.7391704433144402E-7</v>
      </c>
      <c r="M4011" s="66">
        <v>3.3296999999999999</v>
      </c>
      <c r="N4011" s="73">
        <f t="shared" si="621"/>
        <v>6.4521876243828784E-8</v>
      </c>
      <c r="O4011" s="98">
        <v>1100</v>
      </c>
      <c r="P4011" s="67">
        <f t="shared" si="627"/>
        <v>4.0509705209724626E-7</v>
      </c>
      <c r="Q4011" s="66">
        <v>3.3296999999999999</v>
      </c>
      <c r="R4011" s="105">
        <f t="shared" si="622"/>
        <v>9.5401722491822726E-8</v>
      </c>
      <c r="S4011" s="101">
        <v>1100</v>
      </c>
      <c r="T4011" s="67">
        <f t="shared" si="628"/>
        <v>4.8184526942936479E-7</v>
      </c>
      <c r="U4011" s="66">
        <v>3.3296999999999999</v>
      </c>
      <c r="V4011" s="73">
        <f t="shared" si="629"/>
        <v>1.7780813859770165E-7</v>
      </c>
      <c r="W4011" s="98">
        <v>1100</v>
      </c>
      <c r="X4011" s="67">
        <f t="shared" si="623"/>
        <v>6.2497459130289135E-7</v>
      </c>
      <c r="Y4011" s="66">
        <v>3.3296999999999999</v>
      </c>
      <c r="Z4011" s="105">
        <f t="shared" si="624"/>
        <v>4.3045814557896624E-7</v>
      </c>
      <c r="AA4011" s="101">
        <v>0</v>
      </c>
      <c r="AB4011" s="67">
        <f t="shared" si="625"/>
        <v>0</v>
      </c>
      <c r="AC4011" s="66">
        <v>0</v>
      </c>
      <c r="AD4011" s="73">
        <f t="shared" si="626"/>
        <v>0</v>
      </c>
    </row>
    <row r="4012" spans="1:30" x14ac:dyDescent="0.25">
      <c r="A4012" s="165"/>
      <c r="B4012" s="72" t="s">
        <v>3927</v>
      </c>
      <c r="C4012" s="64" t="s">
        <v>3928</v>
      </c>
      <c r="D4012" s="64" t="s">
        <v>7</v>
      </c>
      <c r="E4012" s="64" t="s">
        <v>3929</v>
      </c>
      <c r="F4012" s="64" t="s">
        <v>2798</v>
      </c>
      <c r="G4012" s="64" t="s">
        <v>1227</v>
      </c>
      <c r="H4012" s="65">
        <v>39751</v>
      </c>
      <c r="I4012" s="65">
        <v>41827</v>
      </c>
      <c r="J4012" s="93" t="s">
        <v>1</v>
      </c>
      <c r="K4012" s="101">
        <v>1000</v>
      </c>
      <c r="L4012" s="67">
        <f t="shared" si="620"/>
        <v>3.3992458575585821E-7</v>
      </c>
      <c r="M4012" s="66">
        <v>3.3296999999999999</v>
      </c>
      <c r="N4012" s="73">
        <f t="shared" si="621"/>
        <v>6.4521876243828784E-8</v>
      </c>
      <c r="O4012" s="98">
        <v>1000</v>
      </c>
      <c r="P4012" s="67">
        <f t="shared" si="627"/>
        <v>3.6827004736113293E-7</v>
      </c>
      <c r="Q4012" s="66">
        <v>3.3296999999999999</v>
      </c>
      <c r="R4012" s="105">
        <f t="shared" si="622"/>
        <v>9.5401722491822726E-8</v>
      </c>
      <c r="S4012" s="101">
        <v>1000</v>
      </c>
      <c r="T4012" s="67">
        <f t="shared" si="628"/>
        <v>4.3804115402669522E-7</v>
      </c>
      <c r="U4012" s="66">
        <v>3.3296999999999999</v>
      </c>
      <c r="V4012" s="73">
        <f t="shared" si="629"/>
        <v>1.7780813859770165E-7</v>
      </c>
      <c r="W4012" s="98">
        <v>1000</v>
      </c>
      <c r="X4012" s="67">
        <f t="shared" si="623"/>
        <v>5.6815871936626487E-7</v>
      </c>
      <c r="Y4012" s="66">
        <v>3.3296999999999999</v>
      </c>
      <c r="Z4012" s="105">
        <f t="shared" si="624"/>
        <v>4.3045814557896624E-7</v>
      </c>
      <c r="AA4012" s="101">
        <v>0</v>
      </c>
      <c r="AB4012" s="67">
        <f t="shared" si="625"/>
        <v>0</v>
      </c>
      <c r="AC4012" s="66">
        <v>0</v>
      </c>
      <c r="AD4012" s="73">
        <f t="shared" si="626"/>
        <v>0</v>
      </c>
    </row>
    <row r="4013" spans="1:30" x14ac:dyDescent="0.25">
      <c r="A4013" s="165"/>
      <c r="B4013" s="72" t="s">
        <v>2876</v>
      </c>
      <c r="C4013" s="64" t="s">
        <v>2877</v>
      </c>
      <c r="D4013" s="64" t="s">
        <v>7</v>
      </c>
      <c r="E4013" s="64" t="s">
        <v>2878</v>
      </c>
      <c r="F4013" s="64" t="s">
        <v>1138</v>
      </c>
      <c r="G4013" s="64" t="s">
        <v>1139</v>
      </c>
      <c r="H4013" s="65">
        <v>38912</v>
      </c>
      <c r="I4013" s="65">
        <v>40431</v>
      </c>
      <c r="J4013" s="93" t="s">
        <v>1</v>
      </c>
      <c r="K4013" s="101">
        <v>800</v>
      </c>
      <c r="L4013" s="67">
        <f t="shared" si="620"/>
        <v>2.7193966860468655E-7</v>
      </c>
      <c r="M4013" s="66">
        <v>3.3296999999999999</v>
      </c>
      <c r="N4013" s="73">
        <f t="shared" si="621"/>
        <v>6.4521876243828784E-8</v>
      </c>
      <c r="O4013" s="98">
        <v>800</v>
      </c>
      <c r="P4013" s="67">
        <f t="shared" si="627"/>
        <v>2.9461603788890639E-7</v>
      </c>
      <c r="Q4013" s="66">
        <v>3.3296999999999999</v>
      </c>
      <c r="R4013" s="105">
        <f t="shared" si="622"/>
        <v>9.5401722491822726E-8</v>
      </c>
      <c r="S4013" s="101">
        <v>800</v>
      </c>
      <c r="T4013" s="67">
        <f t="shared" si="628"/>
        <v>3.5043292322135619E-7</v>
      </c>
      <c r="U4013" s="66">
        <v>3.3296999999999999</v>
      </c>
      <c r="V4013" s="73">
        <f t="shared" si="629"/>
        <v>1.7780813859770165E-7</v>
      </c>
      <c r="W4013" s="98">
        <v>800</v>
      </c>
      <c r="X4013" s="67">
        <f t="shared" si="623"/>
        <v>4.5452697549301195E-7</v>
      </c>
      <c r="Y4013" s="66">
        <v>3.3296999999999999</v>
      </c>
      <c r="Z4013" s="105">
        <f t="shared" si="624"/>
        <v>4.3045814557896624E-7</v>
      </c>
      <c r="AA4013" s="101">
        <v>0</v>
      </c>
      <c r="AB4013" s="67">
        <f t="shared" si="625"/>
        <v>0</v>
      </c>
      <c r="AC4013" s="66">
        <v>0</v>
      </c>
      <c r="AD4013" s="73">
        <f t="shared" si="626"/>
        <v>0</v>
      </c>
    </row>
    <row r="4014" spans="1:30" x14ac:dyDescent="0.25">
      <c r="A4014" s="165"/>
      <c r="B4014" s="72" t="s">
        <v>12460</v>
      </c>
      <c r="C4014" s="64" t="s">
        <v>12461</v>
      </c>
      <c r="D4014" s="64" t="s">
        <v>7</v>
      </c>
      <c r="E4014" s="64" t="s">
        <v>12462</v>
      </c>
      <c r="F4014" s="64" t="s">
        <v>1313</v>
      </c>
      <c r="G4014" s="64" t="s">
        <v>1193</v>
      </c>
      <c r="H4014" s="65">
        <v>39195</v>
      </c>
      <c r="I4014" s="65">
        <v>41796</v>
      </c>
      <c r="J4014" s="93" t="s">
        <v>1</v>
      </c>
      <c r="K4014" s="101">
        <v>700</v>
      </c>
      <c r="L4014" s="67">
        <f t="shared" si="620"/>
        <v>2.3794721002910074E-7</v>
      </c>
      <c r="M4014" s="66">
        <v>3.3296999999999999</v>
      </c>
      <c r="N4014" s="73">
        <f t="shared" si="621"/>
        <v>6.4521876243828784E-8</v>
      </c>
      <c r="O4014" s="98">
        <v>700</v>
      </c>
      <c r="P4014" s="67">
        <f t="shared" si="627"/>
        <v>2.5778903315279306E-7</v>
      </c>
      <c r="Q4014" s="66">
        <v>3.3296999999999999</v>
      </c>
      <c r="R4014" s="105">
        <f t="shared" si="622"/>
        <v>9.5401722491822726E-8</v>
      </c>
      <c r="S4014" s="101">
        <v>700</v>
      </c>
      <c r="T4014" s="67">
        <f t="shared" si="628"/>
        <v>3.0662880781868667E-7</v>
      </c>
      <c r="U4014" s="66">
        <v>3.3296999999999999</v>
      </c>
      <c r="V4014" s="73">
        <f t="shared" si="629"/>
        <v>1.7780813859770165E-7</v>
      </c>
      <c r="W4014" s="98">
        <v>700</v>
      </c>
      <c r="X4014" s="67">
        <f t="shared" si="623"/>
        <v>3.9771110355638546E-7</v>
      </c>
      <c r="Y4014" s="66">
        <v>3.3296999999999999</v>
      </c>
      <c r="Z4014" s="105">
        <f t="shared" si="624"/>
        <v>4.3045814557896624E-7</v>
      </c>
      <c r="AA4014" s="101">
        <v>0</v>
      </c>
      <c r="AB4014" s="67">
        <f t="shared" si="625"/>
        <v>0</v>
      </c>
      <c r="AC4014" s="66">
        <v>0</v>
      </c>
      <c r="AD4014" s="73">
        <f t="shared" si="626"/>
        <v>0</v>
      </c>
    </row>
    <row r="4015" spans="1:30" x14ac:dyDescent="0.25">
      <c r="A4015" s="165"/>
      <c r="B4015" s="72" t="s">
        <v>8281</v>
      </c>
      <c r="C4015" s="64" t="s">
        <v>8282</v>
      </c>
      <c r="D4015" s="64" t="s">
        <v>7</v>
      </c>
      <c r="E4015" s="64" t="s">
        <v>8283</v>
      </c>
      <c r="F4015" s="64" t="s">
        <v>1552</v>
      </c>
      <c r="G4015" s="64" t="s">
        <v>1193</v>
      </c>
      <c r="H4015" s="65">
        <v>40883</v>
      </c>
      <c r="I4015" s="65">
        <v>41537</v>
      </c>
      <c r="J4015" s="93" t="s">
        <v>1</v>
      </c>
      <c r="K4015" s="101">
        <v>600</v>
      </c>
      <c r="L4015" s="67">
        <f t="shared" si="620"/>
        <v>2.0395475145351494E-7</v>
      </c>
      <c r="M4015" s="66">
        <v>3.3296999999999999</v>
      </c>
      <c r="N4015" s="73">
        <f t="shared" si="621"/>
        <v>6.4521876243828784E-8</v>
      </c>
      <c r="O4015" s="98">
        <v>600</v>
      </c>
      <c r="P4015" s="67">
        <f t="shared" si="627"/>
        <v>2.2096202841667977E-7</v>
      </c>
      <c r="Q4015" s="66">
        <v>3.3296999999999999</v>
      </c>
      <c r="R4015" s="105">
        <f t="shared" si="622"/>
        <v>9.5401722491822726E-8</v>
      </c>
      <c r="S4015" s="101">
        <v>600</v>
      </c>
      <c r="T4015" s="67">
        <f t="shared" si="628"/>
        <v>2.6282469241601716E-7</v>
      </c>
      <c r="U4015" s="66">
        <v>3.3296999999999999</v>
      </c>
      <c r="V4015" s="73">
        <f t="shared" si="629"/>
        <v>1.7780813859770165E-7</v>
      </c>
      <c r="W4015" s="98">
        <v>600</v>
      </c>
      <c r="X4015" s="67">
        <f t="shared" si="623"/>
        <v>3.4089523161975892E-7</v>
      </c>
      <c r="Y4015" s="66">
        <v>3.3296999999999999</v>
      </c>
      <c r="Z4015" s="105">
        <f t="shared" si="624"/>
        <v>4.3045814557896624E-7</v>
      </c>
      <c r="AA4015" s="101">
        <v>0</v>
      </c>
      <c r="AB4015" s="67">
        <f t="shared" si="625"/>
        <v>0</v>
      </c>
      <c r="AC4015" s="66">
        <v>0</v>
      </c>
      <c r="AD4015" s="73">
        <f t="shared" si="626"/>
        <v>0</v>
      </c>
    </row>
    <row r="4016" spans="1:30" x14ac:dyDescent="0.25">
      <c r="A4016" s="165"/>
      <c r="B4016" s="72" t="s">
        <v>5534</v>
      </c>
      <c r="C4016" s="64" t="s">
        <v>5535</v>
      </c>
      <c r="D4016" s="64" t="s">
        <v>7</v>
      </c>
      <c r="E4016" s="64" t="s">
        <v>5536</v>
      </c>
      <c r="F4016" s="64" t="s">
        <v>437</v>
      </c>
      <c r="G4016" s="64" t="s">
        <v>1269</v>
      </c>
      <c r="H4016" s="65">
        <v>41113</v>
      </c>
      <c r="I4016" s="65">
        <v>41654</v>
      </c>
      <c r="J4016" s="93" t="s">
        <v>1</v>
      </c>
      <c r="K4016" s="101">
        <v>600</v>
      </c>
      <c r="L4016" s="67">
        <f t="shared" si="620"/>
        <v>2.0395475145351494E-7</v>
      </c>
      <c r="M4016" s="66">
        <v>3.3296999999999999</v>
      </c>
      <c r="N4016" s="73">
        <f t="shared" si="621"/>
        <v>6.4521876243828784E-8</v>
      </c>
      <c r="O4016" s="98">
        <v>600</v>
      </c>
      <c r="P4016" s="67">
        <f t="shared" si="627"/>
        <v>2.2096202841667977E-7</v>
      </c>
      <c r="Q4016" s="66">
        <v>3.3296999999999999</v>
      </c>
      <c r="R4016" s="105">
        <f t="shared" si="622"/>
        <v>9.5401722491822726E-8</v>
      </c>
      <c r="S4016" s="101">
        <v>600</v>
      </c>
      <c r="T4016" s="67">
        <f t="shared" si="628"/>
        <v>2.6282469241601716E-7</v>
      </c>
      <c r="U4016" s="66">
        <v>3.3296999999999999</v>
      </c>
      <c r="V4016" s="73">
        <f t="shared" si="629"/>
        <v>1.7780813859770165E-7</v>
      </c>
      <c r="W4016" s="98">
        <v>600</v>
      </c>
      <c r="X4016" s="67">
        <f t="shared" si="623"/>
        <v>3.4089523161975892E-7</v>
      </c>
      <c r="Y4016" s="66">
        <v>3.3296999999999999</v>
      </c>
      <c r="Z4016" s="105">
        <f t="shared" si="624"/>
        <v>4.3045814557896624E-7</v>
      </c>
      <c r="AA4016" s="101">
        <v>0</v>
      </c>
      <c r="AB4016" s="67">
        <f t="shared" si="625"/>
        <v>0</v>
      </c>
      <c r="AC4016" s="66">
        <v>0</v>
      </c>
      <c r="AD4016" s="73">
        <f t="shared" si="626"/>
        <v>0</v>
      </c>
    </row>
    <row r="4017" spans="1:30" x14ac:dyDescent="0.25">
      <c r="A4017" s="165"/>
      <c r="B4017" s="72" t="s">
        <v>6977</v>
      </c>
      <c r="C4017" s="64" t="s">
        <v>6978</v>
      </c>
      <c r="D4017" s="64" t="s">
        <v>7</v>
      </c>
      <c r="E4017" s="64" t="s">
        <v>6979</v>
      </c>
      <c r="F4017" s="64" t="s">
        <v>1199</v>
      </c>
      <c r="G4017" s="64" t="s">
        <v>1199</v>
      </c>
      <c r="H4017" s="65">
        <v>38924</v>
      </c>
      <c r="I4017" s="65">
        <v>41564</v>
      </c>
      <c r="J4017" s="93" t="s">
        <v>1</v>
      </c>
      <c r="K4017" s="101">
        <v>600</v>
      </c>
      <c r="L4017" s="67">
        <f t="shared" si="620"/>
        <v>2.0395475145351494E-7</v>
      </c>
      <c r="M4017" s="66">
        <v>3.3296999999999999</v>
      </c>
      <c r="N4017" s="73">
        <f t="shared" si="621"/>
        <v>6.4521876243828784E-8</v>
      </c>
      <c r="O4017" s="98">
        <v>600</v>
      </c>
      <c r="P4017" s="67">
        <f t="shared" si="627"/>
        <v>2.2096202841667977E-7</v>
      </c>
      <c r="Q4017" s="66">
        <v>3.3296999999999999</v>
      </c>
      <c r="R4017" s="105">
        <f t="shared" si="622"/>
        <v>9.5401722491822726E-8</v>
      </c>
      <c r="S4017" s="101">
        <v>600</v>
      </c>
      <c r="T4017" s="67">
        <f t="shared" si="628"/>
        <v>2.6282469241601716E-7</v>
      </c>
      <c r="U4017" s="66">
        <v>3.3296999999999999</v>
      </c>
      <c r="V4017" s="73">
        <f t="shared" si="629"/>
        <v>1.7780813859770165E-7</v>
      </c>
      <c r="W4017" s="98">
        <v>600</v>
      </c>
      <c r="X4017" s="67">
        <f t="shared" si="623"/>
        <v>3.4089523161975892E-7</v>
      </c>
      <c r="Y4017" s="66">
        <v>3.3296999999999999</v>
      </c>
      <c r="Z4017" s="105">
        <f t="shared" si="624"/>
        <v>4.3045814557896624E-7</v>
      </c>
      <c r="AA4017" s="101">
        <v>0</v>
      </c>
      <c r="AB4017" s="67">
        <f t="shared" si="625"/>
        <v>0</v>
      </c>
      <c r="AC4017" s="66">
        <v>0</v>
      </c>
      <c r="AD4017" s="73">
        <f t="shared" si="626"/>
        <v>0</v>
      </c>
    </row>
    <row r="4018" spans="1:30" x14ac:dyDescent="0.25">
      <c r="A4018" s="165"/>
      <c r="B4018" s="72" t="s">
        <v>10763</v>
      </c>
      <c r="C4018" s="64" t="s">
        <v>10764</v>
      </c>
      <c r="D4018" s="64" t="s">
        <v>7</v>
      </c>
      <c r="E4018" s="64" t="s">
        <v>10765</v>
      </c>
      <c r="F4018" s="64" t="s">
        <v>1415</v>
      </c>
      <c r="G4018" s="64" t="s">
        <v>1416</v>
      </c>
      <c r="H4018" s="65">
        <v>40555</v>
      </c>
      <c r="I4018" s="65">
        <v>41982</v>
      </c>
      <c r="J4018" s="93" t="s">
        <v>1</v>
      </c>
      <c r="K4018" s="101">
        <v>1000</v>
      </c>
      <c r="L4018" s="67">
        <f t="shared" si="620"/>
        <v>3.3992458575585821E-7</v>
      </c>
      <c r="M4018" s="66">
        <v>3.31515</v>
      </c>
      <c r="N4018" s="73">
        <f t="shared" si="621"/>
        <v>6.4239930933636358E-8</v>
      </c>
      <c r="O4018" s="98">
        <v>1000</v>
      </c>
      <c r="P4018" s="67">
        <f t="shared" si="627"/>
        <v>3.6827004736113293E-7</v>
      </c>
      <c r="Q4018" s="66">
        <v>3.31515</v>
      </c>
      <c r="R4018" s="105">
        <f t="shared" si="622"/>
        <v>9.4984839570761966E-8</v>
      </c>
      <c r="S4018" s="101">
        <v>0</v>
      </c>
      <c r="T4018" s="67">
        <f t="shared" si="628"/>
        <v>0</v>
      </c>
      <c r="U4018" s="66">
        <v>0</v>
      </c>
      <c r="V4018" s="73">
        <f t="shared" si="629"/>
        <v>0</v>
      </c>
      <c r="W4018" s="98">
        <v>0</v>
      </c>
      <c r="X4018" s="67">
        <f t="shared" si="623"/>
        <v>0</v>
      </c>
      <c r="Y4018" s="66">
        <v>0</v>
      </c>
      <c r="Z4018" s="105">
        <f t="shared" si="624"/>
        <v>0</v>
      </c>
      <c r="AA4018" s="101">
        <v>0</v>
      </c>
      <c r="AB4018" s="67">
        <f t="shared" si="625"/>
        <v>0</v>
      </c>
      <c r="AC4018" s="66">
        <v>0</v>
      </c>
      <c r="AD4018" s="73">
        <f t="shared" si="626"/>
        <v>0</v>
      </c>
    </row>
    <row r="4019" spans="1:30" x14ac:dyDescent="0.25">
      <c r="A4019" s="165"/>
      <c r="B4019" s="72" t="s">
        <v>2834</v>
      </c>
      <c r="C4019" s="64" t="s">
        <v>2835</v>
      </c>
      <c r="D4019" s="64" t="s">
        <v>7</v>
      </c>
      <c r="E4019" s="64" t="s">
        <v>2836</v>
      </c>
      <c r="F4019" s="64" t="s">
        <v>1199</v>
      </c>
      <c r="G4019" s="64" t="s">
        <v>1199</v>
      </c>
      <c r="H4019" s="65">
        <v>38743</v>
      </c>
      <c r="I4019" s="65">
        <v>38743</v>
      </c>
      <c r="J4019" s="93" t="s">
        <v>1</v>
      </c>
      <c r="K4019" s="101">
        <v>1000</v>
      </c>
      <c r="L4019" s="67">
        <f t="shared" si="620"/>
        <v>3.3992458575585821E-7</v>
      </c>
      <c r="M4019" s="66">
        <v>3.31515</v>
      </c>
      <c r="N4019" s="73">
        <f t="shared" si="621"/>
        <v>6.4239930933636358E-8</v>
      </c>
      <c r="O4019" s="98">
        <v>1000</v>
      </c>
      <c r="P4019" s="67">
        <f t="shared" si="627"/>
        <v>3.6827004736113293E-7</v>
      </c>
      <c r="Q4019" s="66">
        <v>3.31515</v>
      </c>
      <c r="R4019" s="105">
        <f t="shared" si="622"/>
        <v>9.4984839570761966E-8</v>
      </c>
      <c r="S4019" s="101">
        <v>0</v>
      </c>
      <c r="T4019" s="67">
        <f t="shared" si="628"/>
        <v>0</v>
      </c>
      <c r="U4019" s="66">
        <v>0</v>
      </c>
      <c r="V4019" s="73">
        <f t="shared" si="629"/>
        <v>0</v>
      </c>
      <c r="W4019" s="98">
        <v>0</v>
      </c>
      <c r="X4019" s="67">
        <f t="shared" si="623"/>
        <v>0</v>
      </c>
      <c r="Y4019" s="66">
        <v>0</v>
      </c>
      <c r="Z4019" s="105">
        <f t="shared" si="624"/>
        <v>0</v>
      </c>
      <c r="AA4019" s="101">
        <v>0</v>
      </c>
      <c r="AB4019" s="67">
        <f t="shared" si="625"/>
        <v>0</v>
      </c>
      <c r="AC4019" s="66">
        <v>0</v>
      </c>
      <c r="AD4019" s="73">
        <f t="shared" si="626"/>
        <v>0</v>
      </c>
    </row>
    <row r="4020" spans="1:30" x14ac:dyDescent="0.25">
      <c r="A4020" s="165"/>
      <c r="B4020" s="72" t="s">
        <v>5322</v>
      </c>
      <c r="C4020" s="64" t="s">
        <v>5323</v>
      </c>
      <c r="D4020" s="64" t="s">
        <v>7</v>
      </c>
      <c r="E4020" s="64" t="s">
        <v>5324</v>
      </c>
      <c r="F4020" s="64" t="s">
        <v>2842</v>
      </c>
      <c r="G4020" s="64" t="s">
        <v>1416</v>
      </c>
      <c r="H4020" s="65">
        <v>39309</v>
      </c>
      <c r="I4020" s="65">
        <v>39309</v>
      </c>
      <c r="J4020" s="93" t="s">
        <v>1</v>
      </c>
      <c r="K4020" s="101">
        <v>1000</v>
      </c>
      <c r="L4020" s="67">
        <f t="shared" si="620"/>
        <v>3.3992458575585821E-7</v>
      </c>
      <c r="M4020" s="66">
        <v>3.31515</v>
      </c>
      <c r="N4020" s="73">
        <f t="shared" si="621"/>
        <v>6.4239930933636358E-8</v>
      </c>
      <c r="O4020" s="98">
        <v>1000</v>
      </c>
      <c r="P4020" s="67">
        <f t="shared" si="627"/>
        <v>3.6827004736113293E-7</v>
      </c>
      <c r="Q4020" s="66">
        <v>3.31515</v>
      </c>
      <c r="R4020" s="105">
        <f t="shared" si="622"/>
        <v>9.4984839570761966E-8</v>
      </c>
      <c r="S4020" s="101">
        <v>0</v>
      </c>
      <c r="T4020" s="67">
        <f t="shared" si="628"/>
        <v>0</v>
      </c>
      <c r="U4020" s="66">
        <v>0</v>
      </c>
      <c r="V4020" s="73">
        <f t="shared" si="629"/>
        <v>0</v>
      </c>
      <c r="W4020" s="98">
        <v>0</v>
      </c>
      <c r="X4020" s="67">
        <f t="shared" si="623"/>
        <v>0</v>
      </c>
      <c r="Y4020" s="66">
        <v>0</v>
      </c>
      <c r="Z4020" s="105">
        <f t="shared" si="624"/>
        <v>0</v>
      </c>
      <c r="AA4020" s="101">
        <v>0</v>
      </c>
      <c r="AB4020" s="67">
        <f t="shared" si="625"/>
        <v>0</v>
      </c>
      <c r="AC4020" s="66">
        <v>0</v>
      </c>
      <c r="AD4020" s="73">
        <f t="shared" si="626"/>
        <v>0</v>
      </c>
    </row>
    <row r="4021" spans="1:30" x14ac:dyDescent="0.25">
      <c r="A4021" s="165"/>
      <c r="B4021" s="72" t="s">
        <v>3220</v>
      </c>
      <c r="C4021" s="64" t="s">
        <v>3221</v>
      </c>
      <c r="D4021" s="64" t="s">
        <v>7</v>
      </c>
      <c r="E4021" s="64" t="s">
        <v>3222</v>
      </c>
      <c r="F4021" s="64" t="s">
        <v>1230</v>
      </c>
      <c r="G4021" s="64" t="s">
        <v>1167</v>
      </c>
      <c r="H4021" s="65">
        <v>38999</v>
      </c>
      <c r="I4021" s="65">
        <v>38999</v>
      </c>
      <c r="J4021" s="93" t="s">
        <v>1</v>
      </c>
      <c r="K4021" s="101">
        <v>1000</v>
      </c>
      <c r="L4021" s="67">
        <f t="shared" si="620"/>
        <v>3.3992458575585821E-7</v>
      </c>
      <c r="M4021" s="66">
        <v>3.31515</v>
      </c>
      <c r="N4021" s="73">
        <f t="shared" si="621"/>
        <v>6.4239930933636358E-8</v>
      </c>
      <c r="O4021" s="98">
        <v>1000</v>
      </c>
      <c r="P4021" s="67">
        <f t="shared" si="627"/>
        <v>3.6827004736113293E-7</v>
      </c>
      <c r="Q4021" s="66">
        <v>3.31515</v>
      </c>
      <c r="R4021" s="105">
        <f t="shared" si="622"/>
        <v>9.4984839570761966E-8</v>
      </c>
      <c r="S4021" s="101">
        <v>0</v>
      </c>
      <c r="T4021" s="67">
        <f t="shared" si="628"/>
        <v>0</v>
      </c>
      <c r="U4021" s="66">
        <v>0</v>
      </c>
      <c r="V4021" s="73">
        <f t="shared" si="629"/>
        <v>0</v>
      </c>
      <c r="W4021" s="98">
        <v>0</v>
      </c>
      <c r="X4021" s="67">
        <f t="shared" si="623"/>
        <v>0</v>
      </c>
      <c r="Y4021" s="66">
        <v>0</v>
      </c>
      <c r="Z4021" s="105">
        <f t="shared" si="624"/>
        <v>0</v>
      </c>
      <c r="AA4021" s="101">
        <v>0</v>
      </c>
      <c r="AB4021" s="67">
        <f t="shared" si="625"/>
        <v>0</v>
      </c>
      <c r="AC4021" s="66">
        <v>0</v>
      </c>
      <c r="AD4021" s="73">
        <f t="shared" si="626"/>
        <v>0</v>
      </c>
    </row>
    <row r="4022" spans="1:30" x14ac:dyDescent="0.25">
      <c r="A4022" s="165"/>
      <c r="B4022" s="72" t="s">
        <v>1542</v>
      </c>
      <c r="C4022" s="64" t="s">
        <v>1543</v>
      </c>
      <c r="D4022" s="64" t="s">
        <v>7</v>
      </c>
      <c r="E4022" s="64" t="s">
        <v>1544</v>
      </c>
      <c r="F4022" s="64" t="s">
        <v>1269</v>
      </c>
      <c r="G4022" s="64" t="s">
        <v>1269</v>
      </c>
      <c r="H4022" s="65">
        <v>39941</v>
      </c>
      <c r="I4022" s="65">
        <v>41583</v>
      </c>
      <c r="J4022" s="93" t="s">
        <v>1</v>
      </c>
      <c r="K4022" s="101">
        <v>700</v>
      </c>
      <c r="L4022" s="67">
        <f t="shared" si="620"/>
        <v>2.3794721002910074E-7</v>
      </c>
      <c r="M4022" s="66">
        <v>3.31515</v>
      </c>
      <c r="N4022" s="73">
        <f t="shared" si="621"/>
        <v>6.4239930933636358E-8</v>
      </c>
      <c r="O4022" s="98">
        <v>700</v>
      </c>
      <c r="P4022" s="67">
        <f t="shared" si="627"/>
        <v>2.5778903315279306E-7</v>
      </c>
      <c r="Q4022" s="66">
        <v>3.31515</v>
      </c>
      <c r="R4022" s="105">
        <f t="shared" si="622"/>
        <v>9.4984839570761966E-8</v>
      </c>
      <c r="S4022" s="101">
        <v>0</v>
      </c>
      <c r="T4022" s="67">
        <f t="shared" si="628"/>
        <v>0</v>
      </c>
      <c r="U4022" s="66">
        <v>0</v>
      </c>
      <c r="V4022" s="73">
        <f t="shared" si="629"/>
        <v>0</v>
      </c>
      <c r="W4022" s="98">
        <v>0</v>
      </c>
      <c r="X4022" s="67">
        <f t="shared" si="623"/>
        <v>0</v>
      </c>
      <c r="Y4022" s="66">
        <v>0</v>
      </c>
      <c r="Z4022" s="105">
        <f t="shared" si="624"/>
        <v>0</v>
      </c>
      <c r="AA4022" s="101">
        <v>0</v>
      </c>
      <c r="AB4022" s="67">
        <f t="shared" si="625"/>
        <v>0</v>
      </c>
      <c r="AC4022" s="66">
        <v>0</v>
      </c>
      <c r="AD4022" s="73">
        <f t="shared" si="626"/>
        <v>0</v>
      </c>
    </row>
    <row r="4023" spans="1:30" x14ac:dyDescent="0.25">
      <c r="A4023" s="165"/>
      <c r="B4023" s="72" t="s">
        <v>12410</v>
      </c>
      <c r="C4023" s="64" t="s">
        <v>12411</v>
      </c>
      <c r="D4023" s="64" t="s">
        <v>7</v>
      </c>
      <c r="E4023" s="64" t="s">
        <v>12412</v>
      </c>
      <c r="F4023" s="64" t="s">
        <v>1167</v>
      </c>
      <c r="G4023" s="64" t="s">
        <v>1167</v>
      </c>
      <c r="H4023" s="65">
        <v>38994</v>
      </c>
      <c r="I4023" s="65">
        <v>41967</v>
      </c>
      <c r="J4023" s="93" t="s">
        <v>1</v>
      </c>
      <c r="K4023" s="101">
        <v>700</v>
      </c>
      <c r="L4023" s="67">
        <f t="shared" si="620"/>
        <v>2.3794721002910074E-7</v>
      </c>
      <c r="M4023" s="66">
        <v>3.31515</v>
      </c>
      <c r="N4023" s="73">
        <f t="shared" si="621"/>
        <v>6.4239930933636358E-8</v>
      </c>
      <c r="O4023" s="98">
        <v>700</v>
      </c>
      <c r="P4023" s="67">
        <f t="shared" si="627"/>
        <v>2.5778903315279306E-7</v>
      </c>
      <c r="Q4023" s="66">
        <v>3.31515</v>
      </c>
      <c r="R4023" s="105">
        <f t="shared" si="622"/>
        <v>9.4984839570761966E-8</v>
      </c>
      <c r="S4023" s="101">
        <v>0</v>
      </c>
      <c r="T4023" s="67">
        <f t="shared" si="628"/>
        <v>0</v>
      </c>
      <c r="U4023" s="66">
        <v>0</v>
      </c>
      <c r="V4023" s="73">
        <f t="shared" si="629"/>
        <v>0</v>
      </c>
      <c r="W4023" s="98">
        <v>0</v>
      </c>
      <c r="X4023" s="67">
        <f t="shared" si="623"/>
        <v>0</v>
      </c>
      <c r="Y4023" s="66">
        <v>0</v>
      </c>
      <c r="Z4023" s="105">
        <f t="shared" si="624"/>
        <v>0</v>
      </c>
      <c r="AA4023" s="101">
        <v>0</v>
      </c>
      <c r="AB4023" s="67">
        <f t="shared" si="625"/>
        <v>0</v>
      </c>
      <c r="AC4023" s="66">
        <v>0</v>
      </c>
      <c r="AD4023" s="73">
        <f t="shared" si="626"/>
        <v>0</v>
      </c>
    </row>
    <row r="4024" spans="1:30" x14ac:dyDescent="0.25">
      <c r="A4024" s="165"/>
      <c r="B4024" s="72" t="s">
        <v>1490</v>
      </c>
      <c r="C4024" s="64" t="s">
        <v>1491</v>
      </c>
      <c r="D4024" s="64" t="s">
        <v>7</v>
      </c>
      <c r="E4024" s="64" t="s">
        <v>1492</v>
      </c>
      <c r="F4024" s="64" t="s">
        <v>437</v>
      </c>
      <c r="G4024" s="64" t="s">
        <v>1269</v>
      </c>
      <c r="H4024" s="65">
        <v>38775</v>
      </c>
      <c r="I4024" s="65">
        <v>39653</v>
      </c>
      <c r="J4024" s="93" t="s">
        <v>1</v>
      </c>
      <c r="K4024" s="101">
        <v>500</v>
      </c>
      <c r="L4024" s="67">
        <f t="shared" si="620"/>
        <v>1.6996229287792911E-7</v>
      </c>
      <c r="M4024" s="66">
        <v>3.31515</v>
      </c>
      <c r="N4024" s="73">
        <f t="shared" si="621"/>
        <v>6.4239930933636358E-8</v>
      </c>
      <c r="O4024" s="98">
        <v>500</v>
      </c>
      <c r="P4024" s="67">
        <f t="shared" si="627"/>
        <v>1.8413502368056647E-7</v>
      </c>
      <c r="Q4024" s="66">
        <v>3.31515</v>
      </c>
      <c r="R4024" s="105">
        <f t="shared" si="622"/>
        <v>9.4984839570761966E-8</v>
      </c>
      <c r="S4024" s="101">
        <v>0</v>
      </c>
      <c r="T4024" s="67">
        <f t="shared" si="628"/>
        <v>0</v>
      </c>
      <c r="U4024" s="66">
        <v>0</v>
      </c>
      <c r="V4024" s="73">
        <f t="shared" si="629"/>
        <v>0</v>
      </c>
      <c r="W4024" s="98">
        <v>0</v>
      </c>
      <c r="X4024" s="67">
        <f t="shared" si="623"/>
        <v>0</v>
      </c>
      <c r="Y4024" s="66">
        <v>0</v>
      </c>
      <c r="Z4024" s="105">
        <f t="shared" si="624"/>
        <v>0</v>
      </c>
      <c r="AA4024" s="101">
        <v>0</v>
      </c>
      <c r="AB4024" s="67">
        <f t="shared" si="625"/>
        <v>0</v>
      </c>
      <c r="AC4024" s="66">
        <v>0</v>
      </c>
      <c r="AD4024" s="73">
        <f t="shared" si="626"/>
        <v>0</v>
      </c>
    </row>
    <row r="4025" spans="1:30" x14ac:dyDescent="0.25">
      <c r="A4025" s="165"/>
      <c r="B4025" s="72" t="s">
        <v>15514</v>
      </c>
      <c r="C4025" s="64" t="s">
        <v>15515</v>
      </c>
      <c r="D4025" s="64" t="s">
        <v>7</v>
      </c>
      <c r="E4025" s="64" t="s">
        <v>15516</v>
      </c>
      <c r="F4025" s="64" t="s">
        <v>1313</v>
      </c>
      <c r="G4025" s="64" t="s">
        <v>1193</v>
      </c>
      <c r="H4025" s="65">
        <v>41153</v>
      </c>
      <c r="I4025" s="65">
        <v>41839</v>
      </c>
      <c r="J4025" s="93" t="s">
        <v>1</v>
      </c>
      <c r="K4025" s="101">
        <v>0</v>
      </c>
      <c r="L4025" s="67">
        <f t="shared" si="620"/>
        <v>0</v>
      </c>
      <c r="M4025" s="66">
        <v>3.31266375</v>
      </c>
      <c r="N4025" s="73">
        <f t="shared" si="621"/>
        <v>6.4191753165425641E-8</v>
      </c>
      <c r="O4025" s="98">
        <v>0</v>
      </c>
      <c r="P4025" s="67">
        <f t="shared" si="627"/>
        <v>0</v>
      </c>
      <c r="Q4025" s="66">
        <v>0</v>
      </c>
      <c r="R4025" s="105">
        <f t="shared" si="622"/>
        <v>0</v>
      </c>
      <c r="S4025" s="101">
        <v>0</v>
      </c>
      <c r="T4025" s="67">
        <f t="shared" si="628"/>
        <v>0</v>
      </c>
      <c r="U4025" s="66">
        <v>0</v>
      </c>
      <c r="V4025" s="73">
        <f t="shared" si="629"/>
        <v>0</v>
      </c>
      <c r="W4025" s="98">
        <v>0</v>
      </c>
      <c r="X4025" s="67">
        <f t="shared" si="623"/>
        <v>0</v>
      </c>
      <c r="Y4025" s="66">
        <v>0</v>
      </c>
      <c r="Z4025" s="105">
        <f t="shared" si="624"/>
        <v>0</v>
      </c>
      <c r="AA4025" s="101">
        <v>0</v>
      </c>
      <c r="AB4025" s="67">
        <f t="shared" si="625"/>
        <v>0</v>
      </c>
      <c r="AC4025" s="66">
        <v>0</v>
      </c>
      <c r="AD4025" s="73">
        <f t="shared" si="626"/>
        <v>0</v>
      </c>
    </row>
    <row r="4026" spans="1:30" x14ac:dyDescent="0.25">
      <c r="A4026" s="165"/>
      <c r="B4026" s="72" t="s">
        <v>16248</v>
      </c>
      <c r="C4026" s="64" t="s">
        <v>16249</v>
      </c>
      <c r="D4026" s="64" t="s">
        <v>19</v>
      </c>
      <c r="E4026" s="64" t="s">
        <v>16250</v>
      </c>
      <c r="F4026" s="64" t="s">
        <v>1286</v>
      </c>
      <c r="G4026" s="64" t="s">
        <v>1269</v>
      </c>
      <c r="H4026" s="65">
        <v>38763</v>
      </c>
      <c r="I4026" s="65">
        <v>38768</v>
      </c>
      <c r="J4026" s="93" t="s">
        <v>1</v>
      </c>
      <c r="K4026" s="101">
        <v>100</v>
      </c>
      <c r="L4026" s="67">
        <f t="shared" si="620"/>
        <v>3.3992458575585819E-8</v>
      </c>
      <c r="M4026" s="66">
        <v>3.3103199999999999</v>
      </c>
      <c r="N4026" s="73">
        <f t="shared" si="621"/>
        <v>6.414633671726321E-8</v>
      </c>
      <c r="O4026" s="98">
        <v>100</v>
      </c>
      <c r="P4026" s="67">
        <f t="shared" si="627"/>
        <v>3.6827004736113299E-8</v>
      </c>
      <c r="Q4026" s="66">
        <v>3.3103199999999999</v>
      </c>
      <c r="R4026" s="105">
        <f t="shared" si="622"/>
        <v>9.4846451632018076E-8</v>
      </c>
      <c r="S4026" s="101">
        <v>0</v>
      </c>
      <c r="T4026" s="67">
        <f t="shared" si="628"/>
        <v>0</v>
      </c>
      <c r="U4026" s="66">
        <v>0</v>
      </c>
      <c r="V4026" s="73">
        <f t="shared" si="629"/>
        <v>0</v>
      </c>
      <c r="W4026" s="98">
        <v>0</v>
      </c>
      <c r="X4026" s="67">
        <f t="shared" si="623"/>
        <v>0</v>
      </c>
      <c r="Y4026" s="66">
        <v>0</v>
      </c>
      <c r="Z4026" s="105">
        <f t="shared" si="624"/>
        <v>0</v>
      </c>
      <c r="AA4026" s="101">
        <v>0</v>
      </c>
      <c r="AB4026" s="67">
        <f t="shared" si="625"/>
        <v>0</v>
      </c>
      <c r="AC4026" s="66">
        <v>0</v>
      </c>
      <c r="AD4026" s="73">
        <f t="shared" si="626"/>
        <v>0</v>
      </c>
    </row>
    <row r="4027" spans="1:30" x14ac:dyDescent="0.25">
      <c r="A4027" s="165"/>
      <c r="B4027" s="72" t="s">
        <v>4862</v>
      </c>
      <c r="C4027" s="64" t="s">
        <v>4863</v>
      </c>
      <c r="D4027" s="64" t="s">
        <v>7</v>
      </c>
      <c r="E4027" s="64" t="s">
        <v>4864</v>
      </c>
      <c r="F4027" s="64" t="s">
        <v>2158</v>
      </c>
      <c r="G4027" s="64" t="s">
        <v>1216</v>
      </c>
      <c r="H4027" s="65">
        <v>38929</v>
      </c>
      <c r="I4027" s="65">
        <v>41900</v>
      </c>
      <c r="J4027" s="93" t="s">
        <v>1</v>
      </c>
      <c r="K4027" s="101">
        <v>0</v>
      </c>
      <c r="L4027" s="67">
        <f t="shared" si="620"/>
        <v>0</v>
      </c>
      <c r="M4027" s="66">
        <v>3.30960375</v>
      </c>
      <c r="N4027" s="73">
        <f t="shared" si="621"/>
        <v>6.413245745070476E-8</v>
      </c>
      <c r="O4027" s="98">
        <v>0</v>
      </c>
      <c r="P4027" s="67">
        <f t="shared" si="627"/>
        <v>0</v>
      </c>
      <c r="Q4027" s="66">
        <v>0</v>
      </c>
      <c r="R4027" s="105">
        <f t="shared" si="622"/>
        <v>0</v>
      </c>
      <c r="S4027" s="101">
        <v>0</v>
      </c>
      <c r="T4027" s="67">
        <f t="shared" si="628"/>
        <v>0</v>
      </c>
      <c r="U4027" s="66">
        <v>0</v>
      </c>
      <c r="V4027" s="73">
        <f t="shared" si="629"/>
        <v>0</v>
      </c>
      <c r="W4027" s="98">
        <v>0</v>
      </c>
      <c r="X4027" s="67">
        <f t="shared" si="623"/>
        <v>0</v>
      </c>
      <c r="Y4027" s="66">
        <v>0</v>
      </c>
      <c r="Z4027" s="105">
        <f t="shared" si="624"/>
        <v>0</v>
      </c>
      <c r="AA4027" s="101">
        <v>0</v>
      </c>
      <c r="AB4027" s="67">
        <f t="shared" si="625"/>
        <v>0</v>
      </c>
      <c r="AC4027" s="66">
        <v>0</v>
      </c>
      <c r="AD4027" s="73">
        <f t="shared" si="626"/>
        <v>0</v>
      </c>
    </row>
    <row r="4028" spans="1:30" x14ac:dyDescent="0.25">
      <c r="A4028" s="165"/>
      <c r="B4028" s="72" t="s">
        <v>4581</v>
      </c>
      <c r="C4028" s="64" t="s">
        <v>4582</v>
      </c>
      <c r="D4028" s="64" t="s">
        <v>7</v>
      </c>
      <c r="E4028" s="64" t="s">
        <v>4583</v>
      </c>
      <c r="F4028" s="64" t="s">
        <v>1562</v>
      </c>
      <c r="G4028" s="64" t="s">
        <v>1167</v>
      </c>
      <c r="H4028" s="65">
        <v>38873</v>
      </c>
      <c r="I4028" s="65">
        <v>41522</v>
      </c>
      <c r="J4028" s="93" t="s">
        <v>1</v>
      </c>
      <c r="K4028" s="101">
        <v>0</v>
      </c>
      <c r="L4028" s="67">
        <f t="shared" si="620"/>
        <v>0</v>
      </c>
      <c r="M4028" s="66">
        <v>3.304449</v>
      </c>
      <c r="N4028" s="73">
        <f t="shared" si="621"/>
        <v>6.4032570331274219E-8</v>
      </c>
      <c r="O4028" s="98">
        <v>0</v>
      </c>
      <c r="P4028" s="67">
        <f t="shared" si="627"/>
        <v>0</v>
      </c>
      <c r="Q4028" s="66">
        <v>3.304449</v>
      </c>
      <c r="R4028" s="105">
        <f t="shared" si="622"/>
        <v>9.4678237224489031E-8</v>
      </c>
      <c r="S4028" s="101">
        <v>0</v>
      </c>
      <c r="T4028" s="67">
        <f t="shared" si="628"/>
        <v>0</v>
      </c>
      <c r="U4028" s="66">
        <v>3.6324000000000002E-2</v>
      </c>
      <c r="V4028" s="73">
        <f t="shared" si="629"/>
        <v>1.9397251483385639E-9</v>
      </c>
      <c r="W4028" s="98">
        <v>0</v>
      </c>
      <c r="X4028" s="67">
        <f t="shared" si="623"/>
        <v>0</v>
      </c>
      <c r="Y4028" s="66">
        <v>3.6324000000000002E-2</v>
      </c>
      <c r="Z4028" s="105">
        <f t="shared" si="624"/>
        <v>4.6959070426796316E-9</v>
      </c>
      <c r="AA4028" s="101">
        <v>0</v>
      </c>
      <c r="AB4028" s="67">
        <f t="shared" si="625"/>
        <v>0</v>
      </c>
      <c r="AC4028" s="66">
        <v>0</v>
      </c>
      <c r="AD4028" s="73">
        <f t="shared" si="626"/>
        <v>0</v>
      </c>
    </row>
    <row r="4029" spans="1:30" x14ac:dyDescent="0.25">
      <c r="A4029" s="165"/>
      <c r="B4029" s="72" t="s">
        <v>6889</v>
      </c>
      <c r="C4029" s="64" t="s">
        <v>6890</v>
      </c>
      <c r="D4029" s="64" t="s">
        <v>7</v>
      </c>
      <c r="E4029" s="64" t="s">
        <v>6891</v>
      </c>
      <c r="F4029" s="64" t="s">
        <v>493</v>
      </c>
      <c r="G4029" s="64" t="s">
        <v>1167</v>
      </c>
      <c r="H4029" s="65">
        <v>39731</v>
      </c>
      <c r="I4029" s="65">
        <v>40954</v>
      </c>
      <c r="J4029" s="93" t="s">
        <v>1</v>
      </c>
      <c r="K4029" s="101">
        <v>994</v>
      </c>
      <c r="L4029" s="67">
        <f t="shared" si="620"/>
        <v>3.3788503824132309E-7</v>
      </c>
      <c r="M4029" s="66">
        <v>3.2933759999999999</v>
      </c>
      <c r="N4029" s="73">
        <f t="shared" si="621"/>
        <v>6.3818001230259739E-8</v>
      </c>
      <c r="O4029" s="98">
        <v>994</v>
      </c>
      <c r="P4029" s="67">
        <f t="shared" si="627"/>
        <v>3.6606042707696618E-7</v>
      </c>
      <c r="Q4029" s="66">
        <v>3.2933759999999999</v>
      </c>
      <c r="R4029" s="105">
        <f t="shared" si="622"/>
        <v>9.4360976428275567E-8</v>
      </c>
      <c r="S4029" s="101">
        <v>994</v>
      </c>
      <c r="T4029" s="67">
        <f t="shared" si="628"/>
        <v>4.3541290710253505E-7</v>
      </c>
      <c r="U4029" s="66">
        <v>3.2933759999999999</v>
      </c>
      <c r="V4029" s="73">
        <f t="shared" si="629"/>
        <v>1.7586841344936309E-7</v>
      </c>
      <c r="W4029" s="98">
        <v>994</v>
      </c>
      <c r="X4029" s="67">
        <f t="shared" si="623"/>
        <v>5.6474976705006735E-7</v>
      </c>
      <c r="Y4029" s="66">
        <v>3.2933759999999999</v>
      </c>
      <c r="Z4029" s="105">
        <f t="shared" si="624"/>
        <v>4.2576223853628656E-7</v>
      </c>
      <c r="AA4029" s="101">
        <v>0</v>
      </c>
      <c r="AB4029" s="67">
        <f t="shared" si="625"/>
        <v>0</v>
      </c>
      <c r="AC4029" s="66">
        <v>0</v>
      </c>
      <c r="AD4029" s="73">
        <f t="shared" si="626"/>
        <v>0</v>
      </c>
    </row>
    <row r="4030" spans="1:30" x14ac:dyDescent="0.25">
      <c r="A4030" s="165"/>
      <c r="B4030" s="72" t="s">
        <v>7901</v>
      </c>
      <c r="C4030" s="64" t="s">
        <v>7902</v>
      </c>
      <c r="D4030" s="64" t="s">
        <v>7</v>
      </c>
      <c r="E4030" s="64" t="s">
        <v>7903</v>
      </c>
      <c r="F4030" s="64" t="s">
        <v>1530</v>
      </c>
      <c r="G4030" s="64" t="s">
        <v>1216</v>
      </c>
      <c r="H4030" s="65">
        <v>40680</v>
      </c>
      <c r="I4030" s="65">
        <v>42002</v>
      </c>
      <c r="J4030" s="93" t="s">
        <v>1</v>
      </c>
      <c r="K4030" s="101">
        <v>900</v>
      </c>
      <c r="L4030" s="67">
        <f t="shared" si="620"/>
        <v>3.0593212718027241E-7</v>
      </c>
      <c r="M4030" s="66">
        <v>3.2471999999999999</v>
      </c>
      <c r="N4030" s="73">
        <f t="shared" si="621"/>
        <v>6.292321726851092E-8</v>
      </c>
      <c r="O4030" s="98">
        <v>900</v>
      </c>
      <c r="P4030" s="67">
        <f t="shared" si="627"/>
        <v>3.3144304262501966E-7</v>
      </c>
      <c r="Q4030" s="66">
        <v>3.2471999999999999</v>
      </c>
      <c r="R4030" s="105">
        <f t="shared" si="622"/>
        <v>9.3037953351787464E-8</v>
      </c>
      <c r="S4030" s="101">
        <v>900</v>
      </c>
      <c r="T4030" s="67">
        <f t="shared" si="628"/>
        <v>3.9423703862402571E-7</v>
      </c>
      <c r="U4030" s="66">
        <v>2.7242999999999999</v>
      </c>
      <c r="V4030" s="73">
        <f t="shared" si="629"/>
        <v>1.4547938612539227E-7</v>
      </c>
      <c r="W4030" s="98">
        <v>900</v>
      </c>
      <c r="X4030" s="67">
        <f t="shared" si="623"/>
        <v>5.1134284742963838E-7</v>
      </c>
      <c r="Y4030" s="66">
        <v>2.7242999999999999</v>
      </c>
      <c r="Z4030" s="105">
        <f t="shared" si="624"/>
        <v>3.5219302820097239E-7</v>
      </c>
      <c r="AA4030" s="101">
        <v>0</v>
      </c>
      <c r="AB4030" s="67">
        <f t="shared" si="625"/>
        <v>0</v>
      </c>
      <c r="AC4030" s="66">
        <v>0</v>
      </c>
      <c r="AD4030" s="73">
        <f t="shared" si="626"/>
        <v>0</v>
      </c>
    </row>
    <row r="4031" spans="1:30" x14ac:dyDescent="0.25">
      <c r="A4031" s="165"/>
      <c r="B4031" s="72" t="s">
        <v>10895</v>
      </c>
      <c r="C4031" s="64" t="s">
        <v>10896</v>
      </c>
      <c r="D4031" s="64" t="s">
        <v>8</v>
      </c>
      <c r="E4031" s="64" t="s">
        <v>2577</v>
      </c>
      <c r="F4031" s="64" t="s">
        <v>1199</v>
      </c>
      <c r="G4031" s="64" t="s">
        <v>1199</v>
      </c>
      <c r="H4031" s="65">
        <v>41025</v>
      </c>
      <c r="I4031" s="65">
        <v>41025</v>
      </c>
      <c r="J4031" s="93" t="s">
        <v>1</v>
      </c>
      <c r="K4031" s="101">
        <v>700</v>
      </c>
      <c r="L4031" s="67">
        <f t="shared" si="620"/>
        <v>2.3794721002910074E-7</v>
      </c>
      <c r="M4031" s="66">
        <v>3.2425424999999999</v>
      </c>
      <c r="N4031" s="73">
        <f t="shared" si="621"/>
        <v>6.2832965702722524E-8</v>
      </c>
      <c r="O4031" s="98">
        <v>700</v>
      </c>
      <c r="P4031" s="67">
        <f t="shared" si="627"/>
        <v>2.5778903315279306E-7</v>
      </c>
      <c r="Q4031" s="66">
        <v>3.2425424999999999</v>
      </c>
      <c r="R4031" s="105">
        <f t="shared" si="622"/>
        <v>9.2904507839427302E-8</v>
      </c>
      <c r="S4031" s="101">
        <v>0</v>
      </c>
      <c r="T4031" s="67">
        <f t="shared" si="628"/>
        <v>0</v>
      </c>
      <c r="U4031" s="66">
        <v>0</v>
      </c>
      <c r="V4031" s="73">
        <f t="shared" si="629"/>
        <v>0</v>
      </c>
      <c r="W4031" s="98">
        <v>0</v>
      </c>
      <c r="X4031" s="67">
        <f t="shared" si="623"/>
        <v>0</v>
      </c>
      <c r="Y4031" s="66">
        <v>0</v>
      </c>
      <c r="Z4031" s="105">
        <f t="shared" si="624"/>
        <v>0</v>
      </c>
      <c r="AA4031" s="101">
        <v>0</v>
      </c>
      <c r="AB4031" s="67">
        <f t="shared" si="625"/>
        <v>0</v>
      </c>
      <c r="AC4031" s="66">
        <v>0</v>
      </c>
      <c r="AD4031" s="73">
        <f t="shared" si="626"/>
        <v>0</v>
      </c>
    </row>
    <row r="4032" spans="1:30" x14ac:dyDescent="0.25">
      <c r="A4032" s="165"/>
      <c r="B4032" s="72" t="s">
        <v>8049</v>
      </c>
      <c r="C4032" s="64" t="s">
        <v>8050</v>
      </c>
      <c r="D4032" s="64" t="s">
        <v>7</v>
      </c>
      <c r="E4032" s="64" t="s">
        <v>8051</v>
      </c>
      <c r="F4032" s="64" t="s">
        <v>1743</v>
      </c>
      <c r="G4032" s="64" t="s">
        <v>1193</v>
      </c>
      <c r="H4032" s="65">
        <v>40264</v>
      </c>
      <c r="I4032" s="65">
        <v>41974</v>
      </c>
      <c r="J4032" s="93" t="s">
        <v>1</v>
      </c>
      <c r="K4032" s="101">
        <v>0</v>
      </c>
      <c r="L4032" s="67">
        <f t="shared" si="620"/>
        <v>0</v>
      </c>
      <c r="M4032" s="66">
        <v>3.2401912500000001</v>
      </c>
      <c r="N4032" s="73">
        <f t="shared" si="621"/>
        <v>6.278740392192597E-8</v>
      </c>
      <c r="O4032" s="98">
        <v>0</v>
      </c>
      <c r="P4032" s="67">
        <f t="shared" si="627"/>
        <v>0</v>
      </c>
      <c r="Q4032" s="66">
        <v>0</v>
      </c>
      <c r="R4032" s="105">
        <f t="shared" si="622"/>
        <v>0</v>
      </c>
      <c r="S4032" s="101">
        <v>0</v>
      </c>
      <c r="T4032" s="67">
        <f t="shared" si="628"/>
        <v>0</v>
      </c>
      <c r="U4032" s="66">
        <v>0</v>
      </c>
      <c r="V4032" s="73">
        <f t="shared" si="629"/>
        <v>0</v>
      </c>
      <c r="W4032" s="98">
        <v>0</v>
      </c>
      <c r="X4032" s="67">
        <f t="shared" si="623"/>
        <v>0</v>
      </c>
      <c r="Y4032" s="66">
        <v>0</v>
      </c>
      <c r="Z4032" s="105">
        <f t="shared" si="624"/>
        <v>0</v>
      </c>
      <c r="AA4032" s="101">
        <v>0</v>
      </c>
      <c r="AB4032" s="67">
        <f t="shared" si="625"/>
        <v>0</v>
      </c>
      <c r="AC4032" s="66">
        <v>0</v>
      </c>
      <c r="AD4032" s="73">
        <f t="shared" si="626"/>
        <v>0</v>
      </c>
    </row>
    <row r="4033" spans="1:30" x14ac:dyDescent="0.25">
      <c r="A4033" s="165"/>
      <c r="B4033" s="72" t="s">
        <v>2001</v>
      </c>
      <c r="C4033" s="64" t="s">
        <v>2002</v>
      </c>
      <c r="D4033" s="64" t="s">
        <v>7</v>
      </c>
      <c r="E4033" s="64" t="s">
        <v>2003</v>
      </c>
      <c r="F4033" s="64" t="s">
        <v>1237</v>
      </c>
      <c r="G4033" s="64" t="s">
        <v>1227</v>
      </c>
      <c r="H4033" s="65">
        <v>39069</v>
      </c>
      <c r="I4033" s="65">
        <v>39211</v>
      </c>
      <c r="J4033" s="93" t="s">
        <v>1</v>
      </c>
      <c r="K4033" s="101">
        <v>200</v>
      </c>
      <c r="L4033" s="67">
        <f t="shared" si="620"/>
        <v>6.7984917151171637E-8</v>
      </c>
      <c r="M4033" s="66">
        <v>3.2235999999999998</v>
      </c>
      <c r="N4033" s="73">
        <f t="shared" si="621"/>
        <v>6.2465903913147261E-8</v>
      </c>
      <c r="O4033" s="98">
        <v>200</v>
      </c>
      <c r="P4033" s="67">
        <f t="shared" si="627"/>
        <v>7.3654009472226597E-8</v>
      </c>
      <c r="Q4033" s="66">
        <v>3.2235999999999998</v>
      </c>
      <c r="R4033" s="105">
        <f t="shared" si="622"/>
        <v>9.2361772119001628E-8</v>
      </c>
      <c r="S4033" s="101">
        <v>200</v>
      </c>
      <c r="T4033" s="67">
        <f t="shared" si="628"/>
        <v>8.7608230805339047E-8</v>
      </c>
      <c r="U4033" s="66">
        <v>0.60540000000000005</v>
      </c>
      <c r="V4033" s="73">
        <f t="shared" si="629"/>
        <v>3.2328752472309394E-8</v>
      </c>
      <c r="W4033" s="98">
        <v>200</v>
      </c>
      <c r="X4033" s="67">
        <f t="shared" si="623"/>
        <v>1.1363174387325299E-7</v>
      </c>
      <c r="Y4033" s="66">
        <v>0.60540000000000005</v>
      </c>
      <c r="Z4033" s="105">
        <f t="shared" si="624"/>
        <v>7.8265117377993873E-8</v>
      </c>
      <c r="AA4033" s="101">
        <v>0</v>
      </c>
      <c r="AB4033" s="67">
        <f t="shared" si="625"/>
        <v>0</v>
      </c>
      <c r="AC4033" s="66">
        <v>0</v>
      </c>
      <c r="AD4033" s="73">
        <f t="shared" si="626"/>
        <v>0</v>
      </c>
    </row>
    <row r="4034" spans="1:30" x14ac:dyDescent="0.25">
      <c r="A4034" s="165"/>
      <c r="B4034" s="72" t="s">
        <v>7225</v>
      </c>
      <c r="C4034" s="64" t="s">
        <v>7226</v>
      </c>
      <c r="D4034" s="64" t="s">
        <v>7</v>
      </c>
      <c r="E4034" s="64" t="s">
        <v>4227</v>
      </c>
      <c r="F4034" s="64" t="s">
        <v>1215</v>
      </c>
      <c r="G4034" s="64" t="s">
        <v>1216</v>
      </c>
      <c r="H4034" s="65">
        <v>38747</v>
      </c>
      <c r="I4034" s="65">
        <v>39002</v>
      </c>
      <c r="J4034" s="93" t="s">
        <v>1</v>
      </c>
      <c r="K4034" s="101">
        <v>0</v>
      </c>
      <c r="L4034" s="67">
        <f t="shared" si="620"/>
        <v>0</v>
      </c>
      <c r="M4034" s="66">
        <v>3.22268664</v>
      </c>
      <c r="N4034" s="73">
        <f t="shared" si="621"/>
        <v>6.2448205111187322E-8</v>
      </c>
      <c r="O4034" s="98">
        <v>0</v>
      </c>
      <c r="P4034" s="67">
        <f t="shared" si="627"/>
        <v>0</v>
      </c>
      <c r="Q4034" s="66">
        <v>3.22268664</v>
      </c>
      <c r="R4034" s="105">
        <f t="shared" si="622"/>
        <v>9.2335602759222933E-8</v>
      </c>
      <c r="S4034" s="101">
        <v>0</v>
      </c>
      <c r="T4034" s="67">
        <f t="shared" si="628"/>
        <v>0</v>
      </c>
      <c r="U4034" s="66">
        <v>3.22268664</v>
      </c>
      <c r="V4034" s="73">
        <f t="shared" si="629"/>
        <v>1.7209355579844476E-7</v>
      </c>
      <c r="W4034" s="98">
        <v>0</v>
      </c>
      <c r="X4034" s="67">
        <f t="shared" si="623"/>
        <v>0</v>
      </c>
      <c r="Y4034" s="66">
        <v>3.22268664</v>
      </c>
      <c r="Z4034" s="105">
        <f t="shared" si="624"/>
        <v>4.166236342122442E-7</v>
      </c>
      <c r="AA4034" s="101">
        <v>0</v>
      </c>
      <c r="AB4034" s="67">
        <f t="shared" si="625"/>
        <v>0</v>
      </c>
      <c r="AC4034" s="66">
        <v>0</v>
      </c>
      <c r="AD4034" s="73">
        <f t="shared" si="626"/>
        <v>0</v>
      </c>
    </row>
    <row r="4035" spans="1:30" x14ac:dyDescent="0.25">
      <c r="A4035" s="165"/>
      <c r="B4035" s="72" t="s">
        <v>2632</v>
      </c>
      <c r="C4035" s="64" t="s">
        <v>2633</v>
      </c>
      <c r="D4035" s="64" t="s">
        <v>7</v>
      </c>
      <c r="E4035" s="64" t="s">
        <v>2634</v>
      </c>
      <c r="F4035" s="64" t="s">
        <v>437</v>
      </c>
      <c r="G4035" s="64" t="s">
        <v>1269</v>
      </c>
      <c r="H4035" s="65">
        <v>41285</v>
      </c>
      <c r="I4035" s="65">
        <v>41418</v>
      </c>
      <c r="J4035" s="93" t="s">
        <v>1</v>
      </c>
      <c r="K4035" s="101">
        <v>0</v>
      </c>
      <c r="L4035" s="67">
        <f t="shared" si="620"/>
        <v>0</v>
      </c>
      <c r="M4035" s="66">
        <v>3.21984</v>
      </c>
      <c r="N4035" s="73">
        <f t="shared" si="621"/>
        <v>6.2393043819241881E-8</v>
      </c>
      <c r="O4035" s="98">
        <v>0</v>
      </c>
      <c r="P4035" s="67">
        <f t="shared" si="627"/>
        <v>0</v>
      </c>
      <c r="Q4035" s="66">
        <v>0</v>
      </c>
      <c r="R4035" s="105">
        <f t="shared" si="622"/>
        <v>0</v>
      </c>
      <c r="S4035" s="101">
        <v>0</v>
      </c>
      <c r="T4035" s="67">
        <f t="shared" si="628"/>
        <v>0</v>
      </c>
      <c r="U4035" s="66">
        <v>0</v>
      </c>
      <c r="V4035" s="73">
        <f t="shared" si="629"/>
        <v>0</v>
      </c>
      <c r="W4035" s="98">
        <v>0</v>
      </c>
      <c r="X4035" s="67">
        <f t="shared" si="623"/>
        <v>0</v>
      </c>
      <c r="Y4035" s="66">
        <v>0</v>
      </c>
      <c r="Z4035" s="105">
        <f t="shared" si="624"/>
        <v>0</v>
      </c>
      <c r="AA4035" s="101">
        <v>0</v>
      </c>
      <c r="AB4035" s="67">
        <f t="shared" si="625"/>
        <v>0</v>
      </c>
      <c r="AC4035" s="66">
        <v>0</v>
      </c>
      <c r="AD4035" s="73">
        <f t="shared" si="626"/>
        <v>0</v>
      </c>
    </row>
    <row r="4036" spans="1:30" x14ac:dyDescent="0.25">
      <c r="A4036" s="165"/>
      <c r="B4036" s="72" t="s">
        <v>14058</v>
      </c>
      <c r="C4036" s="64" t="s">
        <v>14059</v>
      </c>
      <c r="D4036" s="64" t="s">
        <v>7</v>
      </c>
      <c r="E4036" s="64" t="s">
        <v>14060</v>
      </c>
      <c r="F4036" s="64" t="s">
        <v>1572</v>
      </c>
      <c r="G4036" s="64" t="s">
        <v>1167</v>
      </c>
      <c r="H4036" s="65">
        <v>39968</v>
      </c>
      <c r="I4036" s="65">
        <v>41660</v>
      </c>
      <c r="J4036" s="93" t="s">
        <v>1</v>
      </c>
      <c r="K4036" s="101">
        <v>0</v>
      </c>
      <c r="L4036" s="67">
        <f t="shared" ref="L4036:L4099" si="630">K4036/$K$5777</f>
        <v>0</v>
      </c>
      <c r="M4036" s="66">
        <v>3.2186957500000002</v>
      </c>
      <c r="N4036" s="73">
        <f t="shared" ref="N4036:N4099" si="631">M4036/$M$5777</f>
        <v>6.2370870903696329E-8</v>
      </c>
      <c r="O4036" s="98">
        <v>0</v>
      </c>
      <c r="P4036" s="67">
        <f t="shared" si="627"/>
        <v>0</v>
      </c>
      <c r="Q4036" s="66">
        <v>1.2606219999999999</v>
      </c>
      <c r="R4036" s="105">
        <f t="shared" ref="R4036:R4099" si="632">Q4036/Q$5777</f>
        <v>3.6119022798175975E-8</v>
      </c>
      <c r="S4036" s="101">
        <v>0</v>
      </c>
      <c r="T4036" s="67">
        <f t="shared" si="628"/>
        <v>0</v>
      </c>
      <c r="U4036" s="66">
        <v>0</v>
      </c>
      <c r="V4036" s="73">
        <f t="shared" si="629"/>
        <v>0</v>
      </c>
      <c r="W4036" s="98">
        <v>0</v>
      </c>
      <c r="X4036" s="67">
        <f t="shared" ref="X4036:X4099" si="633">W4036/$W$5777</f>
        <v>0</v>
      </c>
      <c r="Y4036" s="66">
        <v>0</v>
      </c>
      <c r="Z4036" s="105">
        <f t="shared" ref="Z4036:Z4099" si="634">Y4036/$Y$5777</f>
        <v>0</v>
      </c>
      <c r="AA4036" s="101">
        <v>0</v>
      </c>
      <c r="AB4036" s="67">
        <f t="shared" ref="AB4036:AB4099" si="635">AA4036/$AA$5777</f>
        <v>0</v>
      </c>
      <c r="AC4036" s="66">
        <v>0</v>
      </c>
      <c r="AD4036" s="73">
        <f t="shared" ref="AD4036:AD4099" si="636">AC4036/$AC$5777</f>
        <v>0</v>
      </c>
    </row>
    <row r="4037" spans="1:30" x14ac:dyDescent="0.25">
      <c r="A4037" s="165"/>
      <c r="B4037" s="72" t="s">
        <v>2778</v>
      </c>
      <c r="C4037" s="64" t="s">
        <v>2779</v>
      </c>
      <c r="D4037" s="64" t="s">
        <v>7</v>
      </c>
      <c r="E4037" s="64" t="s">
        <v>2780</v>
      </c>
      <c r="F4037" s="64" t="s">
        <v>1167</v>
      </c>
      <c r="G4037" s="64" t="s">
        <v>1167</v>
      </c>
      <c r="H4037" s="65">
        <v>39132</v>
      </c>
      <c r="I4037" s="65">
        <v>41654</v>
      </c>
      <c r="J4037" s="93" t="s">
        <v>1</v>
      </c>
      <c r="K4037" s="101">
        <v>900</v>
      </c>
      <c r="L4037" s="67">
        <f t="shared" si="630"/>
        <v>3.0593212718027241E-7</v>
      </c>
      <c r="M4037" s="66">
        <v>3.17835</v>
      </c>
      <c r="N4037" s="73">
        <f t="shared" si="631"/>
        <v>6.158906368729111E-8</v>
      </c>
      <c r="O4037" s="98">
        <v>900</v>
      </c>
      <c r="P4037" s="67">
        <f t="shared" ref="P4037:P4100" si="637">O4037/$O$5777</f>
        <v>3.3144304262501966E-7</v>
      </c>
      <c r="Q4037" s="66">
        <v>3.17835</v>
      </c>
      <c r="R4037" s="105">
        <f t="shared" si="632"/>
        <v>9.1065280560376244E-8</v>
      </c>
      <c r="S4037" s="101">
        <v>900</v>
      </c>
      <c r="T4037" s="67">
        <f t="shared" ref="T4037:T4100" si="638">S4037/$S$5777</f>
        <v>3.9423703862402571E-7</v>
      </c>
      <c r="U4037" s="66">
        <v>3.17835</v>
      </c>
      <c r="V4037" s="73">
        <f t="shared" ref="V4037:V4100" si="639">U4037/$U$5777</f>
        <v>1.6972595047962433E-7</v>
      </c>
      <c r="W4037" s="98">
        <v>900</v>
      </c>
      <c r="X4037" s="67">
        <f t="shared" si="633"/>
        <v>5.1134284742963838E-7</v>
      </c>
      <c r="Y4037" s="66">
        <v>3.17835</v>
      </c>
      <c r="Z4037" s="105">
        <f t="shared" si="634"/>
        <v>4.1089186623446776E-7</v>
      </c>
      <c r="AA4037" s="101">
        <v>0</v>
      </c>
      <c r="AB4037" s="67">
        <f t="shared" si="635"/>
        <v>0</v>
      </c>
      <c r="AC4037" s="66">
        <v>0</v>
      </c>
      <c r="AD4037" s="73">
        <f t="shared" si="636"/>
        <v>0</v>
      </c>
    </row>
    <row r="4038" spans="1:30" x14ac:dyDescent="0.25">
      <c r="A4038" s="165"/>
      <c r="B4038" s="72" t="s">
        <v>5423</v>
      </c>
      <c r="C4038" s="64" t="s">
        <v>5424</v>
      </c>
      <c r="D4038" s="64" t="s">
        <v>7</v>
      </c>
      <c r="E4038" s="64" t="s">
        <v>5425</v>
      </c>
      <c r="F4038" s="64" t="s">
        <v>1138</v>
      </c>
      <c r="G4038" s="64" t="s">
        <v>1139</v>
      </c>
      <c r="H4038" s="65">
        <v>39833</v>
      </c>
      <c r="I4038" s="65">
        <v>41711</v>
      </c>
      <c r="J4038" s="93" t="s">
        <v>1</v>
      </c>
      <c r="K4038" s="101">
        <v>900</v>
      </c>
      <c r="L4038" s="67">
        <f t="shared" si="630"/>
        <v>3.0593212718027241E-7</v>
      </c>
      <c r="M4038" s="66">
        <v>3.17835</v>
      </c>
      <c r="N4038" s="73">
        <f t="shared" si="631"/>
        <v>6.158906368729111E-8</v>
      </c>
      <c r="O4038" s="98">
        <v>900</v>
      </c>
      <c r="P4038" s="67">
        <f t="shared" si="637"/>
        <v>3.3144304262501966E-7</v>
      </c>
      <c r="Q4038" s="66">
        <v>3.17835</v>
      </c>
      <c r="R4038" s="105">
        <f t="shared" si="632"/>
        <v>9.1065280560376244E-8</v>
      </c>
      <c r="S4038" s="101">
        <v>900</v>
      </c>
      <c r="T4038" s="67">
        <f t="shared" si="638"/>
        <v>3.9423703862402571E-7</v>
      </c>
      <c r="U4038" s="66">
        <v>3.17835</v>
      </c>
      <c r="V4038" s="73">
        <f t="shared" si="639"/>
        <v>1.6972595047962433E-7</v>
      </c>
      <c r="W4038" s="98">
        <v>900</v>
      </c>
      <c r="X4038" s="67">
        <f t="shared" si="633"/>
        <v>5.1134284742963838E-7</v>
      </c>
      <c r="Y4038" s="66">
        <v>3.17835</v>
      </c>
      <c r="Z4038" s="105">
        <f t="shared" si="634"/>
        <v>4.1089186623446776E-7</v>
      </c>
      <c r="AA4038" s="101">
        <v>0</v>
      </c>
      <c r="AB4038" s="67">
        <f t="shared" si="635"/>
        <v>0</v>
      </c>
      <c r="AC4038" s="66">
        <v>0</v>
      </c>
      <c r="AD4038" s="73">
        <f t="shared" si="636"/>
        <v>0</v>
      </c>
    </row>
    <row r="4039" spans="1:30" x14ac:dyDescent="0.25">
      <c r="A4039" s="165"/>
      <c r="B4039" s="72" t="s">
        <v>6304</v>
      </c>
      <c r="C4039" s="64" t="s">
        <v>6305</v>
      </c>
      <c r="D4039" s="64" t="s">
        <v>7</v>
      </c>
      <c r="E4039" s="64" t="s">
        <v>6306</v>
      </c>
      <c r="F4039" s="64" t="s">
        <v>1215</v>
      </c>
      <c r="G4039" s="64" t="s">
        <v>1216</v>
      </c>
      <c r="H4039" s="65">
        <v>40058</v>
      </c>
      <c r="I4039" s="65">
        <v>41576</v>
      </c>
      <c r="J4039" s="93" t="s">
        <v>1</v>
      </c>
      <c r="K4039" s="101">
        <v>700</v>
      </c>
      <c r="L4039" s="67">
        <f t="shared" si="630"/>
        <v>2.3794721002910074E-7</v>
      </c>
      <c r="M4039" s="66">
        <v>3.17835</v>
      </c>
      <c r="N4039" s="73">
        <f t="shared" si="631"/>
        <v>6.158906368729111E-8</v>
      </c>
      <c r="O4039" s="98">
        <v>700</v>
      </c>
      <c r="P4039" s="67">
        <f t="shared" si="637"/>
        <v>2.5778903315279306E-7</v>
      </c>
      <c r="Q4039" s="66">
        <v>3.17835</v>
      </c>
      <c r="R4039" s="105">
        <f t="shared" si="632"/>
        <v>9.1065280560376244E-8</v>
      </c>
      <c r="S4039" s="101">
        <v>700</v>
      </c>
      <c r="T4039" s="67">
        <f t="shared" si="638"/>
        <v>3.0662880781868667E-7</v>
      </c>
      <c r="U4039" s="66">
        <v>3.17835</v>
      </c>
      <c r="V4039" s="73">
        <f t="shared" si="639"/>
        <v>1.6972595047962433E-7</v>
      </c>
      <c r="W4039" s="98">
        <v>700</v>
      </c>
      <c r="X4039" s="67">
        <f t="shared" si="633"/>
        <v>3.9771110355638546E-7</v>
      </c>
      <c r="Y4039" s="66">
        <v>3.17835</v>
      </c>
      <c r="Z4039" s="105">
        <f t="shared" si="634"/>
        <v>4.1089186623446776E-7</v>
      </c>
      <c r="AA4039" s="101">
        <v>0</v>
      </c>
      <c r="AB4039" s="67">
        <f t="shared" si="635"/>
        <v>0</v>
      </c>
      <c r="AC4039" s="66">
        <v>0</v>
      </c>
      <c r="AD4039" s="73">
        <f t="shared" si="636"/>
        <v>0</v>
      </c>
    </row>
    <row r="4040" spans="1:30" x14ac:dyDescent="0.25">
      <c r="A4040" s="165"/>
      <c r="B4040" s="72" t="s">
        <v>8169</v>
      </c>
      <c r="C4040" s="64" t="s">
        <v>8170</v>
      </c>
      <c r="D4040" s="64" t="s">
        <v>7</v>
      </c>
      <c r="E4040" s="64" t="s">
        <v>8171</v>
      </c>
      <c r="F4040" s="64" t="s">
        <v>1230</v>
      </c>
      <c r="G4040" s="64" t="s">
        <v>1167</v>
      </c>
      <c r="H4040" s="65">
        <v>39064</v>
      </c>
      <c r="I4040" s="65">
        <v>39072</v>
      </c>
      <c r="J4040" s="93" t="s">
        <v>1</v>
      </c>
      <c r="K4040" s="101">
        <v>700</v>
      </c>
      <c r="L4040" s="67">
        <f t="shared" si="630"/>
        <v>2.3794721002910074E-7</v>
      </c>
      <c r="M4040" s="66">
        <v>3.17835</v>
      </c>
      <c r="N4040" s="73">
        <f t="shared" si="631"/>
        <v>6.158906368729111E-8</v>
      </c>
      <c r="O4040" s="98">
        <v>700</v>
      </c>
      <c r="P4040" s="67">
        <f t="shared" si="637"/>
        <v>2.5778903315279306E-7</v>
      </c>
      <c r="Q4040" s="66">
        <v>3.17835</v>
      </c>
      <c r="R4040" s="105">
        <f t="shared" si="632"/>
        <v>9.1065280560376244E-8</v>
      </c>
      <c r="S4040" s="101">
        <v>700</v>
      </c>
      <c r="T4040" s="67">
        <f t="shared" si="638"/>
        <v>3.0662880781868667E-7</v>
      </c>
      <c r="U4040" s="66">
        <v>3.17835</v>
      </c>
      <c r="V4040" s="73">
        <f t="shared" si="639"/>
        <v>1.6972595047962433E-7</v>
      </c>
      <c r="W4040" s="98">
        <v>700</v>
      </c>
      <c r="X4040" s="67">
        <f t="shared" si="633"/>
        <v>3.9771110355638546E-7</v>
      </c>
      <c r="Y4040" s="66">
        <v>3.17835</v>
      </c>
      <c r="Z4040" s="105">
        <f t="shared" si="634"/>
        <v>4.1089186623446776E-7</v>
      </c>
      <c r="AA4040" s="101">
        <v>0</v>
      </c>
      <c r="AB4040" s="67">
        <f t="shared" si="635"/>
        <v>0</v>
      </c>
      <c r="AC4040" s="66">
        <v>0</v>
      </c>
      <c r="AD4040" s="73">
        <f t="shared" si="636"/>
        <v>0</v>
      </c>
    </row>
    <row r="4041" spans="1:30" x14ac:dyDescent="0.25">
      <c r="A4041" s="165"/>
      <c r="B4041" s="72" t="s">
        <v>10724</v>
      </c>
      <c r="C4041" s="64" t="s">
        <v>10725</v>
      </c>
      <c r="D4041" s="64" t="s">
        <v>7</v>
      </c>
      <c r="E4041" s="64" t="s">
        <v>10726</v>
      </c>
      <c r="F4041" s="64" t="s">
        <v>437</v>
      </c>
      <c r="G4041" s="64" t="s">
        <v>1269</v>
      </c>
      <c r="H4041" s="65">
        <v>40042</v>
      </c>
      <c r="I4041" s="65">
        <v>41873</v>
      </c>
      <c r="J4041" s="93" t="s">
        <v>1</v>
      </c>
      <c r="K4041" s="101">
        <v>600</v>
      </c>
      <c r="L4041" s="67">
        <f t="shared" si="630"/>
        <v>2.0395475145351494E-7</v>
      </c>
      <c r="M4041" s="66">
        <v>3.17835</v>
      </c>
      <c r="N4041" s="73">
        <f t="shared" si="631"/>
        <v>6.158906368729111E-8</v>
      </c>
      <c r="O4041" s="98">
        <v>600</v>
      </c>
      <c r="P4041" s="67">
        <f t="shared" si="637"/>
        <v>2.2096202841667977E-7</v>
      </c>
      <c r="Q4041" s="66">
        <v>3.17835</v>
      </c>
      <c r="R4041" s="105">
        <f t="shared" si="632"/>
        <v>9.1065280560376244E-8</v>
      </c>
      <c r="S4041" s="101">
        <v>600</v>
      </c>
      <c r="T4041" s="67">
        <f t="shared" si="638"/>
        <v>2.6282469241601716E-7</v>
      </c>
      <c r="U4041" s="66">
        <v>3.17835</v>
      </c>
      <c r="V4041" s="73">
        <f t="shared" si="639"/>
        <v>1.6972595047962433E-7</v>
      </c>
      <c r="W4041" s="98">
        <v>600</v>
      </c>
      <c r="X4041" s="67">
        <f t="shared" si="633"/>
        <v>3.4089523161975892E-7</v>
      </c>
      <c r="Y4041" s="66">
        <v>3.17835</v>
      </c>
      <c r="Z4041" s="105">
        <f t="shared" si="634"/>
        <v>4.1089186623446776E-7</v>
      </c>
      <c r="AA4041" s="101">
        <v>0</v>
      </c>
      <c r="AB4041" s="67">
        <f t="shared" si="635"/>
        <v>0</v>
      </c>
      <c r="AC4041" s="66">
        <v>0</v>
      </c>
      <c r="AD4041" s="73">
        <f t="shared" si="636"/>
        <v>0</v>
      </c>
    </row>
    <row r="4042" spans="1:30" x14ac:dyDescent="0.25">
      <c r="A4042" s="165"/>
      <c r="B4042" s="72" t="s">
        <v>6607</v>
      </c>
      <c r="C4042" s="64" t="s">
        <v>6608</v>
      </c>
      <c r="D4042" s="64" t="s">
        <v>7</v>
      </c>
      <c r="E4042" s="64" t="s">
        <v>6609</v>
      </c>
      <c r="F4042" s="64" t="s">
        <v>1374</v>
      </c>
      <c r="G4042" s="64" t="s">
        <v>1227</v>
      </c>
      <c r="H4042" s="65">
        <v>38901</v>
      </c>
      <c r="I4042" s="65">
        <v>38965</v>
      </c>
      <c r="J4042" s="93" t="s">
        <v>1</v>
      </c>
      <c r="K4042" s="101">
        <v>0</v>
      </c>
      <c r="L4042" s="67">
        <f t="shared" si="630"/>
        <v>0</v>
      </c>
      <c r="M4042" s="66">
        <v>3.1418560000000002</v>
      </c>
      <c r="N4042" s="73">
        <f t="shared" si="631"/>
        <v>6.0881894467348696E-8</v>
      </c>
      <c r="O4042" s="98">
        <v>0</v>
      </c>
      <c r="P4042" s="67">
        <f t="shared" si="637"/>
        <v>0</v>
      </c>
      <c r="Q4042" s="66">
        <v>3.1418560000000002</v>
      </c>
      <c r="R4042" s="105">
        <f t="shared" si="632"/>
        <v>9.0019663699813251E-8</v>
      </c>
      <c r="S4042" s="101">
        <v>0</v>
      </c>
      <c r="T4042" s="67">
        <f t="shared" si="638"/>
        <v>0</v>
      </c>
      <c r="U4042" s="66">
        <v>0</v>
      </c>
      <c r="V4042" s="73">
        <f t="shared" si="639"/>
        <v>0</v>
      </c>
      <c r="W4042" s="98">
        <v>0</v>
      </c>
      <c r="X4042" s="67">
        <f t="shared" si="633"/>
        <v>0</v>
      </c>
      <c r="Y4042" s="66">
        <v>0</v>
      </c>
      <c r="Z4042" s="105">
        <f t="shared" si="634"/>
        <v>0</v>
      </c>
      <c r="AA4042" s="101">
        <v>0</v>
      </c>
      <c r="AB4042" s="67">
        <f t="shared" si="635"/>
        <v>0</v>
      </c>
      <c r="AC4042" s="66">
        <v>0</v>
      </c>
      <c r="AD4042" s="73">
        <f t="shared" si="636"/>
        <v>0</v>
      </c>
    </row>
    <row r="4043" spans="1:30" x14ac:dyDescent="0.25">
      <c r="A4043" s="165"/>
      <c r="B4043" s="72" t="s">
        <v>10138</v>
      </c>
      <c r="C4043" s="64" t="s">
        <v>10139</v>
      </c>
      <c r="D4043" s="64" t="s">
        <v>7</v>
      </c>
      <c r="E4043" s="64" t="s">
        <v>10140</v>
      </c>
      <c r="F4043" s="64" t="s">
        <v>1519</v>
      </c>
      <c r="G4043" s="64" t="s">
        <v>1193</v>
      </c>
      <c r="H4043" s="65">
        <v>38778</v>
      </c>
      <c r="I4043" s="65">
        <v>40938</v>
      </c>
      <c r="J4043" s="93" t="s">
        <v>1</v>
      </c>
      <c r="K4043" s="101">
        <v>1000</v>
      </c>
      <c r="L4043" s="67">
        <f t="shared" si="630"/>
        <v>3.3992458575585821E-7</v>
      </c>
      <c r="M4043" s="66">
        <v>3.1395</v>
      </c>
      <c r="N4043" s="73">
        <f t="shared" si="631"/>
        <v>6.0836240642550525E-8</v>
      </c>
      <c r="O4043" s="98">
        <v>1000</v>
      </c>
      <c r="P4043" s="67">
        <f t="shared" si="637"/>
        <v>3.6827004736113293E-7</v>
      </c>
      <c r="Q4043" s="66">
        <v>3.0270000000000001</v>
      </c>
      <c r="R4043" s="105">
        <f t="shared" si="632"/>
        <v>8.6728838628929749E-8</v>
      </c>
      <c r="S4043" s="101">
        <v>1000</v>
      </c>
      <c r="T4043" s="67">
        <f t="shared" si="638"/>
        <v>4.3804115402669522E-7</v>
      </c>
      <c r="U4043" s="66">
        <v>3.0270000000000001</v>
      </c>
      <c r="V4043" s="73">
        <f t="shared" si="639"/>
        <v>1.6164376236154699E-7</v>
      </c>
      <c r="W4043" s="98">
        <v>1000</v>
      </c>
      <c r="X4043" s="67">
        <f t="shared" si="633"/>
        <v>5.6815871936626487E-7</v>
      </c>
      <c r="Y4043" s="66">
        <v>3.0270000000000001</v>
      </c>
      <c r="Z4043" s="105">
        <f t="shared" si="634"/>
        <v>3.9132558688996934E-7</v>
      </c>
      <c r="AA4043" s="101">
        <v>0</v>
      </c>
      <c r="AB4043" s="67">
        <f t="shared" si="635"/>
        <v>0</v>
      </c>
      <c r="AC4043" s="66">
        <v>0</v>
      </c>
      <c r="AD4043" s="73">
        <f t="shared" si="636"/>
        <v>0</v>
      </c>
    </row>
    <row r="4044" spans="1:30" x14ac:dyDescent="0.25">
      <c r="A4044" s="165"/>
      <c r="B4044" s="72" t="s">
        <v>15905</v>
      </c>
      <c r="C4044" s="64" t="s">
        <v>15894</v>
      </c>
      <c r="D4044" s="64" t="s">
        <v>7</v>
      </c>
      <c r="E4044" s="64" t="s">
        <v>14154</v>
      </c>
      <c r="F4044" s="64" t="s">
        <v>1237</v>
      </c>
      <c r="G4044" s="64" t="s">
        <v>1227</v>
      </c>
      <c r="H4044" s="65">
        <v>41167</v>
      </c>
      <c r="I4044" s="65">
        <v>41797</v>
      </c>
      <c r="J4044" s="93" t="s">
        <v>1</v>
      </c>
      <c r="K4044" s="101">
        <v>100</v>
      </c>
      <c r="L4044" s="67">
        <f t="shared" si="630"/>
        <v>3.3992458575585819E-8</v>
      </c>
      <c r="M4044" s="66">
        <v>3.1294470680000002</v>
      </c>
      <c r="N4044" s="73">
        <f t="shared" si="631"/>
        <v>6.064143809745889E-8</v>
      </c>
      <c r="O4044" s="98">
        <v>100</v>
      </c>
      <c r="P4044" s="67">
        <f t="shared" si="637"/>
        <v>3.6827004736113299E-8</v>
      </c>
      <c r="Q4044" s="66">
        <v>0.87562206799999998</v>
      </c>
      <c r="R4044" s="105">
        <f t="shared" si="632"/>
        <v>2.5088102092996944E-8</v>
      </c>
      <c r="S4044" s="101">
        <v>100</v>
      </c>
      <c r="T4044" s="67">
        <f t="shared" si="638"/>
        <v>4.3804115402669524E-8</v>
      </c>
      <c r="U4044" s="66">
        <v>0.87562206799999998</v>
      </c>
      <c r="V4044" s="73">
        <f t="shared" si="639"/>
        <v>4.6758786084677341E-8</v>
      </c>
      <c r="W4044" s="98">
        <v>100</v>
      </c>
      <c r="X4044" s="67">
        <f t="shared" si="633"/>
        <v>5.6815871936626493E-8</v>
      </c>
      <c r="Y4044" s="66">
        <v>0.87562206799999998</v>
      </c>
      <c r="Z4044" s="105">
        <f t="shared" si="634"/>
        <v>1.1319898237658031E-7</v>
      </c>
      <c r="AA4044" s="101">
        <v>0</v>
      </c>
      <c r="AB4044" s="67">
        <f t="shared" si="635"/>
        <v>0</v>
      </c>
      <c r="AC4044" s="66">
        <v>0</v>
      </c>
      <c r="AD4044" s="73">
        <f t="shared" si="636"/>
        <v>0</v>
      </c>
    </row>
    <row r="4045" spans="1:30" x14ac:dyDescent="0.25">
      <c r="A4045" s="165"/>
      <c r="B4045" s="72" t="s">
        <v>3867</v>
      </c>
      <c r="C4045" s="64" t="s">
        <v>3868</v>
      </c>
      <c r="D4045" s="64" t="s">
        <v>7</v>
      </c>
      <c r="E4045" s="64" t="s">
        <v>3869</v>
      </c>
      <c r="F4045" s="64" t="s">
        <v>1215</v>
      </c>
      <c r="G4045" s="64" t="s">
        <v>1216</v>
      </c>
      <c r="H4045" s="65">
        <v>38880</v>
      </c>
      <c r="I4045" s="65">
        <v>39869</v>
      </c>
      <c r="J4045" s="93" t="s">
        <v>1</v>
      </c>
      <c r="K4045" s="101">
        <v>400</v>
      </c>
      <c r="L4045" s="67">
        <f t="shared" si="630"/>
        <v>1.3596983430234327E-7</v>
      </c>
      <c r="M4045" s="66">
        <v>3.1280999999999999</v>
      </c>
      <c r="N4045" s="73">
        <f t="shared" si="631"/>
        <v>6.0615335038688417E-8</v>
      </c>
      <c r="O4045" s="98">
        <v>400</v>
      </c>
      <c r="P4045" s="67">
        <f t="shared" si="637"/>
        <v>1.4730801894445319E-7</v>
      </c>
      <c r="Q4045" s="66">
        <v>3.1280999999999999</v>
      </c>
      <c r="R4045" s="105">
        <f t="shared" si="632"/>
        <v>8.9625530265991123E-8</v>
      </c>
      <c r="S4045" s="101">
        <v>400</v>
      </c>
      <c r="T4045" s="67">
        <f t="shared" si="638"/>
        <v>1.7521646161067809E-7</v>
      </c>
      <c r="U4045" s="66">
        <v>1.2108000000000001</v>
      </c>
      <c r="V4045" s="73">
        <f t="shared" si="639"/>
        <v>6.4657504944618789E-8</v>
      </c>
      <c r="W4045" s="98">
        <v>400</v>
      </c>
      <c r="X4045" s="67">
        <f t="shared" si="633"/>
        <v>2.2726348774650597E-7</v>
      </c>
      <c r="Y4045" s="66">
        <v>1.2108000000000001</v>
      </c>
      <c r="Z4045" s="105">
        <f t="shared" si="634"/>
        <v>1.5653023475598775E-7</v>
      </c>
      <c r="AA4045" s="101">
        <v>0</v>
      </c>
      <c r="AB4045" s="67">
        <f t="shared" si="635"/>
        <v>0</v>
      </c>
      <c r="AC4045" s="66">
        <v>0</v>
      </c>
      <c r="AD4045" s="73">
        <f t="shared" si="636"/>
        <v>0</v>
      </c>
    </row>
    <row r="4046" spans="1:30" x14ac:dyDescent="0.25">
      <c r="A4046" s="165"/>
      <c r="B4046" s="72" t="s">
        <v>2760</v>
      </c>
      <c r="C4046" s="64" t="s">
        <v>2761</v>
      </c>
      <c r="D4046" s="64" t="s">
        <v>7</v>
      </c>
      <c r="E4046" s="64" t="s">
        <v>2762</v>
      </c>
      <c r="F4046" s="64" t="s">
        <v>1562</v>
      </c>
      <c r="G4046" s="64" t="s">
        <v>1167</v>
      </c>
      <c r="H4046" s="65">
        <v>38915</v>
      </c>
      <c r="I4046" s="65">
        <v>41935</v>
      </c>
      <c r="J4046" s="93" t="s">
        <v>1</v>
      </c>
      <c r="K4046" s="101">
        <v>0</v>
      </c>
      <c r="L4046" s="67">
        <f t="shared" si="630"/>
        <v>0</v>
      </c>
      <c r="M4046" s="66">
        <v>3.1255000000000002</v>
      </c>
      <c r="N4046" s="73">
        <f t="shared" si="631"/>
        <v>6.0564953058860215E-8</v>
      </c>
      <c r="O4046" s="98">
        <v>0</v>
      </c>
      <c r="P4046" s="67">
        <f t="shared" si="637"/>
        <v>0</v>
      </c>
      <c r="Q4046" s="66">
        <v>3.1255000000000002</v>
      </c>
      <c r="R4046" s="105">
        <f t="shared" si="632"/>
        <v>8.9551035723396088E-8</v>
      </c>
      <c r="S4046" s="101">
        <v>0</v>
      </c>
      <c r="T4046" s="67">
        <f t="shared" si="638"/>
        <v>0</v>
      </c>
      <c r="U4046" s="66">
        <v>0</v>
      </c>
      <c r="V4046" s="73">
        <f t="shared" si="639"/>
        <v>0</v>
      </c>
      <c r="W4046" s="98">
        <v>0</v>
      </c>
      <c r="X4046" s="67">
        <f t="shared" si="633"/>
        <v>0</v>
      </c>
      <c r="Y4046" s="66">
        <v>0</v>
      </c>
      <c r="Z4046" s="105">
        <f t="shared" si="634"/>
        <v>0</v>
      </c>
      <c r="AA4046" s="101">
        <v>0</v>
      </c>
      <c r="AB4046" s="67">
        <f t="shared" si="635"/>
        <v>0</v>
      </c>
      <c r="AC4046" s="66">
        <v>0</v>
      </c>
      <c r="AD4046" s="73">
        <f t="shared" si="636"/>
        <v>0</v>
      </c>
    </row>
    <row r="4047" spans="1:30" x14ac:dyDescent="0.25">
      <c r="A4047" s="165"/>
      <c r="B4047" s="72" t="s">
        <v>3641</v>
      </c>
      <c r="C4047" s="64" t="s">
        <v>3642</v>
      </c>
      <c r="D4047" s="64" t="s">
        <v>7</v>
      </c>
      <c r="E4047" s="64" t="s">
        <v>3643</v>
      </c>
      <c r="F4047" s="64" t="s">
        <v>1215</v>
      </c>
      <c r="G4047" s="64" t="s">
        <v>1216</v>
      </c>
      <c r="H4047" s="65">
        <v>38890</v>
      </c>
      <c r="I4047" s="65">
        <v>39735</v>
      </c>
      <c r="J4047" s="93" t="s">
        <v>1</v>
      </c>
      <c r="K4047" s="101">
        <v>100</v>
      </c>
      <c r="L4047" s="67">
        <f t="shared" si="630"/>
        <v>3.3992458575585819E-8</v>
      </c>
      <c r="M4047" s="66">
        <v>3.1203150000000002</v>
      </c>
      <c r="N4047" s="73">
        <f t="shared" si="631"/>
        <v>6.0464479764472059E-8</v>
      </c>
      <c r="O4047" s="98">
        <v>100</v>
      </c>
      <c r="P4047" s="67">
        <f t="shared" si="637"/>
        <v>3.6827004736113299E-8</v>
      </c>
      <c r="Q4047" s="66">
        <v>3.1203150000000002</v>
      </c>
      <c r="R4047" s="105">
        <f t="shared" si="632"/>
        <v>8.9402476414413267E-8</v>
      </c>
      <c r="S4047" s="101">
        <v>0</v>
      </c>
      <c r="T4047" s="67">
        <f t="shared" si="638"/>
        <v>0</v>
      </c>
      <c r="U4047" s="66">
        <v>0</v>
      </c>
      <c r="V4047" s="73">
        <f t="shared" si="639"/>
        <v>0</v>
      </c>
      <c r="W4047" s="98">
        <v>0</v>
      </c>
      <c r="X4047" s="67">
        <f t="shared" si="633"/>
        <v>0</v>
      </c>
      <c r="Y4047" s="66">
        <v>0</v>
      </c>
      <c r="Z4047" s="105">
        <f t="shared" si="634"/>
        <v>0</v>
      </c>
      <c r="AA4047" s="101">
        <v>0</v>
      </c>
      <c r="AB4047" s="67">
        <f t="shared" si="635"/>
        <v>0</v>
      </c>
      <c r="AC4047" s="66">
        <v>0</v>
      </c>
      <c r="AD4047" s="73">
        <f t="shared" si="636"/>
        <v>0</v>
      </c>
    </row>
    <row r="4048" spans="1:30" x14ac:dyDescent="0.25">
      <c r="A4048" s="165"/>
      <c r="B4048" s="72" t="s">
        <v>2004</v>
      </c>
      <c r="C4048" s="64" t="s">
        <v>2005</v>
      </c>
      <c r="D4048" s="64" t="s">
        <v>7</v>
      </c>
      <c r="E4048" s="64" t="s">
        <v>2006</v>
      </c>
      <c r="F4048" s="64" t="s">
        <v>1227</v>
      </c>
      <c r="G4048" s="64" t="s">
        <v>1227</v>
      </c>
      <c r="H4048" s="65">
        <v>38740</v>
      </c>
      <c r="I4048" s="65">
        <v>41596</v>
      </c>
      <c r="J4048" s="93" t="s">
        <v>1</v>
      </c>
      <c r="K4048" s="101">
        <v>1000</v>
      </c>
      <c r="L4048" s="67">
        <f t="shared" si="630"/>
        <v>3.3992458575585821E-7</v>
      </c>
      <c r="M4048" s="66">
        <v>3.117</v>
      </c>
      <c r="N4048" s="73">
        <f t="shared" si="631"/>
        <v>6.0400242740191099E-8</v>
      </c>
      <c r="O4048" s="98">
        <v>1000</v>
      </c>
      <c r="P4048" s="67">
        <f t="shared" si="637"/>
        <v>3.6827004736113293E-7</v>
      </c>
      <c r="Q4048" s="66">
        <v>3.0270000000000001</v>
      </c>
      <c r="R4048" s="105">
        <f t="shared" si="632"/>
        <v>8.6728838628929749E-8</v>
      </c>
      <c r="S4048" s="101">
        <v>1000</v>
      </c>
      <c r="T4048" s="67">
        <f t="shared" si="638"/>
        <v>4.3804115402669522E-7</v>
      </c>
      <c r="U4048" s="66">
        <v>3.0270000000000001</v>
      </c>
      <c r="V4048" s="73">
        <f t="shared" si="639"/>
        <v>1.6164376236154699E-7</v>
      </c>
      <c r="W4048" s="98">
        <v>1000</v>
      </c>
      <c r="X4048" s="67">
        <f t="shared" si="633"/>
        <v>5.6815871936626487E-7</v>
      </c>
      <c r="Y4048" s="66">
        <v>3.0270000000000001</v>
      </c>
      <c r="Z4048" s="105">
        <f t="shared" si="634"/>
        <v>3.9132558688996934E-7</v>
      </c>
      <c r="AA4048" s="101">
        <v>0</v>
      </c>
      <c r="AB4048" s="67">
        <f t="shared" si="635"/>
        <v>0</v>
      </c>
      <c r="AC4048" s="66">
        <v>0</v>
      </c>
      <c r="AD4048" s="73">
        <f t="shared" si="636"/>
        <v>0</v>
      </c>
    </row>
    <row r="4049" spans="1:30" x14ac:dyDescent="0.25">
      <c r="A4049" s="165"/>
      <c r="B4049" s="72" t="s">
        <v>11029</v>
      </c>
      <c r="C4049" s="64" t="s">
        <v>11030</v>
      </c>
      <c r="D4049" s="64" t="s">
        <v>7</v>
      </c>
      <c r="E4049" s="64" t="s">
        <v>11031</v>
      </c>
      <c r="F4049" s="64" t="s">
        <v>1313</v>
      </c>
      <c r="G4049" s="64" t="s">
        <v>1193</v>
      </c>
      <c r="H4049" s="65">
        <v>38952</v>
      </c>
      <c r="I4049" s="65">
        <v>39693</v>
      </c>
      <c r="J4049" s="93" t="s">
        <v>1</v>
      </c>
      <c r="K4049" s="101">
        <v>0</v>
      </c>
      <c r="L4049" s="67">
        <f t="shared" si="630"/>
        <v>0</v>
      </c>
      <c r="M4049" s="66">
        <v>3.0985174999999998</v>
      </c>
      <c r="N4049" s="73">
        <f t="shared" si="631"/>
        <v>6.0042094685508528E-8</v>
      </c>
      <c r="O4049" s="98">
        <v>0</v>
      </c>
      <c r="P4049" s="67">
        <f t="shared" si="637"/>
        <v>0</v>
      </c>
      <c r="Q4049" s="66">
        <v>3.0985174999999998</v>
      </c>
      <c r="R4049" s="105">
        <f t="shared" si="632"/>
        <v>8.8777939955868786E-8</v>
      </c>
      <c r="S4049" s="101">
        <v>0</v>
      </c>
      <c r="T4049" s="67">
        <f t="shared" si="638"/>
        <v>0</v>
      </c>
      <c r="U4049" s="66">
        <v>0</v>
      </c>
      <c r="V4049" s="73">
        <f t="shared" si="639"/>
        <v>0</v>
      </c>
      <c r="W4049" s="98">
        <v>0</v>
      </c>
      <c r="X4049" s="67">
        <f t="shared" si="633"/>
        <v>0</v>
      </c>
      <c r="Y4049" s="66">
        <v>0</v>
      </c>
      <c r="Z4049" s="105">
        <f t="shared" si="634"/>
        <v>0</v>
      </c>
      <c r="AA4049" s="101">
        <v>0</v>
      </c>
      <c r="AB4049" s="67">
        <f t="shared" si="635"/>
        <v>0</v>
      </c>
      <c r="AC4049" s="66">
        <v>0</v>
      </c>
      <c r="AD4049" s="73">
        <f t="shared" si="636"/>
        <v>0</v>
      </c>
    </row>
    <row r="4050" spans="1:30" x14ac:dyDescent="0.25">
      <c r="A4050" s="165"/>
      <c r="B4050" s="72" t="s">
        <v>8046</v>
      </c>
      <c r="C4050" s="64" t="s">
        <v>8047</v>
      </c>
      <c r="D4050" s="64" t="s">
        <v>7</v>
      </c>
      <c r="E4050" s="64" t="s">
        <v>8048</v>
      </c>
      <c r="F4050" s="64" t="s">
        <v>1268</v>
      </c>
      <c r="G4050" s="64" t="s">
        <v>1269</v>
      </c>
      <c r="H4050" s="65">
        <v>40084</v>
      </c>
      <c r="I4050" s="65">
        <v>41867</v>
      </c>
      <c r="J4050" s="93" t="s">
        <v>1</v>
      </c>
      <c r="K4050" s="101">
        <v>0</v>
      </c>
      <c r="L4050" s="67">
        <f t="shared" si="630"/>
        <v>0</v>
      </c>
      <c r="M4050" s="66">
        <v>3.0969903539999999</v>
      </c>
      <c r="N4050" s="73">
        <f t="shared" si="631"/>
        <v>6.0012502132059798E-8</v>
      </c>
      <c r="O4050" s="98">
        <v>0</v>
      </c>
      <c r="P4050" s="67">
        <f t="shared" si="637"/>
        <v>0</v>
      </c>
      <c r="Q4050" s="66">
        <v>1.0012391039999999</v>
      </c>
      <c r="R4050" s="105">
        <f t="shared" si="632"/>
        <v>2.8687249646445395E-8</v>
      </c>
      <c r="S4050" s="101">
        <v>0</v>
      </c>
      <c r="T4050" s="67">
        <f t="shared" si="638"/>
        <v>0</v>
      </c>
      <c r="U4050" s="66">
        <v>0.85938310399999995</v>
      </c>
      <c r="V4050" s="73">
        <f t="shared" si="639"/>
        <v>4.5891614879585265E-8</v>
      </c>
      <c r="W4050" s="98">
        <v>0</v>
      </c>
      <c r="X4050" s="67">
        <f t="shared" si="633"/>
        <v>0</v>
      </c>
      <c r="Y4050" s="66">
        <v>0.85938310399999995</v>
      </c>
      <c r="Z4050" s="105">
        <f t="shared" si="634"/>
        <v>1.1109963578993178E-7</v>
      </c>
      <c r="AA4050" s="101">
        <v>0</v>
      </c>
      <c r="AB4050" s="67">
        <f t="shared" si="635"/>
        <v>0</v>
      </c>
      <c r="AC4050" s="66">
        <v>0</v>
      </c>
      <c r="AD4050" s="73">
        <f t="shared" si="636"/>
        <v>0</v>
      </c>
    </row>
    <row r="4051" spans="1:30" x14ac:dyDescent="0.25">
      <c r="A4051" s="165"/>
      <c r="B4051" s="72" t="s">
        <v>16209</v>
      </c>
      <c r="C4051" s="64" t="s">
        <v>16210</v>
      </c>
      <c r="D4051" s="64" t="s">
        <v>19</v>
      </c>
      <c r="E4051" s="64" t="s">
        <v>16211</v>
      </c>
      <c r="F4051" s="64" t="s">
        <v>3255</v>
      </c>
      <c r="G4051" s="64" t="s">
        <v>1227</v>
      </c>
      <c r="H4051" s="65">
        <v>40379</v>
      </c>
      <c r="I4051" s="65">
        <v>40898</v>
      </c>
      <c r="J4051" s="93" t="s">
        <v>1</v>
      </c>
      <c r="K4051" s="101">
        <v>0</v>
      </c>
      <c r="L4051" s="67">
        <f t="shared" si="630"/>
        <v>0</v>
      </c>
      <c r="M4051" s="66">
        <v>3.08568</v>
      </c>
      <c r="N4051" s="73">
        <f t="shared" si="631"/>
        <v>5.9793333660106793E-8</v>
      </c>
      <c r="O4051" s="98">
        <v>0</v>
      </c>
      <c r="P4051" s="67">
        <f t="shared" si="637"/>
        <v>0</v>
      </c>
      <c r="Q4051" s="66">
        <v>0</v>
      </c>
      <c r="R4051" s="105">
        <f t="shared" si="632"/>
        <v>0</v>
      </c>
      <c r="S4051" s="101">
        <v>0</v>
      </c>
      <c r="T4051" s="67">
        <f t="shared" si="638"/>
        <v>0</v>
      </c>
      <c r="U4051" s="66">
        <v>0</v>
      </c>
      <c r="V4051" s="73">
        <f t="shared" si="639"/>
        <v>0</v>
      </c>
      <c r="W4051" s="98">
        <v>0</v>
      </c>
      <c r="X4051" s="67">
        <f t="shared" si="633"/>
        <v>0</v>
      </c>
      <c r="Y4051" s="66">
        <v>0</v>
      </c>
      <c r="Z4051" s="105">
        <f t="shared" si="634"/>
        <v>0</v>
      </c>
      <c r="AA4051" s="101">
        <v>0</v>
      </c>
      <c r="AB4051" s="67">
        <f t="shared" si="635"/>
        <v>0</v>
      </c>
      <c r="AC4051" s="66">
        <v>0</v>
      </c>
      <c r="AD4051" s="73">
        <f t="shared" si="636"/>
        <v>0</v>
      </c>
    </row>
    <row r="4052" spans="1:30" x14ac:dyDescent="0.25">
      <c r="A4052" s="165"/>
      <c r="B4052" s="72" t="s">
        <v>4436</v>
      </c>
      <c r="C4052" s="64" t="s">
        <v>4437</v>
      </c>
      <c r="D4052" s="64" t="s">
        <v>7</v>
      </c>
      <c r="E4052" s="64" t="s">
        <v>487</v>
      </c>
      <c r="F4052" s="64" t="s">
        <v>1268</v>
      </c>
      <c r="G4052" s="64" t="s">
        <v>1269</v>
      </c>
      <c r="H4052" s="65">
        <v>38721</v>
      </c>
      <c r="I4052" s="65">
        <v>38805</v>
      </c>
      <c r="J4052" s="93" t="s">
        <v>1</v>
      </c>
      <c r="K4052" s="101">
        <v>200</v>
      </c>
      <c r="L4052" s="67">
        <f t="shared" si="630"/>
        <v>6.7984917151171637E-8</v>
      </c>
      <c r="M4052" s="66">
        <v>3.0846075000000002</v>
      </c>
      <c r="N4052" s="73">
        <f t="shared" si="631"/>
        <v>5.9772551093427669E-8</v>
      </c>
      <c r="O4052" s="98">
        <v>200</v>
      </c>
      <c r="P4052" s="67">
        <f t="shared" si="637"/>
        <v>7.3654009472226597E-8</v>
      </c>
      <c r="Q4052" s="66">
        <v>0.60540000000000005</v>
      </c>
      <c r="R4052" s="105">
        <f t="shared" si="632"/>
        <v>1.7345767725785952E-8</v>
      </c>
      <c r="S4052" s="101">
        <v>200</v>
      </c>
      <c r="T4052" s="67">
        <f t="shared" si="638"/>
        <v>8.7608230805339047E-8</v>
      </c>
      <c r="U4052" s="66">
        <v>0.60540000000000005</v>
      </c>
      <c r="V4052" s="73">
        <f t="shared" si="639"/>
        <v>3.2328752472309394E-8</v>
      </c>
      <c r="W4052" s="98">
        <v>200</v>
      </c>
      <c r="X4052" s="67">
        <f t="shared" si="633"/>
        <v>1.1363174387325299E-7</v>
      </c>
      <c r="Y4052" s="66">
        <v>0.60540000000000005</v>
      </c>
      <c r="Z4052" s="105">
        <f t="shared" si="634"/>
        <v>7.8265117377993873E-8</v>
      </c>
      <c r="AA4052" s="101">
        <v>0</v>
      </c>
      <c r="AB4052" s="67">
        <f t="shared" si="635"/>
        <v>0</v>
      </c>
      <c r="AC4052" s="66">
        <v>0</v>
      </c>
      <c r="AD4052" s="73">
        <f t="shared" si="636"/>
        <v>0</v>
      </c>
    </row>
    <row r="4053" spans="1:30" x14ac:dyDescent="0.25">
      <c r="A4053" s="165"/>
      <c r="B4053" s="72" t="s">
        <v>8459</v>
      </c>
      <c r="C4053" s="64" t="s">
        <v>8460</v>
      </c>
      <c r="D4053" s="64" t="s">
        <v>7</v>
      </c>
      <c r="E4053" s="64" t="s">
        <v>8461</v>
      </c>
      <c r="F4053" s="64" t="s">
        <v>493</v>
      </c>
      <c r="G4053" s="64" t="s">
        <v>1167</v>
      </c>
      <c r="H4053" s="65">
        <v>38820</v>
      </c>
      <c r="I4053" s="65">
        <v>41907</v>
      </c>
      <c r="J4053" s="93" t="s">
        <v>1</v>
      </c>
      <c r="K4053" s="101">
        <v>300</v>
      </c>
      <c r="L4053" s="67">
        <f t="shared" si="630"/>
        <v>1.0197737572675747E-7</v>
      </c>
      <c r="M4053" s="66">
        <v>3.077631239</v>
      </c>
      <c r="N4053" s="73">
        <f t="shared" si="631"/>
        <v>5.9637367308436024E-8</v>
      </c>
      <c r="O4053" s="98">
        <v>300</v>
      </c>
      <c r="P4053" s="67">
        <f t="shared" si="637"/>
        <v>1.1048101420833988E-7</v>
      </c>
      <c r="Q4053" s="66">
        <v>2.6268662389999999</v>
      </c>
      <c r="R4053" s="105">
        <f t="shared" si="632"/>
        <v>7.5264307281801979E-8</v>
      </c>
      <c r="S4053" s="101">
        <v>300</v>
      </c>
      <c r="T4053" s="67">
        <f t="shared" si="638"/>
        <v>1.3141234620800858E-7</v>
      </c>
      <c r="U4053" s="66">
        <v>2.6268662389999999</v>
      </c>
      <c r="V4053" s="73">
        <f t="shared" si="639"/>
        <v>1.4027636012305471E-7</v>
      </c>
      <c r="W4053" s="98">
        <v>300</v>
      </c>
      <c r="X4053" s="67">
        <f t="shared" si="633"/>
        <v>1.7044761580987946E-7</v>
      </c>
      <c r="Y4053" s="66">
        <v>2.6268662389999999</v>
      </c>
      <c r="Z4053" s="105">
        <f t="shared" si="634"/>
        <v>3.3959695165448341E-7</v>
      </c>
      <c r="AA4053" s="101">
        <v>0</v>
      </c>
      <c r="AB4053" s="67">
        <f t="shared" si="635"/>
        <v>0</v>
      </c>
      <c r="AC4053" s="66">
        <v>0</v>
      </c>
      <c r="AD4053" s="73">
        <f t="shared" si="636"/>
        <v>0</v>
      </c>
    </row>
    <row r="4054" spans="1:30" x14ac:dyDescent="0.25">
      <c r="A4054" s="165"/>
      <c r="B4054" s="72" t="s">
        <v>3965</v>
      </c>
      <c r="C4054" s="64" t="s">
        <v>3966</v>
      </c>
      <c r="D4054" s="64" t="s">
        <v>7</v>
      </c>
      <c r="E4054" s="64" t="s">
        <v>3967</v>
      </c>
      <c r="F4054" s="64" t="s">
        <v>1306</v>
      </c>
      <c r="G4054" s="64" t="s">
        <v>1216</v>
      </c>
      <c r="H4054" s="65">
        <v>41396</v>
      </c>
      <c r="I4054" s="65">
        <v>41975</v>
      </c>
      <c r="J4054" s="93" t="s">
        <v>1</v>
      </c>
      <c r="K4054" s="101">
        <v>0</v>
      </c>
      <c r="L4054" s="67">
        <f t="shared" si="630"/>
        <v>0</v>
      </c>
      <c r="M4054" s="66">
        <v>3.0592000000000001</v>
      </c>
      <c r="N4054" s="73">
        <f t="shared" si="631"/>
        <v>5.9280212573241141E-8</v>
      </c>
      <c r="O4054" s="98">
        <v>0</v>
      </c>
      <c r="P4054" s="67">
        <f t="shared" si="637"/>
        <v>0</v>
      </c>
      <c r="Q4054" s="66">
        <v>0.376</v>
      </c>
      <c r="R4054" s="105">
        <f t="shared" si="632"/>
        <v>1.0773056929130356E-8</v>
      </c>
      <c r="S4054" s="101">
        <v>0</v>
      </c>
      <c r="T4054" s="67">
        <f t="shared" si="638"/>
        <v>0</v>
      </c>
      <c r="U4054" s="66">
        <v>0</v>
      </c>
      <c r="V4054" s="73">
        <f t="shared" si="639"/>
        <v>0</v>
      </c>
      <c r="W4054" s="98">
        <v>0</v>
      </c>
      <c r="X4054" s="67">
        <f t="shared" si="633"/>
        <v>0</v>
      </c>
      <c r="Y4054" s="66">
        <v>0</v>
      </c>
      <c r="Z4054" s="105">
        <f t="shared" si="634"/>
        <v>0</v>
      </c>
      <c r="AA4054" s="101">
        <v>0</v>
      </c>
      <c r="AB4054" s="67">
        <f t="shared" si="635"/>
        <v>0</v>
      </c>
      <c r="AC4054" s="66">
        <v>0</v>
      </c>
      <c r="AD4054" s="73">
        <f t="shared" si="636"/>
        <v>0</v>
      </c>
    </row>
    <row r="4055" spans="1:30" x14ac:dyDescent="0.25">
      <c r="A4055" s="165"/>
      <c r="B4055" s="72" t="s">
        <v>9702</v>
      </c>
      <c r="C4055" s="64" t="s">
        <v>9703</v>
      </c>
      <c r="D4055" s="64" t="s">
        <v>7</v>
      </c>
      <c r="E4055" s="64" t="s">
        <v>9704</v>
      </c>
      <c r="F4055" s="64" t="s">
        <v>437</v>
      </c>
      <c r="G4055" s="64" t="s">
        <v>1269</v>
      </c>
      <c r="H4055" s="65">
        <v>40084</v>
      </c>
      <c r="I4055" s="65">
        <v>41743</v>
      </c>
      <c r="J4055" s="93" t="s">
        <v>1</v>
      </c>
      <c r="K4055" s="101">
        <v>900</v>
      </c>
      <c r="L4055" s="67">
        <f t="shared" si="630"/>
        <v>3.0593212718027241E-7</v>
      </c>
      <c r="M4055" s="66">
        <v>3.0558149999999999</v>
      </c>
      <c r="N4055" s="73">
        <f t="shared" si="631"/>
        <v>5.921461911104173E-8</v>
      </c>
      <c r="O4055" s="98">
        <v>900</v>
      </c>
      <c r="P4055" s="67">
        <f t="shared" si="637"/>
        <v>3.3144304262501966E-7</v>
      </c>
      <c r="Q4055" s="66">
        <v>3.0558149999999999</v>
      </c>
      <c r="R4055" s="105">
        <f t="shared" si="632"/>
        <v>8.7554438723112972E-8</v>
      </c>
      <c r="S4055" s="101">
        <v>800</v>
      </c>
      <c r="T4055" s="67">
        <f t="shared" si="638"/>
        <v>3.5043292322135619E-7</v>
      </c>
      <c r="U4055" s="66">
        <v>2.7242999999999999</v>
      </c>
      <c r="V4055" s="73">
        <f t="shared" si="639"/>
        <v>1.4547938612539227E-7</v>
      </c>
      <c r="W4055" s="98">
        <v>800</v>
      </c>
      <c r="X4055" s="67">
        <f t="shared" si="633"/>
        <v>4.5452697549301195E-7</v>
      </c>
      <c r="Y4055" s="66">
        <v>2.7242999999999999</v>
      </c>
      <c r="Z4055" s="105">
        <f t="shared" si="634"/>
        <v>3.5219302820097239E-7</v>
      </c>
      <c r="AA4055" s="101">
        <v>0</v>
      </c>
      <c r="AB4055" s="67">
        <f t="shared" si="635"/>
        <v>0</v>
      </c>
      <c r="AC4055" s="66">
        <v>0</v>
      </c>
      <c r="AD4055" s="73">
        <f t="shared" si="636"/>
        <v>0</v>
      </c>
    </row>
    <row r="4056" spans="1:30" x14ac:dyDescent="0.25">
      <c r="A4056" s="165"/>
      <c r="B4056" s="72" t="s">
        <v>11568</v>
      </c>
      <c r="C4056" s="64" t="s">
        <v>11569</v>
      </c>
      <c r="D4056" s="64" t="s">
        <v>7</v>
      </c>
      <c r="E4056" s="64" t="s">
        <v>3009</v>
      </c>
      <c r="F4056" s="64" t="s">
        <v>1199</v>
      </c>
      <c r="G4056" s="64" t="s">
        <v>1199</v>
      </c>
      <c r="H4056" s="65">
        <v>41261</v>
      </c>
      <c r="I4056" s="65">
        <v>41877</v>
      </c>
      <c r="J4056" s="93" t="s">
        <v>1</v>
      </c>
      <c r="K4056" s="101">
        <v>200</v>
      </c>
      <c r="L4056" s="67">
        <f t="shared" si="630"/>
        <v>6.7984917151171637E-8</v>
      </c>
      <c r="M4056" s="66">
        <v>3.0549949999999999</v>
      </c>
      <c r="N4056" s="73">
        <f t="shared" si="631"/>
        <v>5.9198729409711302E-8</v>
      </c>
      <c r="O4056" s="98">
        <v>200</v>
      </c>
      <c r="P4056" s="67">
        <f t="shared" si="637"/>
        <v>7.3654009472226597E-8</v>
      </c>
      <c r="Q4056" s="66">
        <v>3.0549949999999999</v>
      </c>
      <c r="R4056" s="105">
        <f t="shared" si="632"/>
        <v>8.7530944290448379E-8</v>
      </c>
      <c r="S4056" s="101">
        <v>0</v>
      </c>
      <c r="T4056" s="67">
        <f t="shared" si="638"/>
        <v>0</v>
      </c>
      <c r="U4056" s="66">
        <v>0</v>
      </c>
      <c r="V4056" s="73">
        <f t="shared" si="639"/>
        <v>0</v>
      </c>
      <c r="W4056" s="98">
        <v>0</v>
      </c>
      <c r="X4056" s="67">
        <f t="shared" si="633"/>
        <v>0</v>
      </c>
      <c r="Y4056" s="66">
        <v>0</v>
      </c>
      <c r="Z4056" s="105">
        <f t="shared" si="634"/>
        <v>0</v>
      </c>
      <c r="AA4056" s="101">
        <v>0</v>
      </c>
      <c r="AB4056" s="67">
        <f t="shared" si="635"/>
        <v>0</v>
      </c>
      <c r="AC4056" s="66">
        <v>0</v>
      </c>
      <c r="AD4056" s="73">
        <f t="shared" si="636"/>
        <v>0</v>
      </c>
    </row>
    <row r="4057" spans="1:30" x14ac:dyDescent="0.25">
      <c r="A4057" s="165"/>
      <c r="B4057" s="72" t="s">
        <v>12659</v>
      </c>
      <c r="C4057" s="64" t="s">
        <v>12660</v>
      </c>
      <c r="D4057" s="64" t="s">
        <v>7</v>
      </c>
      <c r="E4057" s="64" t="s">
        <v>12661</v>
      </c>
      <c r="F4057" s="64" t="s">
        <v>1215</v>
      </c>
      <c r="G4057" s="64" t="s">
        <v>1216</v>
      </c>
      <c r="H4057" s="65">
        <v>39688</v>
      </c>
      <c r="I4057" s="65">
        <v>41996</v>
      </c>
      <c r="J4057" s="93" t="s">
        <v>1</v>
      </c>
      <c r="K4057" s="101">
        <v>0</v>
      </c>
      <c r="L4057" s="67">
        <f t="shared" si="630"/>
        <v>0</v>
      </c>
      <c r="M4057" s="66">
        <v>3.052</v>
      </c>
      <c r="N4057" s="73">
        <f t="shared" si="631"/>
        <v>5.9140693244486126E-8</v>
      </c>
      <c r="O4057" s="98">
        <v>0</v>
      </c>
      <c r="P4057" s="67">
        <f t="shared" si="637"/>
        <v>0</v>
      </c>
      <c r="Q4057" s="66">
        <v>3.052</v>
      </c>
      <c r="R4057" s="105">
        <f t="shared" si="632"/>
        <v>8.7445132307728316E-8</v>
      </c>
      <c r="S4057" s="101">
        <v>0</v>
      </c>
      <c r="T4057" s="67">
        <f t="shared" si="638"/>
        <v>0</v>
      </c>
      <c r="U4057" s="66">
        <v>0</v>
      </c>
      <c r="V4057" s="73">
        <f t="shared" si="639"/>
        <v>0</v>
      </c>
      <c r="W4057" s="98">
        <v>0</v>
      </c>
      <c r="X4057" s="67">
        <f t="shared" si="633"/>
        <v>0</v>
      </c>
      <c r="Y4057" s="66">
        <v>0</v>
      </c>
      <c r="Z4057" s="105">
        <f t="shared" si="634"/>
        <v>0</v>
      </c>
      <c r="AA4057" s="101">
        <v>0</v>
      </c>
      <c r="AB4057" s="67">
        <f t="shared" si="635"/>
        <v>0</v>
      </c>
      <c r="AC4057" s="66">
        <v>0</v>
      </c>
      <c r="AD4057" s="73">
        <f t="shared" si="636"/>
        <v>0</v>
      </c>
    </row>
    <row r="4058" spans="1:30" x14ac:dyDescent="0.25">
      <c r="A4058" s="165"/>
      <c r="B4058" s="72" t="s">
        <v>11860</v>
      </c>
      <c r="C4058" s="64" t="s">
        <v>11861</v>
      </c>
      <c r="D4058" s="64" t="s">
        <v>7</v>
      </c>
      <c r="E4058" s="64" t="s">
        <v>11862</v>
      </c>
      <c r="F4058" s="64" t="s">
        <v>1477</v>
      </c>
      <c r="G4058" s="64" t="s">
        <v>1139</v>
      </c>
      <c r="H4058" s="65">
        <v>39315</v>
      </c>
      <c r="I4058" s="65">
        <v>40339</v>
      </c>
      <c r="J4058" s="93" t="s">
        <v>1</v>
      </c>
      <c r="K4058" s="101">
        <v>0</v>
      </c>
      <c r="L4058" s="67">
        <f t="shared" si="630"/>
        <v>0</v>
      </c>
      <c r="M4058" s="66">
        <v>3.04266375</v>
      </c>
      <c r="N4058" s="73">
        <f t="shared" si="631"/>
        <v>5.8959778337112656E-8</v>
      </c>
      <c r="O4058" s="98">
        <v>0</v>
      </c>
      <c r="P4058" s="67">
        <f t="shared" si="637"/>
        <v>0</v>
      </c>
      <c r="Q4058" s="66">
        <v>0</v>
      </c>
      <c r="R4058" s="105">
        <f t="shared" si="632"/>
        <v>0</v>
      </c>
      <c r="S4058" s="101">
        <v>0</v>
      </c>
      <c r="T4058" s="67">
        <f t="shared" si="638"/>
        <v>0</v>
      </c>
      <c r="U4058" s="66">
        <v>0</v>
      </c>
      <c r="V4058" s="73">
        <f t="shared" si="639"/>
        <v>0</v>
      </c>
      <c r="W4058" s="98">
        <v>0</v>
      </c>
      <c r="X4058" s="67">
        <f t="shared" si="633"/>
        <v>0</v>
      </c>
      <c r="Y4058" s="66">
        <v>0</v>
      </c>
      <c r="Z4058" s="105">
        <f t="shared" si="634"/>
        <v>0</v>
      </c>
      <c r="AA4058" s="101">
        <v>0</v>
      </c>
      <c r="AB4058" s="67">
        <f t="shared" si="635"/>
        <v>0</v>
      </c>
      <c r="AC4058" s="66">
        <v>0</v>
      </c>
      <c r="AD4058" s="73">
        <f t="shared" si="636"/>
        <v>0</v>
      </c>
    </row>
    <row r="4059" spans="1:30" x14ac:dyDescent="0.25">
      <c r="A4059" s="165"/>
      <c r="B4059" s="72" t="s">
        <v>1598</v>
      </c>
      <c r="C4059" s="64" t="s">
        <v>1599</v>
      </c>
      <c r="D4059" s="64" t="s">
        <v>7</v>
      </c>
      <c r="E4059" s="64" t="s">
        <v>1600</v>
      </c>
      <c r="F4059" s="64" t="s">
        <v>1588</v>
      </c>
      <c r="G4059" s="64" t="s">
        <v>1167</v>
      </c>
      <c r="H4059" s="65">
        <v>39895</v>
      </c>
      <c r="I4059" s="65">
        <v>40681</v>
      </c>
      <c r="J4059" s="93" t="s">
        <v>1</v>
      </c>
      <c r="K4059" s="101">
        <v>0</v>
      </c>
      <c r="L4059" s="67">
        <f t="shared" si="630"/>
        <v>0</v>
      </c>
      <c r="M4059" s="66">
        <v>3.0418987500000001</v>
      </c>
      <c r="N4059" s="73">
        <f t="shared" si="631"/>
        <v>5.8944954408432433E-8</v>
      </c>
      <c r="O4059" s="98">
        <v>0</v>
      </c>
      <c r="P4059" s="67">
        <f t="shared" si="637"/>
        <v>0</v>
      </c>
      <c r="Q4059" s="66">
        <v>0</v>
      </c>
      <c r="R4059" s="105">
        <f t="shared" si="632"/>
        <v>0</v>
      </c>
      <c r="S4059" s="101">
        <v>0</v>
      </c>
      <c r="T4059" s="67">
        <f t="shared" si="638"/>
        <v>0</v>
      </c>
      <c r="U4059" s="66">
        <v>0</v>
      </c>
      <c r="V4059" s="73">
        <f t="shared" si="639"/>
        <v>0</v>
      </c>
      <c r="W4059" s="98">
        <v>0</v>
      </c>
      <c r="X4059" s="67">
        <f t="shared" si="633"/>
        <v>0</v>
      </c>
      <c r="Y4059" s="66">
        <v>0</v>
      </c>
      <c r="Z4059" s="105">
        <f t="shared" si="634"/>
        <v>0</v>
      </c>
      <c r="AA4059" s="101">
        <v>0</v>
      </c>
      <c r="AB4059" s="67">
        <f t="shared" si="635"/>
        <v>0</v>
      </c>
      <c r="AC4059" s="66">
        <v>0</v>
      </c>
      <c r="AD4059" s="73">
        <f t="shared" si="636"/>
        <v>0</v>
      </c>
    </row>
    <row r="4060" spans="1:30" x14ac:dyDescent="0.25">
      <c r="A4060" s="165"/>
      <c r="B4060" s="72" t="s">
        <v>15538</v>
      </c>
      <c r="C4060" s="64" t="s">
        <v>11399</v>
      </c>
      <c r="D4060" s="64" t="s">
        <v>7</v>
      </c>
      <c r="E4060" s="64" t="s">
        <v>15481</v>
      </c>
      <c r="F4060" s="64" t="s">
        <v>437</v>
      </c>
      <c r="G4060" s="64" t="s">
        <v>1269</v>
      </c>
      <c r="H4060" s="65">
        <v>40833</v>
      </c>
      <c r="I4060" s="65">
        <v>40857</v>
      </c>
      <c r="J4060" s="93" t="s">
        <v>1</v>
      </c>
      <c r="K4060" s="101">
        <v>200</v>
      </c>
      <c r="L4060" s="67">
        <f t="shared" si="630"/>
        <v>6.7984917151171637E-8</v>
      </c>
      <c r="M4060" s="66">
        <v>3.0325275</v>
      </c>
      <c r="N4060" s="73">
        <f t="shared" si="631"/>
        <v>5.8763361282099738E-8</v>
      </c>
      <c r="O4060" s="98">
        <v>200</v>
      </c>
      <c r="P4060" s="67">
        <f t="shared" si="637"/>
        <v>7.3654009472226597E-8</v>
      </c>
      <c r="Q4060" s="66">
        <v>3.0325275</v>
      </c>
      <c r="R4060" s="105">
        <f t="shared" si="632"/>
        <v>8.6887211161312118E-8</v>
      </c>
      <c r="S4060" s="101">
        <v>200</v>
      </c>
      <c r="T4060" s="67">
        <f t="shared" si="638"/>
        <v>8.7608230805339047E-8</v>
      </c>
      <c r="U4060" s="66">
        <v>0.97507500000000003</v>
      </c>
      <c r="V4060" s="73">
        <f t="shared" si="639"/>
        <v>5.2069637127415073E-8</v>
      </c>
      <c r="W4060" s="98">
        <v>100</v>
      </c>
      <c r="X4060" s="67">
        <f t="shared" si="633"/>
        <v>5.6815871936626493E-8</v>
      </c>
      <c r="Y4060" s="66">
        <v>0.30270000000000002</v>
      </c>
      <c r="Z4060" s="105">
        <f t="shared" si="634"/>
        <v>3.9132558688996937E-8</v>
      </c>
      <c r="AA4060" s="101">
        <v>100</v>
      </c>
      <c r="AB4060" s="67">
        <f t="shared" si="635"/>
        <v>1.9127079457107153E-7</v>
      </c>
      <c r="AC4060" s="66">
        <v>0.67237499999999994</v>
      </c>
      <c r="AD4060" s="73">
        <f t="shared" si="636"/>
        <v>6.1174397754630427E-8</v>
      </c>
    </row>
    <row r="4061" spans="1:30" x14ac:dyDescent="0.25">
      <c r="A4061" s="165"/>
      <c r="B4061" s="72" t="s">
        <v>10443</v>
      </c>
      <c r="C4061" s="64" t="s">
        <v>10444</v>
      </c>
      <c r="D4061" s="64" t="s">
        <v>7</v>
      </c>
      <c r="E4061" s="64" t="s">
        <v>10445</v>
      </c>
      <c r="F4061" s="64" t="s">
        <v>1199</v>
      </c>
      <c r="G4061" s="64" t="s">
        <v>1199</v>
      </c>
      <c r="H4061" s="65">
        <v>39868</v>
      </c>
      <c r="I4061" s="65">
        <v>41008</v>
      </c>
      <c r="J4061" s="93" t="s">
        <v>1</v>
      </c>
      <c r="K4061" s="101">
        <v>1000</v>
      </c>
      <c r="L4061" s="67">
        <f t="shared" si="630"/>
        <v>3.3992458575585821E-7</v>
      </c>
      <c r="M4061" s="66">
        <v>3.0270000000000001</v>
      </c>
      <c r="N4061" s="73">
        <f t="shared" si="631"/>
        <v>5.8656251130753442E-8</v>
      </c>
      <c r="O4061" s="98">
        <v>1000</v>
      </c>
      <c r="P4061" s="67">
        <f t="shared" si="637"/>
        <v>3.6827004736113293E-7</v>
      </c>
      <c r="Q4061" s="66">
        <v>3.0270000000000001</v>
      </c>
      <c r="R4061" s="105">
        <f t="shared" si="632"/>
        <v>8.6728838628929749E-8</v>
      </c>
      <c r="S4061" s="101">
        <v>1000</v>
      </c>
      <c r="T4061" s="67">
        <f t="shared" si="638"/>
        <v>4.3804115402669522E-7</v>
      </c>
      <c r="U4061" s="66">
        <v>3.0270000000000001</v>
      </c>
      <c r="V4061" s="73">
        <f t="shared" si="639"/>
        <v>1.6164376236154699E-7</v>
      </c>
      <c r="W4061" s="98">
        <v>1000</v>
      </c>
      <c r="X4061" s="67">
        <f t="shared" si="633"/>
        <v>5.6815871936626487E-7</v>
      </c>
      <c r="Y4061" s="66">
        <v>3.0270000000000001</v>
      </c>
      <c r="Z4061" s="105">
        <f t="shared" si="634"/>
        <v>3.9132558688996934E-7</v>
      </c>
      <c r="AA4061" s="101">
        <v>0</v>
      </c>
      <c r="AB4061" s="67">
        <f t="shared" si="635"/>
        <v>0</v>
      </c>
      <c r="AC4061" s="66">
        <v>0</v>
      </c>
      <c r="AD4061" s="73">
        <f t="shared" si="636"/>
        <v>0</v>
      </c>
    </row>
    <row r="4062" spans="1:30" x14ac:dyDescent="0.25">
      <c r="A4062" s="165"/>
      <c r="B4062" s="72" t="s">
        <v>2972</v>
      </c>
      <c r="C4062" s="64" t="s">
        <v>2973</v>
      </c>
      <c r="D4062" s="64" t="s">
        <v>7</v>
      </c>
      <c r="E4062" s="64" t="s">
        <v>2974</v>
      </c>
      <c r="F4062" s="64" t="s">
        <v>1515</v>
      </c>
      <c r="G4062" s="64" t="s">
        <v>1515</v>
      </c>
      <c r="H4062" s="65">
        <v>39595</v>
      </c>
      <c r="I4062" s="65">
        <v>41121</v>
      </c>
      <c r="J4062" s="93" t="s">
        <v>1</v>
      </c>
      <c r="K4062" s="101">
        <v>1000</v>
      </c>
      <c r="L4062" s="67">
        <f t="shared" si="630"/>
        <v>3.3992458575585821E-7</v>
      </c>
      <c r="M4062" s="66">
        <v>3.0270000000000001</v>
      </c>
      <c r="N4062" s="73">
        <f t="shared" si="631"/>
        <v>5.8656251130753442E-8</v>
      </c>
      <c r="O4062" s="98">
        <v>1000</v>
      </c>
      <c r="P4062" s="67">
        <f t="shared" si="637"/>
        <v>3.6827004736113293E-7</v>
      </c>
      <c r="Q4062" s="66">
        <v>3.0270000000000001</v>
      </c>
      <c r="R4062" s="105">
        <f t="shared" si="632"/>
        <v>8.6728838628929749E-8</v>
      </c>
      <c r="S4062" s="101">
        <v>1000</v>
      </c>
      <c r="T4062" s="67">
        <f t="shared" si="638"/>
        <v>4.3804115402669522E-7</v>
      </c>
      <c r="U4062" s="66">
        <v>3.0270000000000001</v>
      </c>
      <c r="V4062" s="73">
        <f t="shared" si="639"/>
        <v>1.6164376236154699E-7</v>
      </c>
      <c r="W4062" s="98">
        <v>1000</v>
      </c>
      <c r="X4062" s="67">
        <f t="shared" si="633"/>
        <v>5.6815871936626487E-7</v>
      </c>
      <c r="Y4062" s="66">
        <v>3.0270000000000001</v>
      </c>
      <c r="Z4062" s="105">
        <f t="shared" si="634"/>
        <v>3.9132558688996934E-7</v>
      </c>
      <c r="AA4062" s="101">
        <v>0</v>
      </c>
      <c r="AB4062" s="67">
        <f t="shared" si="635"/>
        <v>0</v>
      </c>
      <c r="AC4062" s="66">
        <v>0</v>
      </c>
      <c r="AD4062" s="73">
        <f t="shared" si="636"/>
        <v>0</v>
      </c>
    </row>
    <row r="4063" spans="1:30" x14ac:dyDescent="0.25">
      <c r="A4063" s="165"/>
      <c r="B4063" s="72" t="s">
        <v>12756</v>
      </c>
      <c r="C4063" s="64" t="s">
        <v>12757</v>
      </c>
      <c r="D4063" s="64" t="s">
        <v>7</v>
      </c>
      <c r="E4063" s="64" t="s">
        <v>12758</v>
      </c>
      <c r="F4063" s="64" t="s">
        <v>12759</v>
      </c>
      <c r="G4063" s="64" t="s">
        <v>1269</v>
      </c>
      <c r="H4063" s="65">
        <v>38756</v>
      </c>
      <c r="I4063" s="65">
        <v>38756</v>
      </c>
      <c r="J4063" s="93" t="s">
        <v>1</v>
      </c>
      <c r="K4063" s="101">
        <v>1000</v>
      </c>
      <c r="L4063" s="67">
        <f t="shared" si="630"/>
        <v>3.3992458575585821E-7</v>
      </c>
      <c r="M4063" s="66">
        <v>3.0270000000000001</v>
      </c>
      <c r="N4063" s="73">
        <f t="shared" si="631"/>
        <v>5.8656251130753442E-8</v>
      </c>
      <c r="O4063" s="98">
        <v>1000</v>
      </c>
      <c r="P4063" s="67">
        <f t="shared" si="637"/>
        <v>3.6827004736113293E-7</v>
      </c>
      <c r="Q4063" s="66">
        <v>3.0270000000000001</v>
      </c>
      <c r="R4063" s="105">
        <f t="shared" si="632"/>
        <v>8.6728838628929749E-8</v>
      </c>
      <c r="S4063" s="101">
        <v>1000</v>
      </c>
      <c r="T4063" s="67">
        <f t="shared" si="638"/>
        <v>4.3804115402669522E-7</v>
      </c>
      <c r="U4063" s="66">
        <v>3.0270000000000001</v>
      </c>
      <c r="V4063" s="73">
        <f t="shared" si="639"/>
        <v>1.6164376236154699E-7</v>
      </c>
      <c r="W4063" s="98">
        <v>1000</v>
      </c>
      <c r="X4063" s="67">
        <f t="shared" si="633"/>
        <v>5.6815871936626487E-7</v>
      </c>
      <c r="Y4063" s="66">
        <v>3.0270000000000001</v>
      </c>
      <c r="Z4063" s="105">
        <f t="shared" si="634"/>
        <v>3.9132558688996934E-7</v>
      </c>
      <c r="AA4063" s="101">
        <v>0</v>
      </c>
      <c r="AB4063" s="67">
        <f t="shared" si="635"/>
        <v>0</v>
      </c>
      <c r="AC4063" s="66">
        <v>0</v>
      </c>
      <c r="AD4063" s="73">
        <f t="shared" si="636"/>
        <v>0</v>
      </c>
    </row>
    <row r="4064" spans="1:30" x14ac:dyDescent="0.25">
      <c r="A4064" s="165"/>
      <c r="B4064" s="72" t="s">
        <v>3214</v>
      </c>
      <c r="C4064" s="64" t="s">
        <v>3215</v>
      </c>
      <c r="D4064" s="64" t="s">
        <v>7</v>
      </c>
      <c r="E4064" s="64" t="s">
        <v>3216</v>
      </c>
      <c r="F4064" s="64" t="s">
        <v>228</v>
      </c>
      <c r="G4064" s="64" t="s">
        <v>1193</v>
      </c>
      <c r="H4064" s="65">
        <v>38820</v>
      </c>
      <c r="I4064" s="65">
        <v>38820</v>
      </c>
      <c r="J4064" s="93" t="s">
        <v>1</v>
      </c>
      <c r="K4064" s="101">
        <v>1000</v>
      </c>
      <c r="L4064" s="67">
        <f t="shared" si="630"/>
        <v>3.3992458575585821E-7</v>
      </c>
      <c r="M4064" s="66">
        <v>3.0270000000000001</v>
      </c>
      <c r="N4064" s="73">
        <f t="shared" si="631"/>
        <v>5.8656251130753442E-8</v>
      </c>
      <c r="O4064" s="98">
        <v>1000</v>
      </c>
      <c r="P4064" s="67">
        <f t="shared" si="637"/>
        <v>3.6827004736113293E-7</v>
      </c>
      <c r="Q4064" s="66">
        <v>3.0270000000000001</v>
      </c>
      <c r="R4064" s="105">
        <f t="shared" si="632"/>
        <v>8.6728838628929749E-8</v>
      </c>
      <c r="S4064" s="101">
        <v>1000</v>
      </c>
      <c r="T4064" s="67">
        <f t="shared" si="638"/>
        <v>4.3804115402669522E-7</v>
      </c>
      <c r="U4064" s="66">
        <v>3.0270000000000001</v>
      </c>
      <c r="V4064" s="73">
        <f t="shared" si="639"/>
        <v>1.6164376236154699E-7</v>
      </c>
      <c r="W4064" s="98">
        <v>1000</v>
      </c>
      <c r="X4064" s="67">
        <f t="shared" si="633"/>
        <v>5.6815871936626487E-7</v>
      </c>
      <c r="Y4064" s="66">
        <v>3.0270000000000001</v>
      </c>
      <c r="Z4064" s="105">
        <f t="shared" si="634"/>
        <v>3.9132558688996934E-7</v>
      </c>
      <c r="AA4064" s="101">
        <v>0</v>
      </c>
      <c r="AB4064" s="67">
        <f t="shared" si="635"/>
        <v>0</v>
      </c>
      <c r="AC4064" s="66">
        <v>0</v>
      </c>
      <c r="AD4064" s="73">
        <f t="shared" si="636"/>
        <v>0</v>
      </c>
    </row>
    <row r="4065" spans="1:30" x14ac:dyDescent="0.25">
      <c r="A4065" s="165"/>
      <c r="B4065" s="72" t="s">
        <v>15420</v>
      </c>
      <c r="C4065" s="64" t="s">
        <v>15421</v>
      </c>
      <c r="D4065" s="64" t="s">
        <v>7</v>
      </c>
      <c r="E4065" s="64" t="s">
        <v>15422</v>
      </c>
      <c r="F4065" s="64" t="s">
        <v>493</v>
      </c>
      <c r="G4065" s="64" t="s">
        <v>1167</v>
      </c>
      <c r="H4065" s="65">
        <v>39763</v>
      </c>
      <c r="I4065" s="65">
        <v>40105</v>
      </c>
      <c r="J4065" s="93" t="s">
        <v>1</v>
      </c>
      <c r="K4065" s="101">
        <v>1000</v>
      </c>
      <c r="L4065" s="67">
        <f t="shared" si="630"/>
        <v>3.3992458575585821E-7</v>
      </c>
      <c r="M4065" s="66">
        <v>3.0270000000000001</v>
      </c>
      <c r="N4065" s="73">
        <f t="shared" si="631"/>
        <v>5.8656251130753442E-8</v>
      </c>
      <c r="O4065" s="98">
        <v>1000</v>
      </c>
      <c r="P4065" s="67">
        <f t="shared" si="637"/>
        <v>3.6827004736113293E-7</v>
      </c>
      <c r="Q4065" s="66">
        <v>3.0270000000000001</v>
      </c>
      <c r="R4065" s="105">
        <f t="shared" si="632"/>
        <v>8.6728838628929749E-8</v>
      </c>
      <c r="S4065" s="101">
        <v>1000</v>
      </c>
      <c r="T4065" s="67">
        <f t="shared" si="638"/>
        <v>4.3804115402669522E-7</v>
      </c>
      <c r="U4065" s="66">
        <v>3.0270000000000001</v>
      </c>
      <c r="V4065" s="73">
        <f t="shared" si="639"/>
        <v>1.6164376236154699E-7</v>
      </c>
      <c r="W4065" s="98">
        <v>1000</v>
      </c>
      <c r="X4065" s="67">
        <f t="shared" si="633"/>
        <v>5.6815871936626487E-7</v>
      </c>
      <c r="Y4065" s="66">
        <v>3.0270000000000001</v>
      </c>
      <c r="Z4065" s="105">
        <f t="shared" si="634"/>
        <v>3.9132558688996934E-7</v>
      </c>
      <c r="AA4065" s="101">
        <v>0</v>
      </c>
      <c r="AB4065" s="67">
        <f t="shared" si="635"/>
        <v>0</v>
      </c>
      <c r="AC4065" s="66">
        <v>0</v>
      </c>
      <c r="AD4065" s="73">
        <f t="shared" si="636"/>
        <v>0</v>
      </c>
    </row>
    <row r="4066" spans="1:30" x14ac:dyDescent="0.25">
      <c r="A4066" s="165"/>
      <c r="B4066" s="72" t="s">
        <v>15153</v>
      </c>
      <c r="C4066" s="64" t="s">
        <v>15154</v>
      </c>
      <c r="D4066" s="64" t="s">
        <v>0</v>
      </c>
      <c r="E4066" s="64" t="s">
        <v>15155</v>
      </c>
      <c r="F4066" s="64" t="s">
        <v>1268</v>
      </c>
      <c r="G4066" s="64" t="s">
        <v>1269</v>
      </c>
      <c r="H4066" s="65">
        <v>41142</v>
      </c>
      <c r="I4066" s="65">
        <v>41220</v>
      </c>
      <c r="J4066" s="93" t="s">
        <v>1</v>
      </c>
      <c r="K4066" s="101">
        <v>1000</v>
      </c>
      <c r="L4066" s="67">
        <f t="shared" si="630"/>
        <v>3.3992458575585821E-7</v>
      </c>
      <c r="M4066" s="66">
        <v>3.0270000000000001</v>
      </c>
      <c r="N4066" s="73">
        <f t="shared" si="631"/>
        <v>5.8656251130753442E-8</v>
      </c>
      <c r="O4066" s="98">
        <v>1000</v>
      </c>
      <c r="P4066" s="67">
        <f t="shared" si="637"/>
        <v>3.6827004736113293E-7</v>
      </c>
      <c r="Q4066" s="66">
        <v>3.0270000000000001</v>
      </c>
      <c r="R4066" s="105">
        <f t="shared" si="632"/>
        <v>8.6728838628929749E-8</v>
      </c>
      <c r="S4066" s="101">
        <v>1000</v>
      </c>
      <c r="T4066" s="67">
        <f t="shared" si="638"/>
        <v>4.3804115402669522E-7</v>
      </c>
      <c r="U4066" s="66">
        <v>3.0270000000000001</v>
      </c>
      <c r="V4066" s="73">
        <f t="shared" si="639"/>
        <v>1.6164376236154699E-7</v>
      </c>
      <c r="W4066" s="98">
        <v>1000</v>
      </c>
      <c r="X4066" s="67">
        <f t="shared" si="633"/>
        <v>5.6815871936626487E-7</v>
      </c>
      <c r="Y4066" s="66">
        <v>3.0270000000000001</v>
      </c>
      <c r="Z4066" s="105">
        <f t="shared" si="634"/>
        <v>3.9132558688996934E-7</v>
      </c>
      <c r="AA4066" s="101">
        <v>0</v>
      </c>
      <c r="AB4066" s="67">
        <f t="shared" si="635"/>
        <v>0</v>
      </c>
      <c r="AC4066" s="66">
        <v>0</v>
      </c>
      <c r="AD4066" s="73">
        <f t="shared" si="636"/>
        <v>0</v>
      </c>
    </row>
    <row r="4067" spans="1:30" x14ac:dyDescent="0.25">
      <c r="A4067" s="165"/>
      <c r="B4067" s="72" t="s">
        <v>14653</v>
      </c>
      <c r="C4067" s="64" t="s">
        <v>14654</v>
      </c>
      <c r="D4067" s="64" t="s">
        <v>7</v>
      </c>
      <c r="E4067" s="64" t="s">
        <v>14655</v>
      </c>
      <c r="F4067" s="64" t="s">
        <v>437</v>
      </c>
      <c r="G4067" s="64" t="s">
        <v>1269</v>
      </c>
      <c r="H4067" s="65">
        <v>39556</v>
      </c>
      <c r="I4067" s="65">
        <v>39556</v>
      </c>
      <c r="J4067" s="93" t="s">
        <v>1</v>
      </c>
      <c r="K4067" s="101">
        <v>1000</v>
      </c>
      <c r="L4067" s="67">
        <f t="shared" si="630"/>
        <v>3.3992458575585821E-7</v>
      </c>
      <c r="M4067" s="66">
        <v>3.0270000000000001</v>
      </c>
      <c r="N4067" s="73">
        <f t="shared" si="631"/>
        <v>5.8656251130753442E-8</v>
      </c>
      <c r="O4067" s="98">
        <v>1000</v>
      </c>
      <c r="P4067" s="67">
        <f t="shared" si="637"/>
        <v>3.6827004736113293E-7</v>
      </c>
      <c r="Q4067" s="66">
        <v>3.0270000000000001</v>
      </c>
      <c r="R4067" s="105">
        <f t="shared" si="632"/>
        <v>8.6728838628929749E-8</v>
      </c>
      <c r="S4067" s="101">
        <v>1000</v>
      </c>
      <c r="T4067" s="67">
        <f t="shared" si="638"/>
        <v>4.3804115402669522E-7</v>
      </c>
      <c r="U4067" s="66">
        <v>3.0270000000000001</v>
      </c>
      <c r="V4067" s="73">
        <f t="shared" si="639"/>
        <v>1.6164376236154699E-7</v>
      </c>
      <c r="W4067" s="98">
        <v>1000</v>
      </c>
      <c r="X4067" s="67">
        <f t="shared" si="633"/>
        <v>5.6815871936626487E-7</v>
      </c>
      <c r="Y4067" s="66">
        <v>3.0270000000000001</v>
      </c>
      <c r="Z4067" s="105">
        <f t="shared" si="634"/>
        <v>3.9132558688996934E-7</v>
      </c>
      <c r="AA4067" s="101">
        <v>0</v>
      </c>
      <c r="AB4067" s="67">
        <f t="shared" si="635"/>
        <v>0</v>
      </c>
      <c r="AC4067" s="66">
        <v>0</v>
      </c>
      <c r="AD4067" s="73">
        <f t="shared" si="636"/>
        <v>0</v>
      </c>
    </row>
    <row r="4068" spans="1:30" x14ac:dyDescent="0.25">
      <c r="A4068" s="165"/>
      <c r="B4068" s="72" t="s">
        <v>11676</v>
      </c>
      <c r="C4068" s="64" t="s">
        <v>4828</v>
      </c>
      <c r="D4068" s="64" t="s">
        <v>7</v>
      </c>
      <c r="E4068" s="64" t="s">
        <v>11677</v>
      </c>
      <c r="F4068" s="64" t="s">
        <v>1138</v>
      </c>
      <c r="G4068" s="64" t="s">
        <v>1139</v>
      </c>
      <c r="H4068" s="65">
        <v>38737</v>
      </c>
      <c r="I4068" s="65">
        <v>38737</v>
      </c>
      <c r="J4068" s="93" t="s">
        <v>1</v>
      </c>
      <c r="K4068" s="101">
        <v>1000</v>
      </c>
      <c r="L4068" s="67">
        <f t="shared" si="630"/>
        <v>3.3992458575585821E-7</v>
      </c>
      <c r="M4068" s="66">
        <v>3.0270000000000001</v>
      </c>
      <c r="N4068" s="73">
        <f t="shared" si="631"/>
        <v>5.8656251130753442E-8</v>
      </c>
      <c r="O4068" s="98">
        <v>1000</v>
      </c>
      <c r="P4068" s="67">
        <f t="shared" si="637"/>
        <v>3.6827004736113293E-7</v>
      </c>
      <c r="Q4068" s="66">
        <v>3.0270000000000001</v>
      </c>
      <c r="R4068" s="105">
        <f t="shared" si="632"/>
        <v>8.6728838628929749E-8</v>
      </c>
      <c r="S4068" s="101">
        <v>1000</v>
      </c>
      <c r="T4068" s="67">
        <f t="shared" si="638"/>
        <v>4.3804115402669522E-7</v>
      </c>
      <c r="U4068" s="66">
        <v>3.0270000000000001</v>
      </c>
      <c r="V4068" s="73">
        <f t="shared" si="639"/>
        <v>1.6164376236154699E-7</v>
      </c>
      <c r="W4068" s="98">
        <v>1000</v>
      </c>
      <c r="X4068" s="67">
        <f t="shared" si="633"/>
        <v>5.6815871936626487E-7</v>
      </c>
      <c r="Y4068" s="66">
        <v>3.0270000000000001</v>
      </c>
      <c r="Z4068" s="105">
        <f t="shared" si="634"/>
        <v>3.9132558688996934E-7</v>
      </c>
      <c r="AA4068" s="101">
        <v>0</v>
      </c>
      <c r="AB4068" s="67">
        <f t="shared" si="635"/>
        <v>0</v>
      </c>
      <c r="AC4068" s="66">
        <v>0</v>
      </c>
      <c r="AD4068" s="73">
        <f t="shared" si="636"/>
        <v>0</v>
      </c>
    </row>
    <row r="4069" spans="1:30" x14ac:dyDescent="0.25">
      <c r="A4069" s="165"/>
      <c r="B4069" s="72" t="s">
        <v>4282</v>
      </c>
      <c r="C4069" s="64" t="s">
        <v>4283</v>
      </c>
      <c r="D4069" s="64" t="s">
        <v>7</v>
      </c>
      <c r="E4069" s="64" t="s">
        <v>4284</v>
      </c>
      <c r="F4069" s="64" t="s">
        <v>1276</v>
      </c>
      <c r="G4069" s="64" t="s">
        <v>1193</v>
      </c>
      <c r="H4069" s="65">
        <v>41172</v>
      </c>
      <c r="I4069" s="65">
        <v>41257</v>
      </c>
      <c r="J4069" s="93" t="s">
        <v>1</v>
      </c>
      <c r="K4069" s="101">
        <v>1000</v>
      </c>
      <c r="L4069" s="67">
        <f t="shared" si="630"/>
        <v>3.3992458575585821E-7</v>
      </c>
      <c r="M4069" s="66">
        <v>3.0270000000000001</v>
      </c>
      <c r="N4069" s="73">
        <f t="shared" si="631"/>
        <v>5.8656251130753442E-8</v>
      </c>
      <c r="O4069" s="98">
        <v>1000</v>
      </c>
      <c r="P4069" s="67">
        <f t="shared" si="637"/>
        <v>3.6827004736113293E-7</v>
      </c>
      <c r="Q4069" s="66">
        <v>3.0270000000000001</v>
      </c>
      <c r="R4069" s="105">
        <f t="shared" si="632"/>
        <v>8.6728838628929749E-8</v>
      </c>
      <c r="S4069" s="101">
        <v>1000</v>
      </c>
      <c r="T4069" s="67">
        <f t="shared" si="638"/>
        <v>4.3804115402669522E-7</v>
      </c>
      <c r="U4069" s="66">
        <v>3.0270000000000001</v>
      </c>
      <c r="V4069" s="73">
        <f t="shared" si="639"/>
        <v>1.6164376236154699E-7</v>
      </c>
      <c r="W4069" s="98">
        <v>1000</v>
      </c>
      <c r="X4069" s="67">
        <f t="shared" si="633"/>
        <v>5.6815871936626487E-7</v>
      </c>
      <c r="Y4069" s="66">
        <v>3.0270000000000001</v>
      </c>
      <c r="Z4069" s="105">
        <f t="shared" si="634"/>
        <v>3.9132558688996934E-7</v>
      </c>
      <c r="AA4069" s="101">
        <v>0</v>
      </c>
      <c r="AB4069" s="67">
        <f t="shared" si="635"/>
        <v>0</v>
      </c>
      <c r="AC4069" s="66">
        <v>0</v>
      </c>
      <c r="AD4069" s="73">
        <f t="shared" si="636"/>
        <v>0</v>
      </c>
    </row>
    <row r="4070" spans="1:30" x14ac:dyDescent="0.25">
      <c r="A4070" s="165"/>
      <c r="B4070" s="72" t="s">
        <v>2312</v>
      </c>
      <c r="C4070" s="64" t="s">
        <v>2313</v>
      </c>
      <c r="D4070" s="64" t="s">
        <v>7</v>
      </c>
      <c r="E4070" s="64" t="s">
        <v>2314</v>
      </c>
      <c r="F4070" s="64" t="s">
        <v>1215</v>
      </c>
      <c r="G4070" s="64" t="s">
        <v>1216</v>
      </c>
      <c r="H4070" s="65">
        <v>39892</v>
      </c>
      <c r="I4070" s="65">
        <v>41159</v>
      </c>
      <c r="J4070" s="93" t="s">
        <v>1</v>
      </c>
      <c r="K4070" s="101">
        <v>700</v>
      </c>
      <c r="L4070" s="67">
        <f t="shared" si="630"/>
        <v>2.3794721002910074E-7</v>
      </c>
      <c r="M4070" s="66">
        <v>3.0270000000000001</v>
      </c>
      <c r="N4070" s="73">
        <f t="shared" si="631"/>
        <v>5.8656251130753442E-8</v>
      </c>
      <c r="O4070" s="98">
        <v>700</v>
      </c>
      <c r="P4070" s="67">
        <f t="shared" si="637"/>
        <v>2.5778903315279306E-7</v>
      </c>
      <c r="Q4070" s="66">
        <v>3.0270000000000001</v>
      </c>
      <c r="R4070" s="105">
        <f t="shared" si="632"/>
        <v>8.6728838628929749E-8</v>
      </c>
      <c r="S4070" s="101">
        <v>700</v>
      </c>
      <c r="T4070" s="67">
        <f t="shared" si="638"/>
        <v>3.0662880781868667E-7</v>
      </c>
      <c r="U4070" s="66">
        <v>3.0270000000000001</v>
      </c>
      <c r="V4070" s="73">
        <f t="shared" si="639"/>
        <v>1.6164376236154699E-7</v>
      </c>
      <c r="W4070" s="98">
        <v>700</v>
      </c>
      <c r="X4070" s="67">
        <f t="shared" si="633"/>
        <v>3.9771110355638546E-7</v>
      </c>
      <c r="Y4070" s="66">
        <v>3.0270000000000001</v>
      </c>
      <c r="Z4070" s="105">
        <f t="shared" si="634"/>
        <v>3.9132558688996934E-7</v>
      </c>
      <c r="AA4070" s="101">
        <v>0</v>
      </c>
      <c r="AB4070" s="67">
        <f t="shared" si="635"/>
        <v>0</v>
      </c>
      <c r="AC4070" s="66">
        <v>0</v>
      </c>
      <c r="AD4070" s="73">
        <f t="shared" si="636"/>
        <v>0</v>
      </c>
    </row>
    <row r="4071" spans="1:30" x14ac:dyDescent="0.25">
      <c r="A4071" s="165"/>
      <c r="B4071" s="72" t="s">
        <v>5825</v>
      </c>
      <c r="C4071" s="64" t="s">
        <v>5826</v>
      </c>
      <c r="D4071" s="64" t="s">
        <v>7</v>
      </c>
      <c r="E4071" s="64" t="s">
        <v>5827</v>
      </c>
      <c r="F4071" s="64" t="s">
        <v>1677</v>
      </c>
      <c r="G4071" s="64" t="s">
        <v>1216</v>
      </c>
      <c r="H4071" s="65">
        <v>38789</v>
      </c>
      <c r="I4071" s="65">
        <v>38789</v>
      </c>
      <c r="J4071" s="93" t="s">
        <v>1</v>
      </c>
      <c r="K4071" s="101">
        <v>500</v>
      </c>
      <c r="L4071" s="67">
        <f t="shared" si="630"/>
        <v>1.6996229287792911E-7</v>
      </c>
      <c r="M4071" s="66">
        <v>3.0270000000000001</v>
      </c>
      <c r="N4071" s="73">
        <f t="shared" si="631"/>
        <v>5.8656251130753442E-8</v>
      </c>
      <c r="O4071" s="98">
        <v>500</v>
      </c>
      <c r="P4071" s="67">
        <f t="shared" si="637"/>
        <v>1.8413502368056647E-7</v>
      </c>
      <c r="Q4071" s="66">
        <v>3.0270000000000001</v>
      </c>
      <c r="R4071" s="105">
        <f t="shared" si="632"/>
        <v>8.6728838628929749E-8</v>
      </c>
      <c r="S4071" s="101">
        <v>500</v>
      </c>
      <c r="T4071" s="67">
        <f t="shared" si="638"/>
        <v>2.1902057701334761E-7</v>
      </c>
      <c r="U4071" s="66">
        <v>3.0270000000000001</v>
      </c>
      <c r="V4071" s="73">
        <f t="shared" si="639"/>
        <v>1.6164376236154699E-7</v>
      </c>
      <c r="W4071" s="98">
        <v>500</v>
      </c>
      <c r="X4071" s="67">
        <f t="shared" si="633"/>
        <v>2.8407935968313243E-7</v>
      </c>
      <c r="Y4071" s="66">
        <v>3.0270000000000001</v>
      </c>
      <c r="Z4071" s="105">
        <f t="shared" si="634"/>
        <v>3.9132558688996934E-7</v>
      </c>
      <c r="AA4071" s="101">
        <v>0</v>
      </c>
      <c r="AB4071" s="67">
        <f t="shared" si="635"/>
        <v>0</v>
      </c>
      <c r="AC4071" s="66">
        <v>0</v>
      </c>
      <c r="AD4071" s="73">
        <f t="shared" si="636"/>
        <v>0</v>
      </c>
    </row>
    <row r="4072" spans="1:30" x14ac:dyDescent="0.25">
      <c r="A4072" s="165"/>
      <c r="B4072" s="72" t="s">
        <v>7018</v>
      </c>
      <c r="C4072" s="64" t="s">
        <v>7019</v>
      </c>
      <c r="D4072" s="64" t="s">
        <v>7</v>
      </c>
      <c r="E4072" s="64" t="s">
        <v>7020</v>
      </c>
      <c r="F4072" s="64" t="s">
        <v>1400</v>
      </c>
      <c r="G4072" s="64" t="s">
        <v>1216</v>
      </c>
      <c r="H4072" s="65">
        <v>39223</v>
      </c>
      <c r="I4072" s="65">
        <v>39890</v>
      </c>
      <c r="J4072" s="93" t="s">
        <v>1</v>
      </c>
      <c r="K4072" s="101">
        <v>500</v>
      </c>
      <c r="L4072" s="67">
        <f t="shared" si="630"/>
        <v>1.6996229287792911E-7</v>
      </c>
      <c r="M4072" s="66">
        <v>3.0270000000000001</v>
      </c>
      <c r="N4072" s="73">
        <f t="shared" si="631"/>
        <v>5.8656251130753442E-8</v>
      </c>
      <c r="O4072" s="98">
        <v>500</v>
      </c>
      <c r="P4072" s="67">
        <f t="shared" si="637"/>
        <v>1.8413502368056647E-7</v>
      </c>
      <c r="Q4072" s="66">
        <v>3.0270000000000001</v>
      </c>
      <c r="R4072" s="105">
        <f t="shared" si="632"/>
        <v>8.6728838628929749E-8</v>
      </c>
      <c r="S4072" s="101">
        <v>500</v>
      </c>
      <c r="T4072" s="67">
        <f t="shared" si="638"/>
        <v>2.1902057701334761E-7</v>
      </c>
      <c r="U4072" s="66">
        <v>3.0270000000000001</v>
      </c>
      <c r="V4072" s="73">
        <f t="shared" si="639"/>
        <v>1.6164376236154699E-7</v>
      </c>
      <c r="W4072" s="98">
        <v>500</v>
      </c>
      <c r="X4072" s="67">
        <f t="shared" si="633"/>
        <v>2.8407935968313243E-7</v>
      </c>
      <c r="Y4072" s="66">
        <v>3.0270000000000001</v>
      </c>
      <c r="Z4072" s="105">
        <f t="shared" si="634"/>
        <v>3.9132558688996934E-7</v>
      </c>
      <c r="AA4072" s="101">
        <v>0</v>
      </c>
      <c r="AB4072" s="67">
        <f t="shared" si="635"/>
        <v>0</v>
      </c>
      <c r="AC4072" s="66">
        <v>0</v>
      </c>
      <c r="AD4072" s="73">
        <f t="shared" si="636"/>
        <v>0</v>
      </c>
    </row>
    <row r="4073" spans="1:30" x14ac:dyDescent="0.25">
      <c r="A4073" s="165"/>
      <c r="B4073" s="72" t="s">
        <v>5696</v>
      </c>
      <c r="C4073" s="64" t="s">
        <v>5697</v>
      </c>
      <c r="D4073" s="64" t="s">
        <v>7</v>
      </c>
      <c r="E4073" s="64" t="s">
        <v>5698</v>
      </c>
      <c r="F4073" s="64" t="s">
        <v>456</v>
      </c>
      <c r="G4073" s="64" t="s">
        <v>1193</v>
      </c>
      <c r="H4073" s="65">
        <v>39119</v>
      </c>
      <c r="I4073" s="65">
        <v>39119</v>
      </c>
      <c r="J4073" s="93" t="s">
        <v>1</v>
      </c>
      <c r="K4073" s="101">
        <v>500</v>
      </c>
      <c r="L4073" s="67">
        <f t="shared" si="630"/>
        <v>1.6996229287792911E-7</v>
      </c>
      <c r="M4073" s="66">
        <v>3.0270000000000001</v>
      </c>
      <c r="N4073" s="73">
        <f t="shared" si="631"/>
        <v>5.8656251130753442E-8</v>
      </c>
      <c r="O4073" s="98">
        <v>500</v>
      </c>
      <c r="P4073" s="67">
        <f t="shared" si="637"/>
        <v>1.8413502368056647E-7</v>
      </c>
      <c r="Q4073" s="66">
        <v>3.0270000000000001</v>
      </c>
      <c r="R4073" s="105">
        <f t="shared" si="632"/>
        <v>8.6728838628929749E-8</v>
      </c>
      <c r="S4073" s="101">
        <v>500</v>
      </c>
      <c r="T4073" s="67">
        <f t="shared" si="638"/>
        <v>2.1902057701334761E-7</v>
      </c>
      <c r="U4073" s="66">
        <v>3.0270000000000001</v>
      </c>
      <c r="V4073" s="73">
        <f t="shared" si="639"/>
        <v>1.6164376236154699E-7</v>
      </c>
      <c r="W4073" s="98">
        <v>500</v>
      </c>
      <c r="X4073" s="67">
        <f t="shared" si="633"/>
        <v>2.8407935968313243E-7</v>
      </c>
      <c r="Y4073" s="66">
        <v>3.0270000000000001</v>
      </c>
      <c r="Z4073" s="105">
        <f t="shared" si="634"/>
        <v>3.9132558688996934E-7</v>
      </c>
      <c r="AA4073" s="101">
        <v>0</v>
      </c>
      <c r="AB4073" s="67">
        <f t="shared" si="635"/>
        <v>0</v>
      </c>
      <c r="AC4073" s="66">
        <v>0</v>
      </c>
      <c r="AD4073" s="73">
        <f t="shared" si="636"/>
        <v>0</v>
      </c>
    </row>
    <row r="4074" spans="1:30" x14ac:dyDescent="0.25">
      <c r="A4074" s="165"/>
      <c r="B4074" s="72" t="s">
        <v>1523</v>
      </c>
      <c r="C4074" s="64" t="s">
        <v>1524</v>
      </c>
      <c r="D4074" s="64" t="s">
        <v>7</v>
      </c>
      <c r="E4074" s="64" t="s">
        <v>1525</v>
      </c>
      <c r="F4074" s="64" t="s">
        <v>1526</v>
      </c>
      <c r="G4074" s="64" t="s">
        <v>1139</v>
      </c>
      <c r="H4074" s="65">
        <v>40133</v>
      </c>
      <c r="I4074" s="65">
        <v>40133</v>
      </c>
      <c r="J4074" s="93" t="s">
        <v>1</v>
      </c>
      <c r="K4074" s="101">
        <v>500</v>
      </c>
      <c r="L4074" s="67">
        <f t="shared" si="630"/>
        <v>1.6996229287792911E-7</v>
      </c>
      <c r="M4074" s="66">
        <v>3.0270000000000001</v>
      </c>
      <c r="N4074" s="73">
        <f t="shared" si="631"/>
        <v>5.8656251130753442E-8</v>
      </c>
      <c r="O4074" s="98">
        <v>500</v>
      </c>
      <c r="P4074" s="67">
        <f t="shared" si="637"/>
        <v>1.8413502368056647E-7</v>
      </c>
      <c r="Q4074" s="66">
        <v>3.0270000000000001</v>
      </c>
      <c r="R4074" s="105">
        <f t="shared" si="632"/>
        <v>8.6728838628929749E-8</v>
      </c>
      <c r="S4074" s="101">
        <v>500</v>
      </c>
      <c r="T4074" s="67">
        <f t="shared" si="638"/>
        <v>2.1902057701334761E-7</v>
      </c>
      <c r="U4074" s="66">
        <v>3.0270000000000001</v>
      </c>
      <c r="V4074" s="73">
        <f t="shared" si="639"/>
        <v>1.6164376236154699E-7</v>
      </c>
      <c r="W4074" s="98">
        <v>500</v>
      </c>
      <c r="X4074" s="67">
        <f t="shared" si="633"/>
        <v>2.8407935968313243E-7</v>
      </c>
      <c r="Y4074" s="66">
        <v>3.0270000000000001</v>
      </c>
      <c r="Z4074" s="105">
        <f t="shared" si="634"/>
        <v>3.9132558688996934E-7</v>
      </c>
      <c r="AA4074" s="101">
        <v>0</v>
      </c>
      <c r="AB4074" s="67">
        <f t="shared" si="635"/>
        <v>0</v>
      </c>
      <c r="AC4074" s="66">
        <v>0</v>
      </c>
      <c r="AD4074" s="73">
        <f t="shared" si="636"/>
        <v>0</v>
      </c>
    </row>
    <row r="4075" spans="1:30" x14ac:dyDescent="0.25">
      <c r="A4075" s="165"/>
      <c r="B4075" s="72" t="s">
        <v>3659</v>
      </c>
      <c r="C4075" s="64" t="s">
        <v>3660</v>
      </c>
      <c r="D4075" s="64" t="s">
        <v>7</v>
      </c>
      <c r="E4075" s="64" t="s">
        <v>3661</v>
      </c>
      <c r="F4075" s="64" t="s">
        <v>1199</v>
      </c>
      <c r="G4075" s="64" t="s">
        <v>1199</v>
      </c>
      <c r="H4075" s="65">
        <v>39889</v>
      </c>
      <c r="I4075" s="65">
        <v>41884</v>
      </c>
      <c r="J4075" s="93" t="s">
        <v>1</v>
      </c>
      <c r="K4075" s="101">
        <v>100</v>
      </c>
      <c r="L4075" s="67">
        <f t="shared" si="630"/>
        <v>3.3992458575585819E-8</v>
      </c>
      <c r="M4075" s="66">
        <v>3.0026999999999999</v>
      </c>
      <c r="N4075" s="73">
        <f t="shared" si="631"/>
        <v>5.818537339620527E-8</v>
      </c>
      <c r="O4075" s="98">
        <v>100</v>
      </c>
      <c r="P4075" s="67">
        <f t="shared" si="637"/>
        <v>3.6827004736113299E-8</v>
      </c>
      <c r="Q4075" s="66">
        <v>3.0026999999999999</v>
      </c>
      <c r="R4075" s="105">
        <f t="shared" si="632"/>
        <v>8.6032601173137553E-8</v>
      </c>
      <c r="S4075" s="101">
        <v>100</v>
      </c>
      <c r="T4075" s="67">
        <f t="shared" si="638"/>
        <v>4.3804115402669524E-8</v>
      </c>
      <c r="U4075" s="66">
        <v>0.30270000000000002</v>
      </c>
      <c r="V4075" s="73">
        <f t="shared" si="639"/>
        <v>1.6164376236154697E-8</v>
      </c>
      <c r="W4075" s="98">
        <v>100</v>
      </c>
      <c r="X4075" s="67">
        <f t="shared" si="633"/>
        <v>5.6815871936626493E-8</v>
      </c>
      <c r="Y4075" s="66">
        <v>0.30270000000000002</v>
      </c>
      <c r="Z4075" s="105">
        <f t="shared" si="634"/>
        <v>3.9132558688996937E-8</v>
      </c>
      <c r="AA4075" s="101">
        <v>0</v>
      </c>
      <c r="AB4075" s="67">
        <f t="shared" si="635"/>
        <v>0</v>
      </c>
      <c r="AC4075" s="66">
        <v>0</v>
      </c>
      <c r="AD4075" s="73">
        <f t="shared" si="636"/>
        <v>0</v>
      </c>
    </row>
    <row r="4076" spans="1:30" x14ac:dyDescent="0.25">
      <c r="A4076" s="165"/>
      <c r="B4076" s="72" t="s">
        <v>10337</v>
      </c>
      <c r="C4076" s="64" t="s">
        <v>10338</v>
      </c>
      <c r="D4076" s="64" t="s">
        <v>7</v>
      </c>
      <c r="E4076" s="64" t="s">
        <v>10339</v>
      </c>
      <c r="F4076" s="64" t="s">
        <v>2909</v>
      </c>
      <c r="G4076" s="64" t="s">
        <v>1167</v>
      </c>
      <c r="H4076" s="65">
        <v>38770</v>
      </c>
      <c r="I4076" s="65">
        <v>39744</v>
      </c>
      <c r="J4076" s="93" t="s">
        <v>1</v>
      </c>
      <c r="K4076" s="101">
        <v>925</v>
      </c>
      <c r="L4076" s="67">
        <f t="shared" si="630"/>
        <v>3.1443024182416885E-7</v>
      </c>
      <c r="M4076" s="66">
        <v>3.0016799999999999</v>
      </c>
      <c r="N4076" s="73">
        <f t="shared" si="631"/>
        <v>5.8165608157964975E-8</v>
      </c>
      <c r="O4076" s="98">
        <v>925</v>
      </c>
      <c r="P4076" s="67">
        <f t="shared" si="637"/>
        <v>3.4064979380904798E-7</v>
      </c>
      <c r="Q4076" s="66">
        <v>3.0016799999999999</v>
      </c>
      <c r="R4076" s="105">
        <f t="shared" si="632"/>
        <v>8.6003376391042561E-8</v>
      </c>
      <c r="S4076" s="101">
        <v>225</v>
      </c>
      <c r="T4076" s="67">
        <f t="shared" si="638"/>
        <v>9.8559259656006427E-8</v>
      </c>
      <c r="U4076" s="66">
        <v>0.68107499999999999</v>
      </c>
      <c r="V4076" s="73">
        <f t="shared" si="639"/>
        <v>3.6369846531348067E-8</v>
      </c>
      <c r="W4076" s="98">
        <v>225</v>
      </c>
      <c r="X4076" s="67">
        <f t="shared" si="633"/>
        <v>1.278357118574096E-7</v>
      </c>
      <c r="Y4076" s="66">
        <v>0.68107499999999999</v>
      </c>
      <c r="Z4076" s="105">
        <f t="shared" si="634"/>
        <v>8.8048257050243097E-8</v>
      </c>
      <c r="AA4076" s="101">
        <v>0</v>
      </c>
      <c r="AB4076" s="67">
        <f t="shared" si="635"/>
        <v>0</v>
      </c>
      <c r="AC4076" s="66">
        <v>0</v>
      </c>
      <c r="AD4076" s="73">
        <f t="shared" si="636"/>
        <v>0</v>
      </c>
    </row>
    <row r="4077" spans="1:30" x14ac:dyDescent="0.25">
      <c r="A4077" s="165"/>
      <c r="B4077" s="72" t="s">
        <v>8430</v>
      </c>
      <c r="C4077" s="64" t="s">
        <v>8431</v>
      </c>
      <c r="D4077" s="64" t="s">
        <v>7</v>
      </c>
      <c r="E4077" s="64" t="s">
        <v>8432</v>
      </c>
      <c r="F4077" s="64" t="s">
        <v>1411</v>
      </c>
      <c r="G4077" s="64" t="s">
        <v>1167</v>
      </c>
      <c r="H4077" s="65">
        <v>41584</v>
      </c>
      <c r="I4077" s="65">
        <v>41730</v>
      </c>
      <c r="J4077" s="93" t="s">
        <v>1</v>
      </c>
      <c r="K4077" s="101">
        <v>0</v>
      </c>
      <c r="L4077" s="67">
        <f t="shared" si="630"/>
        <v>0</v>
      </c>
      <c r="M4077" s="66">
        <v>3</v>
      </c>
      <c r="N4077" s="73">
        <f t="shared" si="631"/>
        <v>5.8133053647922139E-8</v>
      </c>
      <c r="O4077" s="98">
        <v>0</v>
      </c>
      <c r="P4077" s="67">
        <f t="shared" si="637"/>
        <v>0</v>
      </c>
      <c r="Q4077" s="66">
        <v>3</v>
      </c>
      <c r="R4077" s="105">
        <f t="shared" si="632"/>
        <v>8.5955241455827305E-8</v>
      </c>
      <c r="S4077" s="101">
        <v>0</v>
      </c>
      <c r="T4077" s="67">
        <f t="shared" si="638"/>
        <v>0</v>
      </c>
      <c r="U4077" s="66">
        <v>0</v>
      </c>
      <c r="V4077" s="73">
        <f t="shared" si="639"/>
        <v>0</v>
      </c>
      <c r="W4077" s="98">
        <v>0</v>
      </c>
      <c r="X4077" s="67">
        <f t="shared" si="633"/>
        <v>0</v>
      </c>
      <c r="Y4077" s="66">
        <v>0</v>
      </c>
      <c r="Z4077" s="105">
        <f t="shared" si="634"/>
        <v>0</v>
      </c>
      <c r="AA4077" s="101">
        <v>0</v>
      </c>
      <c r="AB4077" s="67">
        <f t="shared" si="635"/>
        <v>0</v>
      </c>
      <c r="AC4077" s="66">
        <v>0</v>
      </c>
      <c r="AD4077" s="73">
        <f t="shared" si="636"/>
        <v>0</v>
      </c>
    </row>
    <row r="4078" spans="1:30" x14ac:dyDescent="0.25">
      <c r="A4078" s="165"/>
      <c r="B4078" s="72" t="s">
        <v>11222</v>
      </c>
      <c r="C4078" s="64" t="s">
        <v>11223</v>
      </c>
      <c r="D4078" s="64" t="s">
        <v>7</v>
      </c>
      <c r="E4078" s="64" t="s">
        <v>11224</v>
      </c>
      <c r="F4078" s="64" t="s">
        <v>1286</v>
      </c>
      <c r="G4078" s="64" t="s">
        <v>1269</v>
      </c>
      <c r="H4078" s="65">
        <v>40798</v>
      </c>
      <c r="I4078" s="65">
        <v>41521</v>
      </c>
      <c r="J4078" s="93" t="s">
        <v>1</v>
      </c>
      <c r="K4078" s="101">
        <v>0</v>
      </c>
      <c r="L4078" s="67">
        <f t="shared" si="630"/>
        <v>0</v>
      </c>
      <c r="M4078" s="66">
        <v>3</v>
      </c>
      <c r="N4078" s="73">
        <f t="shared" si="631"/>
        <v>5.8133053647922139E-8</v>
      </c>
      <c r="O4078" s="98">
        <v>0</v>
      </c>
      <c r="P4078" s="67">
        <f t="shared" si="637"/>
        <v>0</v>
      </c>
      <c r="Q4078" s="66">
        <v>3</v>
      </c>
      <c r="R4078" s="105">
        <f t="shared" si="632"/>
        <v>8.5955241455827305E-8</v>
      </c>
      <c r="S4078" s="101">
        <v>0</v>
      </c>
      <c r="T4078" s="67">
        <f t="shared" si="638"/>
        <v>0</v>
      </c>
      <c r="U4078" s="66">
        <v>0</v>
      </c>
      <c r="V4078" s="73">
        <f t="shared" si="639"/>
        <v>0</v>
      </c>
      <c r="W4078" s="98">
        <v>0</v>
      </c>
      <c r="X4078" s="67">
        <f t="shared" si="633"/>
        <v>0</v>
      </c>
      <c r="Y4078" s="66">
        <v>0</v>
      </c>
      <c r="Z4078" s="105">
        <f t="shared" si="634"/>
        <v>0</v>
      </c>
      <c r="AA4078" s="101">
        <v>0</v>
      </c>
      <c r="AB4078" s="67">
        <f t="shared" si="635"/>
        <v>0</v>
      </c>
      <c r="AC4078" s="66">
        <v>0</v>
      </c>
      <c r="AD4078" s="73">
        <f t="shared" si="636"/>
        <v>0</v>
      </c>
    </row>
    <row r="4079" spans="1:30" x14ac:dyDescent="0.25">
      <c r="A4079" s="165"/>
      <c r="B4079" s="72" t="s">
        <v>14307</v>
      </c>
      <c r="C4079" s="64" t="s">
        <v>14308</v>
      </c>
      <c r="D4079" s="64" t="s">
        <v>7</v>
      </c>
      <c r="E4079" s="64" t="s">
        <v>14309</v>
      </c>
      <c r="F4079" s="64" t="s">
        <v>2909</v>
      </c>
      <c r="G4079" s="64" t="s">
        <v>1167</v>
      </c>
      <c r="H4079" s="65">
        <v>39784</v>
      </c>
      <c r="I4079" s="65">
        <v>40756</v>
      </c>
      <c r="J4079" s="93" t="s">
        <v>1</v>
      </c>
      <c r="K4079" s="101">
        <v>0</v>
      </c>
      <c r="L4079" s="67">
        <f t="shared" si="630"/>
        <v>0</v>
      </c>
      <c r="M4079" s="66">
        <v>3</v>
      </c>
      <c r="N4079" s="73">
        <f t="shared" si="631"/>
        <v>5.8133053647922139E-8</v>
      </c>
      <c r="O4079" s="98">
        <v>0</v>
      </c>
      <c r="P4079" s="67">
        <f t="shared" si="637"/>
        <v>0</v>
      </c>
      <c r="Q4079" s="66">
        <v>3</v>
      </c>
      <c r="R4079" s="105">
        <f t="shared" si="632"/>
        <v>8.5955241455827305E-8</v>
      </c>
      <c r="S4079" s="101">
        <v>0</v>
      </c>
      <c r="T4079" s="67">
        <f t="shared" si="638"/>
        <v>0</v>
      </c>
      <c r="U4079" s="66">
        <v>0</v>
      </c>
      <c r="V4079" s="73">
        <f t="shared" si="639"/>
        <v>0</v>
      </c>
      <c r="W4079" s="98">
        <v>0</v>
      </c>
      <c r="X4079" s="67">
        <f t="shared" si="633"/>
        <v>0</v>
      </c>
      <c r="Y4079" s="66">
        <v>0</v>
      </c>
      <c r="Z4079" s="105">
        <f t="shared" si="634"/>
        <v>0</v>
      </c>
      <c r="AA4079" s="101">
        <v>0</v>
      </c>
      <c r="AB4079" s="67">
        <f t="shared" si="635"/>
        <v>0</v>
      </c>
      <c r="AC4079" s="66">
        <v>0</v>
      </c>
      <c r="AD4079" s="73">
        <f t="shared" si="636"/>
        <v>0</v>
      </c>
    </row>
    <row r="4080" spans="1:30" x14ac:dyDescent="0.25">
      <c r="A4080" s="165"/>
      <c r="B4080" s="72" t="s">
        <v>12633</v>
      </c>
      <c r="C4080" s="64" t="s">
        <v>12634</v>
      </c>
      <c r="D4080" s="64" t="s">
        <v>7</v>
      </c>
      <c r="E4080" s="64" t="s">
        <v>12635</v>
      </c>
      <c r="F4080" s="64" t="s">
        <v>1337</v>
      </c>
      <c r="G4080" s="64" t="s">
        <v>1139</v>
      </c>
      <c r="H4080" s="65">
        <v>41096</v>
      </c>
      <c r="I4080" s="65">
        <v>41926</v>
      </c>
      <c r="J4080" s="93" t="s">
        <v>1</v>
      </c>
      <c r="K4080" s="101">
        <v>0</v>
      </c>
      <c r="L4080" s="67">
        <f t="shared" si="630"/>
        <v>0</v>
      </c>
      <c r="M4080" s="66">
        <v>3</v>
      </c>
      <c r="N4080" s="73">
        <f t="shared" si="631"/>
        <v>5.8133053647922139E-8</v>
      </c>
      <c r="O4080" s="98">
        <v>0</v>
      </c>
      <c r="P4080" s="67">
        <f t="shared" si="637"/>
        <v>0</v>
      </c>
      <c r="Q4080" s="66">
        <v>3</v>
      </c>
      <c r="R4080" s="105">
        <f t="shared" si="632"/>
        <v>8.5955241455827305E-8</v>
      </c>
      <c r="S4080" s="101">
        <v>0</v>
      </c>
      <c r="T4080" s="67">
        <f t="shared" si="638"/>
        <v>0</v>
      </c>
      <c r="U4080" s="66">
        <v>0</v>
      </c>
      <c r="V4080" s="73">
        <f t="shared" si="639"/>
        <v>0</v>
      </c>
      <c r="W4080" s="98">
        <v>0</v>
      </c>
      <c r="X4080" s="67">
        <f t="shared" si="633"/>
        <v>0</v>
      </c>
      <c r="Y4080" s="66">
        <v>0</v>
      </c>
      <c r="Z4080" s="105">
        <f t="shared" si="634"/>
        <v>0</v>
      </c>
      <c r="AA4080" s="101">
        <v>0</v>
      </c>
      <c r="AB4080" s="67">
        <f t="shared" si="635"/>
        <v>0</v>
      </c>
      <c r="AC4080" s="66">
        <v>0</v>
      </c>
      <c r="AD4080" s="73">
        <f t="shared" si="636"/>
        <v>0</v>
      </c>
    </row>
    <row r="4081" spans="1:30" x14ac:dyDescent="0.25">
      <c r="A4081" s="165"/>
      <c r="B4081" s="72" t="s">
        <v>13149</v>
      </c>
      <c r="C4081" s="64" t="s">
        <v>13150</v>
      </c>
      <c r="D4081" s="64" t="s">
        <v>7</v>
      </c>
      <c r="E4081" s="64" t="s">
        <v>13151</v>
      </c>
      <c r="F4081" s="64" t="s">
        <v>1384</v>
      </c>
      <c r="G4081" s="64" t="s">
        <v>1227</v>
      </c>
      <c r="H4081" s="65">
        <v>40959</v>
      </c>
      <c r="I4081" s="65">
        <v>40974</v>
      </c>
      <c r="J4081" s="93" t="s">
        <v>1</v>
      </c>
      <c r="K4081" s="101">
        <v>0</v>
      </c>
      <c r="L4081" s="67">
        <f t="shared" si="630"/>
        <v>0</v>
      </c>
      <c r="M4081" s="66">
        <v>3</v>
      </c>
      <c r="N4081" s="73">
        <f t="shared" si="631"/>
        <v>5.8133053647922139E-8</v>
      </c>
      <c r="O4081" s="98">
        <v>0</v>
      </c>
      <c r="P4081" s="67">
        <f t="shared" si="637"/>
        <v>0</v>
      </c>
      <c r="Q4081" s="66">
        <v>3</v>
      </c>
      <c r="R4081" s="105">
        <f t="shared" si="632"/>
        <v>8.5955241455827305E-8</v>
      </c>
      <c r="S4081" s="101">
        <v>0</v>
      </c>
      <c r="T4081" s="67">
        <f t="shared" si="638"/>
        <v>0</v>
      </c>
      <c r="U4081" s="66">
        <v>0</v>
      </c>
      <c r="V4081" s="73">
        <f t="shared" si="639"/>
        <v>0</v>
      </c>
      <c r="W4081" s="98">
        <v>0</v>
      </c>
      <c r="X4081" s="67">
        <f t="shared" si="633"/>
        <v>0</v>
      </c>
      <c r="Y4081" s="66">
        <v>0</v>
      </c>
      <c r="Z4081" s="105">
        <f t="shared" si="634"/>
        <v>0</v>
      </c>
      <c r="AA4081" s="101">
        <v>0</v>
      </c>
      <c r="AB4081" s="67">
        <f t="shared" si="635"/>
        <v>0</v>
      </c>
      <c r="AC4081" s="66">
        <v>0</v>
      </c>
      <c r="AD4081" s="73">
        <f t="shared" si="636"/>
        <v>0</v>
      </c>
    </row>
    <row r="4082" spans="1:30" x14ac:dyDescent="0.25">
      <c r="A4082" s="165"/>
      <c r="B4082" s="72" t="s">
        <v>2839</v>
      </c>
      <c r="C4082" s="64" t="s">
        <v>2840</v>
      </c>
      <c r="D4082" s="64" t="s">
        <v>10</v>
      </c>
      <c r="E4082" s="64" t="s">
        <v>2841</v>
      </c>
      <c r="F4082" s="64" t="s">
        <v>2842</v>
      </c>
      <c r="G4082" s="64" t="s">
        <v>1416</v>
      </c>
      <c r="H4082" s="65">
        <v>38814</v>
      </c>
      <c r="I4082" s="65">
        <v>40583</v>
      </c>
      <c r="J4082" s="93" t="s">
        <v>1</v>
      </c>
      <c r="K4082" s="101">
        <v>46</v>
      </c>
      <c r="L4082" s="67">
        <f t="shared" si="630"/>
        <v>1.5636530944769477E-8</v>
      </c>
      <c r="M4082" s="66">
        <v>2.9978520890000002</v>
      </c>
      <c r="N4082" s="73">
        <f t="shared" si="631"/>
        <v>5.8091432106124155E-8</v>
      </c>
      <c r="O4082" s="98">
        <v>46</v>
      </c>
      <c r="P4082" s="67">
        <f t="shared" si="637"/>
        <v>1.6940422178612117E-8</v>
      </c>
      <c r="Q4082" s="66">
        <v>2.9978520890000002</v>
      </c>
      <c r="R4082" s="105">
        <f t="shared" si="632"/>
        <v>8.5893700052950437E-8</v>
      </c>
      <c r="S4082" s="101">
        <v>22</v>
      </c>
      <c r="T4082" s="67">
        <f t="shared" si="638"/>
        <v>9.6369053885872949E-9</v>
      </c>
      <c r="U4082" s="66">
        <v>2.9977879999999999</v>
      </c>
      <c r="V4082" s="73">
        <f t="shared" si="639"/>
        <v>1.6008382262381802E-7</v>
      </c>
      <c r="W4082" s="98">
        <v>22</v>
      </c>
      <c r="X4082" s="67">
        <f t="shared" si="633"/>
        <v>1.2499491826057828E-8</v>
      </c>
      <c r="Y4082" s="66">
        <v>2.9977879999999999</v>
      </c>
      <c r="Z4082" s="105">
        <f t="shared" si="634"/>
        <v>3.8754910752286332E-7</v>
      </c>
      <c r="AA4082" s="101">
        <v>0</v>
      </c>
      <c r="AB4082" s="67">
        <f t="shared" si="635"/>
        <v>0</v>
      </c>
      <c r="AC4082" s="66">
        <v>0</v>
      </c>
      <c r="AD4082" s="73">
        <f t="shared" si="636"/>
        <v>0</v>
      </c>
    </row>
    <row r="4083" spans="1:30" x14ac:dyDescent="0.25">
      <c r="A4083" s="165"/>
      <c r="B4083" s="72" t="s">
        <v>7694</v>
      </c>
      <c r="C4083" s="64" t="s">
        <v>7695</v>
      </c>
      <c r="D4083" s="64" t="s">
        <v>7</v>
      </c>
      <c r="E4083" s="64" t="s">
        <v>7696</v>
      </c>
      <c r="F4083" s="64" t="s">
        <v>1216</v>
      </c>
      <c r="G4083" s="64" t="s">
        <v>1216</v>
      </c>
      <c r="H4083" s="65">
        <v>38765</v>
      </c>
      <c r="I4083" s="65">
        <v>38839</v>
      </c>
      <c r="J4083" s="93" t="s">
        <v>1</v>
      </c>
      <c r="K4083" s="101">
        <v>10</v>
      </c>
      <c r="L4083" s="67">
        <f t="shared" si="630"/>
        <v>3.3992458575585822E-9</v>
      </c>
      <c r="M4083" s="66">
        <v>2.9956</v>
      </c>
      <c r="N4083" s="73">
        <f t="shared" si="631"/>
        <v>5.8047791835905192E-8</v>
      </c>
      <c r="O4083" s="98">
        <v>10</v>
      </c>
      <c r="P4083" s="67">
        <f t="shared" si="637"/>
        <v>3.6827004736113295E-9</v>
      </c>
      <c r="Q4083" s="66">
        <v>2.7256</v>
      </c>
      <c r="R4083" s="105">
        <f t="shared" si="632"/>
        <v>7.8093202037334302E-8</v>
      </c>
      <c r="S4083" s="101">
        <v>0</v>
      </c>
      <c r="T4083" s="67">
        <f t="shared" si="638"/>
        <v>0</v>
      </c>
      <c r="U4083" s="66">
        <v>0</v>
      </c>
      <c r="V4083" s="73">
        <f t="shared" si="639"/>
        <v>0</v>
      </c>
      <c r="W4083" s="98">
        <v>0</v>
      </c>
      <c r="X4083" s="67">
        <f t="shared" si="633"/>
        <v>0</v>
      </c>
      <c r="Y4083" s="66">
        <v>0</v>
      </c>
      <c r="Z4083" s="105">
        <f t="shared" si="634"/>
        <v>0</v>
      </c>
      <c r="AA4083" s="101">
        <v>0</v>
      </c>
      <c r="AB4083" s="67">
        <f t="shared" si="635"/>
        <v>0</v>
      </c>
      <c r="AC4083" s="66">
        <v>0</v>
      </c>
      <c r="AD4083" s="73">
        <f t="shared" si="636"/>
        <v>0</v>
      </c>
    </row>
    <row r="4084" spans="1:30" x14ac:dyDescent="0.25">
      <c r="A4084" s="165"/>
      <c r="B4084" s="72" t="s">
        <v>5581</v>
      </c>
      <c r="C4084" s="64" t="s">
        <v>5582</v>
      </c>
      <c r="D4084" s="64" t="s">
        <v>7</v>
      </c>
      <c r="E4084" s="64" t="s">
        <v>5583</v>
      </c>
      <c r="F4084" s="64" t="s">
        <v>1199</v>
      </c>
      <c r="G4084" s="64" t="s">
        <v>1199</v>
      </c>
      <c r="H4084" s="65">
        <v>38831</v>
      </c>
      <c r="I4084" s="65">
        <v>41507</v>
      </c>
      <c r="J4084" s="93" t="s">
        <v>1</v>
      </c>
      <c r="K4084" s="101">
        <v>900</v>
      </c>
      <c r="L4084" s="67">
        <f t="shared" si="630"/>
        <v>3.0593212718027241E-7</v>
      </c>
      <c r="M4084" s="66">
        <v>2.983635</v>
      </c>
      <c r="N4084" s="73">
        <f t="shared" si="631"/>
        <v>5.7815937840272727E-8</v>
      </c>
      <c r="O4084" s="98">
        <v>900</v>
      </c>
      <c r="P4084" s="67">
        <f t="shared" si="637"/>
        <v>3.3144304262501966E-7</v>
      </c>
      <c r="Q4084" s="66">
        <v>2.983635</v>
      </c>
      <c r="R4084" s="105">
        <f t="shared" si="632"/>
        <v>8.5486355613685766E-8</v>
      </c>
      <c r="S4084" s="101">
        <v>0</v>
      </c>
      <c r="T4084" s="67">
        <f t="shared" si="638"/>
        <v>0</v>
      </c>
      <c r="U4084" s="66">
        <v>0</v>
      </c>
      <c r="V4084" s="73">
        <f t="shared" si="639"/>
        <v>0</v>
      </c>
      <c r="W4084" s="98">
        <v>0</v>
      </c>
      <c r="X4084" s="67">
        <f t="shared" si="633"/>
        <v>0</v>
      </c>
      <c r="Y4084" s="66">
        <v>0</v>
      </c>
      <c r="Z4084" s="105">
        <f t="shared" si="634"/>
        <v>0</v>
      </c>
      <c r="AA4084" s="101">
        <v>0</v>
      </c>
      <c r="AB4084" s="67">
        <f t="shared" si="635"/>
        <v>0</v>
      </c>
      <c r="AC4084" s="66">
        <v>0</v>
      </c>
      <c r="AD4084" s="73">
        <f t="shared" si="636"/>
        <v>0</v>
      </c>
    </row>
    <row r="4085" spans="1:30" x14ac:dyDescent="0.25">
      <c r="A4085" s="165"/>
      <c r="B4085" s="72" t="s">
        <v>10025</v>
      </c>
      <c r="C4085" s="64" t="s">
        <v>10026</v>
      </c>
      <c r="D4085" s="64" t="s">
        <v>7</v>
      </c>
      <c r="E4085" s="64" t="s">
        <v>10027</v>
      </c>
      <c r="F4085" s="64" t="s">
        <v>1215</v>
      </c>
      <c r="G4085" s="64" t="s">
        <v>1216</v>
      </c>
      <c r="H4085" s="65">
        <v>38999</v>
      </c>
      <c r="I4085" s="65">
        <v>39939</v>
      </c>
      <c r="J4085" s="93" t="s">
        <v>1</v>
      </c>
      <c r="K4085" s="101">
        <v>500</v>
      </c>
      <c r="L4085" s="67">
        <f t="shared" si="630"/>
        <v>1.6996229287792911E-7</v>
      </c>
      <c r="M4085" s="66">
        <v>2.9761250000000001</v>
      </c>
      <c r="N4085" s="73">
        <f t="shared" si="631"/>
        <v>5.7670411429307428E-8</v>
      </c>
      <c r="O4085" s="98">
        <v>500</v>
      </c>
      <c r="P4085" s="67">
        <f t="shared" si="637"/>
        <v>1.8413502368056647E-7</v>
      </c>
      <c r="Q4085" s="66">
        <v>2.9761250000000001</v>
      </c>
      <c r="R4085" s="105">
        <f t="shared" si="632"/>
        <v>8.5271180992574689E-8</v>
      </c>
      <c r="S4085" s="101">
        <v>500</v>
      </c>
      <c r="T4085" s="67">
        <f t="shared" si="638"/>
        <v>2.1902057701334761E-7</v>
      </c>
      <c r="U4085" s="66">
        <v>2.2702499999999999</v>
      </c>
      <c r="V4085" s="73">
        <f t="shared" si="639"/>
        <v>1.2123282177116023E-7</v>
      </c>
      <c r="W4085" s="98">
        <v>500</v>
      </c>
      <c r="X4085" s="67">
        <f t="shared" si="633"/>
        <v>2.8407935968313243E-7</v>
      </c>
      <c r="Y4085" s="66">
        <v>2.2702499999999999</v>
      </c>
      <c r="Z4085" s="105">
        <f t="shared" si="634"/>
        <v>2.9349419016747696E-7</v>
      </c>
      <c r="AA4085" s="101">
        <v>0</v>
      </c>
      <c r="AB4085" s="67">
        <f t="shared" si="635"/>
        <v>0</v>
      </c>
      <c r="AC4085" s="66">
        <v>0</v>
      </c>
      <c r="AD4085" s="73">
        <f t="shared" si="636"/>
        <v>0</v>
      </c>
    </row>
    <row r="4086" spans="1:30" x14ac:dyDescent="0.25">
      <c r="A4086" s="165"/>
      <c r="B4086" s="72" t="s">
        <v>7285</v>
      </c>
      <c r="C4086" s="64" t="s">
        <v>7286</v>
      </c>
      <c r="D4086" s="64" t="s">
        <v>7</v>
      </c>
      <c r="E4086" s="64" t="s">
        <v>7287</v>
      </c>
      <c r="F4086" s="64" t="s">
        <v>1647</v>
      </c>
      <c r="G4086" s="64" t="s">
        <v>1227</v>
      </c>
      <c r="H4086" s="65">
        <v>39225</v>
      </c>
      <c r="I4086" s="65">
        <v>39225</v>
      </c>
      <c r="J4086" s="93" t="s">
        <v>1</v>
      </c>
      <c r="K4086" s="101">
        <v>200</v>
      </c>
      <c r="L4086" s="67">
        <f t="shared" si="630"/>
        <v>6.7984917151171637E-8</v>
      </c>
      <c r="M4086" s="66">
        <v>2.9753609999999999</v>
      </c>
      <c r="N4086" s="73">
        <f t="shared" si="631"/>
        <v>5.7655606878311753E-8</v>
      </c>
      <c r="O4086" s="98">
        <v>200</v>
      </c>
      <c r="P4086" s="67">
        <f t="shared" si="637"/>
        <v>7.3654009472226597E-8</v>
      </c>
      <c r="Q4086" s="66">
        <v>2.9753609999999999</v>
      </c>
      <c r="R4086" s="105">
        <f t="shared" si="632"/>
        <v>8.5249291057750595E-8</v>
      </c>
      <c r="S4086" s="101">
        <v>100</v>
      </c>
      <c r="T4086" s="67">
        <f t="shared" si="638"/>
        <v>4.3804115402669524E-8</v>
      </c>
      <c r="U4086" s="66">
        <v>0.71936100000000003</v>
      </c>
      <c r="V4086" s="73">
        <f t="shared" si="639"/>
        <v>3.8414343751623655E-8</v>
      </c>
      <c r="W4086" s="98">
        <v>0</v>
      </c>
      <c r="X4086" s="67">
        <f t="shared" si="633"/>
        <v>0</v>
      </c>
      <c r="Y4086" s="66">
        <v>0</v>
      </c>
      <c r="Z4086" s="105">
        <f t="shared" si="634"/>
        <v>0</v>
      </c>
      <c r="AA4086" s="101">
        <v>100</v>
      </c>
      <c r="AB4086" s="67">
        <f t="shared" si="635"/>
        <v>1.9127079457107153E-7</v>
      </c>
      <c r="AC4086" s="66">
        <v>0.71936100000000003</v>
      </c>
      <c r="AD4086" s="73">
        <f t="shared" si="636"/>
        <v>6.5449304247136947E-8</v>
      </c>
    </row>
    <row r="4087" spans="1:30" x14ac:dyDescent="0.25">
      <c r="A4087" s="165"/>
      <c r="B4087" s="72" t="s">
        <v>13348</v>
      </c>
      <c r="C4087" s="64" t="s">
        <v>13349</v>
      </c>
      <c r="D4087" s="64" t="s">
        <v>7</v>
      </c>
      <c r="E4087" s="64" t="s">
        <v>9517</v>
      </c>
      <c r="F4087" s="64" t="s">
        <v>1519</v>
      </c>
      <c r="G4087" s="64" t="s">
        <v>1193</v>
      </c>
      <c r="H4087" s="65">
        <v>40187</v>
      </c>
      <c r="I4087" s="65">
        <v>41972</v>
      </c>
      <c r="J4087" s="93" t="s">
        <v>1</v>
      </c>
      <c r="K4087" s="101">
        <v>100</v>
      </c>
      <c r="L4087" s="67">
        <f t="shared" si="630"/>
        <v>3.3992458575585819E-8</v>
      </c>
      <c r="M4087" s="66">
        <v>2.961385784</v>
      </c>
      <c r="N4087" s="73">
        <f t="shared" si="631"/>
        <v>5.7384799551155325E-8</v>
      </c>
      <c r="O4087" s="98">
        <v>100</v>
      </c>
      <c r="P4087" s="67">
        <f t="shared" si="637"/>
        <v>3.6827004736113299E-8</v>
      </c>
      <c r="Q4087" s="66">
        <v>0.73101703399999995</v>
      </c>
      <c r="R4087" s="105">
        <f t="shared" si="632"/>
        <v>2.0944915221930903E-8</v>
      </c>
      <c r="S4087" s="101">
        <v>100</v>
      </c>
      <c r="T4087" s="67">
        <f t="shared" si="638"/>
        <v>4.3804115402669524E-8</v>
      </c>
      <c r="U4087" s="66">
        <v>0.58916103399999997</v>
      </c>
      <c r="V4087" s="73">
        <f t="shared" si="639"/>
        <v>3.1461581160416019E-8</v>
      </c>
      <c r="W4087" s="98">
        <v>100</v>
      </c>
      <c r="X4087" s="67">
        <f t="shared" si="633"/>
        <v>5.6815871936626493E-8</v>
      </c>
      <c r="Y4087" s="66">
        <v>0.58916103399999997</v>
      </c>
      <c r="Z4087" s="105">
        <f t="shared" si="634"/>
        <v>7.6165770532788615E-8</v>
      </c>
      <c r="AA4087" s="101">
        <v>0</v>
      </c>
      <c r="AB4087" s="67">
        <f t="shared" si="635"/>
        <v>0</v>
      </c>
      <c r="AC4087" s="66">
        <v>0</v>
      </c>
      <c r="AD4087" s="73">
        <f t="shared" si="636"/>
        <v>0</v>
      </c>
    </row>
    <row r="4088" spans="1:30" x14ac:dyDescent="0.25">
      <c r="A4088" s="165"/>
      <c r="B4088" s="72" t="s">
        <v>13032</v>
      </c>
      <c r="C4088" s="64" t="s">
        <v>13033</v>
      </c>
      <c r="D4088" s="64" t="s">
        <v>7</v>
      </c>
      <c r="E4088" s="64" t="s">
        <v>13034</v>
      </c>
      <c r="F4088" s="64" t="s">
        <v>2909</v>
      </c>
      <c r="G4088" s="64" t="s">
        <v>1167</v>
      </c>
      <c r="H4088" s="65">
        <v>39783</v>
      </c>
      <c r="I4088" s="65">
        <v>40235</v>
      </c>
      <c r="J4088" s="93" t="s">
        <v>1</v>
      </c>
      <c r="K4088" s="101">
        <v>400</v>
      </c>
      <c r="L4088" s="67">
        <f t="shared" si="630"/>
        <v>1.3596983430234327E-7</v>
      </c>
      <c r="M4088" s="66">
        <v>2.95404</v>
      </c>
      <c r="N4088" s="73">
        <f t="shared" si="631"/>
        <v>5.7242455266035976E-8</v>
      </c>
      <c r="O4088" s="98">
        <v>400</v>
      </c>
      <c r="P4088" s="67">
        <f t="shared" si="637"/>
        <v>1.4730801894445319E-7</v>
      </c>
      <c r="Q4088" s="66">
        <v>2.95404</v>
      </c>
      <c r="R4088" s="105">
        <f t="shared" si="632"/>
        <v>8.4638407156724032E-8</v>
      </c>
      <c r="S4088" s="101">
        <v>300</v>
      </c>
      <c r="T4088" s="67">
        <f t="shared" si="638"/>
        <v>1.3141234620800858E-7</v>
      </c>
      <c r="U4088" s="66">
        <v>2.622525</v>
      </c>
      <c r="V4088" s="73">
        <f t="shared" si="639"/>
        <v>1.4004453514609051E-7</v>
      </c>
      <c r="W4088" s="98">
        <v>200</v>
      </c>
      <c r="X4088" s="67">
        <f t="shared" si="633"/>
        <v>1.1363174387325299E-7</v>
      </c>
      <c r="Y4088" s="66">
        <v>0.60540000000000005</v>
      </c>
      <c r="Z4088" s="105">
        <f t="shared" si="634"/>
        <v>7.8265117377993873E-8</v>
      </c>
      <c r="AA4088" s="101">
        <v>100</v>
      </c>
      <c r="AB4088" s="67">
        <f t="shared" si="635"/>
        <v>1.9127079457107153E-7</v>
      </c>
      <c r="AC4088" s="66">
        <v>2.0171250000000001</v>
      </c>
      <c r="AD4088" s="73">
        <f t="shared" si="636"/>
        <v>1.835231932638913E-7</v>
      </c>
    </row>
    <row r="4089" spans="1:30" x14ac:dyDescent="0.25">
      <c r="A4089" s="165"/>
      <c r="B4089" s="72" t="s">
        <v>10855</v>
      </c>
      <c r="C4089" s="64" t="s">
        <v>10856</v>
      </c>
      <c r="D4089" s="64" t="s">
        <v>7</v>
      </c>
      <c r="E4089" s="64" t="s">
        <v>10857</v>
      </c>
      <c r="F4089" s="64" t="s">
        <v>1415</v>
      </c>
      <c r="G4089" s="64" t="s">
        <v>1416</v>
      </c>
      <c r="H4089" s="65">
        <v>38769</v>
      </c>
      <c r="I4089" s="65">
        <v>41645</v>
      </c>
      <c r="J4089" s="93" t="s">
        <v>1</v>
      </c>
      <c r="K4089" s="101">
        <v>100</v>
      </c>
      <c r="L4089" s="67">
        <f t="shared" si="630"/>
        <v>3.3992458575585819E-8</v>
      </c>
      <c r="M4089" s="66">
        <v>2.9525999999999999</v>
      </c>
      <c r="N4089" s="73">
        <f t="shared" si="631"/>
        <v>5.7214551400284966E-8</v>
      </c>
      <c r="O4089" s="98">
        <v>100</v>
      </c>
      <c r="P4089" s="67">
        <f t="shared" si="637"/>
        <v>3.6827004736113299E-8</v>
      </c>
      <c r="Q4089" s="66">
        <v>0.7026</v>
      </c>
      <c r="R4089" s="105">
        <f t="shared" si="632"/>
        <v>2.0130717548954753E-8</v>
      </c>
      <c r="S4089" s="101">
        <v>100</v>
      </c>
      <c r="T4089" s="67">
        <f t="shared" si="638"/>
        <v>4.3804115402669524E-8</v>
      </c>
      <c r="U4089" s="66">
        <v>0.30270000000000002</v>
      </c>
      <c r="V4089" s="73">
        <f t="shared" si="639"/>
        <v>1.6164376236154697E-8</v>
      </c>
      <c r="W4089" s="98">
        <v>100</v>
      </c>
      <c r="X4089" s="67">
        <f t="shared" si="633"/>
        <v>5.6815871936626493E-8</v>
      </c>
      <c r="Y4089" s="66">
        <v>0.30270000000000002</v>
      </c>
      <c r="Z4089" s="105">
        <f t="shared" si="634"/>
        <v>3.9132558688996937E-8</v>
      </c>
      <c r="AA4089" s="101">
        <v>0</v>
      </c>
      <c r="AB4089" s="67">
        <f t="shared" si="635"/>
        <v>0</v>
      </c>
      <c r="AC4089" s="66">
        <v>0</v>
      </c>
      <c r="AD4089" s="73">
        <f t="shared" si="636"/>
        <v>0</v>
      </c>
    </row>
    <row r="4090" spans="1:30" x14ac:dyDescent="0.25">
      <c r="A4090" s="165"/>
      <c r="B4090" s="72" t="s">
        <v>2596</v>
      </c>
      <c r="C4090" s="64" t="s">
        <v>2597</v>
      </c>
      <c r="D4090" s="64" t="s">
        <v>7</v>
      </c>
      <c r="E4090" s="64" t="s">
        <v>2598</v>
      </c>
      <c r="F4090" s="64" t="s">
        <v>1286</v>
      </c>
      <c r="G4090" s="64" t="s">
        <v>1269</v>
      </c>
      <c r="H4090" s="65">
        <v>39196</v>
      </c>
      <c r="I4090" s="65">
        <v>41983</v>
      </c>
      <c r="J4090" s="93" t="s">
        <v>1</v>
      </c>
      <c r="K4090" s="101">
        <v>0</v>
      </c>
      <c r="L4090" s="67">
        <f t="shared" si="630"/>
        <v>0</v>
      </c>
      <c r="M4090" s="66">
        <v>2.9524724999999998</v>
      </c>
      <c r="N4090" s="73">
        <f t="shared" si="631"/>
        <v>5.7212080745504933E-8</v>
      </c>
      <c r="O4090" s="98">
        <v>0</v>
      </c>
      <c r="P4090" s="67">
        <f t="shared" si="637"/>
        <v>0</v>
      </c>
      <c r="Q4090" s="66">
        <v>0</v>
      </c>
      <c r="R4090" s="105">
        <f t="shared" si="632"/>
        <v>0</v>
      </c>
      <c r="S4090" s="101">
        <v>0</v>
      </c>
      <c r="T4090" s="67">
        <f t="shared" si="638"/>
        <v>0</v>
      </c>
      <c r="U4090" s="66">
        <v>0</v>
      </c>
      <c r="V4090" s="73">
        <f t="shared" si="639"/>
        <v>0</v>
      </c>
      <c r="W4090" s="98">
        <v>0</v>
      </c>
      <c r="X4090" s="67">
        <f t="shared" si="633"/>
        <v>0</v>
      </c>
      <c r="Y4090" s="66">
        <v>0</v>
      </c>
      <c r="Z4090" s="105">
        <f t="shared" si="634"/>
        <v>0</v>
      </c>
      <c r="AA4090" s="101">
        <v>0</v>
      </c>
      <c r="AB4090" s="67">
        <f t="shared" si="635"/>
        <v>0</v>
      </c>
      <c r="AC4090" s="66">
        <v>0</v>
      </c>
      <c r="AD4090" s="73">
        <f t="shared" si="636"/>
        <v>0</v>
      </c>
    </row>
    <row r="4091" spans="1:30" x14ac:dyDescent="0.25">
      <c r="A4091" s="165"/>
      <c r="B4091" s="72" t="s">
        <v>5115</v>
      </c>
      <c r="C4091" s="64" t="s">
        <v>5116</v>
      </c>
      <c r="D4091" s="64" t="s">
        <v>7</v>
      </c>
      <c r="E4091" s="64" t="s">
        <v>5117</v>
      </c>
      <c r="F4091" s="64" t="s">
        <v>1199</v>
      </c>
      <c r="G4091" s="64" t="s">
        <v>1199</v>
      </c>
      <c r="H4091" s="65">
        <v>39317</v>
      </c>
      <c r="I4091" s="65">
        <v>41241</v>
      </c>
      <c r="J4091" s="93" t="s">
        <v>1</v>
      </c>
      <c r="K4091" s="101">
        <v>0</v>
      </c>
      <c r="L4091" s="67">
        <f t="shared" si="630"/>
        <v>0</v>
      </c>
      <c r="M4091" s="66">
        <v>2.95</v>
      </c>
      <c r="N4091" s="73">
        <f t="shared" si="631"/>
        <v>5.7164169420456778E-8</v>
      </c>
      <c r="O4091" s="98">
        <v>0</v>
      </c>
      <c r="P4091" s="67">
        <f t="shared" si="637"/>
        <v>0</v>
      </c>
      <c r="Q4091" s="66">
        <v>2.95</v>
      </c>
      <c r="R4091" s="105">
        <f t="shared" si="632"/>
        <v>8.4522654098230183E-8</v>
      </c>
      <c r="S4091" s="101">
        <v>0</v>
      </c>
      <c r="T4091" s="67">
        <f t="shared" si="638"/>
        <v>0</v>
      </c>
      <c r="U4091" s="66">
        <v>0</v>
      </c>
      <c r="V4091" s="73">
        <f t="shared" si="639"/>
        <v>0</v>
      </c>
      <c r="W4091" s="98">
        <v>0</v>
      </c>
      <c r="X4091" s="67">
        <f t="shared" si="633"/>
        <v>0</v>
      </c>
      <c r="Y4091" s="66">
        <v>0</v>
      </c>
      <c r="Z4091" s="105">
        <f t="shared" si="634"/>
        <v>0</v>
      </c>
      <c r="AA4091" s="101">
        <v>0</v>
      </c>
      <c r="AB4091" s="67">
        <f t="shared" si="635"/>
        <v>0</v>
      </c>
      <c r="AC4091" s="66">
        <v>0</v>
      </c>
      <c r="AD4091" s="73">
        <f t="shared" si="636"/>
        <v>0</v>
      </c>
    </row>
    <row r="4092" spans="1:30" x14ac:dyDescent="0.25">
      <c r="A4092" s="165"/>
      <c r="B4092" s="72" t="s">
        <v>7525</v>
      </c>
      <c r="C4092" s="64" t="s">
        <v>7526</v>
      </c>
      <c r="D4092" s="64" t="s">
        <v>7</v>
      </c>
      <c r="E4092" s="64" t="s">
        <v>3950</v>
      </c>
      <c r="F4092" s="64" t="s">
        <v>1657</v>
      </c>
      <c r="G4092" s="64" t="s">
        <v>1167</v>
      </c>
      <c r="H4092" s="65">
        <v>38979</v>
      </c>
      <c r="I4092" s="65">
        <v>41820</v>
      </c>
      <c r="J4092" s="93" t="s">
        <v>1</v>
      </c>
      <c r="K4092" s="101">
        <v>0</v>
      </c>
      <c r="L4092" s="67">
        <f t="shared" si="630"/>
        <v>0</v>
      </c>
      <c r="M4092" s="66">
        <v>2.9089375</v>
      </c>
      <c r="N4092" s="73">
        <f t="shared" si="631"/>
        <v>5.6368473248650837E-8</v>
      </c>
      <c r="O4092" s="98">
        <v>0</v>
      </c>
      <c r="P4092" s="67">
        <f t="shared" si="637"/>
        <v>0</v>
      </c>
      <c r="Q4092" s="66">
        <v>2.9089375</v>
      </c>
      <c r="R4092" s="105">
        <f t="shared" si="632"/>
        <v>8.3346141730803542E-8</v>
      </c>
      <c r="S4092" s="101">
        <v>0</v>
      </c>
      <c r="T4092" s="67">
        <f t="shared" si="638"/>
        <v>0</v>
      </c>
      <c r="U4092" s="66">
        <v>0</v>
      </c>
      <c r="V4092" s="73">
        <f t="shared" si="639"/>
        <v>0</v>
      </c>
      <c r="W4092" s="98">
        <v>0</v>
      </c>
      <c r="X4092" s="67">
        <f t="shared" si="633"/>
        <v>0</v>
      </c>
      <c r="Y4092" s="66">
        <v>0</v>
      </c>
      <c r="Z4092" s="105">
        <f t="shared" si="634"/>
        <v>0</v>
      </c>
      <c r="AA4092" s="101">
        <v>0</v>
      </c>
      <c r="AB4092" s="67">
        <f t="shared" si="635"/>
        <v>0</v>
      </c>
      <c r="AC4092" s="66">
        <v>0</v>
      </c>
      <c r="AD4092" s="73">
        <f t="shared" si="636"/>
        <v>0</v>
      </c>
    </row>
    <row r="4093" spans="1:30" x14ac:dyDescent="0.25">
      <c r="A4093" s="165"/>
      <c r="B4093" s="72" t="s">
        <v>11291</v>
      </c>
      <c r="C4093" s="64" t="s">
        <v>11292</v>
      </c>
      <c r="D4093" s="64" t="s">
        <v>7</v>
      </c>
      <c r="E4093" s="64" t="s">
        <v>11293</v>
      </c>
      <c r="F4093" s="64" t="s">
        <v>456</v>
      </c>
      <c r="G4093" s="64" t="s">
        <v>1193</v>
      </c>
      <c r="H4093" s="65">
        <v>38988</v>
      </c>
      <c r="I4093" s="65">
        <v>38988</v>
      </c>
      <c r="J4093" s="93" t="s">
        <v>1</v>
      </c>
      <c r="K4093" s="101">
        <v>660</v>
      </c>
      <c r="L4093" s="67">
        <f t="shared" si="630"/>
        <v>2.2435022659886642E-7</v>
      </c>
      <c r="M4093" s="66">
        <v>2.9059200000000001</v>
      </c>
      <c r="N4093" s="73">
        <f t="shared" si="631"/>
        <v>5.6310001085523305E-8</v>
      </c>
      <c r="O4093" s="98">
        <v>660</v>
      </c>
      <c r="P4093" s="67">
        <f t="shared" si="637"/>
        <v>2.4305823125834774E-7</v>
      </c>
      <c r="Q4093" s="66">
        <v>2.9059200000000001</v>
      </c>
      <c r="R4093" s="105">
        <f t="shared" si="632"/>
        <v>8.3259685083772566E-8</v>
      </c>
      <c r="S4093" s="101">
        <v>660</v>
      </c>
      <c r="T4093" s="67">
        <f t="shared" si="638"/>
        <v>2.8910716165761885E-7</v>
      </c>
      <c r="U4093" s="66">
        <v>2.9059200000000001</v>
      </c>
      <c r="V4093" s="73">
        <f t="shared" si="639"/>
        <v>1.551780118670851E-7</v>
      </c>
      <c r="W4093" s="98">
        <v>660</v>
      </c>
      <c r="X4093" s="67">
        <f t="shared" si="633"/>
        <v>3.7498475478173483E-7</v>
      </c>
      <c r="Y4093" s="66">
        <v>2.9059200000000001</v>
      </c>
      <c r="Z4093" s="105">
        <f t="shared" si="634"/>
        <v>3.7567256341437054E-7</v>
      </c>
      <c r="AA4093" s="101">
        <v>0</v>
      </c>
      <c r="AB4093" s="67">
        <f t="shared" si="635"/>
        <v>0</v>
      </c>
      <c r="AC4093" s="66">
        <v>0</v>
      </c>
      <c r="AD4093" s="73">
        <f t="shared" si="636"/>
        <v>0</v>
      </c>
    </row>
    <row r="4094" spans="1:30" x14ac:dyDescent="0.25">
      <c r="A4094" s="165"/>
      <c r="B4094" s="72" t="s">
        <v>13786</v>
      </c>
      <c r="C4094" s="64" t="s">
        <v>13787</v>
      </c>
      <c r="D4094" s="64" t="s">
        <v>7</v>
      </c>
      <c r="E4094" s="64" t="s">
        <v>8076</v>
      </c>
      <c r="F4094" s="64" t="s">
        <v>1664</v>
      </c>
      <c r="G4094" s="64" t="s">
        <v>1216</v>
      </c>
      <c r="H4094" s="65">
        <v>39682</v>
      </c>
      <c r="I4094" s="65">
        <v>41892</v>
      </c>
      <c r="J4094" s="93" t="s">
        <v>1</v>
      </c>
      <c r="K4094" s="101">
        <v>0</v>
      </c>
      <c r="L4094" s="67">
        <f t="shared" si="630"/>
        <v>0</v>
      </c>
      <c r="M4094" s="66">
        <v>2.896496</v>
      </c>
      <c r="N4094" s="73">
        <f t="shared" si="631"/>
        <v>5.6127385786330626E-8</v>
      </c>
      <c r="O4094" s="98">
        <v>0</v>
      </c>
      <c r="P4094" s="67">
        <f t="shared" si="637"/>
        <v>0</v>
      </c>
      <c r="Q4094" s="66">
        <v>2.896496</v>
      </c>
      <c r="R4094" s="105">
        <f t="shared" si="632"/>
        <v>8.2989671018612651E-8</v>
      </c>
      <c r="S4094" s="101">
        <v>0</v>
      </c>
      <c r="T4094" s="67">
        <f t="shared" si="638"/>
        <v>0</v>
      </c>
      <c r="U4094" s="66">
        <v>0</v>
      </c>
      <c r="V4094" s="73">
        <f t="shared" si="639"/>
        <v>0</v>
      </c>
      <c r="W4094" s="98">
        <v>0</v>
      </c>
      <c r="X4094" s="67">
        <f t="shared" si="633"/>
        <v>0</v>
      </c>
      <c r="Y4094" s="66">
        <v>0</v>
      </c>
      <c r="Z4094" s="105">
        <f t="shared" si="634"/>
        <v>0</v>
      </c>
      <c r="AA4094" s="101">
        <v>0</v>
      </c>
      <c r="AB4094" s="67">
        <f t="shared" si="635"/>
        <v>0</v>
      </c>
      <c r="AC4094" s="66">
        <v>0</v>
      </c>
      <c r="AD4094" s="73">
        <f t="shared" si="636"/>
        <v>0</v>
      </c>
    </row>
    <row r="4095" spans="1:30" x14ac:dyDescent="0.25">
      <c r="A4095" s="165"/>
      <c r="B4095" s="72" t="s">
        <v>3052</v>
      </c>
      <c r="C4095" s="64" t="s">
        <v>3053</v>
      </c>
      <c r="D4095" s="64" t="s">
        <v>7</v>
      </c>
      <c r="E4095" s="64" t="s">
        <v>3054</v>
      </c>
      <c r="F4095" s="64" t="s">
        <v>1477</v>
      </c>
      <c r="G4095" s="64" t="s">
        <v>1139</v>
      </c>
      <c r="H4095" s="65">
        <v>39504</v>
      </c>
      <c r="I4095" s="65">
        <v>41976</v>
      </c>
      <c r="J4095" s="93" t="s">
        <v>1</v>
      </c>
      <c r="K4095" s="101">
        <v>5</v>
      </c>
      <c r="L4095" s="67">
        <f t="shared" si="630"/>
        <v>1.6996229287792911E-9</v>
      </c>
      <c r="M4095" s="66">
        <v>2.8926912499999999</v>
      </c>
      <c r="N4095" s="73">
        <f t="shared" si="631"/>
        <v>5.605365854104165E-8</v>
      </c>
      <c r="O4095" s="98">
        <v>5</v>
      </c>
      <c r="P4095" s="67">
        <f t="shared" si="637"/>
        <v>1.8413502368056647E-9</v>
      </c>
      <c r="Q4095" s="66">
        <v>1.25</v>
      </c>
      <c r="R4095" s="105">
        <f t="shared" si="632"/>
        <v>3.5814683939928045E-8</v>
      </c>
      <c r="S4095" s="101">
        <v>0</v>
      </c>
      <c r="T4095" s="67">
        <f t="shared" si="638"/>
        <v>0</v>
      </c>
      <c r="U4095" s="66">
        <v>0</v>
      </c>
      <c r="V4095" s="73">
        <f t="shared" si="639"/>
        <v>0</v>
      </c>
      <c r="W4095" s="98">
        <v>0</v>
      </c>
      <c r="X4095" s="67">
        <f t="shared" si="633"/>
        <v>0</v>
      </c>
      <c r="Y4095" s="66">
        <v>0</v>
      </c>
      <c r="Z4095" s="105">
        <f t="shared" si="634"/>
        <v>0</v>
      </c>
      <c r="AA4095" s="101">
        <v>0</v>
      </c>
      <c r="AB4095" s="67">
        <f t="shared" si="635"/>
        <v>0</v>
      </c>
      <c r="AC4095" s="66">
        <v>0</v>
      </c>
      <c r="AD4095" s="73">
        <f t="shared" si="636"/>
        <v>0</v>
      </c>
    </row>
    <row r="4096" spans="1:30" x14ac:dyDescent="0.25">
      <c r="A4096" s="165"/>
      <c r="B4096" s="72" t="s">
        <v>9385</v>
      </c>
      <c r="C4096" s="64" t="s">
        <v>9386</v>
      </c>
      <c r="D4096" s="64" t="s">
        <v>7</v>
      </c>
      <c r="E4096" s="64" t="s">
        <v>9387</v>
      </c>
      <c r="F4096" s="64" t="s">
        <v>1199</v>
      </c>
      <c r="G4096" s="64" t="s">
        <v>1199</v>
      </c>
      <c r="H4096" s="65">
        <v>39722</v>
      </c>
      <c r="I4096" s="65">
        <v>39722</v>
      </c>
      <c r="J4096" s="93" t="s">
        <v>1</v>
      </c>
      <c r="K4096" s="101">
        <v>500</v>
      </c>
      <c r="L4096" s="67">
        <f t="shared" si="630"/>
        <v>1.6996229287792911E-7</v>
      </c>
      <c r="M4096" s="66">
        <v>2.8895</v>
      </c>
      <c r="N4096" s="73">
        <f t="shared" si="631"/>
        <v>5.5991819505223675E-8</v>
      </c>
      <c r="O4096" s="98">
        <v>500</v>
      </c>
      <c r="P4096" s="67">
        <f t="shared" si="637"/>
        <v>1.8413502368056647E-7</v>
      </c>
      <c r="Q4096" s="66">
        <v>2.8895</v>
      </c>
      <c r="R4096" s="105">
        <f t="shared" si="632"/>
        <v>8.2789223395537668E-8</v>
      </c>
      <c r="S4096" s="101">
        <v>500</v>
      </c>
      <c r="T4096" s="67">
        <f t="shared" si="638"/>
        <v>2.1902057701334761E-7</v>
      </c>
      <c r="U4096" s="66">
        <v>1.5135000000000001</v>
      </c>
      <c r="V4096" s="73">
        <f t="shared" si="639"/>
        <v>8.0821881180773493E-8</v>
      </c>
      <c r="W4096" s="98">
        <v>500</v>
      </c>
      <c r="X4096" s="67">
        <f t="shared" si="633"/>
        <v>2.8407935968313243E-7</v>
      </c>
      <c r="Y4096" s="66">
        <v>1.5135000000000001</v>
      </c>
      <c r="Z4096" s="105">
        <f t="shared" si="634"/>
        <v>1.9566279344498467E-7</v>
      </c>
      <c r="AA4096" s="101">
        <v>0</v>
      </c>
      <c r="AB4096" s="67">
        <f t="shared" si="635"/>
        <v>0</v>
      </c>
      <c r="AC4096" s="66">
        <v>0</v>
      </c>
      <c r="AD4096" s="73">
        <f t="shared" si="636"/>
        <v>0</v>
      </c>
    </row>
    <row r="4097" spans="1:30" x14ac:dyDescent="0.25">
      <c r="A4097" s="165"/>
      <c r="B4097" s="72" t="s">
        <v>3665</v>
      </c>
      <c r="C4097" s="64" t="s">
        <v>3666</v>
      </c>
      <c r="D4097" s="64" t="s">
        <v>7</v>
      </c>
      <c r="E4097" s="64" t="s">
        <v>3667</v>
      </c>
      <c r="F4097" s="64" t="s">
        <v>1426</v>
      </c>
      <c r="G4097" s="64" t="s">
        <v>1193</v>
      </c>
      <c r="H4097" s="65">
        <v>39892</v>
      </c>
      <c r="I4097" s="65">
        <v>41240</v>
      </c>
      <c r="J4097" s="93" t="s">
        <v>1</v>
      </c>
      <c r="K4097" s="101">
        <v>870</v>
      </c>
      <c r="L4097" s="67">
        <f t="shared" si="630"/>
        <v>2.9573438960759664E-7</v>
      </c>
      <c r="M4097" s="66">
        <v>2.8841804999999998</v>
      </c>
      <c r="N4097" s="73">
        <f t="shared" si="631"/>
        <v>5.5888739912263634E-8</v>
      </c>
      <c r="O4097" s="98">
        <v>870</v>
      </c>
      <c r="P4097" s="67">
        <f t="shared" si="637"/>
        <v>3.2039494120418566E-7</v>
      </c>
      <c r="Q4097" s="66">
        <v>2.8841804999999998</v>
      </c>
      <c r="R4097" s="105">
        <f t="shared" si="632"/>
        <v>8.2636810426562907E-8</v>
      </c>
      <c r="S4097" s="101">
        <v>0</v>
      </c>
      <c r="T4097" s="67">
        <f t="shared" si="638"/>
        <v>0</v>
      </c>
      <c r="U4097" s="66">
        <v>0</v>
      </c>
      <c r="V4097" s="73">
        <f t="shared" si="639"/>
        <v>0</v>
      </c>
      <c r="W4097" s="98">
        <v>0</v>
      </c>
      <c r="X4097" s="67">
        <f t="shared" si="633"/>
        <v>0</v>
      </c>
      <c r="Y4097" s="66">
        <v>0</v>
      </c>
      <c r="Z4097" s="105">
        <f t="shared" si="634"/>
        <v>0</v>
      </c>
      <c r="AA4097" s="101">
        <v>0</v>
      </c>
      <c r="AB4097" s="67">
        <f t="shared" si="635"/>
        <v>0</v>
      </c>
      <c r="AC4097" s="66">
        <v>0</v>
      </c>
      <c r="AD4097" s="73">
        <f t="shared" si="636"/>
        <v>0</v>
      </c>
    </row>
    <row r="4098" spans="1:30" x14ac:dyDescent="0.25">
      <c r="A4098" s="165"/>
      <c r="B4098" s="72" t="s">
        <v>3211</v>
      </c>
      <c r="C4098" s="64" t="s">
        <v>3212</v>
      </c>
      <c r="D4098" s="64" t="s">
        <v>7</v>
      </c>
      <c r="E4098" s="64" t="s">
        <v>3213</v>
      </c>
      <c r="F4098" s="64" t="s">
        <v>1215</v>
      </c>
      <c r="G4098" s="64" t="s">
        <v>1216</v>
      </c>
      <c r="H4098" s="65">
        <v>40980</v>
      </c>
      <c r="I4098" s="65">
        <v>41870</v>
      </c>
      <c r="J4098" s="93" t="s">
        <v>1</v>
      </c>
      <c r="K4098" s="101">
        <v>200</v>
      </c>
      <c r="L4098" s="67">
        <f t="shared" si="630"/>
        <v>6.7984917151171637E-8</v>
      </c>
      <c r="M4098" s="66">
        <v>2.8835311699999999</v>
      </c>
      <c r="N4098" s="73">
        <f t="shared" si="631"/>
        <v>5.5876157400355228E-8</v>
      </c>
      <c r="O4098" s="98">
        <v>200</v>
      </c>
      <c r="P4098" s="67">
        <f t="shared" si="637"/>
        <v>7.3654009472226597E-8</v>
      </c>
      <c r="Q4098" s="66">
        <v>2.8835311699999999</v>
      </c>
      <c r="R4098" s="105">
        <f t="shared" si="632"/>
        <v>8.2618205987584732E-8</v>
      </c>
      <c r="S4098" s="101">
        <v>200</v>
      </c>
      <c r="T4098" s="67">
        <f t="shared" si="638"/>
        <v>8.7608230805339047E-8</v>
      </c>
      <c r="U4098" s="66">
        <v>1.6335311699999999</v>
      </c>
      <c r="V4098" s="73">
        <f t="shared" si="639"/>
        <v>8.7231623473293614E-8</v>
      </c>
      <c r="W4098" s="98">
        <v>100</v>
      </c>
      <c r="X4098" s="67">
        <f t="shared" si="633"/>
        <v>5.6815871936626493E-8</v>
      </c>
      <c r="Y4098" s="66">
        <v>0.62496867</v>
      </c>
      <c r="Z4098" s="105">
        <f t="shared" si="634"/>
        <v>8.0794922885891495E-8</v>
      </c>
      <c r="AA4098" s="101">
        <v>100</v>
      </c>
      <c r="AB4098" s="67">
        <f t="shared" si="635"/>
        <v>1.9127079457107153E-7</v>
      </c>
      <c r="AC4098" s="66">
        <v>1.0085625</v>
      </c>
      <c r="AD4098" s="73">
        <f t="shared" si="636"/>
        <v>9.1761596631945648E-8</v>
      </c>
    </row>
    <row r="4099" spans="1:30" x14ac:dyDescent="0.25">
      <c r="A4099" s="165"/>
      <c r="B4099" s="72" t="s">
        <v>4424</v>
      </c>
      <c r="C4099" s="64" t="s">
        <v>4425</v>
      </c>
      <c r="D4099" s="64" t="s">
        <v>7</v>
      </c>
      <c r="E4099" s="64" t="s">
        <v>4426</v>
      </c>
      <c r="F4099" s="64" t="s">
        <v>1522</v>
      </c>
      <c r="G4099" s="64" t="s">
        <v>1416</v>
      </c>
      <c r="H4099" s="65">
        <v>39099</v>
      </c>
      <c r="I4099" s="65">
        <v>39799</v>
      </c>
      <c r="J4099" s="93" t="s">
        <v>1</v>
      </c>
      <c r="K4099" s="101">
        <v>800</v>
      </c>
      <c r="L4099" s="67">
        <f t="shared" si="630"/>
        <v>2.7193966860468655E-7</v>
      </c>
      <c r="M4099" s="66">
        <v>2.8756499999999998</v>
      </c>
      <c r="N4099" s="73">
        <f t="shared" si="631"/>
        <v>5.5723438574215767E-8</v>
      </c>
      <c r="O4099" s="98">
        <v>800</v>
      </c>
      <c r="P4099" s="67">
        <f t="shared" si="637"/>
        <v>2.9461603788890639E-7</v>
      </c>
      <c r="Q4099" s="66">
        <v>2.8756499999999998</v>
      </c>
      <c r="R4099" s="105">
        <f t="shared" si="632"/>
        <v>8.2392396697483253E-8</v>
      </c>
      <c r="S4099" s="101">
        <v>800</v>
      </c>
      <c r="T4099" s="67">
        <f t="shared" si="638"/>
        <v>3.5043292322135619E-7</v>
      </c>
      <c r="U4099" s="66">
        <v>2.8756499999999998</v>
      </c>
      <c r="V4099" s="73">
        <f t="shared" si="639"/>
        <v>1.5356157424346961E-7</v>
      </c>
      <c r="W4099" s="98">
        <v>800</v>
      </c>
      <c r="X4099" s="67">
        <f t="shared" si="633"/>
        <v>4.5452697549301195E-7</v>
      </c>
      <c r="Y4099" s="66">
        <v>2.8756499999999998</v>
      </c>
      <c r="Z4099" s="105">
        <f t="shared" si="634"/>
        <v>3.7175930754547081E-7</v>
      </c>
      <c r="AA4099" s="101">
        <v>0</v>
      </c>
      <c r="AB4099" s="67">
        <f t="shared" si="635"/>
        <v>0</v>
      </c>
      <c r="AC4099" s="66">
        <v>0</v>
      </c>
      <c r="AD4099" s="73">
        <f t="shared" si="636"/>
        <v>0</v>
      </c>
    </row>
    <row r="4100" spans="1:30" x14ac:dyDescent="0.25">
      <c r="A4100" s="165"/>
      <c r="B4100" s="72" t="s">
        <v>11801</v>
      </c>
      <c r="C4100" s="64" t="s">
        <v>11802</v>
      </c>
      <c r="D4100" s="64" t="s">
        <v>7</v>
      </c>
      <c r="E4100" s="64" t="s">
        <v>11803</v>
      </c>
      <c r="F4100" s="64" t="s">
        <v>1664</v>
      </c>
      <c r="G4100" s="64" t="s">
        <v>1216</v>
      </c>
      <c r="H4100" s="65">
        <v>39385</v>
      </c>
      <c r="I4100" s="65">
        <v>39982</v>
      </c>
      <c r="J4100" s="93" t="s">
        <v>1</v>
      </c>
      <c r="K4100" s="101">
        <v>800</v>
      </c>
      <c r="L4100" s="67">
        <f t="shared" ref="L4100:L4163" si="640">K4100/$K$5777</f>
        <v>2.7193966860468655E-7</v>
      </c>
      <c r="M4100" s="66">
        <v>2.8756499999999998</v>
      </c>
      <c r="N4100" s="73">
        <f t="shared" ref="N4100:N4163" si="641">M4100/$M$5777</f>
        <v>5.5723438574215767E-8</v>
      </c>
      <c r="O4100" s="98">
        <v>800</v>
      </c>
      <c r="P4100" s="67">
        <f t="shared" si="637"/>
        <v>2.9461603788890639E-7</v>
      </c>
      <c r="Q4100" s="66">
        <v>2.8756499999999998</v>
      </c>
      <c r="R4100" s="105">
        <f t="shared" ref="R4100:R4163" si="642">Q4100/Q$5777</f>
        <v>8.2392396697483253E-8</v>
      </c>
      <c r="S4100" s="101">
        <v>800</v>
      </c>
      <c r="T4100" s="67">
        <f t="shared" si="638"/>
        <v>3.5043292322135619E-7</v>
      </c>
      <c r="U4100" s="66">
        <v>2.8756499999999998</v>
      </c>
      <c r="V4100" s="73">
        <f t="shared" si="639"/>
        <v>1.5356157424346961E-7</v>
      </c>
      <c r="W4100" s="98">
        <v>800</v>
      </c>
      <c r="X4100" s="67">
        <f t="shared" ref="X4100:X4163" si="643">W4100/$W$5777</f>
        <v>4.5452697549301195E-7</v>
      </c>
      <c r="Y4100" s="66">
        <v>2.8756499999999998</v>
      </c>
      <c r="Z4100" s="105">
        <f t="shared" ref="Z4100:Z4163" si="644">Y4100/$Y$5777</f>
        <v>3.7175930754547081E-7</v>
      </c>
      <c r="AA4100" s="101">
        <v>0</v>
      </c>
      <c r="AB4100" s="67">
        <f t="shared" ref="AB4100:AB4163" si="645">AA4100/$AA$5777</f>
        <v>0</v>
      </c>
      <c r="AC4100" s="66">
        <v>0</v>
      </c>
      <c r="AD4100" s="73">
        <f t="shared" ref="AD4100:AD4163" si="646">AC4100/$AC$5777</f>
        <v>0</v>
      </c>
    </row>
    <row r="4101" spans="1:30" x14ac:dyDescent="0.25">
      <c r="A4101" s="165"/>
      <c r="B4101" s="72" t="s">
        <v>2611</v>
      </c>
      <c r="C4101" s="64" t="s">
        <v>2612</v>
      </c>
      <c r="D4101" s="64" t="s">
        <v>7</v>
      </c>
      <c r="E4101" s="64" t="s">
        <v>2613</v>
      </c>
      <c r="F4101" s="64" t="s">
        <v>2040</v>
      </c>
      <c r="G4101" s="64" t="s">
        <v>1167</v>
      </c>
      <c r="H4101" s="65">
        <v>38733</v>
      </c>
      <c r="I4101" s="65">
        <v>41456</v>
      </c>
      <c r="J4101" s="93" t="s">
        <v>1</v>
      </c>
      <c r="K4101" s="101">
        <v>700</v>
      </c>
      <c r="L4101" s="67">
        <f t="shared" si="640"/>
        <v>2.3794721002910074E-7</v>
      </c>
      <c r="M4101" s="66">
        <v>2.8756499999999998</v>
      </c>
      <c r="N4101" s="73">
        <f t="shared" si="641"/>
        <v>5.5723438574215767E-8</v>
      </c>
      <c r="O4101" s="98">
        <v>700</v>
      </c>
      <c r="P4101" s="67">
        <f t="shared" ref="P4101:P4164" si="647">O4101/$O$5777</f>
        <v>2.5778903315279306E-7</v>
      </c>
      <c r="Q4101" s="66">
        <v>2.8756499999999998</v>
      </c>
      <c r="R4101" s="105">
        <f t="shared" si="642"/>
        <v>8.2392396697483253E-8</v>
      </c>
      <c r="S4101" s="101">
        <v>700</v>
      </c>
      <c r="T4101" s="67">
        <f t="shared" ref="T4101:T4164" si="648">S4101/$S$5777</f>
        <v>3.0662880781868667E-7</v>
      </c>
      <c r="U4101" s="66">
        <v>2.8756499999999998</v>
      </c>
      <c r="V4101" s="73">
        <f t="shared" ref="V4101:V4164" si="649">U4101/$U$5777</f>
        <v>1.5356157424346961E-7</v>
      </c>
      <c r="W4101" s="98">
        <v>700</v>
      </c>
      <c r="X4101" s="67">
        <f t="shared" si="643"/>
        <v>3.9771110355638546E-7</v>
      </c>
      <c r="Y4101" s="66">
        <v>2.8756499999999998</v>
      </c>
      <c r="Z4101" s="105">
        <f t="shared" si="644"/>
        <v>3.7175930754547081E-7</v>
      </c>
      <c r="AA4101" s="101">
        <v>0</v>
      </c>
      <c r="AB4101" s="67">
        <f t="shared" si="645"/>
        <v>0</v>
      </c>
      <c r="AC4101" s="66">
        <v>0</v>
      </c>
      <c r="AD4101" s="73">
        <f t="shared" si="646"/>
        <v>0</v>
      </c>
    </row>
    <row r="4102" spans="1:30" x14ac:dyDescent="0.25">
      <c r="A4102" s="165"/>
      <c r="B4102" s="72" t="s">
        <v>14097</v>
      </c>
      <c r="C4102" s="64" t="s">
        <v>14098</v>
      </c>
      <c r="D4102" s="64" t="s">
        <v>7</v>
      </c>
      <c r="E4102" s="64" t="s">
        <v>14099</v>
      </c>
      <c r="F4102" s="64" t="s">
        <v>1293</v>
      </c>
      <c r="G4102" s="64" t="s">
        <v>1193</v>
      </c>
      <c r="H4102" s="65">
        <v>41069</v>
      </c>
      <c r="I4102" s="65">
        <v>41974</v>
      </c>
      <c r="J4102" s="93" t="s">
        <v>1</v>
      </c>
      <c r="K4102" s="101">
        <v>400</v>
      </c>
      <c r="L4102" s="67">
        <f t="shared" si="640"/>
        <v>1.3596983430234327E-7</v>
      </c>
      <c r="M4102" s="66">
        <v>2.869952284</v>
      </c>
      <c r="N4102" s="73">
        <f t="shared" si="641"/>
        <v>5.5613030030916226E-8</v>
      </c>
      <c r="O4102" s="98">
        <v>400</v>
      </c>
      <c r="P4102" s="67">
        <f t="shared" si="647"/>
        <v>1.4730801894445319E-7</v>
      </c>
      <c r="Q4102" s="66">
        <v>1.4972610340000001</v>
      </c>
      <c r="R4102" s="105">
        <f t="shared" si="642"/>
        <v>4.2899144566623887E-8</v>
      </c>
      <c r="S4102" s="101">
        <v>400</v>
      </c>
      <c r="T4102" s="67">
        <f t="shared" si="648"/>
        <v>1.7521646161067809E-7</v>
      </c>
      <c r="U4102" s="66">
        <v>1.4972610340000001</v>
      </c>
      <c r="V4102" s="73">
        <f t="shared" si="649"/>
        <v>7.9954709868880117E-8</v>
      </c>
      <c r="W4102" s="98">
        <v>400</v>
      </c>
      <c r="X4102" s="67">
        <f t="shared" si="643"/>
        <v>2.2726348774650597E-7</v>
      </c>
      <c r="Y4102" s="66">
        <v>1.4972610340000001</v>
      </c>
      <c r="Z4102" s="105">
        <f t="shared" si="644"/>
        <v>1.9356344659977942E-7</v>
      </c>
      <c r="AA4102" s="101">
        <v>0</v>
      </c>
      <c r="AB4102" s="67">
        <f t="shared" si="645"/>
        <v>0</v>
      </c>
      <c r="AC4102" s="66">
        <v>0</v>
      </c>
      <c r="AD4102" s="73">
        <f t="shared" si="646"/>
        <v>0</v>
      </c>
    </row>
    <row r="4103" spans="1:30" x14ac:dyDescent="0.25">
      <c r="A4103" s="165"/>
      <c r="B4103" s="72" t="s">
        <v>6555</v>
      </c>
      <c r="C4103" s="64" t="s">
        <v>6556</v>
      </c>
      <c r="D4103" s="64" t="s">
        <v>7</v>
      </c>
      <c r="E4103" s="64" t="s">
        <v>6557</v>
      </c>
      <c r="F4103" s="64" t="s">
        <v>1562</v>
      </c>
      <c r="G4103" s="64" t="s">
        <v>1167</v>
      </c>
      <c r="H4103" s="65">
        <v>38765</v>
      </c>
      <c r="I4103" s="65">
        <v>38765</v>
      </c>
      <c r="J4103" s="93" t="s">
        <v>1</v>
      </c>
      <c r="K4103" s="101">
        <v>0</v>
      </c>
      <c r="L4103" s="67">
        <f t="shared" si="640"/>
        <v>0</v>
      </c>
      <c r="M4103" s="66">
        <v>2.8647</v>
      </c>
      <c r="N4103" s="73">
        <f t="shared" si="641"/>
        <v>5.5511252928400852E-8</v>
      </c>
      <c r="O4103" s="98">
        <v>0</v>
      </c>
      <c r="P4103" s="67">
        <f t="shared" si="647"/>
        <v>0</v>
      </c>
      <c r="Q4103" s="66">
        <v>2.8647</v>
      </c>
      <c r="R4103" s="105">
        <f t="shared" si="642"/>
        <v>8.20786600661695E-8</v>
      </c>
      <c r="S4103" s="101">
        <v>0</v>
      </c>
      <c r="T4103" s="67">
        <f t="shared" si="648"/>
        <v>0</v>
      </c>
      <c r="U4103" s="66">
        <v>0</v>
      </c>
      <c r="V4103" s="73">
        <f t="shared" si="649"/>
        <v>0</v>
      </c>
      <c r="W4103" s="98">
        <v>0</v>
      </c>
      <c r="X4103" s="67">
        <f t="shared" si="643"/>
        <v>0</v>
      </c>
      <c r="Y4103" s="66">
        <v>0</v>
      </c>
      <c r="Z4103" s="105">
        <f t="shared" si="644"/>
        <v>0</v>
      </c>
      <c r="AA4103" s="101">
        <v>0</v>
      </c>
      <c r="AB4103" s="67">
        <f t="shared" si="645"/>
        <v>0</v>
      </c>
      <c r="AC4103" s="66">
        <v>0</v>
      </c>
      <c r="AD4103" s="73">
        <f t="shared" si="646"/>
        <v>0</v>
      </c>
    </row>
    <row r="4104" spans="1:30" x14ac:dyDescent="0.25">
      <c r="A4104" s="165"/>
      <c r="B4104" s="72" t="s">
        <v>15728</v>
      </c>
      <c r="C4104" s="64" t="s">
        <v>15729</v>
      </c>
      <c r="D4104" s="64" t="s">
        <v>7</v>
      </c>
      <c r="E4104" s="64" t="s">
        <v>15730</v>
      </c>
      <c r="F4104" s="64" t="s">
        <v>1411</v>
      </c>
      <c r="G4104" s="64" t="s">
        <v>1167</v>
      </c>
      <c r="H4104" s="65">
        <v>41328</v>
      </c>
      <c r="I4104" s="65">
        <v>41951</v>
      </c>
      <c r="J4104" s="93" t="s">
        <v>1</v>
      </c>
      <c r="K4104" s="101">
        <v>0</v>
      </c>
      <c r="L4104" s="67">
        <f t="shared" si="640"/>
        <v>0</v>
      </c>
      <c r="M4104" s="66">
        <v>2.8593929999999999</v>
      </c>
      <c r="N4104" s="73">
        <f t="shared" si="641"/>
        <v>5.5408415556497674E-8</v>
      </c>
      <c r="O4104" s="98">
        <v>0</v>
      </c>
      <c r="P4104" s="67">
        <f t="shared" si="647"/>
        <v>0</v>
      </c>
      <c r="Q4104" s="66">
        <v>0.425568</v>
      </c>
      <c r="R4104" s="105">
        <f t="shared" si="642"/>
        <v>1.2193266731957838E-8</v>
      </c>
      <c r="S4104" s="101">
        <v>0</v>
      </c>
      <c r="T4104" s="67">
        <f t="shared" si="648"/>
        <v>0</v>
      </c>
      <c r="U4104" s="66">
        <v>0</v>
      </c>
      <c r="V4104" s="73">
        <f t="shared" si="649"/>
        <v>0</v>
      </c>
      <c r="W4104" s="98">
        <v>0</v>
      </c>
      <c r="X4104" s="67">
        <f t="shared" si="643"/>
        <v>0</v>
      </c>
      <c r="Y4104" s="66">
        <v>0</v>
      </c>
      <c r="Z4104" s="105">
        <f t="shared" si="644"/>
        <v>0</v>
      </c>
      <c r="AA4104" s="101">
        <v>0</v>
      </c>
      <c r="AB4104" s="67">
        <f t="shared" si="645"/>
        <v>0</v>
      </c>
      <c r="AC4104" s="66">
        <v>0</v>
      </c>
      <c r="AD4104" s="73">
        <f t="shared" si="646"/>
        <v>0</v>
      </c>
    </row>
    <row r="4105" spans="1:30" x14ac:dyDescent="0.25">
      <c r="A4105" s="165"/>
      <c r="B4105" s="72" t="s">
        <v>4081</v>
      </c>
      <c r="C4105" s="64" t="s">
        <v>4082</v>
      </c>
      <c r="D4105" s="64" t="s">
        <v>7</v>
      </c>
      <c r="E4105" s="64" t="s">
        <v>4083</v>
      </c>
      <c r="F4105" s="64" t="s">
        <v>1313</v>
      </c>
      <c r="G4105" s="64" t="s">
        <v>1193</v>
      </c>
      <c r="H4105" s="65">
        <v>38817</v>
      </c>
      <c r="I4105" s="65">
        <v>39821</v>
      </c>
      <c r="J4105" s="93" t="s">
        <v>1</v>
      </c>
      <c r="K4105" s="101">
        <v>600</v>
      </c>
      <c r="L4105" s="67">
        <f t="shared" si="640"/>
        <v>2.0395475145351494E-7</v>
      </c>
      <c r="M4105" s="66">
        <v>2.8489049999999998</v>
      </c>
      <c r="N4105" s="73">
        <f t="shared" si="641"/>
        <v>5.5205182400944537E-8</v>
      </c>
      <c r="O4105" s="98">
        <v>600</v>
      </c>
      <c r="P4105" s="67">
        <f t="shared" si="647"/>
        <v>2.2096202841667977E-7</v>
      </c>
      <c r="Q4105" s="66">
        <v>2.8489049999999998</v>
      </c>
      <c r="R4105" s="105">
        <f t="shared" si="642"/>
        <v>8.1626105719904554E-8</v>
      </c>
      <c r="S4105" s="101">
        <v>400</v>
      </c>
      <c r="T4105" s="67">
        <f t="shared" si="648"/>
        <v>1.7521646161067809E-7</v>
      </c>
      <c r="U4105" s="66">
        <v>2.1858749999999998</v>
      </c>
      <c r="V4105" s="73">
        <f t="shared" si="649"/>
        <v>1.1672714207203385E-7</v>
      </c>
      <c r="W4105" s="98">
        <v>300</v>
      </c>
      <c r="X4105" s="67">
        <f t="shared" si="643"/>
        <v>1.7044761580987946E-7</v>
      </c>
      <c r="Y4105" s="66">
        <v>1.5135000000000001</v>
      </c>
      <c r="Z4105" s="105">
        <f t="shared" si="644"/>
        <v>1.9566279344498467E-7</v>
      </c>
      <c r="AA4105" s="101">
        <v>100</v>
      </c>
      <c r="AB4105" s="67">
        <f t="shared" si="645"/>
        <v>1.9127079457107153E-7</v>
      </c>
      <c r="AC4105" s="66">
        <v>0.67237499999999994</v>
      </c>
      <c r="AD4105" s="73">
        <f t="shared" si="646"/>
        <v>6.1174397754630427E-8</v>
      </c>
    </row>
    <row r="4106" spans="1:30" x14ac:dyDescent="0.25">
      <c r="A4106" s="165"/>
      <c r="B4106" s="72" t="s">
        <v>6376</v>
      </c>
      <c r="C4106" s="64" t="s">
        <v>6377</v>
      </c>
      <c r="D4106" s="64" t="s">
        <v>10</v>
      </c>
      <c r="E4106" s="64" t="s">
        <v>6378</v>
      </c>
      <c r="F4106" s="64" t="s">
        <v>1276</v>
      </c>
      <c r="G4106" s="64" t="s">
        <v>1193</v>
      </c>
      <c r="H4106" s="65">
        <v>40168</v>
      </c>
      <c r="I4106" s="65">
        <v>40499</v>
      </c>
      <c r="J4106" s="93" t="s">
        <v>1</v>
      </c>
      <c r="K4106" s="101">
        <v>620</v>
      </c>
      <c r="L4106" s="67">
        <f t="shared" si="640"/>
        <v>2.107532431686321E-7</v>
      </c>
      <c r="M4106" s="66">
        <v>2.84538</v>
      </c>
      <c r="N4106" s="73">
        <f t="shared" si="641"/>
        <v>5.5136876062908237E-8</v>
      </c>
      <c r="O4106" s="98">
        <v>620</v>
      </c>
      <c r="P4106" s="67">
        <f t="shared" si="647"/>
        <v>2.2832742936390243E-7</v>
      </c>
      <c r="Q4106" s="66">
        <v>2.84538</v>
      </c>
      <c r="R4106" s="105">
        <f t="shared" si="642"/>
        <v>8.1525108311193967E-8</v>
      </c>
      <c r="S4106" s="101">
        <v>620</v>
      </c>
      <c r="T4106" s="67">
        <f t="shared" si="648"/>
        <v>2.7158551549655104E-7</v>
      </c>
      <c r="U4106" s="66">
        <v>2.84538</v>
      </c>
      <c r="V4106" s="73">
        <f t="shared" si="649"/>
        <v>1.5194513661985415E-7</v>
      </c>
      <c r="W4106" s="98">
        <v>620</v>
      </c>
      <c r="X4106" s="67">
        <f t="shared" si="643"/>
        <v>3.5225840600708426E-7</v>
      </c>
      <c r="Y4106" s="66">
        <v>2.84538</v>
      </c>
      <c r="Z4106" s="105">
        <f t="shared" si="644"/>
        <v>3.6784605167657114E-7</v>
      </c>
      <c r="AA4106" s="101">
        <v>0</v>
      </c>
      <c r="AB4106" s="67">
        <f t="shared" si="645"/>
        <v>0</v>
      </c>
      <c r="AC4106" s="66">
        <v>0</v>
      </c>
      <c r="AD4106" s="73">
        <f t="shared" si="646"/>
        <v>0</v>
      </c>
    </row>
    <row r="4107" spans="1:30" x14ac:dyDescent="0.25">
      <c r="A4107" s="165"/>
      <c r="B4107" s="72" t="s">
        <v>3226</v>
      </c>
      <c r="C4107" s="64" t="s">
        <v>3227</v>
      </c>
      <c r="D4107" s="64" t="s">
        <v>7</v>
      </c>
      <c r="E4107" s="64" t="s">
        <v>3228</v>
      </c>
      <c r="F4107" s="64" t="s">
        <v>1677</v>
      </c>
      <c r="G4107" s="64" t="s">
        <v>1216</v>
      </c>
      <c r="H4107" s="65">
        <v>38751</v>
      </c>
      <c r="I4107" s="65">
        <v>38751</v>
      </c>
      <c r="J4107" s="93" t="s">
        <v>1</v>
      </c>
      <c r="K4107" s="101">
        <v>0</v>
      </c>
      <c r="L4107" s="67">
        <f t="shared" si="640"/>
        <v>0</v>
      </c>
      <c r="M4107" s="66">
        <v>2.8371200000000001</v>
      </c>
      <c r="N4107" s="73">
        <f t="shared" si="641"/>
        <v>5.497681638853096E-8</v>
      </c>
      <c r="O4107" s="98">
        <v>0</v>
      </c>
      <c r="P4107" s="67">
        <f t="shared" si="647"/>
        <v>0</v>
      </c>
      <c r="Q4107" s="66">
        <v>2.8371200000000001</v>
      </c>
      <c r="R4107" s="105">
        <f t="shared" si="642"/>
        <v>8.1288444879718919E-8</v>
      </c>
      <c r="S4107" s="101">
        <v>0</v>
      </c>
      <c r="T4107" s="67">
        <f t="shared" si="648"/>
        <v>0</v>
      </c>
      <c r="U4107" s="66">
        <v>0</v>
      </c>
      <c r="V4107" s="73">
        <f t="shared" si="649"/>
        <v>0</v>
      </c>
      <c r="W4107" s="98">
        <v>0</v>
      </c>
      <c r="X4107" s="67">
        <f t="shared" si="643"/>
        <v>0</v>
      </c>
      <c r="Y4107" s="66">
        <v>0</v>
      </c>
      <c r="Z4107" s="105">
        <f t="shared" si="644"/>
        <v>0</v>
      </c>
      <c r="AA4107" s="101">
        <v>0</v>
      </c>
      <c r="AB4107" s="67">
        <f t="shared" si="645"/>
        <v>0</v>
      </c>
      <c r="AC4107" s="66">
        <v>0</v>
      </c>
      <c r="AD4107" s="73">
        <f t="shared" si="646"/>
        <v>0</v>
      </c>
    </row>
    <row r="4108" spans="1:30" x14ac:dyDescent="0.25">
      <c r="A4108" s="165"/>
      <c r="B4108" s="72" t="s">
        <v>8585</v>
      </c>
      <c r="C4108" s="64" t="s">
        <v>8586</v>
      </c>
      <c r="D4108" s="64" t="s">
        <v>7</v>
      </c>
      <c r="E4108" s="64" t="s">
        <v>8587</v>
      </c>
      <c r="F4108" s="64" t="s">
        <v>8588</v>
      </c>
      <c r="G4108" s="64" t="s">
        <v>1515</v>
      </c>
      <c r="H4108" s="65">
        <v>39090</v>
      </c>
      <c r="I4108" s="65">
        <v>41464</v>
      </c>
      <c r="J4108" s="93" t="s">
        <v>1</v>
      </c>
      <c r="K4108" s="101">
        <v>200</v>
      </c>
      <c r="L4108" s="67">
        <f t="shared" si="640"/>
        <v>6.7984917151171637E-8</v>
      </c>
      <c r="M4108" s="66">
        <v>2.836009738</v>
      </c>
      <c r="N4108" s="73">
        <f t="shared" si="641"/>
        <v>5.4955302081727875E-8</v>
      </c>
      <c r="O4108" s="98">
        <v>200</v>
      </c>
      <c r="P4108" s="67">
        <f t="shared" si="647"/>
        <v>7.3654009472226597E-8</v>
      </c>
      <c r="Q4108" s="66">
        <v>2.6106272380000002</v>
      </c>
      <c r="R4108" s="105">
        <f t="shared" si="642"/>
        <v>7.479903153114985E-8</v>
      </c>
      <c r="S4108" s="101">
        <v>200</v>
      </c>
      <c r="T4108" s="67">
        <f t="shared" si="648"/>
        <v>8.7608230805339047E-8</v>
      </c>
      <c r="U4108" s="66">
        <v>2.6106272380000002</v>
      </c>
      <c r="V4108" s="73">
        <f t="shared" si="649"/>
        <v>1.3940918694213867E-7</v>
      </c>
      <c r="W4108" s="98">
        <v>200</v>
      </c>
      <c r="X4108" s="67">
        <f t="shared" si="643"/>
        <v>1.1363174387325299E-7</v>
      </c>
      <c r="Y4108" s="66">
        <v>2.6106272380000002</v>
      </c>
      <c r="Z4108" s="105">
        <f t="shared" si="644"/>
        <v>3.3749760028453571E-7</v>
      </c>
      <c r="AA4108" s="101">
        <v>0</v>
      </c>
      <c r="AB4108" s="67">
        <f t="shared" si="645"/>
        <v>0</v>
      </c>
      <c r="AC4108" s="66">
        <v>0</v>
      </c>
      <c r="AD4108" s="73">
        <f t="shared" si="646"/>
        <v>0</v>
      </c>
    </row>
    <row r="4109" spans="1:30" x14ac:dyDescent="0.25">
      <c r="A4109" s="165"/>
      <c r="B4109" s="72" t="s">
        <v>13823</v>
      </c>
      <c r="C4109" s="64" t="s">
        <v>13824</v>
      </c>
      <c r="D4109" s="64" t="s">
        <v>7</v>
      </c>
      <c r="E4109" s="64" t="s">
        <v>13825</v>
      </c>
      <c r="F4109" s="64" t="s">
        <v>437</v>
      </c>
      <c r="G4109" s="64" t="s">
        <v>1269</v>
      </c>
      <c r="H4109" s="65">
        <v>41408</v>
      </c>
      <c r="I4109" s="65">
        <v>41977</v>
      </c>
      <c r="J4109" s="93" t="s">
        <v>1</v>
      </c>
      <c r="K4109" s="101">
        <v>0</v>
      </c>
      <c r="L4109" s="67">
        <f t="shared" si="640"/>
        <v>0</v>
      </c>
      <c r="M4109" s="66">
        <v>2.8234240000000002</v>
      </c>
      <c r="N4109" s="73">
        <f t="shared" si="641"/>
        <v>5.4711419620943645E-8</v>
      </c>
      <c r="O4109" s="98">
        <v>0</v>
      </c>
      <c r="P4109" s="67">
        <f t="shared" si="647"/>
        <v>0</v>
      </c>
      <c r="Q4109" s="66">
        <v>2.8234240000000002</v>
      </c>
      <c r="R4109" s="105">
        <f t="shared" si="642"/>
        <v>8.0896030550725921E-8</v>
      </c>
      <c r="S4109" s="101">
        <v>0</v>
      </c>
      <c r="T4109" s="67">
        <f t="shared" si="648"/>
        <v>0</v>
      </c>
      <c r="U4109" s="66">
        <v>0</v>
      </c>
      <c r="V4109" s="73">
        <f t="shared" si="649"/>
        <v>0</v>
      </c>
      <c r="W4109" s="98">
        <v>0</v>
      </c>
      <c r="X4109" s="67">
        <f t="shared" si="643"/>
        <v>0</v>
      </c>
      <c r="Y4109" s="66">
        <v>0</v>
      </c>
      <c r="Z4109" s="105">
        <f t="shared" si="644"/>
        <v>0</v>
      </c>
      <c r="AA4109" s="101">
        <v>0</v>
      </c>
      <c r="AB4109" s="67">
        <f t="shared" si="645"/>
        <v>0</v>
      </c>
      <c r="AC4109" s="66">
        <v>0</v>
      </c>
      <c r="AD4109" s="73">
        <f t="shared" si="646"/>
        <v>0</v>
      </c>
    </row>
    <row r="4110" spans="1:30" x14ac:dyDescent="0.25">
      <c r="A4110" s="165"/>
      <c r="B4110" s="72" t="s">
        <v>12107</v>
      </c>
      <c r="C4110" s="64" t="s">
        <v>12108</v>
      </c>
      <c r="D4110" s="64" t="s">
        <v>7</v>
      </c>
      <c r="E4110" s="64" t="s">
        <v>12109</v>
      </c>
      <c r="F4110" s="64" t="s">
        <v>1138</v>
      </c>
      <c r="G4110" s="64" t="s">
        <v>1139</v>
      </c>
      <c r="H4110" s="65">
        <v>38978</v>
      </c>
      <c r="I4110" s="65">
        <v>41955</v>
      </c>
      <c r="J4110" s="93" t="s">
        <v>1</v>
      </c>
      <c r="K4110" s="101">
        <v>0</v>
      </c>
      <c r="L4110" s="67">
        <f t="shared" si="640"/>
        <v>0</v>
      </c>
      <c r="M4110" s="66">
        <v>2.81498625</v>
      </c>
      <c r="N4110" s="73">
        <f t="shared" si="641"/>
        <v>5.4547915563137721E-8</v>
      </c>
      <c r="O4110" s="98">
        <v>0</v>
      </c>
      <c r="P4110" s="67">
        <f t="shared" si="647"/>
        <v>0</v>
      </c>
      <c r="Q4110" s="66">
        <v>0</v>
      </c>
      <c r="R4110" s="105">
        <f t="shared" si="642"/>
        <v>0</v>
      </c>
      <c r="S4110" s="101">
        <v>0</v>
      </c>
      <c r="T4110" s="67">
        <f t="shared" si="648"/>
        <v>0</v>
      </c>
      <c r="U4110" s="66">
        <v>0</v>
      </c>
      <c r="V4110" s="73">
        <f t="shared" si="649"/>
        <v>0</v>
      </c>
      <c r="W4110" s="98">
        <v>0</v>
      </c>
      <c r="X4110" s="67">
        <f t="shared" si="643"/>
        <v>0</v>
      </c>
      <c r="Y4110" s="66">
        <v>0</v>
      </c>
      <c r="Z4110" s="105">
        <f t="shared" si="644"/>
        <v>0</v>
      </c>
      <c r="AA4110" s="101">
        <v>0</v>
      </c>
      <c r="AB4110" s="67">
        <f t="shared" si="645"/>
        <v>0</v>
      </c>
      <c r="AC4110" s="66">
        <v>0</v>
      </c>
      <c r="AD4110" s="73">
        <f t="shared" si="646"/>
        <v>0</v>
      </c>
    </row>
    <row r="4111" spans="1:30" x14ac:dyDescent="0.25">
      <c r="A4111" s="165"/>
      <c r="B4111" s="72" t="s">
        <v>4676</v>
      </c>
      <c r="C4111" s="64" t="s">
        <v>4677</v>
      </c>
      <c r="D4111" s="64" t="s">
        <v>7</v>
      </c>
      <c r="E4111" s="64" t="s">
        <v>4678</v>
      </c>
      <c r="F4111" s="64" t="s">
        <v>1276</v>
      </c>
      <c r="G4111" s="64" t="s">
        <v>1193</v>
      </c>
      <c r="H4111" s="65">
        <v>39199</v>
      </c>
      <c r="I4111" s="65">
        <v>39199</v>
      </c>
      <c r="J4111" s="93" t="s">
        <v>1</v>
      </c>
      <c r="K4111" s="101">
        <v>700</v>
      </c>
      <c r="L4111" s="67">
        <f t="shared" si="640"/>
        <v>2.3794721002910074E-7</v>
      </c>
      <c r="M4111" s="66">
        <v>2.8107449999999998</v>
      </c>
      <c r="N4111" s="73">
        <f t="shared" si="641"/>
        <v>5.4465729958542971E-8</v>
      </c>
      <c r="O4111" s="98">
        <v>700</v>
      </c>
      <c r="P4111" s="67">
        <f t="shared" si="647"/>
        <v>2.5778903315279306E-7</v>
      </c>
      <c r="Q4111" s="66">
        <v>2.8107449999999998</v>
      </c>
      <c r="R4111" s="105">
        <f t="shared" si="642"/>
        <v>8.053275504858644E-8</v>
      </c>
      <c r="S4111" s="101">
        <v>400</v>
      </c>
      <c r="T4111" s="67">
        <f t="shared" si="648"/>
        <v>1.7521646161067809E-7</v>
      </c>
      <c r="U4111" s="66">
        <v>1.8162</v>
      </c>
      <c r="V4111" s="73">
        <f t="shared" si="649"/>
        <v>9.6986257416928183E-8</v>
      </c>
      <c r="W4111" s="98">
        <v>400</v>
      </c>
      <c r="X4111" s="67">
        <f t="shared" si="643"/>
        <v>2.2726348774650597E-7</v>
      </c>
      <c r="Y4111" s="66">
        <v>1.8162</v>
      </c>
      <c r="Z4111" s="105">
        <f t="shared" si="644"/>
        <v>2.3479535213398159E-7</v>
      </c>
      <c r="AA4111" s="101">
        <v>0</v>
      </c>
      <c r="AB4111" s="67">
        <f t="shared" si="645"/>
        <v>0</v>
      </c>
      <c r="AC4111" s="66">
        <v>0</v>
      </c>
      <c r="AD4111" s="73">
        <f t="shared" si="646"/>
        <v>0</v>
      </c>
    </row>
    <row r="4112" spans="1:30" x14ac:dyDescent="0.25">
      <c r="A4112" s="165"/>
      <c r="B4112" s="72" t="s">
        <v>5044</v>
      </c>
      <c r="C4112" s="64" t="s">
        <v>5045</v>
      </c>
      <c r="D4112" s="64" t="s">
        <v>7</v>
      </c>
      <c r="E4112" s="64" t="s">
        <v>5046</v>
      </c>
      <c r="F4112" s="64" t="s">
        <v>1657</v>
      </c>
      <c r="G4112" s="64" t="s">
        <v>1167</v>
      </c>
      <c r="H4112" s="65">
        <v>39251</v>
      </c>
      <c r="I4112" s="65">
        <v>41886</v>
      </c>
      <c r="J4112" s="93" t="s">
        <v>1</v>
      </c>
      <c r="K4112" s="101">
        <v>0</v>
      </c>
      <c r="L4112" s="67">
        <f t="shared" si="640"/>
        <v>0</v>
      </c>
      <c r="M4112" s="66">
        <v>2.7930600000000001</v>
      </c>
      <c r="N4112" s="73">
        <f t="shared" si="641"/>
        <v>5.4123035607288473E-8</v>
      </c>
      <c r="O4112" s="98">
        <v>0</v>
      </c>
      <c r="P4112" s="67">
        <f t="shared" si="647"/>
        <v>0</v>
      </c>
      <c r="Q4112" s="66">
        <v>0</v>
      </c>
      <c r="R4112" s="105">
        <f t="shared" si="642"/>
        <v>0</v>
      </c>
      <c r="S4112" s="101">
        <v>0</v>
      </c>
      <c r="T4112" s="67">
        <f t="shared" si="648"/>
        <v>0</v>
      </c>
      <c r="U4112" s="66">
        <v>0</v>
      </c>
      <c r="V4112" s="73">
        <f t="shared" si="649"/>
        <v>0</v>
      </c>
      <c r="W4112" s="98">
        <v>0</v>
      </c>
      <c r="X4112" s="67">
        <f t="shared" si="643"/>
        <v>0</v>
      </c>
      <c r="Y4112" s="66">
        <v>0</v>
      </c>
      <c r="Z4112" s="105">
        <f t="shared" si="644"/>
        <v>0</v>
      </c>
      <c r="AA4112" s="101">
        <v>0</v>
      </c>
      <c r="AB4112" s="67">
        <f t="shared" si="645"/>
        <v>0</v>
      </c>
      <c r="AC4112" s="66">
        <v>0</v>
      </c>
      <c r="AD4112" s="73">
        <f t="shared" si="646"/>
        <v>0</v>
      </c>
    </row>
    <row r="4113" spans="1:30" x14ac:dyDescent="0.25">
      <c r="A4113" s="165"/>
      <c r="B4113" s="72" t="s">
        <v>11487</v>
      </c>
      <c r="C4113" s="64" t="s">
        <v>11488</v>
      </c>
      <c r="D4113" s="64" t="s">
        <v>7</v>
      </c>
      <c r="E4113" s="64" t="s">
        <v>11489</v>
      </c>
      <c r="F4113" s="64" t="s">
        <v>1526</v>
      </c>
      <c r="G4113" s="64" t="s">
        <v>1139</v>
      </c>
      <c r="H4113" s="65">
        <v>38727</v>
      </c>
      <c r="I4113" s="65">
        <v>41603</v>
      </c>
      <c r="J4113" s="93" t="s">
        <v>1</v>
      </c>
      <c r="K4113" s="101">
        <v>600</v>
      </c>
      <c r="L4113" s="67">
        <f t="shared" si="640"/>
        <v>2.0395475145351494E-7</v>
      </c>
      <c r="M4113" s="66">
        <v>2.7829433190000001</v>
      </c>
      <c r="N4113" s="73">
        <f t="shared" si="641"/>
        <v>5.3926997754184504E-8</v>
      </c>
      <c r="O4113" s="98">
        <v>600</v>
      </c>
      <c r="P4113" s="67">
        <f t="shared" si="647"/>
        <v>2.2096202841667977E-7</v>
      </c>
      <c r="Q4113" s="66">
        <v>2.4452520689999999</v>
      </c>
      <c r="R4113" s="105">
        <f t="shared" si="642"/>
        <v>7.0060744003752097E-8</v>
      </c>
      <c r="S4113" s="101">
        <v>500</v>
      </c>
      <c r="T4113" s="67">
        <f t="shared" si="648"/>
        <v>2.1902057701334761E-7</v>
      </c>
      <c r="U4113" s="66">
        <v>2.0864220690000002</v>
      </c>
      <c r="V4113" s="73">
        <f t="shared" si="649"/>
        <v>1.1141629108269679E-7</v>
      </c>
      <c r="W4113" s="98">
        <v>500</v>
      </c>
      <c r="X4113" s="67">
        <f t="shared" si="643"/>
        <v>2.8407935968313243E-7</v>
      </c>
      <c r="Y4113" s="66">
        <v>2.0864220690000002</v>
      </c>
      <c r="Z4113" s="105">
        <f t="shared" si="644"/>
        <v>2.697292172618464E-7</v>
      </c>
      <c r="AA4113" s="101">
        <v>0</v>
      </c>
      <c r="AB4113" s="67">
        <f t="shared" si="645"/>
        <v>0</v>
      </c>
      <c r="AC4113" s="66">
        <v>0</v>
      </c>
      <c r="AD4113" s="73">
        <f t="shared" si="646"/>
        <v>0</v>
      </c>
    </row>
    <row r="4114" spans="1:30" x14ac:dyDescent="0.25">
      <c r="A4114" s="165"/>
      <c r="B4114" s="72" t="s">
        <v>16162</v>
      </c>
      <c r="C4114" s="64" t="s">
        <v>16163</v>
      </c>
      <c r="D4114" s="64" t="s">
        <v>19</v>
      </c>
      <c r="E4114" s="64" t="s">
        <v>16164</v>
      </c>
      <c r="F4114" s="64" t="s">
        <v>3255</v>
      </c>
      <c r="G4114" s="64" t="s">
        <v>1227</v>
      </c>
      <c r="H4114" s="65">
        <v>39160</v>
      </c>
      <c r="I4114" s="65">
        <v>39490</v>
      </c>
      <c r="J4114" s="93" t="s">
        <v>1</v>
      </c>
      <c r="K4114" s="101">
        <v>0</v>
      </c>
      <c r="L4114" s="67">
        <f t="shared" si="640"/>
        <v>0</v>
      </c>
      <c r="M4114" s="66">
        <v>2.7825000000000002</v>
      </c>
      <c r="N4114" s="73">
        <f t="shared" si="641"/>
        <v>5.3918407258447792E-8</v>
      </c>
      <c r="O4114" s="98">
        <v>0</v>
      </c>
      <c r="P4114" s="67">
        <f t="shared" si="647"/>
        <v>0</v>
      </c>
      <c r="Q4114" s="66">
        <v>0</v>
      </c>
      <c r="R4114" s="105">
        <f t="shared" si="642"/>
        <v>0</v>
      </c>
      <c r="S4114" s="101">
        <v>0</v>
      </c>
      <c r="T4114" s="67">
        <f t="shared" si="648"/>
        <v>0</v>
      </c>
      <c r="U4114" s="66">
        <v>0</v>
      </c>
      <c r="V4114" s="73">
        <f t="shared" si="649"/>
        <v>0</v>
      </c>
      <c r="W4114" s="98">
        <v>0</v>
      </c>
      <c r="X4114" s="67">
        <f t="shared" si="643"/>
        <v>0</v>
      </c>
      <c r="Y4114" s="66">
        <v>0</v>
      </c>
      <c r="Z4114" s="105">
        <f t="shared" si="644"/>
        <v>0</v>
      </c>
      <c r="AA4114" s="101">
        <v>0</v>
      </c>
      <c r="AB4114" s="67">
        <f t="shared" si="645"/>
        <v>0</v>
      </c>
      <c r="AC4114" s="66">
        <v>0</v>
      </c>
      <c r="AD4114" s="73">
        <f t="shared" si="646"/>
        <v>0</v>
      </c>
    </row>
    <row r="4115" spans="1:30" x14ac:dyDescent="0.25">
      <c r="A4115" s="165"/>
      <c r="B4115" s="72" t="s">
        <v>7804</v>
      </c>
      <c r="C4115" s="64" t="s">
        <v>7805</v>
      </c>
      <c r="D4115" s="64" t="s">
        <v>7</v>
      </c>
      <c r="E4115" s="64" t="s">
        <v>7806</v>
      </c>
      <c r="F4115" s="64" t="s">
        <v>2158</v>
      </c>
      <c r="G4115" s="64" t="s">
        <v>1216</v>
      </c>
      <c r="H4115" s="65">
        <v>38905</v>
      </c>
      <c r="I4115" s="65">
        <v>38905</v>
      </c>
      <c r="J4115" s="93" t="s">
        <v>1</v>
      </c>
      <c r="K4115" s="101">
        <v>0</v>
      </c>
      <c r="L4115" s="67">
        <f t="shared" si="640"/>
        <v>0</v>
      </c>
      <c r="M4115" s="66">
        <v>2.7825000000000002</v>
      </c>
      <c r="N4115" s="73">
        <f t="shared" si="641"/>
        <v>5.3918407258447792E-8</v>
      </c>
      <c r="O4115" s="98">
        <v>0</v>
      </c>
      <c r="P4115" s="67">
        <f t="shared" si="647"/>
        <v>0</v>
      </c>
      <c r="Q4115" s="66">
        <v>0</v>
      </c>
      <c r="R4115" s="105">
        <f t="shared" si="642"/>
        <v>0</v>
      </c>
      <c r="S4115" s="101">
        <v>0</v>
      </c>
      <c r="T4115" s="67">
        <f t="shared" si="648"/>
        <v>0</v>
      </c>
      <c r="U4115" s="66">
        <v>0</v>
      </c>
      <c r="V4115" s="73">
        <f t="shared" si="649"/>
        <v>0</v>
      </c>
      <c r="W4115" s="98">
        <v>0</v>
      </c>
      <c r="X4115" s="67">
        <f t="shared" si="643"/>
        <v>0</v>
      </c>
      <c r="Y4115" s="66">
        <v>0</v>
      </c>
      <c r="Z4115" s="105">
        <f t="shared" si="644"/>
        <v>0</v>
      </c>
      <c r="AA4115" s="101">
        <v>0</v>
      </c>
      <c r="AB4115" s="67">
        <f t="shared" si="645"/>
        <v>0</v>
      </c>
      <c r="AC4115" s="66">
        <v>0</v>
      </c>
      <c r="AD4115" s="73">
        <f t="shared" si="646"/>
        <v>0</v>
      </c>
    </row>
    <row r="4116" spans="1:30" x14ac:dyDescent="0.25">
      <c r="A4116" s="165"/>
      <c r="B4116" s="72" t="s">
        <v>7341</v>
      </c>
      <c r="C4116" s="64" t="s">
        <v>7342</v>
      </c>
      <c r="D4116" s="64" t="s">
        <v>7</v>
      </c>
      <c r="E4116" s="64" t="s">
        <v>7343</v>
      </c>
      <c r="F4116" s="64" t="s">
        <v>1306</v>
      </c>
      <c r="G4116" s="64" t="s">
        <v>1216</v>
      </c>
      <c r="H4116" s="65">
        <v>38979</v>
      </c>
      <c r="I4116" s="65">
        <v>39412</v>
      </c>
      <c r="J4116" s="93" t="s">
        <v>1</v>
      </c>
      <c r="K4116" s="101">
        <v>0</v>
      </c>
      <c r="L4116" s="67">
        <f t="shared" si="640"/>
        <v>0</v>
      </c>
      <c r="M4116" s="66">
        <v>2.7825000000000002</v>
      </c>
      <c r="N4116" s="73">
        <f t="shared" si="641"/>
        <v>5.3918407258447792E-8</v>
      </c>
      <c r="O4116" s="98">
        <v>0</v>
      </c>
      <c r="P4116" s="67">
        <f t="shared" si="647"/>
        <v>0</v>
      </c>
      <c r="Q4116" s="66">
        <v>0</v>
      </c>
      <c r="R4116" s="105">
        <f t="shared" si="642"/>
        <v>0</v>
      </c>
      <c r="S4116" s="101">
        <v>0</v>
      </c>
      <c r="T4116" s="67">
        <f t="shared" si="648"/>
        <v>0</v>
      </c>
      <c r="U4116" s="66">
        <v>0</v>
      </c>
      <c r="V4116" s="73">
        <f t="shared" si="649"/>
        <v>0</v>
      </c>
      <c r="W4116" s="98">
        <v>0</v>
      </c>
      <c r="X4116" s="67">
        <f t="shared" si="643"/>
        <v>0</v>
      </c>
      <c r="Y4116" s="66">
        <v>0</v>
      </c>
      <c r="Z4116" s="105">
        <f t="shared" si="644"/>
        <v>0</v>
      </c>
      <c r="AA4116" s="101">
        <v>0</v>
      </c>
      <c r="AB4116" s="67">
        <f t="shared" si="645"/>
        <v>0</v>
      </c>
      <c r="AC4116" s="66">
        <v>0</v>
      </c>
      <c r="AD4116" s="73">
        <f t="shared" si="646"/>
        <v>0</v>
      </c>
    </row>
    <row r="4117" spans="1:30" x14ac:dyDescent="0.25">
      <c r="A4117" s="165"/>
      <c r="B4117" s="72" t="s">
        <v>15677</v>
      </c>
      <c r="C4117" s="64" t="s">
        <v>12467</v>
      </c>
      <c r="D4117" s="64" t="s">
        <v>0</v>
      </c>
      <c r="E4117" s="64" t="s">
        <v>12468</v>
      </c>
      <c r="F4117" s="64" t="s">
        <v>2040</v>
      </c>
      <c r="G4117" s="64" t="s">
        <v>1167</v>
      </c>
      <c r="H4117" s="65">
        <v>40224</v>
      </c>
      <c r="I4117" s="65">
        <v>40248</v>
      </c>
      <c r="J4117" s="93" t="s">
        <v>1</v>
      </c>
      <c r="K4117" s="101">
        <v>600</v>
      </c>
      <c r="L4117" s="67">
        <f t="shared" si="640"/>
        <v>2.0395475145351494E-7</v>
      </c>
      <c r="M4117" s="66">
        <v>2.78193</v>
      </c>
      <c r="N4117" s="73">
        <f t="shared" si="641"/>
        <v>5.3907361978254683E-8</v>
      </c>
      <c r="O4117" s="98">
        <v>600</v>
      </c>
      <c r="P4117" s="67">
        <f t="shared" si="647"/>
        <v>2.2096202841667977E-7</v>
      </c>
      <c r="Q4117" s="66">
        <v>2.78193</v>
      </c>
      <c r="R4117" s="105">
        <f t="shared" si="642"/>
        <v>7.9707154954403217E-8</v>
      </c>
      <c r="S4117" s="101">
        <v>400</v>
      </c>
      <c r="T4117" s="67">
        <f t="shared" si="648"/>
        <v>1.7521646161067809E-7</v>
      </c>
      <c r="U4117" s="66">
        <v>2.1189</v>
      </c>
      <c r="V4117" s="73">
        <f t="shared" si="649"/>
        <v>1.1315063365308287E-7</v>
      </c>
      <c r="W4117" s="98">
        <v>400</v>
      </c>
      <c r="X4117" s="67">
        <f t="shared" si="643"/>
        <v>2.2726348774650597E-7</v>
      </c>
      <c r="Y4117" s="66">
        <v>2.1189</v>
      </c>
      <c r="Z4117" s="105">
        <f t="shared" si="644"/>
        <v>2.7392791082297849E-7</v>
      </c>
      <c r="AA4117" s="101">
        <v>0</v>
      </c>
      <c r="AB4117" s="67">
        <f t="shared" si="645"/>
        <v>0</v>
      </c>
      <c r="AC4117" s="66">
        <v>0</v>
      </c>
      <c r="AD4117" s="73">
        <f t="shared" si="646"/>
        <v>0</v>
      </c>
    </row>
    <row r="4118" spans="1:30" x14ac:dyDescent="0.25">
      <c r="A4118" s="165"/>
      <c r="B4118" s="72" t="s">
        <v>2928</v>
      </c>
      <c r="C4118" s="64" t="s">
        <v>2929</v>
      </c>
      <c r="D4118" s="64" t="s">
        <v>10</v>
      </c>
      <c r="E4118" s="64" t="s">
        <v>2930</v>
      </c>
      <c r="F4118" s="64" t="s">
        <v>437</v>
      </c>
      <c r="G4118" s="64" t="s">
        <v>1269</v>
      </c>
      <c r="H4118" s="65">
        <v>39547</v>
      </c>
      <c r="I4118" s="65">
        <v>41248</v>
      </c>
      <c r="J4118" s="93" t="s">
        <v>1</v>
      </c>
      <c r="K4118" s="101">
        <v>20</v>
      </c>
      <c r="L4118" s="67">
        <f t="shared" si="640"/>
        <v>6.7984917151171644E-9</v>
      </c>
      <c r="M4118" s="66">
        <v>2.7791549999999998</v>
      </c>
      <c r="N4118" s="73">
        <f t="shared" si="641"/>
        <v>5.3853588903630347E-8</v>
      </c>
      <c r="O4118" s="98">
        <v>20</v>
      </c>
      <c r="P4118" s="67">
        <f t="shared" si="647"/>
        <v>7.3654009472226589E-9</v>
      </c>
      <c r="Q4118" s="66">
        <v>2.7791549999999998</v>
      </c>
      <c r="R4118" s="105">
        <f t="shared" si="642"/>
        <v>7.9627646356056576E-8</v>
      </c>
      <c r="S4118" s="101">
        <v>20</v>
      </c>
      <c r="T4118" s="67">
        <f t="shared" si="648"/>
        <v>8.7608230805339054E-9</v>
      </c>
      <c r="U4118" s="66">
        <v>0.12107999999999999</v>
      </c>
      <c r="V4118" s="73">
        <f t="shared" si="649"/>
        <v>6.4657504944618782E-9</v>
      </c>
      <c r="W4118" s="98">
        <v>20</v>
      </c>
      <c r="X4118" s="67">
        <f t="shared" si="643"/>
        <v>1.1363174387325298E-8</v>
      </c>
      <c r="Y4118" s="66">
        <v>0.12107999999999999</v>
      </c>
      <c r="Z4118" s="105">
        <f t="shared" si="644"/>
        <v>1.5653023475598771E-8</v>
      </c>
      <c r="AA4118" s="101">
        <v>0</v>
      </c>
      <c r="AB4118" s="67">
        <f t="shared" si="645"/>
        <v>0</v>
      </c>
      <c r="AC4118" s="66">
        <v>0</v>
      </c>
      <c r="AD4118" s="73">
        <f t="shared" si="646"/>
        <v>0</v>
      </c>
    </row>
    <row r="4119" spans="1:30" x14ac:dyDescent="0.25">
      <c r="A4119" s="165"/>
      <c r="B4119" s="72" t="s">
        <v>14277</v>
      </c>
      <c r="C4119" s="64" t="s">
        <v>14278</v>
      </c>
      <c r="D4119" s="64" t="s">
        <v>7</v>
      </c>
      <c r="E4119" s="64" t="s">
        <v>14279</v>
      </c>
      <c r="F4119" s="64" t="s">
        <v>1215</v>
      </c>
      <c r="G4119" s="64" t="s">
        <v>1216</v>
      </c>
      <c r="H4119" s="65">
        <v>40311</v>
      </c>
      <c r="I4119" s="65">
        <v>41530</v>
      </c>
      <c r="J4119" s="93" t="s">
        <v>1</v>
      </c>
      <c r="K4119" s="101">
        <v>0</v>
      </c>
      <c r="L4119" s="67">
        <f t="shared" si="640"/>
        <v>0</v>
      </c>
      <c r="M4119" s="66">
        <v>2.7743000000000002</v>
      </c>
      <c r="N4119" s="73">
        <f t="shared" si="641"/>
        <v>5.3759510245143467E-8</v>
      </c>
      <c r="O4119" s="98">
        <v>0</v>
      </c>
      <c r="P4119" s="67">
        <f t="shared" si="647"/>
        <v>0</v>
      </c>
      <c r="Q4119" s="66">
        <v>2.7743000000000002</v>
      </c>
      <c r="R4119" s="105">
        <f t="shared" si="642"/>
        <v>7.9488542123633906E-8</v>
      </c>
      <c r="S4119" s="101">
        <v>0</v>
      </c>
      <c r="T4119" s="67">
        <f t="shared" si="648"/>
        <v>0</v>
      </c>
      <c r="U4119" s="66">
        <v>0</v>
      </c>
      <c r="V4119" s="73">
        <f t="shared" si="649"/>
        <v>0</v>
      </c>
      <c r="W4119" s="98">
        <v>0</v>
      </c>
      <c r="X4119" s="67">
        <f t="shared" si="643"/>
        <v>0</v>
      </c>
      <c r="Y4119" s="66">
        <v>0</v>
      </c>
      <c r="Z4119" s="105">
        <f t="shared" si="644"/>
        <v>0</v>
      </c>
      <c r="AA4119" s="101">
        <v>0</v>
      </c>
      <c r="AB4119" s="67">
        <f t="shared" si="645"/>
        <v>0</v>
      </c>
      <c r="AC4119" s="66">
        <v>0</v>
      </c>
      <c r="AD4119" s="73">
        <f t="shared" si="646"/>
        <v>0</v>
      </c>
    </row>
    <row r="4120" spans="1:30" x14ac:dyDescent="0.25">
      <c r="A4120" s="165"/>
      <c r="B4120" s="72" t="s">
        <v>6549</v>
      </c>
      <c r="C4120" s="64" t="s">
        <v>6550</v>
      </c>
      <c r="D4120" s="64" t="s">
        <v>7</v>
      </c>
      <c r="E4120" s="64" t="s">
        <v>6551</v>
      </c>
      <c r="F4120" s="64" t="s">
        <v>1657</v>
      </c>
      <c r="G4120" s="64" t="s">
        <v>1167</v>
      </c>
      <c r="H4120" s="65">
        <v>40284</v>
      </c>
      <c r="I4120" s="65">
        <v>41470</v>
      </c>
      <c r="J4120" s="93" t="s">
        <v>1</v>
      </c>
      <c r="K4120" s="101">
        <v>5</v>
      </c>
      <c r="L4120" s="67">
        <f t="shared" si="640"/>
        <v>1.6996229287792911E-9</v>
      </c>
      <c r="M4120" s="66">
        <v>2.7555679999999998</v>
      </c>
      <c r="N4120" s="73">
        <f t="shared" si="641"/>
        <v>5.3396527458165835E-8</v>
      </c>
      <c r="O4120" s="98">
        <v>5</v>
      </c>
      <c r="P4120" s="67">
        <f t="shared" si="647"/>
        <v>1.8413502368056647E-9</v>
      </c>
      <c r="Q4120" s="66">
        <v>1.6755679999999999</v>
      </c>
      <c r="R4120" s="105">
        <f t="shared" si="642"/>
        <v>4.8007950671885883E-8</v>
      </c>
      <c r="S4120" s="101">
        <v>0</v>
      </c>
      <c r="T4120" s="67">
        <f t="shared" si="648"/>
        <v>0</v>
      </c>
      <c r="U4120" s="66">
        <v>0</v>
      </c>
      <c r="V4120" s="73">
        <f t="shared" si="649"/>
        <v>0</v>
      </c>
      <c r="W4120" s="98">
        <v>0</v>
      </c>
      <c r="X4120" s="67">
        <f t="shared" si="643"/>
        <v>0</v>
      </c>
      <c r="Y4120" s="66">
        <v>0</v>
      </c>
      <c r="Z4120" s="105">
        <f t="shared" si="644"/>
        <v>0</v>
      </c>
      <c r="AA4120" s="101">
        <v>0</v>
      </c>
      <c r="AB4120" s="67">
        <f t="shared" si="645"/>
        <v>0</v>
      </c>
      <c r="AC4120" s="66">
        <v>0</v>
      </c>
      <c r="AD4120" s="73">
        <f t="shared" si="646"/>
        <v>0</v>
      </c>
    </row>
    <row r="4121" spans="1:30" x14ac:dyDescent="0.25">
      <c r="A4121" s="165"/>
      <c r="B4121" s="72" t="s">
        <v>3101</v>
      </c>
      <c r="C4121" s="64" t="s">
        <v>3102</v>
      </c>
      <c r="D4121" s="64" t="s">
        <v>7</v>
      </c>
      <c r="E4121" s="64" t="s">
        <v>3103</v>
      </c>
      <c r="F4121" s="64" t="s">
        <v>1313</v>
      </c>
      <c r="G4121" s="64" t="s">
        <v>1193</v>
      </c>
      <c r="H4121" s="65">
        <v>38807</v>
      </c>
      <c r="I4121" s="65">
        <v>38946</v>
      </c>
      <c r="J4121" s="93" t="s">
        <v>1</v>
      </c>
      <c r="K4121" s="101">
        <v>500</v>
      </c>
      <c r="L4121" s="67">
        <f t="shared" si="640"/>
        <v>1.6996229287792911E-7</v>
      </c>
      <c r="M4121" s="66">
        <v>2.7531150000000002</v>
      </c>
      <c r="N4121" s="73">
        <f t="shared" si="641"/>
        <v>5.3348993997966395E-8</v>
      </c>
      <c r="O4121" s="98">
        <v>500</v>
      </c>
      <c r="P4121" s="67">
        <f t="shared" si="647"/>
        <v>1.8413502368056647E-7</v>
      </c>
      <c r="Q4121" s="66">
        <v>2.7531150000000002</v>
      </c>
      <c r="R4121" s="105">
        <f t="shared" si="642"/>
        <v>7.8881554860220007E-8</v>
      </c>
      <c r="S4121" s="101">
        <v>400</v>
      </c>
      <c r="T4121" s="67">
        <f t="shared" si="648"/>
        <v>1.7521646161067809E-7</v>
      </c>
      <c r="U4121" s="66">
        <v>2.4216000000000002</v>
      </c>
      <c r="V4121" s="73">
        <f t="shared" si="649"/>
        <v>1.2931500988923758E-7</v>
      </c>
      <c r="W4121" s="98">
        <v>400</v>
      </c>
      <c r="X4121" s="67">
        <f t="shared" si="643"/>
        <v>2.2726348774650597E-7</v>
      </c>
      <c r="Y4121" s="66">
        <v>2.4216000000000002</v>
      </c>
      <c r="Z4121" s="105">
        <f t="shared" si="644"/>
        <v>3.1306046951197549E-7</v>
      </c>
      <c r="AA4121" s="101">
        <v>0</v>
      </c>
      <c r="AB4121" s="67">
        <f t="shared" si="645"/>
        <v>0</v>
      </c>
      <c r="AC4121" s="66">
        <v>0</v>
      </c>
      <c r="AD4121" s="73">
        <f t="shared" si="646"/>
        <v>0</v>
      </c>
    </row>
    <row r="4122" spans="1:30" x14ac:dyDescent="0.25">
      <c r="A4122" s="165"/>
      <c r="B4122" s="72" t="s">
        <v>4354</v>
      </c>
      <c r="C4122" s="64" t="s">
        <v>4355</v>
      </c>
      <c r="D4122" s="64" t="s">
        <v>7</v>
      </c>
      <c r="E4122" s="64" t="s">
        <v>4356</v>
      </c>
      <c r="F4122" s="64" t="s">
        <v>1306</v>
      </c>
      <c r="G4122" s="64" t="s">
        <v>1216</v>
      </c>
      <c r="H4122" s="65">
        <v>41250</v>
      </c>
      <c r="I4122" s="65">
        <v>41947</v>
      </c>
      <c r="J4122" s="93" t="s">
        <v>1</v>
      </c>
      <c r="K4122" s="101">
        <v>0</v>
      </c>
      <c r="L4122" s="67">
        <f t="shared" si="640"/>
        <v>0</v>
      </c>
      <c r="M4122" s="66">
        <v>2.75</v>
      </c>
      <c r="N4122" s="73">
        <f t="shared" si="641"/>
        <v>5.3288632510595295E-8</v>
      </c>
      <c r="O4122" s="98">
        <v>0</v>
      </c>
      <c r="P4122" s="67">
        <f t="shared" si="647"/>
        <v>0</v>
      </c>
      <c r="Q4122" s="66">
        <v>2.75</v>
      </c>
      <c r="R4122" s="105">
        <f t="shared" si="642"/>
        <v>7.8792304667841697E-8</v>
      </c>
      <c r="S4122" s="101">
        <v>0</v>
      </c>
      <c r="T4122" s="67">
        <f t="shared" si="648"/>
        <v>0</v>
      </c>
      <c r="U4122" s="66">
        <v>0</v>
      </c>
      <c r="V4122" s="73">
        <f t="shared" si="649"/>
        <v>0</v>
      </c>
      <c r="W4122" s="98">
        <v>0</v>
      </c>
      <c r="X4122" s="67">
        <f t="shared" si="643"/>
        <v>0</v>
      </c>
      <c r="Y4122" s="66">
        <v>0</v>
      </c>
      <c r="Z4122" s="105">
        <f t="shared" si="644"/>
        <v>0</v>
      </c>
      <c r="AA4122" s="101">
        <v>0</v>
      </c>
      <c r="AB4122" s="67">
        <f t="shared" si="645"/>
        <v>0</v>
      </c>
      <c r="AC4122" s="66">
        <v>0</v>
      </c>
      <c r="AD4122" s="73">
        <f t="shared" si="646"/>
        <v>0</v>
      </c>
    </row>
    <row r="4123" spans="1:30" x14ac:dyDescent="0.25">
      <c r="A4123" s="165"/>
      <c r="B4123" s="72" t="s">
        <v>7309</v>
      </c>
      <c r="C4123" s="64" t="s">
        <v>7310</v>
      </c>
      <c r="D4123" s="64" t="s">
        <v>7</v>
      </c>
      <c r="E4123" s="64" t="s">
        <v>7311</v>
      </c>
      <c r="F4123" s="64" t="s">
        <v>1313</v>
      </c>
      <c r="G4123" s="64" t="s">
        <v>1193</v>
      </c>
      <c r="H4123" s="65">
        <v>40729</v>
      </c>
      <c r="I4123" s="65">
        <v>41913</v>
      </c>
      <c r="J4123" s="93" t="s">
        <v>1</v>
      </c>
      <c r="K4123" s="101">
        <v>0</v>
      </c>
      <c r="L4123" s="67">
        <f t="shared" si="640"/>
        <v>0</v>
      </c>
      <c r="M4123" s="66">
        <v>2.75</v>
      </c>
      <c r="N4123" s="73">
        <f t="shared" si="641"/>
        <v>5.3288632510595295E-8</v>
      </c>
      <c r="O4123" s="98">
        <v>0</v>
      </c>
      <c r="P4123" s="67">
        <f t="shared" si="647"/>
        <v>0</v>
      </c>
      <c r="Q4123" s="66">
        <v>2.75</v>
      </c>
      <c r="R4123" s="105">
        <f t="shared" si="642"/>
        <v>7.8792304667841697E-8</v>
      </c>
      <c r="S4123" s="101">
        <v>0</v>
      </c>
      <c r="T4123" s="67">
        <f t="shared" si="648"/>
        <v>0</v>
      </c>
      <c r="U4123" s="66">
        <v>0</v>
      </c>
      <c r="V4123" s="73">
        <f t="shared" si="649"/>
        <v>0</v>
      </c>
      <c r="W4123" s="98">
        <v>0</v>
      </c>
      <c r="X4123" s="67">
        <f t="shared" si="643"/>
        <v>0</v>
      </c>
      <c r="Y4123" s="66">
        <v>0</v>
      </c>
      <c r="Z4123" s="105">
        <f t="shared" si="644"/>
        <v>0</v>
      </c>
      <c r="AA4123" s="101">
        <v>0</v>
      </c>
      <c r="AB4123" s="67">
        <f t="shared" si="645"/>
        <v>0</v>
      </c>
      <c r="AC4123" s="66">
        <v>0</v>
      </c>
      <c r="AD4123" s="73">
        <f t="shared" si="646"/>
        <v>0</v>
      </c>
    </row>
    <row r="4124" spans="1:30" x14ac:dyDescent="0.25">
      <c r="A4124" s="165"/>
      <c r="B4124" s="72" t="s">
        <v>5914</v>
      </c>
      <c r="C4124" s="64" t="s">
        <v>5915</v>
      </c>
      <c r="D4124" s="64" t="s">
        <v>7</v>
      </c>
      <c r="E4124" s="64" t="s">
        <v>5916</v>
      </c>
      <c r="F4124" s="64" t="s">
        <v>1380</v>
      </c>
      <c r="G4124" s="64" t="s">
        <v>1216</v>
      </c>
      <c r="H4124" s="65">
        <v>40330</v>
      </c>
      <c r="I4124" s="65">
        <v>40662</v>
      </c>
      <c r="J4124" s="93" t="s">
        <v>1</v>
      </c>
      <c r="K4124" s="101">
        <v>900</v>
      </c>
      <c r="L4124" s="67">
        <f t="shared" si="640"/>
        <v>3.0593212718027241E-7</v>
      </c>
      <c r="M4124" s="66">
        <v>2.7242999999999999</v>
      </c>
      <c r="N4124" s="73">
        <f t="shared" si="641"/>
        <v>5.2790626017678093E-8</v>
      </c>
      <c r="O4124" s="98">
        <v>900</v>
      </c>
      <c r="P4124" s="67">
        <f t="shared" si="647"/>
        <v>3.3144304262501966E-7</v>
      </c>
      <c r="Q4124" s="66">
        <v>2.7242999999999999</v>
      </c>
      <c r="R4124" s="105">
        <f t="shared" si="642"/>
        <v>7.8055954766036771E-8</v>
      </c>
      <c r="S4124" s="101">
        <v>900</v>
      </c>
      <c r="T4124" s="67">
        <f t="shared" si="648"/>
        <v>3.9423703862402571E-7</v>
      </c>
      <c r="U4124" s="66">
        <v>2.7242999999999999</v>
      </c>
      <c r="V4124" s="73">
        <f t="shared" si="649"/>
        <v>1.4547938612539227E-7</v>
      </c>
      <c r="W4124" s="98">
        <v>900</v>
      </c>
      <c r="X4124" s="67">
        <f t="shared" si="643"/>
        <v>5.1134284742963838E-7</v>
      </c>
      <c r="Y4124" s="66">
        <v>2.7242999999999999</v>
      </c>
      <c r="Z4124" s="105">
        <f t="shared" si="644"/>
        <v>3.5219302820097239E-7</v>
      </c>
      <c r="AA4124" s="101">
        <v>0</v>
      </c>
      <c r="AB4124" s="67">
        <f t="shared" si="645"/>
        <v>0</v>
      </c>
      <c r="AC4124" s="66">
        <v>0</v>
      </c>
      <c r="AD4124" s="73">
        <f t="shared" si="646"/>
        <v>0</v>
      </c>
    </row>
    <row r="4125" spans="1:30" x14ac:dyDescent="0.25">
      <c r="A4125" s="165"/>
      <c r="B4125" s="72" t="s">
        <v>2870</v>
      </c>
      <c r="C4125" s="64" t="s">
        <v>2871</v>
      </c>
      <c r="D4125" s="64" t="s">
        <v>7</v>
      </c>
      <c r="E4125" s="64" t="s">
        <v>2872</v>
      </c>
      <c r="F4125" s="64" t="s">
        <v>1215</v>
      </c>
      <c r="G4125" s="64" t="s">
        <v>1216</v>
      </c>
      <c r="H4125" s="65">
        <v>39258</v>
      </c>
      <c r="I4125" s="65">
        <v>41717</v>
      </c>
      <c r="J4125" s="93" t="s">
        <v>1</v>
      </c>
      <c r="K4125" s="101">
        <v>900</v>
      </c>
      <c r="L4125" s="67">
        <f t="shared" si="640"/>
        <v>3.0593212718027241E-7</v>
      </c>
      <c r="M4125" s="66">
        <v>2.7242999999999999</v>
      </c>
      <c r="N4125" s="73">
        <f t="shared" si="641"/>
        <v>5.2790626017678093E-8</v>
      </c>
      <c r="O4125" s="98">
        <v>900</v>
      </c>
      <c r="P4125" s="67">
        <f t="shared" si="647"/>
        <v>3.3144304262501966E-7</v>
      </c>
      <c r="Q4125" s="66">
        <v>2.7242999999999999</v>
      </c>
      <c r="R4125" s="105">
        <f t="shared" si="642"/>
        <v>7.8055954766036771E-8</v>
      </c>
      <c r="S4125" s="101">
        <v>900</v>
      </c>
      <c r="T4125" s="67">
        <f t="shared" si="648"/>
        <v>3.9423703862402571E-7</v>
      </c>
      <c r="U4125" s="66">
        <v>2.7242999999999999</v>
      </c>
      <c r="V4125" s="73">
        <f t="shared" si="649"/>
        <v>1.4547938612539227E-7</v>
      </c>
      <c r="W4125" s="98">
        <v>900</v>
      </c>
      <c r="X4125" s="67">
        <f t="shared" si="643"/>
        <v>5.1134284742963838E-7</v>
      </c>
      <c r="Y4125" s="66">
        <v>2.7242999999999999</v>
      </c>
      <c r="Z4125" s="105">
        <f t="shared" si="644"/>
        <v>3.5219302820097239E-7</v>
      </c>
      <c r="AA4125" s="101">
        <v>0</v>
      </c>
      <c r="AB4125" s="67">
        <f t="shared" si="645"/>
        <v>0</v>
      </c>
      <c r="AC4125" s="66">
        <v>0</v>
      </c>
      <c r="AD4125" s="73">
        <f t="shared" si="646"/>
        <v>0</v>
      </c>
    </row>
    <row r="4126" spans="1:30" x14ac:dyDescent="0.25">
      <c r="A4126" s="165"/>
      <c r="B4126" s="72" t="s">
        <v>11875</v>
      </c>
      <c r="C4126" s="64" t="s">
        <v>11876</v>
      </c>
      <c r="D4126" s="64" t="s">
        <v>7</v>
      </c>
      <c r="E4126" s="64" t="s">
        <v>11877</v>
      </c>
      <c r="F4126" s="64" t="s">
        <v>1199</v>
      </c>
      <c r="G4126" s="64" t="s">
        <v>1199</v>
      </c>
      <c r="H4126" s="65">
        <v>40837</v>
      </c>
      <c r="I4126" s="65">
        <v>41131</v>
      </c>
      <c r="J4126" s="93" t="s">
        <v>1</v>
      </c>
      <c r="K4126" s="101">
        <v>900</v>
      </c>
      <c r="L4126" s="67">
        <f t="shared" si="640"/>
        <v>3.0593212718027241E-7</v>
      </c>
      <c r="M4126" s="66">
        <v>2.7242999999999999</v>
      </c>
      <c r="N4126" s="73">
        <f t="shared" si="641"/>
        <v>5.2790626017678093E-8</v>
      </c>
      <c r="O4126" s="98">
        <v>900</v>
      </c>
      <c r="P4126" s="67">
        <f t="shared" si="647"/>
        <v>3.3144304262501966E-7</v>
      </c>
      <c r="Q4126" s="66">
        <v>2.7242999999999999</v>
      </c>
      <c r="R4126" s="105">
        <f t="shared" si="642"/>
        <v>7.8055954766036771E-8</v>
      </c>
      <c r="S4126" s="101">
        <v>900</v>
      </c>
      <c r="T4126" s="67">
        <f t="shared" si="648"/>
        <v>3.9423703862402571E-7</v>
      </c>
      <c r="U4126" s="66">
        <v>2.7242999999999999</v>
      </c>
      <c r="V4126" s="73">
        <f t="shared" si="649"/>
        <v>1.4547938612539227E-7</v>
      </c>
      <c r="W4126" s="98">
        <v>900</v>
      </c>
      <c r="X4126" s="67">
        <f t="shared" si="643"/>
        <v>5.1134284742963838E-7</v>
      </c>
      <c r="Y4126" s="66">
        <v>2.7242999999999999</v>
      </c>
      <c r="Z4126" s="105">
        <f t="shared" si="644"/>
        <v>3.5219302820097239E-7</v>
      </c>
      <c r="AA4126" s="101">
        <v>0</v>
      </c>
      <c r="AB4126" s="67">
        <f t="shared" si="645"/>
        <v>0</v>
      </c>
      <c r="AC4126" s="66">
        <v>0</v>
      </c>
      <c r="AD4126" s="73">
        <f t="shared" si="646"/>
        <v>0</v>
      </c>
    </row>
    <row r="4127" spans="1:30" x14ac:dyDescent="0.25">
      <c r="A4127" s="165"/>
      <c r="B4127" s="72" t="s">
        <v>14645</v>
      </c>
      <c r="C4127" s="64" t="s">
        <v>14646</v>
      </c>
      <c r="D4127" s="64" t="s">
        <v>7</v>
      </c>
      <c r="E4127" s="64" t="s">
        <v>14647</v>
      </c>
      <c r="F4127" s="64" t="s">
        <v>1477</v>
      </c>
      <c r="G4127" s="64" t="s">
        <v>1139</v>
      </c>
      <c r="H4127" s="65">
        <v>41355</v>
      </c>
      <c r="I4127" s="65">
        <v>41856</v>
      </c>
      <c r="J4127" s="93" t="s">
        <v>1</v>
      </c>
      <c r="K4127" s="101">
        <v>800</v>
      </c>
      <c r="L4127" s="67">
        <f t="shared" si="640"/>
        <v>2.7193966860468655E-7</v>
      </c>
      <c r="M4127" s="66">
        <v>2.7242999999999999</v>
      </c>
      <c r="N4127" s="73">
        <f t="shared" si="641"/>
        <v>5.2790626017678093E-8</v>
      </c>
      <c r="O4127" s="98">
        <v>800</v>
      </c>
      <c r="P4127" s="67">
        <f t="shared" si="647"/>
        <v>2.9461603788890639E-7</v>
      </c>
      <c r="Q4127" s="66">
        <v>2.7242999999999999</v>
      </c>
      <c r="R4127" s="105">
        <f t="shared" si="642"/>
        <v>7.8055954766036771E-8</v>
      </c>
      <c r="S4127" s="101">
        <v>800</v>
      </c>
      <c r="T4127" s="67">
        <f t="shared" si="648"/>
        <v>3.5043292322135619E-7</v>
      </c>
      <c r="U4127" s="66">
        <v>2.7242999999999999</v>
      </c>
      <c r="V4127" s="73">
        <f t="shared" si="649"/>
        <v>1.4547938612539227E-7</v>
      </c>
      <c r="W4127" s="98">
        <v>800</v>
      </c>
      <c r="X4127" s="67">
        <f t="shared" si="643"/>
        <v>4.5452697549301195E-7</v>
      </c>
      <c r="Y4127" s="66">
        <v>2.7242999999999999</v>
      </c>
      <c r="Z4127" s="105">
        <f t="shared" si="644"/>
        <v>3.5219302820097239E-7</v>
      </c>
      <c r="AA4127" s="101">
        <v>0</v>
      </c>
      <c r="AB4127" s="67">
        <f t="shared" si="645"/>
        <v>0</v>
      </c>
      <c r="AC4127" s="66">
        <v>0</v>
      </c>
      <c r="AD4127" s="73">
        <f t="shared" si="646"/>
        <v>0</v>
      </c>
    </row>
    <row r="4128" spans="1:30" x14ac:dyDescent="0.25">
      <c r="A4128" s="165"/>
      <c r="B4128" s="72" t="s">
        <v>15608</v>
      </c>
      <c r="C4128" s="64" t="s">
        <v>15609</v>
      </c>
      <c r="D4128" s="64" t="s">
        <v>7</v>
      </c>
      <c r="E4128" s="64" t="s">
        <v>11520</v>
      </c>
      <c r="F4128" s="64" t="s">
        <v>2909</v>
      </c>
      <c r="G4128" s="64" t="s">
        <v>1167</v>
      </c>
      <c r="H4128" s="65">
        <v>41844</v>
      </c>
      <c r="I4128" s="65">
        <v>41844</v>
      </c>
      <c r="J4128" s="93" t="s">
        <v>1</v>
      </c>
      <c r="K4128" s="101">
        <v>720</v>
      </c>
      <c r="L4128" s="67">
        <f t="shared" si="640"/>
        <v>2.4474570174421791E-7</v>
      </c>
      <c r="M4128" s="66">
        <v>2.7242999999999999</v>
      </c>
      <c r="N4128" s="73">
        <f t="shared" si="641"/>
        <v>5.2790626017678093E-8</v>
      </c>
      <c r="O4128" s="98">
        <v>720</v>
      </c>
      <c r="P4128" s="67">
        <f t="shared" si="647"/>
        <v>2.6515443410001575E-7</v>
      </c>
      <c r="Q4128" s="66">
        <v>2.7242999999999999</v>
      </c>
      <c r="R4128" s="105">
        <f t="shared" si="642"/>
        <v>7.8055954766036771E-8</v>
      </c>
      <c r="S4128" s="101">
        <v>720</v>
      </c>
      <c r="T4128" s="67">
        <f t="shared" si="648"/>
        <v>3.1538963089922055E-7</v>
      </c>
      <c r="U4128" s="66">
        <v>2.7242999999999999</v>
      </c>
      <c r="V4128" s="73">
        <f t="shared" si="649"/>
        <v>1.4547938612539227E-7</v>
      </c>
      <c r="W4128" s="98">
        <v>720</v>
      </c>
      <c r="X4128" s="67">
        <f t="shared" si="643"/>
        <v>4.0907427794371075E-7</v>
      </c>
      <c r="Y4128" s="66">
        <v>2.7242999999999999</v>
      </c>
      <c r="Z4128" s="105">
        <f t="shared" si="644"/>
        <v>3.5219302820097239E-7</v>
      </c>
      <c r="AA4128" s="101">
        <v>0</v>
      </c>
      <c r="AB4128" s="67">
        <f t="shared" si="645"/>
        <v>0</v>
      </c>
      <c r="AC4128" s="66">
        <v>0</v>
      </c>
      <c r="AD4128" s="73">
        <f t="shared" si="646"/>
        <v>0</v>
      </c>
    </row>
    <row r="4129" spans="1:30" x14ac:dyDescent="0.25">
      <c r="A4129" s="165"/>
      <c r="B4129" s="72" t="s">
        <v>15606</v>
      </c>
      <c r="C4129" s="64" t="s">
        <v>15607</v>
      </c>
      <c r="D4129" s="64" t="s">
        <v>7</v>
      </c>
      <c r="E4129" s="64" t="s">
        <v>2529</v>
      </c>
      <c r="F4129" s="64" t="s">
        <v>1743</v>
      </c>
      <c r="G4129" s="64" t="s">
        <v>1193</v>
      </c>
      <c r="H4129" s="65">
        <v>41844</v>
      </c>
      <c r="I4129" s="65">
        <v>41844</v>
      </c>
      <c r="J4129" s="93" t="s">
        <v>1</v>
      </c>
      <c r="K4129" s="101">
        <v>720</v>
      </c>
      <c r="L4129" s="67">
        <f t="shared" si="640"/>
        <v>2.4474570174421791E-7</v>
      </c>
      <c r="M4129" s="66">
        <v>2.7242999999999999</v>
      </c>
      <c r="N4129" s="73">
        <f t="shared" si="641"/>
        <v>5.2790626017678093E-8</v>
      </c>
      <c r="O4129" s="98">
        <v>720</v>
      </c>
      <c r="P4129" s="67">
        <f t="shared" si="647"/>
        <v>2.6515443410001575E-7</v>
      </c>
      <c r="Q4129" s="66">
        <v>2.7242999999999999</v>
      </c>
      <c r="R4129" s="105">
        <f t="shared" si="642"/>
        <v>7.8055954766036771E-8</v>
      </c>
      <c r="S4129" s="101">
        <v>720</v>
      </c>
      <c r="T4129" s="67">
        <f t="shared" si="648"/>
        <v>3.1538963089922055E-7</v>
      </c>
      <c r="U4129" s="66">
        <v>2.7242999999999999</v>
      </c>
      <c r="V4129" s="73">
        <f t="shared" si="649"/>
        <v>1.4547938612539227E-7</v>
      </c>
      <c r="W4129" s="98">
        <v>720</v>
      </c>
      <c r="X4129" s="67">
        <f t="shared" si="643"/>
        <v>4.0907427794371075E-7</v>
      </c>
      <c r="Y4129" s="66">
        <v>2.7242999999999999</v>
      </c>
      <c r="Z4129" s="105">
        <f t="shared" si="644"/>
        <v>3.5219302820097239E-7</v>
      </c>
      <c r="AA4129" s="101">
        <v>0</v>
      </c>
      <c r="AB4129" s="67">
        <f t="shared" si="645"/>
        <v>0</v>
      </c>
      <c r="AC4129" s="66">
        <v>0</v>
      </c>
      <c r="AD4129" s="73">
        <f t="shared" si="646"/>
        <v>0</v>
      </c>
    </row>
    <row r="4130" spans="1:30" x14ac:dyDescent="0.25">
      <c r="A4130" s="165"/>
      <c r="B4130" s="72" t="s">
        <v>4285</v>
      </c>
      <c r="C4130" s="64" t="s">
        <v>4286</v>
      </c>
      <c r="D4130" s="64" t="s">
        <v>7</v>
      </c>
      <c r="E4130" s="64" t="s">
        <v>4287</v>
      </c>
      <c r="F4130" s="64" t="s">
        <v>1237</v>
      </c>
      <c r="G4130" s="64" t="s">
        <v>1227</v>
      </c>
      <c r="H4130" s="65">
        <v>39129</v>
      </c>
      <c r="I4130" s="65">
        <v>41899</v>
      </c>
      <c r="J4130" s="93" t="s">
        <v>1</v>
      </c>
      <c r="K4130" s="101">
        <v>600</v>
      </c>
      <c r="L4130" s="67">
        <f t="shared" si="640"/>
        <v>2.0395475145351494E-7</v>
      </c>
      <c r="M4130" s="66">
        <v>2.7242999999999999</v>
      </c>
      <c r="N4130" s="73">
        <f t="shared" si="641"/>
        <v>5.2790626017678093E-8</v>
      </c>
      <c r="O4130" s="98">
        <v>600</v>
      </c>
      <c r="P4130" s="67">
        <f t="shared" si="647"/>
        <v>2.2096202841667977E-7</v>
      </c>
      <c r="Q4130" s="66">
        <v>2.7242999999999999</v>
      </c>
      <c r="R4130" s="105">
        <f t="shared" si="642"/>
        <v>7.8055954766036771E-8</v>
      </c>
      <c r="S4130" s="101">
        <v>600</v>
      </c>
      <c r="T4130" s="67">
        <f t="shared" si="648"/>
        <v>2.6282469241601716E-7</v>
      </c>
      <c r="U4130" s="66">
        <v>2.7242999999999999</v>
      </c>
      <c r="V4130" s="73">
        <f t="shared" si="649"/>
        <v>1.4547938612539227E-7</v>
      </c>
      <c r="W4130" s="98">
        <v>600</v>
      </c>
      <c r="X4130" s="67">
        <f t="shared" si="643"/>
        <v>3.4089523161975892E-7</v>
      </c>
      <c r="Y4130" s="66">
        <v>2.7242999999999999</v>
      </c>
      <c r="Z4130" s="105">
        <f t="shared" si="644"/>
        <v>3.5219302820097239E-7</v>
      </c>
      <c r="AA4130" s="101">
        <v>0</v>
      </c>
      <c r="AB4130" s="67">
        <f t="shared" si="645"/>
        <v>0</v>
      </c>
      <c r="AC4130" s="66">
        <v>0</v>
      </c>
      <c r="AD4130" s="73">
        <f t="shared" si="646"/>
        <v>0</v>
      </c>
    </row>
    <row r="4131" spans="1:30" x14ac:dyDescent="0.25">
      <c r="A4131" s="165"/>
      <c r="B4131" s="72" t="s">
        <v>4871</v>
      </c>
      <c r="C4131" s="64" t="s">
        <v>4872</v>
      </c>
      <c r="D4131" s="64" t="s">
        <v>7</v>
      </c>
      <c r="E4131" s="64" t="s">
        <v>4873</v>
      </c>
      <c r="F4131" s="64" t="s">
        <v>1230</v>
      </c>
      <c r="G4131" s="64" t="s">
        <v>1167</v>
      </c>
      <c r="H4131" s="65">
        <v>38748</v>
      </c>
      <c r="I4131" s="65">
        <v>39889</v>
      </c>
      <c r="J4131" s="93" t="s">
        <v>1</v>
      </c>
      <c r="K4131" s="101">
        <v>600</v>
      </c>
      <c r="L4131" s="67">
        <f t="shared" si="640"/>
        <v>2.0395475145351494E-7</v>
      </c>
      <c r="M4131" s="66">
        <v>2.7242999999999999</v>
      </c>
      <c r="N4131" s="73">
        <f t="shared" si="641"/>
        <v>5.2790626017678093E-8</v>
      </c>
      <c r="O4131" s="98">
        <v>600</v>
      </c>
      <c r="P4131" s="67">
        <f t="shared" si="647"/>
        <v>2.2096202841667977E-7</v>
      </c>
      <c r="Q4131" s="66">
        <v>2.7242999999999999</v>
      </c>
      <c r="R4131" s="105">
        <f t="shared" si="642"/>
        <v>7.8055954766036771E-8</v>
      </c>
      <c r="S4131" s="101">
        <v>600</v>
      </c>
      <c r="T4131" s="67">
        <f t="shared" si="648"/>
        <v>2.6282469241601716E-7</v>
      </c>
      <c r="U4131" s="66">
        <v>2.7242999999999999</v>
      </c>
      <c r="V4131" s="73">
        <f t="shared" si="649"/>
        <v>1.4547938612539227E-7</v>
      </c>
      <c r="W4131" s="98">
        <v>600</v>
      </c>
      <c r="X4131" s="67">
        <f t="shared" si="643"/>
        <v>3.4089523161975892E-7</v>
      </c>
      <c r="Y4131" s="66">
        <v>2.7242999999999999</v>
      </c>
      <c r="Z4131" s="105">
        <f t="shared" si="644"/>
        <v>3.5219302820097239E-7</v>
      </c>
      <c r="AA4131" s="101">
        <v>0</v>
      </c>
      <c r="AB4131" s="67">
        <f t="shared" si="645"/>
        <v>0</v>
      </c>
      <c r="AC4131" s="66">
        <v>0</v>
      </c>
      <c r="AD4131" s="73">
        <f t="shared" si="646"/>
        <v>0</v>
      </c>
    </row>
    <row r="4132" spans="1:30" x14ac:dyDescent="0.25">
      <c r="A4132" s="165"/>
      <c r="B4132" s="72" t="s">
        <v>16000</v>
      </c>
      <c r="C4132" s="64" t="s">
        <v>16001</v>
      </c>
      <c r="D4132" s="64" t="s">
        <v>23</v>
      </c>
      <c r="E4132" s="64" t="s">
        <v>16002</v>
      </c>
      <c r="F4132" s="64" t="s">
        <v>1199</v>
      </c>
      <c r="G4132" s="64" t="s">
        <v>1199</v>
      </c>
      <c r="H4132" s="65">
        <v>39241</v>
      </c>
      <c r="I4132" s="65">
        <v>39290</v>
      </c>
      <c r="J4132" s="93" t="s">
        <v>1</v>
      </c>
      <c r="K4132" s="101">
        <v>600</v>
      </c>
      <c r="L4132" s="67">
        <f t="shared" si="640"/>
        <v>2.0395475145351494E-7</v>
      </c>
      <c r="M4132" s="66">
        <v>2.7242999999999999</v>
      </c>
      <c r="N4132" s="73">
        <f t="shared" si="641"/>
        <v>5.2790626017678093E-8</v>
      </c>
      <c r="O4132" s="98">
        <v>600</v>
      </c>
      <c r="P4132" s="67">
        <f t="shared" si="647"/>
        <v>2.2096202841667977E-7</v>
      </c>
      <c r="Q4132" s="66">
        <v>2.7242999999999999</v>
      </c>
      <c r="R4132" s="105">
        <f t="shared" si="642"/>
        <v>7.8055954766036771E-8</v>
      </c>
      <c r="S4132" s="101">
        <v>600</v>
      </c>
      <c r="T4132" s="67">
        <f t="shared" si="648"/>
        <v>2.6282469241601716E-7</v>
      </c>
      <c r="U4132" s="66">
        <v>2.7242999999999999</v>
      </c>
      <c r="V4132" s="73">
        <f t="shared" si="649"/>
        <v>1.4547938612539227E-7</v>
      </c>
      <c r="W4132" s="98">
        <v>600</v>
      </c>
      <c r="X4132" s="67">
        <f t="shared" si="643"/>
        <v>3.4089523161975892E-7</v>
      </c>
      <c r="Y4132" s="66">
        <v>2.7242999999999999</v>
      </c>
      <c r="Z4132" s="105">
        <f t="shared" si="644"/>
        <v>3.5219302820097239E-7</v>
      </c>
      <c r="AA4132" s="101">
        <v>0</v>
      </c>
      <c r="AB4132" s="67">
        <f t="shared" si="645"/>
        <v>0</v>
      </c>
      <c r="AC4132" s="66">
        <v>0</v>
      </c>
      <c r="AD4132" s="73">
        <f t="shared" si="646"/>
        <v>0</v>
      </c>
    </row>
    <row r="4133" spans="1:30" x14ac:dyDescent="0.25">
      <c r="A4133" s="165"/>
      <c r="B4133" s="72" t="s">
        <v>7853</v>
      </c>
      <c r="C4133" s="64" t="s">
        <v>7854</v>
      </c>
      <c r="D4133" s="64" t="s">
        <v>7</v>
      </c>
      <c r="E4133" s="64" t="s">
        <v>7855</v>
      </c>
      <c r="F4133" s="64" t="s">
        <v>1515</v>
      </c>
      <c r="G4133" s="64" t="s">
        <v>1515</v>
      </c>
      <c r="H4133" s="65">
        <v>39430</v>
      </c>
      <c r="I4133" s="65">
        <v>39623</v>
      </c>
      <c r="J4133" s="93" t="s">
        <v>1</v>
      </c>
      <c r="K4133" s="101">
        <v>600</v>
      </c>
      <c r="L4133" s="67">
        <f t="shared" si="640"/>
        <v>2.0395475145351494E-7</v>
      </c>
      <c r="M4133" s="66">
        <v>2.7242999999999999</v>
      </c>
      <c r="N4133" s="73">
        <f t="shared" si="641"/>
        <v>5.2790626017678093E-8</v>
      </c>
      <c r="O4133" s="98">
        <v>600</v>
      </c>
      <c r="P4133" s="67">
        <f t="shared" si="647"/>
        <v>2.2096202841667977E-7</v>
      </c>
      <c r="Q4133" s="66">
        <v>2.7242999999999999</v>
      </c>
      <c r="R4133" s="105">
        <f t="shared" si="642"/>
        <v>7.8055954766036771E-8</v>
      </c>
      <c r="S4133" s="101">
        <v>600</v>
      </c>
      <c r="T4133" s="67">
        <f t="shared" si="648"/>
        <v>2.6282469241601716E-7</v>
      </c>
      <c r="U4133" s="66">
        <v>2.7242999999999999</v>
      </c>
      <c r="V4133" s="73">
        <f t="shared" si="649"/>
        <v>1.4547938612539227E-7</v>
      </c>
      <c r="W4133" s="98">
        <v>600</v>
      </c>
      <c r="X4133" s="67">
        <f t="shared" si="643"/>
        <v>3.4089523161975892E-7</v>
      </c>
      <c r="Y4133" s="66">
        <v>2.7242999999999999</v>
      </c>
      <c r="Z4133" s="105">
        <f t="shared" si="644"/>
        <v>3.5219302820097239E-7</v>
      </c>
      <c r="AA4133" s="101">
        <v>0</v>
      </c>
      <c r="AB4133" s="67">
        <f t="shared" si="645"/>
        <v>0</v>
      </c>
      <c r="AC4133" s="66">
        <v>0</v>
      </c>
      <c r="AD4133" s="73">
        <f t="shared" si="646"/>
        <v>0</v>
      </c>
    </row>
    <row r="4134" spans="1:30" x14ac:dyDescent="0.25">
      <c r="A4134" s="165"/>
      <c r="B4134" s="72" t="s">
        <v>5104</v>
      </c>
      <c r="C4134" s="64" t="s">
        <v>5105</v>
      </c>
      <c r="D4134" s="64" t="s">
        <v>7</v>
      </c>
      <c r="E4134" s="64" t="s">
        <v>5106</v>
      </c>
      <c r="F4134" s="64" t="s">
        <v>1230</v>
      </c>
      <c r="G4134" s="64" t="s">
        <v>1167</v>
      </c>
      <c r="H4134" s="65">
        <v>39056</v>
      </c>
      <c r="I4134" s="65">
        <v>39539</v>
      </c>
      <c r="J4134" s="93" t="s">
        <v>1</v>
      </c>
      <c r="K4134" s="101">
        <v>500</v>
      </c>
      <c r="L4134" s="67">
        <f t="shared" si="640"/>
        <v>1.6996229287792911E-7</v>
      </c>
      <c r="M4134" s="66">
        <v>2.7242999999999999</v>
      </c>
      <c r="N4134" s="73">
        <f t="shared" si="641"/>
        <v>5.2790626017678093E-8</v>
      </c>
      <c r="O4134" s="98">
        <v>500</v>
      </c>
      <c r="P4134" s="67">
        <f t="shared" si="647"/>
        <v>1.8413502368056647E-7</v>
      </c>
      <c r="Q4134" s="66">
        <v>2.7242999999999999</v>
      </c>
      <c r="R4134" s="105">
        <f t="shared" si="642"/>
        <v>7.8055954766036771E-8</v>
      </c>
      <c r="S4134" s="101">
        <v>500</v>
      </c>
      <c r="T4134" s="67">
        <f t="shared" si="648"/>
        <v>2.1902057701334761E-7</v>
      </c>
      <c r="U4134" s="66">
        <v>2.7242999999999999</v>
      </c>
      <c r="V4134" s="73">
        <f t="shared" si="649"/>
        <v>1.4547938612539227E-7</v>
      </c>
      <c r="W4134" s="98">
        <v>500</v>
      </c>
      <c r="X4134" s="67">
        <f t="shared" si="643"/>
        <v>2.8407935968313243E-7</v>
      </c>
      <c r="Y4134" s="66">
        <v>2.7242999999999999</v>
      </c>
      <c r="Z4134" s="105">
        <f t="shared" si="644"/>
        <v>3.5219302820097239E-7</v>
      </c>
      <c r="AA4134" s="101">
        <v>0</v>
      </c>
      <c r="AB4134" s="67">
        <f t="shared" si="645"/>
        <v>0</v>
      </c>
      <c r="AC4134" s="66">
        <v>0</v>
      </c>
      <c r="AD4134" s="73">
        <f t="shared" si="646"/>
        <v>0</v>
      </c>
    </row>
    <row r="4135" spans="1:30" x14ac:dyDescent="0.25">
      <c r="A4135" s="165"/>
      <c r="B4135" s="72" t="s">
        <v>16047</v>
      </c>
      <c r="C4135" s="64" t="s">
        <v>16048</v>
      </c>
      <c r="D4135" s="64" t="s">
        <v>489</v>
      </c>
      <c r="E4135" s="64" t="s">
        <v>16049</v>
      </c>
      <c r="F4135" s="64" t="s">
        <v>1215</v>
      </c>
      <c r="G4135" s="64" t="s">
        <v>1216</v>
      </c>
      <c r="H4135" s="65">
        <v>39605</v>
      </c>
      <c r="I4135" s="65">
        <v>39860</v>
      </c>
      <c r="J4135" s="93" t="s">
        <v>1</v>
      </c>
      <c r="K4135" s="101">
        <v>850</v>
      </c>
      <c r="L4135" s="67">
        <f t="shared" si="640"/>
        <v>2.8893589789247948E-7</v>
      </c>
      <c r="M4135" s="66">
        <v>2.717025</v>
      </c>
      <c r="N4135" s="73">
        <f t="shared" si="641"/>
        <v>5.2649653362581886E-8</v>
      </c>
      <c r="O4135" s="98">
        <v>850</v>
      </c>
      <c r="P4135" s="67">
        <f t="shared" si="647"/>
        <v>3.1302954025696303E-7</v>
      </c>
      <c r="Q4135" s="66">
        <v>2.717025</v>
      </c>
      <c r="R4135" s="105">
        <f t="shared" si="642"/>
        <v>7.7847513305506391E-8</v>
      </c>
      <c r="S4135" s="101">
        <v>350</v>
      </c>
      <c r="T4135" s="67">
        <f t="shared" si="648"/>
        <v>1.5331440390934334E-7</v>
      </c>
      <c r="U4135" s="66">
        <v>1.05945</v>
      </c>
      <c r="V4135" s="73">
        <f t="shared" si="649"/>
        <v>5.6575316826541437E-8</v>
      </c>
      <c r="W4135" s="98">
        <v>350</v>
      </c>
      <c r="X4135" s="67">
        <f t="shared" si="643"/>
        <v>1.9885555177819273E-7</v>
      </c>
      <c r="Y4135" s="66">
        <v>1.05945</v>
      </c>
      <c r="Z4135" s="105">
        <f t="shared" si="644"/>
        <v>1.3696395541148924E-7</v>
      </c>
      <c r="AA4135" s="101">
        <v>0</v>
      </c>
      <c r="AB4135" s="67">
        <f t="shared" si="645"/>
        <v>0</v>
      </c>
      <c r="AC4135" s="66">
        <v>0</v>
      </c>
      <c r="AD4135" s="73">
        <f t="shared" si="646"/>
        <v>0</v>
      </c>
    </row>
    <row r="4136" spans="1:30" x14ac:dyDescent="0.25">
      <c r="A4136" s="165"/>
      <c r="B4136" s="72" t="s">
        <v>4045</v>
      </c>
      <c r="C4136" s="64" t="s">
        <v>4046</v>
      </c>
      <c r="D4136" s="64" t="s">
        <v>7</v>
      </c>
      <c r="E4136" s="64" t="s">
        <v>4047</v>
      </c>
      <c r="F4136" s="64" t="s">
        <v>1514</v>
      </c>
      <c r="G4136" s="64" t="s">
        <v>1515</v>
      </c>
      <c r="H4136" s="65">
        <v>38846</v>
      </c>
      <c r="I4136" s="65">
        <v>38846</v>
      </c>
      <c r="J4136" s="93" t="s">
        <v>1</v>
      </c>
      <c r="K4136" s="101">
        <v>0</v>
      </c>
      <c r="L4136" s="67">
        <f t="shared" si="640"/>
        <v>0</v>
      </c>
      <c r="M4136" s="66">
        <v>2.7071999999999998</v>
      </c>
      <c r="N4136" s="73">
        <f t="shared" si="641"/>
        <v>5.2459267611884937E-8</v>
      </c>
      <c r="O4136" s="98">
        <v>0</v>
      </c>
      <c r="P4136" s="67">
        <f t="shared" si="647"/>
        <v>0</v>
      </c>
      <c r="Q4136" s="66">
        <v>2.7071999999999998</v>
      </c>
      <c r="R4136" s="105">
        <f t="shared" si="642"/>
        <v>7.7566009889738549E-8</v>
      </c>
      <c r="S4136" s="101">
        <v>0</v>
      </c>
      <c r="T4136" s="67">
        <f t="shared" si="648"/>
        <v>0</v>
      </c>
      <c r="U4136" s="66">
        <v>0</v>
      </c>
      <c r="V4136" s="73">
        <f t="shared" si="649"/>
        <v>0</v>
      </c>
      <c r="W4136" s="98">
        <v>0</v>
      </c>
      <c r="X4136" s="67">
        <f t="shared" si="643"/>
        <v>0</v>
      </c>
      <c r="Y4136" s="66">
        <v>0</v>
      </c>
      <c r="Z4136" s="105">
        <f t="shared" si="644"/>
        <v>0</v>
      </c>
      <c r="AA4136" s="101">
        <v>0</v>
      </c>
      <c r="AB4136" s="67">
        <f t="shared" si="645"/>
        <v>0</v>
      </c>
      <c r="AC4136" s="66">
        <v>0</v>
      </c>
      <c r="AD4136" s="73">
        <f t="shared" si="646"/>
        <v>0</v>
      </c>
    </row>
    <row r="4137" spans="1:30" x14ac:dyDescent="0.25">
      <c r="A4137" s="165"/>
      <c r="B4137" s="72" t="s">
        <v>6154</v>
      </c>
      <c r="C4137" s="64" t="s">
        <v>6155</v>
      </c>
      <c r="D4137" s="64" t="s">
        <v>7</v>
      </c>
      <c r="E4137" s="64" t="s">
        <v>6156</v>
      </c>
      <c r="F4137" s="64" t="s">
        <v>493</v>
      </c>
      <c r="G4137" s="64" t="s">
        <v>1167</v>
      </c>
      <c r="H4137" s="65">
        <v>38888</v>
      </c>
      <c r="I4137" s="65">
        <v>40529</v>
      </c>
      <c r="J4137" s="93" t="s">
        <v>1</v>
      </c>
      <c r="K4137" s="101">
        <v>0</v>
      </c>
      <c r="L4137" s="67">
        <f t="shared" si="640"/>
        <v>0</v>
      </c>
      <c r="M4137" s="66">
        <v>2.7049650000000001</v>
      </c>
      <c r="N4137" s="73">
        <f t="shared" si="641"/>
        <v>5.2415958486917238E-8</v>
      </c>
      <c r="O4137" s="98">
        <v>0</v>
      </c>
      <c r="P4137" s="67">
        <f t="shared" si="647"/>
        <v>0</v>
      </c>
      <c r="Q4137" s="66">
        <v>1.5791999999999999</v>
      </c>
      <c r="R4137" s="105">
        <f t="shared" si="642"/>
        <v>4.5246839102347494E-8</v>
      </c>
      <c r="S4137" s="101">
        <v>0</v>
      </c>
      <c r="T4137" s="67">
        <f t="shared" si="648"/>
        <v>0</v>
      </c>
      <c r="U4137" s="66">
        <v>0</v>
      </c>
      <c r="V4137" s="73">
        <f t="shared" si="649"/>
        <v>0</v>
      </c>
      <c r="W4137" s="98">
        <v>0</v>
      </c>
      <c r="X4137" s="67">
        <f t="shared" si="643"/>
        <v>0</v>
      </c>
      <c r="Y4137" s="66">
        <v>0</v>
      </c>
      <c r="Z4137" s="105">
        <f t="shared" si="644"/>
        <v>0</v>
      </c>
      <c r="AA4137" s="101">
        <v>0</v>
      </c>
      <c r="AB4137" s="67">
        <f t="shared" si="645"/>
        <v>0</v>
      </c>
      <c r="AC4137" s="66">
        <v>0</v>
      </c>
      <c r="AD4137" s="73">
        <f t="shared" si="646"/>
        <v>0</v>
      </c>
    </row>
    <row r="4138" spans="1:30" x14ac:dyDescent="0.25">
      <c r="A4138" s="165"/>
      <c r="B4138" s="72" t="s">
        <v>1909</v>
      </c>
      <c r="C4138" s="64" t="s">
        <v>1910</v>
      </c>
      <c r="D4138" s="64" t="s">
        <v>7</v>
      </c>
      <c r="E4138" s="64" t="s">
        <v>1911</v>
      </c>
      <c r="F4138" s="64" t="s">
        <v>437</v>
      </c>
      <c r="G4138" s="64" t="s">
        <v>1269</v>
      </c>
      <c r="H4138" s="65">
        <v>38791</v>
      </c>
      <c r="I4138" s="65">
        <v>41479</v>
      </c>
      <c r="J4138" s="93" t="s">
        <v>1</v>
      </c>
      <c r="K4138" s="101">
        <v>300</v>
      </c>
      <c r="L4138" s="67">
        <f t="shared" si="640"/>
        <v>1.0197737572675747E-7</v>
      </c>
      <c r="M4138" s="66">
        <v>2.7045472849999999</v>
      </c>
      <c r="N4138" s="73">
        <f t="shared" si="641"/>
        <v>5.2407864137415722E-8</v>
      </c>
      <c r="O4138" s="98">
        <v>300</v>
      </c>
      <c r="P4138" s="67">
        <f t="shared" si="647"/>
        <v>1.1048101420833988E-7</v>
      </c>
      <c r="Q4138" s="66">
        <v>1.194561035</v>
      </c>
      <c r="R4138" s="105">
        <f t="shared" si="642"/>
        <v>3.4226260732382659E-8</v>
      </c>
      <c r="S4138" s="101">
        <v>300</v>
      </c>
      <c r="T4138" s="67">
        <f t="shared" si="648"/>
        <v>1.3141234620800858E-7</v>
      </c>
      <c r="U4138" s="66">
        <v>1.194561035</v>
      </c>
      <c r="V4138" s="73">
        <f t="shared" si="649"/>
        <v>6.3790333686126063E-8</v>
      </c>
      <c r="W4138" s="98">
        <v>300</v>
      </c>
      <c r="X4138" s="67">
        <f t="shared" si="643"/>
        <v>1.7044761580987946E-7</v>
      </c>
      <c r="Y4138" s="66">
        <v>1.194561035</v>
      </c>
      <c r="Z4138" s="105">
        <f t="shared" si="644"/>
        <v>1.5443088804006083E-7</v>
      </c>
      <c r="AA4138" s="101">
        <v>0</v>
      </c>
      <c r="AB4138" s="67">
        <f t="shared" si="645"/>
        <v>0</v>
      </c>
      <c r="AC4138" s="66">
        <v>0</v>
      </c>
      <c r="AD4138" s="73">
        <f t="shared" si="646"/>
        <v>0</v>
      </c>
    </row>
    <row r="4139" spans="1:30" x14ac:dyDescent="0.25">
      <c r="A4139" s="165"/>
      <c r="B4139" s="72" t="s">
        <v>11711</v>
      </c>
      <c r="C4139" s="64" t="s">
        <v>11712</v>
      </c>
      <c r="D4139" s="64" t="s">
        <v>7</v>
      </c>
      <c r="E4139" s="64" t="s">
        <v>11713</v>
      </c>
      <c r="F4139" s="64" t="s">
        <v>2909</v>
      </c>
      <c r="G4139" s="64" t="s">
        <v>1167</v>
      </c>
      <c r="H4139" s="65">
        <v>38761</v>
      </c>
      <c r="I4139" s="65">
        <v>39414</v>
      </c>
      <c r="J4139" s="93" t="s">
        <v>1</v>
      </c>
      <c r="K4139" s="101">
        <v>48</v>
      </c>
      <c r="L4139" s="67">
        <f t="shared" si="640"/>
        <v>1.6316380116281193E-8</v>
      </c>
      <c r="M4139" s="66">
        <v>2.7013154570000002</v>
      </c>
      <c r="N4139" s="73">
        <f t="shared" si="641"/>
        <v>5.2345238793914108E-8</v>
      </c>
      <c r="O4139" s="98">
        <v>48</v>
      </c>
      <c r="P4139" s="67">
        <f t="shared" si="647"/>
        <v>1.7676962273334383E-8</v>
      </c>
      <c r="Q4139" s="66">
        <v>2.7013154570000002</v>
      </c>
      <c r="R4139" s="105">
        <f t="shared" si="642"/>
        <v>7.7397407451597835E-8</v>
      </c>
      <c r="S4139" s="101">
        <v>48</v>
      </c>
      <c r="T4139" s="67">
        <f t="shared" si="648"/>
        <v>2.1025975393281372E-8</v>
      </c>
      <c r="U4139" s="66">
        <v>2.7013154570000002</v>
      </c>
      <c r="V4139" s="73">
        <f t="shared" si="649"/>
        <v>1.4425199662863617E-7</v>
      </c>
      <c r="W4139" s="98">
        <v>48</v>
      </c>
      <c r="X4139" s="67">
        <f t="shared" si="643"/>
        <v>2.7271618529580717E-8</v>
      </c>
      <c r="Y4139" s="66">
        <v>2.7013154570000002</v>
      </c>
      <c r="Z4139" s="105">
        <f t="shared" si="644"/>
        <v>3.4922162424363088E-7</v>
      </c>
      <c r="AA4139" s="101">
        <v>0</v>
      </c>
      <c r="AB4139" s="67">
        <f t="shared" si="645"/>
        <v>0</v>
      </c>
      <c r="AC4139" s="66">
        <v>0</v>
      </c>
      <c r="AD4139" s="73">
        <f t="shared" si="646"/>
        <v>0</v>
      </c>
    </row>
    <row r="4140" spans="1:30" x14ac:dyDescent="0.25">
      <c r="A4140" s="165"/>
      <c r="B4140" s="72" t="s">
        <v>9041</v>
      </c>
      <c r="C4140" s="64" t="s">
        <v>9042</v>
      </c>
      <c r="D4140" s="64" t="s">
        <v>7</v>
      </c>
      <c r="E4140" s="64" t="s">
        <v>9043</v>
      </c>
      <c r="F4140" s="64" t="s">
        <v>1166</v>
      </c>
      <c r="G4140" s="64" t="s">
        <v>1167</v>
      </c>
      <c r="H4140" s="65">
        <v>39690</v>
      </c>
      <c r="I4140" s="65">
        <v>41837</v>
      </c>
      <c r="J4140" s="93" t="s">
        <v>1</v>
      </c>
      <c r="K4140" s="101">
        <v>0</v>
      </c>
      <c r="L4140" s="67">
        <f t="shared" si="640"/>
        <v>0</v>
      </c>
      <c r="M4140" s="66">
        <v>2.6968297840000002</v>
      </c>
      <c r="N4140" s="73">
        <f t="shared" si="641"/>
        <v>5.2258316837528766E-8</v>
      </c>
      <c r="O4140" s="98">
        <v>0</v>
      </c>
      <c r="P4140" s="67">
        <f t="shared" si="647"/>
        <v>0</v>
      </c>
      <c r="Q4140" s="66">
        <v>0.286461034</v>
      </c>
      <c r="R4140" s="105">
        <f t="shared" si="642"/>
        <v>8.2076091150519848E-9</v>
      </c>
      <c r="S4140" s="101">
        <v>0</v>
      </c>
      <c r="T4140" s="67">
        <f t="shared" si="648"/>
        <v>0</v>
      </c>
      <c r="U4140" s="66">
        <v>0.286461034</v>
      </c>
      <c r="V4140" s="73">
        <f t="shared" si="649"/>
        <v>1.5297204924261325E-8</v>
      </c>
      <c r="W4140" s="98">
        <v>0</v>
      </c>
      <c r="X4140" s="67">
        <f t="shared" si="643"/>
        <v>0</v>
      </c>
      <c r="Y4140" s="66">
        <v>0.286461034</v>
      </c>
      <c r="Z4140" s="105">
        <f t="shared" si="644"/>
        <v>3.7033211843791692E-8</v>
      </c>
      <c r="AA4140" s="101">
        <v>0</v>
      </c>
      <c r="AB4140" s="67">
        <f t="shared" si="645"/>
        <v>0</v>
      </c>
      <c r="AC4140" s="66">
        <v>0</v>
      </c>
      <c r="AD4140" s="73">
        <f t="shared" si="646"/>
        <v>0</v>
      </c>
    </row>
    <row r="4141" spans="1:30" x14ac:dyDescent="0.25">
      <c r="A4141" s="165"/>
      <c r="B4141" s="72" t="s">
        <v>2034</v>
      </c>
      <c r="C4141" s="64" t="s">
        <v>2035</v>
      </c>
      <c r="D4141" s="64" t="s">
        <v>7</v>
      </c>
      <c r="E4141" s="64" t="s">
        <v>2036</v>
      </c>
      <c r="F4141" s="64" t="s">
        <v>1074</v>
      </c>
      <c r="G4141" s="64" t="s">
        <v>1416</v>
      </c>
      <c r="H4141" s="65">
        <v>39321</v>
      </c>
      <c r="I4141" s="65">
        <v>41491</v>
      </c>
      <c r="J4141" s="93" t="s">
        <v>1</v>
      </c>
      <c r="K4141" s="101">
        <v>400</v>
      </c>
      <c r="L4141" s="67">
        <f t="shared" si="640"/>
        <v>1.3596983430234327E-7</v>
      </c>
      <c r="M4141" s="66">
        <v>2.6894999999999998</v>
      </c>
      <c r="N4141" s="73">
        <f t="shared" si="641"/>
        <v>5.2116282595362193E-8</v>
      </c>
      <c r="O4141" s="98">
        <v>400</v>
      </c>
      <c r="P4141" s="67">
        <f t="shared" si="647"/>
        <v>1.4730801894445319E-7</v>
      </c>
      <c r="Q4141" s="66">
        <v>2.6894999999999998</v>
      </c>
      <c r="R4141" s="105">
        <f t="shared" si="642"/>
        <v>7.7058873965149168E-8</v>
      </c>
      <c r="S4141" s="101">
        <v>400</v>
      </c>
      <c r="T4141" s="67">
        <f t="shared" si="648"/>
        <v>1.7521646161067809E-7</v>
      </c>
      <c r="U4141" s="66">
        <v>2.6894999999999998</v>
      </c>
      <c r="V4141" s="73">
        <f t="shared" si="649"/>
        <v>1.4362104356504147E-7</v>
      </c>
      <c r="W4141" s="98">
        <v>0</v>
      </c>
      <c r="X4141" s="67">
        <f t="shared" si="643"/>
        <v>0</v>
      </c>
      <c r="Y4141" s="66">
        <v>0</v>
      </c>
      <c r="Z4141" s="105">
        <f t="shared" si="644"/>
        <v>0</v>
      </c>
      <c r="AA4141" s="101">
        <v>400</v>
      </c>
      <c r="AB4141" s="67">
        <f t="shared" si="645"/>
        <v>7.6508317828428613E-7</v>
      </c>
      <c r="AC4141" s="66">
        <v>2.6894999999999998</v>
      </c>
      <c r="AD4141" s="73">
        <f t="shared" si="646"/>
        <v>2.4469759101852171E-7</v>
      </c>
    </row>
    <row r="4142" spans="1:30" x14ac:dyDescent="0.25">
      <c r="A4142" s="165"/>
      <c r="B4142" s="72" t="s">
        <v>5281</v>
      </c>
      <c r="C4142" s="64" t="s">
        <v>5282</v>
      </c>
      <c r="D4142" s="64" t="s">
        <v>7</v>
      </c>
      <c r="E4142" s="64" t="s">
        <v>5283</v>
      </c>
      <c r="F4142" s="64" t="s">
        <v>1330</v>
      </c>
      <c r="G4142" s="64" t="s">
        <v>1216</v>
      </c>
      <c r="H4142" s="65">
        <v>39471</v>
      </c>
      <c r="I4142" s="65">
        <v>41340</v>
      </c>
      <c r="J4142" s="93" t="s">
        <v>1</v>
      </c>
      <c r="K4142" s="101">
        <v>310</v>
      </c>
      <c r="L4142" s="67">
        <f t="shared" si="640"/>
        <v>1.0537662158431605E-7</v>
      </c>
      <c r="M4142" s="66">
        <v>2.6875049999999998</v>
      </c>
      <c r="N4142" s="73">
        <f t="shared" si="641"/>
        <v>5.2077624114686326E-8</v>
      </c>
      <c r="O4142" s="98">
        <v>310</v>
      </c>
      <c r="P4142" s="67">
        <f t="shared" si="647"/>
        <v>1.1416371468195121E-7</v>
      </c>
      <c r="Q4142" s="66">
        <v>1.8767400000000001</v>
      </c>
      <c r="R4142" s="105">
        <f t="shared" si="642"/>
        <v>5.377187994993645E-8</v>
      </c>
      <c r="S4142" s="101">
        <v>310</v>
      </c>
      <c r="T4142" s="67">
        <f t="shared" si="648"/>
        <v>1.3579275774827552E-7</v>
      </c>
      <c r="U4142" s="66">
        <v>1.8767400000000001</v>
      </c>
      <c r="V4142" s="73">
        <f t="shared" si="649"/>
        <v>1.0021913266415912E-7</v>
      </c>
      <c r="W4142" s="98">
        <v>310</v>
      </c>
      <c r="X4142" s="67">
        <f t="shared" si="643"/>
        <v>1.7612920300354213E-7</v>
      </c>
      <c r="Y4142" s="66">
        <v>1.8767400000000001</v>
      </c>
      <c r="Z4142" s="105">
        <f t="shared" si="644"/>
        <v>2.4262186387178099E-7</v>
      </c>
      <c r="AA4142" s="101">
        <v>0</v>
      </c>
      <c r="AB4142" s="67">
        <f t="shared" si="645"/>
        <v>0</v>
      </c>
      <c r="AC4142" s="66">
        <v>0</v>
      </c>
      <c r="AD4142" s="73">
        <f t="shared" si="646"/>
        <v>0</v>
      </c>
    </row>
    <row r="4143" spans="1:30" x14ac:dyDescent="0.25">
      <c r="A4143" s="165"/>
      <c r="B4143" s="72" t="s">
        <v>12720</v>
      </c>
      <c r="C4143" s="64" t="s">
        <v>12721</v>
      </c>
      <c r="D4143" s="64" t="s">
        <v>7</v>
      </c>
      <c r="E4143" s="64" t="s">
        <v>12722</v>
      </c>
      <c r="F4143" s="64" t="s">
        <v>8754</v>
      </c>
      <c r="G4143" s="64" t="s">
        <v>1227</v>
      </c>
      <c r="H4143" s="65">
        <v>39231</v>
      </c>
      <c r="I4143" s="65">
        <v>41312</v>
      </c>
      <c r="J4143" s="93" t="s">
        <v>1</v>
      </c>
      <c r="K4143" s="101">
        <v>0</v>
      </c>
      <c r="L4143" s="67">
        <f t="shared" si="640"/>
        <v>0</v>
      </c>
      <c r="M4143" s="66">
        <v>2.6771625000000001</v>
      </c>
      <c r="N4143" s="73">
        <f t="shared" si="641"/>
        <v>5.1877210412235122E-8</v>
      </c>
      <c r="O4143" s="98">
        <v>0</v>
      </c>
      <c r="P4143" s="67">
        <f t="shared" si="647"/>
        <v>0</v>
      </c>
      <c r="Q4143" s="66">
        <v>2.6771625000000001</v>
      </c>
      <c r="R4143" s="105">
        <f t="shared" si="642"/>
        <v>7.6705383034662094E-8</v>
      </c>
      <c r="S4143" s="101">
        <v>0</v>
      </c>
      <c r="T4143" s="67">
        <f t="shared" si="648"/>
        <v>0</v>
      </c>
      <c r="U4143" s="66">
        <v>0</v>
      </c>
      <c r="V4143" s="73">
        <f t="shared" si="649"/>
        <v>0</v>
      </c>
      <c r="W4143" s="98">
        <v>0</v>
      </c>
      <c r="X4143" s="67">
        <f t="shared" si="643"/>
        <v>0</v>
      </c>
      <c r="Y4143" s="66">
        <v>0</v>
      </c>
      <c r="Z4143" s="105">
        <f t="shared" si="644"/>
        <v>0</v>
      </c>
      <c r="AA4143" s="101">
        <v>0</v>
      </c>
      <c r="AB4143" s="67">
        <f t="shared" si="645"/>
        <v>0</v>
      </c>
      <c r="AC4143" s="66">
        <v>0</v>
      </c>
      <c r="AD4143" s="73">
        <f t="shared" si="646"/>
        <v>0</v>
      </c>
    </row>
    <row r="4144" spans="1:30" x14ac:dyDescent="0.25">
      <c r="A4144" s="165"/>
      <c r="B4144" s="72" t="s">
        <v>13382</v>
      </c>
      <c r="C4144" s="64" t="s">
        <v>13383</v>
      </c>
      <c r="D4144" s="64" t="s">
        <v>7</v>
      </c>
      <c r="E4144" s="64" t="s">
        <v>13384</v>
      </c>
      <c r="F4144" s="64" t="s">
        <v>1215</v>
      </c>
      <c r="G4144" s="64" t="s">
        <v>1216</v>
      </c>
      <c r="H4144" s="65">
        <v>40980</v>
      </c>
      <c r="I4144" s="65">
        <v>41897</v>
      </c>
      <c r="J4144" s="93" t="s">
        <v>1</v>
      </c>
      <c r="K4144" s="101">
        <v>600</v>
      </c>
      <c r="L4144" s="67">
        <f t="shared" si="640"/>
        <v>2.0395475145351494E-7</v>
      </c>
      <c r="M4144" s="66">
        <v>2.675583117</v>
      </c>
      <c r="N4144" s="73">
        <f t="shared" si="641"/>
        <v>5.1846605626678581E-8</v>
      </c>
      <c r="O4144" s="98">
        <v>600</v>
      </c>
      <c r="P4144" s="67">
        <f t="shared" si="647"/>
        <v>2.2096202841667977E-7</v>
      </c>
      <c r="Q4144" s="66">
        <v>2.675583117</v>
      </c>
      <c r="R4144" s="105">
        <f t="shared" si="642"/>
        <v>7.6660130952290007E-8</v>
      </c>
      <c r="S4144" s="101">
        <v>600</v>
      </c>
      <c r="T4144" s="67">
        <f t="shared" si="648"/>
        <v>2.6282469241601716E-7</v>
      </c>
      <c r="U4144" s="66">
        <v>2.675583117</v>
      </c>
      <c r="V4144" s="73">
        <f t="shared" si="649"/>
        <v>1.4287787299072187E-7</v>
      </c>
      <c r="W4144" s="98">
        <v>600</v>
      </c>
      <c r="X4144" s="67">
        <f t="shared" si="643"/>
        <v>3.4089523161975892E-7</v>
      </c>
      <c r="Y4144" s="66">
        <v>2.675583117</v>
      </c>
      <c r="Z4144" s="105">
        <f t="shared" si="644"/>
        <v>3.4589498960453199E-7</v>
      </c>
      <c r="AA4144" s="101">
        <v>0</v>
      </c>
      <c r="AB4144" s="67">
        <f t="shared" si="645"/>
        <v>0</v>
      </c>
      <c r="AC4144" s="66">
        <v>0</v>
      </c>
      <c r="AD4144" s="73">
        <f t="shared" si="646"/>
        <v>0</v>
      </c>
    </row>
    <row r="4145" spans="1:30" x14ac:dyDescent="0.25">
      <c r="A4145" s="165"/>
      <c r="B4145" s="72" t="s">
        <v>9250</v>
      </c>
      <c r="C4145" s="64" t="s">
        <v>9251</v>
      </c>
      <c r="D4145" s="64" t="s">
        <v>7</v>
      </c>
      <c r="E4145" s="64" t="s">
        <v>9252</v>
      </c>
      <c r="F4145" s="64" t="s">
        <v>493</v>
      </c>
      <c r="G4145" s="64" t="s">
        <v>1167</v>
      </c>
      <c r="H4145" s="65">
        <v>39111</v>
      </c>
      <c r="I4145" s="65">
        <v>40934</v>
      </c>
      <c r="J4145" s="93" t="s">
        <v>1</v>
      </c>
      <c r="K4145" s="101">
        <v>100</v>
      </c>
      <c r="L4145" s="67">
        <f t="shared" si="640"/>
        <v>3.3992458575585819E-8</v>
      </c>
      <c r="M4145" s="66">
        <v>2.6571150000000001</v>
      </c>
      <c r="N4145" s="73">
        <f t="shared" si="641"/>
        <v>5.1488736281232879E-8</v>
      </c>
      <c r="O4145" s="98">
        <v>100</v>
      </c>
      <c r="P4145" s="67">
        <f t="shared" si="647"/>
        <v>3.6827004736113299E-8</v>
      </c>
      <c r="Q4145" s="66">
        <v>2.6571150000000001</v>
      </c>
      <c r="R4145" s="105">
        <f t="shared" si="642"/>
        <v>7.613098713363353E-8</v>
      </c>
      <c r="S4145" s="101">
        <v>0</v>
      </c>
      <c r="T4145" s="67">
        <f t="shared" si="648"/>
        <v>0</v>
      </c>
      <c r="U4145" s="66">
        <v>0</v>
      </c>
      <c r="V4145" s="73">
        <f t="shared" si="649"/>
        <v>0</v>
      </c>
      <c r="W4145" s="98">
        <v>0</v>
      </c>
      <c r="X4145" s="67">
        <f t="shared" si="643"/>
        <v>0</v>
      </c>
      <c r="Y4145" s="66">
        <v>0</v>
      </c>
      <c r="Z4145" s="105">
        <f t="shared" si="644"/>
        <v>0</v>
      </c>
      <c r="AA4145" s="101">
        <v>0</v>
      </c>
      <c r="AB4145" s="67">
        <f t="shared" si="645"/>
        <v>0</v>
      </c>
      <c r="AC4145" s="66">
        <v>0</v>
      </c>
      <c r="AD4145" s="73">
        <f t="shared" si="646"/>
        <v>0</v>
      </c>
    </row>
    <row r="4146" spans="1:30" x14ac:dyDescent="0.25">
      <c r="A4146" s="165"/>
      <c r="B4146" s="72" t="s">
        <v>3886</v>
      </c>
      <c r="C4146" s="64" t="s">
        <v>3887</v>
      </c>
      <c r="D4146" s="64" t="s">
        <v>7</v>
      </c>
      <c r="E4146" s="64" t="s">
        <v>3888</v>
      </c>
      <c r="F4146" s="64" t="s">
        <v>1199</v>
      </c>
      <c r="G4146" s="64" t="s">
        <v>1199</v>
      </c>
      <c r="H4146" s="65">
        <v>38889</v>
      </c>
      <c r="I4146" s="65">
        <v>40809</v>
      </c>
      <c r="J4146" s="93" t="s">
        <v>1</v>
      </c>
      <c r="K4146" s="101">
        <v>800</v>
      </c>
      <c r="L4146" s="67">
        <f t="shared" si="640"/>
        <v>2.7193966860468655E-7</v>
      </c>
      <c r="M4146" s="66">
        <v>2.65212</v>
      </c>
      <c r="N4146" s="73">
        <f t="shared" si="641"/>
        <v>5.139194474690909E-8</v>
      </c>
      <c r="O4146" s="98">
        <v>800</v>
      </c>
      <c r="P4146" s="67">
        <f t="shared" si="647"/>
        <v>2.9461603788890639E-7</v>
      </c>
      <c r="Q4146" s="66">
        <v>2.65212</v>
      </c>
      <c r="R4146" s="105">
        <f t="shared" si="642"/>
        <v>7.5987871656609565E-8</v>
      </c>
      <c r="S4146" s="101">
        <v>0</v>
      </c>
      <c r="T4146" s="67">
        <f t="shared" si="648"/>
        <v>0</v>
      </c>
      <c r="U4146" s="66">
        <v>0</v>
      </c>
      <c r="V4146" s="73">
        <f t="shared" si="649"/>
        <v>0</v>
      </c>
      <c r="W4146" s="98">
        <v>0</v>
      </c>
      <c r="X4146" s="67">
        <f t="shared" si="643"/>
        <v>0</v>
      </c>
      <c r="Y4146" s="66">
        <v>0</v>
      </c>
      <c r="Z4146" s="105">
        <f t="shared" si="644"/>
        <v>0</v>
      </c>
      <c r="AA4146" s="101">
        <v>0</v>
      </c>
      <c r="AB4146" s="67">
        <f t="shared" si="645"/>
        <v>0</v>
      </c>
      <c r="AC4146" s="66">
        <v>0</v>
      </c>
      <c r="AD4146" s="73">
        <f t="shared" si="646"/>
        <v>0</v>
      </c>
    </row>
    <row r="4147" spans="1:30" x14ac:dyDescent="0.25">
      <c r="A4147" s="165"/>
      <c r="B4147" s="72" t="s">
        <v>2367</v>
      </c>
      <c r="C4147" s="64" t="s">
        <v>2368</v>
      </c>
      <c r="D4147" s="64" t="s">
        <v>7</v>
      </c>
      <c r="E4147" s="64" t="s">
        <v>2369</v>
      </c>
      <c r="F4147" s="64" t="s">
        <v>1199</v>
      </c>
      <c r="G4147" s="64" t="s">
        <v>1199</v>
      </c>
      <c r="H4147" s="65">
        <v>39246</v>
      </c>
      <c r="I4147" s="65">
        <v>40723</v>
      </c>
      <c r="J4147" s="93" t="s">
        <v>1</v>
      </c>
      <c r="K4147" s="101">
        <v>800</v>
      </c>
      <c r="L4147" s="67">
        <f t="shared" si="640"/>
        <v>2.7193966860468655E-7</v>
      </c>
      <c r="M4147" s="66">
        <v>2.65212</v>
      </c>
      <c r="N4147" s="73">
        <f t="shared" si="641"/>
        <v>5.139194474690909E-8</v>
      </c>
      <c r="O4147" s="98">
        <v>800</v>
      </c>
      <c r="P4147" s="67">
        <f t="shared" si="647"/>
        <v>2.9461603788890639E-7</v>
      </c>
      <c r="Q4147" s="66">
        <v>2.65212</v>
      </c>
      <c r="R4147" s="105">
        <f t="shared" si="642"/>
        <v>7.5987871656609565E-8</v>
      </c>
      <c r="S4147" s="101">
        <v>0</v>
      </c>
      <c r="T4147" s="67">
        <f t="shared" si="648"/>
        <v>0</v>
      </c>
      <c r="U4147" s="66">
        <v>0</v>
      </c>
      <c r="V4147" s="73">
        <f t="shared" si="649"/>
        <v>0</v>
      </c>
      <c r="W4147" s="98">
        <v>0</v>
      </c>
      <c r="X4147" s="67">
        <f t="shared" si="643"/>
        <v>0</v>
      </c>
      <c r="Y4147" s="66">
        <v>0</v>
      </c>
      <c r="Z4147" s="105">
        <f t="shared" si="644"/>
        <v>0</v>
      </c>
      <c r="AA4147" s="101">
        <v>0</v>
      </c>
      <c r="AB4147" s="67">
        <f t="shared" si="645"/>
        <v>0</v>
      </c>
      <c r="AC4147" s="66">
        <v>0</v>
      </c>
      <c r="AD4147" s="73">
        <f t="shared" si="646"/>
        <v>0</v>
      </c>
    </row>
    <row r="4148" spans="1:30" x14ac:dyDescent="0.25">
      <c r="A4148" s="165"/>
      <c r="B4148" s="72" t="s">
        <v>10852</v>
      </c>
      <c r="C4148" s="64" t="s">
        <v>10853</v>
      </c>
      <c r="D4148" s="64" t="s">
        <v>7</v>
      </c>
      <c r="E4148" s="64" t="s">
        <v>10854</v>
      </c>
      <c r="F4148" s="64" t="s">
        <v>2360</v>
      </c>
      <c r="G4148" s="64" t="s">
        <v>1216</v>
      </c>
      <c r="H4148" s="65">
        <v>38846</v>
      </c>
      <c r="I4148" s="65">
        <v>41963</v>
      </c>
      <c r="J4148" s="93" t="s">
        <v>1</v>
      </c>
      <c r="K4148" s="101">
        <v>600</v>
      </c>
      <c r="L4148" s="67">
        <f t="shared" si="640"/>
        <v>2.0395475145351494E-7</v>
      </c>
      <c r="M4148" s="66">
        <v>2.65212</v>
      </c>
      <c r="N4148" s="73">
        <f t="shared" si="641"/>
        <v>5.139194474690909E-8</v>
      </c>
      <c r="O4148" s="98">
        <v>600</v>
      </c>
      <c r="P4148" s="67">
        <f t="shared" si="647"/>
        <v>2.2096202841667977E-7</v>
      </c>
      <c r="Q4148" s="66">
        <v>2.65212</v>
      </c>
      <c r="R4148" s="105">
        <f t="shared" si="642"/>
        <v>7.5987871656609565E-8</v>
      </c>
      <c r="S4148" s="101">
        <v>0</v>
      </c>
      <c r="T4148" s="67">
        <f t="shared" si="648"/>
        <v>0</v>
      </c>
      <c r="U4148" s="66">
        <v>0</v>
      </c>
      <c r="V4148" s="73">
        <f t="shared" si="649"/>
        <v>0</v>
      </c>
      <c r="W4148" s="98">
        <v>0</v>
      </c>
      <c r="X4148" s="67">
        <f t="shared" si="643"/>
        <v>0</v>
      </c>
      <c r="Y4148" s="66">
        <v>0</v>
      </c>
      <c r="Z4148" s="105">
        <f t="shared" si="644"/>
        <v>0</v>
      </c>
      <c r="AA4148" s="101">
        <v>0</v>
      </c>
      <c r="AB4148" s="67">
        <f t="shared" si="645"/>
        <v>0</v>
      </c>
      <c r="AC4148" s="66">
        <v>0</v>
      </c>
      <c r="AD4148" s="73">
        <f t="shared" si="646"/>
        <v>0</v>
      </c>
    </row>
    <row r="4149" spans="1:30" x14ac:dyDescent="0.25">
      <c r="A4149" s="165"/>
      <c r="B4149" s="72" t="s">
        <v>5663</v>
      </c>
      <c r="C4149" s="64" t="s">
        <v>5664</v>
      </c>
      <c r="D4149" s="64" t="s">
        <v>7</v>
      </c>
      <c r="E4149" s="64" t="s">
        <v>5665</v>
      </c>
      <c r="F4149" s="64" t="s">
        <v>1227</v>
      </c>
      <c r="G4149" s="64" t="s">
        <v>1227</v>
      </c>
      <c r="H4149" s="65">
        <v>40682</v>
      </c>
      <c r="I4149" s="65">
        <v>41704</v>
      </c>
      <c r="J4149" s="93" t="s">
        <v>1</v>
      </c>
      <c r="K4149" s="101">
        <v>500</v>
      </c>
      <c r="L4149" s="67">
        <f t="shared" si="640"/>
        <v>1.6996229287792911E-7</v>
      </c>
      <c r="M4149" s="66">
        <v>2.65212</v>
      </c>
      <c r="N4149" s="73">
        <f t="shared" si="641"/>
        <v>5.139194474690909E-8</v>
      </c>
      <c r="O4149" s="98">
        <v>500</v>
      </c>
      <c r="P4149" s="67">
        <f t="shared" si="647"/>
        <v>1.8413502368056647E-7</v>
      </c>
      <c r="Q4149" s="66">
        <v>2.65212</v>
      </c>
      <c r="R4149" s="105">
        <f t="shared" si="642"/>
        <v>7.5987871656609565E-8</v>
      </c>
      <c r="S4149" s="101">
        <v>0</v>
      </c>
      <c r="T4149" s="67">
        <f t="shared" si="648"/>
        <v>0</v>
      </c>
      <c r="U4149" s="66">
        <v>0</v>
      </c>
      <c r="V4149" s="73">
        <f t="shared" si="649"/>
        <v>0</v>
      </c>
      <c r="W4149" s="98">
        <v>0</v>
      </c>
      <c r="X4149" s="67">
        <f t="shared" si="643"/>
        <v>0</v>
      </c>
      <c r="Y4149" s="66">
        <v>0</v>
      </c>
      <c r="Z4149" s="105">
        <f t="shared" si="644"/>
        <v>0</v>
      </c>
      <c r="AA4149" s="101">
        <v>0</v>
      </c>
      <c r="AB4149" s="67">
        <f t="shared" si="645"/>
        <v>0</v>
      </c>
      <c r="AC4149" s="66">
        <v>0</v>
      </c>
      <c r="AD4149" s="73">
        <f t="shared" si="646"/>
        <v>0</v>
      </c>
    </row>
    <row r="4150" spans="1:30" x14ac:dyDescent="0.25">
      <c r="A4150" s="165"/>
      <c r="B4150" s="72" t="s">
        <v>1912</v>
      </c>
      <c r="C4150" s="64" t="s">
        <v>1913</v>
      </c>
      <c r="D4150" s="64" t="s">
        <v>7</v>
      </c>
      <c r="E4150" s="64" t="s">
        <v>1914</v>
      </c>
      <c r="F4150" s="64" t="s">
        <v>1415</v>
      </c>
      <c r="G4150" s="64" t="s">
        <v>1416</v>
      </c>
      <c r="H4150" s="65">
        <v>38797</v>
      </c>
      <c r="I4150" s="65">
        <v>40249</v>
      </c>
      <c r="J4150" s="93" t="s">
        <v>1</v>
      </c>
      <c r="K4150" s="101">
        <v>400</v>
      </c>
      <c r="L4150" s="67">
        <f t="shared" si="640"/>
        <v>1.3596983430234327E-7</v>
      </c>
      <c r="M4150" s="66">
        <v>2.65212</v>
      </c>
      <c r="N4150" s="73">
        <f t="shared" si="641"/>
        <v>5.139194474690909E-8</v>
      </c>
      <c r="O4150" s="98">
        <v>400</v>
      </c>
      <c r="P4150" s="67">
        <f t="shared" si="647"/>
        <v>1.4730801894445319E-7</v>
      </c>
      <c r="Q4150" s="66">
        <v>2.65212</v>
      </c>
      <c r="R4150" s="105">
        <f t="shared" si="642"/>
        <v>7.5987871656609565E-8</v>
      </c>
      <c r="S4150" s="101">
        <v>0</v>
      </c>
      <c r="T4150" s="67">
        <f t="shared" si="648"/>
        <v>0</v>
      </c>
      <c r="U4150" s="66">
        <v>0</v>
      </c>
      <c r="V4150" s="73">
        <f t="shared" si="649"/>
        <v>0</v>
      </c>
      <c r="W4150" s="98">
        <v>0</v>
      </c>
      <c r="X4150" s="67">
        <f t="shared" si="643"/>
        <v>0</v>
      </c>
      <c r="Y4150" s="66">
        <v>0</v>
      </c>
      <c r="Z4150" s="105">
        <f t="shared" si="644"/>
        <v>0</v>
      </c>
      <c r="AA4150" s="101">
        <v>0</v>
      </c>
      <c r="AB4150" s="67">
        <f t="shared" si="645"/>
        <v>0</v>
      </c>
      <c r="AC4150" s="66">
        <v>0</v>
      </c>
      <c r="AD4150" s="73">
        <f t="shared" si="646"/>
        <v>0</v>
      </c>
    </row>
    <row r="4151" spans="1:30" x14ac:dyDescent="0.25">
      <c r="A4151" s="165"/>
      <c r="B4151" s="72" t="s">
        <v>4342</v>
      </c>
      <c r="C4151" s="64" t="s">
        <v>4343</v>
      </c>
      <c r="D4151" s="64" t="s">
        <v>7</v>
      </c>
      <c r="E4151" s="64" t="s">
        <v>4344</v>
      </c>
      <c r="F4151" s="64" t="s">
        <v>493</v>
      </c>
      <c r="G4151" s="64" t="s">
        <v>1167</v>
      </c>
      <c r="H4151" s="65">
        <v>38828</v>
      </c>
      <c r="I4151" s="65">
        <v>38937</v>
      </c>
      <c r="J4151" s="93" t="s">
        <v>1</v>
      </c>
      <c r="K4151" s="101">
        <v>400</v>
      </c>
      <c r="L4151" s="67">
        <f t="shared" si="640"/>
        <v>1.3596983430234327E-7</v>
      </c>
      <c r="M4151" s="66">
        <v>2.65212</v>
      </c>
      <c r="N4151" s="73">
        <f t="shared" si="641"/>
        <v>5.139194474690909E-8</v>
      </c>
      <c r="O4151" s="98">
        <v>400</v>
      </c>
      <c r="P4151" s="67">
        <f t="shared" si="647"/>
        <v>1.4730801894445319E-7</v>
      </c>
      <c r="Q4151" s="66">
        <v>2.65212</v>
      </c>
      <c r="R4151" s="105">
        <f t="shared" si="642"/>
        <v>7.5987871656609565E-8</v>
      </c>
      <c r="S4151" s="101">
        <v>0</v>
      </c>
      <c r="T4151" s="67">
        <f t="shared" si="648"/>
        <v>0</v>
      </c>
      <c r="U4151" s="66">
        <v>0</v>
      </c>
      <c r="V4151" s="73">
        <f t="shared" si="649"/>
        <v>0</v>
      </c>
      <c r="W4151" s="98">
        <v>0</v>
      </c>
      <c r="X4151" s="67">
        <f t="shared" si="643"/>
        <v>0</v>
      </c>
      <c r="Y4151" s="66">
        <v>0</v>
      </c>
      <c r="Z4151" s="105">
        <f t="shared" si="644"/>
        <v>0</v>
      </c>
      <c r="AA4151" s="101">
        <v>0</v>
      </c>
      <c r="AB4151" s="67">
        <f t="shared" si="645"/>
        <v>0</v>
      </c>
      <c r="AC4151" s="66">
        <v>0</v>
      </c>
      <c r="AD4151" s="73">
        <f t="shared" si="646"/>
        <v>0</v>
      </c>
    </row>
    <row r="4152" spans="1:30" x14ac:dyDescent="0.25">
      <c r="A4152" s="165"/>
      <c r="B4152" s="72" t="s">
        <v>5666</v>
      </c>
      <c r="C4152" s="64" t="s">
        <v>5667</v>
      </c>
      <c r="D4152" s="64" t="s">
        <v>7</v>
      </c>
      <c r="E4152" s="64" t="s">
        <v>5668</v>
      </c>
      <c r="F4152" s="64" t="s">
        <v>437</v>
      </c>
      <c r="G4152" s="64" t="s">
        <v>1269</v>
      </c>
      <c r="H4152" s="65">
        <v>39937</v>
      </c>
      <c r="I4152" s="65">
        <v>40764</v>
      </c>
      <c r="J4152" s="93" t="s">
        <v>1</v>
      </c>
      <c r="K4152" s="101">
        <v>400</v>
      </c>
      <c r="L4152" s="67">
        <f t="shared" si="640"/>
        <v>1.3596983430234327E-7</v>
      </c>
      <c r="M4152" s="66">
        <v>2.65212</v>
      </c>
      <c r="N4152" s="73">
        <f t="shared" si="641"/>
        <v>5.139194474690909E-8</v>
      </c>
      <c r="O4152" s="98">
        <v>400</v>
      </c>
      <c r="P4152" s="67">
        <f t="shared" si="647"/>
        <v>1.4730801894445319E-7</v>
      </c>
      <c r="Q4152" s="66">
        <v>2.65212</v>
      </c>
      <c r="R4152" s="105">
        <f t="shared" si="642"/>
        <v>7.5987871656609565E-8</v>
      </c>
      <c r="S4152" s="101">
        <v>0</v>
      </c>
      <c r="T4152" s="67">
        <f t="shared" si="648"/>
        <v>0</v>
      </c>
      <c r="U4152" s="66">
        <v>0</v>
      </c>
      <c r="V4152" s="73">
        <f t="shared" si="649"/>
        <v>0</v>
      </c>
      <c r="W4152" s="98">
        <v>0</v>
      </c>
      <c r="X4152" s="67">
        <f t="shared" si="643"/>
        <v>0</v>
      </c>
      <c r="Y4152" s="66">
        <v>0</v>
      </c>
      <c r="Z4152" s="105">
        <f t="shared" si="644"/>
        <v>0</v>
      </c>
      <c r="AA4152" s="101">
        <v>0</v>
      </c>
      <c r="AB4152" s="67">
        <f t="shared" si="645"/>
        <v>0</v>
      </c>
      <c r="AC4152" s="66">
        <v>0</v>
      </c>
      <c r="AD4152" s="73">
        <f t="shared" si="646"/>
        <v>0</v>
      </c>
    </row>
    <row r="4153" spans="1:30" x14ac:dyDescent="0.25">
      <c r="A4153" s="165"/>
      <c r="B4153" s="72" t="s">
        <v>9883</v>
      </c>
      <c r="C4153" s="64" t="s">
        <v>9884</v>
      </c>
      <c r="D4153" s="64" t="s">
        <v>7</v>
      </c>
      <c r="E4153" s="64" t="s">
        <v>9885</v>
      </c>
      <c r="F4153" s="64" t="s">
        <v>1522</v>
      </c>
      <c r="G4153" s="64" t="s">
        <v>1416</v>
      </c>
      <c r="H4153" s="65">
        <v>38742</v>
      </c>
      <c r="I4153" s="65">
        <v>40869</v>
      </c>
      <c r="J4153" s="93" t="s">
        <v>1</v>
      </c>
      <c r="K4153" s="101">
        <v>300</v>
      </c>
      <c r="L4153" s="67">
        <f t="shared" si="640"/>
        <v>1.0197737572675747E-7</v>
      </c>
      <c r="M4153" s="66">
        <v>2.6181000000000001</v>
      </c>
      <c r="N4153" s="73">
        <f t="shared" si="641"/>
        <v>5.0732715918541653E-8</v>
      </c>
      <c r="O4153" s="98">
        <v>300</v>
      </c>
      <c r="P4153" s="67">
        <f t="shared" si="647"/>
        <v>1.1048101420833988E-7</v>
      </c>
      <c r="Q4153" s="66">
        <v>0.90810000000000002</v>
      </c>
      <c r="R4153" s="105">
        <f t="shared" si="642"/>
        <v>2.6018651588678926E-8</v>
      </c>
      <c r="S4153" s="101">
        <v>300</v>
      </c>
      <c r="T4153" s="67">
        <f t="shared" si="648"/>
        <v>1.3141234620800858E-7</v>
      </c>
      <c r="U4153" s="66">
        <v>0.90810000000000002</v>
      </c>
      <c r="V4153" s="73">
        <f t="shared" si="649"/>
        <v>4.8493128708464092E-8</v>
      </c>
      <c r="W4153" s="98">
        <v>300</v>
      </c>
      <c r="X4153" s="67">
        <f t="shared" si="643"/>
        <v>1.7044761580987946E-7</v>
      </c>
      <c r="Y4153" s="66">
        <v>0.90810000000000002</v>
      </c>
      <c r="Z4153" s="105">
        <f t="shared" si="644"/>
        <v>1.173976760669908E-7</v>
      </c>
      <c r="AA4153" s="101">
        <v>0</v>
      </c>
      <c r="AB4153" s="67">
        <f t="shared" si="645"/>
        <v>0</v>
      </c>
      <c r="AC4153" s="66">
        <v>0</v>
      </c>
      <c r="AD4153" s="73">
        <f t="shared" si="646"/>
        <v>0</v>
      </c>
    </row>
    <row r="4154" spans="1:30" x14ac:dyDescent="0.25">
      <c r="A4154" s="165"/>
      <c r="B4154" s="72" t="s">
        <v>3991</v>
      </c>
      <c r="C4154" s="64" t="s">
        <v>3992</v>
      </c>
      <c r="D4154" s="64" t="s">
        <v>7</v>
      </c>
      <c r="E4154" s="64" t="s">
        <v>3993</v>
      </c>
      <c r="F4154" s="64" t="s">
        <v>2158</v>
      </c>
      <c r="G4154" s="64" t="s">
        <v>1216</v>
      </c>
      <c r="H4154" s="65">
        <v>38748</v>
      </c>
      <c r="I4154" s="65">
        <v>39979</v>
      </c>
      <c r="J4154" s="93" t="s">
        <v>1</v>
      </c>
      <c r="K4154" s="101">
        <v>0</v>
      </c>
      <c r="L4154" s="67">
        <f t="shared" si="640"/>
        <v>0</v>
      </c>
      <c r="M4154" s="66">
        <v>2.6145</v>
      </c>
      <c r="N4154" s="73">
        <f t="shared" si="641"/>
        <v>5.0662956254164148E-8</v>
      </c>
      <c r="O4154" s="98">
        <v>0</v>
      </c>
      <c r="P4154" s="67">
        <f t="shared" si="647"/>
        <v>0</v>
      </c>
      <c r="Q4154" s="66">
        <v>2.6145</v>
      </c>
      <c r="R4154" s="105">
        <f t="shared" si="642"/>
        <v>7.4909992928753493E-8</v>
      </c>
      <c r="S4154" s="101">
        <v>0</v>
      </c>
      <c r="T4154" s="67">
        <f t="shared" si="648"/>
        <v>0</v>
      </c>
      <c r="U4154" s="66">
        <v>0</v>
      </c>
      <c r="V4154" s="73">
        <f t="shared" si="649"/>
        <v>0</v>
      </c>
      <c r="W4154" s="98">
        <v>0</v>
      </c>
      <c r="X4154" s="67">
        <f t="shared" si="643"/>
        <v>0</v>
      </c>
      <c r="Y4154" s="66">
        <v>0</v>
      </c>
      <c r="Z4154" s="105">
        <f t="shared" si="644"/>
        <v>0</v>
      </c>
      <c r="AA4154" s="101">
        <v>0</v>
      </c>
      <c r="AB4154" s="67">
        <f t="shared" si="645"/>
        <v>0</v>
      </c>
      <c r="AC4154" s="66">
        <v>0</v>
      </c>
      <c r="AD4154" s="73">
        <f t="shared" si="646"/>
        <v>0</v>
      </c>
    </row>
    <row r="4155" spans="1:30" x14ac:dyDescent="0.25">
      <c r="A4155" s="165"/>
      <c r="B4155" s="72" t="s">
        <v>4682</v>
      </c>
      <c r="C4155" s="64" t="s">
        <v>4683</v>
      </c>
      <c r="D4155" s="64" t="s">
        <v>7</v>
      </c>
      <c r="E4155" s="64" t="s">
        <v>4684</v>
      </c>
      <c r="F4155" s="64" t="s">
        <v>1426</v>
      </c>
      <c r="G4155" s="64" t="s">
        <v>1193</v>
      </c>
      <c r="H4155" s="65">
        <v>38757</v>
      </c>
      <c r="I4155" s="65">
        <v>39024</v>
      </c>
      <c r="J4155" s="93" t="s">
        <v>1</v>
      </c>
      <c r="K4155" s="101">
        <v>600</v>
      </c>
      <c r="L4155" s="67">
        <f t="shared" si="640"/>
        <v>2.0395475145351494E-7</v>
      </c>
      <c r="M4155" s="66">
        <v>2.6017649999999999</v>
      </c>
      <c r="N4155" s="73">
        <f t="shared" si="641"/>
        <v>5.0416181441428714E-8</v>
      </c>
      <c r="O4155" s="98">
        <v>600</v>
      </c>
      <c r="P4155" s="67">
        <f t="shared" si="647"/>
        <v>2.2096202841667977E-7</v>
      </c>
      <c r="Q4155" s="66">
        <v>2.6017649999999999</v>
      </c>
      <c r="R4155" s="105">
        <f t="shared" si="642"/>
        <v>7.4545112928773512E-8</v>
      </c>
      <c r="S4155" s="101">
        <v>500</v>
      </c>
      <c r="T4155" s="67">
        <f t="shared" si="648"/>
        <v>2.1902057701334761E-7</v>
      </c>
      <c r="U4155" s="66">
        <v>2.2702499999999999</v>
      </c>
      <c r="V4155" s="73">
        <f t="shared" si="649"/>
        <v>1.2123282177116023E-7</v>
      </c>
      <c r="W4155" s="98">
        <v>500</v>
      </c>
      <c r="X4155" s="67">
        <f t="shared" si="643"/>
        <v>2.8407935968313243E-7</v>
      </c>
      <c r="Y4155" s="66">
        <v>2.2702499999999999</v>
      </c>
      <c r="Z4155" s="105">
        <f t="shared" si="644"/>
        <v>2.9349419016747696E-7</v>
      </c>
      <c r="AA4155" s="101">
        <v>0</v>
      </c>
      <c r="AB4155" s="67">
        <f t="shared" si="645"/>
        <v>0</v>
      </c>
      <c r="AC4155" s="66">
        <v>0</v>
      </c>
      <c r="AD4155" s="73">
        <f t="shared" si="646"/>
        <v>0</v>
      </c>
    </row>
    <row r="4156" spans="1:30" x14ac:dyDescent="0.25">
      <c r="A4156" s="165"/>
      <c r="B4156" s="72" t="s">
        <v>3199</v>
      </c>
      <c r="C4156" s="64" t="s">
        <v>3200</v>
      </c>
      <c r="D4156" s="64" t="s">
        <v>7</v>
      </c>
      <c r="E4156" s="64" t="s">
        <v>3201</v>
      </c>
      <c r="F4156" s="64" t="s">
        <v>1313</v>
      </c>
      <c r="G4156" s="64" t="s">
        <v>1193</v>
      </c>
      <c r="H4156" s="65">
        <v>38859</v>
      </c>
      <c r="I4156" s="65">
        <v>41260</v>
      </c>
      <c r="J4156" s="93" t="s">
        <v>1</v>
      </c>
      <c r="K4156" s="101">
        <v>600</v>
      </c>
      <c r="L4156" s="67">
        <f t="shared" si="640"/>
        <v>2.0395475145351494E-7</v>
      </c>
      <c r="M4156" s="66">
        <v>2.6017649999999999</v>
      </c>
      <c r="N4156" s="73">
        <f t="shared" si="641"/>
        <v>5.0416181441428714E-8</v>
      </c>
      <c r="O4156" s="98">
        <v>600</v>
      </c>
      <c r="P4156" s="67">
        <f t="shared" si="647"/>
        <v>2.2096202841667977E-7</v>
      </c>
      <c r="Q4156" s="66">
        <v>2.6017649999999999</v>
      </c>
      <c r="R4156" s="105">
        <f t="shared" si="642"/>
        <v>7.4545112928773512E-8</v>
      </c>
      <c r="S4156" s="101">
        <v>500</v>
      </c>
      <c r="T4156" s="67">
        <f t="shared" si="648"/>
        <v>2.1902057701334761E-7</v>
      </c>
      <c r="U4156" s="66">
        <v>2.2702499999999999</v>
      </c>
      <c r="V4156" s="73">
        <f t="shared" si="649"/>
        <v>1.2123282177116023E-7</v>
      </c>
      <c r="W4156" s="98">
        <v>500</v>
      </c>
      <c r="X4156" s="67">
        <f t="shared" si="643"/>
        <v>2.8407935968313243E-7</v>
      </c>
      <c r="Y4156" s="66">
        <v>2.2702499999999999</v>
      </c>
      <c r="Z4156" s="105">
        <f t="shared" si="644"/>
        <v>2.9349419016747696E-7</v>
      </c>
      <c r="AA4156" s="101">
        <v>0</v>
      </c>
      <c r="AB4156" s="67">
        <f t="shared" si="645"/>
        <v>0</v>
      </c>
      <c r="AC4156" s="66">
        <v>0</v>
      </c>
      <c r="AD4156" s="73">
        <f t="shared" si="646"/>
        <v>0</v>
      </c>
    </row>
    <row r="4157" spans="1:30" x14ac:dyDescent="0.25">
      <c r="A4157" s="165"/>
      <c r="B4157" s="72" t="s">
        <v>3391</v>
      </c>
      <c r="C4157" s="64" t="s">
        <v>3392</v>
      </c>
      <c r="D4157" s="64" t="s">
        <v>10</v>
      </c>
      <c r="E4157" s="64" t="s">
        <v>3393</v>
      </c>
      <c r="F4157" s="64" t="s">
        <v>1293</v>
      </c>
      <c r="G4157" s="64" t="s">
        <v>1193</v>
      </c>
      <c r="H4157" s="65">
        <v>39021</v>
      </c>
      <c r="I4157" s="65">
        <v>41746</v>
      </c>
      <c r="J4157" s="93" t="s">
        <v>1</v>
      </c>
      <c r="K4157" s="101">
        <v>422</v>
      </c>
      <c r="L4157" s="67">
        <f t="shared" si="640"/>
        <v>1.4344817518897218E-7</v>
      </c>
      <c r="M4157" s="66">
        <v>2.5934550000000001</v>
      </c>
      <c r="N4157" s="73">
        <f t="shared" si="641"/>
        <v>5.0255152882823972E-8</v>
      </c>
      <c r="O4157" s="98">
        <v>422</v>
      </c>
      <c r="P4157" s="67">
        <f t="shared" si="647"/>
        <v>1.5540995998639811E-7</v>
      </c>
      <c r="Q4157" s="66">
        <v>2.5934550000000001</v>
      </c>
      <c r="R4157" s="105">
        <f t="shared" si="642"/>
        <v>7.4307016909940863E-8</v>
      </c>
      <c r="S4157" s="101">
        <v>422</v>
      </c>
      <c r="T4157" s="67">
        <f t="shared" si="648"/>
        <v>1.8485336699926539E-7</v>
      </c>
      <c r="U4157" s="66">
        <v>2.5033289999999999</v>
      </c>
      <c r="V4157" s="73">
        <f t="shared" si="649"/>
        <v>1.3367939147299935E-7</v>
      </c>
      <c r="W4157" s="98">
        <v>422</v>
      </c>
      <c r="X4157" s="67">
        <f t="shared" si="643"/>
        <v>2.3976297957256381E-7</v>
      </c>
      <c r="Y4157" s="66">
        <v>2.5033289999999999</v>
      </c>
      <c r="Z4157" s="105">
        <f t="shared" si="644"/>
        <v>3.236262603580046E-7</v>
      </c>
      <c r="AA4157" s="101">
        <v>0</v>
      </c>
      <c r="AB4157" s="67">
        <f t="shared" si="645"/>
        <v>0</v>
      </c>
      <c r="AC4157" s="66">
        <v>0</v>
      </c>
      <c r="AD4157" s="73">
        <f t="shared" si="646"/>
        <v>0</v>
      </c>
    </row>
    <row r="4158" spans="1:30" x14ac:dyDescent="0.25">
      <c r="A4158" s="165"/>
      <c r="B4158" s="72" t="s">
        <v>2933</v>
      </c>
      <c r="C4158" s="64" t="s">
        <v>2934</v>
      </c>
      <c r="D4158" s="64" t="s">
        <v>7</v>
      </c>
      <c r="E4158" s="64" t="s">
        <v>2935</v>
      </c>
      <c r="F4158" s="64" t="s">
        <v>1251</v>
      </c>
      <c r="G4158" s="64" t="s">
        <v>1227</v>
      </c>
      <c r="H4158" s="65">
        <v>39380</v>
      </c>
      <c r="I4158" s="65">
        <v>40826</v>
      </c>
      <c r="J4158" s="93" t="s">
        <v>1</v>
      </c>
      <c r="K4158" s="101">
        <v>700</v>
      </c>
      <c r="L4158" s="67">
        <f t="shared" si="640"/>
        <v>2.3794721002910074E-7</v>
      </c>
      <c r="M4158" s="66">
        <v>2.5889000000000002</v>
      </c>
      <c r="N4158" s="73">
        <f t="shared" si="641"/>
        <v>5.0166887529701883E-8</v>
      </c>
      <c r="O4158" s="98">
        <v>700</v>
      </c>
      <c r="P4158" s="67">
        <f t="shared" si="647"/>
        <v>2.5778903315279306E-7</v>
      </c>
      <c r="Q4158" s="66">
        <v>2.5889000000000002</v>
      </c>
      <c r="R4158" s="105">
        <f t="shared" si="642"/>
        <v>7.417650820166378E-8</v>
      </c>
      <c r="S4158" s="101">
        <v>700</v>
      </c>
      <c r="T4158" s="67">
        <f t="shared" si="648"/>
        <v>3.0662880781868667E-7</v>
      </c>
      <c r="U4158" s="66">
        <v>2.1189</v>
      </c>
      <c r="V4158" s="73">
        <f t="shared" si="649"/>
        <v>1.1315063365308287E-7</v>
      </c>
      <c r="W4158" s="98">
        <v>700</v>
      </c>
      <c r="X4158" s="67">
        <f t="shared" si="643"/>
        <v>3.9771110355638546E-7</v>
      </c>
      <c r="Y4158" s="66">
        <v>2.1189</v>
      </c>
      <c r="Z4158" s="105">
        <f t="shared" si="644"/>
        <v>2.7392791082297849E-7</v>
      </c>
      <c r="AA4158" s="101">
        <v>0</v>
      </c>
      <c r="AB4158" s="67">
        <f t="shared" si="645"/>
        <v>0</v>
      </c>
      <c r="AC4158" s="66">
        <v>0</v>
      </c>
      <c r="AD4158" s="73">
        <f t="shared" si="646"/>
        <v>0</v>
      </c>
    </row>
    <row r="4159" spans="1:30" x14ac:dyDescent="0.25">
      <c r="A4159" s="165"/>
      <c r="B4159" s="72" t="s">
        <v>5984</v>
      </c>
      <c r="C4159" s="64" t="s">
        <v>5985</v>
      </c>
      <c r="D4159" s="64" t="s">
        <v>7</v>
      </c>
      <c r="E4159" s="64" t="s">
        <v>5683</v>
      </c>
      <c r="F4159" s="64" t="s">
        <v>3307</v>
      </c>
      <c r="G4159" s="64" t="s">
        <v>1139</v>
      </c>
      <c r="H4159" s="65">
        <v>38827</v>
      </c>
      <c r="I4159" s="65">
        <v>39128</v>
      </c>
      <c r="J4159" s="93" t="s">
        <v>1</v>
      </c>
      <c r="K4159" s="101">
        <v>680</v>
      </c>
      <c r="L4159" s="67">
        <f t="shared" si="640"/>
        <v>2.3114871831398358E-7</v>
      </c>
      <c r="M4159" s="66">
        <v>2.588784</v>
      </c>
      <c r="N4159" s="73">
        <f t="shared" si="641"/>
        <v>5.0164639718294157E-8</v>
      </c>
      <c r="O4159" s="98">
        <v>680</v>
      </c>
      <c r="P4159" s="67">
        <f t="shared" si="647"/>
        <v>2.5042363220557043E-7</v>
      </c>
      <c r="Q4159" s="66">
        <v>2.588784</v>
      </c>
      <c r="R4159" s="105">
        <f t="shared" si="642"/>
        <v>7.417318459899415E-8</v>
      </c>
      <c r="S4159" s="101">
        <v>520</v>
      </c>
      <c r="T4159" s="67">
        <f t="shared" si="648"/>
        <v>2.2778140009388152E-7</v>
      </c>
      <c r="U4159" s="66">
        <v>2.05836</v>
      </c>
      <c r="V4159" s="73">
        <f t="shared" si="649"/>
        <v>1.0991775840585193E-7</v>
      </c>
      <c r="W4159" s="98">
        <v>520</v>
      </c>
      <c r="X4159" s="67">
        <f t="shared" si="643"/>
        <v>2.9544253407045777E-7</v>
      </c>
      <c r="Y4159" s="66">
        <v>2.05836</v>
      </c>
      <c r="Z4159" s="105">
        <f t="shared" si="644"/>
        <v>2.6610139908517914E-7</v>
      </c>
      <c r="AA4159" s="101">
        <v>0</v>
      </c>
      <c r="AB4159" s="67">
        <f t="shared" si="645"/>
        <v>0</v>
      </c>
      <c r="AC4159" s="66">
        <v>0</v>
      </c>
      <c r="AD4159" s="73">
        <f t="shared" si="646"/>
        <v>0</v>
      </c>
    </row>
    <row r="4160" spans="1:30" x14ac:dyDescent="0.25">
      <c r="A4160" s="165"/>
      <c r="B4160" s="72" t="s">
        <v>8511</v>
      </c>
      <c r="C4160" s="64" t="s">
        <v>8512</v>
      </c>
      <c r="D4160" s="64" t="s">
        <v>7</v>
      </c>
      <c r="E4160" s="64" t="s">
        <v>8513</v>
      </c>
      <c r="F4160" s="64" t="s">
        <v>1138</v>
      </c>
      <c r="G4160" s="64" t="s">
        <v>1139</v>
      </c>
      <c r="H4160" s="65">
        <v>39037</v>
      </c>
      <c r="I4160" s="65">
        <v>39199</v>
      </c>
      <c r="J4160" s="93" t="s">
        <v>1</v>
      </c>
      <c r="K4160" s="101">
        <v>750</v>
      </c>
      <c r="L4160" s="67">
        <f t="shared" si="640"/>
        <v>2.5494343931689367E-7</v>
      </c>
      <c r="M4160" s="66">
        <v>2.58372</v>
      </c>
      <c r="N4160" s="73">
        <f t="shared" si="641"/>
        <v>5.0066511123736466E-8</v>
      </c>
      <c r="O4160" s="98">
        <v>750</v>
      </c>
      <c r="P4160" s="67">
        <f t="shared" si="647"/>
        <v>2.762025355208497E-7</v>
      </c>
      <c r="Q4160" s="66">
        <v>2.58372</v>
      </c>
      <c r="R4160" s="105">
        <f t="shared" si="642"/>
        <v>7.4028092151416704E-8</v>
      </c>
      <c r="S4160" s="101">
        <v>450</v>
      </c>
      <c r="T4160" s="67">
        <f t="shared" si="648"/>
        <v>1.9711851931201285E-7</v>
      </c>
      <c r="U4160" s="66">
        <v>1.589175</v>
      </c>
      <c r="V4160" s="73">
        <f t="shared" si="649"/>
        <v>8.4862975239812165E-8</v>
      </c>
      <c r="W4160" s="98">
        <v>450</v>
      </c>
      <c r="X4160" s="67">
        <f t="shared" si="643"/>
        <v>2.5567142371481919E-7</v>
      </c>
      <c r="Y4160" s="66">
        <v>1.589175</v>
      </c>
      <c r="Z4160" s="105">
        <f t="shared" si="644"/>
        <v>2.0544593311723388E-7</v>
      </c>
      <c r="AA4160" s="101">
        <v>0</v>
      </c>
      <c r="AB4160" s="67">
        <f t="shared" si="645"/>
        <v>0</v>
      </c>
      <c r="AC4160" s="66">
        <v>0</v>
      </c>
      <c r="AD4160" s="73">
        <f t="shared" si="646"/>
        <v>0</v>
      </c>
    </row>
    <row r="4161" spans="1:30" x14ac:dyDescent="0.25">
      <c r="A4161" s="165"/>
      <c r="B4161" s="72" t="s">
        <v>10240</v>
      </c>
      <c r="C4161" s="64" t="s">
        <v>10241</v>
      </c>
      <c r="D4161" s="64" t="s">
        <v>7</v>
      </c>
      <c r="E4161" s="64" t="s">
        <v>10242</v>
      </c>
      <c r="F4161" s="64" t="s">
        <v>1074</v>
      </c>
      <c r="G4161" s="64" t="s">
        <v>1416</v>
      </c>
      <c r="H4161" s="65">
        <v>39380</v>
      </c>
      <c r="I4161" s="65">
        <v>41936</v>
      </c>
      <c r="J4161" s="93" t="s">
        <v>1</v>
      </c>
      <c r="K4161" s="101">
        <v>0</v>
      </c>
      <c r="L4161" s="67">
        <f t="shared" si="640"/>
        <v>0</v>
      </c>
      <c r="M4161" s="66">
        <v>2.5792000000000002</v>
      </c>
      <c r="N4161" s="73">
        <f t="shared" si="641"/>
        <v>4.9978923989573596E-8</v>
      </c>
      <c r="O4161" s="98">
        <v>0</v>
      </c>
      <c r="P4161" s="67">
        <f t="shared" si="647"/>
        <v>0</v>
      </c>
      <c r="Q4161" s="66">
        <v>2.5792000000000002</v>
      </c>
      <c r="R4161" s="105">
        <f t="shared" si="642"/>
        <v>7.3898586254289931E-8</v>
      </c>
      <c r="S4161" s="101">
        <v>0</v>
      </c>
      <c r="T4161" s="67">
        <f t="shared" si="648"/>
        <v>0</v>
      </c>
      <c r="U4161" s="66">
        <v>0</v>
      </c>
      <c r="V4161" s="73">
        <f t="shared" si="649"/>
        <v>0</v>
      </c>
      <c r="W4161" s="98">
        <v>0</v>
      </c>
      <c r="X4161" s="67">
        <f t="shared" si="643"/>
        <v>0</v>
      </c>
      <c r="Y4161" s="66">
        <v>0</v>
      </c>
      <c r="Z4161" s="105">
        <f t="shared" si="644"/>
        <v>0</v>
      </c>
      <c r="AA4161" s="101">
        <v>0</v>
      </c>
      <c r="AB4161" s="67">
        <f t="shared" si="645"/>
        <v>0</v>
      </c>
      <c r="AC4161" s="66">
        <v>0</v>
      </c>
      <c r="AD4161" s="73">
        <f t="shared" si="646"/>
        <v>0</v>
      </c>
    </row>
    <row r="4162" spans="1:30" x14ac:dyDescent="0.25">
      <c r="A4162" s="165"/>
      <c r="B4162" s="72" t="s">
        <v>1807</v>
      </c>
      <c r="C4162" s="64" t="s">
        <v>1808</v>
      </c>
      <c r="D4162" s="64" t="s">
        <v>7</v>
      </c>
      <c r="E4162" s="64" t="s">
        <v>1809</v>
      </c>
      <c r="F4162" s="64" t="s">
        <v>20</v>
      </c>
      <c r="G4162" s="64" t="s">
        <v>1193</v>
      </c>
      <c r="H4162" s="65">
        <v>38819</v>
      </c>
      <c r="I4162" s="65">
        <v>39412</v>
      </c>
      <c r="J4162" s="93" t="s">
        <v>1</v>
      </c>
      <c r="K4162" s="101">
        <v>0</v>
      </c>
      <c r="L4162" s="67">
        <f t="shared" si="640"/>
        <v>0</v>
      </c>
      <c r="M4162" s="66">
        <v>2.5781399999999999</v>
      </c>
      <c r="N4162" s="73">
        <f t="shared" si="641"/>
        <v>4.9958383643951328E-8</v>
      </c>
      <c r="O4162" s="98">
        <v>0</v>
      </c>
      <c r="P4162" s="67">
        <f t="shared" si="647"/>
        <v>0</v>
      </c>
      <c r="Q4162" s="66">
        <v>2.5781399999999999</v>
      </c>
      <c r="R4162" s="105">
        <f t="shared" si="642"/>
        <v>7.3868215402308869E-8</v>
      </c>
      <c r="S4162" s="101">
        <v>0</v>
      </c>
      <c r="T4162" s="67">
        <f t="shared" si="648"/>
        <v>0</v>
      </c>
      <c r="U4162" s="66">
        <v>2.5781399999999999</v>
      </c>
      <c r="V4162" s="73">
        <f t="shared" si="649"/>
        <v>1.3767434737191897E-7</v>
      </c>
      <c r="W4162" s="98">
        <v>0</v>
      </c>
      <c r="X4162" s="67">
        <f t="shared" si="643"/>
        <v>0</v>
      </c>
      <c r="Y4162" s="66">
        <v>2.5781399999999999</v>
      </c>
      <c r="Z4162" s="105">
        <f t="shared" si="644"/>
        <v>3.3329770352973417E-7</v>
      </c>
      <c r="AA4162" s="101">
        <v>0</v>
      </c>
      <c r="AB4162" s="67">
        <f t="shared" si="645"/>
        <v>0</v>
      </c>
      <c r="AC4162" s="66">
        <v>0</v>
      </c>
      <c r="AD4162" s="73">
        <f t="shared" si="646"/>
        <v>0</v>
      </c>
    </row>
    <row r="4163" spans="1:30" x14ac:dyDescent="0.25">
      <c r="A4163" s="165"/>
      <c r="B4163" s="72" t="s">
        <v>14862</v>
      </c>
      <c r="C4163" s="64" t="s">
        <v>14863</v>
      </c>
      <c r="D4163" s="64" t="s">
        <v>7</v>
      </c>
      <c r="E4163" s="64" t="s">
        <v>14864</v>
      </c>
      <c r="F4163" s="64" t="s">
        <v>1313</v>
      </c>
      <c r="G4163" s="64" t="s">
        <v>1193</v>
      </c>
      <c r="H4163" s="65">
        <v>41807</v>
      </c>
      <c r="I4163" s="65">
        <v>41968</v>
      </c>
      <c r="J4163" s="93" t="s">
        <v>1</v>
      </c>
      <c r="K4163" s="101">
        <v>0</v>
      </c>
      <c r="L4163" s="67">
        <f t="shared" si="640"/>
        <v>0</v>
      </c>
      <c r="M4163" s="66">
        <v>2.5752000000000002</v>
      </c>
      <c r="N4163" s="73">
        <f t="shared" si="641"/>
        <v>4.990141325137637E-8</v>
      </c>
      <c r="O4163" s="98">
        <v>0</v>
      </c>
      <c r="P4163" s="67">
        <f t="shared" si="647"/>
        <v>0</v>
      </c>
      <c r="Q4163" s="66">
        <v>2.5752000000000002</v>
      </c>
      <c r="R4163" s="105">
        <f t="shared" si="642"/>
        <v>7.3783979265682165E-8</v>
      </c>
      <c r="S4163" s="101">
        <v>0</v>
      </c>
      <c r="T4163" s="67">
        <f t="shared" si="648"/>
        <v>0</v>
      </c>
      <c r="U4163" s="66">
        <v>0</v>
      </c>
      <c r="V4163" s="73">
        <f t="shared" si="649"/>
        <v>0</v>
      </c>
      <c r="W4163" s="98">
        <v>0</v>
      </c>
      <c r="X4163" s="67">
        <f t="shared" si="643"/>
        <v>0</v>
      </c>
      <c r="Y4163" s="66">
        <v>0</v>
      </c>
      <c r="Z4163" s="105">
        <f t="shared" si="644"/>
        <v>0</v>
      </c>
      <c r="AA4163" s="101">
        <v>0</v>
      </c>
      <c r="AB4163" s="67">
        <f t="shared" si="645"/>
        <v>0</v>
      </c>
      <c r="AC4163" s="66">
        <v>0</v>
      </c>
      <c r="AD4163" s="73">
        <f t="shared" si="646"/>
        <v>0</v>
      </c>
    </row>
    <row r="4164" spans="1:30" x14ac:dyDescent="0.25">
      <c r="A4164" s="165"/>
      <c r="B4164" s="72" t="s">
        <v>5101</v>
      </c>
      <c r="C4164" s="64" t="s">
        <v>5102</v>
      </c>
      <c r="D4164" s="64" t="s">
        <v>7</v>
      </c>
      <c r="E4164" s="64" t="s">
        <v>5103</v>
      </c>
      <c r="F4164" s="64" t="s">
        <v>1411</v>
      </c>
      <c r="G4164" s="64" t="s">
        <v>1167</v>
      </c>
      <c r="H4164" s="65">
        <v>38761</v>
      </c>
      <c r="I4164" s="65">
        <v>38880</v>
      </c>
      <c r="J4164" s="93" t="s">
        <v>1</v>
      </c>
      <c r="K4164" s="101">
        <v>800</v>
      </c>
      <c r="L4164" s="67">
        <f t="shared" ref="L4164:L4227" si="650">K4164/$K$5777</f>
        <v>2.7193966860468655E-7</v>
      </c>
      <c r="M4164" s="66">
        <v>2.5729500000000001</v>
      </c>
      <c r="N4164" s="73">
        <f t="shared" ref="N4164:N4227" si="651">M4164/$M$5777</f>
        <v>4.9857813461140425E-8</v>
      </c>
      <c r="O4164" s="98">
        <v>800</v>
      </c>
      <c r="P4164" s="67">
        <f t="shared" si="647"/>
        <v>2.9461603788890639E-7</v>
      </c>
      <c r="Q4164" s="66">
        <v>2.5729500000000001</v>
      </c>
      <c r="R4164" s="105">
        <f t="shared" ref="R4164:R4227" si="652">Q4164/Q$5777</f>
        <v>7.3719512834590289E-8</v>
      </c>
      <c r="S4164" s="101">
        <v>800</v>
      </c>
      <c r="T4164" s="67">
        <f t="shared" si="648"/>
        <v>3.5043292322135619E-7</v>
      </c>
      <c r="U4164" s="66">
        <v>2.5729500000000001</v>
      </c>
      <c r="V4164" s="73">
        <f t="shared" si="649"/>
        <v>1.3739719800731492E-7</v>
      </c>
      <c r="W4164" s="98">
        <v>800</v>
      </c>
      <c r="X4164" s="67">
        <f t="shared" ref="X4164:X4227" si="653">W4164/$W$5777</f>
        <v>4.5452697549301195E-7</v>
      </c>
      <c r="Y4164" s="66">
        <v>2.5729500000000001</v>
      </c>
      <c r="Z4164" s="105">
        <f t="shared" ref="Z4164:Z4227" si="654">Y4164/$Y$5777</f>
        <v>3.3262674885647391E-7</v>
      </c>
      <c r="AA4164" s="101">
        <v>0</v>
      </c>
      <c r="AB4164" s="67">
        <f t="shared" ref="AB4164:AB4227" si="655">AA4164/$AA$5777</f>
        <v>0</v>
      </c>
      <c r="AC4164" s="66">
        <v>0</v>
      </c>
      <c r="AD4164" s="73">
        <f t="shared" ref="AD4164:AD4227" si="656">AC4164/$AC$5777</f>
        <v>0</v>
      </c>
    </row>
    <row r="4165" spans="1:30" x14ac:dyDescent="0.25">
      <c r="A4165" s="165"/>
      <c r="B4165" s="72" t="s">
        <v>13777</v>
      </c>
      <c r="C4165" s="64" t="s">
        <v>13778</v>
      </c>
      <c r="D4165" s="64" t="s">
        <v>7</v>
      </c>
      <c r="E4165" s="64" t="s">
        <v>11798</v>
      </c>
      <c r="F4165" s="64" t="s">
        <v>1215</v>
      </c>
      <c r="G4165" s="64" t="s">
        <v>1216</v>
      </c>
      <c r="H4165" s="65">
        <v>39500</v>
      </c>
      <c r="I4165" s="65">
        <v>39791</v>
      </c>
      <c r="J4165" s="93" t="s">
        <v>1</v>
      </c>
      <c r="K4165" s="101">
        <v>600</v>
      </c>
      <c r="L4165" s="67">
        <f t="shared" si="650"/>
        <v>2.0395475145351494E-7</v>
      </c>
      <c r="M4165" s="66">
        <v>2.5729500000000001</v>
      </c>
      <c r="N4165" s="73">
        <f t="shared" si="651"/>
        <v>4.9857813461140425E-8</v>
      </c>
      <c r="O4165" s="98">
        <v>600</v>
      </c>
      <c r="P4165" s="67">
        <f t="shared" ref="P4165:P4228" si="657">O4165/$O$5777</f>
        <v>2.2096202841667977E-7</v>
      </c>
      <c r="Q4165" s="66">
        <v>2.5729500000000001</v>
      </c>
      <c r="R4165" s="105">
        <f t="shared" si="652"/>
        <v>7.3719512834590289E-8</v>
      </c>
      <c r="S4165" s="101">
        <v>600</v>
      </c>
      <c r="T4165" s="67">
        <f t="shared" ref="T4165:T4228" si="658">S4165/$S$5777</f>
        <v>2.6282469241601716E-7</v>
      </c>
      <c r="U4165" s="66">
        <v>2.5729500000000001</v>
      </c>
      <c r="V4165" s="73">
        <f t="shared" ref="V4165:V4228" si="659">U4165/$U$5777</f>
        <v>1.3739719800731492E-7</v>
      </c>
      <c r="W4165" s="98">
        <v>600</v>
      </c>
      <c r="X4165" s="67">
        <f t="shared" si="653"/>
        <v>3.4089523161975892E-7</v>
      </c>
      <c r="Y4165" s="66">
        <v>2.5729500000000001</v>
      </c>
      <c r="Z4165" s="105">
        <f t="shared" si="654"/>
        <v>3.3262674885647391E-7</v>
      </c>
      <c r="AA4165" s="101">
        <v>0</v>
      </c>
      <c r="AB4165" s="67">
        <f t="shared" si="655"/>
        <v>0</v>
      </c>
      <c r="AC4165" s="66">
        <v>0</v>
      </c>
      <c r="AD4165" s="73">
        <f t="shared" si="656"/>
        <v>0</v>
      </c>
    </row>
    <row r="4166" spans="1:30" x14ac:dyDescent="0.25">
      <c r="A4166" s="165"/>
      <c r="B4166" s="72" t="s">
        <v>6387</v>
      </c>
      <c r="C4166" s="64" t="s">
        <v>6388</v>
      </c>
      <c r="D4166" s="64" t="s">
        <v>7</v>
      </c>
      <c r="E4166" s="64" t="s">
        <v>1711</v>
      </c>
      <c r="F4166" s="64" t="s">
        <v>1199</v>
      </c>
      <c r="G4166" s="64" t="s">
        <v>1199</v>
      </c>
      <c r="H4166" s="65">
        <v>38803</v>
      </c>
      <c r="I4166" s="65">
        <v>40982</v>
      </c>
      <c r="J4166" s="93" t="s">
        <v>1</v>
      </c>
      <c r="K4166" s="101">
        <v>600</v>
      </c>
      <c r="L4166" s="67">
        <f t="shared" si="650"/>
        <v>2.0395475145351494E-7</v>
      </c>
      <c r="M4166" s="66">
        <v>2.5729500000000001</v>
      </c>
      <c r="N4166" s="73">
        <f t="shared" si="651"/>
        <v>4.9857813461140425E-8</v>
      </c>
      <c r="O4166" s="98">
        <v>600</v>
      </c>
      <c r="P4166" s="67">
        <f t="shared" si="657"/>
        <v>2.2096202841667977E-7</v>
      </c>
      <c r="Q4166" s="66">
        <v>2.5729500000000001</v>
      </c>
      <c r="R4166" s="105">
        <f t="shared" si="652"/>
        <v>7.3719512834590289E-8</v>
      </c>
      <c r="S4166" s="101">
        <v>600</v>
      </c>
      <c r="T4166" s="67">
        <f t="shared" si="658"/>
        <v>2.6282469241601716E-7</v>
      </c>
      <c r="U4166" s="66">
        <v>2.5729500000000001</v>
      </c>
      <c r="V4166" s="73">
        <f t="shared" si="659"/>
        <v>1.3739719800731492E-7</v>
      </c>
      <c r="W4166" s="98">
        <v>600</v>
      </c>
      <c r="X4166" s="67">
        <f t="shared" si="653"/>
        <v>3.4089523161975892E-7</v>
      </c>
      <c r="Y4166" s="66">
        <v>2.5729500000000001</v>
      </c>
      <c r="Z4166" s="105">
        <f t="shared" si="654"/>
        <v>3.3262674885647391E-7</v>
      </c>
      <c r="AA4166" s="101">
        <v>0</v>
      </c>
      <c r="AB4166" s="67">
        <f t="shared" si="655"/>
        <v>0</v>
      </c>
      <c r="AC4166" s="66">
        <v>0</v>
      </c>
      <c r="AD4166" s="73">
        <f t="shared" si="656"/>
        <v>0</v>
      </c>
    </row>
    <row r="4167" spans="1:30" x14ac:dyDescent="0.25">
      <c r="A4167" s="165"/>
      <c r="B4167" s="72" t="s">
        <v>4303</v>
      </c>
      <c r="C4167" s="64" t="s">
        <v>4304</v>
      </c>
      <c r="D4167" s="64" t="s">
        <v>7</v>
      </c>
      <c r="E4167" s="64" t="s">
        <v>4305</v>
      </c>
      <c r="F4167" s="64" t="s">
        <v>1199</v>
      </c>
      <c r="G4167" s="64" t="s">
        <v>1199</v>
      </c>
      <c r="H4167" s="65">
        <v>39307</v>
      </c>
      <c r="I4167" s="65">
        <v>39871</v>
      </c>
      <c r="J4167" s="93" t="s">
        <v>1</v>
      </c>
      <c r="K4167" s="101">
        <v>500</v>
      </c>
      <c r="L4167" s="67">
        <f t="shared" si="650"/>
        <v>1.6996229287792911E-7</v>
      </c>
      <c r="M4167" s="66">
        <v>2.5729500000000001</v>
      </c>
      <c r="N4167" s="73">
        <f t="shared" si="651"/>
        <v>4.9857813461140425E-8</v>
      </c>
      <c r="O4167" s="98">
        <v>500</v>
      </c>
      <c r="P4167" s="67">
        <f t="shared" si="657"/>
        <v>1.8413502368056647E-7</v>
      </c>
      <c r="Q4167" s="66">
        <v>2.5729500000000001</v>
      </c>
      <c r="R4167" s="105">
        <f t="shared" si="652"/>
        <v>7.3719512834590289E-8</v>
      </c>
      <c r="S4167" s="101">
        <v>500</v>
      </c>
      <c r="T4167" s="67">
        <f t="shared" si="658"/>
        <v>2.1902057701334761E-7</v>
      </c>
      <c r="U4167" s="66">
        <v>2.5729500000000001</v>
      </c>
      <c r="V4167" s="73">
        <f t="shared" si="659"/>
        <v>1.3739719800731492E-7</v>
      </c>
      <c r="W4167" s="98">
        <v>500</v>
      </c>
      <c r="X4167" s="67">
        <f t="shared" si="653"/>
        <v>2.8407935968313243E-7</v>
      </c>
      <c r="Y4167" s="66">
        <v>2.5729500000000001</v>
      </c>
      <c r="Z4167" s="105">
        <f t="shared" si="654"/>
        <v>3.3262674885647391E-7</v>
      </c>
      <c r="AA4167" s="101">
        <v>0</v>
      </c>
      <c r="AB4167" s="67">
        <f t="shared" si="655"/>
        <v>0</v>
      </c>
      <c r="AC4167" s="66">
        <v>0</v>
      </c>
      <c r="AD4167" s="73">
        <f t="shared" si="656"/>
        <v>0</v>
      </c>
    </row>
    <row r="4168" spans="1:30" x14ac:dyDescent="0.25">
      <c r="A4168" s="165"/>
      <c r="B4168" s="72" t="s">
        <v>1481</v>
      </c>
      <c r="C4168" s="64" t="s">
        <v>1482</v>
      </c>
      <c r="D4168" s="64" t="s">
        <v>7</v>
      </c>
      <c r="E4168" s="64" t="s">
        <v>1483</v>
      </c>
      <c r="F4168" s="64" t="s">
        <v>1215</v>
      </c>
      <c r="G4168" s="64" t="s">
        <v>1216</v>
      </c>
      <c r="H4168" s="65">
        <v>39637</v>
      </c>
      <c r="I4168" s="65">
        <v>41500</v>
      </c>
      <c r="J4168" s="93" t="s">
        <v>1</v>
      </c>
      <c r="K4168" s="101">
        <v>500</v>
      </c>
      <c r="L4168" s="67">
        <f t="shared" si="650"/>
        <v>1.6996229287792911E-7</v>
      </c>
      <c r="M4168" s="66">
        <v>2.5729500000000001</v>
      </c>
      <c r="N4168" s="73">
        <f t="shared" si="651"/>
        <v>4.9857813461140425E-8</v>
      </c>
      <c r="O4168" s="98">
        <v>500</v>
      </c>
      <c r="P4168" s="67">
        <f t="shared" si="657"/>
        <v>1.8413502368056647E-7</v>
      </c>
      <c r="Q4168" s="66">
        <v>2.5729500000000001</v>
      </c>
      <c r="R4168" s="105">
        <f t="shared" si="652"/>
        <v>7.3719512834590289E-8</v>
      </c>
      <c r="S4168" s="101">
        <v>500</v>
      </c>
      <c r="T4168" s="67">
        <f t="shared" si="658"/>
        <v>2.1902057701334761E-7</v>
      </c>
      <c r="U4168" s="66">
        <v>2.5729500000000001</v>
      </c>
      <c r="V4168" s="73">
        <f t="shared" si="659"/>
        <v>1.3739719800731492E-7</v>
      </c>
      <c r="W4168" s="98">
        <v>500</v>
      </c>
      <c r="X4168" s="67">
        <f t="shared" si="653"/>
        <v>2.8407935968313243E-7</v>
      </c>
      <c r="Y4168" s="66">
        <v>2.5729500000000001</v>
      </c>
      <c r="Z4168" s="105">
        <f t="shared" si="654"/>
        <v>3.3262674885647391E-7</v>
      </c>
      <c r="AA4168" s="101">
        <v>0</v>
      </c>
      <c r="AB4168" s="67">
        <f t="shared" si="655"/>
        <v>0</v>
      </c>
      <c r="AC4168" s="66">
        <v>0</v>
      </c>
      <c r="AD4168" s="73">
        <f t="shared" si="656"/>
        <v>0</v>
      </c>
    </row>
    <row r="4169" spans="1:30" x14ac:dyDescent="0.25">
      <c r="A4169" s="165"/>
      <c r="B4169" s="72" t="s">
        <v>1777</v>
      </c>
      <c r="C4169" s="64" t="s">
        <v>1778</v>
      </c>
      <c r="D4169" s="64" t="s">
        <v>7</v>
      </c>
      <c r="E4169" s="64" t="s">
        <v>1779</v>
      </c>
      <c r="F4169" s="64" t="s">
        <v>1199</v>
      </c>
      <c r="G4169" s="64" t="s">
        <v>1199</v>
      </c>
      <c r="H4169" s="65">
        <v>38758</v>
      </c>
      <c r="I4169" s="65">
        <v>41765</v>
      </c>
      <c r="J4169" s="93" t="s">
        <v>1</v>
      </c>
      <c r="K4169" s="101">
        <v>100</v>
      </c>
      <c r="L4169" s="67">
        <f t="shared" si="650"/>
        <v>3.3992458575585819E-8</v>
      </c>
      <c r="M4169" s="66">
        <v>2.5587</v>
      </c>
      <c r="N4169" s="73">
        <f t="shared" si="651"/>
        <v>4.9581681456312796E-8</v>
      </c>
      <c r="O4169" s="98">
        <v>100</v>
      </c>
      <c r="P4169" s="67">
        <f t="shared" si="657"/>
        <v>3.6827004736113299E-8</v>
      </c>
      <c r="Q4169" s="66">
        <v>2.5587</v>
      </c>
      <c r="R4169" s="105">
        <f t="shared" si="652"/>
        <v>7.3311225437675102E-8</v>
      </c>
      <c r="S4169" s="101">
        <v>100</v>
      </c>
      <c r="T4169" s="67">
        <f t="shared" si="658"/>
        <v>4.3804115402669524E-8</v>
      </c>
      <c r="U4169" s="66">
        <v>0.30270000000000002</v>
      </c>
      <c r="V4169" s="73">
        <f t="shared" si="659"/>
        <v>1.6164376236154697E-8</v>
      </c>
      <c r="W4169" s="98">
        <v>100</v>
      </c>
      <c r="X4169" s="67">
        <f t="shared" si="653"/>
        <v>5.6815871936626493E-8</v>
      </c>
      <c r="Y4169" s="66">
        <v>0.30270000000000002</v>
      </c>
      <c r="Z4169" s="105">
        <f t="shared" si="654"/>
        <v>3.9132558688996937E-8</v>
      </c>
      <c r="AA4169" s="101">
        <v>0</v>
      </c>
      <c r="AB4169" s="67">
        <f t="shared" si="655"/>
        <v>0</v>
      </c>
      <c r="AC4169" s="66">
        <v>0</v>
      </c>
      <c r="AD4169" s="73">
        <f t="shared" si="656"/>
        <v>0</v>
      </c>
    </row>
    <row r="4170" spans="1:30" x14ac:dyDescent="0.25">
      <c r="A4170" s="165"/>
      <c r="B4170" s="72" t="s">
        <v>7077</v>
      </c>
      <c r="C4170" s="64" t="s">
        <v>7078</v>
      </c>
      <c r="D4170" s="64" t="s">
        <v>7</v>
      </c>
      <c r="E4170" s="64" t="s">
        <v>7079</v>
      </c>
      <c r="F4170" s="64" t="s">
        <v>2040</v>
      </c>
      <c r="G4170" s="64" t="s">
        <v>1167</v>
      </c>
      <c r="H4170" s="65">
        <v>41548</v>
      </c>
      <c r="I4170" s="65">
        <v>41822</v>
      </c>
      <c r="J4170" s="93" t="s">
        <v>1</v>
      </c>
      <c r="K4170" s="101">
        <v>700</v>
      </c>
      <c r="L4170" s="67">
        <f t="shared" si="650"/>
        <v>2.3794721002910074E-7</v>
      </c>
      <c r="M4170" s="66">
        <v>2.5469737499999998</v>
      </c>
      <c r="N4170" s="73">
        <f t="shared" si="651"/>
        <v>4.9354453882866473E-8</v>
      </c>
      <c r="O4170" s="98">
        <v>700</v>
      </c>
      <c r="P4170" s="67">
        <f t="shared" si="657"/>
        <v>2.5778903315279306E-7</v>
      </c>
      <c r="Q4170" s="66">
        <v>2.1189</v>
      </c>
      <c r="R4170" s="105">
        <f t="shared" si="652"/>
        <v>6.0710187040250829E-8</v>
      </c>
      <c r="S4170" s="101">
        <v>700</v>
      </c>
      <c r="T4170" s="67">
        <f t="shared" si="658"/>
        <v>3.0662880781868667E-7</v>
      </c>
      <c r="U4170" s="66">
        <v>2.1189</v>
      </c>
      <c r="V4170" s="73">
        <f t="shared" si="659"/>
        <v>1.1315063365308287E-7</v>
      </c>
      <c r="W4170" s="98">
        <v>700</v>
      </c>
      <c r="X4170" s="67">
        <f t="shared" si="653"/>
        <v>3.9771110355638546E-7</v>
      </c>
      <c r="Y4170" s="66">
        <v>2.1189</v>
      </c>
      <c r="Z4170" s="105">
        <f t="shared" si="654"/>
        <v>2.7392791082297849E-7</v>
      </c>
      <c r="AA4170" s="101">
        <v>0</v>
      </c>
      <c r="AB4170" s="67">
        <f t="shared" si="655"/>
        <v>0</v>
      </c>
      <c r="AC4170" s="66">
        <v>0</v>
      </c>
      <c r="AD4170" s="73">
        <f t="shared" si="656"/>
        <v>0</v>
      </c>
    </row>
    <row r="4171" spans="1:30" x14ac:dyDescent="0.25">
      <c r="A4171" s="165"/>
      <c r="B4171" s="72" t="s">
        <v>10553</v>
      </c>
      <c r="C4171" s="64" t="s">
        <v>10554</v>
      </c>
      <c r="D4171" s="64" t="s">
        <v>7</v>
      </c>
      <c r="E4171" s="64" t="s">
        <v>6455</v>
      </c>
      <c r="F4171" s="64" t="s">
        <v>1415</v>
      </c>
      <c r="G4171" s="64" t="s">
        <v>1416</v>
      </c>
      <c r="H4171" s="65">
        <v>40604</v>
      </c>
      <c r="I4171" s="65">
        <v>41879</v>
      </c>
      <c r="J4171" s="93" t="s">
        <v>1</v>
      </c>
      <c r="K4171" s="101">
        <v>400</v>
      </c>
      <c r="L4171" s="67">
        <f t="shared" si="650"/>
        <v>1.3596983430234327E-7</v>
      </c>
      <c r="M4171" s="66">
        <v>2.5417019999999999</v>
      </c>
      <c r="N4171" s="73">
        <f t="shared" si="651"/>
        <v>4.9252299574343663E-8</v>
      </c>
      <c r="O4171" s="98">
        <v>400</v>
      </c>
      <c r="P4171" s="67">
        <f t="shared" si="657"/>
        <v>1.4730801894445319E-7</v>
      </c>
      <c r="Q4171" s="66">
        <v>2.5417019999999999</v>
      </c>
      <c r="R4171" s="105">
        <f t="shared" si="652"/>
        <v>7.2824203039586389E-8</v>
      </c>
      <c r="S4171" s="101">
        <v>400</v>
      </c>
      <c r="T4171" s="67">
        <f t="shared" si="658"/>
        <v>1.7521646161067809E-7</v>
      </c>
      <c r="U4171" s="66">
        <v>1.8162</v>
      </c>
      <c r="V4171" s="73">
        <f t="shared" si="659"/>
        <v>9.6986257416928183E-8</v>
      </c>
      <c r="W4171" s="98">
        <v>400</v>
      </c>
      <c r="X4171" s="67">
        <f t="shared" si="653"/>
        <v>2.2726348774650597E-7</v>
      </c>
      <c r="Y4171" s="66">
        <v>1.8162</v>
      </c>
      <c r="Z4171" s="105">
        <f t="shared" si="654"/>
        <v>2.3479535213398159E-7</v>
      </c>
      <c r="AA4171" s="101">
        <v>0</v>
      </c>
      <c r="AB4171" s="67">
        <f t="shared" si="655"/>
        <v>0</v>
      </c>
      <c r="AC4171" s="66">
        <v>0</v>
      </c>
      <c r="AD4171" s="73">
        <f t="shared" si="656"/>
        <v>0</v>
      </c>
    </row>
    <row r="4172" spans="1:30" x14ac:dyDescent="0.25">
      <c r="A4172" s="165"/>
      <c r="B4172" s="72" t="s">
        <v>8617</v>
      </c>
      <c r="C4172" s="64" t="s">
        <v>8618</v>
      </c>
      <c r="D4172" s="64" t="s">
        <v>7</v>
      </c>
      <c r="E4172" s="64" t="s">
        <v>8619</v>
      </c>
      <c r="F4172" s="64" t="s">
        <v>1199</v>
      </c>
      <c r="G4172" s="64" t="s">
        <v>1199</v>
      </c>
      <c r="H4172" s="65">
        <v>39057</v>
      </c>
      <c r="I4172" s="65">
        <v>39066</v>
      </c>
      <c r="J4172" s="93" t="s">
        <v>1</v>
      </c>
      <c r="K4172" s="101">
        <v>400</v>
      </c>
      <c r="L4172" s="67">
        <f t="shared" si="650"/>
        <v>1.3596983430234327E-7</v>
      </c>
      <c r="M4172" s="66">
        <v>2.5368599999999999</v>
      </c>
      <c r="N4172" s="73">
        <f t="shared" si="651"/>
        <v>4.9158472825755917E-8</v>
      </c>
      <c r="O4172" s="98">
        <v>400</v>
      </c>
      <c r="P4172" s="67">
        <f t="shared" si="657"/>
        <v>1.4730801894445319E-7</v>
      </c>
      <c r="Q4172" s="66">
        <v>2.5368599999999999</v>
      </c>
      <c r="R4172" s="105">
        <f t="shared" si="652"/>
        <v>7.2685471279876686E-8</v>
      </c>
      <c r="S4172" s="101">
        <v>200</v>
      </c>
      <c r="T4172" s="67">
        <f t="shared" si="658"/>
        <v>8.7608230805339047E-8</v>
      </c>
      <c r="U4172" s="66">
        <v>1.2108000000000001</v>
      </c>
      <c r="V4172" s="73">
        <f t="shared" si="659"/>
        <v>6.4657504944618789E-8</v>
      </c>
      <c r="W4172" s="98">
        <v>200</v>
      </c>
      <c r="X4172" s="67">
        <f t="shared" si="653"/>
        <v>1.1363174387325299E-7</v>
      </c>
      <c r="Y4172" s="66">
        <v>1.2108000000000001</v>
      </c>
      <c r="Z4172" s="105">
        <f t="shared" si="654"/>
        <v>1.5653023475598775E-7</v>
      </c>
      <c r="AA4172" s="101">
        <v>0</v>
      </c>
      <c r="AB4172" s="67">
        <f t="shared" si="655"/>
        <v>0</v>
      </c>
      <c r="AC4172" s="66">
        <v>0</v>
      </c>
      <c r="AD4172" s="73">
        <f t="shared" si="656"/>
        <v>0</v>
      </c>
    </row>
    <row r="4173" spans="1:30" x14ac:dyDescent="0.25">
      <c r="A4173" s="165"/>
      <c r="B4173" s="72" t="s">
        <v>2599</v>
      </c>
      <c r="C4173" s="64" t="s">
        <v>2600</v>
      </c>
      <c r="D4173" s="64" t="s">
        <v>7</v>
      </c>
      <c r="E4173" s="64" t="s">
        <v>2601</v>
      </c>
      <c r="F4173" s="64" t="s">
        <v>437</v>
      </c>
      <c r="G4173" s="64" t="s">
        <v>1269</v>
      </c>
      <c r="H4173" s="65">
        <v>40358</v>
      </c>
      <c r="I4173" s="65">
        <v>41246</v>
      </c>
      <c r="J4173" s="93" t="s">
        <v>1</v>
      </c>
      <c r="K4173" s="101">
        <v>0</v>
      </c>
      <c r="L4173" s="67">
        <f t="shared" si="650"/>
        <v>0</v>
      </c>
      <c r="M4173" s="66">
        <v>2.5224000000000002</v>
      </c>
      <c r="N4173" s="73">
        <f t="shared" si="651"/>
        <v>4.8878271507172941E-8</v>
      </c>
      <c r="O4173" s="98">
        <v>0</v>
      </c>
      <c r="P4173" s="67">
        <f t="shared" si="657"/>
        <v>0</v>
      </c>
      <c r="Q4173" s="66">
        <v>2.5224000000000002</v>
      </c>
      <c r="R4173" s="105">
        <f t="shared" si="652"/>
        <v>7.2271167016059608E-8</v>
      </c>
      <c r="S4173" s="101">
        <v>0</v>
      </c>
      <c r="T4173" s="67">
        <f t="shared" si="658"/>
        <v>0</v>
      </c>
      <c r="U4173" s="66">
        <v>0</v>
      </c>
      <c r="V4173" s="73">
        <f t="shared" si="659"/>
        <v>0</v>
      </c>
      <c r="W4173" s="98">
        <v>0</v>
      </c>
      <c r="X4173" s="67">
        <f t="shared" si="653"/>
        <v>0</v>
      </c>
      <c r="Y4173" s="66">
        <v>0</v>
      </c>
      <c r="Z4173" s="105">
        <f t="shared" si="654"/>
        <v>0</v>
      </c>
      <c r="AA4173" s="101">
        <v>0</v>
      </c>
      <c r="AB4173" s="67">
        <f t="shared" si="655"/>
        <v>0</v>
      </c>
      <c r="AC4173" s="66">
        <v>0</v>
      </c>
      <c r="AD4173" s="73">
        <f t="shared" si="656"/>
        <v>0</v>
      </c>
    </row>
    <row r="4174" spans="1:30" x14ac:dyDescent="0.25">
      <c r="A4174" s="165"/>
      <c r="B4174" s="72" t="s">
        <v>10449</v>
      </c>
      <c r="C4174" s="64" t="s">
        <v>10450</v>
      </c>
      <c r="D4174" s="64" t="s">
        <v>7</v>
      </c>
      <c r="E4174" s="64" t="s">
        <v>10451</v>
      </c>
      <c r="F4174" s="64" t="s">
        <v>1215</v>
      </c>
      <c r="G4174" s="64" t="s">
        <v>1216</v>
      </c>
      <c r="H4174" s="65">
        <v>38763</v>
      </c>
      <c r="I4174" s="65">
        <v>39883</v>
      </c>
      <c r="J4174" s="93" t="s">
        <v>1</v>
      </c>
      <c r="K4174" s="101">
        <v>832</v>
      </c>
      <c r="L4174" s="67">
        <f t="shared" si="650"/>
        <v>2.8281725534887406E-7</v>
      </c>
      <c r="M4174" s="66">
        <v>2.5184639999999998</v>
      </c>
      <c r="N4174" s="73">
        <f t="shared" si="651"/>
        <v>4.8802000940786858E-8</v>
      </c>
      <c r="O4174" s="98">
        <v>832</v>
      </c>
      <c r="P4174" s="67">
        <f t="shared" si="657"/>
        <v>3.0640067940446264E-7</v>
      </c>
      <c r="Q4174" s="66">
        <v>2.5184639999999998</v>
      </c>
      <c r="R4174" s="105">
        <f t="shared" si="652"/>
        <v>7.2158393739269551E-8</v>
      </c>
      <c r="S4174" s="101">
        <v>832</v>
      </c>
      <c r="T4174" s="67">
        <f t="shared" si="658"/>
        <v>3.6445024015021042E-7</v>
      </c>
      <c r="U4174" s="66">
        <v>2.5184639999999998</v>
      </c>
      <c r="V4174" s="73">
        <f t="shared" si="659"/>
        <v>1.3448761028480707E-7</v>
      </c>
      <c r="W4174" s="98">
        <v>832</v>
      </c>
      <c r="X4174" s="67">
        <f t="shared" si="653"/>
        <v>4.7270805451273243E-7</v>
      </c>
      <c r="Y4174" s="66">
        <v>2.5184639999999998</v>
      </c>
      <c r="Z4174" s="105">
        <f t="shared" si="654"/>
        <v>3.2558288829245446E-7</v>
      </c>
      <c r="AA4174" s="101">
        <v>0</v>
      </c>
      <c r="AB4174" s="67">
        <f t="shared" si="655"/>
        <v>0</v>
      </c>
      <c r="AC4174" s="66">
        <v>0</v>
      </c>
      <c r="AD4174" s="73">
        <f t="shared" si="656"/>
        <v>0</v>
      </c>
    </row>
    <row r="4175" spans="1:30" x14ac:dyDescent="0.25">
      <c r="A4175" s="165"/>
      <c r="B4175" s="72" t="s">
        <v>1520</v>
      </c>
      <c r="C4175" s="64" t="s">
        <v>1521</v>
      </c>
      <c r="D4175" s="64" t="s">
        <v>7</v>
      </c>
      <c r="E4175" s="64" t="s">
        <v>487</v>
      </c>
      <c r="F4175" s="64" t="s">
        <v>1522</v>
      </c>
      <c r="G4175" s="64" t="s">
        <v>1416</v>
      </c>
      <c r="H4175" s="65">
        <v>39154</v>
      </c>
      <c r="I4175" s="65">
        <v>39604</v>
      </c>
      <c r="J4175" s="93" t="s">
        <v>1</v>
      </c>
      <c r="K4175" s="101">
        <v>0</v>
      </c>
      <c r="L4175" s="67">
        <f t="shared" si="650"/>
        <v>0</v>
      </c>
      <c r="M4175" s="66">
        <v>2.517066636</v>
      </c>
      <c r="N4175" s="73">
        <f t="shared" si="651"/>
        <v>4.8774923261994302E-8</v>
      </c>
      <c r="O4175" s="98">
        <v>0</v>
      </c>
      <c r="P4175" s="67">
        <f t="shared" si="657"/>
        <v>0</v>
      </c>
      <c r="Q4175" s="66">
        <v>2.2916841360000002</v>
      </c>
      <c r="R4175" s="105">
        <f t="shared" si="652"/>
        <v>6.5660754416789671E-8</v>
      </c>
      <c r="S4175" s="101">
        <v>0</v>
      </c>
      <c r="T4175" s="67">
        <f t="shared" si="658"/>
        <v>0</v>
      </c>
      <c r="U4175" s="66">
        <v>2.2916841360000002</v>
      </c>
      <c r="V4175" s="73">
        <f t="shared" si="659"/>
        <v>1.2237741852900928E-7</v>
      </c>
      <c r="W4175" s="98">
        <v>0</v>
      </c>
      <c r="X4175" s="67">
        <f t="shared" si="653"/>
        <v>0</v>
      </c>
      <c r="Y4175" s="66">
        <v>2.2916841360000002</v>
      </c>
      <c r="Z4175" s="105">
        <f t="shared" si="654"/>
        <v>2.9626516005504868E-7</v>
      </c>
      <c r="AA4175" s="101">
        <v>0</v>
      </c>
      <c r="AB4175" s="67">
        <f t="shared" si="655"/>
        <v>0</v>
      </c>
      <c r="AC4175" s="66">
        <v>0</v>
      </c>
      <c r="AD4175" s="73">
        <f t="shared" si="656"/>
        <v>0</v>
      </c>
    </row>
    <row r="4176" spans="1:30" x14ac:dyDescent="0.25">
      <c r="A4176" s="165"/>
      <c r="B4176" s="72" t="s">
        <v>4626</v>
      </c>
      <c r="C4176" s="64" t="s">
        <v>4627</v>
      </c>
      <c r="D4176" s="64" t="s">
        <v>7</v>
      </c>
      <c r="E4176" s="64" t="s">
        <v>4628</v>
      </c>
      <c r="F4176" s="64" t="s">
        <v>1167</v>
      </c>
      <c r="G4176" s="64" t="s">
        <v>1167</v>
      </c>
      <c r="H4176" s="65">
        <v>38831</v>
      </c>
      <c r="I4176" s="65">
        <v>41092</v>
      </c>
      <c r="J4176" s="93" t="s">
        <v>1</v>
      </c>
      <c r="K4176" s="101">
        <v>100</v>
      </c>
      <c r="L4176" s="67">
        <f t="shared" si="650"/>
        <v>3.3992458575585819E-8</v>
      </c>
      <c r="M4176" s="66">
        <v>2.51056875</v>
      </c>
      <c r="N4176" s="73">
        <f t="shared" si="651"/>
        <v>4.8649009276848941E-8</v>
      </c>
      <c r="O4176" s="98">
        <v>100</v>
      </c>
      <c r="P4176" s="67">
        <f t="shared" si="657"/>
        <v>3.6827004736113299E-8</v>
      </c>
      <c r="Q4176" s="66">
        <v>0.30270000000000002</v>
      </c>
      <c r="R4176" s="105">
        <f t="shared" si="652"/>
        <v>8.6728838628929759E-9</v>
      </c>
      <c r="S4176" s="101">
        <v>100</v>
      </c>
      <c r="T4176" s="67">
        <f t="shared" si="658"/>
        <v>4.3804115402669524E-8</v>
      </c>
      <c r="U4176" s="66">
        <v>0.30270000000000002</v>
      </c>
      <c r="V4176" s="73">
        <f t="shared" si="659"/>
        <v>1.6164376236154697E-8</v>
      </c>
      <c r="W4176" s="98">
        <v>100</v>
      </c>
      <c r="X4176" s="67">
        <f t="shared" si="653"/>
        <v>5.6815871936626493E-8</v>
      </c>
      <c r="Y4176" s="66">
        <v>0.30270000000000002</v>
      </c>
      <c r="Z4176" s="105">
        <f t="shared" si="654"/>
        <v>3.9132558688996937E-8</v>
      </c>
      <c r="AA4176" s="101">
        <v>0</v>
      </c>
      <c r="AB4176" s="67">
        <f t="shared" si="655"/>
        <v>0</v>
      </c>
      <c r="AC4176" s="66">
        <v>0</v>
      </c>
      <c r="AD4176" s="73">
        <f t="shared" si="656"/>
        <v>0</v>
      </c>
    </row>
    <row r="4177" spans="1:30" x14ac:dyDescent="0.25">
      <c r="A4177" s="165"/>
      <c r="B4177" s="72" t="s">
        <v>3898</v>
      </c>
      <c r="C4177" s="64" t="s">
        <v>3899</v>
      </c>
      <c r="D4177" s="64" t="s">
        <v>7</v>
      </c>
      <c r="E4177" s="64" t="s">
        <v>3900</v>
      </c>
      <c r="F4177" s="64" t="s">
        <v>1306</v>
      </c>
      <c r="G4177" s="64" t="s">
        <v>1216</v>
      </c>
      <c r="H4177" s="65">
        <v>38744</v>
      </c>
      <c r="I4177" s="65">
        <v>39617</v>
      </c>
      <c r="J4177" s="93" t="s">
        <v>1</v>
      </c>
      <c r="K4177" s="101">
        <v>100</v>
      </c>
      <c r="L4177" s="67">
        <f t="shared" si="650"/>
        <v>3.3992458575585819E-8</v>
      </c>
      <c r="M4177" s="66">
        <v>2.5088474999999999</v>
      </c>
      <c r="N4177" s="73">
        <f t="shared" si="651"/>
        <v>4.8615655437318448E-8</v>
      </c>
      <c r="O4177" s="98">
        <v>100</v>
      </c>
      <c r="P4177" s="67">
        <f t="shared" si="657"/>
        <v>3.6827004736113299E-8</v>
      </c>
      <c r="Q4177" s="66">
        <v>0.30270000000000002</v>
      </c>
      <c r="R4177" s="105">
        <f t="shared" si="652"/>
        <v>8.6728838628929759E-9</v>
      </c>
      <c r="S4177" s="101">
        <v>100</v>
      </c>
      <c r="T4177" s="67">
        <f t="shared" si="658"/>
        <v>4.3804115402669524E-8</v>
      </c>
      <c r="U4177" s="66">
        <v>0.30270000000000002</v>
      </c>
      <c r="V4177" s="73">
        <f t="shared" si="659"/>
        <v>1.6164376236154697E-8</v>
      </c>
      <c r="W4177" s="98">
        <v>100</v>
      </c>
      <c r="X4177" s="67">
        <f t="shared" si="653"/>
        <v>5.6815871936626493E-8</v>
      </c>
      <c r="Y4177" s="66">
        <v>0.30270000000000002</v>
      </c>
      <c r="Z4177" s="105">
        <f t="shared" si="654"/>
        <v>3.9132558688996937E-8</v>
      </c>
      <c r="AA4177" s="101">
        <v>0</v>
      </c>
      <c r="AB4177" s="67">
        <f t="shared" si="655"/>
        <v>0</v>
      </c>
      <c r="AC4177" s="66">
        <v>0</v>
      </c>
      <c r="AD4177" s="73">
        <f t="shared" si="656"/>
        <v>0</v>
      </c>
    </row>
    <row r="4178" spans="1:30" x14ac:dyDescent="0.25">
      <c r="A4178" s="165"/>
      <c r="B4178" s="72" t="s">
        <v>12701</v>
      </c>
      <c r="C4178" s="64" t="s">
        <v>12702</v>
      </c>
      <c r="D4178" s="64" t="s">
        <v>7</v>
      </c>
      <c r="E4178" s="64" t="s">
        <v>3021</v>
      </c>
      <c r="F4178" s="64" t="s">
        <v>1790</v>
      </c>
      <c r="G4178" s="64" t="s">
        <v>1139</v>
      </c>
      <c r="H4178" s="65">
        <v>39128</v>
      </c>
      <c r="I4178" s="65">
        <v>41684</v>
      </c>
      <c r="J4178" s="93" t="s">
        <v>1</v>
      </c>
      <c r="K4178" s="101">
        <v>600</v>
      </c>
      <c r="L4178" s="67">
        <f t="shared" si="650"/>
        <v>2.0395475145351494E-7</v>
      </c>
      <c r="M4178" s="66">
        <v>2.5080450000000001</v>
      </c>
      <c r="N4178" s="73">
        <f t="shared" si="651"/>
        <v>4.8600104845467629E-8</v>
      </c>
      <c r="O4178" s="98">
        <v>600</v>
      </c>
      <c r="P4178" s="67">
        <f t="shared" si="657"/>
        <v>2.2096202841667977E-7</v>
      </c>
      <c r="Q4178" s="66">
        <v>2.5080450000000001</v>
      </c>
      <c r="R4178" s="105">
        <f t="shared" si="652"/>
        <v>7.1859871185693463E-8</v>
      </c>
      <c r="S4178" s="101">
        <v>300</v>
      </c>
      <c r="T4178" s="67">
        <f t="shared" si="658"/>
        <v>1.3141234620800858E-7</v>
      </c>
      <c r="U4178" s="66">
        <v>1.5135000000000001</v>
      </c>
      <c r="V4178" s="73">
        <f t="shared" si="659"/>
        <v>8.0821881180773493E-8</v>
      </c>
      <c r="W4178" s="98">
        <v>300</v>
      </c>
      <c r="X4178" s="67">
        <f t="shared" si="653"/>
        <v>1.7044761580987946E-7</v>
      </c>
      <c r="Y4178" s="66">
        <v>1.5135000000000001</v>
      </c>
      <c r="Z4178" s="105">
        <f t="shared" si="654"/>
        <v>1.9566279344498467E-7</v>
      </c>
      <c r="AA4178" s="101">
        <v>0</v>
      </c>
      <c r="AB4178" s="67">
        <f t="shared" si="655"/>
        <v>0</v>
      </c>
      <c r="AC4178" s="66">
        <v>0</v>
      </c>
      <c r="AD4178" s="73">
        <f t="shared" si="656"/>
        <v>0</v>
      </c>
    </row>
    <row r="4179" spans="1:30" x14ac:dyDescent="0.25">
      <c r="A4179" s="165"/>
      <c r="B4179" s="72" t="s">
        <v>11985</v>
      </c>
      <c r="C4179" s="64" t="s">
        <v>11986</v>
      </c>
      <c r="D4179" s="64" t="s">
        <v>10</v>
      </c>
      <c r="E4179" s="64" t="s">
        <v>11987</v>
      </c>
      <c r="F4179" s="64" t="s">
        <v>2321</v>
      </c>
      <c r="G4179" s="64" t="s">
        <v>1193</v>
      </c>
      <c r="H4179" s="65">
        <v>38744</v>
      </c>
      <c r="I4179" s="65">
        <v>40149</v>
      </c>
      <c r="J4179" s="93" t="s">
        <v>1</v>
      </c>
      <c r="K4179" s="101">
        <v>816</v>
      </c>
      <c r="L4179" s="67">
        <f t="shared" si="650"/>
        <v>2.7737846197678028E-7</v>
      </c>
      <c r="M4179" s="66">
        <v>2.5054829999999999</v>
      </c>
      <c r="N4179" s="73">
        <f t="shared" si="651"/>
        <v>4.8550459217652301E-8</v>
      </c>
      <c r="O4179" s="98">
        <v>816</v>
      </c>
      <c r="P4179" s="67">
        <f t="shared" si="657"/>
        <v>3.0050835864668452E-7</v>
      </c>
      <c r="Q4179" s="66">
        <v>2.5054829999999999</v>
      </c>
      <c r="R4179" s="105">
        <f t="shared" si="652"/>
        <v>7.1786465409490188E-8</v>
      </c>
      <c r="S4179" s="101">
        <v>756</v>
      </c>
      <c r="T4179" s="67">
        <f t="shared" si="658"/>
        <v>3.3115911244418161E-7</v>
      </c>
      <c r="U4179" s="66">
        <v>2.3065739999999999</v>
      </c>
      <c r="V4179" s="73">
        <f t="shared" si="659"/>
        <v>1.2317254691949879E-7</v>
      </c>
      <c r="W4179" s="98">
        <v>756</v>
      </c>
      <c r="X4179" s="67">
        <f t="shared" si="653"/>
        <v>4.2952799184089627E-7</v>
      </c>
      <c r="Y4179" s="66">
        <v>2.3065739999999999</v>
      </c>
      <c r="Z4179" s="105">
        <f t="shared" si="654"/>
        <v>2.9819009721015658E-7</v>
      </c>
      <c r="AA4179" s="101">
        <v>0</v>
      </c>
      <c r="AB4179" s="67">
        <f t="shared" si="655"/>
        <v>0</v>
      </c>
      <c r="AC4179" s="66">
        <v>0</v>
      </c>
      <c r="AD4179" s="73">
        <f t="shared" si="656"/>
        <v>0</v>
      </c>
    </row>
    <row r="4180" spans="1:30" x14ac:dyDescent="0.25">
      <c r="A4180" s="165"/>
      <c r="B4180" s="72" t="s">
        <v>13061</v>
      </c>
      <c r="C4180" s="64" t="s">
        <v>13062</v>
      </c>
      <c r="D4180" s="64" t="s">
        <v>7</v>
      </c>
      <c r="E4180" s="64" t="s">
        <v>13063</v>
      </c>
      <c r="F4180" s="64" t="s">
        <v>1215</v>
      </c>
      <c r="G4180" s="64" t="s">
        <v>1216</v>
      </c>
      <c r="H4180" s="65">
        <v>39546</v>
      </c>
      <c r="I4180" s="65">
        <v>39797</v>
      </c>
      <c r="J4180" s="93" t="s">
        <v>1</v>
      </c>
      <c r="K4180" s="101">
        <v>0</v>
      </c>
      <c r="L4180" s="67">
        <f t="shared" si="650"/>
        <v>0</v>
      </c>
      <c r="M4180" s="66">
        <v>2.5</v>
      </c>
      <c r="N4180" s="73">
        <f t="shared" si="651"/>
        <v>4.8444211373268452E-8</v>
      </c>
      <c r="O4180" s="98">
        <v>0</v>
      </c>
      <c r="P4180" s="67">
        <f t="shared" si="657"/>
        <v>0</v>
      </c>
      <c r="Q4180" s="66">
        <v>2.5</v>
      </c>
      <c r="R4180" s="105">
        <f t="shared" si="652"/>
        <v>7.162936787985609E-8</v>
      </c>
      <c r="S4180" s="101">
        <v>0</v>
      </c>
      <c r="T4180" s="67">
        <f t="shared" si="658"/>
        <v>0</v>
      </c>
      <c r="U4180" s="66">
        <v>0</v>
      </c>
      <c r="V4180" s="73">
        <f t="shared" si="659"/>
        <v>0</v>
      </c>
      <c r="W4180" s="98">
        <v>0</v>
      </c>
      <c r="X4180" s="67">
        <f t="shared" si="653"/>
        <v>0</v>
      </c>
      <c r="Y4180" s="66">
        <v>0</v>
      </c>
      <c r="Z4180" s="105">
        <f t="shared" si="654"/>
        <v>0</v>
      </c>
      <c r="AA4180" s="101">
        <v>0</v>
      </c>
      <c r="AB4180" s="67">
        <f t="shared" si="655"/>
        <v>0</v>
      </c>
      <c r="AC4180" s="66">
        <v>0</v>
      </c>
      <c r="AD4180" s="73">
        <f t="shared" si="656"/>
        <v>0</v>
      </c>
    </row>
    <row r="4181" spans="1:30" x14ac:dyDescent="0.25">
      <c r="A4181" s="165"/>
      <c r="B4181" s="72" t="s">
        <v>10458</v>
      </c>
      <c r="C4181" s="64" t="s">
        <v>10459</v>
      </c>
      <c r="D4181" s="64" t="s">
        <v>7</v>
      </c>
      <c r="E4181" s="64" t="s">
        <v>10460</v>
      </c>
      <c r="F4181" s="64" t="s">
        <v>2679</v>
      </c>
      <c r="G4181" s="64" t="s">
        <v>1269</v>
      </c>
      <c r="H4181" s="65">
        <v>41897</v>
      </c>
      <c r="I4181" s="65">
        <v>42002</v>
      </c>
      <c r="J4181" s="93" t="s">
        <v>1</v>
      </c>
      <c r="K4181" s="101">
        <v>100</v>
      </c>
      <c r="L4181" s="67">
        <f t="shared" si="650"/>
        <v>3.3992458575585819E-8</v>
      </c>
      <c r="M4181" s="66">
        <v>2.49986825</v>
      </c>
      <c r="N4181" s="73">
        <f t="shared" si="651"/>
        <v>4.844165836332908E-8</v>
      </c>
      <c r="O4181" s="98">
        <v>100</v>
      </c>
      <c r="P4181" s="67">
        <f t="shared" si="657"/>
        <v>3.6827004736113299E-8</v>
      </c>
      <c r="Q4181" s="66">
        <v>0.58641200000000004</v>
      </c>
      <c r="R4181" s="105">
        <f t="shared" si="652"/>
        <v>1.6801728350864869E-8</v>
      </c>
      <c r="S4181" s="101">
        <v>100</v>
      </c>
      <c r="T4181" s="67">
        <f t="shared" si="658"/>
        <v>4.3804115402669524E-8</v>
      </c>
      <c r="U4181" s="66">
        <v>0.30270000000000002</v>
      </c>
      <c r="V4181" s="73">
        <f t="shared" si="659"/>
        <v>1.6164376236154697E-8</v>
      </c>
      <c r="W4181" s="98">
        <v>100</v>
      </c>
      <c r="X4181" s="67">
        <f t="shared" si="653"/>
        <v>5.6815871936626493E-8</v>
      </c>
      <c r="Y4181" s="66">
        <v>0.30270000000000002</v>
      </c>
      <c r="Z4181" s="105">
        <f t="shared" si="654"/>
        <v>3.9132558688996937E-8</v>
      </c>
      <c r="AA4181" s="101">
        <v>0</v>
      </c>
      <c r="AB4181" s="67">
        <f t="shared" si="655"/>
        <v>0</v>
      </c>
      <c r="AC4181" s="66">
        <v>0</v>
      </c>
      <c r="AD4181" s="73">
        <f t="shared" si="656"/>
        <v>0</v>
      </c>
    </row>
    <row r="4182" spans="1:30" x14ac:dyDescent="0.25">
      <c r="A4182" s="165"/>
      <c r="B4182" s="72" t="s">
        <v>7926</v>
      </c>
      <c r="C4182" s="64" t="s">
        <v>7927</v>
      </c>
      <c r="D4182" s="64" t="s">
        <v>7</v>
      </c>
      <c r="E4182" s="64" t="s">
        <v>7928</v>
      </c>
      <c r="F4182" s="64" t="s">
        <v>437</v>
      </c>
      <c r="G4182" s="64" t="s">
        <v>1269</v>
      </c>
      <c r="H4182" s="65">
        <v>38985</v>
      </c>
      <c r="I4182" s="65">
        <v>39745</v>
      </c>
      <c r="J4182" s="93" t="s">
        <v>1</v>
      </c>
      <c r="K4182" s="101">
        <v>750</v>
      </c>
      <c r="L4182" s="67">
        <f t="shared" si="650"/>
        <v>2.5494343931689367E-7</v>
      </c>
      <c r="M4182" s="66">
        <v>2.4972750000000001</v>
      </c>
      <c r="N4182" s="73">
        <f t="shared" si="651"/>
        <v>4.8391407182871588E-8</v>
      </c>
      <c r="O4182" s="98">
        <v>750</v>
      </c>
      <c r="P4182" s="67">
        <f t="shared" si="657"/>
        <v>2.762025355208497E-7</v>
      </c>
      <c r="Q4182" s="66">
        <v>2.4972750000000001</v>
      </c>
      <c r="R4182" s="105">
        <f t="shared" si="652"/>
        <v>7.1551291868867048E-8</v>
      </c>
      <c r="S4182" s="101">
        <v>750</v>
      </c>
      <c r="T4182" s="67">
        <f t="shared" si="658"/>
        <v>3.2853086552002143E-7</v>
      </c>
      <c r="U4182" s="66">
        <v>2.4972750000000001</v>
      </c>
      <c r="V4182" s="73">
        <f t="shared" si="659"/>
        <v>1.3335610394827625E-7</v>
      </c>
      <c r="W4182" s="98">
        <v>750</v>
      </c>
      <c r="X4182" s="67">
        <f t="shared" si="653"/>
        <v>4.261190395246987E-7</v>
      </c>
      <c r="Y4182" s="66">
        <v>2.4972750000000001</v>
      </c>
      <c r="Z4182" s="105">
        <f t="shared" si="654"/>
        <v>3.228436091842247E-7</v>
      </c>
      <c r="AA4182" s="101">
        <v>0</v>
      </c>
      <c r="AB4182" s="67">
        <f t="shared" si="655"/>
        <v>0</v>
      </c>
      <c r="AC4182" s="66">
        <v>0</v>
      </c>
      <c r="AD4182" s="73">
        <f t="shared" si="656"/>
        <v>0</v>
      </c>
    </row>
    <row r="4183" spans="1:30" x14ac:dyDescent="0.25">
      <c r="A4183" s="165"/>
      <c r="B4183" s="72" t="s">
        <v>7733</v>
      </c>
      <c r="C4183" s="64" t="s">
        <v>7734</v>
      </c>
      <c r="D4183" s="64" t="s">
        <v>7</v>
      </c>
      <c r="E4183" s="64" t="s">
        <v>7735</v>
      </c>
      <c r="F4183" s="64" t="s">
        <v>1374</v>
      </c>
      <c r="G4183" s="64" t="s">
        <v>1227</v>
      </c>
      <c r="H4183" s="65">
        <v>38985</v>
      </c>
      <c r="I4183" s="65">
        <v>41338</v>
      </c>
      <c r="J4183" s="93" t="s">
        <v>1</v>
      </c>
      <c r="K4183" s="101">
        <v>550</v>
      </c>
      <c r="L4183" s="67">
        <f t="shared" si="650"/>
        <v>1.8695852216572201E-7</v>
      </c>
      <c r="M4183" s="66">
        <v>2.4972750000000001</v>
      </c>
      <c r="N4183" s="73">
        <f t="shared" si="651"/>
        <v>4.8391407182871588E-8</v>
      </c>
      <c r="O4183" s="98">
        <v>550</v>
      </c>
      <c r="P4183" s="67">
        <f t="shared" si="657"/>
        <v>2.0254852604862313E-7</v>
      </c>
      <c r="Q4183" s="66">
        <v>2.4972750000000001</v>
      </c>
      <c r="R4183" s="105">
        <f t="shared" si="652"/>
        <v>7.1551291868867048E-8</v>
      </c>
      <c r="S4183" s="101">
        <v>550</v>
      </c>
      <c r="T4183" s="67">
        <f t="shared" si="658"/>
        <v>2.409226347146824E-7</v>
      </c>
      <c r="U4183" s="66">
        <v>2.4972750000000001</v>
      </c>
      <c r="V4183" s="73">
        <f t="shared" si="659"/>
        <v>1.3335610394827625E-7</v>
      </c>
      <c r="W4183" s="98">
        <v>550</v>
      </c>
      <c r="X4183" s="67">
        <f t="shared" si="653"/>
        <v>3.1248729565144568E-7</v>
      </c>
      <c r="Y4183" s="66">
        <v>2.4972750000000001</v>
      </c>
      <c r="Z4183" s="105">
        <f t="shared" si="654"/>
        <v>3.228436091842247E-7</v>
      </c>
      <c r="AA4183" s="101">
        <v>0</v>
      </c>
      <c r="AB4183" s="67">
        <f t="shared" si="655"/>
        <v>0</v>
      </c>
      <c r="AC4183" s="66">
        <v>0</v>
      </c>
      <c r="AD4183" s="73">
        <f t="shared" si="656"/>
        <v>0</v>
      </c>
    </row>
    <row r="4184" spans="1:30" x14ac:dyDescent="0.25">
      <c r="A4184" s="165"/>
      <c r="B4184" s="72" t="s">
        <v>1791</v>
      </c>
      <c r="C4184" s="64" t="s">
        <v>1792</v>
      </c>
      <c r="D4184" s="64" t="s">
        <v>7</v>
      </c>
      <c r="E4184" s="64" t="s">
        <v>1793</v>
      </c>
      <c r="F4184" s="64" t="s">
        <v>1138</v>
      </c>
      <c r="G4184" s="64" t="s">
        <v>1139</v>
      </c>
      <c r="H4184" s="65">
        <v>41110</v>
      </c>
      <c r="I4184" s="65">
        <v>41932</v>
      </c>
      <c r="J4184" s="93" t="s">
        <v>1</v>
      </c>
      <c r="K4184" s="101">
        <v>400</v>
      </c>
      <c r="L4184" s="67">
        <f t="shared" si="650"/>
        <v>1.3596983430234327E-7</v>
      </c>
      <c r="M4184" s="66">
        <v>2.4933000000000001</v>
      </c>
      <c r="N4184" s="73">
        <f t="shared" si="651"/>
        <v>4.8314380886788095E-8</v>
      </c>
      <c r="O4184" s="98">
        <v>400</v>
      </c>
      <c r="P4184" s="67">
        <f t="shared" si="657"/>
        <v>1.4730801894445319E-7</v>
      </c>
      <c r="Q4184" s="66">
        <v>1.2108000000000001</v>
      </c>
      <c r="R4184" s="105">
        <f t="shared" si="652"/>
        <v>3.4691535451571903E-8</v>
      </c>
      <c r="S4184" s="101">
        <v>400</v>
      </c>
      <c r="T4184" s="67">
        <f t="shared" si="658"/>
        <v>1.7521646161067809E-7</v>
      </c>
      <c r="U4184" s="66">
        <v>1.2108000000000001</v>
      </c>
      <c r="V4184" s="73">
        <f t="shared" si="659"/>
        <v>6.4657504944618789E-8</v>
      </c>
      <c r="W4184" s="98">
        <v>400</v>
      </c>
      <c r="X4184" s="67">
        <f t="shared" si="653"/>
        <v>2.2726348774650597E-7</v>
      </c>
      <c r="Y4184" s="66">
        <v>1.2108000000000001</v>
      </c>
      <c r="Z4184" s="105">
        <f t="shared" si="654"/>
        <v>1.5653023475598775E-7</v>
      </c>
      <c r="AA4184" s="101">
        <v>0</v>
      </c>
      <c r="AB4184" s="67">
        <f t="shared" si="655"/>
        <v>0</v>
      </c>
      <c r="AC4184" s="66">
        <v>0</v>
      </c>
      <c r="AD4184" s="73">
        <f t="shared" si="656"/>
        <v>0</v>
      </c>
    </row>
    <row r="4185" spans="1:30" x14ac:dyDescent="0.25">
      <c r="A4185" s="165"/>
      <c r="B4185" s="72" t="s">
        <v>3498</v>
      </c>
      <c r="C4185" s="64" t="s">
        <v>3499</v>
      </c>
      <c r="D4185" s="64" t="s">
        <v>7</v>
      </c>
      <c r="E4185" s="64" t="s">
        <v>3500</v>
      </c>
      <c r="F4185" s="64" t="s">
        <v>1215</v>
      </c>
      <c r="G4185" s="64" t="s">
        <v>1216</v>
      </c>
      <c r="H4185" s="65">
        <v>40140</v>
      </c>
      <c r="I4185" s="65">
        <v>40996</v>
      </c>
      <c r="J4185" s="93" t="s">
        <v>1</v>
      </c>
      <c r="K4185" s="101">
        <v>410</v>
      </c>
      <c r="L4185" s="67">
        <f t="shared" si="650"/>
        <v>1.3936908015990186E-7</v>
      </c>
      <c r="M4185" s="66">
        <v>2.4821399999999998</v>
      </c>
      <c r="N4185" s="73">
        <f t="shared" si="651"/>
        <v>4.8098125927217819E-8</v>
      </c>
      <c r="O4185" s="98">
        <v>410</v>
      </c>
      <c r="P4185" s="67">
        <f t="shared" si="657"/>
        <v>1.5099071941806451E-7</v>
      </c>
      <c r="Q4185" s="66">
        <v>2.4821399999999998</v>
      </c>
      <c r="R4185" s="105">
        <f t="shared" si="652"/>
        <v>7.1117647675722392E-8</v>
      </c>
      <c r="S4185" s="101">
        <v>410</v>
      </c>
      <c r="T4185" s="67">
        <f t="shared" si="658"/>
        <v>1.7959687315094504E-7</v>
      </c>
      <c r="U4185" s="66">
        <v>2.4821399999999998</v>
      </c>
      <c r="V4185" s="73">
        <f t="shared" si="659"/>
        <v>1.3254788513646851E-7</v>
      </c>
      <c r="W4185" s="98">
        <v>410</v>
      </c>
      <c r="X4185" s="67">
        <f t="shared" si="653"/>
        <v>2.3294507494016862E-7</v>
      </c>
      <c r="Y4185" s="66">
        <v>2.4821399999999998</v>
      </c>
      <c r="Z4185" s="105">
        <f t="shared" si="654"/>
        <v>3.2088698124977479E-7</v>
      </c>
      <c r="AA4185" s="101">
        <v>0</v>
      </c>
      <c r="AB4185" s="67">
        <f t="shared" si="655"/>
        <v>0</v>
      </c>
      <c r="AC4185" s="66">
        <v>0</v>
      </c>
      <c r="AD4185" s="73">
        <f t="shared" si="656"/>
        <v>0</v>
      </c>
    </row>
    <row r="4186" spans="1:30" x14ac:dyDescent="0.25">
      <c r="A4186" s="165"/>
      <c r="B4186" s="72" t="s">
        <v>2559</v>
      </c>
      <c r="C4186" s="64" t="s">
        <v>2560</v>
      </c>
      <c r="D4186" s="64" t="s">
        <v>7</v>
      </c>
      <c r="E4186" s="64" t="s">
        <v>2561</v>
      </c>
      <c r="F4186" s="64" t="s">
        <v>2562</v>
      </c>
      <c r="G4186" s="64" t="s">
        <v>1515</v>
      </c>
      <c r="H4186" s="65">
        <v>38764</v>
      </c>
      <c r="I4186" s="65">
        <v>40493</v>
      </c>
      <c r="J4186" s="93" t="s">
        <v>1</v>
      </c>
      <c r="K4186" s="101">
        <v>0</v>
      </c>
      <c r="L4186" s="67">
        <f t="shared" si="650"/>
        <v>0</v>
      </c>
      <c r="M4186" s="66">
        <v>2.4815999999999998</v>
      </c>
      <c r="N4186" s="73">
        <f t="shared" si="651"/>
        <v>4.8087661977561189E-8</v>
      </c>
      <c r="O4186" s="98">
        <v>0</v>
      </c>
      <c r="P4186" s="67">
        <f t="shared" si="657"/>
        <v>0</v>
      </c>
      <c r="Q4186" s="66">
        <v>2.4815999999999998</v>
      </c>
      <c r="R4186" s="105">
        <f t="shared" si="652"/>
        <v>7.1102175732260337E-8</v>
      </c>
      <c r="S4186" s="101">
        <v>0</v>
      </c>
      <c r="T4186" s="67">
        <f t="shared" si="658"/>
        <v>0</v>
      </c>
      <c r="U4186" s="66">
        <v>0</v>
      </c>
      <c r="V4186" s="73">
        <f t="shared" si="659"/>
        <v>0</v>
      </c>
      <c r="W4186" s="98">
        <v>0</v>
      </c>
      <c r="X4186" s="67">
        <f t="shared" si="653"/>
        <v>0</v>
      </c>
      <c r="Y4186" s="66">
        <v>0</v>
      </c>
      <c r="Z4186" s="105">
        <f t="shared" si="654"/>
        <v>0</v>
      </c>
      <c r="AA4186" s="101">
        <v>0</v>
      </c>
      <c r="AB4186" s="67">
        <f t="shared" si="655"/>
        <v>0</v>
      </c>
      <c r="AC4186" s="66">
        <v>0</v>
      </c>
      <c r="AD4186" s="73">
        <f t="shared" si="656"/>
        <v>0</v>
      </c>
    </row>
    <row r="4187" spans="1:30" x14ac:dyDescent="0.25">
      <c r="A4187" s="165"/>
      <c r="B4187" s="72" t="s">
        <v>14190</v>
      </c>
      <c r="C4187" s="64" t="s">
        <v>14191</v>
      </c>
      <c r="D4187" s="64" t="s">
        <v>7</v>
      </c>
      <c r="E4187" s="64" t="s">
        <v>8848</v>
      </c>
      <c r="F4187" s="64" t="s">
        <v>1519</v>
      </c>
      <c r="G4187" s="64" t="s">
        <v>1193</v>
      </c>
      <c r="H4187" s="65">
        <v>41244</v>
      </c>
      <c r="I4187" s="65">
        <v>41342</v>
      </c>
      <c r="J4187" s="93" t="s">
        <v>1</v>
      </c>
      <c r="K4187" s="101">
        <v>0</v>
      </c>
      <c r="L4187" s="67">
        <f t="shared" si="650"/>
        <v>0</v>
      </c>
      <c r="M4187" s="66">
        <v>2.4792074999999998</v>
      </c>
      <c r="N4187" s="73">
        <f t="shared" si="651"/>
        <v>4.8041300867276971E-8</v>
      </c>
      <c r="O4187" s="98">
        <v>0</v>
      </c>
      <c r="P4187" s="67">
        <f t="shared" si="657"/>
        <v>0</v>
      </c>
      <c r="Q4187" s="66">
        <v>0</v>
      </c>
      <c r="R4187" s="105">
        <f t="shared" si="652"/>
        <v>0</v>
      </c>
      <c r="S4187" s="101">
        <v>0</v>
      </c>
      <c r="T4187" s="67">
        <f t="shared" si="658"/>
        <v>0</v>
      </c>
      <c r="U4187" s="66">
        <v>0</v>
      </c>
      <c r="V4187" s="73">
        <f t="shared" si="659"/>
        <v>0</v>
      </c>
      <c r="W4187" s="98">
        <v>0</v>
      </c>
      <c r="X4187" s="67">
        <f t="shared" si="653"/>
        <v>0</v>
      </c>
      <c r="Y4187" s="66">
        <v>0</v>
      </c>
      <c r="Z4187" s="105">
        <f t="shared" si="654"/>
        <v>0</v>
      </c>
      <c r="AA4187" s="101">
        <v>0</v>
      </c>
      <c r="AB4187" s="67">
        <f t="shared" si="655"/>
        <v>0</v>
      </c>
      <c r="AC4187" s="66">
        <v>0</v>
      </c>
      <c r="AD4187" s="73">
        <f t="shared" si="656"/>
        <v>0</v>
      </c>
    </row>
    <row r="4188" spans="1:30" x14ac:dyDescent="0.25">
      <c r="A4188" s="165"/>
      <c r="B4188" s="72" t="s">
        <v>15678</v>
      </c>
      <c r="C4188" s="64" t="s">
        <v>15679</v>
      </c>
      <c r="D4188" s="64" t="s">
        <v>7</v>
      </c>
      <c r="E4188" s="64" t="s">
        <v>15680</v>
      </c>
      <c r="F4188" s="64" t="s">
        <v>1237</v>
      </c>
      <c r="G4188" s="64" t="s">
        <v>1227</v>
      </c>
      <c r="H4188" s="65">
        <v>40295</v>
      </c>
      <c r="I4188" s="65">
        <v>40416</v>
      </c>
      <c r="J4188" s="93" t="s">
        <v>1</v>
      </c>
      <c r="K4188" s="101">
        <v>0</v>
      </c>
      <c r="L4188" s="67">
        <f t="shared" si="650"/>
        <v>0</v>
      </c>
      <c r="M4188" s="66">
        <v>2.4512</v>
      </c>
      <c r="N4188" s="73">
        <f t="shared" si="651"/>
        <v>4.7498580367262249E-8</v>
      </c>
      <c r="O4188" s="98">
        <v>0</v>
      </c>
      <c r="P4188" s="67">
        <f t="shared" si="657"/>
        <v>0</v>
      </c>
      <c r="Q4188" s="66">
        <v>2.4512</v>
      </c>
      <c r="R4188" s="105">
        <f t="shared" si="652"/>
        <v>7.0231162618841299E-8</v>
      </c>
      <c r="S4188" s="101">
        <v>0</v>
      </c>
      <c r="T4188" s="67">
        <f t="shared" si="658"/>
        <v>0</v>
      </c>
      <c r="U4188" s="66">
        <v>0</v>
      </c>
      <c r="V4188" s="73">
        <f t="shared" si="659"/>
        <v>0</v>
      </c>
      <c r="W4188" s="98">
        <v>0</v>
      </c>
      <c r="X4188" s="67">
        <f t="shared" si="653"/>
        <v>0</v>
      </c>
      <c r="Y4188" s="66">
        <v>0</v>
      </c>
      <c r="Z4188" s="105">
        <f t="shared" si="654"/>
        <v>0</v>
      </c>
      <c r="AA4188" s="101">
        <v>0</v>
      </c>
      <c r="AB4188" s="67">
        <f t="shared" si="655"/>
        <v>0</v>
      </c>
      <c r="AC4188" s="66">
        <v>0</v>
      </c>
      <c r="AD4188" s="73">
        <f t="shared" si="656"/>
        <v>0</v>
      </c>
    </row>
    <row r="4189" spans="1:30" x14ac:dyDescent="0.25">
      <c r="A4189" s="165"/>
      <c r="B4189" s="72" t="s">
        <v>4018</v>
      </c>
      <c r="C4189" s="64" t="s">
        <v>4019</v>
      </c>
      <c r="D4189" s="64" t="s">
        <v>7</v>
      </c>
      <c r="E4189" s="64" t="s">
        <v>4020</v>
      </c>
      <c r="F4189" s="64" t="s">
        <v>1515</v>
      </c>
      <c r="G4189" s="64" t="s">
        <v>1515</v>
      </c>
      <c r="H4189" s="65">
        <v>38771</v>
      </c>
      <c r="I4189" s="65">
        <v>40546</v>
      </c>
      <c r="J4189" s="93" t="s">
        <v>1</v>
      </c>
      <c r="K4189" s="101">
        <v>800</v>
      </c>
      <c r="L4189" s="67">
        <f t="shared" si="650"/>
        <v>2.7193966860468655E-7</v>
      </c>
      <c r="M4189" s="66">
        <v>2.450415</v>
      </c>
      <c r="N4189" s="73">
        <f t="shared" si="651"/>
        <v>4.7483368884891046E-8</v>
      </c>
      <c r="O4189" s="98">
        <v>800</v>
      </c>
      <c r="P4189" s="67">
        <f t="shared" si="657"/>
        <v>2.9461603788890639E-7</v>
      </c>
      <c r="Q4189" s="66">
        <v>2.450415</v>
      </c>
      <c r="R4189" s="105">
        <f t="shared" si="652"/>
        <v>7.0208670997327017E-8</v>
      </c>
      <c r="S4189" s="101">
        <v>700</v>
      </c>
      <c r="T4189" s="67">
        <f t="shared" si="658"/>
        <v>3.0662880781868667E-7</v>
      </c>
      <c r="U4189" s="66">
        <v>2.1189</v>
      </c>
      <c r="V4189" s="73">
        <f t="shared" si="659"/>
        <v>1.1315063365308287E-7</v>
      </c>
      <c r="W4189" s="98">
        <v>700</v>
      </c>
      <c r="X4189" s="67">
        <f t="shared" si="653"/>
        <v>3.9771110355638546E-7</v>
      </c>
      <c r="Y4189" s="66">
        <v>2.1189</v>
      </c>
      <c r="Z4189" s="105">
        <f t="shared" si="654"/>
        <v>2.7392791082297849E-7</v>
      </c>
      <c r="AA4189" s="101">
        <v>0</v>
      </c>
      <c r="AB4189" s="67">
        <f t="shared" si="655"/>
        <v>0</v>
      </c>
      <c r="AC4189" s="66">
        <v>0</v>
      </c>
      <c r="AD4189" s="73">
        <f t="shared" si="656"/>
        <v>0</v>
      </c>
    </row>
    <row r="4190" spans="1:30" x14ac:dyDescent="0.25">
      <c r="A4190" s="165"/>
      <c r="B4190" s="72" t="s">
        <v>5822</v>
      </c>
      <c r="C4190" s="64" t="s">
        <v>5823</v>
      </c>
      <c r="D4190" s="64" t="s">
        <v>7</v>
      </c>
      <c r="E4190" s="64" t="s">
        <v>5824</v>
      </c>
      <c r="F4190" s="64" t="s">
        <v>1286</v>
      </c>
      <c r="G4190" s="64" t="s">
        <v>1269</v>
      </c>
      <c r="H4190" s="65">
        <v>39182</v>
      </c>
      <c r="I4190" s="65">
        <v>41978</v>
      </c>
      <c r="J4190" s="93" t="s">
        <v>1</v>
      </c>
      <c r="K4190" s="101">
        <v>700</v>
      </c>
      <c r="L4190" s="67">
        <f t="shared" si="650"/>
        <v>2.3794721002910074E-7</v>
      </c>
      <c r="M4190" s="66">
        <v>2.4431400000000001</v>
      </c>
      <c r="N4190" s="73">
        <f t="shared" si="651"/>
        <v>4.7342396229794832E-8</v>
      </c>
      <c r="O4190" s="98">
        <v>700</v>
      </c>
      <c r="P4190" s="67">
        <f t="shared" si="657"/>
        <v>2.5778903315279306E-7</v>
      </c>
      <c r="Q4190" s="66">
        <v>2.4431400000000001</v>
      </c>
      <c r="R4190" s="105">
        <f t="shared" si="652"/>
        <v>7.0000229536796637E-8</v>
      </c>
      <c r="S4190" s="101">
        <v>100</v>
      </c>
      <c r="T4190" s="67">
        <f t="shared" si="658"/>
        <v>4.3804115402669524E-8</v>
      </c>
      <c r="U4190" s="66">
        <v>0.45405000000000001</v>
      </c>
      <c r="V4190" s="73">
        <f t="shared" si="659"/>
        <v>2.4246564354232046E-8</v>
      </c>
      <c r="W4190" s="98">
        <v>100</v>
      </c>
      <c r="X4190" s="67">
        <f t="shared" si="653"/>
        <v>5.6815871936626493E-8</v>
      </c>
      <c r="Y4190" s="66">
        <v>0.45405000000000001</v>
      </c>
      <c r="Z4190" s="105">
        <f t="shared" si="654"/>
        <v>5.8698838033495398E-8</v>
      </c>
      <c r="AA4190" s="101">
        <v>0</v>
      </c>
      <c r="AB4190" s="67">
        <f t="shared" si="655"/>
        <v>0</v>
      </c>
      <c r="AC4190" s="66">
        <v>0</v>
      </c>
      <c r="AD4190" s="73">
        <f t="shared" si="656"/>
        <v>0</v>
      </c>
    </row>
    <row r="4191" spans="1:30" x14ac:dyDescent="0.25">
      <c r="A4191" s="165"/>
      <c r="B4191" s="72" t="s">
        <v>3861</v>
      </c>
      <c r="C4191" s="64" t="s">
        <v>3862</v>
      </c>
      <c r="D4191" s="64" t="s">
        <v>7</v>
      </c>
      <c r="E4191" s="64" t="s">
        <v>3863</v>
      </c>
      <c r="F4191" s="64" t="s">
        <v>437</v>
      </c>
      <c r="G4191" s="64" t="s">
        <v>1269</v>
      </c>
      <c r="H4191" s="65">
        <v>39185</v>
      </c>
      <c r="I4191" s="65">
        <v>40819</v>
      </c>
      <c r="J4191" s="93" t="s">
        <v>1</v>
      </c>
      <c r="K4191" s="101">
        <v>400</v>
      </c>
      <c r="L4191" s="67">
        <f t="shared" si="650"/>
        <v>1.3596983430234327E-7</v>
      </c>
      <c r="M4191" s="66">
        <v>2.4431400000000001</v>
      </c>
      <c r="N4191" s="73">
        <f t="shared" si="651"/>
        <v>4.7342396229794832E-8</v>
      </c>
      <c r="O4191" s="98">
        <v>400</v>
      </c>
      <c r="P4191" s="67">
        <f t="shared" si="657"/>
        <v>1.4730801894445319E-7</v>
      </c>
      <c r="Q4191" s="66">
        <v>2.4431400000000001</v>
      </c>
      <c r="R4191" s="105">
        <f t="shared" si="652"/>
        <v>7.0000229536796637E-8</v>
      </c>
      <c r="S4191" s="101">
        <v>100</v>
      </c>
      <c r="T4191" s="67">
        <f t="shared" si="658"/>
        <v>4.3804115402669524E-8</v>
      </c>
      <c r="U4191" s="66">
        <v>0.45405000000000001</v>
      </c>
      <c r="V4191" s="73">
        <f t="shared" si="659"/>
        <v>2.4246564354232046E-8</v>
      </c>
      <c r="W4191" s="98">
        <v>100</v>
      </c>
      <c r="X4191" s="67">
        <f t="shared" si="653"/>
        <v>5.6815871936626493E-8</v>
      </c>
      <c r="Y4191" s="66">
        <v>0.45405000000000001</v>
      </c>
      <c r="Z4191" s="105">
        <f t="shared" si="654"/>
        <v>5.8698838033495398E-8</v>
      </c>
      <c r="AA4191" s="101">
        <v>0</v>
      </c>
      <c r="AB4191" s="67">
        <f t="shared" si="655"/>
        <v>0</v>
      </c>
      <c r="AC4191" s="66">
        <v>0</v>
      </c>
      <c r="AD4191" s="73">
        <f t="shared" si="656"/>
        <v>0</v>
      </c>
    </row>
    <row r="4192" spans="1:30" x14ac:dyDescent="0.25">
      <c r="A4192" s="165"/>
      <c r="B4192" s="72" t="s">
        <v>5384</v>
      </c>
      <c r="C4192" s="64" t="s">
        <v>5385</v>
      </c>
      <c r="D4192" s="64" t="s">
        <v>7</v>
      </c>
      <c r="E4192" s="64" t="s">
        <v>5386</v>
      </c>
      <c r="F4192" s="64" t="s">
        <v>1074</v>
      </c>
      <c r="G4192" s="64" t="s">
        <v>1416</v>
      </c>
      <c r="H4192" s="65">
        <v>38741</v>
      </c>
      <c r="I4192" s="65">
        <v>38741</v>
      </c>
      <c r="J4192" s="93" t="s">
        <v>1</v>
      </c>
      <c r="K4192" s="101">
        <v>0</v>
      </c>
      <c r="L4192" s="67">
        <f t="shared" si="650"/>
        <v>0</v>
      </c>
      <c r="M4192" s="66">
        <v>2.4357500000000001</v>
      </c>
      <c r="N4192" s="73">
        <f t="shared" si="651"/>
        <v>4.7199195140975456E-8</v>
      </c>
      <c r="O4192" s="98">
        <v>0</v>
      </c>
      <c r="P4192" s="67">
        <f t="shared" si="657"/>
        <v>0</v>
      </c>
      <c r="Q4192" s="66">
        <v>2.4357500000000001</v>
      </c>
      <c r="R4192" s="105">
        <f t="shared" si="652"/>
        <v>6.9788493125343794E-8</v>
      </c>
      <c r="S4192" s="101">
        <v>0</v>
      </c>
      <c r="T4192" s="67">
        <f t="shared" si="658"/>
        <v>0</v>
      </c>
      <c r="U4192" s="66">
        <v>0</v>
      </c>
      <c r="V4192" s="73">
        <f t="shared" si="659"/>
        <v>0</v>
      </c>
      <c r="W4192" s="98">
        <v>0</v>
      </c>
      <c r="X4192" s="67">
        <f t="shared" si="653"/>
        <v>0</v>
      </c>
      <c r="Y4192" s="66">
        <v>0</v>
      </c>
      <c r="Z4192" s="105">
        <f t="shared" si="654"/>
        <v>0</v>
      </c>
      <c r="AA4192" s="101">
        <v>0</v>
      </c>
      <c r="AB4192" s="67">
        <f t="shared" si="655"/>
        <v>0</v>
      </c>
      <c r="AC4192" s="66">
        <v>0</v>
      </c>
      <c r="AD4192" s="73">
        <f t="shared" si="656"/>
        <v>0</v>
      </c>
    </row>
    <row r="4193" spans="1:30" x14ac:dyDescent="0.25">
      <c r="A4193" s="165"/>
      <c r="B4193" s="72" t="s">
        <v>11288</v>
      </c>
      <c r="C4193" s="64" t="s">
        <v>11289</v>
      </c>
      <c r="D4193" s="64" t="s">
        <v>7</v>
      </c>
      <c r="E4193" s="64" t="s">
        <v>11290</v>
      </c>
      <c r="F4193" s="64" t="s">
        <v>1380</v>
      </c>
      <c r="G4193" s="64" t="s">
        <v>1216</v>
      </c>
      <c r="H4193" s="65">
        <v>40602</v>
      </c>
      <c r="I4193" s="65">
        <v>41965</v>
      </c>
      <c r="J4193" s="93" t="s">
        <v>1</v>
      </c>
      <c r="K4193" s="101">
        <v>0</v>
      </c>
      <c r="L4193" s="67">
        <f t="shared" si="650"/>
        <v>0</v>
      </c>
      <c r="M4193" s="66">
        <v>2.4338250000000001</v>
      </c>
      <c r="N4193" s="73">
        <f t="shared" si="651"/>
        <v>4.7161893098218034E-8</v>
      </c>
      <c r="O4193" s="98">
        <v>0</v>
      </c>
      <c r="P4193" s="67">
        <f t="shared" si="657"/>
        <v>0</v>
      </c>
      <c r="Q4193" s="66">
        <v>0</v>
      </c>
      <c r="R4193" s="105">
        <f t="shared" si="652"/>
        <v>0</v>
      </c>
      <c r="S4193" s="101">
        <v>0</v>
      </c>
      <c r="T4193" s="67">
        <f t="shared" si="658"/>
        <v>0</v>
      </c>
      <c r="U4193" s="66">
        <v>0</v>
      </c>
      <c r="V4193" s="73">
        <f t="shared" si="659"/>
        <v>0</v>
      </c>
      <c r="W4193" s="98">
        <v>0</v>
      </c>
      <c r="X4193" s="67">
        <f t="shared" si="653"/>
        <v>0</v>
      </c>
      <c r="Y4193" s="66">
        <v>0</v>
      </c>
      <c r="Z4193" s="105">
        <f t="shared" si="654"/>
        <v>0</v>
      </c>
      <c r="AA4193" s="101">
        <v>0</v>
      </c>
      <c r="AB4193" s="67">
        <f t="shared" si="655"/>
        <v>0</v>
      </c>
      <c r="AC4193" s="66">
        <v>0</v>
      </c>
      <c r="AD4193" s="73">
        <f t="shared" si="656"/>
        <v>0</v>
      </c>
    </row>
    <row r="4194" spans="1:30" x14ac:dyDescent="0.25">
      <c r="A4194" s="165"/>
      <c r="B4194" s="72" t="s">
        <v>1632</v>
      </c>
      <c r="C4194" s="64" t="s">
        <v>1633</v>
      </c>
      <c r="D4194" s="64" t="s">
        <v>7</v>
      </c>
      <c r="E4194" s="64" t="s">
        <v>1634</v>
      </c>
      <c r="F4194" s="64" t="s">
        <v>1199</v>
      </c>
      <c r="G4194" s="64" t="s">
        <v>1199</v>
      </c>
      <c r="H4194" s="65">
        <v>38735</v>
      </c>
      <c r="I4194" s="65">
        <v>39233</v>
      </c>
      <c r="J4194" s="93" t="s">
        <v>1</v>
      </c>
      <c r="K4194" s="101">
        <v>0</v>
      </c>
      <c r="L4194" s="67">
        <f t="shared" si="650"/>
        <v>0</v>
      </c>
      <c r="M4194" s="66">
        <v>2.4300000000000002</v>
      </c>
      <c r="N4194" s="73">
        <f t="shared" si="651"/>
        <v>4.7087773454816937E-8</v>
      </c>
      <c r="O4194" s="98">
        <v>0</v>
      </c>
      <c r="P4194" s="67">
        <f t="shared" si="657"/>
        <v>0</v>
      </c>
      <c r="Q4194" s="66">
        <v>0</v>
      </c>
      <c r="R4194" s="105">
        <f t="shared" si="652"/>
        <v>0</v>
      </c>
      <c r="S4194" s="101">
        <v>0</v>
      </c>
      <c r="T4194" s="67">
        <f t="shared" si="658"/>
        <v>0</v>
      </c>
      <c r="U4194" s="66">
        <v>0</v>
      </c>
      <c r="V4194" s="73">
        <f t="shared" si="659"/>
        <v>0</v>
      </c>
      <c r="W4194" s="98">
        <v>0</v>
      </c>
      <c r="X4194" s="67">
        <f t="shared" si="653"/>
        <v>0</v>
      </c>
      <c r="Y4194" s="66">
        <v>0</v>
      </c>
      <c r="Z4194" s="105">
        <f t="shared" si="654"/>
        <v>0</v>
      </c>
      <c r="AA4194" s="101">
        <v>0</v>
      </c>
      <c r="AB4194" s="67">
        <f t="shared" si="655"/>
        <v>0</v>
      </c>
      <c r="AC4194" s="66">
        <v>0</v>
      </c>
      <c r="AD4194" s="73">
        <f t="shared" si="656"/>
        <v>0</v>
      </c>
    </row>
    <row r="4195" spans="1:30" x14ac:dyDescent="0.25">
      <c r="A4195" s="165"/>
      <c r="B4195" s="72" t="s">
        <v>7113</v>
      </c>
      <c r="C4195" s="64" t="s">
        <v>7114</v>
      </c>
      <c r="D4195" s="64" t="s">
        <v>7</v>
      </c>
      <c r="E4195" s="64" t="s">
        <v>7115</v>
      </c>
      <c r="F4195" s="64" t="s">
        <v>2263</v>
      </c>
      <c r="G4195" s="64" t="s">
        <v>1269</v>
      </c>
      <c r="H4195" s="65">
        <v>38818</v>
      </c>
      <c r="I4195" s="65">
        <v>39730</v>
      </c>
      <c r="J4195" s="93" t="s">
        <v>1</v>
      </c>
      <c r="K4195" s="101">
        <v>200</v>
      </c>
      <c r="L4195" s="67">
        <f t="shared" si="650"/>
        <v>6.7984917151171637E-8</v>
      </c>
      <c r="M4195" s="66">
        <v>2.4241560350000002</v>
      </c>
      <c r="N4195" s="73">
        <f t="shared" si="651"/>
        <v>4.6974530944529746E-8</v>
      </c>
      <c r="O4195" s="98">
        <v>200</v>
      </c>
      <c r="P4195" s="67">
        <f t="shared" si="657"/>
        <v>7.3654009472226597E-8</v>
      </c>
      <c r="Q4195" s="66">
        <v>0.89186103500000002</v>
      </c>
      <c r="R4195" s="105">
        <f t="shared" si="652"/>
        <v>2.5553376869489681E-8</v>
      </c>
      <c r="S4195" s="101">
        <v>200</v>
      </c>
      <c r="T4195" s="67">
        <f t="shared" si="658"/>
        <v>8.7608230805339047E-8</v>
      </c>
      <c r="U4195" s="66">
        <v>0.89186103500000002</v>
      </c>
      <c r="V4195" s="73">
        <f t="shared" si="659"/>
        <v>4.7625957449971366E-8</v>
      </c>
      <c r="W4195" s="98">
        <v>200</v>
      </c>
      <c r="X4195" s="67">
        <f t="shared" si="653"/>
        <v>1.1363174387325299E-7</v>
      </c>
      <c r="Y4195" s="66">
        <v>0.89186103500000002</v>
      </c>
      <c r="Z4195" s="105">
        <f t="shared" si="654"/>
        <v>1.1529832935106392E-7</v>
      </c>
      <c r="AA4195" s="101">
        <v>0</v>
      </c>
      <c r="AB4195" s="67">
        <f t="shared" si="655"/>
        <v>0</v>
      </c>
      <c r="AC4195" s="66">
        <v>0</v>
      </c>
      <c r="AD4195" s="73">
        <f t="shared" si="656"/>
        <v>0</v>
      </c>
    </row>
    <row r="4196" spans="1:30" x14ac:dyDescent="0.25">
      <c r="A4196" s="165"/>
      <c r="B4196" s="72" t="s">
        <v>11404</v>
      </c>
      <c r="C4196" s="64" t="s">
        <v>11405</v>
      </c>
      <c r="D4196" s="64" t="s">
        <v>7</v>
      </c>
      <c r="E4196" s="64" t="s">
        <v>11406</v>
      </c>
      <c r="F4196" s="64" t="s">
        <v>3908</v>
      </c>
      <c r="G4196" s="64" t="s">
        <v>1193</v>
      </c>
      <c r="H4196" s="65">
        <v>38770</v>
      </c>
      <c r="I4196" s="65">
        <v>41981</v>
      </c>
      <c r="J4196" s="93" t="s">
        <v>1</v>
      </c>
      <c r="K4196" s="101">
        <v>0</v>
      </c>
      <c r="L4196" s="67">
        <f t="shared" si="650"/>
        <v>0</v>
      </c>
      <c r="M4196" s="66">
        <v>2.4234737499999999</v>
      </c>
      <c r="N4196" s="73">
        <f t="shared" si="651"/>
        <v>4.6961309841027016E-8</v>
      </c>
      <c r="O4196" s="98">
        <v>0</v>
      </c>
      <c r="P4196" s="67">
        <f t="shared" si="657"/>
        <v>0</v>
      </c>
      <c r="Q4196" s="66">
        <v>0.15040000000000001</v>
      </c>
      <c r="R4196" s="105">
        <f t="shared" si="652"/>
        <v>4.3092227716521422E-9</v>
      </c>
      <c r="S4196" s="101">
        <v>0</v>
      </c>
      <c r="T4196" s="67">
        <f t="shared" si="658"/>
        <v>0</v>
      </c>
      <c r="U4196" s="66">
        <v>0</v>
      </c>
      <c r="V4196" s="73">
        <f t="shared" si="659"/>
        <v>0</v>
      </c>
      <c r="W4196" s="98">
        <v>0</v>
      </c>
      <c r="X4196" s="67">
        <f t="shared" si="653"/>
        <v>0</v>
      </c>
      <c r="Y4196" s="66">
        <v>0</v>
      </c>
      <c r="Z4196" s="105">
        <f t="shared" si="654"/>
        <v>0</v>
      </c>
      <c r="AA4196" s="101">
        <v>0</v>
      </c>
      <c r="AB4196" s="67">
        <f t="shared" si="655"/>
        <v>0</v>
      </c>
      <c r="AC4196" s="66">
        <v>0</v>
      </c>
      <c r="AD4196" s="73">
        <f t="shared" si="656"/>
        <v>0</v>
      </c>
    </row>
    <row r="4197" spans="1:30" x14ac:dyDescent="0.25">
      <c r="A4197" s="165"/>
      <c r="B4197" s="72" t="s">
        <v>7291</v>
      </c>
      <c r="C4197" s="64" t="s">
        <v>7292</v>
      </c>
      <c r="D4197" s="64" t="s">
        <v>7</v>
      </c>
      <c r="E4197" s="64" t="s">
        <v>7293</v>
      </c>
      <c r="F4197" s="64" t="s">
        <v>1330</v>
      </c>
      <c r="G4197" s="64" t="s">
        <v>1216</v>
      </c>
      <c r="H4197" s="65">
        <v>38790</v>
      </c>
      <c r="I4197" s="65">
        <v>38895</v>
      </c>
      <c r="J4197" s="93" t="s">
        <v>1</v>
      </c>
      <c r="K4197" s="101">
        <v>800</v>
      </c>
      <c r="L4197" s="67">
        <f t="shared" si="650"/>
        <v>2.7193966860468655E-7</v>
      </c>
      <c r="M4197" s="66">
        <v>2.4216000000000002</v>
      </c>
      <c r="N4197" s="73">
        <f t="shared" si="651"/>
        <v>4.6925000904602757E-8</v>
      </c>
      <c r="O4197" s="98">
        <v>800</v>
      </c>
      <c r="P4197" s="67">
        <f t="shared" si="657"/>
        <v>2.9461603788890639E-7</v>
      </c>
      <c r="Q4197" s="66">
        <v>2.4216000000000002</v>
      </c>
      <c r="R4197" s="105">
        <f t="shared" si="652"/>
        <v>6.9383070903143807E-8</v>
      </c>
      <c r="S4197" s="101">
        <v>800</v>
      </c>
      <c r="T4197" s="67">
        <f t="shared" si="658"/>
        <v>3.5043292322135619E-7</v>
      </c>
      <c r="U4197" s="66">
        <v>2.4216000000000002</v>
      </c>
      <c r="V4197" s="73">
        <f t="shared" si="659"/>
        <v>1.2931500988923758E-7</v>
      </c>
      <c r="W4197" s="98">
        <v>800</v>
      </c>
      <c r="X4197" s="67">
        <f t="shared" si="653"/>
        <v>4.5452697549301195E-7</v>
      </c>
      <c r="Y4197" s="66">
        <v>2.4216000000000002</v>
      </c>
      <c r="Z4197" s="105">
        <f t="shared" si="654"/>
        <v>3.1306046951197549E-7</v>
      </c>
      <c r="AA4197" s="101">
        <v>0</v>
      </c>
      <c r="AB4197" s="67">
        <f t="shared" si="655"/>
        <v>0</v>
      </c>
      <c r="AC4197" s="66">
        <v>0</v>
      </c>
      <c r="AD4197" s="73">
        <f t="shared" si="656"/>
        <v>0</v>
      </c>
    </row>
    <row r="4198" spans="1:30" x14ac:dyDescent="0.25">
      <c r="A4198" s="165"/>
      <c r="B4198" s="72" t="s">
        <v>3638</v>
      </c>
      <c r="C4198" s="64" t="s">
        <v>3639</v>
      </c>
      <c r="D4198" s="64" t="s">
        <v>7</v>
      </c>
      <c r="E4198" s="64" t="s">
        <v>3640</v>
      </c>
      <c r="F4198" s="64" t="s">
        <v>456</v>
      </c>
      <c r="G4198" s="64" t="s">
        <v>1193</v>
      </c>
      <c r="H4198" s="65">
        <v>39037</v>
      </c>
      <c r="I4198" s="65">
        <v>41828</v>
      </c>
      <c r="J4198" s="93" t="s">
        <v>1</v>
      </c>
      <c r="K4198" s="101">
        <v>800</v>
      </c>
      <c r="L4198" s="67">
        <f t="shared" si="650"/>
        <v>2.7193966860468655E-7</v>
      </c>
      <c r="M4198" s="66">
        <v>2.4216000000000002</v>
      </c>
      <c r="N4198" s="73">
        <f t="shared" si="651"/>
        <v>4.6925000904602757E-8</v>
      </c>
      <c r="O4198" s="98">
        <v>800</v>
      </c>
      <c r="P4198" s="67">
        <f t="shared" si="657"/>
        <v>2.9461603788890639E-7</v>
      </c>
      <c r="Q4198" s="66">
        <v>2.4216000000000002</v>
      </c>
      <c r="R4198" s="105">
        <f t="shared" si="652"/>
        <v>6.9383070903143807E-8</v>
      </c>
      <c r="S4198" s="101">
        <v>800</v>
      </c>
      <c r="T4198" s="67">
        <f t="shared" si="658"/>
        <v>3.5043292322135619E-7</v>
      </c>
      <c r="U4198" s="66">
        <v>2.4216000000000002</v>
      </c>
      <c r="V4198" s="73">
        <f t="shared" si="659"/>
        <v>1.2931500988923758E-7</v>
      </c>
      <c r="W4198" s="98">
        <v>800</v>
      </c>
      <c r="X4198" s="67">
        <f t="shared" si="653"/>
        <v>4.5452697549301195E-7</v>
      </c>
      <c r="Y4198" s="66">
        <v>2.4216000000000002</v>
      </c>
      <c r="Z4198" s="105">
        <f t="shared" si="654"/>
        <v>3.1306046951197549E-7</v>
      </c>
      <c r="AA4198" s="101">
        <v>0</v>
      </c>
      <c r="AB4198" s="67">
        <f t="shared" si="655"/>
        <v>0</v>
      </c>
      <c r="AC4198" s="66">
        <v>0</v>
      </c>
      <c r="AD4198" s="73">
        <f t="shared" si="656"/>
        <v>0</v>
      </c>
    </row>
    <row r="4199" spans="1:30" x14ac:dyDescent="0.25">
      <c r="A4199" s="165"/>
      <c r="B4199" s="72" t="s">
        <v>1941</v>
      </c>
      <c r="C4199" s="64" t="s">
        <v>1942</v>
      </c>
      <c r="D4199" s="64" t="s">
        <v>7</v>
      </c>
      <c r="E4199" s="64" t="s">
        <v>1943</v>
      </c>
      <c r="F4199" s="64" t="s">
        <v>1216</v>
      </c>
      <c r="G4199" s="64" t="s">
        <v>1216</v>
      </c>
      <c r="H4199" s="65">
        <v>39503</v>
      </c>
      <c r="I4199" s="65">
        <v>41880</v>
      </c>
      <c r="J4199" s="93" t="s">
        <v>1</v>
      </c>
      <c r="K4199" s="101">
        <v>800</v>
      </c>
      <c r="L4199" s="67">
        <f t="shared" si="650"/>
        <v>2.7193966860468655E-7</v>
      </c>
      <c r="M4199" s="66">
        <v>2.4216000000000002</v>
      </c>
      <c r="N4199" s="73">
        <f t="shared" si="651"/>
        <v>4.6925000904602757E-8</v>
      </c>
      <c r="O4199" s="98">
        <v>800</v>
      </c>
      <c r="P4199" s="67">
        <f t="shared" si="657"/>
        <v>2.9461603788890639E-7</v>
      </c>
      <c r="Q4199" s="66">
        <v>2.4216000000000002</v>
      </c>
      <c r="R4199" s="105">
        <f t="shared" si="652"/>
        <v>6.9383070903143807E-8</v>
      </c>
      <c r="S4199" s="101">
        <v>800</v>
      </c>
      <c r="T4199" s="67">
        <f t="shared" si="658"/>
        <v>3.5043292322135619E-7</v>
      </c>
      <c r="U4199" s="66">
        <v>2.4216000000000002</v>
      </c>
      <c r="V4199" s="73">
        <f t="shared" si="659"/>
        <v>1.2931500988923758E-7</v>
      </c>
      <c r="W4199" s="98">
        <v>800</v>
      </c>
      <c r="X4199" s="67">
        <f t="shared" si="653"/>
        <v>4.5452697549301195E-7</v>
      </c>
      <c r="Y4199" s="66">
        <v>2.4216000000000002</v>
      </c>
      <c r="Z4199" s="105">
        <f t="shared" si="654"/>
        <v>3.1306046951197549E-7</v>
      </c>
      <c r="AA4199" s="101">
        <v>0</v>
      </c>
      <c r="AB4199" s="67">
        <f t="shared" si="655"/>
        <v>0</v>
      </c>
      <c r="AC4199" s="66">
        <v>0</v>
      </c>
      <c r="AD4199" s="73">
        <f t="shared" si="656"/>
        <v>0</v>
      </c>
    </row>
    <row r="4200" spans="1:30" x14ac:dyDescent="0.25">
      <c r="A4200" s="165"/>
      <c r="B4200" s="72" t="s">
        <v>7365</v>
      </c>
      <c r="C4200" s="64" t="s">
        <v>7366</v>
      </c>
      <c r="D4200" s="64" t="s">
        <v>7</v>
      </c>
      <c r="E4200" s="64" t="s">
        <v>7367</v>
      </c>
      <c r="F4200" s="64" t="s">
        <v>1215</v>
      </c>
      <c r="G4200" s="64" t="s">
        <v>1216</v>
      </c>
      <c r="H4200" s="65">
        <v>39015</v>
      </c>
      <c r="I4200" s="65">
        <v>39015</v>
      </c>
      <c r="J4200" s="93" t="s">
        <v>1</v>
      </c>
      <c r="K4200" s="101">
        <v>800</v>
      </c>
      <c r="L4200" s="67">
        <f t="shared" si="650"/>
        <v>2.7193966860468655E-7</v>
      </c>
      <c r="M4200" s="66">
        <v>2.4216000000000002</v>
      </c>
      <c r="N4200" s="73">
        <f t="shared" si="651"/>
        <v>4.6925000904602757E-8</v>
      </c>
      <c r="O4200" s="98">
        <v>800</v>
      </c>
      <c r="P4200" s="67">
        <f t="shared" si="657"/>
        <v>2.9461603788890639E-7</v>
      </c>
      <c r="Q4200" s="66">
        <v>2.4216000000000002</v>
      </c>
      <c r="R4200" s="105">
        <f t="shared" si="652"/>
        <v>6.9383070903143807E-8</v>
      </c>
      <c r="S4200" s="101">
        <v>800</v>
      </c>
      <c r="T4200" s="67">
        <f t="shared" si="658"/>
        <v>3.5043292322135619E-7</v>
      </c>
      <c r="U4200" s="66">
        <v>2.4216000000000002</v>
      </c>
      <c r="V4200" s="73">
        <f t="shared" si="659"/>
        <v>1.2931500988923758E-7</v>
      </c>
      <c r="W4200" s="98">
        <v>800</v>
      </c>
      <c r="X4200" s="67">
        <f t="shared" si="653"/>
        <v>4.5452697549301195E-7</v>
      </c>
      <c r="Y4200" s="66">
        <v>2.4216000000000002</v>
      </c>
      <c r="Z4200" s="105">
        <f t="shared" si="654"/>
        <v>3.1306046951197549E-7</v>
      </c>
      <c r="AA4200" s="101">
        <v>0</v>
      </c>
      <c r="AB4200" s="67">
        <f t="shared" si="655"/>
        <v>0</v>
      </c>
      <c r="AC4200" s="66">
        <v>0</v>
      </c>
      <c r="AD4200" s="73">
        <f t="shared" si="656"/>
        <v>0</v>
      </c>
    </row>
    <row r="4201" spans="1:30" x14ac:dyDescent="0.25">
      <c r="A4201" s="165"/>
      <c r="B4201" s="72" t="s">
        <v>11904</v>
      </c>
      <c r="C4201" s="64" t="s">
        <v>11905</v>
      </c>
      <c r="D4201" s="64" t="s">
        <v>7</v>
      </c>
      <c r="E4201" s="64" t="s">
        <v>8311</v>
      </c>
      <c r="F4201" s="64" t="s">
        <v>1215</v>
      </c>
      <c r="G4201" s="64" t="s">
        <v>1216</v>
      </c>
      <c r="H4201" s="65">
        <v>39009</v>
      </c>
      <c r="I4201" s="65">
        <v>39051</v>
      </c>
      <c r="J4201" s="93" t="s">
        <v>1</v>
      </c>
      <c r="K4201" s="101">
        <v>800</v>
      </c>
      <c r="L4201" s="67">
        <f t="shared" si="650"/>
        <v>2.7193966860468655E-7</v>
      </c>
      <c r="M4201" s="66">
        <v>2.4216000000000002</v>
      </c>
      <c r="N4201" s="73">
        <f t="shared" si="651"/>
        <v>4.6925000904602757E-8</v>
      </c>
      <c r="O4201" s="98">
        <v>800</v>
      </c>
      <c r="P4201" s="67">
        <f t="shared" si="657"/>
        <v>2.9461603788890639E-7</v>
      </c>
      <c r="Q4201" s="66">
        <v>2.4216000000000002</v>
      </c>
      <c r="R4201" s="105">
        <f t="shared" si="652"/>
        <v>6.9383070903143807E-8</v>
      </c>
      <c r="S4201" s="101">
        <v>800</v>
      </c>
      <c r="T4201" s="67">
        <f t="shared" si="658"/>
        <v>3.5043292322135619E-7</v>
      </c>
      <c r="U4201" s="66">
        <v>2.4216000000000002</v>
      </c>
      <c r="V4201" s="73">
        <f t="shared" si="659"/>
        <v>1.2931500988923758E-7</v>
      </c>
      <c r="W4201" s="98">
        <v>800</v>
      </c>
      <c r="X4201" s="67">
        <f t="shared" si="653"/>
        <v>4.5452697549301195E-7</v>
      </c>
      <c r="Y4201" s="66">
        <v>2.4216000000000002</v>
      </c>
      <c r="Z4201" s="105">
        <f t="shared" si="654"/>
        <v>3.1306046951197549E-7</v>
      </c>
      <c r="AA4201" s="101">
        <v>0</v>
      </c>
      <c r="AB4201" s="67">
        <f t="shared" si="655"/>
        <v>0</v>
      </c>
      <c r="AC4201" s="66">
        <v>0</v>
      </c>
      <c r="AD4201" s="73">
        <f t="shared" si="656"/>
        <v>0</v>
      </c>
    </row>
    <row r="4202" spans="1:30" x14ac:dyDescent="0.25">
      <c r="A4202" s="165"/>
      <c r="B4202" s="72" t="s">
        <v>5387</v>
      </c>
      <c r="C4202" s="64" t="s">
        <v>5388</v>
      </c>
      <c r="D4202" s="64" t="s">
        <v>7</v>
      </c>
      <c r="E4202" s="64" t="s">
        <v>5389</v>
      </c>
      <c r="F4202" s="64" t="s">
        <v>1268</v>
      </c>
      <c r="G4202" s="64" t="s">
        <v>1269</v>
      </c>
      <c r="H4202" s="65">
        <v>38881</v>
      </c>
      <c r="I4202" s="65">
        <v>41760</v>
      </c>
      <c r="J4202" s="93" t="s">
        <v>1</v>
      </c>
      <c r="K4202" s="101">
        <v>600</v>
      </c>
      <c r="L4202" s="67">
        <f t="shared" si="650"/>
        <v>2.0395475145351494E-7</v>
      </c>
      <c r="M4202" s="66">
        <v>2.4216000000000002</v>
      </c>
      <c r="N4202" s="73">
        <f t="shared" si="651"/>
        <v>4.6925000904602757E-8</v>
      </c>
      <c r="O4202" s="98">
        <v>600</v>
      </c>
      <c r="P4202" s="67">
        <f t="shared" si="657"/>
        <v>2.2096202841667977E-7</v>
      </c>
      <c r="Q4202" s="66">
        <v>2.4216000000000002</v>
      </c>
      <c r="R4202" s="105">
        <f t="shared" si="652"/>
        <v>6.9383070903143807E-8</v>
      </c>
      <c r="S4202" s="101">
        <v>600</v>
      </c>
      <c r="T4202" s="67">
        <f t="shared" si="658"/>
        <v>2.6282469241601716E-7</v>
      </c>
      <c r="U4202" s="66">
        <v>2.4216000000000002</v>
      </c>
      <c r="V4202" s="73">
        <f t="shared" si="659"/>
        <v>1.2931500988923758E-7</v>
      </c>
      <c r="W4202" s="98">
        <v>600</v>
      </c>
      <c r="X4202" s="67">
        <f t="shared" si="653"/>
        <v>3.4089523161975892E-7</v>
      </c>
      <c r="Y4202" s="66">
        <v>2.4216000000000002</v>
      </c>
      <c r="Z4202" s="105">
        <f t="shared" si="654"/>
        <v>3.1306046951197549E-7</v>
      </c>
      <c r="AA4202" s="101">
        <v>0</v>
      </c>
      <c r="AB4202" s="67">
        <f t="shared" si="655"/>
        <v>0</v>
      </c>
      <c r="AC4202" s="66">
        <v>0</v>
      </c>
      <c r="AD4202" s="73">
        <f t="shared" si="656"/>
        <v>0</v>
      </c>
    </row>
    <row r="4203" spans="1:30" x14ac:dyDescent="0.25">
      <c r="A4203" s="165"/>
      <c r="B4203" s="72" t="s">
        <v>9719</v>
      </c>
      <c r="C4203" s="64" t="s">
        <v>9720</v>
      </c>
      <c r="D4203" s="64" t="s">
        <v>7</v>
      </c>
      <c r="E4203" s="64" t="s">
        <v>9721</v>
      </c>
      <c r="F4203" s="64" t="s">
        <v>1411</v>
      </c>
      <c r="G4203" s="64" t="s">
        <v>1167</v>
      </c>
      <c r="H4203" s="65">
        <v>39875</v>
      </c>
      <c r="I4203" s="65">
        <v>40105</v>
      </c>
      <c r="J4203" s="93" t="s">
        <v>1</v>
      </c>
      <c r="K4203" s="101">
        <v>400</v>
      </c>
      <c r="L4203" s="67">
        <f t="shared" si="650"/>
        <v>1.3596983430234327E-7</v>
      </c>
      <c r="M4203" s="66">
        <v>2.4216000000000002</v>
      </c>
      <c r="N4203" s="73">
        <f t="shared" si="651"/>
        <v>4.6925000904602757E-8</v>
      </c>
      <c r="O4203" s="98">
        <v>400</v>
      </c>
      <c r="P4203" s="67">
        <f t="shared" si="657"/>
        <v>1.4730801894445319E-7</v>
      </c>
      <c r="Q4203" s="66">
        <v>2.4216000000000002</v>
      </c>
      <c r="R4203" s="105">
        <f t="shared" si="652"/>
        <v>6.9383070903143807E-8</v>
      </c>
      <c r="S4203" s="101">
        <v>400</v>
      </c>
      <c r="T4203" s="67">
        <f t="shared" si="658"/>
        <v>1.7521646161067809E-7</v>
      </c>
      <c r="U4203" s="66">
        <v>2.4216000000000002</v>
      </c>
      <c r="V4203" s="73">
        <f t="shared" si="659"/>
        <v>1.2931500988923758E-7</v>
      </c>
      <c r="W4203" s="98">
        <v>400</v>
      </c>
      <c r="X4203" s="67">
        <f t="shared" si="653"/>
        <v>2.2726348774650597E-7</v>
      </c>
      <c r="Y4203" s="66">
        <v>2.4216000000000002</v>
      </c>
      <c r="Z4203" s="105">
        <f t="shared" si="654"/>
        <v>3.1306046951197549E-7</v>
      </c>
      <c r="AA4203" s="101">
        <v>0</v>
      </c>
      <c r="AB4203" s="67">
        <f t="shared" si="655"/>
        <v>0</v>
      </c>
      <c r="AC4203" s="66">
        <v>0</v>
      </c>
      <c r="AD4203" s="73">
        <f t="shared" si="656"/>
        <v>0</v>
      </c>
    </row>
    <row r="4204" spans="1:30" x14ac:dyDescent="0.25">
      <c r="A4204" s="165"/>
      <c r="B4204" s="72" t="s">
        <v>4456</v>
      </c>
      <c r="C4204" s="64" t="s">
        <v>4457</v>
      </c>
      <c r="D4204" s="64" t="s">
        <v>7</v>
      </c>
      <c r="E4204" s="64" t="s">
        <v>4458</v>
      </c>
      <c r="F4204" s="64" t="s">
        <v>1562</v>
      </c>
      <c r="G4204" s="64" t="s">
        <v>1167</v>
      </c>
      <c r="H4204" s="65">
        <v>38824</v>
      </c>
      <c r="I4204" s="65">
        <v>39436</v>
      </c>
      <c r="J4204" s="93" t="s">
        <v>1</v>
      </c>
      <c r="K4204" s="101">
        <v>400</v>
      </c>
      <c r="L4204" s="67">
        <f t="shared" si="650"/>
        <v>1.3596983430234327E-7</v>
      </c>
      <c r="M4204" s="66">
        <v>2.4216000000000002</v>
      </c>
      <c r="N4204" s="73">
        <f t="shared" si="651"/>
        <v>4.6925000904602757E-8</v>
      </c>
      <c r="O4204" s="98">
        <v>400</v>
      </c>
      <c r="P4204" s="67">
        <f t="shared" si="657"/>
        <v>1.4730801894445319E-7</v>
      </c>
      <c r="Q4204" s="66">
        <v>2.4216000000000002</v>
      </c>
      <c r="R4204" s="105">
        <f t="shared" si="652"/>
        <v>6.9383070903143807E-8</v>
      </c>
      <c r="S4204" s="101">
        <v>400</v>
      </c>
      <c r="T4204" s="67">
        <f t="shared" si="658"/>
        <v>1.7521646161067809E-7</v>
      </c>
      <c r="U4204" s="66">
        <v>2.4216000000000002</v>
      </c>
      <c r="V4204" s="73">
        <f t="shared" si="659"/>
        <v>1.2931500988923758E-7</v>
      </c>
      <c r="W4204" s="98">
        <v>400</v>
      </c>
      <c r="X4204" s="67">
        <f t="shared" si="653"/>
        <v>2.2726348774650597E-7</v>
      </c>
      <c r="Y4204" s="66">
        <v>2.4216000000000002</v>
      </c>
      <c r="Z4204" s="105">
        <f t="shared" si="654"/>
        <v>3.1306046951197549E-7</v>
      </c>
      <c r="AA4204" s="101">
        <v>0</v>
      </c>
      <c r="AB4204" s="67">
        <f t="shared" si="655"/>
        <v>0</v>
      </c>
      <c r="AC4204" s="66">
        <v>0</v>
      </c>
      <c r="AD4204" s="73">
        <f t="shared" si="656"/>
        <v>0</v>
      </c>
    </row>
    <row r="4205" spans="1:30" x14ac:dyDescent="0.25">
      <c r="A4205" s="165"/>
      <c r="B4205" s="72" t="s">
        <v>8201</v>
      </c>
      <c r="C4205" s="64" t="s">
        <v>8202</v>
      </c>
      <c r="D4205" s="64" t="s">
        <v>7</v>
      </c>
      <c r="E4205" s="64" t="s">
        <v>8203</v>
      </c>
      <c r="F4205" s="64" t="s">
        <v>1215</v>
      </c>
      <c r="G4205" s="64" t="s">
        <v>1216</v>
      </c>
      <c r="H4205" s="65">
        <v>39160</v>
      </c>
      <c r="I4205" s="65">
        <v>39162</v>
      </c>
      <c r="J4205" s="93" t="s">
        <v>1</v>
      </c>
      <c r="K4205" s="101">
        <v>400</v>
      </c>
      <c r="L4205" s="67">
        <f t="shared" si="650"/>
        <v>1.3596983430234327E-7</v>
      </c>
      <c r="M4205" s="66">
        <v>2.4216000000000002</v>
      </c>
      <c r="N4205" s="73">
        <f t="shared" si="651"/>
        <v>4.6925000904602757E-8</v>
      </c>
      <c r="O4205" s="98">
        <v>400</v>
      </c>
      <c r="P4205" s="67">
        <f t="shared" si="657"/>
        <v>1.4730801894445319E-7</v>
      </c>
      <c r="Q4205" s="66">
        <v>2.4216000000000002</v>
      </c>
      <c r="R4205" s="105">
        <f t="shared" si="652"/>
        <v>6.9383070903143807E-8</v>
      </c>
      <c r="S4205" s="101">
        <v>400</v>
      </c>
      <c r="T4205" s="67">
        <f t="shared" si="658"/>
        <v>1.7521646161067809E-7</v>
      </c>
      <c r="U4205" s="66">
        <v>2.4216000000000002</v>
      </c>
      <c r="V4205" s="73">
        <f t="shared" si="659"/>
        <v>1.2931500988923758E-7</v>
      </c>
      <c r="W4205" s="98">
        <v>400</v>
      </c>
      <c r="X4205" s="67">
        <f t="shared" si="653"/>
        <v>2.2726348774650597E-7</v>
      </c>
      <c r="Y4205" s="66">
        <v>2.4216000000000002</v>
      </c>
      <c r="Z4205" s="105">
        <f t="shared" si="654"/>
        <v>3.1306046951197549E-7</v>
      </c>
      <c r="AA4205" s="101">
        <v>0</v>
      </c>
      <c r="AB4205" s="67">
        <f t="shared" si="655"/>
        <v>0</v>
      </c>
      <c r="AC4205" s="66">
        <v>0</v>
      </c>
      <c r="AD4205" s="73">
        <f t="shared" si="656"/>
        <v>0</v>
      </c>
    </row>
    <row r="4206" spans="1:30" x14ac:dyDescent="0.25">
      <c r="A4206" s="165"/>
      <c r="B4206" s="72" t="s">
        <v>5935</v>
      </c>
      <c r="C4206" s="64" t="s">
        <v>5936</v>
      </c>
      <c r="D4206" s="64" t="s">
        <v>7</v>
      </c>
      <c r="E4206" s="64" t="s">
        <v>5937</v>
      </c>
      <c r="F4206" s="64" t="s">
        <v>1743</v>
      </c>
      <c r="G4206" s="64" t="s">
        <v>1193</v>
      </c>
      <c r="H4206" s="65">
        <v>38937</v>
      </c>
      <c r="I4206" s="65">
        <v>41670</v>
      </c>
      <c r="J4206" s="93" t="s">
        <v>1</v>
      </c>
      <c r="K4206" s="101">
        <v>400</v>
      </c>
      <c r="L4206" s="67">
        <f t="shared" si="650"/>
        <v>1.3596983430234327E-7</v>
      </c>
      <c r="M4206" s="66">
        <v>2.4216000000000002</v>
      </c>
      <c r="N4206" s="73">
        <f t="shared" si="651"/>
        <v>4.6925000904602757E-8</v>
      </c>
      <c r="O4206" s="98">
        <v>400</v>
      </c>
      <c r="P4206" s="67">
        <f t="shared" si="657"/>
        <v>1.4730801894445319E-7</v>
      </c>
      <c r="Q4206" s="66">
        <v>2.4216000000000002</v>
      </c>
      <c r="R4206" s="105">
        <f t="shared" si="652"/>
        <v>6.9383070903143807E-8</v>
      </c>
      <c r="S4206" s="101">
        <v>400</v>
      </c>
      <c r="T4206" s="67">
        <f t="shared" si="658"/>
        <v>1.7521646161067809E-7</v>
      </c>
      <c r="U4206" s="66">
        <v>2.4216000000000002</v>
      </c>
      <c r="V4206" s="73">
        <f t="shared" si="659"/>
        <v>1.2931500988923758E-7</v>
      </c>
      <c r="W4206" s="98">
        <v>400</v>
      </c>
      <c r="X4206" s="67">
        <f t="shared" si="653"/>
        <v>2.2726348774650597E-7</v>
      </c>
      <c r="Y4206" s="66">
        <v>2.4216000000000002</v>
      </c>
      <c r="Z4206" s="105">
        <f t="shared" si="654"/>
        <v>3.1306046951197549E-7</v>
      </c>
      <c r="AA4206" s="101">
        <v>0</v>
      </c>
      <c r="AB4206" s="67">
        <f t="shared" si="655"/>
        <v>0</v>
      </c>
      <c r="AC4206" s="66">
        <v>0</v>
      </c>
      <c r="AD4206" s="73">
        <f t="shared" si="656"/>
        <v>0</v>
      </c>
    </row>
    <row r="4207" spans="1:30" x14ac:dyDescent="0.25">
      <c r="A4207" s="165"/>
      <c r="B4207" s="72" t="s">
        <v>13120</v>
      </c>
      <c r="C4207" s="64" t="s">
        <v>13121</v>
      </c>
      <c r="D4207" s="64" t="s">
        <v>7</v>
      </c>
      <c r="E4207" s="64" t="s">
        <v>13122</v>
      </c>
      <c r="F4207" s="64" t="s">
        <v>1199</v>
      </c>
      <c r="G4207" s="64" t="s">
        <v>1199</v>
      </c>
      <c r="H4207" s="65">
        <v>40130</v>
      </c>
      <c r="I4207" s="65">
        <v>41142</v>
      </c>
      <c r="J4207" s="93" t="s">
        <v>1</v>
      </c>
      <c r="K4207" s="101">
        <v>400</v>
      </c>
      <c r="L4207" s="67">
        <f t="shared" si="650"/>
        <v>1.3596983430234327E-7</v>
      </c>
      <c r="M4207" s="66">
        <v>2.4216000000000002</v>
      </c>
      <c r="N4207" s="73">
        <f t="shared" si="651"/>
        <v>4.6925000904602757E-8</v>
      </c>
      <c r="O4207" s="98">
        <v>400</v>
      </c>
      <c r="P4207" s="67">
        <f t="shared" si="657"/>
        <v>1.4730801894445319E-7</v>
      </c>
      <c r="Q4207" s="66">
        <v>2.4216000000000002</v>
      </c>
      <c r="R4207" s="105">
        <f t="shared" si="652"/>
        <v>6.9383070903143807E-8</v>
      </c>
      <c r="S4207" s="101">
        <v>400</v>
      </c>
      <c r="T4207" s="67">
        <f t="shared" si="658"/>
        <v>1.7521646161067809E-7</v>
      </c>
      <c r="U4207" s="66">
        <v>2.4216000000000002</v>
      </c>
      <c r="V4207" s="73">
        <f t="shared" si="659"/>
        <v>1.2931500988923758E-7</v>
      </c>
      <c r="W4207" s="98">
        <v>400</v>
      </c>
      <c r="X4207" s="67">
        <f t="shared" si="653"/>
        <v>2.2726348774650597E-7</v>
      </c>
      <c r="Y4207" s="66">
        <v>2.4216000000000002</v>
      </c>
      <c r="Z4207" s="105">
        <f t="shared" si="654"/>
        <v>3.1306046951197549E-7</v>
      </c>
      <c r="AA4207" s="101">
        <v>0</v>
      </c>
      <c r="AB4207" s="67">
        <f t="shared" si="655"/>
        <v>0</v>
      </c>
      <c r="AC4207" s="66">
        <v>0</v>
      </c>
      <c r="AD4207" s="73">
        <f t="shared" si="656"/>
        <v>0</v>
      </c>
    </row>
    <row r="4208" spans="1:30" x14ac:dyDescent="0.25">
      <c r="A4208" s="165"/>
      <c r="B4208" s="72" t="s">
        <v>10163</v>
      </c>
      <c r="C4208" s="64" t="s">
        <v>10164</v>
      </c>
      <c r="D4208" s="64" t="s">
        <v>7</v>
      </c>
      <c r="E4208" s="64" t="s">
        <v>10165</v>
      </c>
      <c r="F4208" s="64" t="s">
        <v>456</v>
      </c>
      <c r="G4208" s="64" t="s">
        <v>1193</v>
      </c>
      <c r="H4208" s="65">
        <v>39086</v>
      </c>
      <c r="I4208" s="65">
        <v>40935</v>
      </c>
      <c r="J4208" s="93" t="s">
        <v>1</v>
      </c>
      <c r="K4208" s="101">
        <v>0</v>
      </c>
      <c r="L4208" s="67">
        <f t="shared" si="650"/>
        <v>0</v>
      </c>
      <c r="M4208" s="66">
        <v>2.417875</v>
      </c>
      <c r="N4208" s="73">
        <f t="shared" si="651"/>
        <v>4.6852819029656584E-8</v>
      </c>
      <c r="O4208" s="98">
        <v>0</v>
      </c>
      <c r="P4208" s="67">
        <f t="shared" si="657"/>
        <v>0</v>
      </c>
      <c r="Q4208" s="66">
        <v>2.417875</v>
      </c>
      <c r="R4208" s="105">
        <f t="shared" si="652"/>
        <v>6.927634314500282E-8</v>
      </c>
      <c r="S4208" s="101">
        <v>0</v>
      </c>
      <c r="T4208" s="67">
        <f t="shared" si="658"/>
        <v>0</v>
      </c>
      <c r="U4208" s="66">
        <v>0</v>
      </c>
      <c r="V4208" s="73">
        <f t="shared" si="659"/>
        <v>0</v>
      </c>
      <c r="W4208" s="98">
        <v>0</v>
      </c>
      <c r="X4208" s="67">
        <f t="shared" si="653"/>
        <v>0</v>
      </c>
      <c r="Y4208" s="66">
        <v>0</v>
      </c>
      <c r="Z4208" s="105">
        <f t="shared" si="654"/>
        <v>0</v>
      </c>
      <c r="AA4208" s="101">
        <v>0</v>
      </c>
      <c r="AB4208" s="67">
        <f t="shared" si="655"/>
        <v>0</v>
      </c>
      <c r="AC4208" s="66">
        <v>0</v>
      </c>
      <c r="AD4208" s="73">
        <f t="shared" si="656"/>
        <v>0</v>
      </c>
    </row>
    <row r="4209" spans="1:30" x14ac:dyDescent="0.25">
      <c r="A4209" s="165"/>
      <c r="B4209" s="72" t="s">
        <v>6942</v>
      </c>
      <c r="C4209" s="64" t="s">
        <v>6943</v>
      </c>
      <c r="D4209" s="64" t="s">
        <v>7</v>
      </c>
      <c r="E4209" s="64" t="s">
        <v>6944</v>
      </c>
      <c r="F4209" s="64" t="s">
        <v>1261</v>
      </c>
      <c r="G4209" s="64" t="s">
        <v>1216</v>
      </c>
      <c r="H4209" s="65">
        <v>39678</v>
      </c>
      <c r="I4209" s="65">
        <v>41555</v>
      </c>
      <c r="J4209" s="93" t="s">
        <v>1</v>
      </c>
      <c r="K4209" s="101">
        <v>100</v>
      </c>
      <c r="L4209" s="67">
        <f t="shared" si="650"/>
        <v>3.3992458575585819E-8</v>
      </c>
      <c r="M4209" s="66">
        <v>2.4094259999999998</v>
      </c>
      <c r="N4209" s="73">
        <f t="shared" si="651"/>
        <v>4.6689096972899482E-8</v>
      </c>
      <c r="O4209" s="98">
        <v>100</v>
      </c>
      <c r="P4209" s="67">
        <f t="shared" si="657"/>
        <v>3.6827004736113299E-8</v>
      </c>
      <c r="Q4209" s="66">
        <v>2.4094259999999998</v>
      </c>
      <c r="R4209" s="105">
        <f t="shared" si="652"/>
        <v>6.9034264533316044E-8</v>
      </c>
      <c r="S4209" s="101">
        <v>100</v>
      </c>
      <c r="T4209" s="67">
        <f t="shared" si="658"/>
        <v>4.3804115402669524E-8</v>
      </c>
      <c r="U4209" s="66">
        <v>0.67237499999999994</v>
      </c>
      <c r="V4209" s="73">
        <f t="shared" si="659"/>
        <v>3.5905260891260369E-8</v>
      </c>
      <c r="W4209" s="98">
        <v>0</v>
      </c>
      <c r="X4209" s="67">
        <f t="shared" si="653"/>
        <v>0</v>
      </c>
      <c r="Y4209" s="66">
        <v>0</v>
      </c>
      <c r="Z4209" s="105">
        <f t="shared" si="654"/>
        <v>0</v>
      </c>
      <c r="AA4209" s="101">
        <v>100</v>
      </c>
      <c r="AB4209" s="67">
        <f t="shared" si="655"/>
        <v>1.9127079457107153E-7</v>
      </c>
      <c r="AC4209" s="66">
        <v>0.67237499999999994</v>
      </c>
      <c r="AD4209" s="73">
        <f t="shared" si="656"/>
        <v>6.1174397754630427E-8</v>
      </c>
    </row>
    <row r="4210" spans="1:30" x14ac:dyDescent="0.25">
      <c r="A4210" s="165"/>
      <c r="B4210" s="72" t="s">
        <v>6203</v>
      </c>
      <c r="C4210" s="64" t="s">
        <v>6204</v>
      </c>
      <c r="D4210" s="64" t="s">
        <v>7</v>
      </c>
      <c r="E4210" s="64" t="s">
        <v>6205</v>
      </c>
      <c r="F4210" s="64" t="s">
        <v>6206</v>
      </c>
      <c r="G4210" s="64" t="s">
        <v>1416</v>
      </c>
      <c r="H4210" s="65">
        <v>38895</v>
      </c>
      <c r="I4210" s="65">
        <v>41003</v>
      </c>
      <c r="J4210" s="93" t="s">
        <v>1</v>
      </c>
      <c r="K4210" s="101">
        <v>200</v>
      </c>
      <c r="L4210" s="67">
        <f t="shared" si="650"/>
        <v>6.7984917151171637E-8</v>
      </c>
      <c r="M4210" s="66">
        <v>2.4084599999999998</v>
      </c>
      <c r="N4210" s="73">
        <f t="shared" si="651"/>
        <v>4.6670378129624848E-8</v>
      </c>
      <c r="O4210" s="98">
        <v>200</v>
      </c>
      <c r="P4210" s="67">
        <f t="shared" si="657"/>
        <v>7.3654009472226597E-8</v>
      </c>
      <c r="Q4210" s="66">
        <v>0.60540000000000005</v>
      </c>
      <c r="R4210" s="105">
        <f t="shared" si="652"/>
        <v>1.7345767725785952E-8</v>
      </c>
      <c r="S4210" s="101">
        <v>200</v>
      </c>
      <c r="T4210" s="67">
        <f t="shared" si="658"/>
        <v>8.7608230805339047E-8</v>
      </c>
      <c r="U4210" s="66">
        <v>0.60540000000000005</v>
      </c>
      <c r="V4210" s="73">
        <f t="shared" si="659"/>
        <v>3.2328752472309394E-8</v>
      </c>
      <c r="W4210" s="98">
        <v>200</v>
      </c>
      <c r="X4210" s="67">
        <f t="shared" si="653"/>
        <v>1.1363174387325299E-7</v>
      </c>
      <c r="Y4210" s="66">
        <v>0.60540000000000005</v>
      </c>
      <c r="Z4210" s="105">
        <f t="shared" si="654"/>
        <v>7.8265117377993873E-8</v>
      </c>
      <c r="AA4210" s="101">
        <v>0</v>
      </c>
      <c r="AB4210" s="67">
        <f t="shared" si="655"/>
        <v>0</v>
      </c>
      <c r="AC4210" s="66">
        <v>0</v>
      </c>
      <c r="AD4210" s="73">
        <f t="shared" si="656"/>
        <v>0</v>
      </c>
    </row>
    <row r="4211" spans="1:30" x14ac:dyDescent="0.25">
      <c r="A4211" s="165"/>
      <c r="B4211" s="72" t="s">
        <v>7556</v>
      </c>
      <c r="C4211" s="64" t="s">
        <v>7557</v>
      </c>
      <c r="D4211" s="64" t="s">
        <v>7</v>
      </c>
      <c r="E4211" s="64" t="s">
        <v>7558</v>
      </c>
      <c r="F4211" s="64" t="s">
        <v>1199</v>
      </c>
      <c r="G4211" s="64" t="s">
        <v>1199</v>
      </c>
      <c r="H4211" s="65">
        <v>38945</v>
      </c>
      <c r="I4211" s="65">
        <v>40029</v>
      </c>
      <c r="J4211" s="93" t="s">
        <v>1</v>
      </c>
      <c r="K4211" s="101">
        <v>0</v>
      </c>
      <c r="L4211" s="67">
        <f t="shared" si="650"/>
        <v>0</v>
      </c>
      <c r="M4211" s="66">
        <v>2.4064000000000001</v>
      </c>
      <c r="N4211" s="73">
        <f t="shared" si="651"/>
        <v>4.6630460099453284E-8</v>
      </c>
      <c r="O4211" s="98">
        <v>0</v>
      </c>
      <c r="P4211" s="67">
        <f t="shared" si="657"/>
        <v>0</v>
      </c>
      <c r="Q4211" s="66">
        <v>2.4064000000000001</v>
      </c>
      <c r="R4211" s="105">
        <f t="shared" si="652"/>
        <v>6.8947564346434275E-8</v>
      </c>
      <c r="S4211" s="101">
        <v>0</v>
      </c>
      <c r="T4211" s="67">
        <f t="shared" si="658"/>
        <v>0</v>
      </c>
      <c r="U4211" s="66">
        <v>0</v>
      </c>
      <c r="V4211" s="73">
        <f t="shared" si="659"/>
        <v>0</v>
      </c>
      <c r="W4211" s="98">
        <v>0</v>
      </c>
      <c r="X4211" s="67">
        <f t="shared" si="653"/>
        <v>0</v>
      </c>
      <c r="Y4211" s="66">
        <v>0</v>
      </c>
      <c r="Z4211" s="105">
        <f t="shared" si="654"/>
        <v>0</v>
      </c>
      <c r="AA4211" s="101">
        <v>0</v>
      </c>
      <c r="AB4211" s="67">
        <f t="shared" si="655"/>
        <v>0</v>
      </c>
      <c r="AC4211" s="66">
        <v>0</v>
      </c>
      <c r="AD4211" s="73">
        <f t="shared" si="656"/>
        <v>0</v>
      </c>
    </row>
    <row r="4212" spans="1:30" x14ac:dyDescent="0.25">
      <c r="A4212" s="165"/>
      <c r="B4212" s="72" t="s">
        <v>16408</v>
      </c>
      <c r="C4212" s="64" t="s">
        <v>16409</v>
      </c>
      <c r="D4212" s="64" t="s">
        <v>19</v>
      </c>
      <c r="E4212" s="64" t="s">
        <v>16410</v>
      </c>
      <c r="F4212" s="64" t="s">
        <v>3255</v>
      </c>
      <c r="G4212" s="64" t="s">
        <v>1227</v>
      </c>
      <c r="H4212" s="65">
        <v>39482</v>
      </c>
      <c r="I4212" s="65">
        <v>41900</v>
      </c>
      <c r="J4212" s="93" t="s">
        <v>1</v>
      </c>
      <c r="K4212" s="101">
        <v>0</v>
      </c>
      <c r="L4212" s="67">
        <f t="shared" si="650"/>
        <v>0</v>
      </c>
      <c r="M4212" s="66">
        <v>2.4061891499999999</v>
      </c>
      <c r="N4212" s="73">
        <f t="shared" si="651"/>
        <v>4.6626374314666053E-8</v>
      </c>
      <c r="O4212" s="98">
        <v>0</v>
      </c>
      <c r="P4212" s="67">
        <f t="shared" si="657"/>
        <v>0</v>
      </c>
      <c r="Q4212" s="66">
        <v>0</v>
      </c>
      <c r="R4212" s="105">
        <f t="shared" si="652"/>
        <v>0</v>
      </c>
      <c r="S4212" s="101">
        <v>0</v>
      </c>
      <c r="T4212" s="67">
        <f t="shared" si="658"/>
        <v>0</v>
      </c>
      <c r="U4212" s="66">
        <v>0</v>
      </c>
      <c r="V4212" s="73">
        <f t="shared" si="659"/>
        <v>0</v>
      </c>
      <c r="W4212" s="98">
        <v>0</v>
      </c>
      <c r="X4212" s="67">
        <f t="shared" si="653"/>
        <v>0</v>
      </c>
      <c r="Y4212" s="66">
        <v>0</v>
      </c>
      <c r="Z4212" s="105">
        <f t="shared" si="654"/>
        <v>0</v>
      </c>
      <c r="AA4212" s="101">
        <v>0</v>
      </c>
      <c r="AB4212" s="67">
        <f t="shared" si="655"/>
        <v>0</v>
      </c>
      <c r="AC4212" s="66">
        <v>0</v>
      </c>
      <c r="AD4212" s="73">
        <f t="shared" si="656"/>
        <v>0</v>
      </c>
    </row>
    <row r="4213" spans="1:30" x14ac:dyDescent="0.25">
      <c r="A4213" s="165"/>
      <c r="B4213" s="72" t="s">
        <v>2913</v>
      </c>
      <c r="C4213" s="64" t="s">
        <v>2914</v>
      </c>
      <c r="D4213" s="64" t="s">
        <v>7</v>
      </c>
      <c r="E4213" s="64" t="s">
        <v>2915</v>
      </c>
      <c r="F4213" s="64" t="s">
        <v>1286</v>
      </c>
      <c r="G4213" s="64" t="s">
        <v>1269</v>
      </c>
      <c r="H4213" s="65">
        <v>38734</v>
      </c>
      <c r="I4213" s="65">
        <v>39750</v>
      </c>
      <c r="J4213" s="93" t="s">
        <v>1</v>
      </c>
      <c r="K4213" s="101">
        <v>200</v>
      </c>
      <c r="L4213" s="67">
        <f t="shared" si="650"/>
        <v>6.7984917151171637E-8</v>
      </c>
      <c r="M4213" s="66">
        <v>2.4054000000000002</v>
      </c>
      <c r="N4213" s="73">
        <f t="shared" si="651"/>
        <v>4.6611082414903974E-8</v>
      </c>
      <c r="O4213" s="98">
        <v>200</v>
      </c>
      <c r="P4213" s="67">
        <f t="shared" si="657"/>
        <v>7.3654009472226597E-8</v>
      </c>
      <c r="Q4213" s="66">
        <v>0.60540000000000005</v>
      </c>
      <c r="R4213" s="105">
        <f t="shared" si="652"/>
        <v>1.7345767725785952E-8</v>
      </c>
      <c r="S4213" s="101">
        <v>200</v>
      </c>
      <c r="T4213" s="67">
        <f t="shared" si="658"/>
        <v>8.7608230805339047E-8</v>
      </c>
      <c r="U4213" s="66">
        <v>0.60540000000000005</v>
      </c>
      <c r="V4213" s="73">
        <f t="shared" si="659"/>
        <v>3.2328752472309394E-8</v>
      </c>
      <c r="W4213" s="98">
        <v>200</v>
      </c>
      <c r="X4213" s="67">
        <f t="shared" si="653"/>
        <v>1.1363174387325299E-7</v>
      </c>
      <c r="Y4213" s="66">
        <v>0.60540000000000005</v>
      </c>
      <c r="Z4213" s="105">
        <f t="shared" si="654"/>
        <v>7.8265117377993873E-8</v>
      </c>
      <c r="AA4213" s="101">
        <v>0</v>
      </c>
      <c r="AB4213" s="67">
        <f t="shared" si="655"/>
        <v>0</v>
      </c>
      <c r="AC4213" s="66">
        <v>0</v>
      </c>
      <c r="AD4213" s="73">
        <f t="shared" si="656"/>
        <v>0</v>
      </c>
    </row>
    <row r="4214" spans="1:30" x14ac:dyDescent="0.25">
      <c r="A4214" s="165"/>
      <c r="B4214" s="72" t="s">
        <v>11339</v>
      </c>
      <c r="C4214" s="64" t="s">
        <v>11340</v>
      </c>
      <c r="D4214" s="64" t="s">
        <v>7</v>
      </c>
      <c r="E4214" s="64" t="s">
        <v>9136</v>
      </c>
      <c r="F4214" s="64" t="s">
        <v>1374</v>
      </c>
      <c r="G4214" s="64" t="s">
        <v>1227</v>
      </c>
      <c r="H4214" s="65">
        <v>40850</v>
      </c>
      <c r="I4214" s="65">
        <v>41849</v>
      </c>
      <c r="J4214" s="93" t="s">
        <v>1</v>
      </c>
      <c r="K4214" s="101">
        <v>0</v>
      </c>
      <c r="L4214" s="67">
        <f t="shared" si="650"/>
        <v>0</v>
      </c>
      <c r="M4214" s="66">
        <v>2.4</v>
      </c>
      <c r="N4214" s="73">
        <f t="shared" si="651"/>
        <v>4.6506442918337711E-8</v>
      </c>
      <c r="O4214" s="98">
        <v>0</v>
      </c>
      <c r="P4214" s="67">
        <f t="shared" si="657"/>
        <v>0</v>
      </c>
      <c r="Q4214" s="66">
        <v>2.4</v>
      </c>
      <c r="R4214" s="105">
        <f t="shared" si="652"/>
        <v>6.8764193164661847E-8</v>
      </c>
      <c r="S4214" s="101">
        <v>0</v>
      </c>
      <c r="T4214" s="67">
        <f t="shared" si="658"/>
        <v>0</v>
      </c>
      <c r="U4214" s="66">
        <v>0</v>
      </c>
      <c r="V4214" s="73">
        <f t="shared" si="659"/>
        <v>0</v>
      </c>
      <c r="W4214" s="98">
        <v>0</v>
      </c>
      <c r="X4214" s="67">
        <f t="shared" si="653"/>
        <v>0</v>
      </c>
      <c r="Y4214" s="66">
        <v>0</v>
      </c>
      <c r="Z4214" s="105">
        <f t="shared" si="654"/>
        <v>0</v>
      </c>
      <c r="AA4214" s="101">
        <v>0</v>
      </c>
      <c r="AB4214" s="67">
        <f t="shared" si="655"/>
        <v>0</v>
      </c>
      <c r="AC4214" s="66">
        <v>0</v>
      </c>
      <c r="AD4214" s="73">
        <f t="shared" si="656"/>
        <v>0</v>
      </c>
    </row>
    <row r="4215" spans="1:30" x14ac:dyDescent="0.25">
      <c r="A4215" s="165"/>
      <c r="B4215" s="72" t="s">
        <v>11138</v>
      </c>
      <c r="C4215" s="64" t="s">
        <v>11139</v>
      </c>
      <c r="D4215" s="64" t="s">
        <v>7</v>
      </c>
      <c r="E4215" s="64" t="s">
        <v>1646</v>
      </c>
      <c r="F4215" s="64" t="s">
        <v>1647</v>
      </c>
      <c r="G4215" s="64" t="s">
        <v>1227</v>
      </c>
      <c r="H4215" s="65">
        <v>41022</v>
      </c>
      <c r="I4215" s="65">
        <v>41478</v>
      </c>
      <c r="J4215" s="93" t="s">
        <v>1</v>
      </c>
      <c r="K4215" s="101">
        <v>600</v>
      </c>
      <c r="L4215" s="67">
        <f t="shared" si="650"/>
        <v>2.0395475145351494E-7</v>
      </c>
      <c r="M4215" s="66">
        <v>2.3986589999999999</v>
      </c>
      <c r="N4215" s="73">
        <f t="shared" si="651"/>
        <v>4.6480457443357089E-8</v>
      </c>
      <c r="O4215" s="98">
        <v>600</v>
      </c>
      <c r="P4215" s="67">
        <f t="shared" si="657"/>
        <v>2.2096202841667977E-7</v>
      </c>
      <c r="Q4215" s="66">
        <v>2.3986589999999999</v>
      </c>
      <c r="R4215" s="105">
        <f t="shared" si="652"/>
        <v>6.8725771171731092E-8</v>
      </c>
      <c r="S4215" s="101">
        <v>600</v>
      </c>
      <c r="T4215" s="67">
        <f t="shared" si="658"/>
        <v>2.6282469241601716E-7</v>
      </c>
      <c r="U4215" s="66">
        <v>2.1858749999999998</v>
      </c>
      <c r="V4215" s="73">
        <f t="shared" si="659"/>
        <v>1.1672714207203385E-7</v>
      </c>
      <c r="W4215" s="98">
        <v>500</v>
      </c>
      <c r="X4215" s="67">
        <f t="shared" si="653"/>
        <v>2.8407935968313243E-7</v>
      </c>
      <c r="Y4215" s="66">
        <v>1.5135000000000001</v>
      </c>
      <c r="Z4215" s="105">
        <f t="shared" si="654"/>
        <v>1.9566279344498467E-7</v>
      </c>
      <c r="AA4215" s="101">
        <v>100</v>
      </c>
      <c r="AB4215" s="67">
        <f t="shared" si="655"/>
        <v>1.9127079457107153E-7</v>
      </c>
      <c r="AC4215" s="66">
        <v>0.67237499999999994</v>
      </c>
      <c r="AD4215" s="73">
        <f t="shared" si="656"/>
        <v>6.1174397754630427E-8</v>
      </c>
    </row>
    <row r="4216" spans="1:30" x14ac:dyDescent="0.25">
      <c r="A4216" s="165"/>
      <c r="B4216" s="72" t="s">
        <v>5095</v>
      </c>
      <c r="C4216" s="64" t="s">
        <v>5096</v>
      </c>
      <c r="D4216" s="64" t="s">
        <v>7</v>
      </c>
      <c r="E4216" s="64" t="s">
        <v>5097</v>
      </c>
      <c r="F4216" s="64" t="s">
        <v>1138</v>
      </c>
      <c r="G4216" s="64" t="s">
        <v>1139</v>
      </c>
      <c r="H4216" s="65">
        <v>40555</v>
      </c>
      <c r="I4216" s="65">
        <v>41263</v>
      </c>
      <c r="J4216" s="93" t="s">
        <v>1</v>
      </c>
      <c r="K4216" s="101">
        <v>0</v>
      </c>
      <c r="L4216" s="67">
        <f t="shared" si="650"/>
        <v>0</v>
      </c>
      <c r="M4216" s="66">
        <v>2.3687999999999998</v>
      </c>
      <c r="N4216" s="73">
        <f t="shared" si="651"/>
        <v>4.5901859160399322E-8</v>
      </c>
      <c r="O4216" s="98">
        <v>0</v>
      </c>
      <c r="P4216" s="67">
        <f t="shared" si="657"/>
        <v>0</v>
      </c>
      <c r="Q4216" s="66">
        <v>2.3687999999999998</v>
      </c>
      <c r="R4216" s="105">
        <f t="shared" si="652"/>
        <v>6.7870258653521237E-8</v>
      </c>
      <c r="S4216" s="101">
        <v>0</v>
      </c>
      <c r="T4216" s="67">
        <f t="shared" si="658"/>
        <v>0</v>
      </c>
      <c r="U4216" s="66">
        <v>0</v>
      </c>
      <c r="V4216" s="73">
        <f t="shared" si="659"/>
        <v>0</v>
      </c>
      <c r="W4216" s="98">
        <v>0</v>
      </c>
      <c r="X4216" s="67">
        <f t="shared" si="653"/>
        <v>0</v>
      </c>
      <c r="Y4216" s="66">
        <v>0</v>
      </c>
      <c r="Z4216" s="105">
        <f t="shared" si="654"/>
        <v>0</v>
      </c>
      <c r="AA4216" s="101">
        <v>0</v>
      </c>
      <c r="AB4216" s="67">
        <f t="shared" si="655"/>
        <v>0</v>
      </c>
      <c r="AC4216" s="66">
        <v>0</v>
      </c>
      <c r="AD4216" s="73">
        <f t="shared" si="656"/>
        <v>0</v>
      </c>
    </row>
    <row r="4217" spans="1:30" x14ac:dyDescent="0.25">
      <c r="A4217" s="165"/>
      <c r="B4217" s="72" t="s">
        <v>14672</v>
      </c>
      <c r="C4217" s="64" t="s">
        <v>14673</v>
      </c>
      <c r="D4217" s="64" t="s">
        <v>7</v>
      </c>
      <c r="E4217" s="64" t="s">
        <v>13515</v>
      </c>
      <c r="F4217" s="64" t="s">
        <v>1357</v>
      </c>
      <c r="G4217" s="64" t="s">
        <v>1193</v>
      </c>
      <c r="H4217" s="65">
        <v>39676</v>
      </c>
      <c r="I4217" s="65">
        <v>40613</v>
      </c>
      <c r="J4217" s="93" t="s">
        <v>1</v>
      </c>
      <c r="K4217" s="101">
        <v>0</v>
      </c>
      <c r="L4217" s="67">
        <f t="shared" si="650"/>
        <v>0</v>
      </c>
      <c r="M4217" s="66">
        <v>2.357226034</v>
      </c>
      <c r="N4217" s="73">
        <f t="shared" si="651"/>
        <v>4.5677582498266912E-8</v>
      </c>
      <c r="O4217" s="98">
        <v>0</v>
      </c>
      <c r="P4217" s="67">
        <f t="shared" si="657"/>
        <v>0</v>
      </c>
      <c r="Q4217" s="66">
        <v>0.286461034</v>
      </c>
      <c r="R4217" s="105">
        <f t="shared" si="652"/>
        <v>8.2076091150519848E-9</v>
      </c>
      <c r="S4217" s="101">
        <v>0</v>
      </c>
      <c r="T4217" s="67">
        <f t="shared" si="658"/>
        <v>0</v>
      </c>
      <c r="U4217" s="66">
        <v>0.286461034</v>
      </c>
      <c r="V4217" s="73">
        <f t="shared" si="659"/>
        <v>1.5297204924261325E-8</v>
      </c>
      <c r="W4217" s="98">
        <v>0</v>
      </c>
      <c r="X4217" s="67">
        <f t="shared" si="653"/>
        <v>0</v>
      </c>
      <c r="Y4217" s="66">
        <v>0.286461034</v>
      </c>
      <c r="Z4217" s="105">
        <f t="shared" si="654"/>
        <v>3.7033211843791692E-8</v>
      </c>
      <c r="AA4217" s="101">
        <v>0</v>
      </c>
      <c r="AB4217" s="67">
        <f t="shared" si="655"/>
        <v>0</v>
      </c>
      <c r="AC4217" s="66">
        <v>0</v>
      </c>
      <c r="AD4217" s="73">
        <f t="shared" si="656"/>
        <v>0</v>
      </c>
    </row>
    <row r="4218" spans="1:30" x14ac:dyDescent="0.25">
      <c r="A4218" s="165"/>
      <c r="B4218" s="72" t="s">
        <v>13757</v>
      </c>
      <c r="C4218" s="64" t="s">
        <v>13758</v>
      </c>
      <c r="D4218" s="64" t="s">
        <v>4</v>
      </c>
      <c r="E4218" s="64" t="s">
        <v>13759</v>
      </c>
      <c r="F4218" s="64" t="s">
        <v>493</v>
      </c>
      <c r="G4218" s="64" t="s">
        <v>1167</v>
      </c>
      <c r="H4218" s="65">
        <v>41277</v>
      </c>
      <c r="I4218" s="65">
        <v>41953</v>
      </c>
      <c r="J4218" s="93" t="s">
        <v>1</v>
      </c>
      <c r="K4218" s="101">
        <v>100</v>
      </c>
      <c r="L4218" s="67">
        <f t="shared" si="650"/>
        <v>3.3992458575585819E-8</v>
      </c>
      <c r="M4218" s="66">
        <v>2.3567149999999999</v>
      </c>
      <c r="N4218" s="73">
        <f t="shared" si="651"/>
        <v>4.5667679842620941E-8</v>
      </c>
      <c r="O4218" s="98">
        <v>100</v>
      </c>
      <c r="P4218" s="67">
        <f t="shared" si="657"/>
        <v>3.6827004736113299E-8</v>
      </c>
      <c r="Q4218" s="66">
        <v>2.3567149999999999</v>
      </c>
      <c r="R4218" s="105">
        <f t="shared" si="652"/>
        <v>6.7524002289190015E-8</v>
      </c>
      <c r="S4218" s="101">
        <v>0</v>
      </c>
      <c r="T4218" s="67">
        <f t="shared" si="658"/>
        <v>0</v>
      </c>
      <c r="U4218" s="66">
        <v>0</v>
      </c>
      <c r="V4218" s="73">
        <f t="shared" si="659"/>
        <v>0</v>
      </c>
      <c r="W4218" s="98">
        <v>0</v>
      </c>
      <c r="X4218" s="67">
        <f t="shared" si="653"/>
        <v>0</v>
      </c>
      <c r="Y4218" s="66">
        <v>0</v>
      </c>
      <c r="Z4218" s="105">
        <f t="shared" si="654"/>
        <v>0</v>
      </c>
      <c r="AA4218" s="101">
        <v>0</v>
      </c>
      <c r="AB4218" s="67">
        <f t="shared" si="655"/>
        <v>0</v>
      </c>
      <c r="AC4218" s="66">
        <v>0</v>
      </c>
      <c r="AD4218" s="73">
        <f t="shared" si="656"/>
        <v>0</v>
      </c>
    </row>
    <row r="4219" spans="1:30" x14ac:dyDescent="0.25">
      <c r="A4219" s="165"/>
      <c r="B4219" s="72" t="s">
        <v>9536</v>
      </c>
      <c r="C4219" s="64" t="s">
        <v>9537</v>
      </c>
      <c r="D4219" s="64" t="s">
        <v>7</v>
      </c>
      <c r="E4219" s="64" t="s">
        <v>9538</v>
      </c>
      <c r="F4219" s="64" t="s">
        <v>2360</v>
      </c>
      <c r="G4219" s="64" t="s">
        <v>1216</v>
      </c>
      <c r="H4219" s="65">
        <v>38992</v>
      </c>
      <c r="I4219" s="65">
        <v>38992</v>
      </c>
      <c r="J4219" s="93" t="s">
        <v>1</v>
      </c>
      <c r="K4219" s="101">
        <v>600</v>
      </c>
      <c r="L4219" s="67">
        <f t="shared" si="650"/>
        <v>2.0395475145351494E-7</v>
      </c>
      <c r="M4219" s="66">
        <v>2.3566950000000002</v>
      </c>
      <c r="N4219" s="73">
        <f t="shared" si="651"/>
        <v>4.5667292288929961E-8</v>
      </c>
      <c r="O4219" s="98">
        <v>600</v>
      </c>
      <c r="P4219" s="67">
        <f t="shared" si="657"/>
        <v>2.2096202841667977E-7</v>
      </c>
      <c r="Q4219" s="66">
        <v>2.3566950000000002</v>
      </c>
      <c r="R4219" s="105">
        <f t="shared" si="652"/>
        <v>6.7523429254246981E-8</v>
      </c>
      <c r="S4219" s="101">
        <v>300</v>
      </c>
      <c r="T4219" s="67">
        <f t="shared" si="658"/>
        <v>1.3141234620800858E-7</v>
      </c>
      <c r="U4219" s="66">
        <v>1.36215</v>
      </c>
      <c r="V4219" s="73">
        <f t="shared" si="659"/>
        <v>7.2739693062696134E-8</v>
      </c>
      <c r="W4219" s="98">
        <v>300</v>
      </c>
      <c r="X4219" s="67">
        <f t="shared" si="653"/>
        <v>1.7044761580987946E-7</v>
      </c>
      <c r="Y4219" s="66">
        <v>1.36215</v>
      </c>
      <c r="Z4219" s="105">
        <f t="shared" si="654"/>
        <v>1.7609651410048619E-7</v>
      </c>
      <c r="AA4219" s="101">
        <v>0</v>
      </c>
      <c r="AB4219" s="67">
        <f t="shared" si="655"/>
        <v>0</v>
      </c>
      <c r="AC4219" s="66">
        <v>0</v>
      </c>
      <c r="AD4219" s="73">
        <f t="shared" si="656"/>
        <v>0</v>
      </c>
    </row>
    <row r="4220" spans="1:30" x14ac:dyDescent="0.25">
      <c r="A4220" s="165"/>
      <c r="B4220" s="72" t="s">
        <v>16283</v>
      </c>
      <c r="C4220" s="64" t="s">
        <v>16284</v>
      </c>
      <c r="D4220" s="64" t="s">
        <v>19</v>
      </c>
      <c r="E4220" s="64" t="s">
        <v>16285</v>
      </c>
      <c r="F4220" s="64" t="s">
        <v>2158</v>
      </c>
      <c r="G4220" s="64" t="s">
        <v>1216</v>
      </c>
      <c r="H4220" s="65">
        <v>40707</v>
      </c>
      <c r="I4220" s="65">
        <v>41904</v>
      </c>
      <c r="J4220" s="93" t="s">
        <v>1</v>
      </c>
      <c r="K4220" s="101">
        <v>0</v>
      </c>
      <c r="L4220" s="67">
        <f t="shared" si="650"/>
        <v>0</v>
      </c>
      <c r="M4220" s="66">
        <v>2.3333157500000001</v>
      </c>
      <c r="N4220" s="73">
        <f t="shared" si="651"/>
        <v>4.5214256557430562E-8</v>
      </c>
      <c r="O4220" s="98">
        <v>0</v>
      </c>
      <c r="P4220" s="67">
        <f t="shared" si="657"/>
        <v>0</v>
      </c>
      <c r="Q4220" s="66">
        <v>0.28371200000000002</v>
      </c>
      <c r="R4220" s="105">
        <f t="shared" si="652"/>
        <v>8.1288444879718919E-9</v>
      </c>
      <c r="S4220" s="101">
        <v>0</v>
      </c>
      <c r="T4220" s="67">
        <f t="shared" si="658"/>
        <v>0</v>
      </c>
      <c r="U4220" s="66">
        <v>0</v>
      </c>
      <c r="V4220" s="73">
        <f t="shared" si="659"/>
        <v>0</v>
      </c>
      <c r="W4220" s="98">
        <v>0</v>
      </c>
      <c r="X4220" s="67">
        <f t="shared" si="653"/>
        <v>0</v>
      </c>
      <c r="Y4220" s="66">
        <v>0</v>
      </c>
      <c r="Z4220" s="105">
        <f t="shared" si="654"/>
        <v>0</v>
      </c>
      <c r="AA4220" s="101">
        <v>0</v>
      </c>
      <c r="AB4220" s="67">
        <f t="shared" si="655"/>
        <v>0</v>
      </c>
      <c r="AC4220" s="66">
        <v>0</v>
      </c>
      <c r="AD4220" s="73">
        <f t="shared" si="656"/>
        <v>0</v>
      </c>
    </row>
    <row r="4221" spans="1:30" x14ac:dyDescent="0.25">
      <c r="A4221" s="165"/>
      <c r="B4221" s="72" t="s">
        <v>13313</v>
      </c>
      <c r="C4221" s="64" t="s">
        <v>13314</v>
      </c>
      <c r="D4221" s="64" t="s">
        <v>7</v>
      </c>
      <c r="E4221" s="64" t="s">
        <v>13315</v>
      </c>
      <c r="F4221" s="64" t="s">
        <v>1562</v>
      </c>
      <c r="G4221" s="64" t="s">
        <v>1167</v>
      </c>
      <c r="H4221" s="65">
        <v>40199</v>
      </c>
      <c r="I4221" s="65">
        <v>41744</v>
      </c>
      <c r="J4221" s="93" t="s">
        <v>1</v>
      </c>
      <c r="K4221" s="101">
        <v>0</v>
      </c>
      <c r="L4221" s="67">
        <f t="shared" si="650"/>
        <v>0</v>
      </c>
      <c r="M4221" s="66">
        <v>2.3324159999999998</v>
      </c>
      <c r="N4221" s="73">
        <f t="shared" si="651"/>
        <v>4.5196821485757318E-8</v>
      </c>
      <c r="O4221" s="98">
        <v>0</v>
      </c>
      <c r="P4221" s="67">
        <f t="shared" si="657"/>
        <v>0</v>
      </c>
      <c r="Q4221" s="66">
        <v>2.3324159999999998</v>
      </c>
      <c r="R4221" s="105">
        <f t="shared" si="652"/>
        <v>6.6827793485144961E-8</v>
      </c>
      <c r="S4221" s="101">
        <v>0</v>
      </c>
      <c r="T4221" s="67">
        <f t="shared" si="658"/>
        <v>0</v>
      </c>
      <c r="U4221" s="66">
        <v>0</v>
      </c>
      <c r="V4221" s="73">
        <f t="shared" si="659"/>
        <v>0</v>
      </c>
      <c r="W4221" s="98">
        <v>0</v>
      </c>
      <c r="X4221" s="67">
        <f t="shared" si="653"/>
        <v>0</v>
      </c>
      <c r="Y4221" s="66">
        <v>0</v>
      </c>
      <c r="Z4221" s="105">
        <f t="shared" si="654"/>
        <v>0</v>
      </c>
      <c r="AA4221" s="101">
        <v>0</v>
      </c>
      <c r="AB4221" s="67">
        <f t="shared" si="655"/>
        <v>0</v>
      </c>
      <c r="AC4221" s="66">
        <v>0</v>
      </c>
      <c r="AD4221" s="73">
        <f t="shared" si="656"/>
        <v>0</v>
      </c>
    </row>
    <row r="4222" spans="1:30" x14ac:dyDescent="0.25">
      <c r="A4222" s="165"/>
      <c r="B4222" s="72" t="s">
        <v>14187</v>
      </c>
      <c r="C4222" s="64" t="s">
        <v>14188</v>
      </c>
      <c r="D4222" s="64" t="s">
        <v>7</v>
      </c>
      <c r="E4222" s="64" t="s">
        <v>14189</v>
      </c>
      <c r="F4222" s="64" t="s">
        <v>1519</v>
      </c>
      <c r="G4222" s="64" t="s">
        <v>1193</v>
      </c>
      <c r="H4222" s="65">
        <v>41292</v>
      </c>
      <c r="I4222" s="65">
        <v>41995</v>
      </c>
      <c r="J4222" s="93" t="s">
        <v>1</v>
      </c>
      <c r="K4222" s="101">
        <v>100</v>
      </c>
      <c r="L4222" s="67">
        <f t="shared" si="650"/>
        <v>3.3992458575585819E-8</v>
      </c>
      <c r="M4222" s="66">
        <v>2.3308125</v>
      </c>
      <c r="N4222" s="73">
        <f t="shared" si="651"/>
        <v>4.5165749368582507E-8</v>
      </c>
      <c r="O4222" s="98">
        <v>100</v>
      </c>
      <c r="P4222" s="67">
        <f t="shared" si="657"/>
        <v>3.6827004736113299E-8</v>
      </c>
      <c r="Q4222" s="66">
        <v>0.75390000000000001</v>
      </c>
      <c r="R4222" s="105">
        <f t="shared" si="652"/>
        <v>2.1600552177849402E-8</v>
      </c>
      <c r="S4222" s="101">
        <v>100</v>
      </c>
      <c r="T4222" s="67">
        <f t="shared" si="658"/>
        <v>4.3804115402669524E-8</v>
      </c>
      <c r="U4222" s="66">
        <v>0.30270000000000002</v>
      </c>
      <c r="V4222" s="73">
        <f t="shared" si="659"/>
        <v>1.6164376236154697E-8</v>
      </c>
      <c r="W4222" s="98">
        <v>100</v>
      </c>
      <c r="X4222" s="67">
        <f t="shared" si="653"/>
        <v>5.6815871936626493E-8</v>
      </c>
      <c r="Y4222" s="66">
        <v>0.30270000000000002</v>
      </c>
      <c r="Z4222" s="105">
        <f t="shared" si="654"/>
        <v>3.9132558688996937E-8</v>
      </c>
      <c r="AA4222" s="101">
        <v>0</v>
      </c>
      <c r="AB4222" s="67">
        <f t="shared" si="655"/>
        <v>0</v>
      </c>
      <c r="AC4222" s="66">
        <v>0</v>
      </c>
      <c r="AD4222" s="73">
        <f t="shared" si="656"/>
        <v>0</v>
      </c>
    </row>
    <row r="4223" spans="1:30" x14ac:dyDescent="0.25">
      <c r="A4223" s="165"/>
      <c r="B4223" s="72" t="s">
        <v>5047</v>
      </c>
      <c r="C4223" s="64" t="s">
        <v>5048</v>
      </c>
      <c r="D4223" s="64" t="s">
        <v>7</v>
      </c>
      <c r="E4223" s="64" t="s">
        <v>5049</v>
      </c>
      <c r="F4223" s="64" t="s">
        <v>437</v>
      </c>
      <c r="G4223" s="64" t="s">
        <v>1269</v>
      </c>
      <c r="H4223" s="65">
        <v>38763</v>
      </c>
      <c r="I4223" s="65">
        <v>41689</v>
      </c>
      <c r="J4223" s="93" t="s">
        <v>1</v>
      </c>
      <c r="K4223" s="101">
        <v>0</v>
      </c>
      <c r="L4223" s="67">
        <f t="shared" si="650"/>
        <v>0</v>
      </c>
      <c r="M4223" s="66">
        <v>2.3194124999999999</v>
      </c>
      <c r="N4223" s="73">
        <f t="shared" si="651"/>
        <v>4.4944843764720399E-8</v>
      </c>
      <c r="O4223" s="98">
        <v>0</v>
      </c>
      <c r="P4223" s="67">
        <f t="shared" si="657"/>
        <v>0</v>
      </c>
      <c r="Q4223" s="66">
        <v>0</v>
      </c>
      <c r="R4223" s="105">
        <f t="shared" si="652"/>
        <v>0</v>
      </c>
      <c r="S4223" s="101">
        <v>0</v>
      </c>
      <c r="T4223" s="67">
        <f t="shared" si="658"/>
        <v>0</v>
      </c>
      <c r="U4223" s="66">
        <v>0</v>
      </c>
      <c r="V4223" s="73">
        <f t="shared" si="659"/>
        <v>0</v>
      </c>
      <c r="W4223" s="98">
        <v>0</v>
      </c>
      <c r="X4223" s="67">
        <f t="shared" si="653"/>
        <v>0</v>
      </c>
      <c r="Y4223" s="66">
        <v>0</v>
      </c>
      <c r="Z4223" s="105">
        <f t="shared" si="654"/>
        <v>0</v>
      </c>
      <c r="AA4223" s="101">
        <v>0</v>
      </c>
      <c r="AB4223" s="67">
        <f t="shared" si="655"/>
        <v>0</v>
      </c>
      <c r="AC4223" s="66">
        <v>0</v>
      </c>
      <c r="AD4223" s="73">
        <f t="shared" si="656"/>
        <v>0</v>
      </c>
    </row>
    <row r="4224" spans="1:30" x14ac:dyDescent="0.25">
      <c r="A4224" s="165"/>
      <c r="B4224" s="72" t="s">
        <v>14811</v>
      </c>
      <c r="C4224" s="64" t="s">
        <v>14812</v>
      </c>
      <c r="D4224" s="64" t="s">
        <v>7</v>
      </c>
      <c r="E4224" s="64" t="s">
        <v>14813</v>
      </c>
      <c r="F4224" s="64" t="s">
        <v>2040</v>
      </c>
      <c r="G4224" s="64" t="s">
        <v>1167</v>
      </c>
      <c r="H4224" s="65">
        <v>40772</v>
      </c>
      <c r="I4224" s="65">
        <v>41950</v>
      </c>
      <c r="J4224" s="93" t="s">
        <v>1</v>
      </c>
      <c r="K4224" s="101">
        <v>0</v>
      </c>
      <c r="L4224" s="67">
        <f t="shared" si="650"/>
        <v>0</v>
      </c>
      <c r="M4224" s="66">
        <v>2.31720975</v>
      </c>
      <c r="N4224" s="73">
        <f t="shared" si="651"/>
        <v>4.4902159570079413E-8</v>
      </c>
      <c r="O4224" s="98">
        <v>0</v>
      </c>
      <c r="P4224" s="67">
        <f t="shared" si="657"/>
        <v>0</v>
      </c>
      <c r="Q4224" s="66">
        <v>1.979136</v>
      </c>
      <c r="R4224" s="105">
        <f t="shared" si="652"/>
        <v>5.6705704251306744E-8</v>
      </c>
      <c r="S4224" s="101">
        <v>0</v>
      </c>
      <c r="T4224" s="67">
        <f t="shared" si="658"/>
        <v>0</v>
      </c>
      <c r="U4224" s="66">
        <v>0</v>
      </c>
      <c r="V4224" s="73">
        <f t="shared" si="659"/>
        <v>0</v>
      </c>
      <c r="W4224" s="98">
        <v>0</v>
      </c>
      <c r="X4224" s="67">
        <f t="shared" si="653"/>
        <v>0</v>
      </c>
      <c r="Y4224" s="66">
        <v>0</v>
      </c>
      <c r="Z4224" s="105">
        <f t="shared" si="654"/>
        <v>0</v>
      </c>
      <c r="AA4224" s="101">
        <v>0</v>
      </c>
      <c r="AB4224" s="67">
        <f t="shared" si="655"/>
        <v>0</v>
      </c>
      <c r="AC4224" s="66">
        <v>0</v>
      </c>
      <c r="AD4224" s="73">
        <f t="shared" si="656"/>
        <v>0</v>
      </c>
    </row>
    <row r="4225" spans="1:30" x14ac:dyDescent="0.25">
      <c r="A4225" s="165"/>
      <c r="B4225" s="72" t="s">
        <v>3736</v>
      </c>
      <c r="C4225" s="64" t="s">
        <v>3737</v>
      </c>
      <c r="D4225" s="64" t="s">
        <v>7</v>
      </c>
      <c r="E4225" s="64" t="s">
        <v>3738</v>
      </c>
      <c r="F4225" s="64" t="s">
        <v>1693</v>
      </c>
      <c r="G4225" s="64" t="s">
        <v>1269</v>
      </c>
      <c r="H4225" s="65">
        <v>40577</v>
      </c>
      <c r="I4225" s="65">
        <v>40577</v>
      </c>
      <c r="J4225" s="93" t="s">
        <v>1</v>
      </c>
      <c r="K4225" s="101">
        <v>0</v>
      </c>
      <c r="L4225" s="67">
        <f t="shared" si="650"/>
        <v>0</v>
      </c>
      <c r="M4225" s="66">
        <v>2.302</v>
      </c>
      <c r="N4225" s="73">
        <f t="shared" si="651"/>
        <v>4.4607429832505589E-8</v>
      </c>
      <c r="O4225" s="98">
        <v>0</v>
      </c>
      <c r="P4225" s="67">
        <f t="shared" si="657"/>
        <v>0</v>
      </c>
      <c r="Q4225" s="66">
        <v>2.302</v>
      </c>
      <c r="R4225" s="105">
        <f t="shared" si="652"/>
        <v>6.595632194377148E-8</v>
      </c>
      <c r="S4225" s="101">
        <v>0</v>
      </c>
      <c r="T4225" s="67">
        <f t="shared" si="658"/>
        <v>0</v>
      </c>
      <c r="U4225" s="66">
        <v>0</v>
      </c>
      <c r="V4225" s="73">
        <f t="shared" si="659"/>
        <v>0</v>
      </c>
      <c r="W4225" s="98">
        <v>0</v>
      </c>
      <c r="X4225" s="67">
        <f t="shared" si="653"/>
        <v>0</v>
      </c>
      <c r="Y4225" s="66">
        <v>0</v>
      </c>
      <c r="Z4225" s="105">
        <f t="shared" si="654"/>
        <v>0</v>
      </c>
      <c r="AA4225" s="101">
        <v>0</v>
      </c>
      <c r="AB4225" s="67">
        <f t="shared" si="655"/>
        <v>0</v>
      </c>
      <c r="AC4225" s="66">
        <v>0</v>
      </c>
      <c r="AD4225" s="73">
        <f t="shared" si="656"/>
        <v>0</v>
      </c>
    </row>
    <row r="4226" spans="1:30" x14ac:dyDescent="0.25">
      <c r="A4226" s="165"/>
      <c r="B4226" s="72" t="s">
        <v>13201</v>
      </c>
      <c r="C4226" s="64" t="s">
        <v>13202</v>
      </c>
      <c r="D4226" s="64" t="s">
        <v>7</v>
      </c>
      <c r="E4226" s="64" t="s">
        <v>13203</v>
      </c>
      <c r="F4226" s="64" t="s">
        <v>1261</v>
      </c>
      <c r="G4226" s="64" t="s">
        <v>1216</v>
      </c>
      <c r="H4226" s="65">
        <v>41211</v>
      </c>
      <c r="I4226" s="65">
        <v>41211</v>
      </c>
      <c r="J4226" s="93" t="s">
        <v>1</v>
      </c>
      <c r="K4226" s="101">
        <v>10</v>
      </c>
      <c r="L4226" s="67">
        <f t="shared" si="650"/>
        <v>3.3992458575585822E-9</v>
      </c>
      <c r="M4226" s="66">
        <v>2.2999999999999998</v>
      </c>
      <c r="N4226" s="73">
        <f t="shared" si="651"/>
        <v>4.456867446340697E-8</v>
      </c>
      <c r="O4226" s="98">
        <v>10</v>
      </c>
      <c r="P4226" s="67">
        <f t="shared" si="657"/>
        <v>3.6827004736113295E-9</v>
      </c>
      <c r="Q4226" s="66">
        <v>2.2999999999999998</v>
      </c>
      <c r="R4226" s="105">
        <f t="shared" si="652"/>
        <v>6.589901844946759E-8</v>
      </c>
      <c r="S4226" s="101">
        <v>0</v>
      </c>
      <c r="T4226" s="67">
        <f t="shared" si="658"/>
        <v>0</v>
      </c>
      <c r="U4226" s="66">
        <v>0</v>
      </c>
      <c r="V4226" s="73">
        <f t="shared" si="659"/>
        <v>0</v>
      </c>
      <c r="W4226" s="98">
        <v>0</v>
      </c>
      <c r="X4226" s="67">
        <f t="shared" si="653"/>
        <v>0</v>
      </c>
      <c r="Y4226" s="66">
        <v>0</v>
      </c>
      <c r="Z4226" s="105">
        <f t="shared" si="654"/>
        <v>0</v>
      </c>
      <c r="AA4226" s="101">
        <v>0</v>
      </c>
      <c r="AB4226" s="67">
        <f t="shared" si="655"/>
        <v>0</v>
      </c>
      <c r="AC4226" s="66">
        <v>0</v>
      </c>
      <c r="AD4226" s="73">
        <f t="shared" si="656"/>
        <v>0</v>
      </c>
    </row>
    <row r="4227" spans="1:30" x14ac:dyDescent="0.25">
      <c r="A4227" s="165"/>
      <c r="B4227" s="72" t="s">
        <v>8271</v>
      </c>
      <c r="C4227" s="64" t="s">
        <v>8272</v>
      </c>
      <c r="D4227" s="64" t="s">
        <v>7</v>
      </c>
      <c r="E4227" s="64" t="s">
        <v>8273</v>
      </c>
      <c r="F4227" s="64" t="s">
        <v>1411</v>
      </c>
      <c r="G4227" s="64" t="s">
        <v>1167</v>
      </c>
      <c r="H4227" s="65">
        <v>39069</v>
      </c>
      <c r="I4227" s="65">
        <v>40967</v>
      </c>
      <c r="J4227" s="93" t="s">
        <v>1</v>
      </c>
      <c r="K4227" s="101">
        <v>600</v>
      </c>
      <c r="L4227" s="67">
        <f t="shared" si="650"/>
        <v>2.0395475145351494E-7</v>
      </c>
      <c r="M4227" s="66">
        <v>2.2990650000000001</v>
      </c>
      <c r="N4227" s="73">
        <f t="shared" si="651"/>
        <v>4.4550556328353378E-8</v>
      </c>
      <c r="O4227" s="98">
        <v>600</v>
      </c>
      <c r="P4227" s="67">
        <f t="shared" si="657"/>
        <v>2.2096202841667977E-7</v>
      </c>
      <c r="Q4227" s="66">
        <v>2.2990650000000001</v>
      </c>
      <c r="R4227" s="105">
        <f t="shared" si="652"/>
        <v>6.5872229065880535E-8</v>
      </c>
      <c r="S4227" s="101">
        <v>500</v>
      </c>
      <c r="T4227" s="67">
        <f t="shared" si="658"/>
        <v>2.1902057701334761E-7</v>
      </c>
      <c r="U4227" s="66">
        <v>1.9675499999999999</v>
      </c>
      <c r="V4227" s="73">
        <f t="shared" si="659"/>
        <v>1.0506844553500553E-7</v>
      </c>
      <c r="W4227" s="98">
        <v>500</v>
      </c>
      <c r="X4227" s="67">
        <f t="shared" si="653"/>
        <v>2.8407935968313243E-7</v>
      </c>
      <c r="Y4227" s="66">
        <v>1.9675499999999999</v>
      </c>
      <c r="Z4227" s="105">
        <f t="shared" si="654"/>
        <v>2.5436163147848001E-7</v>
      </c>
      <c r="AA4227" s="101">
        <v>0</v>
      </c>
      <c r="AB4227" s="67">
        <f t="shared" si="655"/>
        <v>0</v>
      </c>
      <c r="AC4227" s="66">
        <v>0</v>
      </c>
      <c r="AD4227" s="73">
        <f t="shared" si="656"/>
        <v>0</v>
      </c>
    </row>
    <row r="4228" spans="1:30" x14ac:dyDescent="0.25">
      <c r="A4228" s="165"/>
      <c r="B4228" s="72" t="s">
        <v>1797</v>
      </c>
      <c r="C4228" s="64" t="s">
        <v>1798</v>
      </c>
      <c r="D4228" s="64" t="s">
        <v>7</v>
      </c>
      <c r="E4228" s="64" t="s">
        <v>1799</v>
      </c>
      <c r="F4228" s="64" t="s">
        <v>1286</v>
      </c>
      <c r="G4228" s="64" t="s">
        <v>1269</v>
      </c>
      <c r="H4228" s="65">
        <v>40238</v>
      </c>
      <c r="I4228" s="65">
        <v>40695</v>
      </c>
      <c r="J4228" s="93" t="s">
        <v>1</v>
      </c>
      <c r="K4228" s="101">
        <v>10</v>
      </c>
      <c r="L4228" s="67">
        <f t="shared" ref="L4228:L4291" si="660">K4228/$K$5777</f>
        <v>3.3992458575585822E-9</v>
      </c>
      <c r="M4228" s="66">
        <v>2.2986239999999998</v>
      </c>
      <c r="N4228" s="73">
        <f t="shared" ref="N4228:N4291" si="661">M4228/$M$5777</f>
        <v>4.4542010769467122E-8</v>
      </c>
      <c r="O4228" s="98">
        <v>10</v>
      </c>
      <c r="P4228" s="67">
        <f t="shared" si="657"/>
        <v>3.6827004736113295E-9</v>
      </c>
      <c r="Q4228" s="66">
        <v>2.2986239999999998</v>
      </c>
      <c r="R4228" s="105">
        <f t="shared" ref="R4228:R4291" si="662">Q4228/Q$5777</f>
        <v>6.5859593645386525E-8</v>
      </c>
      <c r="S4228" s="101">
        <v>0</v>
      </c>
      <c r="T4228" s="67">
        <f t="shared" si="658"/>
        <v>0</v>
      </c>
      <c r="U4228" s="66">
        <v>0</v>
      </c>
      <c r="V4228" s="73">
        <f t="shared" si="659"/>
        <v>0</v>
      </c>
      <c r="W4228" s="98">
        <v>0</v>
      </c>
      <c r="X4228" s="67">
        <f t="shared" ref="X4228:X4291" si="663">W4228/$W$5777</f>
        <v>0</v>
      </c>
      <c r="Y4228" s="66">
        <v>0</v>
      </c>
      <c r="Z4228" s="105">
        <f t="shared" ref="Z4228:Z4291" si="664">Y4228/$Y$5777</f>
        <v>0</v>
      </c>
      <c r="AA4228" s="101">
        <v>0</v>
      </c>
      <c r="AB4228" s="67">
        <f t="shared" ref="AB4228:AB4291" si="665">AA4228/$AA$5777</f>
        <v>0</v>
      </c>
      <c r="AC4228" s="66">
        <v>0</v>
      </c>
      <c r="AD4228" s="73">
        <f t="shared" ref="AD4228:AD4291" si="666">AC4228/$AC$5777</f>
        <v>0</v>
      </c>
    </row>
    <row r="4229" spans="1:30" x14ac:dyDescent="0.25">
      <c r="A4229" s="165"/>
      <c r="B4229" s="72" t="s">
        <v>14806</v>
      </c>
      <c r="C4229" s="64" t="s">
        <v>14807</v>
      </c>
      <c r="D4229" s="64" t="s">
        <v>7</v>
      </c>
      <c r="E4229" s="64" t="s">
        <v>9517</v>
      </c>
      <c r="F4229" s="64" t="s">
        <v>1519</v>
      </c>
      <c r="G4229" s="64" t="s">
        <v>1193</v>
      </c>
      <c r="H4229" s="65">
        <v>40999</v>
      </c>
      <c r="I4229" s="65">
        <v>41979</v>
      </c>
      <c r="J4229" s="93" t="s">
        <v>1</v>
      </c>
      <c r="K4229" s="101">
        <v>0</v>
      </c>
      <c r="L4229" s="67">
        <f t="shared" si="660"/>
        <v>0</v>
      </c>
      <c r="M4229" s="66">
        <v>2.2984425000000002</v>
      </c>
      <c r="N4229" s="73">
        <f t="shared" si="661"/>
        <v>4.4538493719721433E-8</v>
      </c>
      <c r="O4229" s="98">
        <v>0</v>
      </c>
      <c r="P4229" s="67">
        <f t="shared" ref="P4229:P4292" si="667">O4229/$O$5777</f>
        <v>0</v>
      </c>
      <c r="Q4229" s="66">
        <v>0</v>
      </c>
      <c r="R4229" s="105">
        <f t="shared" si="662"/>
        <v>0</v>
      </c>
      <c r="S4229" s="101">
        <v>0</v>
      </c>
      <c r="T4229" s="67">
        <f t="shared" ref="T4229:T4292" si="668">S4229/$S$5777</f>
        <v>0</v>
      </c>
      <c r="U4229" s="66">
        <v>0</v>
      </c>
      <c r="V4229" s="73">
        <f t="shared" ref="V4229:V4292" si="669">U4229/$U$5777</f>
        <v>0</v>
      </c>
      <c r="W4229" s="98">
        <v>0</v>
      </c>
      <c r="X4229" s="67">
        <f t="shared" si="663"/>
        <v>0</v>
      </c>
      <c r="Y4229" s="66">
        <v>0</v>
      </c>
      <c r="Z4229" s="105">
        <f t="shared" si="664"/>
        <v>0</v>
      </c>
      <c r="AA4229" s="101">
        <v>0</v>
      </c>
      <c r="AB4229" s="67">
        <f t="shared" si="665"/>
        <v>0</v>
      </c>
      <c r="AC4229" s="66">
        <v>0</v>
      </c>
      <c r="AD4229" s="73">
        <f t="shared" si="666"/>
        <v>0</v>
      </c>
    </row>
    <row r="4230" spans="1:30" x14ac:dyDescent="0.25">
      <c r="A4230" s="165"/>
      <c r="B4230" s="72" t="s">
        <v>4918</v>
      </c>
      <c r="C4230" s="64" t="s">
        <v>4919</v>
      </c>
      <c r="D4230" s="64" t="s">
        <v>7</v>
      </c>
      <c r="E4230" s="64" t="s">
        <v>4920</v>
      </c>
      <c r="F4230" s="64" t="s">
        <v>1743</v>
      </c>
      <c r="G4230" s="64" t="s">
        <v>1193</v>
      </c>
      <c r="H4230" s="65">
        <v>39451</v>
      </c>
      <c r="I4230" s="65">
        <v>40084</v>
      </c>
      <c r="J4230" s="93" t="s">
        <v>1</v>
      </c>
      <c r="K4230" s="101">
        <v>0</v>
      </c>
      <c r="L4230" s="67">
        <f t="shared" si="660"/>
        <v>0</v>
      </c>
      <c r="M4230" s="66">
        <v>2.29168517</v>
      </c>
      <c r="N4230" s="73">
        <f t="shared" si="661"/>
        <v>4.4407552310585858E-8</v>
      </c>
      <c r="O4230" s="98">
        <v>0</v>
      </c>
      <c r="P4230" s="67">
        <f t="shared" si="667"/>
        <v>0</v>
      </c>
      <c r="Q4230" s="66">
        <v>2.29168517</v>
      </c>
      <c r="R4230" s="105">
        <f t="shared" si="662"/>
        <v>6.566078404269621E-8</v>
      </c>
      <c r="S4230" s="101">
        <v>0</v>
      </c>
      <c r="T4230" s="67">
        <f t="shared" si="668"/>
        <v>0</v>
      </c>
      <c r="U4230" s="66">
        <v>2.29168517</v>
      </c>
      <c r="V4230" s="73">
        <f t="shared" si="669"/>
        <v>1.223774737452796E-7</v>
      </c>
      <c r="W4230" s="98">
        <v>0</v>
      </c>
      <c r="X4230" s="67">
        <f t="shared" si="663"/>
        <v>0</v>
      </c>
      <c r="Y4230" s="66">
        <v>2.29168517</v>
      </c>
      <c r="Z4230" s="105">
        <f t="shared" si="664"/>
        <v>2.9626529372886986E-7</v>
      </c>
      <c r="AA4230" s="101">
        <v>0</v>
      </c>
      <c r="AB4230" s="67">
        <f t="shared" si="665"/>
        <v>0</v>
      </c>
      <c r="AC4230" s="66">
        <v>0</v>
      </c>
      <c r="AD4230" s="73">
        <f t="shared" si="666"/>
        <v>0</v>
      </c>
    </row>
    <row r="4231" spans="1:30" x14ac:dyDescent="0.25">
      <c r="A4231" s="165"/>
      <c r="B4231" s="72" t="s">
        <v>7691</v>
      </c>
      <c r="C4231" s="64" t="s">
        <v>7692</v>
      </c>
      <c r="D4231" s="64" t="s">
        <v>7</v>
      </c>
      <c r="E4231" s="64" t="s">
        <v>7693</v>
      </c>
      <c r="F4231" s="64" t="s">
        <v>2158</v>
      </c>
      <c r="G4231" s="64" t="s">
        <v>1216</v>
      </c>
      <c r="H4231" s="65">
        <v>39323</v>
      </c>
      <c r="I4231" s="65">
        <v>41929</v>
      </c>
      <c r="J4231" s="93" t="s">
        <v>1</v>
      </c>
      <c r="K4231" s="101">
        <v>0</v>
      </c>
      <c r="L4231" s="67">
        <f t="shared" si="660"/>
        <v>0</v>
      </c>
      <c r="M4231" s="66">
        <v>2.2742212500000001</v>
      </c>
      <c r="N4231" s="73">
        <f t="shared" si="661"/>
        <v>4.4069141977831521E-8</v>
      </c>
      <c r="O4231" s="98">
        <v>0</v>
      </c>
      <c r="P4231" s="67">
        <f t="shared" si="667"/>
        <v>0</v>
      </c>
      <c r="Q4231" s="66">
        <v>0</v>
      </c>
      <c r="R4231" s="105">
        <f t="shared" si="662"/>
        <v>0</v>
      </c>
      <c r="S4231" s="101">
        <v>0</v>
      </c>
      <c r="T4231" s="67">
        <f t="shared" si="668"/>
        <v>0</v>
      </c>
      <c r="U4231" s="66">
        <v>0</v>
      </c>
      <c r="V4231" s="73">
        <f t="shared" si="669"/>
        <v>0</v>
      </c>
      <c r="W4231" s="98">
        <v>0</v>
      </c>
      <c r="X4231" s="67">
        <f t="shared" si="663"/>
        <v>0</v>
      </c>
      <c r="Y4231" s="66">
        <v>0</v>
      </c>
      <c r="Z4231" s="105">
        <f t="shared" si="664"/>
        <v>0</v>
      </c>
      <c r="AA4231" s="101">
        <v>0</v>
      </c>
      <c r="AB4231" s="67">
        <f t="shared" si="665"/>
        <v>0</v>
      </c>
      <c r="AC4231" s="66">
        <v>0</v>
      </c>
      <c r="AD4231" s="73">
        <f t="shared" si="666"/>
        <v>0</v>
      </c>
    </row>
    <row r="4232" spans="1:30" x14ac:dyDescent="0.25">
      <c r="A4232" s="165"/>
      <c r="B4232" s="72" t="s">
        <v>2237</v>
      </c>
      <c r="C4232" s="64" t="s">
        <v>2238</v>
      </c>
      <c r="D4232" s="64" t="s">
        <v>7</v>
      </c>
      <c r="E4232" s="64" t="s">
        <v>2239</v>
      </c>
      <c r="F4232" s="64" t="s">
        <v>1515</v>
      </c>
      <c r="G4232" s="64" t="s">
        <v>1515</v>
      </c>
      <c r="H4232" s="65">
        <v>39344</v>
      </c>
      <c r="I4232" s="65">
        <v>39526</v>
      </c>
      <c r="J4232" s="93" t="s">
        <v>1</v>
      </c>
      <c r="K4232" s="101">
        <v>700</v>
      </c>
      <c r="L4232" s="67">
        <f t="shared" si="660"/>
        <v>2.3794721002910074E-7</v>
      </c>
      <c r="M4232" s="66">
        <v>2.2702499999999999</v>
      </c>
      <c r="N4232" s="73">
        <f t="shared" si="661"/>
        <v>4.3992188348065076E-8</v>
      </c>
      <c r="O4232" s="98">
        <v>700</v>
      </c>
      <c r="P4232" s="67">
        <f t="shared" si="667"/>
        <v>2.5778903315279306E-7</v>
      </c>
      <c r="Q4232" s="66">
        <v>2.2702499999999999</v>
      </c>
      <c r="R4232" s="105">
        <f t="shared" si="662"/>
        <v>6.5046628971697311E-8</v>
      </c>
      <c r="S4232" s="101">
        <v>700</v>
      </c>
      <c r="T4232" s="67">
        <f t="shared" si="668"/>
        <v>3.0662880781868667E-7</v>
      </c>
      <c r="U4232" s="66">
        <v>2.2702499999999999</v>
      </c>
      <c r="V4232" s="73">
        <f t="shared" si="669"/>
        <v>1.2123282177116023E-7</v>
      </c>
      <c r="W4232" s="98">
        <v>700</v>
      </c>
      <c r="X4232" s="67">
        <f t="shared" si="663"/>
        <v>3.9771110355638546E-7</v>
      </c>
      <c r="Y4232" s="66">
        <v>2.2702499999999999</v>
      </c>
      <c r="Z4232" s="105">
        <f t="shared" si="664"/>
        <v>2.9349419016747696E-7</v>
      </c>
      <c r="AA4232" s="101">
        <v>0</v>
      </c>
      <c r="AB4232" s="67">
        <f t="shared" si="665"/>
        <v>0</v>
      </c>
      <c r="AC4232" s="66">
        <v>0</v>
      </c>
      <c r="AD4232" s="73">
        <f t="shared" si="666"/>
        <v>0</v>
      </c>
    </row>
    <row r="4233" spans="1:30" x14ac:dyDescent="0.25">
      <c r="A4233" s="165"/>
      <c r="B4233" s="72" t="s">
        <v>4813</v>
      </c>
      <c r="C4233" s="64" t="s">
        <v>4814</v>
      </c>
      <c r="D4233" s="64" t="s">
        <v>7</v>
      </c>
      <c r="E4233" s="64" t="s">
        <v>1711</v>
      </c>
      <c r="F4233" s="64" t="s">
        <v>1199</v>
      </c>
      <c r="G4233" s="64" t="s">
        <v>1199</v>
      </c>
      <c r="H4233" s="65">
        <v>38957</v>
      </c>
      <c r="I4233" s="65">
        <v>38957</v>
      </c>
      <c r="J4233" s="93" t="s">
        <v>1</v>
      </c>
      <c r="K4233" s="101">
        <v>500</v>
      </c>
      <c r="L4233" s="67">
        <f t="shared" si="660"/>
        <v>1.6996229287792911E-7</v>
      </c>
      <c r="M4233" s="66">
        <v>2.2702499999999999</v>
      </c>
      <c r="N4233" s="73">
        <f t="shared" si="661"/>
        <v>4.3992188348065076E-8</v>
      </c>
      <c r="O4233" s="98">
        <v>500</v>
      </c>
      <c r="P4233" s="67">
        <f t="shared" si="667"/>
        <v>1.8413502368056647E-7</v>
      </c>
      <c r="Q4233" s="66">
        <v>2.2702499999999999</v>
      </c>
      <c r="R4233" s="105">
        <f t="shared" si="662"/>
        <v>6.5046628971697311E-8</v>
      </c>
      <c r="S4233" s="101">
        <v>500</v>
      </c>
      <c r="T4233" s="67">
        <f t="shared" si="668"/>
        <v>2.1902057701334761E-7</v>
      </c>
      <c r="U4233" s="66">
        <v>2.2702499999999999</v>
      </c>
      <c r="V4233" s="73">
        <f t="shared" si="669"/>
        <v>1.2123282177116023E-7</v>
      </c>
      <c r="W4233" s="98">
        <v>500</v>
      </c>
      <c r="X4233" s="67">
        <f t="shared" si="663"/>
        <v>2.8407935968313243E-7</v>
      </c>
      <c r="Y4233" s="66">
        <v>2.2702499999999999</v>
      </c>
      <c r="Z4233" s="105">
        <f t="shared" si="664"/>
        <v>2.9349419016747696E-7</v>
      </c>
      <c r="AA4233" s="101">
        <v>0</v>
      </c>
      <c r="AB4233" s="67">
        <f t="shared" si="665"/>
        <v>0</v>
      </c>
      <c r="AC4233" s="66">
        <v>0</v>
      </c>
      <c r="AD4233" s="73">
        <f t="shared" si="666"/>
        <v>0</v>
      </c>
    </row>
    <row r="4234" spans="1:30" x14ac:dyDescent="0.25">
      <c r="A4234" s="165"/>
      <c r="B4234" s="72" t="s">
        <v>8294</v>
      </c>
      <c r="C4234" s="64" t="s">
        <v>8295</v>
      </c>
      <c r="D4234" s="64" t="s">
        <v>7</v>
      </c>
      <c r="E4234" s="64" t="s">
        <v>8296</v>
      </c>
      <c r="F4234" s="64" t="s">
        <v>1496</v>
      </c>
      <c r="G4234" s="64" t="s">
        <v>1216</v>
      </c>
      <c r="H4234" s="65">
        <v>39307</v>
      </c>
      <c r="I4234" s="65">
        <v>39307</v>
      </c>
      <c r="J4234" s="93" t="s">
        <v>1</v>
      </c>
      <c r="K4234" s="101">
        <v>500</v>
      </c>
      <c r="L4234" s="67">
        <f t="shared" si="660"/>
        <v>1.6996229287792911E-7</v>
      </c>
      <c r="M4234" s="66">
        <v>2.2702499999999999</v>
      </c>
      <c r="N4234" s="73">
        <f t="shared" si="661"/>
        <v>4.3992188348065076E-8</v>
      </c>
      <c r="O4234" s="98">
        <v>500</v>
      </c>
      <c r="P4234" s="67">
        <f t="shared" si="667"/>
        <v>1.8413502368056647E-7</v>
      </c>
      <c r="Q4234" s="66">
        <v>2.2702499999999999</v>
      </c>
      <c r="R4234" s="105">
        <f t="shared" si="662"/>
        <v>6.5046628971697311E-8</v>
      </c>
      <c r="S4234" s="101">
        <v>500</v>
      </c>
      <c r="T4234" s="67">
        <f t="shared" si="668"/>
        <v>2.1902057701334761E-7</v>
      </c>
      <c r="U4234" s="66">
        <v>2.2702499999999999</v>
      </c>
      <c r="V4234" s="73">
        <f t="shared" si="669"/>
        <v>1.2123282177116023E-7</v>
      </c>
      <c r="W4234" s="98">
        <v>500</v>
      </c>
      <c r="X4234" s="67">
        <f t="shared" si="663"/>
        <v>2.8407935968313243E-7</v>
      </c>
      <c r="Y4234" s="66">
        <v>2.2702499999999999</v>
      </c>
      <c r="Z4234" s="105">
        <f t="shared" si="664"/>
        <v>2.9349419016747696E-7</v>
      </c>
      <c r="AA4234" s="101">
        <v>0</v>
      </c>
      <c r="AB4234" s="67">
        <f t="shared" si="665"/>
        <v>0</v>
      </c>
      <c r="AC4234" s="66">
        <v>0</v>
      </c>
      <c r="AD4234" s="73">
        <f t="shared" si="666"/>
        <v>0</v>
      </c>
    </row>
    <row r="4235" spans="1:30" x14ac:dyDescent="0.25">
      <c r="A4235" s="165"/>
      <c r="B4235" s="72" t="s">
        <v>8248</v>
      </c>
      <c r="C4235" s="64" t="s">
        <v>8249</v>
      </c>
      <c r="D4235" s="64" t="s">
        <v>7</v>
      </c>
      <c r="E4235" s="64" t="s">
        <v>8250</v>
      </c>
      <c r="F4235" s="64" t="s">
        <v>1530</v>
      </c>
      <c r="G4235" s="64" t="s">
        <v>1216</v>
      </c>
      <c r="H4235" s="65">
        <v>38936</v>
      </c>
      <c r="I4235" s="65">
        <v>39331</v>
      </c>
      <c r="J4235" s="93" t="s">
        <v>1</v>
      </c>
      <c r="K4235" s="101">
        <v>500</v>
      </c>
      <c r="L4235" s="67">
        <f t="shared" si="660"/>
        <v>1.6996229287792911E-7</v>
      </c>
      <c r="M4235" s="66">
        <v>2.2702499999999999</v>
      </c>
      <c r="N4235" s="73">
        <f t="shared" si="661"/>
        <v>4.3992188348065076E-8</v>
      </c>
      <c r="O4235" s="98">
        <v>500</v>
      </c>
      <c r="P4235" s="67">
        <f t="shared" si="667"/>
        <v>1.8413502368056647E-7</v>
      </c>
      <c r="Q4235" s="66">
        <v>2.2702499999999999</v>
      </c>
      <c r="R4235" s="105">
        <f t="shared" si="662"/>
        <v>6.5046628971697311E-8</v>
      </c>
      <c r="S4235" s="101">
        <v>500</v>
      </c>
      <c r="T4235" s="67">
        <f t="shared" si="668"/>
        <v>2.1902057701334761E-7</v>
      </c>
      <c r="U4235" s="66">
        <v>2.2702499999999999</v>
      </c>
      <c r="V4235" s="73">
        <f t="shared" si="669"/>
        <v>1.2123282177116023E-7</v>
      </c>
      <c r="W4235" s="98">
        <v>500</v>
      </c>
      <c r="X4235" s="67">
        <f t="shared" si="663"/>
        <v>2.8407935968313243E-7</v>
      </c>
      <c r="Y4235" s="66">
        <v>2.2702499999999999</v>
      </c>
      <c r="Z4235" s="105">
        <f t="shared" si="664"/>
        <v>2.9349419016747696E-7</v>
      </c>
      <c r="AA4235" s="101">
        <v>0</v>
      </c>
      <c r="AB4235" s="67">
        <f t="shared" si="665"/>
        <v>0</v>
      </c>
      <c r="AC4235" s="66">
        <v>0</v>
      </c>
      <c r="AD4235" s="73">
        <f t="shared" si="666"/>
        <v>0</v>
      </c>
    </row>
    <row r="4236" spans="1:30" x14ac:dyDescent="0.25">
      <c r="A4236" s="165"/>
      <c r="B4236" s="72" t="s">
        <v>13616</v>
      </c>
      <c r="C4236" s="64" t="s">
        <v>13617</v>
      </c>
      <c r="D4236" s="64" t="s">
        <v>7</v>
      </c>
      <c r="E4236" s="64" t="s">
        <v>13618</v>
      </c>
      <c r="F4236" s="64" t="s">
        <v>2246</v>
      </c>
      <c r="G4236" s="64" t="s">
        <v>1515</v>
      </c>
      <c r="H4236" s="65">
        <v>39160</v>
      </c>
      <c r="I4236" s="65">
        <v>40298</v>
      </c>
      <c r="J4236" s="93" t="s">
        <v>1</v>
      </c>
      <c r="K4236" s="101">
        <v>500</v>
      </c>
      <c r="L4236" s="67">
        <f t="shared" si="660"/>
        <v>1.6996229287792911E-7</v>
      </c>
      <c r="M4236" s="66">
        <v>2.2702499999999999</v>
      </c>
      <c r="N4236" s="73">
        <f t="shared" si="661"/>
        <v>4.3992188348065076E-8</v>
      </c>
      <c r="O4236" s="98">
        <v>500</v>
      </c>
      <c r="P4236" s="67">
        <f t="shared" si="667"/>
        <v>1.8413502368056647E-7</v>
      </c>
      <c r="Q4236" s="66">
        <v>2.2702499999999999</v>
      </c>
      <c r="R4236" s="105">
        <f t="shared" si="662"/>
        <v>6.5046628971697311E-8</v>
      </c>
      <c r="S4236" s="101">
        <v>500</v>
      </c>
      <c r="T4236" s="67">
        <f t="shared" si="668"/>
        <v>2.1902057701334761E-7</v>
      </c>
      <c r="U4236" s="66">
        <v>2.2702499999999999</v>
      </c>
      <c r="V4236" s="73">
        <f t="shared" si="669"/>
        <v>1.2123282177116023E-7</v>
      </c>
      <c r="W4236" s="98">
        <v>500</v>
      </c>
      <c r="X4236" s="67">
        <f t="shared" si="663"/>
        <v>2.8407935968313243E-7</v>
      </c>
      <c r="Y4236" s="66">
        <v>2.2702499999999999</v>
      </c>
      <c r="Z4236" s="105">
        <f t="shared" si="664"/>
        <v>2.9349419016747696E-7</v>
      </c>
      <c r="AA4236" s="101">
        <v>0</v>
      </c>
      <c r="AB4236" s="67">
        <f t="shared" si="665"/>
        <v>0</v>
      </c>
      <c r="AC4236" s="66">
        <v>0</v>
      </c>
      <c r="AD4236" s="73">
        <f t="shared" si="666"/>
        <v>0</v>
      </c>
    </row>
    <row r="4237" spans="1:30" x14ac:dyDescent="0.25">
      <c r="A4237" s="165"/>
      <c r="B4237" s="72" t="s">
        <v>8300</v>
      </c>
      <c r="C4237" s="64" t="s">
        <v>8301</v>
      </c>
      <c r="D4237" s="64" t="s">
        <v>7</v>
      </c>
      <c r="E4237" s="64" t="s">
        <v>8302</v>
      </c>
      <c r="F4237" s="64" t="s">
        <v>1384</v>
      </c>
      <c r="G4237" s="64" t="s">
        <v>1227</v>
      </c>
      <c r="H4237" s="65">
        <v>41591</v>
      </c>
      <c r="I4237" s="65">
        <v>41591</v>
      </c>
      <c r="J4237" s="93" t="s">
        <v>1</v>
      </c>
      <c r="K4237" s="101">
        <v>500</v>
      </c>
      <c r="L4237" s="67">
        <f t="shared" si="660"/>
        <v>1.6996229287792911E-7</v>
      </c>
      <c r="M4237" s="66">
        <v>2.2702499999999999</v>
      </c>
      <c r="N4237" s="73">
        <f t="shared" si="661"/>
        <v>4.3992188348065076E-8</v>
      </c>
      <c r="O4237" s="98">
        <v>500</v>
      </c>
      <c r="P4237" s="67">
        <f t="shared" si="667"/>
        <v>1.8413502368056647E-7</v>
      </c>
      <c r="Q4237" s="66">
        <v>2.2702499999999999</v>
      </c>
      <c r="R4237" s="105">
        <f t="shared" si="662"/>
        <v>6.5046628971697311E-8</v>
      </c>
      <c r="S4237" s="101">
        <v>500</v>
      </c>
      <c r="T4237" s="67">
        <f t="shared" si="668"/>
        <v>2.1902057701334761E-7</v>
      </c>
      <c r="U4237" s="66">
        <v>2.2702499999999999</v>
      </c>
      <c r="V4237" s="73">
        <f t="shared" si="669"/>
        <v>1.2123282177116023E-7</v>
      </c>
      <c r="W4237" s="98">
        <v>500</v>
      </c>
      <c r="X4237" s="67">
        <f t="shared" si="663"/>
        <v>2.8407935968313243E-7</v>
      </c>
      <c r="Y4237" s="66">
        <v>2.2702499999999999</v>
      </c>
      <c r="Z4237" s="105">
        <f t="shared" si="664"/>
        <v>2.9349419016747696E-7</v>
      </c>
      <c r="AA4237" s="101">
        <v>0</v>
      </c>
      <c r="AB4237" s="67">
        <f t="shared" si="665"/>
        <v>0</v>
      </c>
      <c r="AC4237" s="66">
        <v>0</v>
      </c>
      <c r="AD4237" s="73">
        <f t="shared" si="666"/>
        <v>0</v>
      </c>
    </row>
    <row r="4238" spans="1:30" x14ac:dyDescent="0.25">
      <c r="A4238" s="165"/>
      <c r="B4238" s="72" t="s">
        <v>6753</v>
      </c>
      <c r="C4238" s="64" t="s">
        <v>6754</v>
      </c>
      <c r="D4238" s="64" t="s">
        <v>7</v>
      </c>
      <c r="E4238" s="64" t="s">
        <v>6755</v>
      </c>
      <c r="F4238" s="64" t="s">
        <v>1237</v>
      </c>
      <c r="G4238" s="64" t="s">
        <v>1227</v>
      </c>
      <c r="H4238" s="65">
        <v>40759</v>
      </c>
      <c r="I4238" s="65">
        <v>40759</v>
      </c>
      <c r="J4238" s="93" t="s">
        <v>1</v>
      </c>
      <c r="K4238" s="101">
        <v>500</v>
      </c>
      <c r="L4238" s="67">
        <f t="shared" si="660"/>
        <v>1.6996229287792911E-7</v>
      </c>
      <c r="M4238" s="66">
        <v>2.2702499999999999</v>
      </c>
      <c r="N4238" s="73">
        <f t="shared" si="661"/>
        <v>4.3992188348065076E-8</v>
      </c>
      <c r="O4238" s="98">
        <v>500</v>
      </c>
      <c r="P4238" s="67">
        <f t="shared" si="667"/>
        <v>1.8413502368056647E-7</v>
      </c>
      <c r="Q4238" s="66">
        <v>2.2702499999999999</v>
      </c>
      <c r="R4238" s="105">
        <f t="shared" si="662"/>
        <v>6.5046628971697311E-8</v>
      </c>
      <c r="S4238" s="101">
        <v>500</v>
      </c>
      <c r="T4238" s="67">
        <f t="shared" si="668"/>
        <v>2.1902057701334761E-7</v>
      </c>
      <c r="U4238" s="66">
        <v>2.2702499999999999</v>
      </c>
      <c r="V4238" s="73">
        <f t="shared" si="669"/>
        <v>1.2123282177116023E-7</v>
      </c>
      <c r="W4238" s="98">
        <v>500</v>
      </c>
      <c r="X4238" s="67">
        <f t="shared" si="663"/>
        <v>2.8407935968313243E-7</v>
      </c>
      <c r="Y4238" s="66">
        <v>2.2702499999999999</v>
      </c>
      <c r="Z4238" s="105">
        <f t="shared" si="664"/>
        <v>2.9349419016747696E-7</v>
      </c>
      <c r="AA4238" s="101">
        <v>0</v>
      </c>
      <c r="AB4238" s="67">
        <f t="shared" si="665"/>
        <v>0</v>
      </c>
      <c r="AC4238" s="66">
        <v>0</v>
      </c>
      <c r="AD4238" s="73">
        <f t="shared" si="666"/>
        <v>0</v>
      </c>
    </row>
    <row r="4239" spans="1:30" x14ac:dyDescent="0.25">
      <c r="A4239" s="165"/>
      <c r="B4239" s="72" t="s">
        <v>4827</v>
      </c>
      <c r="C4239" s="64" t="s">
        <v>4828</v>
      </c>
      <c r="D4239" s="64" t="s">
        <v>7</v>
      </c>
      <c r="E4239" s="64" t="s">
        <v>4829</v>
      </c>
      <c r="F4239" s="64" t="s">
        <v>1790</v>
      </c>
      <c r="G4239" s="64" t="s">
        <v>1139</v>
      </c>
      <c r="H4239" s="65">
        <v>38762</v>
      </c>
      <c r="I4239" s="65">
        <v>38762</v>
      </c>
      <c r="J4239" s="93" t="s">
        <v>1</v>
      </c>
      <c r="K4239" s="101">
        <v>500</v>
      </c>
      <c r="L4239" s="67">
        <f t="shared" si="660"/>
        <v>1.6996229287792911E-7</v>
      </c>
      <c r="M4239" s="66">
        <v>2.2702499999999999</v>
      </c>
      <c r="N4239" s="73">
        <f t="shared" si="661"/>
        <v>4.3992188348065076E-8</v>
      </c>
      <c r="O4239" s="98">
        <v>500</v>
      </c>
      <c r="P4239" s="67">
        <f t="shared" si="667"/>
        <v>1.8413502368056647E-7</v>
      </c>
      <c r="Q4239" s="66">
        <v>2.2702499999999999</v>
      </c>
      <c r="R4239" s="105">
        <f t="shared" si="662"/>
        <v>6.5046628971697311E-8</v>
      </c>
      <c r="S4239" s="101">
        <v>500</v>
      </c>
      <c r="T4239" s="67">
        <f t="shared" si="668"/>
        <v>2.1902057701334761E-7</v>
      </c>
      <c r="U4239" s="66">
        <v>2.2702499999999999</v>
      </c>
      <c r="V4239" s="73">
        <f t="shared" si="669"/>
        <v>1.2123282177116023E-7</v>
      </c>
      <c r="W4239" s="98">
        <v>500</v>
      </c>
      <c r="X4239" s="67">
        <f t="shared" si="663"/>
        <v>2.8407935968313243E-7</v>
      </c>
      <c r="Y4239" s="66">
        <v>2.2702499999999999</v>
      </c>
      <c r="Z4239" s="105">
        <f t="shared" si="664"/>
        <v>2.9349419016747696E-7</v>
      </c>
      <c r="AA4239" s="101">
        <v>0</v>
      </c>
      <c r="AB4239" s="67">
        <f t="shared" si="665"/>
        <v>0</v>
      </c>
      <c r="AC4239" s="66">
        <v>0</v>
      </c>
      <c r="AD4239" s="73">
        <f t="shared" si="666"/>
        <v>0</v>
      </c>
    </row>
    <row r="4240" spans="1:30" x14ac:dyDescent="0.25">
      <c r="A4240" s="165"/>
      <c r="B4240" s="72" t="s">
        <v>10466</v>
      </c>
      <c r="C4240" s="64" t="s">
        <v>10467</v>
      </c>
      <c r="D4240" s="64" t="s">
        <v>7</v>
      </c>
      <c r="E4240" s="64" t="s">
        <v>4221</v>
      </c>
      <c r="F4240" s="64" t="s">
        <v>1199</v>
      </c>
      <c r="G4240" s="64" t="s">
        <v>1199</v>
      </c>
      <c r="H4240" s="65">
        <v>39248</v>
      </c>
      <c r="I4240" s="65">
        <v>39248</v>
      </c>
      <c r="J4240" s="93" t="s">
        <v>1</v>
      </c>
      <c r="K4240" s="101">
        <v>500</v>
      </c>
      <c r="L4240" s="67">
        <f t="shared" si="660"/>
        <v>1.6996229287792911E-7</v>
      </c>
      <c r="M4240" s="66">
        <v>2.2702499999999999</v>
      </c>
      <c r="N4240" s="73">
        <f t="shared" si="661"/>
        <v>4.3992188348065076E-8</v>
      </c>
      <c r="O4240" s="98">
        <v>500</v>
      </c>
      <c r="P4240" s="67">
        <f t="shared" si="667"/>
        <v>1.8413502368056647E-7</v>
      </c>
      <c r="Q4240" s="66">
        <v>2.2702499999999999</v>
      </c>
      <c r="R4240" s="105">
        <f t="shared" si="662"/>
        <v>6.5046628971697311E-8</v>
      </c>
      <c r="S4240" s="101">
        <v>500</v>
      </c>
      <c r="T4240" s="67">
        <f t="shared" si="668"/>
        <v>2.1902057701334761E-7</v>
      </c>
      <c r="U4240" s="66">
        <v>2.2702499999999999</v>
      </c>
      <c r="V4240" s="73">
        <f t="shared" si="669"/>
        <v>1.2123282177116023E-7</v>
      </c>
      <c r="W4240" s="98">
        <v>500</v>
      </c>
      <c r="X4240" s="67">
        <f t="shared" si="663"/>
        <v>2.8407935968313243E-7</v>
      </c>
      <c r="Y4240" s="66">
        <v>2.2702499999999999</v>
      </c>
      <c r="Z4240" s="105">
        <f t="shared" si="664"/>
        <v>2.9349419016747696E-7</v>
      </c>
      <c r="AA4240" s="101">
        <v>0</v>
      </c>
      <c r="AB4240" s="67">
        <f t="shared" si="665"/>
        <v>0</v>
      </c>
      <c r="AC4240" s="66">
        <v>0</v>
      </c>
      <c r="AD4240" s="73">
        <f t="shared" si="666"/>
        <v>0</v>
      </c>
    </row>
    <row r="4241" spans="1:30" x14ac:dyDescent="0.25">
      <c r="A4241" s="165"/>
      <c r="B4241" s="72" t="s">
        <v>13478</v>
      </c>
      <c r="C4241" s="64" t="s">
        <v>13479</v>
      </c>
      <c r="D4241" s="64" t="s">
        <v>7</v>
      </c>
      <c r="E4241" s="64" t="s">
        <v>13480</v>
      </c>
      <c r="F4241" s="64" t="s">
        <v>1370</v>
      </c>
      <c r="G4241" s="64" t="s">
        <v>1193</v>
      </c>
      <c r="H4241" s="65">
        <v>39776</v>
      </c>
      <c r="I4241" s="65">
        <v>39776</v>
      </c>
      <c r="J4241" s="93" t="s">
        <v>1</v>
      </c>
      <c r="K4241" s="101">
        <v>450</v>
      </c>
      <c r="L4241" s="67">
        <f t="shared" si="660"/>
        <v>1.529660635901362E-7</v>
      </c>
      <c r="M4241" s="66">
        <v>2.2702499999999999</v>
      </c>
      <c r="N4241" s="73">
        <f t="shared" si="661"/>
        <v>4.3992188348065076E-8</v>
      </c>
      <c r="O4241" s="98">
        <v>450</v>
      </c>
      <c r="P4241" s="67">
        <f t="shared" si="667"/>
        <v>1.6572152131250983E-7</v>
      </c>
      <c r="Q4241" s="66">
        <v>2.2702499999999999</v>
      </c>
      <c r="R4241" s="105">
        <f t="shared" si="662"/>
        <v>6.5046628971697311E-8</v>
      </c>
      <c r="S4241" s="101">
        <v>450</v>
      </c>
      <c r="T4241" s="67">
        <f t="shared" si="668"/>
        <v>1.9711851931201285E-7</v>
      </c>
      <c r="U4241" s="66">
        <v>2.2702499999999999</v>
      </c>
      <c r="V4241" s="73">
        <f t="shared" si="669"/>
        <v>1.2123282177116023E-7</v>
      </c>
      <c r="W4241" s="98">
        <v>450</v>
      </c>
      <c r="X4241" s="67">
        <f t="shared" si="663"/>
        <v>2.5567142371481919E-7</v>
      </c>
      <c r="Y4241" s="66">
        <v>2.2702499999999999</v>
      </c>
      <c r="Z4241" s="105">
        <f t="shared" si="664"/>
        <v>2.9349419016747696E-7</v>
      </c>
      <c r="AA4241" s="101">
        <v>0</v>
      </c>
      <c r="AB4241" s="67">
        <f t="shared" si="665"/>
        <v>0</v>
      </c>
      <c r="AC4241" s="66">
        <v>0</v>
      </c>
      <c r="AD4241" s="73">
        <f t="shared" si="666"/>
        <v>0</v>
      </c>
    </row>
    <row r="4242" spans="1:30" x14ac:dyDescent="0.25">
      <c r="A4242" s="165"/>
      <c r="B4242" s="72" t="s">
        <v>10962</v>
      </c>
      <c r="C4242" s="64" t="s">
        <v>10963</v>
      </c>
      <c r="D4242" s="64" t="s">
        <v>7</v>
      </c>
      <c r="E4242" s="64" t="s">
        <v>10964</v>
      </c>
      <c r="F4242" s="64" t="s">
        <v>1199</v>
      </c>
      <c r="G4242" s="64" t="s">
        <v>1199</v>
      </c>
      <c r="H4242" s="65">
        <v>40654</v>
      </c>
      <c r="I4242" s="65">
        <v>40973</v>
      </c>
      <c r="J4242" s="93" t="s">
        <v>1</v>
      </c>
      <c r="K4242" s="101">
        <v>400</v>
      </c>
      <c r="L4242" s="67">
        <f t="shared" si="660"/>
        <v>1.3596983430234327E-7</v>
      </c>
      <c r="M4242" s="66">
        <v>2.2702499999999999</v>
      </c>
      <c r="N4242" s="73">
        <f t="shared" si="661"/>
        <v>4.3992188348065076E-8</v>
      </c>
      <c r="O4242" s="98">
        <v>400</v>
      </c>
      <c r="P4242" s="67">
        <f t="shared" si="667"/>
        <v>1.4730801894445319E-7</v>
      </c>
      <c r="Q4242" s="66">
        <v>2.2702499999999999</v>
      </c>
      <c r="R4242" s="105">
        <f t="shared" si="662"/>
        <v>6.5046628971697311E-8</v>
      </c>
      <c r="S4242" s="101">
        <v>400</v>
      </c>
      <c r="T4242" s="67">
        <f t="shared" si="668"/>
        <v>1.7521646161067809E-7</v>
      </c>
      <c r="U4242" s="66">
        <v>2.2702499999999999</v>
      </c>
      <c r="V4242" s="73">
        <f t="shared" si="669"/>
        <v>1.2123282177116023E-7</v>
      </c>
      <c r="W4242" s="98">
        <v>400</v>
      </c>
      <c r="X4242" s="67">
        <f t="shared" si="663"/>
        <v>2.2726348774650597E-7</v>
      </c>
      <c r="Y4242" s="66">
        <v>2.2702499999999999</v>
      </c>
      <c r="Z4242" s="105">
        <f t="shared" si="664"/>
        <v>2.9349419016747696E-7</v>
      </c>
      <c r="AA4242" s="101">
        <v>0</v>
      </c>
      <c r="AB4242" s="67">
        <f t="shared" si="665"/>
        <v>0</v>
      </c>
      <c r="AC4242" s="66">
        <v>0</v>
      </c>
      <c r="AD4242" s="73">
        <f t="shared" si="666"/>
        <v>0</v>
      </c>
    </row>
    <row r="4243" spans="1:30" x14ac:dyDescent="0.25">
      <c r="A4243" s="165"/>
      <c r="B4243" s="72" t="s">
        <v>12696</v>
      </c>
      <c r="C4243" s="64" t="s">
        <v>12697</v>
      </c>
      <c r="D4243" s="64" t="s">
        <v>10</v>
      </c>
      <c r="E4243" s="64" t="s">
        <v>12698</v>
      </c>
      <c r="F4243" s="64" t="s">
        <v>1199</v>
      </c>
      <c r="G4243" s="64" t="s">
        <v>1199</v>
      </c>
      <c r="H4243" s="65">
        <v>38721</v>
      </c>
      <c r="I4243" s="65">
        <v>39181</v>
      </c>
      <c r="J4243" s="93" t="s">
        <v>1</v>
      </c>
      <c r="K4243" s="101">
        <v>710</v>
      </c>
      <c r="L4243" s="67">
        <f t="shared" si="660"/>
        <v>2.4134645588665935E-7</v>
      </c>
      <c r="M4243" s="66">
        <v>2.2701929999999999</v>
      </c>
      <c r="N4243" s="73">
        <f t="shared" si="661"/>
        <v>4.3991083820045766E-8</v>
      </c>
      <c r="O4243" s="98">
        <v>710</v>
      </c>
      <c r="P4243" s="67">
        <f t="shared" si="667"/>
        <v>2.6147173362640438E-7</v>
      </c>
      <c r="Q4243" s="66">
        <v>2.2701929999999999</v>
      </c>
      <c r="R4243" s="105">
        <f t="shared" si="662"/>
        <v>6.5044995822109644E-8</v>
      </c>
      <c r="S4243" s="101">
        <v>290</v>
      </c>
      <c r="T4243" s="67">
        <f t="shared" si="668"/>
        <v>1.2703193466774161E-7</v>
      </c>
      <c r="U4243" s="66">
        <v>0.87783</v>
      </c>
      <c r="V4243" s="73">
        <f t="shared" si="669"/>
        <v>4.6876691084848621E-8</v>
      </c>
      <c r="W4243" s="98">
        <v>290</v>
      </c>
      <c r="X4243" s="67">
        <f t="shared" si="663"/>
        <v>1.6476602861621682E-7</v>
      </c>
      <c r="Y4243" s="66">
        <v>0.87783</v>
      </c>
      <c r="Z4243" s="105">
        <f t="shared" si="664"/>
        <v>1.134844201980911E-7</v>
      </c>
      <c r="AA4243" s="101">
        <v>0</v>
      </c>
      <c r="AB4243" s="67">
        <f t="shared" si="665"/>
        <v>0</v>
      </c>
      <c r="AC4243" s="66">
        <v>0</v>
      </c>
      <c r="AD4243" s="73">
        <f t="shared" si="666"/>
        <v>0</v>
      </c>
    </row>
    <row r="4244" spans="1:30" x14ac:dyDescent="0.25">
      <c r="A4244" s="165"/>
      <c r="B4244" s="72" t="s">
        <v>2724</v>
      </c>
      <c r="C4244" s="64" t="s">
        <v>2725</v>
      </c>
      <c r="D4244" s="64" t="s">
        <v>7</v>
      </c>
      <c r="E4244" s="64" t="s">
        <v>2726</v>
      </c>
      <c r="F4244" s="64" t="s">
        <v>493</v>
      </c>
      <c r="G4244" s="64" t="s">
        <v>1167</v>
      </c>
      <c r="H4244" s="65">
        <v>39080</v>
      </c>
      <c r="I4244" s="65">
        <v>41877</v>
      </c>
      <c r="J4244" s="93" t="s">
        <v>1</v>
      </c>
      <c r="K4244" s="101">
        <v>500</v>
      </c>
      <c r="L4244" s="67">
        <f t="shared" si="660"/>
        <v>1.6996229287792911E-7</v>
      </c>
      <c r="M4244" s="66">
        <v>2.262975</v>
      </c>
      <c r="N4244" s="73">
        <f t="shared" si="661"/>
        <v>4.385121569296887E-8</v>
      </c>
      <c r="O4244" s="98">
        <v>500</v>
      </c>
      <c r="P4244" s="67">
        <f t="shared" si="667"/>
        <v>1.8413502368056647E-7</v>
      </c>
      <c r="Q4244" s="66">
        <v>2.262975</v>
      </c>
      <c r="R4244" s="105">
        <f t="shared" si="662"/>
        <v>6.4838187511166932E-8</v>
      </c>
      <c r="S4244" s="101">
        <v>100</v>
      </c>
      <c r="T4244" s="67">
        <f t="shared" si="668"/>
        <v>4.3804115402669524E-8</v>
      </c>
      <c r="U4244" s="66">
        <v>0.60540000000000005</v>
      </c>
      <c r="V4244" s="73">
        <f t="shared" si="669"/>
        <v>3.2328752472309394E-8</v>
      </c>
      <c r="W4244" s="98">
        <v>100</v>
      </c>
      <c r="X4244" s="67">
        <f t="shared" si="663"/>
        <v>5.6815871936626493E-8</v>
      </c>
      <c r="Y4244" s="66">
        <v>0.60540000000000005</v>
      </c>
      <c r="Z4244" s="105">
        <f t="shared" si="664"/>
        <v>7.8265117377993873E-8</v>
      </c>
      <c r="AA4244" s="101">
        <v>0</v>
      </c>
      <c r="AB4244" s="67">
        <f t="shared" si="665"/>
        <v>0</v>
      </c>
      <c r="AC4244" s="66">
        <v>0</v>
      </c>
      <c r="AD4244" s="73">
        <f t="shared" si="666"/>
        <v>0</v>
      </c>
    </row>
    <row r="4245" spans="1:30" x14ac:dyDescent="0.25">
      <c r="A4245" s="165"/>
      <c r="B4245" s="72" t="s">
        <v>7676</v>
      </c>
      <c r="C4245" s="64" t="s">
        <v>7677</v>
      </c>
      <c r="D4245" s="64" t="s">
        <v>7</v>
      </c>
      <c r="E4245" s="64" t="s">
        <v>7678</v>
      </c>
      <c r="F4245" s="64" t="s">
        <v>1515</v>
      </c>
      <c r="G4245" s="64" t="s">
        <v>1515</v>
      </c>
      <c r="H4245" s="65">
        <v>38776</v>
      </c>
      <c r="I4245" s="65">
        <v>38889</v>
      </c>
      <c r="J4245" s="93" t="s">
        <v>1</v>
      </c>
      <c r="K4245" s="101">
        <v>0</v>
      </c>
      <c r="L4245" s="67">
        <f t="shared" si="660"/>
        <v>0</v>
      </c>
      <c r="M4245" s="66">
        <v>2.253825</v>
      </c>
      <c r="N4245" s="73">
        <f t="shared" si="661"/>
        <v>4.3673909879342707E-8</v>
      </c>
      <c r="O4245" s="98">
        <v>0</v>
      </c>
      <c r="P4245" s="67">
        <f t="shared" si="667"/>
        <v>0</v>
      </c>
      <c r="Q4245" s="66">
        <v>0</v>
      </c>
      <c r="R4245" s="105">
        <f t="shared" si="662"/>
        <v>0</v>
      </c>
      <c r="S4245" s="101">
        <v>0</v>
      </c>
      <c r="T4245" s="67">
        <f t="shared" si="668"/>
        <v>0</v>
      </c>
      <c r="U4245" s="66">
        <v>0</v>
      </c>
      <c r="V4245" s="73">
        <f t="shared" si="669"/>
        <v>0</v>
      </c>
      <c r="W4245" s="98">
        <v>0</v>
      </c>
      <c r="X4245" s="67">
        <f t="shared" si="663"/>
        <v>0</v>
      </c>
      <c r="Y4245" s="66">
        <v>0</v>
      </c>
      <c r="Z4245" s="105">
        <f t="shared" si="664"/>
        <v>0</v>
      </c>
      <c r="AA4245" s="101">
        <v>0</v>
      </c>
      <c r="AB4245" s="67">
        <f t="shared" si="665"/>
        <v>0</v>
      </c>
      <c r="AC4245" s="66">
        <v>0</v>
      </c>
      <c r="AD4245" s="73">
        <f t="shared" si="666"/>
        <v>0</v>
      </c>
    </row>
    <row r="4246" spans="1:30" x14ac:dyDescent="0.25">
      <c r="A4246" s="165"/>
      <c r="B4246" s="72" t="s">
        <v>8450</v>
      </c>
      <c r="C4246" s="64" t="s">
        <v>8451</v>
      </c>
      <c r="D4246" s="64" t="s">
        <v>7</v>
      </c>
      <c r="E4246" s="64" t="s">
        <v>8452</v>
      </c>
      <c r="F4246" s="64" t="s">
        <v>437</v>
      </c>
      <c r="G4246" s="64" t="s">
        <v>1269</v>
      </c>
      <c r="H4246" s="65">
        <v>40527</v>
      </c>
      <c r="I4246" s="65">
        <v>41628</v>
      </c>
      <c r="J4246" s="93" t="s">
        <v>1</v>
      </c>
      <c r="K4246" s="101">
        <v>0</v>
      </c>
      <c r="L4246" s="67">
        <f t="shared" si="660"/>
        <v>0</v>
      </c>
      <c r="M4246" s="66">
        <v>2.253825</v>
      </c>
      <c r="N4246" s="73">
        <f t="shared" si="661"/>
        <v>4.3673909879342707E-8</v>
      </c>
      <c r="O4246" s="98">
        <v>0</v>
      </c>
      <c r="P4246" s="67">
        <f t="shared" si="667"/>
        <v>0</v>
      </c>
      <c r="Q4246" s="66">
        <v>0</v>
      </c>
      <c r="R4246" s="105">
        <f t="shared" si="662"/>
        <v>0</v>
      </c>
      <c r="S4246" s="101">
        <v>0</v>
      </c>
      <c r="T4246" s="67">
        <f t="shared" si="668"/>
        <v>0</v>
      </c>
      <c r="U4246" s="66">
        <v>0</v>
      </c>
      <c r="V4246" s="73">
        <f t="shared" si="669"/>
        <v>0</v>
      </c>
      <c r="W4246" s="98">
        <v>0</v>
      </c>
      <c r="X4246" s="67">
        <f t="shared" si="663"/>
        <v>0</v>
      </c>
      <c r="Y4246" s="66">
        <v>0</v>
      </c>
      <c r="Z4246" s="105">
        <f t="shared" si="664"/>
        <v>0</v>
      </c>
      <c r="AA4246" s="101">
        <v>0</v>
      </c>
      <c r="AB4246" s="67">
        <f t="shared" si="665"/>
        <v>0</v>
      </c>
      <c r="AC4246" s="66">
        <v>0</v>
      </c>
      <c r="AD4246" s="73">
        <f t="shared" si="666"/>
        <v>0</v>
      </c>
    </row>
    <row r="4247" spans="1:30" x14ac:dyDescent="0.25">
      <c r="A4247" s="165"/>
      <c r="B4247" s="72" t="s">
        <v>7997</v>
      </c>
      <c r="C4247" s="64" t="s">
        <v>7998</v>
      </c>
      <c r="D4247" s="64" t="s">
        <v>7</v>
      </c>
      <c r="E4247" s="64" t="s">
        <v>7999</v>
      </c>
      <c r="F4247" s="64" t="s">
        <v>1226</v>
      </c>
      <c r="G4247" s="64" t="s">
        <v>1227</v>
      </c>
      <c r="H4247" s="65">
        <v>38770</v>
      </c>
      <c r="I4247" s="65">
        <v>40252</v>
      </c>
      <c r="J4247" s="93" t="s">
        <v>1</v>
      </c>
      <c r="K4247" s="101">
        <v>0</v>
      </c>
      <c r="L4247" s="67">
        <f t="shared" si="660"/>
        <v>0</v>
      </c>
      <c r="M4247" s="66">
        <v>2.25</v>
      </c>
      <c r="N4247" s="73">
        <f t="shared" si="661"/>
        <v>4.3599790235941602E-8</v>
      </c>
      <c r="O4247" s="98">
        <v>0</v>
      </c>
      <c r="P4247" s="67">
        <f t="shared" si="667"/>
        <v>0</v>
      </c>
      <c r="Q4247" s="66">
        <v>0</v>
      </c>
      <c r="R4247" s="105">
        <f t="shared" si="662"/>
        <v>0</v>
      </c>
      <c r="S4247" s="101">
        <v>0</v>
      </c>
      <c r="T4247" s="67">
        <f t="shared" si="668"/>
        <v>0</v>
      </c>
      <c r="U4247" s="66">
        <v>0</v>
      </c>
      <c r="V4247" s="73">
        <f t="shared" si="669"/>
        <v>0</v>
      </c>
      <c r="W4247" s="98">
        <v>0</v>
      </c>
      <c r="X4247" s="67">
        <f t="shared" si="663"/>
        <v>0</v>
      </c>
      <c r="Y4247" s="66">
        <v>0</v>
      </c>
      <c r="Z4247" s="105">
        <f t="shared" si="664"/>
        <v>0</v>
      </c>
      <c r="AA4247" s="101">
        <v>0</v>
      </c>
      <c r="AB4247" s="67">
        <f t="shared" si="665"/>
        <v>0</v>
      </c>
      <c r="AC4247" s="66">
        <v>0</v>
      </c>
      <c r="AD4247" s="73">
        <f t="shared" si="666"/>
        <v>0</v>
      </c>
    </row>
    <row r="4248" spans="1:30" x14ac:dyDescent="0.25">
      <c r="A4248" s="165"/>
      <c r="B4248" s="72" t="s">
        <v>2617</v>
      </c>
      <c r="C4248" s="64" t="s">
        <v>2618</v>
      </c>
      <c r="D4248" s="64" t="s">
        <v>7</v>
      </c>
      <c r="E4248" s="64" t="s">
        <v>2619</v>
      </c>
      <c r="F4248" s="64" t="s">
        <v>1199</v>
      </c>
      <c r="G4248" s="64" t="s">
        <v>1199</v>
      </c>
      <c r="H4248" s="65">
        <v>40233</v>
      </c>
      <c r="I4248" s="65">
        <v>40241</v>
      </c>
      <c r="J4248" s="93" t="s">
        <v>1</v>
      </c>
      <c r="K4248" s="101">
        <v>660</v>
      </c>
      <c r="L4248" s="67">
        <f t="shared" si="660"/>
        <v>2.2435022659886642E-7</v>
      </c>
      <c r="M4248" s="66">
        <v>2.248596</v>
      </c>
      <c r="N4248" s="73">
        <f t="shared" si="661"/>
        <v>4.3572583966834381E-8</v>
      </c>
      <c r="O4248" s="98">
        <v>660</v>
      </c>
      <c r="P4248" s="67">
        <f t="shared" si="667"/>
        <v>2.4305823125834774E-7</v>
      </c>
      <c r="Q4248" s="66">
        <v>2.248596</v>
      </c>
      <c r="R4248" s="105">
        <f t="shared" si="662"/>
        <v>6.4426204038869147E-8</v>
      </c>
      <c r="S4248" s="101">
        <v>420</v>
      </c>
      <c r="T4248" s="67">
        <f t="shared" si="668"/>
        <v>1.83977284691212E-7</v>
      </c>
      <c r="U4248" s="66">
        <v>1.45296</v>
      </c>
      <c r="V4248" s="73">
        <f t="shared" si="669"/>
        <v>7.7589005933542552E-8</v>
      </c>
      <c r="W4248" s="98">
        <v>420</v>
      </c>
      <c r="X4248" s="67">
        <f t="shared" si="663"/>
        <v>2.3862666213383129E-7</v>
      </c>
      <c r="Y4248" s="66">
        <v>1.45296</v>
      </c>
      <c r="Z4248" s="105">
        <f t="shared" si="664"/>
        <v>1.8783628170718527E-7</v>
      </c>
      <c r="AA4248" s="101">
        <v>0</v>
      </c>
      <c r="AB4248" s="67">
        <f t="shared" si="665"/>
        <v>0</v>
      </c>
      <c r="AC4248" s="66">
        <v>0</v>
      </c>
      <c r="AD4248" s="73">
        <f t="shared" si="666"/>
        <v>0</v>
      </c>
    </row>
    <row r="4249" spans="1:30" x14ac:dyDescent="0.25">
      <c r="A4249" s="165"/>
      <c r="B4249" s="72" t="s">
        <v>14817</v>
      </c>
      <c r="C4249" s="64" t="s">
        <v>14818</v>
      </c>
      <c r="D4249" s="64" t="s">
        <v>7</v>
      </c>
      <c r="E4249" s="64" t="s">
        <v>14819</v>
      </c>
      <c r="F4249" s="64" t="s">
        <v>1215</v>
      </c>
      <c r="G4249" s="64" t="s">
        <v>1216</v>
      </c>
      <c r="H4249" s="65">
        <v>41809</v>
      </c>
      <c r="I4249" s="65">
        <v>41873</v>
      </c>
      <c r="J4249" s="93" t="s">
        <v>1</v>
      </c>
      <c r="K4249" s="101">
        <v>5</v>
      </c>
      <c r="L4249" s="67">
        <f t="shared" si="660"/>
        <v>1.6996229287792911E-9</v>
      </c>
      <c r="M4249" s="66">
        <v>2.2429920000000001</v>
      </c>
      <c r="N4249" s="73">
        <f t="shared" si="661"/>
        <v>4.346399142262006E-8</v>
      </c>
      <c r="O4249" s="98">
        <v>5</v>
      </c>
      <c r="P4249" s="67">
        <f t="shared" si="667"/>
        <v>1.8413502368056647E-9</v>
      </c>
      <c r="Q4249" s="66">
        <v>2.2429920000000001</v>
      </c>
      <c r="R4249" s="105">
        <f t="shared" si="662"/>
        <v>6.4265639647829673E-8</v>
      </c>
      <c r="S4249" s="101">
        <v>0</v>
      </c>
      <c r="T4249" s="67">
        <f t="shared" si="668"/>
        <v>0</v>
      </c>
      <c r="U4249" s="66">
        <v>0</v>
      </c>
      <c r="V4249" s="73">
        <f t="shared" si="669"/>
        <v>0</v>
      </c>
      <c r="W4249" s="98">
        <v>0</v>
      </c>
      <c r="X4249" s="67">
        <f t="shared" si="663"/>
        <v>0</v>
      </c>
      <c r="Y4249" s="66">
        <v>0</v>
      </c>
      <c r="Z4249" s="105">
        <f t="shared" si="664"/>
        <v>0</v>
      </c>
      <c r="AA4249" s="101">
        <v>0</v>
      </c>
      <c r="AB4249" s="67">
        <f t="shared" si="665"/>
        <v>0</v>
      </c>
      <c r="AC4249" s="66">
        <v>0</v>
      </c>
      <c r="AD4249" s="73">
        <f t="shared" si="666"/>
        <v>0</v>
      </c>
    </row>
    <row r="4250" spans="1:30" x14ac:dyDescent="0.25">
      <c r="A4250" s="165"/>
      <c r="B4250" s="72" t="s">
        <v>16188</v>
      </c>
      <c r="C4250" s="64" t="s">
        <v>16189</v>
      </c>
      <c r="D4250" s="64" t="s">
        <v>19</v>
      </c>
      <c r="E4250" s="64" t="s">
        <v>16190</v>
      </c>
      <c r="F4250" s="64" t="s">
        <v>1199</v>
      </c>
      <c r="G4250" s="64" t="s">
        <v>1199</v>
      </c>
      <c r="H4250" s="65">
        <v>39602</v>
      </c>
      <c r="I4250" s="65">
        <v>41912</v>
      </c>
      <c r="J4250" s="93" t="s">
        <v>1</v>
      </c>
      <c r="K4250" s="101">
        <v>0</v>
      </c>
      <c r="L4250" s="67">
        <f t="shared" si="660"/>
        <v>0</v>
      </c>
      <c r="M4250" s="66">
        <v>2.2371300000000001</v>
      </c>
      <c r="N4250" s="73">
        <f t="shared" si="661"/>
        <v>4.3350399435792018E-8</v>
      </c>
      <c r="O4250" s="98">
        <v>0</v>
      </c>
      <c r="P4250" s="67">
        <f t="shared" si="667"/>
        <v>0</v>
      </c>
      <c r="Q4250" s="66">
        <v>0</v>
      </c>
      <c r="R4250" s="105">
        <f t="shared" si="662"/>
        <v>0</v>
      </c>
      <c r="S4250" s="101">
        <v>0</v>
      </c>
      <c r="T4250" s="67">
        <f t="shared" si="668"/>
        <v>0</v>
      </c>
      <c r="U4250" s="66">
        <v>0</v>
      </c>
      <c r="V4250" s="73">
        <f t="shared" si="669"/>
        <v>0</v>
      </c>
      <c r="W4250" s="98">
        <v>0</v>
      </c>
      <c r="X4250" s="67">
        <f t="shared" si="663"/>
        <v>0</v>
      </c>
      <c r="Y4250" s="66">
        <v>0</v>
      </c>
      <c r="Z4250" s="105">
        <f t="shared" si="664"/>
        <v>0</v>
      </c>
      <c r="AA4250" s="101">
        <v>0</v>
      </c>
      <c r="AB4250" s="67">
        <f t="shared" si="665"/>
        <v>0</v>
      </c>
      <c r="AC4250" s="66">
        <v>0</v>
      </c>
      <c r="AD4250" s="73">
        <f t="shared" si="666"/>
        <v>0</v>
      </c>
    </row>
    <row r="4251" spans="1:30" x14ac:dyDescent="0.25">
      <c r="A4251" s="165"/>
      <c r="B4251" s="72" t="s">
        <v>1270</v>
      </c>
      <c r="C4251" s="64" t="s">
        <v>1271</v>
      </c>
      <c r="D4251" s="64" t="s">
        <v>7</v>
      </c>
      <c r="E4251" s="64" t="s">
        <v>1272</v>
      </c>
      <c r="F4251" s="64" t="s">
        <v>1230</v>
      </c>
      <c r="G4251" s="64" t="s">
        <v>1167</v>
      </c>
      <c r="H4251" s="65">
        <v>38988</v>
      </c>
      <c r="I4251" s="65">
        <v>40463</v>
      </c>
      <c r="J4251" s="93" t="s">
        <v>1</v>
      </c>
      <c r="K4251" s="101">
        <v>500</v>
      </c>
      <c r="L4251" s="67">
        <f t="shared" si="660"/>
        <v>1.6996229287792911E-7</v>
      </c>
      <c r="M4251" s="66">
        <v>2.2253867760000001</v>
      </c>
      <c r="N4251" s="73">
        <f t="shared" si="661"/>
        <v>4.3122842945528166E-8</v>
      </c>
      <c r="O4251" s="98">
        <v>500</v>
      </c>
      <c r="P4251" s="67">
        <f t="shared" si="667"/>
        <v>1.8413502368056647E-7</v>
      </c>
      <c r="Q4251" s="66">
        <v>2.2253867760000001</v>
      </c>
      <c r="R4251" s="105">
        <f t="shared" si="662"/>
        <v>6.3761219221228354E-8</v>
      </c>
      <c r="S4251" s="101">
        <v>0</v>
      </c>
      <c r="T4251" s="67">
        <f t="shared" si="668"/>
        <v>0</v>
      </c>
      <c r="U4251" s="66">
        <v>0</v>
      </c>
      <c r="V4251" s="73">
        <f t="shared" si="669"/>
        <v>0</v>
      </c>
      <c r="W4251" s="98">
        <v>0</v>
      </c>
      <c r="X4251" s="67">
        <f t="shared" si="663"/>
        <v>0</v>
      </c>
      <c r="Y4251" s="66">
        <v>0</v>
      </c>
      <c r="Z4251" s="105">
        <f t="shared" si="664"/>
        <v>0</v>
      </c>
      <c r="AA4251" s="101">
        <v>0</v>
      </c>
      <c r="AB4251" s="67">
        <f t="shared" si="665"/>
        <v>0</v>
      </c>
      <c r="AC4251" s="66">
        <v>0</v>
      </c>
      <c r="AD4251" s="73">
        <f t="shared" si="666"/>
        <v>0</v>
      </c>
    </row>
    <row r="4252" spans="1:30" x14ac:dyDescent="0.25">
      <c r="A4252" s="165"/>
      <c r="B4252" s="72" t="s">
        <v>1767</v>
      </c>
      <c r="C4252" s="64" t="s">
        <v>1768</v>
      </c>
      <c r="D4252" s="64" t="s">
        <v>7</v>
      </c>
      <c r="E4252" s="64" t="s">
        <v>1769</v>
      </c>
      <c r="F4252" s="64" t="s">
        <v>1522</v>
      </c>
      <c r="G4252" s="64" t="s">
        <v>1416</v>
      </c>
      <c r="H4252" s="65">
        <v>38743</v>
      </c>
      <c r="I4252" s="65">
        <v>38790</v>
      </c>
      <c r="J4252" s="93" t="s">
        <v>1</v>
      </c>
      <c r="K4252" s="101">
        <v>720</v>
      </c>
      <c r="L4252" s="67">
        <f t="shared" si="660"/>
        <v>2.4474570174421791E-7</v>
      </c>
      <c r="M4252" s="66">
        <v>2.2226625000000002</v>
      </c>
      <c r="N4252" s="73">
        <f t="shared" si="661"/>
        <v>4.3070052784574919E-8</v>
      </c>
      <c r="O4252" s="98">
        <v>720</v>
      </c>
      <c r="P4252" s="67">
        <f t="shared" si="667"/>
        <v>2.6515443410001575E-7</v>
      </c>
      <c r="Q4252" s="66">
        <v>2.2226625000000002</v>
      </c>
      <c r="R4252" s="105">
        <f t="shared" si="662"/>
        <v>6.3683163954104262E-8</v>
      </c>
      <c r="S4252" s="101">
        <v>570</v>
      </c>
      <c r="T4252" s="67">
        <f t="shared" si="668"/>
        <v>2.4968345779521628E-7</v>
      </c>
      <c r="U4252" s="66">
        <v>1.72539</v>
      </c>
      <c r="V4252" s="73">
        <f t="shared" si="669"/>
        <v>9.2136944546081779E-8</v>
      </c>
      <c r="W4252" s="98">
        <v>570</v>
      </c>
      <c r="X4252" s="67">
        <f t="shared" si="663"/>
        <v>3.2385047003877102E-7</v>
      </c>
      <c r="Y4252" s="66">
        <v>1.72539</v>
      </c>
      <c r="Z4252" s="105">
        <f t="shared" si="664"/>
        <v>2.2305558452728249E-7</v>
      </c>
      <c r="AA4252" s="101">
        <v>0</v>
      </c>
      <c r="AB4252" s="67">
        <f t="shared" si="665"/>
        <v>0</v>
      </c>
      <c r="AC4252" s="66">
        <v>0</v>
      </c>
      <c r="AD4252" s="73">
        <f t="shared" si="666"/>
        <v>0</v>
      </c>
    </row>
    <row r="4253" spans="1:30" x14ac:dyDescent="0.25">
      <c r="A4253" s="165"/>
      <c r="B4253" s="72" t="s">
        <v>1773</v>
      </c>
      <c r="C4253" s="64" t="s">
        <v>1774</v>
      </c>
      <c r="D4253" s="64" t="s">
        <v>7</v>
      </c>
      <c r="E4253" s="64" t="s">
        <v>1775</v>
      </c>
      <c r="F4253" s="64" t="s">
        <v>1776</v>
      </c>
      <c r="G4253" s="64" t="s">
        <v>1193</v>
      </c>
      <c r="H4253" s="65">
        <v>40927</v>
      </c>
      <c r="I4253" s="65">
        <v>41974</v>
      </c>
      <c r="J4253" s="93" t="s">
        <v>1</v>
      </c>
      <c r="K4253" s="101">
        <v>100</v>
      </c>
      <c r="L4253" s="67">
        <f t="shared" si="660"/>
        <v>3.3992458575585819E-8</v>
      </c>
      <c r="M4253" s="66">
        <v>2.2184512500000002</v>
      </c>
      <c r="N4253" s="73">
        <f t="shared" si="661"/>
        <v>4.2988448510516648E-8</v>
      </c>
      <c r="O4253" s="98">
        <v>100</v>
      </c>
      <c r="P4253" s="67">
        <f t="shared" si="667"/>
        <v>3.6827004736113299E-8</v>
      </c>
      <c r="Q4253" s="66">
        <v>0.30270000000000002</v>
      </c>
      <c r="R4253" s="105">
        <f t="shared" si="662"/>
        <v>8.6728838628929759E-9</v>
      </c>
      <c r="S4253" s="101">
        <v>100</v>
      </c>
      <c r="T4253" s="67">
        <f t="shared" si="668"/>
        <v>4.3804115402669524E-8</v>
      </c>
      <c r="U4253" s="66">
        <v>0.30270000000000002</v>
      </c>
      <c r="V4253" s="73">
        <f t="shared" si="669"/>
        <v>1.6164376236154697E-8</v>
      </c>
      <c r="W4253" s="98">
        <v>100</v>
      </c>
      <c r="X4253" s="67">
        <f t="shared" si="663"/>
        <v>5.6815871936626493E-8</v>
      </c>
      <c r="Y4253" s="66">
        <v>0.30270000000000002</v>
      </c>
      <c r="Z4253" s="105">
        <f t="shared" si="664"/>
        <v>3.9132558688996937E-8</v>
      </c>
      <c r="AA4253" s="101">
        <v>0</v>
      </c>
      <c r="AB4253" s="67">
        <f t="shared" si="665"/>
        <v>0</v>
      </c>
      <c r="AC4253" s="66">
        <v>0</v>
      </c>
      <c r="AD4253" s="73">
        <f t="shared" si="666"/>
        <v>0</v>
      </c>
    </row>
    <row r="4254" spans="1:30" x14ac:dyDescent="0.25">
      <c r="A4254" s="165"/>
      <c r="B4254" s="72" t="s">
        <v>6029</v>
      </c>
      <c r="C4254" s="64" t="s">
        <v>6030</v>
      </c>
      <c r="D4254" s="64" t="s">
        <v>7</v>
      </c>
      <c r="E4254" s="64" t="s">
        <v>6031</v>
      </c>
      <c r="F4254" s="64" t="s">
        <v>1790</v>
      </c>
      <c r="G4254" s="64" t="s">
        <v>1139</v>
      </c>
      <c r="H4254" s="65">
        <v>39164</v>
      </c>
      <c r="I4254" s="65">
        <v>41353</v>
      </c>
      <c r="J4254" s="93" t="s">
        <v>1</v>
      </c>
      <c r="K4254" s="101">
        <v>500</v>
      </c>
      <c r="L4254" s="67">
        <f t="shared" si="660"/>
        <v>1.6996229287792911E-7</v>
      </c>
      <c r="M4254" s="66">
        <v>2.2134999999999998</v>
      </c>
      <c r="N4254" s="73">
        <f t="shared" si="661"/>
        <v>4.289250474989188E-8</v>
      </c>
      <c r="O4254" s="98">
        <v>500</v>
      </c>
      <c r="P4254" s="67">
        <f t="shared" si="667"/>
        <v>1.8413502368056647E-7</v>
      </c>
      <c r="Q4254" s="66">
        <v>2.2134999999999998</v>
      </c>
      <c r="R4254" s="105">
        <f t="shared" si="662"/>
        <v>6.3420642320824576E-8</v>
      </c>
      <c r="S4254" s="101">
        <v>500</v>
      </c>
      <c r="T4254" s="67">
        <f t="shared" si="668"/>
        <v>2.1902057701334761E-7</v>
      </c>
      <c r="U4254" s="66">
        <v>1.5135000000000001</v>
      </c>
      <c r="V4254" s="73">
        <f t="shared" si="669"/>
        <v>8.0821881180773493E-8</v>
      </c>
      <c r="W4254" s="98">
        <v>500</v>
      </c>
      <c r="X4254" s="67">
        <f t="shared" si="663"/>
        <v>2.8407935968313243E-7</v>
      </c>
      <c r="Y4254" s="66">
        <v>1.5135000000000001</v>
      </c>
      <c r="Z4254" s="105">
        <f t="shared" si="664"/>
        <v>1.9566279344498467E-7</v>
      </c>
      <c r="AA4254" s="101">
        <v>0</v>
      </c>
      <c r="AB4254" s="67">
        <f t="shared" si="665"/>
        <v>0</v>
      </c>
      <c r="AC4254" s="66">
        <v>0</v>
      </c>
      <c r="AD4254" s="73">
        <f t="shared" si="666"/>
        <v>0</v>
      </c>
    </row>
    <row r="4255" spans="1:30" x14ac:dyDescent="0.25">
      <c r="A4255" s="165"/>
      <c r="B4255" s="72" t="s">
        <v>7602</v>
      </c>
      <c r="C4255" s="64" t="s">
        <v>7603</v>
      </c>
      <c r="D4255" s="64" t="s">
        <v>7</v>
      </c>
      <c r="E4255" s="64" t="s">
        <v>7604</v>
      </c>
      <c r="F4255" s="64" t="s">
        <v>2040</v>
      </c>
      <c r="G4255" s="64" t="s">
        <v>1167</v>
      </c>
      <c r="H4255" s="65">
        <v>38778</v>
      </c>
      <c r="I4255" s="65">
        <v>41156</v>
      </c>
      <c r="J4255" s="93" t="s">
        <v>1</v>
      </c>
      <c r="K4255" s="101">
        <v>500</v>
      </c>
      <c r="L4255" s="67">
        <f t="shared" si="660"/>
        <v>1.6996229287792911E-7</v>
      </c>
      <c r="M4255" s="66">
        <v>2.2053449999999999</v>
      </c>
      <c r="N4255" s="73">
        <f t="shared" si="661"/>
        <v>4.273447973239228E-8</v>
      </c>
      <c r="O4255" s="98">
        <v>500</v>
      </c>
      <c r="P4255" s="67">
        <f t="shared" si="667"/>
        <v>1.8413502368056647E-7</v>
      </c>
      <c r="Q4255" s="66">
        <v>2.2053449999999999</v>
      </c>
      <c r="R4255" s="105">
        <f t="shared" si="662"/>
        <v>6.3186987322800485E-8</v>
      </c>
      <c r="S4255" s="101">
        <v>200</v>
      </c>
      <c r="T4255" s="67">
        <f t="shared" si="668"/>
        <v>8.7608230805339047E-8</v>
      </c>
      <c r="U4255" s="66">
        <v>1.2108000000000001</v>
      </c>
      <c r="V4255" s="73">
        <f t="shared" si="669"/>
        <v>6.4657504944618789E-8</v>
      </c>
      <c r="W4255" s="98">
        <v>200</v>
      </c>
      <c r="X4255" s="67">
        <f t="shared" si="663"/>
        <v>1.1363174387325299E-7</v>
      </c>
      <c r="Y4255" s="66">
        <v>1.2108000000000001</v>
      </c>
      <c r="Z4255" s="105">
        <f t="shared" si="664"/>
        <v>1.5653023475598775E-7</v>
      </c>
      <c r="AA4255" s="101">
        <v>0</v>
      </c>
      <c r="AB4255" s="67">
        <f t="shared" si="665"/>
        <v>0</v>
      </c>
      <c r="AC4255" s="66">
        <v>0</v>
      </c>
      <c r="AD4255" s="73">
        <f t="shared" si="666"/>
        <v>0</v>
      </c>
    </row>
    <row r="4256" spans="1:30" x14ac:dyDescent="0.25">
      <c r="A4256" s="165"/>
      <c r="B4256" s="72" t="s">
        <v>1436</v>
      </c>
      <c r="C4256" s="64" t="s">
        <v>1437</v>
      </c>
      <c r="D4256" s="64" t="s">
        <v>7</v>
      </c>
      <c r="E4256" s="64" t="s">
        <v>1438</v>
      </c>
      <c r="F4256" s="64" t="s">
        <v>1215</v>
      </c>
      <c r="G4256" s="64" t="s">
        <v>1216</v>
      </c>
      <c r="H4256" s="65">
        <v>38796</v>
      </c>
      <c r="I4256" s="65">
        <v>41764</v>
      </c>
      <c r="J4256" s="93" t="s">
        <v>1</v>
      </c>
      <c r="K4256" s="101">
        <v>12</v>
      </c>
      <c r="L4256" s="67">
        <f t="shared" si="660"/>
        <v>4.0790950290702983E-9</v>
      </c>
      <c r="M4256" s="66">
        <v>2.2019600000000001</v>
      </c>
      <c r="N4256" s="73">
        <f t="shared" si="661"/>
        <v>4.2668886270192882E-8</v>
      </c>
      <c r="O4256" s="98">
        <v>12</v>
      </c>
      <c r="P4256" s="67">
        <f t="shared" si="667"/>
        <v>4.4192405683335958E-9</v>
      </c>
      <c r="Q4256" s="66">
        <v>2.2019600000000001</v>
      </c>
      <c r="R4256" s="105">
        <f t="shared" si="662"/>
        <v>6.3090001158691168E-8</v>
      </c>
      <c r="S4256" s="101">
        <v>12</v>
      </c>
      <c r="T4256" s="67">
        <f t="shared" si="668"/>
        <v>5.2564938483203431E-9</v>
      </c>
      <c r="U4256" s="66">
        <v>7.2648000000000004E-2</v>
      </c>
      <c r="V4256" s="73">
        <f t="shared" si="669"/>
        <v>3.8794502966771278E-9</v>
      </c>
      <c r="W4256" s="98">
        <v>12</v>
      </c>
      <c r="X4256" s="67">
        <f t="shared" si="663"/>
        <v>6.8179046323951792E-9</v>
      </c>
      <c r="Y4256" s="66">
        <v>7.2648000000000004E-2</v>
      </c>
      <c r="Z4256" s="105">
        <f t="shared" si="664"/>
        <v>9.3918140853592631E-9</v>
      </c>
      <c r="AA4256" s="101">
        <v>0</v>
      </c>
      <c r="AB4256" s="67">
        <f t="shared" si="665"/>
        <v>0</v>
      </c>
      <c r="AC4256" s="66">
        <v>0</v>
      </c>
      <c r="AD4256" s="73">
        <f t="shared" si="666"/>
        <v>0</v>
      </c>
    </row>
    <row r="4257" spans="1:30" x14ac:dyDescent="0.25">
      <c r="A4257" s="165"/>
      <c r="B4257" s="72" t="s">
        <v>1915</v>
      </c>
      <c r="C4257" s="64" t="s">
        <v>1916</v>
      </c>
      <c r="D4257" s="64" t="s">
        <v>7</v>
      </c>
      <c r="E4257" s="64" t="s">
        <v>1917</v>
      </c>
      <c r="F4257" s="64" t="s">
        <v>1664</v>
      </c>
      <c r="G4257" s="64" t="s">
        <v>1216</v>
      </c>
      <c r="H4257" s="65">
        <v>38737</v>
      </c>
      <c r="I4257" s="65">
        <v>38875</v>
      </c>
      <c r="J4257" s="93" t="s">
        <v>1</v>
      </c>
      <c r="K4257" s="101">
        <v>0</v>
      </c>
      <c r="L4257" s="67">
        <f t="shared" si="660"/>
        <v>0</v>
      </c>
      <c r="M4257" s="66">
        <v>2.2000000000000002</v>
      </c>
      <c r="N4257" s="73">
        <f t="shared" si="661"/>
        <v>4.2630906008476242E-8</v>
      </c>
      <c r="O4257" s="98">
        <v>0</v>
      </c>
      <c r="P4257" s="67">
        <f t="shared" si="667"/>
        <v>0</v>
      </c>
      <c r="Q4257" s="66">
        <v>2.2000000000000002</v>
      </c>
      <c r="R4257" s="105">
        <f t="shared" si="662"/>
        <v>6.303384373427336E-8</v>
      </c>
      <c r="S4257" s="101">
        <v>0</v>
      </c>
      <c r="T4257" s="67">
        <f t="shared" si="668"/>
        <v>0</v>
      </c>
      <c r="U4257" s="66">
        <v>0</v>
      </c>
      <c r="V4257" s="73">
        <f t="shared" si="669"/>
        <v>0</v>
      </c>
      <c r="W4257" s="98">
        <v>0</v>
      </c>
      <c r="X4257" s="67">
        <f t="shared" si="663"/>
        <v>0</v>
      </c>
      <c r="Y4257" s="66">
        <v>0</v>
      </c>
      <c r="Z4257" s="105">
        <f t="shared" si="664"/>
        <v>0</v>
      </c>
      <c r="AA4257" s="101">
        <v>0</v>
      </c>
      <c r="AB4257" s="67">
        <f t="shared" si="665"/>
        <v>0</v>
      </c>
      <c r="AC4257" s="66">
        <v>0</v>
      </c>
      <c r="AD4257" s="73">
        <f t="shared" si="666"/>
        <v>0</v>
      </c>
    </row>
    <row r="4258" spans="1:30" x14ac:dyDescent="0.25">
      <c r="A4258" s="165"/>
      <c r="B4258" s="72" t="s">
        <v>10573</v>
      </c>
      <c r="C4258" s="64" t="s">
        <v>10574</v>
      </c>
      <c r="D4258" s="64" t="s">
        <v>7</v>
      </c>
      <c r="E4258" s="64" t="s">
        <v>10575</v>
      </c>
      <c r="F4258" s="64" t="s">
        <v>1237</v>
      </c>
      <c r="G4258" s="64" t="s">
        <v>1227</v>
      </c>
      <c r="H4258" s="65">
        <v>40826</v>
      </c>
      <c r="I4258" s="65">
        <v>41814</v>
      </c>
      <c r="J4258" s="93" t="s">
        <v>1</v>
      </c>
      <c r="K4258" s="101">
        <v>0</v>
      </c>
      <c r="L4258" s="67">
        <f t="shared" si="660"/>
        <v>0</v>
      </c>
      <c r="M4258" s="66">
        <v>2.18575125</v>
      </c>
      <c r="N4258" s="73">
        <f t="shared" si="661"/>
        <v>4.2354798225754291E-8</v>
      </c>
      <c r="O4258" s="98">
        <v>0</v>
      </c>
      <c r="P4258" s="67">
        <f t="shared" si="667"/>
        <v>0</v>
      </c>
      <c r="Q4258" s="66">
        <v>0</v>
      </c>
      <c r="R4258" s="105">
        <f t="shared" si="662"/>
        <v>0</v>
      </c>
      <c r="S4258" s="101">
        <v>0</v>
      </c>
      <c r="T4258" s="67">
        <f t="shared" si="668"/>
        <v>0</v>
      </c>
      <c r="U4258" s="66">
        <v>0</v>
      </c>
      <c r="V4258" s="73">
        <f t="shared" si="669"/>
        <v>0</v>
      </c>
      <c r="W4258" s="98">
        <v>0</v>
      </c>
      <c r="X4258" s="67">
        <f t="shared" si="663"/>
        <v>0</v>
      </c>
      <c r="Y4258" s="66">
        <v>0</v>
      </c>
      <c r="Z4258" s="105">
        <f t="shared" si="664"/>
        <v>0</v>
      </c>
      <c r="AA4258" s="101">
        <v>0</v>
      </c>
      <c r="AB4258" s="67">
        <f t="shared" si="665"/>
        <v>0</v>
      </c>
      <c r="AC4258" s="66">
        <v>0</v>
      </c>
      <c r="AD4258" s="73">
        <f t="shared" si="666"/>
        <v>0</v>
      </c>
    </row>
    <row r="4259" spans="1:30" x14ac:dyDescent="0.25">
      <c r="A4259" s="165"/>
      <c r="B4259" s="72" t="s">
        <v>11644</v>
      </c>
      <c r="C4259" s="64" t="s">
        <v>11645</v>
      </c>
      <c r="D4259" s="64" t="s">
        <v>7</v>
      </c>
      <c r="E4259" s="64" t="s">
        <v>11646</v>
      </c>
      <c r="F4259" s="64" t="s">
        <v>9615</v>
      </c>
      <c r="G4259" s="64" t="s">
        <v>1227</v>
      </c>
      <c r="H4259" s="65">
        <v>40050</v>
      </c>
      <c r="I4259" s="65">
        <v>41479</v>
      </c>
      <c r="J4259" s="93" t="s">
        <v>1</v>
      </c>
      <c r="K4259" s="101">
        <v>672</v>
      </c>
      <c r="L4259" s="67">
        <f t="shared" si="660"/>
        <v>2.2842932162793672E-7</v>
      </c>
      <c r="M4259" s="66">
        <v>2.1854939999999998</v>
      </c>
      <c r="N4259" s="73">
        <f t="shared" si="661"/>
        <v>4.2349813316403978E-8</v>
      </c>
      <c r="O4259" s="98">
        <v>672</v>
      </c>
      <c r="P4259" s="67">
        <f t="shared" si="667"/>
        <v>2.4747747182668137E-7</v>
      </c>
      <c r="Q4259" s="66">
        <v>2.1854939999999998</v>
      </c>
      <c r="R4259" s="105">
        <f t="shared" si="662"/>
        <v>6.2618221490087274E-8</v>
      </c>
      <c r="S4259" s="101">
        <v>672</v>
      </c>
      <c r="T4259" s="67">
        <f t="shared" si="668"/>
        <v>2.9436365550593921E-7</v>
      </c>
      <c r="U4259" s="66">
        <v>2.1854939999999998</v>
      </c>
      <c r="V4259" s="73">
        <f t="shared" si="669"/>
        <v>1.167067964250369E-7</v>
      </c>
      <c r="W4259" s="98">
        <v>672</v>
      </c>
      <c r="X4259" s="67">
        <f t="shared" si="663"/>
        <v>3.8180265941413003E-7</v>
      </c>
      <c r="Y4259" s="66">
        <v>2.1854939999999998</v>
      </c>
      <c r="Z4259" s="105">
        <f t="shared" si="664"/>
        <v>2.8253707373455784E-7</v>
      </c>
      <c r="AA4259" s="101">
        <v>0</v>
      </c>
      <c r="AB4259" s="67">
        <f t="shared" si="665"/>
        <v>0</v>
      </c>
      <c r="AC4259" s="66">
        <v>0</v>
      </c>
      <c r="AD4259" s="73">
        <f t="shared" si="666"/>
        <v>0</v>
      </c>
    </row>
    <row r="4260" spans="1:30" x14ac:dyDescent="0.25">
      <c r="A4260" s="165"/>
      <c r="B4260" s="72" t="s">
        <v>16501</v>
      </c>
      <c r="C4260" s="64" t="s">
        <v>16502</v>
      </c>
      <c r="D4260" s="64" t="s">
        <v>19</v>
      </c>
      <c r="E4260" s="64" t="s">
        <v>16503</v>
      </c>
      <c r="F4260" s="64" t="s">
        <v>1216</v>
      </c>
      <c r="G4260" s="64" t="s">
        <v>1216</v>
      </c>
      <c r="H4260" s="65">
        <v>39363</v>
      </c>
      <c r="I4260" s="65">
        <v>39464</v>
      </c>
      <c r="J4260" s="93" t="s">
        <v>1</v>
      </c>
      <c r="K4260" s="101">
        <v>0</v>
      </c>
      <c r="L4260" s="67">
        <f t="shared" si="660"/>
        <v>0</v>
      </c>
      <c r="M4260" s="66">
        <v>2.18085</v>
      </c>
      <c r="N4260" s="73">
        <f t="shared" si="661"/>
        <v>4.2259823349357001E-8</v>
      </c>
      <c r="O4260" s="98">
        <v>0</v>
      </c>
      <c r="P4260" s="67">
        <f t="shared" si="667"/>
        <v>0</v>
      </c>
      <c r="Q4260" s="66">
        <v>0.78959999999999997</v>
      </c>
      <c r="R4260" s="105">
        <f t="shared" si="662"/>
        <v>2.2623419551173747E-8</v>
      </c>
      <c r="S4260" s="101">
        <v>0</v>
      </c>
      <c r="T4260" s="67">
        <f t="shared" si="668"/>
        <v>0</v>
      </c>
      <c r="U4260" s="66">
        <v>0</v>
      </c>
      <c r="V4260" s="73">
        <f t="shared" si="669"/>
        <v>0</v>
      </c>
      <c r="W4260" s="98">
        <v>0</v>
      </c>
      <c r="X4260" s="67">
        <f t="shared" si="663"/>
        <v>0</v>
      </c>
      <c r="Y4260" s="66">
        <v>0</v>
      </c>
      <c r="Z4260" s="105">
        <f t="shared" si="664"/>
        <v>0</v>
      </c>
      <c r="AA4260" s="101">
        <v>0</v>
      </c>
      <c r="AB4260" s="67">
        <f t="shared" si="665"/>
        <v>0</v>
      </c>
      <c r="AC4260" s="66">
        <v>0</v>
      </c>
      <c r="AD4260" s="73">
        <f t="shared" si="666"/>
        <v>0</v>
      </c>
    </row>
    <row r="4261" spans="1:30" x14ac:dyDescent="0.25">
      <c r="A4261" s="165"/>
      <c r="B4261" s="72" t="s">
        <v>13810</v>
      </c>
      <c r="C4261" s="64" t="s">
        <v>7680</v>
      </c>
      <c r="D4261" s="64" t="s">
        <v>7</v>
      </c>
      <c r="E4261" s="64" t="s">
        <v>13811</v>
      </c>
      <c r="F4261" s="64" t="s">
        <v>2360</v>
      </c>
      <c r="G4261" s="64" t="s">
        <v>1216</v>
      </c>
      <c r="H4261" s="65">
        <v>40597</v>
      </c>
      <c r="I4261" s="65">
        <v>40597</v>
      </c>
      <c r="J4261" s="93" t="s">
        <v>1</v>
      </c>
      <c r="K4261" s="101">
        <v>360</v>
      </c>
      <c r="L4261" s="67">
        <f t="shared" si="660"/>
        <v>1.2237285087210895E-7</v>
      </c>
      <c r="M4261" s="66">
        <v>2.17944</v>
      </c>
      <c r="N4261" s="73">
        <f t="shared" si="661"/>
        <v>4.2232500814142477E-8</v>
      </c>
      <c r="O4261" s="98">
        <v>360</v>
      </c>
      <c r="P4261" s="67">
        <f t="shared" si="667"/>
        <v>1.3257721705000788E-7</v>
      </c>
      <c r="Q4261" s="66">
        <v>2.17944</v>
      </c>
      <c r="R4261" s="105">
        <f t="shared" si="662"/>
        <v>6.2444763812829428E-8</v>
      </c>
      <c r="S4261" s="101">
        <v>360</v>
      </c>
      <c r="T4261" s="67">
        <f t="shared" si="668"/>
        <v>1.5769481544961028E-7</v>
      </c>
      <c r="U4261" s="66">
        <v>2.17944</v>
      </c>
      <c r="V4261" s="73">
        <f t="shared" si="669"/>
        <v>1.1638350890031383E-7</v>
      </c>
      <c r="W4261" s="98">
        <v>360</v>
      </c>
      <c r="X4261" s="67">
        <f t="shared" si="663"/>
        <v>2.0453713897185537E-7</v>
      </c>
      <c r="Y4261" s="66">
        <v>2.17944</v>
      </c>
      <c r="Z4261" s="105">
        <f t="shared" si="664"/>
        <v>2.8175442256077789E-7</v>
      </c>
      <c r="AA4261" s="101">
        <v>0</v>
      </c>
      <c r="AB4261" s="67">
        <f t="shared" si="665"/>
        <v>0</v>
      </c>
      <c r="AC4261" s="66">
        <v>0</v>
      </c>
      <c r="AD4261" s="73">
        <f t="shared" si="666"/>
        <v>0</v>
      </c>
    </row>
    <row r="4262" spans="1:30" x14ac:dyDescent="0.25">
      <c r="A4262" s="165"/>
      <c r="B4262" s="72" t="s">
        <v>7359</v>
      </c>
      <c r="C4262" s="64" t="s">
        <v>7360</v>
      </c>
      <c r="D4262" s="64" t="s">
        <v>7</v>
      </c>
      <c r="E4262" s="64" t="s">
        <v>7361</v>
      </c>
      <c r="F4262" s="64" t="s">
        <v>1572</v>
      </c>
      <c r="G4262" s="64" t="s">
        <v>1167</v>
      </c>
      <c r="H4262" s="65">
        <v>41676</v>
      </c>
      <c r="I4262" s="65">
        <v>41676</v>
      </c>
      <c r="J4262" s="93" t="s">
        <v>1</v>
      </c>
      <c r="K4262" s="101">
        <v>360</v>
      </c>
      <c r="L4262" s="67">
        <f t="shared" si="660"/>
        <v>1.2237285087210895E-7</v>
      </c>
      <c r="M4262" s="66">
        <v>2.17944</v>
      </c>
      <c r="N4262" s="73">
        <f t="shared" si="661"/>
        <v>4.2232500814142477E-8</v>
      </c>
      <c r="O4262" s="98">
        <v>360</v>
      </c>
      <c r="P4262" s="67">
        <f t="shared" si="667"/>
        <v>1.3257721705000788E-7</v>
      </c>
      <c r="Q4262" s="66">
        <v>2.17944</v>
      </c>
      <c r="R4262" s="105">
        <f t="shared" si="662"/>
        <v>6.2444763812829428E-8</v>
      </c>
      <c r="S4262" s="101">
        <v>360</v>
      </c>
      <c r="T4262" s="67">
        <f t="shared" si="668"/>
        <v>1.5769481544961028E-7</v>
      </c>
      <c r="U4262" s="66">
        <v>2.17944</v>
      </c>
      <c r="V4262" s="73">
        <f t="shared" si="669"/>
        <v>1.1638350890031383E-7</v>
      </c>
      <c r="W4262" s="98">
        <v>360</v>
      </c>
      <c r="X4262" s="67">
        <f t="shared" si="663"/>
        <v>2.0453713897185537E-7</v>
      </c>
      <c r="Y4262" s="66">
        <v>2.17944</v>
      </c>
      <c r="Z4262" s="105">
        <f t="shared" si="664"/>
        <v>2.8175442256077789E-7</v>
      </c>
      <c r="AA4262" s="101">
        <v>0</v>
      </c>
      <c r="AB4262" s="67">
        <f t="shared" si="665"/>
        <v>0</v>
      </c>
      <c r="AC4262" s="66">
        <v>0</v>
      </c>
      <c r="AD4262" s="73">
        <f t="shared" si="666"/>
        <v>0</v>
      </c>
    </row>
    <row r="4263" spans="1:30" x14ac:dyDescent="0.25">
      <c r="A4263" s="165"/>
      <c r="B4263" s="72" t="s">
        <v>15136</v>
      </c>
      <c r="C4263" s="64" t="s">
        <v>15137</v>
      </c>
      <c r="D4263" s="64" t="s">
        <v>7</v>
      </c>
      <c r="E4263" s="64" t="s">
        <v>14997</v>
      </c>
      <c r="F4263" s="64" t="s">
        <v>493</v>
      </c>
      <c r="G4263" s="64" t="s">
        <v>1167</v>
      </c>
      <c r="H4263" s="65">
        <v>41723</v>
      </c>
      <c r="I4263" s="65">
        <v>41843</v>
      </c>
      <c r="J4263" s="93" t="s">
        <v>1</v>
      </c>
      <c r="K4263" s="101">
        <v>360</v>
      </c>
      <c r="L4263" s="67">
        <f t="shared" si="660"/>
        <v>1.2237285087210895E-7</v>
      </c>
      <c r="M4263" s="66">
        <v>2.17944</v>
      </c>
      <c r="N4263" s="73">
        <f t="shared" si="661"/>
        <v>4.2232500814142477E-8</v>
      </c>
      <c r="O4263" s="98">
        <v>360</v>
      </c>
      <c r="P4263" s="67">
        <f t="shared" si="667"/>
        <v>1.3257721705000788E-7</v>
      </c>
      <c r="Q4263" s="66">
        <v>2.17944</v>
      </c>
      <c r="R4263" s="105">
        <f t="shared" si="662"/>
        <v>6.2444763812829428E-8</v>
      </c>
      <c r="S4263" s="101">
        <v>360</v>
      </c>
      <c r="T4263" s="67">
        <f t="shared" si="668"/>
        <v>1.5769481544961028E-7</v>
      </c>
      <c r="U4263" s="66">
        <v>2.17944</v>
      </c>
      <c r="V4263" s="73">
        <f t="shared" si="669"/>
        <v>1.1638350890031383E-7</v>
      </c>
      <c r="W4263" s="98">
        <v>360</v>
      </c>
      <c r="X4263" s="67">
        <f t="shared" si="663"/>
        <v>2.0453713897185537E-7</v>
      </c>
      <c r="Y4263" s="66">
        <v>2.17944</v>
      </c>
      <c r="Z4263" s="105">
        <f t="shared" si="664"/>
        <v>2.8175442256077789E-7</v>
      </c>
      <c r="AA4263" s="101">
        <v>0</v>
      </c>
      <c r="AB4263" s="67">
        <f t="shared" si="665"/>
        <v>0</v>
      </c>
      <c r="AC4263" s="66">
        <v>0</v>
      </c>
      <c r="AD4263" s="73">
        <f t="shared" si="666"/>
        <v>0</v>
      </c>
    </row>
    <row r="4264" spans="1:30" x14ac:dyDescent="0.25">
      <c r="A4264" s="165"/>
      <c r="B4264" s="72" t="s">
        <v>15179</v>
      </c>
      <c r="C4264" s="64" t="s">
        <v>15178</v>
      </c>
      <c r="D4264" s="64" t="s">
        <v>7</v>
      </c>
      <c r="E4264" s="64" t="s">
        <v>2529</v>
      </c>
      <c r="F4264" s="64" t="s">
        <v>1743</v>
      </c>
      <c r="G4264" s="64" t="s">
        <v>1193</v>
      </c>
      <c r="H4264" s="65">
        <v>41723</v>
      </c>
      <c r="I4264" s="65">
        <v>41855</v>
      </c>
      <c r="J4264" s="93" t="s">
        <v>1</v>
      </c>
      <c r="K4264" s="101">
        <v>360</v>
      </c>
      <c r="L4264" s="67">
        <f t="shared" si="660"/>
        <v>1.2237285087210895E-7</v>
      </c>
      <c r="M4264" s="66">
        <v>2.17944</v>
      </c>
      <c r="N4264" s="73">
        <f t="shared" si="661"/>
        <v>4.2232500814142477E-8</v>
      </c>
      <c r="O4264" s="98">
        <v>360</v>
      </c>
      <c r="P4264" s="67">
        <f t="shared" si="667"/>
        <v>1.3257721705000788E-7</v>
      </c>
      <c r="Q4264" s="66">
        <v>2.17944</v>
      </c>
      <c r="R4264" s="105">
        <f t="shared" si="662"/>
        <v>6.2444763812829428E-8</v>
      </c>
      <c r="S4264" s="101">
        <v>360</v>
      </c>
      <c r="T4264" s="67">
        <f t="shared" si="668"/>
        <v>1.5769481544961028E-7</v>
      </c>
      <c r="U4264" s="66">
        <v>2.17944</v>
      </c>
      <c r="V4264" s="73">
        <f t="shared" si="669"/>
        <v>1.1638350890031383E-7</v>
      </c>
      <c r="W4264" s="98">
        <v>360</v>
      </c>
      <c r="X4264" s="67">
        <f t="shared" si="663"/>
        <v>2.0453713897185537E-7</v>
      </c>
      <c r="Y4264" s="66">
        <v>2.17944</v>
      </c>
      <c r="Z4264" s="105">
        <f t="shared" si="664"/>
        <v>2.8175442256077789E-7</v>
      </c>
      <c r="AA4264" s="101">
        <v>0</v>
      </c>
      <c r="AB4264" s="67">
        <f t="shared" si="665"/>
        <v>0</v>
      </c>
      <c r="AC4264" s="66">
        <v>0</v>
      </c>
      <c r="AD4264" s="73">
        <f t="shared" si="666"/>
        <v>0</v>
      </c>
    </row>
    <row r="4265" spans="1:30" x14ac:dyDescent="0.25">
      <c r="A4265" s="165"/>
      <c r="B4265" s="72" t="s">
        <v>10819</v>
      </c>
      <c r="C4265" s="64" t="s">
        <v>10820</v>
      </c>
      <c r="D4265" s="64" t="s">
        <v>7</v>
      </c>
      <c r="E4265" s="64" t="s">
        <v>10821</v>
      </c>
      <c r="F4265" s="64" t="s">
        <v>1237</v>
      </c>
      <c r="G4265" s="64" t="s">
        <v>1227</v>
      </c>
      <c r="H4265" s="65">
        <v>40676</v>
      </c>
      <c r="I4265" s="65">
        <v>41978</v>
      </c>
      <c r="J4265" s="93" t="s">
        <v>1</v>
      </c>
      <c r="K4265" s="101">
        <v>0</v>
      </c>
      <c r="L4265" s="67">
        <f t="shared" si="660"/>
        <v>0</v>
      </c>
      <c r="M4265" s="66">
        <v>2.17875</v>
      </c>
      <c r="N4265" s="73">
        <f t="shared" si="661"/>
        <v>4.2219130211803451E-8</v>
      </c>
      <c r="O4265" s="98">
        <v>0</v>
      </c>
      <c r="P4265" s="67">
        <f t="shared" si="667"/>
        <v>0</v>
      </c>
      <c r="Q4265" s="66">
        <v>2.17875</v>
      </c>
      <c r="R4265" s="105">
        <f t="shared" si="662"/>
        <v>6.2424994107294573E-8</v>
      </c>
      <c r="S4265" s="101">
        <v>0</v>
      </c>
      <c r="T4265" s="67">
        <f t="shared" si="668"/>
        <v>0</v>
      </c>
      <c r="U4265" s="66">
        <v>0</v>
      </c>
      <c r="V4265" s="73">
        <f t="shared" si="669"/>
        <v>0</v>
      </c>
      <c r="W4265" s="98">
        <v>0</v>
      </c>
      <c r="X4265" s="67">
        <f t="shared" si="663"/>
        <v>0</v>
      </c>
      <c r="Y4265" s="66">
        <v>0</v>
      </c>
      <c r="Z4265" s="105">
        <f t="shared" si="664"/>
        <v>0</v>
      </c>
      <c r="AA4265" s="101">
        <v>0</v>
      </c>
      <c r="AB4265" s="67">
        <f t="shared" si="665"/>
        <v>0</v>
      </c>
      <c r="AC4265" s="66">
        <v>0</v>
      </c>
      <c r="AD4265" s="73">
        <f t="shared" si="666"/>
        <v>0</v>
      </c>
    </row>
    <row r="4266" spans="1:30" x14ac:dyDescent="0.25">
      <c r="A4266" s="165"/>
      <c r="B4266" s="72" t="s">
        <v>3358</v>
      </c>
      <c r="C4266" s="64" t="s">
        <v>3359</v>
      </c>
      <c r="D4266" s="64" t="s">
        <v>7</v>
      </c>
      <c r="E4266" s="64" t="s">
        <v>3360</v>
      </c>
      <c r="F4266" s="64" t="s">
        <v>1306</v>
      </c>
      <c r="G4266" s="64" t="s">
        <v>1216</v>
      </c>
      <c r="H4266" s="65">
        <v>39296</v>
      </c>
      <c r="I4266" s="65">
        <v>41612</v>
      </c>
      <c r="J4266" s="93" t="s">
        <v>1</v>
      </c>
      <c r="K4266" s="101">
        <v>0</v>
      </c>
      <c r="L4266" s="67">
        <f t="shared" si="660"/>
        <v>0</v>
      </c>
      <c r="M4266" s="66">
        <v>2.1624862500000002</v>
      </c>
      <c r="N4266" s="73">
        <f t="shared" si="661"/>
        <v>4.1903976394714662E-8</v>
      </c>
      <c r="O4266" s="98">
        <v>0</v>
      </c>
      <c r="P4266" s="67">
        <f t="shared" si="667"/>
        <v>0</v>
      </c>
      <c r="Q4266" s="66">
        <v>0</v>
      </c>
      <c r="R4266" s="105">
        <f t="shared" si="662"/>
        <v>0</v>
      </c>
      <c r="S4266" s="101">
        <v>0</v>
      </c>
      <c r="T4266" s="67">
        <f t="shared" si="668"/>
        <v>0</v>
      </c>
      <c r="U4266" s="66">
        <v>0</v>
      </c>
      <c r="V4266" s="73">
        <f t="shared" si="669"/>
        <v>0</v>
      </c>
      <c r="W4266" s="98">
        <v>0</v>
      </c>
      <c r="X4266" s="67">
        <f t="shared" si="663"/>
        <v>0</v>
      </c>
      <c r="Y4266" s="66">
        <v>0</v>
      </c>
      <c r="Z4266" s="105">
        <f t="shared" si="664"/>
        <v>0</v>
      </c>
      <c r="AA4266" s="101">
        <v>0</v>
      </c>
      <c r="AB4266" s="67">
        <f t="shared" si="665"/>
        <v>0</v>
      </c>
      <c r="AC4266" s="66">
        <v>0</v>
      </c>
      <c r="AD4266" s="73">
        <f t="shared" si="666"/>
        <v>0</v>
      </c>
    </row>
    <row r="4267" spans="1:30" x14ac:dyDescent="0.25">
      <c r="A4267" s="165"/>
      <c r="B4267" s="72" t="s">
        <v>3586</v>
      </c>
      <c r="C4267" s="64" t="s">
        <v>3587</v>
      </c>
      <c r="D4267" s="64" t="s">
        <v>7</v>
      </c>
      <c r="E4267" s="64" t="s">
        <v>3588</v>
      </c>
      <c r="F4267" s="64" t="s">
        <v>1677</v>
      </c>
      <c r="G4267" s="64" t="s">
        <v>1216</v>
      </c>
      <c r="H4267" s="65">
        <v>39126</v>
      </c>
      <c r="I4267" s="65">
        <v>41617</v>
      </c>
      <c r="J4267" s="93" t="s">
        <v>1</v>
      </c>
      <c r="K4267" s="101">
        <v>300</v>
      </c>
      <c r="L4267" s="67">
        <f t="shared" si="660"/>
        <v>1.0197737572675747E-7</v>
      </c>
      <c r="M4267" s="66">
        <v>2.1581000000000001</v>
      </c>
      <c r="N4267" s="73">
        <f t="shared" si="661"/>
        <v>4.1818981025860263E-8</v>
      </c>
      <c r="O4267" s="98">
        <v>300</v>
      </c>
      <c r="P4267" s="67">
        <f t="shared" si="667"/>
        <v>1.1048101420833988E-7</v>
      </c>
      <c r="Q4267" s="66">
        <v>2.1581000000000001</v>
      </c>
      <c r="R4267" s="105">
        <f t="shared" si="662"/>
        <v>6.1833335528606971E-8</v>
      </c>
      <c r="S4267" s="101">
        <v>300</v>
      </c>
      <c r="T4267" s="67">
        <f t="shared" si="668"/>
        <v>1.3141234620800858E-7</v>
      </c>
      <c r="U4267" s="66">
        <v>0.90810000000000002</v>
      </c>
      <c r="V4267" s="73">
        <f t="shared" si="669"/>
        <v>4.8493128708464092E-8</v>
      </c>
      <c r="W4267" s="98">
        <v>300</v>
      </c>
      <c r="X4267" s="67">
        <f t="shared" si="663"/>
        <v>1.7044761580987946E-7</v>
      </c>
      <c r="Y4267" s="66">
        <v>0.90810000000000002</v>
      </c>
      <c r="Z4267" s="105">
        <f t="shared" si="664"/>
        <v>1.173976760669908E-7</v>
      </c>
      <c r="AA4267" s="101">
        <v>0</v>
      </c>
      <c r="AB4267" s="67">
        <f t="shared" si="665"/>
        <v>0</v>
      </c>
      <c r="AC4267" s="66">
        <v>0</v>
      </c>
      <c r="AD4267" s="73">
        <f t="shared" si="666"/>
        <v>0</v>
      </c>
    </row>
    <row r="4268" spans="1:30" x14ac:dyDescent="0.25">
      <c r="A4268" s="165"/>
      <c r="B4268" s="72" t="s">
        <v>12041</v>
      </c>
      <c r="C4268" s="64" t="s">
        <v>12042</v>
      </c>
      <c r="D4268" s="64" t="s">
        <v>7</v>
      </c>
      <c r="E4268" s="64" t="s">
        <v>12043</v>
      </c>
      <c r="F4268" s="64" t="s">
        <v>1199</v>
      </c>
      <c r="G4268" s="64" t="s">
        <v>1199</v>
      </c>
      <c r="H4268" s="65">
        <v>41232</v>
      </c>
      <c r="I4268" s="65">
        <v>41319</v>
      </c>
      <c r="J4268" s="93" t="s">
        <v>1</v>
      </c>
      <c r="K4268" s="101">
        <v>200</v>
      </c>
      <c r="L4268" s="67">
        <f t="shared" si="660"/>
        <v>6.7984917151171637E-8</v>
      </c>
      <c r="M4268" s="66">
        <v>2.1563219999999998</v>
      </c>
      <c r="N4268" s="73">
        <f t="shared" si="661"/>
        <v>4.1784527502731588E-8</v>
      </c>
      <c r="O4268" s="98">
        <v>200</v>
      </c>
      <c r="P4268" s="67">
        <f t="shared" si="667"/>
        <v>7.3654009472226597E-8</v>
      </c>
      <c r="Q4268" s="66">
        <v>2.1563219999999998</v>
      </c>
      <c r="R4268" s="105">
        <f t="shared" si="662"/>
        <v>6.1782392722170811E-8</v>
      </c>
      <c r="S4268" s="101">
        <v>100</v>
      </c>
      <c r="T4268" s="67">
        <f t="shared" si="668"/>
        <v>4.3804115402669524E-8</v>
      </c>
      <c r="U4268" s="66">
        <v>0.45405000000000001</v>
      </c>
      <c r="V4268" s="73">
        <f t="shared" si="669"/>
        <v>2.4246564354232046E-8</v>
      </c>
      <c r="W4268" s="98">
        <v>100</v>
      </c>
      <c r="X4268" s="67">
        <f t="shared" si="663"/>
        <v>5.6815871936626493E-8</v>
      </c>
      <c r="Y4268" s="66">
        <v>0.45405000000000001</v>
      </c>
      <c r="Z4268" s="105">
        <f t="shared" si="664"/>
        <v>5.8698838033495398E-8</v>
      </c>
      <c r="AA4268" s="101">
        <v>0</v>
      </c>
      <c r="AB4268" s="67">
        <f t="shared" si="665"/>
        <v>0</v>
      </c>
      <c r="AC4268" s="66">
        <v>0</v>
      </c>
      <c r="AD4268" s="73">
        <f t="shared" si="666"/>
        <v>0</v>
      </c>
    </row>
    <row r="4269" spans="1:30" x14ac:dyDescent="0.25">
      <c r="A4269" s="165"/>
      <c r="B4269" s="72" t="s">
        <v>3379</v>
      </c>
      <c r="C4269" s="64" t="s">
        <v>3380</v>
      </c>
      <c r="D4269" s="64" t="s">
        <v>7</v>
      </c>
      <c r="E4269" s="64" t="s">
        <v>3381</v>
      </c>
      <c r="F4269" s="64" t="s">
        <v>1306</v>
      </c>
      <c r="G4269" s="64" t="s">
        <v>1216</v>
      </c>
      <c r="H4269" s="65">
        <v>39084</v>
      </c>
      <c r="I4269" s="65">
        <v>41711</v>
      </c>
      <c r="J4269" s="93" t="s">
        <v>1</v>
      </c>
      <c r="K4269" s="101">
        <v>700</v>
      </c>
      <c r="L4269" s="67">
        <f t="shared" si="660"/>
        <v>2.3794721002910074E-7</v>
      </c>
      <c r="M4269" s="66">
        <v>2.1477149999999998</v>
      </c>
      <c r="N4269" s="73">
        <f t="shared" si="661"/>
        <v>4.1617743771815697E-8</v>
      </c>
      <c r="O4269" s="98">
        <v>700</v>
      </c>
      <c r="P4269" s="67">
        <f t="shared" si="667"/>
        <v>2.5778903315279306E-7</v>
      </c>
      <c r="Q4269" s="66">
        <v>2.1477149999999998</v>
      </c>
      <c r="R4269" s="105">
        <f t="shared" si="662"/>
        <v>6.1535787134434039E-8</v>
      </c>
      <c r="S4269" s="101">
        <v>600</v>
      </c>
      <c r="T4269" s="67">
        <f t="shared" si="668"/>
        <v>2.6282469241601716E-7</v>
      </c>
      <c r="U4269" s="66">
        <v>1.8162</v>
      </c>
      <c r="V4269" s="73">
        <f t="shared" si="669"/>
        <v>9.6986257416928183E-8</v>
      </c>
      <c r="W4269" s="98">
        <v>600</v>
      </c>
      <c r="X4269" s="67">
        <f t="shared" si="663"/>
        <v>3.4089523161975892E-7</v>
      </c>
      <c r="Y4269" s="66">
        <v>1.8162</v>
      </c>
      <c r="Z4269" s="105">
        <f t="shared" si="664"/>
        <v>2.3479535213398159E-7</v>
      </c>
      <c r="AA4269" s="101">
        <v>0</v>
      </c>
      <c r="AB4269" s="67">
        <f t="shared" si="665"/>
        <v>0</v>
      </c>
      <c r="AC4269" s="66">
        <v>0</v>
      </c>
      <c r="AD4269" s="73">
        <f t="shared" si="666"/>
        <v>0</v>
      </c>
    </row>
    <row r="4270" spans="1:30" x14ac:dyDescent="0.25">
      <c r="A4270" s="165"/>
      <c r="B4270" s="72" t="s">
        <v>7390</v>
      </c>
      <c r="C4270" s="64" t="s">
        <v>7391</v>
      </c>
      <c r="D4270" s="64" t="s">
        <v>7</v>
      </c>
      <c r="E4270" s="64" t="s">
        <v>1444</v>
      </c>
      <c r="F4270" s="64" t="s">
        <v>437</v>
      </c>
      <c r="G4270" s="64" t="s">
        <v>1269</v>
      </c>
      <c r="H4270" s="65">
        <v>41869</v>
      </c>
      <c r="I4270" s="65">
        <v>41995</v>
      </c>
      <c r="J4270" s="93" t="s">
        <v>1</v>
      </c>
      <c r="K4270" s="101">
        <v>200</v>
      </c>
      <c r="L4270" s="67">
        <f t="shared" si="660"/>
        <v>6.7984917151171637E-8</v>
      </c>
      <c r="M4270" s="66">
        <v>2.1354000000000002</v>
      </c>
      <c r="N4270" s="73">
        <f t="shared" si="661"/>
        <v>4.1379107586590983E-8</v>
      </c>
      <c r="O4270" s="98">
        <v>200</v>
      </c>
      <c r="P4270" s="67">
        <f t="shared" si="667"/>
        <v>7.3654009472226597E-8</v>
      </c>
      <c r="Q4270" s="66">
        <v>0.60540000000000005</v>
      </c>
      <c r="R4270" s="105">
        <f t="shared" si="662"/>
        <v>1.7345767725785952E-8</v>
      </c>
      <c r="S4270" s="101">
        <v>200</v>
      </c>
      <c r="T4270" s="67">
        <f t="shared" si="668"/>
        <v>8.7608230805339047E-8</v>
      </c>
      <c r="U4270" s="66">
        <v>0.60540000000000005</v>
      </c>
      <c r="V4270" s="73">
        <f t="shared" si="669"/>
        <v>3.2328752472309394E-8</v>
      </c>
      <c r="W4270" s="98">
        <v>200</v>
      </c>
      <c r="X4270" s="67">
        <f t="shared" si="663"/>
        <v>1.1363174387325299E-7</v>
      </c>
      <c r="Y4270" s="66">
        <v>0.60540000000000005</v>
      </c>
      <c r="Z4270" s="105">
        <f t="shared" si="664"/>
        <v>7.8265117377993873E-8</v>
      </c>
      <c r="AA4270" s="101">
        <v>0</v>
      </c>
      <c r="AB4270" s="67">
        <f t="shared" si="665"/>
        <v>0</v>
      </c>
      <c r="AC4270" s="66">
        <v>0</v>
      </c>
      <c r="AD4270" s="73">
        <f t="shared" si="666"/>
        <v>0</v>
      </c>
    </row>
    <row r="4271" spans="1:30" x14ac:dyDescent="0.25">
      <c r="A4271" s="165"/>
      <c r="B4271" s="72" t="s">
        <v>15755</v>
      </c>
      <c r="C4271" s="64" t="s">
        <v>15756</v>
      </c>
      <c r="D4271" s="64" t="s">
        <v>7</v>
      </c>
      <c r="E4271" s="64" t="s">
        <v>15757</v>
      </c>
      <c r="F4271" s="64" t="s">
        <v>1530</v>
      </c>
      <c r="G4271" s="64" t="s">
        <v>1216</v>
      </c>
      <c r="H4271" s="65">
        <v>41458</v>
      </c>
      <c r="I4271" s="65">
        <v>41485</v>
      </c>
      <c r="J4271" s="93" t="s">
        <v>1</v>
      </c>
      <c r="K4271" s="101">
        <v>100</v>
      </c>
      <c r="L4271" s="67">
        <f t="shared" si="660"/>
        <v>3.3992458575585819E-8</v>
      </c>
      <c r="M4271" s="66">
        <v>2.1282999999999999</v>
      </c>
      <c r="N4271" s="73">
        <f t="shared" si="661"/>
        <v>4.1241526026290898E-8</v>
      </c>
      <c r="O4271" s="98">
        <v>100</v>
      </c>
      <c r="P4271" s="67">
        <f t="shared" si="667"/>
        <v>3.6827004736113299E-8</v>
      </c>
      <c r="Q4271" s="66">
        <v>2.1282999999999999</v>
      </c>
      <c r="R4271" s="105">
        <f t="shared" si="662"/>
        <v>6.0979513463479079E-8</v>
      </c>
      <c r="S4271" s="101">
        <v>100</v>
      </c>
      <c r="T4271" s="67">
        <f t="shared" si="668"/>
        <v>4.3804115402669524E-8</v>
      </c>
      <c r="U4271" s="66">
        <v>0.60540000000000005</v>
      </c>
      <c r="V4271" s="73">
        <f t="shared" si="669"/>
        <v>3.2328752472309394E-8</v>
      </c>
      <c r="W4271" s="98">
        <v>100</v>
      </c>
      <c r="X4271" s="67">
        <f t="shared" si="663"/>
        <v>5.6815871936626493E-8</v>
      </c>
      <c r="Y4271" s="66">
        <v>0.60540000000000005</v>
      </c>
      <c r="Z4271" s="105">
        <f t="shared" si="664"/>
        <v>7.8265117377993873E-8</v>
      </c>
      <c r="AA4271" s="101">
        <v>0</v>
      </c>
      <c r="AB4271" s="67">
        <f t="shared" si="665"/>
        <v>0</v>
      </c>
      <c r="AC4271" s="66">
        <v>0</v>
      </c>
      <c r="AD4271" s="73">
        <f t="shared" si="666"/>
        <v>0</v>
      </c>
    </row>
    <row r="4272" spans="1:30" x14ac:dyDescent="0.25">
      <c r="A4272" s="165"/>
      <c r="B4272" s="72" t="s">
        <v>12753</v>
      </c>
      <c r="C4272" s="64" t="s">
        <v>12754</v>
      </c>
      <c r="D4272" s="64" t="s">
        <v>10</v>
      </c>
      <c r="E4272" s="64" t="s">
        <v>12755</v>
      </c>
      <c r="F4272" s="64" t="s">
        <v>2679</v>
      </c>
      <c r="G4272" s="64" t="s">
        <v>1269</v>
      </c>
      <c r="H4272" s="65">
        <v>39358</v>
      </c>
      <c r="I4272" s="65">
        <v>39786</v>
      </c>
      <c r="J4272" s="93" t="s">
        <v>1</v>
      </c>
      <c r="K4272" s="101">
        <v>0</v>
      </c>
      <c r="L4272" s="67">
        <f t="shared" si="660"/>
        <v>0</v>
      </c>
      <c r="M4272" s="66">
        <v>2.126725</v>
      </c>
      <c r="N4272" s="73">
        <f t="shared" si="661"/>
        <v>4.1211006173125739E-8</v>
      </c>
      <c r="O4272" s="98">
        <v>0</v>
      </c>
      <c r="P4272" s="67">
        <f t="shared" si="667"/>
        <v>0</v>
      </c>
      <c r="Q4272" s="66">
        <v>2.126725</v>
      </c>
      <c r="R4272" s="105">
        <f t="shared" si="662"/>
        <v>6.0934386961714768E-8</v>
      </c>
      <c r="S4272" s="101">
        <v>0</v>
      </c>
      <c r="T4272" s="67">
        <f t="shared" si="668"/>
        <v>0</v>
      </c>
      <c r="U4272" s="66">
        <v>0</v>
      </c>
      <c r="V4272" s="73">
        <f t="shared" si="669"/>
        <v>0</v>
      </c>
      <c r="W4272" s="98">
        <v>0</v>
      </c>
      <c r="X4272" s="67">
        <f t="shared" si="663"/>
        <v>0</v>
      </c>
      <c r="Y4272" s="66">
        <v>0</v>
      </c>
      <c r="Z4272" s="105">
        <f t="shared" si="664"/>
        <v>0</v>
      </c>
      <c r="AA4272" s="101">
        <v>0</v>
      </c>
      <c r="AB4272" s="67">
        <f t="shared" si="665"/>
        <v>0</v>
      </c>
      <c r="AC4272" s="66">
        <v>0</v>
      </c>
      <c r="AD4272" s="73">
        <f t="shared" si="666"/>
        <v>0</v>
      </c>
    </row>
    <row r="4273" spans="1:30" x14ac:dyDescent="0.25">
      <c r="A4273" s="165"/>
      <c r="B4273" s="72" t="s">
        <v>1377</v>
      </c>
      <c r="C4273" s="64" t="s">
        <v>1378</v>
      </c>
      <c r="D4273" s="64" t="s">
        <v>7</v>
      </c>
      <c r="E4273" s="64" t="s">
        <v>1379</v>
      </c>
      <c r="F4273" s="64" t="s">
        <v>1380</v>
      </c>
      <c r="G4273" s="64" t="s">
        <v>1216</v>
      </c>
      <c r="H4273" s="65">
        <v>40261</v>
      </c>
      <c r="I4273" s="65">
        <v>40375</v>
      </c>
      <c r="J4273" s="93" t="s">
        <v>1</v>
      </c>
      <c r="K4273" s="101">
        <v>700</v>
      </c>
      <c r="L4273" s="67">
        <f t="shared" si="660"/>
        <v>2.3794721002910074E-7</v>
      </c>
      <c r="M4273" s="66">
        <v>2.1189</v>
      </c>
      <c r="N4273" s="73">
        <f t="shared" si="661"/>
        <v>4.1059375791527409E-8</v>
      </c>
      <c r="O4273" s="98">
        <v>700</v>
      </c>
      <c r="P4273" s="67">
        <f t="shared" si="667"/>
        <v>2.5778903315279306E-7</v>
      </c>
      <c r="Q4273" s="66">
        <v>2.1189</v>
      </c>
      <c r="R4273" s="105">
        <f t="shared" si="662"/>
        <v>6.0710187040250829E-8</v>
      </c>
      <c r="S4273" s="101">
        <v>700</v>
      </c>
      <c r="T4273" s="67">
        <f t="shared" si="668"/>
        <v>3.0662880781868667E-7</v>
      </c>
      <c r="U4273" s="66">
        <v>2.1189</v>
      </c>
      <c r="V4273" s="73">
        <f t="shared" si="669"/>
        <v>1.1315063365308287E-7</v>
      </c>
      <c r="W4273" s="98">
        <v>700</v>
      </c>
      <c r="X4273" s="67">
        <f t="shared" si="663"/>
        <v>3.9771110355638546E-7</v>
      </c>
      <c r="Y4273" s="66">
        <v>2.1189</v>
      </c>
      <c r="Z4273" s="105">
        <f t="shared" si="664"/>
        <v>2.7392791082297849E-7</v>
      </c>
      <c r="AA4273" s="101">
        <v>0</v>
      </c>
      <c r="AB4273" s="67">
        <f t="shared" si="665"/>
        <v>0</v>
      </c>
      <c r="AC4273" s="66">
        <v>0</v>
      </c>
      <c r="AD4273" s="73">
        <f t="shared" si="666"/>
        <v>0</v>
      </c>
    </row>
    <row r="4274" spans="1:30" x14ac:dyDescent="0.25">
      <c r="A4274" s="165"/>
      <c r="B4274" s="72" t="s">
        <v>15997</v>
      </c>
      <c r="C4274" s="64" t="s">
        <v>15998</v>
      </c>
      <c r="D4274" s="64" t="s">
        <v>489</v>
      </c>
      <c r="E4274" s="64" t="s">
        <v>15999</v>
      </c>
      <c r="F4274" s="64" t="s">
        <v>20</v>
      </c>
      <c r="G4274" s="64" t="s">
        <v>1193</v>
      </c>
      <c r="H4274" s="65">
        <v>41373</v>
      </c>
      <c r="I4274" s="65">
        <v>41719</v>
      </c>
      <c r="J4274" s="93" t="s">
        <v>1</v>
      </c>
      <c r="K4274" s="101">
        <v>700</v>
      </c>
      <c r="L4274" s="67">
        <f t="shared" si="660"/>
        <v>2.3794721002910074E-7</v>
      </c>
      <c r="M4274" s="66">
        <v>2.1189</v>
      </c>
      <c r="N4274" s="73">
        <f t="shared" si="661"/>
        <v>4.1059375791527409E-8</v>
      </c>
      <c r="O4274" s="98">
        <v>700</v>
      </c>
      <c r="P4274" s="67">
        <f t="shared" si="667"/>
        <v>2.5778903315279306E-7</v>
      </c>
      <c r="Q4274" s="66">
        <v>2.1189</v>
      </c>
      <c r="R4274" s="105">
        <f t="shared" si="662"/>
        <v>6.0710187040250829E-8</v>
      </c>
      <c r="S4274" s="101">
        <v>700</v>
      </c>
      <c r="T4274" s="67">
        <f t="shared" si="668"/>
        <v>3.0662880781868667E-7</v>
      </c>
      <c r="U4274" s="66">
        <v>2.1189</v>
      </c>
      <c r="V4274" s="73">
        <f t="shared" si="669"/>
        <v>1.1315063365308287E-7</v>
      </c>
      <c r="W4274" s="98">
        <v>700</v>
      </c>
      <c r="X4274" s="67">
        <f t="shared" si="663"/>
        <v>3.9771110355638546E-7</v>
      </c>
      <c r="Y4274" s="66">
        <v>2.1189</v>
      </c>
      <c r="Z4274" s="105">
        <f t="shared" si="664"/>
        <v>2.7392791082297849E-7</v>
      </c>
      <c r="AA4274" s="101">
        <v>0</v>
      </c>
      <c r="AB4274" s="67">
        <f t="shared" si="665"/>
        <v>0</v>
      </c>
      <c r="AC4274" s="66">
        <v>0</v>
      </c>
      <c r="AD4274" s="73">
        <f t="shared" si="666"/>
        <v>0</v>
      </c>
    </row>
    <row r="4275" spans="1:30" x14ac:dyDescent="0.25">
      <c r="A4275" s="165"/>
      <c r="B4275" s="72" t="s">
        <v>2180</v>
      </c>
      <c r="C4275" s="64" t="s">
        <v>2181</v>
      </c>
      <c r="D4275" s="64" t="s">
        <v>7</v>
      </c>
      <c r="E4275" s="64" t="s">
        <v>2182</v>
      </c>
      <c r="F4275" s="64" t="s">
        <v>1522</v>
      </c>
      <c r="G4275" s="64" t="s">
        <v>1416</v>
      </c>
      <c r="H4275" s="65">
        <v>39078</v>
      </c>
      <c r="I4275" s="65">
        <v>41109</v>
      </c>
      <c r="J4275" s="93" t="s">
        <v>1</v>
      </c>
      <c r="K4275" s="101">
        <v>700</v>
      </c>
      <c r="L4275" s="67">
        <f t="shared" si="660"/>
        <v>2.3794721002910074E-7</v>
      </c>
      <c r="M4275" s="66">
        <v>2.1189</v>
      </c>
      <c r="N4275" s="73">
        <f t="shared" si="661"/>
        <v>4.1059375791527409E-8</v>
      </c>
      <c r="O4275" s="98">
        <v>700</v>
      </c>
      <c r="P4275" s="67">
        <f t="shared" si="667"/>
        <v>2.5778903315279306E-7</v>
      </c>
      <c r="Q4275" s="66">
        <v>2.1189</v>
      </c>
      <c r="R4275" s="105">
        <f t="shared" si="662"/>
        <v>6.0710187040250829E-8</v>
      </c>
      <c r="S4275" s="101">
        <v>700</v>
      </c>
      <c r="T4275" s="67">
        <f t="shared" si="668"/>
        <v>3.0662880781868667E-7</v>
      </c>
      <c r="U4275" s="66">
        <v>2.1189</v>
      </c>
      <c r="V4275" s="73">
        <f t="shared" si="669"/>
        <v>1.1315063365308287E-7</v>
      </c>
      <c r="W4275" s="98">
        <v>700</v>
      </c>
      <c r="X4275" s="67">
        <f t="shared" si="663"/>
        <v>3.9771110355638546E-7</v>
      </c>
      <c r="Y4275" s="66">
        <v>2.1189</v>
      </c>
      <c r="Z4275" s="105">
        <f t="shared" si="664"/>
        <v>2.7392791082297849E-7</v>
      </c>
      <c r="AA4275" s="101">
        <v>0</v>
      </c>
      <c r="AB4275" s="67">
        <f t="shared" si="665"/>
        <v>0</v>
      </c>
      <c r="AC4275" s="66">
        <v>0</v>
      </c>
      <c r="AD4275" s="73">
        <f t="shared" si="666"/>
        <v>0</v>
      </c>
    </row>
    <row r="4276" spans="1:30" x14ac:dyDescent="0.25">
      <c r="A4276" s="165"/>
      <c r="B4276" s="72" t="s">
        <v>3160</v>
      </c>
      <c r="C4276" s="64" t="s">
        <v>3161</v>
      </c>
      <c r="D4276" s="64" t="s">
        <v>7</v>
      </c>
      <c r="E4276" s="64" t="s">
        <v>3162</v>
      </c>
      <c r="F4276" s="64" t="s">
        <v>493</v>
      </c>
      <c r="G4276" s="64" t="s">
        <v>1167</v>
      </c>
      <c r="H4276" s="65">
        <v>39871</v>
      </c>
      <c r="I4276" s="65">
        <v>40198</v>
      </c>
      <c r="J4276" s="93" t="s">
        <v>1</v>
      </c>
      <c r="K4276" s="101">
        <v>400</v>
      </c>
      <c r="L4276" s="67">
        <f t="shared" si="660"/>
        <v>1.3596983430234327E-7</v>
      </c>
      <c r="M4276" s="66">
        <v>2.1189</v>
      </c>
      <c r="N4276" s="73">
        <f t="shared" si="661"/>
        <v>4.1059375791527409E-8</v>
      </c>
      <c r="O4276" s="98">
        <v>400</v>
      </c>
      <c r="P4276" s="67">
        <f t="shared" si="667"/>
        <v>1.4730801894445319E-7</v>
      </c>
      <c r="Q4276" s="66">
        <v>2.1189</v>
      </c>
      <c r="R4276" s="105">
        <f t="shared" si="662"/>
        <v>6.0710187040250829E-8</v>
      </c>
      <c r="S4276" s="101">
        <v>400</v>
      </c>
      <c r="T4276" s="67">
        <f t="shared" si="668"/>
        <v>1.7521646161067809E-7</v>
      </c>
      <c r="U4276" s="66">
        <v>2.1189</v>
      </c>
      <c r="V4276" s="73">
        <f t="shared" si="669"/>
        <v>1.1315063365308287E-7</v>
      </c>
      <c r="W4276" s="98">
        <v>400</v>
      </c>
      <c r="X4276" s="67">
        <f t="shared" si="663"/>
        <v>2.2726348774650597E-7</v>
      </c>
      <c r="Y4276" s="66">
        <v>2.1189</v>
      </c>
      <c r="Z4276" s="105">
        <f t="shared" si="664"/>
        <v>2.7392791082297849E-7</v>
      </c>
      <c r="AA4276" s="101">
        <v>0</v>
      </c>
      <c r="AB4276" s="67">
        <f t="shared" si="665"/>
        <v>0</v>
      </c>
      <c r="AC4276" s="66">
        <v>0</v>
      </c>
      <c r="AD4276" s="73">
        <f t="shared" si="666"/>
        <v>0</v>
      </c>
    </row>
    <row r="4277" spans="1:30" x14ac:dyDescent="0.25">
      <c r="A4277" s="165"/>
      <c r="B4277" s="72" t="s">
        <v>10405</v>
      </c>
      <c r="C4277" s="64" t="s">
        <v>10406</v>
      </c>
      <c r="D4277" s="64" t="s">
        <v>7</v>
      </c>
      <c r="E4277" s="64" t="s">
        <v>10407</v>
      </c>
      <c r="F4277" s="64" t="s">
        <v>1074</v>
      </c>
      <c r="G4277" s="64" t="s">
        <v>1416</v>
      </c>
      <c r="H4277" s="65">
        <v>39443</v>
      </c>
      <c r="I4277" s="65">
        <v>41968</v>
      </c>
      <c r="J4277" s="93" t="s">
        <v>1</v>
      </c>
      <c r="K4277" s="101">
        <v>0</v>
      </c>
      <c r="L4277" s="67">
        <f t="shared" si="660"/>
        <v>0</v>
      </c>
      <c r="M4277" s="66">
        <v>2.1153824999999999</v>
      </c>
      <c r="N4277" s="73">
        <f t="shared" si="661"/>
        <v>4.0991214786125218E-8</v>
      </c>
      <c r="O4277" s="98">
        <v>0</v>
      </c>
      <c r="P4277" s="67">
        <f t="shared" si="667"/>
        <v>0</v>
      </c>
      <c r="Q4277" s="66">
        <v>0</v>
      </c>
      <c r="R4277" s="105">
        <f t="shared" si="662"/>
        <v>0</v>
      </c>
      <c r="S4277" s="101">
        <v>0</v>
      </c>
      <c r="T4277" s="67">
        <f t="shared" si="668"/>
        <v>0</v>
      </c>
      <c r="U4277" s="66">
        <v>0</v>
      </c>
      <c r="V4277" s="73">
        <f t="shared" si="669"/>
        <v>0</v>
      </c>
      <c r="W4277" s="98">
        <v>0</v>
      </c>
      <c r="X4277" s="67">
        <f t="shared" si="663"/>
        <v>0</v>
      </c>
      <c r="Y4277" s="66">
        <v>0</v>
      </c>
      <c r="Z4277" s="105">
        <f t="shared" si="664"/>
        <v>0</v>
      </c>
      <c r="AA4277" s="101">
        <v>0</v>
      </c>
      <c r="AB4277" s="67">
        <f t="shared" si="665"/>
        <v>0</v>
      </c>
      <c r="AC4277" s="66">
        <v>0</v>
      </c>
      <c r="AD4277" s="73">
        <f t="shared" si="666"/>
        <v>0</v>
      </c>
    </row>
    <row r="4278" spans="1:30" x14ac:dyDescent="0.25">
      <c r="A4278" s="165"/>
      <c r="B4278" s="72" t="s">
        <v>6623</v>
      </c>
      <c r="C4278" s="64" t="s">
        <v>6624</v>
      </c>
      <c r="D4278" s="64" t="s">
        <v>7</v>
      </c>
      <c r="E4278" s="64" t="s">
        <v>6625</v>
      </c>
      <c r="F4278" s="64" t="s">
        <v>1677</v>
      </c>
      <c r="G4278" s="64" t="s">
        <v>1216</v>
      </c>
      <c r="H4278" s="65">
        <v>41820</v>
      </c>
      <c r="I4278" s="65">
        <v>41922</v>
      </c>
      <c r="J4278" s="93" t="s">
        <v>1</v>
      </c>
      <c r="K4278" s="101">
        <v>0</v>
      </c>
      <c r="L4278" s="67">
        <f t="shared" si="660"/>
        <v>0</v>
      </c>
      <c r="M4278" s="66">
        <v>2.1150000000000002</v>
      </c>
      <c r="N4278" s="73">
        <f t="shared" si="661"/>
        <v>4.0983802821785113E-8</v>
      </c>
      <c r="O4278" s="98">
        <v>0</v>
      </c>
      <c r="P4278" s="67">
        <f t="shared" si="667"/>
        <v>0</v>
      </c>
      <c r="Q4278" s="66">
        <v>0</v>
      </c>
      <c r="R4278" s="105">
        <f t="shared" si="662"/>
        <v>0</v>
      </c>
      <c r="S4278" s="101">
        <v>0</v>
      </c>
      <c r="T4278" s="67">
        <f t="shared" si="668"/>
        <v>0</v>
      </c>
      <c r="U4278" s="66">
        <v>0</v>
      </c>
      <c r="V4278" s="73">
        <f t="shared" si="669"/>
        <v>0</v>
      </c>
      <c r="W4278" s="98">
        <v>0</v>
      </c>
      <c r="X4278" s="67">
        <f t="shared" si="663"/>
        <v>0</v>
      </c>
      <c r="Y4278" s="66">
        <v>0</v>
      </c>
      <c r="Z4278" s="105">
        <f t="shared" si="664"/>
        <v>0</v>
      </c>
      <c r="AA4278" s="101">
        <v>0</v>
      </c>
      <c r="AB4278" s="67">
        <f t="shared" si="665"/>
        <v>0</v>
      </c>
      <c r="AC4278" s="66">
        <v>0</v>
      </c>
      <c r="AD4278" s="73">
        <f t="shared" si="666"/>
        <v>0</v>
      </c>
    </row>
    <row r="4279" spans="1:30" x14ac:dyDescent="0.25">
      <c r="A4279" s="165"/>
      <c r="B4279" s="72" t="s">
        <v>8277</v>
      </c>
      <c r="C4279" s="64" t="s">
        <v>8278</v>
      </c>
      <c r="D4279" s="64" t="s">
        <v>7</v>
      </c>
      <c r="E4279" s="64" t="s">
        <v>3813</v>
      </c>
      <c r="F4279" s="64" t="s">
        <v>1199</v>
      </c>
      <c r="G4279" s="64" t="s">
        <v>1199</v>
      </c>
      <c r="H4279" s="65">
        <v>41666</v>
      </c>
      <c r="I4279" s="65">
        <v>41905</v>
      </c>
      <c r="J4279" s="93" t="s">
        <v>1</v>
      </c>
      <c r="K4279" s="101">
        <v>0</v>
      </c>
      <c r="L4279" s="67">
        <f t="shared" si="660"/>
        <v>0</v>
      </c>
      <c r="M4279" s="66">
        <v>2.110725</v>
      </c>
      <c r="N4279" s="73">
        <f t="shared" si="661"/>
        <v>4.0900963220336823E-8</v>
      </c>
      <c r="O4279" s="98">
        <v>0</v>
      </c>
      <c r="P4279" s="67">
        <f t="shared" si="667"/>
        <v>0</v>
      </c>
      <c r="Q4279" s="66">
        <v>2.110725</v>
      </c>
      <c r="R4279" s="105">
        <f t="shared" si="662"/>
        <v>6.0475959007283691E-8</v>
      </c>
      <c r="S4279" s="101">
        <v>0</v>
      </c>
      <c r="T4279" s="67">
        <f t="shared" si="668"/>
        <v>0</v>
      </c>
      <c r="U4279" s="66">
        <v>0</v>
      </c>
      <c r="V4279" s="73">
        <f t="shared" si="669"/>
        <v>0</v>
      </c>
      <c r="W4279" s="98">
        <v>0</v>
      </c>
      <c r="X4279" s="67">
        <f t="shared" si="663"/>
        <v>0</v>
      </c>
      <c r="Y4279" s="66">
        <v>0</v>
      </c>
      <c r="Z4279" s="105">
        <f t="shared" si="664"/>
        <v>0</v>
      </c>
      <c r="AA4279" s="101">
        <v>0</v>
      </c>
      <c r="AB4279" s="67">
        <f t="shared" si="665"/>
        <v>0</v>
      </c>
      <c r="AC4279" s="66">
        <v>0</v>
      </c>
      <c r="AD4279" s="73">
        <f t="shared" si="666"/>
        <v>0</v>
      </c>
    </row>
    <row r="4280" spans="1:30" x14ac:dyDescent="0.25">
      <c r="A4280" s="165"/>
      <c r="B4280" s="72" t="s">
        <v>6598</v>
      </c>
      <c r="C4280" s="64" t="s">
        <v>6599</v>
      </c>
      <c r="D4280" s="64" t="s">
        <v>7</v>
      </c>
      <c r="E4280" s="64" t="s">
        <v>6600</v>
      </c>
      <c r="F4280" s="64" t="s">
        <v>1199</v>
      </c>
      <c r="G4280" s="64" t="s">
        <v>1199</v>
      </c>
      <c r="H4280" s="65">
        <v>39763</v>
      </c>
      <c r="I4280" s="65">
        <v>41858</v>
      </c>
      <c r="J4280" s="93" t="s">
        <v>1</v>
      </c>
      <c r="K4280" s="101">
        <v>0</v>
      </c>
      <c r="L4280" s="67">
        <f t="shared" si="660"/>
        <v>0</v>
      </c>
      <c r="M4280" s="66">
        <v>2.1005034999999999</v>
      </c>
      <c r="N4280" s="73">
        <f t="shared" si="661"/>
        <v>4.0702894217716071E-8</v>
      </c>
      <c r="O4280" s="98">
        <v>0</v>
      </c>
      <c r="P4280" s="67">
        <f t="shared" si="667"/>
        <v>0</v>
      </c>
      <c r="Q4280" s="66">
        <v>0.14185600000000001</v>
      </c>
      <c r="R4280" s="105">
        <f t="shared" si="662"/>
        <v>4.0644222439859459E-9</v>
      </c>
      <c r="S4280" s="101">
        <v>0</v>
      </c>
      <c r="T4280" s="67">
        <f t="shared" si="668"/>
        <v>0</v>
      </c>
      <c r="U4280" s="66">
        <v>0</v>
      </c>
      <c r="V4280" s="73">
        <f t="shared" si="669"/>
        <v>0</v>
      </c>
      <c r="W4280" s="98">
        <v>0</v>
      </c>
      <c r="X4280" s="67">
        <f t="shared" si="663"/>
        <v>0</v>
      </c>
      <c r="Y4280" s="66">
        <v>0</v>
      </c>
      <c r="Z4280" s="105">
        <f t="shared" si="664"/>
        <v>0</v>
      </c>
      <c r="AA4280" s="101">
        <v>0</v>
      </c>
      <c r="AB4280" s="67">
        <f t="shared" si="665"/>
        <v>0</v>
      </c>
      <c r="AC4280" s="66">
        <v>0</v>
      </c>
      <c r="AD4280" s="73">
        <f t="shared" si="666"/>
        <v>0</v>
      </c>
    </row>
    <row r="4281" spans="1:30" x14ac:dyDescent="0.25">
      <c r="A4281" s="165"/>
      <c r="B4281" s="72" t="s">
        <v>11283</v>
      </c>
      <c r="C4281" s="64" t="s">
        <v>11284</v>
      </c>
      <c r="D4281" s="64" t="s">
        <v>7</v>
      </c>
      <c r="E4281" s="64" t="s">
        <v>11285</v>
      </c>
      <c r="F4281" s="64" t="s">
        <v>1718</v>
      </c>
      <c r="G4281" s="64" t="s">
        <v>1227</v>
      </c>
      <c r="H4281" s="65">
        <v>39631</v>
      </c>
      <c r="I4281" s="65">
        <v>41708</v>
      </c>
      <c r="J4281" s="93" t="s">
        <v>1</v>
      </c>
      <c r="K4281" s="101">
        <v>400</v>
      </c>
      <c r="L4281" s="67">
        <f t="shared" si="660"/>
        <v>1.3596983430234327E-7</v>
      </c>
      <c r="M4281" s="66">
        <v>2.0916337500000002</v>
      </c>
      <c r="N4281" s="73">
        <f t="shared" si="661"/>
        <v>4.0531019000184862E-8</v>
      </c>
      <c r="O4281" s="98">
        <v>400</v>
      </c>
      <c r="P4281" s="67">
        <f t="shared" si="667"/>
        <v>1.4730801894445319E-7</v>
      </c>
      <c r="Q4281" s="66">
        <v>1.32606</v>
      </c>
      <c r="R4281" s="105">
        <f t="shared" si="662"/>
        <v>3.7993935828304783E-8</v>
      </c>
      <c r="S4281" s="101">
        <v>0</v>
      </c>
      <c r="T4281" s="67">
        <f t="shared" si="668"/>
        <v>0</v>
      </c>
      <c r="U4281" s="66">
        <v>0</v>
      </c>
      <c r="V4281" s="73">
        <f t="shared" si="669"/>
        <v>0</v>
      </c>
      <c r="W4281" s="98">
        <v>0</v>
      </c>
      <c r="X4281" s="67">
        <f t="shared" si="663"/>
        <v>0</v>
      </c>
      <c r="Y4281" s="66">
        <v>0</v>
      </c>
      <c r="Z4281" s="105">
        <f t="shared" si="664"/>
        <v>0</v>
      </c>
      <c r="AA4281" s="101">
        <v>0</v>
      </c>
      <c r="AB4281" s="67">
        <f t="shared" si="665"/>
        <v>0</v>
      </c>
      <c r="AC4281" s="66">
        <v>0</v>
      </c>
      <c r="AD4281" s="73">
        <f t="shared" si="666"/>
        <v>0</v>
      </c>
    </row>
    <row r="4282" spans="1:30" x14ac:dyDescent="0.25">
      <c r="A4282" s="165"/>
      <c r="B4282" s="72" t="s">
        <v>2267</v>
      </c>
      <c r="C4282" s="64" t="s">
        <v>2268</v>
      </c>
      <c r="D4282" s="64" t="s">
        <v>7</v>
      </c>
      <c r="E4282" s="64" t="s">
        <v>2269</v>
      </c>
      <c r="F4282" s="64" t="s">
        <v>2270</v>
      </c>
      <c r="G4282" s="64" t="s">
        <v>1227</v>
      </c>
      <c r="H4282" s="65">
        <v>38805</v>
      </c>
      <c r="I4282" s="65">
        <v>38952</v>
      </c>
      <c r="J4282" s="93" t="s">
        <v>1</v>
      </c>
      <c r="K4282" s="101">
        <v>675</v>
      </c>
      <c r="L4282" s="67">
        <f t="shared" si="660"/>
        <v>2.2944909538520431E-7</v>
      </c>
      <c r="M4282" s="66">
        <v>2.0864474999999998</v>
      </c>
      <c r="N4282" s="73">
        <f t="shared" si="661"/>
        <v>4.0430521483691007E-8</v>
      </c>
      <c r="O4282" s="98">
        <v>675</v>
      </c>
      <c r="P4282" s="67">
        <f t="shared" si="667"/>
        <v>2.4858228196876475E-7</v>
      </c>
      <c r="Q4282" s="66">
        <v>2.0864474999999998</v>
      </c>
      <c r="R4282" s="105">
        <f t="shared" si="662"/>
        <v>5.978036621580241E-8</v>
      </c>
      <c r="S4282" s="101">
        <v>525</v>
      </c>
      <c r="T4282" s="67">
        <f t="shared" si="668"/>
        <v>2.2997160586401499E-7</v>
      </c>
      <c r="U4282" s="66">
        <v>1.589175</v>
      </c>
      <c r="V4282" s="73">
        <f t="shared" si="669"/>
        <v>8.4862975239812165E-8</v>
      </c>
      <c r="W4282" s="98">
        <v>525</v>
      </c>
      <c r="X4282" s="67">
        <f t="shared" si="663"/>
        <v>2.9828332766728906E-7</v>
      </c>
      <c r="Y4282" s="66">
        <v>1.589175</v>
      </c>
      <c r="Z4282" s="105">
        <f t="shared" si="664"/>
        <v>2.0544593311723388E-7</v>
      </c>
      <c r="AA4282" s="101">
        <v>0</v>
      </c>
      <c r="AB4282" s="67">
        <f t="shared" si="665"/>
        <v>0</v>
      </c>
      <c r="AC4282" s="66">
        <v>0</v>
      </c>
      <c r="AD4282" s="73">
        <f t="shared" si="666"/>
        <v>0</v>
      </c>
    </row>
    <row r="4283" spans="1:30" x14ac:dyDescent="0.25">
      <c r="A4283" s="165"/>
      <c r="B4283" s="72" t="s">
        <v>10149</v>
      </c>
      <c r="C4283" s="64" t="s">
        <v>10150</v>
      </c>
      <c r="D4283" s="64" t="s">
        <v>7</v>
      </c>
      <c r="E4283" s="64" t="s">
        <v>1711</v>
      </c>
      <c r="F4283" s="64" t="s">
        <v>1199</v>
      </c>
      <c r="G4283" s="64" t="s">
        <v>1199</v>
      </c>
      <c r="H4283" s="65">
        <v>39093</v>
      </c>
      <c r="I4283" s="65">
        <v>39533</v>
      </c>
      <c r="J4283" s="93" t="s">
        <v>1</v>
      </c>
      <c r="K4283" s="101">
        <v>100</v>
      </c>
      <c r="L4283" s="67">
        <f t="shared" si="660"/>
        <v>3.3992458575585819E-8</v>
      </c>
      <c r="M4283" s="66">
        <v>2.0825149999999999</v>
      </c>
      <c r="N4283" s="73">
        <f t="shared" si="661"/>
        <v>4.0354318739200856E-8</v>
      </c>
      <c r="O4283" s="98">
        <v>100</v>
      </c>
      <c r="P4283" s="67">
        <f t="shared" si="667"/>
        <v>3.6827004736113299E-8</v>
      </c>
      <c r="Q4283" s="66">
        <v>2.0825149999999999</v>
      </c>
      <c r="R4283" s="105">
        <f t="shared" si="662"/>
        <v>5.9667693220127399E-8</v>
      </c>
      <c r="S4283" s="101">
        <v>0</v>
      </c>
      <c r="T4283" s="67">
        <f t="shared" si="668"/>
        <v>0</v>
      </c>
      <c r="U4283" s="66">
        <v>0</v>
      </c>
      <c r="V4283" s="73">
        <f t="shared" si="669"/>
        <v>0</v>
      </c>
      <c r="W4283" s="98">
        <v>0</v>
      </c>
      <c r="X4283" s="67">
        <f t="shared" si="663"/>
        <v>0</v>
      </c>
      <c r="Y4283" s="66">
        <v>0</v>
      </c>
      <c r="Z4283" s="105">
        <f t="shared" si="664"/>
        <v>0</v>
      </c>
      <c r="AA4283" s="101">
        <v>0</v>
      </c>
      <c r="AB4283" s="67">
        <f t="shared" si="665"/>
        <v>0</v>
      </c>
      <c r="AC4283" s="66">
        <v>0</v>
      </c>
      <c r="AD4283" s="73">
        <f t="shared" si="666"/>
        <v>0</v>
      </c>
    </row>
    <row r="4284" spans="1:30" x14ac:dyDescent="0.25">
      <c r="A4284" s="165"/>
      <c r="B4284" s="72" t="s">
        <v>11103</v>
      </c>
      <c r="C4284" s="64" t="s">
        <v>11104</v>
      </c>
      <c r="D4284" s="64" t="s">
        <v>7</v>
      </c>
      <c r="E4284" s="64" t="s">
        <v>1689</v>
      </c>
      <c r="F4284" s="64" t="s">
        <v>1199</v>
      </c>
      <c r="G4284" s="64" t="s">
        <v>1199</v>
      </c>
      <c r="H4284" s="65">
        <v>38922</v>
      </c>
      <c r="I4284" s="65">
        <v>41709</v>
      </c>
      <c r="J4284" s="93" t="s">
        <v>1</v>
      </c>
      <c r="K4284" s="101">
        <v>200</v>
      </c>
      <c r="L4284" s="67">
        <f t="shared" si="660"/>
        <v>6.7984917151171637E-8</v>
      </c>
      <c r="M4284" s="66">
        <v>2.0823</v>
      </c>
      <c r="N4284" s="73">
        <f t="shared" si="661"/>
        <v>4.0350152537022756E-8</v>
      </c>
      <c r="O4284" s="98">
        <v>200</v>
      </c>
      <c r="P4284" s="67">
        <f t="shared" si="667"/>
        <v>7.3654009472226597E-8</v>
      </c>
      <c r="Q4284" s="66">
        <v>2.0823</v>
      </c>
      <c r="R4284" s="105">
        <f t="shared" si="662"/>
        <v>5.9661533094489737E-8</v>
      </c>
      <c r="S4284" s="101">
        <v>200</v>
      </c>
      <c r="T4284" s="67">
        <f t="shared" si="668"/>
        <v>8.7608230805339047E-8</v>
      </c>
      <c r="U4284" s="66">
        <v>1.2108000000000001</v>
      </c>
      <c r="V4284" s="73">
        <f t="shared" si="669"/>
        <v>6.4657504944618789E-8</v>
      </c>
      <c r="W4284" s="98">
        <v>200</v>
      </c>
      <c r="X4284" s="67">
        <f t="shared" si="663"/>
        <v>1.1363174387325299E-7</v>
      </c>
      <c r="Y4284" s="66">
        <v>1.2108000000000001</v>
      </c>
      <c r="Z4284" s="105">
        <f t="shared" si="664"/>
        <v>1.5653023475598775E-7</v>
      </c>
      <c r="AA4284" s="101">
        <v>0</v>
      </c>
      <c r="AB4284" s="67">
        <f t="shared" si="665"/>
        <v>0</v>
      </c>
      <c r="AC4284" s="66">
        <v>0</v>
      </c>
      <c r="AD4284" s="73">
        <f t="shared" si="666"/>
        <v>0</v>
      </c>
    </row>
    <row r="4285" spans="1:30" x14ac:dyDescent="0.25">
      <c r="A4285" s="165"/>
      <c r="B4285" s="72" t="s">
        <v>7884</v>
      </c>
      <c r="C4285" s="64" t="s">
        <v>7885</v>
      </c>
      <c r="D4285" s="64" t="s">
        <v>7</v>
      </c>
      <c r="E4285" s="64" t="s">
        <v>7886</v>
      </c>
      <c r="F4285" s="64" t="s">
        <v>437</v>
      </c>
      <c r="G4285" s="64" t="s">
        <v>1269</v>
      </c>
      <c r="H4285" s="65">
        <v>38726</v>
      </c>
      <c r="I4285" s="65">
        <v>38726</v>
      </c>
      <c r="J4285" s="93" t="s">
        <v>1</v>
      </c>
      <c r="K4285" s="101">
        <v>500</v>
      </c>
      <c r="L4285" s="67">
        <f t="shared" si="660"/>
        <v>1.6996229287792911E-7</v>
      </c>
      <c r="M4285" s="66">
        <v>2.0813117760000002</v>
      </c>
      <c r="N4285" s="73">
        <f t="shared" si="661"/>
        <v>4.0331003044086705E-8</v>
      </c>
      <c r="O4285" s="98">
        <v>500</v>
      </c>
      <c r="P4285" s="67">
        <f t="shared" si="667"/>
        <v>1.8413502368056647E-7</v>
      </c>
      <c r="Q4285" s="66">
        <v>2.0813117760000002</v>
      </c>
      <c r="R4285" s="105">
        <f t="shared" si="662"/>
        <v>5.9633218750312252E-8</v>
      </c>
      <c r="S4285" s="101">
        <v>500</v>
      </c>
      <c r="T4285" s="67">
        <f t="shared" si="668"/>
        <v>2.1902057701334761E-7</v>
      </c>
      <c r="U4285" s="66">
        <v>1.5135000000000001</v>
      </c>
      <c r="V4285" s="73">
        <f t="shared" si="669"/>
        <v>8.0821881180773493E-8</v>
      </c>
      <c r="W4285" s="98">
        <v>500</v>
      </c>
      <c r="X4285" s="67">
        <f t="shared" si="663"/>
        <v>2.8407935968313243E-7</v>
      </c>
      <c r="Y4285" s="66">
        <v>1.5135000000000001</v>
      </c>
      <c r="Z4285" s="105">
        <f t="shared" si="664"/>
        <v>1.9566279344498467E-7</v>
      </c>
      <c r="AA4285" s="101">
        <v>0</v>
      </c>
      <c r="AB4285" s="67">
        <f t="shared" si="665"/>
        <v>0</v>
      </c>
      <c r="AC4285" s="66">
        <v>0</v>
      </c>
      <c r="AD4285" s="73">
        <f t="shared" si="666"/>
        <v>0</v>
      </c>
    </row>
    <row r="4286" spans="1:30" x14ac:dyDescent="0.25">
      <c r="A4286" s="165"/>
      <c r="B4286" s="72" t="s">
        <v>6145</v>
      </c>
      <c r="C4286" s="64" t="s">
        <v>6146</v>
      </c>
      <c r="D4286" s="64" t="s">
        <v>7</v>
      </c>
      <c r="E4286" s="64" t="s">
        <v>6147</v>
      </c>
      <c r="F4286" s="64" t="s">
        <v>2338</v>
      </c>
      <c r="G4286" s="64" t="s">
        <v>1216</v>
      </c>
      <c r="H4286" s="65">
        <v>40154</v>
      </c>
      <c r="I4286" s="65">
        <v>41786</v>
      </c>
      <c r="J4286" s="93" t="s">
        <v>1</v>
      </c>
      <c r="K4286" s="101">
        <v>0</v>
      </c>
      <c r="L4286" s="67">
        <f t="shared" si="660"/>
        <v>0</v>
      </c>
      <c r="M4286" s="66">
        <v>2.0801500000000002</v>
      </c>
      <c r="N4286" s="73">
        <f t="shared" si="661"/>
        <v>4.0308490515241748E-8</v>
      </c>
      <c r="O4286" s="98">
        <v>0</v>
      </c>
      <c r="P4286" s="67">
        <f t="shared" si="667"/>
        <v>0</v>
      </c>
      <c r="Q4286" s="66">
        <v>2.0801500000000002</v>
      </c>
      <c r="R4286" s="105">
        <f t="shared" si="662"/>
        <v>5.9599931838113061E-8</v>
      </c>
      <c r="S4286" s="101">
        <v>0</v>
      </c>
      <c r="T4286" s="67">
        <f t="shared" si="668"/>
        <v>0</v>
      </c>
      <c r="U4286" s="66">
        <v>0</v>
      </c>
      <c r="V4286" s="73">
        <f t="shared" si="669"/>
        <v>0</v>
      </c>
      <c r="W4286" s="98">
        <v>0</v>
      </c>
      <c r="X4286" s="67">
        <f t="shared" si="663"/>
        <v>0</v>
      </c>
      <c r="Y4286" s="66">
        <v>0</v>
      </c>
      <c r="Z4286" s="105">
        <f t="shared" si="664"/>
        <v>0</v>
      </c>
      <c r="AA4286" s="101">
        <v>0</v>
      </c>
      <c r="AB4286" s="67">
        <f t="shared" si="665"/>
        <v>0</v>
      </c>
      <c r="AC4286" s="66">
        <v>0</v>
      </c>
      <c r="AD4286" s="73">
        <f t="shared" si="666"/>
        <v>0</v>
      </c>
    </row>
    <row r="4287" spans="1:30" x14ac:dyDescent="0.25">
      <c r="A4287" s="165"/>
      <c r="B4287" s="72" t="s">
        <v>2278</v>
      </c>
      <c r="C4287" s="64" t="s">
        <v>2279</v>
      </c>
      <c r="D4287" s="64" t="s">
        <v>7</v>
      </c>
      <c r="E4287" s="64" t="s">
        <v>2280</v>
      </c>
      <c r="F4287" s="64" t="s">
        <v>1677</v>
      </c>
      <c r="G4287" s="64" t="s">
        <v>1216</v>
      </c>
      <c r="H4287" s="65">
        <v>39132</v>
      </c>
      <c r="I4287" s="65">
        <v>41256</v>
      </c>
      <c r="J4287" s="93" t="s">
        <v>1</v>
      </c>
      <c r="K4287" s="101">
        <v>810</v>
      </c>
      <c r="L4287" s="67">
        <f t="shared" si="660"/>
        <v>2.7533891446224516E-7</v>
      </c>
      <c r="M4287" s="66">
        <v>2.071877958</v>
      </c>
      <c r="N4287" s="73">
        <f t="shared" si="661"/>
        <v>4.0148197494787126E-8</v>
      </c>
      <c r="O4287" s="98">
        <v>810</v>
      </c>
      <c r="P4287" s="67">
        <f t="shared" si="667"/>
        <v>2.9829873836251771E-7</v>
      </c>
      <c r="Q4287" s="66">
        <v>2.071877958</v>
      </c>
      <c r="R4287" s="105">
        <f t="shared" si="662"/>
        <v>5.9362923382298804E-8</v>
      </c>
      <c r="S4287" s="101">
        <v>282</v>
      </c>
      <c r="T4287" s="67">
        <f t="shared" si="668"/>
        <v>1.2352760543552805E-7</v>
      </c>
      <c r="U4287" s="66">
        <v>2.070468</v>
      </c>
      <c r="V4287" s="73">
        <f t="shared" si="669"/>
        <v>1.1056433345529813E-7</v>
      </c>
      <c r="W4287" s="98">
        <v>282</v>
      </c>
      <c r="X4287" s="67">
        <f t="shared" si="663"/>
        <v>1.602207588612867E-7</v>
      </c>
      <c r="Y4287" s="66">
        <v>2.070468</v>
      </c>
      <c r="Z4287" s="105">
        <f t="shared" si="664"/>
        <v>2.6766670143273898E-7</v>
      </c>
      <c r="AA4287" s="101">
        <v>0</v>
      </c>
      <c r="AB4287" s="67">
        <f t="shared" si="665"/>
        <v>0</v>
      </c>
      <c r="AC4287" s="66">
        <v>0</v>
      </c>
      <c r="AD4287" s="73">
        <f t="shared" si="666"/>
        <v>0</v>
      </c>
    </row>
    <row r="4288" spans="1:30" x14ac:dyDescent="0.25">
      <c r="A4288" s="165"/>
      <c r="B4288" s="72" t="s">
        <v>7754</v>
      </c>
      <c r="C4288" s="64" t="s">
        <v>7755</v>
      </c>
      <c r="D4288" s="64" t="s">
        <v>7</v>
      </c>
      <c r="E4288" s="64" t="s">
        <v>7756</v>
      </c>
      <c r="F4288" s="64" t="s">
        <v>1199</v>
      </c>
      <c r="G4288" s="64" t="s">
        <v>1199</v>
      </c>
      <c r="H4288" s="65">
        <v>40973</v>
      </c>
      <c r="I4288" s="65">
        <v>41689</v>
      </c>
      <c r="J4288" s="93" t="s">
        <v>1</v>
      </c>
      <c r="K4288" s="101">
        <v>0</v>
      </c>
      <c r="L4288" s="67">
        <f t="shared" si="660"/>
        <v>0</v>
      </c>
      <c r="M4288" s="66">
        <v>2.0677122849999998</v>
      </c>
      <c r="N4288" s="73">
        <f t="shared" si="661"/>
        <v>4.0067476397457555E-8</v>
      </c>
      <c r="O4288" s="98">
        <v>0</v>
      </c>
      <c r="P4288" s="67">
        <f t="shared" si="667"/>
        <v>0</v>
      </c>
      <c r="Q4288" s="66">
        <v>1.9550210349999999</v>
      </c>
      <c r="R4288" s="105">
        <f t="shared" si="662"/>
        <v>5.60147683715488E-8</v>
      </c>
      <c r="S4288" s="101">
        <v>0</v>
      </c>
      <c r="T4288" s="67">
        <f t="shared" si="668"/>
        <v>0</v>
      </c>
      <c r="U4288" s="66">
        <v>0.28646103499999997</v>
      </c>
      <c r="V4288" s="73">
        <f t="shared" si="669"/>
        <v>1.5297204977661971E-8</v>
      </c>
      <c r="W4288" s="98">
        <v>0</v>
      </c>
      <c r="X4288" s="67">
        <f t="shared" si="663"/>
        <v>0</v>
      </c>
      <c r="Y4288" s="66">
        <v>0.28646103499999997</v>
      </c>
      <c r="Z4288" s="105">
        <f t="shared" si="664"/>
        <v>3.7033211973070043E-8</v>
      </c>
      <c r="AA4288" s="101">
        <v>0</v>
      </c>
      <c r="AB4288" s="67">
        <f t="shared" si="665"/>
        <v>0</v>
      </c>
      <c r="AC4288" s="66">
        <v>0</v>
      </c>
      <c r="AD4288" s="73">
        <f t="shared" si="666"/>
        <v>0</v>
      </c>
    </row>
    <row r="4289" spans="1:30" x14ac:dyDescent="0.25">
      <c r="A4289" s="165"/>
      <c r="B4289" s="72" t="s">
        <v>4741</v>
      </c>
      <c r="C4289" s="64" t="s">
        <v>4742</v>
      </c>
      <c r="D4289" s="64" t="s">
        <v>7</v>
      </c>
      <c r="E4289" s="64" t="s">
        <v>4743</v>
      </c>
      <c r="F4289" s="64" t="s">
        <v>1293</v>
      </c>
      <c r="G4289" s="64" t="s">
        <v>1193</v>
      </c>
      <c r="H4289" s="65">
        <v>39104</v>
      </c>
      <c r="I4289" s="65">
        <v>41232</v>
      </c>
      <c r="J4289" s="93" t="s">
        <v>1</v>
      </c>
      <c r="K4289" s="101">
        <v>200</v>
      </c>
      <c r="L4289" s="67">
        <f t="shared" si="660"/>
        <v>6.7984917151171637E-8</v>
      </c>
      <c r="M4289" s="66">
        <v>2.0504025000000001</v>
      </c>
      <c r="N4289" s="73">
        <f t="shared" si="661"/>
        <v>3.9732052844111231E-8</v>
      </c>
      <c r="O4289" s="98">
        <v>200</v>
      </c>
      <c r="P4289" s="67">
        <f t="shared" si="667"/>
        <v>7.3654009472226597E-8</v>
      </c>
      <c r="Q4289" s="66">
        <v>2.0504025000000001</v>
      </c>
      <c r="R4289" s="105">
        <f t="shared" si="662"/>
        <v>5.8747613989710654E-8</v>
      </c>
      <c r="S4289" s="101">
        <v>100</v>
      </c>
      <c r="T4289" s="67">
        <f t="shared" si="668"/>
        <v>4.3804115402669524E-8</v>
      </c>
      <c r="U4289" s="66">
        <v>0.30270000000000002</v>
      </c>
      <c r="V4289" s="73">
        <f t="shared" si="669"/>
        <v>1.6164376236154697E-8</v>
      </c>
      <c r="W4289" s="98">
        <v>100</v>
      </c>
      <c r="X4289" s="67">
        <f t="shared" si="663"/>
        <v>5.6815871936626493E-8</v>
      </c>
      <c r="Y4289" s="66">
        <v>0.30270000000000002</v>
      </c>
      <c r="Z4289" s="105">
        <f t="shared" si="664"/>
        <v>3.9132558688996937E-8</v>
      </c>
      <c r="AA4289" s="101">
        <v>0</v>
      </c>
      <c r="AB4289" s="67">
        <f t="shared" si="665"/>
        <v>0</v>
      </c>
      <c r="AC4289" s="66">
        <v>0</v>
      </c>
      <c r="AD4289" s="73">
        <f t="shared" si="666"/>
        <v>0</v>
      </c>
    </row>
    <row r="4290" spans="1:30" x14ac:dyDescent="0.25">
      <c r="A4290" s="165"/>
      <c r="B4290" s="72" t="s">
        <v>2260</v>
      </c>
      <c r="C4290" s="64" t="s">
        <v>2261</v>
      </c>
      <c r="D4290" s="64" t="s">
        <v>7</v>
      </c>
      <c r="E4290" s="64" t="s">
        <v>2262</v>
      </c>
      <c r="F4290" s="64" t="s">
        <v>2263</v>
      </c>
      <c r="G4290" s="64" t="s">
        <v>1269</v>
      </c>
      <c r="H4290" s="65">
        <v>39106</v>
      </c>
      <c r="I4290" s="65">
        <v>41059</v>
      </c>
      <c r="J4290" s="93" t="s">
        <v>1</v>
      </c>
      <c r="K4290" s="101">
        <v>400</v>
      </c>
      <c r="L4290" s="67">
        <f t="shared" si="660"/>
        <v>1.3596983430234327E-7</v>
      </c>
      <c r="M4290" s="66">
        <v>2.0417999999999998</v>
      </c>
      <c r="N4290" s="73">
        <f t="shared" si="661"/>
        <v>3.9565356312775808E-8</v>
      </c>
      <c r="O4290" s="98">
        <v>400</v>
      </c>
      <c r="P4290" s="67">
        <f t="shared" si="667"/>
        <v>1.4730801894445319E-7</v>
      </c>
      <c r="Q4290" s="66">
        <v>2.0417999999999998</v>
      </c>
      <c r="R4290" s="105">
        <f t="shared" si="662"/>
        <v>5.8501137334836058E-8</v>
      </c>
      <c r="S4290" s="101">
        <v>400</v>
      </c>
      <c r="T4290" s="67">
        <f t="shared" si="668"/>
        <v>1.7521646161067809E-7</v>
      </c>
      <c r="U4290" s="66">
        <v>1.8162</v>
      </c>
      <c r="V4290" s="73">
        <f t="shared" si="669"/>
        <v>9.6986257416928183E-8</v>
      </c>
      <c r="W4290" s="98">
        <v>400</v>
      </c>
      <c r="X4290" s="67">
        <f t="shared" si="663"/>
        <v>2.2726348774650597E-7</v>
      </c>
      <c r="Y4290" s="66">
        <v>1.8162</v>
      </c>
      <c r="Z4290" s="105">
        <f t="shared" si="664"/>
        <v>2.3479535213398159E-7</v>
      </c>
      <c r="AA4290" s="101">
        <v>0</v>
      </c>
      <c r="AB4290" s="67">
        <f t="shared" si="665"/>
        <v>0</v>
      </c>
      <c r="AC4290" s="66">
        <v>0</v>
      </c>
      <c r="AD4290" s="73">
        <f t="shared" si="666"/>
        <v>0</v>
      </c>
    </row>
    <row r="4291" spans="1:30" x14ac:dyDescent="0.25">
      <c r="A4291" s="165"/>
      <c r="B4291" s="72" t="s">
        <v>7878</v>
      </c>
      <c r="C4291" s="64" t="s">
        <v>7879</v>
      </c>
      <c r="D4291" s="64" t="s">
        <v>7</v>
      </c>
      <c r="E4291" s="64" t="s">
        <v>7880</v>
      </c>
      <c r="F4291" s="64" t="s">
        <v>1763</v>
      </c>
      <c r="G4291" s="64" t="s">
        <v>1193</v>
      </c>
      <c r="H4291" s="65">
        <v>39422</v>
      </c>
      <c r="I4291" s="65">
        <v>39422</v>
      </c>
      <c r="J4291" s="93" t="s">
        <v>1</v>
      </c>
      <c r="K4291" s="101">
        <v>300</v>
      </c>
      <c r="L4291" s="67">
        <f t="shared" si="660"/>
        <v>1.0197737572675747E-7</v>
      </c>
      <c r="M4291" s="66">
        <v>2.0171250000000001</v>
      </c>
      <c r="N4291" s="73">
        <f t="shared" si="661"/>
        <v>3.9087211946521648E-8</v>
      </c>
      <c r="O4291" s="98">
        <v>300</v>
      </c>
      <c r="P4291" s="67">
        <f t="shared" si="667"/>
        <v>1.1048101420833988E-7</v>
      </c>
      <c r="Q4291" s="66">
        <v>2.0171250000000001</v>
      </c>
      <c r="R4291" s="105">
        <f t="shared" si="662"/>
        <v>5.7794155473861883E-8</v>
      </c>
      <c r="S4291" s="101">
        <v>300</v>
      </c>
      <c r="T4291" s="67">
        <f t="shared" si="668"/>
        <v>1.3141234620800858E-7</v>
      </c>
      <c r="U4291" s="66">
        <v>2.0171250000000001</v>
      </c>
      <c r="V4291" s="73">
        <f t="shared" si="669"/>
        <v>1.0771578267378112E-7</v>
      </c>
      <c r="W4291" s="98">
        <v>0</v>
      </c>
      <c r="X4291" s="67">
        <f t="shared" si="663"/>
        <v>0</v>
      </c>
      <c r="Y4291" s="66">
        <v>0</v>
      </c>
      <c r="Z4291" s="105">
        <f t="shared" si="664"/>
        <v>0</v>
      </c>
      <c r="AA4291" s="101">
        <v>300</v>
      </c>
      <c r="AB4291" s="67">
        <f t="shared" si="665"/>
        <v>5.738123837132146E-7</v>
      </c>
      <c r="AC4291" s="66">
        <v>2.0171250000000001</v>
      </c>
      <c r="AD4291" s="73">
        <f t="shared" si="666"/>
        <v>1.835231932638913E-7</v>
      </c>
    </row>
    <row r="4292" spans="1:30" x14ac:dyDescent="0.25">
      <c r="A4292" s="165"/>
      <c r="B4292" s="72" t="s">
        <v>11149</v>
      </c>
      <c r="C4292" s="64" t="s">
        <v>4775</v>
      </c>
      <c r="D4292" s="64" t="s">
        <v>7</v>
      </c>
      <c r="E4292" s="64" t="s">
        <v>11148</v>
      </c>
      <c r="F4292" s="64" t="s">
        <v>1293</v>
      </c>
      <c r="G4292" s="64" t="s">
        <v>1193</v>
      </c>
      <c r="H4292" s="65">
        <v>41526</v>
      </c>
      <c r="I4292" s="65">
        <v>41738</v>
      </c>
      <c r="J4292" s="93" t="s">
        <v>1</v>
      </c>
      <c r="K4292" s="101">
        <v>0</v>
      </c>
      <c r="L4292" s="67">
        <f t="shared" ref="L4292:L4355" si="670">K4292/$K$5777</f>
        <v>0</v>
      </c>
      <c r="M4292" s="66">
        <v>2.0150399999999999</v>
      </c>
      <c r="N4292" s="73">
        <f t="shared" ref="N4292:N4355" si="671">M4292/$M$5777</f>
        <v>3.9046809474236344E-8</v>
      </c>
      <c r="O4292" s="98">
        <v>0</v>
      </c>
      <c r="P4292" s="67">
        <f t="shared" si="667"/>
        <v>0</v>
      </c>
      <c r="Q4292" s="66">
        <v>2.0150399999999999</v>
      </c>
      <c r="R4292" s="105">
        <f t="shared" ref="R4292:R4355" si="672">Q4292/Q$5777</f>
        <v>5.7734416581050083E-8</v>
      </c>
      <c r="S4292" s="101">
        <v>0</v>
      </c>
      <c r="T4292" s="67">
        <f t="shared" si="668"/>
        <v>0</v>
      </c>
      <c r="U4292" s="66">
        <v>0</v>
      </c>
      <c r="V4292" s="73">
        <f t="shared" si="669"/>
        <v>0</v>
      </c>
      <c r="W4292" s="98">
        <v>0</v>
      </c>
      <c r="X4292" s="67">
        <f t="shared" ref="X4292:X4355" si="673">W4292/$W$5777</f>
        <v>0</v>
      </c>
      <c r="Y4292" s="66">
        <v>0</v>
      </c>
      <c r="Z4292" s="105">
        <f t="shared" ref="Z4292:Z4355" si="674">Y4292/$Y$5777</f>
        <v>0</v>
      </c>
      <c r="AA4292" s="101">
        <v>0</v>
      </c>
      <c r="AB4292" s="67">
        <f t="shared" ref="AB4292:AB4355" si="675">AA4292/$AA$5777</f>
        <v>0</v>
      </c>
      <c r="AC4292" s="66">
        <v>0</v>
      </c>
      <c r="AD4292" s="73">
        <f t="shared" ref="AD4292:AD4355" si="676">AC4292/$AC$5777</f>
        <v>0</v>
      </c>
    </row>
    <row r="4293" spans="1:30" x14ac:dyDescent="0.25">
      <c r="A4293" s="165"/>
      <c r="B4293" s="72" t="s">
        <v>8633</v>
      </c>
      <c r="C4293" s="64" t="s">
        <v>8634</v>
      </c>
      <c r="D4293" s="64" t="s">
        <v>7</v>
      </c>
      <c r="E4293" s="64" t="s">
        <v>8635</v>
      </c>
      <c r="F4293" s="64" t="s">
        <v>1199</v>
      </c>
      <c r="G4293" s="64" t="s">
        <v>1199</v>
      </c>
      <c r="H4293" s="65">
        <v>38883</v>
      </c>
      <c r="I4293" s="65">
        <v>40707</v>
      </c>
      <c r="J4293" s="93" t="s">
        <v>1</v>
      </c>
      <c r="K4293" s="101">
        <v>150</v>
      </c>
      <c r="L4293" s="67">
        <f t="shared" si="670"/>
        <v>5.0988687863378735E-8</v>
      </c>
      <c r="M4293" s="66">
        <v>2.0131510000000001</v>
      </c>
      <c r="N4293" s="73">
        <f t="shared" si="671"/>
        <v>3.9010205028122704E-8</v>
      </c>
      <c r="O4293" s="98">
        <v>150</v>
      </c>
      <c r="P4293" s="67">
        <f t="shared" ref="P4293:P4356" si="677">O4293/$O$5777</f>
        <v>5.5240507104169941E-8</v>
      </c>
      <c r="Q4293" s="66">
        <v>2.0131510000000001</v>
      </c>
      <c r="R4293" s="105">
        <f t="shared" si="672"/>
        <v>5.7680293430680071E-8</v>
      </c>
      <c r="S4293" s="101">
        <v>110</v>
      </c>
      <c r="T4293" s="67">
        <f t="shared" ref="T4293:T4356" si="678">S4293/$S$5777</f>
        <v>4.8184526942936478E-8</v>
      </c>
      <c r="U4293" s="66">
        <v>0.33296999999999999</v>
      </c>
      <c r="V4293" s="73">
        <f t="shared" ref="V4293:V4356" si="679">U4293/$U$5777</f>
        <v>1.7780813859770168E-8</v>
      </c>
      <c r="W4293" s="98">
        <v>110</v>
      </c>
      <c r="X4293" s="67">
        <f t="shared" si="673"/>
        <v>6.2497459130289143E-8</v>
      </c>
      <c r="Y4293" s="66">
        <v>0.33296999999999999</v>
      </c>
      <c r="Z4293" s="105">
        <f t="shared" si="674"/>
        <v>4.3045814557896624E-8</v>
      </c>
      <c r="AA4293" s="101">
        <v>0</v>
      </c>
      <c r="AB4293" s="67">
        <f t="shared" si="675"/>
        <v>0</v>
      </c>
      <c r="AC4293" s="66">
        <v>0</v>
      </c>
      <c r="AD4293" s="73">
        <f t="shared" si="676"/>
        <v>0</v>
      </c>
    </row>
    <row r="4294" spans="1:30" x14ac:dyDescent="0.25">
      <c r="A4294" s="165"/>
      <c r="B4294" s="72" t="s">
        <v>2204</v>
      </c>
      <c r="C4294" s="64" t="s">
        <v>2205</v>
      </c>
      <c r="D4294" s="64" t="s">
        <v>7</v>
      </c>
      <c r="E4294" s="64" t="s">
        <v>2206</v>
      </c>
      <c r="F4294" s="64" t="s">
        <v>1415</v>
      </c>
      <c r="G4294" s="64" t="s">
        <v>1416</v>
      </c>
      <c r="H4294" s="65">
        <v>38916</v>
      </c>
      <c r="I4294" s="65">
        <v>39217</v>
      </c>
      <c r="J4294" s="93" t="s">
        <v>1</v>
      </c>
      <c r="K4294" s="101">
        <v>400</v>
      </c>
      <c r="L4294" s="67">
        <f t="shared" si="670"/>
        <v>1.3596983430234327E-7</v>
      </c>
      <c r="M4294" s="66">
        <v>2.0091025</v>
      </c>
      <c r="N4294" s="73">
        <f t="shared" si="671"/>
        <v>3.8931754472224834E-8</v>
      </c>
      <c r="O4294" s="98">
        <v>400</v>
      </c>
      <c r="P4294" s="67">
        <f t="shared" si="677"/>
        <v>1.4730801894445319E-7</v>
      </c>
      <c r="Q4294" s="66">
        <v>1.78372</v>
      </c>
      <c r="R4294" s="105">
        <f t="shared" si="672"/>
        <v>5.1106694429862759E-8</v>
      </c>
      <c r="S4294" s="101">
        <v>400</v>
      </c>
      <c r="T4294" s="67">
        <f t="shared" si="678"/>
        <v>1.7521646161067809E-7</v>
      </c>
      <c r="U4294" s="66">
        <v>1.78372</v>
      </c>
      <c r="V4294" s="73">
        <f t="shared" si="679"/>
        <v>9.5251804360600774E-8</v>
      </c>
      <c r="W4294" s="98">
        <v>400</v>
      </c>
      <c r="X4294" s="67">
        <f t="shared" si="673"/>
        <v>2.2726348774650597E-7</v>
      </c>
      <c r="Y4294" s="66">
        <v>1.78372</v>
      </c>
      <c r="Z4294" s="105">
        <f t="shared" si="674"/>
        <v>2.3059639109592865E-7</v>
      </c>
      <c r="AA4294" s="101">
        <v>0</v>
      </c>
      <c r="AB4294" s="67">
        <f t="shared" si="675"/>
        <v>0</v>
      </c>
      <c r="AC4294" s="66">
        <v>0</v>
      </c>
      <c r="AD4294" s="73">
        <f t="shared" si="676"/>
        <v>0</v>
      </c>
    </row>
    <row r="4295" spans="1:30" x14ac:dyDescent="0.25">
      <c r="A4295" s="165"/>
      <c r="B4295" s="72" t="s">
        <v>6413</v>
      </c>
      <c r="C4295" s="64" t="s">
        <v>6414</v>
      </c>
      <c r="D4295" s="64" t="s">
        <v>7</v>
      </c>
      <c r="E4295" s="64" t="s">
        <v>6415</v>
      </c>
      <c r="F4295" s="64" t="s">
        <v>1215</v>
      </c>
      <c r="G4295" s="64" t="s">
        <v>1216</v>
      </c>
      <c r="H4295" s="65">
        <v>39063</v>
      </c>
      <c r="I4295" s="65">
        <v>41408</v>
      </c>
      <c r="J4295" s="93" t="s">
        <v>1</v>
      </c>
      <c r="K4295" s="101">
        <v>0</v>
      </c>
      <c r="L4295" s="67">
        <f t="shared" si="670"/>
        <v>0</v>
      </c>
      <c r="M4295" s="66">
        <v>2.0061749999999998</v>
      </c>
      <c r="N4295" s="73">
        <f t="shared" si="671"/>
        <v>3.8875026300706732E-8</v>
      </c>
      <c r="O4295" s="98">
        <v>0</v>
      </c>
      <c r="P4295" s="67">
        <f t="shared" si="677"/>
        <v>0</v>
      </c>
      <c r="Q4295" s="66">
        <v>2.0061749999999998</v>
      </c>
      <c r="R4295" s="105">
        <f t="shared" si="672"/>
        <v>5.748041884254811E-8</v>
      </c>
      <c r="S4295" s="101">
        <v>0</v>
      </c>
      <c r="T4295" s="67">
        <f t="shared" si="678"/>
        <v>0</v>
      </c>
      <c r="U4295" s="66">
        <v>0</v>
      </c>
      <c r="V4295" s="73">
        <f t="shared" si="679"/>
        <v>0</v>
      </c>
      <c r="W4295" s="98">
        <v>0</v>
      </c>
      <c r="X4295" s="67">
        <f t="shared" si="673"/>
        <v>0</v>
      </c>
      <c r="Y4295" s="66">
        <v>0</v>
      </c>
      <c r="Z4295" s="105">
        <f t="shared" si="674"/>
        <v>0</v>
      </c>
      <c r="AA4295" s="101">
        <v>0</v>
      </c>
      <c r="AB4295" s="67">
        <f t="shared" si="675"/>
        <v>0</v>
      </c>
      <c r="AC4295" s="66">
        <v>0</v>
      </c>
      <c r="AD4295" s="73">
        <f t="shared" si="676"/>
        <v>0</v>
      </c>
    </row>
    <row r="4296" spans="1:30" x14ac:dyDescent="0.25">
      <c r="A4296" s="165"/>
      <c r="B4296" s="72" t="s">
        <v>12551</v>
      </c>
      <c r="C4296" s="64" t="s">
        <v>12552</v>
      </c>
      <c r="D4296" s="64" t="s">
        <v>7</v>
      </c>
      <c r="E4296" s="64" t="s">
        <v>12553</v>
      </c>
      <c r="F4296" s="64" t="s">
        <v>1411</v>
      </c>
      <c r="G4296" s="64" t="s">
        <v>1167</v>
      </c>
      <c r="H4296" s="65">
        <v>41337</v>
      </c>
      <c r="I4296" s="65">
        <v>41337</v>
      </c>
      <c r="J4296" s="93" t="s">
        <v>1</v>
      </c>
      <c r="K4296" s="101">
        <v>0</v>
      </c>
      <c r="L4296" s="67">
        <f t="shared" si="670"/>
        <v>0</v>
      </c>
      <c r="M4296" s="66">
        <v>2</v>
      </c>
      <c r="N4296" s="73">
        <f t="shared" si="671"/>
        <v>3.8755369098614759E-8</v>
      </c>
      <c r="O4296" s="98">
        <v>0</v>
      </c>
      <c r="P4296" s="67">
        <f t="shared" si="677"/>
        <v>0</v>
      </c>
      <c r="Q4296" s="66">
        <v>2</v>
      </c>
      <c r="R4296" s="105">
        <f t="shared" si="672"/>
        <v>5.7303494303884868E-8</v>
      </c>
      <c r="S4296" s="101">
        <v>0</v>
      </c>
      <c r="T4296" s="67">
        <f t="shared" si="678"/>
        <v>0</v>
      </c>
      <c r="U4296" s="66">
        <v>0</v>
      </c>
      <c r="V4296" s="73">
        <f t="shared" si="679"/>
        <v>0</v>
      </c>
      <c r="W4296" s="98">
        <v>0</v>
      </c>
      <c r="X4296" s="67">
        <f t="shared" si="673"/>
        <v>0</v>
      </c>
      <c r="Y4296" s="66">
        <v>0</v>
      </c>
      <c r="Z4296" s="105">
        <f t="shared" si="674"/>
        <v>0</v>
      </c>
      <c r="AA4296" s="101">
        <v>0</v>
      </c>
      <c r="AB4296" s="67">
        <f t="shared" si="675"/>
        <v>0</v>
      </c>
      <c r="AC4296" s="66">
        <v>0</v>
      </c>
      <c r="AD4296" s="73">
        <f t="shared" si="676"/>
        <v>0</v>
      </c>
    </row>
    <row r="4297" spans="1:30" x14ac:dyDescent="0.25">
      <c r="A4297" s="165"/>
      <c r="B4297" s="72" t="s">
        <v>11778</v>
      </c>
      <c r="C4297" s="64" t="s">
        <v>11779</v>
      </c>
      <c r="D4297" s="64" t="s">
        <v>7</v>
      </c>
      <c r="E4297" s="64" t="s">
        <v>6612</v>
      </c>
      <c r="F4297" s="64" t="s">
        <v>2338</v>
      </c>
      <c r="G4297" s="64" t="s">
        <v>1216</v>
      </c>
      <c r="H4297" s="65">
        <v>39783</v>
      </c>
      <c r="I4297" s="65">
        <v>39783</v>
      </c>
      <c r="J4297" s="93" t="s">
        <v>1</v>
      </c>
      <c r="K4297" s="101">
        <v>0</v>
      </c>
      <c r="L4297" s="67">
        <f t="shared" si="670"/>
        <v>0</v>
      </c>
      <c r="M4297" s="66">
        <v>2</v>
      </c>
      <c r="N4297" s="73">
        <f t="shared" si="671"/>
        <v>3.8755369098614759E-8</v>
      </c>
      <c r="O4297" s="98">
        <v>0</v>
      </c>
      <c r="P4297" s="67">
        <f t="shared" si="677"/>
        <v>0</v>
      </c>
      <c r="Q4297" s="66">
        <v>2</v>
      </c>
      <c r="R4297" s="105">
        <f t="shared" si="672"/>
        <v>5.7303494303884868E-8</v>
      </c>
      <c r="S4297" s="101">
        <v>0</v>
      </c>
      <c r="T4297" s="67">
        <f t="shared" si="678"/>
        <v>0</v>
      </c>
      <c r="U4297" s="66">
        <v>0</v>
      </c>
      <c r="V4297" s="73">
        <f t="shared" si="679"/>
        <v>0</v>
      </c>
      <c r="W4297" s="98">
        <v>0</v>
      </c>
      <c r="X4297" s="67">
        <f t="shared" si="673"/>
        <v>0</v>
      </c>
      <c r="Y4297" s="66">
        <v>0</v>
      </c>
      <c r="Z4297" s="105">
        <f t="shared" si="674"/>
        <v>0</v>
      </c>
      <c r="AA4297" s="101">
        <v>0</v>
      </c>
      <c r="AB4297" s="67">
        <f t="shared" si="675"/>
        <v>0</v>
      </c>
      <c r="AC4297" s="66">
        <v>0</v>
      </c>
      <c r="AD4297" s="73">
        <f t="shared" si="676"/>
        <v>0</v>
      </c>
    </row>
    <row r="4298" spans="1:30" x14ac:dyDescent="0.25">
      <c r="A4298" s="165"/>
      <c r="B4298" s="72" t="s">
        <v>6249</v>
      </c>
      <c r="C4298" s="64" t="s">
        <v>6250</v>
      </c>
      <c r="D4298" s="64" t="s">
        <v>7</v>
      </c>
      <c r="E4298" s="64" t="s">
        <v>6251</v>
      </c>
      <c r="F4298" s="64" t="s">
        <v>1221</v>
      </c>
      <c r="G4298" s="64" t="s">
        <v>1167</v>
      </c>
      <c r="H4298" s="65">
        <v>38818</v>
      </c>
      <c r="I4298" s="65">
        <v>38818</v>
      </c>
      <c r="J4298" s="93" t="s">
        <v>1</v>
      </c>
      <c r="K4298" s="101">
        <v>0</v>
      </c>
      <c r="L4298" s="67">
        <f t="shared" si="670"/>
        <v>0</v>
      </c>
      <c r="M4298" s="66">
        <v>2</v>
      </c>
      <c r="N4298" s="73">
        <f t="shared" si="671"/>
        <v>3.8755369098614759E-8</v>
      </c>
      <c r="O4298" s="98">
        <v>0</v>
      </c>
      <c r="P4298" s="67">
        <f t="shared" si="677"/>
        <v>0</v>
      </c>
      <c r="Q4298" s="66">
        <v>2</v>
      </c>
      <c r="R4298" s="105">
        <f t="shared" si="672"/>
        <v>5.7303494303884868E-8</v>
      </c>
      <c r="S4298" s="101">
        <v>0</v>
      </c>
      <c r="T4298" s="67">
        <f t="shared" si="678"/>
        <v>0</v>
      </c>
      <c r="U4298" s="66">
        <v>0</v>
      </c>
      <c r="V4298" s="73">
        <f t="shared" si="679"/>
        <v>0</v>
      </c>
      <c r="W4298" s="98">
        <v>0</v>
      </c>
      <c r="X4298" s="67">
        <f t="shared" si="673"/>
        <v>0</v>
      </c>
      <c r="Y4298" s="66">
        <v>0</v>
      </c>
      <c r="Z4298" s="105">
        <f t="shared" si="674"/>
        <v>0</v>
      </c>
      <c r="AA4298" s="101">
        <v>0</v>
      </c>
      <c r="AB4298" s="67">
        <f t="shared" si="675"/>
        <v>0</v>
      </c>
      <c r="AC4298" s="66">
        <v>0</v>
      </c>
      <c r="AD4298" s="73">
        <f t="shared" si="676"/>
        <v>0</v>
      </c>
    </row>
    <row r="4299" spans="1:30" x14ac:dyDescent="0.25">
      <c r="A4299" s="165"/>
      <c r="B4299" s="72" t="s">
        <v>6043</v>
      </c>
      <c r="C4299" s="64" t="s">
        <v>6044</v>
      </c>
      <c r="D4299" s="64" t="s">
        <v>7</v>
      </c>
      <c r="E4299" s="64" t="s">
        <v>6045</v>
      </c>
      <c r="F4299" s="64" t="s">
        <v>1664</v>
      </c>
      <c r="G4299" s="64" t="s">
        <v>1216</v>
      </c>
      <c r="H4299" s="65">
        <v>41760</v>
      </c>
      <c r="I4299" s="65">
        <v>41962</v>
      </c>
      <c r="J4299" s="93" t="s">
        <v>1</v>
      </c>
      <c r="K4299" s="101">
        <v>0</v>
      </c>
      <c r="L4299" s="67">
        <f t="shared" si="670"/>
        <v>0</v>
      </c>
      <c r="M4299" s="66">
        <v>2</v>
      </c>
      <c r="N4299" s="73">
        <f t="shared" si="671"/>
        <v>3.8755369098614759E-8</v>
      </c>
      <c r="O4299" s="98">
        <v>0</v>
      </c>
      <c r="P4299" s="67">
        <f t="shared" si="677"/>
        <v>0</v>
      </c>
      <c r="Q4299" s="66">
        <v>2</v>
      </c>
      <c r="R4299" s="105">
        <f t="shared" si="672"/>
        <v>5.7303494303884868E-8</v>
      </c>
      <c r="S4299" s="101">
        <v>0</v>
      </c>
      <c r="T4299" s="67">
        <f t="shared" si="678"/>
        <v>0</v>
      </c>
      <c r="U4299" s="66">
        <v>0</v>
      </c>
      <c r="V4299" s="73">
        <f t="shared" si="679"/>
        <v>0</v>
      </c>
      <c r="W4299" s="98">
        <v>0</v>
      </c>
      <c r="X4299" s="67">
        <f t="shared" si="673"/>
        <v>0</v>
      </c>
      <c r="Y4299" s="66">
        <v>0</v>
      </c>
      <c r="Z4299" s="105">
        <f t="shared" si="674"/>
        <v>0</v>
      </c>
      <c r="AA4299" s="101">
        <v>0</v>
      </c>
      <c r="AB4299" s="67">
        <f t="shared" si="675"/>
        <v>0</v>
      </c>
      <c r="AC4299" s="66">
        <v>0</v>
      </c>
      <c r="AD4299" s="73">
        <f t="shared" si="676"/>
        <v>0</v>
      </c>
    </row>
    <row r="4300" spans="1:30" x14ac:dyDescent="0.25">
      <c r="A4300" s="165"/>
      <c r="B4300" s="72" t="s">
        <v>1690</v>
      </c>
      <c r="C4300" s="64" t="s">
        <v>1691</v>
      </c>
      <c r="D4300" s="64" t="s">
        <v>7</v>
      </c>
      <c r="E4300" s="64" t="s">
        <v>1692</v>
      </c>
      <c r="F4300" s="64" t="s">
        <v>1693</v>
      </c>
      <c r="G4300" s="64" t="s">
        <v>1269</v>
      </c>
      <c r="H4300" s="65">
        <v>38930</v>
      </c>
      <c r="I4300" s="65">
        <v>41393</v>
      </c>
      <c r="J4300" s="93" t="s">
        <v>1</v>
      </c>
      <c r="K4300" s="101">
        <v>0</v>
      </c>
      <c r="L4300" s="67">
        <f t="shared" si="670"/>
        <v>0</v>
      </c>
      <c r="M4300" s="66">
        <v>1.9995000000000001</v>
      </c>
      <c r="N4300" s="73">
        <f t="shared" si="671"/>
        <v>3.8745680256340108E-8</v>
      </c>
      <c r="O4300" s="98">
        <v>0</v>
      </c>
      <c r="P4300" s="67">
        <f t="shared" si="677"/>
        <v>0</v>
      </c>
      <c r="Q4300" s="66">
        <v>1.9995000000000001</v>
      </c>
      <c r="R4300" s="105">
        <f t="shared" si="672"/>
        <v>5.7289168430308902E-8</v>
      </c>
      <c r="S4300" s="101">
        <v>0</v>
      </c>
      <c r="T4300" s="67">
        <f t="shared" si="678"/>
        <v>0</v>
      </c>
      <c r="U4300" s="66">
        <v>0</v>
      </c>
      <c r="V4300" s="73">
        <f t="shared" si="679"/>
        <v>0</v>
      </c>
      <c r="W4300" s="98">
        <v>0</v>
      </c>
      <c r="X4300" s="67">
        <f t="shared" si="673"/>
        <v>0</v>
      </c>
      <c r="Y4300" s="66">
        <v>0</v>
      </c>
      <c r="Z4300" s="105">
        <f t="shared" si="674"/>
        <v>0</v>
      </c>
      <c r="AA4300" s="101">
        <v>0</v>
      </c>
      <c r="AB4300" s="67">
        <f t="shared" si="675"/>
        <v>0</v>
      </c>
      <c r="AC4300" s="66">
        <v>0</v>
      </c>
      <c r="AD4300" s="73">
        <f t="shared" si="676"/>
        <v>0</v>
      </c>
    </row>
    <row r="4301" spans="1:30" x14ac:dyDescent="0.25">
      <c r="A4301" s="165"/>
      <c r="B4301" s="72" t="s">
        <v>7887</v>
      </c>
      <c r="C4301" s="64" t="s">
        <v>7888</v>
      </c>
      <c r="D4301" s="64" t="s">
        <v>7</v>
      </c>
      <c r="E4301" s="64" t="s">
        <v>7889</v>
      </c>
      <c r="F4301" s="64" t="s">
        <v>1226</v>
      </c>
      <c r="G4301" s="64" t="s">
        <v>1227</v>
      </c>
      <c r="H4301" s="65">
        <v>39651</v>
      </c>
      <c r="I4301" s="65">
        <v>41569</v>
      </c>
      <c r="J4301" s="93" t="s">
        <v>1</v>
      </c>
      <c r="K4301" s="101">
        <v>100</v>
      </c>
      <c r="L4301" s="67">
        <f t="shared" si="670"/>
        <v>3.3992458575585819E-8</v>
      </c>
      <c r="M4301" s="66">
        <v>1.9977024999999999</v>
      </c>
      <c r="N4301" s="73">
        <f t="shared" si="671"/>
        <v>3.8710848868362725E-8</v>
      </c>
      <c r="O4301" s="98">
        <v>100</v>
      </c>
      <c r="P4301" s="67">
        <f t="shared" si="677"/>
        <v>3.6827004736113299E-8</v>
      </c>
      <c r="Q4301" s="66">
        <v>1.9977024999999999</v>
      </c>
      <c r="R4301" s="105">
        <f t="shared" si="672"/>
        <v>5.7237666914803278E-8</v>
      </c>
      <c r="S4301" s="101">
        <v>0</v>
      </c>
      <c r="T4301" s="67">
        <f t="shared" si="678"/>
        <v>0</v>
      </c>
      <c r="U4301" s="66">
        <v>0</v>
      </c>
      <c r="V4301" s="73">
        <f t="shared" si="679"/>
        <v>0</v>
      </c>
      <c r="W4301" s="98">
        <v>0</v>
      </c>
      <c r="X4301" s="67">
        <f t="shared" si="673"/>
        <v>0</v>
      </c>
      <c r="Y4301" s="66">
        <v>0</v>
      </c>
      <c r="Z4301" s="105">
        <f t="shared" si="674"/>
        <v>0</v>
      </c>
      <c r="AA4301" s="101">
        <v>0</v>
      </c>
      <c r="AB4301" s="67">
        <f t="shared" si="675"/>
        <v>0</v>
      </c>
      <c r="AC4301" s="66">
        <v>0</v>
      </c>
      <c r="AD4301" s="73">
        <f t="shared" si="676"/>
        <v>0</v>
      </c>
    </row>
    <row r="4302" spans="1:30" x14ac:dyDescent="0.25">
      <c r="A4302" s="165"/>
      <c r="B4302" s="72" t="s">
        <v>4724</v>
      </c>
      <c r="C4302" s="64" t="s">
        <v>4725</v>
      </c>
      <c r="D4302" s="64" t="s">
        <v>7</v>
      </c>
      <c r="E4302" s="64" t="s">
        <v>4726</v>
      </c>
      <c r="F4302" s="64" t="s">
        <v>1199</v>
      </c>
      <c r="G4302" s="64" t="s">
        <v>1199</v>
      </c>
      <c r="H4302" s="65">
        <v>39058</v>
      </c>
      <c r="I4302" s="65">
        <v>39064</v>
      </c>
      <c r="J4302" s="93" t="s">
        <v>1</v>
      </c>
      <c r="K4302" s="101">
        <v>600</v>
      </c>
      <c r="L4302" s="67">
        <f t="shared" si="670"/>
        <v>2.0395475145351494E-7</v>
      </c>
      <c r="M4302" s="66">
        <v>1.98909</v>
      </c>
      <c r="N4302" s="73">
        <f t="shared" si="671"/>
        <v>3.8543958560181816E-8</v>
      </c>
      <c r="O4302" s="98">
        <v>600</v>
      </c>
      <c r="P4302" s="67">
        <f t="shared" si="677"/>
        <v>2.2096202841667977E-7</v>
      </c>
      <c r="Q4302" s="66">
        <v>1.98909</v>
      </c>
      <c r="R4302" s="105">
        <f t="shared" si="672"/>
        <v>5.6990903742457177E-8</v>
      </c>
      <c r="S4302" s="101">
        <v>0</v>
      </c>
      <c r="T4302" s="67">
        <f t="shared" si="678"/>
        <v>0</v>
      </c>
      <c r="U4302" s="66">
        <v>0</v>
      </c>
      <c r="V4302" s="73">
        <f t="shared" si="679"/>
        <v>0</v>
      </c>
      <c r="W4302" s="98">
        <v>0</v>
      </c>
      <c r="X4302" s="67">
        <f t="shared" si="673"/>
        <v>0</v>
      </c>
      <c r="Y4302" s="66">
        <v>0</v>
      </c>
      <c r="Z4302" s="105">
        <f t="shared" si="674"/>
        <v>0</v>
      </c>
      <c r="AA4302" s="101">
        <v>0</v>
      </c>
      <c r="AB4302" s="67">
        <f t="shared" si="675"/>
        <v>0</v>
      </c>
      <c r="AC4302" s="66">
        <v>0</v>
      </c>
      <c r="AD4302" s="73">
        <f t="shared" si="676"/>
        <v>0</v>
      </c>
    </row>
    <row r="4303" spans="1:30" x14ac:dyDescent="0.25">
      <c r="A4303" s="165"/>
      <c r="B4303" s="72" t="s">
        <v>12733</v>
      </c>
      <c r="C4303" s="64" t="s">
        <v>12734</v>
      </c>
      <c r="D4303" s="64" t="s">
        <v>7</v>
      </c>
      <c r="E4303" s="64" t="s">
        <v>12735</v>
      </c>
      <c r="F4303" s="64" t="s">
        <v>1261</v>
      </c>
      <c r="G4303" s="64" t="s">
        <v>1216</v>
      </c>
      <c r="H4303" s="65">
        <v>38828</v>
      </c>
      <c r="I4303" s="65">
        <v>38828</v>
      </c>
      <c r="J4303" s="93" t="s">
        <v>1</v>
      </c>
      <c r="K4303" s="101">
        <v>300</v>
      </c>
      <c r="L4303" s="67">
        <f t="shared" si="670"/>
        <v>1.0197737572675747E-7</v>
      </c>
      <c r="M4303" s="66">
        <v>1.98909</v>
      </c>
      <c r="N4303" s="73">
        <f t="shared" si="671"/>
        <v>3.8543958560181816E-8</v>
      </c>
      <c r="O4303" s="98">
        <v>300</v>
      </c>
      <c r="P4303" s="67">
        <f t="shared" si="677"/>
        <v>1.1048101420833988E-7</v>
      </c>
      <c r="Q4303" s="66">
        <v>1.98909</v>
      </c>
      <c r="R4303" s="105">
        <f t="shared" si="672"/>
        <v>5.6990903742457177E-8</v>
      </c>
      <c r="S4303" s="101">
        <v>0</v>
      </c>
      <c r="T4303" s="67">
        <f t="shared" si="678"/>
        <v>0</v>
      </c>
      <c r="U4303" s="66">
        <v>0</v>
      </c>
      <c r="V4303" s="73">
        <f t="shared" si="679"/>
        <v>0</v>
      </c>
      <c r="W4303" s="98">
        <v>0</v>
      </c>
      <c r="X4303" s="67">
        <f t="shared" si="673"/>
        <v>0</v>
      </c>
      <c r="Y4303" s="66">
        <v>0</v>
      </c>
      <c r="Z4303" s="105">
        <f t="shared" si="674"/>
        <v>0</v>
      </c>
      <c r="AA4303" s="101">
        <v>0</v>
      </c>
      <c r="AB4303" s="67">
        <f t="shared" si="675"/>
        <v>0</v>
      </c>
      <c r="AC4303" s="66">
        <v>0</v>
      </c>
      <c r="AD4303" s="73">
        <f t="shared" si="676"/>
        <v>0</v>
      </c>
    </row>
    <row r="4304" spans="1:30" x14ac:dyDescent="0.25">
      <c r="A4304" s="165"/>
      <c r="B4304" s="72" t="s">
        <v>16417</v>
      </c>
      <c r="C4304" s="64" t="s">
        <v>16418</v>
      </c>
      <c r="D4304" s="64" t="s">
        <v>19</v>
      </c>
      <c r="E4304" s="64" t="s">
        <v>16419</v>
      </c>
      <c r="F4304" s="64" t="s">
        <v>2158</v>
      </c>
      <c r="G4304" s="64" t="s">
        <v>1216</v>
      </c>
      <c r="H4304" s="65">
        <v>38723</v>
      </c>
      <c r="I4304" s="65">
        <v>40142</v>
      </c>
      <c r="J4304" s="93" t="s">
        <v>1</v>
      </c>
      <c r="K4304" s="101">
        <v>0</v>
      </c>
      <c r="L4304" s="67">
        <f t="shared" si="670"/>
        <v>0</v>
      </c>
      <c r="M4304" s="66">
        <v>1.98306</v>
      </c>
      <c r="N4304" s="73">
        <f t="shared" si="671"/>
        <v>3.8427111122349492E-8</v>
      </c>
      <c r="O4304" s="98">
        <v>0</v>
      </c>
      <c r="P4304" s="67">
        <f t="shared" si="677"/>
        <v>0</v>
      </c>
      <c r="Q4304" s="66">
        <v>0</v>
      </c>
      <c r="R4304" s="105">
        <f t="shared" si="672"/>
        <v>0</v>
      </c>
      <c r="S4304" s="101">
        <v>0</v>
      </c>
      <c r="T4304" s="67">
        <f t="shared" si="678"/>
        <v>0</v>
      </c>
      <c r="U4304" s="66">
        <v>0</v>
      </c>
      <c r="V4304" s="73">
        <f t="shared" si="679"/>
        <v>0</v>
      </c>
      <c r="W4304" s="98">
        <v>0</v>
      </c>
      <c r="X4304" s="67">
        <f t="shared" si="673"/>
        <v>0</v>
      </c>
      <c r="Y4304" s="66">
        <v>0</v>
      </c>
      <c r="Z4304" s="105">
        <f t="shared" si="674"/>
        <v>0</v>
      </c>
      <c r="AA4304" s="101">
        <v>0</v>
      </c>
      <c r="AB4304" s="67">
        <f t="shared" si="675"/>
        <v>0</v>
      </c>
      <c r="AC4304" s="66">
        <v>0</v>
      </c>
      <c r="AD4304" s="73">
        <f t="shared" si="676"/>
        <v>0</v>
      </c>
    </row>
    <row r="4305" spans="1:30" x14ac:dyDescent="0.25">
      <c r="A4305" s="165"/>
      <c r="B4305" s="72" t="s">
        <v>15353</v>
      </c>
      <c r="C4305" s="64" t="s">
        <v>15354</v>
      </c>
      <c r="D4305" s="64" t="s">
        <v>7</v>
      </c>
      <c r="E4305" s="64" t="s">
        <v>15355</v>
      </c>
      <c r="F4305" s="64" t="s">
        <v>1215</v>
      </c>
      <c r="G4305" s="64" t="s">
        <v>1216</v>
      </c>
      <c r="H4305" s="65">
        <v>39916</v>
      </c>
      <c r="I4305" s="65">
        <v>40497</v>
      </c>
      <c r="J4305" s="93" t="s">
        <v>1</v>
      </c>
      <c r="K4305" s="101">
        <v>600</v>
      </c>
      <c r="L4305" s="67">
        <f t="shared" si="670"/>
        <v>2.0395475145351494E-7</v>
      </c>
      <c r="M4305" s="66">
        <v>1.9675499999999999</v>
      </c>
      <c r="N4305" s="73">
        <f t="shared" si="671"/>
        <v>3.8126563234989734E-8</v>
      </c>
      <c r="O4305" s="98">
        <v>600</v>
      </c>
      <c r="P4305" s="67">
        <f t="shared" si="677"/>
        <v>2.2096202841667977E-7</v>
      </c>
      <c r="Q4305" s="66">
        <v>1.9675499999999999</v>
      </c>
      <c r="R4305" s="105">
        <f t="shared" si="672"/>
        <v>5.6373745108804334E-8</v>
      </c>
      <c r="S4305" s="101">
        <v>600</v>
      </c>
      <c r="T4305" s="67">
        <f t="shared" si="678"/>
        <v>2.6282469241601716E-7</v>
      </c>
      <c r="U4305" s="66">
        <v>1.9675499999999999</v>
      </c>
      <c r="V4305" s="73">
        <f t="shared" si="679"/>
        <v>1.0506844553500553E-7</v>
      </c>
      <c r="W4305" s="98">
        <v>600</v>
      </c>
      <c r="X4305" s="67">
        <f t="shared" si="673"/>
        <v>3.4089523161975892E-7</v>
      </c>
      <c r="Y4305" s="66">
        <v>1.9675499999999999</v>
      </c>
      <c r="Z4305" s="105">
        <f t="shared" si="674"/>
        <v>2.5436163147848001E-7</v>
      </c>
      <c r="AA4305" s="101">
        <v>0</v>
      </c>
      <c r="AB4305" s="67">
        <f t="shared" si="675"/>
        <v>0</v>
      </c>
      <c r="AC4305" s="66">
        <v>0</v>
      </c>
      <c r="AD4305" s="73">
        <f t="shared" si="676"/>
        <v>0</v>
      </c>
    </row>
    <row r="4306" spans="1:30" x14ac:dyDescent="0.25">
      <c r="A4306" s="165"/>
      <c r="B4306" s="72" t="s">
        <v>4129</v>
      </c>
      <c r="C4306" s="64" t="s">
        <v>4130</v>
      </c>
      <c r="D4306" s="64" t="s">
        <v>7</v>
      </c>
      <c r="E4306" s="64" t="s">
        <v>4131</v>
      </c>
      <c r="F4306" s="64" t="s">
        <v>1374</v>
      </c>
      <c r="G4306" s="64" t="s">
        <v>1227</v>
      </c>
      <c r="H4306" s="65">
        <v>41317</v>
      </c>
      <c r="I4306" s="65">
        <v>41367</v>
      </c>
      <c r="J4306" s="93" t="s">
        <v>1</v>
      </c>
      <c r="K4306" s="101">
        <v>600</v>
      </c>
      <c r="L4306" s="67">
        <f t="shared" si="670"/>
        <v>2.0395475145351494E-7</v>
      </c>
      <c r="M4306" s="66">
        <v>1.9675499999999999</v>
      </c>
      <c r="N4306" s="73">
        <f t="shared" si="671"/>
        <v>3.8126563234989734E-8</v>
      </c>
      <c r="O4306" s="98">
        <v>600</v>
      </c>
      <c r="P4306" s="67">
        <f t="shared" si="677"/>
        <v>2.2096202841667977E-7</v>
      </c>
      <c r="Q4306" s="66">
        <v>1.9675499999999999</v>
      </c>
      <c r="R4306" s="105">
        <f t="shared" si="672"/>
        <v>5.6373745108804334E-8</v>
      </c>
      <c r="S4306" s="101">
        <v>600</v>
      </c>
      <c r="T4306" s="67">
        <f t="shared" si="678"/>
        <v>2.6282469241601716E-7</v>
      </c>
      <c r="U4306" s="66">
        <v>1.9675499999999999</v>
      </c>
      <c r="V4306" s="73">
        <f t="shared" si="679"/>
        <v>1.0506844553500553E-7</v>
      </c>
      <c r="W4306" s="98">
        <v>600</v>
      </c>
      <c r="X4306" s="67">
        <f t="shared" si="673"/>
        <v>3.4089523161975892E-7</v>
      </c>
      <c r="Y4306" s="66">
        <v>1.9675499999999999</v>
      </c>
      <c r="Z4306" s="105">
        <f t="shared" si="674"/>
        <v>2.5436163147848001E-7</v>
      </c>
      <c r="AA4306" s="101">
        <v>0</v>
      </c>
      <c r="AB4306" s="67">
        <f t="shared" si="675"/>
        <v>0</v>
      </c>
      <c r="AC4306" s="66">
        <v>0</v>
      </c>
      <c r="AD4306" s="73">
        <f t="shared" si="676"/>
        <v>0</v>
      </c>
    </row>
    <row r="4307" spans="1:30" x14ac:dyDescent="0.25">
      <c r="A4307" s="165"/>
      <c r="B4307" s="72" t="s">
        <v>3974</v>
      </c>
      <c r="C4307" s="64" t="s">
        <v>3975</v>
      </c>
      <c r="D4307" s="64" t="s">
        <v>7</v>
      </c>
      <c r="E4307" s="64" t="s">
        <v>3976</v>
      </c>
      <c r="F4307" s="64" t="s">
        <v>1268</v>
      </c>
      <c r="G4307" s="64" t="s">
        <v>1269</v>
      </c>
      <c r="H4307" s="65">
        <v>38806</v>
      </c>
      <c r="I4307" s="65">
        <v>40129</v>
      </c>
      <c r="J4307" s="93" t="s">
        <v>1</v>
      </c>
      <c r="K4307" s="101">
        <v>400</v>
      </c>
      <c r="L4307" s="67">
        <f t="shared" si="670"/>
        <v>1.3596983430234327E-7</v>
      </c>
      <c r="M4307" s="66">
        <v>1.9675499999999999</v>
      </c>
      <c r="N4307" s="73">
        <f t="shared" si="671"/>
        <v>3.8126563234989734E-8</v>
      </c>
      <c r="O4307" s="98">
        <v>400</v>
      </c>
      <c r="P4307" s="67">
        <f t="shared" si="677"/>
        <v>1.4730801894445319E-7</v>
      </c>
      <c r="Q4307" s="66">
        <v>1.9675499999999999</v>
      </c>
      <c r="R4307" s="105">
        <f t="shared" si="672"/>
        <v>5.6373745108804334E-8</v>
      </c>
      <c r="S4307" s="101">
        <v>400</v>
      </c>
      <c r="T4307" s="67">
        <f t="shared" si="678"/>
        <v>1.7521646161067809E-7</v>
      </c>
      <c r="U4307" s="66">
        <v>1.9675499999999999</v>
      </c>
      <c r="V4307" s="73">
        <f t="shared" si="679"/>
        <v>1.0506844553500553E-7</v>
      </c>
      <c r="W4307" s="98">
        <v>400</v>
      </c>
      <c r="X4307" s="67">
        <f t="shared" si="673"/>
        <v>2.2726348774650597E-7</v>
      </c>
      <c r="Y4307" s="66">
        <v>1.9675499999999999</v>
      </c>
      <c r="Z4307" s="105">
        <f t="shared" si="674"/>
        <v>2.5436163147848001E-7</v>
      </c>
      <c r="AA4307" s="101">
        <v>0</v>
      </c>
      <c r="AB4307" s="67">
        <f t="shared" si="675"/>
        <v>0</v>
      </c>
      <c r="AC4307" s="66">
        <v>0</v>
      </c>
      <c r="AD4307" s="73">
        <f t="shared" si="676"/>
        <v>0</v>
      </c>
    </row>
    <row r="4308" spans="1:30" x14ac:dyDescent="0.25">
      <c r="A4308" s="165"/>
      <c r="B4308" s="72" t="s">
        <v>14901</v>
      </c>
      <c r="C4308" s="64" t="s">
        <v>14902</v>
      </c>
      <c r="D4308" s="64" t="s">
        <v>7</v>
      </c>
      <c r="E4308" s="64" t="s">
        <v>14903</v>
      </c>
      <c r="F4308" s="64" t="s">
        <v>1226</v>
      </c>
      <c r="G4308" s="64" t="s">
        <v>1227</v>
      </c>
      <c r="H4308" s="65">
        <v>40224</v>
      </c>
      <c r="I4308" s="65">
        <v>41572</v>
      </c>
      <c r="J4308" s="93" t="s">
        <v>1</v>
      </c>
      <c r="K4308" s="101">
        <v>400</v>
      </c>
      <c r="L4308" s="67">
        <f t="shared" si="670"/>
        <v>1.3596983430234327E-7</v>
      </c>
      <c r="M4308" s="66">
        <v>1.9675499999999999</v>
      </c>
      <c r="N4308" s="73">
        <f t="shared" si="671"/>
        <v>3.8126563234989734E-8</v>
      </c>
      <c r="O4308" s="98">
        <v>400</v>
      </c>
      <c r="P4308" s="67">
        <f t="shared" si="677"/>
        <v>1.4730801894445319E-7</v>
      </c>
      <c r="Q4308" s="66">
        <v>1.9675499999999999</v>
      </c>
      <c r="R4308" s="105">
        <f t="shared" si="672"/>
        <v>5.6373745108804334E-8</v>
      </c>
      <c r="S4308" s="101">
        <v>400</v>
      </c>
      <c r="T4308" s="67">
        <f t="shared" si="678"/>
        <v>1.7521646161067809E-7</v>
      </c>
      <c r="U4308" s="66">
        <v>1.9675499999999999</v>
      </c>
      <c r="V4308" s="73">
        <f t="shared" si="679"/>
        <v>1.0506844553500553E-7</v>
      </c>
      <c r="W4308" s="98">
        <v>400</v>
      </c>
      <c r="X4308" s="67">
        <f t="shared" si="673"/>
        <v>2.2726348774650597E-7</v>
      </c>
      <c r="Y4308" s="66">
        <v>1.9675499999999999</v>
      </c>
      <c r="Z4308" s="105">
        <f t="shared" si="674"/>
        <v>2.5436163147848001E-7</v>
      </c>
      <c r="AA4308" s="101">
        <v>0</v>
      </c>
      <c r="AB4308" s="67">
        <f t="shared" si="675"/>
        <v>0</v>
      </c>
      <c r="AC4308" s="66">
        <v>0</v>
      </c>
      <c r="AD4308" s="73">
        <f t="shared" si="676"/>
        <v>0</v>
      </c>
    </row>
    <row r="4309" spans="1:30" x14ac:dyDescent="0.25">
      <c r="A4309" s="165"/>
      <c r="B4309" s="72" t="s">
        <v>8387</v>
      </c>
      <c r="C4309" s="64" t="s">
        <v>8388</v>
      </c>
      <c r="D4309" s="64" t="s">
        <v>7</v>
      </c>
      <c r="E4309" s="64" t="s">
        <v>8389</v>
      </c>
      <c r="F4309" s="64" t="s">
        <v>1221</v>
      </c>
      <c r="G4309" s="64" t="s">
        <v>1167</v>
      </c>
      <c r="H4309" s="65">
        <v>39269</v>
      </c>
      <c r="I4309" s="65">
        <v>39279</v>
      </c>
      <c r="J4309" s="93" t="s">
        <v>1</v>
      </c>
      <c r="K4309" s="101">
        <v>500</v>
      </c>
      <c r="L4309" s="67">
        <f t="shared" si="670"/>
        <v>1.6996229287792911E-7</v>
      </c>
      <c r="M4309" s="66">
        <v>1.9614549999999999</v>
      </c>
      <c r="N4309" s="73">
        <f t="shared" si="671"/>
        <v>3.8008456247661705E-8</v>
      </c>
      <c r="O4309" s="98">
        <v>500</v>
      </c>
      <c r="P4309" s="67">
        <f t="shared" si="677"/>
        <v>1.8413502368056647E-7</v>
      </c>
      <c r="Q4309" s="66">
        <v>1.9614549999999999</v>
      </c>
      <c r="R4309" s="105">
        <f t="shared" si="672"/>
        <v>5.619911270991325E-8</v>
      </c>
      <c r="S4309" s="101">
        <v>500</v>
      </c>
      <c r="T4309" s="67">
        <f t="shared" si="678"/>
        <v>2.1902057701334761E-7</v>
      </c>
      <c r="U4309" s="66">
        <v>1.5135000000000001</v>
      </c>
      <c r="V4309" s="73">
        <f t="shared" si="679"/>
        <v>8.0821881180773493E-8</v>
      </c>
      <c r="W4309" s="98">
        <v>500</v>
      </c>
      <c r="X4309" s="67">
        <f t="shared" si="673"/>
        <v>2.8407935968313243E-7</v>
      </c>
      <c r="Y4309" s="66">
        <v>1.5135000000000001</v>
      </c>
      <c r="Z4309" s="105">
        <f t="shared" si="674"/>
        <v>1.9566279344498467E-7</v>
      </c>
      <c r="AA4309" s="101">
        <v>0</v>
      </c>
      <c r="AB4309" s="67">
        <f t="shared" si="675"/>
        <v>0</v>
      </c>
      <c r="AC4309" s="66">
        <v>0</v>
      </c>
      <c r="AD4309" s="73">
        <f t="shared" si="676"/>
        <v>0</v>
      </c>
    </row>
    <row r="4310" spans="1:30" x14ac:dyDescent="0.25">
      <c r="A4310" s="165"/>
      <c r="B4310" s="72" t="s">
        <v>12568</v>
      </c>
      <c r="C4310" s="64" t="s">
        <v>12569</v>
      </c>
      <c r="D4310" s="64" t="s">
        <v>7</v>
      </c>
      <c r="E4310" s="64" t="s">
        <v>12570</v>
      </c>
      <c r="F4310" s="64" t="s">
        <v>1215</v>
      </c>
      <c r="G4310" s="64" t="s">
        <v>1216</v>
      </c>
      <c r="H4310" s="65">
        <v>39300</v>
      </c>
      <c r="I4310" s="65">
        <v>39776</v>
      </c>
      <c r="J4310" s="93" t="s">
        <v>1</v>
      </c>
      <c r="K4310" s="101">
        <v>0</v>
      </c>
      <c r="L4310" s="67">
        <f t="shared" si="670"/>
        <v>0</v>
      </c>
      <c r="M4310" s="66">
        <v>1.9608749999999999</v>
      </c>
      <c r="N4310" s="73">
        <f t="shared" si="671"/>
        <v>3.7997217190623109E-8</v>
      </c>
      <c r="O4310" s="98">
        <v>0</v>
      </c>
      <c r="P4310" s="67">
        <f t="shared" si="677"/>
        <v>0</v>
      </c>
      <c r="Q4310" s="66">
        <v>1.9608749999999999</v>
      </c>
      <c r="R4310" s="105">
        <f t="shared" si="672"/>
        <v>5.618249469656512E-8</v>
      </c>
      <c r="S4310" s="101">
        <v>0</v>
      </c>
      <c r="T4310" s="67">
        <f t="shared" si="678"/>
        <v>0</v>
      </c>
      <c r="U4310" s="66">
        <v>0</v>
      </c>
      <c r="V4310" s="73">
        <f t="shared" si="679"/>
        <v>0</v>
      </c>
      <c r="W4310" s="98">
        <v>0</v>
      </c>
      <c r="X4310" s="67">
        <f t="shared" si="673"/>
        <v>0</v>
      </c>
      <c r="Y4310" s="66">
        <v>0</v>
      </c>
      <c r="Z4310" s="105">
        <f t="shared" si="674"/>
        <v>0</v>
      </c>
      <c r="AA4310" s="101">
        <v>0</v>
      </c>
      <c r="AB4310" s="67">
        <f t="shared" si="675"/>
        <v>0</v>
      </c>
      <c r="AC4310" s="66">
        <v>0</v>
      </c>
      <c r="AD4310" s="73">
        <f t="shared" si="676"/>
        <v>0</v>
      </c>
    </row>
    <row r="4311" spans="1:30" x14ac:dyDescent="0.25">
      <c r="A4311" s="165"/>
      <c r="B4311" s="72" t="s">
        <v>14716</v>
      </c>
      <c r="C4311" s="64" t="s">
        <v>14717</v>
      </c>
      <c r="D4311" s="64" t="s">
        <v>7</v>
      </c>
      <c r="E4311" s="64" t="s">
        <v>14718</v>
      </c>
      <c r="F4311" s="64" t="s">
        <v>1074</v>
      </c>
      <c r="G4311" s="64" t="s">
        <v>1416</v>
      </c>
      <c r="H4311" s="65">
        <v>40766</v>
      </c>
      <c r="I4311" s="65">
        <v>41905</v>
      </c>
      <c r="J4311" s="93" t="s">
        <v>1</v>
      </c>
      <c r="K4311" s="101">
        <v>0</v>
      </c>
      <c r="L4311" s="67">
        <f t="shared" si="670"/>
        <v>0</v>
      </c>
      <c r="M4311" s="66">
        <v>1.96036875</v>
      </c>
      <c r="N4311" s="73">
        <f t="shared" si="671"/>
        <v>3.798740723782002E-8</v>
      </c>
      <c r="O4311" s="98">
        <v>0</v>
      </c>
      <c r="P4311" s="67">
        <f t="shared" si="677"/>
        <v>0</v>
      </c>
      <c r="Q4311" s="66">
        <v>0</v>
      </c>
      <c r="R4311" s="105">
        <f t="shared" si="672"/>
        <v>0</v>
      </c>
      <c r="S4311" s="101">
        <v>0</v>
      </c>
      <c r="T4311" s="67">
        <f t="shared" si="678"/>
        <v>0</v>
      </c>
      <c r="U4311" s="66">
        <v>0</v>
      </c>
      <c r="V4311" s="73">
        <f t="shared" si="679"/>
        <v>0</v>
      </c>
      <c r="W4311" s="98">
        <v>0</v>
      </c>
      <c r="X4311" s="67">
        <f t="shared" si="673"/>
        <v>0</v>
      </c>
      <c r="Y4311" s="66">
        <v>0</v>
      </c>
      <c r="Z4311" s="105">
        <f t="shared" si="674"/>
        <v>0</v>
      </c>
      <c r="AA4311" s="101">
        <v>0</v>
      </c>
      <c r="AB4311" s="67">
        <f t="shared" si="675"/>
        <v>0</v>
      </c>
      <c r="AC4311" s="66">
        <v>0</v>
      </c>
      <c r="AD4311" s="73">
        <f t="shared" si="676"/>
        <v>0</v>
      </c>
    </row>
    <row r="4312" spans="1:30" x14ac:dyDescent="0.25">
      <c r="A4312" s="165"/>
      <c r="B4312" s="72" t="s">
        <v>5756</v>
      </c>
      <c r="C4312" s="64" t="s">
        <v>5757</v>
      </c>
      <c r="D4312" s="64" t="s">
        <v>7</v>
      </c>
      <c r="E4312" s="64" t="s">
        <v>2344</v>
      </c>
      <c r="F4312" s="64" t="s">
        <v>1562</v>
      </c>
      <c r="G4312" s="64" t="s">
        <v>1167</v>
      </c>
      <c r="H4312" s="65">
        <v>39065</v>
      </c>
      <c r="I4312" s="65">
        <v>40115</v>
      </c>
      <c r="J4312" s="93" t="s">
        <v>1</v>
      </c>
      <c r="K4312" s="101">
        <v>30</v>
      </c>
      <c r="L4312" s="67">
        <f t="shared" si="670"/>
        <v>1.0197737572675747E-8</v>
      </c>
      <c r="M4312" s="66">
        <v>1.9558435000000001</v>
      </c>
      <c r="N4312" s="73">
        <f t="shared" si="671"/>
        <v>3.7899718370813268E-8</v>
      </c>
      <c r="O4312" s="98">
        <v>30</v>
      </c>
      <c r="P4312" s="67">
        <f t="shared" si="677"/>
        <v>1.1048101420833988E-8</v>
      </c>
      <c r="Q4312" s="66">
        <v>1.9558435000000001</v>
      </c>
      <c r="R4312" s="105">
        <f t="shared" si="672"/>
        <v>5.6038333430770125E-8</v>
      </c>
      <c r="S4312" s="101">
        <v>20</v>
      </c>
      <c r="T4312" s="67">
        <f t="shared" si="678"/>
        <v>8.7608230805339054E-9</v>
      </c>
      <c r="U4312" s="66">
        <v>6.0539999999999997E-2</v>
      </c>
      <c r="V4312" s="73">
        <f t="shared" si="679"/>
        <v>3.2328752472309391E-9</v>
      </c>
      <c r="W4312" s="98">
        <v>20</v>
      </c>
      <c r="X4312" s="67">
        <f t="shared" si="673"/>
        <v>1.1363174387325298E-8</v>
      </c>
      <c r="Y4312" s="66">
        <v>6.0539999999999997E-2</v>
      </c>
      <c r="Z4312" s="105">
        <f t="shared" si="674"/>
        <v>7.8265117377993856E-9</v>
      </c>
      <c r="AA4312" s="101">
        <v>0</v>
      </c>
      <c r="AB4312" s="67">
        <f t="shared" si="675"/>
        <v>0</v>
      </c>
      <c r="AC4312" s="66">
        <v>0</v>
      </c>
      <c r="AD4312" s="73">
        <f t="shared" si="676"/>
        <v>0</v>
      </c>
    </row>
    <row r="4313" spans="1:30" x14ac:dyDescent="0.25">
      <c r="A4313" s="165"/>
      <c r="B4313" s="72" t="s">
        <v>6626</v>
      </c>
      <c r="C4313" s="64" t="s">
        <v>6627</v>
      </c>
      <c r="D4313" s="64" t="s">
        <v>7</v>
      </c>
      <c r="E4313" s="64" t="s">
        <v>6628</v>
      </c>
      <c r="F4313" s="64" t="s">
        <v>1647</v>
      </c>
      <c r="G4313" s="64" t="s">
        <v>1227</v>
      </c>
      <c r="H4313" s="65">
        <v>39237</v>
      </c>
      <c r="I4313" s="65">
        <v>41843</v>
      </c>
      <c r="J4313" s="93" t="s">
        <v>1</v>
      </c>
      <c r="K4313" s="101">
        <v>200</v>
      </c>
      <c r="L4313" s="67">
        <f t="shared" si="670"/>
        <v>6.7984917151171637E-8</v>
      </c>
      <c r="M4313" s="66">
        <v>1.94635</v>
      </c>
      <c r="N4313" s="73">
        <f t="shared" si="671"/>
        <v>3.7715756322544422E-8</v>
      </c>
      <c r="O4313" s="98">
        <v>200</v>
      </c>
      <c r="P4313" s="67">
        <f t="shared" si="677"/>
        <v>7.3654009472226597E-8</v>
      </c>
      <c r="Q4313" s="66">
        <v>1.94635</v>
      </c>
      <c r="R4313" s="105">
        <f t="shared" si="672"/>
        <v>5.576632806918316E-8</v>
      </c>
      <c r="S4313" s="101">
        <v>200</v>
      </c>
      <c r="T4313" s="67">
        <f t="shared" si="678"/>
        <v>8.7608230805339047E-8</v>
      </c>
      <c r="U4313" s="66">
        <v>1.3447499999999999</v>
      </c>
      <c r="V4313" s="73">
        <f t="shared" si="679"/>
        <v>7.1810521782520737E-8</v>
      </c>
      <c r="W4313" s="98">
        <v>0</v>
      </c>
      <c r="X4313" s="67">
        <f t="shared" si="673"/>
        <v>0</v>
      </c>
      <c r="Y4313" s="66">
        <v>0</v>
      </c>
      <c r="Z4313" s="105">
        <f t="shared" si="674"/>
        <v>0</v>
      </c>
      <c r="AA4313" s="101">
        <v>200</v>
      </c>
      <c r="AB4313" s="67">
        <f t="shared" si="675"/>
        <v>3.8254158914214306E-7</v>
      </c>
      <c r="AC4313" s="66">
        <v>1.3447499999999999</v>
      </c>
      <c r="AD4313" s="73">
        <f t="shared" si="676"/>
        <v>1.2234879550926085E-7</v>
      </c>
    </row>
    <row r="4314" spans="1:30" x14ac:dyDescent="0.25">
      <c r="A4314" s="165"/>
      <c r="B4314" s="72" t="s">
        <v>2515</v>
      </c>
      <c r="C4314" s="64" t="s">
        <v>2516</v>
      </c>
      <c r="D4314" s="64" t="s">
        <v>7</v>
      </c>
      <c r="E4314" s="64" t="s">
        <v>2517</v>
      </c>
      <c r="F4314" s="64" t="s">
        <v>1199</v>
      </c>
      <c r="G4314" s="64" t="s">
        <v>1199</v>
      </c>
      <c r="H4314" s="65">
        <v>39960</v>
      </c>
      <c r="I4314" s="65">
        <v>41695</v>
      </c>
      <c r="J4314" s="93" t="s">
        <v>1</v>
      </c>
      <c r="K4314" s="101">
        <v>0</v>
      </c>
      <c r="L4314" s="67">
        <f t="shared" si="670"/>
        <v>0</v>
      </c>
      <c r="M4314" s="66">
        <v>1.945775</v>
      </c>
      <c r="N4314" s="73">
        <f t="shared" si="671"/>
        <v>3.7704614153928566E-8</v>
      </c>
      <c r="O4314" s="98">
        <v>0</v>
      </c>
      <c r="P4314" s="67">
        <f t="shared" si="677"/>
        <v>0</v>
      </c>
      <c r="Q4314" s="66">
        <v>1.945775</v>
      </c>
      <c r="R4314" s="105">
        <f t="shared" si="672"/>
        <v>5.5749853314570794E-8</v>
      </c>
      <c r="S4314" s="101">
        <v>0</v>
      </c>
      <c r="T4314" s="67">
        <f t="shared" si="678"/>
        <v>0</v>
      </c>
      <c r="U4314" s="66">
        <v>0</v>
      </c>
      <c r="V4314" s="73">
        <f t="shared" si="679"/>
        <v>0</v>
      </c>
      <c r="W4314" s="98">
        <v>0</v>
      </c>
      <c r="X4314" s="67">
        <f t="shared" si="673"/>
        <v>0</v>
      </c>
      <c r="Y4314" s="66">
        <v>0</v>
      </c>
      <c r="Z4314" s="105">
        <f t="shared" si="674"/>
        <v>0</v>
      </c>
      <c r="AA4314" s="101">
        <v>0</v>
      </c>
      <c r="AB4314" s="67">
        <f t="shared" si="675"/>
        <v>0</v>
      </c>
      <c r="AC4314" s="66">
        <v>0</v>
      </c>
      <c r="AD4314" s="73">
        <f t="shared" si="676"/>
        <v>0</v>
      </c>
    </row>
    <row r="4315" spans="1:30" x14ac:dyDescent="0.25">
      <c r="A4315" s="165"/>
      <c r="B4315" s="72" t="s">
        <v>12709</v>
      </c>
      <c r="C4315" s="64" t="s">
        <v>12710</v>
      </c>
      <c r="D4315" s="64" t="s">
        <v>7</v>
      </c>
      <c r="E4315" s="64" t="s">
        <v>12711</v>
      </c>
      <c r="F4315" s="64" t="s">
        <v>1216</v>
      </c>
      <c r="G4315" s="64" t="s">
        <v>1216</v>
      </c>
      <c r="H4315" s="65">
        <v>40918</v>
      </c>
      <c r="I4315" s="65">
        <v>40918</v>
      </c>
      <c r="J4315" s="93" t="s">
        <v>1</v>
      </c>
      <c r="K4315" s="101">
        <v>500</v>
      </c>
      <c r="L4315" s="67">
        <f t="shared" si="670"/>
        <v>1.6996229287792911E-7</v>
      </c>
      <c r="M4315" s="66">
        <v>1.939068</v>
      </c>
      <c r="N4315" s="73">
        <f t="shared" si="671"/>
        <v>3.7574648023656364E-8</v>
      </c>
      <c r="O4315" s="98">
        <v>500</v>
      </c>
      <c r="P4315" s="67">
        <f t="shared" si="677"/>
        <v>1.8413502368056647E-7</v>
      </c>
      <c r="Q4315" s="66">
        <v>1.939068</v>
      </c>
      <c r="R4315" s="105">
        <f t="shared" si="672"/>
        <v>5.5557686046422712E-8</v>
      </c>
      <c r="S4315" s="101">
        <v>500</v>
      </c>
      <c r="T4315" s="67">
        <f t="shared" si="678"/>
        <v>2.1902057701334761E-7</v>
      </c>
      <c r="U4315" s="66">
        <v>1.5135000000000001</v>
      </c>
      <c r="V4315" s="73">
        <f t="shared" si="679"/>
        <v>8.0821881180773493E-8</v>
      </c>
      <c r="W4315" s="98">
        <v>500</v>
      </c>
      <c r="X4315" s="67">
        <f t="shared" si="673"/>
        <v>2.8407935968313243E-7</v>
      </c>
      <c r="Y4315" s="66">
        <v>1.5135000000000001</v>
      </c>
      <c r="Z4315" s="105">
        <f t="shared" si="674"/>
        <v>1.9566279344498467E-7</v>
      </c>
      <c r="AA4315" s="101">
        <v>0</v>
      </c>
      <c r="AB4315" s="67">
        <f t="shared" si="675"/>
        <v>0</v>
      </c>
      <c r="AC4315" s="66">
        <v>0</v>
      </c>
      <c r="AD4315" s="73">
        <f t="shared" si="676"/>
        <v>0</v>
      </c>
    </row>
    <row r="4316" spans="1:30" x14ac:dyDescent="0.25">
      <c r="A4316" s="165"/>
      <c r="B4316" s="72" t="s">
        <v>8128</v>
      </c>
      <c r="C4316" s="64" t="s">
        <v>8129</v>
      </c>
      <c r="D4316" s="64" t="s">
        <v>7</v>
      </c>
      <c r="E4316" s="64" t="s">
        <v>8130</v>
      </c>
      <c r="F4316" s="64" t="s">
        <v>1237</v>
      </c>
      <c r="G4316" s="64" t="s">
        <v>1227</v>
      </c>
      <c r="H4316" s="65">
        <v>38932</v>
      </c>
      <c r="I4316" s="65">
        <v>41575</v>
      </c>
      <c r="J4316" s="93" t="s">
        <v>1</v>
      </c>
      <c r="K4316" s="101">
        <v>0</v>
      </c>
      <c r="L4316" s="67">
        <f t="shared" si="670"/>
        <v>0</v>
      </c>
      <c r="M4316" s="66">
        <v>1.9268000000000001</v>
      </c>
      <c r="N4316" s="73">
        <f t="shared" si="671"/>
        <v>3.733692258960546E-8</v>
      </c>
      <c r="O4316" s="98">
        <v>0</v>
      </c>
      <c r="P4316" s="67">
        <f t="shared" si="677"/>
        <v>0</v>
      </c>
      <c r="Q4316" s="66">
        <v>1.9268000000000001</v>
      </c>
      <c r="R4316" s="105">
        <f t="shared" si="672"/>
        <v>5.5206186412362689E-8</v>
      </c>
      <c r="S4316" s="101">
        <v>0</v>
      </c>
      <c r="T4316" s="67">
        <f t="shared" si="678"/>
        <v>0</v>
      </c>
      <c r="U4316" s="66">
        <v>0</v>
      </c>
      <c r="V4316" s="73">
        <f t="shared" si="679"/>
        <v>0</v>
      </c>
      <c r="W4316" s="98">
        <v>0</v>
      </c>
      <c r="X4316" s="67">
        <f t="shared" si="673"/>
        <v>0</v>
      </c>
      <c r="Y4316" s="66">
        <v>0</v>
      </c>
      <c r="Z4316" s="105">
        <f t="shared" si="674"/>
        <v>0</v>
      </c>
      <c r="AA4316" s="101">
        <v>0</v>
      </c>
      <c r="AB4316" s="67">
        <f t="shared" si="675"/>
        <v>0</v>
      </c>
      <c r="AC4316" s="66">
        <v>0</v>
      </c>
      <c r="AD4316" s="73">
        <f t="shared" si="676"/>
        <v>0</v>
      </c>
    </row>
    <row r="4317" spans="1:30" x14ac:dyDescent="0.25">
      <c r="A4317" s="165"/>
      <c r="B4317" s="72" t="s">
        <v>11529</v>
      </c>
      <c r="C4317" s="64" t="s">
        <v>11530</v>
      </c>
      <c r="D4317" s="64" t="s">
        <v>7</v>
      </c>
      <c r="E4317" s="64" t="s">
        <v>11531</v>
      </c>
      <c r="F4317" s="64" t="s">
        <v>1221</v>
      </c>
      <c r="G4317" s="64" t="s">
        <v>1167</v>
      </c>
      <c r="H4317" s="65">
        <v>40060</v>
      </c>
      <c r="I4317" s="65">
        <v>40466</v>
      </c>
      <c r="J4317" s="93" t="s">
        <v>1</v>
      </c>
      <c r="K4317" s="101">
        <v>100</v>
      </c>
      <c r="L4317" s="67">
        <f t="shared" si="670"/>
        <v>3.3992458575585819E-8</v>
      </c>
      <c r="M4317" s="66">
        <v>1.924995</v>
      </c>
      <c r="N4317" s="73">
        <f t="shared" si="671"/>
        <v>3.7301945868993962E-8</v>
      </c>
      <c r="O4317" s="98">
        <v>100</v>
      </c>
      <c r="P4317" s="67">
        <f t="shared" si="677"/>
        <v>3.6827004736113299E-8</v>
      </c>
      <c r="Q4317" s="66">
        <v>0.30270000000000002</v>
      </c>
      <c r="R4317" s="105">
        <f t="shared" si="672"/>
        <v>8.6728838628929759E-9</v>
      </c>
      <c r="S4317" s="101">
        <v>100</v>
      </c>
      <c r="T4317" s="67">
        <f t="shared" si="678"/>
        <v>4.3804115402669524E-8</v>
      </c>
      <c r="U4317" s="66">
        <v>0.30270000000000002</v>
      </c>
      <c r="V4317" s="73">
        <f t="shared" si="679"/>
        <v>1.6164376236154697E-8</v>
      </c>
      <c r="W4317" s="98">
        <v>100</v>
      </c>
      <c r="X4317" s="67">
        <f t="shared" si="673"/>
        <v>5.6815871936626493E-8</v>
      </c>
      <c r="Y4317" s="66">
        <v>0.30270000000000002</v>
      </c>
      <c r="Z4317" s="105">
        <f t="shared" si="674"/>
        <v>3.9132558688996937E-8</v>
      </c>
      <c r="AA4317" s="101">
        <v>0</v>
      </c>
      <c r="AB4317" s="67">
        <f t="shared" si="675"/>
        <v>0</v>
      </c>
      <c r="AC4317" s="66">
        <v>0</v>
      </c>
      <c r="AD4317" s="73">
        <f t="shared" si="676"/>
        <v>0</v>
      </c>
    </row>
    <row r="4318" spans="1:30" x14ac:dyDescent="0.25">
      <c r="A4318" s="165"/>
      <c r="B4318" s="72" t="s">
        <v>12875</v>
      </c>
      <c r="C4318" s="64" t="s">
        <v>12876</v>
      </c>
      <c r="D4318" s="64" t="s">
        <v>7</v>
      </c>
      <c r="E4318" s="64" t="s">
        <v>12877</v>
      </c>
      <c r="F4318" s="64" t="s">
        <v>2293</v>
      </c>
      <c r="G4318" s="64" t="s">
        <v>1227</v>
      </c>
      <c r="H4318" s="65">
        <v>38757</v>
      </c>
      <c r="I4318" s="65">
        <v>39664</v>
      </c>
      <c r="J4318" s="93" t="s">
        <v>1</v>
      </c>
      <c r="K4318" s="101">
        <v>0</v>
      </c>
      <c r="L4318" s="67">
        <f t="shared" si="670"/>
        <v>0</v>
      </c>
      <c r="M4318" s="66">
        <v>1.9176</v>
      </c>
      <c r="N4318" s="73">
        <f t="shared" si="671"/>
        <v>3.7158647891751832E-8</v>
      </c>
      <c r="O4318" s="98">
        <v>0</v>
      </c>
      <c r="P4318" s="67">
        <f t="shared" si="677"/>
        <v>0</v>
      </c>
      <c r="Q4318" s="66">
        <v>1.9176</v>
      </c>
      <c r="R4318" s="105">
        <f t="shared" si="672"/>
        <v>5.4942590338564812E-8</v>
      </c>
      <c r="S4318" s="101">
        <v>0</v>
      </c>
      <c r="T4318" s="67">
        <f t="shared" si="678"/>
        <v>0</v>
      </c>
      <c r="U4318" s="66">
        <v>0</v>
      </c>
      <c r="V4318" s="73">
        <f t="shared" si="679"/>
        <v>0</v>
      </c>
      <c r="W4318" s="98">
        <v>0</v>
      </c>
      <c r="X4318" s="67">
        <f t="shared" si="673"/>
        <v>0</v>
      </c>
      <c r="Y4318" s="66">
        <v>0</v>
      </c>
      <c r="Z4318" s="105">
        <f t="shared" si="674"/>
        <v>0</v>
      </c>
      <c r="AA4318" s="101">
        <v>0</v>
      </c>
      <c r="AB4318" s="67">
        <f t="shared" si="675"/>
        <v>0</v>
      </c>
      <c r="AC4318" s="66">
        <v>0</v>
      </c>
      <c r="AD4318" s="73">
        <f t="shared" si="676"/>
        <v>0</v>
      </c>
    </row>
    <row r="4319" spans="1:30" x14ac:dyDescent="0.25">
      <c r="A4319" s="165"/>
      <c r="B4319" s="72" t="s">
        <v>3429</v>
      </c>
      <c r="C4319" s="64" t="s">
        <v>3430</v>
      </c>
      <c r="D4319" s="64" t="s">
        <v>7</v>
      </c>
      <c r="E4319" s="64" t="s">
        <v>3431</v>
      </c>
      <c r="F4319" s="64" t="s">
        <v>1562</v>
      </c>
      <c r="G4319" s="64" t="s">
        <v>1167</v>
      </c>
      <c r="H4319" s="65">
        <v>39142</v>
      </c>
      <c r="I4319" s="65">
        <v>40431</v>
      </c>
      <c r="J4319" s="93" t="s">
        <v>1</v>
      </c>
      <c r="K4319" s="101">
        <v>0</v>
      </c>
      <c r="L4319" s="67">
        <f t="shared" si="670"/>
        <v>0</v>
      </c>
      <c r="M4319" s="66">
        <v>1.9089375</v>
      </c>
      <c r="N4319" s="73">
        <f t="shared" si="671"/>
        <v>3.6990788699343457E-8</v>
      </c>
      <c r="O4319" s="98">
        <v>0</v>
      </c>
      <c r="P4319" s="67">
        <f t="shared" si="677"/>
        <v>0</v>
      </c>
      <c r="Q4319" s="66">
        <v>1.9089375</v>
      </c>
      <c r="R4319" s="105">
        <f t="shared" si="672"/>
        <v>5.4694394578861112E-8</v>
      </c>
      <c r="S4319" s="101">
        <v>0</v>
      </c>
      <c r="T4319" s="67">
        <f t="shared" si="678"/>
        <v>0</v>
      </c>
      <c r="U4319" s="66">
        <v>0</v>
      </c>
      <c r="V4319" s="73">
        <f t="shared" si="679"/>
        <v>0</v>
      </c>
      <c r="W4319" s="98">
        <v>0</v>
      </c>
      <c r="X4319" s="67">
        <f t="shared" si="673"/>
        <v>0</v>
      </c>
      <c r="Y4319" s="66">
        <v>0</v>
      </c>
      <c r="Z4319" s="105">
        <f t="shared" si="674"/>
        <v>0</v>
      </c>
      <c r="AA4319" s="101">
        <v>0</v>
      </c>
      <c r="AB4319" s="67">
        <f t="shared" si="675"/>
        <v>0</v>
      </c>
      <c r="AC4319" s="66">
        <v>0</v>
      </c>
      <c r="AD4319" s="73">
        <f t="shared" si="676"/>
        <v>0</v>
      </c>
    </row>
    <row r="4320" spans="1:30" x14ac:dyDescent="0.25">
      <c r="A4320" s="165"/>
      <c r="B4320" s="72" t="s">
        <v>9086</v>
      </c>
      <c r="C4320" s="64" t="s">
        <v>9087</v>
      </c>
      <c r="D4320" s="64" t="s">
        <v>7</v>
      </c>
      <c r="E4320" s="64" t="s">
        <v>7627</v>
      </c>
      <c r="F4320" s="64" t="s">
        <v>1215</v>
      </c>
      <c r="G4320" s="64" t="s">
        <v>1216</v>
      </c>
      <c r="H4320" s="65">
        <v>38751</v>
      </c>
      <c r="I4320" s="65">
        <v>41558</v>
      </c>
      <c r="J4320" s="93" t="s">
        <v>1</v>
      </c>
      <c r="K4320" s="101">
        <v>630</v>
      </c>
      <c r="L4320" s="67">
        <f t="shared" si="670"/>
        <v>2.1415248902619068E-7</v>
      </c>
      <c r="M4320" s="66">
        <v>1.9070100000000001</v>
      </c>
      <c r="N4320" s="73">
        <f t="shared" si="671"/>
        <v>3.6953438212374672E-8</v>
      </c>
      <c r="O4320" s="98">
        <v>630</v>
      </c>
      <c r="P4320" s="67">
        <f t="shared" si="677"/>
        <v>2.3201012983751377E-7</v>
      </c>
      <c r="Q4320" s="66">
        <v>1.9070100000000001</v>
      </c>
      <c r="R4320" s="105">
        <f t="shared" si="672"/>
        <v>5.4639168336225742E-8</v>
      </c>
      <c r="S4320" s="101">
        <v>630</v>
      </c>
      <c r="T4320" s="67">
        <f t="shared" si="678"/>
        <v>2.7596592703681798E-7</v>
      </c>
      <c r="U4320" s="66">
        <v>1.9070100000000001</v>
      </c>
      <c r="V4320" s="73">
        <f t="shared" si="679"/>
        <v>1.018355702877746E-7</v>
      </c>
      <c r="W4320" s="98">
        <v>630</v>
      </c>
      <c r="X4320" s="67">
        <f t="shared" si="673"/>
        <v>3.5793999320074688E-7</v>
      </c>
      <c r="Y4320" s="66">
        <v>1.9070100000000001</v>
      </c>
      <c r="Z4320" s="105">
        <f t="shared" si="674"/>
        <v>2.4653511974068067E-7</v>
      </c>
      <c r="AA4320" s="101">
        <v>0</v>
      </c>
      <c r="AB4320" s="67">
        <f t="shared" si="675"/>
        <v>0</v>
      </c>
      <c r="AC4320" s="66">
        <v>0</v>
      </c>
      <c r="AD4320" s="73">
        <f t="shared" si="676"/>
        <v>0</v>
      </c>
    </row>
    <row r="4321" spans="1:30" x14ac:dyDescent="0.25">
      <c r="A4321" s="165"/>
      <c r="B4321" s="72" t="s">
        <v>15721</v>
      </c>
      <c r="C4321" s="64" t="s">
        <v>15722</v>
      </c>
      <c r="D4321" s="64" t="s">
        <v>7</v>
      </c>
      <c r="E4321" s="64" t="s">
        <v>15706</v>
      </c>
      <c r="F4321" s="64" t="s">
        <v>1230</v>
      </c>
      <c r="G4321" s="64" t="s">
        <v>1167</v>
      </c>
      <c r="H4321" s="65">
        <v>41723</v>
      </c>
      <c r="I4321" s="65">
        <v>41730</v>
      </c>
      <c r="J4321" s="93" t="s">
        <v>1</v>
      </c>
      <c r="K4321" s="101">
        <v>360</v>
      </c>
      <c r="L4321" s="67">
        <f t="shared" si="670"/>
        <v>1.2237285087210895E-7</v>
      </c>
      <c r="M4321" s="66">
        <v>1.9070100000000001</v>
      </c>
      <c r="N4321" s="73">
        <f t="shared" si="671"/>
        <v>3.6953438212374672E-8</v>
      </c>
      <c r="O4321" s="98">
        <v>360</v>
      </c>
      <c r="P4321" s="67">
        <f t="shared" si="677"/>
        <v>1.3257721705000788E-7</v>
      </c>
      <c r="Q4321" s="66">
        <v>1.9070100000000001</v>
      </c>
      <c r="R4321" s="105">
        <f t="shared" si="672"/>
        <v>5.4639168336225742E-8</v>
      </c>
      <c r="S4321" s="101">
        <v>360</v>
      </c>
      <c r="T4321" s="67">
        <f t="shared" si="678"/>
        <v>1.5769481544961028E-7</v>
      </c>
      <c r="U4321" s="66">
        <v>1.9070100000000001</v>
      </c>
      <c r="V4321" s="73">
        <f t="shared" si="679"/>
        <v>1.018355702877746E-7</v>
      </c>
      <c r="W4321" s="98">
        <v>360</v>
      </c>
      <c r="X4321" s="67">
        <f t="shared" si="673"/>
        <v>2.0453713897185537E-7</v>
      </c>
      <c r="Y4321" s="66">
        <v>1.9070100000000001</v>
      </c>
      <c r="Z4321" s="105">
        <f t="shared" si="674"/>
        <v>2.4653511974068067E-7</v>
      </c>
      <c r="AA4321" s="101">
        <v>0</v>
      </c>
      <c r="AB4321" s="67">
        <f t="shared" si="675"/>
        <v>0</v>
      </c>
      <c r="AC4321" s="66">
        <v>0</v>
      </c>
      <c r="AD4321" s="73">
        <f t="shared" si="676"/>
        <v>0</v>
      </c>
    </row>
    <row r="4322" spans="1:30" x14ac:dyDescent="0.25">
      <c r="A4322" s="165"/>
      <c r="B4322" s="72" t="s">
        <v>13815</v>
      </c>
      <c r="C4322" s="64" t="s">
        <v>13816</v>
      </c>
      <c r="D4322" s="64" t="s">
        <v>7</v>
      </c>
      <c r="E4322" s="64" t="s">
        <v>13817</v>
      </c>
      <c r="F4322" s="64" t="s">
        <v>437</v>
      </c>
      <c r="G4322" s="64" t="s">
        <v>1269</v>
      </c>
      <c r="H4322" s="65">
        <v>41906</v>
      </c>
      <c r="I4322" s="65">
        <v>41961</v>
      </c>
      <c r="J4322" s="93" t="s">
        <v>1</v>
      </c>
      <c r="K4322" s="101">
        <v>450</v>
      </c>
      <c r="L4322" s="67">
        <f t="shared" si="670"/>
        <v>1.529660635901362E-7</v>
      </c>
      <c r="M4322" s="66">
        <v>1.9026449999999999</v>
      </c>
      <c r="N4322" s="73">
        <f t="shared" si="671"/>
        <v>3.6868854619316938E-8</v>
      </c>
      <c r="O4322" s="98">
        <v>450</v>
      </c>
      <c r="P4322" s="67">
        <f t="shared" si="677"/>
        <v>1.6572152131250983E-7</v>
      </c>
      <c r="Q4322" s="66">
        <v>1.9026449999999999</v>
      </c>
      <c r="R4322" s="105">
        <f t="shared" si="672"/>
        <v>5.4514103459907514E-8</v>
      </c>
      <c r="S4322" s="101">
        <v>150</v>
      </c>
      <c r="T4322" s="67">
        <f t="shared" si="678"/>
        <v>6.5706173104004289E-8</v>
      </c>
      <c r="U4322" s="66">
        <v>0.90810000000000002</v>
      </c>
      <c r="V4322" s="73">
        <f t="shared" si="679"/>
        <v>4.8493128708464092E-8</v>
      </c>
      <c r="W4322" s="98">
        <v>150</v>
      </c>
      <c r="X4322" s="67">
        <f t="shared" si="673"/>
        <v>8.522380790493973E-8</v>
      </c>
      <c r="Y4322" s="66">
        <v>0.90810000000000002</v>
      </c>
      <c r="Z4322" s="105">
        <f t="shared" si="674"/>
        <v>1.173976760669908E-7</v>
      </c>
      <c r="AA4322" s="101">
        <v>0</v>
      </c>
      <c r="AB4322" s="67">
        <f t="shared" si="675"/>
        <v>0</v>
      </c>
      <c r="AC4322" s="66">
        <v>0</v>
      </c>
      <c r="AD4322" s="73">
        <f t="shared" si="676"/>
        <v>0</v>
      </c>
    </row>
    <row r="4323" spans="1:30" x14ac:dyDescent="0.25">
      <c r="A4323" s="165"/>
      <c r="B4323" s="72" t="s">
        <v>8540</v>
      </c>
      <c r="C4323" s="64" t="s">
        <v>8541</v>
      </c>
      <c r="D4323" s="64" t="s">
        <v>7</v>
      </c>
      <c r="E4323" s="64" t="s">
        <v>8542</v>
      </c>
      <c r="F4323" s="64" t="s">
        <v>1374</v>
      </c>
      <c r="G4323" s="64" t="s">
        <v>1227</v>
      </c>
      <c r="H4323" s="65">
        <v>38740</v>
      </c>
      <c r="I4323" s="65">
        <v>41884</v>
      </c>
      <c r="J4323" s="93" t="s">
        <v>1</v>
      </c>
      <c r="K4323" s="101">
        <v>0</v>
      </c>
      <c r="L4323" s="67">
        <f t="shared" si="670"/>
        <v>0</v>
      </c>
      <c r="M4323" s="66">
        <v>1.8913875</v>
      </c>
      <c r="N4323" s="73">
        <f t="shared" si="671"/>
        <v>3.6650710335503115E-8</v>
      </c>
      <c r="O4323" s="98">
        <v>0</v>
      </c>
      <c r="P4323" s="67">
        <f t="shared" si="677"/>
        <v>0</v>
      </c>
      <c r="Q4323" s="66">
        <v>1.8913875</v>
      </c>
      <c r="R4323" s="105">
        <f t="shared" si="672"/>
        <v>5.4191556416344524E-8</v>
      </c>
      <c r="S4323" s="101">
        <v>0</v>
      </c>
      <c r="T4323" s="67">
        <f t="shared" si="678"/>
        <v>0</v>
      </c>
      <c r="U4323" s="66">
        <v>0</v>
      </c>
      <c r="V4323" s="73">
        <f t="shared" si="679"/>
        <v>0</v>
      </c>
      <c r="W4323" s="98">
        <v>0</v>
      </c>
      <c r="X4323" s="67">
        <f t="shared" si="673"/>
        <v>0</v>
      </c>
      <c r="Y4323" s="66">
        <v>0</v>
      </c>
      <c r="Z4323" s="105">
        <f t="shared" si="674"/>
        <v>0</v>
      </c>
      <c r="AA4323" s="101">
        <v>0</v>
      </c>
      <c r="AB4323" s="67">
        <f t="shared" si="675"/>
        <v>0</v>
      </c>
      <c r="AC4323" s="66">
        <v>0</v>
      </c>
      <c r="AD4323" s="73">
        <f t="shared" si="676"/>
        <v>0</v>
      </c>
    </row>
    <row r="4324" spans="1:30" x14ac:dyDescent="0.25">
      <c r="A4324" s="165"/>
      <c r="B4324" s="72" t="s">
        <v>6322</v>
      </c>
      <c r="C4324" s="64" t="s">
        <v>6323</v>
      </c>
      <c r="D4324" s="64" t="s">
        <v>7</v>
      </c>
      <c r="E4324" s="64" t="s">
        <v>6315</v>
      </c>
      <c r="F4324" s="64" t="s">
        <v>1664</v>
      </c>
      <c r="G4324" s="64" t="s">
        <v>1216</v>
      </c>
      <c r="H4324" s="65">
        <v>39843</v>
      </c>
      <c r="I4324" s="65">
        <v>41502</v>
      </c>
      <c r="J4324" s="93" t="s">
        <v>1</v>
      </c>
      <c r="K4324" s="101">
        <v>0</v>
      </c>
      <c r="L4324" s="67">
        <f t="shared" si="670"/>
        <v>0</v>
      </c>
      <c r="M4324" s="66">
        <v>1.8828849999999999</v>
      </c>
      <c r="N4324" s="73">
        <f t="shared" si="671"/>
        <v>3.6485951572622622E-8</v>
      </c>
      <c r="O4324" s="98">
        <v>0</v>
      </c>
      <c r="P4324" s="67">
        <f t="shared" si="677"/>
        <v>0</v>
      </c>
      <c r="Q4324" s="66">
        <v>1.8828849999999999</v>
      </c>
      <c r="R4324" s="105">
        <f t="shared" si="672"/>
        <v>5.3947944936185127E-8</v>
      </c>
      <c r="S4324" s="101">
        <v>0</v>
      </c>
      <c r="T4324" s="67">
        <f t="shared" si="678"/>
        <v>0</v>
      </c>
      <c r="U4324" s="66">
        <v>0</v>
      </c>
      <c r="V4324" s="73">
        <f t="shared" si="679"/>
        <v>0</v>
      </c>
      <c r="W4324" s="98">
        <v>0</v>
      </c>
      <c r="X4324" s="67">
        <f t="shared" si="673"/>
        <v>0</v>
      </c>
      <c r="Y4324" s="66">
        <v>0</v>
      </c>
      <c r="Z4324" s="105">
        <f t="shared" si="674"/>
        <v>0</v>
      </c>
      <c r="AA4324" s="101">
        <v>0</v>
      </c>
      <c r="AB4324" s="67">
        <f t="shared" si="675"/>
        <v>0</v>
      </c>
      <c r="AC4324" s="66">
        <v>0</v>
      </c>
      <c r="AD4324" s="73">
        <f t="shared" si="676"/>
        <v>0</v>
      </c>
    </row>
    <row r="4325" spans="1:30" x14ac:dyDescent="0.25">
      <c r="A4325" s="165"/>
      <c r="B4325" s="72" t="s">
        <v>4527</v>
      </c>
      <c r="C4325" s="64" t="s">
        <v>4528</v>
      </c>
      <c r="D4325" s="64" t="s">
        <v>10</v>
      </c>
      <c r="E4325" s="64" t="s">
        <v>4529</v>
      </c>
      <c r="F4325" s="64" t="s">
        <v>1199</v>
      </c>
      <c r="G4325" s="64" t="s">
        <v>1199</v>
      </c>
      <c r="H4325" s="65">
        <v>41157</v>
      </c>
      <c r="I4325" s="65">
        <v>41285</v>
      </c>
      <c r="J4325" s="93" t="s">
        <v>1</v>
      </c>
      <c r="K4325" s="101">
        <v>600</v>
      </c>
      <c r="L4325" s="67">
        <f t="shared" si="670"/>
        <v>2.0395475145351494E-7</v>
      </c>
      <c r="M4325" s="66">
        <v>1.8738300000000001</v>
      </c>
      <c r="N4325" s="73">
        <f t="shared" si="671"/>
        <v>3.631048663902865E-8</v>
      </c>
      <c r="O4325" s="98">
        <v>600</v>
      </c>
      <c r="P4325" s="67">
        <f t="shared" si="677"/>
        <v>2.2096202841667977E-7</v>
      </c>
      <c r="Q4325" s="66">
        <v>1.8738300000000001</v>
      </c>
      <c r="R4325" s="105">
        <f t="shared" si="672"/>
        <v>5.3688503365724298E-8</v>
      </c>
      <c r="S4325" s="101">
        <v>400</v>
      </c>
      <c r="T4325" s="67">
        <f t="shared" si="678"/>
        <v>1.7521646161067809E-7</v>
      </c>
      <c r="U4325" s="66">
        <v>1.2108000000000001</v>
      </c>
      <c r="V4325" s="73">
        <f t="shared" si="679"/>
        <v>6.4657504944618789E-8</v>
      </c>
      <c r="W4325" s="98">
        <v>400</v>
      </c>
      <c r="X4325" s="67">
        <f t="shared" si="673"/>
        <v>2.2726348774650597E-7</v>
      </c>
      <c r="Y4325" s="66">
        <v>1.2108000000000001</v>
      </c>
      <c r="Z4325" s="105">
        <f t="shared" si="674"/>
        <v>1.5653023475598775E-7</v>
      </c>
      <c r="AA4325" s="101">
        <v>0</v>
      </c>
      <c r="AB4325" s="67">
        <f t="shared" si="675"/>
        <v>0</v>
      </c>
      <c r="AC4325" s="66">
        <v>0</v>
      </c>
      <c r="AD4325" s="73">
        <f t="shared" si="676"/>
        <v>0</v>
      </c>
    </row>
    <row r="4326" spans="1:30" x14ac:dyDescent="0.25">
      <c r="A4326" s="165"/>
      <c r="B4326" s="72" t="s">
        <v>13950</v>
      </c>
      <c r="C4326" s="64" t="s">
        <v>13951</v>
      </c>
      <c r="D4326" s="64" t="s">
        <v>7</v>
      </c>
      <c r="E4326" s="64" t="s">
        <v>13952</v>
      </c>
      <c r="F4326" s="64" t="s">
        <v>1199</v>
      </c>
      <c r="G4326" s="64" t="s">
        <v>1199</v>
      </c>
      <c r="H4326" s="65">
        <v>40599</v>
      </c>
      <c r="I4326" s="65">
        <v>40660</v>
      </c>
      <c r="J4326" s="93" t="s">
        <v>1</v>
      </c>
      <c r="K4326" s="101">
        <v>0</v>
      </c>
      <c r="L4326" s="67">
        <f t="shared" si="670"/>
        <v>0</v>
      </c>
      <c r="M4326" s="66">
        <v>1.86535725</v>
      </c>
      <c r="N4326" s="73">
        <f t="shared" si="671"/>
        <v>3.6146304362263507E-8</v>
      </c>
      <c r="O4326" s="98">
        <v>0</v>
      </c>
      <c r="P4326" s="67">
        <f t="shared" si="677"/>
        <v>0</v>
      </c>
      <c r="Q4326" s="66">
        <v>0.851136</v>
      </c>
      <c r="R4326" s="105">
        <f t="shared" si="672"/>
        <v>2.4386533463915676E-8</v>
      </c>
      <c r="S4326" s="101">
        <v>0</v>
      </c>
      <c r="T4326" s="67">
        <f t="shared" si="678"/>
        <v>0</v>
      </c>
      <c r="U4326" s="66">
        <v>0</v>
      </c>
      <c r="V4326" s="73">
        <f t="shared" si="679"/>
        <v>0</v>
      </c>
      <c r="W4326" s="98">
        <v>0</v>
      </c>
      <c r="X4326" s="67">
        <f t="shared" si="673"/>
        <v>0</v>
      </c>
      <c r="Y4326" s="66">
        <v>0</v>
      </c>
      <c r="Z4326" s="105">
        <f t="shared" si="674"/>
        <v>0</v>
      </c>
      <c r="AA4326" s="101">
        <v>0</v>
      </c>
      <c r="AB4326" s="67">
        <f t="shared" si="675"/>
        <v>0</v>
      </c>
      <c r="AC4326" s="66">
        <v>0</v>
      </c>
      <c r="AD4326" s="73">
        <f t="shared" si="676"/>
        <v>0</v>
      </c>
    </row>
    <row r="4327" spans="1:30" x14ac:dyDescent="0.25">
      <c r="A4327" s="165"/>
      <c r="B4327" s="72" t="s">
        <v>9909</v>
      </c>
      <c r="C4327" s="64" t="s">
        <v>9910</v>
      </c>
      <c r="D4327" s="64" t="s">
        <v>7</v>
      </c>
      <c r="E4327" s="64" t="s">
        <v>9911</v>
      </c>
      <c r="F4327" s="64" t="s">
        <v>1790</v>
      </c>
      <c r="G4327" s="64" t="s">
        <v>1139</v>
      </c>
      <c r="H4327" s="65">
        <v>38792</v>
      </c>
      <c r="I4327" s="65">
        <v>39881</v>
      </c>
      <c r="J4327" s="93" t="s">
        <v>1</v>
      </c>
      <c r="K4327" s="101">
        <v>400</v>
      </c>
      <c r="L4327" s="67">
        <f t="shared" si="670"/>
        <v>1.3596983430234327E-7</v>
      </c>
      <c r="M4327" s="66">
        <v>1.86349125</v>
      </c>
      <c r="N4327" s="73">
        <f t="shared" si="671"/>
        <v>3.6110145602894501E-8</v>
      </c>
      <c r="O4327" s="98">
        <v>400</v>
      </c>
      <c r="P4327" s="67">
        <f t="shared" si="677"/>
        <v>1.4730801894445319E-7</v>
      </c>
      <c r="Q4327" s="66">
        <v>1.2108000000000001</v>
      </c>
      <c r="R4327" s="105">
        <f t="shared" si="672"/>
        <v>3.4691535451571903E-8</v>
      </c>
      <c r="S4327" s="101">
        <v>400</v>
      </c>
      <c r="T4327" s="67">
        <f t="shared" si="678"/>
        <v>1.7521646161067809E-7</v>
      </c>
      <c r="U4327" s="66">
        <v>1.2108000000000001</v>
      </c>
      <c r="V4327" s="73">
        <f t="shared" si="679"/>
        <v>6.4657504944618789E-8</v>
      </c>
      <c r="W4327" s="98">
        <v>400</v>
      </c>
      <c r="X4327" s="67">
        <f t="shared" si="673"/>
        <v>2.2726348774650597E-7</v>
      </c>
      <c r="Y4327" s="66">
        <v>1.2108000000000001</v>
      </c>
      <c r="Z4327" s="105">
        <f t="shared" si="674"/>
        <v>1.5653023475598775E-7</v>
      </c>
      <c r="AA4327" s="101">
        <v>0</v>
      </c>
      <c r="AB4327" s="67">
        <f t="shared" si="675"/>
        <v>0</v>
      </c>
      <c r="AC4327" s="66">
        <v>0</v>
      </c>
      <c r="AD4327" s="73">
        <f t="shared" si="676"/>
        <v>0</v>
      </c>
    </row>
    <row r="4328" spans="1:30" x14ac:dyDescent="0.25">
      <c r="A4328" s="165"/>
      <c r="B4328" s="72" t="s">
        <v>15083</v>
      </c>
      <c r="C4328" s="64" t="s">
        <v>15084</v>
      </c>
      <c r="D4328" s="64" t="s">
        <v>7</v>
      </c>
      <c r="E4328" s="64" t="s">
        <v>15085</v>
      </c>
      <c r="F4328" s="64" t="s">
        <v>456</v>
      </c>
      <c r="G4328" s="64" t="s">
        <v>1193</v>
      </c>
      <c r="H4328" s="65">
        <v>39248</v>
      </c>
      <c r="I4328" s="65">
        <v>41943</v>
      </c>
      <c r="J4328" s="93" t="s">
        <v>1</v>
      </c>
      <c r="K4328" s="101">
        <v>100</v>
      </c>
      <c r="L4328" s="67">
        <f t="shared" si="670"/>
        <v>3.3992458575585819E-8</v>
      </c>
      <c r="M4328" s="66">
        <v>1.8630450000000001</v>
      </c>
      <c r="N4328" s="73">
        <f t="shared" si="671"/>
        <v>3.6101498311164369E-8</v>
      </c>
      <c r="O4328" s="98">
        <v>100</v>
      </c>
      <c r="P4328" s="67">
        <f t="shared" si="677"/>
        <v>3.6827004736113299E-8</v>
      </c>
      <c r="Q4328" s="66">
        <v>0.331515</v>
      </c>
      <c r="R4328" s="105">
        <f t="shared" si="672"/>
        <v>9.4984839570761956E-9</v>
      </c>
      <c r="S4328" s="101">
        <v>0</v>
      </c>
      <c r="T4328" s="67">
        <f t="shared" si="678"/>
        <v>0</v>
      </c>
      <c r="U4328" s="66">
        <v>0</v>
      </c>
      <c r="V4328" s="73">
        <f t="shared" si="679"/>
        <v>0</v>
      </c>
      <c r="W4328" s="98">
        <v>0</v>
      </c>
      <c r="X4328" s="67">
        <f t="shared" si="673"/>
        <v>0</v>
      </c>
      <c r="Y4328" s="66">
        <v>0</v>
      </c>
      <c r="Z4328" s="105">
        <f t="shared" si="674"/>
        <v>0</v>
      </c>
      <c r="AA4328" s="101">
        <v>0</v>
      </c>
      <c r="AB4328" s="67">
        <f t="shared" si="675"/>
        <v>0</v>
      </c>
      <c r="AC4328" s="66">
        <v>0</v>
      </c>
      <c r="AD4328" s="73">
        <f t="shared" si="676"/>
        <v>0</v>
      </c>
    </row>
    <row r="4329" spans="1:30" x14ac:dyDescent="0.25">
      <c r="A4329" s="165"/>
      <c r="B4329" s="72" t="s">
        <v>2916</v>
      </c>
      <c r="C4329" s="64" t="s">
        <v>2917</v>
      </c>
      <c r="D4329" s="64" t="s">
        <v>7</v>
      </c>
      <c r="E4329" s="64" t="s">
        <v>2918</v>
      </c>
      <c r="F4329" s="64" t="s">
        <v>1199</v>
      </c>
      <c r="G4329" s="64" t="s">
        <v>1199</v>
      </c>
      <c r="H4329" s="65">
        <v>38734</v>
      </c>
      <c r="I4329" s="65">
        <v>41460</v>
      </c>
      <c r="J4329" s="93" t="s">
        <v>1</v>
      </c>
      <c r="K4329" s="101">
        <v>0</v>
      </c>
      <c r="L4329" s="67">
        <f t="shared" si="670"/>
        <v>0</v>
      </c>
      <c r="M4329" s="66">
        <v>1.8573672000000001</v>
      </c>
      <c r="N4329" s="73">
        <f t="shared" si="671"/>
        <v>3.5991475693830314E-8</v>
      </c>
      <c r="O4329" s="98">
        <v>0</v>
      </c>
      <c r="P4329" s="67">
        <f t="shared" si="677"/>
        <v>0</v>
      </c>
      <c r="Q4329" s="66">
        <v>1.8573672000000001</v>
      </c>
      <c r="R4329" s="105">
        <f t="shared" si="672"/>
        <v>5.32168153827113E-8</v>
      </c>
      <c r="S4329" s="101">
        <v>0</v>
      </c>
      <c r="T4329" s="67">
        <f t="shared" si="678"/>
        <v>0</v>
      </c>
      <c r="U4329" s="66">
        <v>1.8573672000000001</v>
      </c>
      <c r="V4329" s="73">
        <f t="shared" si="679"/>
        <v>9.9184612585045226E-8</v>
      </c>
      <c r="W4329" s="98">
        <v>0</v>
      </c>
      <c r="X4329" s="67">
        <f t="shared" si="673"/>
        <v>0</v>
      </c>
      <c r="Y4329" s="66">
        <v>1.8573672000000001</v>
      </c>
      <c r="Z4329" s="105">
        <f t="shared" si="674"/>
        <v>2.401173801156852E-7</v>
      </c>
      <c r="AA4329" s="101">
        <v>0</v>
      </c>
      <c r="AB4329" s="67">
        <f t="shared" si="675"/>
        <v>0</v>
      </c>
      <c r="AC4329" s="66">
        <v>0</v>
      </c>
      <c r="AD4329" s="73">
        <f t="shared" si="676"/>
        <v>0</v>
      </c>
    </row>
    <row r="4330" spans="1:30" x14ac:dyDescent="0.25">
      <c r="A4330" s="165"/>
      <c r="B4330" s="72" t="s">
        <v>3805</v>
      </c>
      <c r="C4330" s="64" t="s">
        <v>3806</v>
      </c>
      <c r="D4330" s="64" t="s">
        <v>7</v>
      </c>
      <c r="E4330" s="64" t="s">
        <v>3807</v>
      </c>
      <c r="F4330" s="64" t="s">
        <v>1664</v>
      </c>
      <c r="G4330" s="64" t="s">
        <v>1216</v>
      </c>
      <c r="H4330" s="65">
        <v>39315</v>
      </c>
      <c r="I4330" s="65">
        <v>39500</v>
      </c>
      <c r="J4330" s="93" t="s">
        <v>1</v>
      </c>
      <c r="K4330" s="101">
        <v>0</v>
      </c>
      <c r="L4330" s="67">
        <f t="shared" si="670"/>
        <v>0</v>
      </c>
      <c r="M4330" s="66">
        <v>1.8486</v>
      </c>
      <c r="N4330" s="73">
        <f t="shared" si="671"/>
        <v>3.5821587657849626E-8</v>
      </c>
      <c r="O4330" s="98">
        <v>0</v>
      </c>
      <c r="P4330" s="67">
        <f t="shared" si="677"/>
        <v>0</v>
      </c>
      <c r="Q4330" s="66">
        <v>1.8486</v>
      </c>
      <c r="R4330" s="105">
        <f t="shared" si="672"/>
        <v>5.2965619785080786E-8</v>
      </c>
      <c r="S4330" s="101">
        <v>0</v>
      </c>
      <c r="T4330" s="67">
        <f t="shared" si="678"/>
        <v>0</v>
      </c>
      <c r="U4330" s="66">
        <v>0</v>
      </c>
      <c r="V4330" s="73">
        <f t="shared" si="679"/>
        <v>0</v>
      </c>
      <c r="W4330" s="98">
        <v>0</v>
      </c>
      <c r="X4330" s="67">
        <f t="shared" si="673"/>
        <v>0</v>
      </c>
      <c r="Y4330" s="66">
        <v>0</v>
      </c>
      <c r="Z4330" s="105">
        <f t="shared" si="674"/>
        <v>0</v>
      </c>
      <c r="AA4330" s="101">
        <v>0</v>
      </c>
      <c r="AB4330" s="67">
        <f t="shared" si="675"/>
        <v>0</v>
      </c>
      <c r="AC4330" s="66">
        <v>0</v>
      </c>
      <c r="AD4330" s="73">
        <f t="shared" si="676"/>
        <v>0</v>
      </c>
    </row>
    <row r="4331" spans="1:30" x14ac:dyDescent="0.25">
      <c r="A4331" s="165"/>
      <c r="B4331" s="72" t="s">
        <v>11492</v>
      </c>
      <c r="C4331" s="64" t="s">
        <v>11493</v>
      </c>
      <c r="D4331" s="64" t="s">
        <v>7</v>
      </c>
      <c r="E4331" s="64" t="s">
        <v>11494</v>
      </c>
      <c r="F4331" s="64" t="s">
        <v>2360</v>
      </c>
      <c r="G4331" s="64" t="s">
        <v>1216</v>
      </c>
      <c r="H4331" s="65">
        <v>40087</v>
      </c>
      <c r="I4331" s="65">
        <v>41464</v>
      </c>
      <c r="J4331" s="93" t="s">
        <v>1</v>
      </c>
      <c r="K4331" s="101">
        <v>500</v>
      </c>
      <c r="L4331" s="67">
        <f t="shared" si="670"/>
        <v>1.6996229287792911E-7</v>
      </c>
      <c r="M4331" s="66">
        <v>1.8450150000000001</v>
      </c>
      <c r="N4331" s="73">
        <f t="shared" si="671"/>
        <v>3.5752118658740355E-8</v>
      </c>
      <c r="O4331" s="98">
        <v>500</v>
      </c>
      <c r="P4331" s="67">
        <f t="shared" si="677"/>
        <v>1.8413502368056647E-7</v>
      </c>
      <c r="Q4331" s="66">
        <v>1.8450150000000001</v>
      </c>
      <c r="R4331" s="105">
        <f t="shared" si="672"/>
        <v>5.2862903271541075E-8</v>
      </c>
      <c r="S4331" s="101">
        <v>400</v>
      </c>
      <c r="T4331" s="67">
        <f t="shared" si="678"/>
        <v>1.7521646161067809E-7</v>
      </c>
      <c r="U4331" s="66">
        <v>1.5135000000000001</v>
      </c>
      <c r="V4331" s="73">
        <f t="shared" si="679"/>
        <v>8.0821881180773493E-8</v>
      </c>
      <c r="W4331" s="98">
        <v>400</v>
      </c>
      <c r="X4331" s="67">
        <f t="shared" si="673"/>
        <v>2.2726348774650597E-7</v>
      </c>
      <c r="Y4331" s="66">
        <v>1.5135000000000001</v>
      </c>
      <c r="Z4331" s="105">
        <f t="shared" si="674"/>
        <v>1.9566279344498467E-7</v>
      </c>
      <c r="AA4331" s="101">
        <v>0</v>
      </c>
      <c r="AB4331" s="67">
        <f t="shared" si="675"/>
        <v>0</v>
      </c>
      <c r="AC4331" s="66">
        <v>0</v>
      </c>
      <c r="AD4331" s="73">
        <f t="shared" si="676"/>
        <v>0</v>
      </c>
    </row>
    <row r="4332" spans="1:30" x14ac:dyDescent="0.25">
      <c r="A4332" s="165"/>
      <c r="B4332" s="72" t="s">
        <v>10471</v>
      </c>
      <c r="C4332" s="64" t="s">
        <v>10472</v>
      </c>
      <c r="D4332" s="64" t="s">
        <v>7</v>
      </c>
      <c r="E4332" s="64" t="s">
        <v>10473</v>
      </c>
      <c r="F4332" s="64" t="s">
        <v>1415</v>
      </c>
      <c r="G4332" s="64" t="s">
        <v>1416</v>
      </c>
      <c r="H4332" s="65">
        <v>39415</v>
      </c>
      <c r="I4332" s="65">
        <v>41078</v>
      </c>
      <c r="J4332" s="93" t="s">
        <v>1</v>
      </c>
      <c r="K4332" s="101">
        <v>0</v>
      </c>
      <c r="L4332" s="67">
        <f t="shared" si="670"/>
        <v>0</v>
      </c>
      <c r="M4332" s="66">
        <v>1.8424</v>
      </c>
      <c r="N4332" s="73">
        <f t="shared" si="671"/>
        <v>3.570144601364392E-8</v>
      </c>
      <c r="O4332" s="98">
        <v>0</v>
      </c>
      <c r="P4332" s="67">
        <f t="shared" si="677"/>
        <v>0</v>
      </c>
      <c r="Q4332" s="66">
        <v>1.8424</v>
      </c>
      <c r="R4332" s="105">
        <f t="shared" si="672"/>
        <v>5.2787978952738744E-8</v>
      </c>
      <c r="S4332" s="101">
        <v>0</v>
      </c>
      <c r="T4332" s="67">
        <f t="shared" si="678"/>
        <v>0</v>
      </c>
      <c r="U4332" s="66">
        <v>0</v>
      </c>
      <c r="V4332" s="73">
        <f t="shared" si="679"/>
        <v>0</v>
      </c>
      <c r="W4332" s="98">
        <v>0</v>
      </c>
      <c r="X4332" s="67">
        <f t="shared" si="673"/>
        <v>0</v>
      </c>
      <c r="Y4332" s="66">
        <v>0</v>
      </c>
      <c r="Z4332" s="105">
        <f t="shared" si="674"/>
        <v>0</v>
      </c>
      <c r="AA4332" s="101">
        <v>0</v>
      </c>
      <c r="AB4332" s="67">
        <f t="shared" si="675"/>
        <v>0</v>
      </c>
      <c r="AC4332" s="66">
        <v>0</v>
      </c>
      <c r="AD4332" s="73">
        <f t="shared" si="676"/>
        <v>0</v>
      </c>
    </row>
    <row r="4333" spans="1:30" x14ac:dyDescent="0.25">
      <c r="A4333" s="165"/>
      <c r="B4333" s="72" t="s">
        <v>14771</v>
      </c>
      <c r="C4333" s="64" t="s">
        <v>14772</v>
      </c>
      <c r="D4333" s="64" t="s">
        <v>7</v>
      </c>
      <c r="E4333" s="64" t="s">
        <v>14773</v>
      </c>
      <c r="F4333" s="64" t="s">
        <v>1677</v>
      </c>
      <c r="G4333" s="64" t="s">
        <v>1216</v>
      </c>
      <c r="H4333" s="65">
        <v>41650</v>
      </c>
      <c r="I4333" s="65">
        <v>41755</v>
      </c>
      <c r="J4333" s="93" t="s">
        <v>1</v>
      </c>
      <c r="K4333" s="101">
        <v>100</v>
      </c>
      <c r="L4333" s="67">
        <f t="shared" si="670"/>
        <v>3.3992458575585819E-8</v>
      </c>
      <c r="M4333" s="66">
        <v>1.8287647849999999</v>
      </c>
      <c r="N4333" s="73">
        <f t="shared" si="671"/>
        <v>3.5437227118611934E-8</v>
      </c>
      <c r="O4333" s="98">
        <v>100</v>
      </c>
      <c r="P4333" s="67">
        <f t="shared" si="677"/>
        <v>3.6827004736113299E-8</v>
      </c>
      <c r="Q4333" s="66">
        <v>0.58916103500000006</v>
      </c>
      <c r="R4333" s="105">
        <f t="shared" si="672"/>
        <v>1.688049300659671E-8</v>
      </c>
      <c r="S4333" s="101">
        <v>100</v>
      </c>
      <c r="T4333" s="67">
        <f t="shared" si="678"/>
        <v>4.3804115402669524E-8</v>
      </c>
      <c r="U4333" s="66">
        <v>0.58916103500000006</v>
      </c>
      <c r="V4333" s="73">
        <f t="shared" si="679"/>
        <v>3.1461581213816675E-8</v>
      </c>
      <c r="W4333" s="98">
        <v>100</v>
      </c>
      <c r="X4333" s="67">
        <f t="shared" si="673"/>
        <v>5.6815871936626493E-8</v>
      </c>
      <c r="Y4333" s="66">
        <v>0.58916103500000006</v>
      </c>
      <c r="Z4333" s="105">
        <f t="shared" si="674"/>
        <v>7.6165770662066993E-8</v>
      </c>
      <c r="AA4333" s="101">
        <v>0</v>
      </c>
      <c r="AB4333" s="67">
        <f t="shared" si="675"/>
        <v>0</v>
      </c>
      <c r="AC4333" s="66">
        <v>0</v>
      </c>
      <c r="AD4333" s="73">
        <f t="shared" si="676"/>
        <v>0</v>
      </c>
    </row>
    <row r="4334" spans="1:30" x14ac:dyDescent="0.25">
      <c r="A4334" s="165"/>
      <c r="B4334" s="72" t="s">
        <v>3034</v>
      </c>
      <c r="C4334" s="64" t="s">
        <v>3035</v>
      </c>
      <c r="D4334" s="64" t="s">
        <v>7</v>
      </c>
      <c r="E4334" s="64" t="s">
        <v>3036</v>
      </c>
      <c r="F4334" s="64" t="s">
        <v>1530</v>
      </c>
      <c r="G4334" s="64" t="s">
        <v>1216</v>
      </c>
      <c r="H4334" s="65">
        <v>38967</v>
      </c>
      <c r="I4334" s="65">
        <v>41843</v>
      </c>
      <c r="J4334" s="93" t="s">
        <v>1</v>
      </c>
      <c r="K4334" s="101">
        <v>0</v>
      </c>
      <c r="L4334" s="67">
        <f t="shared" si="670"/>
        <v>0</v>
      </c>
      <c r="M4334" s="66">
        <v>1.8222686640000001</v>
      </c>
      <c r="N4334" s="73">
        <f t="shared" si="671"/>
        <v>3.5311347335079801E-8</v>
      </c>
      <c r="O4334" s="98">
        <v>0</v>
      </c>
      <c r="P4334" s="67">
        <f t="shared" si="677"/>
        <v>0</v>
      </c>
      <c r="Q4334" s="66">
        <v>1.8222686640000001</v>
      </c>
      <c r="R4334" s="105">
        <f t="shared" si="672"/>
        <v>5.2211181003835946E-8</v>
      </c>
      <c r="S4334" s="101">
        <v>0</v>
      </c>
      <c r="T4334" s="67">
        <f t="shared" si="678"/>
        <v>0</v>
      </c>
      <c r="U4334" s="66">
        <v>0.32226866399999998</v>
      </c>
      <c r="V4334" s="73">
        <f t="shared" si="679"/>
        <v>1.7209355579844473E-8</v>
      </c>
      <c r="W4334" s="98">
        <v>0</v>
      </c>
      <c r="X4334" s="67">
        <f t="shared" si="673"/>
        <v>0</v>
      </c>
      <c r="Y4334" s="66">
        <v>0.32226866399999998</v>
      </c>
      <c r="Z4334" s="105">
        <f t="shared" si="674"/>
        <v>4.1662363421224422E-8</v>
      </c>
      <c r="AA4334" s="101">
        <v>0</v>
      </c>
      <c r="AB4334" s="67">
        <f t="shared" si="675"/>
        <v>0</v>
      </c>
      <c r="AC4334" s="66">
        <v>0</v>
      </c>
      <c r="AD4334" s="73">
        <f t="shared" si="676"/>
        <v>0</v>
      </c>
    </row>
    <row r="4335" spans="1:30" x14ac:dyDescent="0.25">
      <c r="A4335" s="165"/>
      <c r="B4335" s="72" t="s">
        <v>6620</v>
      </c>
      <c r="C4335" s="64" t="s">
        <v>6621</v>
      </c>
      <c r="D4335" s="64" t="s">
        <v>7</v>
      </c>
      <c r="E4335" s="64" t="s">
        <v>6622</v>
      </c>
      <c r="F4335" s="64" t="s">
        <v>1562</v>
      </c>
      <c r="G4335" s="64" t="s">
        <v>1167</v>
      </c>
      <c r="H4335" s="65">
        <v>41061</v>
      </c>
      <c r="I4335" s="65">
        <v>41061</v>
      </c>
      <c r="J4335" s="93" t="s">
        <v>1</v>
      </c>
      <c r="K4335" s="101">
        <v>600</v>
      </c>
      <c r="L4335" s="67">
        <f t="shared" si="670"/>
        <v>2.0395475145351494E-7</v>
      </c>
      <c r="M4335" s="66">
        <v>1.8162</v>
      </c>
      <c r="N4335" s="73">
        <f t="shared" si="671"/>
        <v>3.5193750678452066E-8</v>
      </c>
      <c r="O4335" s="98">
        <v>600</v>
      </c>
      <c r="P4335" s="67">
        <f t="shared" si="677"/>
        <v>2.2096202841667977E-7</v>
      </c>
      <c r="Q4335" s="66">
        <v>1.8162</v>
      </c>
      <c r="R4335" s="105">
        <f t="shared" si="672"/>
        <v>5.2037303177357852E-8</v>
      </c>
      <c r="S4335" s="101">
        <v>600</v>
      </c>
      <c r="T4335" s="67">
        <f t="shared" si="678"/>
        <v>2.6282469241601716E-7</v>
      </c>
      <c r="U4335" s="66">
        <v>1.8162</v>
      </c>
      <c r="V4335" s="73">
        <f t="shared" si="679"/>
        <v>9.6986257416928183E-8</v>
      </c>
      <c r="W4335" s="98">
        <v>600</v>
      </c>
      <c r="X4335" s="67">
        <f t="shared" si="673"/>
        <v>3.4089523161975892E-7</v>
      </c>
      <c r="Y4335" s="66">
        <v>1.8162</v>
      </c>
      <c r="Z4335" s="105">
        <f t="shared" si="674"/>
        <v>2.3479535213398159E-7</v>
      </c>
      <c r="AA4335" s="101">
        <v>0</v>
      </c>
      <c r="AB4335" s="67">
        <f t="shared" si="675"/>
        <v>0</v>
      </c>
      <c r="AC4335" s="66">
        <v>0</v>
      </c>
      <c r="AD4335" s="73">
        <f t="shared" si="676"/>
        <v>0</v>
      </c>
    </row>
    <row r="4336" spans="1:30" x14ac:dyDescent="0.25">
      <c r="A4336" s="165"/>
      <c r="B4336" s="72" t="s">
        <v>13545</v>
      </c>
      <c r="C4336" s="64" t="s">
        <v>13546</v>
      </c>
      <c r="D4336" s="64" t="s">
        <v>7</v>
      </c>
      <c r="E4336" s="64" t="s">
        <v>13547</v>
      </c>
      <c r="F4336" s="64" t="s">
        <v>1215</v>
      </c>
      <c r="G4336" s="64" t="s">
        <v>1216</v>
      </c>
      <c r="H4336" s="65">
        <v>40623</v>
      </c>
      <c r="I4336" s="65">
        <v>40954</v>
      </c>
      <c r="J4336" s="93" t="s">
        <v>1</v>
      </c>
      <c r="K4336" s="101">
        <v>600</v>
      </c>
      <c r="L4336" s="67">
        <f t="shared" si="670"/>
        <v>2.0395475145351494E-7</v>
      </c>
      <c r="M4336" s="66">
        <v>1.8162</v>
      </c>
      <c r="N4336" s="73">
        <f t="shared" si="671"/>
        <v>3.5193750678452066E-8</v>
      </c>
      <c r="O4336" s="98">
        <v>600</v>
      </c>
      <c r="P4336" s="67">
        <f t="shared" si="677"/>
        <v>2.2096202841667977E-7</v>
      </c>
      <c r="Q4336" s="66">
        <v>1.8162</v>
      </c>
      <c r="R4336" s="105">
        <f t="shared" si="672"/>
        <v>5.2037303177357852E-8</v>
      </c>
      <c r="S4336" s="101">
        <v>600</v>
      </c>
      <c r="T4336" s="67">
        <f t="shared" si="678"/>
        <v>2.6282469241601716E-7</v>
      </c>
      <c r="U4336" s="66">
        <v>1.8162</v>
      </c>
      <c r="V4336" s="73">
        <f t="shared" si="679"/>
        <v>9.6986257416928183E-8</v>
      </c>
      <c r="W4336" s="98">
        <v>600</v>
      </c>
      <c r="X4336" s="67">
        <f t="shared" si="673"/>
        <v>3.4089523161975892E-7</v>
      </c>
      <c r="Y4336" s="66">
        <v>1.8162</v>
      </c>
      <c r="Z4336" s="105">
        <f t="shared" si="674"/>
        <v>2.3479535213398159E-7</v>
      </c>
      <c r="AA4336" s="101">
        <v>0</v>
      </c>
      <c r="AB4336" s="67">
        <f t="shared" si="675"/>
        <v>0</v>
      </c>
      <c r="AC4336" s="66">
        <v>0</v>
      </c>
      <c r="AD4336" s="73">
        <f t="shared" si="676"/>
        <v>0</v>
      </c>
    </row>
    <row r="4337" spans="1:30" x14ac:dyDescent="0.25">
      <c r="A4337" s="165"/>
      <c r="B4337" s="72" t="s">
        <v>1323</v>
      </c>
      <c r="C4337" s="64" t="s">
        <v>1324</v>
      </c>
      <c r="D4337" s="64" t="s">
        <v>7</v>
      </c>
      <c r="E4337" s="64" t="s">
        <v>1325</v>
      </c>
      <c r="F4337" s="64" t="s">
        <v>1326</v>
      </c>
      <c r="G4337" s="64" t="s">
        <v>1269</v>
      </c>
      <c r="H4337" s="65">
        <v>38768</v>
      </c>
      <c r="I4337" s="65">
        <v>38947</v>
      </c>
      <c r="J4337" s="93" t="s">
        <v>1</v>
      </c>
      <c r="K4337" s="101">
        <v>600</v>
      </c>
      <c r="L4337" s="67">
        <f t="shared" si="670"/>
        <v>2.0395475145351494E-7</v>
      </c>
      <c r="M4337" s="66">
        <v>1.8162</v>
      </c>
      <c r="N4337" s="73">
        <f t="shared" si="671"/>
        <v>3.5193750678452066E-8</v>
      </c>
      <c r="O4337" s="98">
        <v>600</v>
      </c>
      <c r="P4337" s="67">
        <f t="shared" si="677"/>
        <v>2.2096202841667977E-7</v>
      </c>
      <c r="Q4337" s="66">
        <v>1.8162</v>
      </c>
      <c r="R4337" s="105">
        <f t="shared" si="672"/>
        <v>5.2037303177357852E-8</v>
      </c>
      <c r="S4337" s="101">
        <v>600</v>
      </c>
      <c r="T4337" s="67">
        <f t="shared" si="678"/>
        <v>2.6282469241601716E-7</v>
      </c>
      <c r="U4337" s="66">
        <v>1.8162</v>
      </c>
      <c r="V4337" s="73">
        <f t="shared" si="679"/>
        <v>9.6986257416928183E-8</v>
      </c>
      <c r="W4337" s="98">
        <v>600</v>
      </c>
      <c r="X4337" s="67">
        <f t="shared" si="673"/>
        <v>3.4089523161975892E-7</v>
      </c>
      <c r="Y4337" s="66">
        <v>1.8162</v>
      </c>
      <c r="Z4337" s="105">
        <f t="shared" si="674"/>
        <v>2.3479535213398159E-7</v>
      </c>
      <c r="AA4337" s="101">
        <v>0</v>
      </c>
      <c r="AB4337" s="67">
        <f t="shared" si="675"/>
        <v>0</v>
      </c>
      <c r="AC4337" s="66">
        <v>0</v>
      </c>
      <c r="AD4337" s="73">
        <f t="shared" si="676"/>
        <v>0</v>
      </c>
    </row>
    <row r="4338" spans="1:30" x14ac:dyDescent="0.25">
      <c r="A4338" s="165"/>
      <c r="B4338" s="72" t="s">
        <v>8407</v>
      </c>
      <c r="C4338" s="64" t="s">
        <v>8408</v>
      </c>
      <c r="D4338" s="64" t="s">
        <v>7</v>
      </c>
      <c r="E4338" s="64" t="s">
        <v>8409</v>
      </c>
      <c r="F4338" s="64" t="s">
        <v>1380</v>
      </c>
      <c r="G4338" s="64" t="s">
        <v>1216</v>
      </c>
      <c r="H4338" s="65">
        <v>40017</v>
      </c>
      <c r="I4338" s="65">
        <v>40017</v>
      </c>
      <c r="J4338" s="93" t="s">
        <v>1</v>
      </c>
      <c r="K4338" s="101">
        <v>600</v>
      </c>
      <c r="L4338" s="67">
        <f t="shared" si="670"/>
        <v>2.0395475145351494E-7</v>
      </c>
      <c r="M4338" s="66">
        <v>1.8162</v>
      </c>
      <c r="N4338" s="73">
        <f t="shared" si="671"/>
        <v>3.5193750678452066E-8</v>
      </c>
      <c r="O4338" s="98">
        <v>600</v>
      </c>
      <c r="P4338" s="67">
        <f t="shared" si="677"/>
        <v>2.2096202841667977E-7</v>
      </c>
      <c r="Q4338" s="66">
        <v>1.8162</v>
      </c>
      <c r="R4338" s="105">
        <f t="shared" si="672"/>
        <v>5.2037303177357852E-8</v>
      </c>
      <c r="S4338" s="101">
        <v>600</v>
      </c>
      <c r="T4338" s="67">
        <f t="shared" si="678"/>
        <v>2.6282469241601716E-7</v>
      </c>
      <c r="U4338" s="66">
        <v>1.8162</v>
      </c>
      <c r="V4338" s="73">
        <f t="shared" si="679"/>
        <v>9.6986257416928183E-8</v>
      </c>
      <c r="W4338" s="98">
        <v>600</v>
      </c>
      <c r="X4338" s="67">
        <f t="shared" si="673"/>
        <v>3.4089523161975892E-7</v>
      </c>
      <c r="Y4338" s="66">
        <v>1.8162</v>
      </c>
      <c r="Z4338" s="105">
        <f t="shared" si="674"/>
        <v>2.3479535213398159E-7</v>
      </c>
      <c r="AA4338" s="101">
        <v>0</v>
      </c>
      <c r="AB4338" s="67">
        <f t="shared" si="675"/>
        <v>0</v>
      </c>
      <c r="AC4338" s="66">
        <v>0</v>
      </c>
      <c r="AD4338" s="73">
        <f t="shared" si="676"/>
        <v>0</v>
      </c>
    </row>
    <row r="4339" spans="1:30" x14ac:dyDescent="0.25">
      <c r="A4339" s="165"/>
      <c r="B4339" s="72" t="s">
        <v>12099</v>
      </c>
      <c r="C4339" s="64" t="s">
        <v>11835</v>
      </c>
      <c r="D4339" s="64" t="s">
        <v>7</v>
      </c>
      <c r="E4339" s="64" t="s">
        <v>12100</v>
      </c>
      <c r="F4339" s="64" t="s">
        <v>493</v>
      </c>
      <c r="G4339" s="64" t="s">
        <v>1167</v>
      </c>
      <c r="H4339" s="65">
        <v>38917</v>
      </c>
      <c r="I4339" s="65">
        <v>39286</v>
      </c>
      <c r="J4339" s="93" t="s">
        <v>1</v>
      </c>
      <c r="K4339" s="101">
        <v>600</v>
      </c>
      <c r="L4339" s="67">
        <f t="shared" si="670"/>
        <v>2.0395475145351494E-7</v>
      </c>
      <c r="M4339" s="66">
        <v>1.8162</v>
      </c>
      <c r="N4339" s="73">
        <f t="shared" si="671"/>
        <v>3.5193750678452066E-8</v>
      </c>
      <c r="O4339" s="98">
        <v>600</v>
      </c>
      <c r="P4339" s="67">
        <f t="shared" si="677"/>
        <v>2.2096202841667977E-7</v>
      </c>
      <c r="Q4339" s="66">
        <v>1.8162</v>
      </c>
      <c r="R4339" s="105">
        <f t="shared" si="672"/>
        <v>5.2037303177357852E-8</v>
      </c>
      <c r="S4339" s="101">
        <v>600</v>
      </c>
      <c r="T4339" s="67">
        <f t="shared" si="678"/>
        <v>2.6282469241601716E-7</v>
      </c>
      <c r="U4339" s="66">
        <v>1.8162</v>
      </c>
      <c r="V4339" s="73">
        <f t="shared" si="679"/>
        <v>9.6986257416928183E-8</v>
      </c>
      <c r="W4339" s="98">
        <v>600</v>
      </c>
      <c r="X4339" s="67">
        <f t="shared" si="673"/>
        <v>3.4089523161975892E-7</v>
      </c>
      <c r="Y4339" s="66">
        <v>1.8162</v>
      </c>
      <c r="Z4339" s="105">
        <f t="shared" si="674"/>
        <v>2.3479535213398159E-7</v>
      </c>
      <c r="AA4339" s="101">
        <v>0</v>
      </c>
      <c r="AB4339" s="67">
        <f t="shared" si="675"/>
        <v>0</v>
      </c>
      <c r="AC4339" s="66">
        <v>0</v>
      </c>
      <c r="AD4339" s="73">
        <f t="shared" si="676"/>
        <v>0</v>
      </c>
    </row>
    <row r="4340" spans="1:30" x14ac:dyDescent="0.25">
      <c r="A4340" s="165"/>
      <c r="B4340" s="72" t="s">
        <v>6200</v>
      </c>
      <c r="C4340" s="64" t="s">
        <v>6201</v>
      </c>
      <c r="D4340" s="64" t="s">
        <v>7</v>
      </c>
      <c r="E4340" s="64" t="s">
        <v>6202</v>
      </c>
      <c r="F4340" s="64" t="s">
        <v>2679</v>
      </c>
      <c r="G4340" s="64" t="s">
        <v>1269</v>
      </c>
      <c r="H4340" s="65">
        <v>40214</v>
      </c>
      <c r="I4340" s="65">
        <v>41787</v>
      </c>
      <c r="J4340" s="93" t="s">
        <v>1</v>
      </c>
      <c r="K4340" s="101">
        <v>600</v>
      </c>
      <c r="L4340" s="67">
        <f t="shared" si="670"/>
        <v>2.0395475145351494E-7</v>
      </c>
      <c r="M4340" s="66">
        <v>1.8162</v>
      </c>
      <c r="N4340" s="73">
        <f t="shared" si="671"/>
        <v>3.5193750678452066E-8</v>
      </c>
      <c r="O4340" s="98">
        <v>600</v>
      </c>
      <c r="P4340" s="67">
        <f t="shared" si="677"/>
        <v>2.2096202841667977E-7</v>
      </c>
      <c r="Q4340" s="66">
        <v>1.8162</v>
      </c>
      <c r="R4340" s="105">
        <f t="shared" si="672"/>
        <v>5.2037303177357852E-8</v>
      </c>
      <c r="S4340" s="101">
        <v>600</v>
      </c>
      <c r="T4340" s="67">
        <f t="shared" si="678"/>
        <v>2.6282469241601716E-7</v>
      </c>
      <c r="U4340" s="66">
        <v>1.8162</v>
      </c>
      <c r="V4340" s="73">
        <f t="shared" si="679"/>
        <v>9.6986257416928183E-8</v>
      </c>
      <c r="W4340" s="98">
        <v>600</v>
      </c>
      <c r="X4340" s="67">
        <f t="shared" si="673"/>
        <v>3.4089523161975892E-7</v>
      </c>
      <c r="Y4340" s="66">
        <v>1.8162</v>
      </c>
      <c r="Z4340" s="105">
        <f t="shared" si="674"/>
        <v>2.3479535213398159E-7</v>
      </c>
      <c r="AA4340" s="101">
        <v>0</v>
      </c>
      <c r="AB4340" s="67">
        <f t="shared" si="675"/>
        <v>0</v>
      </c>
      <c r="AC4340" s="66">
        <v>0</v>
      </c>
      <c r="AD4340" s="73">
        <f t="shared" si="676"/>
        <v>0</v>
      </c>
    </row>
    <row r="4341" spans="1:30" x14ac:dyDescent="0.25">
      <c r="A4341" s="165"/>
      <c r="B4341" s="72" t="s">
        <v>3196</v>
      </c>
      <c r="C4341" s="64" t="s">
        <v>3197</v>
      </c>
      <c r="D4341" s="64" t="s">
        <v>7</v>
      </c>
      <c r="E4341" s="64" t="s">
        <v>3198</v>
      </c>
      <c r="F4341" s="64" t="s">
        <v>1199</v>
      </c>
      <c r="G4341" s="64" t="s">
        <v>1199</v>
      </c>
      <c r="H4341" s="65">
        <v>39289</v>
      </c>
      <c r="I4341" s="65">
        <v>40030</v>
      </c>
      <c r="J4341" s="93" t="s">
        <v>1</v>
      </c>
      <c r="K4341" s="101">
        <v>600</v>
      </c>
      <c r="L4341" s="67">
        <f t="shared" si="670"/>
        <v>2.0395475145351494E-7</v>
      </c>
      <c r="M4341" s="66">
        <v>1.8162</v>
      </c>
      <c r="N4341" s="73">
        <f t="shared" si="671"/>
        <v>3.5193750678452066E-8</v>
      </c>
      <c r="O4341" s="98">
        <v>600</v>
      </c>
      <c r="P4341" s="67">
        <f t="shared" si="677"/>
        <v>2.2096202841667977E-7</v>
      </c>
      <c r="Q4341" s="66">
        <v>1.8162</v>
      </c>
      <c r="R4341" s="105">
        <f t="shared" si="672"/>
        <v>5.2037303177357852E-8</v>
      </c>
      <c r="S4341" s="101">
        <v>600</v>
      </c>
      <c r="T4341" s="67">
        <f t="shared" si="678"/>
        <v>2.6282469241601716E-7</v>
      </c>
      <c r="U4341" s="66">
        <v>1.8162</v>
      </c>
      <c r="V4341" s="73">
        <f t="shared" si="679"/>
        <v>9.6986257416928183E-8</v>
      </c>
      <c r="W4341" s="98">
        <v>600</v>
      </c>
      <c r="X4341" s="67">
        <f t="shared" si="673"/>
        <v>3.4089523161975892E-7</v>
      </c>
      <c r="Y4341" s="66">
        <v>1.8162</v>
      </c>
      <c r="Z4341" s="105">
        <f t="shared" si="674"/>
        <v>2.3479535213398159E-7</v>
      </c>
      <c r="AA4341" s="101">
        <v>0</v>
      </c>
      <c r="AB4341" s="67">
        <f t="shared" si="675"/>
        <v>0</v>
      </c>
      <c r="AC4341" s="66">
        <v>0</v>
      </c>
      <c r="AD4341" s="73">
        <f t="shared" si="676"/>
        <v>0</v>
      </c>
    </row>
    <row r="4342" spans="1:30" x14ac:dyDescent="0.25">
      <c r="A4342" s="165"/>
      <c r="B4342" s="72" t="s">
        <v>7044</v>
      </c>
      <c r="C4342" s="64" t="s">
        <v>7045</v>
      </c>
      <c r="D4342" s="64" t="s">
        <v>7</v>
      </c>
      <c r="E4342" s="64" t="s">
        <v>7046</v>
      </c>
      <c r="F4342" s="64" t="s">
        <v>1743</v>
      </c>
      <c r="G4342" s="64" t="s">
        <v>1193</v>
      </c>
      <c r="H4342" s="65">
        <v>39197</v>
      </c>
      <c r="I4342" s="65">
        <v>40956</v>
      </c>
      <c r="J4342" s="93" t="s">
        <v>1</v>
      </c>
      <c r="K4342" s="101">
        <v>600</v>
      </c>
      <c r="L4342" s="67">
        <f t="shared" si="670"/>
        <v>2.0395475145351494E-7</v>
      </c>
      <c r="M4342" s="66">
        <v>1.8162</v>
      </c>
      <c r="N4342" s="73">
        <f t="shared" si="671"/>
        <v>3.5193750678452066E-8</v>
      </c>
      <c r="O4342" s="98">
        <v>600</v>
      </c>
      <c r="P4342" s="67">
        <f t="shared" si="677"/>
        <v>2.2096202841667977E-7</v>
      </c>
      <c r="Q4342" s="66">
        <v>1.8162</v>
      </c>
      <c r="R4342" s="105">
        <f t="shared" si="672"/>
        <v>5.2037303177357852E-8</v>
      </c>
      <c r="S4342" s="101">
        <v>600</v>
      </c>
      <c r="T4342" s="67">
        <f t="shared" si="678"/>
        <v>2.6282469241601716E-7</v>
      </c>
      <c r="U4342" s="66">
        <v>1.8162</v>
      </c>
      <c r="V4342" s="73">
        <f t="shared" si="679"/>
        <v>9.6986257416928183E-8</v>
      </c>
      <c r="W4342" s="98">
        <v>600</v>
      </c>
      <c r="X4342" s="67">
        <f t="shared" si="673"/>
        <v>3.4089523161975892E-7</v>
      </c>
      <c r="Y4342" s="66">
        <v>1.8162</v>
      </c>
      <c r="Z4342" s="105">
        <f t="shared" si="674"/>
        <v>2.3479535213398159E-7</v>
      </c>
      <c r="AA4342" s="101">
        <v>0</v>
      </c>
      <c r="AB4342" s="67">
        <f t="shared" si="675"/>
        <v>0</v>
      </c>
      <c r="AC4342" s="66">
        <v>0</v>
      </c>
      <c r="AD4342" s="73">
        <f t="shared" si="676"/>
        <v>0</v>
      </c>
    </row>
    <row r="4343" spans="1:30" x14ac:dyDescent="0.25">
      <c r="A4343" s="165"/>
      <c r="B4343" s="72" t="s">
        <v>1855</v>
      </c>
      <c r="C4343" s="64" t="s">
        <v>1856</v>
      </c>
      <c r="D4343" s="64" t="s">
        <v>7</v>
      </c>
      <c r="E4343" s="64" t="s">
        <v>1857</v>
      </c>
      <c r="F4343" s="64" t="s">
        <v>1221</v>
      </c>
      <c r="G4343" s="64" t="s">
        <v>1167</v>
      </c>
      <c r="H4343" s="65">
        <v>39125</v>
      </c>
      <c r="I4343" s="65">
        <v>41277</v>
      </c>
      <c r="J4343" s="93" t="s">
        <v>1</v>
      </c>
      <c r="K4343" s="101">
        <v>600</v>
      </c>
      <c r="L4343" s="67">
        <f t="shared" si="670"/>
        <v>2.0395475145351494E-7</v>
      </c>
      <c r="M4343" s="66">
        <v>1.8162</v>
      </c>
      <c r="N4343" s="73">
        <f t="shared" si="671"/>
        <v>3.5193750678452066E-8</v>
      </c>
      <c r="O4343" s="98">
        <v>600</v>
      </c>
      <c r="P4343" s="67">
        <f t="shared" si="677"/>
        <v>2.2096202841667977E-7</v>
      </c>
      <c r="Q4343" s="66">
        <v>1.8162</v>
      </c>
      <c r="R4343" s="105">
        <f t="shared" si="672"/>
        <v>5.2037303177357852E-8</v>
      </c>
      <c r="S4343" s="101">
        <v>600</v>
      </c>
      <c r="T4343" s="67">
        <f t="shared" si="678"/>
        <v>2.6282469241601716E-7</v>
      </c>
      <c r="U4343" s="66">
        <v>1.8162</v>
      </c>
      <c r="V4343" s="73">
        <f t="shared" si="679"/>
        <v>9.6986257416928183E-8</v>
      </c>
      <c r="W4343" s="98">
        <v>600</v>
      </c>
      <c r="X4343" s="67">
        <f t="shared" si="673"/>
        <v>3.4089523161975892E-7</v>
      </c>
      <c r="Y4343" s="66">
        <v>1.8162</v>
      </c>
      <c r="Z4343" s="105">
        <f t="shared" si="674"/>
        <v>2.3479535213398159E-7</v>
      </c>
      <c r="AA4343" s="101">
        <v>0</v>
      </c>
      <c r="AB4343" s="67">
        <f t="shared" si="675"/>
        <v>0</v>
      </c>
      <c r="AC4343" s="66">
        <v>0</v>
      </c>
      <c r="AD4343" s="73">
        <f t="shared" si="676"/>
        <v>0</v>
      </c>
    </row>
    <row r="4344" spans="1:30" x14ac:dyDescent="0.25">
      <c r="A4344" s="165"/>
      <c r="B4344" s="72" t="s">
        <v>16019</v>
      </c>
      <c r="C4344" s="64" t="s">
        <v>16020</v>
      </c>
      <c r="D4344" s="64" t="s">
        <v>16013</v>
      </c>
      <c r="E4344" s="64" t="s">
        <v>16021</v>
      </c>
      <c r="F4344" s="64" t="s">
        <v>1515</v>
      </c>
      <c r="G4344" s="64" t="s">
        <v>1515</v>
      </c>
      <c r="H4344" s="65">
        <v>38736</v>
      </c>
      <c r="I4344" s="65">
        <v>41178</v>
      </c>
      <c r="J4344" s="93" t="s">
        <v>1</v>
      </c>
      <c r="K4344" s="101">
        <v>600</v>
      </c>
      <c r="L4344" s="67">
        <f t="shared" si="670"/>
        <v>2.0395475145351494E-7</v>
      </c>
      <c r="M4344" s="66">
        <v>1.8162</v>
      </c>
      <c r="N4344" s="73">
        <f t="shared" si="671"/>
        <v>3.5193750678452066E-8</v>
      </c>
      <c r="O4344" s="98">
        <v>600</v>
      </c>
      <c r="P4344" s="67">
        <f t="shared" si="677"/>
        <v>2.2096202841667977E-7</v>
      </c>
      <c r="Q4344" s="66">
        <v>1.8162</v>
      </c>
      <c r="R4344" s="105">
        <f t="shared" si="672"/>
        <v>5.2037303177357852E-8</v>
      </c>
      <c r="S4344" s="101">
        <v>600</v>
      </c>
      <c r="T4344" s="67">
        <f t="shared" si="678"/>
        <v>2.6282469241601716E-7</v>
      </c>
      <c r="U4344" s="66">
        <v>1.8162</v>
      </c>
      <c r="V4344" s="73">
        <f t="shared" si="679"/>
        <v>9.6986257416928183E-8</v>
      </c>
      <c r="W4344" s="98">
        <v>600</v>
      </c>
      <c r="X4344" s="67">
        <f t="shared" si="673"/>
        <v>3.4089523161975892E-7</v>
      </c>
      <c r="Y4344" s="66">
        <v>1.8162</v>
      </c>
      <c r="Z4344" s="105">
        <f t="shared" si="674"/>
        <v>2.3479535213398159E-7</v>
      </c>
      <c r="AA4344" s="101">
        <v>0</v>
      </c>
      <c r="AB4344" s="67">
        <f t="shared" si="675"/>
        <v>0</v>
      </c>
      <c r="AC4344" s="66">
        <v>0</v>
      </c>
      <c r="AD4344" s="73">
        <f t="shared" si="676"/>
        <v>0</v>
      </c>
    </row>
    <row r="4345" spans="1:30" x14ac:dyDescent="0.25">
      <c r="A4345" s="165"/>
      <c r="B4345" s="72" t="s">
        <v>8728</v>
      </c>
      <c r="C4345" s="64" t="s">
        <v>8729</v>
      </c>
      <c r="D4345" s="64" t="s">
        <v>7</v>
      </c>
      <c r="E4345" s="64" t="s">
        <v>8730</v>
      </c>
      <c r="F4345" s="64" t="s">
        <v>1215</v>
      </c>
      <c r="G4345" s="64" t="s">
        <v>1216</v>
      </c>
      <c r="H4345" s="65">
        <v>39429</v>
      </c>
      <c r="I4345" s="65">
        <v>40724</v>
      </c>
      <c r="J4345" s="93" t="s">
        <v>1</v>
      </c>
      <c r="K4345" s="101">
        <v>500</v>
      </c>
      <c r="L4345" s="67">
        <f t="shared" si="670"/>
        <v>1.6996229287792911E-7</v>
      </c>
      <c r="M4345" s="66">
        <v>1.8162</v>
      </c>
      <c r="N4345" s="73">
        <f t="shared" si="671"/>
        <v>3.5193750678452066E-8</v>
      </c>
      <c r="O4345" s="98">
        <v>500</v>
      </c>
      <c r="P4345" s="67">
        <f t="shared" si="677"/>
        <v>1.8413502368056647E-7</v>
      </c>
      <c r="Q4345" s="66">
        <v>1.8162</v>
      </c>
      <c r="R4345" s="105">
        <f t="shared" si="672"/>
        <v>5.2037303177357852E-8</v>
      </c>
      <c r="S4345" s="101">
        <v>500</v>
      </c>
      <c r="T4345" s="67">
        <f t="shared" si="678"/>
        <v>2.1902057701334761E-7</v>
      </c>
      <c r="U4345" s="66">
        <v>1.8162</v>
      </c>
      <c r="V4345" s="73">
        <f t="shared" si="679"/>
        <v>9.6986257416928183E-8</v>
      </c>
      <c r="W4345" s="98">
        <v>500</v>
      </c>
      <c r="X4345" s="67">
        <f t="shared" si="673"/>
        <v>2.8407935968313243E-7</v>
      </c>
      <c r="Y4345" s="66">
        <v>1.8162</v>
      </c>
      <c r="Z4345" s="105">
        <f t="shared" si="674"/>
        <v>2.3479535213398159E-7</v>
      </c>
      <c r="AA4345" s="101">
        <v>0</v>
      </c>
      <c r="AB4345" s="67">
        <f t="shared" si="675"/>
        <v>0</v>
      </c>
      <c r="AC4345" s="66">
        <v>0</v>
      </c>
      <c r="AD4345" s="73">
        <f t="shared" si="676"/>
        <v>0</v>
      </c>
    </row>
    <row r="4346" spans="1:30" x14ac:dyDescent="0.25">
      <c r="A4346" s="165"/>
      <c r="B4346" s="72" t="s">
        <v>1420</v>
      </c>
      <c r="C4346" s="64" t="s">
        <v>1421</v>
      </c>
      <c r="D4346" s="64" t="s">
        <v>7</v>
      </c>
      <c r="E4346" s="64" t="s">
        <v>1422</v>
      </c>
      <c r="F4346" s="64" t="s">
        <v>1306</v>
      </c>
      <c r="G4346" s="64" t="s">
        <v>1216</v>
      </c>
      <c r="H4346" s="65">
        <v>38898</v>
      </c>
      <c r="I4346" s="65">
        <v>41262</v>
      </c>
      <c r="J4346" s="93" t="s">
        <v>1</v>
      </c>
      <c r="K4346" s="101">
        <v>400</v>
      </c>
      <c r="L4346" s="67">
        <f t="shared" si="670"/>
        <v>1.3596983430234327E-7</v>
      </c>
      <c r="M4346" s="66">
        <v>1.8162</v>
      </c>
      <c r="N4346" s="73">
        <f t="shared" si="671"/>
        <v>3.5193750678452066E-8</v>
      </c>
      <c r="O4346" s="98">
        <v>400</v>
      </c>
      <c r="P4346" s="67">
        <f t="shared" si="677"/>
        <v>1.4730801894445319E-7</v>
      </c>
      <c r="Q4346" s="66">
        <v>1.8162</v>
      </c>
      <c r="R4346" s="105">
        <f t="shared" si="672"/>
        <v>5.2037303177357852E-8</v>
      </c>
      <c r="S4346" s="101">
        <v>400</v>
      </c>
      <c r="T4346" s="67">
        <f t="shared" si="678"/>
        <v>1.7521646161067809E-7</v>
      </c>
      <c r="U4346" s="66">
        <v>1.8162</v>
      </c>
      <c r="V4346" s="73">
        <f t="shared" si="679"/>
        <v>9.6986257416928183E-8</v>
      </c>
      <c r="W4346" s="98">
        <v>400</v>
      </c>
      <c r="X4346" s="67">
        <f t="shared" si="673"/>
        <v>2.2726348774650597E-7</v>
      </c>
      <c r="Y4346" s="66">
        <v>1.8162</v>
      </c>
      <c r="Z4346" s="105">
        <f t="shared" si="674"/>
        <v>2.3479535213398159E-7</v>
      </c>
      <c r="AA4346" s="101">
        <v>0</v>
      </c>
      <c r="AB4346" s="67">
        <f t="shared" si="675"/>
        <v>0</v>
      </c>
      <c r="AC4346" s="66">
        <v>0</v>
      </c>
      <c r="AD4346" s="73">
        <f t="shared" si="676"/>
        <v>0</v>
      </c>
    </row>
    <row r="4347" spans="1:30" x14ac:dyDescent="0.25">
      <c r="A4347" s="165"/>
      <c r="B4347" s="72" t="s">
        <v>6339</v>
      </c>
      <c r="C4347" s="64" t="s">
        <v>6340</v>
      </c>
      <c r="D4347" s="64" t="s">
        <v>7</v>
      </c>
      <c r="E4347" s="64" t="s">
        <v>6341</v>
      </c>
      <c r="F4347" s="64" t="s">
        <v>1293</v>
      </c>
      <c r="G4347" s="64" t="s">
        <v>1193</v>
      </c>
      <c r="H4347" s="65">
        <v>38982</v>
      </c>
      <c r="I4347" s="65">
        <v>38982</v>
      </c>
      <c r="J4347" s="93" t="s">
        <v>1</v>
      </c>
      <c r="K4347" s="101">
        <v>400</v>
      </c>
      <c r="L4347" s="67">
        <f t="shared" si="670"/>
        <v>1.3596983430234327E-7</v>
      </c>
      <c r="M4347" s="66">
        <v>1.8162</v>
      </c>
      <c r="N4347" s="73">
        <f t="shared" si="671"/>
        <v>3.5193750678452066E-8</v>
      </c>
      <c r="O4347" s="98">
        <v>400</v>
      </c>
      <c r="P4347" s="67">
        <f t="shared" si="677"/>
        <v>1.4730801894445319E-7</v>
      </c>
      <c r="Q4347" s="66">
        <v>1.8162</v>
      </c>
      <c r="R4347" s="105">
        <f t="shared" si="672"/>
        <v>5.2037303177357852E-8</v>
      </c>
      <c r="S4347" s="101">
        <v>400</v>
      </c>
      <c r="T4347" s="67">
        <f t="shared" si="678"/>
        <v>1.7521646161067809E-7</v>
      </c>
      <c r="U4347" s="66">
        <v>1.8162</v>
      </c>
      <c r="V4347" s="73">
        <f t="shared" si="679"/>
        <v>9.6986257416928183E-8</v>
      </c>
      <c r="W4347" s="98">
        <v>400</v>
      </c>
      <c r="X4347" s="67">
        <f t="shared" si="673"/>
        <v>2.2726348774650597E-7</v>
      </c>
      <c r="Y4347" s="66">
        <v>1.8162</v>
      </c>
      <c r="Z4347" s="105">
        <f t="shared" si="674"/>
        <v>2.3479535213398159E-7</v>
      </c>
      <c r="AA4347" s="101">
        <v>0</v>
      </c>
      <c r="AB4347" s="67">
        <f t="shared" si="675"/>
        <v>0</v>
      </c>
      <c r="AC4347" s="66">
        <v>0</v>
      </c>
      <c r="AD4347" s="73">
        <f t="shared" si="676"/>
        <v>0</v>
      </c>
    </row>
    <row r="4348" spans="1:30" x14ac:dyDescent="0.25">
      <c r="A4348" s="165"/>
      <c r="B4348" s="72" t="s">
        <v>4780</v>
      </c>
      <c r="C4348" s="64" t="s">
        <v>4781</v>
      </c>
      <c r="D4348" s="64" t="s">
        <v>7</v>
      </c>
      <c r="E4348" s="64" t="s">
        <v>4782</v>
      </c>
      <c r="F4348" s="64" t="s">
        <v>1138</v>
      </c>
      <c r="G4348" s="64" t="s">
        <v>1139</v>
      </c>
      <c r="H4348" s="65">
        <v>38729</v>
      </c>
      <c r="I4348" s="65">
        <v>39728</v>
      </c>
      <c r="J4348" s="93" t="s">
        <v>1</v>
      </c>
      <c r="K4348" s="101">
        <v>300</v>
      </c>
      <c r="L4348" s="67">
        <f t="shared" si="670"/>
        <v>1.0197737572675747E-7</v>
      </c>
      <c r="M4348" s="66">
        <v>1.8162</v>
      </c>
      <c r="N4348" s="73">
        <f t="shared" si="671"/>
        <v>3.5193750678452066E-8</v>
      </c>
      <c r="O4348" s="98">
        <v>300</v>
      </c>
      <c r="P4348" s="67">
        <f t="shared" si="677"/>
        <v>1.1048101420833988E-7</v>
      </c>
      <c r="Q4348" s="66">
        <v>1.8162</v>
      </c>
      <c r="R4348" s="105">
        <f t="shared" si="672"/>
        <v>5.2037303177357852E-8</v>
      </c>
      <c r="S4348" s="101">
        <v>300</v>
      </c>
      <c r="T4348" s="67">
        <f t="shared" si="678"/>
        <v>1.3141234620800858E-7</v>
      </c>
      <c r="U4348" s="66">
        <v>1.8162</v>
      </c>
      <c r="V4348" s="73">
        <f t="shared" si="679"/>
        <v>9.6986257416928183E-8</v>
      </c>
      <c r="W4348" s="98">
        <v>300</v>
      </c>
      <c r="X4348" s="67">
        <f t="shared" si="673"/>
        <v>1.7044761580987946E-7</v>
      </c>
      <c r="Y4348" s="66">
        <v>1.8162</v>
      </c>
      <c r="Z4348" s="105">
        <f t="shared" si="674"/>
        <v>2.3479535213398159E-7</v>
      </c>
      <c r="AA4348" s="101">
        <v>0</v>
      </c>
      <c r="AB4348" s="67">
        <f t="shared" si="675"/>
        <v>0</v>
      </c>
      <c r="AC4348" s="66">
        <v>0</v>
      </c>
      <c r="AD4348" s="73">
        <f t="shared" si="676"/>
        <v>0</v>
      </c>
    </row>
    <row r="4349" spans="1:30" x14ac:dyDescent="0.25">
      <c r="A4349" s="165"/>
      <c r="B4349" s="72" t="s">
        <v>14592</v>
      </c>
      <c r="C4349" s="64" t="s">
        <v>14593</v>
      </c>
      <c r="D4349" s="64" t="s">
        <v>7</v>
      </c>
      <c r="E4349" s="64" t="s">
        <v>14594</v>
      </c>
      <c r="F4349" s="64" t="s">
        <v>1215</v>
      </c>
      <c r="G4349" s="64" t="s">
        <v>1216</v>
      </c>
      <c r="H4349" s="65">
        <v>41409</v>
      </c>
      <c r="I4349" s="65">
        <v>41841</v>
      </c>
      <c r="J4349" s="93" t="s">
        <v>1</v>
      </c>
      <c r="K4349" s="101">
        <v>300</v>
      </c>
      <c r="L4349" s="67">
        <f t="shared" si="670"/>
        <v>1.0197737572675747E-7</v>
      </c>
      <c r="M4349" s="66">
        <v>1.8162</v>
      </c>
      <c r="N4349" s="73">
        <f t="shared" si="671"/>
        <v>3.5193750678452066E-8</v>
      </c>
      <c r="O4349" s="98">
        <v>300</v>
      </c>
      <c r="P4349" s="67">
        <f t="shared" si="677"/>
        <v>1.1048101420833988E-7</v>
      </c>
      <c r="Q4349" s="66">
        <v>1.8162</v>
      </c>
      <c r="R4349" s="105">
        <f t="shared" si="672"/>
        <v>5.2037303177357852E-8</v>
      </c>
      <c r="S4349" s="101">
        <v>300</v>
      </c>
      <c r="T4349" s="67">
        <f t="shared" si="678"/>
        <v>1.3141234620800858E-7</v>
      </c>
      <c r="U4349" s="66">
        <v>1.8162</v>
      </c>
      <c r="V4349" s="73">
        <f t="shared" si="679"/>
        <v>9.6986257416928183E-8</v>
      </c>
      <c r="W4349" s="98">
        <v>300</v>
      </c>
      <c r="X4349" s="67">
        <f t="shared" si="673"/>
        <v>1.7044761580987946E-7</v>
      </c>
      <c r="Y4349" s="66">
        <v>1.8162</v>
      </c>
      <c r="Z4349" s="105">
        <f t="shared" si="674"/>
        <v>2.3479535213398159E-7</v>
      </c>
      <c r="AA4349" s="101">
        <v>0</v>
      </c>
      <c r="AB4349" s="67">
        <f t="shared" si="675"/>
        <v>0</v>
      </c>
      <c r="AC4349" s="66">
        <v>0</v>
      </c>
      <c r="AD4349" s="73">
        <f t="shared" si="676"/>
        <v>0</v>
      </c>
    </row>
    <row r="4350" spans="1:30" x14ac:dyDescent="0.25">
      <c r="A4350" s="165"/>
      <c r="B4350" s="72" t="s">
        <v>2654</v>
      </c>
      <c r="C4350" s="64" t="s">
        <v>2655</v>
      </c>
      <c r="D4350" s="64" t="s">
        <v>7</v>
      </c>
      <c r="E4350" s="64" t="s">
        <v>2656</v>
      </c>
      <c r="F4350" s="64" t="s">
        <v>437</v>
      </c>
      <c r="G4350" s="64" t="s">
        <v>1269</v>
      </c>
      <c r="H4350" s="65">
        <v>38776</v>
      </c>
      <c r="I4350" s="65">
        <v>39260</v>
      </c>
      <c r="J4350" s="93" t="s">
        <v>1</v>
      </c>
      <c r="K4350" s="101">
        <v>300</v>
      </c>
      <c r="L4350" s="67">
        <f t="shared" si="670"/>
        <v>1.0197737572675747E-7</v>
      </c>
      <c r="M4350" s="66">
        <v>1.8162</v>
      </c>
      <c r="N4350" s="73">
        <f t="shared" si="671"/>
        <v>3.5193750678452066E-8</v>
      </c>
      <c r="O4350" s="98">
        <v>300</v>
      </c>
      <c r="P4350" s="67">
        <f t="shared" si="677"/>
        <v>1.1048101420833988E-7</v>
      </c>
      <c r="Q4350" s="66">
        <v>1.8162</v>
      </c>
      <c r="R4350" s="105">
        <f t="shared" si="672"/>
        <v>5.2037303177357852E-8</v>
      </c>
      <c r="S4350" s="101">
        <v>300</v>
      </c>
      <c r="T4350" s="67">
        <f t="shared" si="678"/>
        <v>1.3141234620800858E-7</v>
      </c>
      <c r="U4350" s="66">
        <v>1.8162</v>
      </c>
      <c r="V4350" s="73">
        <f t="shared" si="679"/>
        <v>9.6986257416928183E-8</v>
      </c>
      <c r="W4350" s="98">
        <v>300</v>
      </c>
      <c r="X4350" s="67">
        <f t="shared" si="673"/>
        <v>1.7044761580987946E-7</v>
      </c>
      <c r="Y4350" s="66">
        <v>1.8162</v>
      </c>
      <c r="Z4350" s="105">
        <f t="shared" si="674"/>
        <v>2.3479535213398159E-7</v>
      </c>
      <c r="AA4350" s="101">
        <v>0</v>
      </c>
      <c r="AB4350" s="67">
        <f t="shared" si="675"/>
        <v>0</v>
      </c>
      <c r="AC4350" s="66">
        <v>0</v>
      </c>
      <c r="AD4350" s="73">
        <f t="shared" si="676"/>
        <v>0</v>
      </c>
    </row>
    <row r="4351" spans="1:30" x14ac:dyDescent="0.25">
      <c r="A4351" s="165"/>
      <c r="B4351" s="72" t="s">
        <v>3151</v>
      </c>
      <c r="C4351" s="64" t="s">
        <v>3152</v>
      </c>
      <c r="D4351" s="64" t="s">
        <v>7</v>
      </c>
      <c r="E4351" s="64" t="s">
        <v>3153</v>
      </c>
      <c r="F4351" s="64" t="s">
        <v>1215</v>
      </c>
      <c r="G4351" s="64" t="s">
        <v>1216</v>
      </c>
      <c r="H4351" s="65">
        <v>38922</v>
      </c>
      <c r="I4351" s="65">
        <v>38922</v>
      </c>
      <c r="J4351" s="93" t="s">
        <v>1</v>
      </c>
      <c r="K4351" s="101">
        <v>300</v>
      </c>
      <c r="L4351" s="67">
        <f t="shared" si="670"/>
        <v>1.0197737572675747E-7</v>
      </c>
      <c r="M4351" s="66">
        <v>1.8162</v>
      </c>
      <c r="N4351" s="73">
        <f t="shared" si="671"/>
        <v>3.5193750678452066E-8</v>
      </c>
      <c r="O4351" s="98">
        <v>300</v>
      </c>
      <c r="P4351" s="67">
        <f t="shared" si="677"/>
        <v>1.1048101420833988E-7</v>
      </c>
      <c r="Q4351" s="66">
        <v>1.8162</v>
      </c>
      <c r="R4351" s="105">
        <f t="shared" si="672"/>
        <v>5.2037303177357852E-8</v>
      </c>
      <c r="S4351" s="101">
        <v>300</v>
      </c>
      <c r="T4351" s="67">
        <f t="shared" si="678"/>
        <v>1.3141234620800858E-7</v>
      </c>
      <c r="U4351" s="66">
        <v>1.8162</v>
      </c>
      <c r="V4351" s="73">
        <f t="shared" si="679"/>
        <v>9.6986257416928183E-8</v>
      </c>
      <c r="W4351" s="98">
        <v>300</v>
      </c>
      <c r="X4351" s="67">
        <f t="shared" si="673"/>
        <v>1.7044761580987946E-7</v>
      </c>
      <c r="Y4351" s="66">
        <v>1.8162</v>
      </c>
      <c r="Z4351" s="105">
        <f t="shared" si="674"/>
        <v>2.3479535213398159E-7</v>
      </c>
      <c r="AA4351" s="101">
        <v>0</v>
      </c>
      <c r="AB4351" s="67">
        <f t="shared" si="675"/>
        <v>0</v>
      </c>
      <c r="AC4351" s="66">
        <v>0</v>
      </c>
      <c r="AD4351" s="73">
        <f t="shared" si="676"/>
        <v>0</v>
      </c>
    </row>
    <row r="4352" spans="1:30" x14ac:dyDescent="0.25">
      <c r="A4352" s="165"/>
      <c r="B4352" s="72" t="s">
        <v>15746</v>
      </c>
      <c r="C4352" s="64" t="s">
        <v>12605</v>
      </c>
      <c r="D4352" s="64" t="s">
        <v>7</v>
      </c>
      <c r="E4352" s="64" t="s">
        <v>15747</v>
      </c>
      <c r="F4352" s="64" t="s">
        <v>1562</v>
      </c>
      <c r="G4352" s="64" t="s">
        <v>1167</v>
      </c>
      <c r="H4352" s="65">
        <v>41863</v>
      </c>
      <c r="I4352" s="65">
        <v>41863</v>
      </c>
      <c r="J4352" s="93" t="s">
        <v>1</v>
      </c>
      <c r="K4352" s="101">
        <v>300</v>
      </c>
      <c r="L4352" s="67">
        <f t="shared" si="670"/>
        <v>1.0197737572675747E-7</v>
      </c>
      <c r="M4352" s="66">
        <v>1.8162</v>
      </c>
      <c r="N4352" s="73">
        <f t="shared" si="671"/>
        <v>3.5193750678452066E-8</v>
      </c>
      <c r="O4352" s="98">
        <v>300</v>
      </c>
      <c r="P4352" s="67">
        <f t="shared" si="677"/>
        <v>1.1048101420833988E-7</v>
      </c>
      <c r="Q4352" s="66">
        <v>1.8162</v>
      </c>
      <c r="R4352" s="105">
        <f t="shared" si="672"/>
        <v>5.2037303177357852E-8</v>
      </c>
      <c r="S4352" s="101">
        <v>300</v>
      </c>
      <c r="T4352" s="67">
        <f t="shared" si="678"/>
        <v>1.3141234620800858E-7</v>
      </c>
      <c r="U4352" s="66">
        <v>1.8162</v>
      </c>
      <c r="V4352" s="73">
        <f t="shared" si="679"/>
        <v>9.6986257416928183E-8</v>
      </c>
      <c r="W4352" s="98">
        <v>300</v>
      </c>
      <c r="X4352" s="67">
        <f t="shared" si="673"/>
        <v>1.7044761580987946E-7</v>
      </c>
      <c r="Y4352" s="66">
        <v>1.8162</v>
      </c>
      <c r="Z4352" s="105">
        <f t="shared" si="674"/>
        <v>2.3479535213398159E-7</v>
      </c>
      <c r="AA4352" s="101">
        <v>0</v>
      </c>
      <c r="AB4352" s="67">
        <f t="shared" si="675"/>
        <v>0</v>
      </c>
      <c r="AC4352" s="66">
        <v>0</v>
      </c>
      <c r="AD4352" s="73">
        <f t="shared" si="676"/>
        <v>0</v>
      </c>
    </row>
    <row r="4353" spans="1:30" x14ac:dyDescent="0.25">
      <c r="A4353" s="165"/>
      <c r="B4353" s="72" t="s">
        <v>7682</v>
      </c>
      <c r="C4353" s="64" t="s">
        <v>7683</v>
      </c>
      <c r="D4353" s="64" t="s">
        <v>7</v>
      </c>
      <c r="E4353" s="64" t="s">
        <v>7684</v>
      </c>
      <c r="F4353" s="64" t="s">
        <v>493</v>
      </c>
      <c r="G4353" s="64" t="s">
        <v>1167</v>
      </c>
      <c r="H4353" s="65">
        <v>41676</v>
      </c>
      <c r="I4353" s="65">
        <v>41676</v>
      </c>
      <c r="J4353" s="93" t="s">
        <v>1</v>
      </c>
      <c r="K4353" s="101">
        <v>0</v>
      </c>
      <c r="L4353" s="67">
        <f t="shared" si="670"/>
        <v>0</v>
      </c>
      <c r="M4353" s="66">
        <v>1.8122499999999999</v>
      </c>
      <c r="N4353" s="73">
        <f t="shared" si="671"/>
        <v>3.5117208824482299E-8</v>
      </c>
      <c r="O4353" s="98">
        <v>0</v>
      </c>
      <c r="P4353" s="67">
        <f t="shared" si="677"/>
        <v>0</v>
      </c>
      <c r="Q4353" s="66">
        <v>1.8122499999999999</v>
      </c>
      <c r="R4353" s="105">
        <f t="shared" si="672"/>
        <v>5.1924128776107672E-8</v>
      </c>
      <c r="S4353" s="101">
        <v>0</v>
      </c>
      <c r="T4353" s="67">
        <f t="shared" si="678"/>
        <v>0</v>
      </c>
      <c r="U4353" s="66">
        <v>0</v>
      </c>
      <c r="V4353" s="73">
        <f t="shared" si="679"/>
        <v>0</v>
      </c>
      <c r="W4353" s="98">
        <v>0</v>
      </c>
      <c r="X4353" s="67">
        <f t="shared" si="673"/>
        <v>0</v>
      </c>
      <c r="Y4353" s="66">
        <v>0</v>
      </c>
      <c r="Z4353" s="105">
        <f t="shared" si="674"/>
        <v>0</v>
      </c>
      <c r="AA4353" s="101">
        <v>0</v>
      </c>
      <c r="AB4353" s="67">
        <f t="shared" si="675"/>
        <v>0</v>
      </c>
      <c r="AC4353" s="66">
        <v>0</v>
      </c>
      <c r="AD4353" s="73">
        <f t="shared" si="676"/>
        <v>0</v>
      </c>
    </row>
    <row r="4354" spans="1:30" x14ac:dyDescent="0.25">
      <c r="A4354" s="165"/>
      <c r="B4354" s="72" t="s">
        <v>2605</v>
      </c>
      <c r="C4354" s="64" t="s">
        <v>2606</v>
      </c>
      <c r="D4354" s="64" t="s">
        <v>7</v>
      </c>
      <c r="E4354" s="64" t="s">
        <v>2607</v>
      </c>
      <c r="F4354" s="64" t="s">
        <v>1138</v>
      </c>
      <c r="G4354" s="64" t="s">
        <v>1139</v>
      </c>
      <c r="H4354" s="65">
        <v>40028</v>
      </c>
      <c r="I4354" s="65">
        <v>41339</v>
      </c>
      <c r="J4354" s="93" t="s">
        <v>1</v>
      </c>
      <c r="K4354" s="101">
        <v>448</v>
      </c>
      <c r="L4354" s="67">
        <f t="shared" si="670"/>
        <v>1.5228621441862449E-7</v>
      </c>
      <c r="M4354" s="66">
        <v>1.810146</v>
      </c>
      <c r="N4354" s="73">
        <f t="shared" si="671"/>
        <v>3.5076438176190559E-8</v>
      </c>
      <c r="O4354" s="98">
        <v>448</v>
      </c>
      <c r="P4354" s="67">
        <f t="shared" si="677"/>
        <v>1.6498498121778758E-7</v>
      </c>
      <c r="Q4354" s="66">
        <v>1.810146</v>
      </c>
      <c r="R4354" s="105">
        <f t="shared" si="672"/>
        <v>5.1863845500099992E-8</v>
      </c>
      <c r="S4354" s="101">
        <v>448</v>
      </c>
      <c r="T4354" s="67">
        <f t="shared" si="678"/>
        <v>1.9624243700395947E-7</v>
      </c>
      <c r="U4354" s="66">
        <v>1.810146</v>
      </c>
      <c r="V4354" s="73">
        <f t="shared" si="679"/>
        <v>9.6662969892205085E-8</v>
      </c>
      <c r="W4354" s="98">
        <v>448</v>
      </c>
      <c r="X4354" s="67">
        <f t="shared" si="673"/>
        <v>2.5453510627608667E-7</v>
      </c>
      <c r="Y4354" s="66">
        <v>1.810146</v>
      </c>
      <c r="Z4354" s="105">
        <f t="shared" si="674"/>
        <v>2.3401270096020165E-7</v>
      </c>
      <c r="AA4354" s="101">
        <v>0</v>
      </c>
      <c r="AB4354" s="67">
        <f t="shared" si="675"/>
        <v>0</v>
      </c>
      <c r="AC4354" s="66">
        <v>0</v>
      </c>
      <c r="AD4354" s="73">
        <f t="shared" si="676"/>
        <v>0</v>
      </c>
    </row>
    <row r="4355" spans="1:30" x14ac:dyDescent="0.25">
      <c r="A4355" s="165"/>
      <c r="B4355" s="72" t="s">
        <v>12723</v>
      </c>
      <c r="C4355" s="64" t="s">
        <v>12724</v>
      </c>
      <c r="D4355" s="64" t="s">
        <v>7</v>
      </c>
      <c r="E4355" s="64" t="s">
        <v>3347</v>
      </c>
      <c r="F4355" s="64" t="s">
        <v>1138</v>
      </c>
      <c r="G4355" s="64" t="s">
        <v>1139</v>
      </c>
      <c r="H4355" s="65">
        <v>41437</v>
      </c>
      <c r="I4355" s="65">
        <v>41815</v>
      </c>
      <c r="J4355" s="93" t="s">
        <v>1</v>
      </c>
      <c r="K4355" s="101">
        <v>0</v>
      </c>
      <c r="L4355" s="67">
        <f t="shared" si="670"/>
        <v>0</v>
      </c>
      <c r="M4355" s="66">
        <v>1.8048</v>
      </c>
      <c r="N4355" s="73">
        <f t="shared" si="671"/>
        <v>3.4972845074589958E-8</v>
      </c>
      <c r="O4355" s="98">
        <v>0</v>
      </c>
      <c r="P4355" s="67">
        <f t="shared" si="677"/>
        <v>0</v>
      </c>
      <c r="Q4355" s="66">
        <v>1.8048</v>
      </c>
      <c r="R4355" s="105">
        <f t="shared" si="672"/>
        <v>5.1710673259825706E-8</v>
      </c>
      <c r="S4355" s="101">
        <v>0</v>
      </c>
      <c r="T4355" s="67">
        <f t="shared" si="678"/>
        <v>0</v>
      </c>
      <c r="U4355" s="66">
        <v>0</v>
      </c>
      <c r="V4355" s="73">
        <f t="shared" si="679"/>
        <v>0</v>
      </c>
      <c r="W4355" s="98">
        <v>0</v>
      </c>
      <c r="X4355" s="67">
        <f t="shared" si="673"/>
        <v>0</v>
      </c>
      <c r="Y4355" s="66">
        <v>0</v>
      </c>
      <c r="Z4355" s="105">
        <f t="shared" si="674"/>
        <v>0</v>
      </c>
      <c r="AA4355" s="101">
        <v>0</v>
      </c>
      <c r="AB4355" s="67">
        <f t="shared" si="675"/>
        <v>0</v>
      </c>
      <c r="AC4355" s="66">
        <v>0</v>
      </c>
      <c r="AD4355" s="73">
        <f t="shared" si="676"/>
        <v>0</v>
      </c>
    </row>
    <row r="4356" spans="1:30" x14ac:dyDescent="0.25">
      <c r="A4356" s="165"/>
      <c r="B4356" s="72" t="s">
        <v>10986</v>
      </c>
      <c r="C4356" s="64" t="s">
        <v>10987</v>
      </c>
      <c r="D4356" s="64" t="s">
        <v>7</v>
      </c>
      <c r="E4356" s="64" t="s">
        <v>10484</v>
      </c>
      <c r="F4356" s="64" t="s">
        <v>2842</v>
      </c>
      <c r="G4356" s="64" t="s">
        <v>1416</v>
      </c>
      <c r="H4356" s="65">
        <v>41178</v>
      </c>
      <c r="I4356" s="65">
        <v>41943</v>
      </c>
      <c r="J4356" s="93" t="s">
        <v>1</v>
      </c>
      <c r="K4356" s="101">
        <v>0</v>
      </c>
      <c r="L4356" s="67">
        <f t="shared" ref="L4356:L4419" si="680">K4356/$K$5777</f>
        <v>0</v>
      </c>
      <c r="M4356" s="66">
        <v>1.8048</v>
      </c>
      <c r="N4356" s="73">
        <f t="shared" ref="N4356:N4419" si="681">M4356/$M$5777</f>
        <v>3.4972845074589958E-8</v>
      </c>
      <c r="O4356" s="98">
        <v>0</v>
      </c>
      <c r="P4356" s="67">
        <f t="shared" si="677"/>
        <v>0</v>
      </c>
      <c r="Q4356" s="66">
        <v>1.8048</v>
      </c>
      <c r="R4356" s="105">
        <f t="shared" ref="R4356:R4419" si="682">Q4356/Q$5777</f>
        <v>5.1710673259825706E-8</v>
      </c>
      <c r="S4356" s="101">
        <v>0</v>
      </c>
      <c r="T4356" s="67">
        <f t="shared" si="678"/>
        <v>0</v>
      </c>
      <c r="U4356" s="66">
        <v>0</v>
      </c>
      <c r="V4356" s="73">
        <f t="shared" si="679"/>
        <v>0</v>
      </c>
      <c r="W4356" s="98">
        <v>0</v>
      </c>
      <c r="X4356" s="67">
        <f t="shared" ref="X4356:X4419" si="683">W4356/$W$5777</f>
        <v>0</v>
      </c>
      <c r="Y4356" s="66">
        <v>0</v>
      </c>
      <c r="Z4356" s="105">
        <f t="shared" ref="Z4356:Z4419" si="684">Y4356/$Y$5777</f>
        <v>0</v>
      </c>
      <c r="AA4356" s="101">
        <v>0</v>
      </c>
      <c r="AB4356" s="67">
        <f t="shared" ref="AB4356:AB4419" si="685">AA4356/$AA$5777</f>
        <v>0</v>
      </c>
      <c r="AC4356" s="66">
        <v>0</v>
      </c>
      <c r="AD4356" s="73">
        <f t="shared" ref="AD4356:AD4419" si="686">AC4356/$AC$5777</f>
        <v>0</v>
      </c>
    </row>
    <row r="4357" spans="1:30" x14ac:dyDescent="0.25">
      <c r="A4357" s="165"/>
      <c r="B4357" s="72" t="s">
        <v>16405</v>
      </c>
      <c r="C4357" s="64" t="s">
        <v>16406</v>
      </c>
      <c r="D4357" s="64" t="s">
        <v>19</v>
      </c>
      <c r="E4357" s="64" t="s">
        <v>16407</v>
      </c>
      <c r="F4357" s="64" t="s">
        <v>8754</v>
      </c>
      <c r="G4357" s="64" t="s">
        <v>1227</v>
      </c>
      <c r="H4357" s="65">
        <v>38775</v>
      </c>
      <c r="I4357" s="65">
        <v>39058</v>
      </c>
      <c r="J4357" s="93" t="s">
        <v>1</v>
      </c>
      <c r="K4357" s="101">
        <v>0</v>
      </c>
      <c r="L4357" s="67">
        <f t="shared" si="680"/>
        <v>0</v>
      </c>
      <c r="M4357" s="66">
        <v>1.8037125000000001</v>
      </c>
      <c r="N4357" s="73">
        <f t="shared" si="681"/>
        <v>3.4951771842642588E-8</v>
      </c>
      <c r="O4357" s="98">
        <v>0</v>
      </c>
      <c r="P4357" s="67">
        <f t="shared" ref="P4357:P4420" si="687">O4357/$O$5777</f>
        <v>0</v>
      </c>
      <c r="Q4357" s="66">
        <v>0.67679999999999996</v>
      </c>
      <c r="R4357" s="105">
        <f t="shared" si="682"/>
        <v>1.9391502472434637E-8</v>
      </c>
      <c r="S4357" s="101">
        <v>0</v>
      </c>
      <c r="T4357" s="67">
        <f t="shared" ref="T4357:T4420" si="688">S4357/$S$5777</f>
        <v>0</v>
      </c>
      <c r="U4357" s="66">
        <v>0</v>
      </c>
      <c r="V4357" s="73">
        <f t="shared" ref="V4357:V4420" si="689">U4357/$U$5777</f>
        <v>0</v>
      </c>
      <c r="W4357" s="98">
        <v>0</v>
      </c>
      <c r="X4357" s="67">
        <f t="shared" si="683"/>
        <v>0</v>
      </c>
      <c r="Y4357" s="66">
        <v>0</v>
      </c>
      <c r="Z4357" s="105">
        <f t="shared" si="684"/>
        <v>0</v>
      </c>
      <c r="AA4357" s="101">
        <v>0</v>
      </c>
      <c r="AB4357" s="67">
        <f t="shared" si="685"/>
        <v>0</v>
      </c>
      <c r="AC4357" s="66">
        <v>0</v>
      </c>
      <c r="AD4357" s="73">
        <f t="shared" si="686"/>
        <v>0</v>
      </c>
    </row>
    <row r="4358" spans="1:30" x14ac:dyDescent="0.25">
      <c r="A4358" s="165"/>
      <c r="B4358" s="72" t="s">
        <v>11041</v>
      </c>
      <c r="C4358" s="64" t="s">
        <v>11042</v>
      </c>
      <c r="D4358" s="64" t="s">
        <v>7</v>
      </c>
      <c r="E4358" s="64" t="s">
        <v>11043</v>
      </c>
      <c r="F4358" s="64" t="s">
        <v>1306</v>
      </c>
      <c r="G4358" s="64" t="s">
        <v>1216</v>
      </c>
      <c r="H4358" s="65">
        <v>39468</v>
      </c>
      <c r="I4358" s="65">
        <v>39468</v>
      </c>
      <c r="J4358" s="93" t="s">
        <v>1</v>
      </c>
      <c r="K4358" s="101">
        <v>100</v>
      </c>
      <c r="L4358" s="67">
        <f t="shared" si="680"/>
        <v>3.3992458575585819E-8</v>
      </c>
      <c r="M4358" s="66">
        <v>1.8030999999999999</v>
      </c>
      <c r="N4358" s="73">
        <f t="shared" si="681"/>
        <v>3.4939903010856136E-8</v>
      </c>
      <c r="O4358" s="98">
        <v>100</v>
      </c>
      <c r="P4358" s="67">
        <f t="shared" si="687"/>
        <v>3.6827004736113299E-8</v>
      </c>
      <c r="Q4358" s="66">
        <v>1.8030999999999999</v>
      </c>
      <c r="R4358" s="105">
        <f t="shared" si="682"/>
        <v>5.1661965289667403E-8</v>
      </c>
      <c r="S4358" s="101">
        <v>100</v>
      </c>
      <c r="T4358" s="67">
        <f t="shared" si="688"/>
        <v>4.3804115402669524E-8</v>
      </c>
      <c r="U4358" s="66">
        <v>0.67237499999999994</v>
      </c>
      <c r="V4358" s="73">
        <f t="shared" si="689"/>
        <v>3.5905260891260369E-8</v>
      </c>
      <c r="W4358" s="98">
        <v>0</v>
      </c>
      <c r="X4358" s="67">
        <f t="shared" si="683"/>
        <v>0</v>
      </c>
      <c r="Y4358" s="66">
        <v>0</v>
      </c>
      <c r="Z4358" s="105">
        <f t="shared" si="684"/>
        <v>0</v>
      </c>
      <c r="AA4358" s="101">
        <v>100</v>
      </c>
      <c r="AB4358" s="67">
        <f t="shared" si="685"/>
        <v>1.9127079457107153E-7</v>
      </c>
      <c r="AC4358" s="66">
        <v>0.67237499999999994</v>
      </c>
      <c r="AD4358" s="73">
        <f t="shared" si="686"/>
        <v>6.1174397754630427E-8</v>
      </c>
    </row>
    <row r="4359" spans="1:30" x14ac:dyDescent="0.25">
      <c r="A4359" s="165"/>
      <c r="B4359" s="72" t="s">
        <v>15442</v>
      </c>
      <c r="C4359" s="64" t="s">
        <v>15443</v>
      </c>
      <c r="D4359" s="64" t="s">
        <v>7</v>
      </c>
      <c r="E4359" s="64" t="s">
        <v>14981</v>
      </c>
      <c r="F4359" s="64" t="s">
        <v>1215</v>
      </c>
      <c r="G4359" s="64" t="s">
        <v>1216</v>
      </c>
      <c r="H4359" s="65">
        <v>40435</v>
      </c>
      <c r="I4359" s="65">
        <v>40532</v>
      </c>
      <c r="J4359" s="93" t="s">
        <v>1</v>
      </c>
      <c r="K4359" s="101">
        <v>0</v>
      </c>
      <c r="L4359" s="67">
        <f t="shared" si="680"/>
        <v>0</v>
      </c>
      <c r="M4359" s="66">
        <v>1.8030600000000001</v>
      </c>
      <c r="N4359" s="73">
        <f t="shared" si="681"/>
        <v>3.4939127903474164E-8</v>
      </c>
      <c r="O4359" s="98">
        <v>0</v>
      </c>
      <c r="P4359" s="67">
        <f t="shared" si="687"/>
        <v>0</v>
      </c>
      <c r="Q4359" s="66">
        <v>0</v>
      </c>
      <c r="R4359" s="105">
        <f t="shared" si="682"/>
        <v>0</v>
      </c>
      <c r="S4359" s="101">
        <v>0</v>
      </c>
      <c r="T4359" s="67">
        <f t="shared" si="688"/>
        <v>0</v>
      </c>
      <c r="U4359" s="66">
        <v>0</v>
      </c>
      <c r="V4359" s="73">
        <f t="shared" si="689"/>
        <v>0</v>
      </c>
      <c r="W4359" s="98">
        <v>0</v>
      </c>
      <c r="X4359" s="67">
        <f t="shared" si="683"/>
        <v>0</v>
      </c>
      <c r="Y4359" s="66">
        <v>0</v>
      </c>
      <c r="Z4359" s="105">
        <f t="shared" si="684"/>
        <v>0</v>
      </c>
      <c r="AA4359" s="101">
        <v>0</v>
      </c>
      <c r="AB4359" s="67">
        <f t="shared" si="685"/>
        <v>0</v>
      </c>
      <c r="AC4359" s="66">
        <v>0</v>
      </c>
      <c r="AD4359" s="73">
        <f t="shared" si="686"/>
        <v>0</v>
      </c>
    </row>
    <row r="4360" spans="1:30" x14ac:dyDescent="0.25">
      <c r="A4360" s="165"/>
      <c r="B4360" s="72" t="s">
        <v>15463</v>
      </c>
      <c r="C4360" s="64" t="s">
        <v>15464</v>
      </c>
      <c r="D4360" s="64" t="s">
        <v>7</v>
      </c>
      <c r="E4360" s="64" t="s">
        <v>11836</v>
      </c>
      <c r="F4360" s="64" t="s">
        <v>1562</v>
      </c>
      <c r="G4360" s="64" t="s">
        <v>1167</v>
      </c>
      <c r="H4360" s="65">
        <v>40106</v>
      </c>
      <c r="I4360" s="65">
        <v>40610</v>
      </c>
      <c r="J4360" s="93" t="s">
        <v>1</v>
      </c>
      <c r="K4360" s="101">
        <v>400</v>
      </c>
      <c r="L4360" s="67">
        <f t="shared" si="680"/>
        <v>1.3596983430234327E-7</v>
      </c>
      <c r="M4360" s="66">
        <v>1.7967562500000001</v>
      </c>
      <c r="N4360" s="73">
        <f t="shared" si="681"/>
        <v>3.4816975824496473E-8</v>
      </c>
      <c r="O4360" s="98">
        <v>400</v>
      </c>
      <c r="P4360" s="67">
        <f t="shared" si="687"/>
        <v>1.4730801894445319E-7</v>
      </c>
      <c r="Q4360" s="66">
        <v>1.2108000000000001</v>
      </c>
      <c r="R4360" s="105">
        <f t="shared" si="682"/>
        <v>3.4691535451571903E-8</v>
      </c>
      <c r="S4360" s="101">
        <v>400</v>
      </c>
      <c r="T4360" s="67">
        <f t="shared" si="688"/>
        <v>1.7521646161067809E-7</v>
      </c>
      <c r="U4360" s="66">
        <v>1.2108000000000001</v>
      </c>
      <c r="V4360" s="73">
        <f t="shared" si="689"/>
        <v>6.4657504944618789E-8</v>
      </c>
      <c r="W4360" s="98">
        <v>400</v>
      </c>
      <c r="X4360" s="67">
        <f t="shared" si="683"/>
        <v>2.2726348774650597E-7</v>
      </c>
      <c r="Y4360" s="66">
        <v>1.2108000000000001</v>
      </c>
      <c r="Z4360" s="105">
        <f t="shared" si="684"/>
        <v>1.5653023475598775E-7</v>
      </c>
      <c r="AA4360" s="101">
        <v>0</v>
      </c>
      <c r="AB4360" s="67">
        <f t="shared" si="685"/>
        <v>0</v>
      </c>
      <c r="AC4360" s="66">
        <v>0</v>
      </c>
      <c r="AD4360" s="73">
        <f t="shared" si="686"/>
        <v>0</v>
      </c>
    </row>
    <row r="4361" spans="1:30" x14ac:dyDescent="0.25">
      <c r="A4361" s="165"/>
      <c r="B4361" s="72" t="s">
        <v>15557</v>
      </c>
      <c r="C4361" s="64" t="s">
        <v>15558</v>
      </c>
      <c r="D4361" s="64" t="s">
        <v>7</v>
      </c>
      <c r="E4361" s="64" t="s">
        <v>15559</v>
      </c>
      <c r="F4361" s="64" t="s">
        <v>493</v>
      </c>
      <c r="G4361" s="64" t="s">
        <v>1167</v>
      </c>
      <c r="H4361" s="65">
        <v>41146</v>
      </c>
      <c r="I4361" s="65">
        <v>42003</v>
      </c>
      <c r="J4361" s="93" t="s">
        <v>1</v>
      </c>
      <c r="K4361" s="101">
        <v>0</v>
      </c>
      <c r="L4361" s="67">
        <f t="shared" si="680"/>
        <v>0</v>
      </c>
      <c r="M4361" s="66">
        <v>1.789069582</v>
      </c>
      <c r="N4361" s="73">
        <f t="shared" si="681"/>
        <v>3.4668025996757212E-8</v>
      </c>
      <c r="O4361" s="98">
        <v>0</v>
      </c>
      <c r="P4361" s="67">
        <f t="shared" si="687"/>
        <v>0</v>
      </c>
      <c r="Q4361" s="66">
        <v>0.57292208200000005</v>
      </c>
      <c r="R4361" s="105">
        <f t="shared" si="682"/>
        <v>1.6415218631228432E-8</v>
      </c>
      <c r="S4361" s="101">
        <v>0</v>
      </c>
      <c r="T4361" s="67">
        <f t="shared" si="688"/>
        <v>0</v>
      </c>
      <c r="U4361" s="66">
        <v>0.57292208200000005</v>
      </c>
      <c r="V4361" s="73">
        <f t="shared" si="689"/>
        <v>3.0594410596131724E-8</v>
      </c>
      <c r="W4361" s="98">
        <v>0</v>
      </c>
      <c r="X4361" s="67">
        <f t="shared" si="683"/>
        <v>0</v>
      </c>
      <c r="Y4361" s="66">
        <v>0.57292208200000005</v>
      </c>
      <c r="Z4361" s="105">
        <f t="shared" si="684"/>
        <v>7.4066425497480386E-8</v>
      </c>
      <c r="AA4361" s="101">
        <v>0</v>
      </c>
      <c r="AB4361" s="67">
        <f t="shared" si="685"/>
        <v>0</v>
      </c>
      <c r="AC4361" s="66">
        <v>0</v>
      </c>
      <c r="AD4361" s="73">
        <f t="shared" si="686"/>
        <v>0</v>
      </c>
    </row>
    <row r="4362" spans="1:30" x14ac:dyDescent="0.25">
      <c r="A4362" s="165"/>
      <c r="B4362" s="72" t="s">
        <v>13325</v>
      </c>
      <c r="C4362" s="64" t="s">
        <v>13326</v>
      </c>
      <c r="D4362" s="64" t="s">
        <v>7</v>
      </c>
      <c r="E4362" s="64" t="s">
        <v>13327</v>
      </c>
      <c r="F4362" s="64" t="s">
        <v>1313</v>
      </c>
      <c r="G4362" s="64" t="s">
        <v>1193</v>
      </c>
      <c r="H4362" s="65">
        <v>40350</v>
      </c>
      <c r="I4362" s="65">
        <v>41715</v>
      </c>
      <c r="J4362" s="93" t="s">
        <v>1</v>
      </c>
      <c r="K4362" s="101">
        <v>0</v>
      </c>
      <c r="L4362" s="67">
        <f t="shared" si="680"/>
        <v>0</v>
      </c>
      <c r="M4362" s="66">
        <v>1.7803687500000001</v>
      </c>
      <c r="N4362" s="73">
        <f t="shared" si="681"/>
        <v>3.4499424018944692E-8</v>
      </c>
      <c r="O4362" s="98">
        <v>0</v>
      </c>
      <c r="P4362" s="67">
        <f t="shared" si="687"/>
        <v>0</v>
      </c>
      <c r="Q4362" s="66">
        <v>0</v>
      </c>
      <c r="R4362" s="105">
        <f t="shared" si="682"/>
        <v>0</v>
      </c>
      <c r="S4362" s="101">
        <v>0</v>
      </c>
      <c r="T4362" s="67">
        <f t="shared" si="688"/>
        <v>0</v>
      </c>
      <c r="U4362" s="66">
        <v>0</v>
      </c>
      <c r="V4362" s="73">
        <f t="shared" si="689"/>
        <v>0</v>
      </c>
      <c r="W4362" s="98">
        <v>0</v>
      </c>
      <c r="X4362" s="67">
        <f t="shared" si="683"/>
        <v>0</v>
      </c>
      <c r="Y4362" s="66">
        <v>0</v>
      </c>
      <c r="Z4362" s="105">
        <f t="shared" si="684"/>
        <v>0</v>
      </c>
      <c r="AA4362" s="101">
        <v>0</v>
      </c>
      <c r="AB4362" s="67">
        <f t="shared" si="685"/>
        <v>0</v>
      </c>
      <c r="AC4362" s="66">
        <v>0</v>
      </c>
      <c r="AD4362" s="73">
        <f t="shared" si="686"/>
        <v>0</v>
      </c>
    </row>
    <row r="4363" spans="1:30" x14ac:dyDescent="0.25">
      <c r="A4363" s="165"/>
      <c r="B4363" s="72" t="s">
        <v>10268</v>
      </c>
      <c r="C4363" s="64" t="s">
        <v>10269</v>
      </c>
      <c r="D4363" s="64" t="s">
        <v>7</v>
      </c>
      <c r="E4363" s="64" t="s">
        <v>10270</v>
      </c>
      <c r="F4363" s="64" t="s">
        <v>1370</v>
      </c>
      <c r="G4363" s="64" t="s">
        <v>1193</v>
      </c>
      <c r="H4363" s="65">
        <v>40072</v>
      </c>
      <c r="I4363" s="65">
        <v>41961</v>
      </c>
      <c r="J4363" s="93" t="s">
        <v>1</v>
      </c>
      <c r="K4363" s="101">
        <v>0</v>
      </c>
      <c r="L4363" s="67">
        <f t="shared" si="680"/>
        <v>0</v>
      </c>
      <c r="M4363" s="66">
        <v>1.7803687500000001</v>
      </c>
      <c r="N4363" s="73">
        <f t="shared" si="681"/>
        <v>3.4499424018944692E-8</v>
      </c>
      <c r="O4363" s="98">
        <v>0</v>
      </c>
      <c r="P4363" s="67">
        <f t="shared" si="687"/>
        <v>0</v>
      </c>
      <c r="Q4363" s="66">
        <v>0</v>
      </c>
      <c r="R4363" s="105">
        <f t="shared" si="682"/>
        <v>0</v>
      </c>
      <c r="S4363" s="101">
        <v>0</v>
      </c>
      <c r="T4363" s="67">
        <f t="shared" si="688"/>
        <v>0</v>
      </c>
      <c r="U4363" s="66">
        <v>0</v>
      </c>
      <c r="V4363" s="73">
        <f t="shared" si="689"/>
        <v>0</v>
      </c>
      <c r="W4363" s="98">
        <v>0</v>
      </c>
      <c r="X4363" s="67">
        <f t="shared" si="683"/>
        <v>0</v>
      </c>
      <c r="Y4363" s="66">
        <v>0</v>
      </c>
      <c r="Z4363" s="105">
        <f t="shared" si="684"/>
        <v>0</v>
      </c>
      <c r="AA4363" s="101">
        <v>0</v>
      </c>
      <c r="AB4363" s="67">
        <f t="shared" si="685"/>
        <v>0</v>
      </c>
      <c r="AC4363" s="66">
        <v>0</v>
      </c>
      <c r="AD4363" s="73">
        <f t="shared" si="686"/>
        <v>0</v>
      </c>
    </row>
    <row r="4364" spans="1:30" x14ac:dyDescent="0.25">
      <c r="A4364" s="165"/>
      <c r="B4364" s="72" t="s">
        <v>14228</v>
      </c>
      <c r="C4364" s="64" t="s">
        <v>14229</v>
      </c>
      <c r="D4364" s="64" t="s">
        <v>7</v>
      </c>
      <c r="E4364" s="64" t="s">
        <v>14230</v>
      </c>
      <c r="F4364" s="64" t="s">
        <v>1230</v>
      </c>
      <c r="G4364" s="64" t="s">
        <v>1167</v>
      </c>
      <c r="H4364" s="65">
        <v>41926</v>
      </c>
      <c r="I4364" s="65">
        <v>41995</v>
      </c>
      <c r="J4364" s="93" t="s">
        <v>1</v>
      </c>
      <c r="K4364" s="101">
        <v>0</v>
      </c>
      <c r="L4364" s="67">
        <f t="shared" si="680"/>
        <v>0</v>
      </c>
      <c r="M4364" s="66">
        <v>1.7791680000000001</v>
      </c>
      <c r="N4364" s="73">
        <f t="shared" si="681"/>
        <v>3.4476156264222115E-8</v>
      </c>
      <c r="O4364" s="98">
        <v>0</v>
      </c>
      <c r="P4364" s="67">
        <f t="shared" si="687"/>
        <v>0</v>
      </c>
      <c r="Q4364" s="66">
        <v>1.7791680000000001</v>
      </c>
      <c r="R4364" s="105">
        <f t="shared" si="682"/>
        <v>5.0976271676827119E-8</v>
      </c>
      <c r="S4364" s="101">
        <v>0</v>
      </c>
      <c r="T4364" s="67">
        <f t="shared" si="688"/>
        <v>0</v>
      </c>
      <c r="U4364" s="66">
        <v>0</v>
      </c>
      <c r="V4364" s="73">
        <f t="shared" si="689"/>
        <v>0</v>
      </c>
      <c r="W4364" s="98">
        <v>0</v>
      </c>
      <c r="X4364" s="67">
        <f t="shared" si="683"/>
        <v>0</v>
      </c>
      <c r="Y4364" s="66">
        <v>0</v>
      </c>
      <c r="Z4364" s="105">
        <f t="shared" si="684"/>
        <v>0</v>
      </c>
      <c r="AA4364" s="101">
        <v>0</v>
      </c>
      <c r="AB4364" s="67">
        <f t="shared" si="685"/>
        <v>0</v>
      </c>
      <c r="AC4364" s="66">
        <v>0</v>
      </c>
      <c r="AD4364" s="73">
        <f t="shared" si="686"/>
        <v>0</v>
      </c>
    </row>
    <row r="4365" spans="1:30" x14ac:dyDescent="0.25">
      <c r="A4365" s="165"/>
      <c r="B4365" s="72" t="s">
        <v>8041</v>
      </c>
      <c r="C4365" s="64" t="s">
        <v>8042</v>
      </c>
      <c r="D4365" s="64" t="s">
        <v>7</v>
      </c>
      <c r="E4365" s="64" t="s">
        <v>8043</v>
      </c>
      <c r="F4365" s="64" t="s">
        <v>1677</v>
      </c>
      <c r="G4365" s="64" t="s">
        <v>1216</v>
      </c>
      <c r="H4365" s="65">
        <v>38967</v>
      </c>
      <c r="I4365" s="65">
        <v>40442</v>
      </c>
      <c r="J4365" s="93" t="s">
        <v>1</v>
      </c>
      <c r="K4365" s="101">
        <v>100</v>
      </c>
      <c r="L4365" s="67">
        <f t="shared" si="680"/>
        <v>3.3992458575585819E-8</v>
      </c>
      <c r="M4365" s="66">
        <v>1.76675625</v>
      </c>
      <c r="N4365" s="73">
        <f t="shared" si="681"/>
        <v>3.4235645288017247E-8</v>
      </c>
      <c r="O4365" s="98">
        <v>100</v>
      </c>
      <c r="P4365" s="67">
        <f t="shared" si="687"/>
        <v>3.6827004736113299E-8</v>
      </c>
      <c r="Q4365" s="66">
        <v>0.52829999999999999</v>
      </c>
      <c r="R4365" s="105">
        <f t="shared" si="682"/>
        <v>1.5136718020371187E-8</v>
      </c>
      <c r="S4365" s="101">
        <v>100</v>
      </c>
      <c r="T4365" s="67">
        <f t="shared" si="688"/>
        <v>4.3804115402669524E-8</v>
      </c>
      <c r="U4365" s="66">
        <v>0.30270000000000002</v>
      </c>
      <c r="V4365" s="73">
        <f t="shared" si="689"/>
        <v>1.6164376236154697E-8</v>
      </c>
      <c r="W4365" s="98">
        <v>100</v>
      </c>
      <c r="X4365" s="67">
        <f t="shared" si="683"/>
        <v>5.6815871936626493E-8</v>
      </c>
      <c r="Y4365" s="66">
        <v>0.30270000000000002</v>
      </c>
      <c r="Z4365" s="105">
        <f t="shared" si="684"/>
        <v>3.9132558688996937E-8</v>
      </c>
      <c r="AA4365" s="101">
        <v>0</v>
      </c>
      <c r="AB4365" s="67">
        <f t="shared" si="685"/>
        <v>0</v>
      </c>
      <c r="AC4365" s="66">
        <v>0</v>
      </c>
      <c r="AD4365" s="73">
        <f t="shared" si="686"/>
        <v>0</v>
      </c>
    </row>
    <row r="4366" spans="1:30" x14ac:dyDescent="0.25">
      <c r="A4366" s="165"/>
      <c r="B4366" s="72" t="s">
        <v>14893</v>
      </c>
      <c r="C4366" s="64" t="s">
        <v>14894</v>
      </c>
      <c r="D4366" s="64" t="s">
        <v>7</v>
      </c>
      <c r="E4366" s="64" t="s">
        <v>8777</v>
      </c>
      <c r="F4366" s="64" t="s">
        <v>1313</v>
      </c>
      <c r="G4366" s="64" t="s">
        <v>1193</v>
      </c>
      <c r="H4366" s="65">
        <v>40589</v>
      </c>
      <c r="I4366" s="65">
        <v>41333</v>
      </c>
      <c r="J4366" s="93" t="s">
        <v>1</v>
      </c>
      <c r="K4366" s="101">
        <v>42</v>
      </c>
      <c r="L4366" s="67">
        <f t="shared" si="680"/>
        <v>1.4276832601746045E-8</v>
      </c>
      <c r="M4366" s="66">
        <v>1.75566</v>
      </c>
      <c r="N4366" s="73">
        <f t="shared" si="681"/>
        <v>3.4020625655836998E-8</v>
      </c>
      <c r="O4366" s="98">
        <v>42</v>
      </c>
      <c r="P4366" s="67">
        <f t="shared" si="687"/>
        <v>1.5467341989167585E-8</v>
      </c>
      <c r="Q4366" s="66">
        <v>1.75566</v>
      </c>
      <c r="R4366" s="105">
        <f t="shared" si="682"/>
        <v>5.0302726404779254E-8</v>
      </c>
      <c r="S4366" s="101">
        <v>42</v>
      </c>
      <c r="T4366" s="67">
        <f t="shared" si="688"/>
        <v>1.83977284691212E-8</v>
      </c>
      <c r="U4366" s="66">
        <v>1.75566</v>
      </c>
      <c r="V4366" s="73">
        <f t="shared" si="689"/>
        <v>9.3753382169697243E-8</v>
      </c>
      <c r="W4366" s="98">
        <v>42</v>
      </c>
      <c r="X4366" s="67">
        <f t="shared" si="683"/>
        <v>2.3862666213383127E-8</v>
      </c>
      <c r="Y4366" s="66">
        <v>1.75566</v>
      </c>
      <c r="Z4366" s="105">
        <f t="shared" si="684"/>
        <v>2.2696884039618219E-7</v>
      </c>
      <c r="AA4366" s="101">
        <v>0</v>
      </c>
      <c r="AB4366" s="67">
        <f t="shared" si="685"/>
        <v>0</v>
      </c>
      <c r="AC4366" s="66">
        <v>0</v>
      </c>
      <c r="AD4366" s="73">
        <f t="shared" si="686"/>
        <v>0</v>
      </c>
    </row>
    <row r="4367" spans="1:30" x14ac:dyDescent="0.25">
      <c r="A4367" s="165"/>
      <c r="B4367" s="72" t="s">
        <v>9470</v>
      </c>
      <c r="C4367" s="64" t="s">
        <v>9471</v>
      </c>
      <c r="D4367" s="64" t="s">
        <v>7</v>
      </c>
      <c r="E4367" s="64" t="s">
        <v>9472</v>
      </c>
      <c r="F4367" s="64" t="s">
        <v>1199</v>
      </c>
      <c r="G4367" s="64" t="s">
        <v>1199</v>
      </c>
      <c r="H4367" s="65">
        <v>41550</v>
      </c>
      <c r="I4367" s="65">
        <v>41550</v>
      </c>
      <c r="J4367" s="93" t="s">
        <v>1</v>
      </c>
      <c r="K4367" s="101">
        <v>0</v>
      </c>
      <c r="L4367" s="67">
        <f t="shared" si="680"/>
        <v>0</v>
      </c>
      <c r="M4367" s="66">
        <v>1.7549999999999999</v>
      </c>
      <c r="N4367" s="73">
        <f t="shared" si="681"/>
        <v>3.4007836384034451E-8</v>
      </c>
      <c r="O4367" s="98">
        <v>0</v>
      </c>
      <c r="P4367" s="67">
        <f t="shared" si="687"/>
        <v>0</v>
      </c>
      <c r="Q4367" s="66">
        <v>0</v>
      </c>
      <c r="R4367" s="105">
        <f t="shared" si="682"/>
        <v>0</v>
      </c>
      <c r="S4367" s="101">
        <v>0</v>
      </c>
      <c r="T4367" s="67">
        <f t="shared" si="688"/>
        <v>0</v>
      </c>
      <c r="U4367" s="66">
        <v>0</v>
      </c>
      <c r="V4367" s="73">
        <f t="shared" si="689"/>
        <v>0</v>
      </c>
      <c r="W4367" s="98">
        <v>0</v>
      </c>
      <c r="X4367" s="67">
        <f t="shared" si="683"/>
        <v>0</v>
      </c>
      <c r="Y4367" s="66">
        <v>0</v>
      </c>
      <c r="Z4367" s="105">
        <f t="shared" si="684"/>
        <v>0</v>
      </c>
      <c r="AA4367" s="101">
        <v>0</v>
      </c>
      <c r="AB4367" s="67">
        <f t="shared" si="685"/>
        <v>0</v>
      </c>
      <c r="AC4367" s="66">
        <v>0</v>
      </c>
      <c r="AD4367" s="73">
        <f t="shared" si="686"/>
        <v>0</v>
      </c>
    </row>
    <row r="4368" spans="1:30" x14ac:dyDescent="0.25">
      <c r="A4368" s="165"/>
      <c r="B4368" s="72" t="s">
        <v>15034</v>
      </c>
      <c r="C4368" s="64" t="s">
        <v>15035</v>
      </c>
      <c r="D4368" s="64" t="s">
        <v>7</v>
      </c>
      <c r="E4368" s="64" t="s">
        <v>15036</v>
      </c>
      <c r="F4368" s="64" t="s">
        <v>2107</v>
      </c>
      <c r="G4368" s="64" t="s">
        <v>1167</v>
      </c>
      <c r="H4368" s="65">
        <v>41803</v>
      </c>
      <c r="I4368" s="65">
        <v>41803</v>
      </c>
      <c r="J4368" s="93" t="s">
        <v>1</v>
      </c>
      <c r="K4368" s="101">
        <v>0</v>
      </c>
      <c r="L4368" s="67">
        <f t="shared" si="680"/>
        <v>0</v>
      </c>
      <c r="M4368" s="66">
        <v>1.752</v>
      </c>
      <c r="N4368" s="73">
        <f t="shared" si="681"/>
        <v>3.3949703330386529E-8</v>
      </c>
      <c r="O4368" s="98">
        <v>0</v>
      </c>
      <c r="P4368" s="67">
        <f t="shared" si="687"/>
        <v>0</v>
      </c>
      <c r="Q4368" s="66">
        <v>1.752</v>
      </c>
      <c r="R4368" s="105">
        <f t="shared" si="682"/>
        <v>5.0197861010203143E-8</v>
      </c>
      <c r="S4368" s="101">
        <v>0</v>
      </c>
      <c r="T4368" s="67">
        <f t="shared" si="688"/>
        <v>0</v>
      </c>
      <c r="U4368" s="66">
        <v>0</v>
      </c>
      <c r="V4368" s="73">
        <f t="shared" si="689"/>
        <v>0</v>
      </c>
      <c r="W4368" s="98">
        <v>0</v>
      </c>
      <c r="X4368" s="67">
        <f t="shared" si="683"/>
        <v>0</v>
      </c>
      <c r="Y4368" s="66">
        <v>0</v>
      </c>
      <c r="Z4368" s="105">
        <f t="shared" si="684"/>
        <v>0</v>
      </c>
      <c r="AA4368" s="101">
        <v>0</v>
      </c>
      <c r="AB4368" s="67">
        <f t="shared" si="685"/>
        <v>0</v>
      </c>
      <c r="AC4368" s="66">
        <v>0</v>
      </c>
      <c r="AD4368" s="73">
        <f t="shared" si="686"/>
        <v>0</v>
      </c>
    </row>
    <row r="4369" spans="1:30" x14ac:dyDescent="0.25">
      <c r="A4369" s="165"/>
      <c r="B4369" s="72" t="s">
        <v>2858</v>
      </c>
      <c r="C4369" s="64" t="s">
        <v>2859</v>
      </c>
      <c r="D4369" s="64" t="s">
        <v>7</v>
      </c>
      <c r="E4369" s="64" t="s">
        <v>2860</v>
      </c>
      <c r="F4369" s="64" t="s">
        <v>2360</v>
      </c>
      <c r="G4369" s="64" t="s">
        <v>1216</v>
      </c>
      <c r="H4369" s="65">
        <v>38757</v>
      </c>
      <c r="I4369" s="65">
        <v>40200</v>
      </c>
      <c r="J4369" s="93" t="s">
        <v>1</v>
      </c>
      <c r="K4369" s="101">
        <v>0</v>
      </c>
      <c r="L4369" s="67">
        <f t="shared" si="680"/>
        <v>0</v>
      </c>
      <c r="M4369" s="66">
        <v>1.7430000000000001</v>
      </c>
      <c r="N4369" s="73">
        <f t="shared" si="681"/>
        <v>3.3775304169442768E-8</v>
      </c>
      <c r="O4369" s="98">
        <v>0</v>
      </c>
      <c r="P4369" s="67">
        <f t="shared" si="687"/>
        <v>0</v>
      </c>
      <c r="Q4369" s="66">
        <v>1.7430000000000001</v>
      </c>
      <c r="R4369" s="105">
        <f t="shared" si="682"/>
        <v>4.9939995285835666E-8</v>
      </c>
      <c r="S4369" s="101">
        <v>0</v>
      </c>
      <c r="T4369" s="67">
        <f t="shared" si="688"/>
        <v>0</v>
      </c>
      <c r="U4369" s="66">
        <v>0</v>
      </c>
      <c r="V4369" s="73">
        <f t="shared" si="689"/>
        <v>0</v>
      </c>
      <c r="W4369" s="98">
        <v>0</v>
      </c>
      <c r="X4369" s="67">
        <f t="shared" si="683"/>
        <v>0</v>
      </c>
      <c r="Y4369" s="66">
        <v>0</v>
      </c>
      <c r="Z4369" s="105">
        <f t="shared" si="684"/>
        <v>0</v>
      </c>
      <c r="AA4369" s="101">
        <v>0</v>
      </c>
      <c r="AB4369" s="67">
        <f t="shared" si="685"/>
        <v>0</v>
      </c>
      <c r="AC4369" s="66">
        <v>0</v>
      </c>
      <c r="AD4369" s="73">
        <f t="shared" si="686"/>
        <v>0</v>
      </c>
    </row>
    <row r="4370" spans="1:30" x14ac:dyDescent="0.25">
      <c r="A4370" s="165"/>
      <c r="B4370" s="72" t="s">
        <v>8306</v>
      </c>
      <c r="C4370" s="64" t="s">
        <v>8307</v>
      </c>
      <c r="D4370" s="64" t="s">
        <v>7</v>
      </c>
      <c r="E4370" s="64" t="s">
        <v>8308</v>
      </c>
      <c r="F4370" s="64" t="s">
        <v>1199</v>
      </c>
      <c r="G4370" s="64" t="s">
        <v>1199</v>
      </c>
      <c r="H4370" s="65">
        <v>39764</v>
      </c>
      <c r="I4370" s="65">
        <v>39764</v>
      </c>
      <c r="J4370" s="93" t="s">
        <v>1</v>
      </c>
      <c r="K4370" s="101">
        <v>0</v>
      </c>
      <c r="L4370" s="67">
        <f t="shared" si="680"/>
        <v>0</v>
      </c>
      <c r="M4370" s="66">
        <v>1.7430000000000001</v>
      </c>
      <c r="N4370" s="73">
        <f t="shared" si="681"/>
        <v>3.3775304169442768E-8</v>
      </c>
      <c r="O4370" s="98">
        <v>0</v>
      </c>
      <c r="P4370" s="67">
        <f t="shared" si="687"/>
        <v>0</v>
      </c>
      <c r="Q4370" s="66">
        <v>1.7430000000000001</v>
      </c>
      <c r="R4370" s="105">
        <f t="shared" si="682"/>
        <v>4.9939995285835666E-8</v>
      </c>
      <c r="S4370" s="101">
        <v>0</v>
      </c>
      <c r="T4370" s="67">
        <f t="shared" si="688"/>
        <v>0</v>
      </c>
      <c r="U4370" s="66">
        <v>0</v>
      </c>
      <c r="V4370" s="73">
        <f t="shared" si="689"/>
        <v>0</v>
      </c>
      <c r="W4370" s="98">
        <v>0</v>
      </c>
      <c r="X4370" s="67">
        <f t="shared" si="683"/>
        <v>0</v>
      </c>
      <c r="Y4370" s="66">
        <v>0</v>
      </c>
      <c r="Z4370" s="105">
        <f t="shared" si="684"/>
        <v>0</v>
      </c>
      <c r="AA4370" s="101">
        <v>0</v>
      </c>
      <c r="AB4370" s="67">
        <f t="shared" si="685"/>
        <v>0</v>
      </c>
      <c r="AC4370" s="66">
        <v>0</v>
      </c>
      <c r="AD4370" s="73">
        <f t="shared" si="686"/>
        <v>0</v>
      </c>
    </row>
    <row r="4371" spans="1:30" x14ac:dyDescent="0.25">
      <c r="A4371" s="165"/>
      <c r="B4371" s="72" t="s">
        <v>9500</v>
      </c>
      <c r="C4371" s="64" t="s">
        <v>9501</v>
      </c>
      <c r="D4371" s="64" t="s">
        <v>7</v>
      </c>
      <c r="E4371" s="64" t="s">
        <v>9502</v>
      </c>
      <c r="F4371" s="64" t="s">
        <v>1384</v>
      </c>
      <c r="G4371" s="64" t="s">
        <v>1227</v>
      </c>
      <c r="H4371" s="65">
        <v>40918</v>
      </c>
      <c r="I4371" s="65">
        <v>41771</v>
      </c>
      <c r="J4371" s="93" t="s">
        <v>1</v>
      </c>
      <c r="K4371" s="101">
        <v>0</v>
      </c>
      <c r="L4371" s="67">
        <f t="shared" si="680"/>
        <v>0</v>
      </c>
      <c r="M4371" s="66">
        <v>1.7430000000000001</v>
      </c>
      <c r="N4371" s="73">
        <f t="shared" si="681"/>
        <v>3.3775304169442768E-8</v>
      </c>
      <c r="O4371" s="98">
        <v>0</v>
      </c>
      <c r="P4371" s="67">
        <f t="shared" si="687"/>
        <v>0</v>
      </c>
      <c r="Q4371" s="66">
        <v>1.7430000000000001</v>
      </c>
      <c r="R4371" s="105">
        <f t="shared" si="682"/>
        <v>4.9939995285835666E-8</v>
      </c>
      <c r="S4371" s="101">
        <v>0</v>
      </c>
      <c r="T4371" s="67">
        <f t="shared" si="688"/>
        <v>0</v>
      </c>
      <c r="U4371" s="66">
        <v>0</v>
      </c>
      <c r="V4371" s="73">
        <f t="shared" si="689"/>
        <v>0</v>
      </c>
      <c r="W4371" s="98">
        <v>0</v>
      </c>
      <c r="X4371" s="67">
        <f t="shared" si="683"/>
        <v>0</v>
      </c>
      <c r="Y4371" s="66">
        <v>0</v>
      </c>
      <c r="Z4371" s="105">
        <f t="shared" si="684"/>
        <v>0</v>
      </c>
      <c r="AA4371" s="101">
        <v>0</v>
      </c>
      <c r="AB4371" s="67">
        <f t="shared" si="685"/>
        <v>0</v>
      </c>
      <c r="AC4371" s="66">
        <v>0</v>
      </c>
      <c r="AD4371" s="73">
        <f t="shared" si="686"/>
        <v>0</v>
      </c>
    </row>
    <row r="4372" spans="1:30" x14ac:dyDescent="0.25">
      <c r="A4372" s="165"/>
      <c r="B4372" s="72" t="s">
        <v>6490</v>
      </c>
      <c r="C4372" s="64" t="s">
        <v>6491</v>
      </c>
      <c r="D4372" s="64" t="s">
        <v>7</v>
      </c>
      <c r="E4372" s="64" t="s">
        <v>1796</v>
      </c>
      <c r="F4372" s="64" t="s">
        <v>1313</v>
      </c>
      <c r="G4372" s="64" t="s">
        <v>1193</v>
      </c>
      <c r="H4372" s="65">
        <v>41253</v>
      </c>
      <c r="I4372" s="65">
        <v>41961</v>
      </c>
      <c r="J4372" s="93" t="s">
        <v>1</v>
      </c>
      <c r="K4372" s="101">
        <v>0</v>
      </c>
      <c r="L4372" s="67">
        <f t="shared" si="680"/>
        <v>0</v>
      </c>
      <c r="M4372" s="66">
        <v>1.7430000000000001</v>
      </c>
      <c r="N4372" s="73">
        <f t="shared" si="681"/>
        <v>3.3775304169442768E-8</v>
      </c>
      <c r="O4372" s="98">
        <v>0</v>
      </c>
      <c r="P4372" s="67">
        <f t="shared" si="687"/>
        <v>0</v>
      </c>
      <c r="Q4372" s="66">
        <v>1.7430000000000001</v>
      </c>
      <c r="R4372" s="105">
        <f t="shared" si="682"/>
        <v>4.9939995285835666E-8</v>
      </c>
      <c r="S4372" s="101">
        <v>0</v>
      </c>
      <c r="T4372" s="67">
        <f t="shared" si="688"/>
        <v>0</v>
      </c>
      <c r="U4372" s="66">
        <v>0</v>
      </c>
      <c r="V4372" s="73">
        <f t="shared" si="689"/>
        <v>0</v>
      </c>
      <c r="W4372" s="98">
        <v>0</v>
      </c>
      <c r="X4372" s="67">
        <f t="shared" si="683"/>
        <v>0</v>
      </c>
      <c r="Y4372" s="66">
        <v>0</v>
      </c>
      <c r="Z4372" s="105">
        <f t="shared" si="684"/>
        <v>0</v>
      </c>
      <c r="AA4372" s="101">
        <v>0</v>
      </c>
      <c r="AB4372" s="67">
        <f t="shared" si="685"/>
        <v>0</v>
      </c>
      <c r="AC4372" s="66">
        <v>0</v>
      </c>
      <c r="AD4372" s="73">
        <f t="shared" si="686"/>
        <v>0</v>
      </c>
    </row>
    <row r="4373" spans="1:30" x14ac:dyDescent="0.25">
      <c r="A4373" s="165"/>
      <c r="B4373" s="72" t="s">
        <v>6680</v>
      </c>
      <c r="C4373" s="64" t="s">
        <v>6681</v>
      </c>
      <c r="D4373" s="64" t="s">
        <v>7</v>
      </c>
      <c r="E4373" s="64" t="s">
        <v>5021</v>
      </c>
      <c r="F4373" s="64" t="s">
        <v>1227</v>
      </c>
      <c r="G4373" s="64" t="s">
        <v>1227</v>
      </c>
      <c r="H4373" s="65">
        <v>39148</v>
      </c>
      <c r="I4373" s="65">
        <v>39864</v>
      </c>
      <c r="J4373" s="93" t="s">
        <v>1</v>
      </c>
      <c r="K4373" s="101">
        <v>540</v>
      </c>
      <c r="L4373" s="67">
        <f t="shared" si="680"/>
        <v>1.8355927630816343E-7</v>
      </c>
      <c r="M4373" s="66">
        <v>1.7383139999999999</v>
      </c>
      <c r="N4373" s="73">
        <f t="shared" si="681"/>
        <v>3.3684500339644707E-8</v>
      </c>
      <c r="O4373" s="98">
        <v>540</v>
      </c>
      <c r="P4373" s="67">
        <f t="shared" si="687"/>
        <v>1.9886582557501179E-7</v>
      </c>
      <c r="Q4373" s="66">
        <v>1.7383139999999999</v>
      </c>
      <c r="R4373" s="105">
        <f t="shared" si="682"/>
        <v>4.9805733198681657E-8</v>
      </c>
      <c r="S4373" s="101">
        <v>180</v>
      </c>
      <c r="T4373" s="67">
        <f t="shared" si="688"/>
        <v>7.8847407724805139E-8</v>
      </c>
      <c r="U4373" s="66">
        <v>0.54486000000000001</v>
      </c>
      <c r="V4373" s="73">
        <f t="shared" si="689"/>
        <v>2.9095877225078457E-8</v>
      </c>
      <c r="W4373" s="98">
        <v>180</v>
      </c>
      <c r="X4373" s="67">
        <f t="shared" si="683"/>
        <v>1.0226856948592769E-7</v>
      </c>
      <c r="Y4373" s="66">
        <v>0.54486000000000001</v>
      </c>
      <c r="Z4373" s="105">
        <f t="shared" si="684"/>
        <v>7.0438605640194472E-8</v>
      </c>
      <c r="AA4373" s="101">
        <v>0</v>
      </c>
      <c r="AB4373" s="67">
        <f t="shared" si="685"/>
        <v>0</v>
      </c>
      <c r="AC4373" s="66">
        <v>0</v>
      </c>
      <c r="AD4373" s="73">
        <f t="shared" si="686"/>
        <v>0</v>
      </c>
    </row>
    <row r="4374" spans="1:30" x14ac:dyDescent="0.25">
      <c r="A4374" s="165"/>
      <c r="B4374" s="72" t="s">
        <v>14890</v>
      </c>
      <c r="C4374" s="64" t="s">
        <v>14891</v>
      </c>
      <c r="D4374" s="64" t="s">
        <v>7</v>
      </c>
      <c r="E4374" s="64" t="s">
        <v>14892</v>
      </c>
      <c r="F4374" s="64" t="s">
        <v>1215</v>
      </c>
      <c r="G4374" s="64" t="s">
        <v>1216</v>
      </c>
      <c r="H4374" s="65">
        <v>40443</v>
      </c>
      <c r="I4374" s="65">
        <v>41966</v>
      </c>
      <c r="J4374" s="93" t="s">
        <v>1</v>
      </c>
      <c r="K4374" s="101">
        <v>0</v>
      </c>
      <c r="L4374" s="67">
        <f t="shared" si="680"/>
        <v>0</v>
      </c>
      <c r="M4374" s="66">
        <v>1.73498625</v>
      </c>
      <c r="N4374" s="73">
        <f t="shared" si="681"/>
        <v>3.3620016249885748E-8</v>
      </c>
      <c r="O4374" s="98">
        <v>0</v>
      </c>
      <c r="P4374" s="67">
        <f t="shared" si="687"/>
        <v>0</v>
      </c>
      <c r="Q4374" s="66">
        <v>0</v>
      </c>
      <c r="R4374" s="105">
        <f t="shared" si="682"/>
        <v>0</v>
      </c>
      <c r="S4374" s="101">
        <v>0</v>
      </c>
      <c r="T4374" s="67">
        <f t="shared" si="688"/>
        <v>0</v>
      </c>
      <c r="U4374" s="66">
        <v>0</v>
      </c>
      <c r="V4374" s="73">
        <f t="shared" si="689"/>
        <v>0</v>
      </c>
      <c r="W4374" s="98">
        <v>0</v>
      </c>
      <c r="X4374" s="67">
        <f t="shared" si="683"/>
        <v>0</v>
      </c>
      <c r="Y4374" s="66">
        <v>0</v>
      </c>
      <c r="Z4374" s="105">
        <f t="shared" si="684"/>
        <v>0</v>
      </c>
      <c r="AA4374" s="101">
        <v>0</v>
      </c>
      <c r="AB4374" s="67">
        <f t="shared" si="685"/>
        <v>0</v>
      </c>
      <c r="AC4374" s="66">
        <v>0</v>
      </c>
      <c r="AD4374" s="73">
        <f t="shared" si="686"/>
        <v>0</v>
      </c>
    </row>
    <row r="4375" spans="1:30" x14ac:dyDescent="0.25">
      <c r="A4375" s="165"/>
      <c r="B4375" s="72" t="s">
        <v>13387</v>
      </c>
      <c r="C4375" s="64" t="s">
        <v>6175</v>
      </c>
      <c r="D4375" s="64" t="s">
        <v>7</v>
      </c>
      <c r="E4375" s="64" t="s">
        <v>13388</v>
      </c>
      <c r="F4375" s="64" t="s">
        <v>1306</v>
      </c>
      <c r="G4375" s="64" t="s">
        <v>1216</v>
      </c>
      <c r="H4375" s="65">
        <v>41463</v>
      </c>
      <c r="I4375" s="65">
        <v>41947</v>
      </c>
      <c r="J4375" s="93" t="s">
        <v>1</v>
      </c>
      <c r="K4375" s="101">
        <v>500</v>
      </c>
      <c r="L4375" s="67">
        <f t="shared" si="680"/>
        <v>1.6996229287792911E-7</v>
      </c>
      <c r="M4375" s="66">
        <v>1.7313750000000001</v>
      </c>
      <c r="N4375" s="73">
        <f t="shared" si="681"/>
        <v>3.3550038586557066E-8</v>
      </c>
      <c r="O4375" s="98">
        <v>500</v>
      </c>
      <c r="P4375" s="67">
        <f t="shared" si="687"/>
        <v>1.8413502368056647E-7</v>
      </c>
      <c r="Q4375" s="66">
        <v>1.7313750000000001</v>
      </c>
      <c r="R4375" s="105">
        <f t="shared" si="682"/>
        <v>4.9606918725194334E-8</v>
      </c>
      <c r="S4375" s="101">
        <v>500</v>
      </c>
      <c r="T4375" s="67">
        <f t="shared" si="688"/>
        <v>2.1902057701334761E-7</v>
      </c>
      <c r="U4375" s="66">
        <v>1.5135000000000001</v>
      </c>
      <c r="V4375" s="73">
        <f t="shared" si="689"/>
        <v>8.0821881180773493E-8</v>
      </c>
      <c r="W4375" s="98">
        <v>500</v>
      </c>
      <c r="X4375" s="67">
        <f t="shared" si="683"/>
        <v>2.8407935968313243E-7</v>
      </c>
      <c r="Y4375" s="66">
        <v>1.5135000000000001</v>
      </c>
      <c r="Z4375" s="105">
        <f t="shared" si="684"/>
        <v>1.9566279344498467E-7</v>
      </c>
      <c r="AA4375" s="101">
        <v>0</v>
      </c>
      <c r="AB4375" s="67">
        <f t="shared" si="685"/>
        <v>0</v>
      </c>
      <c r="AC4375" s="66">
        <v>0</v>
      </c>
      <c r="AD4375" s="73">
        <f t="shared" si="686"/>
        <v>0</v>
      </c>
    </row>
    <row r="4376" spans="1:30" x14ac:dyDescent="0.25">
      <c r="A4376" s="165"/>
      <c r="B4376" s="72" t="s">
        <v>15001</v>
      </c>
      <c r="C4376" s="64" t="s">
        <v>15002</v>
      </c>
      <c r="D4376" s="64" t="s">
        <v>7</v>
      </c>
      <c r="E4376" s="64" t="s">
        <v>15003</v>
      </c>
      <c r="F4376" s="64" t="s">
        <v>1215</v>
      </c>
      <c r="G4376" s="64" t="s">
        <v>1216</v>
      </c>
      <c r="H4376" s="65">
        <v>40933</v>
      </c>
      <c r="I4376" s="65">
        <v>41839</v>
      </c>
      <c r="J4376" s="93" t="s">
        <v>1</v>
      </c>
      <c r="K4376" s="101">
        <v>0</v>
      </c>
      <c r="L4376" s="67">
        <f t="shared" si="680"/>
        <v>0</v>
      </c>
      <c r="M4376" s="66">
        <v>1.728756035</v>
      </c>
      <c r="N4376" s="73">
        <f t="shared" si="681"/>
        <v>3.3499289108941391E-8</v>
      </c>
      <c r="O4376" s="98">
        <v>0</v>
      </c>
      <c r="P4376" s="67">
        <f t="shared" si="687"/>
        <v>0</v>
      </c>
      <c r="Q4376" s="66">
        <v>0.28646103499999997</v>
      </c>
      <c r="R4376" s="105">
        <f t="shared" si="682"/>
        <v>8.2076091437037312E-9</v>
      </c>
      <c r="S4376" s="101">
        <v>0</v>
      </c>
      <c r="T4376" s="67">
        <f t="shared" si="688"/>
        <v>0</v>
      </c>
      <c r="U4376" s="66">
        <v>0.28646103499999997</v>
      </c>
      <c r="V4376" s="73">
        <f t="shared" si="689"/>
        <v>1.5297204977661971E-8</v>
      </c>
      <c r="W4376" s="98">
        <v>0</v>
      </c>
      <c r="X4376" s="67">
        <f t="shared" si="683"/>
        <v>0</v>
      </c>
      <c r="Y4376" s="66">
        <v>0.28646103499999997</v>
      </c>
      <c r="Z4376" s="105">
        <f t="shared" si="684"/>
        <v>3.7033211973070043E-8</v>
      </c>
      <c r="AA4376" s="101">
        <v>0</v>
      </c>
      <c r="AB4376" s="67">
        <f t="shared" si="685"/>
        <v>0</v>
      </c>
      <c r="AC4376" s="66">
        <v>0</v>
      </c>
      <c r="AD4376" s="73">
        <f t="shared" si="686"/>
        <v>0</v>
      </c>
    </row>
    <row r="4377" spans="1:30" x14ac:dyDescent="0.25">
      <c r="A4377" s="165"/>
      <c r="B4377" s="72" t="s">
        <v>14574</v>
      </c>
      <c r="C4377" s="64" t="s">
        <v>14575</v>
      </c>
      <c r="D4377" s="64" t="s">
        <v>7</v>
      </c>
      <c r="E4377" s="64" t="s">
        <v>8253</v>
      </c>
      <c r="F4377" s="64" t="s">
        <v>437</v>
      </c>
      <c r="G4377" s="64" t="s">
        <v>1269</v>
      </c>
      <c r="H4377" s="65">
        <v>41348</v>
      </c>
      <c r="I4377" s="65">
        <v>41348</v>
      </c>
      <c r="J4377" s="93" t="s">
        <v>1</v>
      </c>
      <c r="K4377" s="101">
        <v>0</v>
      </c>
      <c r="L4377" s="67">
        <f t="shared" si="680"/>
        <v>0</v>
      </c>
      <c r="M4377" s="66">
        <v>1.702272</v>
      </c>
      <c r="N4377" s="73">
        <f t="shared" si="681"/>
        <v>3.2986089833118572E-8</v>
      </c>
      <c r="O4377" s="98">
        <v>0</v>
      </c>
      <c r="P4377" s="67">
        <f t="shared" si="687"/>
        <v>0</v>
      </c>
      <c r="Q4377" s="66">
        <v>1.702272</v>
      </c>
      <c r="R4377" s="105">
        <f t="shared" si="682"/>
        <v>4.8773066927831351E-8</v>
      </c>
      <c r="S4377" s="101">
        <v>0</v>
      </c>
      <c r="T4377" s="67">
        <f t="shared" si="688"/>
        <v>0</v>
      </c>
      <c r="U4377" s="66">
        <v>0</v>
      </c>
      <c r="V4377" s="73">
        <f t="shared" si="689"/>
        <v>0</v>
      </c>
      <c r="W4377" s="98">
        <v>0</v>
      </c>
      <c r="X4377" s="67">
        <f t="shared" si="683"/>
        <v>0</v>
      </c>
      <c r="Y4377" s="66">
        <v>0</v>
      </c>
      <c r="Z4377" s="105">
        <f t="shared" si="684"/>
        <v>0</v>
      </c>
      <c r="AA4377" s="101">
        <v>0</v>
      </c>
      <c r="AB4377" s="67">
        <f t="shared" si="685"/>
        <v>0</v>
      </c>
      <c r="AC4377" s="66">
        <v>0</v>
      </c>
      <c r="AD4377" s="73">
        <f t="shared" si="686"/>
        <v>0</v>
      </c>
    </row>
    <row r="4378" spans="1:30" x14ac:dyDescent="0.25">
      <c r="A4378" s="165"/>
      <c r="B4378" s="72" t="s">
        <v>6392</v>
      </c>
      <c r="C4378" s="64" t="s">
        <v>6393</v>
      </c>
      <c r="D4378" s="64" t="s">
        <v>7</v>
      </c>
      <c r="E4378" s="64" t="s">
        <v>6394</v>
      </c>
      <c r="F4378" s="64" t="s">
        <v>1374</v>
      </c>
      <c r="G4378" s="64" t="s">
        <v>1227</v>
      </c>
      <c r="H4378" s="65">
        <v>38763</v>
      </c>
      <c r="I4378" s="65">
        <v>38763</v>
      </c>
      <c r="J4378" s="93" t="s">
        <v>1</v>
      </c>
      <c r="K4378" s="101">
        <v>0</v>
      </c>
      <c r="L4378" s="67">
        <f t="shared" si="680"/>
        <v>0</v>
      </c>
      <c r="M4378" s="66">
        <v>1.6998325000000001</v>
      </c>
      <c r="N4378" s="73">
        <f t="shared" si="681"/>
        <v>3.2938817971660537E-8</v>
      </c>
      <c r="O4378" s="98">
        <v>0</v>
      </c>
      <c r="P4378" s="67">
        <f t="shared" si="687"/>
        <v>0</v>
      </c>
      <c r="Q4378" s="66">
        <v>0.57291999999999998</v>
      </c>
      <c r="R4378" s="105">
        <f t="shared" si="682"/>
        <v>1.6415158978290859E-8</v>
      </c>
      <c r="S4378" s="101">
        <v>0</v>
      </c>
      <c r="T4378" s="67">
        <f t="shared" si="688"/>
        <v>0</v>
      </c>
      <c r="U4378" s="66">
        <v>0.57291999999999998</v>
      </c>
      <c r="V4378" s="73">
        <f t="shared" si="689"/>
        <v>3.0594299415981992E-8</v>
      </c>
      <c r="W4378" s="98">
        <v>0</v>
      </c>
      <c r="X4378" s="67">
        <f t="shared" si="683"/>
        <v>0</v>
      </c>
      <c r="Y4378" s="66">
        <v>0.57291999999999998</v>
      </c>
      <c r="Z4378" s="105">
        <f t="shared" si="684"/>
        <v>7.406615633994093E-8</v>
      </c>
      <c r="AA4378" s="101">
        <v>0</v>
      </c>
      <c r="AB4378" s="67">
        <f t="shared" si="685"/>
        <v>0</v>
      </c>
      <c r="AC4378" s="66">
        <v>0</v>
      </c>
      <c r="AD4378" s="73">
        <f t="shared" si="686"/>
        <v>0</v>
      </c>
    </row>
    <row r="4379" spans="1:30" x14ac:dyDescent="0.25">
      <c r="A4379" s="165"/>
      <c r="B4379" s="72" t="s">
        <v>1831</v>
      </c>
      <c r="C4379" s="64" t="s">
        <v>1832</v>
      </c>
      <c r="D4379" s="64" t="s">
        <v>7</v>
      </c>
      <c r="E4379" s="64" t="s">
        <v>1833</v>
      </c>
      <c r="F4379" s="64" t="s">
        <v>437</v>
      </c>
      <c r="G4379" s="64" t="s">
        <v>1269</v>
      </c>
      <c r="H4379" s="65">
        <v>38727</v>
      </c>
      <c r="I4379" s="65">
        <v>40765</v>
      </c>
      <c r="J4379" s="93" t="s">
        <v>1</v>
      </c>
      <c r="K4379" s="101">
        <v>0</v>
      </c>
      <c r="L4379" s="67">
        <f t="shared" si="680"/>
        <v>0</v>
      </c>
      <c r="M4379" s="66">
        <v>1.69036875</v>
      </c>
      <c r="N4379" s="73">
        <f t="shared" si="681"/>
        <v>3.2755432409507028E-8</v>
      </c>
      <c r="O4379" s="98">
        <v>0</v>
      </c>
      <c r="P4379" s="67">
        <f t="shared" si="687"/>
        <v>0</v>
      </c>
      <c r="Q4379" s="66">
        <v>0</v>
      </c>
      <c r="R4379" s="105">
        <f t="shared" si="682"/>
        <v>0</v>
      </c>
      <c r="S4379" s="101">
        <v>0</v>
      </c>
      <c r="T4379" s="67">
        <f t="shared" si="688"/>
        <v>0</v>
      </c>
      <c r="U4379" s="66">
        <v>0</v>
      </c>
      <c r="V4379" s="73">
        <f t="shared" si="689"/>
        <v>0</v>
      </c>
      <c r="W4379" s="98">
        <v>0</v>
      </c>
      <c r="X4379" s="67">
        <f t="shared" si="683"/>
        <v>0</v>
      </c>
      <c r="Y4379" s="66">
        <v>0</v>
      </c>
      <c r="Z4379" s="105">
        <f t="shared" si="684"/>
        <v>0</v>
      </c>
      <c r="AA4379" s="101">
        <v>0</v>
      </c>
      <c r="AB4379" s="67">
        <f t="shared" si="685"/>
        <v>0</v>
      </c>
      <c r="AC4379" s="66">
        <v>0</v>
      </c>
      <c r="AD4379" s="73">
        <f t="shared" si="686"/>
        <v>0</v>
      </c>
    </row>
    <row r="4380" spans="1:30" x14ac:dyDescent="0.25">
      <c r="A4380" s="165"/>
      <c r="B4380" s="72" t="s">
        <v>16446</v>
      </c>
      <c r="C4380" s="64" t="s">
        <v>16447</v>
      </c>
      <c r="D4380" s="64" t="s">
        <v>19</v>
      </c>
      <c r="E4380" s="64" t="s">
        <v>16448</v>
      </c>
      <c r="F4380" s="64" t="s">
        <v>1199</v>
      </c>
      <c r="G4380" s="64" t="s">
        <v>1199</v>
      </c>
      <c r="H4380" s="65">
        <v>38883</v>
      </c>
      <c r="I4380" s="65">
        <v>39066</v>
      </c>
      <c r="J4380" s="93" t="s">
        <v>1</v>
      </c>
      <c r="K4380" s="101">
        <v>0</v>
      </c>
      <c r="L4380" s="67">
        <f t="shared" si="680"/>
        <v>0</v>
      </c>
      <c r="M4380" s="66">
        <v>1.69036875</v>
      </c>
      <c r="N4380" s="73">
        <f t="shared" si="681"/>
        <v>3.2755432409507028E-8</v>
      </c>
      <c r="O4380" s="98">
        <v>0</v>
      </c>
      <c r="P4380" s="67">
        <f t="shared" si="687"/>
        <v>0</v>
      </c>
      <c r="Q4380" s="66">
        <v>0</v>
      </c>
      <c r="R4380" s="105">
        <f t="shared" si="682"/>
        <v>0</v>
      </c>
      <c r="S4380" s="101">
        <v>0</v>
      </c>
      <c r="T4380" s="67">
        <f t="shared" si="688"/>
        <v>0</v>
      </c>
      <c r="U4380" s="66">
        <v>0</v>
      </c>
      <c r="V4380" s="73">
        <f t="shared" si="689"/>
        <v>0</v>
      </c>
      <c r="W4380" s="98">
        <v>0</v>
      </c>
      <c r="X4380" s="67">
        <f t="shared" si="683"/>
        <v>0</v>
      </c>
      <c r="Y4380" s="66">
        <v>0</v>
      </c>
      <c r="Z4380" s="105">
        <f t="shared" si="684"/>
        <v>0</v>
      </c>
      <c r="AA4380" s="101">
        <v>0</v>
      </c>
      <c r="AB4380" s="67">
        <f t="shared" si="685"/>
        <v>0</v>
      </c>
      <c r="AC4380" s="66">
        <v>0</v>
      </c>
      <c r="AD4380" s="73">
        <f t="shared" si="686"/>
        <v>0</v>
      </c>
    </row>
    <row r="4381" spans="1:30" x14ac:dyDescent="0.25">
      <c r="A4381" s="165"/>
      <c r="B4381" s="72" t="s">
        <v>5830</v>
      </c>
      <c r="C4381" s="64" t="s">
        <v>5831</v>
      </c>
      <c r="D4381" s="64" t="s">
        <v>7</v>
      </c>
      <c r="E4381" s="64" t="s">
        <v>1749</v>
      </c>
      <c r="F4381" s="64" t="s">
        <v>437</v>
      </c>
      <c r="G4381" s="64" t="s">
        <v>1269</v>
      </c>
      <c r="H4381" s="65">
        <v>38749</v>
      </c>
      <c r="I4381" s="65">
        <v>41450</v>
      </c>
      <c r="J4381" s="93" t="s">
        <v>1</v>
      </c>
      <c r="K4381" s="101">
        <v>0</v>
      </c>
      <c r="L4381" s="67">
        <f t="shared" si="680"/>
        <v>0</v>
      </c>
      <c r="M4381" s="66">
        <v>1.69025</v>
      </c>
      <c r="N4381" s="73">
        <f t="shared" si="681"/>
        <v>3.2753131309466797E-8</v>
      </c>
      <c r="O4381" s="98">
        <v>0</v>
      </c>
      <c r="P4381" s="67">
        <f t="shared" si="687"/>
        <v>0</v>
      </c>
      <c r="Q4381" s="66">
        <v>1.69025</v>
      </c>
      <c r="R4381" s="105">
        <f t="shared" si="682"/>
        <v>4.8428615623570703E-8</v>
      </c>
      <c r="S4381" s="101">
        <v>0</v>
      </c>
      <c r="T4381" s="67">
        <f t="shared" si="688"/>
        <v>0</v>
      </c>
      <c r="U4381" s="66">
        <v>0</v>
      </c>
      <c r="V4381" s="73">
        <f t="shared" si="689"/>
        <v>0</v>
      </c>
      <c r="W4381" s="98">
        <v>0</v>
      </c>
      <c r="X4381" s="67">
        <f t="shared" si="683"/>
        <v>0</v>
      </c>
      <c r="Y4381" s="66">
        <v>0</v>
      </c>
      <c r="Z4381" s="105">
        <f t="shared" si="684"/>
        <v>0</v>
      </c>
      <c r="AA4381" s="101">
        <v>0</v>
      </c>
      <c r="AB4381" s="67">
        <f t="shared" si="685"/>
        <v>0</v>
      </c>
      <c r="AC4381" s="66">
        <v>0</v>
      </c>
      <c r="AD4381" s="73">
        <f t="shared" si="686"/>
        <v>0</v>
      </c>
    </row>
    <row r="4382" spans="1:30" x14ac:dyDescent="0.25">
      <c r="A4382" s="165"/>
      <c r="B4382" s="72" t="s">
        <v>15684</v>
      </c>
      <c r="C4382" s="64" t="s">
        <v>15685</v>
      </c>
      <c r="D4382" s="64" t="s">
        <v>7</v>
      </c>
      <c r="E4382" s="64" t="s">
        <v>15686</v>
      </c>
      <c r="F4382" s="64" t="s">
        <v>1400</v>
      </c>
      <c r="G4382" s="64" t="s">
        <v>1216</v>
      </c>
      <c r="H4382" s="65">
        <v>40637</v>
      </c>
      <c r="I4382" s="65">
        <v>41657</v>
      </c>
      <c r="J4382" s="93" t="s">
        <v>1</v>
      </c>
      <c r="K4382" s="101">
        <v>200</v>
      </c>
      <c r="L4382" s="67">
        <f t="shared" si="680"/>
        <v>6.7984917151171637E-8</v>
      </c>
      <c r="M4382" s="66">
        <v>1.680699784</v>
      </c>
      <c r="N4382" s="73">
        <f t="shared" si="681"/>
        <v>3.2568070236441048E-8</v>
      </c>
      <c r="O4382" s="98">
        <v>200</v>
      </c>
      <c r="P4382" s="67">
        <f t="shared" si="687"/>
        <v>7.3654009472226597E-8</v>
      </c>
      <c r="Q4382" s="66">
        <v>0.89186103400000005</v>
      </c>
      <c r="R4382" s="105">
        <f t="shared" si="682"/>
        <v>2.5553376840837938E-8</v>
      </c>
      <c r="S4382" s="101">
        <v>200</v>
      </c>
      <c r="T4382" s="67">
        <f t="shared" si="688"/>
        <v>8.7608230805339047E-8</v>
      </c>
      <c r="U4382" s="66">
        <v>0.89186103400000005</v>
      </c>
      <c r="V4382" s="73">
        <f t="shared" si="689"/>
        <v>4.7625957396570723E-8</v>
      </c>
      <c r="W4382" s="98">
        <v>200</v>
      </c>
      <c r="X4382" s="67">
        <f t="shared" si="683"/>
        <v>1.1363174387325299E-7</v>
      </c>
      <c r="Y4382" s="66">
        <v>0.89186103400000005</v>
      </c>
      <c r="Z4382" s="105">
        <f t="shared" si="684"/>
        <v>1.1529832922178557E-7</v>
      </c>
      <c r="AA4382" s="101">
        <v>0</v>
      </c>
      <c r="AB4382" s="67">
        <f t="shared" si="685"/>
        <v>0</v>
      </c>
      <c r="AC4382" s="66">
        <v>0</v>
      </c>
      <c r="AD4382" s="73">
        <f t="shared" si="686"/>
        <v>0</v>
      </c>
    </row>
    <row r="4383" spans="1:30" x14ac:dyDescent="0.25">
      <c r="A4383" s="165"/>
      <c r="B4383" s="72" t="s">
        <v>15957</v>
      </c>
      <c r="C4383" s="64" t="s">
        <v>15958</v>
      </c>
      <c r="D4383" s="64" t="s">
        <v>7</v>
      </c>
      <c r="E4383" s="64" t="s">
        <v>15959</v>
      </c>
      <c r="F4383" s="64" t="s">
        <v>3255</v>
      </c>
      <c r="G4383" s="64" t="s">
        <v>1227</v>
      </c>
      <c r="H4383" s="65">
        <v>40481</v>
      </c>
      <c r="I4383" s="65">
        <v>41776</v>
      </c>
      <c r="J4383" s="93" t="s">
        <v>1</v>
      </c>
      <c r="K4383" s="101">
        <v>0</v>
      </c>
      <c r="L4383" s="67">
        <f t="shared" si="680"/>
        <v>0</v>
      </c>
      <c r="M4383" s="66">
        <v>1.6676774999999999</v>
      </c>
      <c r="N4383" s="73">
        <f t="shared" si="681"/>
        <v>3.2315728524977556E-8</v>
      </c>
      <c r="O4383" s="98">
        <v>0</v>
      </c>
      <c r="P4383" s="67">
        <f t="shared" si="687"/>
        <v>0</v>
      </c>
      <c r="Q4383" s="66">
        <v>0</v>
      </c>
      <c r="R4383" s="105">
        <f t="shared" si="682"/>
        <v>0</v>
      </c>
      <c r="S4383" s="101">
        <v>0</v>
      </c>
      <c r="T4383" s="67">
        <f t="shared" si="688"/>
        <v>0</v>
      </c>
      <c r="U4383" s="66">
        <v>0</v>
      </c>
      <c r="V4383" s="73">
        <f t="shared" si="689"/>
        <v>0</v>
      </c>
      <c r="W4383" s="98">
        <v>0</v>
      </c>
      <c r="X4383" s="67">
        <f t="shared" si="683"/>
        <v>0</v>
      </c>
      <c r="Y4383" s="66">
        <v>0</v>
      </c>
      <c r="Z4383" s="105">
        <f t="shared" si="684"/>
        <v>0</v>
      </c>
      <c r="AA4383" s="101">
        <v>0</v>
      </c>
      <c r="AB4383" s="67">
        <f t="shared" si="685"/>
        <v>0</v>
      </c>
      <c r="AC4383" s="66">
        <v>0</v>
      </c>
      <c r="AD4383" s="73">
        <f t="shared" si="686"/>
        <v>0</v>
      </c>
    </row>
    <row r="4384" spans="1:30" x14ac:dyDescent="0.25">
      <c r="A4384" s="165"/>
      <c r="B4384" s="72" t="s">
        <v>10160</v>
      </c>
      <c r="C4384" s="64" t="s">
        <v>10161</v>
      </c>
      <c r="D4384" s="64" t="s">
        <v>7</v>
      </c>
      <c r="E4384" s="64" t="s">
        <v>10162</v>
      </c>
      <c r="F4384" s="64" t="s">
        <v>1572</v>
      </c>
      <c r="G4384" s="64" t="s">
        <v>1167</v>
      </c>
      <c r="H4384" s="65">
        <v>40000</v>
      </c>
      <c r="I4384" s="65">
        <v>41898</v>
      </c>
      <c r="J4384" s="93" t="s">
        <v>1</v>
      </c>
      <c r="K4384" s="101">
        <v>0</v>
      </c>
      <c r="L4384" s="67">
        <f t="shared" si="680"/>
        <v>0</v>
      </c>
      <c r="M4384" s="66">
        <v>1.6674862500000001</v>
      </c>
      <c r="N4384" s="73">
        <f t="shared" si="681"/>
        <v>3.2312022542807504E-8</v>
      </c>
      <c r="O4384" s="98">
        <v>0</v>
      </c>
      <c r="P4384" s="67">
        <f t="shared" si="687"/>
        <v>0</v>
      </c>
      <c r="Q4384" s="66">
        <v>0</v>
      </c>
      <c r="R4384" s="105">
        <f t="shared" si="682"/>
        <v>0</v>
      </c>
      <c r="S4384" s="101">
        <v>0</v>
      </c>
      <c r="T4384" s="67">
        <f t="shared" si="688"/>
        <v>0</v>
      </c>
      <c r="U4384" s="66">
        <v>0</v>
      </c>
      <c r="V4384" s="73">
        <f t="shared" si="689"/>
        <v>0</v>
      </c>
      <c r="W4384" s="98">
        <v>0</v>
      </c>
      <c r="X4384" s="67">
        <f t="shared" si="683"/>
        <v>0</v>
      </c>
      <c r="Y4384" s="66">
        <v>0</v>
      </c>
      <c r="Z4384" s="105">
        <f t="shared" si="684"/>
        <v>0</v>
      </c>
      <c r="AA4384" s="101">
        <v>0</v>
      </c>
      <c r="AB4384" s="67">
        <f t="shared" si="685"/>
        <v>0</v>
      </c>
      <c r="AC4384" s="66">
        <v>0</v>
      </c>
      <c r="AD4384" s="73">
        <f t="shared" si="686"/>
        <v>0</v>
      </c>
    </row>
    <row r="4385" spans="1:30" x14ac:dyDescent="0.25">
      <c r="A4385" s="165"/>
      <c r="B4385" s="72" t="s">
        <v>16359</v>
      </c>
      <c r="C4385" s="64" t="s">
        <v>16360</v>
      </c>
      <c r="D4385" s="64" t="s">
        <v>19</v>
      </c>
      <c r="E4385" s="64" t="s">
        <v>11634</v>
      </c>
      <c r="F4385" s="64" t="s">
        <v>1199</v>
      </c>
      <c r="G4385" s="64" t="s">
        <v>1199</v>
      </c>
      <c r="H4385" s="65">
        <v>38986</v>
      </c>
      <c r="I4385" s="65">
        <v>41871</v>
      </c>
      <c r="J4385" s="93" t="s">
        <v>1</v>
      </c>
      <c r="K4385" s="101">
        <v>0</v>
      </c>
      <c r="L4385" s="67">
        <f t="shared" si="680"/>
        <v>0</v>
      </c>
      <c r="M4385" s="66">
        <v>1.6667000000000001</v>
      </c>
      <c r="N4385" s="73">
        <f t="shared" si="681"/>
        <v>3.2296786838330609E-8</v>
      </c>
      <c r="O4385" s="98">
        <v>0</v>
      </c>
      <c r="P4385" s="67">
        <f t="shared" si="687"/>
        <v>0</v>
      </c>
      <c r="Q4385" s="66">
        <v>1.6667000000000001</v>
      </c>
      <c r="R4385" s="105">
        <f t="shared" si="682"/>
        <v>4.775386697814246E-8</v>
      </c>
      <c r="S4385" s="101">
        <v>0</v>
      </c>
      <c r="T4385" s="67">
        <f t="shared" si="688"/>
        <v>0</v>
      </c>
      <c r="U4385" s="66">
        <v>0</v>
      </c>
      <c r="V4385" s="73">
        <f t="shared" si="689"/>
        <v>0</v>
      </c>
      <c r="W4385" s="98">
        <v>0</v>
      </c>
      <c r="X4385" s="67">
        <f t="shared" si="683"/>
        <v>0</v>
      </c>
      <c r="Y4385" s="66">
        <v>0</v>
      </c>
      <c r="Z4385" s="105">
        <f t="shared" si="684"/>
        <v>0</v>
      </c>
      <c r="AA4385" s="101">
        <v>0</v>
      </c>
      <c r="AB4385" s="67">
        <f t="shared" si="685"/>
        <v>0</v>
      </c>
      <c r="AC4385" s="66">
        <v>0</v>
      </c>
      <c r="AD4385" s="73">
        <f t="shared" si="686"/>
        <v>0</v>
      </c>
    </row>
    <row r="4386" spans="1:30" x14ac:dyDescent="0.25">
      <c r="A4386" s="165"/>
      <c r="B4386" s="72" t="s">
        <v>1566</v>
      </c>
      <c r="C4386" s="64" t="s">
        <v>1567</v>
      </c>
      <c r="D4386" s="64" t="s">
        <v>7</v>
      </c>
      <c r="E4386" s="64" t="s">
        <v>1568</v>
      </c>
      <c r="F4386" s="64" t="s">
        <v>437</v>
      </c>
      <c r="G4386" s="64" t="s">
        <v>1269</v>
      </c>
      <c r="H4386" s="65">
        <v>40519</v>
      </c>
      <c r="I4386" s="65">
        <v>41171</v>
      </c>
      <c r="J4386" s="93" t="s">
        <v>1</v>
      </c>
      <c r="K4386" s="101">
        <v>500</v>
      </c>
      <c r="L4386" s="67">
        <f t="shared" si="680"/>
        <v>1.6996229287792911E-7</v>
      </c>
      <c r="M4386" s="66">
        <v>1.6648499999999999</v>
      </c>
      <c r="N4386" s="73">
        <f t="shared" si="681"/>
        <v>3.2260938121914392E-8</v>
      </c>
      <c r="O4386" s="98">
        <v>500</v>
      </c>
      <c r="P4386" s="67">
        <f t="shared" si="687"/>
        <v>1.8413502368056647E-7</v>
      </c>
      <c r="Q4386" s="66">
        <v>1.6648499999999999</v>
      </c>
      <c r="R4386" s="105">
        <f t="shared" si="682"/>
        <v>4.7700861245911363E-8</v>
      </c>
      <c r="S4386" s="101">
        <v>500</v>
      </c>
      <c r="T4386" s="67">
        <f t="shared" si="688"/>
        <v>2.1902057701334761E-7</v>
      </c>
      <c r="U4386" s="66">
        <v>1.6648499999999999</v>
      </c>
      <c r="V4386" s="73">
        <f t="shared" si="689"/>
        <v>8.8904069298850825E-8</v>
      </c>
      <c r="W4386" s="98">
        <v>500</v>
      </c>
      <c r="X4386" s="67">
        <f t="shared" si="683"/>
        <v>2.8407935968313243E-7</v>
      </c>
      <c r="Y4386" s="66">
        <v>1.6648499999999999</v>
      </c>
      <c r="Z4386" s="105">
        <f t="shared" si="684"/>
        <v>2.1522907278948312E-7</v>
      </c>
      <c r="AA4386" s="101">
        <v>0</v>
      </c>
      <c r="AB4386" s="67">
        <f t="shared" si="685"/>
        <v>0</v>
      </c>
      <c r="AC4386" s="66">
        <v>0</v>
      </c>
      <c r="AD4386" s="73">
        <f t="shared" si="686"/>
        <v>0</v>
      </c>
    </row>
    <row r="4387" spans="1:30" x14ac:dyDescent="0.25">
      <c r="A4387" s="165"/>
      <c r="B4387" s="72" t="s">
        <v>7579</v>
      </c>
      <c r="C4387" s="64" t="s">
        <v>7580</v>
      </c>
      <c r="D4387" s="64" t="s">
        <v>7</v>
      </c>
      <c r="E4387" s="64" t="s">
        <v>7581</v>
      </c>
      <c r="F4387" s="64" t="s">
        <v>1515</v>
      </c>
      <c r="G4387" s="64" t="s">
        <v>1515</v>
      </c>
      <c r="H4387" s="65">
        <v>40408</v>
      </c>
      <c r="I4387" s="65">
        <v>41823</v>
      </c>
      <c r="J4387" s="93" t="s">
        <v>1</v>
      </c>
      <c r="K4387" s="101">
        <v>400</v>
      </c>
      <c r="L4387" s="67">
        <f t="shared" si="680"/>
        <v>1.3596983430234327E-7</v>
      </c>
      <c r="M4387" s="66">
        <v>1.6648499999999999</v>
      </c>
      <c r="N4387" s="73">
        <f t="shared" si="681"/>
        <v>3.2260938121914392E-8</v>
      </c>
      <c r="O4387" s="98">
        <v>400</v>
      </c>
      <c r="P4387" s="67">
        <f t="shared" si="687"/>
        <v>1.4730801894445319E-7</v>
      </c>
      <c r="Q4387" s="66">
        <v>1.6648499999999999</v>
      </c>
      <c r="R4387" s="105">
        <f t="shared" si="682"/>
        <v>4.7700861245911363E-8</v>
      </c>
      <c r="S4387" s="101">
        <v>400</v>
      </c>
      <c r="T4387" s="67">
        <f t="shared" si="688"/>
        <v>1.7521646161067809E-7</v>
      </c>
      <c r="U4387" s="66">
        <v>1.6648499999999999</v>
      </c>
      <c r="V4387" s="73">
        <f t="shared" si="689"/>
        <v>8.8904069298850825E-8</v>
      </c>
      <c r="W4387" s="98">
        <v>400</v>
      </c>
      <c r="X4387" s="67">
        <f t="shared" si="683"/>
        <v>2.2726348774650597E-7</v>
      </c>
      <c r="Y4387" s="66">
        <v>1.6648499999999999</v>
      </c>
      <c r="Z4387" s="105">
        <f t="shared" si="684"/>
        <v>2.1522907278948312E-7</v>
      </c>
      <c r="AA4387" s="101">
        <v>0</v>
      </c>
      <c r="AB4387" s="67">
        <f t="shared" si="685"/>
        <v>0</v>
      </c>
      <c r="AC4387" s="66">
        <v>0</v>
      </c>
      <c r="AD4387" s="73">
        <f t="shared" si="686"/>
        <v>0</v>
      </c>
    </row>
    <row r="4388" spans="1:30" x14ac:dyDescent="0.25">
      <c r="A4388" s="165"/>
      <c r="B4388" s="72" t="s">
        <v>2339</v>
      </c>
      <c r="C4388" s="64" t="s">
        <v>2340</v>
      </c>
      <c r="D4388" s="64" t="s">
        <v>7</v>
      </c>
      <c r="E4388" s="64" t="s">
        <v>2341</v>
      </c>
      <c r="F4388" s="64" t="s">
        <v>1261</v>
      </c>
      <c r="G4388" s="64" t="s">
        <v>1216</v>
      </c>
      <c r="H4388" s="65">
        <v>39246</v>
      </c>
      <c r="I4388" s="65">
        <v>40619</v>
      </c>
      <c r="J4388" s="93" t="s">
        <v>1</v>
      </c>
      <c r="K4388" s="101">
        <v>500</v>
      </c>
      <c r="L4388" s="67">
        <f t="shared" si="680"/>
        <v>1.6996229287792911E-7</v>
      </c>
      <c r="M4388" s="66">
        <v>1.657575</v>
      </c>
      <c r="N4388" s="73">
        <f t="shared" si="681"/>
        <v>3.2119965466818179E-8</v>
      </c>
      <c r="O4388" s="98">
        <v>500</v>
      </c>
      <c r="P4388" s="67">
        <f t="shared" si="687"/>
        <v>1.8413502368056647E-7</v>
      </c>
      <c r="Q4388" s="66">
        <v>1.657575</v>
      </c>
      <c r="R4388" s="105">
        <f t="shared" si="682"/>
        <v>4.7492419785380983E-8</v>
      </c>
      <c r="S4388" s="101">
        <v>0</v>
      </c>
      <c r="T4388" s="67">
        <f t="shared" si="688"/>
        <v>0</v>
      </c>
      <c r="U4388" s="66">
        <v>0</v>
      </c>
      <c r="V4388" s="73">
        <f t="shared" si="689"/>
        <v>0</v>
      </c>
      <c r="W4388" s="98">
        <v>0</v>
      </c>
      <c r="X4388" s="67">
        <f t="shared" si="683"/>
        <v>0</v>
      </c>
      <c r="Y4388" s="66">
        <v>0</v>
      </c>
      <c r="Z4388" s="105">
        <f t="shared" si="684"/>
        <v>0</v>
      </c>
      <c r="AA4388" s="101">
        <v>0</v>
      </c>
      <c r="AB4388" s="67">
        <f t="shared" si="685"/>
        <v>0</v>
      </c>
      <c r="AC4388" s="66">
        <v>0</v>
      </c>
      <c r="AD4388" s="73">
        <f t="shared" si="686"/>
        <v>0</v>
      </c>
    </row>
    <row r="4389" spans="1:30" x14ac:dyDescent="0.25">
      <c r="A4389" s="165"/>
      <c r="B4389" s="72" t="s">
        <v>7151</v>
      </c>
      <c r="C4389" s="64" t="s">
        <v>7152</v>
      </c>
      <c r="D4389" s="64" t="s">
        <v>7</v>
      </c>
      <c r="E4389" s="64" t="s">
        <v>7153</v>
      </c>
      <c r="F4389" s="64" t="s">
        <v>2270</v>
      </c>
      <c r="G4389" s="64" t="s">
        <v>1227</v>
      </c>
      <c r="H4389" s="65">
        <v>38929</v>
      </c>
      <c r="I4389" s="65">
        <v>41572</v>
      </c>
      <c r="J4389" s="93" t="s">
        <v>1</v>
      </c>
      <c r="K4389" s="101">
        <v>500</v>
      </c>
      <c r="L4389" s="67">
        <f t="shared" si="680"/>
        <v>1.6996229287792911E-7</v>
      </c>
      <c r="M4389" s="66">
        <v>1.657575</v>
      </c>
      <c r="N4389" s="73">
        <f t="shared" si="681"/>
        <v>3.2119965466818179E-8</v>
      </c>
      <c r="O4389" s="98">
        <v>500</v>
      </c>
      <c r="P4389" s="67">
        <f t="shared" si="687"/>
        <v>1.8413502368056647E-7</v>
      </c>
      <c r="Q4389" s="66">
        <v>1.657575</v>
      </c>
      <c r="R4389" s="105">
        <f t="shared" si="682"/>
        <v>4.7492419785380983E-8</v>
      </c>
      <c r="S4389" s="101">
        <v>0</v>
      </c>
      <c r="T4389" s="67">
        <f t="shared" si="688"/>
        <v>0</v>
      </c>
      <c r="U4389" s="66">
        <v>0</v>
      </c>
      <c r="V4389" s="73">
        <f t="shared" si="689"/>
        <v>0</v>
      </c>
      <c r="W4389" s="98">
        <v>0</v>
      </c>
      <c r="X4389" s="67">
        <f t="shared" si="683"/>
        <v>0</v>
      </c>
      <c r="Y4389" s="66">
        <v>0</v>
      </c>
      <c r="Z4389" s="105">
        <f t="shared" si="684"/>
        <v>0</v>
      </c>
      <c r="AA4389" s="101">
        <v>0</v>
      </c>
      <c r="AB4389" s="67">
        <f t="shared" si="685"/>
        <v>0</v>
      </c>
      <c r="AC4389" s="66">
        <v>0</v>
      </c>
      <c r="AD4389" s="73">
        <f t="shared" si="686"/>
        <v>0</v>
      </c>
    </row>
    <row r="4390" spans="1:30" x14ac:dyDescent="0.25">
      <c r="A4390" s="165"/>
      <c r="B4390" s="72" t="s">
        <v>12177</v>
      </c>
      <c r="C4390" s="64" t="s">
        <v>12178</v>
      </c>
      <c r="D4390" s="64" t="s">
        <v>7</v>
      </c>
      <c r="E4390" s="64" t="s">
        <v>12179</v>
      </c>
      <c r="F4390" s="64" t="s">
        <v>1167</v>
      </c>
      <c r="G4390" s="64" t="s">
        <v>1167</v>
      </c>
      <c r="H4390" s="65">
        <v>38909</v>
      </c>
      <c r="I4390" s="65">
        <v>41486</v>
      </c>
      <c r="J4390" s="93" t="s">
        <v>1</v>
      </c>
      <c r="K4390" s="101">
        <v>400</v>
      </c>
      <c r="L4390" s="67">
        <f t="shared" si="680"/>
        <v>1.3596983430234327E-7</v>
      </c>
      <c r="M4390" s="66">
        <v>1.657575</v>
      </c>
      <c r="N4390" s="73">
        <f t="shared" si="681"/>
        <v>3.2119965466818179E-8</v>
      </c>
      <c r="O4390" s="98">
        <v>400</v>
      </c>
      <c r="P4390" s="67">
        <f t="shared" si="687"/>
        <v>1.4730801894445319E-7</v>
      </c>
      <c r="Q4390" s="66">
        <v>1.657575</v>
      </c>
      <c r="R4390" s="105">
        <f t="shared" si="682"/>
        <v>4.7492419785380983E-8</v>
      </c>
      <c r="S4390" s="101">
        <v>0</v>
      </c>
      <c r="T4390" s="67">
        <f t="shared" si="688"/>
        <v>0</v>
      </c>
      <c r="U4390" s="66">
        <v>0</v>
      </c>
      <c r="V4390" s="73">
        <f t="shared" si="689"/>
        <v>0</v>
      </c>
      <c r="W4390" s="98">
        <v>0</v>
      </c>
      <c r="X4390" s="67">
        <f t="shared" si="683"/>
        <v>0</v>
      </c>
      <c r="Y4390" s="66">
        <v>0</v>
      </c>
      <c r="Z4390" s="105">
        <f t="shared" si="684"/>
        <v>0</v>
      </c>
      <c r="AA4390" s="101">
        <v>0</v>
      </c>
      <c r="AB4390" s="67">
        <f t="shared" si="685"/>
        <v>0</v>
      </c>
      <c r="AC4390" s="66">
        <v>0</v>
      </c>
      <c r="AD4390" s="73">
        <f t="shared" si="686"/>
        <v>0</v>
      </c>
    </row>
    <row r="4391" spans="1:30" x14ac:dyDescent="0.25">
      <c r="A4391" s="165"/>
      <c r="B4391" s="72" t="s">
        <v>13171</v>
      </c>
      <c r="C4391" s="64" t="s">
        <v>13172</v>
      </c>
      <c r="D4391" s="64" t="s">
        <v>7</v>
      </c>
      <c r="E4391" s="64" t="s">
        <v>13173</v>
      </c>
      <c r="F4391" s="64" t="s">
        <v>1374</v>
      </c>
      <c r="G4391" s="64" t="s">
        <v>1227</v>
      </c>
      <c r="H4391" s="65">
        <v>39156</v>
      </c>
      <c r="I4391" s="65">
        <v>39566</v>
      </c>
      <c r="J4391" s="93" t="s">
        <v>1</v>
      </c>
      <c r="K4391" s="101">
        <v>400</v>
      </c>
      <c r="L4391" s="67">
        <f t="shared" si="680"/>
        <v>1.3596983430234327E-7</v>
      </c>
      <c r="M4391" s="66">
        <v>1.657575</v>
      </c>
      <c r="N4391" s="73">
        <f t="shared" si="681"/>
        <v>3.2119965466818179E-8</v>
      </c>
      <c r="O4391" s="98">
        <v>400</v>
      </c>
      <c r="P4391" s="67">
        <f t="shared" si="687"/>
        <v>1.4730801894445319E-7</v>
      </c>
      <c r="Q4391" s="66">
        <v>1.657575</v>
      </c>
      <c r="R4391" s="105">
        <f t="shared" si="682"/>
        <v>4.7492419785380983E-8</v>
      </c>
      <c r="S4391" s="101">
        <v>0</v>
      </c>
      <c r="T4391" s="67">
        <f t="shared" si="688"/>
        <v>0</v>
      </c>
      <c r="U4391" s="66">
        <v>0</v>
      </c>
      <c r="V4391" s="73">
        <f t="shared" si="689"/>
        <v>0</v>
      </c>
      <c r="W4391" s="98">
        <v>0</v>
      </c>
      <c r="X4391" s="67">
        <f t="shared" si="683"/>
        <v>0</v>
      </c>
      <c r="Y4391" s="66">
        <v>0</v>
      </c>
      <c r="Z4391" s="105">
        <f t="shared" si="684"/>
        <v>0</v>
      </c>
      <c r="AA4391" s="101">
        <v>0</v>
      </c>
      <c r="AB4391" s="67">
        <f t="shared" si="685"/>
        <v>0</v>
      </c>
      <c r="AC4391" s="66">
        <v>0</v>
      </c>
      <c r="AD4391" s="73">
        <f t="shared" si="686"/>
        <v>0</v>
      </c>
    </row>
    <row r="4392" spans="1:30" x14ac:dyDescent="0.25">
      <c r="A4392" s="165"/>
      <c r="B4392" s="72" t="s">
        <v>7323</v>
      </c>
      <c r="C4392" s="64" t="s">
        <v>7324</v>
      </c>
      <c r="D4392" s="64" t="s">
        <v>7</v>
      </c>
      <c r="E4392" s="64" t="s">
        <v>2185</v>
      </c>
      <c r="F4392" s="64" t="s">
        <v>437</v>
      </c>
      <c r="G4392" s="64" t="s">
        <v>1269</v>
      </c>
      <c r="H4392" s="65">
        <v>38798</v>
      </c>
      <c r="I4392" s="65">
        <v>39133</v>
      </c>
      <c r="J4392" s="93" t="s">
        <v>1</v>
      </c>
      <c r="K4392" s="101">
        <v>100</v>
      </c>
      <c r="L4392" s="67">
        <f t="shared" si="680"/>
        <v>3.3992458575585819E-8</v>
      </c>
      <c r="M4392" s="66">
        <v>1.654995</v>
      </c>
      <c r="N4392" s="73">
        <f t="shared" si="681"/>
        <v>3.206997104068097E-8</v>
      </c>
      <c r="O4392" s="98">
        <v>100</v>
      </c>
      <c r="P4392" s="67">
        <f t="shared" si="687"/>
        <v>3.6827004736113299E-8</v>
      </c>
      <c r="Q4392" s="66">
        <v>0.30270000000000002</v>
      </c>
      <c r="R4392" s="105">
        <f t="shared" si="682"/>
        <v>8.6728838628929759E-9</v>
      </c>
      <c r="S4392" s="101">
        <v>100</v>
      </c>
      <c r="T4392" s="67">
        <f t="shared" si="688"/>
        <v>4.3804115402669524E-8</v>
      </c>
      <c r="U4392" s="66">
        <v>0.30270000000000002</v>
      </c>
      <c r="V4392" s="73">
        <f t="shared" si="689"/>
        <v>1.6164376236154697E-8</v>
      </c>
      <c r="W4392" s="98">
        <v>100</v>
      </c>
      <c r="X4392" s="67">
        <f t="shared" si="683"/>
        <v>5.6815871936626493E-8</v>
      </c>
      <c r="Y4392" s="66">
        <v>0.30270000000000002</v>
      </c>
      <c r="Z4392" s="105">
        <f t="shared" si="684"/>
        <v>3.9132558688996937E-8</v>
      </c>
      <c r="AA4392" s="101">
        <v>0</v>
      </c>
      <c r="AB4392" s="67">
        <f t="shared" si="685"/>
        <v>0</v>
      </c>
      <c r="AC4392" s="66">
        <v>0</v>
      </c>
      <c r="AD4392" s="73">
        <f t="shared" si="686"/>
        <v>0</v>
      </c>
    </row>
    <row r="4393" spans="1:30" x14ac:dyDescent="0.25">
      <c r="A4393" s="165"/>
      <c r="B4393" s="72" t="s">
        <v>8024</v>
      </c>
      <c r="C4393" s="64" t="s">
        <v>8025</v>
      </c>
      <c r="D4393" s="64" t="s">
        <v>7</v>
      </c>
      <c r="E4393" s="64" t="s">
        <v>8026</v>
      </c>
      <c r="F4393" s="64" t="s">
        <v>831</v>
      </c>
      <c r="G4393" s="64" t="s">
        <v>1167</v>
      </c>
      <c r="H4393" s="65">
        <v>38898</v>
      </c>
      <c r="I4393" s="65">
        <v>40073</v>
      </c>
      <c r="J4393" s="93" t="s">
        <v>1</v>
      </c>
      <c r="K4393" s="101">
        <v>0</v>
      </c>
      <c r="L4393" s="67">
        <f t="shared" si="680"/>
        <v>0</v>
      </c>
      <c r="M4393" s="66">
        <v>1.6544000000000001</v>
      </c>
      <c r="N4393" s="73">
        <f t="shared" si="681"/>
        <v>3.2058441318374135E-8</v>
      </c>
      <c r="O4393" s="98">
        <v>0</v>
      </c>
      <c r="P4393" s="67">
        <f t="shared" si="687"/>
        <v>0</v>
      </c>
      <c r="Q4393" s="66">
        <v>1.6544000000000001</v>
      </c>
      <c r="R4393" s="105">
        <f t="shared" si="682"/>
        <v>4.7401450488173569E-8</v>
      </c>
      <c r="S4393" s="101">
        <v>0</v>
      </c>
      <c r="T4393" s="67">
        <f t="shared" si="688"/>
        <v>0</v>
      </c>
      <c r="U4393" s="66">
        <v>0</v>
      </c>
      <c r="V4393" s="73">
        <f t="shared" si="689"/>
        <v>0</v>
      </c>
      <c r="W4393" s="98">
        <v>0</v>
      </c>
      <c r="X4393" s="67">
        <f t="shared" si="683"/>
        <v>0</v>
      </c>
      <c r="Y4393" s="66">
        <v>0</v>
      </c>
      <c r="Z4393" s="105">
        <f t="shared" si="684"/>
        <v>0</v>
      </c>
      <c r="AA4393" s="101">
        <v>0</v>
      </c>
      <c r="AB4393" s="67">
        <f t="shared" si="685"/>
        <v>0</v>
      </c>
      <c r="AC4393" s="66">
        <v>0</v>
      </c>
      <c r="AD4393" s="73">
        <f t="shared" si="686"/>
        <v>0</v>
      </c>
    </row>
    <row r="4394" spans="1:30" x14ac:dyDescent="0.25">
      <c r="A4394" s="165"/>
      <c r="B4394" s="72" t="s">
        <v>10858</v>
      </c>
      <c r="C4394" s="64" t="s">
        <v>10859</v>
      </c>
      <c r="D4394" s="64" t="s">
        <v>7</v>
      </c>
      <c r="E4394" s="64" t="s">
        <v>10860</v>
      </c>
      <c r="F4394" s="64" t="s">
        <v>1526</v>
      </c>
      <c r="G4394" s="64" t="s">
        <v>1139</v>
      </c>
      <c r="H4394" s="65">
        <v>38737</v>
      </c>
      <c r="I4394" s="65">
        <v>40534</v>
      </c>
      <c r="J4394" s="93" t="s">
        <v>1</v>
      </c>
      <c r="K4394" s="101">
        <v>0</v>
      </c>
      <c r="L4394" s="67">
        <f t="shared" si="680"/>
        <v>0</v>
      </c>
      <c r="M4394" s="66">
        <v>1.6544000000000001</v>
      </c>
      <c r="N4394" s="73">
        <f t="shared" si="681"/>
        <v>3.2058441318374135E-8</v>
      </c>
      <c r="O4394" s="98">
        <v>0</v>
      </c>
      <c r="P4394" s="67">
        <f t="shared" si="687"/>
        <v>0</v>
      </c>
      <c r="Q4394" s="66">
        <v>1.6544000000000001</v>
      </c>
      <c r="R4394" s="105">
        <f t="shared" si="682"/>
        <v>4.7401450488173569E-8</v>
      </c>
      <c r="S4394" s="101">
        <v>0</v>
      </c>
      <c r="T4394" s="67">
        <f t="shared" si="688"/>
        <v>0</v>
      </c>
      <c r="U4394" s="66">
        <v>0</v>
      </c>
      <c r="V4394" s="73">
        <f t="shared" si="689"/>
        <v>0</v>
      </c>
      <c r="W4394" s="98">
        <v>0</v>
      </c>
      <c r="X4394" s="67">
        <f t="shared" si="683"/>
        <v>0</v>
      </c>
      <c r="Y4394" s="66">
        <v>0</v>
      </c>
      <c r="Z4394" s="105">
        <f t="shared" si="684"/>
        <v>0</v>
      </c>
      <c r="AA4394" s="101">
        <v>0</v>
      </c>
      <c r="AB4394" s="67">
        <f t="shared" si="685"/>
        <v>0</v>
      </c>
      <c r="AC4394" s="66">
        <v>0</v>
      </c>
      <c r="AD4394" s="73">
        <f t="shared" si="686"/>
        <v>0</v>
      </c>
    </row>
    <row r="4395" spans="1:30" x14ac:dyDescent="0.25">
      <c r="A4395" s="165"/>
      <c r="B4395" s="72" t="s">
        <v>7562</v>
      </c>
      <c r="C4395" s="64" t="s">
        <v>7563</v>
      </c>
      <c r="D4395" s="64" t="s">
        <v>7</v>
      </c>
      <c r="E4395" s="64" t="s">
        <v>7564</v>
      </c>
      <c r="F4395" s="64" t="s">
        <v>2798</v>
      </c>
      <c r="G4395" s="64" t="s">
        <v>1227</v>
      </c>
      <c r="H4395" s="65">
        <v>38807</v>
      </c>
      <c r="I4395" s="65">
        <v>39546</v>
      </c>
      <c r="J4395" s="93" t="s">
        <v>1</v>
      </c>
      <c r="K4395" s="101">
        <v>0</v>
      </c>
      <c r="L4395" s="67">
        <f t="shared" si="680"/>
        <v>0</v>
      </c>
      <c r="M4395" s="66">
        <v>1.6504000000000001</v>
      </c>
      <c r="N4395" s="73">
        <f t="shared" si="681"/>
        <v>3.1980930580176903E-8</v>
      </c>
      <c r="O4395" s="98">
        <v>0</v>
      </c>
      <c r="P4395" s="67">
        <f t="shared" si="687"/>
        <v>0</v>
      </c>
      <c r="Q4395" s="66">
        <v>1.6504000000000001</v>
      </c>
      <c r="R4395" s="105">
        <f t="shared" si="682"/>
        <v>4.7286843499565796E-8</v>
      </c>
      <c r="S4395" s="101">
        <v>0</v>
      </c>
      <c r="T4395" s="67">
        <f t="shared" si="688"/>
        <v>0</v>
      </c>
      <c r="U4395" s="66">
        <v>0</v>
      </c>
      <c r="V4395" s="73">
        <f t="shared" si="689"/>
        <v>0</v>
      </c>
      <c r="W4395" s="98">
        <v>0</v>
      </c>
      <c r="X4395" s="67">
        <f t="shared" si="683"/>
        <v>0</v>
      </c>
      <c r="Y4395" s="66">
        <v>0</v>
      </c>
      <c r="Z4395" s="105">
        <f t="shared" si="684"/>
        <v>0</v>
      </c>
      <c r="AA4395" s="101">
        <v>0</v>
      </c>
      <c r="AB4395" s="67">
        <f t="shared" si="685"/>
        <v>0</v>
      </c>
      <c r="AC4395" s="66">
        <v>0</v>
      </c>
      <c r="AD4395" s="73">
        <f t="shared" si="686"/>
        <v>0</v>
      </c>
    </row>
    <row r="4396" spans="1:30" x14ac:dyDescent="0.25">
      <c r="A4396" s="165"/>
      <c r="B4396" s="72" t="s">
        <v>4765</v>
      </c>
      <c r="C4396" s="64" t="s">
        <v>4766</v>
      </c>
      <c r="D4396" s="64" t="s">
        <v>7</v>
      </c>
      <c r="E4396" s="64" t="s">
        <v>4767</v>
      </c>
      <c r="F4396" s="64" t="s">
        <v>1718</v>
      </c>
      <c r="G4396" s="64" t="s">
        <v>1227</v>
      </c>
      <c r="H4396" s="65">
        <v>39622</v>
      </c>
      <c r="I4396" s="65">
        <v>40205</v>
      </c>
      <c r="J4396" s="93" t="s">
        <v>1</v>
      </c>
      <c r="K4396" s="101">
        <v>300</v>
      </c>
      <c r="L4396" s="67">
        <f t="shared" si="680"/>
        <v>1.0197737572675747E-7</v>
      </c>
      <c r="M4396" s="66">
        <v>1.64861104</v>
      </c>
      <c r="N4396" s="73">
        <f t="shared" si="681"/>
        <v>3.1946264677625569E-8</v>
      </c>
      <c r="O4396" s="98">
        <v>300</v>
      </c>
      <c r="P4396" s="67">
        <f t="shared" si="687"/>
        <v>1.1048101420833988E-7</v>
      </c>
      <c r="Q4396" s="66">
        <v>1.64861104</v>
      </c>
      <c r="R4396" s="105">
        <f t="shared" si="682"/>
        <v>4.7235586669980854E-8</v>
      </c>
      <c r="S4396" s="101">
        <v>300</v>
      </c>
      <c r="T4396" s="67">
        <f t="shared" si="688"/>
        <v>1.3141234620800858E-7</v>
      </c>
      <c r="U4396" s="66">
        <v>1.64861104</v>
      </c>
      <c r="V4396" s="73">
        <f t="shared" si="689"/>
        <v>8.8036898307361347E-8</v>
      </c>
      <c r="W4396" s="98">
        <v>300</v>
      </c>
      <c r="X4396" s="67">
        <f t="shared" si="683"/>
        <v>1.7044761580987946E-7</v>
      </c>
      <c r="Y4396" s="66">
        <v>1.64861104</v>
      </c>
      <c r="Z4396" s="105">
        <f t="shared" si="684"/>
        <v>2.1312972671994803E-7</v>
      </c>
      <c r="AA4396" s="101">
        <v>0</v>
      </c>
      <c r="AB4396" s="67">
        <f t="shared" si="685"/>
        <v>0</v>
      </c>
      <c r="AC4396" s="66">
        <v>0</v>
      </c>
      <c r="AD4396" s="73">
        <f t="shared" si="686"/>
        <v>0</v>
      </c>
    </row>
    <row r="4397" spans="1:30" x14ac:dyDescent="0.25">
      <c r="A4397" s="165"/>
      <c r="B4397" s="72" t="s">
        <v>1747</v>
      </c>
      <c r="C4397" s="64" t="s">
        <v>1748</v>
      </c>
      <c r="D4397" s="64" t="s">
        <v>7</v>
      </c>
      <c r="E4397" s="64" t="s">
        <v>1749</v>
      </c>
      <c r="F4397" s="64" t="s">
        <v>437</v>
      </c>
      <c r="G4397" s="64" t="s">
        <v>1269</v>
      </c>
      <c r="H4397" s="65">
        <v>39064</v>
      </c>
      <c r="I4397" s="65">
        <v>40680</v>
      </c>
      <c r="J4397" s="93" t="s">
        <v>1</v>
      </c>
      <c r="K4397" s="101">
        <v>300</v>
      </c>
      <c r="L4397" s="67">
        <f t="shared" si="680"/>
        <v>1.0197737572675747E-7</v>
      </c>
      <c r="M4397" s="66">
        <v>1.6464000000000001</v>
      </c>
      <c r="N4397" s="73">
        <f t="shared" si="681"/>
        <v>3.190341984197967E-8</v>
      </c>
      <c r="O4397" s="98">
        <v>300</v>
      </c>
      <c r="P4397" s="67">
        <f t="shared" si="687"/>
        <v>1.1048101420833988E-7</v>
      </c>
      <c r="Q4397" s="66">
        <v>1.6464000000000001</v>
      </c>
      <c r="R4397" s="105">
        <f t="shared" si="682"/>
        <v>4.717223651095803E-8</v>
      </c>
      <c r="S4397" s="101">
        <v>300</v>
      </c>
      <c r="T4397" s="67">
        <f t="shared" si="688"/>
        <v>1.3141234620800858E-7</v>
      </c>
      <c r="U4397" s="66">
        <v>0.90810000000000002</v>
      </c>
      <c r="V4397" s="73">
        <f t="shared" si="689"/>
        <v>4.8493128708464092E-8</v>
      </c>
      <c r="W4397" s="98">
        <v>300</v>
      </c>
      <c r="X4397" s="67">
        <f t="shared" si="683"/>
        <v>1.7044761580987946E-7</v>
      </c>
      <c r="Y4397" s="66">
        <v>0.90810000000000002</v>
      </c>
      <c r="Z4397" s="105">
        <f t="shared" si="684"/>
        <v>1.173976760669908E-7</v>
      </c>
      <c r="AA4397" s="101">
        <v>0</v>
      </c>
      <c r="AB4397" s="67">
        <f t="shared" si="685"/>
        <v>0</v>
      </c>
      <c r="AC4397" s="66">
        <v>0</v>
      </c>
      <c r="AD4397" s="73">
        <f t="shared" si="686"/>
        <v>0</v>
      </c>
    </row>
    <row r="4398" spans="1:30" x14ac:dyDescent="0.25">
      <c r="A4398" s="165"/>
      <c r="B4398" s="72" t="s">
        <v>5073</v>
      </c>
      <c r="C4398" s="64" t="s">
        <v>5074</v>
      </c>
      <c r="D4398" s="64" t="s">
        <v>7</v>
      </c>
      <c r="E4398" s="64" t="s">
        <v>5075</v>
      </c>
      <c r="F4398" s="64" t="s">
        <v>1227</v>
      </c>
      <c r="G4398" s="64" t="s">
        <v>1227</v>
      </c>
      <c r="H4398" s="65">
        <v>39483</v>
      </c>
      <c r="I4398" s="65">
        <v>41969</v>
      </c>
      <c r="J4398" s="93" t="s">
        <v>1</v>
      </c>
      <c r="K4398" s="101">
        <v>400</v>
      </c>
      <c r="L4398" s="67">
        <f t="shared" si="680"/>
        <v>1.3596983430234327E-7</v>
      </c>
      <c r="M4398" s="66">
        <v>1.638765</v>
      </c>
      <c r="N4398" s="73">
        <f t="shared" si="681"/>
        <v>3.1755471220445708E-8</v>
      </c>
      <c r="O4398" s="98">
        <v>400</v>
      </c>
      <c r="P4398" s="67">
        <f t="shared" si="687"/>
        <v>1.4730801894445319E-7</v>
      </c>
      <c r="Q4398" s="66">
        <v>1.638765</v>
      </c>
      <c r="R4398" s="105">
        <f t="shared" si="682"/>
        <v>4.6953480421452947E-8</v>
      </c>
      <c r="S4398" s="101">
        <v>0</v>
      </c>
      <c r="T4398" s="67">
        <f t="shared" si="688"/>
        <v>0</v>
      </c>
      <c r="U4398" s="66">
        <v>0</v>
      </c>
      <c r="V4398" s="73">
        <f t="shared" si="689"/>
        <v>0</v>
      </c>
      <c r="W4398" s="98">
        <v>0</v>
      </c>
      <c r="X4398" s="67">
        <f t="shared" si="683"/>
        <v>0</v>
      </c>
      <c r="Y4398" s="66">
        <v>0</v>
      </c>
      <c r="Z4398" s="105">
        <f t="shared" si="684"/>
        <v>0</v>
      </c>
      <c r="AA4398" s="101">
        <v>0</v>
      </c>
      <c r="AB4398" s="67">
        <f t="shared" si="685"/>
        <v>0</v>
      </c>
      <c r="AC4398" s="66">
        <v>0</v>
      </c>
      <c r="AD4398" s="73">
        <f t="shared" si="686"/>
        <v>0</v>
      </c>
    </row>
    <row r="4399" spans="1:30" x14ac:dyDescent="0.25">
      <c r="A4399" s="165"/>
      <c r="B4399" s="72" t="s">
        <v>15744</v>
      </c>
      <c r="C4399" s="64" t="s">
        <v>15745</v>
      </c>
      <c r="D4399" s="64" t="s">
        <v>7</v>
      </c>
      <c r="E4399" s="64" t="s">
        <v>2529</v>
      </c>
      <c r="F4399" s="64" t="s">
        <v>1743</v>
      </c>
      <c r="G4399" s="64" t="s">
        <v>1193</v>
      </c>
      <c r="H4399" s="65">
        <v>41751</v>
      </c>
      <c r="I4399" s="65">
        <v>41751</v>
      </c>
      <c r="J4399" s="93" t="s">
        <v>1</v>
      </c>
      <c r="K4399" s="101">
        <v>360</v>
      </c>
      <c r="L4399" s="67">
        <f t="shared" si="680"/>
        <v>1.2237285087210895E-7</v>
      </c>
      <c r="M4399" s="66">
        <v>1.6345799999999999</v>
      </c>
      <c r="N4399" s="73">
        <f t="shared" si="681"/>
        <v>3.1674375610606854E-8</v>
      </c>
      <c r="O4399" s="98">
        <v>360</v>
      </c>
      <c r="P4399" s="67">
        <f t="shared" si="687"/>
        <v>1.3257721705000788E-7</v>
      </c>
      <c r="Q4399" s="66">
        <v>1.6345799999999999</v>
      </c>
      <c r="R4399" s="105">
        <f t="shared" si="682"/>
        <v>4.6833572859622064E-8</v>
      </c>
      <c r="S4399" s="101">
        <v>360</v>
      </c>
      <c r="T4399" s="67">
        <f t="shared" si="688"/>
        <v>1.5769481544961028E-7</v>
      </c>
      <c r="U4399" s="66">
        <v>1.6345799999999999</v>
      </c>
      <c r="V4399" s="73">
        <f t="shared" si="689"/>
        <v>8.7287631675235361E-8</v>
      </c>
      <c r="W4399" s="98">
        <v>360</v>
      </c>
      <c r="X4399" s="67">
        <f t="shared" si="683"/>
        <v>2.0453713897185537E-7</v>
      </c>
      <c r="Y4399" s="66">
        <v>1.6345799999999999</v>
      </c>
      <c r="Z4399" s="105">
        <f t="shared" si="684"/>
        <v>2.1131581692058342E-7</v>
      </c>
      <c r="AA4399" s="101">
        <v>0</v>
      </c>
      <c r="AB4399" s="67">
        <f t="shared" si="685"/>
        <v>0</v>
      </c>
      <c r="AC4399" s="66">
        <v>0</v>
      </c>
      <c r="AD4399" s="73">
        <f t="shared" si="686"/>
        <v>0</v>
      </c>
    </row>
    <row r="4400" spans="1:30" x14ac:dyDescent="0.25">
      <c r="A4400" s="165"/>
      <c r="B4400" s="72" t="s">
        <v>14931</v>
      </c>
      <c r="C4400" s="64" t="s">
        <v>14932</v>
      </c>
      <c r="D4400" s="64" t="s">
        <v>7</v>
      </c>
      <c r="E4400" s="64" t="s">
        <v>14933</v>
      </c>
      <c r="F4400" s="64" t="s">
        <v>2909</v>
      </c>
      <c r="G4400" s="64" t="s">
        <v>1167</v>
      </c>
      <c r="H4400" s="65">
        <v>39673</v>
      </c>
      <c r="I4400" s="65">
        <v>41757</v>
      </c>
      <c r="J4400" s="93" t="s">
        <v>1</v>
      </c>
      <c r="K4400" s="101">
        <v>0</v>
      </c>
      <c r="L4400" s="67">
        <f t="shared" si="680"/>
        <v>0</v>
      </c>
      <c r="M4400" s="66">
        <v>1.6288</v>
      </c>
      <c r="N4400" s="73">
        <f t="shared" si="681"/>
        <v>3.1562372593911863E-8</v>
      </c>
      <c r="O4400" s="98">
        <v>0</v>
      </c>
      <c r="P4400" s="67">
        <f t="shared" si="687"/>
        <v>0</v>
      </c>
      <c r="Q4400" s="66">
        <v>1.6288</v>
      </c>
      <c r="R4400" s="105">
        <f t="shared" si="682"/>
        <v>4.6667965761083836E-8</v>
      </c>
      <c r="S4400" s="101">
        <v>0</v>
      </c>
      <c r="T4400" s="67">
        <f t="shared" si="688"/>
        <v>0</v>
      </c>
      <c r="U4400" s="66">
        <v>0</v>
      </c>
      <c r="V4400" s="73">
        <f t="shared" si="689"/>
        <v>0</v>
      </c>
      <c r="W4400" s="98">
        <v>0</v>
      </c>
      <c r="X4400" s="67">
        <f t="shared" si="683"/>
        <v>0</v>
      </c>
      <c r="Y4400" s="66">
        <v>0</v>
      </c>
      <c r="Z4400" s="105">
        <f t="shared" si="684"/>
        <v>0</v>
      </c>
      <c r="AA4400" s="101">
        <v>0</v>
      </c>
      <c r="AB4400" s="67">
        <f t="shared" si="685"/>
        <v>0</v>
      </c>
      <c r="AC4400" s="66">
        <v>0</v>
      </c>
      <c r="AD4400" s="73">
        <f t="shared" si="686"/>
        <v>0</v>
      </c>
    </row>
    <row r="4401" spans="1:30" x14ac:dyDescent="0.25">
      <c r="A4401" s="165"/>
      <c r="B4401" s="72" t="s">
        <v>2763</v>
      </c>
      <c r="C4401" s="64" t="s">
        <v>2764</v>
      </c>
      <c r="D4401" s="64" t="s">
        <v>7</v>
      </c>
      <c r="E4401" s="64" t="s">
        <v>2765</v>
      </c>
      <c r="F4401" s="64" t="s">
        <v>2766</v>
      </c>
      <c r="G4401" s="64" t="s">
        <v>1193</v>
      </c>
      <c r="H4401" s="65">
        <v>39017</v>
      </c>
      <c r="I4401" s="65">
        <v>40358</v>
      </c>
      <c r="J4401" s="93" t="s">
        <v>1</v>
      </c>
      <c r="K4401" s="101">
        <v>300</v>
      </c>
      <c r="L4401" s="67">
        <f t="shared" si="680"/>
        <v>1.0197737572675747E-7</v>
      </c>
      <c r="M4401" s="66">
        <v>1.62876</v>
      </c>
      <c r="N4401" s="73">
        <f t="shared" si="681"/>
        <v>3.1561597486529891E-8</v>
      </c>
      <c r="O4401" s="98">
        <v>300</v>
      </c>
      <c r="P4401" s="67">
        <f t="shared" si="687"/>
        <v>1.1048101420833988E-7</v>
      </c>
      <c r="Q4401" s="66">
        <v>1.62876</v>
      </c>
      <c r="R4401" s="105">
        <f t="shared" si="682"/>
        <v>4.666681969119776E-8</v>
      </c>
      <c r="S4401" s="101">
        <v>100</v>
      </c>
      <c r="T4401" s="67">
        <f t="shared" si="688"/>
        <v>4.3804115402669524E-8</v>
      </c>
      <c r="U4401" s="66">
        <v>0.30270000000000002</v>
      </c>
      <c r="V4401" s="73">
        <f t="shared" si="689"/>
        <v>1.6164376236154697E-8</v>
      </c>
      <c r="W4401" s="98">
        <v>100</v>
      </c>
      <c r="X4401" s="67">
        <f t="shared" si="683"/>
        <v>5.6815871936626493E-8</v>
      </c>
      <c r="Y4401" s="66">
        <v>0.30270000000000002</v>
      </c>
      <c r="Z4401" s="105">
        <f t="shared" si="684"/>
        <v>3.9132558688996937E-8</v>
      </c>
      <c r="AA4401" s="101">
        <v>0</v>
      </c>
      <c r="AB4401" s="67">
        <f t="shared" si="685"/>
        <v>0</v>
      </c>
      <c r="AC4401" s="66">
        <v>0</v>
      </c>
      <c r="AD4401" s="73">
        <f t="shared" si="686"/>
        <v>0</v>
      </c>
    </row>
    <row r="4402" spans="1:30" x14ac:dyDescent="0.25">
      <c r="A4402" s="165"/>
      <c r="B4402" s="72" t="s">
        <v>4491</v>
      </c>
      <c r="C4402" s="64" t="s">
        <v>4492</v>
      </c>
      <c r="D4402" s="64" t="s">
        <v>7</v>
      </c>
      <c r="E4402" s="64" t="s">
        <v>4493</v>
      </c>
      <c r="F4402" s="64" t="s">
        <v>228</v>
      </c>
      <c r="G4402" s="64" t="s">
        <v>1193</v>
      </c>
      <c r="H4402" s="65">
        <v>38764</v>
      </c>
      <c r="I4402" s="65">
        <v>39149</v>
      </c>
      <c r="J4402" s="93" t="s">
        <v>1</v>
      </c>
      <c r="K4402" s="101">
        <v>500</v>
      </c>
      <c r="L4402" s="67">
        <f t="shared" si="680"/>
        <v>1.6996229287792911E-7</v>
      </c>
      <c r="M4402" s="66">
        <v>1.62619125</v>
      </c>
      <c r="N4402" s="73">
        <f t="shared" si="681"/>
        <v>3.1511821059343853E-8</v>
      </c>
      <c r="O4402" s="98">
        <v>500</v>
      </c>
      <c r="P4402" s="67">
        <f t="shared" si="687"/>
        <v>1.8413502368056647E-7</v>
      </c>
      <c r="Q4402" s="66">
        <v>1.5135000000000001</v>
      </c>
      <c r="R4402" s="105">
        <f t="shared" si="682"/>
        <v>4.3364419314464874E-8</v>
      </c>
      <c r="S4402" s="101">
        <v>500</v>
      </c>
      <c r="T4402" s="67">
        <f t="shared" si="688"/>
        <v>2.1902057701334761E-7</v>
      </c>
      <c r="U4402" s="66">
        <v>1.5135000000000001</v>
      </c>
      <c r="V4402" s="73">
        <f t="shared" si="689"/>
        <v>8.0821881180773493E-8</v>
      </c>
      <c r="W4402" s="98">
        <v>500</v>
      </c>
      <c r="X4402" s="67">
        <f t="shared" si="683"/>
        <v>2.8407935968313243E-7</v>
      </c>
      <c r="Y4402" s="66">
        <v>1.5135000000000001</v>
      </c>
      <c r="Z4402" s="105">
        <f t="shared" si="684"/>
        <v>1.9566279344498467E-7</v>
      </c>
      <c r="AA4402" s="101">
        <v>0</v>
      </c>
      <c r="AB4402" s="67">
        <f t="shared" si="685"/>
        <v>0</v>
      </c>
      <c r="AC4402" s="66">
        <v>0</v>
      </c>
      <c r="AD4402" s="73">
        <f t="shared" si="686"/>
        <v>0</v>
      </c>
    </row>
    <row r="4403" spans="1:30" x14ac:dyDescent="0.25">
      <c r="A4403" s="165"/>
      <c r="B4403" s="72" t="s">
        <v>1497</v>
      </c>
      <c r="C4403" s="64" t="s">
        <v>1498</v>
      </c>
      <c r="D4403" s="64" t="s">
        <v>7</v>
      </c>
      <c r="E4403" s="64" t="s">
        <v>1499</v>
      </c>
      <c r="F4403" s="64" t="s">
        <v>437</v>
      </c>
      <c r="G4403" s="64" t="s">
        <v>1269</v>
      </c>
      <c r="H4403" s="65">
        <v>38785</v>
      </c>
      <c r="I4403" s="65">
        <v>40122</v>
      </c>
      <c r="J4403" s="93" t="s">
        <v>1</v>
      </c>
      <c r="K4403" s="101">
        <v>100</v>
      </c>
      <c r="L4403" s="67">
        <f t="shared" si="680"/>
        <v>3.3992458575585819E-8</v>
      </c>
      <c r="M4403" s="66">
        <v>1.6096124999999999</v>
      </c>
      <c r="N4403" s="73">
        <f t="shared" si="681"/>
        <v>3.1190563271622026E-8</v>
      </c>
      <c r="O4403" s="98">
        <v>100</v>
      </c>
      <c r="P4403" s="67">
        <f t="shared" si="687"/>
        <v>3.6827004736113299E-8</v>
      </c>
      <c r="Q4403" s="66">
        <v>0.30270000000000002</v>
      </c>
      <c r="R4403" s="105">
        <f t="shared" si="682"/>
        <v>8.6728838628929759E-9</v>
      </c>
      <c r="S4403" s="101">
        <v>100</v>
      </c>
      <c r="T4403" s="67">
        <f t="shared" si="688"/>
        <v>4.3804115402669524E-8</v>
      </c>
      <c r="U4403" s="66">
        <v>0.30270000000000002</v>
      </c>
      <c r="V4403" s="73">
        <f t="shared" si="689"/>
        <v>1.6164376236154697E-8</v>
      </c>
      <c r="W4403" s="98">
        <v>100</v>
      </c>
      <c r="X4403" s="67">
        <f t="shared" si="683"/>
        <v>5.6815871936626493E-8</v>
      </c>
      <c r="Y4403" s="66">
        <v>0.30270000000000002</v>
      </c>
      <c r="Z4403" s="105">
        <f t="shared" si="684"/>
        <v>3.9132558688996937E-8</v>
      </c>
      <c r="AA4403" s="101">
        <v>0</v>
      </c>
      <c r="AB4403" s="67">
        <f t="shared" si="685"/>
        <v>0</v>
      </c>
      <c r="AC4403" s="66">
        <v>0</v>
      </c>
      <c r="AD4403" s="73">
        <f t="shared" si="686"/>
        <v>0</v>
      </c>
    </row>
    <row r="4404" spans="1:30" x14ac:dyDescent="0.25">
      <c r="A4404" s="165"/>
      <c r="B4404" s="72" t="s">
        <v>6448</v>
      </c>
      <c r="C4404" s="64" t="s">
        <v>6403</v>
      </c>
      <c r="D4404" s="64" t="s">
        <v>7</v>
      </c>
      <c r="E4404" s="64" t="s">
        <v>6449</v>
      </c>
      <c r="F4404" s="64" t="s">
        <v>1464</v>
      </c>
      <c r="G4404" s="64" t="s">
        <v>1193</v>
      </c>
      <c r="H4404" s="65">
        <v>38961</v>
      </c>
      <c r="I4404" s="65">
        <v>41575</v>
      </c>
      <c r="J4404" s="93" t="s">
        <v>1</v>
      </c>
      <c r="K4404" s="101">
        <v>0</v>
      </c>
      <c r="L4404" s="67">
        <f t="shared" si="680"/>
        <v>0</v>
      </c>
      <c r="M4404" s="66">
        <v>1.6035999999999999</v>
      </c>
      <c r="N4404" s="73">
        <f t="shared" si="681"/>
        <v>3.1074054943269312E-8</v>
      </c>
      <c r="O4404" s="98">
        <v>0</v>
      </c>
      <c r="P4404" s="67">
        <f t="shared" si="687"/>
        <v>0</v>
      </c>
      <c r="Q4404" s="66">
        <v>1.6035999999999999</v>
      </c>
      <c r="R4404" s="105">
        <f t="shared" si="682"/>
        <v>4.5945941732854889E-8</v>
      </c>
      <c r="S4404" s="101">
        <v>0</v>
      </c>
      <c r="T4404" s="67">
        <f t="shared" si="688"/>
        <v>0</v>
      </c>
      <c r="U4404" s="66">
        <v>0</v>
      </c>
      <c r="V4404" s="73">
        <f t="shared" si="689"/>
        <v>0</v>
      </c>
      <c r="W4404" s="98">
        <v>0</v>
      </c>
      <c r="X4404" s="67">
        <f t="shared" si="683"/>
        <v>0</v>
      </c>
      <c r="Y4404" s="66">
        <v>0</v>
      </c>
      <c r="Z4404" s="105">
        <f t="shared" si="684"/>
        <v>0</v>
      </c>
      <c r="AA4404" s="101">
        <v>0</v>
      </c>
      <c r="AB4404" s="67">
        <f t="shared" si="685"/>
        <v>0</v>
      </c>
      <c r="AC4404" s="66">
        <v>0</v>
      </c>
      <c r="AD4404" s="73">
        <f t="shared" si="686"/>
        <v>0</v>
      </c>
    </row>
    <row r="4405" spans="1:30" x14ac:dyDescent="0.25">
      <c r="A4405" s="165"/>
      <c r="B4405" s="72" t="s">
        <v>7238</v>
      </c>
      <c r="C4405" s="64" t="s">
        <v>7239</v>
      </c>
      <c r="D4405" s="64" t="s">
        <v>7</v>
      </c>
      <c r="E4405" s="64" t="s">
        <v>7240</v>
      </c>
      <c r="F4405" s="64" t="s">
        <v>1519</v>
      </c>
      <c r="G4405" s="64" t="s">
        <v>1193</v>
      </c>
      <c r="H4405" s="65">
        <v>38777</v>
      </c>
      <c r="I4405" s="65">
        <v>39959</v>
      </c>
      <c r="J4405" s="93" t="s">
        <v>1</v>
      </c>
      <c r="K4405" s="101">
        <v>500</v>
      </c>
      <c r="L4405" s="67">
        <f t="shared" si="680"/>
        <v>1.6996229287792911E-7</v>
      </c>
      <c r="M4405" s="66">
        <v>1.599945</v>
      </c>
      <c r="N4405" s="73">
        <f t="shared" si="681"/>
        <v>3.1003229506241596E-8</v>
      </c>
      <c r="O4405" s="98">
        <v>500</v>
      </c>
      <c r="P4405" s="67">
        <f t="shared" si="687"/>
        <v>1.8413502368056647E-7</v>
      </c>
      <c r="Q4405" s="66">
        <v>1.599945</v>
      </c>
      <c r="R4405" s="105">
        <f t="shared" si="682"/>
        <v>4.5841219597014537E-8</v>
      </c>
      <c r="S4405" s="101">
        <v>200</v>
      </c>
      <c r="T4405" s="67">
        <f t="shared" si="688"/>
        <v>8.7608230805339047E-8</v>
      </c>
      <c r="U4405" s="66">
        <v>0.60540000000000005</v>
      </c>
      <c r="V4405" s="73">
        <f t="shared" si="689"/>
        <v>3.2328752472309394E-8</v>
      </c>
      <c r="W4405" s="98">
        <v>200</v>
      </c>
      <c r="X4405" s="67">
        <f t="shared" si="683"/>
        <v>1.1363174387325299E-7</v>
      </c>
      <c r="Y4405" s="66">
        <v>0.60540000000000005</v>
      </c>
      <c r="Z4405" s="105">
        <f t="shared" si="684"/>
        <v>7.8265117377993873E-8</v>
      </c>
      <c r="AA4405" s="101">
        <v>0</v>
      </c>
      <c r="AB4405" s="67">
        <f t="shared" si="685"/>
        <v>0</v>
      </c>
      <c r="AC4405" s="66">
        <v>0</v>
      </c>
      <c r="AD4405" s="73">
        <f t="shared" si="686"/>
        <v>0</v>
      </c>
    </row>
    <row r="4406" spans="1:30" x14ac:dyDescent="0.25">
      <c r="A4406" s="165"/>
      <c r="B4406" s="72" t="s">
        <v>1465</v>
      </c>
      <c r="C4406" s="64" t="s">
        <v>1466</v>
      </c>
      <c r="D4406" s="64" t="s">
        <v>7</v>
      </c>
      <c r="E4406" s="64" t="s">
        <v>1467</v>
      </c>
      <c r="F4406" s="64" t="s">
        <v>456</v>
      </c>
      <c r="G4406" s="64" t="s">
        <v>1193</v>
      </c>
      <c r="H4406" s="65">
        <v>38723</v>
      </c>
      <c r="I4406" s="65">
        <v>40351</v>
      </c>
      <c r="J4406" s="93" t="s">
        <v>1</v>
      </c>
      <c r="K4406" s="101">
        <v>400</v>
      </c>
      <c r="L4406" s="67">
        <f t="shared" si="680"/>
        <v>1.3596983430234327E-7</v>
      </c>
      <c r="M4406" s="66">
        <v>1.599945</v>
      </c>
      <c r="N4406" s="73">
        <f t="shared" si="681"/>
        <v>3.1003229506241596E-8</v>
      </c>
      <c r="O4406" s="98">
        <v>400</v>
      </c>
      <c r="P4406" s="67">
        <f t="shared" si="687"/>
        <v>1.4730801894445319E-7</v>
      </c>
      <c r="Q4406" s="66">
        <v>1.599945</v>
      </c>
      <c r="R4406" s="105">
        <f t="shared" si="682"/>
        <v>4.5841219597014537E-8</v>
      </c>
      <c r="S4406" s="101">
        <v>200</v>
      </c>
      <c r="T4406" s="67">
        <f t="shared" si="688"/>
        <v>8.7608230805339047E-8</v>
      </c>
      <c r="U4406" s="66">
        <v>0.60540000000000005</v>
      </c>
      <c r="V4406" s="73">
        <f t="shared" si="689"/>
        <v>3.2328752472309394E-8</v>
      </c>
      <c r="W4406" s="98">
        <v>200</v>
      </c>
      <c r="X4406" s="67">
        <f t="shared" si="683"/>
        <v>1.1363174387325299E-7</v>
      </c>
      <c r="Y4406" s="66">
        <v>0.60540000000000005</v>
      </c>
      <c r="Z4406" s="105">
        <f t="shared" si="684"/>
        <v>7.8265117377993873E-8</v>
      </c>
      <c r="AA4406" s="101">
        <v>0</v>
      </c>
      <c r="AB4406" s="67">
        <f t="shared" si="685"/>
        <v>0</v>
      </c>
      <c r="AC4406" s="66">
        <v>0</v>
      </c>
      <c r="AD4406" s="73">
        <f t="shared" si="686"/>
        <v>0</v>
      </c>
    </row>
    <row r="4407" spans="1:30" x14ac:dyDescent="0.25">
      <c r="A4407" s="165"/>
      <c r="B4407" s="72" t="s">
        <v>7953</v>
      </c>
      <c r="C4407" s="64" t="s">
        <v>7954</v>
      </c>
      <c r="D4407" s="64" t="s">
        <v>7</v>
      </c>
      <c r="E4407" s="64" t="s">
        <v>7955</v>
      </c>
      <c r="F4407" s="64" t="s">
        <v>3255</v>
      </c>
      <c r="G4407" s="64" t="s">
        <v>1227</v>
      </c>
      <c r="H4407" s="65">
        <v>38728</v>
      </c>
      <c r="I4407" s="65">
        <v>39749</v>
      </c>
      <c r="J4407" s="93" t="s">
        <v>1</v>
      </c>
      <c r="K4407" s="101">
        <v>0</v>
      </c>
      <c r="L4407" s="67">
        <f t="shared" si="680"/>
        <v>0</v>
      </c>
      <c r="M4407" s="66">
        <v>1.5988387500000001</v>
      </c>
      <c r="N4407" s="73">
        <f t="shared" si="681"/>
        <v>3.0981792942708924E-8</v>
      </c>
      <c r="O4407" s="98">
        <v>0</v>
      </c>
      <c r="P4407" s="67">
        <f t="shared" si="687"/>
        <v>0</v>
      </c>
      <c r="Q4407" s="66">
        <v>0</v>
      </c>
      <c r="R4407" s="105">
        <f t="shared" si="682"/>
        <v>0</v>
      </c>
      <c r="S4407" s="101">
        <v>0</v>
      </c>
      <c r="T4407" s="67">
        <f t="shared" si="688"/>
        <v>0</v>
      </c>
      <c r="U4407" s="66">
        <v>0</v>
      </c>
      <c r="V4407" s="73">
        <f t="shared" si="689"/>
        <v>0</v>
      </c>
      <c r="W4407" s="98">
        <v>0</v>
      </c>
      <c r="X4407" s="67">
        <f t="shared" si="683"/>
        <v>0</v>
      </c>
      <c r="Y4407" s="66">
        <v>0</v>
      </c>
      <c r="Z4407" s="105">
        <f t="shared" si="684"/>
        <v>0</v>
      </c>
      <c r="AA4407" s="101">
        <v>0</v>
      </c>
      <c r="AB4407" s="67">
        <f t="shared" si="685"/>
        <v>0</v>
      </c>
      <c r="AC4407" s="66">
        <v>0</v>
      </c>
      <c r="AD4407" s="73">
        <f t="shared" si="686"/>
        <v>0</v>
      </c>
    </row>
    <row r="4408" spans="1:30" x14ac:dyDescent="0.25">
      <c r="A4408" s="165"/>
      <c r="B4408" s="72" t="s">
        <v>5170</v>
      </c>
      <c r="C4408" s="64" t="s">
        <v>5171</v>
      </c>
      <c r="D4408" s="64" t="s">
        <v>11</v>
      </c>
      <c r="E4408" s="64" t="s">
        <v>5172</v>
      </c>
      <c r="F4408" s="64" t="s">
        <v>1743</v>
      </c>
      <c r="G4408" s="64" t="s">
        <v>1193</v>
      </c>
      <c r="H4408" s="65">
        <v>38736</v>
      </c>
      <c r="I4408" s="65">
        <v>41757</v>
      </c>
      <c r="J4408" s="93" t="s">
        <v>1</v>
      </c>
      <c r="K4408" s="101">
        <v>8</v>
      </c>
      <c r="L4408" s="67">
        <f t="shared" si="680"/>
        <v>2.7193966860468657E-9</v>
      </c>
      <c r="M4408" s="66">
        <v>1.5953444999999999</v>
      </c>
      <c r="N4408" s="73">
        <f t="shared" si="681"/>
        <v>3.091408246847251E-8</v>
      </c>
      <c r="O4408" s="98">
        <v>8</v>
      </c>
      <c r="P4408" s="67">
        <f t="shared" si="687"/>
        <v>2.9461603788890635E-9</v>
      </c>
      <c r="Q4408" s="66">
        <v>1.5953444999999999</v>
      </c>
      <c r="R4408" s="105">
        <f t="shared" si="682"/>
        <v>4.5709407234242028E-8</v>
      </c>
      <c r="S4408" s="101">
        <v>8</v>
      </c>
      <c r="T4408" s="67">
        <f t="shared" si="688"/>
        <v>3.5043292322135619E-9</v>
      </c>
      <c r="U4408" s="66">
        <v>4.8432000000000003E-2</v>
      </c>
      <c r="V4408" s="73">
        <f t="shared" si="689"/>
        <v>2.5863001977847517E-9</v>
      </c>
      <c r="W4408" s="98">
        <v>8</v>
      </c>
      <c r="X4408" s="67">
        <f t="shared" si="683"/>
        <v>4.5452697549301192E-9</v>
      </c>
      <c r="Y4408" s="66">
        <v>4.8432000000000003E-2</v>
      </c>
      <c r="Z4408" s="105">
        <f t="shared" si="684"/>
        <v>6.261209390239509E-9</v>
      </c>
      <c r="AA4408" s="101">
        <v>0</v>
      </c>
      <c r="AB4408" s="67">
        <f t="shared" si="685"/>
        <v>0</v>
      </c>
      <c r="AC4408" s="66">
        <v>0</v>
      </c>
      <c r="AD4408" s="73">
        <f t="shared" si="686"/>
        <v>0</v>
      </c>
    </row>
    <row r="4409" spans="1:30" x14ac:dyDescent="0.25">
      <c r="A4409" s="165"/>
      <c r="B4409" s="72" t="s">
        <v>7697</v>
      </c>
      <c r="C4409" s="64" t="s">
        <v>7698</v>
      </c>
      <c r="D4409" s="64" t="s">
        <v>7</v>
      </c>
      <c r="E4409" s="64" t="s">
        <v>7699</v>
      </c>
      <c r="F4409" s="64" t="s">
        <v>1464</v>
      </c>
      <c r="G4409" s="64" t="s">
        <v>1193</v>
      </c>
      <c r="H4409" s="65">
        <v>38937</v>
      </c>
      <c r="I4409" s="65">
        <v>39008</v>
      </c>
      <c r="J4409" s="93" t="s">
        <v>1</v>
      </c>
      <c r="K4409" s="101">
        <v>450</v>
      </c>
      <c r="L4409" s="67">
        <f t="shared" si="680"/>
        <v>1.529660635901362E-7</v>
      </c>
      <c r="M4409" s="66">
        <v>1.589175</v>
      </c>
      <c r="N4409" s="73">
        <f t="shared" si="681"/>
        <v>3.0794531843645555E-8</v>
      </c>
      <c r="O4409" s="98">
        <v>450</v>
      </c>
      <c r="P4409" s="67">
        <f t="shared" si="687"/>
        <v>1.6572152131250983E-7</v>
      </c>
      <c r="Q4409" s="66">
        <v>1.589175</v>
      </c>
      <c r="R4409" s="105">
        <f t="shared" si="682"/>
        <v>4.5532640280188122E-8</v>
      </c>
      <c r="S4409" s="101">
        <v>450</v>
      </c>
      <c r="T4409" s="67">
        <f t="shared" si="688"/>
        <v>1.9711851931201285E-7</v>
      </c>
      <c r="U4409" s="66">
        <v>1.589175</v>
      </c>
      <c r="V4409" s="73">
        <f t="shared" si="689"/>
        <v>8.4862975239812165E-8</v>
      </c>
      <c r="W4409" s="98">
        <v>450</v>
      </c>
      <c r="X4409" s="67">
        <f t="shared" si="683"/>
        <v>2.5567142371481919E-7</v>
      </c>
      <c r="Y4409" s="66">
        <v>1.589175</v>
      </c>
      <c r="Z4409" s="105">
        <f t="shared" si="684"/>
        <v>2.0544593311723388E-7</v>
      </c>
      <c r="AA4409" s="101">
        <v>0</v>
      </c>
      <c r="AB4409" s="67">
        <f t="shared" si="685"/>
        <v>0</v>
      </c>
      <c r="AC4409" s="66">
        <v>0</v>
      </c>
      <c r="AD4409" s="73">
        <f t="shared" si="686"/>
        <v>0</v>
      </c>
    </row>
    <row r="4410" spans="1:30" x14ac:dyDescent="0.25">
      <c r="A4410" s="165"/>
      <c r="B4410" s="72" t="s">
        <v>15873</v>
      </c>
      <c r="C4410" s="64" t="s">
        <v>15874</v>
      </c>
      <c r="D4410" s="64" t="s">
        <v>7</v>
      </c>
      <c r="E4410" s="64" t="s">
        <v>483</v>
      </c>
      <c r="F4410" s="64" t="s">
        <v>437</v>
      </c>
      <c r="G4410" s="64" t="s">
        <v>1269</v>
      </c>
      <c r="H4410" s="65">
        <v>41370</v>
      </c>
      <c r="I4410" s="65">
        <v>41839</v>
      </c>
      <c r="J4410" s="93" t="s">
        <v>1</v>
      </c>
      <c r="K4410" s="101">
        <v>100</v>
      </c>
      <c r="L4410" s="67">
        <f t="shared" si="680"/>
        <v>3.3992458575585819E-8</v>
      </c>
      <c r="M4410" s="66">
        <v>1.577942</v>
      </c>
      <c r="N4410" s="73">
        <f t="shared" si="681"/>
        <v>3.0576862313103187E-8</v>
      </c>
      <c r="O4410" s="98">
        <v>100</v>
      </c>
      <c r="P4410" s="67">
        <f t="shared" si="687"/>
        <v>3.6827004736113299E-8</v>
      </c>
      <c r="Q4410" s="66">
        <v>0.58641200000000004</v>
      </c>
      <c r="R4410" s="105">
        <f t="shared" si="682"/>
        <v>1.6801728350864869E-8</v>
      </c>
      <c r="S4410" s="101">
        <v>100</v>
      </c>
      <c r="T4410" s="67">
        <f t="shared" si="688"/>
        <v>4.3804115402669524E-8</v>
      </c>
      <c r="U4410" s="66">
        <v>0.30270000000000002</v>
      </c>
      <c r="V4410" s="73">
        <f t="shared" si="689"/>
        <v>1.6164376236154697E-8</v>
      </c>
      <c r="W4410" s="98">
        <v>100</v>
      </c>
      <c r="X4410" s="67">
        <f t="shared" si="683"/>
        <v>5.6815871936626493E-8</v>
      </c>
      <c r="Y4410" s="66">
        <v>0.30270000000000002</v>
      </c>
      <c r="Z4410" s="105">
        <f t="shared" si="684"/>
        <v>3.9132558688996937E-8</v>
      </c>
      <c r="AA4410" s="101">
        <v>0</v>
      </c>
      <c r="AB4410" s="67">
        <f t="shared" si="685"/>
        <v>0</v>
      </c>
      <c r="AC4410" s="66">
        <v>0</v>
      </c>
      <c r="AD4410" s="73">
        <f t="shared" si="686"/>
        <v>0</v>
      </c>
    </row>
    <row r="4411" spans="1:30" x14ac:dyDescent="0.25">
      <c r="A4411" s="165"/>
      <c r="B4411" s="72" t="s">
        <v>12841</v>
      </c>
      <c r="C4411" s="64" t="s">
        <v>12842</v>
      </c>
      <c r="D4411" s="64" t="s">
        <v>7</v>
      </c>
      <c r="E4411" s="64" t="s">
        <v>12843</v>
      </c>
      <c r="F4411" s="64" t="s">
        <v>1380</v>
      </c>
      <c r="G4411" s="64" t="s">
        <v>1216</v>
      </c>
      <c r="H4411" s="65">
        <v>39276</v>
      </c>
      <c r="I4411" s="65">
        <v>39777</v>
      </c>
      <c r="J4411" s="93" t="s">
        <v>1</v>
      </c>
      <c r="K4411" s="101">
        <v>500</v>
      </c>
      <c r="L4411" s="67">
        <f t="shared" si="680"/>
        <v>1.6996229287792911E-7</v>
      </c>
      <c r="M4411" s="66">
        <v>1.5711299999999999</v>
      </c>
      <c r="N4411" s="73">
        <f t="shared" si="681"/>
        <v>3.0444861525953301E-8</v>
      </c>
      <c r="O4411" s="98">
        <v>500</v>
      </c>
      <c r="P4411" s="67">
        <f t="shared" si="687"/>
        <v>1.8413502368056647E-7</v>
      </c>
      <c r="Q4411" s="66">
        <v>1.5711299999999999</v>
      </c>
      <c r="R4411" s="105">
        <f t="shared" si="682"/>
        <v>4.5015619502831314E-8</v>
      </c>
      <c r="S4411" s="101">
        <v>300</v>
      </c>
      <c r="T4411" s="67">
        <f t="shared" si="688"/>
        <v>1.3141234620800858E-7</v>
      </c>
      <c r="U4411" s="66">
        <v>0.90810000000000002</v>
      </c>
      <c r="V4411" s="73">
        <f t="shared" si="689"/>
        <v>4.8493128708464092E-8</v>
      </c>
      <c r="W4411" s="98">
        <v>300</v>
      </c>
      <c r="X4411" s="67">
        <f t="shared" si="683"/>
        <v>1.7044761580987946E-7</v>
      </c>
      <c r="Y4411" s="66">
        <v>0.90810000000000002</v>
      </c>
      <c r="Z4411" s="105">
        <f t="shared" si="684"/>
        <v>1.173976760669908E-7</v>
      </c>
      <c r="AA4411" s="101">
        <v>0</v>
      </c>
      <c r="AB4411" s="67">
        <f t="shared" si="685"/>
        <v>0</v>
      </c>
      <c r="AC4411" s="66">
        <v>0</v>
      </c>
      <c r="AD4411" s="73">
        <f t="shared" si="686"/>
        <v>0</v>
      </c>
    </row>
    <row r="4412" spans="1:30" x14ac:dyDescent="0.25">
      <c r="A4412" s="165"/>
      <c r="B4412" s="72" t="s">
        <v>7041</v>
      </c>
      <c r="C4412" s="64" t="s">
        <v>7042</v>
      </c>
      <c r="D4412" s="64" t="s">
        <v>7</v>
      </c>
      <c r="E4412" s="64" t="s">
        <v>7043</v>
      </c>
      <c r="F4412" s="64" t="s">
        <v>1562</v>
      </c>
      <c r="G4412" s="64" t="s">
        <v>1167</v>
      </c>
      <c r="H4412" s="65">
        <v>40673</v>
      </c>
      <c r="I4412" s="65">
        <v>41858</v>
      </c>
      <c r="J4412" s="93" t="s">
        <v>1</v>
      </c>
      <c r="K4412" s="101">
        <v>500</v>
      </c>
      <c r="L4412" s="67">
        <f t="shared" si="680"/>
        <v>1.6996229287792911E-7</v>
      </c>
      <c r="M4412" s="66">
        <v>1.5711299999999999</v>
      </c>
      <c r="N4412" s="73">
        <f t="shared" si="681"/>
        <v>3.0444861525953301E-8</v>
      </c>
      <c r="O4412" s="98">
        <v>500</v>
      </c>
      <c r="P4412" s="67">
        <f t="shared" si="687"/>
        <v>1.8413502368056647E-7</v>
      </c>
      <c r="Q4412" s="66">
        <v>1.5711299999999999</v>
      </c>
      <c r="R4412" s="105">
        <f t="shared" si="682"/>
        <v>4.5015619502831314E-8</v>
      </c>
      <c r="S4412" s="101">
        <v>300</v>
      </c>
      <c r="T4412" s="67">
        <f t="shared" si="688"/>
        <v>1.3141234620800858E-7</v>
      </c>
      <c r="U4412" s="66">
        <v>0.90810000000000002</v>
      </c>
      <c r="V4412" s="73">
        <f t="shared" si="689"/>
        <v>4.8493128708464092E-8</v>
      </c>
      <c r="W4412" s="98">
        <v>300</v>
      </c>
      <c r="X4412" s="67">
        <f t="shared" si="683"/>
        <v>1.7044761580987946E-7</v>
      </c>
      <c r="Y4412" s="66">
        <v>0.90810000000000002</v>
      </c>
      <c r="Z4412" s="105">
        <f t="shared" si="684"/>
        <v>1.173976760669908E-7</v>
      </c>
      <c r="AA4412" s="101">
        <v>0</v>
      </c>
      <c r="AB4412" s="67">
        <f t="shared" si="685"/>
        <v>0</v>
      </c>
      <c r="AC4412" s="66">
        <v>0</v>
      </c>
      <c r="AD4412" s="73">
        <f t="shared" si="686"/>
        <v>0</v>
      </c>
    </row>
    <row r="4413" spans="1:30" x14ac:dyDescent="0.25">
      <c r="A4413" s="165"/>
      <c r="B4413" s="72" t="s">
        <v>14724</v>
      </c>
      <c r="C4413" s="64" t="s">
        <v>14725</v>
      </c>
      <c r="D4413" s="64" t="s">
        <v>7</v>
      </c>
      <c r="E4413" s="64" t="s">
        <v>11938</v>
      </c>
      <c r="F4413" s="64" t="s">
        <v>2909</v>
      </c>
      <c r="G4413" s="64" t="s">
        <v>1167</v>
      </c>
      <c r="H4413" s="65">
        <v>41264</v>
      </c>
      <c r="I4413" s="65">
        <v>41293</v>
      </c>
      <c r="J4413" s="93" t="s">
        <v>1</v>
      </c>
      <c r="K4413" s="101">
        <v>500</v>
      </c>
      <c r="L4413" s="67">
        <f t="shared" si="680"/>
        <v>1.6996229287792911E-7</v>
      </c>
      <c r="M4413" s="66">
        <v>1.5711299999999999</v>
      </c>
      <c r="N4413" s="73">
        <f t="shared" si="681"/>
        <v>3.0444861525953301E-8</v>
      </c>
      <c r="O4413" s="98">
        <v>500</v>
      </c>
      <c r="P4413" s="67">
        <f t="shared" si="687"/>
        <v>1.8413502368056647E-7</v>
      </c>
      <c r="Q4413" s="66">
        <v>1.5711299999999999</v>
      </c>
      <c r="R4413" s="105">
        <f t="shared" si="682"/>
        <v>4.5015619502831314E-8</v>
      </c>
      <c r="S4413" s="101">
        <v>300</v>
      </c>
      <c r="T4413" s="67">
        <f t="shared" si="688"/>
        <v>1.3141234620800858E-7</v>
      </c>
      <c r="U4413" s="66">
        <v>0.90810000000000002</v>
      </c>
      <c r="V4413" s="73">
        <f t="shared" si="689"/>
        <v>4.8493128708464092E-8</v>
      </c>
      <c r="W4413" s="98">
        <v>300</v>
      </c>
      <c r="X4413" s="67">
        <f t="shared" si="683"/>
        <v>1.7044761580987946E-7</v>
      </c>
      <c r="Y4413" s="66">
        <v>0.90810000000000002</v>
      </c>
      <c r="Z4413" s="105">
        <f t="shared" si="684"/>
        <v>1.173976760669908E-7</v>
      </c>
      <c r="AA4413" s="101">
        <v>0</v>
      </c>
      <c r="AB4413" s="67">
        <f t="shared" si="685"/>
        <v>0</v>
      </c>
      <c r="AC4413" s="66">
        <v>0</v>
      </c>
      <c r="AD4413" s="73">
        <f t="shared" si="686"/>
        <v>0</v>
      </c>
    </row>
    <row r="4414" spans="1:30" x14ac:dyDescent="0.25">
      <c r="A4414" s="165"/>
      <c r="B4414" s="72" t="s">
        <v>2521</v>
      </c>
      <c r="C4414" s="64" t="s">
        <v>2522</v>
      </c>
      <c r="D4414" s="64" t="s">
        <v>7</v>
      </c>
      <c r="E4414" s="64" t="s">
        <v>2523</v>
      </c>
      <c r="F4414" s="64" t="s">
        <v>1230</v>
      </c>
      <c r="G4414" s="64" t="s">
        <v>1167</v>
      </c>
      <c r="H4414" s="65">
        <v>39561</v>
      </c>
      <c r="I4414" s="65">
        <v>41361</v>
      </c>
      <c r="J4414" s="93" t="s">
        <v>1</v>
      </c>
      <c r="K4414" s="101">
        <v>500</v>
      </c>
      <c r="L4414" s="67">
        <f t="shared" si="680"/>
        <v>1.6996229287792911E-7</v>
      </c>
      <c r="M4414" s="66">
        <v>1.5711299999999999</v>
      </c>
      <c r="N4414" s="73">
        <f t="shared" si="681"/>
        <v>3.0444861525953301E-8</v>
      </c>
      <c r="O4414" s="98">
        <v>500</v>
      </c>
      <c r="P4414" s="67">
        <f t="shared" si="687"/>
        <v>1.8413502368056647E-7</v>
      </c>
      <c r="Q4414" s="66">
        <v>1.5711299999999999</v>
      </c>
      <c r="R4414" s="105">
        <f t="shared" si="682"/>
        <v>4.5015619502831314E-8</v>
      </c>
      <c r="S4414" s="101">
        <v>300</v>
      </c>
      <c r="T4414" s="67">
        <f t="shared" si="688"/>
        <v>1.3141234620800858E-7</v>
      </c>
      <c r="U4414" s="66">
        <v>0.90810000000000002</v>
      </c>
      <c r="V4414" s="73">
        <f t="shared" si="689"/>
        <v>4.8493128708464092E-8</v>
      </c>
      <c r="W4414" s="98">
        <v>300</v>
      </c>
      <c r="X4414" s="67">
        <f t="shared" si="683"/>
        <v>1.7044761580987946E-7</v>
      </c>
      <c r="Y4414" s="66">
        <v>0.90810000000000002</v>
      </c>
      <c r="Z4414" s="105">
        <f t="shared" si="684"/>
        <v>1.173976760669908E-7</v>
      </c>
      <c r="AA4414" s="101">
        <v>0</v>
      </c>
      <c r="AB4414" s="67">
        <f t="shared" si="685"/>
        <v>0</v>
      </c>
      <c r="AC4414" s="66">
        <v>0</v>
      </c>
      <c r="AD4414" s="73">
        <f t="shared" si="686"/>
        <v>0</v>
      </c>
    </row>
    <row r="4415" spans="1:30" x14ac:dyDescent="0.25">
      <c r="A4415" s="165"/>
      <c r="B4415" s="72" t="s">
        <v>2951</v>
      </c>
      <c r="C4415" s="64" t="s">
        <v>2952</v>
      </c>
      <c r="D4415" s="64" t="s">
        <v>7</v>
      </c>
      <c r="E4415" s="64" t="s">
        <v>2953</v>
      </c>
      <c r="F4415" s="64" t="s">
        <v>1268</v>
      </c>
      <c r="G4415" s="64" t="s">
        <v>1269</v>
      </c>
      <c r="H4415" s="65">
        <v>39686</v>
      </c>
      <c r="I4415" s="65">
        <v>41663</v>
      </c>
      <c r="J4415" s="93" t="s">
        <v>1</v>
      </c>
      <c r="K4415" s="101">
        <v>400</v>
      </c>
      <c r="L4415" s="67">
        <f t="shared" si="680"/>
        <v>1.3596983430234327E-7</v>
      </c>
      <c r="M4415" s="66">
        <v>1.5711299999999999</v>
      </c>
      <c r="N4415" s="73">
        <f t="shared" si="681"/>
        <v>3.0444861525953301E-8</v>
      </c>
      <c r="O4415" s="98">
        <v>400</v>
      </c>
      <c r="P4415" s="67">
        <f t="shared" si="687"/>
        <v>1.4730801894445319E-7</v>
      </c>
      <c r="Q4415" s="66">
        <v>1.5711299999999999</v>
      </c>
      <c r="R4415" s="105">
        <f t="shared" si="682"/>
        <v>4.5015619502831314E-8</v>
      </c>
      <c r="S4415" s="101">
        <v>300</v>
      </c>
      <c r="T4415" s="67">
        <f t="shared" si="688"/>
        <v>1.3141234620800858E-7</v>
      </c>
      <c r="U4415" s="66">
        <v>0.90810000000000002</v>
      </c>
      <c r="V4415" s="73">
        <f t="shared" si="689"/>
        <v>4.8493128708464092E-8</v>
      </c>
      <c r="W4415" s="98">
        <v>300</v>
      </c>
      <c r="X4415" s="67">
        <f t="shared" si="683"/>
        <v>1.7044761580987946E-7</v>
      </c>
      <c r="Y4415" s="66">
        <v>0.90810000000000002</v>
      </c>
      <c r="Z4415" s="105">
        <f t="shared" si="684"/>
        <v>1.173976760669908E-7</v>
      </c>
      <c r="AA4415" s="101">
        <v>0</v>
      </c>
      <c r="AB4415" s="67">
        <f t="shared" si="685"/>
        <v>0</v>
      </c>
      <c r="AC4415" s="66">
        <v>0</v>
      </c>
      <c r="AD4415" s="73">
        <f t="shared" si="686"/>
        <v>0</v>
      </c>
    </row>
    <row r="4416" spans="1:30" x14ac:dyDescent="0.25">
      <c r="A4416" s="165"/>
      <c r="B4416" s="72" t="s">
        <v>15632</v>
      </c>
      <c r="C4416" s="64" t="s">
        <v>15633</v>
      </c>
      <c r="D4416" s="64" t="s">
        <v>7</v>
      </c>
      <c r="E4416" s="64" t="s">
        <v>15634</v>
      </c>
      <c r="F4416" s="64" t="s">
        <v>1215</v>
      </c>
      <c r="G4416" s="64" t="s">
        <v>1216</v>
      </c>
      <c r="H4416" s="65">
        <v>41659</v>
      </c>
      <c r="I4416" s="65">
        <v>41666</v>
      </c>
      <c r="J4416" s="93" t="s">
        <v>1</v>
      </c>
      <c r="K4416" s="101">
        <v>400</v>
      </c>
      <c r="L4416" s="67">
        <f t="shared" si="680"/>
        <v>1.3596983430234327E-7</v>
      </c>
      <c r="M4416" s="66">
        <v>1.5708</v>
      </c>
      <c r="N4416" s="73">
        <f t="shared" si="681"/>
        <v>3.0438466890052031E-8</v>
      </c>
      <c r="O4416" s="98">
        <v>400</v>
      </c>
      <c r="P4416" s="67">
        <f t="shared" si="687"/>
        <v>1.4730801894445319E-7</v>
      </c>
      <c r="Q4416" s="66">
        <v>1.2108000000000001</v>
      </c>
      <c r="R4416" s="105">
        <f t="shared" si="682"/>
        <v>3.4691535451571903E-8</v>
      </c>
      <c r="S4416" s="101">
        <v>400</v>
      </c>
      <c r="T4416" s="67">
        <f t="shared" si="688"/>
        <v>1.7521646161067809E-7</v>
      </c>
      <c r="U4416" s="66">
        <v>1.2108000000000001</v>
      </c>
      <c r="V4416" s="73">
        <f t="shared" si="689"/>
        <v>6.4657504944618789E-8</v>
      </c>
      <c r="W4416" s="98">
        <v>400</v>
      </c>
      <c r="X4416" s="67">
        <f t="shared" si="683"/>
        <v>2.2726348774650597E-7</v>
      </c>
      <c r="Y4416" s="66">
        <v>1.2108000000000001</v>
      </c>
      <c r="Z4416" s="105">
        <f t="shared" si="684"/>
        <v>1.5653023475598775E-7</v>
      </c>
      <c r="AA4416" s="101">
        <v>0</v>
      </c>
      <c r="AB4416" s="67">
        <f t="shared" si="685"/>
        <v>0</v>
      </c>
      <c r="AC4416" s="66">
        <v>0</v>
      </c>
      <c r="AD4416" s="73">
        <f t="shared" si="686"/>
        <v>0</v>
      </c>
    </row>
    <row r="4417" spans="1:30" x14ac:dyDescent="0.25">
      <c r="A4417" s="165"/>
      <c r="B4417" s="72" t="s">
        <v>13696</v>
      </c>
      <c r="C4417" s="64" t="s">
        <v>13697</v>
      </c>
      <c r="D4417" s="64" t="s">
        <v>7</v>
      </c>
      <c r="E4417" s="64" t="s">
        <v>13698</v>
      </c>
      <c r="F4417" s="64" t="s">
        <v>8754</v>
      </c>
      <c r="G4417" s="64" t="s">
        <v>1227</v>
      </c>
      <c r="H4417" s="65">
        <v>40950</v>
      </c>
      <c r="I4417" s="65">
        <v>41783</v>
      </c>
      <c r="J4417" s="93" t="s">
        <v>1</v>
      </c>
      <c r="K4417" s="101">
        <v>200</v>
      </c>
      <c r="L4417" s="67">
        <f t="shared" si="680"/>
        <v>6.7984917151171637E-8</v>
      </c>
      <c r="M4417" s="66">
        <v>1.5652595</v>
      </c>
      <c r="N4417" s="73">
        <f t="shared" si="681"/>
        <v>3.0331104828806594E-8</v>
      </c>
      <c r="O4417" s="98">
        <v>200</v>
      </c>
      <c r="P4417" s="67">
        <f t="shared" si="687"/>
        <v>7.3654009472226597E-8</v>
      </c>
      <c r="Q4417" s="66">
        <v>0.88911200000000001</v>
      </c>
      <c r="R4417" s="105">
        <f t="shared" si="682"/>
        <v>2.5474612213757844E-8</v>
      </c>
      <c r="S4417" s="101">
        <v>200</v>
      </c>
      <c r="T4417" s="67">
        <f t="shared" si="688"/>
        <v>8.7608230805339047E-8</v>
      </c>
      <c r="U4417" s="66">
        <v>0.60540000000000005</v>
      </c>
      <c r="V4417" s="73">
        <f t="shared" si="689"/>
        <v>3.2328752472309394E-8</v>
      </c>
      <c r="W4417" s="98">
        <v>200</v>
      </c>
      <c r="X4417" s="67">
        <f t="shared" si="683"/>
        <v>1.1363174387325299E-7</v>
      </c>
      <c r="Y4417" s="66">
        <v>0.60540000000000005</v>
      </c>
      <c r="Z4417" s="105">
        <f t="shared" si="684"/>
        <v>7.8265117377993873E-8</v>
      </c>
      <c r="AA4417" s="101">
        <v>0</v>
      </c>
      <c r="AB4417" s="67">
        <f t="shared" si="685"/>
        <v>0</v>
      </c>
      <c r="AC4417" s="66">
        <v>0</v>
      </c>
      <c r="AD4417" s="73">
        <f t="shared" si="686"/>
        <v>0</v>
      </c>
    </row>
    <row r="4418" spans="1:30" x14ac:dyDescent="0.25">
      <c r="A4418" s="165"/>
      <c r="B4418" s="72" t="s">
        <v>7634</v>
      </c>
      <c r="C4418" s="64" t="s">
        <v>7635</v>
      </c>
      <c r="D4418" s="64" t="s">
        <v>7</v>
      </c>
      <c r="E4418" s="64" t="s">
        <v>7636</v>
      </c>
      <c r="F4418" s="64" t="s">
        <v>1515</v>
      </c>
      <c r="G4418" s="64" t="s">
        <v>1515</v>
      </c>
      <c r="H4418" s="65">
        <v>41488</v>
      </c>
      <c r="I4418" s="65">
        <v>41498</v>
      </c>
      <c r="J4418" s="93" t="s">
        <v>1</v>
      </c>
      <c r="K4418" s="101">
        <v>100</v>
      </c>
      <c r="L4418" s="67">
        <f t="shared" si="680"/>
        <v>3.3992458575585819E-8</v>
      </c>
      <c r="M4418" s="66">
        <v>1.5626249999999999</v>
      </c>
      <c r="N4418" s="73">
        <f t="shared" si="681"/>
        <v>3.0280054318861445E-8</v>
      </c>
      <c r="O4418" s="98">
        <v>100</v>
      </c>
      <c r="P4418" s="67">
        <f t="shared" si="687"/>
        <v>3.6827004736113299E-8</v>
      </c>
      <c r="Q4418" s="66">
        <v>1.5626249999999999</v>
      </c>
      <c r="R4418" s="105">
        <f t="shared" si="682"/>
        <v>4.4771936393304044E-8</v>
      </c>
      <c r="S4418" s="101">
        <v>100</v>
      </c>
      <c r="T4418" s="67">
        <f t="shared" si="688"/>
        <v>4.3804115402669524E-8</v>
      </c>
      <c r="U4418" s="66">
        <v>1.3447499999999999</v>
      </c>
      <c r="V4418" s="73">
        <f t="shared" si="689"/>
        <v>7.1810521782520737E-8</v>
      </c>
      <c r="W4418" s="98">
        <v>0</v>
      </c>
      <c r="X4418" s="67">
        <f t="shared" si="683"/>
        <v>0</v>
      </c>
      <c r="Y4418" s="66">
        <v>0</v>
      </c>
      <c r="Z4418" s="105">
        <f t="shared" si="684"/>
        <v>0</v>
      </c>
      <c r="AA4418" s="101">
        <v>100</v>
      </c>
      <c r="AB4418" s="67">
        <f t="shared" si="685"/>
        <v>1.9127079457107153E-7</v>
      </c>
      <c r="AC4418" s="66">
        <v>1.3447499999999999</v>
      </c>
      <c r="AD4418" s="73">
        <f t="shared" si="686"/>
        <v>1.2234879550926085E-7</v>
      </c>
    </row>
    <row r="4419" spans="1:30" x14ac:dyDescent="0.25">
      <c r="A4419" s="165"/>
      <c r="B4419" s="72" t="s">
        <v>6079</v>
      </c>
      <c r="C4419" s="64" t="s">
        <v>6080</v>
      </c>
      <c r="D4419" s="64" t="s">
        <v>7</v>
      </c>
      <c r="E4419" s="64" t="s">
        <v>6081</v>
      </c>
      <c r="F4419" s="64" t="s">
        <v>1313</v>
      </c>
      <c r="G4419" s="64" t="s">
        <v>1193</v>
      </c>
      <c r="H4419" s="65">
        <v>38749</v>
      </c>
      <c r="I4419" s="65">
        <v>40666</v>
      </c>
      <c r="J4419" s="93" t="s">
        <v>1</v>
      </c>
      <c r="K4419" s="101">
        <v>200</v>
      </c>
      <c r="L4419" s="67">
        <f t="shared" si="680"/>
        <v>6.7984917151171637E-8</v>
      </c>
      <c r="M4419" s="66">
        <v>1.5507825</v>
      </c>
      <c r="N4419" s="73">
        <f t="shared" si="681"/>
        <v>3.0050574089586273E-8</v>
      </c>
      <c r="O4419" s="98">
        <v>200</v>
      </c>
      <c r="P4419" s="67">
        <f t="shared" si="687"/>
        <v>7.3654009472226597E-8</v>
      </c>
      <c r="Q4419" s="66">
        <v>0.60540000000000005</v>
      </c>
      <c r="R4419" s="105">
        <f t="shared" si="682"/>
        <v>1.7345767725785952E-8</v>
      </c>
      <c r="S4419" s="101">
        <v>200</v>
      </c>
      <c r="T4419" s="67">
        <f t="shared" si="688"/>
        <v>8.7608230805339047E-8</v>
      </c>
      <c r="U4419" s="66">
        <v>0.60540000000000005</v>
      </c>
      <c r="V4419" s="73">
        <f t="shared" si="689"/>
        <v>3.2328752472309394E-8</v>
      </c>
      <c r="W4419" s="98">
        <v>200</v>
      </c>
      <c r="X4419" s="67">
        <f t="shared" si="683"/>
        <v>1.1363174387325299E-7</v>
      </c>
      <c r="Y4419" s="66">
        <v>0.60540000000000005</v>
      </c>
      <c r="Z4419" s="105">
        <f t="shared" si="684"/>
        <v>7.8265117377993873E-8</v>
      </c>
      <c r="AA4419" s="101">
        <v>0</v>
      </c>
      <c r="AB4419" s="67">
        <f t="shared" si="685"/>
        <v>0</v>
      </c>
      <c r="AC4419" s="66">
        <v>0</v>
      </c>
      <c r="AD4419" s="73">
        <f t="shared" si="686"/>
        <v>0</v>
      </c>
    </row>
    <row r="4420" spans="1:30" x14ac:dyDescent="0.25">
      <c r="A4420" s="165"/>
      <c r="B4420" s="72" t="s">
        <v>12083</v>
      </c>
      <c r="C4420" s="64" t="s">
        <v>12084</v>
      </c>
      <c r="D4420" s="64" t="s">
        <v>7</v>
      </c>
      <c r="E4420" s="64" t="s">
        <v>12085</v>
      </c>
      <c r="F4420" s="64" t="s">
        <v>1199</v>
      </c>
      <c r="G4420" s="64" t="s">
        <v>1199</v>
      </c>
      <c r="H4420" s="65">
        <v>40856</v>
      </c>
      <c r="I4420" s="65">
        <v>41197</v>
      </c>
      <c r="J4420" s="93" t="s">
        <v>1</v>
      </c>
      <c r="K4420" s="101">
        <v>0</v>
      </c>
      <c r="L4420" s="67">
        <f t="shared" ref="L4420:L4483" si="690">K4420/$K$5777</f>
        <v>0</v>
      </c>
      <c r="M4420" s="66">
        <v>1.55</v>
      </c>
      <c r="N4420" s="73">
        <f t="shared" ref="N4420:N4483" si="691">M4420/$M$5777</f>
        <v>3.003541105142644E-8</v>
      </c>
      <c r="O4420" s="98">
        <v>0</v>
      </c>
      <c r="P4420" s="67">
        <f t="shared" si="687"/>
        <v>0</v>
      </c>
      <c r="Q4420" s="66">
        <v>1.55</v>
      </c>
      <c r="R4420" s="105">
        <f t="shared" ref="R4420:R4483" si="692">Q4420/Q$5777</f>
        <v>4.4410208085510774E-8</v>
      </c>
      <c r="S4420" s="101">
        <v>0</v>
      </c>
      <c r="T4420" s="67">
        <f t="shared" si="688"/>
        <v>0</v>
      </c>
      <c r="U4420" s="66">
        <v>0</v>
      </c>
      <c r="V4420" s="73">
        <f t="shared" si="689"/>
        <v>0</v>
      </c>
      <c r="W4420" s="98">
        <v>0</v>
      </c>
      <c r="X4420" s="67">
        <f t="shared" ref="X4420:X4483" si="693">W4420/$W$5777</f>
        <v>0</v>
      </c>
      <c r="Y4420" s="66">
        <v>0</v>
      </c>
      <c r="Z4420" s="105">
        <f t="shared" ref="Z4420:Z4483" si="694">Y4420/$Y$5777</f>
        <v>0</v>
      </c>
      <c r="AA4420" s="101">
        <v>0</v>
      </c>
      <c r="AB4420" s="67">
        <f t="shared" ref="AB4420:AB4483" si="695">AA4420/$AA$5777</f>
        <v>0</v>
      </c>
      <c r="AC4420" s="66">
        <v>0</v>
      </c>
      <c r="AD4420" s="73">
        <f t="shared" ref="AD4420:AD4483" si="696">AC4420/$AC$5777</f>
        <v>0</v>
      </c>
    </row>
    <row r="4421" spans="1:30" x14ac:dyDescent="0.25">
      <c r="A4421" s="165"/>
      <c r="B4421" s="72" t="s">
        <v>9642</v>
      </c>
      <c r="C4421" s="64" t="s">
        <v>9643</v>
      </c>
      <c r="D4421" s="64" t="s">
        <v>7</v>
      </c>
      <c r="E4421" s="64" t="s">
        <v>9644</v>
      </c>
      <c r="F4421" s="64" t="s">
        <v>1199</v>
      </c>
      <c r="G4421" s="64" t="s">
        <v>1199</v>
      </c>
      <c r="H4421" s="65">
        <v>41472</v>
      </c>
      <c r="I4421" s="65">
        <v>41716</v>
      </c>
      <c r="J4421" s="93" t="s">
        <v>1</v>
      </c>
      <c r="K4421" s="101">
        <v>500</v>
      </c>
      <c r="L4421" s="67">
        <f t="shared" si="690"/>
        <v>1.6996229287792911E-7</v>
      </c>
      <c r="M4421" s="66">
        <v>1.5423150000000001</v>
      </c>
      <c r="N4421" s="73">
        <f t="shared" si="691"/>
        <v>2.9886493545665013E-8</v>
      </c>
      <c r="O4421" s="98">
        <v>500</v>
      </c>
      <c r="P4421" s="67">
        <f t="shared" ref="P4421:P4484" si="697">O4421/$O$5777</f>
        <v>1.8413502368056647E-7</v>
      </c>
      <c r="Q4421" s="66">
        <v>1.5423150000000001</v>
      </c>
      <c r="R4421" s="105">
        <f t="shared" si="692"/>
        <v>4.4190019408648097E-8</v>
      </c>
      <c r="S4421" s="101">
        <v>400</v>
      </c>
      <c r="T4421" s="67">
        <f t="shared" ref="T4421:T4484" si="698">S4421/$S$5777</f>
        <v>1.7521646161067809E-7</v>
      </c>
      <c r="U4421" s="66">
        <v>1.2108000000000001</v>
      </c>
      <c r="V4421" s="73">
        <f t="shared" ref="V4421:V4484" si="699">U4421/$U$5777</f>
        <v>6.4657504944618789E-8</v>
      </c>
      <c r="W4421" s="98">
        <v>400</v>
      </c>
      <c r="X4421" s="67">
        <f t="shared" si="693"/>
        <v>2.2726348774650597E-7</v>
      </c>
      <c r="Y4421" s="66">
        <v>1.2108000000000001</v>
      </c>
      <c r="Z4421" s="105">
        <f t="shared" si="694"/>
        <v>1.5653023475598775E-7</v>
      </c>
      <c r="AA4421" s="101">
        <v>0</v>
      </c>
      <c r="AB4421" s="67">
        <f t="shared" si="695"/>
        <v>0</v>
      </c>
      <c r="AC4421" s="66">
        <v>0</v>
      </c>
      <c r="AD4421" s="73">
        <f t="shared" si="696"/>
        <v>0</v>
      </c>
    </row>
    <row r="4422" spans="1:30" x14ac:dyDescent="0.25">
      <c r="A4422" s="165"/>
      <c r="B4422" s="72" t="s">
        <v>6316</v>
      </c>
      <c r="C4422" s="64" t="s">
        <v>6317</v>
      </c>
      <c r="D4422" s="64" t="s">
        <v>7</v>
      </c>
      <c r="E4422" s="64" t="s">
        <v>6318</v>
      </c>
      <c r="F4422" s="64" t="s">
        <v>1293</v>
      </c>
      <c r="G4422" s="64" t="s">
        <v>1193</v>
      </c>
      <c r="H4422" s="65">
        <v>40204</v>
      </c>
      <c r="I4422" s="65">
        <v>41639</v>
      </c>
      <c r="J4422" s="93" t="s">
        <v>1</v>
      </c>
      <c r="K4422" s="101">
        <v>0</v>
      </c>
      <c r="L4422" s="67">
        <f t="shared" si="690"/>
        <v>0</v>
      </c>
      <c r="M4422" s="66">
        <v>1.5369375000000001</v>
      </c>
      <c r="N4422" s="73">
        <f t="shared" si="691"/>
        <v>2.9782290047001112E-8</v>
      </c>
      <c r="O4422" s="98">
        <v>0</v>
      </c>
      <c r="P4422" s="67">
        <f t="shared" si="697"/>
        <v>0</v>
      </c>
      <c r="Q4422" s="66">
        <v>1.5369375000000001</v>
      </c>
      <c r="R4422" s="105">
        <f t="shared" si="692"/>
        <v>4.4035944638338528E-8</v>
      </c>
      <c r="S4422" s="101">
        <v>0</v>
      </c>
      <c r="T4422" s="67">
        <f t="shared" si="698"/>
        <v>0</v>
      </c>
      <c r="U4422" s="66">
        <v>0</v>
      </c>
      <c r="V4422" s="73">
        <f t="shared" si="699"/>
        <v>0</v>
      </c>
      <c r="W4422" s="98">
        <v>0</v>
      </c>
      <c r="X4422" s="67">
        <f t="shared" si="693"/>
        <v>0</v>
      </c>
      <c r="Y4422" s="66">
        <v>0</v>
      </c>
      <c r="Z4422" s="105">
        <f t="shared" si="694"/>
        <v>0</v>
      </c>
      <c r="AA4422" s="101">
        <v>0</v>
      </c>
      <c r="AB4422" s="67">
        <f t="shared" si="695"/>
        <v>0</v>
      </c>
      <c r="AC4422" s="66">
        <v>0</v>
      </c>
      <c r="AD4422" s="73">
        <f t="shared" si="696"/>
        <v>0</v>
      </c>
    </row>
    <row r="4423" spans="1:30" x14ac:dyDescent="0.25">
      <c r="A4423" s="165"/>
      <c r="B4423" s="72" t="s">
        <v>16033</v>
      </c>
      <c r="C4423" s="64" t="s">
        <v>16034</v>
      </c>
      <c r="D4423" s="64" t="s">
        <v>489</v>
      </c>
      <c r="E4423" s="64" t="s">
        <v>16035</v>
      </c>
      <c r="F4423" s="64" t="s">
        <v>1411</v>
      </c>
      <c r="G4423" s="64" t="s">
        <v>1167</v>
      </c>
      <c r="H4423" s="65">
        <v>40592</v>
      </c>
      <c r="I4423" s="65">
        <v>40946</v>
      </c>
      <c r="J4423" s="93" t="s">
        <v>1</v>
      </c>
      <c r="K4423" s="101">
        <v>500</v>
      </c>
      <c r="L4423" s="67">
        <f t="shared" si="690"/>
        <v>1.6996229287792911E-7</v>
      </c>
      <c r="M4423" s="66">
        <v>1.5365519999999999</v>
      </c>
      <c r="N4423" s="73">
        <f t="shared" si="691"/>
        <v>2.9774819949607352E-8</v>
      </c>
      <c r="O4423" s="98">
        <v>500</v>
      </c>
      <c r="P4423" s="67">
        <f t="shared" si="697"/>
        <v>1.8413502368056647E-7</v>
      </c>
      <c r="Q4423" s="66">
        <v>1.5365519999999999</v>
      </c>
      <c r="R4423" s="105">
        <f t="shared" si="692"/>
        <v>4.4024899389811447E-8</v>
      </c>
      <c r="S4423" s="101">
        <v>420</v>
      </c>
      <c r="T4423" s="67">
        <f t="shared" si="698"/>
        <v>1.83977284691212E-7</v>
      </c>
      <c r="U4423" s="66">
        <v>1.2713399999999999</v>
      </c>
      <c r="V4423" s="73">
        <f t="shared" si="699"/>
        <v>6.789038019184973E-8</v>
      </c>
      <c r="W4423" s="98">
        <v>420</v>
      </c>
      <c r="X4423" s="67">
        <f t="shared" si="693"/>
        <v>2.3862666213383129E-7</v>
      </c>
      <c r="Y4423" s="66">
        <v>1.2713399999999999</v>
      </c>
      <c r="Z4423" s="105">
        <f t="shared" si="694"/>
        <v>1.6435674649378709E-7</v>
      </c>
      <c r="AA4423" s="101">
        <v>0</v>
      </c>
      <c r="AB4423" s="67">
        <f t="shared" si="695"/>
        <v>0</v>
      </c>
      <c r="AC4423" s="66">
        <v>0</v>
      </c>
      <c r="AD4423" s="73">
        <f t="shared" si="696"/>
        <v>0</v>
      </c>
    </row>
    <row r="4424" spans="1:30" x14ac:dyDescent="0.25">
      <c r="A4424" s="165"/>
      <c r="B4424" s="72" t="s">
        <v>10786</v>
      </c>
      <c r="C4424" s="64" t="s">
        <v>10787</v>
      </c>
      <c r="D4424" s="64" t="s">
        <v>7</v>
      </c>
      <c r="E4424" s="64" t="s">
        <v>10788</v>
      </c>
      <c r="F4424" s="64" t="s">
        <v>10789</v>
      </c>
      <c r="G4424" s="64" t="s">
        <v>1515</v>
      </c>
      <c r="H4424" s="65">
        <v>41128</v>
      </c>
      <c r="I4424" s="65">
        <v>41960</v>
      </c>
      <c r="J4424" s="93" t="s">
        <v>1</v>
      </c>
      <c r="K4424" s="101">
        <v>200</v>
      </c>
      <c r="L4424" s="67">
        <f t="shared" si="690"/>
        <v>6.7984917151171637E-8</v>
      </c>
      <c r="M4424" s="66">
        <v>1.536</v>
      </c>
      <c r="N4424" s="73">
        <f t="shared" si="691"/>
        <v>2.9764123467736137E-8</v>
      </c>
      <c r="O4424" s="98">
        <v>200</v>
      </c>
      <c r="P4424" s="67">
        <f t="shared" si="697"/>
        <v>7.3654009472226597E-8</v>
      </c>
      <c r="Q4424" s="66">
        <v>1.536</v>
      </c>
      <c r="R4424" s="105">
        <f t="shared" si="692"/>
        <v>4.400908362538358E-8</v>
      </c>
      <c r="S4424" s="101">
        <v>200</v>
      </c>
      <c r="T4424" s="67">
        <f t="shared" si="698"/>
        <v>8.7608230805339047E-8</v>
      </c>
      <c r="U4424" s="66">
        <v>1.2108000000000001</v>
      </c>
      <c r="V4424" s="73">
        <f t="shared" si="699"/>
        <v>6.4657504944618789E-8</v>
      </c>
      <c r="W4424" s="98">
        <v>200</v>
      </c>
      <c r="X4424" s="67">
        <f t="shared" si="693"/>
        <v>1.1363174387325299E-7</v>
      </c>
      <c r="Y4424" s="66">
        <v>1.2108000000000001</v>
      </c>
      <c r="Z4424" s="105">
        <f t="shared" si="694"/>
        <v>1.5653023475598775E-7</v>
      </c>
      <c r="AA4424" s="101">
        <v>0</v>
      </c>
      <c r="AB4424" s="67">
        <f t="shared" si="695"/>
        <v>0</v>
      </c>
      <c r="AC4424" s="66">
        <v>0</v>
      </c>
      <c r="AD4424" s="73">
        <f t="shared" si="696"/>
        <v>0</v>
      </c>
    </row>
    <row r="4425" spans="1:30" x14ac:dyDescent="0.25">
      <c r="A4425" s="165"/>
      <c r="B4425" s="72" t="s">
        <v>16361</v>
      </c>
      <c r="C4425" s="64" t="s">
        <v>16362</v>
      </c>
      <c r="D4425" s="64" t="s">
        <v>19</v>
      </c>
      <c r="E4425" s="64" t="s">
        <v>5861</v>
      </c>
      <c r="F4425" s="64" t="s">
        <v>1380</v>
      </c>
      <c r="G4425" s="64" t="s">
        <v>1216</v>
      </c>
      <c r="H4425" s="65">
        <v>39307</v>
      </c>
      <c r="I4425" s="65">
        <v>41786</v>
      </c>
      <c r="J4425" s="93" t="s">
        <v>1</v>
      </c>
      <c r="K4425" s="101">
        <v>0</v>
      </c>
      <c r="L4425" s="67">
        <f t="shared" si="690"/>
        <v>0</v>
      </c>
      <c r="M4425" s="66">
        <v>1.532295</v>
      </c>
      <c r="N4425" s="73">
        <f t="shared" si="691"/>
        <v>2.9692329146480952E-8</v>
      </c>
      <c r="O4425" s="98">
        <v>0</v>
      </c>
      <c r="P4425" s="67">
        <f t="shared" si="697"/>
        <v>0</v>
      </c>
      <c r="Q4425" s="66">
        <v>0</v>
      </c>
      <c r="R4425" s="105">
        <f t="shared" si="692"/>
        <v>0</v>
      </c>
      <c r="S4425" s="101">
        <v>0</v>
      </c>
      <c r="T4425" s="67">
        <f t="shared" si="698"/>
        <v>0</v>
      </c>
      <c r="U4425" s="66">
        <v>0</v>
      </c>
      <c r="V4425" s="73">
        <f t="shared" si="699"/>
        <v>0</v>
      </c>
      <c r="W4425" s="98">
        <v>0</v>
      </c>
      <c r="X4425" s="67">
        <f t="shared" si="693"/>
        <v>0</v>
      </c>
      <c r="Y4425" s="66">
        <v>0</v>
      </c>
      <c r="Z4425" s="105">
        <f t="shared" si="694"/>
        <v>0</v>
      </c>
      <c r="AA4425" s="101">
        <v>0</v>
      </c>
      <c r="AB4425" s="67">
        <f t="shared" si="695"/>
        <v>0</v>
      </c>
      <c r="AC4425" s="66">
        <v>0</v>
      </c>
      <c r="AD4425" s="73">
        <f t="shared" si="696"/>
        <v>0</v>
      </c>
    </row>
    <row r="4426" spans="1:30" x14ac:dyDescent="0.25">
      <c r="A4426" s="165"/>
      <c r="B4426" s="72" t="s">
        <v>13678</v>
      </c>
      <c r="C4426" s="64" t="s">
        <v>13679</v>
      </c>
      <c r="D4426" s="64" t="s">
        <v>7</v>
      </c>
      <c r="E4426" s="64" t="s">
        <v>1802</v>
      </c>
      <c r="F4426" s="64" t="s">
        <v>1743</v>
      </c>
      <c r="G4426" s="64" t="s">
        <v>1193</v>
      </c>
      <c r="H4426" s="65">
        <v>40997</v>
      </c>
      <c r="I4426" s="65">
        <v>41563</v>
      </c>
      <c r="J4426" s="93" t="s">
        <v>1</v>
      </c>
      <c r="K4426" s="101">
        <v>0</v>
      </c>
      <c r="L4426" s="67">
        <f t="shared" si="690"/>
        <v>0</v>
      </c>
      <c r="M4426" s="66">
        <v>1.5288060000000001</v>
      </c>
      <c r="N4426" s="73">
        <f t="shared" si="691"/>
        <v>2.9624720405088421E-8</v>
      </c>
      <c r="O4426" s="98">
        <v>0</v>
      </c>
      <c r="P4426" s="67">
        <f t="shared" si="697"/>
        <v>0</v>
      </c>
      <c r="Q4426" s="66">
        <v>1.5288060000000001</v>
      </c>
      <c r="R4426" s="105">
        <f t="shared" si="692"/>
        <v>4.3802962956372506E-8</v>
      </c>
      <c r="S4426" s="101">
        <v>0</v>
      </c>
      <c r="T4426" s="67">
        <f t="shared" si="698"/>
        <v>0</v>
      </c>
      <c r="U4426" s="66">
        <v>0</v>
      </c>
      <c r="V4426" s="73">
        <f t="shared" si="699"/>
        <v>0</v>
      </c>
      <c r="W4426" s="98">
        <v>0</v>
      </c>
      <c r="X4426" s="67">
        <f t="shared" si="693"/>
        <v>0</v>
      </c>
      <c r="Y4426" s="66">
        <v>0</v>
      </c>
      <c r="Z4426" s="105">
        <f t="shared" si="694"/>
        <v>0</v>
      </c>
      <c r="AA4426" s="101">
        <v>0</v>
      </c>
      <c r="AB4426" s="67">
        <f t="shared" si="695"/>
        <v>0</v>
      </c>
      <c r="AC4426" s="66">
        <v>0</v>
      </c>
      <c r="AD4426" s="73">
        <f t="shared" si="696"/>
        <v>0</v>
      </c>
    </row>
    <row r="4427" spans="1:30" x14ac:dyDescent="0.25">
      <c r="A4427" s="165"/>
      <c r="B4427" s="72" t="s">
        <v>8889</v>
      </c>
      <c r="C4427" s="64" t="s">
        <v>8890</v>
      </c>
      <c r="D4427" s="64" t="s">
        <v>7</v>
      </c>
      <c r="E4427" s="64" t="s">
        <v>8891</v>
      </c>
      <c r="F4427" s="64" t="s">
        <v>437</v>
      </c>
      <c r="G4427" s="64" t="s">
        <v>1269</v>
      </c>
      <c r="H4427" s="65">
        <v>39093</v>
      </c>
      <c r="I4427" s="65">
        <v>40050</v>
      </c>
      <c r="J4427" s="93" t="s">
        <v>1</v>
      </c>
      <c r="K4427" s="101">
        <v>200</v>
      </c>
      <c r="L4427" s="67">
        <f t="shared" si="690"/>
        <v>6.7984917151171637E-8</v>
      </c>
      <c r="M4427" s="66">
        <v>1.525968</v>
      </c>
      <c r="N4427" s="73">
        <f t="shared" si="691"/>
        <v>2.9569726536337485E-8</v>
      </c>
      <c r="O4427" s="98">
        <v>200</v>
      </c>
      <c r="P4427" s="67">
        <f t="shared" si="697"/>
        <v>7.3654009472226597E-8</v>
      </c>
      <c r="Q4427" s="66">
        <v>1.0309680000000001</v>
      </c>
      <c r="R4427" s="105">
        <f t="shared" si="692"/>
        <v>2.9539034457743793E-8</v>
      </c>
      <c r="S4427" s="101">
        <v>200</v>
      </c>
      <c r="T4427" s="67">
        <f t="shared" si="698"/>
        <v>8.7608230805339047E-8</v>
      </c>
      <c r="U4427" s="66">
        <v>0.60540000000000005</v>
      </c>
      <c r="V4427" s="73">
        <f t="shared" si="699"/>
        <v>3.2328752472309394E-8</v>
      </c>
      <c r="W4427" s="98">
        <v>200</v>
      </c>
      <c r="X4427" s="67">
        <f t="shared" si="693"/>
        <v>1.1363174387325299E-7</v>
      </c>
      <c r="Y4427" s="66">
        <v>0.60540000000000005</v>
      </c>
      <c r="Z4427" s="105">
        <f t="shared" si="694"/>
        <v>7.8265117377993873E-8</v>
      </c>
      <c r="AA4427" s="101">
        <v>0</v>
      </c>
      <c r="AB4427" s="67">
        <f t="shared" si="695"/>
        <v>0</v>
      </c>
      <c r="AC4427" s="66">
        <v>0</v>
      </c>
      <c r="AD4427" s="73">
        <f t="shared" si="696"/>
        <v>0</v>
      </c>
    </row>
    <row r="4428" spans="1:30" x14ac:dyDescent="0.25">
      <c r="A4428" s="165"/>
      <c r="B4428" s="72" t="s">
        <v>16504</v>
      </c>
      <c r="C4428" s="64" t="s">
        <v>16505</v>
      </c>
      <c r="D4428" s="64" t="s">
        <v>19</v>
      </c>
      <c r="E4428" s="64" t="s">
        <v>2944</v>
      </c>
      <c r="F4428" s="64" t="s">
        <v>2158</v>
      </c>
      <c r="G4428" s="64" t="s">
        <v>1216</v>
      </c>
      <c r="H4428" s="65">
        <v>39029</v>
      </c>
      <c r="I4428" s="65">
        <v>41647</v>
      </c>
      <c r="J4428" s="93" t="s">
        <v>1</v>
      </c>
      <c r="K4428" s="101">
        <v>0</v>
      </c>
      <c r="L4428" s="67">
        <f t="shared" si="690"/>
        <v>0</v>
      </c>
      <c r="M4428" s="66">
        <v>1.51966</v>
      </c>
      <c r="N4428" s="73">
        <f t="shared" si="691"/>
        <v>2.9447492102200455E-8</v>
      </c>
      <c r="O4428" s="98">
        <v>0</v>
      </c>
      <c r="P4428" s="67">
        <f t="shared" si="697"/>
        <v>0</v>
      </c>
      <c r="Q4428" s="66">
        <v>0.12841</v>
      </c>
      <c r="R4428" s="105">
        <f t="shared" si="692"/>
        <v>3.6791708517809278E-9</v>
      </c>
      <c r="S4428" s="101">
        <v>0</v>
      </c>
      <c r="T4428" s="67">
        <f t="shared" si="698"/>
        <v>0</v>
      </c>
      <c r="U4428" s="66">
        <v>9.0810000000000002E-2</v>
      </c>
      <c r="V4428" s="73">
        <f t="shared" si="699"/>
        <v>4.8493128708464095E-9</v>
      </c>
      <c r="W4428" s="98">
        <v>0</v>
      </c>
      <c r="X4428" s="67">
        <f t="shared" si="693"/>
        <v>0</v>
      </c>
      <c r="Y4428" s="66">
        <v>9.0810000000000002E-2</v>
      </c>
      <c r="Z4428" s="105">
        <f t="shared" si="694"/>
        <v>1.1739767606699079E-8</v>
      </c>
      <c r="AA4428" s="101">
        <v>0</v>
      </c>
      <c r="AB4428" s="67">
        <f t="shared" si="695"/>
        <v>0</v>
      </c>
      <c r="AC4428" s="66">
        <v>0</v>
      </c>
      <c r="AD4428" s="73">
        <f t="shared" si="696"/>
        <v>0</v>
      </c>
    </row>
    <row r="4429" spans="1:30" x14ac:dyDescent="0.25">
      <c r="A4429" s="165"/>
      <c r="B4429" s="72" t="s">
        <v>14747</v>
      </c>
      <c r="C4429" s="64" t="s">
        <v>14748</v>
      </c>
      <c r="D4429" s="64" t="s">
        <v>7</v>
      </c>
      <c r="E4429" s="64" t="s">
        <v>14749</v>
      </c>
      <c r="F4429" s="64" t="s">
        <v>1400</v>
      </c>
      <c r="G4429" s="64" t="s">
        <v>1216</v>
      </c>
      <c r="H4429" s="65">
        <v>41276</v>
      </c>
      <c r="I4429" s="65">
        <v>41792</v>
      </c>
      <c r="J4429" s="93" t="s">
        <v>1</v>
      </c>
      <c r="K4429" s="101">
        <v>200</v>
      </c>
      <c r="L4429" s="67">
        <f t="shared" si="690"/>
        <v>6.7984917151171637E-8</v>
      </c>
      <c r="M4429" s="66">
        <v>1.5163958259999999</v>
      </c>
      <c r="N4429" s="73">
        <f t="shared" si="691"/>
        <v>2.9384239968114402E-8</v>
      </c>
      <c r="O4429" s="98">
        <v>200</v>
      </c>
      <c r="P4429" s="67">
        <f t="shared" si="697"/>
        <v>7.3654009472226597E-8</v>
      </c>
      <c r="Q4429" s="66">
        <v>1.1783220759999999</v>
      </c>
      <c r="R4429" s="105">
        <f t="shared" si="692"/>
        <v>3.3760986185103893E-8</v>
      </c>
      <c r="S4429" s="101">
        <v>200</v>
      </c>
      <c r="T4429" s="67">
        <f t="shared" si="698"/>
        <v>8.7608230805339047E-8</v>
      </c>
      <c r="U4429" s="66">
        <v>1.1783220759999999</v>
      </c>
      <c r="V4429" s="73">
        <f t="shared" si="699"/>
        <v>6.2923162748037221E-8</v>
      </c>
      <c r="W4429" s="98">
        <v>200</v>
      </c>
      <c r="X4429" s="67">
        <f t="shared" si="693"/>
        <v>1.1363174387325299E-7</v>
      </c>
      <c r="Y4429" s="66">
        <v>1.1783220759999999</v>
      </c>
      <c r="Z4429" s="105">
        <f t="shared" si="694"/>
        <v>1.5233154209980409E-7</v>
      </c>
      <c r="AA4429" s="101">
        <v>0</v>
      </c>
      <c r="AB4429" s="67">
        <f t="shared" si="695"/>
        <v>0</v>
      </c>
      <c r="AC4429" s="66">
        <v>0</v>
      </c>
      <c r="AD4429" s="73">
        <f t="shared" si="696"/>
        <v>0</v>
      </c>
    </row>
    <row r="4430" spans="1:30" x14ac:dyDescent="0.25">
      <c r="A4430" s="165"/>
      <c r="B4430" s="72" t="s">
        <v>13840</v>
      </c>
      <c r="C4430" s="64" t="s">
        <v>13841</v>
      </c>
      <c r="D4430" s="64" t="s">
        <v>7</v>
      </c>
      <c r="E4430" s="64" t="s">
        <v>13842</v>
      </c>
      <c r="F4430" s="64" t="s">
        <v>1519</v>
      </c>
      <c r="G4430" s="64" t="s">
        <v>1193</v>
      </c>
      <c r="H4430" s="65">
        <v>41858</v>
      </c>
      <c r="I4430" s="65">
        <v>41858</v>
      </c>
      <c r="J4430" s="93" t="s">
        <v>1</v>
      </c>
      <c r="K4430" s="101">
        <v>500</v>
      </c>
      <c r="L4430" s="67">
        <f t="shared" si="690"/>
        <v>1.6996229287792911E-7</v>
      </c>
      <c r="M4430" s="66">
        <v>1.5135000000000001</v>
      </c>
      <c r="N4430" s="73">
        <f t="shared" si="691"/>
        <v>2.9328125565376721E-8</v>
      </c>
      <c r="O4430" s="98">
        <v>500</v>
      </c>
      <c r="P4430" s="67">
        <f t="shared" si="697"/>
        <v>1.8413502368056647E-7</v>
      </c>
      <c r="Q4430" s="66">
        <v>1.5135000000000001</v>
      </c>
      <c r="R4430" s="105">
        <f t="shared" si="692"/>
        <v>4.3364419314464874E-8</v>
      </c>
      <c r="S4430" s="101">
        <v>500</v>
      </c>
      <c r="T4430" s="67">
        <f t="shared" si="698"/>
        <v>2.1902057701334761E-7</v>
      </c>
      <c r="U4430" s="66">
        <v>1.5135000000000001</v>
      </c>
      <c r="V4430" s="73">
        <f t="shared" si="699"/>
        <v>8.0821881180773493E-8</v>
      </c>
      <c r="W4430" s="98">
        <v>500</v>
      </c>
      <c r="X4430" s="67">
        <f t="shared" si="693"/>
        <v>2.8407935968313243E-7</v>
      </c>
      <c r="Y4430" s="66">
        <v>1.5135000000000001</v>
      </c>
      <c r="Z4430" s="105">
        <f t="shared" si="694"/>
        <v>1.9566279344498467E-7</v>
      </c>
      <c r="AA4430" s="101">
        <v>0</v>
      </c>
      <c r="AB4430" s="67">
        <f t="shared" si="695"/>
        <v>0</v>
      </c>
      <c r="AC4430" s="66">
        <v>0</v>
      </c>
      <c r="AD4430" s="73">
        <f t="shared" si="696"/>
        <v>0</v>
      </c>
    </row>
    <row r="4431" spans="1:30" x14ac:dyDescent="0.25">
      <c r="A4431" s="165"/>
      <c r="B4431" s="72" t="s">
        <v>11535</v>
      </c>
      <c r="C4431" s="64" t="s">
        <v>11536</v>
      </c>
      <c r="D4431" s="64" t="s">
        <v>10</v>
      </c>
      <c r="E4431" s="64" t="s">
        <v>11537</v>
      </c>
      <c r="F4431" s="64" t="s">
        <v>1199</v>
      </c>
      <c r="G4431" s="64" t="s">
        <v>1199</v>
      </c>
      <c r="H4431" s="65">
        <v>39293</v>
      </c>
      <c r="I4431" s="65">
        <v>39293</v>
      </c>
      <c r="J4431" s="93" t="s">
        <v>1</v>
      </c>
      <c r="K4431" s="101">
        <v>500</v>
      </c>
      <c r="L4431" s="67">
        <f t="shared" si="690"/>
        <v>1.6996229287792911E-7</v>
      </c>
      <c r="M4431" s="66">
        <v>1.5135000000000001</v>
      </c>
      <c r="N4431" s="73">
        <f t="shared" si="691"/>
        <v>2.9328125565376721E-8</v>
      </c>
      <c r="O4431" s="98">
        <v>500</v>
      </c>
      <c r="P4431" s="67">
        <f t="shared" si="697"/>
        <v>1.8413502368056647E-7</v>
      </c>
      <c r="Q4431" s="66">
        <v>1.5135000000000001</v>
      </c>
      <c r="R4431" s="105">
        <f t="shared" si="692"/>
        <v>4.3364419314464874E-8</v>
      </c>
      <c r="S4431" s="101">
        <v>500</v>
      </c>
      <c r="T4431" s="67">
        <f t="shared" si="698"/>
        <v>2.1902057701334761E-7</v>
      </c>
      <c r="U4431" s="66">
        <v>1.5135000000000001</v>
      </c>
      <c r="V4431" s="73">
        <f t="shared" si="699"/>
        <v>8.0821881180773493E-8</v>
      </c>
      <c r="W4431" s="98">
        <v>500</v>
      </c>
      <c r="X4431" s="67">
        <f t="shared" si="693"/>
        <v>2.8407935968313243E-7</v>
      </c>
      <c r="Y4431" s="66">
        <v>1.5135000000000001</v>
      </c>
      <c r="Z4431" s="105">
        <f t="shared" si="694"/>
        <v>1.9566279344498467E-7</v>
      </c>
      <c r="AA4431" s="101">
        <v>0</v>
      </c>
      <c r="AB4431" s="67">
        <f t="shared" si="695"/>
        <v>0</v>
      </c>
      <c r="AC4431" s="66">
        <v>0</v>
      </c>
      <c r="AD4431" s="73">
        <f t="shared" si="696"/>
        <v>0</v>
      </c>
    </row>
    <row r="4432" spans="1:30" x14ac:dyDescent="0.25">
      <c r="A4432" s="165"/>
      <c r="B4432" s="72" t="s">
        <v>1611</v>
      </c>
      <c r="C4432" s="64" t="s">
        <v>1612</v>
      </c>
      <c r="D4432" s="64" t="s">
        <v>7</v>
      </c>
      <c r="E4432" s="64" t="s">
        <v>1613</v>
      </c>
      <c r="F4432" s="64" t="s">
        <v>493</v>
      </c>
      <c r="G4432" s="64" t="s">
        <v>1167</v>
      </c>
      <c r="H4432" s="65">
        <v>41099</v>
      </c>
      <c r="I4432" s="65">
        <v>41099</v>
      </c>
      <c r="J4432" s="93" t="s">
        <v>1</v>
      </c>
      <c r="K4432" s="101">
        <v>500</v>
      </c>
      <c r="L4432" s="67">
        <f t="shared" si="690"/>
        <v>1.6996229287792911E-7</v>
      </c>
      <c r="M4432" s="66">
        <v>1.5135000000000001</v>
      </c>
      <c r="N4432" s="73">
        <f t="shared" si="691"/>
        <v>2.9328125565376721E-8</v>
      </c>
      <c r="O4432" s="98">
        <v>500</v>
      </c>
      <c r="P4432" s="67">
        <f t="shared" si="697"/>
        <v>1.8413502368056647E-7</v>
      </c>
      <c r="Q4432" s="66">
        <v>1.5135000000000001</v>
      </c>
      <c r="R4432" s="105">
        <f t="shared" si="692"/>
        <v>4.3364419314464874E-8</v>
      </c>
      <c r="S4432" s="101">
        <v>500</v>
      </c>
      <c r="T4432" s="67">
        <f t="shared" si="698"/>
        <v>2.1902057701334761E-7</v>
      </c>
      <c r="U4432" s="66">
        <v>1.5135000000000001</v>
      </c>
      <c r="V4432" s="73">
        <f t="shared" si="699"/>
        <v>8.0821881180773493E-8</v>
      </c>
      <c r="W4432" s="98">
        <v>500</v>
      </c>
      <c r="X4432" s="67">
        <f t="shared" si="693"/>
        <v>2.8407935968313243E-7</v>
      </c>
      <c r="Y4432" s="66">
        <v>1.5135000000000001</v>
      </c>
      <c r="Z4432" s="105">
        <f t="shared" si="694"/>
        <v>1.9566279344498467E-7</v>
      </c>
      <c r="AA4432" s="101">
        <v>0</v>
      </c>
      <c r="AB4432" s="67">
        <f t="shared" si="695"/>
        <v>0</v>
      </c>
      <c r="AC4432" s="66">
        <v>0</v>
      </c>
      <c r="AD4432" s="73">
        <f t="shared" si="696"/>
        <v>0</v>
      </c>
    </row>
    <row r="4433" spans="1:30" x14ac:dyDescent="0.25">
      <c r="A4433" s="165"/>
      <c r="B4433" s="72" t="s">
        <v>1427</v>
      </c>
      <c r="C4433" s="64" t="s">
        <v>1428</v>
      </c>
      <c r="D4433" s="64" t="s">
        <v>7</v>
      </c>
      <c r="E4433" s="64" t="s">
        <v>1429</v>
      </c>
      <c r="F4433" s="64" t="s">
        <v>437</v>
      </c>
      <c r="G4433" s="64" t="s">
        <v>1269</v>
      </c>
      <c r="H4433" s="65">
        <v>39472</v>
      </c>
      <c r="I4433" s="65">
        <v>39472</v>
      </c>
      <c r="J4433" s="93" t="s">
        <v>1</v>
      </c>
      <c r="K4433" s="101">
        <v>500</v>
      </c>
      <c r="L4433" s="67">
        <f t="shared" si="690"/>
        <v>1.6996229287792911E-7</v>
      </c>
      <c r="M4433" s="66">
        <v>1.5135000000000001</v>
      </c>
      <c r="N4433" s="73">
        <f t="shared" si="691"/>
        <v>2.9328125565376721E-8</v>
      </c>
      <c r="O4433" s="98">
        <v>500</v>
      </c>
      <c r="P4433" s="67">
        <f t="shared" si="697"/>
        <v>1.8413502368056647E-7</v>
      </c>
      <c r="Q4433" s="66">
        <v>1.5135000000000001</v>
      </c>
      <c r="R4433" s="105">
        <f t="shared" si="692"/>
        <v>4.3364419314464874E-8</v>
      </c>
      <c r="S4433" s="101">
        <v>500</v>
      </c>
      <c r="T4433" s="67">
        <f t="shared" si="698"/>
        <v>2.1902057701334761E-7</v>
      </c>
      <c r="U4433" s="66">
        <v>1.5135000000000001</v>
      </c>
      <c r="V4433" s="73">
        <f t="shared" si="699"/>
        <v>8.0821881180773493E-8</v>
      </c>
      <c r="W4433" s="98">
        <v>500</v>
      </c>
      <c r="X4433" s="67">
        <f t="shared" si="693"/>
        <v>2.8407935968313243E-7</v>
      </c>
      <c r="Y4433" s="66">
        <v>1.5135000000000001</v>
      </c>
      <c r="Z4433" s="105">
        <f t="shared" si="694"/>
        <v>1.9566279344498467E-7</v>
      </c>
      <c r="AA4433" s="101">
        <v>0</v>
      </c>
      <c r="AB4433" s="67">
        <f t="shared" si="695"/>
        <v>0</v>
      </c>
      <c r="AC4433" s="66">
        <v>0</v>
      </c>
      <c r="AD4433" s="73">
        <f t="shared" si="696"/>
        <v>0</v>
      </c>
    </row>
    <row r="4434" spans="1:30" x14ac:dyDescent="0.25">
      <c r="A4434" s="165"/>
      <c r="B4434" s="72" t="s">
        <v>3119</v>
      </c>
      <c r="C4434" s="64" t="s">
        <v>3120</v>
      </c>
      <c r="D4434" s="64" t="s">
        <v>7</v>
      </c>
      <c r="E4434" s="64" t="s">
        <v>3121</v>
      </c>
      <c r="F4434" s="64" t="s">
        <v>3122</v>
      </c>
      <c r="G4434" s="64" t="s">
        <v>1193</v>
      </c>
      <c r="H4434" s="65">
        <v>39681</v>
      </c>
      <c r="I4434" s="65">
        <v>41836</v>
      </c>
      <c r="J4434" s="93" t="s">
        <v>1</v>
      </c>
      <c r="K4434" s="101">
        <v>500</v>
      </c>
      <c r="L4434" s="67">
        <f t="shared" si="690"/>
        <v>1.6996229287792911E-7</v>
      </c>
      <c r="M4434" s="66">
        <v>1.5135000000000001</v>
      </c>
      <c r="N4434" s="73">
        <f t="shared" si="691"/>
        <v>2.9328125565376721E-8</v>
      </c>
      <c r="O4434" s="98">
        <v>500</v>
      </c>
      <c r="P4434" s="67">
        <f t="shared" si="697"/>
        <v>1.8413502368056647E-7</v>
      </c>
      <c r="Q4434" s="66">
        <v>1.5135000000000001</v>
      </c>
      <c r="R4434" s="105">
        <f t="shared" si="692"/>
        <v>4.3364419314464874E-8</v>
      </c>
      <c r="S4434" s="101">
        <v>500</v>
      </c>
      <c r="T4434" s="67">
        <f t="shared" si="698"/>
        <v>2.1902057701334761E-7</v>
      </c>
      <c r="U4434" s="66">
        <v>1.5135000000000001</v>
      </c>
      <c r="V4434" s="73">
        <f t="shared" si="699"/>
        <v>8.0821881180773493E-8</v>
      </c>
      <c r="W4434" s="98">
        <v>500</v>
      </c>
      <c r="X4434" s="67">
        <f t="shared" si="693"/>
        <v>2.8407935968313243E-7</v>
      </c>
      <c r="Y4434" s="66">
        <v>1.5135000000000001</v>
      </c>
      <c r="Z4434" s="105">
        <f t="shared" si="694"/>
        <v>1.9566279344498467E-7</v>
      </c>
      <c r="AA4434" s="101">
        <v>0</v>
      </c>
      <c r="AB4434" s="67">
        <f t="shared" si="695"/>
        <v>0</v>
      </c>
      <c r="AC4434" s="66">
        <v>0</v>
      </c>
      <c r="AD4434" s="73">
        <f t="shared" si="696"/>
        <v>0</v>
      </c>
    </row>
    <row r="4435" spans="1:30" x14ac:dyDescent="0.25">
      <c r="A4435" s="165"/>
      <c r="B4435" s="72" t="s">
        <v>4330</v>
      </c>
      <c r="C4435" s="64" t="s">
        <v>4331</v>
      </c>
      <c r="D4435" s="64" t="s">
        <v>7</v>
      </c>
      <c r="E4435" s="64" t="s">
        <v>4332</v>
      </c>
      <c r="F4435" s="64" t="s">
        <v>1199</v>
      </c>
      <c r="G4435" s="64" t="s">
        <v>1199</v>
      </c>
      <c r="H4435" s="65">
        <v>39527</v>
      </c>
      <c r="I4435" s="65">
        <v>39527</v>
      </c>
      <c r="J4435" s="93" t="s">
        <v>1</v>
      </c>
      <c r="K4435" s="101">
        <v>500</v>
      </c>
      <c r="L4435" s="67">
        <f t="shared" si="690"/>
        <v>1.6996229287792911E-7</v>
      </c>
      <c r="M4435" s="66">
        <v>1.5135000000000001</v>
      </c>
      <c r="N4435" s="73">
        <f t="shared" si="691"/>
        <v>2.9328125565376721E-8</v>
      </c>
      <c r="O4435" s="98">
        <v>500</v>
      </c>
      <c r="P4435" s="67">
        <f t="shared" si="697"/>
        <v>1.8413502368056647E-7</v>
      </c>
      <c r="Q4435" s="66">
        <v>1.5135000000000001</v>
      </c>
      <c r="R4435" s="105">
        <f t="shared" si="692"/>
        <v>4.3364419314464874E-8</v>
      </c>
      <c r="S4435" s="101">
        <v>500</v>
      </c>
      <c r="T4435" s="67">
        <f t="shared" si="698"/>
        <v>2.1902057701334761E-7</v>
      </c>
      <c r="U4435" s="66">
        <v>1.5135000000000001</v>
      </c>
      <c r="V4435" s="73">
        <f t="shared" si="699"/>
        <v>8.0821881180773493E-8</v>
      </c>
      <c r="W4435" s="98">
        <v>500</v>
      </c>
      <c r="X4435" s="67">
        <f t="shared" si="693"/>
        <v>2.8407935968313243E-7</v>
      </c>
      <c r="Y4435" s="66">
        <v>1.5135000000000001</v>
      </c>
      <c r="Z4435" s="105">
        <f t="shared" si="694"/>
        <v>1.9566279344498467E-7</v>
      </c>
      <c r="AA4435" s="101">
        <v>0</v>
      </c>
      <c r="AB4435" s="67">
        <f t="shared" si="695"/>
        <v>0</v>
      </c>
      <c r="AC4435" s="66">
        <v>0</v>
      </c>
      <c r="AD4435" s="73">
        <f t="shared" si="696"/>
        <v>0</v>
      </c>
    </row>
    <row r="4436" spans="1:30" x14ac:dyDescent="0.25">
      <c r="A4436" s="165"/>
      <c r="B4436" s="72" t="s">
        <v>1665</v>
      </c>
      <c r="C4436" s="64" t="s">
        <v>1666</v>
      </c>
      <c r="D4436" s="64" t="s">
        <v>7</v>
      </c>
      <c r="E4436" s="64" t="s">
        <v>1667</v>
      </c>
      <c r="F4436" s="64" t="s">
        <v>1204</v>
      </c>
      <c r="G4436" s="64" t="s">
        <v>1139</v>
      </c>
      <c r="H4436" s="65">
        <v>38932</v>
      </c>
      <c r="I4436" s="65">
        <v>39161</v>
      </c>
      <c r="J4436" s="93" t="s">
        <v>1</v>
      </c>
      <c r="K4436" s="101">
        <v>500</v>
      </c>
      <c r="L4436" s="67">
        <f t="shared" si="690"/>
        <v>1.6996229287792911E-7</v>
      </c>
      <c r="M4436" s="66">
        <v>1.5135000000000001</v>
      </c>
      <c r="N4436" s="73">
        <f t="shared" si="691"/>
        <v>2.9328125565376721E-8</v>
      </c>
      <c r="O4436" s="98">
        <v>500</v>
      </c>
      <c r="P4436" s="67">
        <f t="shared" si="697"/>
        <v>1.8413502368056647E-7</v>
      </c>
      <c r="Q4436" s="66">
        <v>1.5135000000000001</v>
      </c>
      <c r="R4436" s="105">
        <f t="shared" si="692"/>
        <v>4.3364419314464874E-8</v>
      </c>
      <c r="S4436" s="101">
        <v>500</v>
      </c>
      <c r="T4436" s="67">
        <f t="shared" si="698"/>
        <v>2.1902057701334761E-7</v>
      </c>
      <c r="U4436" s="66">
        <v>1.5135000000000001</v>
      </c>
      <c r="V4436" s="73">
        <f t="shared" si="699"/>
        <v>8.0821881180773493E-8</v>
      </c>
      <c r="W4436" s="98">
        <v>500</v>
      </c>
      <c r="X4436" s="67">
        <f t="shared" si="693"/>
        <v>2.8407935968313243E-7</v>
      </c>
      <c r="Y4436" s="66">
        <v>1.5135000000000001</v>
      </c>
      <c r="Z4436" s="105">
        <f t="shared" si="694"/>
        <v>1.9566279344498467E-7</v>
      </c>
      <c r="AA4436" s="101">
        <v>0</v>
      </c>
      <c r="AB4436" s="67">
        <f t="shared" si="695"/>
        <v>0</v>
      </c>
      <c r="AC4436" s="66">
        <v>0</v>
      </c>
      <c r="AD4436" s="73">
        <f t="shared" si="696"/>
        <v>0</v>
      </c>
    </row>
    <row r="4437" spans="1:30" x14ac:dyDescent="0.25">
      <c r="A4437" s="165"/>
      <c r="B4437" s="72" t="s">
        <v>4965</v>
      </c>
      <c r="C4437" s="64" t="s">
        <v>4966</v>
      </c>
      <c r="D4437" s="64" t="s">
        <v>7</v>
      </c>
      <c r="E4437" s="64" t="s">
        <v>4967</v>
      </c>
      <c r="F4437" s="64" t="s">
        <v>1374</v>
      </c>
      <c r="G4437" s="64" t="s">
        <v>1227</v>
      </c>
      <c r="H4437" s="65">
        <v>40029</v>
      </c>
      <c r="I4437" s="65">
        <v>41850</v>
      </c>
      <c r="J4437" s="93" t="s">
        <v>1</v>
      </c>
      <c r="K4437" s="101">
        <v>500</v>
      </c>
      <c r="L4437" s="67">
        <f t="shared" si="690"/>
        <v>1.6996229287792911E-7</v>
      </c>
      <c r="M4437" s="66">
        <v>1.5135000000000001</v>
      </c>
      <c r="N4437" s="73">
        <f t="shared" si="691"/>
        <v>2.9328125565376721E-8</v>
      </c>
      <c r="O4437" s="98">
        <v>500</v>
      </c>
      <c r="P4437" s="67">
        <f t="shared" si="697"/>
        <v>1.8413502368056647E-7</v>
      </c>
      <c r="Q4437" s="66">
        <v>1.5135000000000001</v>
      </c>
      <c r="R4437" s="105">
        <f t="shared" si="692"/>
        <v>4.3364419314464874E-8</v>
      </c>
      <c r="S4437" s="101">
        <v>500</v>
      </c>
      <c r="T4437" s="67">
        <f t="shared" si="698"/>
        <v>2.1902057701334761E-7</v>
      </c>
      <c r="U4437" s="66">
        <v>1.5135000000000001</v>
      </c>
      <c r="V4437" s="73">
        <f t="shared" si="699"/>
        <v>8.0821881180773493E-8</v>
      </c>
      <c r="W4437" s="98">
        <v>500</v>
      </c>
      <c r="X4437" s="67">
        <f t="shared" si="693"/>
        <v>2.8407935968313243E-7</v>
      </c>
      <c r="Y4437" s="66">
        <v>1.5135000000000001</v>
      </c>
      <c r="Z4437" s="105">
        <f t="shared" si="694"/>
        <v>1.9566279344498467E-7</v>
      </c>
      <c r="AA4437" s="101">
        <v>0</v>
      </c>
      <c r="AB4437" s="67">
        <f t="shared" si="695"/>
        <v>0</v>
      </c>
      <c r="AC4437" s="66">
        <v>0</v>
      </c>
      <c r="AD4437" s="73">
        <f t="shared" si="696"/>
        <v>0</v>
      </c>
    </row>
    <row r="4438" spans="1:30" x14ac:dyDescent="0.25">
      <c r="A4438" s="165"/>
      <c r="B4438" s="72" t="s">
        <v>7312</v>
      </c>
      <c r="C4438" s="64" t="s">
        <v>7313</v>
      </c>
      <c r="D4438" s="64" t="s">
        <v>7</v>
      </c>
      <c r="E4438" s="64" t="s">
        <v>7314</v>
      </c>
      <c r="F4438" s="64" t="s">
        <v>1230</v>
      </c>
      <c r="G4438" s="64" t="s">
        <v>1167</v>
      </c>
      <c r="H4438" s="65">
        <v>38737</v>
      </c>
      <c r="I4438" s="65">
        <v>41831</v>
      </c>
      <c r="J4438" s="93" t="s">
        <v>1</v>
      </c>
      <c r="K4438" s="101">
        <v>500</v>
      </c>
      <c r="L4438" s="67">
        <f t="shared" si="690"/>
        <v>1.6996229287792911E-7</v>
      </c>
      <c r="M4438" s="66">
        <v>1.5135000000000001</v>
      </c>
      <c r="N4438" s="73">
        <f t="shared" si="691"/>
        <v>2.9328125565376721E-8</v>
      </c>
      <c r="O4438" s="98">
        <v>500</v>
      </c>
      <c r="P4438" s="67">
        <f t="shared" si="697"/>
        <v>1.8413502368056647E-7</v>
      </c>
      <c r="Q4438" s="66">
        <v>1.5135000000000001</v>
      </c>
      <c r="R4438" s="105">
        <f t="shared" si="692"/>
        <v>4.3364419314464874E-8</v>
      </c>
      <c r="S4438" s="101">
        <v>500</v>
      </c>
      <c r="T4438" s="67">
        <f t="shared" si="698"/>
        <v>2.1902057701334761E-7</v>
      </c>
      <c r="U4438" s="66">
        <v>1.5135000000000001</v>
      </c>
      <c r="V4438" s="73">
        <f t="shared" si="699"/>
        <v>8.0821881180773493E-8</v>
      </c>
      <c r="W4438" s="98">
        <v>500</v>
      </c>
      <c r="X4438" s="67">
        <f t="shared" si="693"/>
        <v>2.8407935968313243E-7</v>
      </c>
      <c r="Y4438" s="66">
        <v>1.5135000000000001</v>
      </c>
      <c r="Z4438" s="105">
        <f t="shared" si="694"/>
        <v>1.9566279344498467E-7</v>
      </c>
      <c r="AA4438" s="101">
        <v>0</v>
      </c>
      <c r="AB4438" s="67">
        <f t="shared" si="695"/>
        <v>0</v>
      </c>
      <c r="AC4438" s="66">
        <v>0</v>
      </c>
      <c r="AD4438" s="73">
        <f t="shared" si="696"/>
        <v>0</v>
      </c>
    </row>
    <row r="4439" spans="1:30" x14ac:dyDescent="0.25">
      <c r="A4439" s="165"/>
      <c r="B4439" s="72" t="s">
        <v>10578</v>
      </c>
      <c r="C4439" s="64" t="s">
        <v>10579</v>
      </c>
      <c r="D4439" s="64" t="s">
        <v>7</v>
      </c>
      <c r="E4439" s="64" t="s">
        <v>8110</v>
      </c>
      <c r="F4439" s="64" t="s">
        <v>1261</v>
      </c>
      <c r="G4439" s="64" t="s">
        <v>1216</v>
      </c>
      <c r="H4439" s="65">
        <v>39512</v>
      </c>
      <c r="I4439" s="65">
        <v>39512</v>
      </c>
      <c r="J4439" s="93" t="s">
        <v>1</v>
      </c>
      <c r="K4439" s="101">
        <v>500</v>
      </c>
      <c r="L4439" s="67">
        <f t="shared" si="690"/>
        <v>1.6996229287792911E-7</v>
      </c>
      <c r="M4439" s="66">
        <v>1.5135000000000001</v>
      </c>
      <c r="N4439" s="73">
        <f t="shared" si="691"/>
        <v>2.9328125565376721E-8</v>
      </c>
      <c r="O4439" s="98">
        <v>500</v>
      </c>
      <c r="P4439" s="67">
        <f t="shared" si="697"/>
        <v>1.8413502368056647E-7</v>
      </c>
      <c r="Q4439" s="66">
        <v>1.5135000000000001</v>
      </c>
      <c r="R4439" s="105">
        <f t="shared" si="692"/>
        <v>4.3364419314464874E-8</v>
      </c>
      <c r="S4439" s="101">
        <v>500</v>
      </c>
      <c r="T4439" s="67">
        <f t="shared" si="698"/>
        <v>2.1902057701334761E-7</v>
      </c>
      <c r="U4439" s="66">
        <v>1.5135000000000001</v>
      </c>
      <c r="V4439" s="73">
        <f t="shared" si="699"/>
        <v>8.0821881180773493E-8</v>
      </c>
      <c r="W4439" s="98">
        <v>500</v>
      </c>
      <c r="X4439" s="67">
        <f t="shared" si="693"/>
        <v>2.8407935968313243E-7</v>
      </c>
      <c r="Y4439" s="66">
        <v>1.5135000000000001</v>
      </c>
      <c r="Z4439" s="105">
        <f t="shared" si="694"/>
        <v>1.9566279344498467E-7</v>
      </c>
      <c r="AA4439" s="101">
        <v>0</v>
      </c>
      <c r="AB4439" s="67">
        <f t="shared" si="695"/>
        <v>0</v>
      </c>
      <c r="AC4439" s="66">
        <v>0</v>
      </c>
      <c r="AD4439" s="73">
        <f t="shared" si="696"/>
        <v>0</v>
      </c>
    </row>
    <row r="4440" spans="1:30" x14ac:dyDescent="0.25">
      <c r="A4440" s="165"/>
      <c r="B4440" s="72" t="s">
        <v>11939</v>
      </c>
      <c r="C4440" s="64" t="s">
        <v>11940</v>
      </c>
      <c r="D4440" s="64" t="s">
        <v>7</v>
      </c>
      <c r="E4440" s="64" t="s">
        <v>11941</v>
      </c>
      <c r="F4440" s="64" t="s">
        <v>1199</v>
      </c>
      <c r="G4440" s="64" t="s">
        <v>1199</v>
      </c>
      <c r="H4440" s="65">
        <v>40045</v>
      </c>
      <c r="I4440" s="65">
        <v>40045</v>
      </c>
      <c r="J4440" s="93" t="s">
        <v>1</v>
      </c>
      <c r="K4440" s="101">
        <v>500</v>
      </c>
      <c r="L4440" s="67">
        <f t="shared" si="690"/>
        <v>1.6996229287792911E-7</v>
      </c>
      <c r="M4440" s="66">
        <v>1.5135000000000001</v>
      </c>
      <c r="N4440" s="73">
        <f t="shared" si="691"/>
        <v>2.9328125565376721E-8</v>
      </c>
      <c r="O4440" s="98">
        <v>500</v>
      </c>
      <c r="P4440" s="67">
        <f t="shared" si="697"/>
        <v>1.8413502368056647E-7</v>
      </c>
      <c r="Q4440" s="66">
        <v>1.5135000000000001</v>
      </c>
      <c r="R4440" s="105">
        <f t="shared" si="692"/>
        <v>4.3364419314464874E-8</v>
      </c>
      <c r="S4440" s="101">
        <v>500</v>
      </c>
      <c r="T4440" s="67">
        <f t="shared" si="698"/>
        <v>2.1902057701334761E-7</v>
      </c>
      <c r="U4440" s="66">
        <v>1.5135000000000001</v>
      </c>
      <c r="V4440" s="73">
        <f t="shared" si="699"/>
        <v>8.0821881180773493E-8</v>
      </c>
      <c r="W4440" s="98">
        <v>500</v>
      </c>
      <c r="X4440" s="67">
        <f t="shared" si="693"/>
        <v>2.8407935968313243E-7</v>
      </c>
      <c r="Y4440" s="66">
        <v>1.5135000000000001</v>
      </c>
      <c r="Z4440" s="105">
        <f t="shared" si="694"/>
        <v>1.9566279344498467E-7</v>
      </c>
      <c r="AA4440" s="101">
        <v>0</v>
      </c>
      <c r="AB4440" s="67">
        <f t="shared" si="695"/>
        <v>0</v>
      </c>
      <c r="AC4440" s="66">
        <v>0</v>
      </c>
      <c r="AD4440" s="73">
        <f t="shared" si="696"/>
        <v>0</v>
      </c>
    </row>
    <row r="4441" spans="1:30" x14ac:dyDescent="0.25">
      <c r="A4441" s="165"/>
      <c r="B4441" s="72" t="s">
        <v>3956</v>
      </c>
      <c r="C4441" s="64" t="s">
        <v>3957</v>
      </c>
      <c r="D4441" s="64" t="s">
        <v>7</v>
      </c>
      <c r="E4441" s="64" t="s">
        <v>3958</v>
      </c>
      <c r="F4441" s="64" t="s">
        <v>1380</v>
      </c>
      <c r="G4441" s="64" t="s">
        <v>1216</v>
      </c>
      <c r="H4441" s="65">
        <v>40646</v>
      </c>
      <c r="I4441" s="65">
        <v>40646</v>
      </c>
      <c r="J4441" s="93" t="s">
        <v>1</v>
      </c>
      <c r="K4441" s="101">
        <v>500</v>
      </c>
      <c r="L4441" s="67">
        <f t="shared" si="690"/>
        <v>1.6996229287792911E-7</v>
      </c>
      <c r="M4441" s="66">
        <v>1.5135000000000001</v>
      </c>
      <c r="N4441" s="73">
        <f t="shared" si="691"/>
        <v>2.9328125565376721E-8</v>
      </c>
      <c r="O4441" s="98">
        <v>500</v>
      </c>
      <c r="P4441" s="67">
        <f t="shared" si="697"/>
        <v>1.8413502368056647E-7</v>
      </c>
      <c r="Q4441" s="66">
        <v>1.5135000000000001</v>
      </c>
      <c r="R4441" s="105">
        <f t="shared" si="692"/>
        <v>4.3364419314464874E-8</v>
      </c>
      <c r="S4441" s="101">
        <v>500</v>
      </c>
      <c r="T4441" s="67">
        <f t="shared" si="698"/>
        <v>2.1902057701334761E-7</v>
      </c>
      <c r="U4441" s="66">
        <v>1.5135000000000001</v>
      </c>
      <c r="V4441" s="73">
        <f t="shared" si="699"/>
        <v>8.0821881180773493E-8</v>
      </c>
      <c r="W4441" s="98">
        <v>500</v>
      </c>
      <c r="X4441" s="67">
        <f t="shared" si="693"/>
        <v>2.8407935968313243E-7</v>
      </c>
      <c r="Y4441" s="66">
        <v>1.5135000000000001</v>
      </c>
      <c r="Z4441" s="105">
        <f t="shared" si="694"/>
        <v>1.9566279344498467E-7</v>
      </c>
      <c r="AA4441" s="101">
        <v>0</v>
      </c>
      <c r="AB4441" s="67">
        <f t="shared" si="695"/>
        <v>0</v>
      </c>
      <c r="AC4441" s="66">
        <v>0</v>
      </c>
      <c r="AD4441" s="73">
        <f t="shared" si="696"/>
        <v>0</v>
      </c>
    </row>
    <row r="4442" spans="1:30" x14ac:dyDescent="0.25">
      <c r="A4442" s="165"/>
      <c r="B4442" s="72" t="s">
        <v>1364</v>
      </c>
      <c r="C4442" s="64" t="s">
        <v>1365</v>
      </c>
      <c r="D4442" s="64" t="s">
        <v>7</v>
      </c>
      <c r="E4442" s="64" t="s">
        <v>1366</v>
      </c>
      <c r="F4442" s="64" t="s">
        <v>1215</v>
      </c>
      <c r="G4442" s="64" t="s">
        <v>1216</v>
      </c>
      <c r="H4442" s="65">
        <v>39317</v>
      </c>
      <c r="I4442" s="65">
        <v>39317</v>
      </c>
      <c r="J4442" s="93" t="s">
        <v>1</v>
      </c>
      <c r="K4442" s="101">
        <v>500</v>
      </c>
      <c r="L4442" s="67">
        <f t="shared" si="690"/>
        <v>1.6996229287792911E-7</v>
      </c>
      <c r="M4442" s="66">
        <v>1.5135000000000001</v>
      </c>
      <c r="N4442" s="73">
        <f t="shared" si="691"/>
        <v>2.9328125565376721E-8</v>
      </c>
      <c r="O4442" s="98">
        <v>500</v>
      </c>
      <c r="P4442" s="67">
        <f t="shared" si="697"/>
        <v>1.8413502368056647E-7</v>
      </c>
      <c r="Q4442" s="66">
        <v>1.5135000000000001</v>
      </c>
      <c r="R4442" s="105">
        <f t="shared" si="692"/>
        <v>4.3364419314464874E-8</v>
      </c>
      <c r="S4442" s="101">
        <v>500</v>
      </c>
      <c r="T4442" s="67">
        <f t="shared" si="698"/>
        <v>2.1902057701334761E-7</v>
      </c>
      <c r="U4442" s="66">
        <v>1.5135000000000001</v>
      </c>
      <c r="V4442" s="73">
        <f t="shared" si="699"/>
        <v>8.0821881180773493E-8</v>
      </c>
      <c r="W4442" s="98">
        <v>500</v>
      </c>
      <c r="X4442" s="67">
        <f t="shared" si="693"/>
        <v>2.8407935968313243E-7</v>
      </c>
      <c r="Y4442" s="66">
        <v>1.5135000000000001</v>
      </c>
      <c r="Z4442" s="105">
        <f t="shared" si="694"/>
        <v>1.9566279344498467E-7</v>
      </c>
      <c r="AA4442" s="101">
        <v>0</v>
      </c>
      <c r="AB4442" s="67">
        <f t="shared" si="695"/>
        <v>0</v>
      </c>
      <c r="AC4442" s="66">
        <v>0</v>
      </c>
      <c r="AD4442" s="73">
        <f t="shared" si="696"/>
        <v>0</v>
      </c>
    </row>
    <row r="4443" spans="1:30" x14ac:dyDescent="0.25">
      <c r="A4443" s="165"/>
      <c r="B4443" s="72" t="s">
        <v>1563</v>
      </c>
      <c r="C4443" s="64" t="s">
        <v>1564</v>
      </c>
      <c r="D4443" s="64" t="s">
        <v>7</v>
      </c>
      <c r="E4443" s="64" t="s">
        <v>1565</v>
      </c>
      <c r="F4443" s="64" t="s">
        <v>1221</v>
      </c>
      <c r="G4443" s="64" t="s">
        <v>1167</v>
      </c>
      <c r="H4443" s="65">
        <v>39456</v>
      </c>
      <c r="I4443" s="65">
        <v>39456</v>
      </c>
      <c r="J4443" s="93" t="s">
        <v>1</v>
      </c>
      <c r="K4443" s="101">
        <v>500</v>
      </c>
      <c r="L4443" s="67">
        <f t="shared" si="690"/>
        <v>1.6996229287792911E-7</v>
      </c>
      <c r="M4443" s="66">
        <v>1.5135000000000001</v>
      </c>
      <c r="N4443" s="73">
        <f t="shared" si="691"/>
        <v>2.9328125565376721E-8</v>
      </c>
      <c r="O4443" s="98">
        <v>500</v>
      </c>
      <c r="P4443" s="67">
        <f t="shared" si="697"/>
        <v>1.8413502368056647E-7</v>
      </c>
      <c r="Q4443" s="66">
        <v>1.5135000000000001</v>
      </c>
      <c r="R4443" s="105">
        <f t="shared" si="692"/>
        <v>4.3364419314464874E-8</v>
      </c>
      <c r="S4443" s="101">
        <v>500</v>
      </c>
      <c r="T4443" s="67">
        <f t="shared" si="698"/>
        <v>2.1902057701334761E-7</v>
      </c>
      <c r="U4443" s="66">
        <v>1.5135000000000001</v>
      </c>
      <c r="V4443" s="73">
        <f t="shared" si="699"/>
        <v>8.0821881180773493E-8</v>
      </c>
      <c r="W4443" s="98">
        <v>500</v>
      </c>
      <c r="X4443" s="67">
        <f t="shared" si="693"/>
        <v>2.8407935968313243E-7</v>
      </c>
      <c r="Y4443" s="66">
        <v>1.5135000000000001</v>
      </c>
      <c r="Z4443" s="105">
        <f t="shared" si="694"/>
        <v>1.9566279344498467E-7</v>
      </c>
      <c r="AA4443" s="101">
        <v>0</v>
      </c>
      <c r="AB4443" s="67">
        <f t="shared" si="695"/>
        <v>0</v>
      </c>
      <c r="AC4443" s="66">
        <v>0</v>
      </c>
      <c r="AD4443" s="73">
        <f t="shared" si="696"/>
        <v>0</v>
      </c>
    </row>
    <row r="4444" spans="1:30" x14ac:dyDescent="0.25">
      <c r="A4444" s="165"/>
      <c r="B4444" s="72" t="s">
        <v>14571</v>
      </c>
      <c r="C4444" s="64" t="s">
        <v>14572</v>
      </c>
      <c r="D4444" s="64" t="s">
        <v>7</v>
      </c>
      <c r="E4444" s="64" t="s">
        <v>14573</v>
      </c>
      <c r="F4444" s="64" t="s">
        <v>493</v>
      </c>
      <c r="G4444" s="64" t="s">
        <v>1167</v>
      </c>
      <c r="H4444" s="65">
        <v>39888</v>
      </c>
      <c r="I4444" s="65">
        <v>39888</v>
      </c>
      <c r="J4444" s="93" t="s">
        <v>1</v>
      </c>
      <c r="K4444" s="101">
        <v>500</v>
      </c>
      <c r="L4444" s="67">
        <f t="shared" si="690"/>
        <v>1.6996229287792911E-7</v>
      </c>
      <c r="M4444" s="66">
        <v>1.5135000000000001</v>
      </c>
      <c r="N4444" s="73">
        <f t="shared" si="691"/>
        <v>2.9328125565376721E-8</v>
      </c>
      <c r="O4444" s="98">
        <v>500</v>
      </c>
      <c r="P4444" s="67">
        <f t="shared" si="697"/>
        <v>1.8413502368056647E-7</v>
      </c>
      <c r="Q4444" s="66">
        <v>1.5135000000000001</v>
      </c>
      <c r="R4444" s="105">
        <f t="shared" si="692"/>
        <v>4.3364419314464874E-8</v>
      </c>
      <c r="S4444" s="101">
        <v>500</v>
      </c>
      <c r="T4444" s="67">
        <f t="shared" si="698"/>
        <v>2.1902057701334761E-7</v>
      </c>
      <c r="U4444" s="66">
        <v>1.5135000000000001</v>
      </c>
      <c r="V4444" s="73">
        <f t="shared" si="699"/>
        <v>8.0821881180773493E-8</v>
      </c>
      <c r="W4444" s="98">
        <v>500</v>
      </c>
      <c r="X4444" s="67">
        <f t="shared" si="693"/>
        <v>2.8407935968313243E-7</v>
      </c>
      <c r="Y4444" s="66">
        <v>1.5135000000000001</v>
      </c>
      <c r="Z4444" s="105">
        <f t="shared" si="694"/>
        <v>1.9566279344498467E-7</v>
      </c>
      <c r="AA4444" s="101">
        <v>0</v>
      </c>
      <c r="AB4444" s="67">
        <f t="shared" si="695"/>
        <v>0</v>
      </c>
      <c r="AC4444" s="66">
        <v>0</v>
      </c>
      <c r="AD4444" s="73">
        <f t="shared" si="696"/>
        <v>0</v>
      </c>
    </row>
    <row r="4445" spans="1:30" x14ac:dyDescent="0.25">
      <c r="A4445" s="165"/>
      <c r="B4445" s="72" t="s">
        <v>8183</v>
      </c>
      <c r="C4445" s="64" t="s">
        <v>8184</v>
      </c>
      <c r="D4445" s="64" t="s">
        <v>7</v>
      </c>
      <c r="E4445" s="64" t="s">
        <v>8185</v>
      </c>
      <c r="F4445" s="64" t="s">
        <v>1215</v>
      </c>
      <c r="G4445" s="64" t="s">
        <v>1216</v>
      </c>
      <c r="H4445" s="65">
        <v>39108</v>
      </c>
      <c r="I4445" s="65">
        <v>39108</v>
      </c>
      <c r="J4445" s="93" t="s">
        <v>1</v>
      </c>
      <c r="K4445" s="101">
        <v>500</v>
      </c>
      <c r="L4445" s="67">
        <f t="shared" si="690"/>
        <v>1.6996229287792911E-7</v>
      </c>
      <c r="M4445" s="66">
        <v>1.5135000000000001</v>
      </c>
      <c r="N4445" s="73">
        <f t="shared" si="691"/>
        <v>2.9328125565376721E-8</v>
      </c>
      <c r="O4445" s="98">
        <v>500</v>
      </c>
      <c r="P4445" s="67">
        <f t="shared" si="697"/>
        <v>1.8413502368056647E-7</v>
      </c>
      <c r="Q4445" s="66">
        <v>1.5135000000000001</v>
      </c>
      <c r="R4445" s="105">
        <f t="shared" si="692"/>
        <v>4.3364419314464874E-8</v>
      </c>
      <c r="S4445" s="101">
        <v>500</v>
      </c>
      <c r="T4445" s="67">
        <f t="shared" si="698"/>
        <v>2.1902057701334761E-7</v>
      </c>
      <c r="U4445" s="66">
        <v>1.5135000000000001</v>
      </c>
      <c r="V4445" s="73">
        <f t="shared" si="699"/>
        <v>8.0821881180773493E-8</v>
      </c>
      <c r="W4445" s="98">
        <v>500</v>
      </c>
      <c r="X4445" s="67">
        <f t="shared" si="693"/>
        <v>2.8407935968313243E-7</v>
      </c>
      <c r="Y4445" s="66">
        <v>1.5135000000000001</v>
      </c>
      <c r="Z4445" s="105">
        <f t="shared" si="694"/>
        <v>1.9566279344498467E-7</v>
      </c>
      <c r="AA4445" s="101">
        <v>0</v>
      </c>
      <c r="AB4445" s="67">
        <f t="shared" si="695"/>
        <v>0</v>
      </c>
      <c r="AC4445" s="66">
        <v>0</v>
      </c>
      <c r="AD4445" s="73">
        <f t="shared" si="696"/>
        <v>0</v>
      </c>
    </row>
    <row r="4446" spans="1:30" x14ac:dyDescent="0.25">
      <c r="A4446" s="165"/>
      <c r="B4446" s="72" t="s">
        <v>13389</v>
      </c>
      <c r="C4446" s="64" t="s">
        <v>13390</v>
      </c>
      <c r="D4446" s="64" t="s">
        <v>7</v>
      </c>
      <c r="E4446" s="64" t="s">
        <v>13391</v>
      </c>
      <c r="F4446" s="64" t="s">
        <v>1230</v>
      </c>
      <c r="G4446" s="64" t="s">
        <v>1167</v>
      </c>
      <c r="H4446" s="65">
        <v>41121</v>
      </c>
      <c r="I4446" s="65">
        <v>41844</v>
      </c>
      <c r="J4446" s="93" t="s">
        <v>1</v>
      </c>
      <c r="K4446" s="101">
        <v>500</v>
      </c>
      <c r="L4446" s="67">
        <f t="shared" si="690"/>
        <v>1.6996229287792911E-7</v>
      </c>
      <c r="M4446" s="66">
        <v>1.5135000000000001</v>
      </c>
      <c r="N4446" s="73">
        <f t="shared" si="691"/>
        <v>2.9328125565376721E-8</v>
      </c>
      <c r="O4446" s="98">
        <v>500</v>
      </c>
      <c r="P4446" s="67">
        <f t="shared" si="697"/>
        <v>1.8413502368056647E-7</v>
      </c>
      <c r="Q4446" s="66">
        <v>1.5135000000000001</v>
      </c>
      <c r="R4446" s="105">
        <f t="shared" si="692"/>
        <v>4.3364419314464874E-8</v>
      </c>
      <c r="S4446" s="101">
        <v>500</v>
      </c>
      <c r="T4446" s="67">
        <f t="shared" si="698"/>
        <v>2.1902057701334761E-7</v>
      </c>
      <c r="U4446" s="66">
        <v>1.5135000000000001</v>
      </c>
      <c r="V4446" s="73">
        <f t="shared" si="699"/>
        <v>8.0821881180773493E-8</v>
      </c>
      <c r="W4446" s="98">
        <v>500</v>
      </c>
      <c r="X4446" s="67">
        <f t="shared" si="693"/>
        <v>2.8407935968313243E-7</v>
      </c>
      <c r="Y4446" s="66">
        <v>1.5135000000000001</v>
      </c>
      <c r="Z4446" s="105">
        <f t="shared" si="694"/>
        <v>1.9566279344498467E-7</v>
      </c>
      <c r="AA4446" s="101">
        <v>0</v>
      </c>
      <c r="AB4446" s="67">
        <f t="shared" si="695"/>
        <v>0</v>
      </c>
      <c r="AC4446" s="66">
        <v>0</v>
      </c>
      <c r="AD4446" s="73">
        <f t="shared" si="696"/>
        <v>0</v>
      </c>
    </row>
    <row r="4447" spans="1:30" x14ac:dyDescent="0.25">
      <c r="A4447" s="165"/>
      <c r="B4447" s="72" t="s">
        <v>7379</v>
      </c>
      <c r="C4447" s="64" t="s">
        <v>7380</v>
      </c>
      <c r="D4447" s="64" t="s">
        <v>7</v>
      </c>
      <c r="E4447" s="64" t="s">
        <v>7381</v>
      </c>
      <c r="F4447" s="64" t="s">
        <v>1515</v>
      </c>
      <c r="G4447" s="64" t="s">
        <v>1515</v>
      </c>
      <c r="H4447" s="65">
        <v>40283</v>
      </c>
      <c r="I4447" s="65">
        <v>40283</v>
      </c>
      <c r="J4447" s="93" t="s">
        <v>1</v>
      </c>
      <c r="K4447" s="101">
        <v>500</v>
      </c>
      <c r="L4447" s="67">
        <f t="shared" si="690"/>
        <v>1.6996229287792911E-7</v>
      </c>
      <c r="M4447" s="66">
        <v>1.5135000000000001</v>
      </c>
      <c r="N4447" s="73">
        <f t="shared" si="691"/>
        <v>2.9328125565376721E-8</v>
      </c>
      <c r="O4447" s="98">
        <v>500</v>
      </c>
      <c r="P4447" s="67">
        <f t="shared" si="697"/>
        <v>1.8413502368056647E-7</v>
      </c>
      <c r="Q4447" s="66">
        <v>1.5135000000000001</v>
      </c>
      <c r="R4447" s="105">
        <f t="shared" si="692"/>
        <v>4.3364419314464874E-8</v>
      </c>
      <c r="S4447" s="101">
        <v>500</v>
      </c>
      <c r="T4447" s="67">
        <f t="shared" si="698"/>
        <v>2.1902057701334761E-7</v>
      </c>
      <c r="U4447" s="66">
        <v>1.5135000000000001</v>
      </c>
      <c r="V4447" s="73">
        <f t="shared" si="699"/>
        <v>8.0821881180773493E-8</v>
      </c>
      <c r="W4447" s="98">
        <v>500</v>
      </c>
      <c r="X4447" s="67">
        <f t="shared" si="693"/>
        <v>2.8407935968313243E-7</v>
      </c>
      <c r="Y4447" s="66">
        <v>1.5135000000000001</v>
      </c>
      <c r="Z4447" s="105">
        <f t="shared" si="694"/>
        <v>1.9566279344498467E-7</v>
      </c>
      <c r="AA4447" s="101">
        <v>0</v>
      </c>
      <c r="AB4447" s="67">
        <f t="shared" si="695"/>
        <v>0</v>
      </c>
      <c r="AC4447" s="66">
        <v>0</v>
      </c>
      <c r="AD4447" s="73">
        <f t="shared" si="696"/>
        <v>0</v>
      </c>
    </row>
    <row r="4448" spans="1:30" x14ac:dyDescent="0.25">
      <c r="A4448" s="165"/>
      <c r="B4448" s="72" t="s">
        <v>4888</v>
      </c>
      <c r="C4448" s="64" t="s">
        <v>4889</v>
      </c>
      <c r="D4448" s="64" t="s">
        <v>7</v>
      </c>
      <c r="E4448" s="64" t="s">
        <v>4890</v>
      </c>
      <c r="F4448" s="64" t="s">
        <v>4598</v>
      </c>
      <c r="G4448" s="64" t="s">
        <v>1216</v>
      </c>
      <c r="H4448" s="65">
        <v>39730</v>
      </c>
      <c r="I4448" s="65">
        <v>40070</v>
      </c>
      <c r="J4448" s="93" t="s">
        <v>1</v>
      </c>
      <c r="K4448" s="101">
        <v>500</v>
      </c>
      <c r="L4448" s="67">
        <f t="shared" si="690"/>
        <v>1.6996229287792911E-7</v>
      </c>
      <c r="M4448" s="66">
        <v>1.5135000000000001</v>
      </c>
      <c r="N4448" s="73">
        <f t="shared" si="691"/>
        <v>2.9328125565376721E-8</v>
      </c>
      <c r="O4448" s="98">
        <v>500</v>
      </c>
      <c r="P4448" s="67">
        <f t="shared" si="697"/>
        <v>1.8413502368056647E-7</v>
      </c>
      <c r="Q4448" s="66">
        <v>1.5135000000000001</v>
      </c>
      <c r="R4448" s="105">
        <f t="shared" si="692"/>
        <v>4.3364419314464874E-8</v>
      </c>
      <c r="S4448" s="101">
        <v>500</v>
      </c>
      <c r="T4448" s="67">
        <f t="shared" si="698"/>
        <v>2.1902057701334761E-7</v>
      </c>
      <c r="U4448" s="66">
        <v>1.5135000000000001</v>
      </c>
      <c r="V4448" s="73">
        <f t="shared" si="699"/>
        <v>8.0821881180773493E-8</v>
      </c>
      <c r="W4448" s="98">
        <v>500</v>
      </c>
      <c r="X4448" s="67">
        <f t="shared" si="693"/>
        <v>2.8407935968313243E-7</v>
      </c>
      <c r="Y4448" s="66">
        <v>1.5135000000000001</v>
      </c>
      <c r="Z4448" s="105">
        <f t="shared" si="694"/>
        <v>1.9566279344498467E-7</v>
      </c>
      <c r="AA4448" s="101">
        <v>0</v>
      </c>
      <c r="AB4448" s="67">
        <f t="shared" si="695"/>
        <v>0</v>
      </c>
      <c r="AC4448" s="66">
        <v>0</v>
      </c>
      <c r="AD4448" s="73">
        <f t="shared" si="696"/>
        <v>0</v>
      </c>
    </row>
    <row r="4449" spans="1:30" x14ac:dyDescent="0.25">
      <c r="A4449" s="165"/>
      <c r="B4449" s="72" t="s">
        <v>4024</v>
      </c>
      <c r="C4449" s="64" t="s">
        <v>4025</v>
      </c>
      <c r="D4449" s="64" t="s">
        <v>7</v>
      </c>
      <c r="E4449" s="64" t="s">
        <v>4026</v>
      </c>
      <c r="F4449" s="64" t="s">
        <v>1411</v>
      </c>
      <c r="G4449" s="64" t="s">
        <v>1167</v>
      </c>
      <c r="H4449" s="65">
        <v>38975</v>
      </c>
      <c r="I4449" s="65">
        <v>38975</v>
      </c>
      <c r="J4449" s="93" t="s">
        <v>1</v>
      </c>
      <c r="K4449" s="101">
        <v>500</v>
      </c>
      <c r="L4449" s="67">
        <f t="shared" si="690"/>
        <v>1.6996229287792911E-7</v>
      </c>
      <c r="M4449" s="66">
        <v>1.5135000000000001</v>
      </c>
      <c r="N4449" s="73">
        <f t="shared" si="691"/>
        <v>2.9328125565376721E-8</v>
      </c>
      <c r="O4449" s="98">
        <v>500</v>
      </c>
      <c r="P4449" s="67">
        <f t="shared" si="697"/>
        <v>1.8413502368056647E-7</v>
      </c>
      <c r="Q4449" s="66">
        <v>1.5135000000000001</v>
      </c>
      <c r="R4449" s="105">
        <f t="shared" si="692"/>
        <v>4.3364419314464874E-8</v>
      </c>
      <c r="S4449" s="101">
        <v>500</v>
      </c>
      <c r="T4449" s="67">
        <f t="shared" si="698"/>
        <v>2.1902057701334761E-7</v>
      </c>
      <c r="U4449" s="66">
        <v>1.5135000000000001</v>
      </c>
      <c r="V4449" s="73">
        <f t="shared" si="699"/>
        <v>8.0821881180773493E-8</v>
      </c>
      <c r="W4449" s="98">
        <v>500</v>
      </c>
      <c r="X4449" s="67">
        <f t="shared" si="693"/>
        <v>2.8407935968313243E-7</v>
      </c>
      <c r="Y4449" s="66">
        <v>1.5135000000000001</v>
      </c>
      <c r="Z4449" s="105">
        <f t="shared" si="694"/>
        <v>1.9566279344498467E-7</v>
      </c>
      <c r="AA4449" s="101">
        <v>0</v>
      </c>
      <c r="AB4449" s="67">
        <f t="shared" si="695"/>
        <v>0</v>
      </c>
      <c r="AC4449" s="66">
        <v>0</v>
      </c>
      <c r="AD4449" s="73">
        <f t="shared" si="696"/>
        <v>0</v>
      </c>
    </row>
    <row r="4450" spans="1:30" x14ac:dyDescent="0.25">
      <c r="A4450" s="165"/>
      <c r="B4450" s="72" t="s">
        <v>4300</v>
      </c>
      <c r="C4450" s="64" t="s">
        <v>4301</v>
      </c>
      <c r="D4450" s="64" t="s">
        <v>7</v>
      </c>
      <c r="E4450" s="64" t="s">
        <v>4302</v>
      </c>
      <c r="F4450" s="64" t="s">
        <v>1230</v>
      </c>
      <c r="G4450" s="64" t="s">
        <v>1167</v>
      </c>
      <c r="H4450" s="65">
        <v>39910</v>
      </c>
      <c r="I4450" s="65">
        <v>41409</v>
      </c>
      <c r="J4450" s="93" t="s">
        <v>1</v>
      </c>
      <c r="K4450" s="101">
        <v>500</v>
      </c>
      <c r="L4450" s="67">
        <f t="shared" si="690"/>
        <v>1.6996229287792911E-7</v>
      </c>
      <c r="M4450" s="66">
        <v>1.5135000000000001</v>
      </c>
      <c r="N4450" s="73">
        <f t="shared" si="691"/>
        <v>2.9328125565376721E-8</v>
      </c>
      <c r="O4450" s="98">
        <v>500</v>
      </c>
      <c r="P4450" s="67">
        <f t="shared" si="697"/>
        <v>1.8413502368056647E-7</v>
      </c>
      <c r="Q4450" s="66">
        <v>1.5135000000000001</v>
      </c>
      <c r="R4450" s="105">
        <f t="shared" si="692"/>
        <v>4.3364419314464874E-8</v>
      </c>
      <c r="S4450" s="101">
        <v>500</v>
      </c>
      <c r="T4450" s="67">
        <f t="shared" si="698"/>
        <v>2.1902057701334761E-7</v>
      </c>
      <c r="U4450" s="66">
        <v>1.5135000000000001</v>
      </c>
      <c r="V4450" s="73">
        <f t="shared" si="699"/>
        <v>8.0821881180773493E-8</v>
      </c>
      <c r="W4450" s="98">
        <v>500</v>
      </c>
      <c r="X4450" s="67">
        <f t="shared" si="693"/>
        <v>2.8407935968313243E-7</v>
      </c>
      <c r="Y4450" s="66">
        <v>1.5135000000000001</v>
      </c>
      <c r="Z4450" s="105">
        <f t="shared" si="694"/>
        <v>1.9566279344498467E-7</v>
      </c>
      <c r="AA4450" s="101">
        <v>0</v>
      </c>
      <c r="AB4450" s="67">
        <f t="shared" si="695"/>
        <v>0</v>
      </c>
      <c r="AC4450" s="66">
        <v>0</v>
      </c>
      <c r="AD4450" s="73">
        <f t="shared" si="696"/>
        <v>0</v>
      </c>
    </row>
    <row r="4451" spans="1:30" x14ac:dyDescent="0.25">
      <c r="A4451" s="165"/>
      <c r="B4451" s="72" t="s">
        <v>1819</v>
      </c>
      <c r="C4451" s="64" t="s">
        <v>1820</v>
      </c>
      <c r="D4451" s="64" t="s">
        <v>7</v>
      </c>
      <c r="E4451" s="64" t="s">
        <v>1821</v>
      </c>
      <c r="F4451" s="64" t="s">
        <v>1199</v>
      </c>
      <c r="G4451" s="64" t="s">
        <v>1199</v>
      </c>
      <c r="H4451" s="65">
        <v>40476</v>
      </c>
      <c r="I4451" s="65">
        <v>40476</v>
      </c>
      <c r="J4451" s="93" t="s">
        <v>1</v>
      </c>
      <c r="K4451" s="101">
        <v>500</v>
      </c>
      <c r="L4451" s="67">
        <f t="shared" si="690"/>
        <v>1.6996229287792911E-7</v>
      </c>
      <c r="M4451" s="66">
        <v>1.5135000000000001</v>
      </c>
      <c r="N4451" s="73">
        <f t="shared" si="691"/>
        <v>2.9328125565376721E-8</v>
      </c>
      <c r="O4451" s="98">
        <v>500</v>
      </c>
      <c r="P4451" s="67">
        <f t="shared" si="697"/>
        <v>1.8413502368056647E-7</v>
      </c>
      <c r="Q4451" s="66">
        <v>1.5135000000000001</v>
      </c>
      <c r="R4451" s="105">
        <f t="shared" si="692"/>
        <v>4.3364419314464874E-8</v>
      </c>
      <c r="S4451" s="101">
        <v>500</v>
      </c>
      <c r="T4451" s="67">
        <f t="shared" si="698"/>
        <v>2.1902057701334761E-7</v>
      </c>
      <c r="U4451" s="66">
        <v>1.5135000000000001</v>
      </c>
      <c r="V4451" s="73">
        <f t="shared" si="699"/>
        <v>8.0821881180773493E-8</v>
      </c>
      <c r="W4451" s="98">
        <v>500</v>
      </c>
      <c r="X4451" s="67">
        <f t="shared" si="693"/>
        <v>2.8407935968313243E-7</v>
      </c>
      <c r="Y4451" s="66">
        <v>1.5135000000000001</v>
      </c>
      <c r="Z4451" s="105">
        <f t="shared" si="694"/>
        <v>1.9566279344498467E-7</v>
      </c>
      <c r="AA4451" s="101">
        <v>0</v>
      </c>
      <c r="AB4451" s="67">
        <f t="shared" si="695"/>
        <v>0</v>
      </c>
      <c r="AC4451" s="66">
        <v>0</v>
      </c>
      <c r="AD4451" s="73">
        <f t="shared" si="696"/>
        <v>0</v>
      </c>
    </row>
    <row r="4452" spans="1:30" x14ac:dyDescent="0.25">
      <c r="A4452" s="165"/>
      <c r="B4452" s="72" t="s">
        <v>2530</v>
      </c>
      <c r="C4452" s="64" t="s">
        <v>2531</v>
      </c>
      <c r="D4452" s="64" t="s">
        <v>7</v>
      </c>
      <c r="E4452" s="64" t="s">
        <v>2532</v>
      </c>
      <c r="F4452" s="64" t="s">
        <v>1199</v>
      </c>
      <c r="G4452" s="64" t="s">
        <v>1199</v>
      </c>
      <c r="H4452" s="65">
        <v>39870</v>
      </c>
      <c r="I4452" s="65">
        <v>39870</v>
      </c>
      <c r="J4452" s="93" t="s">
        <v>1</v>
      </c>
      <c r="K4452" s="101">
        <v>500</v>
      </c>
      <c r="L4452" s="67">
        <f t="shared" si="690"/>
        <v>1.6996229287792911E-7</v>
      </c>
      <c r="M4452" s="66">
        <v>1.5135000000000001</v>
      </c>
      <c r="N4452" s="73">
        <f t="shared" si="691"/>
        <v>2.9328125565376721E-8</v>
      </c>
      <c r="O4452" s="98">
        <v>500</v>
      </c>
      <c r="P4452" s="67">
        <f t="shared" si="697"/>
        <v>1.8413502368056647E-7</v>
      </c>
      <c r="Q4452" s="66">
        <v>1.5135000000000001</v>
      </c>
      <c r="R4452" s="105">
        <f t="shared" si="692"/>
        <v>4.3364419314464874E-8</v>
      </c>
      <c r="S4452" s="101">
        <v>500</v>
      </c>
      <c r="T4452" s="67">
        <f t="shared" si="698"/>
        <v>2.1902057701334761E-7</v>
      </c>
      <c r="U4452" s="66">
        <v>1.5135000000000001</v>
      </c>
      <c r="V4452" s="73">
        <f t="shared" si="699"/>
        <v>8.0821881180773493E-8</v>
      </c>
      <c r="W4452" s="98">
        <v>500</v>
      </c>
      <c r="X4452" s="67">
        <f t="shared" si="693"/>
        <v>2.8407935968313243E-7</v>
      </c>
      <c r="Y4452" s="66">
        <v>1.5135000000000001</v>
      </c>
      <c r="Z4452" s="105">
        <f t="shared" si="694"/>
        <v>1.9566279344498467E-7</v>
      </c>
      <c r="AA4452" s="101">
        <v>0</v>
      </c>
      <c r="AB4452" s="67">
        <f t="shared" si="695"/>
        <v>0</v>
      </c>
      <c r="AC4452" s="66">
        <v>0</v>
      </c>
      <c r="AD4452" s="73">
        <f t="shared" si="696"/>
        <v>0</v>
      </c>
    </row>
    <row r="4453" spans="1:30" x14ac:dyDescent="0.25">
      <c r="A4453" s="165"/>
      <c r="B4453" s="72" t="s">
        <v>1471</v>
      </c>
      <c r="C4453" s="64" t="s">
        <v>1472</v>
      </c>
      <c r="D4453" s="64" t="s">
        <v>7</v>
      </c>
      <c r="E4453" s="64" t="s">
        <v>1473</v>
      </c>
      <c r="F4453" s="64" t="s">
        <v>1230</v>
      </c>
      <c r="G4453" s="64" t="s">
        <v>1167</v>
      </c>
      <c r="H4453" s="65">
        <v>39015</v>
      </c>
      <c r="I4453" s="65">
        <v>40738</v>
      </c>
      <c r="J4453" s="93" t="s">
        <v>1</v>
      </c>
      <c r="K4453" s="101">
        <v>500</v>
      </c>
      <c r="L4453" s="67">
        <f t="shared" si="690"/>
        <v>1.6996229287792911E-7</v>
      </c>
      <c r="M4453" s="66">
        <v>1.5135000000000001</v>
      </c>
      <c r="N4453" s="73">
        <f t="shared" si="691"/>
        <v>2.9328125565376721E-8</v>
      </c>
      <c r="O4453" s="98">
        <v>500</v>
      </c>
      <c r="P4453" s="67">
        <f t="shared" si="697"/>
        <v>1.8413502368056647E-7</v>
      </c>
      <c r="Q4453" s="66">
        <v>1.5135000000000001</v>
      </c>
      <c r="R4453" s="105">
        <f t="shared" si="692"/>
        <v>4.3364419314464874E-8</v>
      </c>
      <c r="S4453" s="101">
        <v>500</v>
      </c>
      <c r="T4453" s="67">
        <f t="shared" si="698"/>
        <v>2.1902057701334761E-7</v>
      </c>
      <c r="U4453" s="66">
        <v>1.5135000000000001</v>
      </c>
      <c r="V4453" s="73">
        <f t="shared" si="699"/>
        <v>8.0821881180773493E-8</v>
      </c>
      <c r="W4453" s="98">
        <v>500</v>
      </c>
      <c r="X4453" s="67">
        <f t="shared" si="693"/>
        <v>2.8407935968313243E-7</v>
      </c>
      <c r="Y4453" s="66">
        <v>1.5135000000000001</v>
      </c>
      <c r="Z4453" s="105">
        <f t="shared" si="694"/>
        <v>1.9566279344498467E-7</v>
      </c>
      <c r="AA4453" s="101">
        <v>0</v>
      </c>
      <c r="AB4453" s="67">
        <f t="shared" si="695"/>
        <v>0</v>
      </c>
      <c r="AC4453" s="66">
        <v>0</v>
      </c>
      <c r="AD4453" s="73">
        <f t="shared" si="696"/>
        <v>0</v>
      </c>
    </row>
    <row r="4454" spans="1:30" x14ac:dyDescent="0.25">
      <c r="A4454" s="165"/>
      <c r="B4454" s="72" t="s">
        <v>13098</v>
      </c>
      <c r="C4454" s="64" t="s">
        <v>13099</v>
      </c>
      <c r="D4454" s="64" t="s">
        <v>7</v>
      </c>
      <c r="E4454" s="64" t="s">
        <v>2646</v>
      </c>
      <c r="F4454" s="64" t="s">
        <v>493</v>
      </c>
      <c r="G4454" s="64" t="s">
        <v>1167</v>
      </c>
      <c r="H4454" s="65">
        <v>39972</v>
      </c>
      <c r="I4454" s="65">
        <v>41708</v>
      </c>
      <c r="J4454" s="93" t="s">
        <v>1</v>
      </c>
      <c r="K4454" s="101">
        <v>500</v>
      </c>
      <c r="L4454" s="67">
        <f t="shared" si="690"/>
        <v>1.6996229287792911E-7</v>
      </c>
      <c r="M4454" s="66">
        <v>1.5135000000000001</v>
      </c>
      <c r="N4454" s="73">
        <f t="shared" si="691"/>
        <v>2.9328125565376721E-8</v>
      </c>
      <c r="O4454" s="98">
        <v>500</v>
      </c>
      <c r="P4454" s="67">
        <f t="shared" si="697"/>
        <v>1.8413502368056647E-7</v>
      </c>
      <c r="Q4454" s="66">
        <v>1.5135000000000001</v>
      </c>
      <c r="R4454" s="105">
        <f t="shared" si="692"/>
        <v>4.3364419314464874E-8</v>
      </c>
      <c r="S4454" s="101">
        <v>500</v>
      </c>
      <c r="T4454" s="67">
        <f t="shared" si="698"/>
        <v>2.1902057701334761E-7</v>
      </c>
      <c r="U4454" s="66">
        <v>1.5135000000000001</v>
      </c>
      <c r="V4454" s="73">
        <f t="shared" si="699"/>
        <v>8.0821881180773493E-8</v>
      </c>
      <c r="W4454" s="98">
        <v>500</v>
      </c>
      <c r="X4454" s="67">
        <f t="shared" si="693"/>
        <v>2.8407935968313243E-7</v>
      </c>
      <c r="Y4454" s="66">
        <v>1.5135000000000001</v>
      </c>
      <c r="Z4454" s="105">
        <f t="shared" si="694"/>
        <v>1.9566279344498467E-7</v>
      </c>
      <c r="AA4454" s="101">
        <v>0</v>
      </c>
      <c r="AB4454" s="67">
        <f t="shared" si="695"/>
        <v>0</v>
      </c>
      <c r="AC4454" s="66">
        <v>0</v>
      </c>
      <c r="AD4454" s="73">
        <f t="shared" si="696"/>
        <v>0</v>
      </c>
    </row>
    <row r="4455" spans="1:30" x14ac:dyDescent="0.25">
      <c r="A4455" s="165"/>
      <c r="B4455" s="72" t="s">
        <v>2843</v>
      </c>
      <c r="C4455" s="64" t="s">
        <v>2844</v>
      </c>
      <c r="D4455" s="64" t="s">
        <v>7</v>
      </c>
      <c r="E4455" s="64" t="s">
        <v>2845</v>
      </c>
      <c r="F4455" s="64" t="s">
        <v>1269</v>
      </c>
      <c r="G4455" s="64" t="s">
        <v>1269</v>
      </c>
      <c r="H4455" s="65">
        <v>40205</v>
      </c>
      <c r="I4455" s="65">
        <v>41745</v>
      </c>
      <c r="J4455" s="93" t="s">
        <v>1</v>
      </c>
      <c r="K4455" s="101">
        <v>300</v>
      </c>
      <c r="L4455" s="67">
        <f t="shared" si="690"/>
        <v>1.0197737572675747E-7</v>
      </c>
      <c r="M4455" s="66">
        <v>1.5135000000000001</v>
      </c>
      <c r="N4455" s="73">
        <f t="shared" si="691"/>
        <v>2.9328125565376721E-8</v>
      </c>
      <c r="O4455" s="98">
        <v>300</v>
      </c>
      <c r="P4455" s="67">
        <f t="shared" si="697"/>
        <v>1.1048101420833988E-7</v>
      </c>
      <c r="Q4455" s="66">
        <v>1.5135000000000001</v>
      </c>
      <c r="R4455" s="105">
        <f t="shared" si="692"/>
        <v>4.3364419314464874E-8</v>
      </c>
      <c r="S4455" s="101">
        <v>300</v>
      </c>
      <c r="T4455" s="67">
        <f t="shared" si="698"/>
        <v>1.3141234620800858E-7</v>
      </c>
      <c r="U4455" s="66">
        <v>1.5135000000000001</v>
      </c>
      <c r="V4455" s="73">
        <f t="shared" si="699"/>
        <v>8.0821881180773493E-8</v>
      </c>
      <c r="W4455" s="98">
        <v>300</v>
      </c>
      <c r="X4455" s="67">
        <f t="shared" si="693"/>
        <v>1.7044761580987946E-7</v>
      </c>
      <c r="Y4455" s="66">
        <v>1.5135000000000001</v>
      </c>
      <c r="Z4455" s="105">
        <f t="shared" si="694"/>
        <v>1.9566279344498467E-7</v>
      </c>
      <c r="AA4455" s="101">
        <v>0</v>
      </c>
      <c r="AB4455" s="67">
        <f t="shared" si="695"/>
        <v>0</v>
      </c>
      <c r="AC4455" s="66">
        <v>0</v>
      </c>
      <c r="AD4455" s="73">
        <f t="shared" si="696"/>
        <v>0</v>
      </c>
    </row>
    <row r="4456" spans="1:30" x14ac:dyDescent="0.25">
      <c r="A4456" s="165"/>
      <c r="B4456" s="72" t="s">
        <v>4012</v>
      </c>
      <c r="C4456" s="64" t="s">
        <v>4013</v>
      </c>
      <c r="D4456" s="64" t="s">
        <v>7</v>
      </c>
      <c r="E4456" s="64" t="s">
        <v>4014</v>
      </c>
      <c r="F4456" s="64" t="s">
        <v>1215</v>
      </c>
      <c r="G4456" s="64" t="s">
        <v>1216</v>
      </c>
      <c r="H4456" s="65">
        <v>40294</v>
      </c>
      <c r="I4456" s="65">
        <v>41341</v>
      </c>
      <c r="J4456" s="93" t="s">
        <v>1</v>
      </c>
      <c r="K4456" s="101">
        <v>300</v>
      </c>
      <c r="L4456" s="67">
        <f t="shared" si="690"/>
        <v>1.0197737572675747E-7</v>
      </c>
      <c r="M4456" s="66">
        <v>1.5135000000000001</v>
      </c>
      <c r="N4456" s="73">
        <f t="shared" si="691"/>
        <v>2.9328125565376721E-8</v>
      </c>
      <c r="O4456" s="98">
        <v>300</v>
      </c>
      <c r="P4456" s="67">
        <f t="shared" si="697"/>
        <v>1.1048101420833988E-7</v>
      </c>
      <c r="Q4456" s="66">
        <v>1.5135000000000001</v>
      </c>
      <c r="R4456" s="105">
        <f t="shared" si="692"/>
        <v>4.3364419314464874E-8</v>
      </c>
      <c r="S4456" s="101">
        <v>300</v>
      </c>
      <c r="T4456" s="67">
        <f t="shared" si="698"/>
        <v>1.3141234620800858E-7</v>
      </c>
      <c r="U4456" s="66">
        <v>1.5135000000000001</v>
      </c>
      <c r="V4456" s="73">
        <f t="shared" si="699"/>
        <v>8.0821881180773493E-8</v>
      </c>
      <c r="W4456" s="98">
        <v>300</v>
      </c>
      <c r="X4456" s="67">
        <f t="shared" si="693"/>
        <v>1.7044761580987946E-7</v>
      </c>
      <c r="Y4456" s="66">
        <v>1.5135000000000001</v>
      </c>
      <c r="Z4456" s="105">
        <f t="shared" si="694"/>
        <v>1.9566279344498467E-7</v>
      </c>
      <c r="AA4456" s="101">
        <v>0</v>
      </c>
      <c r="AB4456" s="67">
        <f t="shared" si="695"/>
        <v>0</v>
      </c>
      <c r="AC4456" s="66">
        <v>0</v>
      </c>
      <c r="AD4456" s="73">
        <f t="shared" si="696"/>
        <v>0</v>
      </c>
    </row>
    <row r="4457" spans="1:30" x14ac:dyDescent="0.25">
      <c r="A4457" s="165"/>
      <c r="B4457" s="72" t="s">
        <v>11996</v>
      </c>
      <c r="C4457" s="64" t="s">
        <v>11997</v>
      </c>
      <c r="D4457" s="64" t="s">
        <v>7</v>
      </c>
      <c r="E4457" s="64" t="s">
        <v>1473</v>
      </c>
      <c r="F4457" s="64" t="s">
        <v>1230</v>
      </c>
      <c r="G4457" s="64" t="s">
        <v>1167</v>
      </c>
      <c r="H4457" s="65">
        <v>41318</v>
      </c>
      <c r="I4457" s="65">
        <v>41911</v>
      </c>
      <c r="J4457" s="93" t="s">
        <v>1</v>
      </c>
      <c r="K4457" s="101">
        <v>300</v>
      </c>
      <c r="L4457" s="67">
        <f t="shared" si="690"/>
        <v>1.0197737572675747E-7</v>
      </c>
      <c r="M4457" s="66">
        <v>1.5135000000000001</v>
      </c>
      <c r="N4457" s="73">
        <f t="shared" si="691"/>
        <v>2.9328125565376721E-8</v>
      </c>
      <c r="O4457" s="98">
        <v>300</v>
      </c>
      <c r="P4457" s="67">
        <f t="shared" si="697"/>
        <v>1.1048101420833988E-7</v>
      </c>
      <c r="Q4457" s="66">
        <v>1.5135000000000001</v>
      </c>
      <c r="R4457" s="105">
        <f t="shared" si="692"/>
        <v>4.3364419314464874E-8</v>
      </c>
      <c r="S4457" s="101">
        <v>300</v>
      </c>
      <c r="T4457" s="67">
        <f t="shared" si="698"/>
        <v>1.3141234620800858E-7</v>
      </c>
      <c r="U4457" s="66">
        <v>1.5135000000000001</v>
      </c>
      <c r="V4457" s="73">
        <f t="shared" si="699"/>
        <v>8.0821881180773493E-8</v>
      </c>
      <c r="W4457" s="98">
        <v>300</v>
      </c>
      <c r="X4457" s="67">
        <f t="shared" si="693"/>
        <v>1.7044761580987946E-7</v>
      </c>
      <c r="Y4457" s="66">
        <v>1.5135000000000001</v>
      </c>
      <c r="Z4457" s="105">
        <f t="shared" si="694"/>
        <v>1.9566279344498467E-7</v>
      </c>
      <c r="AA4457" s="101">
        <v>0</v>
      </c>
      <c r="AB4457" s="67">
        <f t="shared" si="695"/>
        <v>0</v>
      </c>
      <c r="AC4457" s="66">
        <v>0</v>
      </c>
      <c r="AD4457" s="73">
        <f t="shared" si="696"/>
        <v>0</v>
      </c>
    </row>
    <row r="4458" spans="1:30" x14ac:dyDescent="0.25">
      <c r="A4458" s="165"/>
      <c r="B4458" s="72" t="s">
        <v>13055</v>
      </c>
      <c r="C4458" s="64" t="s">
        <v>13056</v>
      </c>
      <c r="D4458" s="64" t="s">
        <v>7</v>
      </c>
      <c r="E4458" s="64" t="s">
        <v>13057</v>
      </c>
      <c r="F4458" s="64" t="s">
        <v>1199</v>
      </c>
      <c r="G4458" s="64" t="s">
        <v>1199</v>
      </c>
      <c r="H4458" s="65">
        <v>39343</v>
      </c>
      <c r="I4458" s="65">
        <v>39918</v>
      </c>
      <c r="J4458" s="93" t="s">
        <v>1</v>
      </c>
      <c r="K4458" s="101">
        <v>300</v>
      </c>
      <c r="L4458" s="67">
        <f t="shared" si="690"/>
        <v>1.0197737572675747E-7</v>
      </c>
      <c r="M4458" s="66">
        <v>1.5135000000000001</v>
      </c>
      <c r="N4458" s="73">
        <f t="shared" si="691"/>
        <v>2.9328125565376721E-8</v>
      </c>
      <c r="O4458" s="98">
        <v>300</v>
      </c>
      <c r="P4458" s="67">
        <f t="shared" si="697"/>
        <v>1.1048101420833988E-7</v>
      </c>
      <c r="Q4458" s="66">
        <v>1.5135000000000001</v>
      </c>
      <c r="R4458" s="105">
        <f t="shared" si="692"/>
        <v>4.3364419314464874E-8</v>
      </c>
      <c r="S4458" s="101">
        <v>300</v>
      </c>
      <c r="T4458" s="67">
        <f t="shared" si="698"/>
        <v>1.3141234620800858E-7</v>
      </c>
      <c r="U4458" s="66">
        <v>1.5135000000000001</v>
      </c>
      <c r="V4458" s="73">
        <f t="shared" si="699"/>
        <v>8.0821881180773493E-8</v>
      </c>
      <c r="W4458" s="98">
        <v>300</v>
      </c>
      <c r="X4458" s="67">
        <f t="shared" si="693"/>
        <v>1.7044761580987946E-7</v>
      </c>
      <c r="Y4458" s="66">
        <v>1.5135000000000001</v>
      </c>
      <c r="Z4458" s="105">
        <f t="shared" si="694"/>
        <v>1.9566279344498467E-7</v>
      </c>
      <c r="AA4458" s="101">
        <v>0</v>
      </c>
      <c r="AB4458" s="67">
        <f t="shared" si="695"/>
        <v>0</v>
      </c>
      <c r="AC4458" s="66">
        <v>0</v>
      </c>
      <c r="AD4458" s="73">
        <f t="shared" si="696"/>
        <v>0</v>
      </c>
    </row>
    <row r="4459" spans="1:30" x14ac:dyDescent="0.25">
      <c r="A4459" s="165"/>
      <c r="B4459" s="72" t="s">
        <v>3873</v>
      </c>
      <c r="C4459" s="64" t="s">
        <v>3874</v>
      </c>
      <c r="D4459" s="64" t="s">
        <v>7</v>
      </c>
      <c r="E4459" s="64" t="s">
        <v>3875</v>
      </c>
      <c r="F4459" s="64" t="s">
        <v>1199</v>
      </c>
      <c r="G4459" s="64" t="s">
        <v>1199</v>
      </c>
      <c r="H4459" s="65">
        <v>39058</v>
      </c>
      <c r="I4459" s="65">
        <v>41464</v>
      </c>
      <c r="J4459" s="93" t="s">
        <v>1</v>
      </c>
      <c r="K4459" s="101">
        <v>300</v>
      </c>
      <c r="L4459" s="67">
        <f t="shared" si="690"/>
        <v>1.0197737572675747E-7</v>
      </c>
      <c r="M4459" s="66">
        <v>1.5135000000000001</v>
      </c>
      <c r="N4459" s="73">
        <f t="shared" si="691"/>
        <v>2.9328125565376721E-8</v>
      </c>
      <c r="O4459" s="98">
        <v>300</v>
      </c>
      <c r="P4459" s="67">
        <f t="shared" si="697"/>
        <v>1.1048101420833988E-7</v>
      </c>
      <c r="Q4459" s="66">
        <v>1.5135000000000001</v>
      </c>
      <c r="R4459" s="105">
        <f t="shared" si="692"/>
        <v>4.3364419314464874E-8</v>
      </c>
      <c r="S4459" s="101">
        <v>300</v>
      </c>
      <c r="T4459" s="67">
        <f t="shared" si="698"/>
        <v>1.3141234620800858E-7</v>
      </c>
      <c r="U4459" s="66">
        <v>1.5135000000000001</v>
      </c>
      <c r="V4459" s="73">
        <f t="shared" si="699"/>
        <v>8.0821881180773493E-8</v>
      </c>
      <c r="W4459" s="98">
        <v>300</v>
      </c>
      <c r="X4459" s="67">
        <f t="shared" si="693"/>
        <v>1.7044761580987946E-7</v>
      </c>
      <c r="Y4459" s="66">
        <v>1.5135000000000001</v>
      </c>
      <c r="Z4459" s="105">
        <f t="shared" si="694"/>
        <v>1.9566279344498467E-7</v>
      </c>
      <c r="AA4459" s="101">
        <v>0</v>
      </c>
      <c r="AB4459" s="67">
        <f t="shared" si="695"/>
        <v>0</v>
      </c>
      <c r="AC4459" s="66">
        <v>0</v>
      </c>
      <c r="AD4459" s="73">
        <f t="shared" si="696"/>
        <v>0</v>
      </c>
    </row>
    <row r="4460" spans="1:30" x14ac:dyDescent="0.25">
      <c r="A4460" s="165"/>
      <c r="B4460" s="72" t="s">
        <v>7988</v>
      </c>
      <c r="C4460" s="64" t="s">
        <v>7989</v>
      </c>
      <c r="D4460" s="64" t="s">
        <v>7</v>
      </c>
      <c r="E4460" s="64" t="s">
        <v>7990</v>
      </c>
      <c r="F4460" s="64" t="s">
        <v>1166</v>
      </c>
      <c r="G4460" s="64" t="s">
        <v>1167</v>
      </c>
      <c r="H4460" s="65">
        <v>38951</v>
      </c>
      <c r="I4460" s="65">
        <v>40134</v>
      </c>
      <c r="J4460" s="93" t="s">
        <v>1</v>
      </c>
      <c r="K4460" s="101">
        <v>0</v>
      </c>
      <c r="L4460" s="67">
        <f t="shared" si="690"/>
        <v>0</v>
      </c>
      <c r="M4460" s="66">
        <v>1.504</v>
      </c>
      <c r="N4460" s="73">
        <f t="shared" si="691"/>
        <v>2.9144037562158302E-8</v>
      </c>
      <c r="O4460" s="98">
        <v>0</v>
      </c>
      <c r="P4460" s="67">
        <f t="shared" si="697"/>
        <v>0</v>
      </c>
      <c r="Q4460" s="66">
        <v>1.504</v>
      </c>
      <c r="R4460" s="105">
        <f t="shared" si="692"/>
        <v>4.3092227716521425E-8</v>
      </c>
      <c r="S4460" s="101">
        <v>0</v>
      </c>
      <c r="T4460" s="67">
        <f t="shared" si="698"/>
        <v>0</v>
      </c>
      <c r="U4460" s="66">
        <v>0</v>
      </c>
      <c r="V4460" s="73">
        <f t="shared" si="699"/>
        <v>0</v>
      </c>
      <c r="W4460" s="98">
        <v>0</v>
      </c>
      <c r="X4460" s="67">
        <f t="shared" si="693"/>
        <v>0</v>
      </c>
      <c r="Y4460" s="66">
        <v>0</v>
      </c>
      <c r="Z4460" s="105">
        <f t="shared" si="694"/>
        <v>0</v>
      </c>
      <c r="AA4460" s="101">
        <v>0</v>
      </c>
      <c r="AB4460" s="67">
        <f t="shared" si="695"/>
        <v>0</v>
      </c>
      <c r="AC4460" s="66">
        <v>0</v>
      </c>
      <c r="AD4460" s="73">
        <f t="shared" si="696"/>
        <v>0</v>
      </c>
    </row>
    <row r="4461" spans="1:30" x14ac:dyDescent="0.25">
      <c r="A4461" s="165"/>
      <c r="B4461" s="72" t="s">
        <v>1439</v>
      </c>
      <c r="C4461" s="64" t="s">
        <v>1440</v>
      </c>
      <c r="D4461" s="64" t="s">
        <v>7</v>
      </c>
      <c r="E4461" s="64" t="s">
        <v>1441</v>
      </c>
      <c r="F4461" s="64" t="s">
        <v>1357</v>
      </c>
      <c r="G4461" s="64" t="s">
        <v>1193</v>
      </c>
      <c r="H4461" s="65">
        <v>39100</v>
      </c>
      <c r="I4461" s="65">
        <v>41186</v>
      </c>
      <c r="J4461" s="93" t="s">
        <v>1</v>
      </c>
      <c r="K4461" s="101">
        <v>400</v>
      </c>
      <c r="L4461" s="67">
        <f t="shared" si="690"/>
        <v>1.3596983430234327E-7</v>
      </c>
      <c r="M4461" s="66">
        <v>1.5003599999999999</v>
      </c>
      <c r="N4461" s="73">
        <f t="shared" si="691"/>
        <v>2.9073502790398818E-8</v>
      </c>
      <c r="O4461" s="98">
        <v>400</v>
      </c>
      <c r="P4461" s="67">
        <f t="shared" si="697"/>
        <v>1.4730801894445319E-7</v>
      </c>
      <c r="Q4461" s="66">
        <v>1.5003599999999999</v>
      </c>
      <c r="R4461" s="105">
        <f t="shared" si="692"/>
        <v>4.2987935356888349E-8</v>
      </c>
      <c r="S4461" s="101">
        <v>0</v>
      </c>
      <c r="T4461" s="67">
        <f t="shared" si="698"/>
        <v>0</v>
      </c>
      <c r="U4461" s="66">
        <v>0</v>
      </c>
      <c r="V4461" s="73">
        <f t="shared" si="699"/>
        <v>0</v>
      </c>
      <c r="W4461" s="98">
        <v>0</v>
      </c>
      <c r="X4461" s="67">
        <f t="shared" si="693"/>
        <v>0</v>
      </c>
      <c r="Y4461" s="66">
        <v>0</v>
      </c>
      <c r="Z4461" s="105">
        <f t="shared" si="694"/>
        <v>0</v>
      </c>
      <c r="AA4461" s="101">
        <v>0</v>
      </c>
      <c r="AB4461" s="67">
        <f t="shared" si="695"/>
        <v>0</v>
      </c>
      <c r="AC4461" s="66">
        <v>0</v>
      </c>
      <c r="AD4461" s="73">
        <f t="shared" si="696"/>
        <v>0</v>
      </c>
    </row>
    <row r="4462" spans="1:30" x14ac:dyDescent="0.25">
      <c r="A4462" s="165"/>
      <c r="B4462" s="72" t="s">
        <v>10657</v>
      </c>
      <c r="C4462" s="64" t="s">
        <v>10658</v>
      </c>
      <c r="D4462" s="64" t="s">
        <v>7</v>
      </c>
      <c r="E4462" s="64" t="s">
        <v>10659</v>
      </c>
      <c r="F4462" s="64" t="s">
        <v>1215</v>
      </c>
      <c r="G4462" s="64" t="s">
        <v>1216</v>
      </c>
      <c r="H4462" s="65">
        <v>41491</v>
      </c>
      <c r="I4462" s="65">
        <v>41550</v>
      </c>
      <c r="J4462" s="93" t="s">
        <v>1</v>
      </c>
      <c r="K4462" s="101">
        <v>0</v>
      </c>
      <c r="L4462" s="67">
        <f t="shared" si="690"/>
        <v>0</v>
      </c>
      <c r="M4462" s="66">
        <v>1.5</v>
      </c>
      <c r="N4462" s="73">
        <f t="shared" si="691"/>
        <v>2.9066526823961069E-8</v>
      </c>
      <c r="O4462" s="98">
        <v>0</v>
      </c>
      <c r="P4462" s="67">
        <f t="shared" si="697"/>
        <v>0</v>
      </c>
      <c r="Q4462" s="66">
        <v>1.5</v>
      </c>
      <c r="R4462" s="105">
        <f t="shared" si="692"/>
        <v>4.2977620727913652E-8</v>
      </c>
      <c r="S4462" s="101">
        <v>0</v>
      </c>
      <c r="T4462" s="67">
        <f t="shared" si="698"/>
        <v>0</v>
      </c>
      <c r="U4462" s="66">
        <v>0</v>
      </c>
      <c r="V4462" s="73">
        <f t="shared" si="699"/>
        <v>0</v>
      </c>
      <c r="W4462" s="98">
        <v>0</v>
      </c>
      <c r="X4462" s="67">
        <f t="shared" si="693"/>
        <v>0</v>
      </c>
      <c r="Y4462" s="66">
        <v>0</v>
      </c>
      <c r="Z4462" s="105">
        <f t="shared" si="694"/>
        <v>0</v>
      </c>
      <c r="AA4462" s="101">
        <v>0</v>
      </c>
      <c r="AB4462" s="67">
        <f t="shared" si="695"/>
        <v>0</v>
      </c>
      <c r="AC4462" s="66">
        <v>0</v>
      </c>
      <c r="AD4462" s="73">
        <f t="shared" si="696"/>
        <v>0</v>
      </c>
    </row>
    <row r="4463" spans="1:30" x14ac:dyDescent="0.25">
      <c r="A4463" s="165"/>
      <c r="B4463" s="72" t="s">
        <v>13985</v>
      </c>
      <c r="C4463" s="64" t="s">
        <v>13986</v>
      </c>
      <c r="D4463" s="64" t="s">
        <v>7</v>
      </c>
      <c r="E4463" s="64" t="s">
        <v>13987</v>
      </c>
      <c r="F4463" s="64" t="s">
        <v>1199</v>
      </c>
      <c r="G4463" s="64" t="s">
        <v>1199</v>
      </c>
      <c r="H4463" s="65">
        <v>41127</v>
      </c>
      <c r="I4463" s="65">
        <v>41131</v>
      </c>
      <c r="J4463" s="93" t="s">
        <v>1</v>
      </c>
      <c r="K4463" s="101">
        <v>0</v>
      </c>
      <c r="L4463" s="67">
        <f t="shared" si="690"/>
        <v>0</v>
      </c>
      <c r="M4463" s="66">
        <v>1.5</v>
      </c>
      <c r="N4463" s="73">
        <f t="shared" si="691"/>
        <v>2.9066526823961069E-8</v>
      </c>
      <c r="O4463" s="98">
        <v>0</v>
      </c>
      <c r="P4463" s="67">
        <f t="shared" si="697"/>
        <v>0</v>
      </c>
      <c r="Q4463" s="66">
        <v>1.5</v>
      </c>
      <c r="R4463" s="105">
        <f t="shared" si="692"/>
        <v>4.2977620727913652E-8</v>
      </c>
      <c r="S4463" s="101">
        <v>0</v>
      </c>
      <c r="T4463" s="67">
        <f t="shared" si="698"/>
        <v>0</v>
      </c>
      <c r="U4463" s="66">
        <v>0</v>
      </c>
      <c r="V4463" s="73">
        <f t="shared" si="699"/>
        <v>0</v>
      </c>
      <c r="W4463" s="98">
        <v>0</v>
      </c>
      <c r="X4463" s="67">
        <f t="shared" si="693"/>
        <v>0</v>
      </c>
      <c r="Y4463" s="66">
        <v>0</v>
      </c>
      <c r="Z4463" s="105">
        <f t="shared" si="694"/>
        <v>0</v>
      </c>
      <c r="AA4463" s="101">
        <v>0</v>
      </c>
      <c r="AB4463" s="67">
        <f t="shared" si="695"/>
        <v>0</v>
      </c>
      <c r="AC4463" s="66">
        <v>0</v>
      </c>
      <c r="AD4463" s="73">
        <f t="shared" si="696"/>
        <v>0</v>
      </c>
    </row>
    <row r="4464" spans="1:30" x14ac:dyDescent="0.25">
      <c r="A4464" s="165"/>
      <c r="B4464" s="72" t="s">
        <v>16301</v>
      </c>
      <c r="C4464" s="64" t="s">
        <v>16302</v>
      </c>
      <c r="D4464" s="64" t="s">
        <v>19</v>
      </c>
      <c r="E4464" s="64" t="s">
        <v>16303</v>
      </c>
      <c r="F4464" s="64" t="s">
        <v>1380</v>
      </c>
      <c r="G4464" s="64" t="s">
        <v>1216</v>
      </c>
      <c r="H4464" s="65">
        <v>40652</v>
      </c>
      <c r="I4464" s="65">
        <v>41981</v>
      </c>
      <c r="J4464" s="93" t="s">
        <v>1</v>
      </c>
      <c r="K4464" s="101">
        <v>0</v>
      </c>
      <c r="L4464" s="67">
        <f t="shared" si="690"/>
        <v>0</v>
      </c>
      <c r="M4464" s="66">
        <v>1.4956737499999999</v>
      </c>
      <c r="N4464" s="73">
        <f t="shared" si="691"/>
        <v>2.8982694116179629E-8</v>
      </c>
      <c r="O4464" s="98">
        <v>0</v>
      </c>
      <c r="P4464" s="67">
        <f t="shared" si="697"/>
        <v>0</v>
      </c>
      <c r="Q4464" s="66">
        <v>0.97760000000000002</v>
      </c>
      <c r="R4464" s="105">
        <f t="shared" si="692"/>
        <v>2.8009948015738925E-8</v>
      </c>
      <c r="S4464" s="101">
        <v>0</v>
      </c>
      <c r="T4464" s="67">
        <f t="shared" si="698"/>
        <v>0</v>
      </c>
      <c r="U4464" s="66">
        <v>0</v>
      </c>
      <c r="V4464" s="73">
        <f t="shared" si="699"/>
        <v>0</v>
      </c>
      <c r="W4464" s="98">
        <v>0</v>
      </c>
      <c r="X4464" s="67">
        <f t="shared" si="693"/>
        <v>0</v>
      </c>
      <c r="Y4464" s="66">
        <v>0</v>
      </c>
      <c r="Z4464" s="105">
        <f t="shared" si="694"/>
        <v>0</v>
      </c>
      <c r="AA4464" s="101">
        <v>0</v>
      </c>
      <c r="AB4464" s="67">
        <f t="shared" si="695"/>
        <v>0</v>
      </c>
      <c r="AC4464" s="66">
        <v>0</v>
      </c>
      <c r="AD4464" s="73">
        <f t="shared" si="696"/>
        <v>0</v>
      </c>
    </row>
    <row r="4465" spans="1:30" x14ac:dyDescent="0.25">
      <c r="A4465" s="165"/>
      <c r="B4465" s="72" t="s">
        <v>6051</v>
      </c>
      <c r="C4465" s="64" t="s">
        <v>6052</v>
      </c>
      <c r="D4465" s="64" t="s">
        <v>7</v>
      </c>
      <c r="E4465" s="64" t="s">
        <v>6053</v>
      </c>
      <c r="F4465" s="64" t="s">
        <v>20</v>
      </c>
      <c r="G4465" s="64" t="s">
        <v>1193</v>
      </c>
      <c r="H4465" s="65">
        <v>39938</v>
      </c>
      <c r="I4465" s="65">
        <v>41899</v>
      </c>
      <c r="J4465" s="93" t="s">
        <v>1</v>
      </c>
      <c r="K4465" s="101">
        <v>0</v>
      </c>
      <c r="L4465" s="67">
        <f t="shared" si="690"/>
        <v>0</v>
      </c>
      <c r="M4465" s="66">
        <v>1.4938210000000001</v>
      </c>
      <c r="N4465" s="73">
        <f t="shared" si="691"/>
        <v>2.8946792111130902E-8</v>
      </c>
      <c r="O4465" s="98">
        <v>0</v>
      </c>
      <c r="P4465" s="67">
        <f t="shared" si="697"/>
        <v>0</v>
      </c>
      <c r="Q4465" s="66">
        <v>0.59305600000000003</v>
      </c>
      <c r="R4465" s="105">
        <f t="shared" si="692"/>
        <v>1.6992090558942374E-8</v>
      </c>
      <c r="S4465" s="101">
        <v>0</v>
      </c>
      <c r="T4465" s="67">
        <f t="shared" si="698"/>
        <v>0</v>
      </c>
      <c r="U4465" s="66">
        <v>0</v>
      </c>
      <c r="V4465" s="73">
        <f t="shared" si="699"/>
        <v>0</v>
      </c>
      <c r="W4465" s="98">
        <v>0</v>
      </c>
      <c r="X4465" s="67">
        <f t="shared" si="693"/>
        <v>0</v>
      </c>
      <c r="Y4465" s="66">
        <v>0</v>
      </c>
      <c r="Z4465" s="105">
        <f t="shared" si="694"/>
        <v>0</v>
      </c>
      <c r="AA4465" s="101">
        <v>0</v>
      </c>
      <c r="AB4465" s="67">
        <f t="shared" si="695"/>
        <v>0</v>
      </c>
      <c r="AC4465" s="66">
        <v>0</v>
      </c>
      <c r="AD4465" s="73">
        <f t="shared" si="696"/>
        <v>0</v>
      </c>
    </row>
    <row r="4466" spans="1:30" x14ac:dyDescent="0.25">
      <c r="A4466" s="165"/>
      <c r="B4466" s="72" t="s">
        <v>10463</v>
      </c>
      <c r="C4466" s="64" t="s">
        <v>10464</v>
      </c>
      <c r="D4466" s="64" t="s">
        <v>7</v>
      </c>
      <c r="E4466" s="64" t="s">
        <v>10465</v>
      </c>
      <c r="F4466" s="64" t="s">
        <v>2842</v>
      </c>
      <c r="G4466" s="64" t="s">
        <v>1416</v>
      </c>
      <c r="H4466" s="65">
        <v>39244</v>
      </c>
      <c r="I4466" s="65">
        <v>41795</v>
      </c>
      <c r="J4466" s="93" t="s">
        <v>1</v>
      </c>
      <c r="K4466" s="101">
        <v>0</v>
      </c>
      <c r="L4466" s="67">
        <f t="shared" si="690"/>
        <v>0</v>
      </c>
      <c r="M4466" s="66">
        <v>1.4907999999999999</v>
      </c>
      <c r="N4466" s="73">
        <f t="shared" si="691"/>
        <v>2.8888252126107441E-8</v>
      </c>
      <c r="O4466" s="98">
        <v>0</v>
      </c>
      <c r="P4466" s="67">
        <f t="shared" si="697"/>
        <v>0</v>
      </c>
      <c r="Q4466" s="66">
        <v>1.4907999999999999</v>
      </c>
      <c r="R4466" s="105">
        <f t="shared" si="692"/>
        <v>4.2714024654115776E-8</v>
      </c>
      <c r="S4466" s="101">
        <v>0</v>
      </c>
      <c r="T4466" s="67">
        <f t="shared" si="698"/>
        <v>0</v>
      </c>
      <c r="U4466" s="66">
        <v>0</v>
      </c>
      <c r="V4466" s="73">
        <f t="shared" si="699"/>
        <v>0</v>
      </c>
      <c r="W4466" s="98">
        <v>0</v>
      </c>
      <c r="X4466" s="67">
        <f t="shared" si="693"/>
        <v>0</v>
      </c>
      <c r="Y4466" s="66">
        <v>0</v>
      </c>
      <c r="Z4466" s="105">
        <f t="shared" si="694"/>
        <v>0</v>
      </c>
      <c r="AA4466" s="101">
        <v>0</v>
      </c>
      <c r="AB4466" s="67">
        <f t="shared" si="695"/>
        <v>0</v>
      </c>
      <c r="AC4466" s="66">
        <v>0</v>
      </c>
      <c r="AD4466" s="73">
        <f t="shared" si="696"/>
        <v>0</v>
      </c>
    </row>
    <row r="4467" spans="1:30" x14ac:dyDescent="0.25">
      <c r="A4467" s="165"/>
      <c r="B4467" s="72" t="s">
        <v>2152</v>
      </c>
      <c r="C4467" s="64" t="s">
        <v>2153</v>
      </c>
      <c r="D4467" s="64" t="s">
        <v>7</v>
      </c>
      <c r="E4467" s="64" t="s">
        <v>2154</v>
      </c>
      <c r="F4467" s="64" t="s">
        <v>1515</v>
      </c>
      <c r="G4467" s="64" t="s">
        <v>1515</v>
      </c>
      <c r="H4467" s="65">
        <v>38981</v>
      </c>
      <c r="I4467" s="65">
        <v>41795</v>
      </c>
      <c r="J4467" s="93" t="s">
        <v>1</v>
      </c>
      <c r="K4467" s="101">
        <v>0</v>
      </c>
      <c r="L4467" s="67">
        <f t="shared" si="690"/>
        <v>0</v>
      </c>
      <c r="M4467" s="66">
        <v>1.48237</v>
      </c>
      <c r="N4467" s="73">
        <f t="shared" si="691"/>
        <v>2.8724898245356779E-8</v>
      </c>
      <c r="O4467" s="98">
        <v>0</v>
      </c>
      <c r="P4467" s="67">
        <f t="shared" si="697"/>
        <v>0</v>
      </c>
      <c r="Q4467" s="66">
        <v>1.48237</v>
      </c>
      <c r="R4467" s="105">
        <f t="shared" si="692"/>
        <v>4.2472490425624906E-8</v>
      </c>
      <c r="S4467" s="101">
        <v>0</v>
      </c>
      <c r="T4467" s="67">
        <f t="shared" si="698"/>
        <v>0</v>
      </c>
      <c r="U4467" s="66">
        <v>0</v>
      </c>
      <c r="V4467" s="73">
        <f t="shared" si="699"/>
        <v>0</v>
      </c>
      <c r="W4467" s="98">
        <v>0</v>
      </c>
      <c r="X4467" s="67">
        <f t="shared" si="693"/>
        <v>0</v>
      </c>
      <c r="Y4467" s="66">
        <v>0</v>
      </c>
      <c r="Z4467" s="105">
        <f t="shared" si="694"/>
        <v>0</v>
      </c>
      <c r="AA4467" s="101">
        <v>0</v>
      </c>
      <c r="AB4467" s="67">
        <f t="shared" si="695"/>
        <v>0</v>
      </c>
      <c r="AC4467" s="66">
        <v>0</v>
      </c>
      <c r="AD4467" s="73">
        <f t="shared" si="696"/>
        <v>0</v>
      </c>
    </row>
    <row r="4468" spans="1:30" x14ac:dyDescent="0.25">
      <c r="A4468" s="165"/>
      <c r="B4468" s="72" t="s">
        <v>13453</v>
      </c>
      <c r="C4468" s="64" t="s">
        <v>13454</v>
      </c>
      <c r="D4468" s="64" t="s">
        <v>7</v>
      </c>
      <c r="E4468" s="64" t="s">
        <v>13455</v>
      </c>
      <c r="F4468" s="64" t="s">
        <v>1227</v>
      </c>
      <c r="G4468" s="64" t="s">
        <v>1227</v>
      </c>
      <c r="H4468" s="65">
        <v>40060</v>
      </c>
      <c r="I4468" s="65">
        <v>40877</v>
      </c>
      <c r="J4468" s="93" t="s">
        <v>1</v>
      </c>
      <c r="K4468" s="101">
        <v>470</v>
      </c>
      <c r="L4468" s="67">
        <f t="shared" si="690"/>
        <v>1.5976455530525336E-7</v>
      </c>
      <c r="M4468" s="66">
        <v>1.4745569999999999</v>
      </c>
      <c r="N4468" s="73">
        <f t="shared" si="691"/>
        <v>2.8573500395973041E-8</v>
      </c>
      <c r="O4468" s="98">
        <v>470</v>
      </c>
      <c r="P4468" s="67">
        <f t="shared" si="697"/>
        <v>1.7308692225973249E-7</v>
      </c>
      <c r="Q4468" s="66">
        <v>1.4745569999999999</v>
      </c>
      <c r="R4468" s="105">
        <f t="shared" si="692"/>
        <v>4.224863432512678E-8</v>
      </c>
      <c r="S4468" s="101">
        <v>290</v>
      </c>
      <c r="T4468" s="67">
        <f t="shared" si="698"/>
        <v>1.2703193466774161E-7</v>
      </c>
      <c r="U4468" s="66">
        <v>0.87783</v>
      </c>
      <c r="V4468" s="73">
        <f t="shared" si="699"/>
        <v>4.6876691084848621E-8</v>
      </c>
      <c r="W4468" s="98">
        <v>290</v>
      </c>
      <c r="X4468" s="67">
        <f t="shared" si="693"/>
        <v>1.6476602861621682E-7</v>
      </c>
      <c r="Y4468" s="66">
        <v>0.87783</v>
      </c>
      <c r="Z4468" s="105">
        <f t="shared" si="694"/>
        <v>1.134844201980911E-7</v>
      </c>
      <c r="AA4468" s="101">
        <v>0</v>
      </c>
      <c r="AB4468" s="67">
        <f t="shared" si="695"/>
        <v>0</v>
      </c>
      <c r="AC4468" s="66">
        <v>0</v>
      </c>
      <c r="AD4468" s="73">
        <f t="shared" si="696"/>
        <v>0</v>
      </c>
    </row>
    <row r="4469" spans="1:30" x14ac:dyDescent="0.25">
      <c r="A4469" s="165"/>
      <c r="B4469" s="72" t="s">
        <v>8996</v>
      </c>
      <c r="C4469" s="64" t="s">
        <v>8997</v>
      </c>
      <c r="D4469" s="64" t="s">
        <v>7</v>
      </c>
      <c r="E4469" s="64" t="s">
        <v>8998</v>
      </c>
      <c r="F4469" s="64" t="s">
        <v>1306</v>
      </c>
      <c r="G4469" s="64" t="s">
        <v>1216</v>
      </c>
      <c r="H4469" s="65">
        <v>40035</v>
      </c>
      <c r="I4469" s="65">
        <v>40077</v>
      </c>
      <c r="J4469" s="93" t="s">
        <v>1</v>
      </c>
      <c r="K4469" s="101">
        <v>550</v>
      </c>
      <c r="L4469" s="67">
        <f t="shared" si="690"/>
        <v>1.8695852216572201E-7</v>
      </c>
      <c r="M4469" s="66">
        <v>1.46872</v>
      </c>
      <c r="N4469" s="73">
        <f t="shared" si="691"/>
        <v>2.8460392851258736E-8</v>
      </c>
      <c r="O4469" s="98">
        <v>550</v>
      </c>
      <c r="P4469" s="67">
        <f t="shared" si="697"/>
        <v>2.0254852604862313E-7</v>
      </c>
      <c r="Q4469" s="66">
        <v>1.46872</v>
      </c>
      <c r="R4469" s="105">
        <f t="shared" si="692"/>
        <v>4.2081394077000891E-8</v>
      </c>
      <c r="S4469" s="101">
        <v>0</v>
      </c>
      <c r="T4469" s="67">
        <f t="shared" si="698"/>
        <v>0</v>
      </c>
      <c r="U4469" s="66">
        <v>0</v>
      </c>
      <c r="V4469" s="73">
        <f t="shared" si="699"/>
        <v>0</v>
      </c>
      <c r="W4469" s="98">
        <v>0</v>
      </c>
      <c r="X4469" s="67">
        <f t="shared" si="693"/>
        <v>0</v>
      </c>
      <c r="Y4469" s="66">
        <v>0</v>
      </c>
      <c r="Z4469" s="105">
        <f t="shared" si="694"/>
        <v>0</v>
      </c>
      <c r="AA4469" s="101">
        <v>0</v>
      </c>
      <c r="AB4469" s="67">
        <f t="shared" si="695"/>
        <v>0</v>
      </c>
      <c r="AC4469" s="66">
        <v>0</v>
      </c>
      <c r="AD4469" s="73">
        <f t="shared" si="696"/>
        <v>0</v>
      </c>
    </row>
    <row r="4470" spans="1:30" x14ac:dyDescent="0.25">
      <c r="A4470" s="165"/>
      <c r="B4470" s="72" t="s">
        <v>15548</v>
      </c>
      <c r="C4470" s="64" t="s">
        <v>15549</v>
      </c>
      <c r="D4470" s="64" t="s">
        <v>7</v>
      </c>
      <c r="E4470" s="64" t="s">
        <v>15550</v>
      </c>
      <c r="F4470" s="64" t="s">
        <v>1562</v>
      </c>
      <c r="G4470" s="64" t="s">
        <v>1167</v>
      </c>
      <c r="H4470" s="65">
        <v>40971</v>
      </c>
      <c r="I4470" s="65">
        <v>41265</v>
      </c>
      <c r="J4470" s="93" t="s">
        <v>1</v>
      </c>
      <c r="K4470" s="101">
        <v>0</v>
      </c>
      <c r="L4470" s="67">
        <f t="shared" si="690"/>
        <v>0</v>
      </c>
      <c r="M4470" s="66">
        <v>1.4649862499999999</v>
      </c>
      <c r="N4470" s="73">
        <f t="shared" si="691"/>
        <v>2.8388041421572757E-8</v>
      </c>
      <c r="O4470" s="98">
        <v>0</v>
      </c>
      <c r="P4470" s="67">
        <f t="shared" si="697"/>
        <v>0</v>
      </c>
      <c r="Q4470" s="66">
        <v>0</v>
      </c>
      <c r="R4470" s="105">
        <f t="shared" si="692"/>
        <v>0</v>
      </c>
      <c r="S4470" s="101">
        <v>0</v>
      </c>
      <c r="T4470" s="67">
        <f t="shared" si="698"/>
        <v>0</v>
      </c>
      <c r="U4470" s="66">
        <v>0</v>
      </c>
      <c r="V4470" s="73">
        <f t="shared" si="699"/>
        <v>0</v>
      </c>
      <c r="W4470" s="98">
        <v>0</v>
      </c>
      <c r="X4470" s="67">
        <f t="shared" si="693"/>
        <v>0</v>
      </c>
      <c r="Y4470" s="66">
        <v>0</v>
      </c>
      <c r="Z4470" s="105">
        <f t="shared" si="694"/>
        <v>0</v>
      </c>
      <c r="AA4470" s="101">
        <v>0</v>
      </c>
      <c r="AB4470" s="67">
        <f t="shared" si="695"/>
        <v>0</v>
      </c>
      <c r="AC4470" s="66">
        <v>0</v>
      </c>
      <c r="AD4470" s="73">
        <f t="shared" si="696"/>
        <v>0</v>
      </c>
    </row>
    <row r="4471" spans="1:30" x14ac:dyDescent="0.25">
      <c r="A4471" s="165"/>
      <c r="B4471" s="72" t="s">
        <v>4412</v>
      </c>
      <c r="C4471" s="64" t="s">
        <v>4413</v>
      </c>
      <c r="D4471" s="64" t="s">
        <v>7</v>
      </c>
      <c r="E4471" s="64" t="s">
        <v>4414</v>
      </c>
      <c r="F4471" s="64" t="s">
        <v>493</v>
      </c>
      <c r="G4471" s="64" t="s">
        <v>1167</v>
      </c>
      <c r="H4471" s="65">
        <v>39485</v>
      </c>
      <c r="I4471" s="65">
        <v>41901</v>
      </c>
      <c r="J4471" s="93" t="s">
        <v>1</v>
      </c>
      <c r="K4471" s="101">
        <v>0</v>
      </c>
      <c r="L4471" s="67">
        <f t="shared" si="690"/>
        <v>0</v>
      </c>
      <c r="M4471" s="66">
        <v>1.4575374999999999</v>
      </c>
      <c r="N4471" s="73">
        <f t="shared" si="691"/>
        <v>2.8243701893786104E-8</v>
      </c>
      <c r="O4471" s="98">
        <v>0</v>
      </c>
      <c r="P4471" s="67">
        <f t="shared" si="697"/>
        <v>0</v>
      </c>
      <c r="Q4471" s="66">
        <v>1.4575374999999999</v>
      </c>
      <c r="R4471" s="105">
        <f t="shared" si="692"/>
        <v>4.1760995914474294E-8</v>
      </c>
      <c r="S4471" s="101">
        <v>0</v>
      </c>
      <c r="T4471" s="67">
        <f t="shared" si="698"/>
        <v>0</v>
      </c>
      <c r="U4471" s="66">
        <v>0</v>
      </c>
      <c r="V4471" s="73">
        <f t="shared" si="699"/>
        <v>0</v>
      </c>
      <c r="W4471" s="98">
        <v>0</v>
      </c>
      <c r="X4471" s="67">
        <f t="shared" si="693"/>
        <v>0</v>
      </c>
      <c r="Y4471" s="66">
        <v>0</v>
      </c>
      <c r="Z4471" s="105">
        <f t="shared" si="694"/>
        <v>0</v>
      </c>
      <c r="AA4471" s="101">
        <v>0</v>
      </c>
      <c r="AB4471" s="67">
        <f t="shared" si="695"/>
        <v>0</v>
      </c>
      <c r="AC4471" s="66">
        <v>0</v>
      </c>
      <c r="AD4471" s="73">
        <f t="shared" si="696"/>
        <v>0</v>
      </c>
    </row>
    <row r="4472" spans="1:30" x14ac:dyDescent="0.25">
      <c r="A4472" s="165"/>
      <c r="B4472" s="72" t="s">
        <v>6503</v>
      </c>
      <c r="C4472" s="64" t="s">
        <v>6403</v>
      </c>
      <c r="D4472" s="64" t="s">
        <v>7</v>
      </c>
      <c r="E4472" s="64" t="s">
        <v>6504</v>
      </c>
      <c r="F4472" s="64" t="s">
        <v>3908</v>
      </c>
      <c r="G4472" s="64" t="s">
        <v>1193</v>
      </c>
      <c r="H4472" s="65">
        <v>38806</v>
      </c>
      <c r="I4472" s="65">
        <v>41627</v>
      </c>
      <c r="J4472" s="93" t="s">
        <v>1</v>
      </c>
      <c r="K4472" s="101">
        <v>0</v>
      </c>
      <c r="L4472" s="67">
        <f t="shared" si="690"/>
        <v>0</v>
      </c>
      <c r="M4472" s="66">
        <v>1.4532</v>
      </c>
      <c r="N4472" s="73">
        <f t="shared" si="691"/>
        <v>2.8159651187053485E-8</v>
      </c>
      <c r="O4472" s="98">
        <v>0</v>
      </c>
      <c r="P4472" s="67">
        <f t="shared" si="697"/>
        <v>0</v>
      </c>
      <c r="Q4472" s="66">
        <v>1.4532</v>
      </c>
      <c r="R4472" s="105">
        <f t="shared" si="692"/>
        <v>4.1636718961202745E-8</v>
      </c>
      <c r="S4472" s="101">
        <v>0</v>
      </c>
      <c r="T4472" s="67">
        <f t="shared" si="698"/>
        <v>0</v>
      </c>
      <c r="U4472" s="66">
        <v>0</v>
      </c>
      <c r="V4472" s="73">
        <f t="shared" si="699"/>
        <v>0</v>
      </c>
      <c r="W4472" s="98">
        <v>0</v>
      </c>
      <c r="X4472" s="67">
        <f t="shared" si="693"/>
        <v>0</v>
      </c>
      <c r="Y4472" s="66">
        <v>0</v>
      </c>
      <c r="Z4472" s="105">
        <f t="shared" si="694"/>
        <v>0</v>
      </c>
      <c r="AA4472" s="101">
        <v>0</v>
      </c>
      <c r="AB4472" s="67">
        <f t="shared" si="695"/>
        <v>0</v>
      </c>
      <c r="AC4472" s="66">
        <v>0</v>
      </c>
      <c r="AD4472" s="73">
        <f t="shared" si="696"/>
        <v>0</v>
      </c>
    </row>
    <row r="4473" spans="1:30" x14ac:dyDescent="0.25">
      <c r="A4473" s="165"/>
      <c r="B4473" s="72" t="s">
        <v>11213</v>
      </c>
      <c r="C4473" s="64" t="s">
        <v>11214</v>
      </c>
      <c r="D4473" s="64" t="s">
        <v>7</v>
      </c>
      <c r="E4473" s="64" t="s">
        <v>11215</v>
      </c>
      <c r="F4473" s="64" t="s">
        <v>1215</v>
      </c>
      <c r="G4473" s="64" t="s">
        <v>1216</v>
      </c>
      <c r="H4473" s="65">
        <v>38783</v>
      </c>
      <c r="I4473" s="65">
        <v>38783</v>
      </c>
      <c r="J4473" s="93" t="s">
        <v>1</v>
      </c>
      <c r="K4473" s="101">
        <v>480</v>
      </c>
      <c r="L4473" s="67">
        <f t="shared" si="690"/>
        <v>1.6316380116281195E-7</v>
      </c>
      <c r="M4473" s="66">
        <v>1.45296</v>
      </c>
      <c r="N4473" s="73">
        <f t="shared" si="691"/>
        <v>2.8155000542761652E-8</v>
      </c>
      <c r="O4473" s="98">
        <v>480</v>
      </c>
      <c r="P4473" s="67">
        <f t="shared" si="697"/>
        <v>1.7676962273334381E-7</v>
      </c>
      <c r="Q4473" s="66">
        <v>1.45296</v>
      </c>
      <c r="R4473" s="105">
        <f t="shared" si="692"/>
        <v>4.1629842541886283E-8</v>
      </c>
      <c r="S4473" s="101">
        <v>480</v>
      </c>
      <c r="T4473" s="67">
        <f t="shared" si="698"/>
        <v>2.102597539328137E-7</v>
      </c>
      <c r="U4473" s="66">
        <v>1.45296</v>
      </c>
      <c r="V4473" s="73">
        <f t="shared" si="699"/>
        <v>7.7589005933542552E-8</v>
      </c>
      <c r="W4473" s="98">
        <v>480</v>
      </c>
      <c r="X4473" s="67">
        <f t="shared" si="693"/>
        <v>2.7271618529580715E-7</v>
      </c>
      <c r="Y4473" s="66">
        <v>1.45296</v>
      </c>
      <c r="Z4473" s="105">
        <f t="shared" si="694"/>
        <v>1.8783628170718527E-7</v>
      </c>
      <c r="AA4473" s="101">
        <v>0</v>
      </c>
      <c r="AB4473" s="67">
        <f t="shared" si="695"/>
        <v>0</v>
      </c>
      <c r="AC4473" s="66">
        <v>0</v>
      </c>
      <c r="AD4473" s="73">
        <f t="shared" si="696"/>
        <v>0</v>
      </c>
    </row>
    <row r="4474" spans="1:30" x14ac:dyDescent="0.25">
      <c r="A4474" s="165"/>
      <c r="B4474" s="72" t="s">
        <v>8335</v>
      </c>
      <c r="C4474" s="64" t="s">
        <v>8336</v>
      </c>
      <c r="D4474" s="64" t="s">
        <v>7</v>
      </c>
      <c r="E4474" s="64" t="s">
        <v>8337</v>
      </c>
      <c r="F4474" s="64" t="s">
        <v>2360</v>
      </c>
      <c r="G4474" s="64" t="s">
        <v>1216</v>
      </c>
      <c r="H4474" s="65">
        <v>38755</v>
      </c>
      <c r="I4474" s="65">
        <v>39030</v>
      </c>
      <c r="J4474" s="93" t="s">
        <v>1</v>
      </c>
      <c r="K4474" s="101">
        <v>480</v>
      </c>
      <c r="L4474" s="67">
        <f t="shared" si="690"/>
        <v>1.6316380116281195E-7</v>
      </c>
      <c r="M4474" s="66">
        <v>1.45296</v>
      </c>
      <c r="N4474" s="73">
        <f t="shared" si="691"/>
        <v>2.8155000542761652E-8</v>
      </c>
      <c r="O4474" s="98">
        <v>480</v>
      </c>
      <c r="P4474" s="67">
        <f t="shared" si="697"/>
        <v>1.7676962273334381E-7</v>
      </c>
      <c r="Q4474" s="66">
        <v>1.45296</v>
      </c>
      <c r="R4474" s="105">
        <f t="shared" si="692"/>
        <v>4.1629842541886283E-8</v>
      </c>
      <c r="S4474" s="101">
        <v>480</v>
      </c>
      <c r="T4474" s="67">
        <f t="shared" si="698"/>
        <v>2.102597539328137E-7</v>
      </c>
      <c r="U4474" s="66">
        <v>1.45296</v>
      </c>
      <c r="V4474" s="73">
        <f t="shared" si="699"/>
        <v>7.7589005933542552E-8</v>
      </c>
      <c r="W4474" s="98">
        <v>480</v>
      </c>
      <c r="X4474" s="67">
        <f t="shared" si="693"/>
        <v>2.7271618529580715E-7</v>
      </c>
      <c r="Y4474" s="66">
        <v>1.45296</v>
      </c>
      <c r="Z4474" s="105">
        <f t="shared" si="694"/>
        <v>1.8783628170718527E-7</v>
      </c>
      <c r="AA4474" s="101">
        <v>0</v>
      </c>
      <c r="AB4474" s="67">
        <f t="shared" si="695"/>
        <v>0</v>
      </c>
      <c r="AC4474" s="66">
        <v>0</v>
      </c>
      <c r="AD4474" s="73">
        <f t="shared" si="696"/>
        <v>0</v>
      </c>
    </row>
    <row r="4475" spans="1:30" x14ac:dyDescent="0.25">
      <c r="A4475" s="165"/>
      <c r="B4475" s="72" t="s">
        <v>12717</v>
      </c>
      <c r="C4475" s="64" t="s">
        <v>12718</v>
      </c>
      <c r="D4475" s="64" t="s">
        <v>7</v>
      </c>
      <c r="E4475" s="64" t="s">
        <v>12719</v>
      </c>
      <c r="F4475" s="64" t="s">
        <v>1138</v>
      </c>
      <c r="G4475" s="64" t="s">
        <v>1139</v>
      </c>
      <c r="H4475" s="65">
        <v>38755</v>
      </c>
      <c r="I4475" s="65">
        <v>38755</v>
      </c>
      <c r="J4475" s="93" t="s">
        <v>1</v>
      </c>
      <c r="K4475" s="101">
        <v>480</v>
      </c>
      <c r="L4475" s="67">
        <f t="shared" si="690"/>
        <v>1.6316380116281195E-7</v>
      </c>
      <c r="M4475" s="66">
        <v>1.45296</v>
      </c>
      <c r="N4475" s="73">
        <f t="shared" si="691"/>
        <v>2.8155000542761652E-8</v>
      </c>
      <c r="O4475" s="98">
        <v>480</v>
      </c>
      <c r="P4475" s="67">
        <f t="shared" si="697"/>
        <v>1.7676962273334381E-7</v>
      </c>
      <c r="Q4475" s="66">
        <v>1.45296</v>
      </c>
      <c r="R4475" s="105">
        <f t="shared" si="692"/>
        <v>4.1629842541886283E-8</v>
      </c>
      <c r="S4475" s="101">
        <v>480</v>
      </c>
      <c r="T4475" s="67">
        <f t="shared" si="698"/>
        <v>2.102597539328137E-7</v>
      </c>
      <c r="U4475" s="66">
        <v>1.45296</v>
      </c>
      <c r="V4475" s="73">
        <f t="shared" si="699"/>
        <v>7.7589005933542552E-8</v>
      </c>
      <c r="W4475" s="98">
        <v>480</v>
      </c>
      <c r="X4475" s="67">
        <f t="shared" si="693"/>
        <v>2.7271618529580715E-7</v>
      </c>
      <c r="Y4475" s="66">
        <v>1.45296</v>
      </c>
      <c r="Z4475" s="105">
        <f t="shared" si="694"/>
        <v>1.8783628170718527E-7</v>
      </c>
      <c r="AA4475" s="101">
        <v>0</v>
      </c>
      <c r="AB4475" s="67">
        <f t="shared" si="695"/>
        <v>0</v>
      </c>
      <c r="AC4475" s="66">
        <v>0</v>
      </c>
      <c r="AD4475" s="73">
        <f t="shared" si="696"/>
        <v>0</v>
      </c>
    </row>
    <row r="4476" spans="1:30" x14ac:dyDescent="0.25">
      <c r="A4476" s="165"/>
      <c r="B4476" s="72" t="s">
        <v>10595</v>
      </c>
      <c r="C4476" s="64" t="s">
        <v>10596</v>
      </c>
      <c r="D4476" s="64" t="s">
        <v>7</v>
      </c>
      <c r="E4476" s="64" t="s">
        <v>10597</v>
      </c>
      <c r="F4476" s="64" t="s">
        <v>1664</v>
      </c>
      <c r="G4476" s="64" t="s">
        <v>1216</v>
      </c>
      <c r="H4476" s="65">
        <v>38841</v>
      </c>
      <c r="I4476" s="65">
        <v>38950</v>
      </c>
      <c r="J4476" s="93" t="s">
        <v>1</v>
      </c>
      <c r="K4476" s="101">
        <v>240</v>
      </c>
      <c r="L4476" s="67">
        <f t="shared" si="690"/>
        <v>8.1581900581405973E-8</v>
      </c>
      <c r="M4476" s="66">
        <v>1.45296</v>
      </c>
      <c r="N4476" s="73">
        <f t="shared" si="691"/>
        <v>2.8155000542761652E-8</v>
      </c>
      <c r="O4476" s="98">
        <v>240</v>
      </c>
      <c r="P4476" s="67">
        <f t="shared" si="697"/>
        <v>8.8384811366671904E-8</v>
      </c>
      <c r="Q4476" s="66">
        <v>1.45296</v>
      </c>
      <c r="R4476" s="105">
        <f t="shared" si="692"/>
        <v>4.1629842541886283E-8</v>
      </c>
      <c r="S4476" s="101">
        <v>240</v>
      </c>
      <c r="T4476" s="67">
        <f t="shared" si="698"/>
        <v>1.0512987696640685E-7</v>
      </c>
      <c r="U4476" s="66">
        <v>1.45296</v>
      </c>
      <c r="V4476" s="73">
        <f t="shared" si="699"/>
        <v>7.7589005933542552E-8</v>
      </c>
      <c r="W4476" s="98">
        <v>240</v>
      </c>
      <c r="X4476" s="67">
        <f t="shared" si="693"/>
        <v>1.3635809264790357E-7</v>
      </c>
      <c r="Y4476" s="66">
        <v>1.45296</v>
      </c>
      <c r="Z4476" s="105">
        <f t="shared" si="694"/>
        <v>1.8783628170718527E-7</v>
      </c>
      <c r="AA4476" s="101">
        <v>0</v>
      </c>
      <c r="AB4476" s="67">
        <f t="shared" si="695"/>
        <v>0</v>
      </c>
      <c r="AC4476" s="66">
        <v>0</v>
      </c>
      <c r="AD4476" s="73">
        <f t="shared" si="696"/>
        <v>0</v>
      </c>
    </row>
    <row r="4477" spans="1:30" x14ac:dyDescent="0.25">
      <c r="A4477" s="165"/>
      <c r="B4477" s="72" t="s">
        <v>4915</v>
      </c>
      <c r="C4477" s="64" t="s">
        <v>4916</v>
      </c>
      <c r="D4477" s="64" t="s">
        <v>7</v>
      </c>
      <c r="E4477" s="64" t="s">
        <v>4917</v>
      </c>
      <c r="F4477" s="64" t="s">
        <v>2233</v>
      </c>
      <c r="G4477" s="64" t="s">
        <v>1139</v>
      </c>
      <c r="H4477" s="65">
        <v>38770</v>
      </c>
      <c r="I4477" s="65">
        <v>41967</v>
      </c>
      <c r="J4477" s="93" t="s">
        <v>1</v>
      </c>
      <c r="K4477" s="101">
        <v>0</v>
      </c>
      <c r="L4477" s="67">
        <f t="shared" si="690"/>
        <v>0</v>
      </c>
      <c r="M4477" s="66">
        <v>1.45</v>
      </c>
      <c r="N4477" s="73">
        <f t="shared" si="691"/>
        <v>2.8097642596495702E-8</v>
      </c>
      <c r="O4477" s="98">
        <v>0</v>
      </c>
      <c r="P4477" s="67">
        <f t="shared" si="697"/>
        <v>0</v>
      </c>
      <c r="Q4477" s="66">
        <v>1.45</v>
      </c>
      <c r="R4477" s="105">
        <f t="shared" si="692"/>
        <v>4.1545033370316531E-8</v>
      </c>
      <c r="S4477" s="101">
        <v>0</v>
      </c>
      <c r="T4477" s="67">
        <f t="shared" si="698"/>
        <v>0</v>
      </c>
      <c r="U4477" s="66">
        <v>0</v>
      </c>
      <c r="V4477" s="73">
        <f t="shared" si="699"/>
        <v>0</v>
      </c>
      <c r="W4477" s="98">
        <v>0</v>
      </c>
      <c r="X4477" s="67">
        <f t="shared" si="693"/>
        <v>0</v>
      </c>
      <c r="Y4477" s="66">
        <v>0</v>
      </c>
      <c r="Z4477" s="105">
        <f t="shared" si="694"/>
        <v>0</v>
      </c>
      <c r="AA4477" s="101">
        <v>0</v>
      </c>
      <c r="AB4477" s="67">
        <f t="shared" si="695"/>
        <v>0</v>
      </c>
      <c r="AC4477" s="66">
        <v>0</v>
      </c>
      <c r="AD4477" s="73">
        <f t="shared" si="696"/>
        <v>0</v>
      </c>
    </row>
    <row r="4478" spans="1:30" x14ac:dyDescent="0.25">
      <c r="A4478" s="165"/>
      <c r="B4478" s="72" t="s">
        <v>3852</v>
      </c>
      <c r="C4478" s="64" t="s">
        <v>3853</v>
      </c>
      <c r="D4478" s="64" t="s">
        <v>7</v>
      </c>
      <c r="E4478" s="64" t="s">
        <v>3854</v>
      </c>
      <c r="F4478" s="64" t="s">
        <v>2679</v>
      </c>
      <c r="G4478" s="64" t="s">
        <v>1269</v>
      </c>
      <c r="H4478" s="65">
        <v>39545</v>
      </c>
      <c r="I4478" s="65">
        <v>41925</v>
      </c>
      <c r="J4478" s="93" t="s">
        <v>1</v>
      </c>
      <c r="K4478" s="101">
        <v>0</v>
      </c>
      <c r="L4478" s="67">
        <f t="shared" si="690"/>
        <v>0</v>
      </c>
      <c r="M4478" s="66">
        <v>1.4478385</v>
      </c>
      <c r="N4478" s="73">
        <f t="shared" si="691"/>
        <v>2.8055757731342373E-8</v>
      </c>
      <c r="O4478" s="98">
        <v>0</v>
      </c>
      <c r="P4478" s="67">
        <f t="shared" si="697"/>
        <v>0</v>
      </c>
      <c r="Q4478" s="66">
        <v>0.367456</v>
      </c>
      <c r="R4478" s="105">
        <f t="shared" si="692"/>
        <v>1.052825640146416E-8</v>
      </c>
      <c r="S4478" s="101">
        <v>0</v>
      </c>
      <c r="T4478" s="67">
        <f t="shared" si="698"/>
        <v>0</v>
      </c>
      <c r="U4478" s="66">
        <v>0</v>
      </c>
      <c r="V4478" s="73">
        <f t="shared" si="699"/>
        <v>0</v>
      </c>
      <c r="W4478" s="98">
        <v>0</v>
      </c>
      <c r="X4478" s="67">
        <f t="shared" si="693"/>
        <v>0</v>
      </c>
      <c r="Y4478" s="66">
        <v>0</v>
      </c>
      <c r="Z4478" s="105">
        <f t="shared" si="694"/>
        <v>0</v>
      </c>
      <c r="AA4478" s="101">
        <v>0</v>
      </c>
      <c r="AB4478" s="67">
        <f t="shared" si="695"/>
        <v>0</v>
      </c>
      <c r="AC4478" s="66">
        <v>0</v>
      </c>
      <c r="AD4478" s="73">
        <f t="shared" si="696"/>
        <v>0</v>
      </c>
    </row>
    <row r="4479" spans="1:30" x14ac:dyDescent="0.25">
      <c r="A4479" s="165"/>
      <c r="B4479" s="72" t="s">
        <v>9977</v>
      </c>
      <c r="C4479" s="64" t="s">
        <v>9978</v>
      </c>
      <c r="D4479" s="64" t="s">
        <v>7</v>
      </c>
      <c r="E4479" s="64" t="s">
        <v>9979</v>
      </c>
      <c r="F4479" s="64" t="s">
        <v>1400</v>
      </c>
      <c r="G4479" s="64" t="s">
        <v>1216</v>
      </c>
      <c r="H4479" s="65">
        <v>38924</v>
      </c>
      <c r="I4479" s="65">
        <v>40708</v>
      </c>
      <c r="J4479" s="93" t="s">
        <v>1</v>
      </c>
      <c r="K4479" s="101">
        <v>0</v>
      </c>
      <c r="L4479" s="67">
        <f t="shared" si="690"/>
        <v>0</v>
      </c>
      <c r="M4479" s="66">
        <v>1.4288000000000001</v>
      </c>
      <c r="N4479" s="73">
        <f t="shared" si="691"/>
        <v>2.7686835684050387E-8</v>
      </c>
      <c r="O4479" s="98">
        <v>0</v>
      </c>
      <c r="P4479" s="67">
        <f t="shared" si="697"/>
        <v>0</v>
      </c>
      <c r="Q4479" s="66">
        <v>1.4288000000000001</v>
      </c>
      <c r="R4479" s="105">
        <f t="shared" si="692"/>
        <v>4.093761633069535E-8</v>
      </c>
      <c r="S4479" s="101">
        <v>0</v>
      </c>
      <c r="T4479" s="67">
        <f t="shared" si="698"/>
        <v>0</v>
      </c>
      <c r="U4479" s="66">
        <v>0</v>
      </c>
      <c r="V4479" s="73">
        <f t="shared" si="699"/>
        <v>0</v>
      </c>
      <c r="W4479" s="98">
        <v>0</v>
      </c>
      <c r="X4479" s="67">
        <f t="shared" si="693"/>
        <v>0</v>
      </c>
      <c r="Y4479" s="66">
        <v>0</v>
      </c>
      <c r="Z4479" s="105">
        <f t="shared" si="694"/>
        <v>0</v>
      </c>
      <c r="AA4479" s="101">
        <v>0</v>
      </c>
      <c r="AB4479" s="67">
        <f t="shared" si="695"/>
        <v>0</v>
      </c>
      <c r="AC4479" s="66">
        <v>0</v>
      </c>
      <c r="AD4479" s="73">
        <f t="shared" si="696"/>
        <v>0</v>
      </c>
    </row>
    <row r="4480" spans="1:30" x14ac:dyDescent="0.25">
      <c r="A4480" s="165"/>
      <c r="B4480" s="72" t="s">
        <v>14046</v>
      </c>
      <c r="C4480" s="64" t="s">
        <v>14047</v>
      </c>
      <c r="D4480" s="64" t="s">
        <v>7</v>
      </c>
      <c r="E4480" s="64" t="s">
        <v>6794</v>
      </c>
      <c r="F4480" s="64" t="s">
        <v>2360</v>
      </c>
      <c r="G4480" s="64" t="s">
        <v>1216</v>
      </c>
      <c r="H4480" s="65">
        <v>39569</v>
      </c>
      <c r="I4480" s="65">
        <v>41673</v>
      </c>
      <c r="J4480" s="93" t="s">
        <v>1</v>
      </c>
      <c r="K4480" s="101">
        <v>0</v>
      </c>
      <c r="L4480" s="67">
        <f t="shared" si="690"/>
        <v>0</v>
      </c>
      <c r="M4480" s="66">
        <v>1.4218999999999999</v>
      </c>
      <c r="N4480" s="73">
        <f t="shared" si="691"/>
        <v>2.7553129660660162E-8</v>
      </c>
      <c r="O4480" s="98">
        <v>0</v>
      </c>
      <c r="P4480" s="67">
        <f t="shared" si="697"/>
        <v>0</v>
      </c>
      <c r="Q4480" s="66">
        <v>1.4218999999999999</v>
      </c>
      <c r="R4480" s="105">
        <f t="shared" si="692"/>
        <v>4.0739919275346949E-8</v>
      </c>
      <c r="S4480" s="101">
        <v>0</v>
      </c>
      <c r="T4480" s="67">
        <f t="shared" si="698"/>
        <v>0</v>
      </c>
      <c r="U4480" s="66">
        <v>0</v>
      </c>
      <c r="V4480" s="73">
        <f t="shared" si="699"/>
        <v>0</v>
      </c>
      <c r="W4480" s="98">
        <v>0</v>
      </c>
      <c r="X4480" s="67">
        <f t="shared" si="693"/>
        <v>0</v>
      </c>
      <c r="Y4480" s="66">
        <v>0</v>
      </c>
      <c r="Z4480" s="105">
        <f t="shared" si="694"/>
        <v>0</v>
      </c>
      <c r="AA4480" s="101">
        <v>0</v>
      </c>
      <c r="AB4480" s="67">
        <f t="shared" si="695"/>
        <v>0</v>
      </c>
      <c r="AC4480" s="66">
        <v>0</v>
      </c>
      <c r="AD4480" s="73">
        <f t="shared" si="696"/>
        <v>0</v>
      </c>
    </row>
    <row r="4481" spans="1:30" x14ac:dyDescent="0.25">
      <c r="A4481" s="165"/>
      <c r="B4481" s="72" t="s">
        <v>13585</v>
      </c>
      <c r="C4481" s="64" t="s">
        <v>13586</v>
      </c>
      <c r="D4481" s="64" t="s">
        <v>7</v>
      </c>
      <c r="E4481" s="64" t="s">
        <v>10024</v>
      </c>
      <c r="F4481" s="64" t="s">
        <v>1664</v>
      </c>
      <c r="G4481" s="64" t="s">
        <v>1216</v>
      </c>
      <c r="H4481" s="65">
        <v>41600</v>
      </c>
      <c r="I4481" s="65">
        <v>41992</v>
      </c>
      <c r="J4481" s="93" t="s">
        <v>1</v>
      </c>
      <c r="K4481" s="101">
        <v>0</v>
      </c>
      <c r="L4481" s="67">
        <f t="shared" si="690"/>
        <v>0</v>
      </c>
      <c r="M4481" s="66">
        <v>1.4106244999999999</v>
      </c>
      <c r="N4481" s="73">
        <f t="shared" si="691"/>
        <v>2.7334636578524449E-8</v>
      </c>
      <c r="O4481" s="98">
        <v>0</v>
      </c>
      <c r="P4481" s="67">
        <f t="shared" si="697"/>
        <v>0</v>
      </c>
      <c r="Q4481" s="66">
        <v>0.28371200000000002</v>
      </c>
      <c r="R4481" s="105">
        <f t="shared" si="692"/>
        <v>8.1288444879718919E-9</v>
      </c>
      <c r="S4481" s="101">
        <v>0</v>
      </c>
      <c r="T4481" s="67">
        <f t="shared" si="698"/>
        <v>0</v>
      </c>
      <c r="U4481" s="66">
        <v>0</v>
      </c>
      <c r="V4481" s="73">
        <f t="shared" si="699"/>
        <v>0</v>
      </c>
      <c r="W4481" s="98">
        <v>0</v>
      </c>
      <c r="X4481" s="67">
        <f t="shared" si="693"/>
        <v>0</v>
      </c>
      <c r="Y4481" s="66">
        <v>0</v>
      </c>
      <c r="Z4481" s="105">
        <f t="shared" si="694"/>
        <v>0</v>
      </c>
      <c r="AA4481" s="101">
        <v>0</v>
      </c>
      <c r="AB4481" s="67">
        <f t="shared" si="695"/>
        <v>0</v>
      </c>
      <c r="AC4481" s="66">
        <v>0</v>
      </c>
      <c r="AD4481" s="73">
        <f t="shared" si="696"/>
        <v>0</v>
      </c>
    </row>
    <row r="4482" spans="1:30" x14ac:dyDescent="0.25">
      <c r="A4482" s="165"/>
      <c r="B4482" s="72" t="s">
        <v>6003</v>
      </c>
      <c r="C4482" s="64" t="s">
        <v>6004</v>
      </c>
      <c r="D4482" s="64" t="s">
        <v>7</v>
      </c>
      <c r="E4482" s="64" t="s">
        <v>6005</v>
      </c>
      <c r="F4482" s="64" t="s">
        <v>1522</v>
      </c>
      <c r="G4482" s="64" t="s">
        <v>1416</v>
      </c>
      <c r="H4482" s="65">
        <v>39871</v>
      </c>
      <c r="I4482" s="65">
        <v>41911</v>
      </c>
      <c r="J4482" s="93" t="s">
        <v>1</v>
      </c>
      <c r="K4482" s="101">
        <v>100</v>
      </c>
      <c r="L4482" s="67">
        <f t="shared" si="690"/>
        <v>3.3992458575585819E-8</v>
      </c>
      <c r="M4482" s="66">
        <v>1.40615625</v>
      </c>
      <c r="N4482" s="73">
        <f t="shared" si="691"/>
        <v>2.7248052239537007E-8</v>
      </c>
      <c r="O4482" s="98">
        <v>100</v>
      </c>
      <c r="P4482" s="67">
        <f t="shared" si="697"/>
        <v>3.6827004736113299E-8</v>
      </c>
      <c r="Q4482" s="66">
        <v>0.30270000000000002</v>
      </c>
      <c r="R4482" s="105">
        <f t="shared" si="692"/>
        <v>8.6728838628929759E-9</v>
      </c>
      <c r="S4482" s="101">
        <v>100</v>
      </c>
      <c r="T4482" s="67">
        <f t="shared" si="698"/>
        <v>4.3804115402669524E-8</v>
      </c>
      <c r="U4482" s="66">
        <v>0.30270000000000002</v>
      </c>
      <c r="V4482" s="73">
        <f t="shared" si="699"/>
        <v>1.6164376236154697E-8</v>
      </c>
      <c r="W4482" s="98">
        <v>100</v>
      </c>
      <c r="X4482" s="67">
        <f t="shared" si="693"/>
        <v>5.6815871936626493E-8</v>
      </c>
      <c r="Y4482" s="66">
        <v>0.30270000000000002</v>
      </c>
      <c r="Z4482" s="105">
        <f t="shared" si="694"/>
        <v>3.9132558688996937E-8</v>
      </c>
      <c r="AA4482" s="101">
        <v>0</v>
      </c>
      <c r="AB4482" s="67">
        <f t="shared" si="695"/>
        <v>0</v>
      </c>
      <c r="AC4482" s="66">
        <v>0</v>
      </c>
      <c r="AD4482" s="73">
        <f t="shared" si="696"/>
        <v>0</v>
      </c>
    </row>
    <row r="4483" spans="1:30" x14ac:dyDescent="0.25">
      <c r="A4483" s="165"/>
      <c r="B4483" s="72" t="s">
        <v>13108</v>
      </c>
      <c r="C4483" s="64" t="s">
        <v>13109</v>
      </c>
      <c r="D4483" s="64" t="s">
        <v>7</v>
      </c>
      <c r="E4483" s="64" t="s">
        <v>13110</v>
      </c>
      <c r="F4483" s="64" t="s">
        <v>1199</v>
      </c>
      <c r="G4483" s="64" t="s">
        <v>1199</v>
      </c>
      <c r="H4483" s="65">
        <v>39154</v>
      </c>
      <c r="I4483" s="65">
        <v>39714</v>
      </c>
      <c r="J4483" s="93" t="s">
        <v>1</v>
      </c>
      <c r="K4483" s="101">
        <v>0</v>
      </c>
      <c r="L4483" s="67">
        <f t="shared" si="690"/>
        <v>0</v>
      </c>
      <c r="M4483" s="66">
        <v>1.4044559999999999</v>
      </c>
      <c r="N4483" s="73">
        <f t="shared" si="691"/>
        <v>2.7215105331382046E-8</v>
      </c>
      <c r="O4483" s="98">
        <v>0</v>
      </c>
      <c r="P4483" s="67">
        <f t="shared" si="697"/>
        <v>0</v>
      </c>
      <c r="Q4483" s="66">
        <v>1.4044559999999999</v>
      </c>
      <c r="R4483" s="105">
        <f t="shared" si="692"/>
        <v>4.0240118198028461E-8</v>
      </c>
      <c r="S4483" s="101">
        <v>0</v>
      </c>
      <c r="T4483" s="67">
        <f t="shared" si="698"/>
        <v>0</v>
      </c>
      <c r="U4483" s="66">
        <v>0</v>
      </c>
      <c r="V4483" s="73">
        <f t="shared" si="699"/>
        <v>0</v>
      </c>
      <c r="W4483" s="98">
        <v>0</v>
      </c>
      <c r="X4483" s="67">
        <f t="shared" si="693"/>
        <v>0</v>
      </c>
      <c r="Y4483" s="66">
        <v>0</v>
      </c>
      <c r="Z4483" s="105">
        <f t="shared" si="694"/>
        <v>0</v>
      </c>
      <c r="AA4483" s="101">
        <v>0</v>
      </c>
      <c r="AB4483" s="67">
        <f t="shared" si="695"/>
        <v>0</v>
      </c>
      <c r="AC4483" s="66">
        <v>0</v>
      </c>
      <c r="AD4483" s="73">
        <f t="shared" si="696"/>
        <v>0</v>
      </c>
    </row>
    <row r="4484" spans="1:30" x14ac:dyDescent="0.25">
      <c r="A4484" s="165"/>
      <c r="B4484" s="72" t="s">
        <v>12438</v>
      </c>
      <c r="C4484" s="64" t="s">
        <v>12439</v>
      </c>
      <c r="D4484" s="64" t="s">
        <v>7</v>
      </c>
      <c r="E4484" s="64" t="s">
        <v>12440</v>
      </c>
      <c r="F4484" s="64" t="s">
        <v>20</v>
      </c>
      <c r="G4484" s="64" t="s">
        <v>1193</v>
      </c>
      <c r="H4484" s="65">
        <v>40229</v>
      </c>
      <c r="I4484" s="65">
        <v>41993</v>
      </c>
      <c r="J4484" s="93" t="s">
        <v>1</v>
      </c>
      <c r="K4484" s="101">
        <v>0</v>
      </c>
      <c r="L4484" s="67">
        <f t="shared" ref="L4484:L4547" si="700">K4484/$K$5777</f>
        <v>0</v>
      </c>
      <c r="M4484" s="66">
        <v>1.3969125</v>
      </c>
      <c r="N4484" s="73">
        <f t="shared" ref="N4484:N4547" si="701">M4484/$M$5777</f>
        <v>2.7068929767984345E-8</v>
      </c>
      <c r="O4484" s="98">
        <v>0</v>
      </c>
      <c r="P4484" s="67">
        <f t="shared" si="697"/>
        <v>0</v>
      </c>
      <c r="Q4484" s="66">
        <v>0</v>
      </c>
      <c r="R4484" s="105">
        <f t="shared" ref="R4484:R4547" si="702">Q4484/Q$5777</f>
        <v>0</v>
      </c>
      <c r="S4484" s="101">
        <v>0</v>
      </c>
      <c r="T4484" s="67">
        <f t="shared" si="698"/>
        <v>0</v>
      </c>
      <c r="U4484" s="66">
        <v>0</v>
      </c>
      <c r="V4484" s="73">
        <f t="shared" si="699"/>
        <v>0</v>
      </c>
      <c r="W4484" s="98">
        <v>0</v>
      </c>
      <c r="X4484" s="67">
        <f t="shared" ref="X4484:X4547" si="703">W4484/$W$5777</f>
        <v>0</v>
      </c>
      <c r="Y4484" s="66">
        <v>0</v>
      </c>
      <c r="Z4484" s="105">
        <f t="shared" ref="Z4484:Z4547" si="704">Y4484/$Y$5777</f>
        <v>0</v>
      </c>
      <c r="AA4484" s="101">
        <v>0</v>
      </c>
      <c r="AB4484" s="67">
        <f t="shared" ref="AB4484:AB4547" si="705">AA4484/$AA$5777</f>
        <v>0</v>
      </c>
      <c r="AC4484" s="66">
        <v>0</v>
      </c>
      <c r="AD4484" s="73">
        <f t="shared" ref="AD4484:AD4547" si="706">AC4484/$AC$5777</f>
        <v>0</v>
      </c>
    </row>
    <row r="4485" spans="1:30" x14ac:dyDescent="0.25">
      <c r="A4485" s="165"/>
      <c r="B4485" s="72" t="s">
        <v>7813</v>
      </c>
      <c r="C4485" s="64" t="s">
        <v>7814</v>
      </c>
      <c r="D4485" s="64" t="s">
        <v>7</v>
      </c>
      <c r="E4485" s="64" t="s">
        <v>7815</v>
      </c>
      <c r="F4485" s="64" t="s">
        <v>1515</v>
      </c>
      <c r="G4485" s="64" t="s">
        <v>1515</v>
      </c>
      <c r="H4485" s="65">
        <v>41848</v>
      </c>
      <c r="I4485" s="65">
        <v>41885</v>
      </c>
      <c r="J4485" s="93" t="s">
        <v>1</v>
      </c>
      <c r="K4485" s="101">
        <v>100</v>
      </c>
      <c r="L4485" s="67">
        <f t="shared" si="700"/>
        <v>3.3992458575585819E-8</v>
      </c>
      <c r="M4485" s="66">
        <v>1.3967000000000001</v>
      </c>
      <c r="N4485" s="73">
        <f t="shared" si="701"/>
        <v>2.7064812010017618E-8</v>
      </c>
      <c r="O4485" s="98">
        <v>100</v>
      </c>
      <c r="P4485" s="67">
        <f t="shared" ref="P4485:P4548" si="707">O4485/$O$5777</f>
        <v>3.6827004736113299E-8</v>
      </c>
      <c r="Q4485" s="66">
        <v>1.3967000000000001</v>
      </c>
      <c r="R4485" s="105">
        <f t="shared" si="702"/>
        <v>4.0017895247118002E-8</v>
      </c>
      <c r="S4485" s="101">
        <v>100</v>
      </c>
      <c r="T4485" s="67">
        <f t="shared" ref="T4485:T4548" si="708">S4485/$S$5777</f>
        <v>4.3804115402669524E-8</v>
      </c>
      <c r="U4485" s="66">
        <v>0.30270000000000002</v>
      </c>
      <c r="V4485" s="73">
        <f t="shared" ref="V4485:V4548" si="709">U4485/$U$5777</f>
        <v>1.6164376236154697E-8</v>
      </c>
      <c r="W4485" s="98">
        <v>100</v>
      </c>
      <c r="X4485" s="67">
        <f t="shared" si="703"/>
        <v>5.6815871936626493E-8</v>
      </c>
      <c r="Y4485" s="66">
        <v>0.30270000000000002</v>
      </c>
      <c r="Z4485" s="105">
        <f t="shared" si="704"/>
        <v>3.9132558688996937E-8</v>
      </c>
      <c r="AA4485" s="101">
        <v>0</v>
      </c>
      <c r="AB4485" s="67">
        <f t="shared" si="705"/>
        <v>0</v>
      </c>
      <c r="AC4485" s="66">
        <v>0</v>
      </c>
      <c r="AD4485" s="73">
        <f t="shared" si="706"/>
        <v>0</v>
      </c>
    </row>
    <row r="4486" spans="1:30" x14ac:dyDescent="0.25">
      <c r="A4486" s="165"/>
      <c r="B4486" s="72" t="s">
        <v>11766</v>
      </c>
      <c r="C4486" s="64" t="s">
        <v>11767</v>
      </c>
      <c r="D4486" s="64" t="s">
        <v>7</v>
      </c>
      <c r="E4486" s="64" t="s">
        <v>11768</v>
      </c>
      <c r="F4486" s="64" t="s">
        <v>1572</v>
      </c>
      <c r="G4486" s="64" t="s">
        <v>1167</v>
      </c>
      <c r="H4486" s="65">
        <v>38811</v>
      </c>
      <c r="I4486" s="65">
        <v>39429</v>
      </c>
      <c r="J4486" s="93" t="s">
        <v>1</v>
      </c>
      <c r="K4486" s="101">
        <v>80</v>
      </c>
      <c r="L4486" s="67">
        <f t="shared" si="700"/>
        <v>2.7193966860468658E-8</v>
      </c>
      <c r="M4486" s="66">
        <v>1.3914401190000001</v>
      </c>
      <c r="N4486" s="73">
        <f t="shared" si="701"/>
        <v>2.6962887695232723E-8</v>
      </c>
      <c r="O4486" s="98">
        <v>80</v>
      </c>
      <c r="P4486" s="67">
        <f t="shared" si="707"/>
        <v>2.9461603788890636E-8</v>
      </c>
      <c r="Q4486" s="66">
        <v>1.3914401190000001</v>
      </c>
      <c r="R4486" s="105">
        <f t="shared" si="702"/>
        <v>3.9867190466656692E-8</v>
      </c>
      <c r="S4486" s="101">
        <v>80</v>
      </c>
      <c r="T4486" s="67">
        <f t="shared" si="708"/>
        <v>3.5043292322135622E-8</v>
      </c>
      <c r="U4486" s="66">
        <v>1.3914401190000001</v>
      </c>
      <c r="V4486" s="73">
        <f t="shared" si="709"/>
        <v>7.4303804405668528E-8</v>
      </c>
      <c r="W4486" s="98">
        <v>80</v>
      </c>
      <c r="X4486" s="67">
        <f t="shared" si="703"/>
        <v>4.5452697549301193E-8</v>
      </c>
      <c r="Y4486" s="66">
        <v>1.3914401190000001</v>
      </c>
      <c r="Z4486" s="105">
        <f t="shared" si="704"/>
        <v>1.7988309256356912E-7</v>
      </c>
      <c r="AA4486" s="101">
        <v>0</v>
      </c>
      <c r="AB4486" s="67">
        <f t="shared" si="705"/>
        <v>0</v>
      </c>
      <c r="AC4486" s="66">
        <v>0</v>
      </c>
      <c r="AD4486" s="73">
        <f t="shared" si="706"/>
        <v>0</v>
      </c>
    </row>
    <row r="4487" spans="1:30" x14ac:dyDescent="0.25">
      <c r="A4487" s="165"/>
      <c r="B4487" s="72" t="s">
        <v>11012</v>
      </c>
      <c r="C4487" s="64" t="s">
        <v>11013</v>
      </c>
      <c r="D4487" s="64" t="s">
        <v>7</v>
      </c>
      <c r="E4487" s="64" t="s">
        <v>11014</v>
      </c>
      <c r="F4487" s="64" t="s">
        <v>1374</v>
      </c>
      <c r="G4487" s="64" t="s">
        <v>1227</v>
      </c>
      <c r="H4487" s="65">
        <v>38918</v>
      </c>
      <c r="I4487" s="65">
        <v>41435</v>
      </c>
      <c r="J4487" s="93" t="s">
        <v>1</v>
      </c>
      <c r="K4487" s="101">
        <v>100</v>
      </c>
      <c r="L4487" s="67">
        <f t="shared" si="700"/>
        <v>3.3992458575585819E-8</v>
      </c>
      <c r="M4487" s="66">
        <v>1.3786992</v>
      </c>
      <c r="N4487" s="73">
        <f t="shared" si="701"/>
        <v>2.6715998185982447E-8</v>
      </c>
      <c r="O4487" s="98">
        <v>100</v>
      </c>
      <c r="P4487" s="67">
        <f t="shared" si="707"/>
        <v>3.6827004736113299E-8</v>
      </c>
      <c r="Q4487" s="66">
        <v>1.3786992</v>
      </c>
      <c r="R4487" s="105">
        <f t="shared" si="702"/>
        <v>3.9502140876985313E-8</v>
      </c>
      <c r="S4487" s="101">
        <v>100</v>
      </c>
      <c r="T4487" s="67">
        <f t="shared" si="708"/>
        <v>4.3804115402669524E-8</v>
      </c>
      <c r="U4487" s="66">
        <v>0.30270000000000002</v>
      </c>
      <c r="V4487" s="73">
        <f t="shared" si="709"/>
        <v>1.6164376236154697E-8</v>
      </c>
      <c r="W4487" s="98">
        <v>100</v>
      </c>
      <c r="X4487" s="67">
        <f t="shared" si="703"/>
        <v>5.6815871936626493E-8</v>
      </c>
      <c r="Y4487" s="66">
        <v>0.30270000000000002</v>
      </c>
      <c r="Z4487" s="105">
        <f t="shared" si="704"/>
        <v>3.9132558688996937E-8</v>
      </c>
      <c r="AA4487" s="101">
        <v>0</v>
      </c>
      <c r="AB4487" s="67">
        <f t="shared" si="705"/>
        <v>0</v>
      </c>
      <c r="AC4487" s="66">
        <v>0</v>
      </c>
      <c r="AD4487" s="73">
        <f t="shared" si="706"/>
        <v>0</v>
      </c>
    </row>
    <row r="4488" spans="1:30" x14ac:dyDescent="0.25">
      <c r="A4488" s="165"/>
      <c r="B4488" s="72" t="s">
        <v>15022</v>
      </c>
      <c r="C4488" s="64" t="s">
        <v>15023</v>
      </c>
      <c r="D4488" s="64" t="s">
        <v>7</v>
      </c>
      <c r="E4488" s="64" t="s">
        <v>15024</v>
      </c>
      <c r="F4488" s="64" t="s">
        <v>1230</v>
      </c>
      <c r="G4488" s="64" t="s">
        <v>1167</v>
      </c>
      <c r="H4488" s="65">
        <v>41631</v>
      </c>
      <c r="I4488" s="65">
        <v>41767</v>
      </c>
      <c r="J4488" s="93" t="s">
        <v>1</v>
      </c>
      <c r="K4488" s="101">
        <v>0</v>
      </c>
      <c r="L4488" s="67">
        <f t="shared" si="700"/>
        <v>0</v>
      </c>
      <c r="M4488" s="66">
        <v>1.3759999999999999</v>
      </c>
      <c r="N4488" s="73">
        <f t="shared" si="701"/>
        <v>2.6663693939846954E-8</v>
      </c>
      <c r="O4488" s="98">
        <v>0</v>
      </c>
      <c r="P4488" s="67">
        <f t="shared" si="707"/>
        <v>0</v>
      </c>
      <c r="Q4488" s="66">
        <v>1.3759999999999999</v>
      </c>
      <c r="R4488" s="105">
        <f t="shared" si="702"/>
        <v>3.9424804081072787E-8</v>
      </c>
      <c r="S4488" s="101">
        <v>0</v>
      </c>
      <c r="T4488" s="67">
        <f t="shared" si="708"/>
        <v>0</v>
      </c>
      <c r="U4488" s="66">
        <v>0</v>
      </c>
      <c r="V4488" s="73">
        <f t="shared" si="709"/>
        <v>0</v>
      </c>
      <c r="W4488" s="98">
        <v>0</v>
      </c>
      <c r="X4488" s="67">
        <f t="shared" si="703"/>
        <v>0</v>
      </c>
      <c r="Y4488" s="66">
        <v>0</v>
      </c>
      <c r="Z4488" s="105">
        <f t="shared" si="704"/>
        <v>0</v>
      </c>
      <c r="AA4488" s="101">
        <v>0</v>
      </c>
      <c r="AB4488" s="67">
        <f t="shared" si="705"/>
        <v>0</v>
      </c>
      <c r="AC4488" s="66">
        <v>0</v>
      </c>
      <c r="AD4488" s="73">
        <f t="shared" si="706"/>
        <v>0</v>
      </c>
    </row>
    <row r="4489" spans="1:30" x14ac:dyDescent="0.25">
      <c r="A4489" s="165"/>
      <c r="B4489" s="72" t="s">
        <v>13111</v>
      </c>
      <c r="C4489" s="64" t="s">
        <v>13112</v>
      </c>
      <c r="D4489" s="64" t="s">
        <v>7</v>
      </c>
      <c r="E4489" s="64" t="s">
        <v>13113</v>
      </c>
      <c r="F4489" s="64" t="s">
        <v>1530</v>
      </c>
      <c r="G4489" s="64" t="s">
        <v>1216</v>
      </c>
      <c r="H4489" s="65">
        <v>39183</v>
      </c>
      <c r="I4489" s="65">
        <v>41820</v>
      </c>
      <c r="J4489" s="93" t="s">
        <v>1</v>
      </c>
      <c r="K4489" s="101">
        <v>324</v>
      </c>
      <c r="L4489" s="67">
        <f t="shared" si="700"/>
        <v>1.1013556578489806E-7</v>
      </c>
      <c r="M4489" s="66">
        <v>1.3622140890000001</v>
      </c>
      <c r="N4489" s="73">
        <f t="shared" si="701"/>
        <v>2.6396554905264131E-8</v>
      </c>
      <c r="O4489" s="98">
        <v>324</v>
      </c>
      <c r="P4489" s="67">
        <f t="shared" si="707"/>
        <v>1.1931949534500709E-7</v>
      </c>
      <c r="Q4489" s="66">
        <v>1.3622140890000001</v>
      </c>
      <c r="R4489" s="105">
        <f t="shared" si="702"/>
        <v>3.9029813644841613E-8</v>
      </c>
      <c r="S4489" s="101">
        <v>300</v>
      </c>
      <c r="T4489" s="67">
        <f t="shared" si="708"/>
        <v>1.3141234620800858E-7</v>
      </c>
      <c r="U4489" s="66">
        <v>1.36215</v>
      </c>
      <c r="V4489" s="73">
        <f t="shared" si="709"/>
        <v>7.2739693062696134E-8</v>
      </c>
      <c r="W4489" s="98">
        <v>300</v>
      </c>
      <c r="X4489" s="67">
        <f t="shared" si="703"/>
        <v>1.7044761580987946E-7</v>
      </c>
      <c r="Y4489" s="66">
        <v>1.36215</v>
      </c>
      <c r="Z4489" s="105">
        <f t="shared" si="704"/>
        <v>1.7609651410048619E-7</v>
      </c>
      <c r="AA4489" s="101">
        <v>0</v>
      </c>
      <c r="AB4489" s="67">
        <f t="shared" si="705"/>
        <v>0</v>
      </c>
      <c r="AC4489" s="66">
        <v>0</v>
      </c>
      <c r="AD4489" s="73">
        <f t="shared" si="706"/>
        <v>0</v>
      </c>
    </row>
    <row r="4490" spans="1:30" x14ac:dyDescent="0.25">
      <c r="A4490" s="165"/>
      <c r="B4490" s="72" t="s">
        <v>2799</v>
      </c>
      <c r="C4490" s="64" t="s">
        <v>2800</v>
      </c>
      <c r="D4490" s="64" t="s">
        <v>7</v>
      </c>
      <c r="E4490" s="64" t="s">
        <v>2583</v>
      </c>
      <c r="F4490" s="64" t="s">
        <v>1330</v>
      </c>
      <c r="G4490" s="64" t="s">
        <v>1216</v>
      </c>
      <c r="H4490" s="65">
        <v>38960</v>
      </c>
      <c r="I4490" s="65">
        <v>39059</v>
      </c>
      <c r="J4490" s="93" t="s">
        <v>1</v>
      </c>
      <c r="K4490" s="101">
        <v>450</v>
      </c>
      <c r="L4490" s="67">
        <f t="shared" si="700"/>
        <v>1.529660635901362E-7</v>
      </c>
      <c r="M4490" s="66">
        <v>1.36215</v>
      </c>
      <c r="N4490" s="73">
        <f t="shared" si="701"/>
        <v>2.6395313008839047E-8</v>
      </c>
      <c r="O4490" s="98">
        <v>450</v>
      </c>
      <c r="P4490" s="67">
        <f t="shared" si="707"/>
        <v>1.6572152131250983E-7</v>
      </c>
      <c r="Q4490" s="66">
        <v>1.36215</v>
      </c>
      <c r="R4490" s="105">
        <f t="shared" si="702"/>
        <v>3.9027977383018386E-8</v>
      </c>
      <c r="S4490" s="101">
        <v>450</v>
      </c>
      <c r="T4490" s="67">
        <f t="shared" si="708"/>
        <v>1.9711851931201285E-7</v>
      </c>
      <c r="U4490" s="66">
        <v>1.36215</v>
      </c>
      <c r="V4490" s="73">
        <f t="shared" si="709"/>
        <v>7.2739693062696134E-8</v>
      </c>
      <c r="W4490" s="98">
        <v>450</v>
      </c>
      <c r="X4490" s="67">
        <f t="shared" si="703"/>
        <v>2.5567142371481919E-7</v>
      </c>
      <c r="Y4490" s="66">
        <v>1.36215</v>
      </c>
      <c r="Z4490" s="105">
        <f t="shared" si="704"/>
        <v>1.7609651410048619E-7</v>
      </c>
      <c r="AA4490" s="101">
        <v>0</v>
      </c>
      <c r="AB4490" s="67">
        <f t="shared" si="705"/>
        <v>0</v>
      </c>
      <c r="AC4490" s="66">
        <v>0</v>
      </c>
      <c r="AD4490" s="73">
        <f t="shared" si="706"/>
        <v>0</v>
      </c>
    </row>
    <row r="4491" spans="1:30" x14ac:dyDescent="0.25">
      <c r="A4491" s="165"/>
      <c r="B4491" s="72" t="s">
        <v>11069</v>
      </c>
      <c r="C4491" s="64" t="s">
        <v>11070</v>
      </c>
      <c r="D4491" s="64" t="s">
        <v>7</v>
      </c>
      <c r="E4491" s="64" t="s">
        <v>11071</v>
      </c>
      <c r="F4491" s="64" t="s">
        <v>1477</v>
      </c>
      <c r="G4491" s="64" t="s">
        <v>1139</v>
      </c>
      <c r="H4491" s="65">
        <v>40416</v>
      </c>
      <c r="I4491" s="65">
        <v>41761</v>
      </c>
      <c r="J4491" s="93" t="s">
        <v>1</v>
      </c>
      <c r="K4491" s="101">
        <v>400</v>
      </c>
      <c r="L4491" s="67">
        <f t="shared" si="700"/>
        <v>1.3596983430234327E-7</v>
      </c>
      <c r="M4491" s="66">
        <v>1.36215</v>
      </c>
      <c r="N4491" s="73">
        <f t="shared" si="701"/>
        <v>2.6395313008839047E-8</v>
      </c>
      <c r="O4491" s="98">
        <v>400</v>
      </c>
      <c r="P4491" s="67">
        <f t="shared" si="707"/>
        <v>1.4730801894445319E-7</v>
      </c>
      <c r="Q4491" s="66">
        <v>1.36215</v>
      </c>
      <c r="R4491" s="105">
        <f t="shared" si="702"/>
        <v>3.9027977383018386E-8</v>
      </c>
      <c r="S4491" s="101">
        <v>400</v>
      </c>
      <c r="T4491" s="67">
        <f t="shared" si="708"/>
        <v>1.7521646161067809E-7</v>
      </c>
      <c r="U4491" s="66">
        <v>1.36215</v>
      </c>
      <c r="V4491" s="73">
        <f t="shared" si="709"/>
        <v>7.2739693062696134E-8</v>
      </c>
      <c r="W4491" s="98">
        <v>400</v>
      </c>
      <c r="X4491" s="67">
        <f t="shared" si="703"/>
        <v>2.2726348774650597E-7</v>
      </c>
      <c r="Y4491" s="66">
        <v>1.36215</v>
      </c>
      <c r="Z4491" s="105">
        <f t="shared" si="704"/>
        <v>1.7609651410048619E-7</v>
      </c>
      <c r="AA4491" s="101">
        <v>0</v>
      </c>
      <c r="AB4491" s="67">
        <f t="shared" si="705"/>
        <v>0</v>
      </c>
      <c r="AC4491" s="66">
        <v>0</v>
      </c>
      <c r="AD4491" s="73">
        <f t="shared" si="706"/>
        <v>0</v>
      </c>
    </row>
    <row r="4492" spans="1:30" x14ac:dyDescent="0.25">
      <c r="A4492" s="165"/>
      <c r="B4492" s="72" t="s">
        <v>4234</v>
      </c>
      <c r="C4492" s="64" t="s">
        <v>4235</v>
      </c>
      <c r="D4492" s="64" t="s">
        <v>7</v>
      </c>
      <c r="E4492" s="64" t="s">
        <v>4236</v>
      </c>
      <c r="F4492" s="64" t="s">
        <v>1215</v>
      </c>
      <c r="G4492" s="64" t="s">
        <v>1216</v>
      </c>
      <c r="H4492" s="65">
        <v>38763</v>
      </c>
      <c r="I4492" s="65">
        <v>39105</v>
      </c>
      <c r="J4492" s="93" t="s">
        <v>1</v>
      </c>
      <c r="K4492" s="101">
        <v>300</v>
      </c>
      <c r="L4492" s="67">
        <f t="shared" si="700"/>
        <v>1.0197737572675747E-7</v>
      </c>
      <c r="M4492" s="66">
        <v>1.36215</v>
      </c>
      <c r="N4492" s="73">
        <f t="shared" si="701"/>
        <v>2.6395313008839047E-8</v>
      </c>
      <c r="O4492" s="98">
        <v>300</v>
      </c>
      <c r="P4492" s="67">
        <f t="shared" si="707"/>
        <v>1.1048101420833988E-7</v>
      </c>
      <c r="Q4492" s="66">
        <v>1.36215</v>
      </c>
      <c r="R4492" s="105">
        <f t="shared" si="702"/>
        <v>3.9027977383018386E-8</v>
      </c>
      <c r="S4492" s="101">
        <v>300</v>
      </c>
      <c r="T4492" s="67">
        <f t="shared" si="708"/>
        <v>1.3141234620800858E-7</v>
      </c>
      <c r="U4492" s="66">
        <v>1.36215</v>
      </c>
      <c r="V4492" s="73">
        <f t="shared" si="709"/>
        <v>7.2739693062696134E-8</v>
      </c>
      <c r="W4492" s="98">
        <v>300</v>
      </c>
      <c r="X4492" s="67">
        <f t="shared" si="703"/>
        <v>1.7044761580987946E-7</v>
      </c>
      <c r="Y4492" s="66">
        <v>1.36215</v>
      </c>
      <c r="Z4492" s="105">
        <f t="shared" si="704"/>
        <v>1.7609651410048619E-7</v>
      </c>
      <c r="AA4492" s="101">
        <v>0</v>
      </c>
      <c r="AB4492" s="67">
        <f t="shared" si="705"/>
        <v>0</v>
      </c>
      <c r="AC4492" s="66">
        <v>0</v>
      </c>
      <c r="AD4492" s="73">
        <f t="shared" si="706"/>
        <v>0</v>
      </c>
    </row>
    <row r="4493" spans="1:30" x14ac:dyDescent="0.25">
      <c r="A4493" s="165"/>
      <c r="B4493" s="72" t="s">
        <v>3982</v>
      </c>
      <c r="C4493" s="64" t="s">
        <v>3983</v>
      </c>
      <c r="D4493" s="64" t="s">
        <v>7</v>
      </c>
      <c r="E4493" s="64" t="s">
        <v>3984</v>
      </c>
      <c r="F4493" s="64" t="s">
        <v>1199</v>
      </c>
      <c r="G4493" s="64" t="s">
        <v>1199</v>
      </c>
      <c r="H4493" s="65">
        <v>39818</v>
      </c>
      <c r="I4493" s="65">
        <v>40577</v>
      </c>
      <c r="J4493" s="93" t="s">
        <v>1</v>
      </c>
      <c r="K4493" s="101">
        <v>300</v>
      </c>
      <c r="L4493" s="67">
        <f t="shared" si="700"/>
        <v>1.0197737572675747E-7</v>
      </c>
      <c r="M4493" s="66">
        <v>1.36215</v>
      </c>
      <c r="N4493" s="73">
        <f t="shared" si="701"/>
        <v>2.6395313008839047E-8</v>
      </c>
      <c r="O4493" s="98">
        <v>300</v>
      </c>
      <c r="P4493" s="67">
        <f t="shared" si="707"/>
        <v>1.1048101420833988E-7</v>
      </c>
      <c r="Q4493" s="66">
        <v>1.36215</v>
      </c>
      <c r="R4493" s="105">
        <f t="shared" si="702"/>
        <v>3.9027977383018386E-8</v>
      </c>
      <c r="S4493" s="101">
        <v>300</v>
      </c>
      <c r="T4493" s="67">
        <f t="shared" si="708"/>
        <v>1.3141234620800858E-7</v>
      </c>
      <c r="U4493" s="66">
        <v>1.36215</v>
      </c>
      <c r="V4493" s="73">
        <f t="shared" si="709"/>
        <v>7.2739693062696134E-8</v>
      </c>
      <c r="W4493" s="98">
        <v>300</v>
      </c>
      <c r="X4493" s="67">
        <f t="shared" si="703"/>
        <v>1.7044761580987946E-7</v>
      </c>
      <c r="Y4493" s="66">
        <v>1.36215</v>
      </c>
      <c r="Z4493" s="105">
        <f t="shared" si="704"/>
        <v>1.7609651410048619E-7</v>
      </c>
      <c r="AA4493" s="101">
        <v>0</v>
      </c>
      <c r="AB4493" s="67">
        <f t="shared" si="705"/>
        <v>0</v>
      </c>
      <c r="AC4493" s="66">
        <v>0</v>
      </c>
      <c r="AD4493" s="73">
        <f t="shared" si="706"/>
        <v>0</v>
      </c>
    </row>
    <row r="4494" spans="1:30" x14ac:dyDescent="0.25">
      <c r="A4494" s="165"/>
      <c r="B4494" s="72" t="s">
        <v>5070</v>
      </c>
      <c r="C4494" s="64" t="s">
        <v>5071</v>
      </c>
      <c r="D4494" s="64" t="s">
        <v>10</v>
      </c>
      <c r="E4494" s="64" t="s">
        <v>5072</v>
      </c>
      <c r="F4494" s="64" t="s">
        <v>1286</v>
      </c>
      <c r="G4494" s="64" t="s">
        <v>1269</v>
      </c>
      <c r="H4494" s="65">
        <v>38757</v>
      </c>
      <c r="I4494" s="65">
        <v>38757</v>
      </c>
      <c r="J4494" s="93" t="s">
        <v>1</v>
      </c>
      <c r="K4494" s="101">
        <v>300</v>
      </c>
      <c r="L4494" s="67">
        <f t="shared" si="700"/>
        <v>1.0197737572675747E-7</v>
      </c>
      <c r="M4494" s="66">
        <v>1.36215</v>
      </c>
      <c r="N4494" s="73">
        <f t="shared" si="701"/>
        <v>2.6395313008839047E-8</v>
      </c>
      <c r="O4494" s="98">
        <v>300</v>
      </c>
      <c r="P4494" s="67">
        <f t="shared" si="707"/>
        <v>1.1048101420833988E-7</v>
      </c>
      <c r="Q4494" s="66">
        <v>1.36215</v>
      </c>
      <c r="R4494" s="105">
        <f t="shared" si="702"/>
        <v>3.9027977383018386E-8</v>
      </c>
      <c r="S4494" s="101">
        <v>300</v>
      </c>
      <c r="T4494" s="67">
        <f t="shared" si="708"/>
        <v>1.3141234620800858E-7</v>
      </c>
      <c r="U4494" s="66">
        <v>1.36215</v>
      </c>
      <c r="V4494" s="73">
        <f t="shared" si="709"/>
        <v>7.2739693062696134E-8</v>
      </c>
      <c r="W4494" s="98">
        <v>300</v>
      </c>
      <c r="X4494" s="67">
        <f t="shared" si="703"/>
        <v>1.7044761580987946E-7</v>
      </c>
      <c r="Y4494" s="66">
        <v>1.36215</v>
      </c>
      <c r="Z4494" s="105">
        <f t="shared" si="704"/>
        <v>1.7609651410048619E-7</v>
      </c>
      <c r="AA4494" s="101">
        <v>0</v>
      </c>
      <c r="AB4494" s="67">
        <f t="shared" si="705"/>
        <v>0</v>
      </c>
      <c r="AC4494" s="66">
        <v>0</v>
      </c>
      <c r="AD4494" s="73">
        <f t="shared" si="706"/>
        <v>0</v>
      </c>
    </row>
    <row r="4495" spans="1:30" x14ac:dyDescent="0.25">
      <c r="A4495" s="165"/>
      <c r="B4495" s="72" t="s">
        <v>10672</v>
      </c>
      <c r="C4495" s="64" t="s">
        <v>10673</v>
      </c>
      <c r="D4495" s="64" t="s">
        <v>7</v>
      </c>
      <c r="E4495" s="64" t="s">
        <v>10674</v>
      </c>
      <c r="F4495" s="64" t="s">
        <v>1215</v>
      </c>
      <c r="G4495" s="64" t="s">
        <v>1216</v>
      </c>
      <c r="H4495" s="65">
        <v>39820</v>
      </c>
      <c r="I4495" s="65">
        <v>39840</v>
      </c>
      <c r="J4495" s="93" t="s">
        <v>1</v>
      </c>
      <c r="K4495" s="101">
        <v>300</v>
      </c>
      <c r="L4495" s="67">
        <f t="shared" si="700"/>
        <v>1.0197737572675747E-7</v>
      </c>
      <c r="M4495" s="66">
        <v>1.36215</v>
      </c>
      <c r="N4495" s="73">
        <f t="shared" si="701"/>
        <v>2.6395313008839047E-8</v>
      </c>
      <c r="O4495" s="98">
        <v>300</v>
      </c>
      <c r="P4495" s="67">
        <f t="shared" si="707"/>
        <v>1.1048101420833988E-7</v>
      </c>
      <c r="Q4495" s="66">
        <v>1.36215</v>
      </c>
      <c r="R4495" s="105">
        <f t="shared" si="702"/>
        <v>3.9027977383018386E-8</v>
      </c>
      <c r="S4495" s="101">
        <v>300</v>
      </c>
      <c r="T4495" s="67">
        <f t="shared" si="708"/>
        <v>1.3141234620800858E-7</v>
      </c>
      <c r="U4495" s="66">
        <v>1.36215</v>
      </c>
      <c r="V4495" s="73">
        <f t="shared" si="709"/>
        <v>7.2739693062696134E-8</v>
      </c>
      <c r="W4495" s="98">
        <v>300</v>
      </c>
      <c r="X4495" s="67">
        <f t="shared" si="703"/>
        <v>1.7044761580987946E-7</v>
      </c>
      <c r="Y4495" s="66">
        <v>1.36215</v>
      </c>
      <c r="Z4495" s="105">
        <f t="shared" si="704"/>
        <v>1.7609651410048619E-7</v>
      </c>
      <c r="AA4495" s="101">
        <v>0</v>
      </c>
      <c r="AB4495" s="67">
        <f t="shared" si="705"/>
        <v>0</v>
      </c>
      <c r="AC4495" s="66">
        <v>0</v>
      </c>
      <c r="AD4495" s="73">
        <f t="shared" si="706"/>
        <v>0</v>
      </c>
    </row>
    <row r="4496" spans="1:30" x14ac:dyDescent="0.25">
      <c r="A4496" s="165"/>
      <c r="B4496" s="72" t="s">
        <v>4818</v>
      </c>
      <c r="C4496" s="64" t="s">
        <v>4819</v>
      </c>
      <c r="D4496" s="64" t="s">
        <v>7</v>
      </c>
      <c r="E4496" s="64" t="s">
        <v>4820</v>
      </c>
      <c r="F4496" s="64" t="s">
        <v>1276</v>
      </c>
      <c r="G4496" s="64" t="s">
        <v>1193</v>
      </c>
      <c r="H4496" s="65">
        <v>39177</v>
      </c>
      <c r="I4496" s="65">
        <v>39240</v>
      </c>
      <c r="J4496" s="93" t="s">
        <v>1</v>
      </c>
      <c r="K4496" s="101">
        <v>300</v>
      </c>
      <c r="L4496" s="67">
        <f t="shared" si="700"/>
        <v>1.0197737572675747E-7</v>
      </c>
      <c r="M4496" s="66">
        <v>1.36215</v>
      </c>
      <c r="N4496" s="73">
        <f t="shared" si="701"/>
        <v>2.6395313008839047E-8</v>
      </c>
      <c r="O4496" s="98">
        <v>300</v>
      </c>
      <c r="P4496" s="67">
        <f t="shared" si="707"/>
        <v>1.1048101420833988E-7</v>
      </c>
      <c r="Q4496" s="66">
        <v>1.36215</v>
      </c>
      <c r="R4496" s="105">
        <f t="shared" si="702"/>
        <v>3.9027977383018386E-8</v>
      </c>
      <c r="S4496" s="101">
        <v>300</v>
      </c>
      <c r="T4496" s="67">
        <f t="shared" si="708"/>
        <v>1.3141234620800858E-7</v>
      </c>
      <c r="U4496" s="66">
        <v>1.36215</v>
      </c>
      <c r="V4496" s="73">
        <f t="shared" si="709"/>
        <v>7.2739693062696134E-8</v>
      </c>
      <c r="W4496" s="98">
        <v>300</v>
      </c>
      <c r="X4496" s="67">
        <f t="shared" si="703"/>
        <v>1.7044761580987946E-7</v>
      </c>
      <c r="Y4496" s="66">
        <v>1.36215</v>
      </c>
      <c r="Z4496" s="105">
        <f t="shared" si="704"/>
        <v>1.7609651410048619E-7</v>
      </c>
      <c r="AA4496" s="101">
        <v>0</v>
      </c>
      <c r="AB4496" s="67">
        <f t="shared" si="705"/>
        <v>0</v>
      </c>
      <c r="AC4496" s="66">
        <v>0</v>
      </c>
      <c r="AD4496" s="73">
        <f t="shared" si="706"/>
        <v>0</v>
      </c>
    </row>
    <row r="4497" spans="1:30" x14ac:dyDescent="0.25">
      <c r="A4497" s="165"/>
      <c r="B4497" s="72" t="s">
        <v>6479</v>
      </c>
      <c r="C4497" s="64" t="s">
        <v>6480</v>
      </c>
      <c r="D4497" s="64" t="s">
        <v>7</v>
      </c>
      <c r="E4497" s="64" t="s">
        <v>6481</v>
      </c>
      <c r="F4497" s="64" t="s">
        <v>437</v>
      </c>
      <c r="G4497" s="64" t="s">
        <v>1269</v>
      </c>
      <c r="H4497" s="65">
        <v>40760</v>
      </c>
      <c r="I4497" s="65">
        <v>41513</v>
      </c>
      <c r="J4497" s="93" t="s">
        <v>1</v>
      </c>
      <c r="K4497" s="101">
        <v>300</v>
      </c>
      <c r="L4497" s="67">
        <f t="shared" si="700"/>
        <v>1.0197737572675747E-7</v>
      </c>
      <c r="M4497" s="66">
        <v>1.36215</v>
      </c>
      <c r="N4497" s="73">
        <f t="shared" si="701"/>
        <v>2.6395313008839047E-8</v>
      </c>
      <c r="O4497" s="98">
        <v>300</v>
      </c>
      <c r="P4497" s="67">
        <f t="shared" si="707"/>
        <v>1.1048101420833988E-7</v>
      </c>
      <c r="Q4497" s="66">
        <v>1.36215</v>
      </c>
      <c r="R4497" s="105">
        <f t="shared" si="702"/>
        <v>3.9027977383018386E-8</v>
      </c>
      <c r="S4497" s="101">
        <v>300</v>
      </c>
      <c r="T4497" s="67">
        <f t="shared" si="708"/>
        <v>1.3141234620800858E-7</v>
      </c>
      <c r="U4497" s="66">
        <v>1.36215</v>
      </c>
      <c r="V4497" s="73">
        <f t="shared" si="709"/>
        <v>7.2739693062696134E-8</v>
      </c>
      <c r="W4497" s="98">
        <v>300</v>
      </c>
      <c r="X4497" s="67">
        <f t="shared" si="703"/>
        <v>1.7044761580987946E-7</v>
      </c>
      <c r="Y4497" s="66">
        <v>1.36215</v>
      </c>
      <c r="Z4497" s="105">
        <f t="shared" si="704"/>
        <v>1.7609651410048619E-7</v>
      </c>
      <c r="AA4497" s="101">
        <v>0</v>
      </c>
      <c r="AB4497" s="67">
        <f t="shared" si="705"/>
        <v>0</v>
      </c>
      <c r="AC4497" s="66">
        <v>0</v>
      </c>
      <c r="AD4497" s="73">
        <f t="shared" si="706"/>
        <v>0</v>
      </c>
    </row>
    <row r="4498" spans="1:30" x14ac:dyDescent="0.25">
      <c r="A4498" s="165"/>
      <c r="B4498" s="72" t="s">
        <v>9690</v>
      </c>
      <c r="C4498" s="64" t="s">
        <v>9691</v>
      </c>
      <c r="D4498" s="64" t="s">
        <v>7</v>
      </c>
      <c r="E4498" s="64" t="s">
        <v>9692</v>
      </c>
      <c r="F4498" s="64" t="s">
        <v>1286</v>
      </c>
      <c r="G4498" s="64" t="s">
        <v>1269</v>
      </c>
      <c r="H4498" s="65">
        <v>40045</v>
      </c>
      <c r="I4498" s="65">
        <v>41199</v>
      </c>
      <c r="J4498" s="93" t="s">
        <v>1</v>
      </c>
      <c r="K4498" s="101">
        <v>300</v>
      </c>
      <c r="L4498" s="67">
        <f t="shared" si="700"/>
        <v>1.0197737572675747E-7</v>
      </c>
      <c r="M4498" s="66">
        <v>1.36215</v>
      </c>
      <c r="N4498" s="73">
        <f t="shared" si="701"/>
        <v>2.6395313008839047E-8</v>
      </c>
      <c r="O4498" s="98">
        <v>300</v>
      </c>
      <c r="P4498" s="67">
        <f t="shared" si="707"/>
        <v>1.1048101420833988E-7</v>
      </c>
      <c r="Q4498" s="66">
        <v>1.36215</v>
      </c>
      <c r="R4498" s="105">
        <f t="shared" si="702"/>
        <v>3.9027977383018386E-8</v>
      </c>
      <c r="S4498" s="101">
        <v>300</v>
      </c>
      <c r="T4498" s="67">
        <f t="shared" si="708"/>
        <v>1.3141234620800858E-7</v>
      </c>
      <c r="U4498" s="66">
        <v>1.36215</v>
      </c>
      <c r="V4498" s="73">
        <f t="shared" si="709"/>
        <v>7.2739693062696134E-8</v>
      </c>
      <c r="W4498" s="98">
        <v>300</v>
      </c>
      <c r="X4498" s="67">
        <f t="shared" si="703"/>
        <v>1.7044761580987946E-7</v>
      </c>
      <c r="Y4498" s="66">
        <v>1.36215</v>
      </c>
      <c r="Z4498" s="105">
        <f t="shared" si="704"/>
        <v>1.7609651410048619E-7</v>
      </c>
      <c r="AA4498" s="101">
        <v>0</v>
      </c>
      <c r="AB4498" s="67">
        <f t="shared" si="705"/>
        <v>0</v>
      </c>
      <c r="AC4498" s="66">
        <v>0</v>
      </c>
      <c r="AD4498" s="73">
        <f t="shared" si="706"/>
        <v>0</v>
      </c>
    </row>
    <row r="4499" spans="1:30" x14ac:dyDescent="0.25">
      <c r="A4499" s="165"/>
      <c r="B4499" s="72" t="s">
        <v>8359</v>
      </c>
      <c r="C4499" s="64" t="s">
        <v>2883</v>
      </c>
      <c r="D4499" s="64" t="s">
        <v>7</v>
      </c>
      <c r="E4499" s="64" t="s">
        <v>7418</v>
      </c>
      <c r="F4499" s="64" t="s">
        <v>2040</v>
      </c>
      <c r="G4499" s="64" t="s">
        <v>1167</v>
      </c>
      <c r="H4499" s="65">
        <v>38720</v>
      </c>
      <c r="I4499" s="65">
        <v>39981</v>
      </c>
      <c r="J4499" s="93" t="s">
        <v>1</v>
      </c>
      <c r="K4499" s="101">
        <v>300</v>
      </c>
      <c r="L4499" s="67">
        <f t="shared" si="700"/>
        <v>1.0197737572675747E-7</v>
      </c>
      <c r="M4499" s="66">
        <v>1.358865</v>
      </c>
      <c r="N4499" s="73">
        <f t="shared" si="701"/>
        <v>2.6331657315094573E-8</v>
      </c>
      <c r="O4499" s="98">
        <v>300</v>
      </c>
      <c r="P4499" s="67">
        <f t="shared" si="707"/>
        <v>1.1048101420833988E-7</v>
      </c>
      <c r="Q4499" s="66">
        <v>0.90810000000000002</v>
      </c>
      <c r="R4499" s="105">
        <f t="shared" si="702"/>
        <v>2.6018651588678926E-8</v>
      </c>
      <c r="S4499" s="101">
        <v>300</v>
      </c>
      <c r="T4499" s="67">
        <f t="shared" si="708"/>
        <v>1.3141234620800858E-7</v>
      </c>
      <c r="U4499" s="66">
        <v>0.90810000000000002</v>
      </c>
      <c r="V4499" s="73">
        <f t="shared" si="709"/>
        <v>4.8493128708464092E-8</v>
      </c>
      <c r="W4499" s="98">
        <v>300</v>
      </c>
      <c r="X4499" s="67">
        <f t="shared" si="703"/>
        <v>1.7044761580987946E-7</v>
      </c>
      <c r="Y4499" s="66">
        <v>0.90810000000000002</v>
      </c>
      <c r="Z4499" s="105">
        <f t="shared" si="704"/>
        <v>1.173976760669908E-7</v>
      </c>
      <c r="AA4499" s="101">
        <v>0</v>
      </c>
      <c r="AB4499" s="67">
        <f t="shared" si="705"/>
        <v>0</v>
      </c>
      <c r="AC4499" s="66">
        <v>0</v>
      </c>
      <c r="AD4499" s="73">
        <f t="shared" si="706"/>
        <v>0</v>
      </c>
    </row>
    <row r="4500" spans="1:30" x14ac:dyDescent="0.25">
      <c r="A4500" s="165"/>
      <c r="B4500" s="72" t="s">
        <v>2407</v>
      </c>
      <c r="C4500" s="64" t="s">
        <v>2408</v>
      </c>
      <c r="D4500" s="64" t="s">
        <v>7</v>
      </c>
      <c r="E4500" s="64" t="s">
        <v>2409</v>
      </c>
      <c r="F4500" s="64" t="s">
        <v>2410</v>
      </c>
      <c r="G4500" s="64" t="s">
        <v>1227</v>
      </c>
      <c r="H4500" s="65">
        <v>39168</v>
      </c>
      <c r="I4500" s="65">
        <v>39897</v>
      </c>
      <c r="J4500" s="93" t="s">
        <v>1</v>
      </c>
      <c r="K4500" s="101">
        <v>100</v>
      </c>
      <c r="L4500" s="67">
        <f t="shared" si="700"/>
        <v>3.3992458575585819E-8</v>
      </c>
      <c r="M4500" s="66">
        <v>1.355636034</v>
      </c>
      <c r="N4500" s="73">
        <f t="shared" si="701"/>
        <v>2.6269087430526134E-8</v>
      </c>
      <c r="O4500" s="98">
        <v>100</v>
      </c>
      <c r="P4500" s="67">
        <f t="shared" si="707"/>
        <v>3.6827004736113299E-8</v>
      </c>
      <c r="Q4500" s="66">
        <v>1.355636034</v>
      </c>
      <c r="R4500" s="105">
        <f t="shared" si="702"/>
        <v>3.884134087623004E-8</v>
      </c>
      <c r="S4500" s="101">
        <v>0</v>
      </c>
      <c r="T4500" s="67">
        <f t="shared" si="708"/>
        <v>0</v>
      </c>
      <c r="U4500" s="66">
        <v>0.57292103400000005</v>
      </c>
      <c r="V4500" s="73">
        <f t="shared" si="709"/>
        <v>3.0594354632252321E-8</v>
      </c>
      <c r="W4500" s="98">
        <v>0</v>
      </c>
      <c r="X4500" s="67">
        <f t="shared" si="703"/>
        <v>0</v>
      </c>
      <c r="Y4500" s="66">
        <v>0.57292103400000005</v>
      </c>
      <c r="Z4500" s="105">
        <f t="shared" si="704"/>
        <v>7.4066290013762171E-8</v>
      </c>
      <c r="AA4500" s="101">
        <v>0</v>
      </c>
      <c r="AB4500" s="67">
        <f t="shared" si="705"/>
        <v>0</v>
      </c>
      <c r="AC4500" s="66">
        <v>0</v>
      </c>
      <c r="AD4500" s="73">
        <f t="shared" si="706"/>
        <v>0</v>
      </c>
    </row>
    <row r="4501" spans="1:30" x14ac:dyDescent="0.25">
      <c r="A4501" s="165"/>
      <c r="B4501" s="72" t="s">
        <v>14736</v>
      </c>
      <c r="C4501" s="64" t="s">
        <v>14737</v>
      </c>
      <c r="D4501" s="64" t="s">
        <v>7</v>
      </c>
      <c r="E4501" s="64" t="s">
        <v>14738</v>
      </c>
      <c r="F4501" s="64" t="s">
        <v>1572</v>
      </c>
      <c r="G4501" s="64" t="s">
        <v>1167</v>
      </c>
      <c r="H4501" s="65">
        <v>41709</v>
      </c>
      <c r="I4501" s="65">
        <v>41709</v>
      </c>
      <c r="J4501" s="93" t="s">
        <v>1</v>
      </c>
      <c r="K4501" s="101">
        <v>0</v>
      </c>
      <c r="L4501" s="67">
        <f t="shared" si="700"/>
        <v>0</v>
      </c>
      <c r="M4501" s="66">
        <v>1.35</v>
      </c>
      <c r="N4501" s="73">
        <f t="shared" si="701"/>
        <v>2.6159874141564964E-8</v>
      </c>
      <c r="O4501" s="98">
        <v>0</v>
      </c>
      <c r="P4501" s="67">
        <f t="shared" si="707"/>
        <v>0</v>
      </c>
      <c r="Q4501" s="66">
        <v>0</v>
      </c>
      <c r="R4501" s="105">
        <f t="shared" si="702"/>
        <v>0</v>
      </c>
      <c r="S4501" s="101">
        <v>0</v>
      </c>
      <c r="T4501" s="67">
        <f t="shared" si="708"/>
        <v>0</v>
      </c>
      <c r="U4501" s="66">
        <v>0</v>
      </c>
      <c r="V4501" s="73">
        <f t="shared" si="709"/>
        <v>0</v>
      </c>
      <c r="W4501" s="98">
        <v>0</v>
      </c>
      <c r="X4501" s="67">
        <f t="shared" si="703"/>
        <v>0</v>
      </c>
      <c r="Y4501" s="66">
        <v>0</v>
      </c>
      <c r="Z4501" s="105">
        <f t="shared" si="704"/>
        <v>0</v>
      </c>
      <c r="AA4501" s="101">
        <v>0</v>
      </c>
      <c r="AB4501" s="67">
        <f t="shared" si="705"/>
        <v>0</v>
      </c>
      <c r="AC4501" s="66">
        <v>0</v>
      </c>
      <c r="AD4501" s="73">
        <f t="shared" si="706"/>
        <v>0</v>
      </c>
    </row>
    <row r="4502" spans="1:30" x14ac:dyDescent="0.25">
      <c r="A4502" s="165"/>
      <c r="B4502" s="72" t="s">
        <v>13879</v>
      </c>
      <c r="C4502" s="64" t="s">
        <v>13880</v>
      </c>
      <c r="D4502" s="64" t="s">
        <v>7</v>
      </c>
      <c r="E4502" s="64" t="s">
        <v>13881</v>
      </c>
      <c r="F4502" s="64" t="s">
        <v>1199</v>
      </c>
      <c r="G4502" s="64" t="s">
        <v>1199</v>
      </c>
      <c r="H4502" s="65">
        <v>41975</v>
      </c>
      <c r="I4502" s="65">
        <v>42002</v>
      </c>
      <c r="J4502" s="93" t="s">
        <v>1</v>
      </c>
      <c r="K4502" s="101">
        <v>0</v>
      </c>
      <c r="L4502" s="67">
        <f t="shared" si="700"/>
        <v>0</v>
      </c>
      <c r="M4502" s="66">
        <v>1.35</v>
      </c>
      <c r="N4502" s="73">
        <f t="shared" si="701"/>
        <v>2.6159874141564964E-8</v>
      </c>
      <c r="O4502" s="98">
        <v>0</v>
      </c>
      <c r="P4502" s="67">
        <f t="shared" si="707"/>
        <v>0</v>
      </c>
      <c r="Q4502" s="66">
        <v>0</v>
      </c>
      <c r="R4502" s="105">
        <f t="shared" si="702"/>
        <v>0</v>
      </c>
      <c r="S4502" s="101">
        <v>0</v>
      </c>
      <c r="T4502" s="67">
        <f t="shared" si="708"/>
        <v>0</v>
      </c>
      <c r="U4502" s="66">
        <v>0</v>
      </c>
      <c r="V4502" s="73">
        <f t="shared" si="709"/>
        <v>0</v>
      </c>
      <c r="W4502" s="98">
        <v>0</v>
      </c>
      <c r="X4502" s="67">
        <f t="shared" si="703"/>
        <v>0</v>
      </c>
      <c r="Y4502" s="66">
        <v>0</v>
      </c>
      <c r="Z4502" s="105">
        <f t="shared" si="704"/>
        <v>0</v>
      </c>
      <c r="AA4502" s="101">
        <v>0</v>
      </c>
      <c r="AB4502" s="67">
        <f t="shared" si="705"/>
        <v>0</v>
      </c>
      <c r="AC4502" s="66">
        <v>0</v>
      </c>
      <c r="AD4502" s="73">
        <f t="shared" si="706"/>
        <v>0</v>
      </c>
    </row>
    <row r="4503" spans="1:30" x14ac:dyDescent="0.25">
      <c r="A4503" s="165"/>
      <c r="B4503" s="72" t="s">
        <v>9798</v>
      </c>
      <c r="C4503" s="64" t="s">
        <v>9799</v>
      </c>
      <c r="D4503" s="64" t="s">
        <v>7</v>
      </c>
      <c r="E4503" s="64" t="s">
        <v>9800</v>
      </c>
      <c r="F4503" s="64" t="s">
        <v>1227</v>
      </c>
      <c r="G4503" s="64" t="s">
        <v>1227</v>
      </c>
      <c r="H4503" s="65">
        <v>42002</v>
      </c>
      <c r="I4503" s="65">
        <v>42002</v>
      </c>
      <c r="J4503" s="93" t="s">
        <v>1</v>
      </c>
      <c r="K4503" s="101">
        <v>100</v>
      </c>
      <c r="L4503" s="67">
        <f t="shared" si="700"/>
        <v>3.3992458575585819E-8</v>
      </c>
      <c r="M4503" s="66">
        <v>1.3447499999999999</v>
      </c>
      <c r="N4503" s="73">
        <f t="shared" si="701"/>
        <v>2.6058141297681096E-8</v>
      </c>
      <c r="O4503" s="98">
        <v>100</v>
      </c>
      <c r="P4503" s="67">
        <f t="shared" si="707"/>
        <v>3.6827004736113299E-8</v>
      </c>
      <c r="Q4503" s="66">
        <v>1.3447499999999999</v>
      </c>
      <c r="R4503" s="105">
        <f t="shared" si="702"/>
        <v>3.8529436982574584E-8</v>
      </c>
      <c r="S4503" s="101">
        <v>100</v>
      </c>
      <c r="T4503" s="67">
        <f t="shared" si="708"/>
        <v>4.3804115402669524E-8</v>
      </c>
      <c r="U4503" s="66">
        <v>1.3447499999999999</v>
      </c>
      <c r="V4503" s="73">
        <f t="shared" si="709"/>
        <v>7.1810521782520737E-8</v>
      </c>
      <c r="W4503" s="98">
        <v>0</v>
      </c>
      <c r="X4503" s="67">
        <f t="shared" si="703"/>
        <v>0</v>
      </c>
      <c r="Y4503" s="66">
        <v>0</v>
      </c>
      <c r="Z4503" s="105">
        <f t="shared" si="704"/>
        <v>0</v>
      </c>
      <c r="AA4503" s="101">
        <v>100</v>
      </c>
      <c r="AB4503" s="67">
        <f t="shared" si="705"/>
        <v>1.9127079457107153E-7</v>
      </c>
      <c r="AC4503" s="66">
        <v>1.3447499999999999</v>
      </c>
      <c r="AD4503" s="73">
        <f t="shared" si="706"/>
        <v>1.2234879550926085E-7</v>
      </c>
    </row>
    <row r="4504" spans="1:30" x14ac:dyDescent="0.25">
      <c r="A4504" s="165"/>
      <c r="B4504" s="72" t="s">
        <v>13513</v>
      </c>
      <c r="C4504" s="64" t="s">
        <v>13514</v>
      </c>
      <c r="D4504" s="64" t="s">
        <v>7</v>
      </c>
      <c r="E4504" s="64" t="s">
        <v>13515</v>
      </c>
      <c r="F4504" s="64" t="s">
        <v>228</v>
      </c>
      <c r="G4504" s="64" t="s">
        <v>1193</v>
      </c>
      <c r="H4504" s="65">
        <v>40487</v>
      </c>
      <c r="I4504" s="65">
        <v>40816</v>
      </c>
      <c r="J4504" s="93" t="s">
        <v>1</v>
      </c>
      <c r="K4504" s="101">
        <v>0</v>
      </c>
      <c r="L4504" s="67">
        <f t="shared" si="700"/>
        <v>0</v>
      </c>
      <c r="M4504" s="66">
        <v>1.339069568</v>
      </c>
      <c r="N4504" s="73">
        <f t="shared" si="701"/>
        <v>2.5948067678281309E-8</v>
      </c>
      <c r="O4504" s="98">
        <v>0</v>
      </c>
      <c r="P4504" s="67">
        <f t="shared" si="707"/>
        <v>0</v>
      </c>
      <c r="Q4504" s="66">
        <v>0.57292206800000001</v>
      </c>
      <c r="R4504" s="105">
        <f t="shared" si="702"/>
        <v>1.641521823010397E-8</v>
      </c>
      <c r="S4504" s="101">
        <v>0</v>
      </c>
      <c r="T4504" s="67">
        <f t="shared" si="708"/>
        <v>0</v>
      </c>
      <c r="U4504" s="66">
        <v>0.57292206800000001</v>
      </c>
      <c r="V4504" s="73">
        <f t="shared" si="709"/>
        <v>3.059440984852265E-8</v>
      </c>
      <c r="W4504" s="98">
        <v>0</v>
      </c>
      <c r="X4504" s="67">
        <f t="shared" si="703"/>
        <v>0</v>
      </c>
      <c r="Y4504" s="66">
        <v>0.57292206800000001</v>
      </c>
      <c r="Z4504" s="105">
        <f t="shared" si="704"/>
        <v>7.4066423687583384E-8</v>
      </c>
      <c r="AA4504" s="101">
        <v>0</v>
      </c>
      <c r="AB4504" s="67">
        <f t="shared" si="705"/>
        <v>0</v>
      </c>
      <c r="AC4504" s="66">
        <v>0</v>
      </c>
      <c r="AD4504" s="73">
        <f t="shared" si="706"/>
        <v>0</v>
      </c>
    </row>
    <row r="4505" spans="1:30" x14ac:dyDescent="0.25">
      <c r="A4505" s="165"/>
      <c r="B4505" s="72" t="s">
        <v>4759</v>
      </c>
      <c r="C4505" s="64" t="s">
        <v>4760</v>
      </c>
      <c r="D4505" s="64" t="s">
        <v>7</v>
      </c>
      <c r="E4505" s="64" t="s">
        <v>4761</v>
      </c>
      <c r="F4505" s="64" t="s">
        <v>1522</v>
      </c>
      <c r="G4505" s="64" t="s">
        <v>1416</v>
      </c>
      <c r="H4505" s="65">
        <v>38986</v>
      </c>
      <c r="I4505" s="65">
        <v>39783</v>
      </c>
      <c r="J4505" s="93" t="s">
        <v>1</v>
      </c>
      <c r="K4505" s="101">
        <v>400</v>
      </c>
      <c r="L4505" s="67">
        <f t="shared" si="700"/>
        <v>1.3596983430234327E-7</v>
      </c>
      <c r="M4505" s="66">
        <v>1.32606</v>
      </c>
      <c r="N4505" s="73">
        <f t="shared" si="701"/>
        <v>2.5695972373454545E-8</v>
      </c>
      <c r="O4505" s="98">
        <v>400</v>
      </c>
      <c r="P4505" s="67">
        <f t="shared" si="707"/>
        <v>1.4730801894445319E-7</v>
      </c>
      <c r="Q4505" s="66">
        <v>1.32606</v>
      </c>
      <c r="R4505" s="105">
        <f t="shared" si="702"/>
        <v>3.7993935828304783E-8</v>
      </c>
      <c r="S4505" s="101">
        <v>0</v>
      </c>
      <c r="T4505" s="67">
        <f t="shared" si="708"/>
        <v>0</v>
      </c>
      <c r="U4505" s="66">
        <v>0</v>
      </c>
      <c r="V4505" s="73">
        <f t="shared" si="709"/>
        <v>0</v>
      </c>
      <c r="W4505" s="98">
        <v>0</v>
      </c>
      <c r="X4505" s="67">
        <f t="shared" si="703"/>
        <v>0</v>
      </c>
      <c r="Y4505" s="66">
        <v>0</v>
      </c>
      <c r="Z4505" s="105">
        <f t="shared" si="704"/>
        <v>0</v>
      </c>
      <c r="AA4505" s="101">
        <v>0</v>
      </c>
      <c r="AB4505" s="67">
        <f t="shared" si="705"/>
        <v>0</v>
      </c>
      <c r="AC4505" s="66">
        <v>0</v>
      </c>
      <c r="AD4505" s="73">
        <f t="shared" si="706"/>
        <v>0</v>
      </c>
    </row>
    <row r="4506" spans="1:30" x14ac:dyDescent="0.25">
      <c r="A4506" s="165"/>
      <c r="B4506" s="72" t="s">
        <v>3092</v>
      </c>
      <c r="C4506" s="64" t="s">
        <v>3093</v>
      </c>
      <c r="D4506" s="64" t="s">
        <v>7</v>
      </c>
      <c r="E4506" s="64" t="s">
        <v>3094</v>
      </c>
      <c r="F4506" s="64" t="s">
        <v>1199</v>
      </c>
      <c r="G4506" s="64" t="s">
        <v>1199</v>
      </c>
      <c r="H4506" s="65">
        <v>38764</v>
      </c>
      <c r="I4506" s="65">
        <v>41284</v>
      </c>
      <c r="J4506" s="93" t="s">
        <v>1</v>
      </c>
      <c r="K4506" s="101">
        <v>400</v>
      </c>
      <c r="L4506" s="67">
        <f t="shared" si="700"/>
        <v>1.3596983430234327E-7</v>
      </c>
      <c r="M4506" s="66">
        <v>1.32606</v>
      </c>
      <c r="N4506" s="73">
        <f t="shared" si="701"/>
        <v>2.5695972373454545E-8</v>
      </c>
      <c r="O4506" s="98">
        <v>400</v>
      </c>
      <c r="P4506" s="67">
        <f t="shared" si="707"/>
        <v>1.4730801894445319E-7</v>
      </c>
      <c r="Q4506" s="66">
        <v>1.32606</v>
      </c>
      <c r="R4506" s="105">
        <f t="shared" si="702"/>
        <v>3.7993935828304783E-8</v>
      </c>
      <c r="S4506" s="101">
        <v>0</v>
      </c>
      <c r="T4506" s="67">
        <f t="shared" si="708"/>
        <v>0</v>
      </c>
      <c r="U4506" s="66">
        <v>0</v>
      </c>
      <c r="V4506" s="73">
        <f t="shared" si="709"/>
        <v>0</v>
      </c>
      <c r="W4506" s="98">
        <v>0</v>
      </c>
      <c r="X4506" s="67">
        <f t="shared" si="703"/>
        <v>0</v>
      </c>
      <c r="Y4506" s="66">
        <v>0</v>
      </c>
      <c r="Z4506" s="105">
        <f t="shared" si="704"/>
        <v>0</v>
      </c>
      <c r="AA4506" s="101">
        <v>0</v>
      </c>
      <c r="AB4506" s="67">
        <f t="shared" si="705"/>
        <v>0</v>
      </c>
      <c r="AC4506" s="66">
        <v>0</v>
      </c>
      <c r="AD4506" s="73">
        <f t="shared" si="706"/>
        <v>0</v>
      </c>
    </row>
    <row r="4507" spans="1:30" x14ac:dyDescent="0.25">
      <c r="A4507" s="165"/>
      <c r="B4507" s="72" t="s">
        <v>4804</v>
      </c>
      <c r="C4507" s="64" t="s">
        <v>4805</v>
      </c>
      <c r="D4507" s="64" t="s">
        <v>7</v>
      </c>
      <c r="E4507" s="64" t="s">
        <v>4806</v>
      </c>
      <c r="F4507" s="64" t="s">
        <v>1477</v>
      </c>
      <c r="G4507" s="64" t="s">
        <v>1139</v>
      </c>
      <c r="H4507" s="65">
        <v>38846</v>
      </c>
      <c r="I4507" s="65">
        <v>38846</v>
      </c>
      <c r="J4507" s="93" t="s">
        <v>1</v>
      </c>
      <c r="K4507" s="101">
        <v>400</v>
      </c>
      <c r="L4507" s="67">
        <f t="shared" si="700"/>
        <v>1.3596983430234327E-7</v>
      </c>
      <c r="M4507" s="66">
        <v>1.32606</v>
      </c>
      <c r="N4507" s="73">
        <f t="shared" si="701"/>
        <v>2.5695972373454545E-8</v>
      </c>
      <c r="O4507" s="98">
        <v>400</v>
      </c>
      <c r="P4507" s="67">
        <f t="shared" si="707"/>
        <v>1.4730801894445319E-7</v>
      </c>
      <c r="Q4507" s="66">
        <v>1.32606</v>
      </c>
      <c r="R4507" s="105">
        <f t="shared" si="702"/>
        <v>3.7993935828304783E-8</v>
      </c>
      <c r="S4507" s="101">
        <v>0</v>
      </c>
      <c r="T4507" s="67">
        <f t="shared" si="708"/>
        <v>0</v>
      </c>
      <c r="U4507" s="66">
        <v>0</v>
      </c>
      <c r="V4507" s="73">
        <f t="shared" si="709"/>
        <v>0</v>
      </c>
      <c r="W4507" s="98">
        <v>0</v>
      </c>
      <c r="X4507" s="67">
        <f t="shared" si="703"/>
        <v>0</v>
      </c>
      <c r="Y4507" s="66">
        <v>0</v>
      </c>
      <c r="Z4507" s="105">
        <f t="shared" si="704"/>
        <v>0</v>
      </c>
      <c r="AA4507" s="101">
        <v>0</v>
      </c>
      <c r="AB4507" s="67">
        <f t="shared" si="705"/>
        <v>0</v>
      </c>
      <c r="AC4507" s="66">
        <v>0</v>
      </c>
      <c r="AD4507" s="73">
        <f t="shared" si="706"/>
        <v>0</v>
      </c>
    </row>
    <row r="4508" spans="1:30" x14ac:dyDescent="0.25">
      <c r="A4508" s="165"/>
      <c r="B4508" s="72" t="s">
        <v>8125</v>
      </c>
      <c r="C4508" s="64" t="s">
        <v>8126</v>
      </c>
      <c r="D4508" s="64" t="s">
        <v>7</v>
      </c>
      <c r="E4508" s="64" t="s">
        <v>8127</v>
      </c>
      <c r="F4508" s="64" t="s">
        <v>20</v>
      </c>
      <c r="G4508" s="64" t="s">
        <v>1193</v>
      </c>
      <c r="H4508" s="65">
        <v>39171</v>
      </c>
      <c r="I4508" s="65">
        <v>41661</v>
      </c>
      <c r="J4508" s="93" t="s">
        <v>1</v>
      </c>
      <c r="K4508" s="101">
        <v>400</v>
      </c>
      <c r="L4508" s="67">
        <f t="shared" si="700"/>
        <v>1.3596983430234327E-7</v>
      </c>
      <c r="M4508" s="66">
        <v>1.32606</v>
      </c>
      <c r="N4508" s="73">
        <f t="shared" si="701"/>
        <v>2.5695972373454545E-8</v>
      </c>
      <c r="O4508" s="98">
        <v>400</v>
      </c>
      <c r="P4508" s="67">
        <f t="shared" si="707"/>
        <v>1.4730801894445319E-7</v>
      </c>
      <c r="Q4508" s="66">
        <v>1.32606</v>
      </c>
      <c r="R4508" s="105">
        <f t="shared" si="702"/>
        <v>3.7993935828304783E-8</v>
      </c>
      <c r="S4508" s="101">
        <v>0</v>
      </c>
      <c r="T4508" s="67">
        <f t="shared" si="708"/>
        <v>0</v>
      </c>
      <c r="U4508" s="66">
        <v>0</v>
      </c>
      <c r="V4508" s="73">
        <f t="shared" si="709"/>
        <v>0</v>
      </c>
      <c r="W4508" s="98">
        <v>0</v>
      </c>
      <c r="X4508" s="67">
        <f t="shared" si="703"/>
        <v>0</v>
      </c>
      <c r="Y4508" s="66">
        <v>0</v>
      </c>
      <c r="Z4508" s="105">
        <f t="shared" si="704"/>
        <v>0</v>
      </c>
      <c r="AA4508" s="101">
        <v>0</v>
      </c>
      <c r="AB4508" s="67">
        <f t="shared" si="705"/>
        <v>0</v>
      </c>
      <c r="AC4508" s="66">
        <v>0</v>
      </c>
      <c r="AD4508" s="73">
        <f t="shared" si="706"/>
        <v>0</v>
      </c>
    </row>
    <row r="4509" spans="1:30" x14ac:dyDescent="0.25">
      <c r="A4509" s="165"/>
      <c r="B4509" s="72" t="s">
        <v>1614</v>
      </c>
      <c r="C4509" s="64" t="s">
        <v>1615</v>
      </c>
      <c r="D4509" s="64" t="s">
        <v>7</v>
      </c>
      <c r="E4509" s="64" t="s">
        <v>1616</v>
      </c>
      <c r="F4509" s="64" t="s">
        <v>1215</v>
      </c>
      <c r="G4509" s="64" t="s">
        <v>1216</v>
      </c>
      <c r="H4509" s="65">
        <v>39491</v>
      </c>
      <c r="I4509" s="65">
        <v>41977</v>
      </c>
      <c r="J4509" s="93" t="s">
        <v>1</v>
      </c>
      <c r="K4509" s="101">
        <v>400</v>
      </c>
      <c r="L4509" s="67">
        <f t="shared" si="700"/>
        <v>1.3596983430234327E-7</v>
      </c>
      <c r="M4509" s="66">
        <v>1.32606</v>
      </c>
      <c r="N4509" s="73">
        <f t="shared" si="701"/>
        <v>2.5695972373454545E-8</v>
      </c>
      <c r="O4509" s="98">
        <v>400</v>
      </c>
      <c r="P4509" s="67">
        <f t="shared" si="707"/>
        <v>1.4730801894445319E-7</v>
      </c>
      <c r="Q4509" s="66">
        <v>1.32606</v>
      </c>
      <c r="R4509" s="105">
        <f t="shared" si="702"/>
        <v>3.7993935828304783E-8</v>
      </c>
      <c r="S4509" s="101">
        <v>0</v>
      </c>
      <c r="T4509" s="67">
        <f t="shared" si="708"/>
        <v>0</v>
      </c>
      <c r="U4509" s="66">
        <v>0</v>
      </c>
      <c r="V4509" s="73">
        <f t="shared" si="709"/>
        <v>0</v>
      </c>
      <c r="W4509" s="98">
        <v>0</v>
      </c>
      <c r="X4509" s="67">
        <f t="shared" si="703"/>
        <v>0</v>
      </c>
      <c r="Y4509" s="66">
        <v>0</v>
      </c>
      <c r="Z4509" s="105">
        <f t="shared" si="704"/>
        <v>0</v>
      </c>
      <c r="AA4509" s="101">
        <v>0</v>
      </c>
      <c r="AB4509" s="67">
        <f t="shared" si="705"/>
        <v>0</v>
      </c>
      <c r="AC4509" s="66">
        <v>0</v>
      </c>
      <c r="AD4509" s="73">
        <f t="shared" si="706"/>
        <v>0</v>
      </c>
    </row>
    <row r="4510" spans="1:30" x14ac:dyDescent="0.25">
      <c r="A4510" s="165"/>
      <c r="B4510" s="72" t="s">
        <v>2198</v>
      </c>
      <c r="C4510" s="64" t="s">
        <v>2199</v>
      </c>
      <c r="D4510" s="64" t="s">
        <v>7</v>
      </c>
      <c r="E4510" s="64" t="s">
        <v>2200</v>
      </c>
      <c r="F4510" s="64" t="s">
        <v>437</v>
      </c>
      <c r="G4510" s="64" t="s">
        <v>1269</v>
      </c>
      <c r="H4510" s="65">
        <v>39119</v>
      </c>
      <c r="I4510" s="65">
        <v>41669</v>
      </c>
      <c r="J4510" s="93" t="s">
        <v>1</v>
      </c>
      <c r="K4510" s="101">
        <v>400</v>
      </c>
      <c r="L4510" s="67">
        <f t="shared" si="700"/>
        <v>1.3596983430234327E-7</v>
      </c>
      <c r="M4510" s="66">
        <v>1.32606</v>
      </c>
      <c r="N4510" s="73">
        <f t="shared" si="701"/>
        <v>2.5695972373454545E-8</v>
      </c>
      <c r="O4510" s="98">
        <v>400</v>
      </c>
      <c r="P4510" s="67">
        <f t="shared" si="707"/>
        <v>1.4730801894445319E-7</v>
      </c>
      <c r="Q4510" s="66">
        <v>1.32606</v>
      </c>
      <c r="R4510" s="105">
        <f t="shared" si="702"/>
        <v>3.7993935828304783E-8</v>
      </c>
      <c r="S4510" s="101">
        <v>0</v>
      </c>
      <c r="T4510" s="67">
        <f t="shared" si="708"/>
        <v>0</v>
      </c>
      <c r="U4510" s="66">
        <v>0</v>
      </c>
      <c r="V4510" s="73">
        <f t="shared" si="709"/>
        <v>0</v>
      </c>
      <c r="W4510" s="98">
        <v>0</v>
      </c>
      <c r="X4510" s="67">
        <f t="shared" si="703"/>
        <v>0</v>
      </c>
      <c r="Y4510" s="66">
        <v>0</v>
      </c>
      <c r="Z4510" s="105">
        <f t="shared" si="704"/>
        <v>0</v>
      </c>
      <c r="AA4510" s="101">
        <v>0</v>
      </c>
      <c r="AB4510" s="67">
        <f t="shared" si="705"/>
        <v>0</v>
      </c>
      <c r="AC4510" s="66">
        <v>0</v>
      </c>
      <c r="AD4510" s="73">
        <f t="shared" si="706"/>
        <v>0</v>
      </c>
    </row>
    <row r="4511" spans="1:30" x14ac:dyDescent="0.25">
      <c r="A4511" s="165"/>
      <c r="B4511" s="72" t="s">
        <v>11322</v>
      </c>
      <c r="C4511" s="64" t="s">
        <v>11323</v>
      </c>
      <c r="D4511" s="64" t="s">
        <v>7</v>
      </c>
      <c r="E4511" s="64" t="s">
        <v>11324</v>
      </c>
      <c r="F4511" s="64" t="s">
        <v>1251</v>
      </c>
      <c r="G4511" s="64" t="s">
        <v>1227</v>
      </c>
      <c r="H4511" s="65">
        <v>38922</v>
      </c>
      <c r="I4511" s="65">
        <v>40484</v>
      </c>
      <c r="J4511" s="93" t="s">
        <v>1</v>
      </c>
      <c r="K4511" s="101">
        <v>400</v>
      </c>
      <c r="L4511" s="67">
        <f t="shared" si="700"/>
        <v>1.3596983430234327E-7</v>
      </c>
      <c r="M4511" s="66">
        <v>1.32606</v>
      </c>
      <c r="N4511" s="73">
        <f t="shared" si="701"/>
        <v>2.5695972373454545E-8</v>
      </c>
      <c r="O4511" s="98">
        <v>400</v>
      </c>
      <c r="P4511" s="67">
        <f t="shared" si="707"/>
        <v>1.4730801894445319E-7</v>
      </c>
      <c r="Q4511" s="66">
        <v>1.32606</v>
      </c>
      <c r="R4511" s="105">
        <f t="shared" si="702"/>
        <v>3.7993935828304783E-8</v>
      </c>
      <c r="S4511" s="101">
        <v>0</v>
      </c>
      <c r="T4511" s="67">
        <f t="shared" si="708"/>
        <v>0</v>
      </c>
      <c r="U4511" s="66">
        <v>0</v>
      </c>
      <c r="V4511" s="73">
        <f t="shared" si="709"/>
        <v>0</v>
      </c>
      <c r="W4511" s="98">
        <v>0</v>
      </c>
      <c r="X4511" s="67">
        <f t="shared" si="703"/>
        <v>0</v>
      </c>
      <c r="Y4511" s="66">
        <v>0</v>
      </c>
      <c r="Z4511" s="105">
        <f t="shared" si="704"/>
        <v>0</v>
      </c>
      <c r="AA4511" s="101">
        <v>0</v>
      </c>
      <c r="AB4511" s="67">
        <f t="shared" si="705"/>
        <v>0</v>
      </c>
      <c r="AC4511" s="66">
        <v>0</v>
      </c>
      <c r="AD4511" s="73">
        <f t="shared" si="706"/>
        <v>0</v>
      </c>
    </row>
    <row r="4512" spans="1:30" x14ac:dyDescent="0.25">
      <c r="A4512" s="165"/>
      <c r="B4512" s="72" t="s">
        <v>12469</v>
      </c>
      <c r="C4512" s="64" t="s">
        <v>12470</v>
      </c>
      <c r="D4512" s="64" t="s">
        <v>7</v>
      </c>
      <c r="E4512" s="64" t="s">
        <v>12471</v>
      </c>
      <c r="F4512" s="64" t="s">
        <v>1199</v>
      </c>
      <c r="G4512" s="64" t="s">
        <v>1199</v>
      </c>
      <c r="H4512" s="65">
        <v>39132</v>
      </c>
      <c r="I4512" s="65">
        <v>41981</v>
      </c>
      <c r="J4512" s="93" t="s">
        <v>1</v>
      </c>
      <c r="K4512" s="101">
        <v>400</v>
      </c>
      <c r="L4512" s="67">
        <f t="shared" si="700"/>
        <v>1.3596983430234327E-7</v>
      </c>
      <c r="M4512" s="66">
        <v>1.32606</v>
      </c>
      <c r="N4512" s="73">
        <f t="shared" si="701"/>
        <v>2.5695972373454545E-8</v>
      </c>
      <c r="O4512" s="98">
        <v>400</v>
      </c>
      <c r="P4512" s="67">
        <f t="shared" si="707"/>
        <v>1.4730801894445319E-7</v>
      </c>
      <c r="Q4512" s="66">
        <v>1.32606</v>
      </c>
      <c r="R4512" s="105">
        <f t="shared" si="702"/>
        <v>3.7993935828304783E-8</v>
      </c>
      <c r="S4512" s="101">
        <v>0</v>
      </c>
      <c r="T4512" s="67">
        <f t="shared" si="708"/>
        <v>0</v>
      </c>
      <c r="U4512" s="66">
        <v>0</v>
      </c>
      <c r="V4512" s="73">
        <f t="shared" si="709"/>
        <v>0</v>
      </c>
      <c r="W4512" s="98">
        <v>0</v>
      </c>
      <c r="X4512" s="67">
        <f t="shared" si="703"/>
        <v>0</v>
      </c>
      <c r="Y4512" s="66">
        <v>0</v>
      </c>
      <c r="Z4512" s="105">
        <f t="shared" si="704"/>
        <v>0</v>
      </c>
      <c r="AA4512" s="101">
        <v>0</v>
      </c>
      <c r="AB4512" s="67">
        <f t="shared" si="705"/>
        <v>0</v>
      </c>
      <c r="AC4512" s="66">
        <v>0</v>
      </c>
      <c r="AD4512" s="73">
        <f t="shared" si="706"/>
        <v>0</v>
      </c>
    </row>
    <row r="4513" spans="1:30" x14ac:dyDescent="0.25">
      <c r="A4513" s="165"/>
      <c r="B4513" s="72" t="s">
        <v>3895</v>
      </c>
      <c r="C4513" s="64" t="s">
        <v>3896</v>
      </c>
      <c r="D4513" s="64" t="s">
        <v>7</v>
      </c>
      <c r="E4513" s="64" t="s">
        <v>3897</v>
      </c>
      <c r="F4513" s="64" t="s">
        <v>3307</v>
      </c>
      <c r="G4513" s="64" t="s">
        <v>1139</v>
      </c>
      <c r="H4513" s="65">
        <v>38770</v>
      </c>
      <c r="I4513" s="65">
        <v>38770</v>
      </c>
      <c r="J4513" s="93" t="s">
        <v>1</v>
      </c>
      <c r="K4513" s="101">
        <v>200</v>
      </c>
      <c r="L4513" s="67">
        <f t="shared" si="700"/>
        <v>6.7984917151171637E-8</v>
      </c>
      <c r="M4513" s="66">
        <v>1.32606</v>
      </c>
      <c r="N4513" s="73">
        <f t="shared" si="701"/>
        <v>2.5695972373454545E-8</v>
      </c>
      <c r="O4513" s="98">
        <v>200</v>
      </c>
      <c r="P4513" s="67">
        <f t="shared" si="707"/>
        <v>7.3654009472226597E-8</v>
      </c>
      <c r="Q4513" s="66">
        <v>1.32606</v>
      </c>
      <c r="R4513" s="105">
        <f t="shared" si="702"/>
        <v>3.7993935828304783E-8</v>
      </c>
      <c r="S4513" s="101">
        <v>0</v>
      </c>
      <c r="T4513" s="67">
        <f t="shared" si="708"/>
        <v>0</v>
      </c>
      <c r="U4513" s="66">
        <v>0</v>
      </c>
      <c r="V4513" s="73">
        <f t="shared" si="709"/>
        <v>0</v>
      </c>
      <c r="W4513" s="98">
        <v>0</v>
      </c>
      <c r="X4513" s="67">
        <f t="shared" si="703"/>
        <v>0</v>
      </c>
      <c r="Y4513" s="66">
        <v>0</v>
      </c>
      <c r="Z4513" s="105">
        <f t="shared" si="704"/>
        <v>0</v>
      </c>
      <c r="AA4513" s="101">
        <v>0</v>
      </c>
      <c r="AB4513" s="67">
        <f t="shared" si="705"/>
        <v>0</v>
      </c>
      <c r="AC4513" s="66">
        <v>0</v>
      </c>
      <c r="AD4513" s="73">
        <f t="shared" si="706"/>
        <v>0</v>
      </c>
    </row>
    <row r="4514" spans="1:30" x14ac:dyDescent="0.25">
      <c r="A4514" s="165"/>
      <c r="B4514" s="72" t="s">
        <v>2348</v>
      </c>
      <c r="C4514" s="64" t="s">
        <v>2349</v>
      </c>
      <c r="D4514" s="64" t="s">
        <v>7</v>
      </c>
      <c r="E4514" s="64" t="s">
        <v>2350</v>
      </c>
      <c r="F4514" s="64" t="s">
        <v>1199</v>
      </c>
      <c r="G4514" s="64" t="s">
        <v>1199</v>
      </c>
      <c r="H4514" s="65">
        <v>38883</v>
      </c>
      <c r="I4514" s="65">
        <v>40431</v>
      </c>
      <c r="J4514" s="93" t="s">
        <v>1</v>
      </c>
      <c r="K4514" s="101">
        <v>200</v>
      </c>
      <c r="L4514" s="67">
        <f t="shared" si="700"/>
        <v>6.7984917151171637E-8</v>
      </c>
      <c r="M4514" s="66">
        <v>1.32606</v>
      </c>
      <c r="N4514" s="73">
        <f t="shared" si="701"/>
        <v>2.5695972373454545E-8</v>
      </c>
      <c r="O4514" s="98">
        <v>200</v>
      </c>
      <c r="P4514" s="67">
        <f t="shared" si="707"/>
        <v>7.3654009472226597E-8</v>
      </c>
      <c r="Q4514" s="66">
        <v>1.32606</v>
      </c>
      <c r="R4514" s="105">
        <f t="shared" si="702"/>
        <v>3.7993935828304783E-8</v>
      </c>
      <c r="S4514" s="101">
        <v>0</v>
      </c>
      <c r="T4514" s="67">
        <f t="shared" si="708"/>
        <v>0</v>
      </c>
      <c r="U4514" s="66">
        <v>0</v>
      </c>
      <c r="V4514" s="73">
        <f t="shared" si="709"/>
        <v>0</v>
      </c>
      <c r="W4514" s="98">
        <v>0</v>
      </c>
      <c r="X4514" s="67">
        <f t="shared" si="703"/>
        <v>0</v>
      </c>
      <c r="Y4514" s="66">
        <v>0</v>
      </c>
      <c r="Z4514" s="105">
        <f t="shared" si="704"/>
        <v>0</v>
      </c>
      <c r="AA4514" s="101">
        <v>0</v>
      </c>
      <c r="AB4514" s="67">
        <f t="shared" si="705"/>
        <v>0</v>
      </c>
      <c r="AC4514" s="66">
        <v>0</v>
      </c>
      <c r="AD4514" s="73">
        <f t="shared" si="706"/>
        <v>0</v>
      </c>
    </row>
    <row r="4515" spans="1:30" x14ac:dyDescent="0.25">
      <c r="A4515" s="165"/>
      <c r="B4515" s="72" t="s">
        <v>5032</v>
      </c>
      <c r="C4515" s="64" t="s">
        <v>5033</v>
      </c>
      <c r="D4515" s="64" t="s">
        <v>7</v>
      </c>
      <c r="E4515" s="64" t="s">
        <v>5034</v>
      </c>
      <c r="F4515" s="64" t="s">
        <v>1199</v>
      </c>
      <c r="G4515" s="64" t="s">
        <v>1199</v>
      </c>
      <c r="H4515" s="65">
        <v>39625</v>
      </c>
      <c r="I4515" s="65">
        <v>39917</v>
      </c>
      <c r="J4515" s="93" t="s">
        <v>1</v>
      </c>
      <c r="K4515" s="101">
        <v>200</v>
      </c>
      <c r="L4515" s="67">
        <f t="shared" si="700"/>
        <v>6.7984917151171637E-8</v>
      </c>
      <c r="M4515" s="66">
        <v>1.32606</v>
      </c>
      <c r="N4515" s="73">
        <f t="shared" si="701"/>
        <v>2.5695972373454545E-8</v>
      </c>
      <c r="O4515" s="98">
        <v>200</v>
      </c>
      <c r="P4515" s="67">
        <f t="shared" si="707"/>
        <v>7.3654009472226597E-8</v>
      </c>
      <c r="Q4515" s="66">
        <v>1.32606</v>
      </c>
      <c r="R4515" s="105">
        <f t="shared" si="702"/>
        <v>3.7993935828304783E-8</v>
      </c>
      <c r="S4515" s="101">
        <v>0</v>
      </c>
      <c r="T4515" s="67">
        <f t="shared" si="708"/>
        <v>0</v>
      </c>
      <c r="U4515" s="66">
        <v>0</v>
      </c>
      <c r="V4515" s="73">
        <f t="shared" si="709"/>
        <v>0</v>
      </c>
      <c r="W4515" s="98">
        <v>0</v>
      </c>
      <c r="X4515" s="67">
        <f t="shared" si="703"/>
        <v>0</v>
      </c>
      <c r="Y4515" s="66">
        <v>0</v>
      </c>
      <c r="Z4515" s="105">
        <f t="shared" si="704"/>
        <v>0</v>
      </c>
      <c r="AA4515" s="101">
        <v>0</v>
      </c>
      <c r="AB4515" s="67">
        <f t="shared" si="705"/>
        <v>0</v>
      </c>
      <c r="AC4515" s="66">
        <v>0</v>
      </c>
      <c r="AD4515" s="73">
        <f t="shared" si="706"/>
        <v>0</v>
      </c>
    </row>
    <row r="4516" spans="1:30" x14ac:dyDescent="0.25">
      <c r="A4516" s="165"/>
      <c r="B4516" s="72" t="s">
        <v>7907</v>
      </c>
      <c r="C4516" s="64" t="s">
        <v>7908</v>
      </c>
      <c r="D4516" s="64" t="s">
        <v>7</v>
      </c>
      <c r="E4516" s="64" t="s">
        <v>7909</v>
      </c>
      <c r="F4516" s="64" t="s">
        <v>1199</v>
      </c>
      <c r="G4516" s="64" t="s">
        <v>1199</v>
      </c>
      <c r="H4516" s="65">
        <v>39828</v>
      </c>
      <c r="I4516" s="65">
        <v>40485</v>
      </c>
      <c r="J4516" s="93" t="s">
        <v>1</v>
      </c>
      <c r="K4516" s="101">
        <v>200</v>
      </c>
      <c r="L4516" s="67">
        <f t="shared" si="700"/>
        <v>6.7984917151171637E-8</v>
      </c>
      <c r="M4516" s="66">
        <v>1.32606</v>
      </c>
      <c r="N4516" s="73">
        <f t="shared" si="701"/>
        <v>2.5695972373454545E-8</v>
      </c>
      <c r="O4516" s="98">
        <v>200</v>
      </c>
      <c r="P4516" s="67">
        <f t="shared" si="707"/>
        <v>7.3654009472226597E-8</v>
      </c>
      <c r="Q4516" s="66">
        <v>1.32606</v>
      </c>
      <c r="R4516" s="105">
        <f t="shared" si="702"/>
        <v>3.7993935828304783E-8</v>
      </c>
      <c r="S4516" s="101">
        <v>0</v>
      </c>
      <c r="T4516" s="67">
        <f t="shared" si="708"/>
        <v>0</v>
      </c>
      <c r="U4516" s="66">
        <v>0</v>
      </c>
      <c r="V4516" s="73">
        <f t="shared" si="709"/>
        <v>0</v>
      </c>
      <c r="W4516" s="98">
        <v>0</v>
      </c>
      <c r="X4516" s="67">
        <f t="shared" si="703"/>
        <v>0</v>
      </c>
      <c r="Y4516" s="66">
        <v>0</v>
      </c>
      <c r="Z4516" s="105">
        <f t="shared" si="704"/>
        <v>0</v>
      </c>
      <c r="AA4516" s="101">
        <v>0</v>
      </c>
      <c r="AB4516" s="67">
        <f t="shared" si="705"/>
        <v>0</v>
      </c>
      <c r="AC4516" s="66">
        <v>0</v>
      </c>
      <c r="AD4516" s="73">
        <f t="shared" si="706"/>
        <v>0</v>
      </c>
    </row>
    <row r="4517" spans="1:30" x14ac:dyDescent="0.25">
      <c r="A4517" s="165"/>
      <c r="B4517" s="72" t="s">
        <v>10280</v>
      </c>
      <c r="C4517" s="64" t="s">
        <v>10281</v>
      </c>
      <c r="D4517" s="64" t="s">
        <v>7</v>
      </c>
      <c r="E4517" s="64" t="s">
        <v>10282</v>
      </c>
      <c r="F4517" s="64" t="s">
        <v>1199</v>
      </c>
      <c r="G4517" s="64" t="s">
        <v>1199</v>
      </c>
      <c r="H4517" s="65">
        <v>38855</v>
      </c>
      <c r="I4517" s="65">
        <v>40928</v>
      </c>
      <c r="J4517" s="93" t="s">
        <v>1</v>
      </c>
      <c r="K4517" s="101">
        <v>0</v>
      </c>
      <c r="L4517" s="67">
        <f t="shared" si="700"/>
        <v>0</v>
      </c>
      <c r="M4517" s="66">
        <v>1.318675</v>
      </c>
      <c r="N4517" s="73">
        <f t="shared" si="701"/>
        <v>2.5552868173057912E-8</v>
      </c>
      <c r="O4517" s="98">
        <v>0</v>
      </c>
      <c r="P4517" s="67">
        <f t="shared" si="707"/>
        <v>0</v>
      </c>
      <c r="Q4517" s="66">
        <v>1.318675</v>
      </c>
      <c r="R4517" s="105">
        <f t="shared" si="702"/>
        <v>3.7782342675587692E-8</v>
      </c>
      <c r="S4517" s="101">
        <v>0</v>
      </c>
      <c r="T4517" s="67">
        <f t="shared" si="708"/>
        <v>0</v>
      </c>
      <c r="U4517" s="66">
        <v>0</v>
      </c>
      <c r="V4517" s="73">
        <f t="shared" si="709"/>
        <v>0</v>
      </c>
      <c r="W4517" s="98">
        <v>0</v>
      </c>
      <c r="X4517" s="67">
        <f t="shared" si="703"/>
        <v>0</v>
      </c>
      <c r="Y4517" s="66">
        <v>0</v>
      </c>
      <c r="Z4517" s="105">
        <f t="shared" si="704"/>
        <v>0</v>
      </c>
      <c r="AA4517" s="101">
        <v>0</v>
      </c>
      <c r="AB4517" s="67">
        <f t="shared" si="705"/>
        <v>0</v>
      </c>
      <c r="AC4517" s="66">
        <v>0</v>
      </c>
      <c r="AD4517" s="73">
        <f t="shared" si="706"/>
        <v>0</v>
      </c>
    </row>
    <row r="4518" spans="1:30" x14ac:dyDescent="0.25">
      <c r="A4518" s="165"/>
      <c r="B4518" s="72" t="s">
        <v>14043</v>
      </c>
      <c r="C4518" s="64" t="s">
        <v>14044</v>
      </c>
      <c r="D4518" s="64" t="s">
        <v>7</v>
      </c>
      <c r="E4518" s="64" t="s">
        <v>14045</v>
      </c>
      <c r="F4518" s="64" t="s">
        <v>1380</v>
      </c>
      <c r="G4518" s="64" t="s">
        <v>1216</v>
      </c>
      <c r="H4518" s="65">
        <v>39384</v>
      </c>
      <c r="I4518" s="65">
        <v>40211</v>
      </c>
      <c r="J4518" s="93" t="s">
        <v>1</v>
      </c>
      <c r="K4518" s="101">
        <v>0</v>
      </c>
      <c r="L4518" s="67">
        <f t="shared" si="700"/>
        <v>0</v>
      </c>
      <c r="M4518" s="66">
        <v>1.3160000000000001</v>
      </c>
      <c r="N4518" s="73">
        <f t="shared" si="701"/>
        <v>2.5501032866888513E-8</v>
      </c>
      <c r="O4518" s="98">
        <v>0</v>
      </c>
      <c r="P4518" s="67">
        <f t="shared" si="707"/>
        <v>0</v>
      </c>
      <c r="Q4518" s="66">
        <v>1.3160000000000001</v>
      </c>
      <c r="R4518" s="105">
        <f t="shared" si="702"/>
        <v>3.7705699251956244E-8</v>
      </c>
      <c r="S4518" s="101">
        <v>0</v>
      </c>
      <c r="T4518" s="67">
        <f t="shared" si="708"/>
        <v>0</v>
      </c>
      <c r="U4518" s="66">
        <v>0</v>
      </c>
      <c r="V4518" s="73">
        <f t="shared" si="709"/>
        <v>0</v>
      </c>
      <c r="W4518" s="98">
        <v>0</v>
      </c>
      <c r="X4518" s="67">
        <f t="shared" si="703"/>
        <v>0</v>
      </c>
      <c r="Y4518" s="66">
        <v>0</v>
      </c>
      <c r="Z4518" s="105">
        <f t="shared" si="704"/>
        <v>0</v>
      </c>
      <c r="AA4518" s="101">
        <v>0</v>
      </c>
      <c r="AB4518" s="67">
        <f t="shared" si="705"/>
        <v>0</v>
      </c>
      <c r="AC4518" s="66">
        <v>0</v>
      </c>
      <c r="AD4518" s="73">
        <f t="shared" si="706"/>
        <v>0</v>
      </c>
    </row>
    <row r="4519" spans="1:30" x14ac:dyDescent="0.25">
      <c r="A4519" s="165"/>
      <c r="B4519" s="72" t="s">
        <v>14710</v>
      </c>
      <c r="C4519" s="64" t="s">
        <v>14711</v>
      </c>
      <c r="D4519" s="64" t="s">
        <v>7</v>
      </c>
      <c r="E4519" s="64" t="s">
        <v>14712</v>
      </c>
      <c r="F4519" s="64" t="s">
        <v>228</v>
      </c>
      <c r="G4519" s="64" t="s">
        <v>1193</v>
      </c>
      <c r="H4519" s="65">
        <v>41054</v>
      </c>
      <c r="I4519" s="65">
        <v>41793</v>
      </c>
      <c r="J4519" s="93" t="s">
        <v>1</v>
      </c>
      <c r="K4519" s="101">
        <v>100</v>
      </c>
      <c r="L4519" s="67">
        <f t="shared" si="700"/>
        <v>3.3992458575585819E-8</v>
      </c>
      <c r="M4519" s="66">
        <v>1.311628</v>
      </c>
      <c r="N4519" s="73">
        <f t="shared" si="701"/>
        <v>2.541631363003894E-8</v>
      </c>
      <c r="O4519" s="98">
        <v>100</v>
      </c>
      <c r="P4519" s="67">
        <f t="shared" si="707"/>
        <v>3.6827004736113299E-8</v>
      </c>
      <c r="Q4519" s="66">
        <v>1.311628</v>
      </c>
      <c r="R4519" s="105">
        <f t="shared" si="702"/>
        <v>3.7580433813407955E-8</v>
      </c>
      <c r="S4519" s="101">
        <v>100</v>
      </c>
      <c r="T4519" s="67">
        <f t="shared" si="708"/>
        <v>4.3804115402669524E-8</v>
      </c>
      <c r="U4519" s="66">
        <v>0.30270000000000002</v>
      </c>
      <c r="V4519" s="73">
        <f t="shared" si="709"/>
        <v>1.6164376236154697E-8</v>
      </c>
      <c r="W4519" s="98">
        <v>100</v>
      </c>
      <c r="X4519" s="67">
        <f t="shared" si="703"/>
        <v>5.6815871936626493E-8</v>
      </c>
      <c r="Y4519" s="66">
        <v>0.30270000000000002</v>
      </c>
      <c r="Z4519" s="105">
        <f t="shared" si="704"/>
        <v>3.9132558688996937E-8</v>
      </c>
      <c r="AA4519" s="101">
        <v>0</v>
      </c>
      <c r="AB4519" s="67">
        <f t="shared" si="705"/>
        <v>0</v>
      </c>
      <c r="AC4519" s="66">
        <v>0</v>
      </c>
      <c r="AD4519" s="73">
        <f t="shared" si="706"/>
        <v>0</v>
      </c>
    </row>
    <row r="4520" spans="1:30" x14ac:dyDescent="0.25">
      <c r="A4520" s="165"/>
      <c r="B4520" s="72" t="s">
        <v>13304</v>
      </c>
      <c r="C4520" s="64" t="s">
        <v>13305</v>
      </c>
      <c r="D4520" s="64" t="s">
        <v>7</v>
      </c>
      <c r="E4520" s="64" t="s">
        <v>13306</v>
      </c>
      <c r="F4520" s="64" t="s">
        <v>1790</v>
      </c>
      <c r="G4520" s="64" t="s">
        <v>1139</v>
      </c>
      <c r="H4520" s="65">
        <v>39759</v>
      </c>
      <c r="I4520" s="65">
        <v>40658</v>
      </c>
      <c r="J4520" s="93" t="s">
        <v>1</v>
      </c>
      <c r="K4520" s="101">
        <v>0</v>
      </c>
      <c r="L4520" s="67">
        <f t="shared" si="700"/>
        <v>0</v>
      </c>
      <c r="M4520" s="66">
        <v>1.30725</v>
      </c>
      <c r="N4520" s="73">
        <f t="shared" si="701"/>
        <v>2.5331478127082074E-8</v>
      </c>
      <c r="O4520" s="98">
        <v>0</v>
      </c>
      <c r="P4520" s="67">
        <f t="shared" si="707"/>
        <v>0</v>
      </c>
      <c r="Q4520" s="66">
        <v>1.30725</v>
      </c>
      <c r="R4520" s="105">
        <f t="shared" si="702"/>
        <v>3.7454996464376746E-8</v>
      </c>
      <c r="S4520" s="101">
        <v>0</v>
      </c>
      <c r="T4520" s="67">
        <f t="shared" si="708"/>
        <v>0</v>
      </c>
      <c r="U4520" s="66">
        <v>0</v>
      </c>
      <c r="V4520" s="73">
        <f t="shared" si="709"/>
        <v>0</v>
      </c>
      <c r="W4520" s="98">
        <v>0</v>
      </c>
      <c r="X4520" s="67">
        <f t="shared" si="703"/>
        <v>0</v>
      </c>
      <c r="Y4520" s="66">
        <v>0</v>
      </c>
      <c r="Z4520" s="105">
        <f t="shared" si="704"/>
        <v>0</v>
      </c>
      <c r="AA4520" s="101">
        <v>0</v>
      </c>
      <c r="AB4520" s="67">
        <f t="shared" si="705"/>
        <v>0</v>
      </c>
      <c r="AC4520" s="66">
        <v>0</v>
      </c>
      <c r="AD4520" s="73">
        <f t="shared" si="706"/>
        <v>0</v>
      </c>
    </row>
    <row r="4521" spans="1:30" x14ac:dyDescent="0.25">
      <c r="A4521" s="165"/>
      <c r="B4521" s="72" t="s">
        <v>8419</v>
      </c>
      <c r="C4521" s="64" t="s">
        <v>8420</v>
      </c>
      <c r="D4521" s="64" t="s">
        <v>7</v>
      </c>
      <c r="E4521" s="64" t="s">
        <v>8421</v>
      </c>
      <c r="F4521" s="64" t="s">
        <v>1138</v>
      </c>
      <c r="G4521" s="64" t="s">
        <v>1139</v>
      </c>
      <c r="H4521" s="65">
        <v>38911</v>
      </c>
      <c r="I4521" s="65">
        <v>40735</v>
      </c>
      <c r="J4521" s="93" t="s">
        <v>1</v>
      </c>
      <c r="K4521" s="101">
        <v>0</v>
      </c>
      <c r="L4521" s="67">
        <f t="shared" si="700"/>
        <v>0</v>
      </c>
      <c r="M4521" s="66">
        <v>1.30725</v>
      </c>
      <c r="N4521" s="73">
        <f t="shared" si="701"/>
        <v>2.5331478127082074E-8</v>
      </c>
      <c r="O4521" s="98">
        <v>0</v>
      </c>
      <c r="P4521" s="67">
        <f t="shared" si="707"/>
        <v>0</v>
      </c>
      <c r="Q4521" s="66">
        <v>1.30725</v>
      </c>
      <c r="R4521" s="105">
        <f t="shared" si="702"/>
        <v>3.7454996464376746E-8</v>
      </c>
      <c r="S4521" s="101">
        <v>0</v>
      </c>
      <c r="T4521" s="67">
        <f t="shared" si="708"/>
        <v>0</v>
      </c>
      <c r="U4521" s="66">
        <v>0</v>
      </c>
      <c r="V4521" s="73">
        <f t="shared" si="709"/>
        <v>0</v>
      </c>
      <c r="W4521" s="98">
        <v>0</v>
      </c>
      <c r="X4521" s="67">
        <f t="shared" si="703"/>
        <v>0</v>
      </c>
      <c r="Y4521" s="66">
        <v>0</v>
      </c>
      <c r="Z4521" s="105">
        <f t="shared" si="704"/>
        <v>0</v>
      </c>
      <c r="AA4521" s="101">
        <v>0</v>
      </c>
      <c r="AB4521" s="67">
        <f t="shared" si="705"/>
        <v>0</v>
      </c>
      <c r="AC4521" s="66">
        <v>0</v>
      </c>
      <c r="AD4521" s="73">
        <f t="shared" si="706"/>
        <v>0</v>
      </c>
    </row>
    <row r="4522" spans="1:30" x14ac:dyDescent="0.25">
      <c r="A4522" s="165"/>
      <c r="B4522" s="72" t="s">
        <v>4679</v>
      </c>
      <c r="C4522" s="64" t="s">
        <v>4680</v>
      </c>
      <c r="D4522" s="64" t="s">
        <v>7</v>
      </c>
      <c r="E4522" s="64" t="s">
        <v>4681</v>
      </c>
      <c r="F4522" s="64" t="s">
        <v>1221</v>
      </c>
      <c r="G4522" s="64" t="s">
        <v>1167</v>
      </c>
      <c r="H4522" s="65">
        <v>38887</v>
      </c>
      <c r="I4522" s="65">
        <v>38887</v>
      </c>
      <c r="J4522" s="93" t="s">
        <v>1</v>
      </c>
      <c r="K4522" s="101">
        <v>0</v>
      </c>
      <c r="L4522" s="67">
        <f t="shared" si="700"/>
        <v>0</v>
      </c>
      <c r="M4522" s="66">
        <v>1.30725</v>
      </c>
      <c r="N4522" s="73">
        <f t="shared" si="701"/>
        <v>2.5331478127082074E-8</v>
      </c>
      <c r="O4522" s="98">
        <v>0</v>
      </c>
      <c r="P4522" s="67">
        <f t="shared" si="707"/>
        <v>0</v>
      </c>
      <c r="Q4522" s="66">
        <v>1.30725</v>
      </c>
      <c r="R4522" s="105">
        <f t="shared" si="702"/>
        <v>3.7454996464376746E-8</v>
      </c>
      <c r="S4522" s="101">
        <v>0</v>
      </c>
      <c r="T4522" s="67">
        <f t="shared" si="708"/>
        <v>0</v>
      </c>
      <c r="U4522" s="66">
        <v>0</v>
      </c>
      <c r="V4522" s="73">
        <f t="shared" si="709"/>
        <v>0</v>
      </c>
      <c r="W4522" s="98">
        <v>0</v>
      </c>
      <c r="X4522" s="67">
        <f t="shared" si="703"/>
        <v>0</v>
      </c>
      <c r="Y4522" s="66">
        <v>0</v>
      </c>
      <c r="Z4522" s="105">
        <f t="shared" si="704"/>
        <v>0</v>
      </c>
      <c r="AA4522" s="101">
        <v>0</v>
      </c>
      <c r="AB4522" s="67">
        <f t="shared" si="705"/>
        <v>0</v>
      </c>
      <c r="AC4522" s="66">
        <v>0</v>
      </c>
      <c r="AD4522" s="73">
        <f t="shared" si="706"/>
        <v>0</v>
      </c>
    </row>
    <row r="4523" spans="1:30" x14ac:dyDescent="0.25">
      <c r="A4523" s="165"/>
      <c r="B4523" s="72" t="s">
        <v>10274</v>
      </c>
      <c r="C4523" s="64" t="s">
        <v>10275</v>
      </c>
      <c r="D4523" s="64" t="s">
        <v>7</v>
      </c>
      <c r="E4523" s="64" t="s">
        <v>10276</v>
      </c>
      <c r="F4523" s="64" t="s">
        <v>2338</v>
      </c>
      <c r="G4523" s="64" t="s">
        <v>1216</v>
      </c>
      <c r="H4523" s="65">
        <v>39014</v>
      </c>
      <c r="I4523" s="65">
        <v>40016</v>
      </c>
      <c r="J4523" s="93" t="s">
        <v>1</v>
      </c>
      <c r="K4523" s="101">
        <v>400</v>
      </c>
      <c r="L4523" s="67">
        <f t="shared" si="700"/>
        <v>1.3596983430234327E-7</v>
      </c>
      <c r="M4523" s="66">
        <v>1.3008</v>
      </c>
      <c r="N4523" s="73">
        <f t="shared" si="701"/>
        <v>2.5206492061739039E-8</v>
      </c>
      <c r="O4523" s="98">
        <v>400</v>
      </c>
      <c r="P4523" s="67">
        <f t="shared" si="707"/>
        <v>1.4730801894445319E-7</v>
      </c>
      <c r="Q4523" s="66">
        <v>1.2108000000000001</v>
      </c>
      <c r="R4523" s="105">
        <f t="shared" si="702"/>
        <v>3.4691535451571903E-8</v>
      </c>
      <c r="S4523" s="101">
        <v>400</v>
      </c>
      <c r="T4523" s="67">
        <f t="shared" si="708"/>
        <v>1.7521646161067809E-7</v>
      </c>
      <c r="U4523" s="66">
        <v>1.2108000000000001</v>
      </c>
      <c r="V4523" s="73">
        <f t="shared" si="709"/>
        <v>6.4657504944618789E-8</v>
      </c>
      <c r="W4523" s="98">
        <v>400</v>
      </c>
      <c r="X4523" s="67">
        <f t="shared" si="703"/>
        <v>2.2726348774650597E-7</v>
      </c>
      <c r="Y4523" s="66">
        <v>1.2108000000000001</v>
      </c>
      <c r="Z4523" s="105">
        <f t="shared" si="704"/>
        <v>1.5653023475598775E-7</v>
      </c>
      <c r="AA4523" s="101">
        <v>0</v>
      </c>
      <c r="AB4523" s="67">
        <f t="shared" si="705"/>
        <v>0</v>
      </c>
      <c r="AC4523" s="66">
        <v>0</v>
      </c>
      <c r="AD4523" s="73">
        <f t="shared" si="706"/>
        <v>0</v>
      </c>
    </row>
    <row r="4524" spans="1:30" x14ac:dyDescent="0.25">
      <c r="A4524" s="165"/>
      <c r="B4524" s="72" t="s">
        <v>6426</v>
      </c>
      <c r="C4524" s="64" t="s">
        <v>6427</v>
      </c>
      <c r="D4524" s="64" t="s">
        <v>7</v>
      </c>
      <c r="E4524" s="64" t="s">
        <v>6428</v>
      </c>
      <c r="F4524" s="64" t="s">
        <v>1199</v>
      </c>
      <c r="G4524" s="64" t="s">
        <v>1199</v>
      </c>
      <c r="H4524" s="65">
        <v>39749</v>
      </c>
      <c r="I4524" s="65">
        <v>39870</v>
      </c>
      <c r="J4524" s="93" t="s">
        <v>1</v>
      </c>
      <c r="K4524" s="101">
        <v>0</v>
      </c>
      <c r="L4524" s="67">
        <f t="shared" si="700"/>
        <v>0</v>
      </c>
      <c r="M4524" s="66">
        <v>1.3</v>
      </c>
      <c r="N4524" s="73">
        <f t="shared" si="701"/>
        <v>2.5190989914099597E-8</v>
      </c>
      <c r="O4524" s="98">
        <v>0</v>
      </c>
      <c r="P4524" s="67">
        <f t="shared" si="707"/>
        <v>0</v>
      </c>
      <c r="Q4524" s="66">
        <v>1.3</v>
      </c>
      <c r="R4524" s="105">
        <f t="shared" si="702"/>
        <v>3.7247271297525166E-8</v>
      </c>
      <c r="S4524" s="101">
        <v>0</v>
      </c>
      <c r="T4524" s="67">
        <f t="shared" si="708"/>
        <v>0</v>
      </c>
      <c r="U4524" s="66">
        <v>0</v>
      </c>
      <c r="V4524" s="73">
        <f t="shared" si="709"/>
        <v>0</v>
      </c>
      <c r="W4524" s="98">
        <v>0</v>
      </c>
      <c r="X4524" s="67">
        <f t="shared" si="703"/>
        <v>0</v>
      </c>
      <c r="Y4524" s="66">
        <v>0</v>
      </c>
      <c r="Z4524" s="105">
        <f t="shared" si="704"/>
        <v>0</v>
      </c>
      <c r="AA4524" s="101">
        <v>0</v>
      </c>
      <c r="AB4524" s="67">
        <f t="shared" si="705"/>
        <v>0</v>
      </c>
      <c r="AC4524" s="66">
        <v>0</v>
      </c>
      <c r="AD4524" s="73">
        <f t="shared" si="706"/>
        <v>0</v>
      </c>
    </row>
    <row r="4525" spans="1:30" x14ac:dyDescent="0.25">
      <c r="A4525" s="165"/>
      <c r="B4525" s="72" t="s">
        <v>12415</v>
      </c>
      <c r="C4525" s="64" t="s">
        <v>12416</v>
      </c>
      <c r="D4525" s="64" t="s">
        <v>7</v>
      </c>
      <c r="E4525" s="64" t="s">
        <v>7361</v>
      </c>
      <c r="F4525" s="64" t="s">
        <v>1572</v>
      </c>
      <c r="G4525" s="64" t="s">
        <v>1167</v>
      </c>
      <c r="H4525" s="65">
        <v>39182</v>
      </c>
      <c r="I4525" s="65">
        <v>40675</v>
      </c>
      <c r="J4525" s="93" t="s">
        <v>1</v>
      </c>
      <c r="K4525" s="101">
        <v>238</v>
      </c>
      <c r="L4525" s="67">
        <f t="shared" si="700"/>
        <v>8.0902051409894257E-8</v>
      </c>
      <c r="M4525" s="66">
        <v>1.295620089</v>
      </c>
      <c r="N4525" s="73">
        <f t="shared" si="701"/>
        <v>2.5106117380387552E-8</v>
      </c>
      <c r="O4525" s="98">
        <v>238</v>
      </c>
      <c r="P4525" s="67">
        <f t="shared" si="707"/>
        <v>8.7648271271949638E-8</v>
      </c>
      <c r="Q4525" s="66">
        <v>1.295620089</v>
      </c>
      <c r="R4525" s="105">
        <f t="shared" si="702"/>
        <v>3.7121779195005155E-8</v>
      </c>
      <c r="S4525" s="101">
        <v>214</v>
      </c>
      <c r="T4525" s="67">
        <f t="shared" si="708"/>
        <v>9.3740806961712781E-8</v>
      </c>
      <c r="U4525" s="66">
        <v>1.2955559999999999</v>
      </c>
      <c r="V4525" s="73">
        <f t="shared" si="709"/>
        <v>6.9183530290742095E-8</v>
      </c>
      <c r="W4525" s="98">
        <v>214</v>
      </c>
      <c r="X4525" s="67">
        <f t="shared" si="703"/>
        <v>1.2158596594438069E-7</v>
      </c>
      <c r="Y4525" s="66">
        <v>1.2955559999999999</v>
      </c>
      <c r="Z4525" s="105">
        <f t="shared" si="704"/>
        <v>1.6748735118890685E-7</v>
      </c>
      <c r="AA4525" s="101">
        <v>0</v>
      </c>
      <c r="AB4525" s="67">
        <f t="shared" si="705"/>
        <v>0</v>
      </c>
      <c r="AC4525" s="66">
        <v>0</v>
      </c>
      <c r="AD4525" s="73">
        <f t="shared" si="706"/>
        <v>0</v>
      </c>
    </row>
    <row r="4526" spans="1:30" x14ac:dyDescent="0.25">
      <c r="A4526" s="165"/>
      <c r="B4526" s="72" t="s">
        <v>9681</v>
      </c>
      <c r="C4526" s="64" t="s">
        <v>9682</v>
      </c>
      <c r="D4526" s="64" t="s">
        <v>7</v>
      </c>
      <c r="E4526" s="64" t="s">
        <v>9683</v>
      </c>
      <c r="F4526" s="64" t="s">
        <v>3908</v>
      </c>
      <c r="G4526" s="64" t="s">
        <v>1193</v>
      </c>
      <c r="H4526" s="65">
        <v>41534</v>
      </c>
      <c r="I4526" s="65">
        <v>41534</v>
      </c>
      <c r="J4526" s="93" t="s">
        <v>1</v>
      </c>
      <c r="K4526" s="101">
        <v>0</v>
      </c>
      <c r="L4526" s="67">
        <f t="shared" si="700"/>
        <v>0</v>
      </c>
      <c r="M4526" s="66">
        <v>1.2935749999999999</v>
      </c>
      <c r="N4526" s="73">
        <f t="shared" si="701"/>
        <v>2.5066488290870294E-8</v>
      </c>
      <c r="O4526" s="98">
        <v>0</v>
      </c>
      <c r="P4526" s="67">
        <f t="shared" si="707"/>
        <v>0</v>
      </c>
      <c r="Q4526" s="66">
        <v>1.2935749999999999</v>
      </c>
      <c r="R4526" s="105">
        <f t="shared" si="702"/>
        <v>3.7063183822073931E-8</v>
      </c>
      <c r="S4526" s="101">
        <v>0</v>
      </c>
      <c r="T4526" s="67">
        <f t="shared" si="708"/>
        <v>0</v>
      </c>
      <c r="U4526" s="66">
        <v>0</v>
      </c>
      <c r="V4526" s="73">
        <f t="shared" si="709"/>
        <v>0</v>
      </c>
      <c r="W4526" s="98">
        <v>0</v>
      </c>
      <c r="X4526" s="67">
        <f t="shared" si="703"/>
        <v>0</v>
      </c>
      <c r="Y4526" s="66">
        <v>0</v>
      </c>
      <c r="Z4526" s="105">
        <f t="shared" si="704"/>
        <v>0</v>
      </c>
      <c r="AA4526" s="101">
        <v>0</v>
      </c>
      <c r="AB4526" s="67">
        <f t="shared" si="705"/>
        <v>0</v>
      </c>
      <c r="AC4526" s="66">
        <v>0</v>
      </c>
      <c r="AD4526" s="73">
        <f t="shared" si="706"/>
        <v>0</v>
      </c>
    </row>
    <row r="4527" spans="1:30" x14ac:dyDescent="0.25">
      <c r="A4527" s="165"/>
      <c r="B4527" s="72" t="s">
        <v>5932</v>
      </c>
      <c r="C4527" s="64" t="s">
        <v>5933</v>
      </c>
      <c r="D4527" s="64" t="s">
        <v>7</v>
      </c>
      <c r="E4527" s="64" t="s">
        <v>5934</v>
      </c>
      <c r="F4527" s="64" t="s">
        <v>2766</v>
      </c>
      <c r="G4527" s="64" t="s">
        <v>1193</v>
      </c>
      <c r="H4527" s="65">
        <v>41540</v>
      </c>
      <c r="I4527" s="65">
        <v>41799</v>
      </c>
      <c r="J4527" s="93" t="s">
        <v>1</v>
      </c>
      <c r="K4527" s="101">
        <v>0</v>
      </c>
      <c r="L4527" s="67">
        <f t="shared" si="700"/>
        <v>0</v>
      </c>
      <c r="M4527" s="66">
        <v>1.27732</v>
      </c>
      <c r="N4527" s="73">
        <f t="shared" si="701"/>
        <v>2.4751504028521303E-8</v>
      </c>
      <c r="O4527" s="98">
        <v>0</v>
      </c>
      <c r="P4527" s="67">
        <f t="shared" si="707"/>
        <v>0</v>
      </c>
      <c r="Q4527" s="66">
        <v>1.27732</v>
      </c>
      <c r="R4527" s="105">
        <f t="shared" si="702"/>
        <v>3.6597449672119109E-8</v>
      </c>
      <c r="S4527" s="101">
        <v>0</v>
      </c>
      <c r="T4527" s="67">
        <f t="shared" si="708"/>
        <v>0</v>
      </c>
      <c r="U4527" s="66">
        <v>0</v>
      </c>
      <c r="V4527" s="73">
        <f t="shared" si="709"/>
        <v>0</v>
      </c>
      <c r="W4527" s="98">
        <v>0</v>
      </c>
      <c r="X4527" s="67">
        <f t="shared" si="703"/>
        <v>0</v>
      </c>
      <c r="Y4527" s="66">
        <v>0</v>
      </c>
      <c r="Z4527" s="105">
        <f t="shared" si="704"/>
        <v>0</v>
      </c>
      <c r="AA4527" s="101">
        <v>0</v>
      </c>
      <c r="AB4527" s="67">
        <f t="shared" si="705"/>
        <v>0</v>
      </c>
      <c r="AC4527" s="66">
        <v>0</v>
      </c>
      <c r="AD4527" s="73">
        <f t="shared" si="706"/>
        <v>0</v>
      </c>
    </row>
    <row r="4528" spans="1:30" x14ac:dyDescent="0.25">
      <c r="A4528" s="165"/>
      <c r="B4528" s="72" t="s">
        <v>4378</v>
      </c>
      <c r="C4528" s="64" t="s">
        <v>4379</v>
      </c>
      <c r="D4528" s="64" t="s">
        <v>7</v>
      </c>
      <c r="E4528" s="64" t="s">
        <v>4380</v>
      </c>
      <c r="F4528" s="64" t="s">
        <v>3616</v>
      </c>
      <c r="G4528" s="64" t="s">
        <v>1416</v>
      </c>
      <c r="H4528" s="65">
        <v>38811</v>
      </c>
      <c r="I4528" s="65">
        <v>39007</v>
      </c>
      <c r="J4528" s="93" t="s">
        <v>1</v>
      </c>
      <c r="K4528" s="101">
        <v>0</v>
      </c>
      <c r="L4528" s="67">
        <f t="shared" si="700"/>
        <v>0</v>
      </c>
      <c r="M4528" s="66">
        <v>1.2767040000000001</v>
      </c>
      <c r="N4528" s="73">
        <f t="shared" si="701"/>
        <v>2.4739567374838932E-8</v>
      </c>
      <c r="O4528" s="98">
        <v>0</v>
      </c>
      <c r="P4528" s="67">
        <f t="shared" si="707"/>
        <v>0</v>
      </c>
      <c r="Q4528" s="66">
        <v>1.2767040000000001</v>
      </c>
      <c r="R4528" s="105">
        <f t="shared" si="702"/>
        <v>3.6579800195873513E-8</v>
      </c>
      <c r="S4528" s="101">
        <v>0</v>
      </c>
      <c r="T4528" s="67">
        <f t="shared" si="708"/>
        <v>0</v>
      </c>
      <c r="U4528" s="66">
        <v>0</v>
      </c>
      <c r="V4528" s="73">
        <f t="shared" si="709"/>
        <v>0</v>
      </c>
      <c r="W4528" s="98">
        <v>0</v>
      </c>
      <c r="X4528" s="67">
        <f t="shared" si="703"/>
        <v>0</v>
      </c>
      <c r="Y4528" s="66">
        <v>0</v>
      </c>
      <c r="Z4528" s="105">
        <f t="shared" si="704"/>
        <v>0</v>
      </c>
      <c r="AA4528" s="101">
        <v>0</v>
      </c>
      <c r="AB4528" s="67">
        <f t="shared" si="705"/>
        <v>0</v>
      </c>
      <c r="AC4528" s="66">
        <v>0</v>
      </c>
      <c r="AD4528" s="73">
        <f t="shared" si="706"/>
        <v>0</v>
      </c>
    </row>
    <row r="4529" spans="1:30" x14ac:dyDescent="0.25">
      <c r="A4529" s="165"/>
      <c r="B4529" s="72" t="s">
        <v>1474</v>
      </c>
      <c r="C4529" s="64" t="s">
        <v>1475</v>
      </c>
      <c r="D4529" s="64" t="s">
        <v>7</v>
      </c>
      <c r="E4529" s="64" t="s">
        <v>1476</v>
      </c>
      <c r="F4529" s="64" t="s">
        <v>1477</v>
      </c>
      <c r="G4529" s="64" t="s">
        <v>1139</v>
      </c>
      <c r="H4529" s="65">
        <v>39139</v>
      </c>
      <c r="I4529" s="65">
        <v>40399</v>
      </c>
      <c r="J4529" s="93" t="s">
        <v>1</v>
      </c>
      <c r="K4529" s="101">
        <v>400</v>
      </c>
      <c r="L4529" s="67">
        <f t="shared" si="700"/>
        <v>1.3596983430234327E-7</v>
      </c>
      <c r="M4529" s="66">
        <v>1.2684299999999999</v>
      </c>
      <c r="N4529" s="73">
        <f t="shared" si="701"/>
        <v>2.4579236412877959E-8</v>
      </c>
      <c r="O4529" s="98">
        <v>400</v>
      </c>
      <c r="P4529" s="67">
        <f t="shared" si="707"/>
        <v>1.4730801894445319E-7</v>
      </c>
      <c r="Q4529" s="66">
        <v>1.2684299999999999</v>
      </c>
      <c r="R4529" s="105">
        <f t="shared" si="702"/>
        <v>3.6342735639938343E-8</v>
      </c>
      <c r="S4529" s="101">
        <v>200</v>
      </c>
      <c r="T4529" s="67">
        <f t="shared" si="708"/>
        <v>8.7608230805339047E-8</v>
      </c>
      <c r="U4529" s="66">
        <v>0.60540000000000005</v>
      </c>
      <c r="V4529" s="73">
        <f t="shared" si="709"/>
        <v>3.2328752472309394E-8</v>
      </c>
      <c r="W4529" s="98">
        <v>200</v>
      </c>
      <c r="X4529" s="67">
        <f t="shared" si="703"/>
        <v>1.1363174387325299E-7</v>
      </c>
      <c r="Y4529" s="66">
        <v>0.60540000000000005</v>
      </c>
      <c r="Z4529" s="105">
        <f t="shared" si="704"/>
        <v>7.8265117377993873E-8</v>
      </c>
      <c r="AA4529" s="101">
        <v>0</v>
      </c>
      <c r="AB4529" s="67">
        <f t="shared" si="705"/>
        <v>0</v>
      </c>
      <c r="AC4529" s="66">
        <v>0</v>
      </c>
      <c r="AD4529" s="73">
        <f t="shared" si="706"/>
        <v>0</v>
      </c>
    </row>
    <row r="4530" spans="1:30" x14ac:dyDescent="0.25">
      <c r="A4530" s="165"/>
      <c r="B4530" s="72" t="s">
        <v>9998</v>
      </c>
      <c r="C4530" s="64" t="s">
        <v>9999</v>
      </c>
      <c r="D4530" s="64" t="s">
        <v>7</v>
      </c>
      <c r="E4530" s="64" t="s">
        <v>5839</v>
      </c>
      <c r="F4530" s="64" t="s">
        <v>1562</v>
      </c>
      <c r="G4530" s="64" t="s">
        <v>1167</v>
      </c>
      <c r="H4530" s="65">
        <v>39310</v>
      </c>
      <c r="I4530" s="65">
        <v>39310</v>
      </c>
      <c r="J4530" s="93" t="s">
        <v>1</v>
      </c>
      <c r="K4530" s="101">
        <v>400</v>
      </c>
      <c r="L4530" s="67">
        <f t="shared" si="700"/>
        <v>1.3596983430234327E-7</v>
      </c>
      <c r="M4530" s="66">
        <v>1.2684299999999999</v>
      </c>
      <c r="N4530" s="73">
        <f t="shared" si="701"/>
        <v>2.4579236412877959E-8</v>
      </c>
      <c r="O4530" s="98">
        <v>400</v>
      </c>
      <c r="P4530" s="67">
        <f t="shared" si="707"/>
        <v>1.4730801894445319E-7</v>
      </c>
      <c r="Q4530" s="66">
        <v>1.2684299999999999</v>
      </c>
      <c r="R4530" s="105">
        <f t="shared" si="702"/>
        <v>3.6342735639938343E-8</v>
      </c>
      <c r="S4530" s="101">
        <v>200</v>
      </c>
      <c r="T4530" s="67">
        <f t="shared" si="708"/>
        <v>8.7608230805339047E-8</v>
      </c>
      <c r="U4530" s="66">
        <v>0.60540000000000005</v>
      </c>
      <c r="V4530" s="73">
        <f t="shared" si="709"/>
        <v>3.2328752472309394E-8</v>
      </c>
      <c r="W4530" s="98">
        <v>200</v>
      </c>
      <c r="X4530" s="67">
        <f t="shared" si="703"/>
        <v>1.1363174387325299E-7</v>
      </c>
      <c r="Y4530" s="66">
        <v>0.60540000000000005</v>
      </c>
      <c r="Z4530" s="105">
        <f t="shared" si="704"/>
        <v>7.8265117377993873E-8</v>
      </c>
      <c r="AA4530" s="101">
        <v>0</v>
      </c>
      <c r="AB4530" s="67">
        <f t="shared" si="705"/>
        <v>0</v>
      </c>
      <c r="AC4530" s="66">
        <v>0</v>
      </c>
      <c r="AD4530" s="73">
        <f t="shared" si="706"/>
        <v>0</v>
      </c>
    </row>
    <row r="4531" spans="1:30" x14ac:dyDescent="0.25">
      <c r="A4531" s="165"/>
      <c r="B4531" s="72" t="s">
        <v>6781</v>
      </c>
      <c r="C4531" s="64" t="s">
        <v>6782</v>
      </c>
      <c r="D4531" s="64" t="s">
        <v>10</v>
      </c>
      <c r="E4531" s="64" t="s">
        <v>6783</v>
      </c>
      <c r="F4531" s="64" t="s">
        <v>1216</v>
      </c>
      <c r="G4531" s="64" t="s">
        <v>1216</v>
      </c>
      <c r="H4531" s="65">
        <v>39391</v>
      </c>
      <c r="I4531" s="65">
        <v>40315</v>
      </c>
      <c r="J4531" s="93" t="s">
        <v>1</v>
      </c>
      <c r="K4531" s="101">
        <v>400</v>
      </c>
      <c r="L4531" s="67">
        <f t="shared" si="700"/>
        <v>1.3596983430234327E-7</v>
      </c>
      <c r="M4531" s="66">
        <v>1.2684299999999999</v>
      </c>
      <c r="N4531" s="73">
        <f t="shared" si="701"/>
        <v>2.4579236412877959E-8</v>
      </c>
      <c r="O4531" s="98">
        <v>400</v>
      </c>
      <c r="P4531" s="67">
        <f t="shared" si="707"/>
        <v>1.4730801894445319E-7</v>
      </c>
      <c r="Q4531" s="66">
        <v>1.2684299999999999</v>
      </c>
      <c r="R4531" s="105">
        <f t="shared" si="702"/>
        <v>3.6342735639938343E-8</v>
      </c>
      <c r="S4531" s="101">
        <v>200</v>
      </c>
      <c r="T4531" s="67">
        <f t="shared" si="708"/>
        <v>8.7608230805339047E-8</v>
      </c>
      <c r="U4531" s="66">
        <v>0.60540000000000005</v>
      </c>
      <c r="V4531" s="73">
        <f t="shared" si="709"/>
        <v>3.2328752472309394E-8</v>
      </c>
      <c r="W4531" s="98">
        <v>200</v>
      </c>
      <c r="X4531" s="67">
        <f t="shared" si="703"/>
        <v>1.1363174387325299E-7</v>
      </c>
      <c r="Y4531" s="66">
        <v>0.60540000000000005</v>
      </c>
      <c r="Z4531" s="105">
        <f t="shared" si="704"/>
        <v>7.8265117377993873E-8</v>
      </c>
      <c r="AA4531" s="101">
        <v>0</v>
      </c>
      <c r="AB4531" s="67">
        <f t="shared" si="705"/>
        <v>0</v>
      </c>
      <c r="AC4531" s="66">
        <v>0</v>
      </c>
      <c r="AD4531" s="73">
        <f t="shared" si="706"/>
        <v>0</v>
      </c>
    </row>
    <row r="4532" spans="1:30" x14ac:dyDescent="0.25">
      <c r="A4532" s="165"/>
      <c r="B4532" s="72" t="s">
        <v>5244</v>
      </c>
      <c r="C4532" s="64" t="s">
        <v>5245</v>
      </c>
      <c r="D4532" s="64" t="s">
        <v>7</v>
      </c>
      <c r="E4532" s="64" t="s">
        <v>2983</v>
      </c>
      <c r="F4532" s="64" t="s">
        <v>1199</v>
      </c>
      <c r="G4532" s="64" t="s">
        <v>1199</v>
      </c>
      <c r="H4532" s="65">
        <v>38792</v>
      </c>
      <c r="I4532" s="65">
        <v>40504</v>
      </c>
      <c r="J4532" s="93" t="s">
        <v>1</v>
      </c>
      <c r="K4532" s="101">
        <v>400</v>
      </c>
      <c r="L4532" s="67">
        <f t="shared" si="700"/>
        <v>1.3596983430234327E-7</v>
      </c>
      <c r="M4532" s="66">
        <v>1.2684299999999999</v>
      </c>
      <c r="N4532" s="73">
        <f t="shared" si="701"/>
        <v>2.4579236412877959E-8</v>
      </c>
      <c r="O4532" s="98">
        <v>400</v>
      </c>
      <c r="P4532" s="67">
        <f t="shared" si="707"/>
        <v>1.4730801894445319E-7</v>
      </c>
      <c r="Q4532" s="66">
        <v>1.2684299999999999</v>
      </c>
      <c r="R4532" s="105">
        <f t="shared" si="702"/>
        <v>3.6342735639938343E-8</v>
      </c>
      <c r="S4532" s="101">
        <v>200</v>
      </c>
      <c r="T4532" s="67">
        <f t="shared" si="708"/>
        <v>8.7608230805339047E-8</v>
      </c>
      <c r="U4532" s="66">
        <v>0.60540000000000005</v>
      </c>
      <c r="V4532" s="73">
        <f t="shared" si="709"/>
        <v>3.2328752472309394E-8</v>
      </c>
      <c r="W4532" s="98">
        <v>200</v>
      </c>
      <c r="X4532" s="67">
        <f t="shared" si="703"/>
        <v>1.1363174387325299E-7</v>
      </c>
      <c r="Y4532" s="66">
        <v>0.60540000000000005</v>
      </c>
      <c r="Z4532" s="105">
        <f t="shared" si="704"/>
        <v>7.8265117377993873E-8</v>
      </c>
      <c r="AA4532" s="101">
        <v>0</v>
      </c>
      <c r="AB4532" s="67">
        <f t="shared" si="705"/>
        <v>0</v>
      </c>
      <c r="AC4532" s="66">
        <v>0</v>
      </c>
      <c r="AD4532" s="73">
        <f t="shared" si="706"/>
        <v>0</v>
      </c>
    </row>
    <row r="4533" spans="1:30" x14ac:dyDescent="0.25">
      <c r="A4533" s="165"/>
      <c r="B4533" s="72" t="s">
        <v>11923</v>
      </c>
      <c r="C4533" s="64" t="s">
        <v>11924</v>
      </c>
      <c r="D4533" s="64" t="s">
        <v>7</v>
      </c>
      <c r="E4533" s="64" t="s">
        <v>11925</v>
      </c>
      <c r="F4533" s="64" t="s">
        <v>1562</v>
      </c>
      <c r="G4533" s="64" t="s">
        <v>1167</v>
      </c>
      <c r="H4533" s="65">
        <v>40014</v>
      </c>
      <c r="I4533" s="65">
        <v>41781</v>
      </c>
      <c r="J4533" s="93" t="s">
        <v>1</v>
      </c>
      <c r="K4533" s="101">
        <v>200</v>
      </c>
      <c r="L4533" s="67">
        <f t="shared" si="700"/>
        <v>6.7984917151171637E-8</v>
      </c>
      <c r="M4533" s="66">
        <v>1.2684299999999999</v>
      </c>
      <c r="N4533" s="73">
        <f t="shared" si="701"/>
        <v>2.4579236412877959E-8</v>
      </c>
      <c r="O4533" s="98">
        <v>200</v>
      </c>
      <c r="P4533" s="67">
        <f t="shared" si="707"/>
        <v>7.3654009472226597E-8</v>
      </c>
      <c r="Q4533" s="66">
        <v>1.2684299999999999</v>
      </c>
      <c r="R4533" s="105">
        <f t="shared" si="702"/>
        <v>3.6342735639938343E-8</v>
      </c>
      <c r="S4533" s="101">
        <v>100</v>
      </c>
      <c r="T4533" s="67">
        <f t="shared" si="708"/>
        <v>4.3804115402669524E-8</v>
      </c>
      <c r="U4533" s="66">
        <v>0.60540000000000005</v>
      </c>
      <c r="V4533" s="73">
        <f t="shared" si="709"/>
        <v>3.2328752472309394E-8</v>
      </c>
      <c r="W4533" s="98">
        <v>100</v>
      </c>
      <c r="X4533" s="67">
        <f t="shared" si="703"/>
        <v>5.6815871936626493E-8</v>
      </c>
      <c r="Y4533" s="66">
        <v>0.60540000000000005</v>
      </c>
      <c r="Z4533" s="105">
        <f t="shared" si="704"/>
        <v>7.8265117377993873E-8</v>
      </c>
      <c r="AA4533" s="101">
        <v>0</v>
      </c>
      <c r="AB4533" s="67">
        <f t="shared" si="705"/>
        <v>0</v>
      </c>
      <c r="AC4533" s="66">
        <v>0</v>
      </c>
      <c r="AD4533" s="73">
        <f t="shared" si="706"/>
        <v>0</v>
      </c>
    </row>
    <row r="4534" spans="1:30" x14ac:dyDescent="0.25">
      <c r="A4534" s="165"/>
      <c r="B4534" s="72" t="s">
        <v>2155</v>
      </c>
      <c r="C4534" s="64" t="s">
        <v>2156</v>
      </c>
      <c r="D4534" s="64" t="s">
        <v>7</v>
      </c>
      <c r="E4534" s="64" t="s">
        <v>2157</v>
      </c>
      <c r="F4534" s="64" t="s">
        <v>2158</v>
      </c>
      <c r="G4534" s="64" t="s">
        <v>1216</v>
      </c>
      <c r="H4534" s="65">
        <v>38747</v>
      </c>
      <c r="I4534" s="65">
        <v>39994</v>
      </c>
      <c r="J4534" s="93" t="s">
        <v>1</v>
      </c>
      <c r="K4534" s="101">
        <v>0</v>
      </c>
      <c r="L4534" s="67">
        <f t="shared" si="700"/>
        <v>0</v>
      </c>
      <c r="M4534" s="66">
        <v>1.26153</v>
      </c>
      <c r="N4534" s="73">
        <f t="shared" si="701"/>
        <v>2.4445530389487741E-8</v>
      </c>
      <c r="O4534" s="98">
        <v>0</v>
      </c>
      <c r="P4534" s="67">
        <f t="shared" si="707"/>
        <v>0</v>
      </c>
      <c r="Q4534" s="66">
        <v>0</v>
      </c>
      <c r="R4534" s="105">
        <f t="shared" si="702"/>
        <v>0</v>
      </c>
      <c r="S4534" s="101">
        <v>0</v>
      </c>
      <c r="T4534" s="67">
        <f t="shared" si="708"/>
        <v>0</v>
      </c>
      <c r="U4534" s="66">
        <v>0</v>
      </c>
      <c r="V4534" s="73">
        <f t="shared" si="709"/>
        <v>0</v>
      </c>
      <c r="W4534" s="98">
        <v>0</v>
      </c>
      <c r="X4534" s="67">
        <f t="shared" si="703"/>
        <v>0</v>
      </c>
      <c r="Y4534" s="66">
        <v>0</v>
      </c>
      <c r="Z4534" s="105">
        <f t="shared" si="704"/>
        <v>0</v>
      </c>
      <c r="AA4534" s="101">
        <v>0</v>
      </c>
      <c r="AB4534" s="67">
        <f t="shared" si="705"/>
        <v>0</v>
      </c>
      <c r="AC4534" s="66">
        <v>0</v>
      </c>
      <c r="AD4534" s="73">
        <f t="shared" si="706"/>
        <v>0</v>
      </c>
    </row>
    <row r="4535" spans="1:30" x14ac:dyDescent="0.25">
      <c r="A4535" s="165"/>
      <c r="B4535" s="72" t="s">
        <v>14913</v>
      </c>
      <c r="C4535" s="64" t="s">
        <v>14914</v>
      </c>
      <c r="D4535" s="64" t="s">
        <v>7</v>
      </c>
      <c r="E4535" s="64" t="s">
        <v>14915</v>
      </c>
      <c r="F4535" s="64" t="s">
        <v>1530</v>
      </c>
      <c r="G4535" s="64" t="s">
        <v>1216</v>
      </c>
      <c r="H4535" s="65">
        <v>40487</v>
      </c>
      <c r="I4535" s="65">
        <v>41886</v>
      </c>
      <c r="J4535" s="93" t="s">
        <v>1</v>
      </c>
      <c r="K4535" s="101">
        <v>0</v>
      </c>
      <c r="L4535" s="67">
        <f t="shared" si="700"/>
        <v>0</v>
      </c>
      <c r="M4535" s="66">
        <v>1.2603825</v>
      </c>
      <c r="N4535" s="73">
        <f t="shared" si="701"/>
        <v>2.4423294496467409E-8</v>
      </c>
      <c r="O4535" s="98">
        <v>0</v>
      </c>
      <c r="P4535" s="67">
        <f t="shared" si="707"/>
        <v>0</v>
      </c>
      <c r="Q4535" s="66">
        <v>0</v>
      </c>
      <c r="R4535" s="105">
        <f t="shared" si="702"/>
        <v>0</v>
      </c>
      <c r="S4535" s="101">
        <v>0</v>
      </c>
      <c r="T4535" s="67">
        <f t="shared" si="708"/>
        <v>0</v>
      </c>
      <c r="U4535" s="66">
        <v>0</v>
      </c>
      <c r="V4535" s="73">
        <f t="shared" si="709"/>
        <v>0</v>
      </c>
      <c r="W4535" s="98">
        <v>0</v>
      </c>
      <c r="X4535" s="67">
        <f t="shared" si="703"/>
        <v>0</v>
      </c>
      <c r="Y4535" s="66">
        <v>0</v>
      </c>
      <c r="Z4535" s="105">
        <f t="shared" si="704"/>
        <v>0</v>
      </c>
      <c r="AA4535" s="101">
        <v>0</v>
      </c>
      <c r="AB4535" s="67">
        <f t="shared" si="705"/>
        <v>0</v>
      </c>
      <c r="AC4535" s="66">
        <v>0</v>
      </c>
      <c r="AD4535" s="73">
        <f t="shared" si="706"/>
        <v>0</v>
      </c>
    </row>
    <row r="4536" spans="1:30" x14ac:dyDescent="0.25">
      <c r="A4536" s="165"/>
      <c r="B4536" s="72" t="s">
        <v>13582</v>
      </c>
      <c r="C4536" s="64" t="s">
        <v>13583</v>
      </c>
      <c r="D4536" s="64" t="s">
        <v>7</v>
      </c>
      <c r="E4536" s="64" t="s">
        <v>13584</v>
      </c>
      <c r="F4536" s="64" t="s">
        <v>1522</v>
      </c>
      <c r="G4536" s="64" t="s">
        <v>1416</v>
      </c>
      <c r="H4536" s="65">
        <v>41288</v>
      </c>
      <c r="I4536" s="65">
        <v>41877</v>
      </c>
      <c r="J4536" s="93" t="s">
        <v>1</v>
      </c>
      <c r="K4536" s="101">
        <v>0</v>
      </c>
      <c r="L4536" s="67">
        <f t="shared" si="700"/>
        <v>0</v>
      </c>
      <c r="M4536" s="66">
        <v>1.2504</v>
      </c>
      <c r="N4536" s="73">
        <f t="shared" si="701"/>
        <v>2.4229856760453947E-8</v>
      </c>
      <c r="O4536" s="98">
        <v>0</v>
      </c>
      <c r="P4536" s="67">
        <f t="shared" si="707"/>
        <v>0</v>
      </c>
      <c r="Q4536" s="66">
        <v>1.2504</v>
      </c>
      <c r="R4536" s="105">
        <f t="shared" si="702"/>
        <v>3.5826144638788817E-8</v>
      </c>
      <c r="S4536" s="101">
        <v>0</v>
      </c>
      <c r="T4536" s="67">
        <f t="shared" si="708"/>
        <v>0</v>
      </c>
      <c r="U4536" s="66">
        <v>0</v>
      </c>
      <c r="V4536" s="73">
        <f t="shared" si="709"/>
        <v>0</v>
      </c>
      <c r="W4536" s="98">
        <v>0</v>
      </c>
      <c r="X4536" s="67">
        <f t="shared" si="703"/>
        <v>0</v>
      </c>
      <c r="Y4536" s="66">
        <v>0</v>
      </c>
      <c r="Z4536" s="105">
        <f t="shared" si="704"/>
        <v>0</v>
      </c>
      <c r="AA4536" s="101">
        <v>0</v>
      </c>
      <c r="AB4536" s="67">
        <f t="shared" si="705"/>
        <v>0</v>
      </c>
      <c r="AC4536" s="66">
        <v>0</v>
      </c>
      <c r="AD4536" s="73">
        <f t="shared" si="706"/>
        <v>0</v>
      </c>
    </row>
    <row r="4537" spans="1:30" x14ac:dyDescent="0.25">
      <c r="A4537" s="165"/>
      <c r="B4537" s="72" t="s">
        <v>6261</v>
      </c>
      <c r="C4537" s="64" t="s">
        <v>6262</v>
      </c>
      <c r="D4537" s="64" t="s">
        <v>7</v>
      </c>
      <c r="E4537" s="64" t="s">
        <v>6263</v>
      </c>
      <c r="F4537" s="64" t="s">
        <v>3255</v>
      </c>
      <c r="G4537" s="64" t="s">
        <v>1227</v>
      </c>
      <c r="H4537" s="65">
        <v>39862</v>
      </c>
      <c r="I4537" s="65">
        <v>39862</v>
      </c>
      <c r="J4537" s="93" t="s">
        <v>1</v>
      </c>
      <c r="K4537" s="101">
        <v>5</v>
      </c>
      <c r="L4537" s="67">
        <f t="shared" si="700"/>
        <v>1.6996229287792911E-9</v>
      </c>
      <c r="M4537" s="66">
        <v>1.25</v>
      </c>
      <c r="N4537" s="73">
        <f t="shared" si="701"/>
        <v>2.4222105686634226E-8</v>
      </c>
      <c r="O4537" s="98">
        <v>5</v>
      </c>
      <c r="P4537" s="67">
        <f t="shared" si="707"/>
        <v>1.8413502368056647E-9</v>
      </c>
      <c r="Q4537" s="66">
        <v>1.25</v>
      </c>
      <c r="R4537" s="105">
        <f t="shared" si="702"/>
        <v>3.5814683939928045E-8</v>
      </c>
      <c r="S4537" s="101">
        <v>0</v>
      </c>
      <c r="T4537" s="67">
        <f t="shared" si="708"/>
        <v>0</v>
      </c>
      <c r="U4537" s="66">
        <v>0</v>
      </c>
      <c r="V4537" s="73">
        <f t="shared" si="709"/>
        <v>0</v>
      </c>
      <c r="W4537" s="98">
        <v>0</v>
      </c>
      <c r="X4537" s="67">
        <f t="shared" si="703"/>
        <v>0</v>
      </c>
      <c r="Y4537" s="66">
        <v>0</v>
      </c>
      <c r="Z4537" s="105">
        <f t="shared" si="704"/>
        <v>0</v>
      </c>
      <c r="AA4537" s="101">
        <v>0</v>
      </c>
      <c r="AB4537" s="67">
        <f t="shared" si="705"/>
        <v>0</v>
      </c>
      <c r="AC4537" s="66">
        <v>0</v>
      </c>
      <c r="AD4537" s="73">
        <f t="shared" si="706"/>
        <v>0</v>
      </c>
    </row>
    <row r="4538" spans="1:30" x14ac:dyDescent="0.25">
      <c r="A4538" s="165"/>
      <c r="B4538" s="72" t="s">
        <v>9957</v>
      </c>
      <c r="C4538" s="64" t="s">
        <v>9958</v>
      </c>
      <c r="D4538" s="64" t="s">
        <v>7</v>
      </c>
      <c r="E4538" s="64" t="s">
        <v>9959</v>
      </c>
      <c r="F4538" s="64" t="s">
        <v>1215</v>
      </c>
      <c r="G4538" s="64" t="s">
        <v>1216</v>
      </c>
      <c r="H4538" s="65">
        <v>41858</v>
      </c>
      <c r="I4538" s="65">
        <v>41858</v>
      </c>
      <c r="J4538" s="93" t="s">
        <v>1</v>
      </c>
      <c r="K4538" s="101">
        <v>0</v>
      </c>
      <c r="L4538" s="67">
        <f t="shared" si="700"/>
        <v>0</v>
      </c>
      <c r="M4538" s="66">
        <v>1.25</v>
      </c>
      <c r="N4538" s="73">
        <f t="shared" si="701"/>
        <v>2.4222105686634226E-8</v>
      </c>
      <c r="O4538" s="98">
        <v>0</v>
      </c>
      <c r="P4538" s="67">
        <f t="shared" si="707"/>
        <v>0</v>
      </c>
      <c r="Q4538" s="66">
        <v>1.25</v>
      </c>
      <c r="R4538" s="105">
        <f t="shared" si="702"/>
        <v>3.5814683939928045E-8</v>
      </c>
      <c r="S4538" s="101">
        <v>0</v>
      </c>
      <c r="T4538" s="67">
        <f t="shared" si="708"/>
        <v>0</v>
      </c>
      <c r="U4538" s="66">
        <v>0</v>
      </c>
      <c r="V4538" s="73">
        <f t="shared" si="709"/>
        <v>0</v>
      </c>
      <c r="W4538" s="98">
        <v>0</v>
      </c>
      <c r="X4538" s="67">
        <f t="shared" si="703"/>
        <v>0</v>
      </c>
      <c r="Y4538" s="66">
        <v>0</v>
      </c>
      <c r="Z4538" s="105">
        <f t="shared" si="704"/>
        <v>0</v>
      </c>
      <c r="AA4538" s="101">
        <v>0</v>
      </c>
      <c r="AB4538" s="67">
        <f t="shared" si="705"/>
        <v>0</v>
      </c>
      <c r="AC4538" s="66">
        <v>0</v>
      </c>
      <c r="AD4538" s="73">
        <f t="shared" si="706"/>
        <v>0</v>
      </c>
    </row>
    <row r="4539" spans="1:30" x14ac:dyDescent="0.25">
      <c r="A4539" s="165"/>
      <c r="B4539" s="72" t="s">
        <v>2736</v>
      </c>
      <c r="C4539" s="64" t="s">
        <v>2737</v>
      </c>
      <c r="D4539" s="64" t="s">
        <v>7</v>
      </c>
      <c r="E4539" s="64" t="s">
        <v>2738</v>
      </c>
      <c r="F4539" s="64" t="s">
        <v>1230</v>
      </c>
      <c r="G4539" s="64" t="s">
        <v>1167</v>
      </c>
      <c r="H4539" s="65">
        <v>38880</v>
      </c>
      <c r="I4539" s="65">
        <v>41158</v>
      </c>
      <c r="J4539" s="93" t="s">
        <v>1</v>
      </c>
      <c r="K4539" s="101">
        <v>400</v>
      </c>
      <c r="L4539" s="67">
        <f t="shared" si="700"/>
        <v>1.3596983430234327E-7</v>
      </c>
      <c r="M4539" s="66">
        <v>1.2396149999999999</v>
      </c>
      <c r="N4539" s="73">
        <f t="shared" si="701"/>
        <v>2.4020868432589667E-8</v>
      </c>
      <c r="O4539" s="98">
        <v>400</v>
      </c>
      <c r="P4539" s="67">
        <f t="shared" si="707"/>
        <v>1.4730801894445319E-7</v>
      </c>
      <c r="Q4539" s="66">
        <v>1.2396149999999999</v>
      </c>
      <c r="R4539" s="105">
        <f t="shared" si="702"/>
        <v>3.551713554575512E-8</v>
      </c>
      <c r="S4539" s="101">
        <v>300</v>
      </c>
      <c r="T4539" s="67">
        <f t="shared" si="708"/>
        <v>1.3141234620800858E-7</v>
      </c>
      <c r="U4539" s="66">
        <v>0.90810000000000002</v>
      </c>
      <c r="V4539" s="73">
        <f t="shared" si="709"/>
        <v>4.8493128708464092E-8</v>
      </c>
      <c r="W4539" s="98">
        <v>300</v>
      </c>
      <c r="X4539" s="67">
        <f t="shared" si="703"/>
        <v>1.7044761580987946E-7</v>
      </c>
      <c r="Y4539" s="66">
        <v>0.90810000000000002</v>
      </c>
      <c r="Z4539" s="105">
        <f t="shared" si="704"/>
        <v>1.173976760669908E-7</v>
      </c>
      <c r="AA4539" s="101">
        <v>0</v>
      </c>
      <c r="AB4539" s="67">
        <f t="shared" si="705"/>
        <v>0</v>
      </c>
      <c r="AC4539" s="66">
        <v>0</v>
      </c>
      <c r="AD4539" s="73">
        <f t="shared" si="706"/>
        <v>0</v>
      </c>
    </row>
    <row r="4540" spans="1:30" x14ac:dyDescent="0.25">
      <c r="A4540" s="165"/>
      <c r="B4540" s="72" t="s">
        <v>16383</v>
      </c>
      <c r="C4540" s="64" t="s">
        <v>16384</v>
      </c>
      <c r="D4540" s="64" t="s">
        <v>19</v>
      </c>
      <c r="E4540" s="64" t="s">
        <v>16385</v>
      </c>
      <c r="F4540" s="64" t="s">
        <v>1647</v>
      </c>
      <c r="G4540" s="64" t="s">
        <v>1227</v>
      </c>
      <c r="H4540" s="65">
        <v>41705</v>
      </c>
      <c r="I4540" s="65">
        <v>41992</v>
      </c>
      <c r="J4540" s="93" t="s">
        <v>1</v>
      </c>
      <c r="K4540" s="101">
        <v>0</v>
      </c>
      <c r="L4540" s="67">
        <f t="shared" si="700"/>
        <v>0</v>
      </c>
      <c r="M4540" s="66">
        <v>1.2396037499999999</v>
      </c>
      <c r="N4540" s="73">
        <f t="shared" si="701"/>
        <v>2.4020650433638486E-8</v>
      </c>
      <c r="O4540" s="98">
        <v>0</v>
      </c>
      <c r="P4540" s="67">
        <f t="shared" si="707"/>
        <v>0</v>
      </c>
      <c r="Q4540" s="66">
        <v>0</v>
      </c>
      <c r="R4540" s="105">
        <f t="shared" si="702"/>
        <v>0</v>
      </c>
      <c r="S4540" s="101">
        <v>0</v>
      </c>
      <c r="T4540" s="67">
        <f t="shared" si="708"/>
        <v>0</v>
      </c>
      <c r="U4540" s="66">
        <v>0</v>
      </c>
      <c r="V4540" s="73">
        <f t="shared" si="709"/>
        <v>0</v>
      </c>
      <c r="W4540" s="98">
        <v>0</v>
      </c>
      <c r="X4540" s="67">
        <f t="shared" si="703"/>
        <v>0</v>
      </c>
      <c r="Y4540" s="66">
        <v>0</v>
      </c>
      <c r="Z4540" s="105">
        <f t="shared" si="704"/>
        <v>0</v>
      </c>
      <c r="AA4540" s="101">
        <v>0</v>
      </c>
      <c r="AB4540" s="67">
        <f t="shared" si="705"/>
        <v>0</v>
      </c>
      <c r="AC4540" s="66">
        <v>0</v>
      </c>
      <c r="AD4540" s="73">
        <f t="shared" si="706"/>
        <v>0</v>
      </c>
    </row>
    <row r="4541" spans="1:30" x14ac:dyDescent="0.25">
      <c r="A4541" s="165"/>
      <c r="B4541" s="72" t="s">
        <v>16449</v>
      </c>
      <c r="C4541" s="64" t="s">
        <v>16450</v>
      </c>
      <c r="D4541" s="64" t="s">
        <v>19</v>
      </c>
      <c r="E4541" s="64" t="s">
        <v>11634</v>
      </c>
      <c r="F4541" s="64" t="s">
        <v>1199</v>
      </c>
      <c r="G4541" s="64" t="s">
        <v>1199</v>
      </c>
      <c r="H4541" s="65">
        <v>40750</v>
      </c>
      <c r="I4541" s="65">
        <v>41975</v>
      </c>
      <c r="J4541" s="93" t="s">
        <v>1</v>
      </c>
      <c r="K4541" s="101">
        <v>0</v>
      </c>
      <c r="L4541" s="67">
        <f t="shared" si="700"/>
        <v>0</v>
      </c>
      <c r="M4541" s="66">
        <v>1.2396037499999999</v>
      </c>
      <c r="N4541" s="73">
        <f t="shared" si="701"/>
        <v>2.4020650433638486E-8</v>
      </c>
      <c r="O4541" s="98">
        <v>0</v>
      </c>
      <c r="P4541" s="67">
        <f t="shared" si="707"/>
        <v>0</v>
      </c>
      <c r="Q4541" s="66">
        <v>0</v>
      </c>
      <c r="R4541" s="105">
        <f t="shared" si="702"/>
        <v>0</v>
      </c>
      <c r="S4541" s="101">
        <v>0</v>
      </c>
      <c r="T4541" s="67">
        <f t="shared" si="708"/>
        <v>0</v>
      </c>
      <c r="U4541" s="66">
        <v>0</v>
      </c>
      <c r="V4541" s="73">
        <f t="shared" si="709"/>
        <v>0</v>
      </c>
      <c r="W4541" s="98">
        <v>0</v>
      </c>
      <c r="X4541" s="67">
        <f t="shared" si="703"/>
        <v>0</v>
      </c>
      <c r="Y4541" s="66">
        <v>0</v>
      </c>
      <c r="Z4541" s="105">
        <f t="shared" si="704"/>
        <v>0</v>
      </c>
      <c r="AA4541" s="101">
        <v>0</v>
      </c>
      <c r="AB4541" s="67">
        <f t="shared" si="705"/>
        <v>0</v>
      </c>
      <c r="AC4541" s="66">
        <v>0</v>
      </c>
      <c r="AD4541" s="73">
        <f t="shared" si="706"/>
        <v>0</v>
      </c>
    </row>
    <row r="4542" spans="1:30" x14ac:dyDescent="0.25">
      <c r="A4542" s="165"/>
      <c r="B4542" s="72" t="s">
        <v>11123</v>
      </c>
      <c r="C4542" s="64" t="s">
        <v>11124</v>
      </c>
      <c r="D4542" s="64" t="s">
        <v>7</v>
      </c>
      <c r="E4542" s="64" t="s">
        <v>11125</v>
      </c>
      <c r="F4542" s="64" t="s">
        <v>1199</v>
      </c>
      <c r="G4542" s="64" t="s">
        <v>1199</v>
      </c>
      <c r="H4542" s="65">
        <v>39503</v>
      </c>
      <c r="I4542" s="65">
        <v>41197</v>
      </c>
      <c r="J4542" s="93" t="s">
        <v>1</v>
      </c>
      <c r="K4542" s="101">
        <v>0</v>
      </c>
      <c r="L4542" s="67">
        <f t="shared" si="700"/>
        <v>0</v>
      </c>
      <c r="M4542" s="66">
        <v>1.23883875</v>
      </c>
      <c r="N4542" s="73">
        <f t="shared" si="701"/>
        <v>2.4005826504958269E-8</v>
      </c>
      <c r="O4542" s="98">
        <v>0</v>
      </c>
      <c r="P4542" s="67">
        <f t="shared" si="707"/>
        <v>0</v>
      </c>
      <c r="Q4542" s="66">
        <v>0</v>
      </c>
      <c r="R4542" s="105">
        <f t="shared" si="702"/>
        <v>0</v>
      </c>
      <c r="S4542" s="101">
        <v>0</v>
      </c>
      <c r="T4542" s="67">
        <f t="shared" si="708"/>
        <v>0</v>
      </c>
      <c r="U4542" s="66">
        <v>0</v>
      </c>
      <c r="V4542" s="73">
        <f t="shared" si="709"/>
        <v>0</v>
      </c>
      <c r="W4542" s="98">
        <v>0</v>
      </c>
      <c r="X4542" s="67">
        <f t="shared" si="703"/>
        <v>0</v>
      </c>
      <c r="Y4542" s="66">
        <v>0</v>
      </c>
      <c r="Z4542" s="105">
        <f t="shared" si="704"/>
        <v>0</v>
      </c>
      <c r="AA4542" s="101">
        <v>0</v>
      </c>
      <c r="AB4542" s="67">
        <f t="shared" si="705"/>
        <v>0</v>
      </c>
      <c r="AC4542" s="66">
        <v>0</v>
      </c>
      <c r="AD4542" s="73">
        <f t="shared" si="706"/>
        <v>0</v>
      </c>
    </row>
    <row r="4543" spans="1:30" x14ac:dyDescent="0.25">
      <c r="A4543" s="165"/>
      <c r="B4543" s="72" t="s">
        <v>10215</v>
      </c>
      <c r="C4543" s="64" t="s">
        <v>10216</v>
      </c>
      <c r="D4543" s="64" t="s">
        <v>7</v>
      </c>
      <c r="E4543" s="64" t="s">
        <v>10217</v>
      </c>
      <c r="F4543" s="64" t="s">
        <v>1522</v>
      </c>
      <c r="G4543" s="64" t="s">
        <v>1416</v>
      </c>
      <c r="H4543" s="65">
        <v>38919</v>
      </c>
      <c r="I4543" s="65">
        <v>39828</v>
      </c>
      <c r="J4543" s="93" t="s">
        <v>1</v>
      </c>
      <c r="K4543" s="101">
        <v>200</v>
      </c>
      <c r="L4543" s="67">
        <f t="shared" si="700"/>
        <v>6.7984917151171637E-8</v>
      </c>
      <c r="M4543" s="66">
        <v>1.2354000000000001</v>
      </c>
      <c r="N4543" s="73">
        <f t="shared" si="701"/>
        <v>2.3939191492214338E-8</v>
      </c>
      <c r="O4543" s="98">
        <v>200</v>
      </c>
      <c r="P4543" s="67">
        <f t="shared" si="707"/>
        <v>7.3654009472226597E-8</v>
      </c>
      <c r="Q4543" s="66">
        <v>0.60540000000000005</v>
      </c>
      <c r="R4543" s="105">
        <f t="shared" si="702"/>
        <v>1.7345767725785952E-8</v>
      </c>
      <c r="S4543" s="101">
        <v>200</v>
      </c>
      <c r="T4543" s="67">
        <f t="shared" si="708"/>
        <v>8.7608230805339047E-8</v>
      </c>
      <c r="U4543" s="66">
        <v>0.60540000000000005</v>
      </c>
      <c r="V4543" s="73">
        <f t="shared" si="709"/>
        <v>3.2328752472309394E-8</v>
      </c>
      <c r="W4543" s="98">
        <v>200</v>
      </c>
      <c r="X4543" s="67">
        <f t="shared" si="703"/>
        <v>1.1363174387325299E-7</v>
      </c>
      <c r="Y4543" s="66">
        <v>0.60540000000000005</v>
      </c>
      <c r="Z4543" s="105">
        <f t="shared" si="704"/>
        <v>7.8265117377993873E-8</v>
      </c>
      <c r="AA4543" s="101">
        <v>0</v>
      </c>
      <c r="AB4543" s="67">
        <f t="shared" si="705"/>
        <v>0</v>
      </c>
      <c r="AC4543" s="66">
        <v>0</v>
      </c>
      <c r="AD4543" s="73">
        <f t="shared" si="706"/>
        <v>0</v>
      </c>
    </row>
    <row r="4544" spans="1:30" x14ac:dyDescent="0.25">
      <c r="A4544" s="165"/>
      <c r="B4544" s="72" t="s">
        <v>8274</v>
      </c>
      <c r="C4544" s="64" t="s">
        <v>8275</v>
      </c>
      <c r="D4544" s="64" t="s">
        <v>7</v>
      </c>
      <c r="E4544" s="64" t="s">
        <v>8276</v>
      </c>
      <c r="F4544" s="64" t="s">
        <v>1199</v>
      </c>
      <c r="G4544" s="64" t="s">
        <v>1199</v>
      </c>
      <c r="H4544" s="65">
        <v>40007</v>
      </c>
      <c r="I4544" s="65">
        <v>41176</v>
      </c>
      <c r="J4544" s="93" t="s">
        <v>1</v>
      </c>
      <c r="K4544" s="101">
        <v>304</v>
      </c>
      <c r="L4544" s="67">
        <f t="shared" si="700"/>
        <v>1.033370740697809E-7</v>
      </c>
      <c r="M4544" s="66">
        <v>1.2350159999999999</v>
      </c>
      <c r="N4544" s="73">
        <f t="shared" si="701"/>
        <v>2.3931750461347402E-8</v>
      </c>
      <c r="O4544" s="98">
        <v>304</v>
      </c>
      <c r="P4544" s="67">
        <f t="shared" si="707"/>
        <v>1.1195409439778441E-7</v>
      </c>
      <c r="Q4544" s="66">
        <v>1.2350159999999999</v>
      </c>
      <c r="R4544" s="105">
        <f t="shared" si="702"/>
        <v>3.5385366160603336E-8</v>
      </c>
      <c r="S4544" s="101">
        <v>304</v>
      </c>
      <c r="T4544" s="67">
        <f t="shared" si="708"/>
        <v>1.3316451082411534E-7</v>
      </c>
      <c r="U4544" s="66">
        <v>1.2350159999999999</v>
      </c>
      <c r="V4544" s="73">
        <f t="shared" si="709"/>
        <v>6.5950655043511155E-8</v>
      </c>
      <c r="W4544" s="98">
        <v>304</v>
      </c>
      <c r="X4544" s="67">
        <f t="shared" si="703"/>
        <v>1.7272025068734453E-7</v>
      </c>
      <c r="Y4544" s="66">
        <v>1.2350159999999999</v>
      </c>
      <c r="Z4544" s="105">
        <f t="shared" si="704"/>
        <v>1.5966083945110747E-7</v>
      </c>
      <c r="AA4544" s="101">
        <v>0</v>
      </c>
      <c r="AB4544" s="67">
        <f t="shared" si="705"/>
        <v>0</v>
      </c>
      <c r="AC4544" s="66">
        <v>0</v>
      </c>
      <c r="AD4544" s="73">
        <f t="shared" si="706"/>
        <v>0</v>
      </c>
    </row>
    <row r="4545" spans="1:30" x14ac:dyDescent="0.25">
      <c r="A4545" s="165"/>
      <c r="B4545" s="72" t="s">
        <v>8705</v>
      </c>
      <c r="C4545" s="64" t="s">
        <v>3209</v>
      </c>
      <c r="D4545" s="64" t="s">
        <v>0</v>
      </c>
      <c r="E4545" s="64" t="s">
        <v>8706</v>
      </c>
      <c r="F4545" s="64" t="s">
        <v>1221</v>
      </c>
      <c r="G4545" s="64" t="s">
        <v>1167</v>
      </c>
      <c r="H4545" s="65">
        <v>38720</v>
      </c>
      <c r="I4545" s="65">
        <v>38800</v>
      </c>
      <c r="J4545" s="93" t="s">
        <v>1</v>
      </c>
      <c r="K4545" s="101">
        <v>380</v>
      </c>
      <c r="L4545" s="67">
        <f t="shared" si="700"/>
        <v>1.2917134258722611E-7</v>
      </c>
      <c r="M4545" s="66">
        <v>1.230942</v>
      </c>
      <c r="N4545" s="73">
        <f t="shared" si="701"/>
        <v>2.3852805774493525E-8</v>
      </c>
      <c r="O4545" s="98">
        <v>380</v>
      </c>
      <c r="P4545" s="67">
        <f t="shared" si="707"/>
        <v>1.3994261799723053E-7</v>
      </c>
      <c r="Q4545" s="66">
        <v>1.230942</v>
      </c>
      <c r="R4545" s="105">
        <f t="shared" si="702"/>
        <v>3.5268638942706325E-8</v>
      </c>
      <c r="S4545" s="101">
        <v>100</v>
      </c>
      <c r="T4545" s="67">
        <f t="shared" si="708"/>
        <v>4.3804115402669524E-8</v>
      </c>
      <c r="U4545" s="66">
        <v>0.30270000000000002</v>
      </c>
      <c r="V4545" s="73">
        <f t="shared" si="709"/>
        <v>1.6164376236154697E-8</v>
      </c>
      <c r="W4545" s="98">
        <v>100</v>
      </c>
      <c r="X4545" s="67">
        <f t="shared" si="703"/>
        <v>5.6815871936626493E-8</v>
      </c>
      <c r="Y4545" s="66">
        <v>0.30270000000000002</v>
      </c>
      <c r="Z4545" s="105">
        <f t="shared" si="704"/>
        <v>3.9132558688996937E-8</v>
      </c>
      <c r="AA4545" s="101">
        <v>0</v>
      </c>
      <c r="AB4545" s="67">
        <f t="shared" si="705"/>
        <v>0</v>
      </c>
      <c r="AC4545" s="66">
        <v>0</v>
      </c>
      <c r="AD4545" s="73">
        <f t="shared" si="706"/>
        <v>0</v>
      </c>
    </row>
    <row r="4546" spans="1:30" x14ac:dyDescent="0.25">
      <c r="A4546" s="165"/>
      <c r="B4546" s="72" t="s">
        <v>10182</v>
      </c>
      <c r="C4546" s="64" t="s">
        <v>10183</v>
      </c>
      <c r="D4546" s="64" t="s">
        <v>7</v>
      </c>
      <c r="E4546" s="64" t="s">
        <v>10184</v>
      </c>
      <c r="F4546" s="64" t="s">
        <v>1199</v>
      </c>
      <c r="G4546" s="64" t="s">
        <v>1199</v>
      </c>
      <c r="H4546" s="65">
        <v>38905</v>
      </c>
      <c r="I4546" s="65">
        <v>41051</v>
      </c>
      <c r="J4546" s="93" t="s">
        <v>1</v>
      </c>
      <c r="K4546" s="101">
        <v>0</v>
      </c>
      <c r="L4546" s="67">
        <f t="shared" si="700"/>
        <v>0</v>
      </c>
      <c r="M4546" s="66">
        <v>1.21713</v>
      </c>
      <c r="N4546" s="73">
        <f t="shared" si="701"/>
        <v>2.3585161195498494E-8</v>
      </c>
      <c r="O4546" s="98">
        <v>0</v>
      </c>
      <c r="P4546" s="67">
        <f t="shared" si="707"/>
        <v>0</v>
      </c>
      <c r="Q4546" s="66">
        <v>0.22559999999999999</v>
      </c>
      <c r="R4546" s="105">
        <f t="shared" si="702"/>
        <v>6.4638341574782133E-9</v>
      </c>
      <c r="S4546" s="101">
        <v>0</v>
      </c>
      <c r="T4546" s="67">
        <f t="shared" si="708"/>
        <v>0</v>
      </c>
      <c r="U4546" s="66">
        <v>0</v>
      </c>
      <c r="V4546" s="73">
        <f t="shared" si="709"/>
        <v>0</v>
      </c>
      <c r="W4546" s="98">
        <v>0</v>
      </c>
      <c r="X4546" s="67">
        <f t="shared" si="703"/>
        <v>0</v>
      </c>
      <c r="Y4546" s="66">
        <v>0</v>
      </c>
      <c r="Z4546" s="105">
        <f t="shared" si="704"/>
        <v>0</v>
      </c>
      <c r="AA4546" s="101">
        <v>0</v>
      </c>
      <c r="AB4546" s="67">
        <f t="shared" si="705"/>
        <v>0</v>
      </c>
      <c r="AC4546" s="66">
        <v>0</v>
      </c>
      <c r="AD4546" s="73">
        <f t="shared" si="706"/>
        <v>0</v>
      </c>
    </row>
    <row r="4547" spans="1:30" x14ac:dyDescent="0.25">
      <c r="A4547" s="165"/>
      <c r="B4547" s="72" t="s">
        <v>10542</v>
      </c>
      <c r="C4547" s="64" t="s">
        <v>10543</v>
      </c>
      <c r="D4547" s="64" t="s">
        <v>7</v>
      </c>
      <c r="E4547" s="64" t="s">
        <v>10544</v>
      </c>
      <c r="F4547" s="64" t="s">
        <v>1199</v>
      </c>
      <c r="G4547" s="64" t="s">
        <v>1199</v>
      </c>
      <c r="H4547" s="65">
        <v>41900</v>
      </c>
      <c r="I4547" s="65">
        <v>41900</v>
      </c>
      <c r="J4547" s="93" t="s">
        <v>1</v>
      </c>
      <c r="K4547" s="101">
        <v>0</v>
      </c>
      <c r="L4547" s="67">
        <f t="shared" si="700"/>
        <v>0</v>
      </c>
      <c r="M4547" s="66">
        <v>1.2150000000000001</v>
      </c>
      <c r="N4547" s="73">
        <f t="shared" si="701"/>
        <v>2.3543886727408468E-8</v>
      </c>
      <c r="O4547" s="98">
        <v>0</v>
      </c>
      <c r="P4547" s="67">
        <f t="shared" si="707"/>
        <v>0</v>
      </c>
      <c r="Q4547" s="66">
        <v>0</v>
      </c>
      <c r="R4547" s="105">
        <f t="shared" si="702"/>
        <v>0</v>
      </c>
      <c r="S4547" s="101">
        <v>0</v>
      </c>
      <c r="T4547" s="67">
        <f t="shared" si="708"/>
        <v>0</v>
      </c>
      <c r="U4547" s="66">
        <v>0</v>
      </c>
      <c r="V4547" s="73">
        <f t="shared" si="709"/>
        <v>0</v>
      </c>
      <c r="W4547" s="98">
        <v>0</v>
      </c>
      <c r="X4547" s="67">
        <f t="shared" si="703"/>
        <v>0</v>
      </c>
      <c r="Y4547" s="66">
        <v>0</v>
      </c>
      <c r="Z4547" s="105">
        <f t="shared" si="704"/>
        <v>0</v>
      </c>
      <c r="AA4547" s="101">
        <v>0</v>
      </c>
      <c r="AB4547" s="67">
        <f t="shared" si="705"/>
        <v>0</v>
      </c>
      <c r="AC4547" s="66">
        <v>0</v>
      </c>
      <c r="AD4547" s="73">
        <f t="shared" si="706"/>
        <v>0</v>
      </c>
    </row>
    <row r="4548" spans="1:30" x14ac:dyDescent="0.25">
      <c r="A4548" s="165"/>
      <c r="B4548" s="72" t="s">
        <v>6485</v>
      </c>
      <c r="C4548" s="64" t="s">
        <v>6486</v>
      </c>
      <c r="D4548" s="64" t="s">
        <v>7</v>
      </c>
      <c r="E4548" s="64" t="s">
        <v>6487</v>
      </c>
      <c r="F4548" s="64" t="s">
        <v>1380</v>
      </c>
      <c r="G4548" s="64" t="s">
        <v>1216</v>
      </c>
      <c r="H4548" s="65">
        <v>39750</v>
      </c>
      <c r="I4548" s="65">
        <v>41365</v>
      </c>
      <c r="J4548" s="93" t="s">
        <v>1</v>
      </c>
      <c r="K4548" s="101">
        <v>400</v>
      </c>
      <c r="L4548" s="67">
        <f t="shared" ref="L4548:L4611" si="710">K4548/$K$5777</f>
        <v>1.3596983430234327E-7</v>
      </c>
      <c r="M4548" s="66">
        <v>1.2108000000000001</v>
      </c>
      <c r="N4548" s="73">
        <f t="shared" ref="N4548:N4611" si="711">M4548/$M$5777</f>
        <v>2.3462500452301379E-8</v>
      </c>
      <c r="O4548" s="98">
        <v>400</v>
      </c>
      <c r="P4548" s="67">
        <f t="shared" si="707"/>
        <v>1.4730801894445319E-7</v>
      </c>
      <c r="Q4548" s="66">
        <v>1.2108000000000001</v>
      </c>
      <c r="R4548" s="105">
        <f t="shared" ref="R4548:R4611" si="712">Q4548/Q$5777</f>
        <v>3.4691535451571903E-8</v>
      </c>
      <c r="S4548" s="101">
        <v>400</v>
      </c>
      <c r="T4548" s="67">
        <f t="shared" si="708"/>
        <v>1.7521646161067809E-7</v>
      </c>
      <c r="U4548" s="66">
        <v>1.2108000000000001</v>
      </c>
      <c r="V4548" s="73">
        <f t="shared" si="709"/>
        <v>6.4657504944618789E-8</v>
      </c>
      <c r="W4548" s="98">
        <v>400</v>
      </c>
      <c r="X4548" s="67">
        <f t="shared" ref="X4548:X4611" si="713">W4548/$W$5777</f>
        <v>2.2726348774650597E-7</v>
      </c>
      <c r="Y4548" s="66">
        <v>1.2108000000000001</v>
      </c>
      <c r="Z4548" s="105">
        <f t="shared" ref="Z4548:Z4611" si="714">Y4548/$Y$5777</f>
        <v>1.5653023475598775E-7</v>
      </c>
      <c r="AA4548" s="101">
        <v>0</v>
      </c>
      <c r="AB4548" s="67">
        <f t="shared" ref="AB4548:AB4611" si="715">AA4548/$AA$5777</f>
        <v>0</v>
      </c>
      <c r="AC4548" s="66">
        <v>0</v>
      </c>
      <c r="AD4548" s="73">
        <f t="shared" ref="AD4548:AD4611" si="716">AC4548/$AC$5777</f>
        <v>0</v>
      </c>
    </row>
    <row r="4549" spans="1:30" x14ac:dyDescent="0.25">
      <c r="A4549" s="165"/>
      <c r="B4549" s="72" t="s">
        <v>6583</v>
      </c>
      <c r="C4549" s="64" t="s">
        <v>6584</v>
      </c>
      <c r="D4549" s="64" t="s">
        <v>7</v>
      </c>
      <c r="E4549" s="64" t="s">
        <v>6585</v>
      </c>
      <c r="F4549" s="64" t="s">
        <v>1230</v>
      </c>
      <c r="G4549" s="64" t="s">
        <v>1167</v>
      </c>
      <c r="H4549" s="65">
        <v>40037</v>
      </c>
      <c r="I4549" s="65">
        <v>40714</v>
      </c>
      <c r="J4549" s="93" t="s">
        <v>1</v>
      </c>
      <c r="K4549" s="101">
        <v>400</v>
      </c>
      <c r="L4549" s="67">
        <f t="shared" si="710"/>
        <v>1.3596983430234327E-7</v>
      </c>
      <c r="M4549" s="66">
        <v>1.2108000000000001</v>
      </c>
      <c r="N4549" s="73">
        <f t="shared" si="711"/>
        <v>2.3462500452301379E-8</v>
      </c>
      <c r="O4549" s="98">
        <v>400</v>
      </c>
      <c r="P4549" s="67">
        <f t="shared" ref="P4549:P4612" si="717">O4549/$O$5777</f>
        <v>1.4730801894445319E-7</v>
      </c>
      <c r="Q4549" s="66">
        <v>1.2108000000000001</v>
      </c>
      <c r="R4549" s="105">
        <f t="shared" si="712"/>
        <v>3.4691535451571903E-8</v>
      </c>
      <c r="S4549" s="101">
        <v>400</v>
      </c>
      <c r="T4549" s="67">
        <f t="shared" ref="T4549:T4612" si="718">S4549/$S$5777</f>
        <v>1.7521646161067809E-7</v>
      </c>
      <c r="U4549" s="66">
        <v>1.2108000000000001</v>
      </c>
      <c r="V4549" s="73">
        <f t="shared" ref="V4549:V4612" si="719">U4549/$U$5777</f>
        <v>6.4657504944618789E-8</v>
      </c>
      <c r="W4549" s="98">
        <v>400</v>
      </c>
      <c r="X4549" s="67">
        <f t="shared" si="713"/>
        <v>2.2726348774650597E-7</v>
      </c>
      <c r="Y4549" s="66">
        <v>1.2108000000000001</v>
      </c>
      <c r="Z4549" s="105">
        <f t="shared" si="714"/>
        <v>1.5653023475598775E-7</v>
      </c>
      <c r="AA4549" s="101">
        <v>0</v>
      </c>
      <c r="AB4549" s="67">
        <f t="shared" si="715"/>
        <v>0</v>
      </c>
      <c r="AC4549" s="66">
        <v>0</v>
      </c>
      <c r="AD4549" s="73">
        <f t="shared" si="716"/>
        <v>0</v>
      </c>
    </row>
    <row r="4550" spans="1:30" x14ac:dyDescent="0.25">
      <c r="A4550" s="165"/>
      <c r="B4550" s="72" t="s">
        <v>10635</v>
      </c>
      <c r="C4550" s="64" t="s">
        <v>10636</v>
      </c>
      <c r="D4550" s="64" t="s">
        <v>7</v>
      </c>
      <c r="E4550" s="64" t="s">
        <v>10637</v>
      </c>
      <c r="F4550" s="64" t="s">
        <v>1411</v>
      </c>
      <c r="G4550" s="64" t="s">
        <v>1167</v>
      </c>
      <c r="H4550" s="65">
        <v>38730</v>
      </c>
      <c r="I4550" s="65">
        <v>41051</v>
      </c>
      <c r="J4550" s="93" t="s">
        <v>1</v>
      </c>
      <c r="K4550" s="101">
        <v>400</v>
      </c>
      <c r="L4550" s="67">
        <f t="shared" si="710"/>
        <v>1.3596983430234327E-7</v>
      </c>
      <c r="M4550" s="66">
        <v>1.2108000000000001</v>
      </c>
      <c r="N4550" s="73">
        <f t="shared" si="711"/>
        <v>2.3462500452301379E-8</v>
      </c>
      <c r="O4550" s="98">
        <v>400</v>
      </c>
      <c r="P4550" s="67">
        <f t="shared" si="717"/>
        <v>1.4730801894445319E-7</v>
      </c>
      <c r="Q4550" s="66">
        <v>1.2108000000000001</v>
      </c>
      <c r="R4550" s="105">
        <f t="shared" si="712"/>
        <v>3.4691535451571903E-8</v>
      </c>
      <c r="S4550" s="101">
        <v>400</v>
      </c>
      <c r="T4550" s="67">
        <f t="shared" si="718"/>
        <v>1.7521646161067809E-7</v>
      </c>
      <c r="U4550" s="66">
        <v>1.2108000000000001</v>
      </c>
      <c r="V4550" s="73">
        <f t="shared" si="719"/>
        <v>6.4657504944618789E-8</v>
      </c>
      <c r="W4550" s="98">
        <v>400</v>
      </c>
      <c r="X4550" s="67">
        <f t="shared" si="713"/>
        <v>2.2726348774650597E-7</v>
      </c>
      <c r="Y4550" s="66">
        <v>1.2108000000000001</v>
      </c>
      <c r="Z4550" s="105">
        <f t="shared" si="714"/>
        <v>1.5653023475598775E-7</v>
      </c>
      <c r="AA4550" s="101">
        <v>0</v>
      </c>
      <c r="AB4550" s="67">
        <f t="shared" si="715"/>
        <v>0</v>
      </c>
      <c r="AC4550" s="66">
        <v>0</v>
      </c>
      <c r="AD4550" s="73">
        <f t="shared" si="716"/>
        <v>0</v>
      </c>
    </row>
    <row r="4551" spans="1:30" x14ac:dyDescent="0.25">
      <c r="A4551" s="165"/>
      <c r="B4551" s="72" t="s">
        <v>3945</v>
      </c>
      <c r="C4551" s="64" t="s">
        <v>3946</v>
      </c>
      <c r="D4551" s="64" t="s">
        <v>7</v>
      </c>
      <c r="E4551" s="64" t="s">
        <v>3947</v>
      </c>
      <c r="F4551" s="64" t="s">
        <v>1514</v>
      </c>
      <c r="G4551" s="64" t="s">
        <v>1515</v>
      </c>
      <c r="H4551" s="65">
        <v>38818</v>
      </c>
      <c r="I4551" s="65">
        <v>39476</v>
      </c>
      <c r="J4551" s="93" t="s">
        <v>1</v>
      </c>
      <c r="K4551" s="101">
        <v>400</v>
      </c>
      <c r="L4551" s="67">
        <f t="shared" si="710"/>
        <v>1.3596983430234327E-7</v>
      </c>
      <c r="M4551" s="66">
        <v>1.2108000000000001</v>
      </c>
      <c r="N4551" s="73">
        <f t="shared" si="711"/>
        <v>2.3462500452301379E-8</v>
      </c>
      <c r="O4551" s="98">
        <v>400</v>
      </c>
      <c r="P4551" s="67">
        <f t="shared" si="717"/>
        <v>1.4730801894445319E-7</v>
      </c>
      <c r="Q4551" s="66">
        <v>1.2108000000000001</v>
      </c>
      <c r="R4551" s="105">
        <f t="shared" si="712"/>
        <v>3.4691535451571903E-8</v>
      </c>
      <c r="S4551" s="101">
        <v>400</v>
      </c>
      <c r="T4551" s="67">
        <f t="shared" si="718"/>
        <v>1.7521646161067809E-7</v>
      </c>
      <c r="U4551" s="66">
        <v>1.2108000000000001</v>
      </c>
      <c r="V4551" s="73">
        <f t="shared" si="719"/>
        <v>6.4657504944618789E-8</v>
      </c>
      <c r="W4551" s="98">
        <v>400</v>
      </c>
      <c r="X4551" s="67">
        <f t="shared" si="713"/>
        <v>2.2726348774650597E-7</v>
      </c>
      <c r="Y4551" s="66">
        <v>1.2108000000000001</v>
      </c>
      <c r="Z4551" s="105">
        <f t="shared" si="714"/>
        <v>1.5653023475598775E-7</v>
      </c>
      <c r="AA4551" s="101">
        <v>0</v>
      </c>
      <c r="AB4551" s="67">
        <f t="shared" si="715"/>
        <v>0</v>
      </c>
      <c r="AC4551" s="66">
        <v>0</v>
      </c>
      <c r="AD4551" s="73">
        <f t="shared" si="716"/>
        <v>0</v>
      </c>
    </row>
    <row r="4552" spans="1:30" x14ac:dyDescent="0.25">
      <c r="A4552" s="165"/>
      <c r="B4552" s="72" t="s">
        <v>8162</v>
      </c>
      <c r="C4552" s="64" t="s">
        <v>8163</v>
      </c>
      <c r="D4552" s="64" t="s">
        <v>7</v>
      </c>
      <c r="E4552" s="64" t="s">
        <v>8164</v>
      </c>
      <c r="F4552" s="64" t="s">
        <v>2321</v>
      </c>
      <c r="G4552" s="64" t="s">
        <v>1193</v>
      </c>
      <c r="H4552" s="65">
        <v>39527</v>
      </c>
      <c r="I4552" s="65">
        <v>40568</v>
      </c>
      <c r="J4552" s="93" t="s">
        <v>1</v>
      </c>
      <c r="K4552" s="101">
        <v>400</v>
      </c>
      <c r="L4552" s="67">
        <f t="shared" si="710"/>
        <v>1.3596983430234327E-7</v>
      </c>
      <c r="M4552" s="66">
        <v>1.2108000000000001</v>
      </c>
      <c r="N4552" s="73">
        <f t="shared" si="711"/>
        <v>2.3462500452301379E-8</v>
      </c>
      <c r="O4552" s="98">
        <v>400</v>
      </c>
      <c r="P4552" s="67">
        <f t="shared" si="717"/>
        <v>1.4730801894445319E-7</v>
      </c>
      <c r="Q4552" s="66">
        <v>1.2108000000000001</v>
      </c>
      <c r="R4552" s="105">
        <f t="shared" si="712"/>
        <v>3.4691535451571903E-8</v>
      </c>
      <c r="S4552" s="101">
        <v>400</v>
      </c>
      <c r="T4552" s="67">
        <f t="shared" si="718"/>
        <v>1.7521646161067809E-7</v>
      </c>
      <c r="U4552" s="66">
        <v>1.2108000000000001</v>
      </c>
      <c r="V4552" s="73">
        <f t="shared" si="719"/>
        <v>6.4657504944618789E-8</v>
      </c>
      <c r="W4552" s="98">
        <v>400</v>
      </c>
      <c r="X4552" s="67">
        <f t="shared" si="713"/>
        <v>2.2726348774650597E-7</v>
      </c>
      <c r="Y4552" s="66">
        <v>1.2108000000000001</v>
      </c>
      <c r="Z4552" s="105">
        <f t="shared" si="714"/>
        <v>1.5653023475598775E-7</v>
      </c>
      <c r="AA4552" s="101">
        <v>0</v>
      </c>
      <c r="AB4552" s="67">
        <f t="shared" si="715"/>
        <v>0</v>
      </c>
      <c r="AC4552" s="66">
        <v>0</v>
      </c>
      <c r="AD4552" s="73">
        <f t="shared" si="716"/>
        <v>0</v>
      </c>
    </row>
    <row r="4553" spans="1:30" x14ac:dyDescent="0.25">
      <c r="A4553" s="165"/>
      <c r="B4553" s="72" t="s">
        <v>9860</v>
      </c>
      <c r="C4553" s="64" t="s">
        <v>9861</v>
      </c>
      <c r="D4553" s="64" t="s">
        <v>7</v>
      </c>
      <c r="E4553" s="64" t="s">
        <v>9704</v>
      </c>
      <c r="F4553" s="64" t="s">
        <v>437</v>
      </c>
      <c r="G4553" s="64" t="s">
        <v>1269</v>
      </c>
      <c r="H4553" s="65">
        <v>39147</v>
      </c>
      <c r="I4553" s="65">
        <v>39574</v>
      </c>
      <c r="J4553" s="93" t="s">
        <v>1</v>
      </c>
      <c r="K4553" s="101">
        <v>400</v>
      </c>
      <c r="L4553" s="67">
        <f t="shared" si="710"/>
        <v>1.3596983430234327E-7</v>
      </c>
      <c r="M4553" s="66">
        <v>1.2108000000000001</v>
      </c>
      <c r="N4553" s="73">
        <f t="shared" si="711"/>
        <v>2.3462500452301379E-8</v>
      </c>
      <c r="O4553" s="98">
        <v>400</v>
      </c>
      <c r="P4553" s="67">
        <f t="shared" si="717"/>
        <v>1.4730801894445319E-7</v>
      </c>
      <c r="Q4553" s="66">
        <v>1.2108000000000001</v>
      </c>
      <c r="R4553" s="105">
        <f t="shared" si="712"/>
        <v>3.4691535451571903E-8</v>
      </c>
      <c r="S4553" s="101">
        <v>400</v>
      </c>
      <c r="T4553" s="67">
        <f t="shared" si="718"/>
        <v>1.7521646161067809E-7</v>
      </c>
      <c r="U4553" s="66">
        <v>1.2108000000000001</v>
      </c>
      <c r="V4553" s="73">
        <f t="shared" si="719"/>
        <v>6.4657504944618789E-8</v>
      </c>
      <c r="W4553" s="98">
        <v>400</v>
      </c>
      <c r="X4553" s="67">
        <f t="shared" si="713"/>
        <v>2.2726348774650597E-7</v>
      </c>
      <c r="Y4553" s="66">
        <v>1.2108000000000001</v>
      </c>
      <c r="Z4553" s="105">
        <f t="shared" si="714"/>
        <v>1.5653023475598775E-7</v>
      </c>
      <c r="AA4553" s="101">
        <v>0</v>
      </c>
      <c r="AB4553" s="67">
        <f t="shared" si="715"/>
        <v>0</v>
      </c>
      <c r="AC4553" s="66">
        <v>0</v>
      </c>
      <c r="AD4553" s="73">
        <f t="shared" si="716"/>
        <v>0</v>
      </c>
    </row>
    <row r="4554" spans="1:30" x14ac:dyDescent="0.25">
      <c r="A4554" s="165"/>
      <c r="B4554" s="72" t="s">
        <v>4345</v>
      </c>
      <c r="C4554" s="64" t="s">
        <v>4346</v>
      </c>
      <c r="D4554" s="64" t="s">
        <v>7</v>
      </c>
      <c r="E4554" s="64" t="s">
        <v>4347</v>
      </c>
      <c r="F4554" s="64" t="s">
        <v>1230</v>
      </c>
      <c r="G4554" s="64" t="s">
        <v>1167</v>
      </c>
      <c r="H4554" s="65">
        <v>39457</v>
      </c>
      <c r="I4554" s="65">
        <v>39960</v>
      </c>
      <c r="J4554" s="93" t="s">
        <v>1</v>
      </c>
      <c r="K4554" s="101">
        <v>400</v>
      </c>
      <c r="L4554" s="67">
        <f t="shared" si="710"/>
        <v>1.3596983430234327E-7</v>
      </c>
      <c r="M4554" s="66">
        <v>1.2108000000000001</v>
      </c>
      <c r="N4554" s="73">
        <f t="shared" si="711"/>
        <v>2.3462500452301379E-8</v>
      </c>
      <c r="O4554" s="98">
        <v>400</v>
      </c>
      <c r="P4554" s="67">
        <f t="shared" si="717"/>
        <v>1.4730801894445319E-7</v>
      </c>
      <c r="Q4554" s="66">
        <v>1.2108000000000001</v>
      </c>
      <c r="R4554" s="105">
        <f t="shared" si="712"/>
        <v>3.4691535451571903E-8</v>
      </c>
      <c r="S4554" s="101">
        <v>400</v>
      </c>
      <c r="T4554" s="67">
        <f t="shared" si="718"/>
        <v>1.7521646161067809E-7</v>
      </c>
      <c r="U4554" s="66">
        <v>1.2108000000000001</v>
      </c>
      <c r="V4554" s="73">
        <f t="shared" si="719"/>
        <v>6.4657504944618789E-8</v>
      </c>
      <c r="W4554" s="98">
        <v>400</v>
      </c>
      <c r="X4554" s="67">
        <f t="shared" si="713"/>
        <v>2.2726348774650597E-7</v>
      </c>
      <c r="Y4554" s="66">
        <v>1.2108000000000001</v>
      </c>
      <c r="Z4554" s="105">
        <f t="shared" si="714"/>
        <v>1.5653023475598775E-7</v>
      </c>
      <c r="AA4554" s="101">
        <v>0</v>
      </c>
      <c r="AB4554" s="67">
        <f t="shared" si="715"/>
        <v>0</v>
      </c>
      <c r="AC4554" s="66">
        <v>0</v>
      </c>
      <c r="AD4554" s="73">
        <f t="shared" si="716"/>
        <v>0</v>
      </c>
    </row>
    <row r="4555" spans="1:30" x14ac:dyDescent="0.25">
      <c r="A4555" s="165"/>
      <c r="B4555" s="72" t="s">
        <v>14143</v>
      </c>
      <c r="C4555" s="64" t="s">
        <v>14144</v>
      </c>
      <c r="D4555" s="64" t="s">
        <v>0</v>
      </c>
      <c r="E4555" s="64" t="s">
        <v>14140</v>
      </c>
      <c r="F4555" s="64" t="s">
        <v>493</v>
      </c>
      <c r="G4555" s="64" t="s">
        <v>1167</v>
      </c>
      <c r="H4555" s="65">
        <v>40186</v>
      </c>
      <c r="I4555" s="65">
        <v>41631</v>
      </c>
      <c r="J4555" s="93" t="s">
        <v>1</v>
      </c>
      <c r="K4555" s="101">
        <v>400</v>
      </c>
      <c r="L4555" s="67">
        <f t="shared" si="710"/>
        <v>1.3596983430234327E-7</v>
      </c>
      <c r="M4555" s="66">
        <v>1.2108000000000001</v>
      </c>
      <c r="N4555" s="73">
        <f t="shared" si="711"/>
        <v>2.3462500452301379E-8</v>
      </c>
      <c r="O4555" s="98">
        <v>400</v>
      </c>
      <c r="P4555" s="67">
        <f t="shared" si="717"/>
        <v>1.4730801894445319E-7</v>
      </c>
      <c r="Q4555" s="66">
        <v>1.2108000000000001</v>
      </c>
      <c r="R4555" s="105">
        <f t="shared" si="712"/>
        <v>3.4691535451571903E-8</v>
      </c>
      <c r="S4555" s="101">
        <v>400</v>
      </c>
      <c r="T4555" s="67">
        <f t="shared" si="718"/>
        <v>1.7521646161067809E-7</v>
      </c>
      <c r="U4555" s="66">
        <v>1.2108000000000001</v>
      </c>
      <c r="V4555" s="73">
        <f t="shared" si="719"/>
        <v>6.4657504944618789E-8</v>
      </c>
      <c r="W4555" s="98">
        <v>400</v>
      </c>
      <c r="X4555" s="67">
        <f t="shared" si="713"/>
        <v>2.2726348774650597E-7</v>
      </c>
      <c r="Y4555" s="66">
        <v>1.2108000000000001</v>
      </c>
      <c r="Z4555" s="105">
        <f t="shared" si="714"/>
        <v>1.5653023475598775E-7</v>
      </c>
      <c r="AA4555" s="101">
        <v>0</v>
      </c>
      <c r="AB4555" s="67">
        <f t="shared" si="715"/>
        <v>0</v>
      </c>
      <c r="AC4555" s="66">
        <v>0</v>
      </c>
      <c r="AD4555" s="73">
        <f t="shared" si="716"/>
        <v>0</v>
      </c>
    </row>
    <row r="4556" spans="1:30" x14ac:dyDescent="0.25">
      <c r="A4556" s="165"/>
      <c r="B4556" s="72" t="s">
        <v>3343</v>
      </c>
      <c r="C4556" s="64" t="s">
        <v>3344</v>
      </c>
      <c r="D4556" s="64" t="s">
        <v>7</v>
      </c>
      <c r="E4556" s="64" t="s">
        <v>3345</v>
      </c>
      <c r="F4556" s="64" t="s">
        <v>1664</v>
      </c>
      <c r="G4556" s="64" t="s">
        <v>1216</v>
      </c>
      <c r="H4556" s="65">
        <v>39055</v>
      </c>
      <c r="I4556" s="65">
        <v>41859</v>
      </c>
      <c r="J4556" s="93" t="s">
        <v>1</v>
      </c>
      <c r="K4556" s="101">
        <v>400</v>
      </c>
      <c r="L4556" s="67">
        <f t="shared" si="710"/>
        <v>1.3596983430234327E-7</v>
      </c>
      <c r="M4556" s="66">
        <v>1.2108000000000001</v>
      </c>
      <c r="N4556" s="73">
        <f t="shared" si="711"/>
        <v>2.3462500452301379E-8</v>
      </c>
      <c r="O4556" s="98">
        <v>400</v>
      </c>
      <c r="P4556" s="67">
        <f t="shared" si="717"/>
        <v>1.4730801894445319E-7</v>
      </c>
      <c r="Q4556" s="66">
        <v>1.2108000000000001</v>
      </c>
      <c r="R4556" s="105">
        <f t="shared" si="712"/>
        <v>3.4691535451571903E-8</v>
      </c>
      <c r="S4556" s="101">
        <v>400</v>
      </c>
      <c r="T4556" s="67">
        <f t="shared" si="718"/>
        <v>1.7521646161067809E-7</v>
      </c>
      <c r="U4556" s="66">
        <v>1.2108000000000001</v>
      </c>
      <c r="V4556" s="73">
        <f t="shared" si="719"/>
        <v>6.4657504944618789E-8</v>
      </c>
      <c r="W4556" s="98">
        <v>400</v>
      </c>
      <c r="X4556" s="67">
        <f t="shared" si="713"/>
        <v>2.2726348774650597E-7</v>
      </c>
      <c r="Y4556" s="66">
        <v>1.2108000000000001</v>
      </c>
      <c r="Z4556" s="105">
        <f t="shared" si="714"/>
        <v>1.5653023475598775E-7</v>
      </c>
      <c r="AA4556" s="101">
        <v>0</v>
      </c>
      <c r="AB4556" s="67">
        <f t="shared" si="715"/>
        <v>0</v>
      </c>
      <c r="AC4556" s="66">
        <v>0</v>
      </c>
      <c r="AD4556" s="73">
        <f t="shared" si="716"/>
        <v>0</v>
      </c>
    </row>
    <row r="4557" spans="1:30" x14ac:dyDescent="0.25">
      <c r="A4557" s="165"/>
      <c r="B4557" s="72" t="s">
        <v>3432</v>
      </c>
      <c r="C4557" s="64" t="s">
        <v>3433</v>
      </c>
      <c r="D4557" s="64" t="s">
        <v>7</v>
      </c>
      <c r="E4557" s="64" t="s">
        <v>3434</v>
      </c>
      <c r="F4557" s="64" t="s">
        <v>3255</v>
      </c>
      <c r="G4557" s="64" t="s">
        <v>1227</v>
      </c>
      <c r="H4557" s="65">
        <v>39870</v>
      </c>
      <c r="I4557" s="65">
        <v>40133</v>
      </c>
      <c r="J4557" s="93" t="s">
        <v>1</v>
      </c>
      <c r="K4557" s="101">
        <v>400</v>
      </c>
      <c r="L4557" s="67">
        <f t="shared" si="710"/>
        <v>1.3596983430234327E-7</v>
      </c>
      <c r="M4557" s="66">
        <v>1.2108000000000001</v>
      </c>
      <c r="N4557" s="73">
        <f t="shared" si="711"/>
        <v>2.3462500452301379E-8</v>
      </c>
      <c r="O4557" s="98">
        <v>400</v>
      </c>
      <c r="P4557" s="67">
        <f t="shared" si="717"/>
        <v>1.4730801894445319E-7</v>
      </c>
      <c r="Q4557" s="66">
        <v>1.2108000000000001</v>
      </c>
      <c r="R4557" s="105">
        <f t="shared" si="712"/>
        <v>3.4691535451571903E-8</v>
      </c>
      <c r="S4557" s="101">
        <v>400</v>
      </c>
      <c r="T4557" s="67">
        <f t="shared" si="718"/>
        <v>1.7521646161067809E-7</v>
      </c>
      <c r="U4557" s="66">
        <v>1.2108000000000001</v>
      </c>
      <c r="V4557" s="73">
        <f t="shared" si="719"/>
        <v>6.4657504944618789E-8</v>
      </c>
      <c r="W4557" s="98">
        <v>400</v>
      </c>
      <c r="X4557" s="67">
        <f t="shared" si="713"/>
        <v>2.2726348774650597E-7</v>
      </c>
      <c r="Y4557" s="66">
        <v>1.2108000000000001</v>
      </c>
      <c r="Z4557" s="105">
        <f t="shared" si="714"/>
        <v>1.5653023475598775E-7</v>
      </c>
      <c r="AA4557" s="101">
        <v>0</v>
      </c>
      <c r="AB4557" s="67">
        <f t="shared" si="715"/>
        <v>0</v>
      </c>
      <c r="AC4557" s="66">
        <v>0</v>
      </c>
      <c r="AD4557" s="73">
        <f t="shared" si="716"/>
        <v>0</v>
      </c>
    </row>
    <row r="4558" spans="1:30" x14ac:dyDescent="0.25">
      <c r="A4558" s="165"/>
      <c r="B4558" s="72" t="s">
        <v>3290</v>
      </c>
      <c r="C4558" s="64" t="s">
        <v>3291</v>
      </c>
      <c r="D4558" s="64" t="s">
        <v>7</v>
      </c>
      <c r="E4558" s="64" t="s">
        <v>3292</v>
      </c>
      <c r="F4558" s="64" t="s">
        <v>1216</v>
      </c>
      <c r="G4558" s="64" t="s">
        <v>1216</v>
      </c>
      <c r="H4558" s="65">
        <v>39583</v>
      </c>
      <c r="I4558" s="65">
        <v>39583</v>
      </c>
      <c r="J4558" s="93" t="s">
        <v>1</v>
      </c>
      <c r="K4558" s="101">
        <v>400</v>
      </c>
      <c r="L4558" s="67">
        <f t="shared" si="710"/>
        <v>1.3596983430234327E-7</v>
      </c>
      <c r="M4558" s="66">
        <v>1.2108000000000001</v>
      </c>
      <c r="N4558" s="73">
        <f t="shared" si="711"/>
        <v>2.3462500452301379E-8</v>
      </c>
      <c r="O4558" s="98">
        <v>400</v>
      </c>
      <c r="P4558" s="67">
        <f t="shared" si="717"/>
        <v>1.4730801894445319E-7</v>
      </c>
      <c r="Q4558" s="66">
        <v>1.2108000000000001</v>
      </c>
      <c r="R4558" s="105">
        <f t="shared" si="712"/>
        <v>3.4691535451571903E-8</v>
      </c>
      <c r="S4558" s="101">
        <v>400</v>
      </c>
      <c r="T4558" s="67">
        <f t="shared" si="718"/>
        <v>1.7521646161067809E-7</v>
      </c>
      <c r="U4558" s="66">
        <v>1.2108000000000001</v>
      </c>
      <c r="V4558" s="73">
        <f t="shared" si="719"/>
        <v>6.4657504944618789E-8</v>
      </c>
      <c r="W4558" s="98">
        <v>400</v>
      </c>
      <c r="X4558" s="67">
        <f t="shared" si="713"/>
        <v>2.2726348774650597E-7</v>
      </c>
      <c r="Y4558" s="66">
        <v>1.2108000000000001</v>
      </c>
      <c r="Z4558" s="105">
        <f t="shared" si="714"/>
        <v>1.5653023475598775E-7</v>
      </c>
      <c r="AA4558" s="101">
        <v>0</v>
      </c>
      <c r="AB4558" s="67">
        <f t="shared" si="715"/>
        <v>0</v>
      </c>
      <c r="AC4558" s="66">
        <v>0</v>
      </c>
      <c r="AD4558" s="73">
        <f t="shared" si="716"/>
        <v>0</v>
      </c>
    </row>
    <row r="4559" spans="1:30" x14ac:dyDescent="0.25">
      <c r="A4559" s="165"/>
      <c r="B4559" s="72" t="s">
        <v>3420</v>
      </c>
      <c r="C4559" s="64" t="s">
        <v>3421</v>
      </c>
      <c r="D4559" s="64" t="s">
        <v>7</v>
      </c>
      <c r="E4559" s="64" t="s">
        <v>3422</v>
      </c>
      <c r="F4559" s="64" t="s">
        <v>1552</v>
      </c>
      <c r="G4559" s="64" t="s">
        <v>1193</v>
      </c>
      <c r="H4559" s="65">
        <v>39238</v>
      </c>
      <c r="I4559" s="65">
        <v>40155</v>
      </c>
      <c r="J4559" s="93" t="s">
        <v>1</v>
      </c>
      <c r="K4559" s="101">
        <v>400</v>
      </c>
      <c r="L4559" s="67">
        <f t="shared" si="710"/>
        <v>1.3596983430234327E-7</v>
      </c>
      <c r="M4559" s="66">
        <v>1.2108000000000001</v>
      </c>
      <c r="N4559" s="73">
        <f t="shared" si="711"/>
        <v>2.3462500452301379E-8</v>
      </c>
      <c r="O4559" s="98">
        <v>400</v>
      </c>
      <c r="P4559" s="67">
        <f t="shared" si="717"/>
        <v>1.4730801894445319E-7</v>
      </c>
      <c r="Q4559" s="66">
        <v>1.2108000000000001</v>
      </c>
      <c r="R4559" s="105">
        <f t="shared" si="712"/>
        <v>3.4691535451571903E-8</v>
      </c>
      <c r="S4559" s="101">
        <v>400</v>
      </c>
      <c r="T4559" s="67">
        <f t="shared" si="718"/>
        <v>1.7521646161067809E-7</v>
      </c>
      <c r="U4559" s="66">
        <v>1.2108000000000001</v>
      </c>
      <c r="V4559" s="73">
        <f t="shared" si="719"/>
        <v>6.4657504944618789E-8</v>
      </c>
      <c r="W4559" s="98">
        <v>400</v>
      </c>
      <c r="X4559" s="67">
        <f t="shared" si="713"/>
        <v>2.2726348774650597E-7</v>
      </c>
      <c r="Y4559" s="66">
        <v>1.2108000000000001</v>
      </c>
      <c r="Z4559" s="105">
        <f t="shared" si="714"/>
        <v>1.5653023475598775E-7</v>
      </c>
      <c r="AA4559" s="101">
        <v>0</v>
      </c>
      <c r="AB4559" s="67">
        <f t="shared" si="715"/>
        <v>0</v>
      </c>
      <c r="AC4559" s="66">
        <v>0</v>
      </c>
      <c r="AD4559" s="73">
        <f t="shared" si="716"/>
        <v>0</v>
      </c>
    </row>
    <row r="4560" spans="1:30" x14ac:dyDescent="0.25">
      <c r="A4560" s="165"/>
      <c r="B4560" s="72" t="s">
        <v>7651</v>
      </c>
      <c r="C4560" s="64" t="s">
        <v>7652</v>
      </c>
      <c r="D4560" s="64" t="s">
        <v>7</v>
      </c>
      <c r="E4560" s="64" t="s">
        <v>7653</v>
      </c>
      <c r="F4560" s="64" t="s">
        <v>1763</v>
      </c>
      <c r="G4560" s="64" t="s">
        <v>1193</v>
      </c>
      <c r="H4560" s="65">
        <v>39492</v>
      </c>
      <c r="I4560" s="65">
        <v>40343</v>
      </c>
      <c r="J4560" s="93" t="s">
        <v>1</v>
      </c>
      <c r="K4560" s="101">
        <v>400</v>
      </c>
      <c r="L4560" s="67">
        <f t="shared" si="710"/>
        <v>1.3596983430234327E-7</v>
      </c>
      <c r="M4560" s="66">
        <v>1.2108000000000001</v>
      </c>
      <c r="N4560" s="73">
        <f t="shared" si="711"/>
        <v>2.3462500452301379E-8</v>
      </c>
      <c r="O4560" s="98">
        <v>400</v>
      </c>
      <c r="P4560" s="67">
        <f t="shared" si="717"/>
        <v>1.4730801894445319E-7</v>
      </c>
      <c r="Q4560" s="66">
        <v>1.2108000000000001</v>
      </c>
      <c r="R4560" s="105">
        <f t="shared" si="712"/>
        <v>3.4691535451571903E-8</v>
      </c>
      <c r="S4560" s="101">
        <v>400</v>
      </c>
      <c r="T4560" s="67">
        <f t="shared" si="718"/>
        <v>1.7521646161067809E-7</v>
      </c>
      <c r="U4560" s="66">
        <v>1.2108000000000001</v>
      </c>
      <c r="V4560" s="73">
        <f t="shared" si="719"/>
        <v>6.4657504944618789E-8</v>
      </c>
      <c r="W4560" s="98">
        <v>400</v>
      </c>
      <c r="X4560" s="67">
        <f t="shared" si="713"/>
        <v>2.2726348774650597E-7</v>
      </c>
      <c r="Y4560" s="66">
        <v>1.2108000000000001</v>
      </c>
      <c r="Z4560" s="105">
        <f t="shared" si="714"/>
        <v>1.5653023475598775E-7</v>
      </c>
      <c r="AA4560" s="101">
        <v>0</v>
      </c>
      <c r="AB4560" s="67">
        <f t="shared" si="715"/>
        <v>0</v>
      </c>
      <c r="AC4560" s="66">
        <v>0</v>
      </c>
      <c r="AD4560" s="73">
        <f t="shared" si="716"/>
        <v>0</v>
      </c>
    </row>
    <row r="4561" spans="1:30" x14ac:dyDescent="0.25">
      <c r="A4561" s="165"/>
      <c r="B4561" s="72" t="s">
        <v>4688</v>
      </c>
      <c r="C4561" s="64" t="s">
        <v>4689</v>
      </c>
      <c r="D4561" s="64" t="s">
        <v>7</v>
      </c>
      <c r="E4561" s="64" t="s">
        <v>4690</v>
      </c>
      <c r="F4561" s="64" t="s">
        <v>20</v>
      </c>
      <c r="G4561" s="64" t="s">
        <v>1193</v>
      </c>
      <c r="H4561" s="65">
        <v>40219</v>
      </c>
      <c r="I4561" s="65">
        <v>40742</v>
      </c>
      <c r="J4561" s="93" t="s">
        <v>1</v>
      </c>
      <c r="K4561" s="101">
        <v>300</v>
      </c>
      <c r="L4561" s="67">
        <f t="shared" si="710"/>
        <v>1.0197737572675747E-7</v>
      </c>
      <c r="M4561" s="66">
        <v>1.2108000000000001</v>
      </c>
      <c r="N4561" s="73">
        <f t="shared" si="711"/>
        <v>2.3462500452301379E-8</v>
      </c>
      <c r="O4561" s="98">
        <v>300</v>
      </c>
      <c r="P4561" s="67">
        <f t="shared" si="717"/>
        <v>1.1048101420833988E-7</v>
      </c>
      <c r="Q4561" s="66">
        <v>1.2108000000000001</v>
      </c>
      <c r="R4561" s="105">
        <f t="shared" si="712"/>
        <v>3.4691535451571903E-8</v>
      </c>
      <c r="S4561" s="101">
        <v>300</v>
      </c>
      <c r="T4561" s="67">
        <f t="shared" si="718"/>
        <v>1.3141234620800858E-7</v>
      </c>
      <c r="U4561" s="66">
        <v>1.2108000000000001</v>
      </c>
      <c r="V4561" s="73">
        <f t="shared" si="719"/>
        <v>6.4657504944618789E-8</v>
      </c>
      <c r="W4561" s="98">
        <v>300</v>
      </c>
      <c r="X4561" s="67">
        <f t="shared" si="713"/>
        <v>1.7044761580987946E-7</v>
      </c>
      <c r="Y4561" s="66">
        <v>1.2108000000000001</v>
      </c>
      <c r="Z4561" s="105">
        <f t="shared" si="714"/>
        <v>1.5653023475598775E-7</v>
      </c>
      <c r="AA4561" s="101">
        <v>0</v>
      </c>
      <c r="AB4561" s="67">
        <f t="shared" si="715"/>
        <v>0</v>
      </c>
      <c r="AC4561" s="66">
        <v>0</v>
      </c>
      <c r="AD4561" s="73">
        <f t="shared" si="716"/>
        <v>0</v>
      </c>
    </row>
    <row r="4562" spans="1:30" x14ac:dyDescent="0.25">
      <c r="A4562" s="165"/>
      <c r="B4562" s="72" t="s">
        <v>5396</v>
      </c>
      <c r="C4562" s="64" t="s">
        <v>5397</v>
      </c>
      <c r="D4562" s="64" t="s">
        <v>7</v>
      </c>
      <c r="E4562" s="64" t="s">
        <v>5398</v>
      </c>
      <c r="F4562" s="64" t="s">
        <v>1693</v>
      </c>
      <c r="G4562" s="64" t="s">
        <v>1269</v>
      </c>
      <c r="H4562" s="65">
        <v>39462</v>
      </c>
      <c r="I4562" s="65">
        <v>41634</v>
      </c>
      <c r="J4562" s="93" t="s">
        <v>1</v>
      </c>
      <c r="K4562" s="101">
        <v>300</v>
      </c>
      <c r="L4562" s="67">
        <f t="shared" si="710"/>
        <v>1.0197737572675747E-7</v>
      </c>
      <c r="M4562" s="66">
        <v>1.2108000000000001</v>
      </c>
      <c r="N4562" s="73">
        <f t="shared" si="711"/>
        <v>2.3462500452301379E-8</v>
      </c>
      <c r="O4562" s="98">
        <v>300</v>
      </c>
      <c r="P4562" s="67">
        <f t="shared" si="717"/>
        <v>1.1048101420833988E-7</v>
      </c>
      <c r="Q4562" s="66">
        <v>1.2108000000000001</v>
      </c>
      <c r="R4562" s="105">
        <f t="shared" si="712"/>
        <v>3.4691535451571903E-8</v>
      </c>
      <c r="S4562" s="101">
        <v>300</v>
      </c>
      <c r="T4562" s="67">
        <f t="shared" si="718"/>
        <v>1.3141234620800858E-7</v>
      </c>
      <c r="U4562" s="66">
        <v>1.2108000000000001</v>
      </c>
      <c r="V4562" s="73">
        <f t="shared" si="719"/>
        <v>6.4657504944618789E-8</v>
      </c>
      <c r="W4562" s="98">
        <v>300</v>
      </c>
      <c r="X4562" s="67">
        <f t="shared" si="713"/>
        <v>1.7044761580987946E-7</v>
      </c>
      <c r="Y4562" s="66">
        <v>1.2108000000000001</v>
      </c>
      <c r="Z4562" s="105">
        <f t="shared" si="714"/>
        <v>1.5653023475598775E-7</v>
      </c>
      <c r="AA4562" s="101">
        <v>0</v>
      </c>
      <c r="AB4562" s="67">
        <f t="shared" si="715"/>
        <v>0</v>
      </c>
      <c r="AC4562" s="66">
        <v>0</v>
      </c>
      <c r="AD4562" s="73">
        <f t="shared" si="716"/>
        <v>0</v>
      </c>
    </row>
    <row r="4563" spans="1:30" x14ac:dyDescent="0.25">
      <c r="A4563" s="165"/>
      <c r="B4563" s="72" t="s">
        <v>2680</v>
      </c>
      <c r="C4563" s="64" t="s">
        <v>2681</v>
      </c>
      <c r="D4563" s="64" t="s">
        <v>7</v>
      </c>
      <c r="E4563" s="64" t="s">
        <v>2682</v>
      </c>
      <c r="F4563" s="64" t="s">
        <v>1138</v>
      </c>
      <c r="G4563" s="64" t="s">
        <v>1139</v>
      </c>
      <c r="H4563" s="65">
        <v>39253</v>
      </c>
      <c r="I4563" s="65">
        <v>40672</v>
      </c>
      <c r="J4563" s="93" t="s">
        <v>1</v>
      </c>
      <c r="K4563" s="101">
        <v>300</v>
      </c>
      <c r="L4563" s="67">
        <f t="shared" si="710"/>
        <v>1.0197737572675747E-7</v>
      </c>
      <c r="M4563" s="66">
        <v>1.2108000000000001</v>
      </c>
      <c r="N4563" s="73">
        <f t="shared" si="711"/>
        <v>2.3462500452301379E-8</v>
      </c>
      <c r="O4563" s="98">
        <v>300</v>
      </c>
      <c r="P4563" s="67">
        <f t="shared" si="717"/>
        <v>1.1048101420833988E-7</v>
      </c>
      <c r="Q4563" s="66">
        <v>1.2108000000000001</v>
      </c>
      <c r="R4563" s="105">
        <f t="shared" si="712"/>
        <v>3.4691535451571903E-8</v>
      </c>
      <c r="S4563" s="101">
        <v>300</v>
      </c>
      <c r="T4563" s="67">
        <f t="shared" si="718"/>
        <v>1.3141234620800858E-7</v>
      </c>
      <c r="U4563" s="66">
        <v>1.2108000000000001</v>
      </c>
      <c r="V4563" s="73">
        <f t="shared" si="719"/>
        <v>6.4657504944618789E-8</v>
      </c>
      <c r="W4563" s="98">
        <v>300</v>
      </c>
      <c r="X4563" s="67">
        <f t="shared" si="713"/>
        <v>1.7044761580987946E-7</v>
      </c>
      <c r="Y4563" s="66">
        <v>1.2108000000000001</v>
      </c>
      <c r="Z4563" s="105">
        <f t="shared" si="714"/>
        <v>1.5653023475598775E-7</v>
      </c>
      <c r="AA4563" s="101">
        <v>0</v>
      </c>
      <c r="AB4563" s="67">
        <f t="shared" si="715"/>
        <v>0</v>
      </c>
      <c r="AC4563" s="66">
        <v>0</v>
      </c>
      <c r="AD4563" s="73">
        <f t="shared" si="716"/>
        <v>0</v>
      </c>
    </row>
    <row r="4564" spans="1:30" x14ac:dyDescent="0.25">
      <c r="A4564" s="165"/>
      <c r="B4564" s="72" t="s">
        <v>7919</v>
      </c>
      <c r="C4564" s="64" t="s">
        <v>7920</v>
      </c>
      <c r="D4564" s="64" t="s">
        <v>7</v>
      </c>
      <c r="E4564" s="64" t="s">
        <v>7921</v>
      </c>
      <c r="F4564" s="64" t="s">
        <v>7922</v>
      </c>
      <c r="G4564" s="64" t="s">
        <v>1139</v>
      </c>
      <c r="H4564" s="65">
        <v>39500</v>
      </c>
      <c r="I4564" s="65">
        <v>41669</v>
      </c>
      <c r="J4564" s="93" t="s">
        <v>1</v>
      </c>
      <c r="K4564" s="101">
        <v>300</v>
      </c>
      <c r="L4564" s="67">
        <f t="shared" si="710"/>
        <v>1.0197737572675747E-7</v>
      </c>
      <c r="M4564" s="66">
        <v>1.2108000000000001</v>
      </c>
      <c r="N4564" s="73">
        <f t="shared" si="711"/>
        <v>2.3462500452301379E-8</v>
      </c>
      <c r="O4564" s="98">
        <v>300</v>
      </c>
      <c r="P4564" s="67">
        <f t="shared" si="717"/>
        <v>1.1048101420833988E-7</v>
      </c>
      <c r="Q4564" s="66">
        <v>1.2108000000000001</v>
      </c>
      <c r="R4564" s="105">
        <f t="shared" si="712"/>
        <v>3.4691535451571903E-8</v>
      </c>
      <c r="S4564" s="101">
        <v>300</v>
      </c>
      <c r="T4564" s="67">
        <f t="shared" si="718"/>
        <v>1.3141234620800858E-7</v>
      </c>
      <c r="U4564" s="66">
        <v>1.2108000000000001</v>
      </c>
      <c r="V4564" s="73">
        <f t="shared" si="719"/>
        <v>6.4657504944618789E-8</v>
      </c>
      <c r="W4564" s="98">
        <v>300</v>
      </c>
      <c r="X4564" s="67">
        <f t="shared" si="713"/>
        <v>1.7044761580987946E-7</v>
      </c>
      <c r="Y4564" s="66">
        <v>1.2108000000000001</v>
      </c>
      <c r="Z4564" s="105">
        <f t="shared" si="714"/>
        <v>1.5653023475598775E-7</v>
      </c>
      <c r="AA4564" s="101">
        <v>0</v>
      </c>
      <c r="AB4564" s="67">
        <f t="shared" si="715"/>
        <v>0</v>
      </c>
      <c r="AC4564" s="66">
        <v>0</v>
      </c>
      <c r="AD4564" s="73">
        <f t="shared" si="716"/>
        <v>0</v>
      </c>
    </row>
    <row r="4565" spans="1:30" x14ac:dyDescent="0.25">
      <c r="A4565" s="165"/>
      <c r="B4565" s="72" t="s">
        <v>1445</v>
      </c>
      <c r="C4565" s="64" t="s">
        <v>1446</v>
      </c>
      <c r="D4565" s="64" t="s">
        <v>7</v>
      </c>
      <c r="E4565" s="64" t="s">
        <v>1447</v>
      </c>
      <c r="F4565" s="64" t="s">
        <v>1199</v>
      </c>
      <c r="G4565" s="64" t="s">
        <v>1199</v>
      </c>
      <c r="H4565" s="65">
        <v>39260</v>
      </c>
      <c r="I4565" s="65">
        <v>39518</v>
      </c>
      <c r="J4565" s="93" t="s">
        <v>1</v>
      </c>
      <c r="K4565" s="101">
        <v>200</v>
      </c>
      <c r="L4565" s="67">
        <f t="shared" si="710"/>
        <v>6.7984917151171637E-8</v>
      </c>
      <c r="M4565" s="66">
        <v>1.2108000000000001</v>
      </c>
      <c r="N4565" s="73">
        <f t="shared" si="711"/>
        <v>2.3462500452301379E-8</v>
      </c>
      <c r="O4565" s="98">
        <v>200</v>
      </c>
      <c r="P4565" s="67">
        <f t="shared" si="717"/>
        <v>7.3654009472226597E-8</v>
      </c>
      <c r="Q4565" s="66">
        <v>1.2108000000000001</v>
      </c>
      <c r="R4565" s="105">
        <f t="shared" si="712"/>
        <v>3.4691535451571903E-8</v>
      </c>
      <c r="S4565" s="101">
        <v>200</v>
      </c>
      <c r="T4565" s="67">
        <f t="shared" si="718"/>
        <v>8.7608230805339047E-8</v>
      </c>
      <c r="U4565" s="66">
        <v>1.2108000000000001</v>
      </c>
      <c r="V4565" s="73">
        <f t="shared" si="719"/>
        <v>6.4657504944618789E-8</v>
      </c>
      <c r="W4565" s="98">
        <v>200</v>
      </c>
      <c r="X4565" s="67">
        <f t="shared" si="713"/>
        <v>1.1363174387325299E-7</v>
      </c>
      <c r="Y4565" s="66">
        <v>1.2108000000000001</v>
      </c>
      <c r="Z4565" s="105">
        <f t="shared" si="714"/>
        <v>1.5653023475598775E-7</v>
      </c>
      <c r="AA4565" s="101">
        <v>0</v>
      </c>
      <c r="AB4565" s="67">
        <f t="shared" si="715"/>
        <v>0</v>
      </c>
      <c r="AC4565" s="66">
        <v>0</v>
      </c>
      <c r="AD4565" s="73">
        <f t="shared" si="716"/>
        <v>0</v>
      </c>
    </row>
    <row r="4566" spans="1:30" x14ac:dyDescent="0.25">
      <c r="A4566" s="165"/>
      <c r="B4566" s="72" t="s">
        <v>2126</v>
      </c>
      <c r="C4566" s="64" t="s">
        <v>2127</v>
      </c>
      <c r="D4566" s="64" t="s">
        <v>7</v>
      </c>
      <c r="E4566" s="64" t="s">
        <v>2128</v>
      </c>
      <c r="F4566" s="64" t="s">
        <v>1199</v>
      </c>
      <c r="G4566" s="64" t="s">
        <v>1199</v>
      </c>
      <c r="H4566" s="65">
        <v>38954</v>
      </c>
      <c r="I4566" s="65">
        <v>38954</v>
      </c>
      <c r="J4566" s="93" t="s">
        <v>1</v>
      </c>
      <c r="K4566" s="101">
        <v>200</v>
      </c>
      <c r="L4566" s="67">
        <f t="shared" si="710"/>
        <v>6.7984917151171637E-8</v>
      </c>
      <c r="M4566" s="66">
        <v>1.2108000000000001</v>
      </c>
      <c r="N4566" s="73">
        <f t="shared" si="711"/>
        <v>2.3462500452301379E-8</v>
      </c>
      <c r="O4566" s="98">
        <v>200</v>
      </c>
      <c r="P4566" s="67">
        <f t="shared" si="717"/>
        <v>7.3654009472226597E-8</v>
      </c>
      <c r="Q4566" s="66">
        <v>1.2108000000000001</v>
      </c>
      <c r="R4566" s="105">
        <f t="shared" si="712"/>
        <v>3.4691535451571903E-8</v>
      </c>
      <c r="S4566" s="101">
        <v>200</v>
      </c>
      <c r="T4566" s="67">
        <f t="shared" si="718"/>
        <v>8.7608230805339047E-8</v>
      </c>
      <c r="U4566" s="66">
        <v>1.2108000000000001</v>
      </c>
      <c r="V4566" s="73">
        <f t="shared" si="719"/>
        <v>6.4657504944618789E-8</v>
      </c>
      <c r="W4566" s="98">
        <v>200</v>
      </c>
      <c r="X4566" s="67">
        <f t="shared" si="713"/>
        <v>1.1363174387325299E-7</v>
      </c>
      <c r="Y4566" s="66">
        <v>1.2108000000000001</v>
      </c>
      <c r="Z4566" s="105">
        <f t="shared" si="714"/>
        <v>1.5653023475598775E-7</v>
      </c>
      <c r="AA4566" s="101">
        <v>0</v>
      </c>
      <c r="AB4566" s="67">
        <f t="shared" si="715"/>
        <v>0</v>
      </c>
      <c r="AC4566" s="66">
        <v>0</v>
      </c>
      <c r="AD4566" s="73">
        <f t="shared" si="716"/>
        <v>0</v>
      </c>
    </row>
    <row r="4567" spans="1:30" x14ac:dyDescent="0.25">
      <c r="A4567" s="165"/>
      <c r="B4567" s="72" t="s">
        <v>3930</v>
      </c>
      <c r="C4567" s="64" t="s">
        <v>3931</v>
      </c>
      <c r="D4567" s="64" t="s">
        <v>7</v>
      </c>
      <c r="E4567" s="64" t="s">
        <v>3932</v>
      </c>
      <c r="F4567" s="64" t="s">
        <v>1743</v>
      </c>
      <c r="G4567" s="64" t="s">
        <v>1193</v>
      </c>
      <c r="H4567" s="65">
        <v>39455</v>
      </c>
      <c r="I4567" s="65">
        <v>40865</v>
      </c>
      <c r="J4567" s="93" t="s">
        <v>1</v>
      </c>
      <c r="K4567" s="101">
        <v>200</v>
      </c>
      <c r="L4567" s="67">
        <f t="shared" si="710"/>
        <v>6.7984917151171637E-8</v>
      </c>
      <c r="M4567" s="66">
        <v>1.2108000000000001</v>
      </c>
      <c r="N4567" s="73">
        <f t="shared" si="711"/>
        <v>2.3462500452301379E-8</v>
      </c>
      <c r="O4567" s="98">
        <v>200</v>
      </c>
      <c r="P4567" s="67">
        <f t="shared" si="717"/>
        <v>7.3654009472226597E-8</v>
      </c>
      <c r="Q4567" s="66">
        <v>1.2108000000000001</v>
      </c>
      <c r="R4567" s="105">
        <f t="shared" si="712"/>
        <v>3.4691535451571903E-8</v>
      </c>
      <c r="S4567" s="101">
        <v>200</v>
      </c>
      <c r="T4567" s="67">
        <f t="shared" si="718"/>
        <v>8.7608230805339047E-8</v>
      </c>
      <c r="U4567" s="66">
        <v>1.2108000000000001</v>
      </c>
      <c r="V4567" s="73">
        <f t="shared" si="719"/>
        <v>6.4657504944618789E-8</v>
      </c>
      <c r="W4567" s="98">
        <v>200</v>
      </c>
      <c r="X4567" s="67">
        <f t="shared" si="713"/>
        <v>1.1363174387325299E-7</v>
      </c>
      <c r="Y4567" s="66">
        <v>1.2108000000000001</v>
      </c>
      <c r="Z4567" s="105">
        <f t="shared" si="714"/>
        <v>1.5653023475598775E-7</v>
      </c>
      <c r="AA4567" s="101">
        <v>0</v>
      </c>
      <c r="AB4567" s="67">
        <f t="shared" si="715"/>
        <v>0</v>
      </c>
      <c r="AC4567" s="66">
        <v>0</v>
      </c>
      <c r="AD4567" s="73">
        <f t="shared" si="716"/>
        <v>0</v>
      </c>
    </row>
    <row r="4568" spans="1:30" x14ac:dyDescent="0.25">
      <c r="A4568" s="165"/>
      <c r="B4568" s="72" t="s">
        <v>2500</v>
      </c>
      <c r="C4568" s="64" t="s">
        <v>2501</v>
      </c>
      <c r="D4568" s="64" t="s">
        <v>7</v>
      </c>
      <c r="E4568" s="64" t="s">
        <v>2502</v>
      </c>
      <c r="F4568" s="64" t="s">
        <v>910</v>
      </c>
      <c r="G4568" s="64" t="s">
        <v>1269</v>
      </c>
      <c r="H4568" s="65">
        <v>40455</v>
      </c>
      <c r="I4568" s="65">
        <v>40455</v>
      </c>
      <c r="J4568" s="93" t="s">
        <v>1</v>
      </c>
      <c r="K4568" s="101">
        <v>200</v>
      </c>
      <c r="L4568" s="67">
        <f t="shared" si="710"/>
        <v>6.7984917151171637E-8</v>
      </c>
      <c r="M4568" s="66">
        <v>1.2108000000000001</v>
      </c>
      <c r="N4568" s="73">
        <f t="shared" si="711"/>
        <v>2.3462500452301379E-8</v>
      </c>
      <c r="O4568" s="98">
        <v>200</v>
      </c>
      <c r="P4568" s="67">
        <f t="shared" si="717"/>
        <v>7.3654009472226597E-8</v>
      </c>
      <c r="Q4568" s="66">
        <v>1.2108000000000001</v>
      </c>
      <c r="R4568" s="105">
        <f t="shared" si="712"/>
        <v>3.4691535451571903E-8</v>
      </c>
      <c r="S4568" s="101">
        <v>200</v>
      </c>
      <c r="T4568" s="67">
        <f t="shared" si="718"/>
        <v>8.7608230805339047E-8</v>
      </c>
      <c r="U4568" s="66">
        <v>1.2108000000000001</v>
      </c>
      <c r="V4568" s="73">
        <f t="shared" si="719"/>
        <v>6.4657504944618789E-8</v>
      </c>
      <c r="W4568" s="98">
        <v>200</v>
      </c>
      <c r="X4568" s="67">
        <f t="shared" si="713"/>
        <v>1.1363174387325299E-7</v>
      </c>
      <c r="Y4568" s="66">
        <v>1.2108000000000001</v>
      </c>
      <c r="Z4568" s="105">
        <f t="shared" si="714"/>
        <v>1.5653023475598775E-7</v>
      </c>
      <c r="AA4568" s="101">
        <v>0</v>
      </c>
      <c r="AB4568" s="67">
        <f t="shared" si="715"/>
        <v>0</v>
      </c>
      <c r="AC4568" s="66">
        <v>0</v>
      </c>
      <c r="AD4568" s="73">
        <f t="shared" si="716"/>
        <v>0</v>
      </c>
    </row>
    <row r="4569" spans="1:30" x14ac:dyDescent="0.25">
      <c r="A4569" s="165"/>
      <c r="B4569" s="72" t="s">
        <v>8256</v>
      </c>
      <c r="C4569" s="64" t="s">
        <v>8257</v>
      </c>
      <c r="D4569" s="64" t="s">
        <v>7</v>
      </c>
      <c r="E4569" s="64" t="s">
        <v>8258</v>
      </c>
      <c r="F4569" s="64" t="s">
        <v>1572</v>
      </c>
      <c r="G4569" s="64" t="s">
        <v>1167</v>
      </c>
      <c r="H4569" s="65">
        <v>38952</v>
      </c>
      <c r="I4569" s="65">
        <v>38966</v>
      </c>
      <c r="J4569" s="93" t="s">
        <v>1</v>
      </c>
      <c r="K4569" s="101">
        <v>200</v>
      </c>
      <c r="L4569" s="67">
        <f t="shared" si="710"/>
        <v>6.7984917151171637E-8</v>
      </c>
      <c r="M4569" s="66">
        <v>1.2108000000000001</v>
      </c>
      <c r="N4569" s="73">
        <f t="shared" si="711"/>
        <v>2.3462500452301379E-8</v>
      </c>
      <c r="O4569" s="98">
        <v>200</v>
      </c>
      <c r="P4569" s="67">
        <f t="shared" si="717"/>
        <v>7.3654009472226597E-8</v>
      </c>
      <c r="Q4569" s="66">
        <v>1.2108000000000001</v>
      </c>
      <c r="R4569" s="105">
        <f t="shared" si="712"/>
        <v>3.4691535451571903E-8</v>
      </c>
      <c r="S4569" s="101">
        <v>200</v>
      </c>
      <c r="T4569" s="67">
        <f t="shared" si="718"/>
        <v>8.7608230805339047E-8</v>
      </c>
      <c r="U4569" s="66">
        <v>1.2108000000000001</v>
      </c>
      <c r="V4569" s="73">
        <f t="shared" si="719"/>
        <v>6.4657504944618789E-8</v>
      </c>
      <c r="W4569" s="98">
        <v>200</v>
      </c>
      <c r="X4569" s="67">
        <f t="shared" si="713"/>
        <v>1.1363174387325299E-7</v>
      </c>
      <c r="Y4569" s="66">
        <v>1.2108000000000001</v>
      </c>
      <c r="Z4569" s="105">
        <f t="shared" si="714"/>
        <v>1.5653023475598775E-7</v>
      </c>
      <c r="AA4569" s="101">
        <v>0</v>
      </c>
      <c r="AB4569" s="67">
        <f t="shared" si="715"/>
        <v>0</v>
      </c>
      <c r="AC4569" s="66">
        <v>0</v>
      </c>
      <c r="AD4569" s="73">
        <f t="shared" si="716"/>
        <v>0</v>
      </c>
    </row>
    <row r="4570" spans="1:30" x14ac:dyDescent="0.25">
      <c r="A4570" s="165"/>
      <c r="B4570" s="72" t="s">
        <v>2297</v>
      </c>
      <c r="C4570" s="64" t="s">
        <v>2298</v>
      </c>
      <c r="D4570" s="64" t="s">
        <v>7</v>
      </c>
      <c r="E4570" s="64" t="s">
        <v>2299</v>
      </c>
      <c r="F4570" s="64" t="s">
        <v>228</v>
      </c>
      <c r="G4570" s="64" t="s">
        <v>1193</v>
      </c>
      <c r="H4570" s="65">
        <v>40225</v>
      </c>
      <c r="I4570" s="65">
        <v>40345</v>
      </c>
      <c r="J4570" s="93" t="s">
        <v>1</v>
      </c>
      <c r="K4570" s="101">
        <v>200</v>
      </c>
      <c r="L4570" s="67">
        <f t="shared" si="710"/>
        <v>6.7984917151171637E-8</v>
      </c>
      <c r="M4570" s="66">
        <v>1.2108000000000001</v>
      </c>
      <c r="N4570" s="73">
        <f t="shared" si="711"/>
        <v>2.3462500452301379E-8</v>
      </c>
      <c r="O4570" s="98">
        <v>200</v>
      </c>
      <c r="P4570" s="67">
        <f t="shared" si="717"/>
        <v>7.3654009472226597E-8</v>
      </c>
      <c r="Q4570" s="66">
        <v>1.2108000000000001</v>
      </c>
      <c r="R4570" s="105">
        <f t="shared" si="712"/>
        <v>3.4691535451571903E-8</v>
      </c>
      <c r="S4570" s="101">
        <v>200</v>
      </c>
      <c r="T4570" s="67">
        <f t="shared" si="718"/>
        <v>8.7608230805339047E-8</v>
      </c>
      <c r="U4570" s="66">
        <v>1.2108000000000001</v>
      </c>
      <c r="V4570" s="73">
        <f t="shared" si="719"/>
        <v>6.4657504944618789E-8</v>
      </c>
      <c r="W4570" s="98">
        <v>200</v>
      </c>
      <c r="X4570" s="67">
        <f t="shared" si="713"/>
        <v>1.1363174387325299E-7</v>
      </c>
      <c r="Y4570" s="66">
        <v>1.2108000000000001</v>
      </c>
      <c r="Z4570" s="105">
        <f t="shared" si="714"/>
        <v>1.5653023475598775E-7</v>
      </c>
      <c r="AA4570" s="101">
        <v>0</v>
      </c>
      <c r="AB4570" s="67">
        <f t="shared" si="715"/>
        <v>0</v>
      </c>
      <c r="AC4570" s="66">
        <v>0</v>
      </c>
      <c r="AD4570" s="73">
        <f t="shared" si="716"/>
        <v>0</v>
      </c>
    </row>
    <row r="4571" spans="1:30" x14ac:dyDescent="0.25">
      <c r="A4571" s="165"/>
      <c r="B4571" s="72" t="s">
        <v>8999</v>
      </c>
      <c r="C4571" s="64" t="s">
        <v>9000</v>
      </c>
      <c r="D4571" s="64" t="s">
        <v>7</v>
      </c>
      <c r="E4571" s="64" t="s">
        <v>9001</v>
      </c>
      <c r="F4571" s="64" t="s">
        <v>1677</v>
      </c>
      <c r="G4571" s="64" t="s">
        <v>1216</v>
      </c>
      <c r="H4571" s="65">
        <v>39671</v>
      </c>
      <c r="I4571" s="65">
        <v>40169</v>
      </c>
      <c r="J4571" s="93" t="s">
        <v>1</v>
      </c>
      <c r="K4571" s="101">
        <v>200</v>
      </c>
      <c r="L4571" s="67">
        <f t="shared" si="710"/>
        <v>6.7984917151171637E-8</v>
      </c>
      <c r="M4571" s="66">
        <v>1.2108000000000001</v>
      </c>
      <c r="N4571" s="73">
        <f t="shared" si="711"/>
        <v>2.3462500452301379E-8</v>
      </c>
      <c r="O4571" s="98">
        <v>200</v>
      </c>
      <c r="P4571" s="67">
        <f t="shared" si="717"/>
        <v>7.3654009472226597E-8</v>
      </c>
      <c r="Q4571" s="66">
        <v>1.2108000000000001</v>
      </c>
      <c r="R4571" s="105">
        <f t="shared" si="712"/>
        <v>3.4691535451571903E-8</v>
      </c>
      <c r="S4571" s="101">
        <v>200</v>
      </c>
      <c r="T4571" s="67">
        <f t="shared" si="718"/>
        <v>8.7608230805339047E-8</v>
      </c>
      <c r="U4571" s="66">
        <v>1.2108000000000001</v>
      </c>
      <c r="V4571" s="73">
        <f t="shared" si="719"/>
        <v>6.4657504944618789E-8</v>
      </c>
      <c r="W4571" s="98">
        <v>200</v>
      </c>
      <c r="X4571" s="67">
        <f t="shared" si="713"/>
        <v>1.1363174387325299E-7</v>
      </c>
      <c r="Y4571" s="66">
        <v>1.2108000000000001</v>
      </c>
      <c r="Z4571" s="105">
        <f t="shared" si="714"/>
        <v>1.5653023475598775E-7</v>
      </c>
      <c r="AA4571" s="101">
        <v>0</v>
      </c>
      <c r="AB4571" s="67">
        <f t="shared" si="715"/>
        <v>0</v>
      </c>
      <c r="AC4571" s="66">
        <v>0</v>
      </c>
      <c r="AD4571" s="73">
        <f t="shared" si="716"/>
        <v>0</v>
      </c>
    </row>
    <row r="4572" spans="1:30" x14ac:dyDescent="0.25">
      <c r="A4572" s="165"/>
      <c r="B4572" s="72" t="s">
        <v>1968</v>
      </c>
      <c r="C4572" s="64" t="s">
        <v>1969</v>
      </c>
      <c r="D4572" s="64" t="s">
        <v>7</v>
      </c>
      <c r="E4572" s="64" t="s">
        <v>1970</v>
      </c>
      <c r="F4572" s="64" t="s">
        <v>437</v>
      </c>
      <c r="G4572" s="64" t="s">
        <v>1269</v>
      </c>
      <c r="H4572" s="65">
        <v>40029</v>
      </c>
      <c r="I4572" s="65">
        <v>40141</v>
      </c>
      <c r="J4572" s="93" t="s">
        <v>1</v>
      </c>
      <c r="K4572" s="101">
        <v>200</v>
      </c>
      <c r="L4572" s="67">
        <f t="shared" si="710"/>
        <v>6.7984917151171637E-8</v>
      </c>
      <c r="M4572" s="66">
        <v>1.2108000000000001</v>
      </c>
      <c r="N4572" s="73">
        <f t="shared" si="711"/>
        <v>2.3462500452301379E-8</v>
      </c>
      <c r="O4572" s="98">
        <v>200</v>
      </c>
      <c r="P4572" s="67">
        <f t="shared" si="717"/>
        <v>7.3654009472226597E-8</v>
      </c>
      <c r="Q4572" s="66">
        <v>1.2108000000000001</v>
      </c>
      <c r="R4572" s="105">
        <f t="shared" si="712"/>
        <v>3.4691535451571903E-8</v>
      </c>
      <c r="S4572" s="101">
        <v>200</v>
      </c>
      <c r="T4572" s="67">
        <f t="shared" si="718"/>
        <v>8.7608230805339047E-8</v>
      </c>
      <c r="U4572" s="66">
        <v>1.2108000000000001</v>
      </c>
      <c r="V4572" s="73">
        <f t="shared" si="719"/>
        <v>6.4657504944618789E-8</v>
      </c>
      <c r="W4572" s="98">
        <v>200</v>
      </c>
      <c r="X4572" s="67">
        <f t="shared" si="713"/>
        <v>1.1363174387325299E-7</v>
      </c>
      <c r="Y4572" s="66">
        <v>1.2108000000000001</v>
      </c>
      <c r="Z4572" s="105">
        <f t="shared" si="714"/>
        <v>1.5653023475598775E-7</v>
      </c>
      <c r="AA4572" s="101">
        <v>0</v>
      </c>
      <c r="AB4572" s="67">
        <f t="shared" si="715"/>
        <v>0</v>
      </c>
      <c r="AC4572" s="66">
        <v>0</v>
      </c>
      <c r="AD4572" s="73">
        <f t="shared" si="716"/>
        <v>0</v>
      </c>
    </row>
    <row r="4573" spans="1:30" x14ac:dyDescent="0.25">
      <c r="A4573" s="165"/>
      <c r="B4573" s="72" t="s">
        <v>1579</v>
      </c>
      <c r="C4573" s="64" t="s">
        <v>1580</v>
      </c>
      <c r="D4573" s="64" t="s">
        <v>7</v>
      </c>
      <c r="E4573" s="64" t="s">
        <v>1581</v>
      </c>
      <c r="F4573" s="64" t="s">
        <v>456</v>
      </c>
      <c r="G4573" s="64" t="s">
        <v>1193</v>
      </c>
      <c r="H4573" s="65">
        <v>39846</v>
      </c>
      <c r="I4573" s="65">
        <v>39846</v>
      </c>
      <c r="J4573" s="93" t="s">
        <v>1</v>
      </c>
      <c r="K4573" s="101">
        <v>200</v>
      </c>
      <c r="L4573" s="67">
        <f t="shared" si="710"/>
        <v>6.7984917151171637E-8</v>
      </c>
      <c r="M4573" s="66">
        <v>1.2108000000000001</v>
      </c>
      <c r="N4573" s="73">
        <f t="shared" si="711"/>
        <v>2.3462500452301379E-8</v>
      </c>
      <c r="O4573" s="98">
        <v>200</v>
      </c>
      <c r="P4573" s="67">
        <f t="shared" si="717"/>
        <v>7.3654009472226597E-8</v>
      </c>
      <c r="Q4573" s="66">
        <v>1.2108000000000001</v>
      </c>
      <c r="R4573" s="105">
        <f t="shared" si="712"/>
        <v>3.4691535451571903E-8</v>
      </c>
      <c r="S4573" s="101">
        <v>200</v>
      </c>
      <c r="T4573" s="67">
        <f t="shared" si="718"/>
        <v>8.7608230805339047E-8</v>
      </c>
      <c r="U4573" s="66">
        <v>1.2108000000000001</v>
      </c>
      <c r="V4573" s="73">
        <f t="shared" si="719"/>
        <v>6.4657504944618789E-8</v>
      </c>
      <c r="W4573" s="98">
        <v>200</v>
      </c>
      <c r="X4573" s="67">
        <f t="shared" si="713"/>
        <v>1.1363174387325299E-7</v>
      </c>
      <c r="Y4573" s="66">
        <v>1.2108000000000001</v>
      </c>
      <c r="Z4573" s="105">
        <f t="shared" si="714"/>
        <v>1.5653023475598775E-7</v>
      </c>
      <c r="AA4573" s="101">
        <v>0</v>
      </c>
      <c r="AB4573" s="67">
        <f t="shared" si="715"/>
        <v>0</v>
      </c>
      <c r="AC4573" s="66">
        <v>0</v>
      </c>
      <c r="AD4573" s="73">
        <f t="shared" si="716"/>
        <v>0</v>
      </c>
    </row>
    <row r="4574" spans="1:30" x14ac:dyDescent="0.25">
      <c r="A4574" s="165"/>
      <c r="B4574" s="72" t="s">
        <v>2939</v>
      </c>
      <c r="C4574" s="64" t="s">
        <v>2940</v>
      </c>
      <c r="D4574" s="64" t="s">
        <v>7</v>
      </c>
      <c r="E4574" s="64" t="s">
        <v>2941</v>
      </c>
      <c r="F4574" s="64" t="s">
        <v>1199</v>
      </c>
      <c r="G4574" s="64" t="s">
        <v>1199</v>
      </c>
      <c r="H4574" s="65">
        <v>39009</v>
      </c>
      <c r="I4574" s="65">
        <v>39573</v>
      </c>
      <c r="J4574" s="93" t="s">
        <v>1</v>
      </c>
      <c r="K4574" s="101">
        <v>200</v>
      </c>
      <c r="L4574" s="67">
        <f t="shared" si="710"/>
        <v>6.7984917151171637E-8</v>
      </c>
      <c r="M4574" s="66">
        <v>1.2108000000000001</v>
      </c>
      <c r="N4574" s="73">
        <f t="shared" si="711"/>
        <v>2.3462500452301379E-8</v>
      </c>
      <c r="O4574" s="98">
        <v>200</v>
      </c>
      <c r="P4574" s="67">
        <f t="shared" si="717"/>
        <v>7.3654009472226597E-8</v>
      </c>
      <c r="Q4574" s="66">
        <v>1.2108000000000001</v>
      </c>
      <c r="R4574" s="105">
        <f t="shared" si="712"/>
        <v>3.4691535451571903E-8</v>
      </c>
      <c r="S4574" s="101">
        <v>200</v>
      </c>
      <c r="T4574" s="67">
        <f t="shared" si="718"/>
        <v>8.7608230805339047E-8</v>
      </c>
      <c r="U4574" s="66">
        <v>1.2108000000000001</v>
      </c>
      <c r="V4574" s="73">
        <f t="shared" si="719"/>
        <v>6.4657504944618789E-8</v>
      </c>
      <c r="W4574" s="98">
        <v>200</v>
      </c>
      <c r="X4574" s="67">
        <f t="shared" si="713"/>
        <v>1.1363174387325299E-7</v>
      </c>
      <c r="Y4574" s="66">
        <v>1.2108000000000001</v>
      </c>
      <c r="Z4574" s="105">
        <f t="shared" si="714"/>
        <v>1.5653023475598775E-7</v>
      </c>
      <c r="AA4574" s="101">
        <v>0</v>
      </c>
      <c r="AB4574" s="67">
        <f t="shared" si="715"/>
        <v>0</v>
      </c>
      <c r="AC4574" s="66">
        <v>0</v>
      </c>
      <c r="AD4574" s="73">
        <f t="shared" si="716"/>
        <v>0</v>
      </c>
    </row>
    <row r="4575" spans="1:30" x14ac:dyDescent="0.25">
      <c r="A4575" s="165"/>
      <c r="B4575" s="72" t="s">
        <v>7798</v>
      </c>
      <c r="C4575" s="64" t="s">
        <v>7799</v>
      </c>
      <c r="D4575" s="64" t="s">
        <v>7</v>
      </c>
      <c r="E4575" s="64" t="s">
        <v>7800</v>
      </c>
      <c r="F4575" s="64" t="s">
        <v>1268</v>
      </c>
      <c r="G4575" s="64" t="s">
        <v>1269</v>
      </c>
      <c r="H4575" s="65">
        <v>39216</v>
      </c>
      <c r="I4575" s="65">
        <v>39421</v>
      </c>
      <c r="J4575" s="93" t="s">
        <v>1</v>
      </c>
      <c r="K4575" s="101">
        <v>200</v>
      </c>
      <c r="L4575" s="67">
        <f t="shared" si="710"/>
        <v>6.7984917151171637E-8</v>
      </c>
      <c r="M4575" s="66">
        <v>1.2108000000000001</v>
      </c>
      <c r="N4575" s="73">
        <f t="shared" si="711"/>
        <v>2.3462500452301379E-8</v>
      </c>
      <c r="O4575" s="98">
        <v>200</v>
      </c>
      <c r="P4575" s="67">
        <f t="shared" si="717"/>
        <v>7.3654009472226597E-8</v>
      </c>
      <c r="Q4575" s="66">
        <v>1.2108000000000001</v>
      </c>
      <c r="R4575" s="105">
        <f t="shared" si="712"/>
        <v>3.4691535451571903E-8</v>
      </c>
      <c r="S4575" s="101">
        <v>200</v>
      </c>
      <c r="T4575" s="67">
        <f t="shared" si="718"/>
        <v>8.7608230805339047E-8</v>
      </c>
      <c r="U4575" s="66">
        <v>1.2108000000000001</v>
      </c>
      <c r="V4575" s="73">
        <f t="shared" si="719"/>
        <v>6.4657504944618789E-8</v>
      </c>
      <c r="W4575" s="98">
        <v>200</v>
      </c>
      <c r="X4575" s="67">
        <f t="shared" si="713"/>
        <v>1.1363174387325299E-7</v>
      </c>
      <c r="Y4575" s="66">
        <v>1.2108000000000001</v>
      </c>
      <c r="Z4575" s="105">
        <f t="shared" si="714"/>
        <v>1.5653023475598775E-7</v>
      </c>
      <c r="AA4575" s="101">
        <v>0</v>
      </c>
      <c r="AB4575" s="67">
        <f t="shared" si="715"/>
        <v>0</v>
      </c>
      <c r="AC4575" s="66">
        <v>0</v>
      </c>
      <c r="AD4575" s="73">
        <f t="shared" si="716"/>
        <v>0</v>
      </c>
    </row>
    <row r="4576" spans="1:30" x14ac:dyDescent="0.25">
      <c r="A4576" s="165"/>
      <c r="B4576" s="72" t="s">
        <v>9494</v>
      </c>
      <c r="C4576" s="64" t="s">
        <v>9495</v>
      </c>
      <c r="D4576" s="64" t="s">
        <v>7</v>
      </c>
      <c r="E4576" s="64" t="s">
        <v>9496</v>
      </c>
      <c r="F4576" s="64" t="s">
        <v>8073</v>
      </c>
      <c r="G4576" s="64" t="s">
        <v>1269</v>
      </c>
      <c r="H4576" s="65">
        <v>41283</v>
      </c>
      <c r="I4576" s="65">
        <v>41836</v>
      </c>
      <c r="J4576" s="93" t="s">
        <v>1</v>
      </c>
      <c r="K4576" s="101">
        <v>100</v>
      </c>
      <c r="L4576" s="67">
        <f t="shared" si="710"/>
        <v>3.3992458575585819E-8</v>
      </c>
      <c r="M4576" s="66">
        <v>1.2042299999999999</v>
      </c>
      <c r="N4576" s="73">
        <f t="shared" si="711"/>
        <v>2.3335189064812424E-8</v>
      </c>
      <c r="O4576" s="98">
        <v>100</v>
      </c>
      <c r="P4576" s="67">
        <f t="shared" si="717"/>
        <v>3.6827004736113299E-8</v>
      </c>
      <c r="Q4576" s="66">
        <v>0.30270000000000002</v>
      </c>
      <c r="R4576" s="105">
        <f t="shared" si="712"/>
        <v>8.6728838628929759E-9</v>
      </c>
      <c r="S4576" s="101">
        <v>100</v>
      </c>
      <c r="T4576" s="67">
        <f t="shared" si="718"/>
        <v>4.3804115402669524E-8</v>
      </c>
      <c r="U4576" s="66">
        <v>0.30270000000000002</v>
      </c>
      <c r="V4576" s="73">
        <f t="shared" si="719"/>
        <v>1.6164376236154697E-8</v>
      </c>
      <c r="W4576" s="98">
        <v>100</v>
      </c>
      <c r="X4576" s="67">
        <f t="shared" si="713"/>
        <v>5.6815871936626493E-8</v>
      </c>
      <c r="Y4576" s="66">
        <v>0.30270000000000002</v>
      </c>
      <c r="Z4576" s="105">
        <f t="shared" si="714"/>
        <v>3.9132558688996937E-8</v>
      </c>
      <c r="AA4576" s="101">
        <v>0</v>
      </c>
      <c r="AB4576" s="67">
        <f t="shared" si="715"/>
        <v>0</v>
      </c>
      <c r="AC4576" s="66">
        <v>0</v>
      </c>
      <c r="AD4576" s="73">
        <f t="shared" si="716"/>
        <v>0</v>
      </c>
    </row>
    <row r="4577" spans="1:30" x14ac:dyDescent="0.25">
      <c r="A4577" s="165"/>
      <c r="B4577" s="72" t="s">
        <v>4030</v>
      </c>
      <c r="C4577" s="64" t="s">
        <v>4031</v>
      </c>
      <c r="D4577" s="64" t="s">
        <v>7</v>
      </c>
      <c r="E4577" s="64" t="s">
        <v>4032</v>
      </c>
      <c r="F4577" s="64" t="s">
        <v>1677</v>
      </c>
      <c r="G4577" s="64" t="s">
        <v>1216</v>
      </c>
      <c r="H4577" s="65">
        <v>38743</v>
      </c>
      <c r="I4577" s="65">
        <v>39190</v>
      </c>
      <c r="J4577" s="93" t="s">
        <v>1</v>
      </c>
      <c r="K4577" s="101">
        <v>0</v>
      </c>
      <c r="L4577" s="67">
        <f t="shared" si="710"/>
        <v>0</v>
      </c>
      <c r="M4577" s="66">
        <v>1.1999983999999999</v>
      </c>
      <c r="N4577" s="73">
        <f t="shared" si="711"/>
        <v>2.3253190454873575E-8</v>
      </c>
      <c r="O4577" s="98">
        <v>0</v>
      </c>
      <c r="P4577" s="67">
        <f t="shared" si="717"/>
        <v>0</v>
      </c>
      <c r="Q4577" s="66">
        <v>1.1999983999999999</v>
      </c>
      <c r="R4577" s="105">
        <f t="shared" si="712"/>
        <v>3.4382050739535479E-8</v>
      </c>
      <c r="S4577" s="101">
        <v>0</v>
      </c>
      <c r="T4577" s="67">
        <f t="shared" si="718"/>
        <v>0</v>
      </c>
      <c r="U4577" s="66">
        <v>0</v>
      </c>
      <c r="V4577" s="73">
        <f t="shared" si="719"/>
        <v>0</v>
      </c>
      <c r="W4577" s="98">
        <v>0</v>
      </c>
      <c r="X4577" s="67">
        <f t="shared" si="713"/>
        <v>0</v>
      </c>
      <c r="Y4577" s="66">
        <v>0</v>
      </c>
      <c r="Z4577" s="105">
        <f t="shared" si="714"/>
        <v>0</v>
      </c>
      <c r="AA4577" s="101">
        <v>0</v>
      </c>
      <c r="AB4577" s="67">
        <f t="shared" si="715"/>
        <v>0</v>
      </c>
      <c r="AC4577" s="66">
        <v>0</v>
      </c>
      <c r="AD4577" s="73">
        <f t="shared" si="716"/>
        <v>0</v>
      </c>
    </row>
    <row r="4578" spans="1:30" x14ac:dyDescent="0.25">
      <c r="A4578" s="165"/>
      <c r="B4578" s="72" t="s">
        <v>11632</v>
      </c>
      <c r="C4578" s="64" t="s">
        <v>11633</v>
      </c>
      <c r="D4578" s="64" t="s">
        <v>7</v>
      </c>
      <c r="E4578" s="64" t="s">
        <v>11634</v>
      </c>
      <c r="F4578" s="64" t="s">
        <v>1199</v>
      </c>
      <c r="G4578" s="64" t="s">
        <v>1199</v>
      </c>
      <c r="H4578" s="65">
        <v>39108</v>
      </c>
      <c r="I4578" s="65">
        <v>40424</v>
      </c>
      <c r="J4578" s="93" t="s">
        <v>1</v>
      </c>
      <c r="K4578" s="101">
        <v>0</v>
      </c>
      <c r="L4578" s="67">
        <f t="shared" si="710"/>
        <v>0</v>
      </c>
      <c r="M4578" s="66">
        <v>1.1940299999999999</v>
      </c>
      <c r="N4578" s="73">
        <f t="shared" si="711"/>
        <v>2.3137536682409489E-8</v>
      </c>
      <c r="O4578" s="98">
        <v>0</v>
      </c>
      <c r="P4578" s="67">
        <f t="shared" si="717"/>
        <v>0</v>
      </c>
      <c r="Q4578" s="66">
        <v>0</v>
      </c>
      <c r="R4578" s="105">
        <f t="shared" si="712"/>
        <v>0</v>
      </c>
      <c r="S4578" s="101">
        <v>0</v>
      </c>
      <c r="T4578" s="67">
        <f t="shared" si="718"/>
        <v>0</v>
      </c>
      <c r="U4578" s="66">
        <v>0</v>
      </c>
      <c r="V4578" s="73">
        <f t="shared" si="719"/>
        <v>0</v>
      </c>
      <c r="W4578" s="98">
        <v>0</v>
      </c>
      <c r="X4578" s="67">
        <f t="shared" si="713"/>
        <v>0</v>
      </c>
      <c r="Y4578" s="66">
        <v>0</v>
      </c>
      <c r="Z4578" s="105">
        <f t="shared" si="714"/>
        <v>0</v>
      </c>
      <c r="AA4578" s="101">
        <v>0</v>
      </c>
      <c r="AB4578" s="67">
        <f t="shared" si="715"/>
        <v>0</v>
      </c>
      <c r="AC4578" s="66">
        <v>0</v>
      </c>
      <c r="AD4578" s="73">
        <f t="shared" si="716"/>
        <v>0</v>
      </c>
    </row>
    <row r="4579" spans="1:30" x14ac:dyDescent="0.25">
      <c r="A4579" s="165"/>
      <c r="B4579" s="72" t="s">
        <v>14979</v>
      </c>
      <c r="C4579" s="64" t="s">
        <v>14980</v>
      </c>
      <c r="D4579" s="64" t="s">
        <v>7</v>
      </c>
      <c r="E4579" s="64" t="s">
        <v>14981</v>
      </c>
      <c r="F4579" s="64" t="s">
        <v>1215</v>
      </c>
      <c r="G4579" s="64" t="s">
        <v>1216</v>
      </c>
      <c r="H4579" s="65">
        <v>40581</v>
      </c>
      <c r="I4579" s="65">
        <v>41202</v>
      </c>
      <c r="J4579" s="93" t="s">
        <v>1</v>
      </c>
      <c r="K4579" s="101">
        <v>0</v>
      </c>
      <c r="L4579" s="67">
        <f t="shared" si="710"/>
        <v>0</v>
      </c>
      <c r="M4579" s="66">
        <v>1.1879910339999999</v>
      </c>
      <c r="N4579" s="73">
        <f t="shared" si="711"/>
        <v>2.3020515504257496E-8</v>
      </c>
      <c r="O4579" s="98">
        <v>0</v>
      </c>
      <c r="P4579" s="67">
        <f t="shared" si="717"/>
        <v>0</v>
      </c>
      <c r="Q4579" s="66">
        <v>0.286461034</v>
      </c>
      <c r="R4579" s="105">
        <f t="shared" si="712"/>
        <v>8.2076091150519848E-9</v>
      </c>
      <c r="S4579" s="101">
        <v>0</v>
      </c>
      <c r="T4579" s="67">
        <f t="shared" si="718"/>
        <v>0</v>
      </c>
      <c r="U4579" s="66">
        <v>0.286461034</v>
      </c>
      <c r="V4579" s="73">
        <f t="shared" si="719"/>
        <v>1.5297204924261325E-8</v>
      </c>
      <c r="W4579" s="98">
        <v>0</v>
      </c>
      <c r="X4579" s="67">
        <f t="shared" si="713"/>
        <v>0</v>
      </c>
      <c r="Y4579" s="66">
        <v>0.286461034</v>
      </c>
      <c r="Z4579" s="105">
        <f t="shared" si="714"/>
        <v>3.7033211843791692E-8</v>
      </c>
      <c r="AA4579" s="101">
        <v>0</v>
      </c>
      <c r="AB4579" s="67">
        <f t="shared" si="715"/>
        <v>0</v>
      </c>
      <c r="AC4579" s="66">
        <v>0</v>
      </c>
      <c r="AD4579" s="73">
        <f t="shared" si="716"/>
        <v>0</v>
      </c>
    </row>
    <row r="4580" spans="1:30" x14ac:dyDescent="0.25">
      <c r="A4580" s="165"/>
      <c r="B4580" s="72" t="s">
        <v>5799</v>
      </c>
      <c r="C4580" s="64" t="s">
        <v>5800</v>
      </c>
      <c r="D4580" s="64" t="s">
        <v>7</v>
      </c>
      <c r="E4580" s="64" t="s">
        <v>5801</v>
      </c>
      <c r="F4580" s="64" t="s">
        <v>1313</v>
      </c>
      <c r="G4580" s="64" t="s">
        <v>1193</v>
      </c>
      <c r="H4580" s="65">
        <v>40140</v>
      </c>
      <c r="I4580" s="65">
        <v>40333</v>
      </c>
      <c r="J4580" s="93" t="s">
        <v>1</v>
      </c>
      <c r="K4580" s="101">
        <v>0</v>
      </c>
      <c r="L4580" s="67">
        <f t="shared" si="710"/>
        <v>0</v>
      </c>
      <c r="M4580" s="66">
        <v>1.1718</v>
      </c>
      <c r="N4580" s="73">
        <f t="shared" si="711"/>
        <v>2.2706770754878389E-8</v>
      </c>
      <c r="O4580" s="98">
        <v>0</v>
      </c>
      <c r="P4580" s="67">
        <f t="shared" si="717"/>
        <v>0</v>
      </c>
      <c r="Q4580" s="66">
        <v>0.67679999999999996</v>
      </c>
      <c r="R4580" s="105">
        <f t="shared" si="712"/>
        <v>1.9391502472434637E-8</v>
      </c>
      <c r="S4580" s="101">
        <v>0</v>
      </c>
      <c r="T4580" s="67">
        <f t="shared" si="718"/>
        <v>0</v>
      </c>
      <c r="U4580" s="66">
        <v>0</v>
      </c>
      <c r="V4580" s="73">
        <f t="shared" si="719"/>
        <v>0</v>
      </c>
      <c r="W4580" s="98">
        <v>0</v>
      </c>
      <c r="X4580" s="67">
        <f t="shared" si="713"/>
        <v>0</v>
      </c>
      <c r="Y4580" s="66">
        <v>0</v>
      </c>
      <c r="Z4580" s="105">
        <f t="shared" si="714"/>
        <v>0</v>
      </c>
      <c r="AA4580" s="101">
        <v>0</v>
      </c>
      <c r="AB4580" s="67">
        <f t="shared" si="715"/>
        <v>0</v>
      </c>
      <c r="AC4580" s="66">
        <v>0</v>
      </c>
      <c r="AD4580" s="73">
        <f t="shared" si="716"/>
        <v>0</v>
      </c>
    </row>
    <row r="4581" spans="1:30" x14ac:dyDescent="0.25">
      <c r="A4581" s="165"/>
      <c r="B4581" s="72" t="s">
        <v>16394</v>
      </c>
      <c r="C4581" s="64" t="s">
        <v>16395</v>
      </c>
      <c r="D4581" s="64" t="s">
        <v>19</v>
      </c>
      <c r="E4581" s="64" t="s">
        <v>16396</v>
      </c>
      <c r="F4581" s="64" t="s">
        <v>3255</v>
      </c>
      <c r="G4581" s="64" t="s">
        <v>1227</v>
      </c>
      <c r="H4581" s="65">
        <v>38873</v>
      </c>
      <c r="I4581" s="65">
        <v>40757</v>
      </c>
      <c r="J4581" s="93" t="s">
        <v>1</v>
      </c>
      <c r="K4581" s="101">
        <v>0</v>
      </c>
      <c r="L4581" s="67">
        <f t="shared" si="710"/>
        <v>0</v>
      </c>
      <c r="M4581" s="66">
        <v>1.17153</v>
      </c>
      <c r="N4581" s="73">
        <f t="shared" si="711"/>
        <v>2.2701538780050073E-8</v>
      </c>
      <c r="O4581" s="98">
        <v>0</v>
      </c>
      <c r="P4581" s="67">
        <f t="shared" si="717"/>
        <v>0</v>
      </c>
      <c r="Q4581" s="66">
        <v>0</v>
      </c>
      <c r="R4581" s="105">
        <f t="shared" si="712"/>
        <v>0</v>
      </c>
      <c r="S4581" s="101">
        <v>0</v>
      </c>
      <c r="T4581" s="67">
        <f t="shared" si="718"/>
        <v>0</v>
      </c>
      <c r="U4581" s="66">
        <v>0</v>
      </c>
      <c r="V4581" s="73">
        <f t="shared" si="719"/>
        <v>0</v>
      </c>
      <c r="W4581" s="98">
        <v>0</v>
      </c>
      <c r="X4581" s="67">
        <f t="shared" si="713"/>
        <v>0</v>
      </c>
      <c r="Y4581" s="66">
        <v>0</v>
      </c>
      <c r="Z4581" s="105">
        <f t="shared" si="714"/>
        <v>0</v>
      </c>
      <c r="AA4581" s="101">
        <v>0</v>
      </c>
      <c r="AB4581" s="67">
        <f t="shared" si="715"/>
        <v>0</v>
      </c>
      <c r="AC4581" s="66">
        <v>0</v>
      </c>
      <c r="AD4581" s="73">
        <f t="shared" si="716"/>
        <v>0</v>
      </c>
    </row>
    <row r="4582" spans="1:30" x14ac:dyDescent="0.25">
      <c r="A4582" s="165"/>
      <c r="B4582" s="72" t="s">
        <v>13339</v>
      </c>
      <c r="C4582" s="64" t="s">
        <v>13340</v>
      </c>
      <c r="D4582" s="64" t="s">
        <v>7</v>
      </c>
      <c r="E4582" s="64" t="s">
        <v>8883</v>
      </c>
      <c r="F4582" s="64" t="s">
        <v>1199</v>
      </c>
      <c r="G4582" s="64" t="s">
        <v>1199</v>
      </c>
      <c r="H4582" s="65">
        <v>39855</v>
      </c>
      <c r="I4582" s="65">
        <v>40266</v>
      </c>
      <c r="J4582" s="93" t="s">
        <v>1</v>
      </c>
      <c r="K4582" s="101">
        <v>0</v>
      </c>
      <c r="L4582" s="67">
        <f t="shared" si="710"/>
        <v>0</v>
      </c>
      <c r="M4582" s="66">
        <v>1.1707650000000001</v>
      </c>
      <c r="N4582" s="73">
        <f t="shared" si="711"/>
        <v>2.2686714851369857E-8</v>
      </c>
      <c r="O4582" s="98">
        <v>0</v>
      </c>
      <c r="P4582" s="67">
        <f t="shared" si="717"/>
        <v>0</v>
      </c>
      <c r="Q4582" s="66">
        <v>0</v>
      </c>
      <c r="R4582" s="105">
        <f t="shared" si="712"/>
        <v>0</v>
      </c>
      <c r="S4582" s="101">
        <v>0</v>
      </c>
      <c r="T4582" s="67">
        <f t="shared" si="718"/>
        <v>0</v>
      </c>
      <c r="U4582" s="66">
        <v>0</v>
      </c>
      <c r="V4582" s="73">
        <f t="shared" si="719"/>
        <v>0</v>
      </c>
      <c r="W4582" s="98">
        <v>0</v>
      </c>
      <c r="X4582" s="67">
        <f t="shared" si="713"/>
        <v>0</v>
      </c>
      <c r="Y4582" s="66">
        <v>0</v>
      </c>
      <c r="Z4582" s="105">
        <f t="shared" si="714"/>
        <v>0</v>
      </c>
      <c r="AA4582" s="101">
        <v>0</v>
      </c>
      <c r="AB4582" s="67">
        <f t="shared" si="715"/>
        <v>0</v>
      </c>
      <c r="AC4582" s="66">
        <v>0</v>
      </c>
      <c r="AD4582" s="73">
        <f t="shared" si="716"/>
        <v>0</v>
      </c>
    </row>
    <row r="4583" spans="1:30" x14ac:dyDescent="0.25">
      <c r="A4583" s="165"/>
      <c r="B4583" s="72" t="s">
        <v>15465</v>
      </c>
      <c r="C4583" s="64" t="s">
        <v>15466</v>
      </c>
      <c r="D4583" s="64" t="s">
        <v>7</v>
      </c>
      <c r="E4583" s="64" t="s">
        <v>15467</v>
      </c>
      <c r="F4583" s="64" t="s">
        <v>1215</v>
      </c>
      <c r="G4583" s="64" t="s">
        <v>1216</v>
      </c>
      <c r="H4583" s="65">
        <v>40238</v>
      </c>
      <c r="I4583" s="65">
        <v>41613</v>
      </c>
      <c r="J4583" s="93" t="s">
        <v>1</v>
      </c>
      <c r="K4583" s="101">
        <v>0</v>
      </c>
      <c r="L4583" s="67">
        <f t="shared" si="710"/>
        <v>0</v>
      </c>
      <c r="M4583" s="66">
        <v>1.1683441640000001</v>
      </c>
      <c r="N4583" s="73">
        <f t="shared" si="711"/>
        <v>2.2639804655016249E-8</v>
      </c>
      <c r="O4583" s="98">
        <v>0</v>
      </c>
      <c r="P4583" s="67">
        <f t="shared" si="717"/>
        <v>0</v>
      </c>
      <c r="Q4583" s="66">
        <v>1.1458441640000001</v>
      </c>
      <c r="R4583" s="105">
        <f t="shared" si="712"/>
        <v>3.2830437262456865E-8</v>
      </c>
      <c r="S4583" s="101">
        <v>0</v>
      </c>
      <c r="T4583" s="67">
        <f t="shared" si="718"/>
        <v>0</v>
      </c>
      <c r="U4583" s="66">
        <v>1.1458441640000001</v>
      </c>
      <c r="V4583" s="73">
        <f t="shared" si="719"/>
        <v>6.1188821192263448E-8</v>
      </c>
      <c r="W4583" s="98">
        <v>0</v>
      </c>
      <c r="X4583" s="67">
        <f t="shared" si="713"/>
        <v>0</v>
      </c>
      <c r="Y4583" s="66">
        <v>1.1458441640000001</v>
      </c>
      <c r="Z4583" s="105">
        <f t="shared" si="714"/>
        <v>1.4813285099496077E-7</v>
      </c>
      <c r="AA4583" s="101">
        <v>0</v>
      </c>
      <c r="AB4583" s="67">
        <f t="shared" si="715"/>
        <v>0</v>
      </c>
      <c r="AC4583" s="66">
        <v>0</v>
      </c>
      <c r="AD4583" s="73">
        <f t="shared" si="716"/>
        <v>0</v>
      </c>
    </row>
    <row r="4584" spans="1:30" x14ac:dyDescent="0.25">
      <c r="A4584" s="165"/>
      <c r="B4584" s="72" t="s">
        <v>9711</v>
      </c>
      <c r="C4584" s="64" t="s">
        <v>9712</v>
      </c>
      <c r="D4584" s="64" t="s">
        <v>7</v>
      </c>
      <c r="E4584" s="64" t="s">
        <v>6455</v>
      </c>
      <c r="F4584" s="64" t="s">
        <v>1415</v>
      </c>
      <c r="G4584" s="64" t="s">
        <v>1416</v>
      </c>
      <c r="H4584" s="65">
        <v>38754</v>
      </c>
      <c r="I4584" s="65">
        <v>39714</v>
      </c>
      <c r="J4584" s="93" t="s">
        <v>1</v>
      </c>
      <c r="K4584" s="101">
        <v>0</v>
      </c>
      <c r="L4584" s="67">
        <f t="shared" si="710"/>
        <v>0</v>
      </c>
      <c r="M4584" s="66">
        <v>1.1462874999999999</v>
      </c>
      <c r="N4584" s="73">
        <f t="shared" si="711"/>
        <v>2.2212397577814181E-8</v>
      </c>
      <c r="O4584" s="98">
        <v>0</v>
      </c>
      <c r="P4584" s="67">
        <f t="shared" si="717"/>
        <v>0</v>
      </c>
      <c r="Q4584" s="66">
        <v>1.1462874999999999</v>
      </c>
      <c r="R4584" s="105">
        <f t="shared" si="712"/>
        <v>3.2843139613432212E-8</v>
      </c>
      <c r="S4584" s="101">
        <v>0</v>
      </c>
      <c r="T4584" s="67">
        <f t="shared" si="718"/>
        <v>0</v>
      </c>
      <c r="U4584" s="66">
        <v>0</v>
      </c>
      <c r="V4584" s="73">
        <f t="shared" si="719"/>
        <v>0</v>
      </c>
      <c r="W4584" s="98">
        <v>0</v>
      </c>
      <c r="X4584" s="67">
        <f t="shared" si="713"/>
        <v>0</v>
      </c>
      <c r="Y4584" s="66">
        <v>0</v>
      </c>
      <c r="Z4584" s="105">
        <f t="shared" si="714"/>
        <v>0</v>
      </c>
      <c r="AA4584" s="101">
        <v>0</v>
      </c>
      <c r="AB4584" s="67">
        <f t="shared" si="715"/>
        <v>0</v>
      </c>
      <c r="AC4584" s="66">
        <v>0</v>
      </c>
      <c r="AD4584" s="73">
        <f t="shared" si="716"/>
        <v>0</v>
      </c>
    </row>
    <row r="4585" spans="1:30" x14ac:dyDescent="0.25">
      <c r="A4585" s="165"/>
      <c r="B4585" s="72" t="s">
        <v>2602</v>
      </c>
      <c r="C4585" s="64" t="s">
        <v>2603</v>
      </c>
      <c r="D4585" s="64" t="s">
        <v>7</v>
      </c>
      <c r="E4585" s="64" t="s">
        <v>2604</v>
      </c>
      <c r="F4585" s="64" t="s">
        <v>1293</v>
      </c>
      <c r="G4585" s="64" t="s">
        <v>1193</v>
      </c>
      <c r="H4585" s="65">
        <v>38722</v>
      </c>
      <c r="I4585" s="65">
        <v>38722</v>
      </c>
      <c r="J4585" s="93" t="s">
        <v>1</v>
      </c>
      <c r="K4585" s="101">
        <v>0</v>
      </c>
      <c r="L4585" s="67">
        <f t="shared" si="710"/>
        <v>0</v>
      </c>
      <c r="M4585" s="66">
        <v>1.14584</v>
      </c>
      <c r="N4585" s="73">
        <f t="shared" si="711"/>
        <v>2.2203726063978367E-8</v>
      </c>
      <c r="O4585" s="98">
        <v>0</v>
      </c>
      <c r="P4585" s="67">
        <f t="shared" si="717"/>
        <v>0</v>
      </c>
      <c r="Q4585" s="66">
        <v>1.14584</v>
      </c>
      <c r="R4585" s="105">
        <f t="shared" si="712"/>
        <v>3.2830317956581719E-8</v>
      </c>
      <c r="S4585" s="101">
        <v>0</v>
      </c>
      <c r="T4585" s="67">
        <f t="shared" si="718"/>
        <v>0</v>
      </c>
      <c r="U4585" s="66">
        <v>1.14584</v>
      </c>
      <c r="V4585" s="73">
        <f t="shared" si="719"/>
        <v>6.1188598831963983E-8</v>
      </c>
      <c r="W4585" s="98">
        <v>0</v>
      </c>
      <c r="X4585" s="67">
        <f t="shared" si="713"/>
        <v>0</v>
      </c>
      <c r="Y4585" s="66">
        <v>1.14584</v>
      </c>
      <c r="Z4585" s="105">
        <f t="shared" si="714"/>
        <v>1.4813231267988186E-7</v>
      </c>
      <c r="AA4585" s="101">
        <v>0</v>
      </c>
      <c r="AB4585" s="67">
        <f t="shared" si="715"/>
        <v>0</v>
      </c>
      <c r="AC4585" s="66">
        <v>0</v>
      </c>
      <c r="AD4585" s="73">
        <f t="shared" si="716"/>
        <v>0</v>
      </c>
    </row>
    <row r="4586" spans="1:30" x14ac:dyDescent="0.25">
      <c r="A4586" s="165"/>
      <c r="B4586" s="72" t="s">
        <v>5003</v>
      </c>
      <c r="C4586" s="64" t="s">
        <v>5004</v>
      </c>
      <c r="D4586" s="64" t="s">
        <v>7</v>
      </c>
      <c r="E4586" s="64" t="s">
        <v>5005</v>
      </c>
      <c r="F4586" s="64" t="s">
        <v>1269</v>
      </c>
      <c r="G4586" s="64" t="s">
        <v>1269</v>
      </c>
      <c r="H4586" s="65">
        <v>38775</v>
      </c>
      <c r="I4586" s="65">
        <v>40038</v>
      </c>
      <c r="J4586" s="93" t="s">
        <v>1</v>
      </c>
      <c r="K4586" s="101">
        <v>100</v>
      </c>
      <c r="L4586" s="67">
        <f t="shared" si="710"/>
        <v>3.3992458575585819E-8</v>
      </c>
      <c r="M4586" s="66">
        <v>1.1456220690000001</v>
      </c>
      <c r="N4586" s="73">
        <f t="shared" si="711"/>
        <v>2.2199503065806854E-8</v>
      </c>
      <c r="O4586" s="98">
        <v>100</v>
      </c>
      <c r="P4586" s="67">
        <f t="shared" si="717"/>
        <v>3.6827004736113299E-8</v>
      </c>
      <c r="Q4586" s="66">
        <v>0.87562206899999995</v>
      </c>
      <c r="R4586" s="105">
        <f t="shared" si="712"/>
        <v>2.508810212164869E-8</v>
      </c>
      <c r="S4586" s="101">
        <v>100</v>
      </c>
      <c r="T4586" s="67">
        <f t="shared" si="718"/>
        <v>4.3804115402669524E-8</v>
      </c>
      <c r="U4586" s="66">
        <v>0.87562206899999995</v>
      </c>
      <c r="V4586" s="73">
        <f t="shared" si="719"/>
        <v>4.6758786138077991E-8</v>
      </c>
      <c r="W4586" s="98">
        <v>100</v>
      </c>
      <c r="X4586" s="67">
        <f t="shared" si="713"/>
        <v>5.6815871936626493E-8</v>
      </c>
      <c r="Y4586" s="66">
        <v>0.87562206899999995</v>
      </c>
      <c r="Z4586" s="105">
        <f t="shared" si="714"/>
        <v>1.1319898250585866E-7</v>
      </c>
      <c r="AA4586" s="101">
        <v>0</v>
      </c>
      <c r="AB4586" s="67">
        <f t="shared" si="715"/>
        <v>0</v>
      </c>
      <c r="AC4586" s="66">
        <v>0</v>
      </c>
      <c r="AD4586" s="73">
        <f t="shared" si="716"/>
        <v>0</v>
      </c>
    </row>
    <row r="4587" spans="1:30" x14ac:dyDescent="0.25">
      <c r="A4587" s="165"/>
      <c r="B4587" s="72" t="s">
        <v>5732</v>
      </c>
      <c r="C4587" s="64" t="s">
        <v>5733</v>
      </c>
      <c r="D4587" s="64" t="s">
        <v>7</v>
      </c>
      <c r="E4587" s="64" t="s">
        <v>5734</v>
      </c>
      <c r="F4587" s="64" t="s">
        <v>1286</v>
      </c>
      <c r="G4587" s="64" t="s">
        <v>1269</v>
      </c>
      <c r="H4587" s="65">
        <v>39512</v>
      </c>
      <c r="I4587" s="65">
        <v>41817</v>
      </c>
      <c r="J4587" s="93" t="s">
        <v>1</v>
      </c>
      <c r="K4587" s="101">
        <v>100</v>
      </c>
      <c r="L4587" s="67">
        <f t="shared" si="710"/>
        <v>3.3992458575585819E-8</v>
      </c>
      <c r="M4587" s="66">
        <v>1.13577375</v>
      </c>
      <c r="N4587" s="73">
        <f t="shared" si="711"/>
        <v>2.2008665446883904E-8</v>
      </c>
      <c r="O4587" s="98">
        <v>100</v>
      </c>
      <c r="P4587" s="67">
        <f t="shared" si="717"/>
        <v>3.6827004736113299E-8</v>
      </c>
      <c r="Q4587" s="66">
        <v>0.30270000000000002</v>
      </c>
      <c r="R4587" s="105">
        <f t="shared" si="712"/>
        <v>8.6728838628929759E-9</v>
      </c>
      <c r="S4587" s="101">
        <v>100</v>
      </c>
      <c r="T4587" s="67">
        <f t="shared" si="718"/>
        <v>4.3804115402669524E-8</v>
      </c>
      <c r="U4587" s="66">
        <v>0.30270000000000002</v>
      </c>
      <c r="V4587" s="73">
        <f t="shared" si="719"/>
        <v>1.6164376236154697E-8</v>
      </c>
      <c r="W4587" s="98">
        <v>100</v>
      </c>
      <c r="X4587" s="67">
        <f t="shared" si="713"/>
        <v>5.6815871936626493E-8</v>
      </c>
      <c r="Y4587" s="66">
        <v>0.30270000000000002</v>
      </c>
      <c r="Z4587" s="105">
        <f t="shared" si="714"/>
        <v>3.9132558688996937E-8</v>
      </c>
      <c r="AA4587" s="101">
        <v>0</v>
      </c>
      <c r="AB4587" s="67">
        <f t="shared" si="715"/>
        <v>0</v>
      </c>
      <c r="AC4587" s="66">
        <v>0</v>
      </c>
      <c r="AD4587" s="73">
        <f t="shared" si="716"/>
        <v>0</v>
      </c>
    </row>
    <row r="4588" spans="1:30" x14ac:dyDescent="0.25">
      <c r="A4588" s="165"/>
      <c r="B4588" s="72" t="s">
        <v>2463</v>
      </c>
      <c r="C4588" s="64" t="s">
        <v>2464</v>
      </c>
      <c r="D4588" s="64" t="s">
        <v>7</v>
      </c>
      <c r="E4588" s="64" t="s">
        <v>2465</v>
      </c>
      <c r="F4588" s="64" t="s">
        <v>1337</v>
      </c>
      <c r="G4588" s="64" t="s">
        <v>1139</v>
      </c>
      <c r="H4588" s="65">
        <v>38896</v>
      </c>
      <c r="I4588" s="65">
        <v>40198</v>
      </c>
      <c r="J4588" s="93" t="s">
        <v>1</v>
      </c>
      <c r="K4588" s="101">
        <v>200</v>
      </c>
      <c r="L4588" s="67">
        <f t="shared" si="710"/>
        <v>6.7984917151171637E-8</v>
      </c>
      <c r="M4588" s="66">
        <v>1.1336999999999999</v>
      </c>
      <c r="N4588" s="73">
        <f t="shared" si="711"/>
        <v>2.1968480973549775E-8</v>
      </c>
      <c r="O4588" s="98">
        <v>200</v>
      </c>
      <c r="P4588" s="67">
        <f t="shared" si="717"/>
        <v>7.3654009472226597E-8</v>
      </c>
      <c r="Q4588" s="66">
        <v>1.1336999999999999</v>
      </c>
      <c r="R4588" s="105">
        <f t="shared" si="712"/>
        <v>3.2482485746157138E-8</v>
      </c>
      <c r="S4588" s="101">
        <v>200</v>
      </c>
      <c r="T4588" s="67">
        <f t="shared" si="718"/>
        <v>8.7608230805339047E-8</v>
      </c>
      <c r="U4588" s="66">
        <v>0.90810000000000002</v>
      </c>
      <c r="V4588" s="73">
        <f t="shared" si="719"/>
        <v>4.8493128708464092E-8</v>
      </c>
      <c r="W4588" s="98">
        <v>200</v>
      </c>
      <c r="X4588" s="67">
        <f t="shared" si="713"/>
        <v>1.1363174387325299E-7</v>
      </c>
      <c r="Y4588" s="66">
        <v>0.90810000000000002</v>
      </c>
      <c r="Z4588" s="105">
        <f t="shared" si="714"/>
        <v>1.173976760669908E-7</v>
      </c>
      <c r="AA4588" s="101">
        <v>0</v>
      </c>
      <c r="AB4588" s="67">
        <f t="shared" si="715"/>
        <v>0</v>
      </c>
      <c r="AC4588" s="66">
        <v>0</v>
      </c>
      <c r="AD4588" s="73">
        <f t="shared" si="716"/>
        <v>0</v>
      </c>
    </row>
    <row r="4589" spans="1:30" x14ac:dyDescent="0.25">
      <c r="A4589" s="165"/>
      <c r="B4589" s="72" t="s">
        <v>4836</v>
      </c>
      <c r="C4589" s="64" t="s">
        <v>4837</v>
      </c>
      <c r="D4589" s="64" t="s">
        <v>7</v>
      </c>
      <c r="E4589" s="64" t="s">
        <v>4838</v>
      </c>
      <c r="F4589" s="64" t="s">
        <v>3908</v>
      </c>
      <c r="G4589" s="64" t="s">
        <v>1193</v>
      </c>
      <c r="H4589" s="65">
        <v>39498</v>
      </c>
      <c r="I4589" s="65">
        <v>41444</v>
      </c>
      <c r="J4589" s="93" t="s">
        <v>1</v>
      </c>
      <c r="K4589" s="101">
        <v>0</v>
      </c>
      <c r="L4589" s="67">
        <f t="shared" si="710"/>
        <v>0</v>
      </c>
      <c r="M4589" s="66">
        <v>1.129765605</v>
      </c>
      <c r="N4589" s="73">
        <f t="shared" si="711"/>
        <v>2.1892241508347405E-8</v>
      </c>
      <c r="O4589" s="98">
        <v>0</v>
      </c>
      <c r="P4589" s="67">
        <f t="shared" si="717"/>
        <v>0</v>
      </c>
      <c r="Q4589" s="66">
        <v>0.85938310500000004</v>
      </c>
      <c r="R4589" s="105">
        <f t="shared" si="712"/>
        <v>2.4622827431111199E-8</v>
      </c>
      <c r="S4589" s="101">
        <v>0</v>
      </c>
      <c r="T4589" s="67">
        <f t="shared" si="718"/>
        <v>0</v>
      </c>
      <c r="U4589" s="66">
        <v>0.85938310500000004</v>
      </c>
      <c r="V4589" s="73">
        <f t="shared" si="719"/>
        <v>4.5891614932985921E-8</v>
      </c>
      <c r="W4589" s="98">
        <v>0</v>
      </c>
      <c r="X4589" s="67">
        <f t="shared" si="713"/>
        <v>0</v>
      </c>
      <c r="Y4589" s="66">
        <v>0.85938310500000004</v>
      </c>
      <c r="Z4589" s="105">
        <f t="shared" si="714"/>
        <v>1.1109963591921015E-7</v>
      </c>
      <c r="AA4589" s="101">
        <v>0</v>
      </c>
      <c r="AB4589" s="67">
        <f t="shared" si="715"/>
        <v>0</v>
      </c>
      <c r="AC4589" s="66">
        <v>0</v>
      </c>
      <c r="AD4589" s="73">
        <f t="shared" si="716"/>
        <v>0</v>
      </c>
    </row>
    <row r="4590" spans="1:30" x14ac:dyDescent="0.25">
      <c r="A4590" s="165"/>
      <c r="B4590" s="72" t="s">
        <v>14778</v>
      </c>
      <c r="C4590" s="64" t="s">
        <v>14779</v>
      </c>
      <c r="D4590" s="64" t="s">
        <v>7</v>
      </c>
      <c r="E4590" s="64" t="s">
        <v>14780</v>
      </c>
      <c r="F4590" s="64" t="s">
        <v>1251</v>
      </c>
      <c r="G4590" s="64" t="s">
        <v>1227</v>
      </c>
      <c r="H4590" s="65">
        <v>42002</v>
      </c>
      <c r="I4590" s="65">
        <v>42002</v>
      </c>
      <c r="J4590" s="93" t="s">
        <v>1</v>
      </c>
      <c r="K4590" s="101">
        <v>0</v>
      </c>
      <c r="L4590" s="67">
        <f t="shared" si="710"/>
        <v>0</v>
      </c>
      <c r="M4590" s="66">
        <v>1.1279999999999999</v>
      </c>
      <c r="N4590" s="73">
        <f t="shared" si="711"/>
        <v>2.1858028171618724E-8</v>
      </c>
      <c r="O4590" s="98">
        <v>0</v>
      </c>
      <c r="P4590" s="67">
        <f t="shared" si="717"/>
        <v>0</v>
      </c>
      <c r="Q4590" s="66">
        <v>1.1279999999999999</v>
      </c>
      <c r="R4590" s="105">
        <f t="shared" si="712"/>
        <v>3.2319170787391062E-8</v>
      </c>
      <c r="S4590" s="101">
        <v>0</v>
      </c>
      <c r="T4590" s="67">
        <f t="shared" si="718"/>
        <v>0</v>
      </c>
      <c r="U4590" s="66">
        <v>0</v>
      </c>
      <c r="V4590" s="73">
        <f t="shared" si="719"/>
        <v>0</v>
      </c>
      <c r="W4590" s="98">
        <v>0</v>
      </c>
      <c r="X4590" s="67">
        <f t="shared" si="713"/>
        <v>0</v>
      </c>
      <c r="Y4590" s="66">
        <v>0</v>
      </c>
      <c r="Z4590" s="105">
        <f t="shared" si="714"/>
        <v>0</v>
      </c>
      <c r="AA4590" s="101">
        <v>0</v>
      </c>
      <c r="AB4590" s="67">
        <f t="shared" si="715"/>
        <v>0</v>
      </c>
      <c r="AC4590" s="66">
        <v>0</v>
      </c>
      <c r="AD4590" s="73">
        <f t="shared" si="716"/>
        <v>0</v>
      </c>
    </row>
    <row r="4591" spans="1:30" x14ac:dyDescent="0.25">
      <c r="A4591" s="165"/>
      <c r="B4591" s="72" t="s">
        <v>3629</v>
      </c>
      <c r="C4591" s="64" t="s">
        <v>3630</v>
      </c>
      <c r="D4591" s="64" t="s">
        <v>7</v>
      </c>
      <c r="E4591" s="64" t="s">
        <v>3631</v>
      </c>
      <c r="F4591" s="64" t="s">
        <v>2263</v>
      </c>
      <c r="G4591" s="64" t="s">
        <v>1269</v>
      </c>
      <c r="H4591" s="65">
        <v>38811</v>
      </c>
      <c r="I4591" s="65">
        <v>40504</v>
      </c>
      <c r="J4591" s="93" t="s">
        <v>1</v>
      </c>
      <c r="K4591" s="101">
        <v>0</v>
      </c>
      <c r="L4591" s="67">
        <f t="shared" si="710"/>
        <v>0</v>
      </c>
      <c r="M4591" s="66">
        <v>1.1279999999999999</v>
      </c>
      <c r="N4591" s="73">
        <f t="shared" si="711"/>
        <v>2.1858028171618724E-8</v>
      </c>
      <c r="O4591" s="98">
        <v>0</v>
      </c>
      <c r="P4591" s="67">
        <f t="shared" si="717"/>
        <v>0</v>
      </c>
      <c r="Q4591" s="66">
        <v>1.1279999999999999</v>
      </c>
      <c r="R4591" s="105">
        <f t="shared" si="712"/>
        <v>3.2319170787391062E-8</v>
      </c>
      <c r="S4591" s="101">
        <v>0</v>
      </c>
      <c r="T4591" s="67">
        <f t="shared" si="718"/>
        <v>0</v>
      </c>
      <c r="U4591" s="66">
        <v>0</v>
      </c>
      <c r="V4591" s="73">
        <f t="shared" si="719"/>
        <v>0</v>
      </c>
      <c r="W4591" s="98">
        <v>0</v>
      </c>
      <c r="X4591" s="67">
        <f t="shared" si="713"/>
        <v>0</v>
      </c>
      <c r="Y4591" s="66">
        <v>0</v>
      </c>
      <c r="Z4591" s="105">
        <f t="shared" si="714"/>
        <v>0</v>
      </c>
      <c r="AA4591" s="101">
        <v>0</v>
      </c>
      <c r="AB4591" s="67">
        <f t="shared" si="715"/>
        <v>0</v>
      </c>
      <c r="AC4591" s="66">
        <v>0</v>
      </c>
      <c r="AD4591" s="73">
        <f t="shared" si="716"/>
        <v>0</v>
      </c>
    </row>
    <row r="4592" spans="1:30" x14ac:dyDescent="0.25">
      <c r="A4592" s="165"/>
      <c r="B4592" s="72" t="s">
        <v>6532</v>
      </c>
      <c r="C4592" s="64" t="s">
        <v>6533</v>
      </c>
      <c r="D4592" s="64" t="s">
        <v>7</v>
      </c>
      <c r="E4592" s="64" t="s">
        <v>6534</v>
      </c>
      <c r="F4592" s="64" t="s">
        <v>1522</v>
      </c>
      <c r="G4592" s="64" t="s">
        <v>1416</v>
      </c>
      <c r="H4592" s="65">
        <v>38873</v>
      </c>
      <c r="I4592" s="65">
        <v>38873</v>
      </c>
      <c r="J4592" s="93" t="s">
        <v>1</v>
      </c>
      <c r="K4592" s="101">
        <v>0</v>
      </c>
      <c r="L4592" s="67">
        <f t="shared" si="710"/>
        <v>0</v>
      </c>
      <c r="M4592" s="66">
        <v>1.1279999999999999</v>
      </c>
      <c r="N4592" s="73">
        <f t="shared" si="711"/>
        <v>2.1858028171618724E-8</v>
      </c>
      <c r="O4592" s="98">
        <v>0</v>
      </c>
      <c r="P4592" s="67">
        <f t="shared" si="717"/>
        <v>0</v>
      </c>
      <c r="Q4592" s="66">
        <v>1.1279999999999999</v>
      </c>
      <c r="R4592" s="105">
        <f t="shared" si="712"/>
        <v>3.2319170787391062E-8</v>
      </c>
      <c r="S4592" s="101">
        <v>0</v>
      </c>
      <c r="T4592" s="67">
        <f t="shared" si="718"/>
        <v>0</v>
      </c>
      <c r="U4592" s="66">
        <v>0</v>
      </c>
      <c r="V4592" s="73">
        <f t="shared" si="719"/>
        <v>0</v>
      </c>
      <c r="W4592" s="98">
        <v>0</v>
      </c>
      <c r="X4592" s="67">
        <f t="shared" si="713"/>
        <v>0</v>
      </c>
      <c r="Y4592" s="66">
        <v>0</v>
      </c>
      <c r="Z4592" s="105">
        <f t="shared" si="714"/>
        <v>0</v>
      </c>
      <c r="AA4592" s="101">
        <v>0</v>
      </c>
      <c r="AB4592" s="67">
        <f t="shared" si="715"/>
        <v>0</v>
      </c>
      <c r="AC4592" s="66">
        <v>0</v>
      </c>
      <c r="AD4592" s="73">
        <f t="shared" si="716"/>
        <v>0</v>
      </c>
    </row>
    <row r="4593" spans="1:30" x14ac:dyDescent="0.25">
      <c r="A4593" s="165"/>
      <c r="B4593" s="72" t="s">
        <v>5787</v>
      </c>
      <c r="C4593" s="64" t="s">
        <v>5788</v>
      </c>
      <c r="D4593" s="64" t="s">
        <v>7</v>
      </c>
      <c r="E4593" s="64" t="s">
        <v>5789</v>
      </c>
      <c r="F4593" s="64" t="s">
        <v>1306</v>
      </c>
      <c r="G4593" s="64" t="s">
        <v>1216</v>
      </c>
      <c r="H4593" s="65">
        <v>39212</v>
      </c>
      <c r="I4593" s="65">
        <v>41570</v>
      </c>
      <c r="J4593" s="93" t="s">
        <v>1</v>
      </c>
      <c r="K4593" s="101">
        <v>300</v>
      </c>
      <c r="L4593" s="67">
        <f t="shared" si="710"/>
        <v>1.0197737572675747E-7</v>
      </c>
      <c r="M4593" s="66">
        <v>1.12527</v>
      </c>
      <c r="N4593" s="73">
        <f t="shared" si="711"/>
        <v>2.1805127092799116E-8</v>
      </c>
      <c r="O4593" s="98">
        <v>300</v>
      </c>
      <c r="P4593" s="67">
        <f t="shared" si="717"/>
        <v>1.1048101420833988E-7</v>
      </c>
      <c r="Q4593" s="66">
        <v>1.12527</v>
      </c>
      <c r="R4593" s="105">
        <f t="shared" si="712"/>
        <v>3.2240951517666262E-8</v>
      </c>
      <c r="S4593" s="101">
        <v>0</v>
      </c>
      <c r="T4593" s="67">
        <f t="shared" si="718"/>
        <v>0</v>
      </c>
      <c r="U4593" s="66">
        <v>0</v>
      </c>
      <c r="V4593" s="73">
        <f t="shared" si="719"/>
        <v>0</v>
      </c>
      <c r="W4593" s="98">
        <v>0</v>
      </c>
      <c r="X4593" s="67">
        <f t="shared" si="713"/>
        <v>0</v>
      </c>
      <c r="Y4593" s="66">
        <v>0</v>
      </c>
      <c r="Z4593" s="105">
        <f t="shared" si="714"/>
        <v>0</v>
      </c>
      <c r="AA4593" s="101">
        <v>0</v>
      </c>
      <c r="AB4593" s="67">
        <f t="shared" si="715"/>
        <v>0</v>
      </c>
      <c r="AC4593" s="66">
        <v>0</v>
      </c>
      <c r="AD4593" s="73">
        <f t="shared" si="716"/>
        <v>0</v>
      </c>
    </row>
    <row r="4594" spans="1:30" x14ac:dyDescent="0.25">
      <c r="A4594" s="165"/>
      <c r="B4594" s="72" t="s">
        <v>11327</v>
      </c>
      <c r="C4594" s="64" t="s">
        <v>11328</v>
      </c>
      <c r="D4594" s="64" t="s">
        <v>7</v>
      </c>
      <c r="E4594" s="64" t="s">
        <v>11329</v>
      </c>
      <c r="F4594" s="64" t="s">
        <v>493</v>
      </c>
      <c r="G4594" s="64" t="s">
        <v>1167</v>
      </c>
      <c r="H4594" s="65">
        <v>40134</v>
      </c>
      <c r="I4594" s="65">
        <v>41912</v>
      </c>
      <c r="J4594" s="93" t="s">
        <v>1</v>
      </c>
      <c r="K4594" s="101">
        <v>200</v>
      </c>
      <c r="L4594" s="67">
        <f t="shared" si="710"/>
        <v>6.7984917151171637E-8</v>
      </c>
      <c r="M4594" s="66">
        <v>1.1170800000000001</v>
      </c>
      <c r="N4594" s="73">
        <f t="shared" si="711"/>
        <v>2.1646423856340291E-8</v>
      </c>
      <c r="O4594" s="98">
        <v>200</v>
      </c>
      <c r="P4594" s="67">
        <f t="shared" si="717"/>
        <v>7.3654009472226597E-8</v>
      </c>
      <c r="Q4594" s="66">
        <v>1.1170800000000001</v>
      </c>
      <c r="R4594" s="105">
        <f t="shared" si="712"/>
        <v>3.2006293708491854E-8</v>
      </c>
      <c r="S4594" s="101">
        <v>100</v>
      </c>
      <c r="T4594" s="67">
        <f t="shared" si="718"/>
        <v>4.3804115402669524E-8</v>
      </c>
      <c r="U4594" s="66">
        <v>0.45405000000000001</v>
      </c>
      <c r="V4594" s="73">
        <f t="shared" si="719"/>
        <v>2.4246564354232046E-8</v>
      </c>
      <c r="W4594" s="98">
        <v>100</v>
      </c>
      <c r="X4594" s="67">
        <f t="shared" si="713"/>
        <v>5.6815871936626493E-8</v>
      </c>
      <c r="Y4594" s="66">
        <v>0.45405000000000001</v>
      </c>
      <c r="Z4594" s="105">
        <f t="shared" si="714"/>
        <v>5.8698838033495398E-8</v>
      </c>
      <c r="AA4594" s="101">
        <v>0</v>
      </c>
      <c r="AB4594" s="67">
        <f t="shared" si="715"/>
        <v>0</v>
      </c>
      <c r="AC4594" s="66">
        <v>0</v>
      </c>
      <c r="AD4594" s="73">
        <f t="shared" si="716"/>
        <v>0</v>
      </c>
    </row>
    <row r="4595" spans="1:30" x14ac:dyDescent="0.25">
      <c r="A4595" s="165"/>
      <c r="B4595" s="72" t="s">
        <v>13613</v>
      </c>
      <c r="C4595" s="64" t="s">
        <v>13614</v>
      </c>
      <c r="D4595" s="64" t="s">
        <v>7</v>
      </c>
      <c r="E4595" s="64" t="s">
        <v>13615</v>
      </c>
      <c r="F4595" s="64" t="s">
        <v>1411</v>
      </c>
      <c r="G4595" s="64" t="s">
        <v>1167</v>
      </c>
      <c r="H4595" s="65">
        <v>41955</v>
      </c>
      <c r="I4595" s="65">
        <v>41955</v>
      </c>
      <c r="J4595" s="93" t="s">
        <v>1</v>
      </c>
      <c r="K4595" s="101">
        <v>0</v>
      </c>
      <c r="L4595" s="67">
        <f t="shared" si="710"/>
        <v>0</v>
      </c>
      <c r="M4595" s="66">
        <v>1.11307</v>
      </c>
      <c r="N4595" s="73">
        <f t="shared" si="711"/>
        <v>2.1568719341297565E-8</v>
      </c>
      <c r="O4595" s="98">
        <v>0</v>
      </c>
      <c r="P4595" s="67">
        <f t="shared" si="717"/>
        <v>0</v>
      </c>
      <c r="Q4595" s="66">
        <v>1.11307</v>
      </c>
      <c r="R4595" s="105">
        <f t="shared" si="712"/>
        <v>3.1891400202412564E-8</v>
      </c>
      <c r="S4595" s="101">
        <v>0</v>
      </c>
      <c r="T4595" s="67">
        <f t="shared" si="718"/>
        <v>0</v>
      </c>
      <c r="U4595" s="66">
        <v>0</v>
      </c>
      <c r="V4595" s="73">
        <f t="shared" si="719"/>
        <v>0</v>
      </c>
      <c r="W4595" s="98">
        <v>0</v>
      </c>
      <c r="X4595" s="67">
        <f t="shared" si="713"/>
        <v>0</v>
      </c>
      <c r="Y4595" s="66">
        <v>0</v>
      </c>
      <c r="Z4595" s="105">
        <f t="shared" si="714"/>
        <v>0</v>
      </c>
      <c r="AA4595" s="101">
        <v>0</v>
      </c>
      <c r="AB4595" s="67">
        <f t="shared" si="715"/>
        <v>0</v>
      </c>
      <c r="AC4595" s="66">
        <v>0</v>
      </c>
      <c r="AD4595" s="73">
        <f t="shared" si="716"/>
        <v>0</v>
      </c>
    </row>
    <row r="4596" spans="1:30" x14ac:dyDescent="0.25">
      <c r="A4596" s="165"/>
      <c r="B4596" s="72" t="s">
        <v>10822</v>
      </c>
      <c r="C4596" s="64" t="s">
        <v>10823</v>
      </c>
      <c r="D4596" s="64" t="s">
        <v>7</v>
      </c>
      <c r="E4596" s="64" t="s">
        <v>10824</v>
      </c>
      <c r="F4596" s="64" t="s">
        <v>1251</v>
      </c>
      <c r="G4596" s="64" t="s">
        <v>1227</v>
      </c>
      <c r="H4596" s="65">
        <v>38723</v>
      </c>
      <c r="I4596" s="65">
        <v>39276</v>
      </c>
      <c r="J4596" s="93" t="s">
        <v>1</v>
      </c>
      <c r="K4596" s="101">
        <v>52</v>
      </c>
      <c r="L4596" s="67">
        <f t="shared" si="710"/>
        <v>1.7676078459304629E-8</v>
      </c>
      <c r="M4596" s="66">
        <v>1.1048549999999999</v>
      </c>
      <c r="N4596" s="73">
        <f t="shared" si="711"/>
        <v>2.1409531662725004E-8</v>
      </c>
      <c r="O4596" s="98">
        <v>52</v>
      </c>
      <c r="P4596" s="67">
        <f t="shared" si="717"/>
        <v>1.9150042462778915E-8</v>
      </c>
      <c r="Q4596" s="66">
        <v>1.1048549999999999</v>
      </c>
      <c r="R4596" s="105">
        <f t="shared" si="712"/>
        <v>3.1656026099559357E-8</v>
      </c>
      <c r="S4596" s="101">
        <v>52</v>
      </c>
      <c r="T4596" s="67">
        <f t="shared" si="718"/>
        <v>2.2778140009388151E-8</v>
      </c>
      <c r="U4596" s="66">
        <v>1.1048549999999999</v>
      </c>
      <c r="V4596" s="73">
        <f t="shared" si="719"/>
        <v>5.8999973261964639E-8</v>
      </c>
      <c r="W4596" s="98">
        <v>52</v>
      </c>
      <c r="X4596" s="67">
        <f t="shared" si="713"/>
        <v>2.9544253407045777E-8</v>
      </c>
      <c r="Y4596" s="66">
        <v>1.1048549999999999</v>
      </c>
      <c r="Z4596" s="105">
        <f t="shared" si="714"/>
        <v>1.4283383921483878E-7</v>
      </c>
      <c r="AA4596" s="101">
        <v>0</v>
      </c>
      <c r="AB4596" s="67">
        <f t="shared" si="715"/>
        <v>0</v>
      </c>
      <c r="AC4596" s="66">
        <v>0</v>
      </c>
      <c r="AD4596" s="73">
        <f t="shared" si="716"/>
        <v>0</v>
      </c>
    </row>
    <row r="4597" spans="1:30" x14ac:dyDescent="0.25">
      <c r="A4597" s="165"/>
      <c r="B4597" s="72" t="s">
        <v>14181</v>
      </c>
      <c r="C4597" s="64" t="s">
        <v>14133</v>
      </c>
      <c r="D4597" s="64" t="s">
        <v>7</v>
      </c>
      <c r="E4597" s="64" t="s">
        <v>12027</v>
      </c>
      <c r="F4597" s="64" t="s">
        <v>2360</v>
      </c>
      <c r="G4597" s="64" t="s">
        <v>1216</v>
      </c>
      <c r="H4597" s="65">
        <v>41276</v>
      </c>
      <c r="I4597" s="65">
        <v>41673</v>
      </c>
      <c r="J4597" s="93" t="s">
        <v>1</v>
      </c>
      <c r="K4597" s="101">
        <v>0</v>
      </c>
      <c r="L4597" s="67">
        <f t="shared" si="710"/>
        <v>0</v>
      </c>
      <c r="M4597" s="66">
        <v>1.1000000000000001</v>
      </c>
      <c r="N4597" s="73">
        <f t="shared" si="711"/>
        <v>2.1315453004238121E-8</v>
      </c>
      <c r="O4597" s="98">
        <v>0</v>
      </c>
      <c r="P4597" s="67">
        <f t="shared" si="717"/>
        <v>0</v>
      </c>
      <c r="Q4597" s="66">
        <v>1.1000000000000001</v>
      </c>
      <c r="R4597" s="105">
        <f t="shared" si="712"/>
        <v>3.151692186713668E-8</v>
      </c>
      <c r="S4597" s="101">
        <v>0</v>
      </c>
      <c r="T4597" s="67">
        <f t="shared" si="718"/>
        <v>0</v>
      </c>
      <c r="U4597" s="66">
        <v>0</v>
      </c>
      <c r="V4597" s="73">
        <f t="shared" si="719"/>
        <v>0</v>
      </c>
      <c r="W4597" s="98">
        <v>0</v>
      </c>
      <c r="X4597" s="67">
        <f t="shared" si="713"/>
        <v>0</v>
      </c>
      <c r="Y4597" s="66">
        <v>0</v>
      </c>
      <c r="Z4597" s="105">
        <f t="shared" si="714"/>
        <v>0</v>
      </c>
      <c r="AA4597" s="101">
        <v>0</v>
      </c>
      <c r="AB4597" s="67">
        <f t="shared" si="715"/>
        <v>0</v>
      </c>
      <c r="AC4597" s="66">
        <v>0</v>
      </c>
      <c r="AD4597" s="73">
        <f t="shared" si="716"/>
        <v>0</v>
      </c>
    </row>
    <row r="4598" spans="1:30" x14ac:dyDescent="0.25">
      <c r="A4598" s="165"/>
      <c r="B4598" s="72" t="s">
        <v>10566</v>
      </c>
      <c r="C4598" s="64" t="s">
        <v>10567</v>
      </c>
      <c r="D4598" s="64" t="s">
        <v>7</v>
      </c>
      <c r="E4598" s="64" t="s">
        <v>1827</v>
      </c>
      <c r="F4598" s="64" t="s">
        <v>1237</v>
      </c>
      <c r="G4598" s="64" t="s">
        <v>1227</v>
      </c>
      <c r="H4598" s="65">
        <v>41599</v>
      </c>
      <c r="I4598" s="65">
        <v>41599</v>
      </c>
      <c r="J4598" s="93" t="s">
        <v>1</v>
      </c>
      <c r="K4598" s="101">
        <v>240</v>
      </c>
      <c r="L4598" s="67">
        <f t="shared" si="710"/>
        <v>8.1581900581405973E-8</v>
      </c>
      <c r="M4598" s="66">
        <v>1.08972</v>
      </c>
      <c r="N4598" s="73">
        <f t="shared" si="711"/>
        <v>2.1116250407071239E-8</v>
      </c>
      <c r="O4598" s="98">
        <v>240</v>
      </c>
      <c r="P4598" s="67">
        <f t="shared" si="717"/>
        <v>8.8384811366671904E-8</v>
      </c>
      <c r="Q4598" s="66">
        <v>1.08972</v>
      </c>
      <c r="R4598" s="105">
        <f t="shared" si="712"/>
        <v>3.1222381906414714E-8</v>
      </c>
      <c r="S4598" s="101">
        <v>240</v>
      </c>
      <c r="T4598" s="67">
        <f t="shared" si="718"/>
        <v>1.0512987696640685E-7</v>
      </c>
      <c r="U4598" s="66">
        <v>1.08972</v>
      </c>
      <c r="V4598" s="73">
        <f t="shared" si="719"/>
        <v>5.8191754450156914E-8</v>
      </c>
      <c r="W4598" s="98">
        <v>240</v>
      </c>
      <c r="X4598" s="67">
        <f t="shared" si="713"/>
        <v>1.3635809264790357E-7</v>
      </c>
      <c r="Y4598" s="66">
        <v>1.08972</v>
      </c>
      <c r="Z4598" s="105">
        <f t="shared" si="714"/>
        <v>1.4087721128038894E-7</v>
      </c>
      <c r="AA4598" s="101">
        <v>0</v>
      </c>
      <c r="AB4598" s="67">
        <f t="shared" si="715"/>
        <v>0</v>
      </c>
      <c r="AC4598" s="66">
        <v>0</v>
      </c>
      <c r="AD4598" s="73">
        <f t="shared" si="716"/>
        <v>0</v>
      </c>
    </row>
    <row r="4599" spans="1:30" x14ac:dyDescent="0.25">
      <c r="A4599" s="165"/>
      <c r="B4599" s="72" t="s">
        <v>2644</v>
      </c>
      <c r="C4599" s="64" t="s">
        <v>2645</v>
      </c>
      <c r="D4599" s="64" t="s">
        <v>7</v>
      </c>
      <c r="E4599" s="64" t="s">
        <v>2646</v>
      </c>
      <c r="F4599" s="64" t="s">
        <v>493</v>
      </c>
      <c r="G4599" s="64" t="s">
        <v>1167</v>
      </c>
      <c r="H4599" s="65">
        <v>39608</v>
      </c>
      <c r="I4599" s="65">
        <v>41572</v>
      </c>
      <c r="J4599" s="93" t="s">
        <v>1</v>
      </c>
      <c r="K4599" s="101">
        <v>300</v>
      </c>
      <c r="L4599" s="67">
        <f t="shared" si="710"/>
        <v>1.0197737572675747E-7</v>
      </c>
      <c r="M4599" s="66">
        <v>1.088265</v>
      </c>
      <c r="N4599" s="73">
        <f t="shared" si="711"/>
        <v>2.1088055876051996E-8</v>
      </c>
      <c r="O4599" s="98">
        <v>300</v>
      </c>
      <c r="P4599" s="67">
        <f t="shared" si="717"/>
        <v>1.1048101420833988E-7</v>
      </c>
      <c r="Q4599" s="66">
        <v>1.088265</v>
      </c>
      <c r="R4599" s="105">
        <f t="shared" si="712"/>
        <v>3.1180693614308638E-8</v>
      </c>
      <c r="S4599" s="101">
        <v>200</v>
      </c>
      <c r="T4599" s="67">
        <f t="shared" si="718"/>
        <v>8.7608230805339047E-8</v>
      </c>
      <c r="U4599" s="66">
        <v>0.75675000000000003</v>
      </c>
      <c r="V4599" s="73">
        <f t="shared" si="719"/>
        <v>4.0410940590386746E-8</v>
      </c>
      <c r="W4599" s="98">
        <v>200</v>
      </c>
      <c r="X4599" s="67">
        <f t="shared" si="713"/>
        <v>1.1363174387325299E-7</v>
      </c>
      <c r="Y4599" s="66">
        <v>0.75675000000000003</v>
      </c>
      <c r="Z4599" s="105">
        <f t="shared" si="714"/>
        <v>9.7831396722492335E-8</v>
      </c>
      <c r="AA4599" s="101">
        <v>0</v>
      </c>
      <c r="AB4599" s="67">
        <f t="shared" si="715"/>
        <v>0</v>
      </c>
      <c r="AC4599" s="66">
        <v>0</v>
      </c>
      <c r="AD4599" s="73">
        <f t="shared" si="716"/>
        <v>0</v>
      </c>
    </row>
    <row r="4600" spans="1:30" x14ac:dyDescent="0.25">
      <c r="A4600" s="165"/>
      <c r="B4600" s="72" t="s">
        <v>11393</v>
      </c>
      <c r="C4600" s="64" t="s">
        <v>11394</v>
      </c>
      <c r="D4600" s="64" t="s">
        <v>7</v>
      </c>
      <c r="E4600" s="64" t="s">
        <v>11395</v>
      </c>
      <c r="F4600" s="64" t="s">
        <v>1230</v>
      </c>
      <c r="G4600" s="64" t="s">
        <v>1167</v>
      </c>
      <c r="H4600" s="65">
        <v>39955</v>
      </c>
      <c r="I4600" s="65">
        <v>41730</v>
      </c>
      <c r="J4600" s="93" t="s">
        <v>1</v>
      </c>
      <c r="K4600" s="101">
        <v>300</v>
      </c>
      <c r="L4600" s="67">
        <f t="shared" si="710"/>
        <v>1.0197737572675747E-7</v>
      </c>
      <c r="M4600" s="66">
        <v>1.088265</v>
      </c>
      <c r="N4600" s="73">
        <f t="shared" si="711"/>
        <v>2.1088055876051996E-8</v>
      </c>
      <c r="O4600" s="98">
        <v>300</v>
      </c>
      <c r="P4600" s="67">
        <f t="shared" si="717"/>
        <v>1.1048101420833988E-7</v>
      </c>
      <c r="Q4600" s="66">
        <v>1.088265</v>
      </c>
      <c r="R4600" s="105">
        <f t="shared" si="712"/>
        <v>3.1180693614308638E-8</v>
      </c>
      <c r="S4600" s="101">
        <v>200</v>
      </c>
      <c r="T4600" s="67">
        <f t="shared" si="718"/>
        <v>8.7608230805339047E-8</v>
      </c>
      <c r="U4600" s="66">
        <v>0.75675000000000003</v>
      </c>
      <c r="V4600" s="73">
        <f t="shared" si="719"/>
        <v>4.0410940590386746E-8</v>
      </c>
      <c r="W4600" s="98">
        <v>200</v>
      </c>
      <c r="X4600" s="67">
        <f t="shared" si="713"/>
        <v>1.1363174387325299E-7</v>
      </c>
      <c r="Y4600" s="66">
        <v>0.75675000000000003</v>
      </c>
      <c r="Z4600" s="105">
        <f t="shared" si="714"/>
        <v>9.7831396722492335E-8</v>
      </c>
      <c r="AA4600" s="101">
        <v>0</v>
      </c>
      <c r="AB4600" s="67">
        <f t="shared" si="715"/>
        <v>0</v>
      </c>
      <c r="AC4600" s="66">
        <v>0</v>
      </c>
      <c r="AD4600" s="73">
        <f t="shared" si="716"/>
        <v>0</v>
      </c>
    </row>
    <row r="4601" spans="1:30" x14ac:dyDescent="0.25">
      <c r="A4601" s="165"/>
      <c r="B4601" s="72" t="s">
        <v>13080</v>
      </c>
      <c r="C4601" s="64" t="s">
        <v>13081</v>
      </c>
      <c r="D4601" s="64" t="s">
        <v>7</v>
      </c>
      <c r="E4601" s="64" t="s">
        <v>13082</v>
      </c>
      <c r="F4601" s="64" t="s">
        <v>2679</v>
      </c>
      <c r="G4601" s="64" t="s">
        <v>1269</v>
      </c>
      <c r="H4601" s="65">
        <v>39533</v>
      </c>
      <c r="I4601" s="65">
        <v>40309</v>
      </c>
      <c r="J4601" s="93" t="s">
        <v>1</v>
      </c>
      <c r="K4601" s="101">
        <v>0</v>
      </c>
      <c r="L4601" s="67">
        <f t="shared" si="710"/>
        <v>0</v>
      </c>
      <c r="M4601" s="66">
        <v>1.0847656020000001</v>
      </c>
      <c r="N4601" s="73">
        <f t="shared" si="711"/>
        <v>2.102024564549552E-8</v>
      </c>
      <c r="O4601" s="98">
        <v>0</v>
      </c>
      <c r="P4601" s="67">
        <f t="shared" si="717"/>
        <v>0</v>
      </c>
      <c r="Q4601" s="66">
        <v>0.85938310200000001</v>
      </c>
      <c r="R4601" s="105">
        <f t="shared" si="712"/>
        <v>2.4622827345155956E-8</v>
      </c>
      <c r="S4601" s="101">
        <v>0</v>
      </c>
      <c r="T4601" s="67">
        <f t="shared" si="718"/>
        <v>0</v>
      </c>
      <c r="U4601" s="66">
        <v>0.85938310200000001</v>
      </c>
      <c r="V4601" s="73">
        <f t="shared" si="719"/>
        <v>4.5891614772783972E-8</v>
      </c>
      <c r="W4601" s="98">
        <v>0</v>
      </c>
      <c r="X4601" s="67">
        <f t="shared" si="713"/>
        <v>0</v>
      </c>
      <c r="Y4601" s="66">
        <v>0.85938310200000001</v>
      </c>
      <c r="Z4601" s="105">
        <f t="shared" si="714"/>
        <v>1.1109963553137508E-7</v>
      </c>
      <c r="AA4601" s="101">
        <v>0</v>
      </c>
      <c r="AB4601" s="67">
        <f t="shared" si="715"/>
        <v>0</v>
      </c>
      <c r="AC4601" s="66">
        <v>0</v>
      </c>
      <c r="AD4601" s="73">
        <f t="shared" si="716"/>
        <v>0</v>
      </c>
    </row>
    <row r="4602" spans="1:30" x14ac:dyDescent="0.25">
      <c r="A4602" s="165"/>
      <c r="B4602" s="72" t="s">
        <v>3864</v>
      </c>
      <c r="C4602" s="64" t="s">
        <v>3865</v>
      </c>
      <c r="D4602" s="64" t="s">
        <v>7</v>
      </c>
      <c r="E4602" s="64" t="s">
        <v>3866</v>
      </c>
      <c r="F4602" s="64" t="s">
        <v>1693</v>
      </c>
      <c r="G4602" s="64" t="s">
        <v>1269</v>
      </c>
      <c r="H4602" s="65">
        <v>40123</v>
      </c>
      <c r="I4602" s="65">
        <v>41712</v>
      </c>
      <c r="J4602" s="93" t="s">
        <v>1</v>
      </c>
      <c r="K4602" s="101">
        <v>0</v>
      </c>
      <c r="L4602" s="67">
        <f t="shared" si="710"/>
        <v>0</v>
      </c>
      <c r="M4602" s="66">
        <v>1.0801912499999999</v>
      </c>
      <c r="N4602" s="73">
        <f t="shared" si="711"/>
        <v>2.0931605295422025E-8</v>
      </c>
      <c r="O4602" s="98">
        <v>0</v>
      </c>
      <c r="P4602" s="67">
        <f t="shared" si="717"/>
        <v>0</v>
      </c>
      <c r="Q4602" s="66">
        <v>0</v>
      </c>
      <c r="R4602" s="105">
        <f t="shared" si="712"/>
        <v>0</v>
      </c>
      <c r="S4602" s="101">
        <v>0</v>
      </c>
      <c r="T4602" s="67">
        <f t="shared" si="718"/>
        <v>0</v>
      </c>
      <c r="U4602" s="66">
        <v>0</v>
      </c>
      <c r="V4602" s="73">
        <f t="shared" si="719"/>
        <v>0</v>
      </c>
      <c r="W4602" s="98">
        <v>0</v>
      </c>
      <c r="X4602" s="67">
        <f t="shared" si="713"/>
        <v>0</v>
      </c>
      <c r="Y4602" s="66">
        <v>0</v>
      </c>
      <c r="Z4602" s="105">
        <f t="shared" si="714"/>
        <v>0</v>
      </c>
      <c r="AA4602" s="101">
        <v>0</v>
      </c>
      <c r="AB4602" s="67">
        <f t="shared" si="715"/>
        <v>0</v>
      </c>
      <c r="AC4602" s="66">
        <v>0</v>
      </c>
      <c r="AD4602" s="73">
        <f t="shared" si="716"/>
        <v>0</v>
      </c>
    </row>
    <row r="4603" spans="1:30" x14ac:dyDescent="0.25">
      <c r="A4603" s="165"/>
      <c r="B4603" s="72" t="s">
        <v>6139</v>
      </c>
      <c r="C4603" s="64" t="s">
        <v>6140</v>
      </c>
      <c r="D4603" s="64" t="s">
        <v>7</v>
      </c>
      <c r="E4603" s="64" t="s">
        <v>6141</v>
      </c>
      <c r="F4603" s="64" t="s">
        <v>1693</v>
      </c>
      <c r="G4603" s="64" t="s">
        <v>1269</v>
      </c>
      <c r="H4603" s="65">
        <v>41262</v>
      </c>
      <c r="I4603" s="65">
        <v>41474</v>
      </c>
      <c r="J4603" s="93" t="s">
        <v>1</v>
      </c>
      <c r="K4603" s="101">
        <v>0</v>
      </c>
      <c r="L4603" s="67">
        <f t="shared" si="710"/>
        <v>0</v>
      </c>
      <c r="M4603" s="66">
        <v>1.08</v>
      </c>
      <c r="N4603" s="73">
        <f t="shared" si="711"/>
        <v>2.0927899313251973E-8</v>
      </c>
      <c r="O4603" s="98">
        <v>0</v>
      </c>
      <c r="P4603" s="67">
        <f t="shared" si="717"/>
        <v>0</v>
      </c>
      <c r="Q4603" s="66">
        <v>0</v>
      </c>
      <c r="R4603" s="105">
        <f t="shared" si="712"/>
        <v>0</v>
      </c>
      <c r="S4603" s="101">
        <v>0</v>
      </c>
      <c r="T4603" s="67">
        <f t="shared" si="718"/>
        <v>0</v>
      </c>
      <c r="U4603" s="66">
        <v>0</v>
      </c>
      <c r="V4603" s="73">
        <f t="shared" si="719"/>
        <v>0</v>
      </c>
      <c r="W4603" s="98">
        <v>0</v>
      </c>
      <c r="X4603" s="67">
        <f t="shared" si="713"/>
        <v>0</v>
      </c>
      <c r="Y4603" s="66">
        <v>0</v>
      </c>
      <c r="Z4603" s="105">
        <f t="shared" si="714"/>
        <v>0</v>
      </c>
      <c r="AA4603" s="101">
        <v>0</v>
      </c>
      <c r="AB4603" s="67">
        <f t="shared" si="715"/>
        <v>0</v>
      </c>
      <c r="AC4603" s="66">
        <v>0</v>
      </c>
      <c r="AD4603" s="73">
        <f t="shared" si="716"/>
        <v>0</v>
      </c>
    </row>
    <row r="4604" spans="1:30" x14ac:dyDescent="0.25">
      <c r="A4604" s="165"/>
      <c r="B4604" s="72" t="s">
        <v>15667</v>
      </c>
      <c r="C4604" s="64" t="s">
        <v>15668</v>
      </c>
      <c r="D4604" s="64" t="s">
        <v>7</v>
      </c>
      <c r="E4604" s="64" t="s">
        <v>15669</v>
      </c>
      <c r="F4604" s="64" t="s">
        <v>2798</v>
      </c>
      <c r="G4604" s="64" t="s">
        <v>1227</v>
      </c>
      <c r="H4604" s="65">
        <v>40609</v>
      </c>
      <c r="I4604" s="65">
        <v>40619</v>
      </c>
      <c r="J4604" s="93" t="s">
        <v>1</v>
      </c>
      <c r="K4604" s="101">
        <v>0</v>
      </c>
      <c r="L4604" s="67">
        <f t="shared" si="710"/>
        <v>0</v>
      </c>
      <c r="M4604" s="66">
        <v>1.0751999999999999</v>
      </c>
      <c r="N4604" s="73">
        <f t="shared" si="711"/>
        <v>2.0834886427415294E-8</v>
      </c>
      <c r="O4604" s="98">
        <v>0</v>
      </c>
      <c r="P4604" s="67">
        <f t="shared" si="717"/>
        <v>0</v>
      </c>
      <c r="Q4604" s="66">
        <v>1.0751999999999999</v>
      </c>
      <c r="R4604" s="105">
        <f t="shared" si="712"/>
        <v>3.0806358537768506E-8</v>
      </c>
      <c r="S4604" s="101">
        <v>0</v>
      </c>
      <c r="T4604" s="67">
        <f t="shared" si="718"/>
        <v>0</v>
      </c>
      <c r="U4604" s="66">
        <v>0</v>
      </c>
      <c r="V4604" s="73">
        <f t="shared" si="719"/>
        <v>0</v>
      </c>
      <c r="W4604" s="98">
        <v>0</v>
      </c>
      <c r="X4604" s="67">
        <f t="shared" si="713"/>
        <v>0</v>
      </c>
      <c r="Y4604" s="66">
        <v>0</v>
      </c>
      <c r="Z4604" s="105">
        <f t="shared" si="714"/>
        <v>0</v>
      </c>
      <c r="AA4604" s="101">
        <v>0</v>
      </c>
      <c r="AB4604" s="67">
        <f t="shared" si="715"/>
        <v>0</v>
      </c>
      <c r="AC4604" s="66">
        <v>0</v>
      </c>
      <c r="AD4604" s="73">
        <f t="shared" si="716"/>
        <v>0</v>
      </c>
    </row>
    <row r="4605" spans="1:30" x14ac:dyDescent="0.25">
      <c r="A4605" s="165"/>
      <c r="B4605" s="72" t="s">
        <v>9062</v>
      </c>
      <c r="C4605" s="64" t="s">
        <v>9063</v>
      </c>
      <c r="D4605" s="64" t="s">
        <v>7</v>
      </c>
      <c r="E4605" s="64" t="s">
        <v>3431</v>
      </c>
      <c r="F4605" s="64" t="s">
        <v>1562</v>
      </c>
      <c r="G4605" s="64" t="s">
        <v>1167</v>
      </c>
      <c r="H4605" s="65">
        <v>38730</v>
      </c>
      <c r="I4605" s="65">
        <v>38730</v>
      </c>
      <c r="J4605" s="93" t="s">
        <v>1</v>
      </c>
      <c r="K4605" s="101">
        <v>0</v>
      </c>
      <c r="L4605" s="67">
        <f t="shared" si="710"/>
        <v>0</v>
      </c>
      <c r="M4605" s="66">
        <v>1.0709280000000001</v>
      </c>
      <c r="N4605" s="73">
        <f t="shared" si="711"/>
        <v>2.0752104959020655E-8</v>
      </c>
      <c r="O4605" s="98">
        <v>0</v>
      </c>
      <c r="P4605" s="67">
        <f t="shared" si="717"/>
        <v>0</v>
      </c>
      <c r="Q4605" s="66">
        <v>1.0709280000000001</v>
      </c>
      <c r="R4605" s="105">
        <f t="shared" si="712"/>
        <v>3.068395827393541E-8</v>
      </c>
      <c r="S4605" s="101">
        <v>0</v>
      </c>
      <c r="T4605" s="67">
        <f t="shared" si="718"/>
        <v>0</v>
      </c>
      <c r="U4605" s="66">
        <v>0</v>
      </c>
      <c r="V4605" s="73">
        <f t="shared" si="719"/>
        <v>0</v>
      </c>
      <c r="W4605" s="98">
        <v>0</v>
      </c>
      <c r="X4605" s="67">
        <f t="shared" si="713"/>
        <v>0</v>
      </c>
      <c r="Y4605" s="66">
        <v>0</v>
      </c>
      <c r="Z4605" s="105">
        <f t="shared" si="714"/>
        <v>0</v>
      </c>
      <c r="AA4605" s="101">
        <v>0</v>
      </c>
      <c r="AB4605" s="67">
        <f t="shared" si="715"/>
        <v>0</v>
      </c>
      <c r="AC4605" s="66">
        <v>0</v>
      </c>
      <c r="AD4605" s="73">
        <f t="shared" si="716"/>
        <v>0</v>
      </c>
    </row>
    <row r="4606" spans="1:30" x14ac:dyDescent="0.25">
      <c r="A4606" s="165"/>
      <c r="B4606" s="72" t="s">
        <v>12815</v>
      </c>
      <c r="C4606" s="64" t="s">
        <v>12816</v>
      </c>
      <c r="D4606" s="64" t="s">
        <v>7</v>
      </c>
      <c r="E4606" s="64" t="s">
        <v>12817</v>
      </c>
      <c r="F4606" s="64" t="s">
        <v>1562</v>
      </c>
      <c r="G4606" s="64" t="s">
        <v>1167</v>
      </c>
      <c r="H4606" s="65">
        <v>38930</v>
      </c>
      <c r="I4606" s="65">
        <v>39911</v>
      </c>
      <c r="J4606" s="93" t="s">
        <v>1</v>
      </c>
      <c r="K4606" s="101">
        <v>300</v>
      </c>
      <c r="L4606" s="67">
        <f t="shared" si="710"/>
        <v>1.0197737572675747E-7</v>
      </c>
      <c r="M4606" s="66">
        <v>1.05945</v>
      </c>
      <c r="N4606" s="73">
        <f t="shared" si="711"/>
        <v>2.0529687895763704E-8</v>
      </c>
      <c r="O4606" s="98">
        <v>300</v>
      </c>
      <c r="P4606" s="67">
        <f t="shared" si="717"/>
        <v>1.1048101420833988E-7</v>
      </c>
      <c r="Q4606" s="66">
        <v>1.05945</v>
      </c>
      <c r="R4606" s="105">
        <f t="shared" si="712"/>
        <v>3.0355093520125415E-8</v>
      </c>
      <c r="S4606" s="101">
        <v>300</v>
      </c>
      <c r="T4606" s="67">
        <f t="shared" si="718"/>
        <v>1.3141234620800858E-7</v>
      </c>
      <c r="U4606" s="66">
        <v>1.05945</v>
      </c>
      <c r="V4606" s="73">
        <f t="shared" si="719"/>
        <v>5.6575316826541437E-8</v>
      </c>
      <c r="W4606" s="98">
        <v>300</v>
      </c>
      <c r="X4606" s="67">
        <f t="shared" si="713"/>
        <v>1.7044761580987946E-7</v>
      </c>
      <c r="Y4606" s="66">
        <v>1.05945</v>
      </c>
      <c r="Z4606" s="105">
        <f t="shared" si="714"/>
        <v>1.3696395541148924E-7</v>
      </c>
      <c r="AA4606" s="101">
        <v>0</v>
      </c>
      <c r="AB4606" s="67">
        <f t="shared" si="715"/>
        <v>0</v>
      </c>
      <c r="AC4606" s="66">
        <v>0</v>
      </c>
      <c r="AD4606" s="73">
        <f t="shared" si="716"/>
        <v>0</v>
      </c>
    </row>
    <row r="4607" spans="1:30" x14ac:dyDescent="0.25">
      <c r="A4607" s="165"/>
      <c r="B4607" s="72" t="s">
        <v>1531</v>
      </c>
      <c r="C4607" s="64" t="s">
        <v>1532</v>
      </c>
      <c r="D4607" s="64" t="s">
        <v>7</v>
      </c>
      <c r="E4607" s="64" t="s">
        <v>1533</v>
      </c>
      <c r="F4607" s="64" t="s">
        <v>1415</v>
      </c>
      <c r="G4607" s="64" t="s">
        <v>1416</v>
      </c>
      <c r="H4607" s="65">
        <v>38734</v>
      </c>
      <c r="I4607" s="65">
        <v>40498</v>
      </c>
      <c r="J4607" s="93" t="s">
        <v>1</v>
      </c>
      <c r="K4607" s="101">
        <v>300</v>
      </c>
      <c r="L4607" s="67">
        <f t="shared" si="710"/>
        <v>1.0197737572675747E-7</v>
      </c>
      <c r="M4607" s="66">
        <v>1.05945</v>
      </c>
      <c r="N4607" s="73">
        <f t="shared" si="711"/>
        <v>2.0529687895763704E-8</v>
      </c>
      <c r="O4607" s="98">
        <v>300</v>
      </c>
      <c r="P4607" s="67">
        <f t="shared" si="717"/>
        <v>1.1048101420833988E-7</v>
      </c>
      <c r="Q4607" s="66">
        <v>1.05945</v>
      </c>
      <c r="R4607" s="105">
        <f t="shared" si="712"/>
        <v>3.0355093520125415E-8</v>
      </c>
      <c r="S4607" s="101">
        <v>300</v>
      </c>
      <c r="T4607" s="67">
        <f t="shared" si="718"/>
        <v>1.3141234620800858E-7</v>
      </c>
      <c r="U4607" s="66">
        <v>1.05945</v>
      </c>
      <c r="V4607" s="73">
        <f t="shared" si="719"/>
        <v>5.6575316826541437E-8</v>
      </c>
      <c r="W4607" s="98">
        <v>300</v>
      </c>
      <c r="X4607" s="67">
        <f t="shared" si="713"/>
        <v>1.7044761580987946E-7</v>
      </c>
      <c r="Y4607" s="66">
        <v>1.05945</v>
      </c>
      <c r="Z4607" s="105">
        <f t="shared" si="714"/>
        <v>1.3696395541148924E-7</v>
      </c>
      <c r="AA4607" s="101">
        <v>0</v>
      </c>
      <c r="AB4607" s="67">
        <f t="shared" si="715"/>
        <v>0</v>
      </c>
      <c r="AC4607" s="66">
        <v>0</v>
      </c>
      <c r="AD4607" s="73">
        <f t="shared" si="716"/>
        <v>0</v>
      </c>
    </row>
    <row r="4608" spans="1:30" x14ac:dyDescent="0.25">
      <c r="A4608" s="165"/>
      <c r="B4608" s="72" t="s">
        <v>11063</v>
      </c>
      <c r="C4608" s="64" t="s">
        <v>11064</v>
      </c>
      <c r="D4608" s="64" t="s">
        <v>7</v>
      </c>
      <c r="E4608" s="64" t="s">
        <v>11065</v>
      </c>
      <c r="F4608" s="64" t="s">
        <v>1530</v>
      </c>
      <c r="G4608" s="64" t="s">
        <v>1216</v>
      </c>
      <c r="H4608" s="65">
        <v>39889</v>
      </c>
      <c r="I4608" s="65">
        <v>40065</v>
      </c>
      <c r="J4608" s="93" t="s">
        <v>1</v>
      </c>
      <c r="K4608" s="101">
        <v>200</v>
      </c>
      <c r="L4608" s="67">
        <f t="shared" si="710"/>
        <v>6.7984917151171637E-8</v>
      </c>
      <c r="M4608" s="66">
        <v>1.05945</v>
      </c>
      <c r="N4608" s="73">
        <f t="shared" si="711"/>
        <v>2.0529687895763704E-8</v>
      </c>
      <c r="O4608" s="98">
        <v>200</v>
      </c>
      <c r="P4608" s="67">
        <f t="shared" si="717"/>
        <v>7.3654009472226597E-8</v>
      </c>
      <c r="Q4608" s="66">
        <v>1.05945</v>
      </c>
      <c r="R4608" s="105">
        <f t="shared" si="712"/>
        <v>3.0355093520125415E-8</v>
      </c>
      <c r="S4608" s="101">
        <v>200</v>
      </c>
      <c r="T4608" s="67">
        <f t="shared" si="718"/>
        <v>8.7608230805339047E-8</v>
      </c>
      <c r="U4608" s="66">
        <v>1.05945</v>
      </c>
      <c r="V4608" s="73">
        <f t="shared" si="719"/>
        <v>5.6575316826541437E-8</v>
      </c>
      <c r="W4608" s="98">
        <v>200</v>
      </c>
      <c r="X4608" s="67">
        <f t="shared" si="713"/>
        <v>1.1363174387325299E-7</v>
      </c>
      <c r="Y4608" s="66">
        <v>1.05945</v>
      </c>
      <c r="Z4608" s="105">
        <f t="shared" si="714"/>
        <v>1.3696395541148924E-7</v>
      </c>
      <c r="AA4608" s="101">
        <v>0</v>
      </c>
      <c r="AB4608" s="67">
        <f t="shared" si="715"/>
        <v>0</v>
      </c>
      <c r="AC4608" s="66">
        <v>0</v>
      </c>
      <c r="AD4608" s="73">
        <f t="shared" si="716"/>
        <v>0</v>
      </c>
    </row>
    <row r="4609" spans="1:30" x14ac:dyDescent="0.25">
      <c r="A4609" s="165"/>
      <c r="B4609" s="72" t="s">
        <v>14611</v>
      </c>
      <c r="C4609" s="64" t="s">
        <v>14612</v>
      </c>
      <c r="D4609" s="64" t="s">
        <v>7</v>
      </c>
      <c r="E4609" s="64" t="s">
        <v>14613</v>
      </c>
      <c r="F4609" s="64" t="s">
        <v>1227</v>
      </c>
      <c r="G4609" s="64" t="s">
        <v>1227</v>
      </c>
      <c r="H4609" s="65">
        <v>41580</v>
      </c>
      <c r="I4609" s="65">
        <v>41769</v>
      </c>
      <c r="J4609" s="93" t="s">
        <v>1</v>
      </c>
      <c r="K4609" s="101">
        <v>200</v>
      </c>
      <c r="L4609" s="67">
        <f t="shared" si="710"/>
        <v>6.7984917151171637E-8</v>
      </c>
      <c r="M4609" s="66">
        <v>1.056165</v>
      </c>
      <c r="N4609" s="73">
        <f t="shared" si="711"/>
        <v>2.046603220201923E-8</v>
      </c>
      <c r="O4609" s="98">
        <v>200</v>
      </c>
      <c r="P4609" s="67">
        <f t="shared" si="717"/>
        <v>7.3654009472226597E-8</v>
      </c>
      <c r="Q4609" s="66">
        <v>0.60540000000000005</v>
      </c>
      <c r="R4609" s="105">
        <f t="shared" si="712"/>
        <v>1.7345767725785952E-8</v>
      </c>
      <c r="S4609" s="101">
        <v>200</v>
      </c>
      <c r="T4609" s="67">
        <f t="shared" si="718"/>
        <v>8.7608230805339047E-8</v>
      </c>
      <c r="U4609" s="66">
        <v>0.60540000000000005</v>
      </c>
      <c r="V4609" s="73">
        <f t="shared" si="719"/>
        <v>3.2328752472309394E-8</v>
      </c>
      <c r="W4609" s="98">
        <v>200</v>
      </c>
      <c r="X4609" s="67">
        <f t="shared" si="713"/>
        <v>1.1363174387325299E-7</v>
      </c>
      <c r="Y4609" s="66">
        <v>0.60540000000000005</v>
      </c>
      <c r="Z4609" s="105">
        <f t="shared" si="714"/>
        <v>7.8265117377993873E-8</v>
      </c>
      <c r="AA4609" s="101">
        <v>0</v>
      </c>
      <c r="AB4609" s="67">
        <f t="shared" si="715"/>
        <v>0</v>
      </c>
      <c r="AC4609" s="66">
        <v>0</v>
      </c>
      <c r="AD4609" s="73">
        <f t="shared" si="716"/>
        <v>0</v>
      </c>
    </row>
    <row r="4610" spans="1:30" x14ac:dyDescent="0.25">
      <c r="A4610" s="165"/>
      <c r="B4610" s="72" t="s">
        <v>7962</v>
      </c>
      <c r="C4610" s="64" t="s">
        <v>7963</v>
      </c>
      <c r="D4610" s="64" t="s">
        <v>7</v>
      </c>
      <c r="E4610" s="64" t="s">
        <v>7964</v>
      </c>
      <c r="F4610" s="64" t="s">
        <v>1215</v>
      </c>
      <c r="G4610" s="64" t="s">
        <v>1216</v>
      </c>
      <c r="H4610" s="65">
        <v>39846</v>
      </c>
      <c r="I4610" s="65">
        <v>41757</v>
      </c>
      <c r="J4610" s="93" t="s">
        <v>1</v>
      </c>
      <c r="K4610" s="101">
        <v>0</v>
      </c>
      <c r="L4610" s="67">
        <f t="shared" si="710"/>
        <v>0</v>
      </c>
      <c r="M4610" s="66">
        <v>1.053625</v>
      </c>
      <c r="N4610" s="73">
        <f t="shared" si="711"/>
        <v>2.0416812883263991E-8</v>
      </c>
      <c r="O4610" s="98">
        <v>0</v>
      </c>
      <c r="P4610" s="67">
        <f t="shared" si="717"/>
        <v>0</v>
      </c>
      <c r="Q4610" s="66">
        <v>1.053625</v>
      </c>
      <c r="R4610" s="105">
        <f t="shared" si="712"/>
        <v>3.0188197092965352E-8</v>
      </c>
      <c r="S4610" s="101">
        <v>0</v>
      </c>
      <c r="T4610" s="67">
        <f t="shared" si="718"/>
        <v>0</v>
      </c>
      <c r="U4610" s="66">
        <v>0</v>
      </c>
      <c r="V4610" s="73">
        <f t="shared" si="719"/>
        <v>0</v>
      </c>
      <c r="W4610" s="98">
        <v>0</v>
      </c>
      <c r="X4610" s="67">
        <f t="shared" si="713"/>
        <v>0</v>
      </c>
      <c r="Y4610" s="66">
        <v>0</v>
      </c>
      <c r="Z4610" s="105">
        <f t="shared" si="714"/>
        <v>0</v>
      </c>
      <c r="AA4610" s="101">
        <v>0</v>
      </c>
      <c r="AB4610" s="67">
        <f t="shared" si="715"/>
        <v>0</v>
      </c>
      <c r="AC4610" s="66">
        <v>0</v>
      </c>
      <c r="AD4610" s="73">
        <f t="shared" si="716"/>
        <v>0</v>
      </c>
    </row>
    <row r="4611" spans="1:30" x14ac:dyDescent="0.25">
      <c r="A4611" s="165"/>
      <c r="B4611" s="72" t="s">
        <v>13845</v>
      </c>
      <c r="C4611" s="64" t="s">
        <v>13846</v>
      </c>
      <c r="D4611" s="64" t="s">
        <v>7</v>
      </c>
      <c r="E4611" s="64" t="s">
        <v>6156</v>
      </c>
      <c r="F4611" s="64" t="s">
        <v>493</v>
      </c>
      <c r="G4611" s="64" t="s">
        <v>1167</v>
      </c>
      <c r="H4611" s="65">
        <v>40488</v>
      </c>
      <c r="I4611" s="65">
        <v>41505</v>
      </c>
      <c r="J4611" s="93" t="s">
        <v>1</v>
      </c>
      <c r="K4611" s="101">
        <v>0</v>
      </c>
      <c r="L4611" s="67">
        <f t="shared" si="710"/>
        <v>0</v>
      </c>
      <c r="M4611" s="66">
        <v>1.052608534</v>
      </c>
      <c r="N4611" s="73">
        <f t="shared" si="711"/>
        <v>2.0397116125760892E-8</v>
      </c>
      <c r="O4611" s="98">
        <v>0</v>
      </c>
      <c r="P4611" s="67">
        <f t="shared" si="717"/>
        <v>0</v>
      </c>
      <c r="Q4611" s="66">
        <v>0.286461034</v>
      </c>
      <c r="R4611" s="105">
        <f t="shared" si="712"/>
        <v>8.2076091150519848E-9</v>
      </c>
      <c r="S4611" s="101">
        <v>0</v>
      </c>
      <c r="T4611" s="67">
        <f t="shared" si="718"/>
        <v>0</v>
      </c>
      <c r="U4611" s="66">
        <v>0.286461034</v>
      </c>
      <c r="V4611" s="73">
        <f t="shared" si="719"/>
        <v>1.5297204924261325E-8</v>
      </c>
      <c r="W4611" s="98">
        <v>0</v>
      </c>
      <c r="X4611" s="67">
        <f t="shared" si="713"/>
        <v>0</v>
      </c>
      <c r="Y4611" s="66">
        <v>0.286461034</v>
      </c>
      <c r="Z4611" s="105">
        <f t="shared" si="714"/>
        <v>3.7033211843791692E-8</v>
      </c>
      <c r="AA4611" s="101">
        <v>0</v>
      </c>
      <c r="AB4611" s="67">
        <f t="shared" si="715"/>
        <v>0</v>
      </c>
      <c r="AC4611" s="66">
        <v>0</v>
      </c>
      <c r="AD4611" s="73">
        <f t="shared" si="716"/>
        <v>0</v>
      </c>
    </row>
    <row r="4612" spans="1:30" x14ac:dyDescent="0.25">
      <c r="A4612" s="165"/>
      <c r="B4612" s="72" t="s">
        <v>12433</v>
      </c>
      <c r="C4612" s="64" t="s">
        <v>12434</v>
      </c>
      <c r="D4612" s="64" t="s">
        <v>11</v>
      </c>
      <c r="E4612" s="64" t="s">
        <v>12435</v>
      </c>
      <c r="F4612" s="64" t="s">
        <v>1330</v>
      </c>
      <c r="G4612" s="64" t="s">
        <v>1216</v>
      </c>
      <c r="H4612" s="65">
        <v>38762</v>
      </c>
      <c r="I4612" s="65">
        <v>38762</v>
      </c>
      <c r="J4612" s="93" t="s">
        <v>1</v>
      </c>
      <c r="K4612" s="101">
        <v>0</v>
      </c>
      <c r="L4612" s="67">
        <f t="shared" ref="L4612:L4675" si="720">K4612/$K$5777</f>
        <v>0</v>
      </c>
      <c r="M4612" s="66">
        <v>1.05</v>
      </c>
      <c r="N4612" s="73">
        <f t="shared" ref="N4612:N4675" si="721">M4612/$M$5777</f>
        <v>2.034656877677275E-8</v>
      </c>
      <c r="O4612" s="98">
        <v>0</v>
      </c>
      <c r="P4612" s="67">
        <f t="shared" si="717"/>
        <v>0</v>
      </c>
      <c r="Q4612" s="66">
        <v>1.05</v>
      </c>
      <c r="R4612" s="105">
        <f t="shared" ref="R4612:R4675" si="722">Q4612/Q$5777</f>
        <v>3.0084334509539559E-8</v>
      </c>
      <c r="S4612" s="101">
        <v>0</v>
      </c>
      <c r="T4612" s="67">
        <f t="shared" si="718"/>
        <v>0</v>
      </c>
      <c r="U4612" s="66">
        <v>0</v>
      </c>
      <c r="V4612" s="73">
        <f t="shared" si="719"/>
        <v>0</v>
      </c>
      <c r="W4612" s="98">
        <v>0</v>
      </c>
      <c r="X4612" s="67">
        <f t="shared" ref="X4612:X4675" si="723">W4612/$W$5777</f>
        <v>0</v>
      </c>
      <c r="Y4612" s="66">
        <v>0</v>
      </c>
      <c r="Z4612" s="105">
        <f t="shared" ref="Z4612:Z4675" si="724">Y4612/$Y$5777</f>
        <v>0</v>
      </c>
      <c r="AA4612" s="101">
        <v>0</v>
      </c>
      <c r="AB4612" s="67">
        <f t="shared" ref="AB4612:AB4675" si="725">AA4612/$AA$5777</f>
        <v>0</v>
      </c>
      <c r="AC4612" s="66">
        <v>0</v>
      </c>
      <c r="AD4612" s="73">
        <f t="shared" ref="AD4612:AD4675" si="726">AC4612/$AC$5777</f>
        <v>0</v>
      </c>
    </row>
    <row r="4613" spans="1:30" x14ac:dyDescent="0.25">
      <c r="A4613" s="165"/>
      <c r="B4613" s="72" t="s">
        <v>15186</v>
      </c>
      <c r="C4613" s="64" t="s">
        <v>11237</v>
      </c>
      <c r="D4613" s="64" t="s">
        <v>7</v>
      </c>
      <c r="E4613" s="64" t="s">
        <v>15187</v>
      </c>
      <c r="F4613" s="64" t="s">
        <v>1411</v>
      </c>
      <c r="G4613" s="64" t="s">
        <v>1167</v>
      </c>
      <c r="H4613" s="65">
        <v>41543</v>
      </c>
      <c r="I4613" s="65">
        <v>41915</v>
      </c>
      <c r="J4613" s="93" t="s">
        <v>1</v>
      </c>
      <c r="K4613" s="101">
        <v>0</v>
      </c>
      <c r="L4613" s="67">
        <f t="shared" si="720"/>
        <v>0</v>
      </c>
      <c r="M4613" s="66">
        <v>1.05</v>
      </c>
      <c r="N4613" s="73">
        <f t="shared" si="721"/>
        <v>2.034656877677275E-8</v>
      </c>
      <c r="O4613" s="98">
        <v>0</v>
      </c>
      <c r="P4613" s="67">
        <f t="shared" ref="P4613:P4676" si="727">O4613/$O$5777</f>
        <v>0</v>
      </c>
      <c r="Q4613" s="66">
        <v>1.05</v>
      </c>
      <c r="R4613" s="105">
        <f t="shared" si="722"/>
        <v>3.0084334509539559E-8</v>
      </c>
      <c r="S4613" s="101">
        <v>0</v>
      </c>
      <c r="T4613" s="67">
        <f t="shared" ref="T4613:T4676" si="728">S4613/$S$5777</f>
        <v>0</v>
      </c>
      <c r="U4613" s="66">
        <v>0</v>
      </c>
      <c r="V4613" s="73">
        <f t="shared" ref="V4613:V4676" si="729">U4613/$U$5777</f>
        <v>0</v>
      </c>
      <c r="W4613" s="98">
        <v>0</v>
      </c>
      <c r="X4613" s="67">
        <f t="shared" si="723"/>
        <v>0</v>
      </c>
      <c r="Y4613" s="66">
        <v>0</v>
      </c>
      <c r="Z4613" s="105">
        <f t="shared" si="724"/>
        <v>0</v>
      </c>
      <c r="AA4613" s="101">
        <v>0</v>
      </c>
      <c r="AB4613" s="67">
        <f t="shared" si="725"/>
        <v>0</v>
      </c>
      <c r="AC4613" s="66">
        <v>0</v>
      </c>
      <c r="AD4613" s="73">
        <f t="shared" si="726"/>
        <v>0</v>
      </c>
    </row>
    <row r="4614" spans="1:30" x14ac:dyDescent="0.25">
      <c r="A4614" s="165"/>
      <c r="B4614" s="72" t="s">
        <v>12144</v>
      </c>
      <c r="C4614" s="64" t="s">
        <v>12145</v>
      </c>
      <c r="D4614" s="64" t="s">
        <v>7</v>
      </c>
      <c r="E4614" s="64" t="s">
        <v>12146</v>
      </c>
      <c r="F4614" s="64" t="s">
        <v>3255</v>
      </c>
      <c r="G4614" s="64" t="s">
        <v>1227</v>
      </c>
      <c r="H4614" s="65">
        <v>41101</v>
      </c>
      <c r="I4614" s="65">
        <v>41101</v>
      </c>
      <c r="J4614" s="93" t="s">
        <v>1</v>
      </c>
      <c r="K4614" s="101">
        <v>0</v>
      </c>
      <c r="L4614" s="67">
        <f t="shared" si="720"/>
        <v>0</v>
      </c>
      <c r="M4614" s="66">
        <v>1.0435749999999999</v>
      </c>
      <c r="N4614" s="73">
        <f t="shared" si="721"/>
        <v>2.0222067153543448E-8</v>
      </c>
      <c r="O4614" s="98">
        <v>0</v>
      </c>
      <c r="P4614" s="67">
        <f t="shared" si="727"/>
        <v>0</v>
      </c>
      <c r="Q4614" s="66">
        <v>1.0435749999999999</v>
      </c>
      <c r="R4614" s="105">
        <f t="shared" si="722"/>
        <v>2.9900247034088324E-8</v>
      </c>
      <c r="S4614" s="101">
        <v>0</v>
      </c>
      <c r="T4614" s="67">
        <f t="shared" si="728"/>
        <v>0</v>
      </c>
      <c r="U4614" s="66">
        <v>0</v>
      </c>
      <c r="V4614" s="73">
        <f t="shared" si="729"/>
        <v>0</v>
      </c>
      <c r="W4614" s="98">
        <v>0</v>
      </c>
      <c r="X4614" s="67">
        <f t="shared" si="723"/>
        <v>0</v>
      </c>
      <c r="Y4614" s="66">
        <v>0</v>
      </c>
      <c r="Z4614" s="105">
        <f t="shared" si="724"/>
        <v>0</v>
      </c>
      <c r="AA4614" s="101">
        <v>0</v>
      </c>
      <c r="AB4614" s="67">
        <f t="shared" si="725"/>
        <v>0</v>
      </c>
      <c r="AC4614" s="66">
        <v>0</v>
      </c>
      <c r="AD4614" s="73">
        <f t="shared" si="726"/>
        <v>0</v>
      </c>
    </row>
    <row r="4615" spans="1:30" x14ac:dyDescent="0.25">
      <c r="A4615" s="165"/>
      <c r="B4615" s="72" t="s">
        <v>7842</v>
      </c>
      <c r="C4615" s="64" t="s">
        <v>7843</v>
      </c>
      <c r="D4615" s="64" t="s">
        <v>7</v>
      </c>
      <c r="E4615" s="64" t="s">
        <v>7844</v>
      </c>
      <c r="F4615" s="64" t="s">
        <v>1718</v>
      </c>
      <c r="G4615" s="64" t="s">
        <v>1227</v>
      </c>
      <c r="H4615" s="65">
        <v>41919</v>
      </c>
      <c r="I4615" s="65">
        <v>41985</v>
      </c>
      <c r="J4615" s="93" t="s">
        <v>1</v>
      </c>
      <c r="K4615" s="101">
        <v>0</v>
      </c>
      <c r="L4615" s="67">
        <f t="shared" si="720"/>
        <v>0</v>
      </c>
      <c r="M4615" s="66">
        <v>1.0418559999999999</v>
      </c>
      <c r="N4615" s="73">
        <f t="shared" si="721"/>
        <v>2.0188756913803189E-8</v>
      </c>
      <c r="O4615" s="98">
        <v>0</v>
      </c>
      <c r="P4615" s="67">
        <f t="shared" si="727"/>
        <v>0</v>
      </c>
      <c r="Q4615" s="66">
        <v>0.14185600000000001</v>
      </c>
      <c r="R4615" s="105">
        <f t="shared" si="722"/>
        <v>4.0644222439859459E-9</v>
      </c>
      <c r="S4615" s="101">
        <v>0</v>
      </c>
      <c r="T4615" s="67">
        <f t="shared" si="728"/>
        <v>0</v>
      </c>
      <c r="U4615" s="66">
        <v>0</v>
      </c>
      <c r="V4615" s="73">
        <f t="shared" si="729"/>
        <v>0</v>
      </c>
      <c r="W4615" s="98">
        <v>0</v>
      </c>
      <c r="X4615" s="67">
        <f t="shared" si="723"/>
        <v>0</v>
      </c>
      <c r="Y4615" s="66">
        <v>0</v>
      </c>
      <c r="Z4615" s="105">
        <f t="shared" si="724"/>
        <v>0</v>
      </c>
      <c r="AA4615" s="101">
        <v>0</v>
      </c>
      <c r="AB4615" s="67">
        <f t="shared" si="725"/>
        <v>0</v>
      </c>
      <c r="AC4615" s="66">
        <v>0</v>
      </c>
      <c r="AD4615" s="73">
        <f t="shared" si="726"/>
        <v>0</v>
      </c>
    </row>
    <row r="4616" spans="1:30" x14ac:dyDescent="0.25">
      <c r="A4616" s="165"/>
      <c r="B4616" s="72" t="s">
        <v>9939</v>
      </c>
      <c r="C4616" s="64" t="s">
        <v>9940</v>
      </c>
      <c r="D4616" s="64" t="s">
        <v>7</v>
      </c>
      <c r="E4616" s="64" t="s">
        <v>9941</v>
      </c>
      <c r="F4616" s="64" t="s">
        <v>1677</v>
      </c>
      <c r="G4616" s="64" t="s">
        <v>1216</v>
      </c>
      <c r="H4616" s="65">
        <v>39261</v>
      </c>
      <c r="I4616" s="65">
        <v>39674</v>
      </c>
      <c r="J4616" s="93" t="s">
        <v>1</v>
      </c>
      <c r="K4616" s="101">
        <v>200</v>
      </c>
      <c r="L4616" s="67">
        <f t="shared" si="720"/>
        <v>6.7984917151171637E-8</v>
      </c>
      <c r="M4616" s="66">
        <v>1.04115</v>
      </c>
      <c r="N4616" s="73">
        <f t="shared" si="721"/>
        <v>2.0175076268511378E-8</v>
      </c>
      <c r="O4616" s="98">
        <v>200</v>
      </c>
      <c r="P4616" s="67">
        <f t="shared" si="727"/>
        <v>7.3654009472226597E-8</v>
      </c>
      <c r="Q4616" s="66">
        <v>1.04115</v>
      </c>
      <c r="R4616" s="105">
        <f t="shared" si="722"/>
        <v>2.9830766547244868E-8</v>
      </c>
      <c r="S4616" s="101">
        <v>200</v>
      </c>
      <c r="T4616" s="67">
        <f t="shared" si="728"/>
        <v>8.7608230805339047E-8</v>
      </c>
      <c r="U4616" s="66">
        <v>0.60540000000000005</v>
      </c>
      <c r="V4616" s="73">
        <f t="shared" si="729"/>
        <v>3.2328752472309394E-8</v>
      </c>
      <c r="W4616" s="98">
        <v>200</v>
      </c>
      <c r="X4616" s="67">
        <f t="shared" si="723"/>
        <v>1.1363174387325299E-7</v>
      </c>
      <c r="Y4616" s="66">
        <v>0.60540000000000005</v>
      </c>
      <c r="Z4616" s="105">
        <f t="shared" si="724"/>
        <v>7.8265117377993873E-8</v>
      </c>
      <c r="AA4616" s="101">
        <v>0</v>
      </c>
      <c r="AB4616" s="67">
        <f t="shared" si="725"/>
        <v>0</v>
      </c>
      <c r="AC4616" s="66">
        <v>0</v>
      </c>
      <c r="AD4616" s="73">
        <f t="shared" si="726"/>
        <v>0</v>
      </c>
    </row>
    <row r="4617" spans="1:30" x14ac:dyDescent="0.25">
      <c r="A4617" s="165"/>
      <c r="B4617" s="72" t="s">
        <v>15171</v>
      </c>
      <c r="C4617" s="64" t="s">
        <v>15172</v>
      </c>
      <c r="D4617" s="64" t="s">
        <v>7</v>
      </c>
      <c r="E4617" s="64" t="s">
        <v>15173</v>
      </c>
      <c r="F4617" s="64" t="s">
        <v>437</v>
      </c>
      <c r="G4617" s="64" t="s">
        <v>1269</v>
      </c>
      <c r="H4617" s="65">
        <v>41419</v>
      </c>
      <c r="I4617" s="65">
        <v>41965</v>
      </c>
      <c r="J4617" s="93" t="s">
        <v>1</v>
      </c>
      <c r="K4617" s="101">
        <v>0</v>
      </c>
      <c r="L4617" s="67">
        <f t="shared" si="720"/>
        <v>0</v>
      </c>
      <c r="M4617" s="66">
        <v>1.0361475</v>
      </c>
      <c r="N4617" s="73">
        <f t="shared" si="721"/>
        <v>2.0078139401553469E-8</v>
      </c>
      <c r="O4617" s="98">
        <v>0</v>
      </c>
      <c r="P4617" s="67">
        <f t="shared" si="727"/>
        <v>0</v>
      </c>
      <c r="Q4617" s="66">
        <v>0</v>
      </c>
      <c r="R4617" s="105">
        <f t="shared" si="722"/>
        <v>0</v>
      </c>
      <c r="S4617" s="101">
        <v>0</v>
      </c>
      <c r="T4617" s="67">
        <f t="shared" si="728"/>
        <v>0</v>
      </c>
      <c r="U4617" s="66">
        <v>0</v>
      </c>
      <c r="V4617" s="73">
        <f t="shared" si="729"/>
        <v>0</v>
      </c>
      <c r="W4617" s="98">
        <v>0</v>
      </c>
      <c r="X4617" s="67">
        <f t="shared" si="723"/>
        <v>0</v>
      </c>
      <c r="Y4617" s="66">
        <v>0</v>
      </c>
      <c r="Z4617" s="105">
        <f t="shared" si="724"/>
        <v>0</v>
      </c>
      <c r="AA4617" s="101">
        <v>0</v>
      </c>
      <c r="AB4617" s="67">
        <f t="shared" si="725"/>
        <v>0</v>
      </c>
      <c r="AC4617" s="66">
        <v>0</v>
      </c>
      <c r="AD4617" s="73">
        <f t="shared" si="726"/>
        <v>0</v>
      </c>
    </row>
    <row r="4618" spans="1:30" x14ac:dyDescent="0.25">
      <c r="A4618" s="165"/>
      <c r="B4618" s="72" t="s">
        <v>6225</v>
      </c>
      <c r="C4618" s="64" t="s">
        <v>6226</v>
      </c>
      <c r="D4618" s="64" t="s">
        <v>7</v>
      </c>
      <c r="E4618" s="64" t="s">
        <v>6227</v>
      </c>
      <c r="F4618" s="64" t="s">
        <v>1572</v>
      </c>
      <c r="G4618" s="64" t="s">
        <v>1167</v>
      </c>
      <c r="H4618" s="65">
        <v>38775</v>
      </c>
      <c r="I4618" s="65">
        <v>41842</v>
      </c>
      <c r="J4618" s="93" t="s">
        <v>1</v>
      </c>
      <c r="K4618" s="101">
        <v>0</v>
      </c>
      <c r="L4618" s="67">
        <f t="shared" si="720"/>
        <v>0</v>
      </c>
      <c r="M4618" s="66">
        <v>1.0361475</v>
      </c>
      <c r="N4618" s="73">
        <f t="shared" si="721"/>
        <v>2.0078139401553469E-8</v>
      </c>
      <c r="O4618" s="98">
        <v>0</v>
      </c>
      <c r="P4618" s="67">
        <f t="shared" si="727"/>
        <v>0</v>
      </c>
      <c r="Q4618" s="66">
        <v>0</v>
      </c>
      <c r="R4618" s="105">
        <f t="shared" si="722"/>
        <v>0</v>
      </c>
      <c r="S4618" s="101">
        <v>0</v>
      </c>
      <c r="T4618" s="67">
        <f t="shared" si="728"/>
        <v>0</v>
      </c>
      <c r="U4618" s="66">
        <v>0</v>
      </c>
      <c r="V4618" s="73">
        <f t="shared" si="729"/>
        <v>0</v>
      </c>
      <c r="W4618" s="98">
        <v>0</v>
      </c>
      <c r="X4618" s="67">
        <f t="shared" si="723"/>
        <v>0</v>
      </c>
      <c r="Y4618" s="66">
        <v>0</v>
      </c>
      <c r="Z4618" s="105">
        <f t="shared" si="724"/>
        <v>0</v>
      </c>
      <c r="AA4618" s="101">
        <v>0</v>
      </c>
      <c r="AB4618" s="67">
        <f t="shared" si="725"/>
        <v>0</v>
      </c>
      <c r="AC4618" s="66">
        <v>0</v>
      </c>
      <c r="AD4618" s="73">
        <f t="shared" si="726"/>
        <v>0</v>
      </c>
    </row>
    <row r="4619" spans="1:30" x14ac:dyDescent="0.25">
      <c r="A4619" s="165"/>
      <c r="B4619" s="72" t="s">
        <v>9225</v>
      </c>
      <c r="C4619" s="64" t="s">
        <v>9226</v>
      </c>
      <c r="D4619" s="64" t="s">
        <v>7</v>
      </c>
      <c r="E4619" s="64" t="s">
        <v>9227</v>
      </c>
      <c r="F4619" s="64" t="s">
        <v>1415</v>
      </c>
      <c r="G4619" s="64" t="s">
        <v>1416</v>
      </c>
      <c r="H4619" s="65">
        <v>39454</v>
      </c>
      <c r="I4619" s="65">
        <v>40533</v>
      </c>
      <c r="J4619" s="93" t="s">
        <v>1</v>
      </c>
      <c r="K4619" s="101">
        <v>0</v>
      </c>
      <c r="L4619" s="67">
        <f t="shared" si="720"/>
        <v>0</v>
      </c>
      <c r="M4619" s="66">
        <v>1.0236870680000001</v>
      </c>
      <c r="N4619" s="73">
        <f t="shared" si="721"/>
        <v>1.9836685080909374E-8</v>
      </c>
      <c r="O4619" s="98">
        <v>0</v>
      </c>
      <c r="P4619" s="67">
        <f t="shared" si="727"/>
        <v>0</v>
      </c>
      <c r="Q4619" s="66">
        <v>0.57292206800000001</v>
      </c>
      <c r="R4619" s="105">
        <f t="shared" si="722"/>
        <v>1.641521823010397E-8</v>
      </c>
      <c r="S4619" s="101">
        <v>0</v>
      </c>
      <c r="T4619" s="67">
        <f t="shared" si="728"/>
        <v>0</v>
      </c>
      <c r="U4619" s="66">
        <v>0.57292206800000001</v>
      </c>
      <c r="V4619" s="73">
        <f t="shared" si="729"/>
        <v>3.059440984852265E-8</v>
      </c>
      <c r="W4619" s="98">
        <v>0</v>
      </c>
      <c r="X4619" s="67">
        <f t="shared" si="723"/>
        <v>0</v>
      </c>
      <c r="Y4619" s="66">
        <v>0.57292206800000001</v>
      </c>
      <c r="Z4619" s="105">
        <f t="shared" si="724"/>
        <v>7.4066423687583384E-8</v>
      </c>
      <c r="AA4619" s="101">
        <v>0</v>
      </c>
      <c r="AB4619" s="67">
        <f t="shared" si="725"/>
        <v>0</v>
      </c>
      <c r="AC4619" s="66">
        <v>0</v>
      </c>
      <c r="AD4619" s="73">
        <f t="shared" si="726"/>
        <v>0</v>
      </c>
    </row>
    <row r="4620" spans="1:30" x14ac:dyDescent="0.25">
      <c r="A4620" s="165"/>
      <c r="B4620" s="72" t="s">
        <v>8159</v>
      </c>
      <c r="C4620" s="64" t="s">
        <v>8160</v>
      </c>
      <c r="D4620" s="64" t="s">
        <v>7</v>
      </c>
      <c r="E4620" s="64" t="s">
        <v>8161</v>
      </c>
      <c r="F4620" s="64" t="s">
        <v>1562</v>
      </c>
      <c r="G4620" s="64" t="s">
        <v>1167</v>
      </c>
      <c r="H4620" s="65">
        <v>39923</v>
      </c>
      <c r="I4620" s="65">
        <v>41232</v>
      </c>
      <c r="J4620" s="93" t="s">
        <v>1</v>
      </c>
      <c r="K4620" s="101">
        <v>0</v>
      </c>
      <c r="L4620" s="67">
        <f t="shared" si="720"/>
        <v>0</v>
      </c>
      <c r="M4620" s="66">
        <v>1.0223100000000001</v>
      </c>
      <c r="N4620" s="73">
        <f t="shared" si="721"/>
        <v>1.9810000691602428E-8</v>
      </c>
      <c r="O4620" s="98">
        <v>0</v>
      </c>
      <c r="P4620" s="67">
        <f t="shared" si="727"/>
        <v>0</v>
      </c>
      <c r="Q4620" s="66">
        <v>1.0223100000000001</v>
      </c>
      <c r="R4620" s="105">
        <f t="shared" si="722"/>
        <v>2.9290967630902274E-8</v>
      </c>
      <c r="S4620" s="101">
        <v>0</v>
      </c>
      <c r="T4620" s="67">
        <f t="shared" si="728"/>
        <v>0</v>
      </c>
      <c r="U4620" s="66">
        <v>0</v>
      </c>
      <c r="V4620" s="73">
        <f t="shared" si="729"/>
        <v>0</v>
      </c>
      <c r="W4620" s="98">
        <v>0</v>
      </c>
      <c r="X4620" s="67">
        <f t="shared" si="723"/>
        <v>0</v>
      </c>
      <c r="Y4620" s="66">
        <v>0</v>
      </c>
      <c r="Z4620" s="105">
        <f t="shared" si="724"/>
        <v>0</v>
      </c>
      <c r="AA4620" s="101">
        <v>0</v>
      </c>
      <c r="AB4620" s="67">
        <f t="shared" si="725"/>
        <v>0</v>
      </c>
      <c r="AC4620" s="66">
        <v>0</v>
      </c>
      <c r="AD4620" s="73">
        <f t="shared" si="726"/>
        <v>0</v>
      </c>
    </row>
    <row r="4621" spans="1:30" x14ac:dyDescent="0.25">
      <c r="A4621" s="165"/>
      <c r="B4621" s="72" t="s">
        <v>14625</v>
      </c>
      <c r="C4621" s="64" t="s">
        <v>14626</v>
      </c>
      <c r="D4621" s="64" t="s">
        <v>7</v>
      </c>
      <c r="E4621" s="64" t="s">
        <v>14627</v>
      </c>
      <c r="F4621" s="64" t="s">
        <v>3798</v>
      </c>
      <c r="G4621" s="64" t="s">
        <v>1416</v>
      </c>
      <c r="H4621" s="65">
        <v>39078</v>
      </c>
      <c r="I4621" s="65">
        <v>41788</v>
      </c>
      <c r="J4621" s="93" t="s">
        <v>1</v>
      </c>
      <c r="K4621" s="101">
        <v>0</v>
      </c>
      <c r="L4621" s="67">
        <f t="shared" si="720"/>
        <v>0</v>
      </c>
      <c r="M4621" s="66">
        <v>1.0152000000000001</v>
      </c>
      <c r="N4621" s="73">
        <f t="shared" si="721"/>
        <v>1.9672225354456853E-8</v>
      </c>
      <c r="O4621" s="98">
        <v>0</v>
      </c>
      <c r="P4621" s="67">
        <f t="shared" si="727"/>
        <v>0</v>
      </c>
      <c r="Q4621" s="66">
        <v>1.0152000000000001</v>
      </c>
      <c r="R4621" s="105">
        <f t="shared" si="722"/>
        <v>2.9087253708651963E-8</v>
      </c>
      <c r="S4621" s="101">
        <v>0</v>
      </c>
      <c r="T4621" s="67">
        <f t="shared" si="728"/>
        <v>0</v>
      </c>
      <c r="U4621" s="66">
        <v>0</v>
      </c>
      <c r="V4621" s="73">
        <f t="shared" si="729"/>
        <v>0</v>
      </c>
      <c r="W4621" s="98">
        <v>0</v>
      </c>
      <c r="X4621" s="67">
        <f t="shared" si="723"/>
        <v>0</v>
      </c>
      <c r="Y4621" s="66">
        <v>0</v>
      </c>
      <c r="Z4621" s="105">
        <f t="shared" si="724"/>
        <v>0</v>
      </c>
      <c r="AA4621" s="101">
        <v>0</v>
      </c>
      <c r="AB4621" s="67">
        <f t="shared" si="725"/>
        <v>0</v>
      </c>
      <c r="AC4621" s="66">
        <v>0</v>
      </c>
      <c r="AD4621" s="73">
        <f t="shared" si="726"/>
        <v>0</v>
      </c>
    </row>
    <row r="4622" spans="1:30" x14ac:dyDescent="0.25">
      <c r="A4622" s="165"/>
      <c r="B4622" s="72" t="s">
        <v>15893</v>
      </c>
      <c r="C4622" s="64" t="s">
        <v>15894</v>
      </c>
      <c r="D4622" s="64" t="s">
        <v>7</v>
      </c>
      <c r="E4622" s="64" t="s">
        <v>15895</v>
      </c>
      <c r="F4622" s="64" t="s">
        <v>1227</v>
      </c>
      <c r="G4622" s="64" t="s">
        <v>1227</v>
      </c>
      <c r="H4622" s="65">
        <v>41059</v>
      </c>
      <c r="I4622" s="65">
        <v>41269</v>
      </c>
      <c r="J4622" s="93" t="s">
        <v>1</v>
      </c>
      <c r="K4622" s="101">
        <v>0</v>
      </c>
      <c r="L4622" s="67">
        <f t="shared" si="720"/>
        <v>0</v>
      </c>
      <c r="M4622" s="66">
        <v>1.0142212500000001</v>
      </c>
      <c r="N4622" s="73">
        <f t="shared" si="721"/>
        <v>1.9653259445704218E-8</v>
      </c>
      <c r="O4622" s="98">
        <v>0</v>
      </c>
      <c r="P4622" s="67">
        <f t="shared" si="727"/>
        <v>0</v>
      </c>
      <c r="Q4622" s="66">
        <v>0</v>
      </c>
      <c r="R4622" s="105">
        <f t="shared" si="722"/>
        <v>0</v>
      </c>
      <c r="S4622" s="101">
        <v>0</v>
      </c>
      <c r="T4622" s="67">
        <f t="shared" si="728"/>
        <v>0</v>
      </c>
      <c r="U4622" s="66">
        <v>0</v>
      </c>
      <c r="V4622" s="73">
        <f t="shared" si="729"/>
        <v>0</v>
      </c>
      <c r="W4622" s="98">
        <v>0</v>
      </c>
      <c r="X4622" s="67">
        <f t="shared" si="723"/>
        <v>0</v>
      </c>
      <c r="Y4622" s="66">
        <v>0</v>
      </c>
      <c r="Z4622" s="105">
        <f t="shared" si="724"/>
        <v>0</v>
      </c>
      <c r="AA4622" s="101">
        <v>0</v>
      </c>
      <c r="AB4622" s="67">
        <f t="shared" si="725"/>
        <v>0</v>
      </c>
      <c r="AC4622" s="66">
        <v>0</v>
      </c>
      <c r="AD4622" s="73">
        <f t="shared" si="726"/>
        <v>0</v>
      </c>
    </row>
    <row r="4623" spans="1:30" x14ac:dyDescent="0.25">
      <c r="A4623" s="165"/>
      <c r="B4623" s="72" t="s">
        <v>16474</v>
      </c>
      <c r="C4623" s="64" t="s">
        <v>16475</v>
      </c>
      <c r="D4623" s="64" t="s">
        <v>19</v>
      </c>
      <c r="E4623" s="64" t="s">
        <v>16476</v>
      </c>
      <c r="F4623" s="64" t="s">
        <v>1380</v>
      </c>
      <c r="G4623" s="64" t="s">
        <v>1216</v>
      </c>
      <c r="H4623" s="65">
        <v>38741</v>
      </c>
      <c r="I4623" s="65">
        <v>41194</v>
      </c>
      <c r="J4623" s="93" t="s">
        <v>1</v>
      </c>
      <c r="K4623" s="101">
        <v>0</v>
      </c>
      <c r="L4623" s="67">
        <f t="shared" si="720"/>
        <v>0</v>
      </c>
      <c r="M4623" s="66">
        <v>1.01269125</v>
      </c>
      <c r="N4623" s="73">
        <f t="shared" si="721"/>
        <v>1.9623611588343777E-8</v>
      </c>
      <c r="O4623" s="98">
        <v>0</v>
      </c>
      <c r="P4623" s="67">
        <f t="shared" si="727"/>
        <v>0</v>
      </c>
      <c r="Q4623" s="66">
        <v>0</v>
      </c>
      <c r="R4623" s="105">
        <f t="shared" si="722"/>
        <v>0</v>
      </c>
      <c r="S4623" s="101">
        <v>0</v>
      </c>
      <c r="T4623" s="67">
        <f t="shared" si="728"/>
        <v>0</v>
      </c>
      <c r="U4623" s="66">
        <v>0</v>
      </c>
      <c r="V4623" s="73">
        <f t="shared" si="729"/>
        <v>0</v>
      </c>
      <c r="W4623" s="98">
        <v>0</v>
      </c>
      <c r="X4623" s="67">
        <f t="shared" si="723"/>
        <v>0</v>
      </c>
      <c r="Y4623" s="66">
        <v>0</v>
      </c>
      <c r="Z4623" s="105">
        <f t="shared" si="724"/>
        <v>0</v>
      </c>
      <c r="AA4623" s="101">
        <v>0</v>
      </c>
      <c r="AB4623" s="67">
        <f t="shared" si="725"/>
        <v>0</v>
      </c>
      <c r="AC4623" s="66">
        <v>0</v>
      </c>
      <c r="AD4623" s="73">
        <f t="shared" si="726"/>
        <v>0</v>
      </c>
    </row>
    <row r="4624" spans="1:30" x14ac:dyDescent="0.25">
      <c r="A4624" s="165"/>
      <c r="B4624" s="72" t="s">
        <v>10991</v>
      </c>
      <c r="C4624" s="64" t="s">
        <v>10992</v>
      </c>
      <c r="D4624" s="64" t="s">
        <v>7</v>
      </c>
      <c r="E4624" s="64" t="s">
        <v>10993</v>
      </c>
      <c r="F4624" s="64" t="s">
        <v>1221</v>
      </c>
      <c r="G4624" s="64" t="s">
        <v>1167</v>
      </c>
      <c r="H4624" s="65">
        <v>41107</v>
      </c>
      <c r="I4624" s="65">
        <v>41285</v>
      </c>
      <c r="J4624" s="93" t="s">
        <v>1</v>
      </c>
      <c r="K4624" s="101">
        <v>0</v>
      </c>
      <c r="L4624" s="67">
        <f t="shared" si="720"/>
        <v>0</v>
      </c>
      <c r="M4624" s="66">
        <v>1.0125</v>
      </c>
      <c r="N4624" s="73">
        <f t="shared" si="721"/>
        <v>1.9619905606173721E-8</v>
      </c>
      <c r="O4624" s="98">
        <v>0</v>
      </c>
      <c r="P4624" s="67">
        <f t="shared" si="727"/>
        <v>0</v>
      </c>
      <c r="Q4624" s="66">
        <v>0</v>
      </c>
      <c r="R4624" s="105">
        <f t="shared" si="722"/>
        <v>0</v>
      </c>
      <c r="S4624" s="101">
        <v>0</v>
      </c>
      <c r="T4624" s="67">
        <f t="shared" si="728"/>
        <v>0</v>
      </c>
      <c r="U4624" s="66">
        <v>0</v>
      </c>
      <c r="V4624" s="73">
        <f t="shared" si="729"/>
        <v>0</v>
      </c>
      <c r="W4624" s="98">
        <v>0</v>
      </c>
      <c r="X4624" s="67">
        <f t="shared" si="723"/>
        <v>0</v>
      </c>
      <c r="Y4624" s="66">
        <v>0</v>
      </c>
      <c r="Z4624" s="105">
        <f t="shared" si="724"/>
        <v>0</v>
      </c>
      <c r="AA4624" s="101">
        <v>0</v>
      </c>
      <c r="AB4624" s="67">
        <f t="shared" si="725"/>
        <v>0</v>
      </c>
      <c r="AC4624" s="66">
        <v>0</v>
      </c>
      <c r="AD4624" s="73">
        <f t="shared" si="726"/>
        <v>0</v>
      </c>
    </row>
    <row r="4625" spans="1:30" x14ac:dyDescent="0.25">
      <c r="A4625" s="165"/>
      <c r="B4625" s="72" t="s">
        <v>14195</v>
      </c>
      <c r="C4625" s="64" t="s">
        <v>14133</v>
      </c>
      <c r="D4625" s="64" t="s">
        <v>7</v>
      </c>
      <c r="E4625" s="64" t="s">
        <v>7564</v>
      </c>
      <c r="F4625" s="64" t="s">
        <v>2798</v>
      </c>
      <c r="G4625" s="64" t="s">
        <v>1227</v>
      </c>
      <c r="H4625" s="65">
        <v>41593</v>
      </c>
      <c r="I4625" s="65">
        <v>41814</v>
      </c>
      <c r="J4625" s="93" t="s">
        <v>1</v>
      </c>
      <c r="K4625" s="101">
        <v>0</v>
      </c>
      <c r="L4625" s="67">
        <f t="shared" si="720"/>
        <v>0</v>
      </c>
      <c r="M4625" s="66">
        <v>1</v>
      </c>
      <c r="N4625" s="73">
        <f t="shared" si="721"/>
        <v>1.937768454930738E-8</v>
      </c>
      <c r="O4625" s="98">
        <v>0</v>
      </c>
      <c r="P4625" s="67">
        <f t="shared" si="727"/>
        <v>0</v>
      </c>
      <c r="Q4625" s="66">
        <v>1</v>
      </c>
      <c r="R4625" s="105">
        <f t="shared" si="722"/>
        <v>2.8651747151942434E-8</v>
      </c>
      <c r="S4625" s="101">
        <v>0</v>
      </c>
      <c r="T4625" s="67">
        <f t="shared" si="728"/>
        <v>0</v>
      </c>
      <c r="U4625" s="66">
        <v>0</v>
      </c>
      <c r="V4625" s="73">
        <f t="shared" si="729"/>
        <v>0</v>
      </c>
      <c r="W4625" s="98">
        <v>0</v>
      </c>
      <c r="X4625" s="67">
        <f t="shared" si="723"/>
        <v>0</v>
      </c>
      <c r="Y4625" s="66">
        <v>0</v>
      </c>
      <c r="Z4625" s="105">
        <f t="shared" si="724"/>
        <v>0</v>
      </c>
      <c r="AA4625" s="101">
        <v>0</v>
      </c>
      <c r="AB4625" s="67">
        <f t="shared" si="725"/>
        <v>0</v>
      </c>
      <c r="AC4625" s="66">
        <v>0</v>
      </c>
      <c r="AD4625" s="73">
        <f t="shared" si="726"/>
        <v>0</v>
      </c>
    </row>
    <row r="4626" spans="1:30" x14ac:dyDescent="0.25">
      <c r="A4626" s="165"/>
      <c r="B4626" s="72" t="s">
        <v>11813</v>
      </c>
      <c r="C4626" s="64" t="s">
        <v>11814</v>
      </c>
      <c r="D4626" s="64" t="s">
        <v>7</v>
      </c>
      <c r="E4626" s="64" t="s">
        <v>11815</v>
      </c>
      <c r="F4626" s="64" t="s">
        <v>1199</v>
      </c>
      <c r="G4626" s="64" t="s">
        <v>1199</v>
      </c>
      <c r="H4626" s="65">
        <v>40158</v>
      </c>
      <c r="I4626" s="65">
        <v>40158</v>
      </c>
      <c r="J4626" s="93" t="s">
        <v>1</v>
      </c>
      <c r="K4626" s="101">
        <v>0</v>
      </c>
      <c r="L4626" s="67">
        <f t="shared" si="720"/>
        <v>0</v>
      </c>
      <c r="M4626" s="66">
        <v>1</v>
      </c>
      <c r="N4626" s="73">
        <f t="shared" si="721"/>
        <v>1.937768454930738E-8</v>
      </c>
      <c r="O4626" s="98">
        <v>0</v>
      </c>
      <c r="P4626" s="67">
        <f t="shared" si="727"/>
        <v>0</v>
      </c>
      <c r="Q4626" s="66">
        <v>1</v>
      </c>
      <c r="R4626" s="105">
        <f t="shared" si="722"/>
        <v>2.8651747151942434E-8</v>
      </c>
      <c r="S4626" s="101">
        <v>0</v>
      </c>
      <c r="T4626" s="67">
        <f t="shared" si="728"/>
        <v>0</v>
      </c>
      <c r="U4626" s="66">
        <v>0</v>
      </c>
      <c r="V4626" s="73">
        <f t="shared" si="729"/>
        <v>0</v>
      </c>
      <c r="W4626" s="98">
        <v>0</v>
      </c>
      <c r="X4626" s="67">
        <f t="shared" si="723"/>
        <v>0</v>
      </c>
      <c r="Y4626" s="66">
        <v>0</v>
      </c>
      <c r="Z4626" s="105">
        <f t="shared" si="724"/>
        <v>0</v>
      </c>
      <c r="AA4626" s="101">
        <v>0</v>
      </c>
      <c r="AB4626" s="67">
        <f t="shared" si="725"/>
        <v>0</v>
      </c>
      <c r="AC4626" s="66">
        <v>0</v>
      </c>
      <c r="AD4626" s="73">
        <f t="shared" si="726"/>
        <v>0</v>
      </c>
    </row>
    <row r="4627" spans="1:30" x14ac:dyDescent="0.25">
      <c r="A4627" s="165"/>
      <c r="B4627" s="72" t="s">
        <v>6960</v>
      </c>
      <c r="C4627" s="64" t="s">
        <v>6961</v>
      </c>
      <c r="D4627" s="64" t="s">
        <v>7</v>
      </c>
      <c r="E4627" s="64" t="s">
        <v>6962</v>
      </c>
      <c r="F4627" s="64" t="s">
        <v>1562</v>
      </c>
      <c r="G4627" s="64" t="s">
        <v>1167</v>
      </c>
      <c r="H4627" s="65">
        <v>38730</v>
      </c>
      <c r="I4627" s="65">
        <v>38730</v>
      </c>
      <c r="J4627" s="93" t="s">
        <v>1</v>
      </c>
      <c r="K4627" s="101">
        <v>0</v>
      </c>
      <c r="L4627" s="67">
        <f t="shared" si="720"/>
        <v>0</v>
      </c>
      <c r="M4627" s="66">
        <v>1</v>
      </c>
      <c r="N4627" s="73">
        <f t="shared" si="721"/>
        <v>1.937768454930738E-8</v>
      </c>
      <c r="O4627" s="98">
        <v>0</v>
      </c>
      <c r="P4627" s="67">
        <f t="shared" si="727"/>
        <v>0</v>
      </c>
      <c r="Q4627" s="66">
        <v>1</v>
      </c>
      <c r="R4627" s="105">
        <f t="shared" si="722"/>
        <v>2.8651747151942434E-8</v>
      </c>
      <c r="S4627" s="101">
        <v>0</v>
      </c>
      <c r="T4627" s="67">
        <f t="shared" si="728"/>
        <v>0</v>
      </c>
      <c r="U4627" s="66">
        <v>0</v>
      </c>
      <c r="V4627" s="73">
        <f t="shared" si="729"/>
        <v>0</v>
      </c>
      <c r="W4627" s="98">
        <v>0</v>
      </c>
      <c r="X4627" s="67">
        <f t="shared" si="723"/>
        <v>0</v>
      </c>
      <c r="Y4627" s="66">
        <v>0</v>
      </c>
      <c r="Z4627" s="105">
        <f t="shared" si="724"/>
        <v>0</v>
      </c>
      <c r="AA4627" s="101">
        <v>0</v>
      </c>
      <c r="AB4627" s="67">
        <f t="shared" si="725"/>
        <v>0</v>
      </c>
      <c r="AC4627" s="66">
        <v>0</v>
      </c>
      <c r="AD4627" s="73">
        <f t="shared" si="726"/>
        <v>0</v>
      </c>
    </row>
    <row r="4628" spans="1:30" x14ac:dyDescent="0.25">
      <c r="A4628" s="165"/>
      <c r="B4628" s="72" t="s">
        <v>13344</v>
      </c>
      <c r="C4628" s="64" t="s">
        <v>13345</v>
      </c>
      <c r="D4628" s="64" t="s">
        <v>7</v>
      </c>
      <c r="E4628" s="64" t="s">
        <v>13346</v>
      </c>
      <c r="F4628" s="64" t="s">
        <v>2321</v>
      </c>
      <c r="G4628" s="64" t="s">
        <v>1193</v>
      </c>
      <c r="H4628" s="65">
        <v>41905</v>
      </c>
      <c r="I4628" s="65">
        <v>41984</v>
      </c>
      <c r="J4628" s="93" t="s">
        <v>1</v>
      </c>
      <c r="K4628" s="101">
        <v>0</v>
      </c>
      <c r="L4628" s="67">
        <f t="shared" si="720"/>
        <v>0</v>
      </c>
      <c r="M4628" s="66">
        <v>1</v>
      </c>
      <c r="N4628" s="73">
        <f t="shared" si="721"/>
        <v>1.937768454930738E-8</v>
      </c>
      <c r="O4628" s="98">
        <v>0</v>
      </c>
      <c r="P4628" s="67">
        <f t="shared" si="727"/>
        <v>0</v>
      </c>
      <c r="Q4628" s="66">
        <v>1</v>
      </c>
      <c r="R4628" s="105">
        <f t="shared" si="722"/>
        <v>2.8651747151942434E-8</v>
      </c>
      <c r="S4628" s="101">
        <v>0</v>
      </c>
      <c r="T4628" s="67">
        <f t="shared" si="728"/>
        <v>0</v>
      </c>
      <c r="U4628" s="66">
        <v>0</v>
      </c>
      <c r="V4628" s="73">
        <f t="shared" si="729"/>
        <v>0</v>
      </c>
      <c r="W4628" s="98">
        <v>0</v>
      </c>
      <c r="X4628" s="67">
        <f t="shared" si="723"/>
        <v>0</v>
      </c>
      <c r="Y4628" s="66">
        <v>0</v>
      </c>
      <c r="Z4628" s="105">
        <f t="shared" si="724"/>
        <v>0</v>
      </c>
      <c r="AA4628" s="101">
        <v>0</v>
      </c>
      <c r="AB4628" s="67">
        <f t="shared" si="725"/>
        <v>0</v>
      </c>
      <c r="AC4628" s="66">
        <v>0</v>
      </c>
      <c r="AD4628" s="73">
        <f t="shared" si="726"/>
        <v>0</v>
      </c>
    </row>
    <row r="4629" spans="1:30" x14ac:dyDescent="0.25">
      <c r="A4629" s="165"/>
      <c r="B4629" s="72" t="s">
        <v>10474</v>
      </c>
      <c r="C4629" s="64" t="s">
        <v>10475</v>
      </c>
      <c r="D4629" s="64" t="s">
        <v>7</v>
      </c>
      <c r="E4629" s="64" t="s">
        <v>10399</v>
      </c>
      <c r="F4629" s="64" t="s">
        <v>1313</v>
      </c>
      <c r="G4629" s="64" t="s">
        <v>1193</v>
      </c>
      <c r="H4629" s="65">
        <v>40778</v>
      </c>
      <c r="I4629" s="65">
        <v>40778</v>
      </c>
      <c r="J4629" s="93" t="s">
        <v>1</v>
      </c>
      <c r="K4629" s="101">
        <v>0</v>
      </c>
      <c r="L4629" s="67">
        <f t="shared" si="720"/>
        <v>0</v>
      </c>
      <c r="M4629" s="66">
        <v>1</v>
      </c>
      <c r="N4629" s="73">
        <f t="shared" si="721"/>
        <v>1.937768454930738E-8</v>
      </c>
      <c r="O4629" s="98">
        <v>0</v>
      </c>
      <c r="P4629" s="67">
        <f t="shared" si="727"/>
        <v>0</v>
      </c>
      <c r="Q4629" s="66">
        <v>1</v>
      </c>
      <c r="R4629" s="105">
        <f t="shared" si="722"/>
        <v>2.8651747151942434E-8</v>
      </c>
      <c r="S4629" s="101">
        <v>0</v>
      </c>
      <c r="T4629" s="67">
        <f t="shared" si="728"/>
        <v>0</v>
      </c>
      <c r="U4629" s="66">
        <v>0</v>
      </c>
      <c r="V4629" s="73">
        <f t="shared" si="729"/>
        <v>0</v>
      </c>
      <c r="W4629" s="98">
        <v>0</v>
      </c>
      <c r="X4629" s="67">
        <f t="shared" si="723"/>
        <v>0</v>
      </c>
      <c r="Y4629" s="66">
        <v>0</v>
      </c>
      <c r="Z4629" s="105">
        <f t="shared" si="724"/>
        <v>0</v>
      </c>
      <c r="AA4629" s="101">
        <v>0</v>
      </c>
      <c r="AB4629" s="67">
        <f t="shared" si="725"/>
        <v>0</v>
      </c>
      <c r="AC4629" s="66">
        <v>0</v>
      </c>
      <c r="AD4629" s="73">
        <f t="shared" si="726"/>
        <v>0</v>
      </c>
    </row>
    <row r="4630" spans="1:30" x14ac:dyDescent="0.25">
      <c r="A4630" s="165"/>
      <c r="B4630" s="72" t="s">
        <v>2673</v>
      </c>
      <c r="C4630" s="64" t="s">
        <v>2674</v>
      </c>
      <c r="D4630" s="64" t="s">
        <v>7</v>
      </c>
      <c r="E4630" s="64" t="s">
        <v>2675</v>
      </c>
      <c r="F4630" s="64" t="s">
        <v>1293</v>
      </c>
      <c r="G4630" s="64" t="s">
        <v>1193</v>
      </c>
      <c r="H4630" s="65">
        <v>40380</v>
      </c>
      <c r="I4630" s="65">
        <v>40380</v>
      </c>
      <c r="J4630" s="93" t="s">
        <v>1</v>
      </c>
      <c r="K4630" s="101">
        <v>0</v>
      </c>
      <c r="L4630" s="67">
        <f t="shared" si="720"/>
        <v>0</v>
      </c>
      <c r="M4630" s="66">
        <v>1</v>
      </c>
      <c r="N4630" s="73">
        <f t="shared" si="721"/>
        <v>1.937768454930738E-8</v>
      </c>
      <c r="O4630" s="98">
        <v>0</v>
      </c>
      <c r="P4630" s="67">
        <f t="shared" si="727"/>
        <v>0</v>
      </c>
      <c r="Q4630" s="66">
        <v>1</v>
      </c>
      <c r="R4630" s="105">
        <f t="shared" si="722"/>
        <v>2.8651747151942434E-8</v>
      </c>
      <c r="S4630" s="101">
        <v>0</v>
      </c>
      <c r="T4630" s="67">
        <f t="shared" si="728"/>
        <v>0</v>
      </c>
      <c r="U4630" s="66">
        <v>0</v>
      </c>
      <c r="V4630" s="73">
        <f t="shared" si="729"/>
        <v>0</v>
      </c>
      <c r="W4630" s="98">
        <v>0</v>
      </c>
      <c r="X4630" s="67">
        <f t="shared" si="723"/>
        <v>0</v>
      </c>
      <c r="Y4630" s="66">
        <v>0</v>
      </c>
      <c r="Z4630" s="105">
        <f t="shared" si="724"/>
        <v>0</v>
      </c>
      <c r="AA4630" s="101">
        <v>0</v>
      </c>
      <c r="AB4630" s="67">
        <f t="shared" si="725"/>
        <v>0</v>
      </c>
      <c r="AC4630" s="66">
        <v>0</v>
      </c>
      <c r="AD4630" s="73">
        <f t="shared" si="726"/>
        <v>0</v>
      </c>
    </row>
    <row r="4631" spans="1:30" x14ac:dyDescent="0.25">
      <c r="A4631" s="165"/>
      <c r="B4631" s="72" t="s">
        <v>5717</v>
      </c>
      <c r="C4631" s="64" t="s">
        <v>5718</v>
      </c>
      <c r="D4631" s="64" t="s">
        <v>7</v>
      </c>
      <c r="E4631" s="64" t="s">
        <v>5719</v>
      </c>
      <c r="F4631" s="64" t="s">
        <v>437</v>
      </c>
      <c r="G4631" s="64" t="s">
        <v>1269</v>
      </c>
      <c r="H4631" s="65">
        <v>41365</v>
      </c>
      <c r="I4631" s="65">
        <v>41365</v>
      </c>
      <c r="J4631" s="93" t="s">
        <v>1</v>
      </c>
      <c r="K4631" s="101">
        <v>0</v>
      </c>
      <c r="L4631" s="67">
        <f t="shared" si="720"/>
        <v>0</v>
      </c>
      <c r="M4631" s="66">
        <v>1</v>
      </c>
      <c r="N4631" s="73">
        <f t="shared" si="721"/>
        <v>1.937768454930738E-8</v>
      </c>
      <c r="O4631" s="98">
        <v>0</v>
      </c>
      <c r="P4631" s="67">
        <f t="shared" si="727"/>
        <v>0</v>
      </c>
      <c r="Q4631" s="66">
        <v>1</v>
      </c>
      <c r="R4631" s="105">
        <f t="shared" si="722"/>
        <v>2.8651747151942434E-8</v>
      </c>
      <c r="S4631" s="101">
        <v>0</v>
      </c>
      <c r="T4631" s="67">
        <f t="shared" si="728"/>
        <v>0</v>
      </c>
      <c r="U4631" s="66">
        <v>0</v>
      </c>
      <c r="V4631" s="73">
        <f t="shared" si="729"/>
        <v>0</v>
      </c>
      <c r="W4631" s="98">
        <v>0</v>
      </c>
      <c r="X4631" s="67">
        <f t="shared" si="723"/>
        <v>0</v>
      </c>
      <c r="Y4631" s="66">
        <v>0</v>
      </c>
      <c r="Z4631" s="105">
        <f t="shared" si="724"/>
        <v>0</v>
      </c>
      <c r="AA4631" s="101">
        <v>0</v>
      </c>
      <c r="AB4631" s="67">
        <f t="shared" si="725"/>
        <v>0</v>
      </c>
      <c r="AC4631" s="66">
        <v>0</v>
      </c>
      <c r="AD4631" s="73">
        <f t="shared" si="726"/>
        <v>0</v>
      </c>
    </row>
    <row r="4632" spans="1:30" x14ac:dyDescent="0.25">
      <c r="A4632" s="165"/>
      <c r="B4632" s="72" t="s">
        <v>13083</v>
      </c>
      <c r="C4632" s="64" t="s">
        <v>13084</v>
      </c>
      <c r="D4632" s="64" t="s">
        <v>7</v>
      </c>
      <c r="E4632" s="64" t="s">
        <v>2983</v>
      </c>
      <c r="F4632" s="64" t="s">
        <v>1199</v>
      </c>
      <c r="G4632" s="64" t="s">
        <v>1199</v>
      </c>
      <c r="H4632" s="65">
        <v>38792</v>
      </c>
      <c r="I4632" s="65">
        <v>41933</v>
      </c>
      <c r="J4632" s="93" t="s">
        <v>1</v>
      </c>
      <c r="K4632" s="101">
        <v>0</v>
      </c>
      <c r="L4632" s="67">
        <f t="shared" si="720"/>
        <v>0</v>
      </c>
      <c r="M4632" s="66">
        <v>1</v>
      </c>
      <c r="N4632" s="73">
        <f t="shared" si="721"/>
        <v>1.937768454930738E-8</v>
      </c>
      <c r="O4632" s="98">
        <v>0</v>
      </c>
      <c r="P4632" s="67">
        <f t="shared" si="727"/>
        <v>0</v>
      </c>
      <c r="Q4632" s="66">
        <v>1</v>
      </c>
      <c r="R4632" s="105">
        <f t="shared" si="722"/>
        <v>2.8651747151942434E-8</v>
      </c>
      <c r="S4632" s="101">
        <v>0</v>
      </c>
      <c r="T4632" s="67">
        <f t="shared" si="728"/>
        <v>0</v>
      </c>
      <c r="U4632" s="66">
        <v>0</v>
      </c>
      <c r="V4632" s="73">
        <f t="shared" si="729"/>
        <v>0</v>
      </c>
      <c r="W4632" s="98">
        <v>0</v>
      </c>
      <c r="X4632" s="67">
        <f t="shared" si="723"/>
        <v>0</v>
      </c>
      <c r="Y4632" s="66">
        <v>0</v>
      </c>
      <c r="Z4632" s="105">
        <f t="shared" si="724"/>
        <v>0</v>
      </c>
      <c r="AA4632" s="101">
        <v>0</v>
      </c>
      <c r="AB4632" s="67">
        <f t="shared" si="725"/>
        <v>0</v>
      </c>
      <c r="AC4632" s="66">
        <v>0</v>
      </c>
      <c r="AD4632" s="73">
        <f t="shared" si="726"/>
        <v>0</v>
      </c>
    </row>
    <row r="4633" spans="1:30" x14ac:dyDescent="0.25">
      <c r="A4633" s="165"/>
      <c r="B4633" s="72" t="s">
        <v>1623</v>
      </c>
      <c r="C4633" s="64" t="s">
        <v>1624</v>
      </c>
      <c r="D4633" s="64" t="s">
        <v>7</v>
      </c>
      <c r="E4633" s="64" t="s">
        <v>1625</v>
      </c>
      <c r="F4633" s="64" t="s">
        <v>1216</v>
      </c>
      <c r="G4633" s="64" t="s">
        <v>1216</v>
      </c>
      <c r="H4633" s="65">
        <v>39905</v>
      </c>
      <c r="I4633" s="65">
        <v>40451</v>
      </c>
      <c r="J4633" s="93" t="s">
        <v>1</v>
      </c>
      <c r="K4633" s="101">
        <v>0</v>
      </c>
      <c r="L4633" s="67">
        <f t="shared" si="720"/>
        <v>0</v>
      </c>
      <c r="M4633" s="66">
        <v>0.99895</v>
      </c>
      <c r="N4633" s="73">
        <f t="shared" si="721"/>
        <v>1.9357337980530608E-8</v>
      </c>
      <c r="O4633" s="98">
        <v>0</v>
      </c>
      <c r="P4633" s="67">
        <f t="shared" si="727"/>
        <v>0</v>
      </c>
      <c r="Q4633" s="66">
        <v>0.99895</v>
      </c>
      <c r="R4633" s="105">
        <f t="shared" si="722"/>
        <v>2.8621662817432896E-8</v>
      </c>
      <c r="S4633" s="101">
        <v>0</v>
      </c>
      <c r="T4633" s="67">
        <f t="shared" si="728"/>
        <v>0</v>
      </c>
      <c r="U4633" s="66">
        <v>0</v>
      </c>
      <c r="V4633" s="73">
        <f t="shared" si="729"/>
        <v>0</v>
      </c>
      <c r="W4633" s="98">
        <v>0</v>
      </c>
      <c r="X4633" s="67">
        <f t="shared" si="723"/>
        <v>0</v>
      </c>
      <c r="Y4633" s="66">
        <v>0</v>
      </c>
      <c r="Z4633" s="105">
        <f t="shared" si="724"/>
        <v>0</v>
      </c>
      <c r="AA4633" s="101">
        <v>0</v>
      </c>
      <c r="AB4633" s="67">
        <f t="shared" si="725"/>
        <v>0</v>
      </c>
      <c r="AC4633" s="66">
        <v>0</v>
      </c>
      <c r="AD4633" s="73">
        <f t="shared" si="726"/>
        <v>0</v>
      </c>
    </row>
    <row r="4634" spans="1:30" x14ac:dyDescent="0.25">
      <c r="A4634" s="165"/>
      <c r="B4634" s="72" t="s">
        <v>6313</v>
      </c>
      <c r="C4634" s="64" t="s">
        <v>6314</v>
      </c>
      <c r="D4634" s="64" t="s">
        <v>7</v>
      </c>
      <c r="E4634" s="64" t="s">
        <v>6315</v>
      </c>
      <c r="F4634" s="64" t="s">
        <v>2909</v>
      </c>
      <c r="G4634" s="64" t="s">
        <v>1167</v>
      </c>
      <c r="H4634" s="65">
        <v>39755</v>
      </c>
      <c r="I4634" s="65">
        <v>40123</v>
      </c>
      <c r="J4634" s="93" t="s">
        <v>1</v>
      </c>
      <c r="K4634" s="101">
        <v>100</v>
      </c>
      <c r="L4634" s="67">
        <f t="shared" si="720"/>
        <v>3.3992458575585819E-8</v>
      </c>
      <c r="M4634" s="66">
        <v>0.99778750000000005</v>
      </c>
      <c r="N4634" s="73">
        <f t="shared" si="721"/>
        <v>1.933481142224204E-8</v>
      </c>
      <c r="O4634" s="98">
        <v>100</v>
      </c>
      <c r="P4634" s="67">
        <f t="shared" si="727"/>
        <v>3.6827004736113299E-8</v>
      </c>
      <c r="Q4634" s="66">
        <v>0.99778750000000005</v>
      </c>
      <c r="R4634" s="105">
        <f t="shared" si="722"/>
        <v>2.8588355161368765E-8</v>
      </c>
      <c r="S4634" s="101">
        <v>100</v>
      </c>
      <c r="T4634" s="67">
        <f t="shared" si="728"/>
        <v>4.3804115402669524E-8</v>
      </c>
      <c r="U4634" s="66">
        <v>0.30270000000000002</v>
      </c>
      <c r="V4634" s="73">
        <f t="shared" si="729"/>
        <v>1.6164376236154697E-8</v>
      </c>
      <c r="W4634" s="98">
        <v>100</v>
      </c>
      <c r="X4634" s="67">
        <f t="shared" si="723"/>
        <v>5.6815871936626493E-8</v>
      </c>
      <c r="Y4634" s="66">
        <v>0.30270000000000002</v>
      </c>
      <c r="Z4634" s="105">
        <f t="shared" si="724"/>
        <v>3.9132558688996937E-8</v>
      </c>
      <c r="AA4634" s="101">
        <v>0</v>
      </c>
      <c r="AB4634" s="67">
        <f t="shared" si="725"/>
        <v>0</v>
      </c>
      <c r="AC4634" s="66">
        <v>0</v>
      </c>
      <c r="AD4634" s="73">
        <f t="shared" si="726"/>
        <v>0</v>
      </c>
    </row>
    <row r="4635" spans="1:30" x14ac:dyDescent="0.25">
      <c r="A4635" s="165"/>
      <c r="B4635" s="72" t="s">
        <v>4821</v>
      </c>
      <c r="C4635" s="64" t="s">
        <v>4822</v>
      </c>
      <c r="D4635" s="64" t="s">
        <v>7</v>
      </c>
      <c r="E4635" s="64" t="s">
        <v>4823</v>
      </c>
      <c r="F4635" s="64" t="s">
        <v>1464</v>
      </c>
      <c r="G4635" s="64" t="s">
        <v>1193</v>
      </c>
      <c r="H4635" s="65">
        <v>39224</v>
      </c>
      <c r="I4635" s="65">
        <v>41562</v>
      </c>
      <c r="J4635" s="93" t="s">
        <v>1</v>
      </c>
      <c r="K4635" s="101">
        <v>300</v>
      </c>
      <c r="L4635" s="67">
        <f t="shared" si="720"/>
        <v>1.0197737572675747E-7</v>
      </c>
      <c r="M4635" s="66">
        <v>0.99454500000000001</v>
      </c>
      <c r="N4635" s="73">
        <f t="shared" si="721"/>
        <v>1.9271979280090908E-8</v>
      </c>
      <c r="O4635" s="98">
        <v>300</v>
      </c>
      <c r="P4635" s="67">
        <f t="shared" si="727"/>
        <v>1.1048101420833988E-7</v>
      </c>
      <c r="Q4635" s="66">
        <v>0.99454500000000001</v>
      </c>
      <c r="R4635" s="105">
        <f t="shared" si="722"/>
        <v>2.8495451871228589E-8</v>
      </c>
      <c r="S4635" s="101">
        <v>0</v>
      </c>
      <c r="T4635" s="67">
        <f t="shared" si="728"/>
        <v>0</v>
      </c>
      <c r="U4635" s="66">
        <v>0</v>
      </c>
      <c r="V4635" s="73">
        <f t="shared" si="729"/>
        <v>0</v>
      </c>
      <c r="W4635" s="98">
        <v>0</v>
      </c>
      <c r="X4635" s="67">
        <f t="shared" si="723"/>
        <v>0</v>
      </c>
      <c r="Y4635" s="66">
        <v>0</v>
      </c>
      <c r="Z4635" s="105">
        <f t="shared" si="724"/>
        <v>0</v>
      </c>
      <c r="AA4635" s="101">
        <v>0</v>
      </c>
      <c r="AB4635" s="67">
        <f t="shared" si="725"/>
        <v>0</v>
      </c>
      <c r="AC4635" s="66">
        <v>0</v>
      </c>
      <c r="AD4635" s="73">
        <f t="shared" si="726"/>
        <v>0</v>
      </c>
    </row>
    <row r="4636" spans="1:30" x14ac:dyDescent="0.25">
      <c r="A4636" s="165"/>
      <c r="B4636" s="72" t="s">
        <v>5012</v>
      </c>
      <c r="C4636" s="64" t="s">
        <v>5013</v>
      </c>
      <c r="D4636" s="64" t="s">
        <v>7</v>
      </c>
      <c r="E4636" s="64" t="s">
        <v>5014</v>
      </c>
      <c r="F4636" s="64" t="s">
        <v>1269</v>
      </c>
      <c r="G4636" s="64" t="s">
        <v>1269</v>
      </c>
      <c r="H4636" s="65">
        <v>38730</v>
      </c>
      <c r="I4636" s="65">
        <v>39113</v>
      </c>
      <c r="J4636" s="93" t="s">
        <v>1</v>
      </c>
      <c r="K4636" s="101">
        <v>300</v>
      </c>
      <c r="L4636" s="67">
        <f t="shared" si="720"/>
        <v>1.0197737572675747E-7</v>
      </c>
      <c r="M4636" s="66">
        <v>0.99454500000000001</v>
      </c>
      <c r="N4636" s="73">
        <f t="shared" si="721"/>
        <v>1.9271979280090908E-8</v>
      </c>
      <c r="O4636" s="98">
        <v>300</v>
      </c>
      <c r="P4636" s="67">
        <f t="shared" si="727"/>
        <v>1.1048101420833988E-7</v>
      </c>
      <c r="Q4636" s="66">
        <v>0.99454500000000001</v>
      </c>
      <c r="R4636" s="105">
        <f t="shared" si="722"/>
        <v>2.8495451871228589E-8</v>
      </c>
      <c r="S4636" s="101">
        <v>0</v>
      </c>
      <c r="T4636" s="67">
        <f t="shared" si="728"/>
        <v>0</v>
      </c>
      <c r="U4636" s="66">
        <v>0</v>
      </c>
      <c r="V4636" s="73">
        <f t="shared" si="729"/>
        <v>0</v>
      </c>
      <c r="W4636" s="98">
        <v>0</v>
      </c>
      <c r="X4636" s="67">
        <f t="shared" si="723"/>
        <v>0</v>
      </c>
      <c r="Y4636" s="66">
        <v>0</v>
      </c>
      <c r="Z4636" s="105">
        <f t="shared" si="724"/>
        <v>0</v>
      </c>
      <c r="AA4636" s="101">
        <v>0</v>
      </c>
      <c r="AB4636" s="67">
        <f t="shared" si="725"/>
        <v>0</v>
      </c>
      <c r="AC4636" s="66">
        <v>0</v>
      </c>
      <c r="AD4636" s="73">
        <f t="shared" si="726"/>
        <v>0</v>
      </c>
    </row>
    <row r="4637" spans="1:30" x14ac:dyDescent="0.25">
      <c r="A4637" s="165"/>
      <c r="B4637" s="72" t="s">
        <v>2969</v>
      </c>
      <c r="C4637" s="64" t="s">
        <v>2970</v>
      </c>
      <c r="D4637" s="64" t="s">
        <v>7</v>
      </c>
      <c r="E4637" s="64" t="s">
        <v>2971</v>
      </c>
      <c r="F4637" s="64" t="s">
        <v>1199</v>
      </c>
      <c r="G4637" s="64" t="s">
        <v>1199</v>
      </c>
      <c r="H4637" s="65">
        <v>41488</v>
      </c>
      <c r="I4637" s="65">
        <v>41843</v>
      </c>
      <c r="J4637" s="93" t="s">
        <v>1</v>
      </c>
      <c r="K4637" s="101">
        <v>300</v>
      </c>
      <c r="L4637" s="67">
        <f t="shared" si="720"/>
        <v>1.0197737572675747E-7</v>
      </c>
      <c r="M4637" s="66">
        <v>0.99454500000000001</v>
      </c>
      <c r="N4637" s="73">
        <f t="shared" si="721"/>
        <v>1.9271979280090908E-8</v>
      </c>
      <c r="O4637" s="98">
        <v>300</v>
      </c>
      <c r="P4637" s="67">
        <f t="shared" si="727"/>
        <v>1.1048101420833988E-7</v>
      </c>
      <c r="Q4637" s="66">
        <v>0.99454500000000001</v>
      </c>
      <c r="R4637" s="105">
        <f t="shared" si="722"/>
        <v>2.8495451871228589E-8</v>
      </c>
      <c r="S4637" s="101">
        <v>0</v>
      </c>
      <c r="T4637" s="67">
        <f t="shared" si="728"/>
        <v>0</v>
      </c>
      <c r="U4637" s="66">
        <v>0</v>
      </c>
      <c r="V4637" s="73">
        <f t="shared" si="729"/>
        <v>0</v>
      </c>
      <c r="W4637" s="98">
        <v>0</v>
      </c>
      <c r="X4637" s="67">
        <f t="shared" si="723"/>
        <v>0</v>
      </c>
      <c r="Y4637" s="66">
        <v>0</v>
      </c>
      <c r="Z4637" s="105">
        <f t="shared" si="724"/>
        <v>0</v>
      </c>
      <c r="AA4637" s="101">
        <v>0</v>
      </c>
      <c r="AB4637" s="67">
        <f t="shared" si="725"/>
        <v>0</v>
      </c>
      <c r="AC4637" s="66">
        <v>0</v>
      </c>
      <c r="AD4637" s="73">
        <f t="shared" si="726"/>
        <v>0</v>
      </c>
    </row>
    <row r="4638" spans="1:30" x14ac:dyDescent="0.25">
      <c r="A4638" s="165"/>
      <c r="B4638" s="72" t="s">
        <v>5672</v>
      </c>
      <c r="C4638" s="64" t="s">
        <v>5673</v>
      </c>
      <c r="D4638" s="64" t="s">
        <v>7</v>
      </c>
      <c r="E4638" s="64" t="s">
        <v>5674</v>
      </c>
      <c r="F4638" s="64" t="s">
        <v>1192</v>
      </c>
      <c r="G4638" s="64" t="s">
        <v>1193</v>
      </c>
      <c r="H4638" s="65">
        <v>38734</v>
      </c>
      <c r="I4638" s="65">
        <v>39232</v>
      </c>
      <c r="J4638" s="93" t="s">
        <v>1</v>
      </c>
      <c r="K4638" s="101">
        <v>300</v>
      </c>
      <c r="L4638" s="67">
        <f t="shared" si="720"/>
        <v>1.0197737572675747E-7</v>
      </c>
      <c r="M4638" s="66">
        <v>0.99454500000000001</v>
      </c>
      <c r="N4638" s="73">
        <f t="shared" si="721"/>
        <v>1.9271979280090908E-8</v>
      </c>
      <c r="O4638" s="98">
        <v>300</v>
      </c>
      <c r="P4638" s="67">
        <f t="shared" si="727"/>
        <v>1.1048101420833988E-7</v>
      </c>
      <c r="Q4638" s="66">
        <v>0.99454500000000001</v>
      </c>
      <c r="R4638" s="105">
        <f t="shared" si="722"/>
        <v>2.8495451871228589E-8</v>
      </c>
      <c r="S4638" s="101">
        <v>0</v>
      </c>
      <c r="T4638" s="67">
        <f t="shared" si="728"/>
        <v>0</v>
      </c>
      <c r="U4638" s="66">
        <v>0</v>
      </c>
      <c r="V4638" s="73">
        <f t="shared" si="729"/>
        <v>0</v>
      </c>
      <c r="W4638" s="98">
        <v>0</v>
      </c>
      <c r="X4638" s="67">
        <f t="shared" si="723"/>
        <v>0</v>
      </c>
      <c r="Y4638" s="66">
        <v>0</v>
      </c>
      <c r="Z4638" s="105">
        <f t="shared" si="724"/>
        <v>0</v>
      </c>
      <c r="AA4638" s="101">
        <v>0</v>
      </c>
      <c r="AB4638" s="67">
        <f t="shared" si="725"/>
        <v>0</v>
      </c>
      <c r="AC4638" s="66">
        <v>0</v>
      </c>
      <c r="AD4638" s="73">
        <f t="shared" si="726"/>
        <v>0</v>
      </c>
    </row>
    <row r="4639" spans="1:30" x14ac:dyDescent="0.25">
      <c r="A4639" s="165"/>
      <c r="B4639" s="72" t="s">
        <v>4102</v>
      </c>
      <c r="C4639" s="64" t="s">
        <v>4103</v>
      </c>
      <c r="D4639" s="64" t="s">
        <v>7</v>
      </c>
      <c r="E4639" s="64" t="s">
        <v>4104</v>
      </c>
      <c r="F4639" s="64" t="s">
        <v>1337</v>
      </c>
      <c r="G4639" s="64" t="s">
        <v>1139</v>
      </c>
      <c r="H4639" s="65">
        <v>38888</v>
      </c>
      <c r="I4639" s="65">
        <v>39093</v>
      </c>
      <c r="J4639" s="93" t="s">
        <v>1</v>
      </c>
      <c r="K4639" s="101">
        <v>300</v>
      </c>
      <c r="L4639" s="67">
        <f t="shared" si="720"/>
        <v>1.0197737572675747E-7</v>
      </c>
      <c r="M4639" s="66">
        <v>0.99454500000000001</v>
      </c>
      <c r="N4639" s="73">
        <f t="shared" si="721"/>
        <v>1.9271979280090908E-8</v>
      </c>
      <c r="O4639" s="98">
        <v>300</v>
      </c>
      <c r="P4639" s="67">
        <f t="shared" si="727"/>
        <v>1.1048101420833988E-7</v>
      </c>
      <c r="Q4639" s="66">
        <v>0.99454500000000001</v>
      </c>
      <c r="R4639" s="105">
        <f t="shared" si="722"/>
        <v>2.8495451871228589E-8</v>
      </c>
      <c r="S4639" s="101">
        <v>0</v>
      </c>
      <c r="T4639" s="67">
        <f t="shared" si="728"/>
        <v>0</v>
      </c>
      <c r="U4639" s="66">
        <v>0</v>
      </c>
      <c r="V4639" s="73">
        <f t="shared" si="729"/>
        <v>0</v>
      </c>
      <c r="W4639" s="98">
        <v>0</v>
      </c>
      <c r="X4639" s="67">
        <f t="shared" si="723"/>
        <v>0</v>
      </c>
      <c r="Y4639" s="66">
        <v>0</v>
      </c>
      <c r="Z4639" s="105">
        <f t="shared" si="724"/>
        <v>0</v>
      </c>
      <c r="AA4639" s="101">
        <v>0</v>
      </c>
      <c r="AB4639" s="67">
        <f t="shared" si="725"/>
        <v>0</v>
      </c>
      <c r="AC4639" s="66">
        <v>0</v>
      </c>
      <c r="AD4639" s="73">
        <f t="shared" si="726"/>
        <v>0</v>
      </c>
    </row>
    <row r="4640" spans="1:30" x14ac:dyDescent="0.25">
      <c r="A4640" s="165"/>
      <c r="B4640" s="72" t="s">
        <v>1816</v>
      </c>
      <c r="C4640" s="64" t="s">
        <v>1817</v>
      </c>
      <c r="D4640" s="64" t="s">
        <v>7</v>
      </c>
      <c r="E4640" s="64" t="s">
        <v>1818</v>
      </c>
      <c r="F4640" s="64" t="s">
        <v>1313</v>
      </c>
      <c r="G4640" s="64" t="s">
        <v>1193</v>
      </c>
      <c r="H4640" s="65">
        <v>38911</v>
      </c>
      <c r="I4640" s="65">
        <v>39475</v>
      </c>
      <c r="J4640" s="93" t="s">
        <v>1</v>
      </c>
      <c r="K4640" s="101">
        <v>300</v>
      </c>
      <c r="L4640" s="67">
        <f t="shared" si="720"/>
        <v>1.0197737572675747E-7</v>
      </c>
      <c r="M4640" s="66">
        <v>0.99454500000000001</v>
      </c>
      <c r="N4640" s="73">
        <f t="shared" si="721"/>
        <v>1.9271979280090908E-8</v>
      </c>
      <c r="O4640" s="98">
        <v>300</v>
      </c>
      <c r="P4640" s="67">
        <f t="shared" si="727"/>
        <v>1.1048101420833988E-7</v>
      </c>
      <c r="Q4640" s="66">
        <v>0.99454500000000001</v>
      </c>
      <c r="R4640" s="105">
        <f t="shared" si="722"/>
        <v>2.8495451871228589E-8</v>
      </c>
      <c r="S4640" s="101">
        <v>0</v>
      </c>
      <c r="T4640" s="67">
        <f t="shared" si="728"/>
        <v>0</v>
      </c>
      <c r="U4640" s="66">
        <v>0</v>
      </c>
      <c r="V4640" s="73">
        <f t="shared" si="729"/>
        <v>0</v>
      </c>
      <c r="W4640" s="98">
        <v>0</v>
      </c>
      <c r="X4640" s="67">
        <f t="shared" si="723"/>
        <v>0</v>
      </c>
      <c r="Y4640" s="66">
        <v>0</v>
      </c>
      <c r="Z4640" s="105">
        <f t="shared" si="724"/>
        <v>0</v>
      </c>
      <c r="AA4640" s="101">
        <v>0</v>
      </c>
      <c r="AB4640" s="67">
        <f t="shared" si="725"/>
        <v>0</v>
      </c>
      <c r="AC4640" s="66">
        <v>0</v>
      </c>
      <c r="AD4640" s="73">
        <f t="shared" si="726"/>
        <v>0</v>
      </c>
    </row>
    <row r="4641" spans="1:30" x14ac:dyDescent="0.25">
      <c r="A4641" s="165"/>
      <c r="B4641" s="72" t="s">
        <v>6983</v>
      </c>
      <c r="C4641" s="64" t="s">
        <v>6984</v>
      </c>
      <c r="D4641" s="64" t="s">
        <v>7</v>
      </c>
      <c r="E4641" s="64" t="s">
        <v>6985</v>
      </c>
      <c r="F4641" s="64" t="s">
        <v>1199</v>
      </c>
      <c r="G4641" s="64" t="s">
        <v>1199</v>
      </c>
      <c r="H4641" s="65">
        <v>39279</v>
      </c>
      <c r="I4641" s="65">
        <v>41200</v>
      </c>
      <c r="J4641" s="93" t="s">
        <v>1</v>
      </c>
      <c r="K4641" s="101">
        <v>200</v>
      </c>
      <c r="L4641" s="67">
        <f t="shared" si="720"/>
        <v>6.7984917151171637E-8</v>
      </c>
      <c r="M4641" s="66">
        <v>0.99454500000000001</v>
      </c>
      <c r="N4641" s="73">
        <f t="shared" si="721"/>
        <v>1.9271979280090908E-8</v>
      </c>
      <c r="O4641" s="98">
        <v>200</v>
      </c>
      <c r="P4641" s="67">
        <f t="shared" si="727"/>
        <v>7.3654009472226597E-8</v>
      </c>
      <c r="Q4641" s="66">
        <v>0.99454500000000001</v>
      </c>
      <c r="R4641" s="105">
        <f t="shared" si="722"/>
        <v>2.8495451871228589E-8</v>
      </c>
      <c r="S4641" s="101">
        <v>0</v>
      </c>
      <c r="T4641" s="67">
        <f t="shared" si="728"/>
        <v>0</v>
      </c>
      <c r="U4641" s="66">
        <v>0</v>
      </c>
      <c r="V4641" s="73">
        <f t="shared" si="729"/>
        <v>0</v>
      </c>
      <c r="W4641" s="98">
        <v>0</v>
      </c>
      <c r="X4641" s="67">
        <f t="shared" si="723"/>
        <v>0</v>
      </c>
      <c r="Y4641" s="66">
        <v>0</v>
      </c>
      <c r="Z4641" s="105">
        <f t="shared" si="724"/>
        <v>0</v>
      </c>
      <c r="AA4641" s="101">
        <v>0</v>
      </c>
      <c r="AB4641" s="67">
        <f t="shared" si="725"/>
        <v>0</v>
      </c>
      <c r="AC4641" s="66">
        <v>0</v>
      </c>
      <c r="AD4641" s="73">
        <f t="shared" si="726"/>
        <v>0</v>
      </c>
    </row>
    <row r="4642" spans="1:30" x14ac:dyDescent="0.25">
      <c r="A4642" s="165"/>
      <c r="B4642" s="72" t="s">
        <v>2162</v>
      </c>
      <c r="C4642" s="64" t="s">
        <v>2163</v>
      </c>
      <c r="D4642" s="64" t="s">
        <v>7</v>
      </c>
      <c r="E4642" s="64" t="s">
        <v>2164</v>
      </c>
      <c r="F4642" s="64" t="s">
        <v>1269</v>
      </c>
      <c r="G4642" s="64" t="s">
        <v>1269</v>
      </c>
      <c r="H4642" s="65">
        <v>39891</v>
      </c>
      <c r="I4642" s="65">
        <v>41373</v>
      </c>
      <c r="J4642" s="93" t="s">
        <v>1</v>
      </c>
      <c r="K4642" s="101">
        <v>200</v>
      </c>
      <c r="L4642" s="67">
        <f t="shared" si="720"/>
        <v>6.7984917151171637E-8</v>
      </c>
      <c r="M4642" s="66">
        <v>0.99454500000000001</v>
      </c>
      <c r="N4642" s="73">
        <f t="shared" si="721"/>
        <v>1.9271979280090908E-8</v>
      </c>
      <c r="O4642" s="98">
        <v>200</v>
      </c>
      <c r="P4642" s="67">
        <f t="shared" si="727"/>
        <v>7.3654009472226597E-8</v>
      </c>
      <c r="Q4642" s="66">
        <v>0.99454500000000001</v>
      </c>
      <c r="R4642" s="105">
        <f t="shared" si="722"/>
        <v>2.8495451871228589E-8</v>
      </c>
      <c r="S4642" s="101">
        <v>0</v>
      </c>
      <c r="T4642" s="67">
        <f t="shared" si="728"/>
        <v>0</v>
      </c>
      <c r="U4642" s="66">
        <v>0</v>
      </c>
      <c r="V4642" s="73">
        <f t="shared" si="729"/>
        <v>0</v>
      </c>
      <c r="W4642" s="98">
        <v>0</v>
      </c>
      <c r="X4642" s="67">
        <f t="shared" si="723"/>
        <v>0</v>
      </c>
      <c r="Y4642" s="66">
        <v>0</v>
      </c>
      <c r="Z4642" s="105">
        <f t="shared" si="724"/>
        <v>0</v>
      </c>
      <c r="AA4642" s="101">
        <v>0</v>
      </c>
      <c r="AB4642" s="67">
        <f t="shared" si="725"/>
        <v>0</v>
      </c>
      <c r="AC4642" s="66">
        <v>0</v>
      </c>
      <c r="AD4642" s="73">
        <f t="shared" si="726"/>
        <v>0</v>
      </c>
    </row>
    <row r="4643" spans="1:30" x14ac:dyDescent="0.25">
      <c r="A4643" s="165"/>
      <c r="B4643" s="72" t="s">
        <v>3169</v>
      </c>
      <c r="C4643" s="64" t="s">
        <v>3170</v>
      </c>
      <c r="D4643" s="64" t="s">
        <v>7</v>
      </c>
      <c r="E4643" s="64" t="s">
        <v>3171</v>
      </c>
      <c r="F4643" s="64" t="s">
        <v>1074</v>
      </c>
      <c r="G4643" s="64" t="s">
        <v>1416</v>
      </c>
      <c r="H4643" s="65">
        <v>40637</v>
      </c>
      <c r="I4643" s="65">
        <v>40752</v>
      </c>
      <c r="J4643" s="93" t="s">
        <v>1</v>
      </c>
      <c r="K4643" s="101">
        <v>200</v>
      </c>
      <c r="L4643" s="67">
        <f t="shared" si="720"/>
        <v>6.7984917151171637E-8</v>
      </c>
      <c r="M4643" s="66">
        <v>0.99454500000000001</v>
      </c>
      <c r="N4643" s="73">
        <f t="shared" si="721"/>
        <v>1.9271979280090908E-8</v>
      </c>
      <c r="O4643" s="98">
        <v>200</v>
      </c>
      <c r="P4643" s="67">
        <f t="shared" si="727"/>
        <v>7.3654009472226597E-8</v>
      </c>
      <c r="Q4643" s="66">
        <v>0.99454500000000001</v>
      </c>
      <c r="R4643" s="105">
        <f t="shared" si="722"/>
        <v>2.8495451871228589E-8</v>
      </c>
      <c r="S4643" s="101">
        <v>0</v>
      </c>
      <c r="T4643" s="67">
        <f t="shared" si="728"/>
        <v>0</v>
      </c>
      <c r="U4643" s="66">
        <v>0</v>
      </c>
      <c r="V4643" s="73">
        <f t="shared" si="729"/>
        <v>0</v>
      </c>
      <c r="W4643" s="98">
        <v>0</v>
      </c>
      <c r="X4643" s="67">
        <f t="shared" si="723"/>
        <v>0</v>
      </c>
      <c r="Y4643" s="66">
        <v>0</v>
      </c>
      <c r="Z4643" s="105">
        <f t="shared" si="724"/>
        <v>0</v>
      </c>
      <c r="AA4643" s="101">
        <v>0</v>
      </c>
      <c r="AB4643" s="67">
        <f t="shared" si="725"/>
        <v>0</v>
      </c>
      <c r="AC4643" s="66">
        <v>0</v>
      </c>
      <c r="AD4643" s="73">
        <f t="shared" si="726"/>
        <v>0</v>
      </c>
    </row>
    <row r="4644" spans="1:30" x14ac:dyDescent="0.25">
      <c r="A4644" s="165"/>
      <c r="B4644" s="72" t="s">
        <v>1822</v>
      </c>
      <c r="C4644" s="64" t="s">
        <v>1823</v>
      </c>
      <c r="D4644" s="64" t="s">
        <v>7</v>
      </c>
      <c r="E4644" s="64" t="s">
        <v>1824</v>
      </c>
      <c r="F4644" s="64" t="s">
        <v>1306</v>
      </c>
      <c r="G4644" s="64" t="s">
        <v>1216</v>
      </c>
      <c r="H4644" s="65">
        <v>39030</v>
      </c>
      <c r="I4644" s="65">
        <v>39489</v>
      </c>
      <c r="J4644" s="93" t="s">
        <v>1</v>
      </c>
      <c r="K4644" s="101">
        <v>100</v>
      </c>
      <c r="L4644" s="67">
        <f t="shared" si="720"/>
        <v>3.3992458575585819E-8</v>
      </c>
      <c r="M4644" s="66">
        <v>0.99339999999999995</v>
      </c>
      <c r="N4644" s="73">
        <f t="shared" si="721"/>
        <v>1.9249791831281949E-8</v>
      </c>
      <c r="O4644" s="98">
        <v>100</v>
      </c>
      <c r="P4644" s="67">
        <f t="shared" si="727"/>
        <v>3.6827004736113299E-8</v>
      </c>
      <c r="Q4644" s="66">
        <v>0.99339999999999995</v>
      </c>
      <c r="R4644" s="105">
        <f t="shared" si="722"/>
        <v>2.8462645620739613E-8</v>
      </c>
      <c r="S4644" s="101">
        <v>100</v>
      </c>
      <c r="T4644" s="67">
        <f t="shared" si="728"/>
        <v>4.3804115402669524E-8</v>
      </c>
      <c r="U4644" s="66">
        <v>0.60540000000000005</v>
      </c>
      <c r="V4644" s="73">
        <f t="shared" si="729"/>
        <v>3.2328752472309394E-8</v>
      </c>
      <c r="W4644" s="98">
        <v>100</v>
      </c>
      <c r="X4644" s="67">
        <f t="shared" si="723"/>
        <v>5.6815871936626493E-8</v>
      </c>
      <c r="Y4644" s="66">
        <v>0.60540000000000005</v>
      </c>
      <c r="Z4644" s="105">
        <f t="shared" si="724"/>
        <v>7.8265117377993873E-8</v>
      </c>
      <c r="AA4644" s="101">
        <v>0</v>
      </c>
      <c r="AB4644" s="67">
        <f t="shared" si="725"/>
        <v>0</v>
      </c>
      <c r="AC4644" s="66">
        <v>0</v>
      </c>
      <c r="AD4644" s="73">
        <f t="shared" si="726"/>
        <v>0</v>
      </c>
    </row>
    <row r="4645" spans="1:30" x14ac:dyDescent="0.25">
      <c r="A4645" s="165"/>
      <c r="B4645" s="72" t="s">
        <v>7413</v>
      </c>
      <c r="C4645" s="64" t="s">
        <v>7414</v>
      </c>
      <c r="D4645" s="64" t="s">
        <v>7</v>
      </c>
      <c r="E4645" s="64" t="s">
        <v>7415</v>
      </c>
      <c r="F4645" s="64" t="s">
        <v>1261</v>
      </c>
      <c r="G4645" s="64" t="s">
        <v>1216</v>
      </c>
      <c r="H4645" s="65">
        <v>39262</v>
      </c>
      <c r="I4645" s="65">
        <v>39329</v>
      </c>
      <c r="J4645" s="93" t="s">
        <v>1</v>
      </c>
      <c r="K4645" s="101">
        <v>0</v>
      </c>
      <c r="L4645" s="67">
        <f t="shared" si="720"/>
        <v>0</v>
      </c>
      <c r="M4645" s="66">
        <v>0.99</v>
      </c>
      <c r="N4645" s="73">
        <f t="shared" si="721"/>
        <v>1.9183907703814305E-8</v>
      </c>
      <c r="O4645" s="98">
        <v>0</v>
      </c>
      <c r="P4645" s="67">
        <f t="shared" si="727"/>
        <v>0</v>
      </c>
      <c r="Q4645" s="66">
        <v>0</v>
      </c>
      <c r="R4645" s="105">
        <f t="shared" si="722"/>
        <v>0</v>
      </c>
      <c r="S4645" s="101">
        <v>0</v>
      </c>
      <c r="T4645" s="67">
        <f t="shared" si="728"/>
        <v>0</v>
      </c>
      <c r="U4645" s="66">
        <v>0</v>
      </c>
      <c r="V4645" s="73">
        <f t="shared" si="729"/>
        <v>0</v>
      </c>
      <c r="W4645" s="98">
        <v>0</v>
      </c>
      <c r="X4645" s="67">
        <f t="shared" si="723"/>
        <v>0</v>
      </c>
      <c r="Y4645" s="66">
        <v>0</v>
      </c>
      <c r="Z4645" s="105">
        <f t="shared" si="724"/>
        <v>0</v>
      </c>
      <c r="AA4645" s="101">
        <v>0</v>
      </c>
      <c r="AB4645" s="67">
        <f t="shared" si="725"/>
        <v>0</v>
      </c>
      <c r="AC4645" s="66">
        <v>0</v>
      </c>
      <c r="AD4645" s="73">
        <f t="shared" si="726"/>
        <v>0</v>
      </c>
    </row>
    <row r="4646" spans="1:30" x14ac:dyDescent="0.25">
      <c r="A4646" s="165"/>
      <c r="B4646" s="72" t="s">
        <v>8609</v>
      </c>
      <c r="C4646" s="64" t="s">
        <v>3209</v>
      </c>
      <c r="D4646" s="64" t="s">
        <v>4</v>
      </c>
      <c r="E4646" s="64" t="s">
        <v>8610</v>
      </c>
      <c r="F4646" s="64" t="s">
        <v>1400</v>
      </c>
      <c r="G4646" s="64" t="s">
        <v>1216</v>
      </c>
      <c r="H4646" s="65">
        <v>38826</v>
      </c>
      <c r="I4646" s="65">
        <v>38981</v>
      </c>
      <c r="J4646" s="93" t="s">
        <v>1</v>
      </c>
      <c r="K4646" s="101">
        <v>310</v>
      </c>
      <c r="L4646" s="67">
        <f t="shared" si="720"/>
        <v>1.0537662158431605E-7</v>
      </c>
      <c r="M4646" s="66">
        <v>0.98089249999999995</v>
      </c>
      <c r="N4646" s="73">
        <f t="shared" si="721"/>
        <v>1.9007425441781488E-8</v>
      </c>
      <c r="O4646" s="98">
        <v>310</v>
      </c>
      <c r="P4646" s="67">
        <f t="shared" si="727"/>
        <v>1.1416371468195121E-7</v>
      </c>
      <c r="Q4646" s="66">
        <v>0.98089249999999995</v>
      </c>
      <c r="R4646" s="105">
        <f t="shared" si="722"/>
        <v>2.8104283893236694E-8</v>
      </c>
      <c r="S4646" s="101">
        <v>160</v>
      </c>
      <c r="T4646" s="67">
        <f t="shared" si="728"/>
        <v>7.0086584644271243E-8</v>
      </c>
      <c r="U4646" s="66">
        <v>0.48361999999999999</v>
      </c>
      <c r="V4646" s="73">
        <f t="shared" si="729"/>
        <v>2.5825621524047354E-8</v>
      </c>
      <c r="W4646" s="98">
        <v>160</v>
      </c>
      <c r="X4646" s="67">
        <f t="shared" si="723"/>
        <v>9.0905395098602387E-8</v>
      </c>
      <c r="Y4646" s="66">
        <v>0.48361999999999999</v>
      </c>
      <c r="Z4646" s="105">
        <f t="shared" si="724"/>
        <v>6.2521599052437054E-8</v>
      </c>
      <c r="AA4646" s="101">
        <v>0</v>
      </c>
      <c r="AB4646" s="67">
        <f t="shared" si="725"/>
        <v>0</v>
      </c>
      <c r="AC4646" s="66">
        <v>0</v>
      </c>
      <c r="AD4646" s="73">
        <f t="shared" si="726"/>
        <v>0</v>
      </c>
    </row>
    <row r="4647" spans="1:30" x14ac:dyDescent="0.25">
      <c r="A4647" s="165"/>
      <c r="B4647" s="72" t="s">
        <v>3817</v>
      </c>
      <c r="C4647" s="64" t="s">
        <v>3818</v>
      </c>
      <c r="D4647" s="64" t="s">
        <v>7</v>
      </c>
      <c r="E4647" s="64" t="s">
        <v>1495</v>
      </c>
      <c r="F4647" s="64" t="s">
        <v>1496</v>
      </c>
      <c r="G4647" s="64" t="s">
        <v>1216</v>
      </c>
      <c r="H4647" s="65">
        <v>39811</v>
      </c>
      <c r="I4647" s="65">
        <v>40584</v>
      </c>
      <c r="J4647" s="93" t="s">
        <v>1</v>
      </c>
      <c r="K4647" s="101">
        <v>162</v>
      </c>
      <c r="L4647" s="67">
        <f t="shared" si="720"/>
        <v>5.5067782892449031E-8</v>
      </c>
      <c r="M4647" s="66">
        <v>0.98074799999999995</v>
      </c>
      <c r="N4647" s="73">
        <f t="shared" si="721"/>
        <v>1.9004625366364113E-8</v>
      </c>
      <c r="O4647" s="98">
        <v>162</v>
      </c>
      <c r="P4647" s="67">
        <f t="shared" si="727"/>
        <v>5.9659747672503544E-8</v>
      </c>
      <c r="Q4647" s="66">
        <v>0.98074799999999995</v>
      </c>
      <c r="R4647" s="105">
        <f t="shared" si="722"/>
        <v>2.8100143715773237E-8</v>
      </c>
      <c r="S4647" s="101">
        <v>162</v>
      </c>
      <c r="T4647" s="67">
        <f t="shared" si="728"/>
        <v>7.0962666952324626E-8</v>
      </c>
      <c r="U4647" s="66">
        <v>0.98074799999999995</v>
      </c>
      <c r="V4647" s="73">
        <f t="shared" si="729"/>
        <v>5.2372579005141215E-8</v>
      </c>
      <c r="W4647" s="98">
        <v>162</v>
      </c>
      <c r="X4647" s="67">
        <f t="shared" si="723"/>
        <v>9.204171253733491E-8</v>
      </c>
      <c r="Y4647" s="66">
        <v>0.98074799999999995</v>
      </c>
      <c r="Z4647" s="105">
        <f t="shared" si="724"/>
        <v>1.2678949015235006E-7</v>
      </c>
      <c r="AA4647" s="101">
        <v>0</v>
      </c>
      <c r="AB4647" s="67">
        <f t="shared" si="725"/>
        <v>0</v>
      </c>
      <c r="AC4647" s="66">
        <v>0</v>
      </c>
      <c r="AD4647" s="73">
        <f t="shared" si="726"/>
        <v>0</v>
      </c>
    </row>
    <row r="4648" spans="1:30" x14ac:dyDescent="0.25">
      <c r="A4648" s="165"/>
      <c r="B4648" s="72" t="s">
        <v>7605</v>
      </c>
      <c r="C4648" s="64" t="s">
        <v>7606</v>
      </c>
      <c r="D4648" s="64" t="s">
        <v>7</v>
      </c>
      <c r="E4648" s="64" t="s">
        <v>2586</v>
      </c>
      <c r="F4648" s="64" t="s">
        <v>1677</v>
      </c>
      <c r="G4648" s="64" t="s">
        <v>1216</v>
      </c>
      <c r="H4648" s="65">
        <v>38806</v>
      </c>
      <c r="I4648" s="65">
        <v>41331</v>
      </c>
      <c r="J4648" s="93" t="s">
        <v>1</v>
      </c>
      <c r="K4648" s="101">
        <v>20</v>
      </c>
      <c r="L4648" s="67">
        <f t="shared" si="720"/>
        <v>6.7984917151171644E-9</v>
      </c>
      <c r="M4648" s="66">
        <v>0.98046310800000003</v>
      </c>
      <c r="N4648" s="73">
        <f t="shared" si="721"/>
        <v>1.8999104819057494E-8</v>
      </c>
      <c r="O4648" s="98">
        <v>20</v>
      </c>
      <c r="P4648" s="67">
        <f t="shared" si="727"/>
        <v>7.3654009472226589E-9</v>
      </c>
      <c r="Q4648" s="66">
        <v>0.98046310800000003</v>
      </c>
      <c r="R4648" s="105">
        <f t="shared" si="722"/>
        <v>2.8091981062223628E-8</v>
      </c>
      <c r="S4648" s="101">
        <v>20</v>
      </c>
      <c r="T4648" s="67">
        <f t="shared" si="728"/>
        <v>8.7608230805339054E-9</v>
      </c>
      <c r="U4648" s="66">
        <v>0.98046310800000003</v>
      </c>
      <c r="V4648" s="73">
        <f t="shared" si="729"/>
        <v>5.2357365587649744E-8</v>
      </c>
      <c r="W4648" s="98">
        <v>20</v>
      </c>
      <c r="X4648" s="67">
        <f t="shared" si="723"/>
        <v>1.1363174387325298E-8</v>
      </c>
      <c r="Y4648" s="66">
        <v>0.98046310800000003</v>
      </c>
      <c r="Z4648" s="105">
        <f t="shared" si="724"/>
        <v>1.2675265978264399E-7</v>
      </c>
      <c r="AA4648" s="101">
        <v>0</v>
      </c>
      <c r="AB4648" s="67">
        <f t="shared" si="725"/>
        <v>0</v>
      </c>
      <c r="AC4648" s="66">
        <v>0</v>
      </c>
      <c r="AD4648" s="73">
        <f t="shared" si="726"/>
        <v>0</v>
      </c>
    </row>
    <row r="4649" spans="1:30" x14ac:dyDescent="0.25">
      <c r="A4649" s="165"/>
      <c r="B4649" s="72" t="s">
        <v>12641</v>
      </c>
      <c r="C4649" s="64" t="s">
        <v>12642</v>
      </c>
      <c r="D4649" s="64" t="s">
        <v>7</v>
      </c>
      <c r="E4649" s="64" t="s">
        <v>12643</v>
      </c>
      <c r="F4649" s="64" t="s">
        <v>437</v>
      </c>
      <c r="G4649" s="64" t="s">
        <v>1269</v>
      </c>
      <c r="H4649" s="65">
        <v>38729</v>
      </c>
      <c r="I4649" s="65">
        <v>41939</v>
      </c>
      <c r="J4649" s="93" t="s">
        <v>1</v>
      </c>
      <c r="K4649" s="101">
        <v>0</v>
      </c>
      <c r="L4649" s="67">
        <f t="shared" si="720"/>
        <v>0</v>
      </c>
      <c r="M4649" s="66">
        <v>0.98043749999999996</v>
      </c>
      <c r="N4649" s="73">
        <f t="shared" si="721"/>
        <v>1.8998608595311555E-8</v>
      </c>
      <c r="O4649" s="98">
        <v>0</v>
      </c>
      <c r="P4649" s="67">
        <f t="shared" si="727"/>
        <v>0</v>
      </c>
      <c r="Q4649" s="66">
        <v>0.98043749999999996</v>
      </c>
      <c r="R4649" s="105">
        <f t="shared" si="722"/>
        <v>2.809124734828256E-8</v>
      </c>
      <c r="S4649" s="101">
        <v>0</v>
      </c>
      <c r="T4649" s="67">
        <f t="shared" si="728"/>
        <v>0</v>
      </c>
      <c r="U4649" s="66">
        <v>0</v>
      </c>
      <c r="V4649" s="73">
        <f t="shared" si="729"/>
        <v>0</v>
      </c>
      <c r="W4649" s="98">
        <v>0</v>
      </c>
      <c r="X4649" s="67">
        <f t="shared" si="723"/>
        <v>0</v>
      </c>
      <c r="Y4649" s="66">
        <v>0</v>
      </c>
      <c r="Z4649" s="105">
        <f t="shared" si="724"/>
        <v>0</v>
      </c>
      <c r="AA4649" s="101">
        <v>0</v>
      </c>
      <c r="AB4649" s="67">
        <f t="shared" si="725"/>
        <v>0</v>
      </c>
      <c r="AC4649" s="66">
        <v>0</v>
      </c>
      <c r="AD4649" s="73">
        <f t="shared" si="726"/>
        <v>0</v>
      </c>
    </row>
    <row r="4650" spans="1:30" x14ac:dyDescent="0.25">
      <c r="A4650" s="165"/>
      <c r="B4650" s="72" t="s">
        <v>6450</v>
      </c>
      <c r="C4650" s="64" t="s">
        <v>6451</v>
      </c>
      <c r="D4650" s="64" t="s">
        <v>7</v>
      </c>
      <c r="E4650" s="64" t="s">
        <v>1250</v>
      </c>
      <c r="F4650" s="64" t="s">
        <v>1251</v>
      </c>
      <c r="G4650" s="64" t="s">
        <v>1227</v>
      </c>
      <c r="H4650" s="65">
        <v>40014</v>
      </c>
      <c r="I4650" s="65">
        <v>40648</v>
      </c>
      <c r="J4650" s="93" t="s">
        <v>1</v>
      </c>
      <c r="K4650" s="101">
        <v>0</v>
      </c>
      <c r="L4650" s="67">
        <f t="shared" si="720"/>
        <v>0</v>
      </c>
      <c r="M4650" s="66">
        <v>0.97560000000000002</v>
      </c>
      <c r="N4650" s="73">
        <f t="shared" si="721"/>
        <v>1.8904869046304281E-8</v>
      </c>
      <c r="O4650" s="98">
        <v>0</v>
      </c>
      <c r="P4650" s="67">
        <f t="shared" si="727"/>
        <v>0</v>
      </c>
      <c r="Q4650" s="66">
        <v>0.97560000000000002</v>
      </c>
      <c r="R4650" s="105">
        <f t="shared" si="722"/>
        <v>2.7952644521435039E-8</v>
      </c>
      <c r="S4650" s="101">
        <v>0</v>
      </c>
      <c r="T4650" s="67">
        <f t="shared" si="728"/>
        <v>0</v>
      </c>
      <c r="U4650" s="66">
        <v>0</v>
      </c>
      <c r="V4650" s="73">
        <f t="shared" si="729"/>
        <v>0</v>
      </c>
      <c r="W4650" s="98">
        <v>0</v>
      </c>
      <c r="X4650" s="67">
        <f t="shared" si="723"/>
        <v>0</v>
      </c>
      <c r="Y4650" s="66">
        <v>0</v>
      </c>
      <c r="Z4650" s="105">
        <f t="shared" si="724"/>
        <v>0</v>
      </c>
      <c r="AA4650" s="101">
        <v>0</v>
      </c>
      <c r="AB4650" s="67">
        <f t="shared" si="725"/>
        <v>0</v>
      </c>
      <c r="AC4650" s="66">
        <v>0</v>
      </c>
      <c r="AD4650" s="73">
        <f t="shared" si="726"/>
        <v>0</v>
      </c>
    </row>
    <row r="4651" spans="1:30" x14ac:dyDescent="0.25">
      <c r="A4651" s="165"/>
      <c r="B4651" s="72" t="s">
        <v>14008</v>
      </c>
      <c r="C4651" s="64" t="s">
        <v>14009</v>
      </c>
      <c r="D4651" s="64" t="s">
        <v>7</v>
      </c>
      <c r="E4651" s="64" t="s">
        <v>14010</v>
      </c>
      <c r="F4651" s="64" t="s">
        <v>1138</v>
      </c>
      <c r="G4651" s="64" t="s">
        <v>1139</v>
      </c>
      <c r="H4651" s="65">
        <v>41802</v>
      </c>
      <c r="I4651" s="65">
        <v>41884</v>
      </c>
      <c r="J4651" s="93" t="s">
        <v>1</v>
      </c>
      <c r="K4651" s="101">
        <v>0</v>
      </c>
      <c r="L4651" s="67">
        <f t="shared" si="720"/>
        <v>0</v>
      </c>
      <c r="M4651" s="66">
        <v>0.97560000000000002</v>
      </c>
      <c r="N4651" s="73">
        <f t="shared" si="721"/>
        <v>1.8904869046304281E-8</v>
      </c>
      <c r="O4651" s="98">
        <v>0</v>
      </c>
      <c r="P4651" s="67">
        <f t="shared" si="727"/>
        <v>0</v>
      </c>
      <c r="Q4651" s="66">
        <v>0.97560000000000002</v>
      </c>
      <c r="R4651" s="105">
        <f t="shared" si="722"/>
        <v>2.7952644521435039E-8</v>
      </c>
      <c r="S4651" s="101">
        <v>0</v>
      </c>
      <c r="T4651" s="67">
        <f t="shared" si="728"/>
        <v>0</v>
      </c>
      <c r="U4651" s="66">
        <v>0</v>
      </c>
      <c r="V4651" s="73">
        <f t="shared" si="729"/>
        <v>0</v>
      </c>
      <c r="W4651" s="98">
        <v>0</v>
      </c>
      <c r="X4651" s="67">
        <f t="shared" si="723"/>
        <v>0</v>
      </c>
      <c r="Y4651" s="66">
        <v>0</v>
      </c>
      <c r="Z4651" s="105">
        <f t="shared" si="724"/>
        <v>0</v>
      </c>
      <c r="AA4651" s="101">
        <v>0</v>
      </c>
      <c r="AB4651" s="67">
        <f t="shared" si="725"/>
        <v>0</v>
      </c>
      <c r="AC4651" s="66">
        <v>0</v>
      </c>
      <c r="AD4651" s="73">
        <f t="shared" si="726"/>
        <v>0</v>
      </c>
    </row>
    <row r="4652" spans="1:30" x14ac:dyDescent="0.25">
      <c r="A4652" s="165"/>
      <c r="B4652" s="72" t="s">
        <v>11003</v>
      </c>
      <c r="C4652" s="64" t="s">
        <v>11004</v>
      </c>
      <c r="D4652" s="64" t="s">
        <v>7</v>
      </c>
      <c r="E4652" s="64" t="s">
        <v>11005</v>
      </c>
      <c r="F4652" s="64" t="s">
        <v>1199</v>
      </c>
      <c r="G4652" s="64" t="s">
        <v>1199</v>
      </c>
      <c r="H4652" s="65">
        <v>39496</v>
      </c>
      <c r="I4652" s="65">
        <v>39507</v>
      </c>
      <c r="J4652" s="93" t="s">
        <v>1</v>
      </c>
      <c r="K4652" s="101">
        <v>200</v>
      </c>
      <c r="L4652" s="67">
        <f t="shared" si="720"/>
        <v>6.7984917151171637E-8</v>
      </c>
      <c r="M4652" s="66">
        <v>0.97507500000000003</v>
      </c>
      <c r="N4652" s="73">
        <f t="shared" si="721"/>
        <v>1.8894695761915894E-8</v>
      </c>
      <c r="O4652" s="98">
        <v>200</v>
      </c>
      <c r="P4652" s="67">
        <f t="shared" si="727"/>
        <v>7.3654009472226597E-8</v>
      </c>
      <c r="Q4652" s="66">
        <v>0.97507500000000003</v>
      </c>
      <c r="R4652" s="105">
        <f t="shared" si="722"/>
        <v>2.793760235418027E-8</v>
      </c>
      <c r="S4652" s="101">
        <v>200</v>
      </c>
      <c r="T4652" s="67">
        <f t="shared" si="728"/>
        <v>8.7608230805339047E-8</v>
      </c>
      <c r="U4652" s="66">
        <v>0.97507500000000003</v>
      </c>
      <c r="V4652" s="73">
        <f t="shared" si="729"/>
        <v>5.2069637127415073E-8</v>
      </c>
      <c r="W4652" s="98">
        <v>100</v>
      </c>
      <c r="X4652" s="67">
        <f t="shared" si="723"/>
        <v>5.6815871936626493E-8</v>
      </c>
      <c r="Y4652" s="66">
        <v>0.30270000000000002</v>
      </c>
      <c r="Z4652" s="105">
        <f t="shared" si="724"/>
        <v>3.9132558688996937E-8</v>
      </c>
      <c r="AA4652" s="101">
        <v>100</v>
      </c>
      <c r="AB4652" s="67">
        <f t="shared" si="725"/>
        <v>1.9127079457107153E-7</v>
      </c>
      <c r="AC4652" s="66">
        <v>0.67237499999999994</v>
      </c>
      <c r="AD4652" s="73">
        <f t="shared" si="726"/>
        <v>6.1174397754630427E-8</v>
      </c>
    </row>
    <row r="4653" spans="1:30" x14ac:dyDescent="0.25">
      <c r="A4653" s="165"/>
      <c r="B4653" s="72" t="s">
        <v>1722</v>
      </c>
      <c r="C4653" s="64" t="s">
        <v>1723</v>
      </c>
      <c r="D4653" s="64" t="s">
        <v>7</v>
      </c>
      <c r="E4653" s="64" t="s">
        <v>1724</v>
      </c>
      <c r="F4653" s="64" t="s">
        <v>1370</v>
      </c>
      <c r="G4653" s="64" t="s">
        <v>1193</v>
      </c>
      <c r="H4653" s="65">
        <v>39300</v>
      </c>
      <c r="I4653" s="65">
        <v>40935</v>
      </c>
      <c r="J4653" s="93" t="s">
        <v>1</v>
      </c>
      <c r="K4653" s="101">
        <v>0</v>
      </c>
      <c r="L4653" s="67">
        <f t="shared" si="720"/>
        <v>0</v>
      </c>
      <c r="M4653" s="66">
        <v>0.972074361</v>
      </c>
      <c r="N4653" s="73">
        <f t="shared" si="721"/>
        <v>1.8836550325927545E-8</v>
      </c>
      <c r="O4653" s="98">
        <v>0</v>
      </c>
      <c r="P4653" s="67">
        <f t="shared" si="727"/>
        <v>0</v>
      </c>
      <c r="Q4653" s="66">
        <v>0.85938311099999998</v>
      </c>
      <c r="R4653" s="105">
        <f t="shared" si="722"/>
        <v>2.462282760302168E-8</v>
      </c>
      <c r="S4653" s="101">
        <v>0</v>
      </c>
      <c r="T4653" s="67">
        <f t="shared" si="728"/>
        <v>0</v>
      </c>
      <c r="U4653" s="66">
        <v>0.85938311099999998</v>
      </c>
      <c r="V4653" s="73">
        <f t="shared" si="729"/>
        <v>4.5891615253389805E-8</v>
      </c>
      <c r="W4653" s="98">
        <v>0</v>
      </c>
      <c r="X4653" s="67">
        <f t="shared" si="723"/>
        <v>0</v>
      </c>
      <c r="Y4653" s="66">
        <v>0.85938311099999998</v>
      </c>
      <c r="Z4653" s="105">
        <f t="shared" si="724"/>
        <v>1.1109963669488029E-7</v>
      </c>
      <c r="AA4653" s="101">
        <v>0</v>
      </c>
      <c r="AB4653" s="67">
        <f t="shared" si="725"/>
        <v>0</v>
      </c>
      <c r="AC4653" s="66">
        <v>0</v>
      </c>
      <c r="AD4653" s="73">
        <f t="shared" si="726"/>
        <v>0</v>
      </c>
    </row>
    <row r="4654" spans="1:30" x14ac:dyDescent="0.25">
      <c r="A4654" s="165"/>
      <c r="B4654" s="72" t="s">
        <v>4427</v>
      </c>
      <c r="C4654" s="64" t="s">
        <v>4428</v>
      </c>
      <c r="D4654" s="64" t="s">
        <v>7</v>
      </c>
      <c r="E4654" s="64" t="s">
        <v>4429</v>
      </c>
      <c r="F4654" s="64" t="s">
        <v>1313</v>
      </c>
      <c r="G4654" s="64" t="s">
        <v>1193</v>
      </c>
      <c r="H4654" s="65">
        <v>39630</v>
      </c>
      <c r="I4654" s="65">
        <v>39630</v>
      </c>
      <c r="J4654" s="93" t="s">
        <v>1</v>
      </c>
      <c r="K4654" s="101">
        <v>300</v>
      </c>
      <c r="L4654" s="67">
        <f t="shared" si="720"/>
        <v>1.0197737572675747E-7</v>
      </c>
      <c r="M4654" s="66">
        <v>0.96572999999999998</v>
      </c>
      <c r="N4654" s="73">
        <f t="shared" si="721"/>
        <v>1.8713611299802616E-8</v>
      </c>
      <c r="O4654" s="98">
        <v>300</v>
      </c>
      <c r="P4654" s="67">
        <f t="shared" si="727"/>
        <v>1.1048101420833988E-7</v>
      </c>
      <c r="Q4654" s="66">
        <v>0.96572999999999998</v>
      </c>
      <c r="R4654" s="105">
        <f t="shared" si="722"/>
        <v>2.7669851777045365E-8</v>
      </c>
      <c r="S4654" s="101">
        <v>100</v>
      </c>
      <c r="T4654" s="67">
        <f t="shared" si="728"/>
        <v>4.3804115402669524E-8</v>
      </c>
      <c r="U4654" s="66">
        <v>0.30270000000000002</v>
      </c>
      <c r="V4654" s="73">
        <f t="shared" si="729"/>
        <v>1.6164376236154697E-8</v>
      </c>
      <c r="W4654" s="98">
        <v>100</v>
      </c>
      <c r="X4654" s="67">
        <f t="shared" si="723"/>
        <v>5.6815871936626493E-8</v>
      </c>
      <c r="Y4654" s="66">
        <v>0.30270000000000002</v>
      </c>
      <c r="Z4654" s="105">
        <f t="shared" si="724"/>
        <v>3.9132558688996937E-8</v>
      </c>
      <c r="AA4654" s="101">
        <v>0</v>
      </c>
      <c r="AB4654" s="67">
        <f t="shared" si="725"/>
        <v>0</v>
      </c>
      <c r="AC4654" s="66">
        <v>0</v>
      </c>
      <c r="AD4654" s="73">
        <f t="shared" si="726"/>
        <v>0</v>
      </c>
    </row>
    <row r="4655" spans="1:30" x14ac:dyDescent="0.25">
      <c r="A4655" s="165"/>
      <c r="B4655" s="72" t="s">
        <v>6032</v>
      </c>
      <c r="C4655" s="64" t="s">
        <v>6033</v>
      </c>
      <c r="D4655" s="64" t="s">
        <v>7</v>
      </c>
      <c r="E4655" s="64" t="s">
        <v>6034</v>
      </c>
      <c r="F4655" s="64" t="s">
        <v>1199</v>
      </c>
      <c r="G4655" s="64" t="s">
        <v>1199</v>
      </c>
      <c r="H4655" s="65">
        <v>38937</v>
      </c>
      <c r="I4655" s="65">
        <v>41758</v>
      </c>
      <c r="J4655" s="93" t="s">
        <v>1</v>
      </c>
      <c r="K4655" s="101">
        <v>200</v>
      </c>
      <c r="L4655" s="67">
        <f t="shared" si="720"/>
        <v>6.7984917151171637E-8</v>
      </c>
      <c r="M4655" s="66">
        <v>0.96572999999999998</v>
      </c>
      <c r="N4655" s="73">
        <f t="shared" si="721"/>
        <v>1.8713611299802616E-8</v>
      </c>
      <c r="O4655" s="98">
        <v>200</v>
      </c>
      <c r="P4655" s="67">
        <f t="shared" si="727"/>
        <v>7.3654009472226597E-8</v>
      </c>
      <c r="Q4655" s="66">
        <v>0.96572999999999998</v>
      </c>
      <c r="R4655" s="105">
        <f t="shared" si="722"/>
        <v>2.7669851777045365E-8</v>
      </c>
      <c r="S4655" s="101">
        <v>100</v>
      </c>
      <c r="T4655" s="67">
        <f t="shared" si="728"/>
        <v>4.3804115402669524E-8</v>
      </c>
      <c r="U4655" s="66">
        <v>0.30270000000000002</v>
      </c>
      <c r="V4655" s="73">
        <f t="shared" si="729"/>
        <v>1.6164376236154697E-8</v>
      </c>
      <c r="W4655" s="98">
        <v>100</v>
      </c>
      <c r="X4655" s="67">
        <f t="shared" si="723"/>
        <v>5.6815871936626493E-8</v>
      </c>
      <c r="Y4655" s="66">
        <v>0.30270000000000002</v>
      </c>
      <c r="Z4655" s="105">
        <f t="shared" si="724"/>
        <v>3.9132558688996937E-8</v>
      </c>
      <c r="AA4655" s="101">
        <v>0</v>
      </c>
      <c r="AB4655" s="67">
        <f t="shared" si="725"/>
        <v>0</v>
      </c>
      <c r="AC4655" s="66">
        <v>0</v>
      </c>
      <c r="AD4655" s="73">
        <f t="shared" si="726"/>
        <v>0</v>
      </c>
    </row>
    <row r="4656" spans="1:30" x14ac:dyDescent="0.25">
      <c r="A4656" s="165"/>
      <c r="B4656" s="72" t="s">
        <v>9744</v>
      </c>
      <c r="C4656" s="64" t="s">
        <v>9745</v>
      </c>
      <c r="D4656" s="64" t="s">
        <v>7</v>
      </c>
      <c r="E4656" s="64" t="s">
        <v>9746</v>
      </c>
      <c r="F4656" s="64" t="s">
        <v>1783</v>
      </c>
      <c r="G4656" s="64" t="s">
        <v>1167</v>
      </c>
      <c r="H4656" s="65">
        <v>39317</v>
      </c>
      <c r="I4656" s="65">
        <v>41393</v>
      </c>
      <c r="J4656" s="93" t="s">
        <v>1</v>
      </c>
      <c r="K4656" s="101">
        <v>0</v>
      </c>
      <c r="L4656" s="67">
        <f t="shared" si="720"/>
        <v>0</v>
      </c>
      <c r="M4656" s="66">
        <v>0.95933749999999995</v>
      </c>
      <c r="N4656" s="73">
        <f t="shared" si="721"/>
        <v>1.8589739451321166E-8</v>
      </c>
      <c r="O4656" s="98">
        <v>0</v>
      </c>
      <c r="P4656" s="67">
        <f t="shared" si="727"/>
        <v>0</v>
      </c>
      <c r="Q4656" s="66">
        <v>0.95933749999999995</v>
      </c>
      <c r="R4656" s="105">
        <f t="shared" si="722"/>
        <v>2.7486695483376575E-8</v>
      </c>
      <c r="S4656" s="101">
        <v>0</v>
      </c>
      <c r="T4656" s="67">
        <f t="shared" si="728"/>
        <v>0</v>
      </c>
      <c r="U4656" s="66">
        <v>0</v>
      </c>
      <c r="V4656" s="73">
        <f t="shared" si="729"/>
        <v>0</v>
      </c>
      <c r="W4656" s="98">
        <v>0</v>
      </c>
      <c r="X4656" s="67">
        <f t="shared" si="723"/>
        <v>0</v>
      </c>
      <c r="Y4656" s="66">
        <v>0</v>
      </c>
      <c r="Z4656" s="105">
        <f t="shared" si="724"/>
        <v>0</v>
      </c>
      <c r="AA4656" s="101">
        <v>0</v>
      </c>
      <c r="AB4656" s="67">
        <f t="shared" si="725"/>
        <v>0</v>
      </c>
      <c r="AC4656" s="66">
        <v>0</v>
      </c>
      <c r="AD4656" s="73">
        <f t="shared" si="726"/>
        <v>0</v>
      </c>
    </row>
    <row r="4657" spans="1:30" x14ac:dyDescent="0.25">
      <c r="A4657" s="165"/>
      <c r="B4657" s="72" t="s">
        <v>14002</v>
      </c>
      <c r="C4657" s="64" t="s">
        <v>14003</v>
      </c>
      <c r="D4657" s="64" t="s">
        <v>7</v>
      </c>
      <c r="E4657" s="64" t="s">
        <v>14004</v>
      </c>
      <c r="F4657" s="64" t="s">
        <v>1227</v>
      </c>
      <c r="G4657" s="64" t="s">
        <v>1227</v>
      </c>
      <c r="H4657" s="65">
        <v>41650</v>
      </c>
      <c r="I4657" s="65">
        <v>41944</v>
      </c>
      <c r="J4657" s="93" t="s">
        <v>1</v>
      </c>
      <c r="K4657" s="101">
        <v>100</v>
      </c>
      <c r="L4657" s="67">
        <f t="shared" si="720"/>
        <v>3.3992458575585819E-8</v>
      </c>
      <c r="M4657" s="66">
        <v>0.95615625000000004</v>
      </c>
      <c r="N4657" s="73">
        <f t="shared" si="721"/>
        <v>1.8528094192348684E-8</v>
      </c>
      <c r="O4657" s="98">
        <v>100</v>
      </c>
      <c r="P4657" s="67">
        <f t="shared" si="727"/>
        <v>3.6827004736113299E-8</v>
      </c>
      <c r="Q4657" s="66">
        <v>0.30270000000000002</v>
      </c>
      <c r="R4657" s="105">
        <f t="shared" si="722"/>
        <v>8.6728838628929759E-9</v>
      </c>
      <c r="S4657" s="101">
        <v>100</v>
      </c>
      <c r="T4657" s="67">
        <f t="shared" si="728"/>
        <v>4.3804115402669524E-8</v>
      </c>
      <c r="U4657" s="66">
        <v>0.30270000000000002</v>
      </c>
      <c r="V4657" s="73">
        <f t="shared" si="729"/>
        <v>1.6164376236154697E-8</v>
      </c>
      <c r="W4657" s="98">
        <v>100</v>
      </c>
      <c r="X4657" s="67">
        <f t="shared" si="723"/>
        <v>5.6815871936626493E-8</v>
      </c>
      <c r="Y4657" s="66">
        <v>0.30270000000000002</v>
      </c>
      <c r="Z4657" s="105">
        <f t="shared" si="724"/>
        <v>3.9132558688996937E-8</v>
      </c>
      <c r="AA4657" s="101">
        <v>0</v>
      </c>
      <c r="AB4657" s="67">
        <f t="shared" si="725"/>
        <v>0</v>
      </c>
      <c r="AC4657" s="66">
        <v>0</v>
      </c>
      <c r="AD4657" s="73">
        <f t="shared" si="726"/>
        <v>0</v>
      </c>
    </row>
    <row r="4658" spans="1:30" x14ac:dyDescent="0.25">
      <c r="A4658" s="165"/>
      <c r="B4658" s="72" t="s">
        <v>5337</v>
      </c>
      <c r="C4658" s="64" t="s">
        <v>5338</v>
      </c>
      <c r="D4658" s="64" t="s">
        <v>7</v>
      </c>
      <c r="E4658" s="64" t="s">
        <v>4989</v>
      </c>
      <c r="F4658" s="64" t="s">
        <v>1286</v>
      </c>
      <c r="G4658" s="64" t="s">
        <v>1269</v>
      </c>
      <c r="H4658" s="65">
        <v>38728</v>
      </c>
      <c r="I4658" s="65">
        <v>38728</v>
      </c>
      <c r="J4658" s="93" t="s">
        <v>1</v>
      </c>
      <c r="K4658" s="101">
        <v>300</v>
      </c>
      <c r="L4658" s="67">
        <f t="shared" si="720"/>
        <v>1.0197737572675747E-7</v>
      </c>
      <c r="M4658" s="66">
        <v>0.93691500000000005</v>
      </c>
      <c r="N4658" s="73">
        <f t="shared" si="721"/>
        <v>1.8155243319514325E-8</v>
      </c>
      <c r="O4658" s="98">
        <v>300</v>
      </c>
      <c r="P4658" s="67">
        <f t="shared" si="727"/>
        <v>1.1048101420833988E-7</v>
      </c>
      <c r="Q4658" s="66">
        <v>0.93691500000000005</v>
      </c>
      <c r="R4658" s="105">
        <f t="shared" si="722"/>
        <v>2.6844251682862149E-8</v>
      </c>
      <c r="S4658" s="101">
        <v>200</v>
      </c>
      <c r="T4658" s="67">
        <f t="shared" si="728"/>
        <v>8.7608230805339047E-8</v>
      </c>
      <c r="U4658" s="66">
        <v>0.60540000000000005</v>
      </c>
      <c r="V4658" s="73">
        <f t="shared" si="729"/>
        <v>3.2328752472309394E-8</v>
      </c>
      <c r="W4658" s="98">
        <v>200</v>
      </c>
      <c r="X4658" s="67">
        <f t="shared" si="723"/>
        <v>1.1363174387325299E-7</v>
      </c>
      <c r="Y4658" s="66">
        <v>0.60540000000000005</v>
      </c>
      <c r="Z4658" s="105">
        <f t="shared" si="724"/>
        <v>7.8265117377993873E-8</v>
      </c>
      <c r="AA4658" s="101">
        <v>0</v>
      </c>
      <c r="AB4658" s="67">
        <f t="shared" si="725"/>
        <v>0</v>
      </c>
      <c r="AC4658" s="66">
        <v>0</v>
      </c>
      <c r="AD4658" s="73">
        <f t="shared" si="726"/>
        <v>0</v>
      </c>
    </row>
    <row r="4659" spans="1:30" x14ac:dyDescent="0.25">
      <c r="A4659" s="165"/>
      <c r="B4659" s="72" t="s">
        <v>12747</v>
      </c>
      <c r="C4659" s="64" t="s">
        <v>12748</v>
      </c>
      <c r="D4659" s="64" t="s">
        <v>7</v>
      </c>
      <c r="E4659" s="64" t="s">
        <v>12749</v>
      </c>
      <c r="F4659" s="64" t="s">
        <v>1199</v>
      </c>
      <c r="G4659" s="64" t="s">
        <v>1199</v>
      </c>
      <c r="H4659" s="65">
        <v>39147</v>
      </c>
      <c r="I4659" s="65">
        <v>39419</v>
      </c>
      <c r="J4659" s="93" t="s">
        <v>1</v>
      </c>
      <c r="K4659" s="101">
        <v>200</v>
      </c>
      <c r="L4659" s="67">
        <f t="shared" si="720"/>
        <v>6.7984917151171637E-8</v>
      </c>
      <c r="M4659" s="66">
        <v>0.93691500000000005</v>
      </c>
      <c r="N4659" s="73">
        <f t="shared" si="721"/>
        <v>1.8155243319514325E-8</v>
      </c>
      <c r="O4659" s="98">
        <v>200</v>
      </c>
      <c r="P4659" s="67">
        <f t="shared" si="727"/>
        <v>7.3654009472226597E-8</v>
      </c>
      <c r="Q4659" s="66">
        <v>0.93691500000000005</v>
      </c>
      <c r="R4659" s="105">
        <f t="shared" si="722"/>
        <v>2.6844251682862149E-8</v>
      </c>
      <c r="S4659" s="101">
        <v>100</v>
      </c>
      <c r="T4659" s="67">
        <f t="shared" si="728"/>
        <v>4.3804115402669524E-8</v>
      </c>
      <c r="U4659" s="66">
        <v>0.60540000000000005</v>
      </c>
      <c r="V4659" s="73">
        <f t="shared" si="729"/>
        <v>3.2328752472309394E-8</v>
      </c>
      <c r="W4659" s="98">
        <v>100</v>
      </c>
      <c r="X4659" s="67">
        <f t="shared" si="723"/>
        <v>5.6815871936626493E-8</v>
      </c>
      <c r="Y4659" s="66">
        <v>0.60540000000000005</v>
      </c>
      <c r="Z4659" s="105">
        <f t="shared" si="724"/>
        <v>7.8265117377993873E-8</v>
      </c>
      <c r="AA4659" s="101">
        <v>0</v>
      </c>
      <c r="AB4659" s="67">
        <f t="shared" si="725"/>
        <v>0</v>
      </c>
      <c r="AC4659" s="66">
        <v>0</v>
      </c>
      <c r="AD4659" s="73">
        <f t="shared" si="726"/>
        <v>0</v>
      </c>
    </row>
    <row r="4660" spans="1:30" x14ac:dyDescent="0.25">
      <c r="A4660" s="165"/>
      <c r="B4660" s="72" t="s">
        <v>10077</v>
      </c>
      <c r="C4660" s="64" t="s">
        <v>10078</v>
      </c>
      <c r="D4660" s="64" t="s">
        <v>7</v>
      </c>
      <c r="E4660" s="64" t="s">
        <v>10079</v>
      </c>
      <c r="F4660" s="64" t="s">
        <v>1215</v>
      </c>
      <c r="G4660" s="64" t="s">
        <v>1216</v>
      </c>
      <c r="H4660" s="65">
        <v>39182</v>
      </c>
      <c r="I4660" s="65">
        <v>41255</v>
      </c>
      <c r="J4660" s="93" t="s">
        <v>1</v>
      </c>
      <c r="K4660" s="101">
        <v>100</v>
      </c>
      <c r="L4660" s="67">
        <f t="shared" si="720"/>
        <v>3.3992458575585819E-8</v>
      </c>
      <c r="M4660" s="66">
        <v>0.93346499999999999</v>
      </c>
      <c r="N4660" s="73">
        <f t="shared" si="721"/>
        <v>1.8088390307819213E-8</v>
      </c>
      <c r="O4660" s="98">
        <v>100</v>
      </c>
      <c r="P4660" s="67">
        <f t="shared" si="727"/>
        <v>3.6827004736113299E-8</v>
      </c>
      <c r="Q4660" s="66">
        <v>0.30270000000000002</v>
      </c>
      <c r="R4660" s="105">
        <f t="shared" si="722"/>
        <v>8.6728838628929759E-9</v>
      </c>
      <c r="S4660" s="101">
        <v>100</v>
      </c>
      <c r="T4660" s="67">
        <f t="shared" si="728"/>
        <v>4.3804115402669524E-8</v>
      </c>
      <c r="U4660" s="66">
        <v>0.30270000000000002</v>
      </c>
      <c r="V4660" s="73">
        <f t="shared" si="729"/>
        <v>1.6164376236154697E-8</v>
      </c>
      <c r="W4660" s="98">
        <v>100</v>
      </c>
      <c r="X4660" s="67">
        <f t="shared" si="723"/>
        <v>5.6815871936626493E-8</v>
      </c>
      <c r="Y4660" s="66">
        <v>0.30270000000000002</v>
      </c>
      <c r="Z4660" s="105">
        <f t="shared" si="724"/>
        <v>3.9132558688996937E-8</v>
      </c>
      <c r="AA4660" s="101">
        <v>0</v>
      </c>
      <c r="AB4660" s="67">
        <f t="shared" si="725"/>
        <v>0</v>
      </c>
      <c r="AC4660" s="66">
        <v>0</v>
      </c>
      <c r="AD4660" s="73">
        <f t="shared" si="726"/>
        <v>0</v>
      </c>
    </row>
    <row r="4661" spans="1:30" x14ac:dyDescent="0.25">
      <c r="A4661" s="165"/>
      <c r="B4661" s="72" t="s">
        <v>5640</v>
      </c>
      <c r="C4661" s="64" t="s">
        <v>5641</v>
      </c>
      <c r="D4661" s="64" t="s">
        <v>7</v>
      </c>
      <c r="E4661" s="64" t="s">
        <v>5642</v>
      </c>
      <c r="F4661" s="64" t="s">
        <v>1330</v>
      </c>
      <c r="G4661" s="64" t="s">
        <v>1216</v>
      </c>
      <c r="H4661" s="65">
        <v>39759</v>
      </c>
      <c r="I4661" s="65">
        <v>40345</v>
      </c>
      <c r="J4661" s="93" t="s">
        <v>1</v>
      </c>
      <c r="K4661" s="101">
        <v>154</v>
      </c>
      <c r="L4661" s="67">
        <f t="shared" si="720"/>
        <v>5.2348386206402167E-8</v>
      </c>
      <c r="M4661" s="66">
        <v>0.93231600000000003</v>
      </c>
      <c r="N4661" s="73">
        <f t="shared" si="721"/>
        <v>1.806612534827206E-8</v>
      </c>
      <c r="O4661" s="98">
        <v>154</v>
      </c>
      <c r="P4661" s="67">
        <f t="shared" si="727"/>
        <v>5.6713587293614473E-8</v>
      </c>
      <c r="Q4661" s="66">
        <v>0.93231600000000003</v>
      </c>
      <c r="R4661" s="105">
        <f t="shared" si="722"/>
        <v>2.6712482297710365E-8</v>
      </c>
      <c r="S4661" s="101">
        <v>154</v>
      </c>
      <c r="T4661" s="67">
        <f t="shared" si="728"/>
        <v>6.7458337720111068E-8</v>
      </c>
      <c r="U4661" s="66">
        <v>0.93231600000000003</v>
      </c>
      <c r="V4661" s="73">
        <f t="shared" si="729"/>
        <v>4.9786278807356471E-8</v>
      </c>
      <c r="W4661" s="98">
        <v>154</v>
      </c>
      <c r="X4661" s="67">
        <f t="shared" si="723"/>
        <v>8.749644278240479E-8</v>
      </c>
      <c r="Y4661" s="66">
        <v>0.93231600000000003</v>
      </c>
      <c r="Z4661" s="105">
        <f t="shared" si="724"/>
        <v>1.2052828076211055E-7</v>
      </c>
      <c r="AA4661" s="101">
        <v>0</v>
      </c>
      <c r="AB4661" s="67">
        <f t="shared" si="725"/>
        <v>0</v>
      </c>
      <c r="AC4661" s="66">
        <v>0</v>
      </c>
      <c r="AD4661" s="73">
        <f t="shared" si="726"/>
        <v>0</v>
      </c>
    </row>
    <row r="4662" spans="1:30" x14ac:dyDescent="0.25">
      <c r="A4662" s="165"/>
      <c r="B4662" s="72" t="s">
        <v>15969</v>
      </c>
      <c r="C4662" s="64" t="s">
        <v>15970</v>
      </c>
      <c r="D4662" s="64" t="s">
        <v>7</v>
      </c>
      <c r="E4662" s="64" t="s">
        <v>15971</v>
      </c>
      <c r="F4662" s="64" t="s">
        <v>10348</v>
      </c>
      <c r="G4662" s="64" t="s">
        <v>1167</v>
      </c>
      <c r="H4662" s="65">
        <v>41846</v>
      </c>
      <c r="I4662" s="65">
        <v>41944</v>
      </c>
      <c r="J4662" s="93" t="s">
        <v>1</v>
      </c>
      <c r="K4662" s="101">
        <v>0</v>
      </c>
      <c r="L4662" s="67">
        <f t="shared" si="720"/>
        <v>0</v>
      </c>
      <c r="M4662" s="66">
        <v>0.93017304099999998</v>
      </c>
      <c r="N4662" s="73">
        <f t="shared" si="721"/>
        <v>1.8024599764767961E-8</v>
      </c>
      <c r="O4662" s="98">
        <v>0</v>
      </c>
      <c r="P4662" s="67">
        <f t="shared" si="727"/>
        <v>0</v>
      </c>
      <c r="Q4662" s="66">
        <v>0.57017304099999999</v>
      </c>
      <c r="R4662" s="105">
        <f t="shared" si="722"/>
        <v>1.6336453803586106E-8</v>
      </c>
      <c r="S4662" s="101">
        <v>0</v>
      </c>
      <c r="T4662" s="67">
        <f t="shared" si="728"/>
        <v>0</v>
      </c>
      <c r="U4662" s="66">
        <v>0.28646104100000003</v>
      </c>
      <c r="V4662" s="73">
        <f t="shared" si="729"/>
        <v>1.5297205298065862E-8</v>
      </c>
      <c r="W4662" s="98">
        <v>0</v>
      </c>
      <c r="X4662" s="67">
        <f t="shared" si="723"/>
        <v>0</v>
      </c>
      <c r="Y4662" s="66">
        <v>0.28646104100000003</v>
      </c>
      <c r="Z4662" s="105">
        <f t="shared" si="724"/>
        <v>3.7033212748740193E-8</v>
      </c>
      <c r="AA4662" s="101">
        <v>0</v>
      </c>
      <c r="AB4662" s="67">
        <f t="shared" si="725"/>
        <v>0</v>
      </c>
      <c r="AC4662" s="66">
        <v>0</v>
      </c>
      <c r="AD4662" s="73">
        <f t="shared" si="726"/>
        <v>0</v>
      </c>
    </row>
    <row r="4663" spans="1:30" x14ac:dyDescent="0.25">
      <c r="A4663" s="165"/>
      <c r="B4663" s="72" t="s">
        <v>14066</v>
      </c>
      <c r="C4663" s="64" t="s">
        <v>8565</v>
      </c>
      <c r="D4663" s="64" t="s">
        <v>7</v>
      </c>
      <c r="E4663" s="64" t="s">
        <v>14067</v>
      </c>
      <c r="F4663" s="64" t="s">
        <v>1251</v>
      </c>
      <c r="G4663" s="64" t="s">
        <v>1227</v>
      </c>
      <c r="H4663" s="65">
        <v>41338</v>
      </c>
      <c r="I4663" s="65">
        <v>41977</v>
      </c>
      <c r="J4663" s="93" t="s">
        <v>1</v>
      </c>
      <c r="K4663" s="101">
        <v>0</v>
      </c>
      <c r="L4663" s="67">
        <f t="shared" si="720"/>
        <v>0</v>
      </c>
      <c r="M4663" s="66">
        <v>0.92269124999999996</v>
      </c>
      <c r="N4663" s="73">
        <f t="shared" si="721"/>
        <v>1.7879619978906113E-8</v>
      </c>
      <c r="O4663" s="98">
        <v>0</v>
      </c>
      <c r="P4663" s="67">
        <f t="shared" si="727"/>
        <v>0</v>
      </c>
      <c r="Q4663" s="66">
        <v>0</v>
      </c>
      <c r="R4663" s="105">
        <f t="shared" si="722"/>
        <v>0</v>
      </c>
      <c r="S4663" s="101">
        <v>0</v>
      </c>
      <c r="T4663" s="67">
        <f t="shared" si="728"/>
        <v>0</v>
      </c>
      <c r="U4663" s="66">
        <v>0</v>
      </c>
      <c r="V4663" s="73">
        <f t="shared" si="729"/>
        <v>0</v>
      </c>
      <c r="W4663" s="98">
        <v>0</v>
      </c>
      <c r="X4663" s="67">
        <f t="shared" si="723"/>
        <v>0</v>
      </c>
      <c r="Y4663" s="66">
        <v>0</v>
      </c>
      <c r="Z4663" s="105">
        <f t="shared" si="724"/>
        <v>0</v>
      </c>
      <c r="AA4663" s="101">
        <v>0</v>
      </c>
      <c r="AB4663" s="67">
        <f t="shared" si="725"/>
        <v>0</v>
      </c>
      <c r="AC4663" s="66">
        <v>0</v>
      </c>
      <c r="AD4663" s="73">
        <f t="shared" si="726"/>
        <v>0</v>
      </c>
    </row>
    <row r="4664" spans="1:30" x14ac:dyDescent="0.25">
      <c r="A4664" s="165"/>
      <c r="B4664" s="72" t="s">
        <v>1740</v>
      </c>
      <c r="C4664" s="64" t="s">
        <v>1741</v>
      </c>
      <c r="D4664" s="64" t="s">
        <v>7</v>
      </c>
      <c r="E4664" s="64" t="s">
        <v>1742</v>
      </c>
      <c r="F4664" s="64" t="s">
        <v>1743</v>
      </c>
      <c r="G4664" s="64" t="s">
        <v>1193</v>
      </c>
      <c r="H4664" s="65">
        <v>39092</v>
      </c>
      <c r="I4664" s="65">
        <v>40807</v>
      </c>
      <c r="J4664" s="93" t="s">
        <v>1</v>
      </c>
      <c r="K4664" s="101">
        <v>300</v>
      </c>
      <c r="L4664" s="67">
        <f t="shared" si="720"/>
        <v>1.0197737572675747E-7</v>
      </c>
      <c r="M4664" s="66">
        <v>0.90810000000000002</v>
      </c>
      <c r="N4664" s="73">
        <f t="shared" si="721"/>
        <v>1.7596875339226033E-8</v>
      </c>
      <c r="O4664" s="98">
        <v>300</v>
      </c>
      <c r="P4664" s="67">
        <f t="shared" si="727"/>
        <v>1.1048101420833988E-7</v>
      </c>
      <c r="Q4664" s="66">
        <v>0.90810000000000002</v>
      </c>
      <c r="R4664" s="105">
        <f t="shared" si="722"/>
        <v>2.6018651588678926E-8</v>
      </c>
      <c r="S4664" s="101">
        <v>300</v>
      </c>
      <c r="T4664" s="67">
        <f t="shared" si="728"/>
        <v>1.3141234620800858E-7</v>
      </c>
      <c r="U4664" s="66">
        <v>0.90810000000000002</v>
      </c>
      <c r="V4664" s="73">
        <f t="shared" si="729"/>
        <v>4.8493128708464092E-8</v>
      </c>
      <c r="W4664" s="98">
        <v>300</v>
      </c>
      <c r="X4664" s="67">
        <f t="shared" si="723"/>
        <v>1.7044761580987946E-7</v>
      </c>
      <c r="Y4664" s="66">
        <v>0.90810000000000002</v>
      </c>
      <c r="Z4664" s="105">
        <f t="shared" si="724"/>
        <v>1.173976760669908E-7</v>
      </c>
      <c r="AA4664" s="101">
        <v>0</v>
      </c>
      <c r="AB4664" s="67">
        <f t="shared" si="725"/>
        <v>0</v>
      </c>
      <c r="AC4664" s="66">
        <v>0</v>
      </c>
      <c r="AD4664" s="73">
        <f t="shared" si="726"/>
        <v>0</v>
      </c>
    </row>
    <row r="4665" spans="1:30" x14ac:dyDescent="0.25">
      <c r="A4665" s="165"/>
      <c r="B4665" s="72" t="s">
        <v>4051</v>
      </c>
      <c r="C4665" s="64" t="s">
        <v>4052</v>
      </c>
      <c r="D4665" s="64" t="s">
        <v>7</v>
      </c>
      <c r="E4665" s="64" t="s">
        <v>4053</v>
      </c>
      <c r="F4665" s="64" t="s">
        <v>1226</v>
      </c>
      <c r="G4665" s="64" t="s">
        <v>1227</v>
      </c>
      <c r="H4665" s="65">
        <v>38740</v>
      </c>
      <c r="I4665" s="65">
        <v>40126</v>
      </c>
      <c r="J4665" s="93" t="s">
        <v>1</v>
      </c>
      <c r="K4665" s="101">
        <v>300</v>
      </c>
      <c r="L4665" s="67">
        <f t="shared" si="720"/>
        <v>1.0197737572675747E-7</v>
      </c>
      <c r="M4665" s="66">
        <v>0.90810000000000002</v>
      </c>
      <c r="N4665" s="73">
        <f t="shared" si="721"/>
        <v>1.7596875339226033E-8</v>
      </c>
      <c r="O4665" s="98">
        <v>300</v>
      </c>
      <c r="P4665" s="67">
        <f t="shared" si="727"/>
        <v>1.1048101420833988E-7</v>
      </c>
      <c r="Q4665" s="66">
        <v>0.90810000000000002</v>
      </c>
      <c r="R4665" s="105">
        <f t="shared" si="722"/>
        <v>2.6018651588678926E-8</v>
      </c>
      <c r="S4665" s="101">
        <v>300</v>
      </c>
      <c r="T4665" s="67">
        <f t="shared" si="728"/>
        <v>1.3141234620800858E-7</v>
      </c>
      <c r="U4665" s="66">
        <v>0.90810000000000002</v>
      </c>
      <c r="V4665" s="73">
        <f t="shared" si="729"/>
        <v>4.8493128708464092E-8</v>
      </c>
      <c r="W4665" s="98">
        <v>300</v>
      </c>
      <c r="X4665" s="67">
        <f t="shared" si="723"/>
        <v>1.7044761580987946E-7</v>
      </c>
      <c r="Y4665" s="66">
        <v>0.90810000000000002</v>
      </c>
      <c r="Z4665" s="105">
        <f t="shared" si="724"/>
        <v>1.173976760669908E-7</v>
      </c>
      <c r="AA4665" s="101">
        <v>0</v>
      </c>
      <c r="AB4665" s="67">
        <f t="shared" si="725"/>
        <v>0</v>
      </c>
      <c r="AC4665" s="66">
        <v>0</v>
      </c>
      <c r="AD4665" s="73">
        <f t="shared" si="726"/>
        <v>0</v>
      </c>
    </row>
    <row r="4666" spans="1:30" x14ac:dyDescent="0.25">
      <c r="A4666" s="165"/>
      <c r="B4666" s="72" t="s">
        <v>7444</v>
      </c>
      <c r="C4666" s="64" t="s">
        <v>7445</v>
      </c>
      <c r="D4666" s="64" t="s">
        <v>7</v>
      </c>
      <c r="E4666" s="64" t="s">
        <v>2983</v>
      </c>
      <c r="F4666" s="64" t="s">
        <v>1199</v>
      </c>
      <c r="G4666" s="64" t="s">
        <v>1199</v>
      </c>
      <c r="H4666" s="65">
        <v>39541</v>
      </c>
      <c r="I4666" s="65">
        <v>40234</v>
      </c>
      <c r="J4666" s="93" t="s">
        <v>1</v>
      </c>
      <c r="K4666" s="101">
        <v>300</v>
      </c>
      <c r="L4666" s="67">
        <f t="shared" si="720"/>
        <v>1.0197737572675747E-7</v>
      </c>
      <c r="M4666" s="66">
        <v>0.90810000000000002</v>
      </c>
      <c r="N4666" s="73">
        <f t="shared" si="721"/>
        <v>1.7596875339226033E-8</v>
      </c>
      <c r="O4666" s="98">
        <v>300</v>
      </c>
      <c r="P4666" s="67">
        <f t="shared" si="727"/>
        <v>1.1048101420833988E-7</v>
      </c>
      <c r="Q4666" s="66">
        <v>0.90810000000000002</v>
      </c>
      <c r="R4666" s="105">
        <f t="shared" si="722"/>
        <v>2.6018651588678926E-8</v>
      </c>
      <c r="S4666" s="101">
        <v>300</v>
      </c>
      <c r="T4666" s="67">
        <f t="shared" si="728"/>
        <v>1.3141234620800858E-7</v>
      </c>
      <c r="U4666" s="66">
        <v>0.90810000000000002</v>
      </c>
      <c r="V4666" s="73">
        <f t="shared" si="729"/>
        <v>4.8493128708464092E-8</v>
      </c>
      <c r="W4666" s="98">
        <v>300</v>
      </c>
      <c r="X4666" s="67">
        <f t="shared" si="723"/>
        <v>1.7044761580987946E-7</v>
      </c>
      <c r="Y4666" s="66">
        <v>0.90810000000000002</v>
      </c>
      <c r="Z4666" s="105">
        <f t="shared" si="724"/>
        <v>1.173976760669908E-7</v>
      </c>
      <c r="AA4666" s="101">
        <v>0</v>
      </c>
      <c r="AB4666" s="67">
        <f t="shared" si="725"/>
        <v>0</v>
      </c>
      <c r="AC4666" s="66">
        <v>0</v>
      </c>
      <c r="AD4666" s="73">
        <f t="shared" si="726"/>
        <v>0</v>
      </c>
    </row>
    <row r="4667" spans="1:30" x14ac:dyDescent="0.25">
      <c r="A4667" s="165"/>
      <c r="B4667" s="72" t="s">
        <v>7483</v>
      </c>
      <c r="C4667" s="64" t="s">
        <v>7484</v>
      </c>
      <c r="D4667" s="64" t="s">
        <v>7</v>
      </c>
      <c r="E4667" s="64" t="s">
        <v>7485</v>
      </c>
      <c r="F4667" s="64" t="s">
        <v>1374</v>
      </c>
      <c r="G4667" s="64" t="s">
        <v>1227</v>
      </c>
      <c r="H4667" s="65">
        <v>40592</v>
      </c>
      <c r="I4667" s="65">
        <v>41801</v>
      </c>
      <c r="J4667" s="93" t="s">
        <v>1</v>
      </c>
      <c r="K4667" s="101">
        <v>300</v>
      </c>
      <c r="L4667" s="67">
        <f t="shared" si="720"/>
        <v>1.0197737572675747E-7</v>
      </c>
      <c r="M4667" s="66">
        <v>0.90810000000000002</v>
      </c>
      <c r="N4667" s="73">
        <f t="shared" si="721"/>
        <v>1.7596875339226033E-8</v>
      </c>
      <c r="O4667" s="98">
        <v>300</v>
      </c>
      <c r="P4667" s="67">
        <f t="shared" si="727"/>
        <v>1.1048101420833988E-7</v>
      </c>
      <c r="Q4667" s="66">
        <v>0.90810000000000002</v>
      </c>
      <c r="R4667" s="105">
        <f t="shared" si="722"/>
        <v>2.6018651588678926E-8</v>
      </c>
      <c r="S4667" s="101">
        <v>300</v>
      </c>
      <c r="T4667" s="67">
        <f t="shared" si="728"/>
        <v>1.3141234620800858E-7</v>
      </c>
      <c r="U4667" s="66">
        <v>0.90810000000000002</v>
      </c>
      <c r="V4667" s="73">
        <f t="shared" si="729"/>
        <v>4.8493128708464092E-8</v>
      </c>
      <c r="W4667" s="98">
        <v>300</v>
      </c>
      <c r="X4667" s="67">
        <f t="shared" si="723"/>
        <v>1.7044761580987946E-7</v>
      </c>
      <c r="Y4667" s="66">
        <v>0.90810000000000002</v>
      </c>
      <c r="Z4667" s="105">
        <f t="shared" si="724"/>
        <v>1.173976760669908E-7</v>
      </c>
      <c r="AA4667" s="101">
        <v>0</v>
      </c>
      <c r="AB4667" s="67">
        <f t="shared" si="725"/>
        <v>0</v>
      </c>
      <c r="AC4667" s="66">
        <v>0</v>
      </c>
      <c r="AD4667" s="73">
        <f t="shared" si="726"/>
        <v>0</v>
      </c>
    </row>
    <row r="4668" spans="1:30" x14ac:dyDescent="0.25">
      <c r="A4668" s="165"/>
      <c r="B4668" s="72" t="s">
        <v>9271</v>
      </c>
      <c r="C4668" s="64" t="s">
        <v>9272</v>
      </c>
      <c r="D4668" s="64" t="s">
        <v>8</v>
      </c>
      <c r="E4668" s="64" t="s">
        <v>7827</v>
      </c>
      <c r="F4668" s="64" t="s">
        <v>437</v>
      </c>
      <c r="G4668" s="64" t="s">
        <v>1269</v>
      </c>
      <c r="H4668" s="65">
        <v>39394</v>
      </c>
      <c r="I4668" s="65">
        <v>40561</v>
      </c>
      <c r="J4668" s="93" t="s">
        <v>1</v>
      </c>
      <c r="K4668" s="101">
        <v>300</v>
      </c>
      <c r="L4668" s="67">
        <f t="shared" si="720"/>
        <v>1.0197737572675747E-7</v>
      </c>
      <c r="M4668" s="66">
        <v>0.90810000000000002</v>
      </c>
      <c r="N4668" s="73">
        <f t="shared" si="721"/>
        <v>1.7596875339226033E-8</v>
      </c>
      <c r="O4668" s="98">
        <v>300</v>
      </c>
      <c r="P4668" s="67">
        <f t="shared" si="727"/>
        <v>1.1048101420833988E-7</v>
      </c>
      <c r="Q4668" s="66">
        <v>0.90810000000000002</v>
      </c>
      <c r="R4668" s="105">
        <f t="shared" si="722"/>
        <v>2.6018651588678926E-8</v>
      </c>
      <c r="S4668" s="101">
        <v>300</v>
      </c>
      <c r="T4668" s="67">
        <f t="shared" si="728"/>
        <v>1.3141234620800858E-7</v>
      </c>
      <c r="U4668" s="66">
        <v>0.90810000000000002</v>
      </c>
      <c r="V4668" s="73">
        <f t="shared" si="729"/>
        <v>4.8493128708464092E-8</v>
      </c>
      <c r="W4668" s="98">
        <v>300</v>
      </c>
      <c r="X4668" s="67">
        <f t="shared" si="723"/>
        <v>1.7044761580987946E-7</v>
      </c>
      <c r="Y4668" s="66">
        <v>0.90810000000000002</v>
      </c>
      <c r="Z4668" s="105">
        <f t="shared" si="724"/>
        <v>1.173976760669908E-7</v>
      </c>
      <c r="AA4668" s="101">
        <v>0</v>
      </c>
      <c r="AB4668" s="67">
        <f t="shared" si="725"/>
        <v>0</v>
      </c>
      <c r="AC4668" s="66">
        <v>0</v>
      </c>
      <c r="AD4668" s="73">
        <f t="shared" si="726"/>
        <v>0</v>
      </c>
    </row>
    <row r="4669" spans="1:30" x14ac:dyDescent="0.25">
      <c r="A4669" s="165"/>
      <c r="B4669" s="72" t="s">
        <v>1331</v>
      </c>
      <c r="C4669" s="64" t="s">
        <v>1332</v>
      </c>
      <c r="D4669" s="64" t="s">
        <v>7</v>
      </c>
      <c r="E4669" s="64" t="s">
        <v>1333</v>
      </c>
      <c r="F4669" s="64" t="s">
        <v>437</v>
      </c>
      <c r="G4669" s="64" t="s">
        <v>1269</v>
      </c>
      <c r="H4669" s="65">
        <v>38862</v>
      </c>
      <c r="I4669" s="65">
        <v>40963</v>
      </c>
      <c r="J4669" s="93" t="s">
        <v>1</v>
      </c>
      <c r="K4669" s="101">
        <v>300</v>
      </c>
      <c r="L4669" s="67">
        <f t="shared" si="720"/>
        <v>1.0197737572675747E-7</v>
      </c>
      <c r="M4669" s="66">
        <v>0.90810000000000002</v>
      </c>
      <c r="N4669" s="73">
        <f t="shared" si="721"/>
        <v>1.7596875339226033E-8</v>
      </c>
      <c r="O4669" s="98">
        <v>300</v>
      </c>
      <c r="P4669" s="67">
        <f t="shared" si="727"/>
        <v>1.1048101420833988E-7</v>
      </c>
      <c r="Q4669" s="66">
        <v>0.90810000000000002</v>
      </c>
      <c r="R4669" s="105">
        <f t="shared" si="722"/>
        <v>2.6018651588678926E-8</v>
      </c>
      <c r="S4669" s="101">
        <v>300</v>
      </c>
      <c r="T4669" s="67">
        <f t="shared" si="728"/>
        <v>1.3141234620800858E-7</v>
      </c>
      <c r="U4669" s="66">
        <v>0.90810000000000002</v>
      </c>
      <c r="V4669" s="73">
        <f t="shared" si="729"/>
        <v>4.8493128708464092E-8</v>
      </c>
      <c r="W4669" s="98">
        <v>300</v>
      </c>
      <c r="X4669" s="67">
        <f t="shared" si="723"/>
        <v>1.7044761580987946E-7</v>
      </c>
      <c r="Y4669" s="66">
        <v>0.90810000000000002</v>
      </c>
      <c r="Z4669" s="105">
        <f t="shared" si="724"/>
        <v>1.173976760669908E-7</v>
      </c>
      <c r="AA4669" s="101">
        <v>0</v>
      </c>
      <c r="AB4669" s="67">
        <f t="shared" si="725"/>
        <v>0</v>
      </c>
      <c r="AC4669" s="66">
        <v>0</v>
      </c>
      <c r="AD4669" s="73">
        <f t="shared" si="726"/>
        <v>0</v>
      </c>
    </row>
    <row r="4670" spans="1:30" x14ac:dyDescent="0.25">
      <c r="A4670" s="165"/>
      <c r="B4670" s="72" t="s">
        <v>6275</v>
      </c>
      <c r="C4670" s="64" t="s">
        <v>6276</v>
      </c>
      <c r="D4670" s="64" t="s">
        <v>7</v>
      </c>
      <c r="E4670" s="64" t="s">
        <v>6277</v>
      </c>
      <c r="F4670" s="64" t="s">
        <v>1313</v>
      </c>
      <c r="G4670" s="64" t="s">
        <v>1193</v>
      </c>
      <c r="H4670" s="65">
        <v>38909</v>
      </c>
      <c r="I4670" s="65">
        <v>41653</v>
      </c>
      <c r="J4670" s="93" t="s">
        <v>1</v>
      </c>
      <c r="K4670" s="101">
        <v>300</v>
      </c>
      <c r="L4670" s="67">
        <f t="shared" si="720"/>
        <v>1.0197737572675747E-7</v>
      </c>
      <c r="M4670" s="66">
        <v>0.90810000000000002</v>
      </c>
      <c r="N4670" s="73">
        <f t="shared" si="721"/>
        <v>1.7596875339226033E-8</v>
      </c>
      <c r="O4670" s="98">
        <v>300</v>
      </c>
      <c r="P4670" s="67">
        <f t="shared" si="727"/>
        <v>1.1048101420833988E-7</v>
      </c>
      <c r="Q4670" s="66">
        <v>0.90810000000000002</v>
      </c>
      <c r="R4670" s="105">
        <f t="shared" si="722"/>
        <v>2.6018651588678926E-8</v>
      </c>
      <c r="S4670" s="101">
        <v>300</v>
      </c>
      <c r="T4670" s="67">
        <f t="shared" si="728"/>
        <v>1.3141234620800858E-7</v>
      </c>
      <c r="U4670" s="66">
        <v>0.90810000000000002</v>
      </c>
      <c r="V4670" s="73">
        <f t="shared" si="729"/>
        <v>4.8493128708464092E-8</v>
      </c>
      <c r="W4670" s="98">
        <v>300</v>
      </c>
      <c r="X4670" s="67">
        <f t="shared" si="723"/>
        <v>1.7044761580987946E-7</v>
      </c>
      <c r="Y4670" s="66">
        <v>0.90810000000000002</v>
      </c>
      <c r="Z4670" s="105">
        <f t="shared" si="724"/>
        <v>1.173976760669908E-7</v>
      </c>
      <c r="AA4670" s="101">
        <v>0</v>
      </c>
      <c r="AB4670" s="67">
        <f t="shared" si="725"/>
        <v>0</v>
      </c>
      <c r="AC4670" s="66">
        <v>0</v>
      </c>
      <c r="AD4670" s="73">
        <f t="shared" si="726"/>
        <v>0</v>
      </c>
    </row>
    <row r="4671" spans="1:30" x14ac:dyDescent="0.25">
      <c r="A4671" s="165"/>
      <c r="B4671" s="72" t="s">
        <v>1408</v>
      </c>
      <c r="C4671" s="64" t="s">
        <v>1409</v>
      </c>
      <c r="D4671" s="64" t="s">
        <v>7</v>
      </c>
      <c r="E4671" s="64" t="s">
        <v>1410</v>
      </c>
      <c r="F4671" s="64" t="s">
        <v>1411</v>
      </c>
      <c r="G4671" s="64" t="s">
        <v>1167</v>
      </c>
      <c r="H4671" s="65">
        <v>38911</v>
      </c>
      <c r="I4671" s="65">
        <v>39794</v>
      </c>
      <c r="J4671" s="93" t="s">
        <v>1</v>
      </c>
      <c r="K4671" s="101">
        <v>300</v>
      </c>
      <c r="L4671" s="67">
        <f t="shared" si="720"/>
        <v>1.0197737572675747E-7</v>
      </c>
      <c r="M4671" s="66">
        <v>0.90810000000000002</v>
      </c>
      <c r="N4671" s="73">
        <f t="shared" si="721"/>
        <v>1.7596875339226033E-8</v>
      </c>
      <c r="O4671" s="98">
        <v>300</v>
      </c>
      <c r="P4671" s="67">
        <f t="shared" si="727"/>
        <v>1.1048101420833988E-7</v>
      </c>
      <c r="Q4671" s="66">
        <v>0.90810000000000002</v>
      </c>
      <c r="R4671" s="105">
        <f t="shared" si="722"/>
        <v>2.6018651588678926E-8</v>
      </c>
      <c r="S4671" s="101">
        <v>300</v>
      </c>
      <c r="T4671" s="67">
        <f t="shared" si="728"/>
        <v>1.3141234620800858E-7</v>
      </c>
      <c r="U4671" s="66">
        <v>0.90810000000000002</v>
      </c>
      <c r="V4671" s="73">
        <f t="shared" si="729"/>
        <v>4.8493128708464092E-8</v>
      </c>
      <c r="W4671" s="98">
        <v>300</v>
      </c>
      <c r="X4671" s="67">
        <f t="shared" si="723"/>
        <v>1.7044761580987946E-7</v>
      </c>
      <c r="Y4671" s="66">
        <v>0.90810000000000002</v>
      </c>
      <c r="Z4671" s="105">
        <f t="shared" si="724"/>
        <v>1.173976760669908E-7</v>
      </c>
      <c r="AA4671" s="101">
        <v>0</v>
      </c>
      <c r="AB4671" s="67">
        <f t="shared" si="725"/>
        <v>0</v>
      </c>
      <c r="AC4671" s="66">
        <v>0</v>
      </c>
      <c r="AD4671" s="73">
        <f t="shared" si="726"/>
        <v>0</v>
      </c>
    </row>
    <row r="4672" spans="1:30" x14ac:dyDescent="0.25">
      <c r="A4672" s="165"/>
      <c r="B4672" s="72" t="s">
        <v>10752</v>
      </c>
      <c r="C4672" s="64" t="s">
        <v>10753</v>
      </c>
      <c r="D4672" s="64" t="s">
        <v>7</v>
      </c>
      <c r="E4672" s="64" t="s">
        <v>10754</v>
      </c>
      <c r="F4672" s="64" t="s">
        <v>1677</v>
      </c>
      <c r="G4672" s="64" t="s">
        <v>1216</v>
      </c>
      <c r="H4672" s="65">
        <v>39624</v>
      </c>
      <c r="I4672" s="65">
        <v>41305</v>
      </c>
      <c r="J4672" s="93" t="s">
        <v>1</v>
      </c>
      <c r="K4672" s="101">
        <v>300</v>
      </c>
      <c r="L4672" s="67">
        <f t="shared" si="720"/>
        <v>1.0197737572675747E-7</v>
      </c>
      <c r="M4672" s="66">
        <v>0.90810000000000002</v>
      </c>
      <c r="N4672" s="73">
        <f t="shared" si="721"/>
        <v>1.7596875339226033E-8</v>
      </c>
      <c r="O4672" s="98">
        <v>300</v>
      </c>
      <c r="P4672" s="67">
        <f t="shared" si="727"/>
        <v>1.1048101420833988E-7</v>
      </c>
      <c r="Q4672" s="66">
        <v>0.90810000000000002</v>
      </c>
      <c r="R4672" s="105">
        <f t="shared" si="722"/>
        <v>2.6018651588678926E-8</v>
      </c>
      <c r="S4672" s="101">
        <v>300</v>
      </c>
      <c r="T4672" s="67">
        <f t="shared" si="728"/>
        <v>1.3141234620800858E-7</v>
      </c>
      <c r="U4672" s="66">
        <v>0.90810000000000002</v>
      </c>
      <c r="V4672" s="73">
        <f t="shared" si="729"/>
        <v>4.8493128708464092E-8</v>
      </c>
      <c r="W4672" s="98">
        <v>300</v>
      </c>
      <c r="X4672" s="67">
        <f t="shared" si="723"/>
        <v>1.7044761580987946E-7</v>
      </c>
      <c r="Y4672" s="66">
        <v>0.90810000000000002</v>
      </c>
      <c r="Z4672" s="105">
        <f t="shared" si="724"/>
        <v>1.173976760669908E-7</v>
      </c>
      <c r="AA4672" s="101">
        <v>0</v>
      </c>
      <c r="AB4672" s="67">
        <f t="shared" si="725"/>
        <v>0</v>
      </c>
      <c r="AC4672" s="66">
        <v>0</v>
      </c>
      <c r="AD4672" s="73">
        <f t="shared" si="726"/>
        <v>0</v>
      </c>
    </row>
    <row r="4673" spans="1:30" x14ac:dyDescent="0.25">
      <c r="A4673" s="165"/>
      <c r="B4673" s="72" t="s">
        <v>11787</v>
      </c>
      <c r="C4673" s="64" t="s">
        <v>11788</v>
      </c>
      <c r="D4673" s="64" t="s">
        <v>7</v>
      </c>
      <c r="E4673" s="64" t="s">
        <v>11789</v>
      </c>
      <c r="F4673" s="64" t="s">
        <v>1199</v>
      </c>
      <c r="G4673" s="64" t="s">
        <v>1199</v>
      </c>
      <c r="H4673" s="65">
        <v>38797</v>
      </c>
      <c r="I4673" s="65">
        <v>39939</v>
      </c>
      <c r="J4673" s="93" t="s">
        <v>1</v>
      </c>
      <c r="K4673" s="101">
        <v>300</v>
      </c>
      <c r="L4673" s="67">
        <f t="shared" si="720"/>
        <v>1.0197737572675747E-7</v>
      </c>
      <c r="M4673" s="66">
        <v>0.90810000000000002</v>
      </c>
      <c r="N4673" s="73">
        <f t="shared" si="721"/>
        <v>1.7596875339226033E-8</v>
      </c>
      <c r="O4673" s="98">
        <v>300</v>
      </c>
      <c r="P4673" s="67">
        <f t="shared" si="727"/>
        <v>1.1048101420833988E-7</v>
      </c>
      <c r="Q4673" s="66">
        <v>0.90810000000000002</v>
      </c>
      <c r="R4673" s="105">
        <f t="shared" si="722"/>
        <v>2.6018651588678926E-8</v>
      </c>
      <c r="S4673" s="101">
        <v>300</v>
      </c>
      <c r="T4673" s="67">
        <f t="shared" si="728"/>
        <v>1.3141234620800858E-7</v>
      </c>
      <c r="U4673" s="66">
        <v>0.90810000000000002</v>
      </c>
      <c r="V4673" s="73">
        <f t="shared" si="729"/>
        <v>4.8493128708464092E-8</v>
      </c>
      <c r="W4673" s="98">
        <v>300</v>
      </c>
      <c r="X4673" s="67">
        <f t="shared" si="723"/>
        <v>1.7044761580987946E-7</v>
      </c>
      <c r="Y4673" s="66">
        <v>0.90810000000000002</v>
      </c>
      <c r="Z4673" s="105">
        <f t="shared" si="724"/>
        <v>1.173976760669908E-7</v>
      </c>
      <c r="AA4673" s="101">
        <v>0</v>
      </c>
      <c r="AB4673" s="67">
        <f t="shared" si="725"/>
        <v>0</v>
      </c>
      <c r="AC4673" s="66">
        <v>0</v>
      </c>
      <c r="AD4673" s="73">
        <f t="shared" si="726"/>
        <v>0</v>
      </c>
    </row>
    <row r="4674" spans="1:30" x14ac:dyDescent="0.25">
      <c r="A4674" s="165"/>
      <c r="B4674" s="72" t="s">
        <v>3296</v>
      </c>
      <c r="C4674" s="64" t="s">
        <v>3297</v>
      </c>
      <c r="D4674" s="64" t="s">
        <v>7</v>
      </c>
      <c r="E4674" s="64" t="s">
        <v>3298</v>
      </c>
      <c r="F4674" s="64" t="s">
        <v>1199</v>
      </c>
      <c r="G4674" s="64" t="s">
        <v>1199</v>
      </c>
      <c r="H4674" s="65">
        <v>38783</v>
      </c>
      <c r="I4674" s="65">
        <v>38996</v>
      </c>
      <c r="J4674" s="93" t="s">
        <v>1</v>
      </c>
      <c r="K4674" s="101">
        <v>300</v>
      </c>
      <c r="L4674" s="67">
        <f t="shared" si="720"/>
        <v>1.0197737572675747E-7</v>
      </c>
      <c r="M4674" s="66">
        <v>0.90810000000000002</v>
      </c>
      <c r="N4674" s="73">
        <f t="shared" si="721"/>
        <v>1.7596875339226033E-8</v>
      </c>
      <c r="O4674" s="98">
        <v>300</v>
      </c>
      <c r="P4674" s="67">
        <f t="shared" si="727"/>
        <v>1.1048101420833988E-7</v>
      </c>
      <c r="Q4674" s="66">
        <v>0.90810000000000002</v>
      </c>
      <c r="R4674" s="105">
        <f t="shared" si="722"/>
        <v>2.6018651588678926E-8</v>
      </c>
      <c r="S4674" s="101">
        <v>300</v>
      </c>
      <c r="T4674" s="67">
        <f t="shared" si="728"/>
        <v>1.3141234620800858E-7</v>
      </c>
      <c r="U4674" s="66">
        <v>0.90810000000000002</v>
      </c>
      <c r="V4674" s="73">
        <f t="shared" si="729"/>
        <v>4.8493128708464092E-8</v>
      </c>
      <c r="W4674" s="98">
        <v>300</v>
      </c>
      <c r="X4674" s="67">
        <f t="shared" si="723"/>
        <v>1.7044761580987946E-7</v>
      </c>
      <c r="Y4674" s="66">
        <v>0.90810000000000002</v>
      </c>
      <c r="Z4674" s="105">
        <f t="shared" si="724"/>
        <v>1.173976760669908E-7</v>
      </c>
      <c r="AA4674" s="101">
        <v>0</v>
      </c>
      <c r="AB4674" s="67">
        <f t="shared" si="725"/>
        <v>0</v>
      </c>
      <c r="AC4674" s="66">
        <v>0</v>
      </c>
      <c r="AD4674" s="73">
        <f t="shared" si="726"/>
        <v>0</v>
      </c>
    </row>
    <row r="4675" spans="1:30" x14ac:dyDescent="0.25">
      <c r="A4675" s="165"/>
      <c r="B4675" s="72" t="s">
        <v>1458</v>
      </c>
      <c r="C4675" s="64" t="s">
        <v>1459</v>
      </c>
      <c r="D4675" s="64" t="s">
        <v>7</v>
      </c>
      <c r="E4675" s="64" t="s">
        <v>1460</v>
      </c>
      <c r="F4675" s="64" t="s">
        <v>1199</v>
      </c>
      <c r="G4675" s="64" t="s">
        <v>1199</v>
      </c>
      <c r="H4675" s="65">
        <v>38974</v>
      </c>
      <c r="I4675" s="65">
        <v>41012</v>
      </c>
      <c r="J4675" s="93" t="s">
        <v>1</v>
      </c>
      <c r="K4675" s="101">
        <v>300</v>
      </c>
      <c r="L4675" s="67">
        <f t="shared" si="720"/>
        <v>1.0197737572675747E-7</v>
      </c>
      <c r="M4675" s="66">
        <v>0.90810000000000002</v>
      </c>
      <c r="N4675" s="73">
        <f t="shared" si="721"/>
        <v>1.7596875339226033E-8</v>
      </c>
      <c r="O4675" s="98">
        <v>300</v>
      </c>
      <c r="P4675" s="67">
        <f t="shared" si="727"/>
        <v>1.1048101420833988E-7</v>
      </c>
      <c r="Q4675" s="66">
        <v>0.90810000000000002</v>
      </c>
      <c r="R4675" s="105">
        <f t="shared" si="722"/>
        <v>2.6018651588678926E-8</v>
      </c>
      <c r="S4675" s="101">
        <v>300</v>
      </c>
      <c r="T4675" s="67">
        <f t="shared" si="728"/>
        <v>1.3141234620800858E-7</v>
      </c>
      <c r="U4675" s="66">
        <v>0.90810000000000002</v>
      </c>
      <c r="V4675" s="73">
        <f t="shared" si="729"/>
        <v>4.8493128708464092E-8</v>
      </c>
      <c r="W4675" s="98">
        <v>300</v>
      </c>
      <c r="X4675" s="67">
        <f t="shared" si="723"/>
        <v>1.7044761580987946E-7</v>
      </c>
      <c r="Y4675" s="66">
        <v>0.90810000000000002</v>
      </c>
      <c r="Z4675" s="105">
        <f t="shared" si="724"/>
        <v>1.173976760669908E-7</v>
      </c>
      <c r="AA4675" s="101">
        <v>0</v>
      </c>
      <c r="AB4675" s="67">
        <f t="shared" si="725"/>
        <v>0</v>
      </c>
      <c r="AC4675" s="66">
        <v>0</v>
      </c>
      <c r="AD4675" s="73">
        <f t="shared" si="726"/>
        <v>0</v>
      </c>
    </row>
    <row r="4676" spans="1:30" x14ac:dyDescent="0.25">
      <c r="A4676" s="165"/>
      <c r="B4676" s="72" t="s">
        <v>2084</v>
      </c>
      <c r="C4676" s="64" t="s">
        <v>2085</v>
      </c>
      <c r="D4676" s="64" t="s">
        <v>7</v>
      </c>
      <c r="E4676" s="64" t="s">
        <v>2086</v>
      </c>
      <c r="F4676" s="64" t="s">
        <v>1199</v>
      </c>
      <c r="G4676" s="64" t="s">
        <v>1199</v>
      </c>
      <c r="H4676" s="65">
        <v>38723</v>
      </c>
      <c r="I4676" s="65">
        <v>38758</v>
      </c>
      <c r="J4676" s="93" t="s">
        <v>1</v>
      </c>
      <c r="K4676" s="101">
        <v>300</v>
      </c>
      <c r="L4676" s="67">
        <f t="shared" ref="L4676:L4739" si="730">K4676/$K$5777</f>
        <v>1.0197737572675747E-7</v>
      </c>
      <c r="M4676" s="66">
        <v>0.90810000000000002</v>
      </c>
      <c r="N4676" s="73">
        <f t="shared" ref="N4676:N4739" si="731">M4676/$M$5777</f>
        <v>1.7596875339226033E-8</v>
      </c>
      <c r="O4676" s="98">
        <v>300</v>
      </c>
      <c r="P4676" s="67">
        <f t="shared" si="727"/>
        <v>1.1048101420833988E-7</v>
      </c>
      <c r="Q4676" s="66">
        <v>0.90810000000000002</v>
      </c>
      <c r="R4676" s="105">
        <f t="shared" ref="R4676:R4739" si="732">Q4676/Q$5777</f>
        <v>2.6018651588678926E-8</v>
      </c>
      <c r="S4676" s="101">
        <v>300</v>
      </c>
      <c r="T4676" s="67">
        <f t="shared" si="728"/>
        <v>1.3141234620800858E-7</v>
      </c>
      <c r="U4676" s="66">
        <v>0.90810000000000002</v>
      </c>
      <c r="V4676" s="73">
        <f t="shared" si="729"/>
        <v>4.8493128708464092E-8</v>
      </c>
      <c r="W4676" s="98">
        <v>300</v>
      </c>
      <c r="X4676" s="67">
        <f t="shared" ref="X4676:X4739" si="733">W4676/$W$5777</f>
        <v>1.7044761580987946E-7</v>
      </c>
      <c r="Y4676" s="66">
        <v>0.90810000000000002</v>
      </c>
      <c r="Z4676" s="105">
        <f t="shared" ref="Z4676:Z4739" si="734">Y4676/$Y$5777</f>
        <v>1.173976760669908E-7</v>
      </c>
      <c r="AA4676" s="101">
        <v>0</v>
      </c>
      <c r="AB4676" s="67">
        <f t="shared" ref="AB4676:AB4739" si="735">AA4676/$AA$5777</f>
        <v>0</v>
      </c>
      <c r="AC4676" s="66">
        <v>0</v>
      </c>
      <c r="AD4676" s="73">
        <f t="shared" ref="AD4676:AD4739" si="736">AC4676/$AC$5777</f>
        <v>0</v>
      </c>
    </row>
    <row r="4677" spans="1:30" x14ac:dyDescent="0.25">
      <c r="A4677" s="165"/>
      <c r="B4677" s="72" t="s">
        <v>8483</v>
      </c>
      <c r="C4677" s="64" t="s">
        <v>8484</v>
      </c>
      <c r="D4677" s="64" t="s">
        <v>7</v>
      </c>
      <c r="E4677" s="64" t="s">
        <v>8485</v>
      </c>
      <c r="F4677" s="64" t="s">
        <v>1522</v>
      </c>
      <c r="G4677" s="64" t="s">
        <v>1416</v>
      </c>
      <c r="H4677" s="65">
        <v>38889</v>
      </c>
      <c r="I4677" s="65">
        <v>39399</v>
      </c>
      <c r="J4677" s="93" t="s">
        <v>1</v>
      </c>
      <c r="K4677" s="101">
        <v>300</v>
      </c>
      <c r="L4677" s="67">
        <f t="shared" si="730"/>
        <v>1.0197737572675747E-7</v>
      </c>
      <c r="M4677" s="66">
        <v>0.90810000000000002</v>
      </c>
      <c r="N4677" s="73">
        <f t="shared" si="731"/>
        <v>1.7596875339226033E-8</v>
      </c>
      <c r="O4677" s="98">
        <v>300</v>
      </c>
      <c r="P4677" s="67">
        <f t="shared" ref="P4677:P4740" si="737">O4677/$O$5777</f>
        <v>1.1048101420833988E-7</v>
      </c>
      <c r="Q4677" s="66">
        <v>0.90810000000000002</v>
      </c>
      <c r="R4677" s="105">
        <f t="shared" si="732"/>
        <v>2.6018651588678926E-8</v>
      </c>
      <c r="S4677" s="101">
        <v>300</v>
      </c>
      <c r="T4677" s="67">
        <f t="shared" ref="T4677:T4740" si="738">S4677/$S$5777</f>
        <v>1.3141234620800858E-7</v>
      </c>
      <c r="U4677" s="66">
        <v>0.90810000000000002</v>
      </c>
      <c r="V4677" s="73">
        <f t="shared" ref="V4677:V4740" si="739">U4677/$U$5777</f>
        <v>4.8493128708464092E-8</v>
      </c>
      <c r="W4677" s="98">
        <v>300</v>
      </c>
      <c r="X4677" s="67">
        <f t="shared" si="733"/>
        <v>1.7044761580987946E-7</v>
      </c>
      <c r="Y4677" s="66">
        <v>0.90810000000000002</v>
      </c>
      <c r="Z4677" s="105">
        <f t="shared" si="734"/>
        <v>1.173976760669908E-7</v>
      </c>
      <c r="AA4677" s="101">
        <v>0</v>
      </c>
      <c r="AB4677" s="67">
        <f t="shared" si="735"/>
        <v>0</v>
      </c>
      <c r="AC4677" s="66">
        <v>0</v>
      </c>
      <c r="AD4677" s="73">
        <f t="shared" si="736"/>
        <v>0</v>
      </c>
    </row>
    <row r="4678" spans="1:30" x14ac:dyDescent="0.25">
      <c r="A4678" s="165"/>
      <c r="B4678" s="72" t="s">
        <v>7763</v>
      </c>
      <c r="C4678" s="64" t="s">
        <v>7764</v>
      </c>
      <c r="D4678" s="64" t="s">
        <v>7</v>
      </c>
      <c r="E4678" s="64" t="s">
        <v>7765</v>
      </c>
      <c r="F4678" s="64" t="s">
        <v>1138</v>
      </c>
      <c r="G4678" s="64" t="s">
        <v>1139</v>
      </c>
      <c r="H4678" s="65">
        <v>39311</v>
      </c>
      <c r="I4678" s="65">
        <v>39311</v>
      </c>
      <c r="J4678" s="93" t="s">
        <v>1</v>
      </c>
      <c r="K4678" s="101">
        <v>300</v>
      </c>
      <c r="L4678" s="67">
        <f t="shared" si="730"/>
        <v>1.0197737572675747E-7</v>
      </c>
      <c r="M4678" s="66">
        <v>0.90810000000000002</v>
      </c>
      <c r="N4678" s="73">
        <f t="shared" si="731"/>
        <v>1.7596875339226033E-8</v>
      </c>
      <c r="O4678" s="98">
        <v>300</v>
      </c>
      <c r="P4678" s="67">
        <f t="shared" si="737"/>
        <v>1.1048101420833988E-7</v>
      </c>
      <c r="Q4678" s="66">
        <v>0.90810000000000002</v>
      </c>
      <c r="R4678" s="105">
        <f t="shared" si="732"/>
        <v>2.6018651588678926E-8</v>
      </c>
      <c r="S4678" s="101">
        <v>300</v>
      </c>
      <c r="T4678" s="67">
        <f t="shared" si="738"/>
        <v>1.3141234620800858E-7</v>
      </c>
      <c r="U4678" s="66">
        <v>0.90810000000000002</v>
      </c>
      <c r="V4678" s="73">
        <f t="shared" si="739"/>
        <v>4.8493128708464092E-8</v>
      </c>
      <c r="W4678" s="98">
        <v>300</v>
      </c>
      <c r="X4678" s="67">
        <f t="shared" si="733"/>
        <v>1.7044761580987946E-7</v>
      </c>
      <c r="Y4678" s="66">
        <v>0.90810000000000002</v>
      </c>
      <c r="Z4678" s="105">
        <f t="shared" si="734"/>
        <v>1.173976760669908E-7</v>
      </c>
      <c r="AA4678" s="101">
        <v>0</v>
      </c>
      <c r="AB4678" s="67">
        <f t="shared" si="735"/>
        <v>0</v>
      </c>
      <c r="AC4678" s="66">
        <v>0</v>
      </c>
      <c r="AD4678" s="73">
        <f t="shared" si="736"/>
        <v>0</v>
      </c>
    </row>
    <row r="4679" spans="1:30" x14ac:dyDescent="0.25">
      <c r="A4679" s="165"/>
      <c r="B4679" s="72" t="s">
        <v>7757</v>
      </c>
      <c r="C4679" s="64" t="s">
        <v>7758</v>
      </c>
      <c r="D4679" s="64" t="s">
        <v>7</v>
      </c>
      <c r="E4679" s="64" t="s">
        <v>7759</v>
      </c>
      <c r="F4679" s="64" t="s">
        <v>1530</v>
      </c>
      <c r="G4679" s="64" t="s">
        <v>1216</v>
      </c>
      <c r="H4679" s="65">
        <v>40714</v>
      </c>
      <c r="I4679" s="65">
        <v>40714</v>
      </c>
      <c r="J4679" s="93" t="s">
        <v>1</v>
      </c>
      <c r="K4679" s="101">
        <v>300</v>
      </c>
      <c r="L4679" s="67">
        <f t="shared" si="730"/>
        <v>1.0197737572675747E-7</v>
      </c>
      <c r="M4679" s="66">
        <v>0.90810000000000002</v>
      </c>
      <c r="N4679" s="73">
        <f t="shared" si="731"/>
        <v>1.7596875339226033E-8</v>
      </c>
      <c r="O4679" s="98">
        <v>300</v>
      </c>
      <c r="P4679" s="67">
        <f t="shared" si="737"/>
        <v>1.1048101420833988E-7</v>
      </c>
      <c r="Q4679" s="66">
        <v>0.90810000000000002</v>
      </c>
      <c r="R4679" s="105">
        <f t="shared" si="732"/>
        <v>2.6018651588678926E-8</v>
      </c>
      <c r="S4679" s="101">
        <v>300</v>
      </c>
      <c r="T4679" s="67">
        <f t="shared" si="738"/>
        <v>1.3141234620800858E-7</v>
      </c>
      <c r="U4679" s="66">
        <v>0.90810000000000002</v>
      </c>
      <c r="V4679" s="73">
        <f t="shared" si="739"/>
        <v>4.8493128708464092E-8</v>
      </c>
      <c r="W4679" s="98">
        <v>300</v>
      </c>
      <c r="X4679" s="67">
        <f t="shared" si="733"/>
        <v>1.7044761580987946E-7</v>
      </c>
      <c r="Y4679" s="66">
        <v>0.90810000000000002</v>
      </c>
      <c r="Z4679" s="105">
        <f t="shared" si="734"/>
        <v>1.173976760669908E-7</v>
      </c>
      <c r="AA4679" s="101">
        <v>0</v>
      </c>
      <c r="AB4679" s="67">
        <f t="shared" si="735"/>
        <v>0</v>
      </c>
      <c r="AC4679" s="66">
        <v>0</v>
      </c>
      <c r="AD4679" s="73">
        <f t="shared" si="736"/>
        <v>0</v>
      </c>
    </row>
    <row r="4680" spans="1:30" x14ac:dyDescent="0.25">
      <c r="A4680" s="165"/>
      <c r="B4680" s="72" t="s">
        <v>6327</v>
      </c>
      <c r="C4680" s="64" t="s">
        <v>6328</v>
      </c>
      <c r="D4680" s="64" t="s">
        <v>7</v>
      </c>
      <c r="E4680" s="64" t="s">
        <v>6329</v>
      </c>
      <c r="F4680" s="64" t="s">
        <v>437</v>
      </c>
      <c r="G4680" s="64" t="s">
        <v>1269</v>
      </c>
      <c r="H4680" s="65">
        <v>39842</v>
      </c>
      <c r="I4680" s="65">
        <v>39842</v>
      </c>
      <c r="J4680" s="93" t="s">
        <v>1</v>
      </c>
      <c r="K4680" s="101">
        <v>300</v>
      </c>
      <c r="L4680" s="67">
        <f t="shared" si="730"/>
        <v>1.0197737572675747E-7</v>
      </c>
      <c r="M4680" s="66">
        <v>0.90810000000000002</v>
      </c>
      <c r="N4680" s="73">
        <f t="shared" si="731"/>
        <v>1.7596875339226033E-8</v>
      </c>
      <c r="O4680" s="98">
        <v>300</v>
      </c>
      <c r="P4680" s="67">
        <f t="shared" si="737"/>
        <v>1.1048101420833988E-7</v>
      </c>
      <c r="Q4680" s="66">
        <v>0.90810000000000002</v>
      </c>
      <c r="R4680" s="105">
        <f t="shared" si="732"/>
        <v>2.6018651588678926E-8</v>
      </c>
      <c r="S4680" s="101">
        <v>300</v>
      </c>
      <c r="T4680" s="67">
        <f t="shared" si="738"/>
        <v>1.3141234620800858E-7</v>
      </c>
      <c r="U4680" s="66">
        <v>0.90810000000000002</v>
      </c>
      <c r="V4680" s="73">
        <f t="shared" si="739"/>
        <v>4.8493128708464092E-8</v>
      </c>
      <c r="W4680" s="98">
        <v>300</v>
      </c>
      <c r="X4680" s="67">
        <f t="shared" si="733"/>
        <v>1.7044761580987946E-7</v>
      </c>
      <c r="Y4680" s="66">
        <v>0.90810000000000002</v>
      </c>
      <c r="Z4680" s="105">
        <f t="shared" si="734"/>
        <v>1.173976760669908E-7</v>
      </c>
      <c r="AA4680" s="101">
        <v>0</v>
      </c>
      <c r="AB4680" s="67">
        <f t="shared" si="735"/>
        <v>0</v>
      </c>
      <c r="AC4680" s="66">
        <v>0</v>
      </c>
      <c r="AD4680" s="73">
        <f t="shared" si="736"/>
        <v>0</v>
      </c>
    </row>
    <row r="4681" spans="1:30" x14ac:dyDescent="0.25">
      <c r="A4681" s="165"/>
      <c r="B4681" s="72" t="s">
        <v>6345</v>
      </c>
      <c r="C4681" s="64" t="s">
        <v>6346</v>
      </c>
      <c r="D4681" s="64" t="s">
        <v>7</v>
      </c>
      <c r="E4681" s="64" t="s">
        <v>6347</v>
      </c>
      <c r="F4681" s="64" t="s">
        <v>437</v>
      </c>
      <c r="G4681" s="64" t="s">
        <v>1269</v>
      </c>
      <c r="H4681" s="65">
        <v>38999</v>
      </c>
      <c r="I4681" s="65">
        <v>39406</v>
      </c>
      <c r="J4681" s="93" t="s">
        <v>1</v>
      </c>
      <c r="K4681" s="101">
        <v>300</v>
      </c>
      <c r="L4681" s="67">
        <f t="shared" si="730"/>
        <v>1.0197737572675747E-7</v>
      </c>
      <c r="M4681" s="66">
        <v>0.90810000000000002</v>
      </c>
      <c r="N4681" s="73">
        <f t="shared" si="731"/>
        <v>1.7596875339226033E-8</v>
      </c>
      <c r="O4681" s="98">
        <v>300</v>
      </c>
      <c r="P4681" s="67">
        <f t="shared" si="737"/>
        <v>1.1048101420833988E-7</v>
      </c>
      <c r="Q4681" s="66">
        <v>0.90810000000000002</v>
      </c>
      <c r="R4681" s="105">
        <f t="shared" si="732"/>
        <v>2.6018651588678926E-8</v>
      </c>
      <c r="S4681" s="101">
        <v>300</v>
      </c>
      <c r="T4681" s="67">
        <f t="shared" si="738"/>
        <v>1.3141234620800858E-7</v>
      </c>
      <c r="U4681" s="66">
        <v>0.90810000000000002</v>
      </c>
      <c r="V4681" s="73">
        <f t="shared" si="739"/>
        <v>4.8493128708464092E-8</v>
      </c>
      <c r="W4681" s="98">
        <v>300</v>
      </c>
      <c r="X4681" s="67">
        <f t="shared" si="733"/>
        <v>1.7044761580987946E-7</v>
      </c>
      <c r="Y4681" s="66">
        <v>0.90810000000000002</v>
      </c>
      <c r="Z4681" s="105">
        <f t="shared" si="734"/>
        <v>1.173976760669908E-7</v>
      </c>
      <c r="AA4681" s="101">
        <v>0</v>
      </c>
      <c r="AB4681" s="67">
        <f t="shared" si="735"/>
        <v>0</v>
      </c>
      <c r="AC4681" s="66">
        <v>0</v>
      </c>
      <c r="AD4681" s="73">
        <f t="shared" si="736"/>
        <v>0</v>
      </c>
    </row>
    <row r="4682" spans="1:30" x14ac:dyDescent="0.25">
      <c r="A4682" s="165"/>
      <c r="B4682" s="72" t="s">
        <v>4360</v>
      </c>
      <c r="C4682" s="64" t="s">
        <v>4361</v>
      </c>
      <c r="D4682" s="64" t="s">
        <v>7</v>
      </c>
      <c r="E4682" s="64" t="s">
        <v>4362</v>
      </c>
      <c r="F4682" s="64" t="s">
        <v>437</v>
      </c>
      <c r="G4682" s="64" t="s">
        <v>1269</v>
      </c>
      <c r="H4682" s="65">
        <v>39590</v>
      </c>
      <c r="I4682" s="65">
        <v>39590</v>
      </c>
      <c r="J4682" s="93" t="s">
        <v>1</v>
      </c>
      <c r="K4682" s="101">
        <v>300</v>
      </c>
      <c r="L4682" s="67">
        <f t="shared" si="730"/>
        <v>1.0197737572675747E-7</v>
      </c>
      <c r="M4682" s="66">
        <v>0.90810000000000002</v>
      </c>
      <c r="N4682" s="73">
        <f t="shared" si="731"/>
        <v>1.7596875339226033E-8</v>
      </c>
      <c r="O4682" s="98">
        <v>300</v>
      </c>
      <c r="P4682" s="67">
        <f t="shared" si="737"/>
        <v>1.1048101420833988E-7</v>
      </c>
      <c r="Q4682" s="66">
        <v>0.90810000000000002</v>
      </c>
      <c r="R4682" s="105">
        <f t="shared" si="732"/>
        <v>2.6018651588678926E-8</v>
      </c>
      <c r="S4682" s="101">
        <v>300</v>
      </c>
      <c r="T4682" s="67">
        <f t="shared" si="738"/>
        <v>1.3141234620800858E-7</v>
      </c>
      <c r="U4682" s="66">
        <v>0.90810000000000002</v>
      </c>
      <c r="V4682" s="73">
        <f t="shared" si="739"/>
        <v>4.8493128708464092E-8</v>
      </c>
      <c r="W4682" s="98">
        <v>300</v>
      </c>
      <c r="X4682" s="67">
        <f t="shared" si="733"/>
        <v>1.7044761580987946E-7</v>
      </c>
      <c r="Y4682" s="66">
        <v>0.90810000000000002</v>
      </c>
      <c r="Z4682" s="105">
        <f t="shared" si="734"/>
        <v>1.173976760669908E-7</v>
      </c>
      <c r="AA4682" s="101">
        <v>0</v>
      </c>
      <c r="AB4682" s="67">
        <f t="shared" si="735"/>
        <v>0</v>
      </c>
      <c r="AC4682" s="66">
        <v>0</v>
      </c>
      <c r="AD4682" s="73">
        <f t="shared" si="736"/>
        <v>0</v>
      </c>
    </row>
    <row r="4683" spans="1:30" x14ac:dyDescent="0.25">
      <c r="A4683" s="165"/>
      <c r="B4683" s="72" t="s">
        <v>9408</v>
      </c>
      <c r="C4683" s="64" t="s">
        <v>9409</v>
      </c>
      <c r="D4683" s="64" t="s">
        <v>7</v>
      </c>
      <c r="E4683" s="64" t="s">
        <v>9410</v>
      </c>
      <c r="F4683" s="64" t="s">
        <v>456</v>
      </c>
      <c r="G4683" s="64" t="s">
        <v>1193</v>
      </c>
      <c r="H4683" s="65">
        <v>38721</v>
      </c>
      <c r="I4683" s="65">
        <v>38721</v>
      </c>
      <c r="J4683" s="93" t="s">
        <v>1</v>
      </c>
      <c r="K4683" s="101">
        <v>300</v>
      </c>
      <c r="L4683" s="67">
        <f t="shared" si="730"/>
        <v>1.0197737572675747E-7</v>
      </c>
      <c r="M4683" s="66">
        <v>0.90810000000000002</v>
      </c>
      <c r="N4683" s="73">
        <f t="shared" si="731"/>
        <v>1.7596875339226033E-8</v>
      </c>
      <c r="O4683" s="98">
        <v>300</v>
      </c>
      <c r="P4683" s="67">
        <f t="shared" si="737"/>
        <v>1.1048101420833988E-7</v>
      </c>
      <c r="Q4683" s="66">
        <v>0.90810000000000002</v>
      </c>
      <c r="R4683" s="105">
        <f t="shared" si="732"/>
        <v>2.6018651588678926E-8</v>
      </c>
      <c r="S4683" s="101">
        <v>300</v>
      </c>
      <c r="T4683" s="67">
        <f t="shared" si="738"/>
        <v>1.3141234620800858E-7</v>
      </c>
      <c r="U4683" s="66">
        <v>0.90810000000000002</v>
      </c>
      <c r="V4683" s="73">
        <f t="shared" si="739"/>
        <v>4.8493128708464092E-8</v>
      </c>
      <c r="W4683" s="98">
        <v>300</v>
      </c>
      <c r="X4683" s="67">
        <f t="shared" si="733"/>
        <v>1.7044761580987946E-7</v>
      </c>
      <c r="Y4683" s="66">
        <v>0.90810000000000002</v>
      </c>
      <c r="Z4683" s="105">
        <f t="shared" si="734"/>
        <v>1.173976760669908E-7</v>
      </c>
      <c r="AA4683" s="101">
        <v>0</v>
      </c>
      <c r="AB4683" s="67">
        <f t="shared" si="735"/>
        <v>0</v>
      </c>
      <c r="AC4683" s="66">
        <v>0</v>
      </c>
      <c r="AD4683" s="73">
        <f t="shared" si="736"/>
        <v>0</v>
      </c>
    </row>
    <row r="4684" spans="1:30" x14ac:dyDescent="0.25">
      <c r="A4684" s="165"/>
      <c r="B4684" s="72" t="s">
        <v>5411</v>
      </c>
      <c r="C4684" s="64" t="s">
        <v>5412</v>
      </c>
      <c r="D4684" s="64" t="s">
        <v>7</v>
      </c>
      <c r="E4684" s="64" t="s">
        <v>5413</v>
      </c>
      <c r="F4684" s="64" t="s">
        <v>1293</v>
      </c>
      <c r="G4684" s="64" t="s">
        <v>1193</v>
      </c>
      <c r="H4684" s="65">
        <v>38965</v>
      </c>
      <c r="I4684" s="65">
        <v>38985</v>
      </c>
      <c r="J4684" s="93" t="s">
        <v>1</v>
      </c>
      <c r="K4684" s="101">
        <v>300</v>
      </c>
      <c r="L4684" s="67">
        <f t="shared" si="730"/>
        <v>1.0197737572675747E-7</v>
      </c>
      <c r="M4684" s="66">
        <v>0.90810000000000002</v>
      </c>
      <c r="N4684" s="73">
        <f t="shared" si="731"/>
        <v>1.7596875339226033E-8</v>
      </c>
      <c r="O4684" s="98">
        <v>300</v>
      </c>
      <c r="P4684" s="67">
        <f t="shared" si="737"/>
        <v>1.1048101420833988E-7</v>
      </c>
      <c r="Q4684" s="66">
        <v>0.90810000000000002</v>
      </c>
      <c r="R4684" s="105">
        <f t="shared" si="732"/>
        <v>2.6018651588678926E-8</v>
      </c>
      <c r="S4684" s="101">
        <v>300</v>
      </c>
      <c r="T4684" s="67">
        <f t="shared" si="738"/>
        <v>1.3141234620800858E-7</v>
      </c>
      <c r="U4684" s="66">
        <v>0.90810000000000002</v>
      </c>
      <c r="V4684" s="73">
        <f t="shared" si="739"/>
        <v>4.8493128708464092E-8</v>
      </c>
      <c r="W4684" s="98">
        <v>300</v>
      </c>
      <c r="X4684" s="67">
        <f t="shared" si="733"/>
        <v>1.7044761580987946E-7</v>
      </c>
      <c r="Y4684" s="66">
        <v>0.90810000000000002</v>
      </c>
      <c r="Z4684" s="105">
        <f t="shared" si="734"/>
        <v>1.173976760669908E-7</v>
      </c>
      <c r="AA4684" s="101">
        <v>0</v>
      </c>
      <c r="AB4684" s="67">
        <f t="shared" si="735"/>
        <v>0</v>
      </c>
      <c r="AC4684" s="66">
        <v>0</v>
      </c>
      <c r="AD4684" s="73">
        <f t="shared" si="736"/>
        <v>0</v>
      </c>
    </row>
    <row r="4685" spans="1:30" x14ac:dyDescent="0.25">
      <c r="A4685" s="165"/>
      <c r="B4685" s="72" t="s">
        <v>9287</v>
      </c>
      <c r="C4685" s="64" t="s">
        <v>9288</v>
      </c>
      <c r="D4685" s="64" t="s">
        <v>7</v>
      </c>
      <c r="E4685" s="64" t="s">
        <v>1802</v>
      </c>
      <c r="F4685" s="64" t="s">
        <v>1743</v>
      </c>
      <c r="G4685" s="64" t="s">
        <v>1193</v>
      </c>
      <c r="H4685" s="65">
        <v>39967</v>
      </c>
      <c r="I4685" s="65">
        <v>40044</v>
      </c>
      <c r="J4685" s="93" t="s">
        <v>1</v>
      </c>
      <c r="K4685" s="101">
        <v>300</v>
      </c>
      <c r="L4685" s="67">
        <f t="shared" si="730"/>
        <v>1.0197737572675747E-7</v>
      </c>
      <c r="M4685" s="66">
        <v>0.90810000000000002</v>
      </c>
      <c r="N4685" s="73">
        <f t="shared" si="731"/>
        <v>1.7596875339226033E-8</v>
      </c>
      <c r="O4685" s="98">
        <v>300</v>
      </c>
      <c r="P4685" s="67">
        <f t="shared" si="737"/>
        <v>1.1048101420833988E-7</v>
      </c>
      <c r="Q4685" s="66">
        <v>0.90810000000000002</v>
      </c>
      <c r="R4685" s="105">
        <f t="shared" si="732"/>
        <v>2.6018651588678926E-8</v>
      </c>
      <c r="S4685" s="101">
        <v>300</v>
      </c>
      <c r="T4685" s="67">
        <f t="shared" si="738"/>
        <v>1.3141234620800858E-7</v>
      </c>
      <c r="U4685" s="66">
        <v>0.90810000000000002</v>
      </c>
      <c r="V4685" s="73">
        <f t="shared" si="739"/>
        <v>4.8493128708464092E-8</v>
      </c>
      <c r="W4685" s="98">
        <v>300</v>
      </c>
      <c r="X4685" s="67">
        <f t="shared" si="733"/>
        <v>1.7044761580987946E-7</v>
      </c>
      <c r="Y4685" s="66">
        <v>0.90810000000000002</v>
      </c>
      <c r="Z4685" s="105">
        <f t="shared" si="734"/>
        <v>1.173976760669908E-7</v>
      </c>
      <c r="AA4685" s="101">
        <v>0</v>
      </c>
      <c r="AB4685" s="67">
        <f t="shared" si="735"/>
        <v>0</v>
      </c>
      <c r="AC4685" s="66">
        <v>0</v>
      </c>
      <c r="AD4685" s="73">
        <f t="shared" si="736"/>
        <v>0</v>
      </c>
    </row>
    <row r="4686" spans="1:30" x14ac:dyDescent="0.25">
      <c r="A4686" s="165"/>
      <c r="B4686" s="72" t="s">
        <v>5187</v>
      </c>
      <c r="C4686" s="64" t="s">
        <v>5188</v>
      </c>
      <c r="D4686" s="64" t="s">
        <v>7</v>
      </c>
      <c r="E4686" s="64" t="s">
        <v>5189</v>
      </c>
      <c r="F4686" s="64" t="s">
        <v>1199</v>
      </c>
      <c r="G4686" s="64" t="s">
        <v>1199</v>
      </c>
      <c r="H4686" s="65">
        <v>40739</v>
      </c>
      <c r="I4686" s="65">
        <v>41663</v>
      </c>
      <c r="J4686" s="93" t="s">
        <v>1</v>
      </c>
      <c r="K4686" s="101">
        <v>200</v>
      </c>
      <c r="L4686" s="67">
        <f t="shared" si="730"/>
        <v>6.7984917151171637E-8</v>
      </c>
      <c r="M4686" s="66">
        <v>0.90810000000000002</v>
      </c>
      <c r="N4686" s="73">
        <f t="shared" si="731"/>
        <v>1.7596875339226033E-8</v>
      </c>
      <c r="O4686" s="98">
        <v>200</v>
      </c>
      <c r="P4686" s="67">
        <f t="shared" si="737"/>
        <v>7.3654009472226597E-8</v>
      </c>
      <c r="Q4686" s="66">
        <v>0.90810000000000002</v>
      </c>
      <c r="R4686" s="105">
        <f t="shared" si="732"/>
        <v>2.6018651588678926E-8</v>
      </c>
      <c r="S4686" s="101">
        <v>200</v>
      </c>
      <c r="T4686" s="67">
        <f t="shared" si="738"/>
        <v>8.7608230805339047E-8</v>
      </c>
      <c r="U4686" s="66">
        <v>0.90810000000000002</v>
      </c>
      <c r="V4686" s="73">
        <f t="shared" si="739"/>
        <v>4.8493128708464092E-8</v>
      </c>
      <c r="W4686" s="98">
        <v>200</v>
      </c>
      <c r="X4686" s="67">
        <f t="shared" si="733"/>
        <v>1.1363174387325299E-7</v>
      </c>
      <c r="Y4686" s="66">
        <v>0.90810000000000002</v>
      </c>
      <c r="Z4686" s="105">
        <f t="shared" si="734"/>
        <v>1.173976760669908E-7</v>
      </c>
      <c r="AA4686" s="101">
        <v>0</v>
      </c>
      <c r="AB4686" s="67">
        <f t="shared" si="735"/>
        <v>0</v>
      </c>
      <c r="AC4686" s="66">
        <v>0</v>
      </c>
      <c r="AD4686" s="73">
        <f t="shared" si="736"/>
        <v>0</v>
      </c>
    </row>
    <row r="4687" spans="1:30" x14ac:dyDescent="0.25">
      <c r="A4687" s="165"/>
      <c r="B4687" s="72" t="s">
        <v>15195</v>
      </c>
      <c r="C4687" s="64" t="s">
        <v>15196</v>
      </c>
      <c r="D4687" s="64" t="s">
        <v>7</v>
      </c>
      <c r="E4687" s="64" t="s">
        <v>15197</v>
      </c>
      <c r="F4687" s="64" t="s">
        <v>1199</v>
      </c>
      <c r="G4687" s="64" t="s">
        <v>1199</v>
      </c>
      <c r="H4687" s="65">
        <v>40934</v>
      </c>
      <c r="I4687" s="65">
        <v>41656</v>
      </c>
      <c r="J4687" s="93" t="s">
        <v>1</v>
      </c>
      <c r="K4687" s="101">
        <v>200</v>
      </c>
      <c r="L4687" s="67">
        <f t="shared" si="730"/>
        <v>6.7984917151171637E-8</v>
      </c>
      <c r="M4687" s="66">
        <v>0.90810000000000002</v>
      </c>
      <c r="N4687" s="73">
        <f t="shared" si="731"/>
        <v>1.7596875339226033E-8</v>
      </c>
      <c r="O4687" s="98">
        <v>200</v>
      </c>
      <c r="P4687" s="67">
        <f t="shared" si="737"/>
        <v>7.3654009472226597E-8</v>
      </c>
      <c r="Q4687" s="66">
        <v>0.90810000000000002</v>
      </c>
      <c r="R4687" s="105">
        <f t="shared" si="732"/>
        <v>2.6018651588678926E-8</v>
      </c>
      <c r="S4687" s="101">
        <v>200</v>
      </c>
      <c r="T4687" s="67">
        <f t="shared" si="738"/>
        <v>8.7608230805339047E-8</v>
      </c>
      <c r="U4687" s="66">
        <v>0.90810000000000002</v>
      </c>
      <c r="V4687" s="73">
        <f t="shared" si="739"/>
        <v>4.8493128708464092E-8</v>
      </c>
      <c r="W4687" s="98">
        <v>200</v>
      </c>
      <c r="X4687" s="67">
        <f t="shared" si="733"/>
        <v>1.1363174387325299E-7</v>
      </c>
      <c r="Y4687" s="66">
        <v>0.90810000000000002</v>
      </c>
      <c r="Z4687" s="105">
        <f t="shared" si="734"/>
        <v>1.173976760669908E-7</v>
      </c>
      <c r="AA4687" s="101">
        <v>0</v>
      </c>
      <c r="AB4687" s="67">
        <f t="shared" si="735"/>
        <v>0</v>
      </c>
      <c r="AC4687" s="66">
        <v>0</v>
      </c>
      <c r="AD4687" s="73">
        <f t="shared" si="736"/>
        <v>0</v>
      </c>
    </row>
    <row r="4688" spans="1:30" x14ac:dyDescent="0.25">
      <c r="A4688" s="165"/>
      <c r="B4688" s="72" t="s">
        <v>3340</v>
      </c>
      <c r="C4688" s="64" t="s">
        <v>3341</v>
      </c>
      <c r="D4688" s="64" t="s">
        <v>7</v>
      </c>
      <c r="E4688" s="64" t="s">
        <v>3342</v>
      </c>
      <c r="F4688" s="64" t="s">
        <v>1286</v>
      </c>
      <c r="G4688" s="64" t="s">
        <v>1269</v>
      </c>
      <c r="H4688" s="65">
        <v>39503</v>
      </c>
      <c r="I4688" s="65">
        <v>41017</v>
      </c>
      <c r="J4688" s="93" t="s">
        <v>1</v>
      </c>
      <c r="K4688" s="101">
        <v>200</v>
      </c>
      <c r="L4688" s="67">
        <f t="shared" si="730"/>
        <v>6.7984917151171637E-8</v>
      </c>
      <c r="M4688" s="66">
        <v>0.90810000000000002</v>
      </c>
      <c r="N4688" s="73">
        <f t="shared" si="731"/>
        <v>1.7596875339226033E-8</v>
      </c>
      <c r="O4688" s="98">
        <v>200</v>
      </c>
      <c r="P4688" s="67">
        <f t="shared" si="737"/>
        <v>7.3654009472226597E-8</v>
      </c>
      <c r="Q4688" s="66">
        <v>0.90810000000000002</v>
      </c>
      <c r="R4688" s="105">
        <f t="shared" si="732"/>
        <v>2.6018651588678926E-8</v>
      </c>
      <c r="S4688" s="101">
        <v>200</v>
      </c>
      <c r="T4688" s="67">
        <f t="shared" si="738"/>
        <v>8.7608230805339047E-8</v>
      </c>
      <c r="U4688" s="66">
        <v>0.90810000000000002</v>
      </c>
      <c r="V4688" s="73">
        <f t="shared" si="739"/>
        <v>4.8493128708464092E-8</v>
      </c>
      <c r="W4688" s="98">
        <v>200</v>
      </c>
      <c r="X4688" s="67">
        <f t="shared" si="733"/>
        <v>1.1363174387325299E-7</v>
      </c>
      <c r="Y4688" s="66">
        <v>0.90810000000000002</v>
      </c>
      <c r="Z4688" s="105">
        <f t="shared" si="734"/>
        <v>1.173976760669908E-7</v>
      </c>
      <c r="AA4688" s="101">
        <v>0</v>
      </c>
      <c r="AB4688" s="67">
        <f t="shared" si="735"/>
        <v>0</v>
      </c>
      <c r="AC4688" s="66">
        <v>0</v>
      </c>
      <c r="AD4688" s="73">
        <f t="shared" si="736"/>
        <v>0</v>
      </c>
    </row>
    <row r="4689" spans="1:30" x14ac:dyDescent="0.25">
      <c r="A4689" s="165"/>
      <c r="B4689" s="72" t="s">
        <v>1468</v>
      </c>
      <c r="C4689" s="64" t="s">
        <v>1469</v>
      </c>
      <c r="D4689" s="64" t="s">
        <v>7</v>
      </c>
      <c r="E4689" s="64" t="s">
        <v>1470</v>
      </c>
      <c r="F4689" s="64" t="s">
        <v>1199</v>
      </c>
      <c r="G4689" s="64" t="s">
        <v>1199</v>
      </c>
      <c r="H4689" s="65">
        <v>40100</v>
      </c>
      <c r="I4689" s="65">
        <v>40312</v>
      </c>
      <c r="J4689" s="93" t="s">
        <v>1</v>
      </c>
      <c r="K4689" s="101">
        <v>200</v>
      </c>
      <c r="L4689" s="67">
        <f t="shared" si="730"/>
        <v>6.7984917151171637E-8</v>
      </c>
      <c r="M4689" s="66">
        <v>0.90810000000000002</v>
      </c>
      <c r="N4689" s="73">
        <f t="shared" si="731"/>
        <v>1.7596875339226033E-8</v>
      </c>
      <c r="O4689" s="98">
        <v>200</v>
      </c>
      <c r="P4689" s="67">
        <f t="shared" si="737"/>
        <v>7.3654009472226597E-8</v>
      </c>
      <c r="Q4689" s="66">
        <v>0.90810000000000002</v>
      </c>
      <c r="R4689" s="105">
        <f t="shared" si="732"/>
        <v>2.6018651588678926E-8</v>
      </c>
      <c r="S4689" s="101">
        <v>200</v>
      </c>
      <c r="T4689" s="67">
        <f t="shared" si="738"/>
        <v>8.7608230805339047E-8</v>
      </c>
      <c r="U4689" s="66">
        <v>0.90810000000000002</v>
      </c>
      <c r="V4689" s="73">
        <f t="shared" si="739"/>
        <v>4.8493128708464092E-8</v>
      </c>
      <c r="W4689" s="98">
        <v>200</v>
      </c>
      <c r="X4689" s="67">
        <f t="shared" si="733"/>
        <v>1.1363174387325299E-7</v>
      </c>
      <c r="Y4689" s="66">
        <v>0.90810000000000002</v>
      </c>
      <c r="Z4689" s="105">
        <f t="shared" si="734"/>
        <v>1.173976760669908E-7</v>
      </c>
      <c r="AA4689" s="101">
        <v>0</v>
      </c>
      <c r="AB4689" s="67">
        <f t="shared" si="735"/>
        <v>0</v>
      </c>
      <c r="AC4689" s="66">
        <v>0</v>
      </c>
      <c r="AD4689" s="73">
        <f t="shared" si="736"/>
        <v>0</v>
      </c>
    </row>
    <row r="4690" spans="1:30" x14ac:dyDescent="0.25">
      <c r="A4690" s="165"/>
      <c r="B4690" s="72" t="s">
        <v>12199</v>
      </c>
      <c r="C4690" s="64" t="s">
        <v>12200</v>
      </c>
      <c r="D4690" s="64" t="s">
        <v>7</v>
      </c>
      <c r="E4690" s="64" t="s">
        <v>8647</v>
      </c>
      <c r="F4690" s="64" t="s">
        <v>1522</v>
      </c>
      <c r="G4690" s="64" t="s">
        <v>1416</v>
      </c>
      <c r="H4690" s="65">
        <v>40933</v>
      </c>
      <c r="I4690" s="65">
        <v>41221</v>
      </c>
      <c r="J4690" s="93" t="s">
        <v>1</v>
      </c>
      <c r="K4690" s="101">
        <v>200</v>
      </c>
      <c r="L4690" s="67">
        <f t="shared" si="730"/>
        <v>6.7984917151171637E-8</v>
      </c>
      <c r="M4690" s="66">
        <v>0.90810000000000002</v>
      </c>
      <c r="N4690" s="73">
        <f t="shared" si="731"/>
        <v>1.7596875339226033E-8</v>
      </c>
      <c r="O4690" s="98">
        <v>200</v>
      </c>
      <c r="P4690" s="67">
        <f t="shared" si="737"/>
        <v>7.3654009472226597E-8</v>
      </c>
      <c r="Q4690" s="66">
        <v>0.90810000000000002</v>
      </c>
      <c r="R4690" s="105">
        <f t="shared" si="732"/>
        <v>2.6018651588678926E-8</v>
      </c>
      <c r="S4690" s="101">
        <v>200</v>
      </c>
      <c r="T4690" s="67">
        <f t="shared" si="738"/>
        <v>8.7608230805339047E-8</v>
      </c>
      <c r="U4690" s="66">
        <v>0.90810000000000002</v>
      </c>
      <c r="V4690" s="73">
        <f t="shared" si="739"/>
        <v>4.8493128708464092E-8</v>
      </c>
      <c r="W4690" s="98">
        <v>200</v>
      </c>
      <c r="X4690" s="67">
        <f t="shared" si="733"/>
        <v>1.1363174387325299E-7</v>
      </c>
      <c r="Y4690" s="66">
        <v>0.90810000000000002</v>
      </c>
      <c r="Z4690" s="105">
        <f t="shared" si="734"/>
        <v>1.173976760669908E-7</v>
      </c>
      <c r="AA4690" s="101">
        <v>0</v>
      </c>
      <c r="AB4690" s="67">
        <f t="shared" si="735"/>
        <v>0</v>
      </c>
      <c r="AC4690" s="66">
        <v>0</v>
      </c>
      <c r="AD4690" s="73">
        <f t="shared" si="736"/>
        <v>0</v>
      </c>
    </row>
    <row r="4691" spans="1:30" x14ac:dyDescent="0.25">
      <c r="A4691" s="165"/>
      <c r="B4691" s="72" t="s">
        <v>6898</v>
      </c>
      <c r="C4691" s="64" t="s">
        <v>6899</v>
      </c>
      <c r="D4691" s="64" t="s">
        <v>7</v>
      </c>
      <c r="E4691" s="64" t="s">
        <v>6900</v>
      </c>
      <c r="F4691" s="64" t="s">
        <v>1790</v>
      </c>
      <c r="G4691" s="64" t="s">
        <v>1139</v>
      </c>
      <c r="H4691" s="65">
        <v>39616</v>
      </c>
      <c r="I4691" s="65">
        <v>40658</v>
      </c>
      <c r="J4691" s="93" t="s">
        <v>1</v>
      </c>
      <c r="K4691" s="101">
        <v>200</v>
      </c>
      <c r="L4691" s="67">
        <f t="shared" si="730"/>
        <v>6.7984917151171637E-8</v>
      </c>
      <c r="M4691" s="66">
        <v>0.90810000000000002</v>
      </c>
      <c r="N4691" s="73">
        <f t="shared" si="731"/>
        <v>1.7596875339226033E-8</v>
      </c>
      <c r="O4691" s="98">
        <v>200</v>
      </c>
      <c r="P4691" s="67">
        <f t="shared" si="737"/>
        <v>7.3654009472226597E-8</v>
      </c>
      <c r="Q4691" s="66">
        <v>0.90810000000000002</v>
      </c>
      <c r="R4691" s="105">
        <f t="shared" si="732"/>
        <v>2.6018651588678926E-8</v>
      </c>
      <c r="S4691" s="101">
        <v>200</v>
      </c>
      <c r="T4691" s="67">
        <f t="shared" si="738"/>
        <v>8.7608230805339047E-8</v>
      </c>
      <c r="U4691" s="66">
        <v>0.90810000000000002</v>
      </c>
      <c r="V4691" s="73">
        <f t="shared" si="739"/>
        <v>4.8493128708464092E-8</v>
      </c>
      <c r="W4691" s="98">
        <v>200</v>
      </c>
      <c r="X4691" s="67">
        <f t="shared" si="733"/>
        <v>1.1363174387325299E-7</v>
      </c>
      <c r="Y4691" s="66">
        <v>0.90810000000000002</v>
      </c>
      <c r="Z4691" s="105">
        <f t="shared" si="734"/>
        <v>1.173976760669908E-7</v>
      </c>
      <c r="AA4691" s="101">
        <v>0</v>
      </c>
      <c r="AB4691" s="67">
        <f t="shared" si="735"/>
        <v>0</v>
      </c>
      <c r="AC4691" s="66">
        <v>0</v>
      </c>
      <c r="AD4691" s="73">
        <f t="shared" si="736"/>
        <v>0</v>
      </c>
    </row>
    <row r="4692" spans="1:30" x14ac:dyDescent="0.25">
      <c r="A4692" s="165"/>
      <c r="B4692" s="72" t="s">
        <v>8239</v>
      </c>
      <c r="C4692" s="64" t="s">
        <v>8240</v>
      </c>
      <c r="D4692" s="64" t="s">
        <v>7</v>
      </c>
      <c r="E4692" s="64" t="s">
        <v>8241</v>
      </c>
      <c r="F4692" s="64" t="s">
        <v>1337</v>
      </c>
      <c r="G4692" s="64" t="s">
        <v>1139</v>
      </c>
      <c r="H4692" s="65">
        <v>40025</v>
      </c>
      <c r="I4692" s="65">
        <v>40856</v>
      </c>
      <c r="J4692" s="93" t="s">
        <v>1</v>
      </c>
      <c r="K4692" s="101">
        <v>200</v>
      </c>
      <c r="L4692" s="67">
        <f t="shared" si="730"/>
        <v>6.7984917151171637E-8</v>
      </c>
      <c r="M4692" s="66">
        <v>0.90810000000000002</v>
      </c>
      <c r="N4692" s="73">
        <f t="shared" si="731"/>
        <v>1.7596875339226033E-8</v>
      </c>
      <c r="O4692" s="98">
        <v>200</v>
      </c>
      <c r="P4692" s="67">
        <f t="shared" si="737"/>
        <v>7.3654009472226597E-8</v>
      </c>
      <c r="Q4692" s="66">
        <v>0.90810000000000002</v>
      </c>
      <c r="R4692" s="105">
        <f t="shared" si="732"/>
        <v>2.6018651588678926E-8</v>
      </c>
      <c r="S4692" s="101">
        <v>200</v>
      </c>
      <c r="T4692" s="67">
        <f t="shared" si="738"/>
        <v>8.7608230805339047E-8</v>
      </c>
      <c r="U4692" s="66">
        <v>0.90810000000000002</v>
      </c>
      <c r="V4692" s="73">
        <f t="shared" si="739"/>
        <v>4.8493128708464092E-8</v>
      </c>
      <c r="W4692" s="98">
        <v>200</v>
      </c>
      <c r="X4692" s="67">
        <f t="shared" si="733"/>
        <v>1.1363174387325299E-7</v>
      </c>
      <c r="Y4692" s="66">
        <v>0.90810000000000002</v>
      </c>
      <c r="Z4692" s="105">
        <f t="shared" si="734"/>
        <v>1.173976760669908E-7</v>
      </c>
      <c r="AA4692" s="101">
        <v>0</v>
      </c>
      <c r="AB4692" s="67">
        <f t="shared" si="735"/>
        <v>0</v>
      </c>
      <c r="AC4692" s="66">
        <v>0</v>
      </c>
      <c r="AD4692" s="73">
        <f t="shared" si="736"/>
        <v>0</v>
      </c>
    </row>
    <row r="4693" spans="1:30" x14ac:dyDescent="0.25">
      <c r="A4693" s="165"/>
      <c r="B4693" s="72" t="s">
        <v>11176</v>
      </c>
      <c r="C4693" s="64" t="s">
        <v>11177</v>
      </c>
      <c r="D4693" s="64" t="s">
        <v>7</v>
      </c>
      <c r="E4693" s="64" t="s">
        <v>11178</v>
      </c>
      <c r="F4693" s="64" t="s">
        <v>1199</v>
      </c>
      <c r="G4693" s="64" t="s">
        <v>1199</v>
      </c>
      <c r="H4693" s="65">
        <v>41730</v>
      </c>
      <c r="I4693" s="65">
        <v>41730</v>
      </c>
      <c r="J4693" s="93" t="s">
        <v>1</v>
      </c>
      <c r="K4693" s="101">
        <v>200</v>
      </c>
      <c r="L4693" s="67">
        <f t="shared" si="730"/>
        <v>6.7984917151171637E-8</v>
      </c>
      <c r="M4693" s="66">
        <v>0.90810000000000002</v>
      </c>
      <c r="N4693" s="73">
        <f t="shared" si="731"/>
        <v>1.7596875339226033E-8</v>
      </c>
      <c r="O4693" s="98">
        <v>200</v>
      </c>
      <c r="P4693" s="67">
        <f t="shared" si="737"/>
        <v>7.3654009472226597E-8</v>
      </c>
      <c r="Q4693" s="66">
        <v>0.90810000000000002</v>
      </c>
      <c r="R4693" s="105">
        <f t="shared" si="732"/>
        <v>2.6018651588678926E-8</v>
      </c>
      <c r="S4693" s="101">
        <v>200</v>
      </c>
      <c r="T4693" s="67">
        <f t="shared" si="738"/>
        <v>8.7608230805339047E-8</v>
      </c>
      <c r="U4693" s="66">
        <v>0.90810000000000002</v>
      </c>
      <c r="V4693" s="73">
        <f t="shared" si="739"/>
        <v>4.8493128708464092E-8</v>
      </c>
      <c r="W4693" s="98">
        <v>200</v>
      </c>
      <c r="X4693" s="67">
        <f t="shared" si="733"/>
        <v>1.1363174387325299E-7</v>
      </c>
      <c r="Y4693" s="66">
        <v>0.90810000000000002</v>
      </c>
      <c r="Z4693" s="105">
        <f t="shared" si="734"/>
        <v>1.173976760669908E-7</v>
      </c>
      <c r="AA4693" s="101">
        <v>0</v>
      </c>
      <c r="AB4693" s="67">
        <f t="shared" si="735"/>
        <v>0</v>
      </c>
      <c r="AC4693" s="66">
        <v>0</v>
      </c>
      <c r="AD4693" s="73">
        <f t="shared" si="736"/>
        <v>0</v>
      </c>
    </row>
    <row r="4694" spans="1:30" x14ac:dyDescent="0.25">
      <c r="A4694" s="165"/>
      <c r="B4694" s="72" t="s">
        <v>4703</v>
      </c>
      <c r="C4694" s="64" t="s">
        <v>4704</v>
      </c>
      <c r="D4694" s="64" t="s">
        <v>7</v>
      </c>
      <c r="E4694" s="64" t="s">
        <v>4705</v>
      </c>
      <c r="F4694" s="64" t="s">
        <v>2679</v>
      </c>
      <c r="G4694" s="64" t="s">
        <v>1269</v>
      </c>
      <c r="H4694" s="65">
        <v>38807</v>
      </c>
      <c r="I4694" s="65">
        <v>40469</v>
      </c>
      <c r="J4694" s="93" t="s">
        <v>1</v>
      </c>
      <c r="K4694" s="101">
        <v>200</v>
      </c>
      <c r="L4694" s="67">
        <f t="shared" si="730"/>
        <v>6.7984917151171637E-8</v>
      </c>
      <c r="M4694" s="66">
        <v>0.90810000000000002</v>
      </c>
      <c r="N4694" s="73">
        <f t="shared" si="731"/>
        <v>1.7596875339226033E-8</v>
      </c>
      <c r="O4694" s="98">
        <v>200</v>
      </c>
      <c r="P4694" s="67">
        <f t="shared" si="737"/>
        <v>7.3654009472226597E-8</v>
      </c>
      <c r="Q4694" s="66">
        <v>0.90810000000000002</v>
      </c>
      <c r="R4694" s="105">
        <f t="shared" si="732"/>
        <v>2.6018651588678926E-8</v>
      </c>
      <c r="S4694" s="101">
        <v>200</v>
      </c>
      <c r="T4694" s="67">
        <f t="shared" si="738"/>
        <v>8.7608230805339047E-8</v>
      </c>
      <c r="U4694" s="66">
        <v>0.90810000000000002</v>
      </c>
      <c r="V4694" s="73">
        <f t="shared" si="739"/>
        <v>4.8493128708464092E-8</v>
      </c>
      <c r="W4694" s="98">
        <v>200</v>
      </c>
      <c r="X4694" s="67">
        <f t="shared" si="733"/>
        <v>1.1363174387325299E-7</v>
      </c>
      <c r="Y4694" s="66">
        <v>0.90810000000000002</v>
      </c>
      <c r="Z4694" s="105">
        <f t="shared" si="734"/>
        <v>1.173976760669908E-7</v>
      </c>
      <c r="AA4694" s="101">
        <v>0</v>
      </c>
      <c r="AB4694" s="67">
        <f t="shared" si="735"/>
        <v>0</v>
      </c>
      <c r="AC4694" s="66">
        <v>0</v>
      </c>
      <c r="AD4694" s="73">
        <f t="shared" si="736"/>
        <v>0</v>
      </c>
    </row>
    <row r="4695" spans="1:30" x14ac:dyDescent="0.25">
      <c r="A4695" s="165"/>
      <c r="B4695" s="72" t="s">
        <v>9002</v>
      </c>
      <c r="C4695" s="64" t="s">
        <v>9003</v>
      </c>
      <c r="D4695" s="64" t="s">
        <v>7</v>
      </c>
      <c r="E4695" s="64" t="s">
        <v>9004</v>
      </c>
      <c r="F4695" s="64" t="s">
        <v>1515</v>
      </c>
      <c r="G4695" s="64" t="s">
        <v>1515</v>
      </c>
      <c r="H4695" s="65">
        <v>40317</v>
      </c>
      <c r="I4695" s="65">
        <v>41792</v>
      </c>
      <c r="J4695" s="93" t="s">
        <v>1</v>
      </c>
      <c r="K4695" s="101">
        <v>200</v>
      </c>
      <c r="L4695" s="67">
        <f t="shared" si="730"/>
        <v>6.7984917151171637E-8</v>
      </c>
      <c r="M4695" s="66">
        <v>0.90810000000000002</v>
      </c>
      <c r="N4695" s="73">
        <f t="shared" si="731"/>
        <v>1.7596875339226033E-8</v>
      </c>
      <c r="O4695" s="98">
        <v>200</v>
      </c>
      <c r="P4695" s="67">
        <f t="shared" si="737"/>
        <v>7.3654009472226597E-8</v>
      </c>
      <c r="Q4695" s="66">
        <v>0.90810000000000002</v>
      </c>
      <c r="R4695" s="105">
        <f t="shared" si="732"/>
        <v>2.6018651588678926E-8</v>
      </c>
      <c r="S4695" s="101">
        <v>200</v>
      </c>
      <c r="T4695" s="67">
        <f t="shared" si="738"/>
        <v>8.7608230805339047E-8</v>
      </c>
      <c r="U4695" s="66">
        <v>0.90810000000000002</v>
      </c>
      <c r="V4695" s="73">
        <f t="shared" si="739"/>
        <v>4.8493128708464092E-8</v>
      </c>
      <c r="W4695" s="98">
        <v>200</v>
      </c>
      <c r="X4695" s="67">
        <f t="shared" si="733"/>
        <v>1.1363174387325299E-7</v>
      </c>
      <c r="Y4695" s="66">
        <v>0.90810000000000002</v>
      </c>
      <c r="Z4695" s="105">
        <f t="shared" si="734"/>
        <v>1.173976760669908E-7</v>
      </c>
      <c r="AA4695" s="101">
        <v>0</v>
      </c>
      <c r="AB4695" s="67">
        <f t="shared" si="735"/>
        <v>0</v>
      </c>
      <c r="AC4695" s="66">
        <v>0</v>
      </c>
      <c r="AD4695" s="73">
        <f t="shared" si="736"/>
        <v>0</v>
      </c>
    </row>
    <row r="4696" spans="1:30" x14ac:dyDescent="0.25">
      <c r="A4696" s="165"/>
      <c r="B4696" s="72" t="s">
        <v>3328</v>
      </c>
      <c r="C4696" s="64" t="s">
        <v>3329</v>
      </c>
      <c r="D4696" s="64" t="s">
        <v>7</v>
      </c>
      <c r="E4696" s="64" t="s">
        <v>3330</v>
      </c>
      <c r="F4696" s="64" t="s">
        <v>493</v>
      </c>
      <c r="G4696" s="64" t="s">
        <v>1167</v>
      </c>
      <c r="H4696" s="65">
        <v>39226</v>
      </c>
      <c r="I4696" s="65">
        <v>39763</v>
      </c>
      <c r="J4696" s="93" t="s">
        <v>1</v>
      </c>
      <c r="K4696" s="101">
        <v>200</v>
      </c>
      <c r="L4696" s="67">
        <f t="shared" si="730"/>
        <v>6.7984917151171637E-8</v>
      </c>
      <c r="M4696" s="66">
        <v>0.90810000000000002</v>
      </c>
      <c r="N4696" s="73">
        <f t="shared" si="731"/>
        <v>1.7596875339226033E-8</v>
      </c>
      <c r="O4696" s="98">
        <v>200</v>
      </c>
      <c r="P4696" s="67">
        <f t="shared" si="737"/>
        <v>7.3654009472226597E-8</v>
      </c>
      <c r="Q4696" s="66">
        <v>0.90810000000000002</v>
      </c>
      <c r="R4696" s="105">
        <f t="shared" si="732"/>
        <v>2.6018651588678926E-8</v>
      </c>
      <c r="S4696" s="101">
        <v>200</v>
      </c>
      <c r="T4696" s="67">
        <f t="shared" si="738"/>
        <v>8.7608230805339047E-8</v>
      </c>
      <c r="U4696" s="66">
        <v>0.90810000000000002</v>
      </c>
      <c r="V4696" s="73">
        <f t="shared" si="739"/>
        <v>4.8493128708464092E-8</v>
      </c>
      <c r="W4696" s="98">
        <v>200</v>
      </c>
      <c r="X4696" s="67">
        <f t="shared" si="733"/>
        <v>1.1363174387325299E-7</v>
      </c>
      <c r="Y4696" s="66">
        <v>0.90810000000000002</v>
      </c>
      <c r="Z4696" s="105">
        <f t="shared" si="734"/>
        <v>1.173976760669908E-7</v>
      </c>
      <c r="AA4696" s="101">
        <v>0</v>
      </c>
      <c r="AB4696" s="67">
        <f t="shared" si="735"/>
        <v>0</v>
      </c>
      <c r="AC4696" s="66">
        <v>0</v>
      </c>
      <c r="AD4696" s="73">
        <f t="shared" si="736"/>
        <v>0</v>
      </c>
    </row>
    <row r="4697" spans="1:30" x14ac:dyDescent="0.25">
      <c r="A4697" s="165"/>
      <c r="B4697" s="72" t="s">
        <v>2306</v>
      </c>
      <c r="C4697" s="64" t="s">
        <v>2307</v>
      </c>
      <c r="D4697" s="64" t="s">
        <v>7</v>
      </c>
      <c r="E4697" s="64" t="s">
        <v>2308</v>
      </c>
      <c r="F4697" s="64" t="s">
        <v>1790</v>
      </c>
      <c r="G4697" s="64" t="s">
        <v>1139</v>
      </c>
      <c r="H4697" s="65">
        <v>39952</v>
      </c>
      <c r="I4697" s="65">
        <v>39976</v>
      </c>
      <c r="J4697" s="93" t="s">
        <v>1</v>
      </c>
      <c r="K4697" s="101">
        <v>200</v>
      </c>
      <c r="L4697" s="67">
        <f t="shared" si="730"/>
        <v>6.7984917151171637E-8</v>
      </c>
      <c r="M4697" s="66">
        <v>0.90810000000000002</v>
      </c>
      <c r="N4697" s="73">
        <f t="shared" si="731"/>
        <v>1.7596875339226033E-8</v>
      </c>
      <c r="O4697" s="98">
        <v>200</v>
      </c>
      <c r="P4697" s="67">
        <f t="shared" si="737"/>
        <v>7.3654009472226597E-8</v>
      </c>
      <c r="Q4697" s="66">
        <v>0.90810000000000002</v>
      </c>
      <c r="R4697" s="105">
        <f t="shared" si="732"/>
        <v>2.6018651588678926E-8</v>
      </c>
      <c r="S4697" s="101">
        <v>200</v>
      </c>
      <c r="T4697" s="67">
        <f t="shared" si="738"/>
        <v>8.7608230805339047E-8</v>
      </c>
      <c r="U4697" s="66">
        <v>0.90810000000000002</v>
      </c>
      <c r="V4697" s="73">
        <f t="shared" si="739"/>
        <v>4.8493128708464092E-8</v>
      </c>
      <c r="W4697" s="98">
        <v>200</v>
      </c>
      <c r="X4697" s="67">
        <f t="shared" si="733"/>
        <v>1.1363174387325299E-7</v>
      </c>
      <c r="Y4697" s="66">
        <v>0.90810000000000002</v>
      </c>
      <c r="Z4697" s="105">
        <f t="shared" si="734"/>
        <v>1.173976760669908E-7</v>
      </c>
      <c r="AA4697" s="101">
        <v>0</v>
      </c>
      <c r="AB4697" s="67">
        <f t="shared" si="735"/>
        <v>0</v>
      </c>
      <c r="AC4697" s="66">
        <v>0</v>
      </c>
      <c r="AD4697" s="73">
        <f t="shared" si="736"/>
        <v>0</v>
      </c>
    </row>
    <row r="4698" spans="1:30" x14ac:dyDescent="0.25">
      <c r="A4698" s="165"/>
      <c r="B4698" s="72" t="s">
        <v>4950</v>
      </c>
      <c r="C4698" s="64" t="s">
        <v>4951</v>
      </c>
      <c r="D4698" s="64" t="s">
        <v>7</v>
      </c>
      <c r="E4698" s="64" t="s">
        <v>4952</v>
      </c>
      <c r="F4698" s="64" t="s">
        <v>1647</v>
      </c>
      <c r="G4698" s="64" t="s">
        <v>1227</v>
      </c>
      <c r="H4698" s="65">
        <v>38966</v>
      </c>
      <c r="I4698" s="65">
        <v>38966</v>
      </c>
      <c r="J4698" s="93" t="s">
        <v>1</v>
      </c>
      <c r="K4698" s="101">
        <v>200</v>
      </c>
      <c r="L4698" s="67">
        <f t="shared" si="730"/>
        <v>6.7984917151171637E-8</v>
      </c>
      <c r="M4698" s="66">
        <v>0.90810000000000002</v>
      </c>
      <c r="N4698" s="73">
        <f t="shared" si="731"/>
        <v>1.7596875339226033E-8</v>
      </c>
      <c r="O4698" s="98">
        <v>200</v>
      </c>
      <c r="P4698" s="67">
        <f t="shared" si="737"/>
        <v>7.3654009472226597E-8</v>
      </c>
      <c r="Q4698" s="66">
        <v>0.90810000000000002</v>
      </c>
      <c r="R4698" s="105">
        <f t="shared" si="732"/>
        <v>2.6018651588678926E-8</v>
      </c>
      <c r="S4698" s="101">
        <v>200</v>
      </c>
      <c r="T4698" s="67">
        <f t="shared" si="738"/>
        <v>8.7608230805339047E-8</v>
      </c>
      <c r="U4698" s="66">
        <v>0.90810000000000002</v>
      </c>
      <c r="V4698" s="73">
        <f t="shared" si="739"/>
        <v>4.8493128708464092E-8</v>
      </c>
      <c r="W4698" s="98">
        <v>200</v>
      </c>
      <c r="X4698" s="67">
        <f t="shared" si="733"/>
        <v>1.1363174387325299E-7</v>
      </c>
      <c r="Y4698" s="66">
        <v>0.90810000000000002</v>
      </c>
      <c r="Z4698" s="105">
        <f t="shared" si="734"/>
        <v>1.173976760669908E-7</v>
      </c>
      <c r="AA4698" s="101">
        <v>0</v>
      </c>
      <c r="AB4698" s="67">
        <f t="shared" si="735"/>
        <v>0</v>
      </c>
      <c r="AC4698" s="66">
        <v>0</v>
      </c>
      <c r="AD4698" s="73">
        <f t="shared" si="736"/>
        <v>0</v>
      </c>
    </row>
    <row r="4699" spans="1:30" x14ac:dyDescent="0.25">
      <c r="A4699" s="165"/>
      <c r="B4699" s="72" t="s">
        <v>10340</v>
      </c>
      <c r="C4699" s="64" t="s">
        <v>10341</v>
      </c>
      <c r="D4699" s="64" t="s">
        <v>7</v>
      </c>
      <c r="E4699" s="64" t="s">
        <v>1736</v>
      </c>
      <c r="F4699" s="64" t="s">
        <v>1138</v>
      </c>
      <c r="G4699" s="64" t="s">
        <v>1139</v>
      </c>
      <c r="H4699" s="65">
        <v>39153</v>
      </c>
      <c r="I4699" s="65">
        <v>39272</v>
      </c>
      <c r="J4699" s="93" t="s">
        <v>1</v>
      </c>
      <c r="K4699" s="101">
        <v>200</v>
      </c>
      <c r="L4699" s="67">
        <f t="shared" si="730"/>
        <v>6.7984917151171637E-8</v>
      </c>
      <c r="M4699" s="66">
        <v>0.90810000000000002</v>
      </c>
      <c r="N4699" s="73">
        <f t="shared" si="731"/>
        <v>1.7596875339226033E-8</v>
      </c>
      <c r="O4699" s="98">
        <v>200</v>
      </c>
      <c r="P4699" s="67">
        <f t="shared" si="737"/>
        <v>7.3654009472226597E-8</v>
      </c>
      <c r="Q4699" s="66">
        <v>0.90810000000000002</v>
      </c>
      <c r="R4699" s="105">
        <f t="shared" si="732"/>
        <v>2.6018651588678926E-8</v>
      </c>
      <c r="S4699" s="101">
        <v>200</v>
      </c>
      <c r="T4699" s="67">
        <f t="shared" si="738"/>
        <v>8.7608230805339047E-8</v>
      </c>
      <c r="U4699" s="66">
        <v>0.90810000000000002</v>
      </c>
      <c r="V4699" s="73">
        <f t="shared" si="739"/>
        <v>4.8493128708464092E-8</v>
      </c>
      <c r="W4699" s="98">
        <v>200</v>
      </c>
      <c r="X4699" s="67">
        <f t="shared" si="733"/>
        <v>1.1363174387325299E-7</v>
      </c>
      <c r="Y4699" s="66">
        <v>0.90810000000000002</v>
      </c>
      <c r="Z4699" s="105">
        <f t="shared" si="734"/>
        <v>1.173976760669908E-7</v>
      </c>
      <c r="AA4699" s="101">
        <v>0</v>
      </c>
      <c r="AB4699" s="67">
        <f t="shared" si="735"/>
        <v>0</v>
      </c>
      <c r="AC4699" s="66">
        <v>0</v>
      </c>
      <c r="AD4699" s="73">
        <f t="shared" si="736"/>
        <v>0</v>
      </c>
    </row>
    <row r="4700" spans="1:30" x14ac:dyDescent="0.25">
      <c r="A4700" s="165"/>
      <c r="B4700" s="72" t="s">
        <v>3059</v>
      </c>
      <c r="C4700" s="64" t="s">
        <v>3060</v>
      </c>
      <c r="D4700" s="64" t="s">
        <v>7</v>
      </c>
      <c r="E4700" s="64" t="s">
        <v>3061</v>
      </c>
      <c r="F4700" s="64" t="s">
        <v>20</v>
      </c>
      <c r="G4700" s="64" t="s">
        <v>1193</v>
      </c>
      <c r="H4700" s="65">
        <v>38996</v>
      </c>
      <c r="I4700" s="65">
        <v>40000</v>
      </c>
      <c r="J4700" s="93" t="s">
        <v>1</v>
      </c>
      <c r="K4700" s="101">
        <v>200</v>
      </c>
      <c r="L4700" s="67">
        <f t="shared" si="730"/>
        <v>6.7984917151171637E-8</v>
      </c>
      <c r="M4700" s="66">
        <v>0.90810000000000002</v>
      </c>
      <c r="N4700" s="73">
        <f t="shared" si="731"/>
        <v>1.7596875339226033E-8</v>
      </c>
      <c r="O4700" s="98">
        <v>200</v>
      </c>
      <c r="P4700" s="67">
        <f t="shared" si="737"/>
        <v>7.3654009472226597E-8</v>
      </c>
      <c r="Q4700" s="66">
        <v>0.90810000000000002</v>
      </c>
      <c r="R4700" s="105">
        <f t="shared" si="732"/>
        <v>2.6018651588678926E-8</v>
      </c>
      <c r="S4700" s="101">
        <v>200</v>
      </c>
      <c r="T4700" s="67">
        <f t="shared" si="738"/>
        <v>8.7608230805339047E-8</v>
      </c>
      <c r="U4700" s="66">
        <v>0.90810000000000002</v>
      </c>
      <c r="V4700" s="73">
        <f t="shared" si="739"/>
        <v>4.8493128708464092E-8</v>
      </c>
      <c r="W4700" s="98">
        <v>200</v>
      </c>
      <c r="X4700" s="67">
        <f t="shared" si="733"/>
        <v>1.1363174387325299E-7</v>
      </c>
      <c r="Y4700" s="66">
        <v>0.90810000000000002</v>
      </c>
      <c r="Z4700" s="105">
        <f t="shared" si="734"/>
        <v>1.173976760669908E-7</v>
      </c>
      <c r="AA4700" s="101">
        <v>0</v>
      </c>
      <c r="AB4700" s="67">
        <f t="shared" si="735"/>
        <v>0</v>
      </c>
      <c r="AC4700" s="66">
        <v>0</v>
      </c>
      <c r="AD4700" s="73">
        <f t="shared" si="736"/>
        <v>0</v>
      </c>
    </row>
    <row r="4701" spans="1:30" x14ac:dyDescent="0.25">
      <c r="A4701" s="165"/>
      <c r="B4701" s="72" t="s">
        <v>15949</v>
      </c>
      <c r="C4701" s="64" t="s">
        <v>15950</v>
      </c>
      <c r="D4701" s="64" t="s">
        <v>7</v>
      </c>
      <c r="E4701" s="64" t="s">
        <v>15951</v>
      </c>
      <c r="F4701" s="64" t="s">
        <v>1374</v>
      </c>
      <c r="G4701" s="64" t="s">
        <v>1227</v>
      </c>
      <c r="H4701" s="65">
        <v>41100</v>
      </c>
      <c r="I4701" s="65">
        <v>41137</v>
      </c>
      <c r="J4701" s="93" t="s">
        <v>1</v>
      </c>
      <c r="K4701" s="101">
        <v>200</v>
      </c>
      <c r="L4701" s="67">
        <f t="shared" si="730"/>
        <v>6.7984917151171637E-8</v>
      </c>
      <c r="M4701" s="66">
        <v>0.90810000000000002</v>
      </c>
      <c r="N4701" s="73">
        <f t="shared" si="731"/>
        <v>1.7596875339226033E-8</v>
      </c>
      <c r="O4701" s="98">
        <v>200</v>
      </c>
      <c r="P4701" s="67">
        <f t="shared" si="737"/>
        <v>7.3654009472226597E-8</v>
      </c>
      <c r="Q4701" s="66">
        <v>0.90810000000000002</v>
      </c>
      <c r="R4701" s="105">
        <f t="shared" si="732"/>
        <v>2.6018651588678926E-8</v>
      </c>
      <c r="S4701" s="101">
        <v>200</v>
      </c>
      <c r="T4701" s="67">
        <f t="shared" si="738"/>
        <v>8.7608230805339047E-8</v>
      </c>
      <c r="U4701" s="66">
        <v>0.90810000000000002</v>
      </c>
      <c r="V4701" s="73">
        <f t="shared" si="739"/>
        <v>4.8493128708464092E-8</v>
      </c>
      <c r="W4701" s="98">
        <v>200</v>
      </c>
      <c r="X4701" s="67">
        <f t="shared" si="733"/>
        <v>1.1363174387325299E-7</v>
      </c>
      <c r="Y4701" s="66">
        <v>0.90810000000000002</v>
      </c>
      <c r="Z4701" s="105">
        <f t="shared" si="734"/>
        <v>1.173976760669908E-7</v>
      </c>
      <c r="AA4701" s="101">
        <v>0</v>
      </c>
      <c r="AB4701" s="67">
        <f t="shared" si="735"/>
        <v>0</v>
      </c>
      <c r="AC4701" s="66">
        <v>0</v>
      </c>
      <c r="AD4701" s="73">
        <f t="shared" si="736"/>
        <v>0</v>
      </c>
    </row>
    <row r="4702" spans="1:30" x14ac:dyDescent="0.25">
      <c r="A4702" s="165"/>
      <c r="B4702" s="72" t="s">
        <v>1935</v>
      </c>
      <c r="C4702" s="64" t="s">
        <v>1936</v>
      </c>
      <c r="D4702" s="64" t="s">
        <v>7</v>
      </c>
      <c r="E4702" s="64" t="s">
        <v>1937</v>
      </c>
      <c r="F4702" s="64" t="s">
        <v>1166</v>
      </c>
      <c r="G4702" s="64" t="s">
        <v>1167</v>
      </c>
      <c r="H4702" s="65">
        <v>39415</v>
      </c>
      <c r="I4702" s="65">
        <v>40927</v>
      </c>
      <c r="J4702" s="93" t="s">
        <v>1</v>
      </c>
      <c r="K4702" s="101">
        <v>200</v>
      </c>
      <c r="L4702" s="67">
        <f t="shared" si="730"/>
        <v>6.7984917151171637E-8</v>
      </c>
      <c r="M4702" s="66">
        <v>0.90810000000000002</v>
      </c>
      <c r="N4702" s="73">
        <f t="shared" si="731"/>
        <v>1.7596875339226033E-8</v>
      </c>
      <c r="O4702" s="98">
        <v>200</v>
      </c>
      <c r="P4702" s="67">
        <f t="shared" si="737"/>
        <v>7.3654009472226597E-8</v>
      </c>
      <c r="Q4702" s="66">
        <v>0.90810000000000002</v>
      </c>
      <c r="R4702" s="105">
        <f t="shared" si="732"/>
        <v>2.6018651588678926E-8</v>
      </c>
      <c r="S4702" s="101">
        <v>200</v>
      </c>
      <c r="T4702" s="67">
        <f t="shared" si="738"/>
        <v>8.7608230805339047E-8</v>
      </c>
      <c r="U4702" s="66">
        <v>0.90810000000000002</v>
      </c>
      <c r="V4702" s="73">
        <f t="shared" si="739"/>
        <v>4.8493128708464092E-8</v>
      </c>
      <c r="W4702" s="98">
        <v>200</v>
      </c>
      <c r="X4702" s="67">
        <f t="shared" si="733"/>
        <v>1.1363174387325299E-7</v>
      </c>
      <c r="Y4702" s="66">
        <v>0.90810000000000002</v>
      </c>
      <c r="Z4702" s="105">
        <f t="shared" si="734"/>
        <v>1.173976760669908E-7</v>
      </c>
      <c r="AA4702" s="101">
        <v>0</v>
      </c>
      <c r="AB4702" s="67">
        <f t="shared" si="735"/>
        <v>0</v>
      </c>
      <c r="AC4702" s="66">
        <v>0</v>
      </c>
      <c r="AD4702" s="73">
        <f t="shared" si="736"/>
        <v>0</v>
      </c>
    </row>
    <row r="4703" spans="1:30" x14ac:dyDescent="0.25">
      <c r="A4703" s="165"/>
      <c r="B4703" s="72" t="s">
        <v>12219</v>
      </c>
      <c r="C4703" s="64" t="s">
        <v>12220</v>
      </c>
      <c r="D4703" s="64" t="s">
        <v>7</v>
      </c>
      <c r="E4703" s="64" t="s">
        <v>12221</v>
      </c>
      <c r="F4703" s="64" t="s">
        <v>1657</v>
      </c>
      <c r="G4703" s="64" t="s">
        <v>1167</v>
      </c>
      <c r="H4703" s="65">
        <v>40662</v>
      </c>
      <c r="I4703" s="65">
        <v>41430</v>
      </c>
      <c r="J4703" s="93" t="s">
        <v>1</v>
      </c>
      <c r="K4703" s="101">
        <v>200</v>
      </c>
      <c r="L4703" s="67">
        <f t="shared" si="730"/>
        <v>6.7984917151171637E-8</v>
      </c>
      <c r="M4703" s="66">
        <v>0.90810000000000002</v>
      </c>
      <c r="N4703" s="73">
        <f t="shared" si="731"/>
        <v>1.7596875339226033E-8</v>
      </c>
      <c r="O4703" s="98">
        <v>200</v>
      </c>
      <c r="P4703" s="67">
        <f t="shared" si="737"/>
        <v>7.3654009472226597E-8</v>
      </c>
      <c r="Q4703" s="66">
        <v>0.90810000000000002</v>
      </c>
      <c r="R4703" s="105">
        <f t="shared" si="732"/>
        <v>2.6018651588678926E-8</v>
      </c>
      <c r="S4703" s="101">
        <v>200</v>
      </c>
      <c r="T4703" s="67">
        <f t="shared" si="738"/>
        <v>8.7608230805339047E-8</v>
      </c>
      <c r="U4703" s="66">
        <v>0.90810000000000002</v>
      </c>
      <c r="V4703" s="73">
        <f t="shared" si="739"/>
        <v>4.8493128708464092E-8</v>
      </c>
      <c r="W4703" s="98">
        <v>200</v>
      </c>
      <c r="X4703" s="67">
        <f t="shared" si="733"/>
        <v>1.1363174387325299E-7</v>
      </c>
      <c r="Y4703" s="66">
        <v>0.90810000000000002</v>
      </c>
      <c r="Z4703" s="105">
        <f t="shared" si="734"/>
        <v>1.173976760669908E-7</v>
      </c>
      <c r="AA4703" s="101">
        <v>0</v>
      </c>
      <c r="AB4703" s="67">
        <f t="shared" si="735"/>
        <v>0</v>
      </c>
      <c r="AC4703" s="66">
        <v>0</v>
      </c>
      <c r="AD4703" s="73">
        <f t="shared" si="736"/>
        <v>0</v>
      </c>
    </row>
    <row r="4704" spans="1:30" x14ac:dyDescent="0.25">
      <c r="A4704" s="165"/>
      <c r="B4704" s="72" t="s">
        <v>3049</v>
      </c>
      <c r="C4704" s="64" t="s">
        <v>3050</v>
      </c>
      <c r="D4704" s="64" t="s">
        <v>7</v>
      </c>
      <c r="E4704" s="64" t="s">
        <v>3051</v>
      </c>
      <c r="F4704" s="64" t="s">
        <v>1313</v>
      </c>
      <c r="G4704" s="64" t="s">
        <v>1193</v>
      </c>
      <c r="H4704" s="65">
        <v>38765</v>
      </c>
      <c r="I4704" s="65">
        <v>39378</v>
      </c>
      <c r="J4704" s="93" t="s">
        <v>1</v>
      </c>
      <c r="K4704" s="101">
        <v>200</v>
      </c>
      <c r="L4704" s="67">
        <f t="shared" si="730"/>
        <v>6.7984917151171637E-8</v>
      </c>
      <c r="M4704" s="66">
        <v>0.90810000000000002</v>
      </c>
      <c r="N4704" s="73">
        <f t="shared" si="731"/>
        <v>1.7596875339226033E-8</v>
      </c>
      <c r="O4704" s="98">
        <v>200</v>
      </c>
      <c r="P4704" s="67">
        <f t="shared" si="737"/>
        <v>7.3654009472226597E-8</v>
      </c>
      <c r="Q4704" s="66">
        <v>0.90810000000000002</v>
      </c>
      <c r="R4704" s="105">
        <f t="shared" si="732"/>
        <v>2.6018651588678926E-8</v>
      </c>
      <c r="S4704" s="101">
        <v>200</v>
      </c>
      <c r="T4704" s="67">
        <f t="shared" si="738"/>
        <v>8.7608230805339047E-8</v>
      </c>
      <c r="U4704" s="66">
        <v>0.90810000000000002</v>
      </c>
      <c r="V4704" s="73">
        <f t="shared" si="739"/>
        <v>4.8493128708464092E-8</v>
      </c>
      <c r="W4704" s="98">
        <v>200</v>
      </c>
      <c r="X4704" s="67">
        <f t="shared" si="733"/>
        <v>1.1363174387325299E-7</v>
      </c>
      <c r="Y4704" s="66">
        <v>0.90810000000000002</v>
      </c>
      <c r="Z4704" s="105">
        <f t="shared" si="734"/>
        <v>1.173976760669908E-7</v>
      </c>
      <c r="AA4704" s="101">
        <v>0</v>
      </c>
      <c r="AB4704" s="67">
        <f t="shared" si="735"/>
        <v>0</v>
      </c>
      <c r="AC4704" s="66">
        <v>0</v>
      </c>
      <c r="AD4704" s="73">
        <f t="shared" si="736"/>
        <v>0</v>
      </c>
    </row>
    <row r="4705" spans="1:30" x14ac:dyDescent="0.25">
      <c r="A4705" s="165"/>
      <c r="B4705" s="72" t="s">
        <v>14929</v>
      </c>
      <c r="C4705" s="64" t="s">
        <v>14930</v>
      </c>
      <c r="D4705" s="64" t="s">
        <v>7</v>
      </c>
      <c r="E4705" s="64" t="s">
        <v>14167</v>
      </c>
      <c r="F4705" s="64" t="s">
        <v>2168</v>
      </c>
      <c r="G4705" s="64" t="s">
        <v>1167</v>
      </c>
      <c r="H4705" s="65">
        <v>39475</v>
      </c>
      <c r="I4705" s="65">
        <v>40339</v>
      </c>
      <c r="J4705" s="93" t="s">
        <v>1</v>
      </c>
      <c r="K4705" s="101">
        <v>0</v>
      </c>
      <c r="L4705" s="67">
        <f t="shared" si="730"/>
        <v>0</v>
      </c>
      <c r="M4705" s="66">
        <v>0.90239999999999998</v>
      </c>
      <c r="N4705" s="73">
        <f t="shared" si="731"/>
        <v>1.7486422537294979E-8</v>
      </c>
      <c r="O4705" s="98">
        <v>0</v>
      </c>
      <c r="P4705" s="67">
        <f t="shared" si="737"/>
        <v>0</v>
      </c>
      <c r="Q4705" s="66">
        <v>0.90239999999999998</v>
      </c>
      <c r="R4705" s="105">
        <f t="shared" si="732"/>
        <v>2.5855336629912853E-8</v>
      </c>
      <c r="S4705" s="101">
        <v>0</v>
      </c>
      <c r="T4705" s="67">
        <f t="shared" si="738"/>
        <v>0</v>
      </c>
      <c r="U4705" s="66">
        <v>0</v>
      </c>
      <c r="V4705" s="73">
        <f t="shared" si="739"/>
        <v>0</v>
      </c>
      <c r="W4705" s="98">
        <v>0</v>
      </c>
      <c r="X4705" s="67">
        <f t="shared" si="733"/>
        <v>0</v>
      </c>
      <c r="Y4705" s="66">
        <v>0</v>
      </c>
      <c r="Z4705" s="105">
        <f t="shared" si="734"/>
        <v>0</v>
      </c>
      <c r="AA4705" s="101">
        <v>0</v>
      </c>
      <c r="AB4705" s="67">
        <f t="shared" si="735"/>
        <v>0</v>
      </c>
      <c r="AC4705" s="66">
        <v>0</v>
      </c>
      <c r="AD4705" s="73">
        <f t="shared" si="736"/>
        <v>0</v>
      </c>
    </row>
    <row r="4706" spans="1:30" x14ac:dyDescent="0.25">
      <c r="A4706" s="165"/>
      <c r="B4706" s="72" t="s">
        <v>14637</v>
      </c>
      <c r="C4706" s="64" t="s">
        <v>14626</v>
      </c>
      <c r="D4706" s="64" t="s">
        <v>7</v>
      </c>
      <c r="E4706" s="64" t="s">
        <v>14638</v>
      </c>
      <c r="F4706" s="64" t="s">
        <v>1074</v>
      </c>
      <c r="G4706" s="64" t="s">
        <v>1416</v>
      </c>
      <c r="H4706" s="65">
        <v>39811</v>
      </c>
      <c r="I4706" s="65">
        <v>41956</v>
      </c>
      <c r="J4706" s="93" t="s">
        <v>1</v>
      </c>
      <c r="K4706" s="101">
        <v>0</v>
      </c>
      <c r="L4706" s="67">
        <f t="shared" si="730"/>
        <v>0</v>
      </c>
      <c r="M4706" s="66">
        <v>0.90239999999999998</v>
      </c>
      <c r="N4706" s="73">
        <f t="shared" si="731"/>
        <v>1.7486422537294979E-8</v>
      </c>
      <c r="O4706" s="98">
        <v>0</v>
      </c>
      <c r="P4706" s="67">
        <f t="shared" si="737"/>
        <v>0</v>
      </c>
      <c r="Q4706" s="66">
        <v>0.90239999999999998</v>
      </c>
      <c r="R4706" s="105">
        <f t="shared" si="732"/>
        <v>2.5855336629912853E-8</v>
      </c>
      <c r="S4706" s="101">
        <v>0</v>
      </c>
      <c r="T4706" s="67">
        <f t="shared" si="738"/>
        <v>0</v>
      </c>
      <c r="U4706" s="66">
        <v>0</v>
      </c>
      <c r="V4706" s="73">
        <f t="shared" si="739"/>
        <v>0</v>
      </c>
      <c r="W4706" s="98">
        <v>0</v>
      </c>
      <c r="X4706" s="67">
        <f t="shared" si="733"/>
        <v>0</v>
      </c>
      <c r="Y4706" s="66">
        <v>0</v>
      </c>
      <c r="Z4706" s="105">
        <f t="shared" si="734"/>
        <v>0</v>
      </c>
      <c r="AA4706" s="101">
        <v>0</v>
      </c>
      <c r="AB4706" s="67">
        <f t="shared" si="735"/>
        <v>0</v>
      </c>
      <c r="AC4706" s="66">
        <v>0</v>
      </c>
      <c r="AD4706" s="73">
        <f t="shared" si="736"/>
        <v>0</v>
      </c>
    </row>
    <row r="4707" spans="1:30" x14ac:dyDescent="0.25">
      <c r="A4707" s="165"/>
      <c r="B4707" s="72" t="s">
        <v>4126</v>
      </c>
      <c r="C4707" s="64" t="s">
        <v>4127</v>
      </c>
      <c r="D4707" s="64" t="s">
        <v>7</v>
      </c>
      <c r="E4707" s="64" t="s">
        <v>4128</v>
      </c>
      <c r="F4707" s="64" t="s">
        <v>1215</v>
      </c>
      <c r="G4707" s="64" t="s">
        <v>1216</v>
      </c>
      <c r="H4707" s="65">
        <v>38720</v>
      </c>
      <c r="I4707" s="65">
        <v>39155</v>
      </c>
      <c r="J4707" s="93" t="s">
        <v>1</v>
      </c>
      <c r="K4707" s="101">
        <v>0</v>
      </c>
      <c r="L4707" s="67">
        <f t="shared" si="730"/>
        <v>0</v>
      </c>
      <c r="M4707" s="66">
        <v>0.90196500000000002</v>
      </c>
      <c r="N4707" s="73">
        <f t="shared" si="731"/>
        <v>1.7477993244516032E-8</v>
      </c>
      <c r="O4707" s="98">
        <v>0</v>
      </c>
      <c r="P4707" s="67">
        <f t="shared" si="737"/>
        <v>0</v>
      </c>
      <c r="Q4707" s="66">
        <v>0.45119999999999999</v>
      </c>
      <c r="R4707" s="105">
        <f t="shared" si="732"/>
        <v>1.2927668314956427E-8</v>
      </c>
      <c r="S4707" s="101">
        <v>0</v>
      </c>
      <c r="T4707" s="67">
        <f t="shared" si="738"/>
        <v>0</v>
      </c>
      <c r="U4707" s="66">
        <v>0</v>
      </c>
      <c r="V4707" s="73">
        <f t="shared" si="739"/>
        <v>0</v>
      </c>
      <c r="W4707" s="98">
        <v>0</v>
      </c>
      <c r="X4707" s="67">
        <f t="shared" si="733"/>
        <v>0</v>
      </c>
      <c r="Y4707" s="66">
        <v>0</v>
      </c>
      <c r="Z4707" s="105">
        <f t="shared" si="734"/>
        <v>0</v>
      </c>
      <c r="AA4707" s="101">
        <v>0</v>
      </c>
      <c r="AB4707" s="67">
        <f t="shared" si="735"/>
        <v>0</v>
      </c>
      <c r="AC4707" s="66">
        <v>0</v>
      </c>
      <c r="AD4707" s="73">
        <f t="shared" si="736"/>
        <v>0</v>
      </c>
    </row>
    <row r="4708" spans="1:30" x14ac:dyDescent="0.25">
      <c r="A4708" s="165"/>
      <c r="B4708" s="72" t="s">
        <v>16239</v>
      </c>
      <c r="C4708" s="64" t="s">
        <v>16240</v>
      </c>
      <c r="D4708" s="64" t="s">
        <v>19</v>
      </c>
      <c r="E4708" s="64" t="s">
        <v>16241</v>
      </c>
      <c r="F4708" s="64" t="s">
        <v>1226</v>
      </c>
      <c r="G4708" s="64" t="s">
        <v>1227</v>
      </c>
      <c r="H4708" s="65">
        <v>41485</v>
      </c>
      <c r="I4708" s="65">
        <v>41992</v>
      </c>
      <c r="J4708" s="93" t="s">
        <v>1</v>
      </c>
      <c r="K4708" s="101">
        <v>0</v>
      </c>
      <c r="L4708" s="67">
        <f t="shared" si="730"/>
        <v>0</v>
      </c>
      <c r="M4708" s="66">
        <v>0.90174750000000004</v>
      </c>
      <c r="N4708" s="73">
        <f t="shared" si="731"/>
        <v>1.7473778598126559E-8</v>
      </c>
      <c r="O4708" s="98">
        <v>0</v>
      </c>
      <c r="P4708" s="67">
        <f t="shared" si="737"/>
        <v>0</v>
      </c>
      <c r="Q4708" s="66">
        <v>0.22559999999999999</v>
      </c>
      <c r="R4708" s="105">
        <f t="shared" si="732"/>
        <v>6.4638341574782133E-9</v>
      </c>
      <c r="S4708" s="101">
        <v>0</v>
      </c>
      <c r="T4708" s="67">
        <f t="shared" si="738"/>
        <v>0</v>
      </c>
      <c r="U4708" s="66">
        <v>0</v>
      </c>
      <c r="V4708" s="73">
        <f t="shared" si="739"/>
        <v>0</v>
      </c>
      <c r="W4708" s="98">
        <v>0</v>
      </c>
      <c r="X4708" s="67">
        <f t="shared" si="733"/>
        <v>0</v>
      </c>
      <c r="Y4708" s="66">
        <v>0</v>
      </c>
      <c r="Z4708" s="105">
        <f t="shared" si="734"/>
        <v>0</v>
      </c>
      <c r="AA4708" s="101">
        <v>0</v>
      </c>
      <c r="AB4708" s="67">
        <f t="shared" si="735"/>
        <v>0</v>
      </c>
      <c r="AC4708" s="66">
        <v>0</v>
      </c>
      <c r="AD4708" s="73">
        <f t="shared" si="736"/>
        <v>0</v>
      </c>
    </row>
    <row r="4709" spans="1:30" x14ac:dyDescent="0.25">
      <c r="A4709" s="165"/>
      <c r="B4709" s="72" t="s">
        <v>14765</v>
      </c>
      <c r="C4709" s="64" t="s">
        <v>14766</v>
      </c>
      <c r="D4709" s="64" t="s">
        <v>7</v>
      </c>
      <c r="E4709" s="64" t="s">
        <v>14767</v>
      </c>
      <c r="F4709" s="64" t="s">
        <v>1215</v>
      </c>
      <c r="G4709" s="64" t="s">
        <v>1216</v>
      </c>
      <c r="H4709" s="65">
        <v>41573</v>
      </c>
      <c r="I4709" s="65">
        <v>41811</v>
      </c>
      <c r="J4709" s="93" t="s">
        <v>1</v>
      </c>
      <c r="K4709" s="101">
        <v>0</v>
      </c>
      <c r="L4709" s="67">
        <f t="shared" si="730"/>
        <v>0</v>
      </c>
      <c r="M4709" s="66">
        <v>0.90153000000000005</v>
      </c>
      <c r="N4709" s="73">
        <f t="shared" si="731"/>
        <v>1.7469563951737082E-8</v>
      </c>
      <c r="O4709" s="98">
        <v>0</v>
      </c>
      <c r="P4709" s="67">
        <f t="shared" si="737"/>
        <v>0</v>
      </c>
      <c r="Q4709" s="66">
        <v>0</v>
      </c>
      <c r="R4709" s="105">
        <f t="shared" si="732"/>
        <v>0</v>
      </c>
      <c r="S4709" s="101">
        <v>0</v>
      </c>
      <c r="T4709" s="67">
        <f t="shared" si="738"/>
        <v>0</v>
      </c>
      <c r="U4709" s="66">
        <v>0</v>
      </c>
      <c r="V4709" s="73">
        <f t="shared" si="739"/>
        <v>0</v>
      </c>
      <c r="W4709" s="98">
        <v>0</v>
      </c>
      <c r="X4709" s="67">
        <f t="shared" si="733"/>
        <v>0</v>
      </c>
      <c r="Y4709" s="66">
        <v>0</v>
      </c>
      <c r="Z4709" s="105">
        <f t="shared" si="734"/>
        <v>0</v>
      </c>
      <c r="AA4709" s="101">
        <v>0</v>
      </c>
      <c r="AB4709" s="67">
        <f t="shared" si="735"/>
        <v>0</v>
      </c>
      <c r="AC4709" s="66">
        <v>0</v>
      </c>
      <c r="AD4709" s="73">
        <f t="shared" si="736"/>
        <v>0</v>
      </c>
    </row>
    <row r="4710" spans="1:30" x14ac:dyDescent="0.25">
      <c r="A4710" s="165"/>
      <c r="B4710" s="72" t="s">
        <v>11804</v>
      </c>
      <c r="C4710" s="64" t="s">
        <v>11805</v>
      </c>
      <c r="D4710" s="64" t="s">
        <v>7</v>
      </c>
      <c r="E4710" s="64" t="s">
        <v>11806</v>
      </c>
      <c r="F4710" s="64" t="s">
        <v>1515</v>
      </c>
      <c r="G4710" s="64" t="s">
        <v>1515</v>
      </c>
      <c r="H4710" s="65">
        <v>40644</v>
      </c>
      <c r="I4710" s="65">
        <v>41300</v>
      </c>
      <c r="J4710" s="93" t="s">
        <v>1</v>
      </c>
      <c r="K4710" s="101">
        <v>0</v>
      </c>
      <c r="L4710" s="67">
        <f t="shared" si="730"/>
        <v>0</v>
      </c>
      <c r="M4710" s="66">
        <v>0.90153000000000005</v>
      </c>
      <c r="N4710" s="73">
        <f t="shared" si="731"/>
        <v>1.7469563951737082E-8</v>
      </c>
      <c r="O4710" s="98">
        <v>0</v>
      </c>
      <c r="P4710" s="67">
        <f t="shared" si="737"/>
        <v>0</v>
      </c>
      <c r="Q4710" s="66">
        <v>0</v>
      </c>
      <c r="R4710" s="105">
        <f t="shared" si="732"/>
        <v>0</v>
      </c>
      <c r="S4710" s="101">
        <v>0</v>
      </c>
      <c r="T4710" s="67">
        <f t="shared" si="738"/>
        <v>0</v>
      </c>
      <c r="U4710" s="66">
        <v>0</v>
      </c>
      <c r="V4710" s="73">
        <f t="shared" si="739"/>
        <v>0</v>
      </c>
      <c r="W4710" s="98">
        <v>0</v>
      </c>
      <c r="X4710" s="67">
        <f t="shared" si="733"/>
        <v>0</v>
      </c>
      <c r="Y4710" s="66">
        <v>0</v>
      </c>
      <c r="Z4710" s="105">
        <f t="shared" si="734"/>
        <v>0</v>
      </c>
      <c r="AA4710" s="101">
        <v>0</v>
      </c>
      <c r="AB4710" s="67">
        <f t="shared" si="735"/>
        <v>0</v>
      </c>
      <c r="AC4710" s="66">
        <v>0</v>
      </c>
      <c r="AD4710" s="73">
        <f t="shared" si="736"/>
        <v>0</v>
      </c>
    </row>
    <row r="4711" spans="1:30" x14ac:dyDescent="0.25">
      <c r="A4711" s="165"/>
      <c r="B4711" s="72" t="s">
        <v>13680</v>
      </c>
      <c r="C4711" s="64" t="s">
        <v>13681</v>
      </c>
      <c r="D4711" s="64" t="s">
        <v>7</v>
      </c>
      <c r="E4711" s="64" t="s">
        <v>13682</v>
      </c>
      <c r="F4711" s="64" t="s">
        <v>1380</v>
      </c>
      <c r="G4711" s="64" t="s">
        <v>1216</v>
      </c>
      <c r="H4711" s="65">
        <v>40389</v>
      </c>
      <c r="I4711" s="65">
        <v>41239</v>
      </c>
      <c r="J4711" s="93" t="s">
        <v>1</v>
      </c>
      <c r="K4711" s="101">
        <v>0</v>
      </c>
      <c r="L4711" s="67">
        <f t="shared" si="730"/>
        <v>0</v>
      </c>
      <c r="M4711" s="66">
        <v>0.90153000000000005</v>
      </c>
      <c r="N4711" s="73">
        <f t="shared" si="731"/>
        <v>1.7469563951737082E-8</v>
      </c>
      <c r="O4711" s="98">
        <v>0</v>
      </c>
      <c r="P4711" s="67">
        <f t="shared" si="737"/>
        <v>0</v>
      </c>
      <c r="Q4711" s="66">
        <v>0</v>
      </c>
      <c r="R4711" s="105">
        <f t="shared" si="732"/>
        <v>0</v>
      </c>
      <c r="S4711" s="101">
        <v>0</v>
      </c>
      <c r="T4711" s="67">
        <f t="shared" si="738"/>
        <v>0</v>
      </c>
      <c r="U4711" s="66">
        <v>0</v>
      </c>
      <c r="V4711" s="73">
        <f t="shared" si="739"/>
        <v>0</v>
      </c>
      <c r="W4711" s="98">
        <v>0</v>
      </c>
      <c r="X4711" s="67">
        <f t="shared" si="733"/>
        <v>0</v>
      </c>
      <c r="Y4711" s="66">
        <v>0</v>
      </c>
      <c r="Z4711" s="105">
        <f t="shared" si="734"/>
        <v>0</v>
      </c>
      <c r="AA4711" s="101">
        <v>0</v>
      </c>
      <c r="AB4711" s="67">
        <f t="shared" si="735"/>
        <v>0</v>
      </c>
      <c r="AC4711" s="66">
        <v>0</v>
      </c>
      <c r="AD4711" s="73">
        <f t="shared" si="736"/>
        <v>0</v>
      </c>
    </row>
    <row r="4712" spans="1:30" x14ac:dyDescent="0.25">
      <c r="A4712" s="165"/>
      <c r="B4712" s="72" t="s">
        <v>14071</v>
      </c>
      <c r="C4712" s="64" t="s">
        <v>14072</v>
      </c>
      <c r="D4712" s="64" t="s">
        <v>7</v>
      </c>
      <c r="E4712" s="64" t="s">
        <v>14073</v>
      </c>
      <c r="F4712" s="64" t="s">
        <v>1215</v>
      </c>
      <c r="G4712" s="64" t="s">
        <v>1216</v>
      </c>
      <c r="H4712" s="65">
        <v>41468</v>
      </c>
      <c r="I4712" s="65">
        <v>41720</v>
      </c>
      <c r="J4712" s="93" t="s">
        <v>1</v>
      </c>
      <c r="K4712" s="101">
        <v>0</v>
      </c>
      <c r="L4712" s="67">
        <f t="shared" si="730"/>
        <v>0</v>
      </c>
      <c r="M4712" s="66">
        <v>0.90153000000000005</v>
      </c>
      <c r="N4712" s="73">
        <f t="shared" si="731"/>
        <v>1.7469563951737082E-8</v>
      </c>
      <c r="O4712" s="98">
        <v>0</v>
      </c>
      <c r="P4712" s="67">
        <f t="shared" si="737"/>
        <v>0</v>
      </c>
      <c r="Q4712" s="66">
        <v>0</v>
      </c>
      <c r="R4712" s="105">
        <f t="shared" si="732"/>
        <v>0</v>
      </c>
      <c r="S4712" s="101">
        <v>0</v>
      </c>
      <c r="T4712" s="67">
        <f t="shared" si="738"/>
        <v>0</v>
      </c>
      <c r="U4712" s="66">
        <v>0</v>
      </c>
      <c r="V4712" s="73">
        <f t="shared" si="739"/>
        <v>0</v>
      </c>
      <c r="W4712" s="98">
        <v>0</v>
      </c>
      <c r="X4712" s="67">
        <f t="shared" si="733"/>
        <v>0</v>
      </c>
      <c r="Y4712" s="66">
        <v>0</v>
      </c>
      <c r="Z4712" s="105">
        <f t="shared" si="734"/>
        <v>0</v>
      </c>
      <c r="AA4712" s="101">
        <v>0</v>
      </c>
      <c r="AB4712" s="67">
        <f t="shared" si="735"/>
        <v>0</v>
      </c>
      <c r="AC4712" s="66">
        <v>0</v>
      </c>
      <c r="AD4712" s="73">
        <f t="shared" si="736"/>
        <v>0</v>
      </c>
    </row>
    <row r="4713" spans="1:30" x14ac:dyDescent="0.25">
      <c r="A4713" s="165"/>
      <c r="B4713" s="72" t="s">
        <v>7640</v>
      </c>
      <c r="C4713" s="64" t="s">
        <v>7641</v>
      </c>
      <c r="D4713" s="64" t="s">
        <v>7</v>
      </c>
      <c r="E4713" s="64" t="s">
        <v>1721</v>
      </c>
      <c r="F4713" s="64" t="s">
        <v>1647</v>
      </c>
      <c r="G4713" s="64" t="s">
        <v>1227</v>
      </c>
      <c r="H4713" s="65">
        <v>39097</v>
      </c>
      <c r="I4713" s="65">
        <v>39643</v>
      </c>
      <c r="J4713" s="93" t="s">
        <v>1</v>
      </c>
      <c r="K4713" s="101">
        <v>0</v>
      </c>
      <c r="L4713" s="67">
        <f t="shared" si="730"/>
        <v>0</v>
      </c>
      <c r="M4713" s="66">
        <v>0.90153000000000005</v>
      </c>
      <c r="N4713" s="73">
        <f t="shared" si="731"/>
        <v>1.7469563951737082E-8</v>
      </c>
      <c r="O4713" s="98">
        <v>0</v>
      </c>
      <c r="P4713" s="67">
        <f t="shared" si="737"/>
        <v>0</v>
      </c>
      <c r="Q4713" s="66">
        <v>0</v>
      </c>
      <c r="R4713" s="105">
        <f t="shared" si="732"/>
        <v>0</v>
      </c>
      <c r="S4713" s="101">
        <v>0</v>
      </c>
      <c r="T4713" s="67">
        <f t="shared" si="738"/>
        <v>0</v>
      </c>
      <c r="U4713" s="66">
        <v>0</v>
      </c>
      <c r="V4713" s="73">
        <f t="shared" si="739"/>
        <v>0</v>
      </c>
      <c r="W4713" s="98">
        <v>0</v>
      </c>
      <c r="X4713" s="67">
        <f t="shared" si="733"/>
        <v>0</v>
      </c>
      <c r="Y4713" s="66">
        <v>0</v>
      </c>
      <c r="Z4713" s="105">
        <f t="shared" si="734"/>
        <v>0</v>
      </c>
      <c r="AA4713" s="101">
        <v>0</v>
      </c>
      <c r="AB4713" s="67">
        <f t="shared" si="735"/>
        <v>0</v>
      </c>
      <c r="AC4713" s="66">
        <v>0</v>
      </c>
      <c r="AD4713" s="73">
        <f t="shared" si="736"/>
        <v>0</v>
      </c>
    </row>
    <row r="4714" spans="1:30" x14ac:dyDescent="0.25">
      <c r="A4714" s="165"/>
      <c r="B4714" s="72" t="s">
        <v>16095</v>
      </c>
      <c r="C4714" s="64" t="s">
        <v>16096</v>
      </c>
      <c r="D4714" s="64" t="s">
        <v>19</v>
      </c>
      <c r="E4714" s="64" t="s">
        <v>16097</v>
      </c>
      <c r="F4714" s="64" t="s">
        <v>1230</v>
      </c>
      <c r="G4714" s="64" t="s">
        <v>1167</v>
      </c>
      <c r="H4714" s="65">
        <v>39967</v>
      </c>
      <c r="I4714" s="65">
        <v>40969</v>
      </c>
      <c r="J4714" s="93" t="s">
        <v>1</v>
      </c>
      <c r="K4714" s="101">
        <v>0</v>
      </c>
      <c r="L4714" s="67">
        <f t="shared" si="730"/>
        <v>0</v>
      </c>
      <c r="M4714" s="66">
        <v>0.90153000000000005</v>
      </c>
      <c r="N4714" s="73">
        <f t="shared" si="731"/>
        <v>1.7469563951737082E-8</v>
      </c>
      <c r="O4714" s="98">
        <v>0</v>
      </c>
      <c r="P4714" s="67">
        <f t="shared" si="737"/>
        <v>0</v>
      </c>
      <c r="Q4714" s="66">
        <v>0</v>
      </c>
      <c r="R4714" s="105">
        <f t="shared" si="732"/>
        <v>0</v>
      </c>
      <c r="S4714" s="101">
        <v>0</v>
      </c>
      <c r="T4714" s="67">
        <f t="shared" si="738"/>
        <v>0</v>
      </c>
      <c r="U4714" s="66">
        <v>0</v>
      </c>
      <c r="V4714" s="73">
        <f t="shared" si="739"/>
        <v>0</v>
      </c>
      <c r="W4714" s="98">
        <v>0</v>
      </c>
      <c r="X4714" s="67">
        <f t="shared" si="733"/>
        <v>0</v>
      </c>
      <c r="Y4714" s="66">
        <v>0</v>
      </c>
      <c r="Z4714" s="105">
        <f t="shared" si="734"/>
        <v>0</v>
      </c>
      <c r="AA4714" s="101">
        <v>0</v>
      </c>
      <c r="AB4714" s="67">
        <f t="shared" si="735"/>
        <v>0</v>
      </c>
      <c r="AC4714" s="66">
        <v>0</v>
      </c>
      <c r="AD4714" s="73">
        <f t="shared" si="736"/>
        <v>0</v>
      </c>
    </row>
    <row r="4715" spans="1:30" x14ac:dyDescent="0.25">
      <c r="A4715" s="165"/>
      <c r="B4715" s="72" t="s">
        <v>8297</v>
      </c>
      <c r="C4715" s="64" t="s">
        <v>8298</v>
      </c>
      <c r="D4715" s="64" t="s">
        <v>7</v>
      </c>
      <c r="E4715" s="64" t="s">
        <v>8299</v>
      </c>
      <c r="F4715" s="64" t="s">
        <v>1215</v>
      </c>
      <c r="G4715" s="64" t="s">
        <v>1216</v>
      </c>
      <c r="H4715" s="65">
        <v>40616</v>
      </c>
      <c r="I4715" s="65">
        <v>41099</v>
      </c>
      <c r="J4715" s="93" t="s">
        <v>1</v>
      </c>
      <c r="K4715" s="101">
        <v>0</v>
      </c>
      <c r="L4715" s="67">
        <f t="shared" si="730"/>
        <v>0</v>
      </c>
      <c r="M4715" s="66">
        <v>0.9</v>
      </c>
      <c r="N4715" s="73">
        <f t="shared" si="731"/>
        <v>1.7439916094376642E-8</v>
      </c>
      <c r="O4715" s="98">
        <v>0</v>
      </c>
      <c r="P4715" s="67">
        <f t="shared" si="737"/>
        <v>0</v>
      </c>
      <c r="Q4715" s="66">
        <v>0.9</v>
      </c>
      <c r="R4715" s="105">
        <f t="shared" si="732"/>
        <v>2.5786572436748191E-8</v>
      </c>
      <c r="S4715" s="101">
        <v>0</v>
      </c>
      <c r="T4715" s="67">
        <f t="shared" si="738"/>
        <v>0</v>
      </c>
      <c r="U4715" s="66">
        <v>0</v>
      </c>
      <c r="V4715" s="73">
        <f t="shared" si="739"/>
        <v>0</v>
      </c>
      <c r="W4715" s="98">
        <v>0</v>
      </c>
      <c r="X4715" s="67">
        <f t="shared" si="733"/>
        <v>0</v>
      </c>
      <c r="Y4715" s="66">
        <v>0</v>
      </c>
      <c r="Z4715" s="105">
        <f t="shared" si="734"/>
        <v>0</v>
      </c>
      <c r="AA4715" s="101">
        <v>0</v>
      </c>
      <c r="AB4715" s="67">
        <f t="shared" si="735"/>
        <v>0</v>
      </c>
      <c r="AC4715" s="66">
        <v>0</v>
      </c>
      <c r="AD4715" s="73">
        <f t="shared" si="736"/>
        <v>0</v>
      </c>
    </row>
    <row r="4716" spans="1:30" x14ac:dyDescent="0.25">
      <c r="A4716" s="165"/>
      <c r="B4716" s="72" t="s">
        <v>5241</v>
      </c>
      <c r="C4716" s="64" t="s">
        <v>5242</v>
      </c>
      <c r="D4716" s="64" t="s">
        <v>7</v>
      </c>
      <c r="E4716" s="64" t="s">
        <v>5243</v>
      </c>
      <c r="F4716" s="64" t="s">
        <v>2909</v>
      </c>
      <c r="G4716" s="64" t="s">
        <v>1167</v>
      </c>
      <c r="H4716" s="65">
        <v>40284</v>
      </c>
      <c r="I4716" s="65">
        <v>40665</v>
      </c>
      <c r="J4716" s="93" t="s">
        <v>1</v>
      </c>
      <c r="K4716" s="101">
        <v>0</v>
      </c>
      <c r="L4716" s="67">
        <f t="shared" si="730"/>
        <v>0</v>
      </c>
      <c r="M4716" s="66">
        <v>0.9</v>
      </c>
      <c r="N4716" s="73">
        <f t="shared" si="731"/>
        <v>1.7439916094376642E-8</v>
      </c>
      <c r="O4716" s="98">
        <v>0</v>
      </c>
      <c r="P4716" s="67">
        <f t="shared" si="737"/>
        <v>0</v>
      </c>
      <c r="Q4716" s="66">
        <v>0.9</v>
      </c>
      <c r="R4716" s="105">
        <f t="shared" si="732"/>
        <v>2.5786572436748191E-8</v>
      </c>
      <c r="S4716" s="101">
        <v>0</v>
      </c>
      <c r="T4716" s="67">
        <f t="shared" si="738"/>
        <v>0</v>
      </c>
      <c r="U4716" s="66">
        <v>0</v>
      </c>
      <c r="V4716" s="73">
        <f t="shared" si="739"/>
        <v>0</v>
      </c>
      <c r="W4716" s="98">
        <v>0</v>
      </c>
      <c r="X4716" s="67">
        <f t="shared" si="733"/>
        <v>0</v>
      </c>
      <c r="Y4716" s="66">
        <v>0</v>
      </c>
      <c r="Z4716" s="105">
        <f t="shared" si="734"/>
        <v>0</v>
      </c>
      <c r="AA4716" s="101">
        <v>0</v>
      </c>
      <c r="AB4716" s="67">
        <f t="shared" si="735"/>
        <v>0</v>
      </c>
      <c r="AC4716" s="66">
        <v>0</v>
      </c>
      <c r="AD4716" s="73">
        <f t="shared" si="736"/>
        <v>0</v>
      </c>
    </row>
    <row r="4717" spans="1:30" x14ac:dyDescent="0.25">
      <c r="A4717" s="165"/>
      <c r="B4717" s="72" t="s">
        <v>6657</v>
      </c>
      <c r="C4717" s="64" t="s">
        <v>6658</v>
      </c>
      <c r="D4717" s="64" t="s">
        <v>7</v>
      </c>
      <c r="E4717" s="64" t="s">
        <v>6659</v>
      </c>
      <c r="F4717" s="64" t="s">
        <v>1227</v>
      </c>
      <c r="G4717" s="64" t="s">
        <v>1227</v>
      </c>
      <c r="H4717" s="65">
        <v>39869</v>
      </c>
      <c r="I4717" s="65">
        <v>39869</v>
      </c>
      <c r="J4717" s="93" t="s">
        <v>1</v>
      </c>
      <c r="K4717" s="101">
        <v>0</v>
      </c>
      <c r="L4717" s="67">
        <f t="shared" si="730"/>
        <v>0</v>
      </c>
      <c r="M4717" s="66">
        <v>0.9</v>
      </c>
      <c r="N4717" s="73">
        <f t="shared" si="731"/>
        <v>1.7439916094376642E-8</v>
      </c>
      <c r="O4717" s="98">
        <v>0</v>
      </c>
      <c r="P4717" s="67">
        <f t="shared" si="737"/>
        <v>0</v>
      </c>
      <c r="Q4717" s="66">
        <v>0</v>
      </c>
      <c r="R4717" s="105">
        <f t="shared" si="732"/>
        <v>0</v>
      </c>
      <c r="S4717" s="101">
        <v>0</v>
      </c>
      <c r="T4717" s="67">
        <f t="shared" si="738"/>
        <v>0</v>
      </c>
      <c r="U4717" s="66">
        <v>0</v>
      </c>
      <c r="V4717" s="73">
        <f t="shared" si="739"/>
        <v>0</v>
      </c>
      <c r="W4717" s="98">
        <v>0</v>
      </c>
      <c r="X4717" s="67">
        <f t="shared" si="733"/>
        <v>0</v>
      </c>
      <c r="Y4717" s="66">
        <v>0</v>
      </c>
      <c r="Z4717" s="105">
        <f t="shared" si="734"/>
        <v>0</v>
      </c>
      <c r="AA4717" s="101">
        <v>0</v>
      </c>
      <c r="AB4717" s="67">
        <f t="shared" si="735"/>
        <v>0</v>
      </c>
      <c r="AC4717" s="66">
        <v>0</v>
      </c>
      <c r="AD4717" s="73">
        <f t="shared" si="736"/>
        <v>0</v>
      </c>
    </row>
    <row r="4718" spans="1:30" x14ac:dyDescent="0.25">
      <c r="A4718" s="165"/>
      <c r="B4718" s="72" t="s">
        <v>7241</v>
      </c>
      <c r="C4718" s="64" t="s">
        <v>7242</v>
      </c>
      <c r="D4718" s="64" t="s">
        <v>7</v>
      </c>
      <c r="E4718" s="64" t="s">
        <v>7243</v>
      </c>
      <c r="F4718" s="64" t="s">
        <v>1215</v>
      </c>
      <c r="G4718" s="64" t="s">
        <v>1216</v>
      </c>
      <c r="H4718" s="65">
        <v>38747</v>
      </c>
      <c r="I4718" s="65">
        <v>41018</v>
      </c>
      <c r="J4718" s="93" t="s">
        <v>1</v>
      </c>
      <c r="K4718" s="101">
        <v>200</v>
      </c>
      <c r="L4718" s="67">
        <f t="shared" si="730"/>
        <v>6.7984917151171637E-8</v>
      </c>
      <c r="M4718" s="66">
        <v>0.89599200000000001</v>
      </c>
      <c r="N4718" s="73">
        <f t="shared" si="731"/>
        <v>1.7362250334703018E-8</v>
      </c>
      <c r="O4718" s="98">
        <v>200</v>
      </c>
      <c r="P4718" s="67">
        <f t="shared" si="737"/>
        <v>7.3654009472226597E-8</v>
      </c>
      <c r="Q4718" s="66">
        <v>0.89599200000000001</v>
      </c>
      <c r="R4718" s="105">
        <f t="shared" si="732"/>
        <v>2.5671736234163206E-8</v>
      </c>
      <c r="S4718" s="101">
        <v>200</v>
      </c>
      <c r="T4718" s="67">
        <f t="shared" si="738"/>
        <v>8.7608230805339047E-8</v>
      </c>
      <c r="U4718" s="66">
        <v>0.89599200000000001</v>
      </c>
      <c r="V4718" s="73">
        <f t="shared" si="739"/>
        <v>4.7846553659017902E-8</v>
      </c>
      <c r="W4718" s="98">
        <v>200</v>
      </c>
      <c r="X4718" s="67">
        <f t="shared" si="733"/>
        <v>1.1363174387325299E-7</v>
      </c>
      <c r="Y4718" s="66">
        <v>0.89599200000000001</v>
      </c>
      <c r="Z4718" s="105">
        <f t="shared" si="734"/>
        <v>1.1583237371943092E-7</v>
      </c>
      <c r="AA4718" s="101">
        <v>0</v>
      </c>
      <c r="AB4718" s="67">
        <f t="shared" si="735"/>
        <v>0</v>
      </c>
      <c r="AC4718" s="66">
        <v>0</v>
      </c>
      <c r="AD4718" s="73">
        <f t="shared" si="736"/>
        <v>0</v>
      </c>
    </row>
    <row r="4719" spans="1:30" x14ac:dyDescent="0.25">
      <c r="A4719" s="165"/>
      <c r="B4719" s="72" t="s">
        <v>5264</v>
      </c>
      <c r="C4719" s="64" t="s">
        <v>5265</v>
      </c>
      <c r="D4719" s="64" t="s">
        <v>7</v>
      </c>
      <c r="E4719" s="64" t="s">
        <v>5266</v>
      </c>
      <c r="F4719" s="64" t="s">
        <v>1215</v>
      </c>
      <c r="G4719" s="64" t="s">
        <v>1216</v>
      </c>
      <c r="H4719" s="65">
        <v>38785</v>
      </c>
      <c r="I4719" s="65">
        <v>39904</v>
      </c>
      <c r="J4719" s="93" t="s">
        <v>1</v>
      </c>
      <c r="K4719" s="101">
        <v>200</v>
      </c>
      <c r="L4719" s="67">
        <f t="shared" si="730"/>
        <v>6.7984917151171637E-8</v>
      </c>
      <c r="M4719" s="66">
        <v>0.89186103400000005</v>
      </c>
      <c r="N4719" s="73">
        <f t="shared" si="731"/>
        <v>1.7282201778671105E-8</v>
      </c>
      <c r="O4719" s="98">
        <v>200</v>
      </c>
      <c r="P4719" s="67">
        <f t="shared" si="737"/>
        <v>7.3654009472226597E-8</v>
      </c>
      <c r="Q4719" s="66">
        <v>0.89186103400000005</v>
      </c>
      <c r="R4719" s="105">
        <f t="shared" si="732"/>
        <v>2.5553376840837938E-8</v>
      </c>
      <c r="S4719" s="101">
        <v>200</v>
      </c>
      <c r="T4719" s="67">
        <f t="shared" si="738"/>
        <v>8.7608230805339047E-8</v>
      </c>
      <c r="U4719" s="66">
        <v>0.89186103400000005</v>
      </c>
      <c r="V4719" s="73">
        <f t="shared" si="739"/>
        <v>4.7625957396570723E-8</v>
      </c>
      <c r="W4719" s="98">
        <v>200</v>
      </c>
      <c r="X4719" s="67">
        <f t="shared" si="733"/>
        <v>1.1363174387325299E-7</v>
      </c>
      <c r="Y4719" s="66">
        <v>0.89186103400000005</v>
      </c>
      <c r="Z4719" s="105">
        <f t="shared" si="734"/>
        <v>1.1529832922178557E-7</v>
      </c>
      <c r="AA4719" s="101">
        <v>0</v>
      </c>
      <c r="AB4719" s="67">
        <f t="shared" si="735"/>
        <v>0</v>
      </c>
      <c r="AC4719" s="66">
        <v>0</v>
      </c>
      <c r="AD4719" s="73">
        <f t="shared" si="736"/>
        <v>0</v>
      </c>
    </row>
    <row r="4720" spans="1:30" x14ac:dyDescent="0.25">
      <c r="A4720" s="165"/>
      <c r="B4720" s="72" t="s">
        <v>7426</v>
      </c>
      <c r="C4720" s="64" t="s">
        <v>7427</v>
      </c>
      <c r="D4720" s="64" t="s">
        <v>7</v>
      </c>
      <c r="E4720" s="64" t="s">
        <v>7428</v>
      </c>
      <c r="F4720" s="64" t="s">
        <v>1199</v>
      </c>
      <c r="G4720" s="64" t="s">
        <v>1199</v>
      </c>
      <c r="H4720" s="65">
        <v>40499</v>
      </c>
      <c r="I4720" s="65">
        <v>40499</v>
      </c>
      <c r="J4720" s="93" t="s">
        <v>1</v>
      </c>
      <c r="K4720" s="101">
        <v>0</v>
      </c>
      <c r="L4720" s="67">
        <f t="shared" si="730"/>
        <v>0</v>
      </c>
      <c r="M4720" s="66">
        <v>0.89035600000000004</v>
      </c>
      <c r="N4720" s="73">
        <f t="shared" si="731"/>
        <v>1.7253037704583123E-8</v>
      </c>
      <c r="O4720" s="98">
        <v>0</v>
      </c>
      <c r="P4720" s="67">
        <f t="shared" si="737"/>
        <v>0</v>
      </c>
      <c r="Q4720" s="66">
        <v>0.89035600000000004</v>
      </c>
      <c r="R4720" s="105">
        <f t="shared" si="732"/>
        <v>2.5510254987214858E-8</v>
      </c>
      <c r="S4720" s="101">
        <v>0</v>
      </c>
      <c r="T4720" s="67">
        <f t="shared" si="738"/>
        <v>0</v>
      </c>
      <c r="U4720" s="66">
        <v>0</v>
      </c>
      <c r="V4720" s="73">
        <f t="shared" si="739"/>
        <v>0</v>
      </c>
      <c r="W4720" s="98">
        <v>0</v>
      </c>
      <c r="X4720" s="67">
        <f t="shared" si="733"/>
        <v>0</v>
      </c>
      <c r="Y4720" s="66">
        <v>0</v>
      </c>
      <c r="Z4720" s="105">
        <f t="shared" si="734"/>
        <v>0</v>
      </c>
      <c r="AA4720" s="101">
        <v>0</v>
      </c>
      <c r="AB4720" s="67">
        <f t="shared" si="735"/>
        <v>0</v>
      </c>
      <c r="AC4720" s="66">
        <v>0</v>
      </c>
      <c r="AD4720" s="73">
        <f t="shared" si="736"/>
        <v>0</v>
      </c>
    </row>
    <row r="4721" spans="1:30" x14ac:dyDescent="0.25">
      <c r="A4721" s="165"/>
      <c r="B4721" s="72" t="s">
        <v>14061</v>
      </c>
      <c r="C4721" s="64" t="s">
        <v>14062</v>
      </c>
      <c r="D4721" s="64" t="s">
        <v>7</v>
      </c>
      <c r="E4721" s="64" t="s">
        <v>13893</v>
      </c>
      <c r="F4721" s="64" t="s">
        <v>1562</v>
      </c>
      <c r="G4721" s="64" t="s">
        <v>1167</v>
      </c>
      <c r="H4721" s="65">
        <v>40413</v>
      </c>
      <c r="I4721" s="65">
        <v>41192</v>
      </c>
      <c r="J4721" s="93" t="s">
        <v>1</v>
      </c>
      <c r="K4721" s="101">
        <v>100</v>
      </c>
      <c r="L4721" s="67">
        <f t="shared" si="730"/>
        <v>3.3992458575585819E-8</v>
      </c>
      <c r="M4721" s="66">
        <v>0.88683749999999995</v>
      </c>
      <c r="N4721" s="73">
        <f t="shared" si="731"/>
        <v>1.7184857321496383E-8</v>
      </c>
      <c r="O4721" s="98">
        <v>100</v>
      </c>
      <c r="P4721" s="67">
        <f t="shared" si="737"/>
        <v>3.6827004736113299E-8</v>
      </c>
      <c r="Q4721" s="66">
        <v>0.88683749999999995</v>
      </c>
      <c r="R4721" s="105">
        <f t="shared" si="732"/>
        <v>2.5409443814860748E-8</v>
      </c>
      <c r="S4721" s="101">
        <v>100</v>
      </c>
      <c r="T4721" s="67">
        <f t="shared" si="738"/>
        <v>4.3804115402669524E-8</v>
      </c>
      <c r="U4721" s="66">
        <v>0.30270000000000002</v>
      </c>
      <c r="V4721" s="73">
        <f t="shared" si="739"/>
        <v>1.6164376236154697E-8</v>
      </c>
      <c r="W4721" s="98">
        <v>100</v>
      </c>
      <c r="X4721" s="67">
        <f t="shared" si="733"/>
        <v>5.6815871936626493E-8</v>
      </c>
      <c r="Y4721" s="66">
        <v>0.30270000000000002</v>
      </c>
      <c r="Z4721" s="105">
        <f t="shared" si="734"/>
        <v>3.9132558688996937E-8</v>
      </c>
      <c r="AA4721" s="101">
        <v>0</v>
      </c>
      <c r="AB4721" s="67">
        <f t="shared" si="735"/>
        <v>0</v>
      </c>
      <c r="AC4721" s="66">
        <v>0</v>
      </c>
      <c r="AD4721" s="73">
        <f t="shared" si="736"/>
        <v>0</v>
      </c>
    </row>
    <row r="4722" spans="1:30" x14ac:dyDescent="0.25">
      <c r="A4722" s="165"/>
      <c r="B4722" s="72" t="s">
        <v>14202</v>
      </c>
      <c r="C4722" s="64" t="s">
        <v>14203</v>
      </c>
      <c r="D4722" s="64" t="s">
        <v>7</v>
      </c>
      <c r="E4722" s="64" t="s">
        <v>14204</v>
      </c>
      <c r="F4722" s="64" t="s">
        <v>1237</v>
      </c>
      <c r="G4722" s="64" t="s">
        <v>1227</v>
      </c>
      <c r="H4722" s="65">
        <v>41419</v>
      </c>
      <c r="I4722" s="65">
        <v>41990</v>
      </c>
      <c r="J4722" s="93" t="s">
        <v>1</v>
      </c>
      <c r="K4722" s="101">
        <v>0</v>
      </c>
      <c r="L4722" s="67">
        <f t="shared" si="730"/>
        <v>0</v>
      </c>
      <c r="M4722" s="66">
        <v>0.88555553499999995</v>
      </c>
      <c r="N4722" s="73">
        <f t="shared" si="731"/>
        <v>1.716001580812313E-8</v>
      </c>
      <c r="O4722" s="98">
        <v>0</v>
      </c>
      <c r="P4722" s="67">
        <f t="shared" si="737"/>
        <v>0</v>
      </c>
      <c r="Q4722" s="66">
        <v>0.57017303500000005</v>
      </c>
      <c r="R4722" s="105">
        <f t="shared" si="732"/>
        <v>1.6336453631675625E-8</v>
      </c>
      <c r="S4722" s="101">
        <v>0</v>
      </c>
      <c r="T4722" s="67">
        <f t="shared" si="738"/>
        <v>0</v>
      </c>
      <c r="U4722" s="66">
        <v>0.28646103499999997</v>
      </c>
      <c r="V4722" s="73">
        <f t="shared" si="739"/>
        <v>1.5297204977661971E-8</v>
      </c>
      <c r="W4722" s="98">
        <v>0</v>
      </c>
      <c r="X4722" s="67">
        <f t="shared" si="733"/>
        <v>0</v>
      </c>
      <c r="Y4722" s="66">
        <v>0.28646103499999997</v>
      </c>
      <c r="Z4722" s="105">
        <f t="shared" si="734"/>
        <v>3.7033211973070043E-8</v>
      </c>
      <c r="AA4722" s="101">
        <v>0</v>
      </c>
      <c r="AB4722" s="67">
        <f t="shared" si="735"/>
        <v>0</v>
      </c>
      <c r="AC4722" s="66">
        <v>0</v>
      </c>
      <c r="AD4722" s="73">
        <f t="shared" si="736"/>
        <v>0</v>
      </c>
    </row>
    <row r="4723" spans="1:30" x14ac:dyDescent="0.25">
      <c r="A4723" s="165"/>
      <c r="B4723" s="72" t="s">
        <v>14728</v>
      </c>
      <c r="C4723" s="64" t="s">
        <v>14729</v>
      </c>
      <c r="D4723" s="64" t="s">
        <v>7</v>
      </c>
      <c r="E4723" s="64" t="s">
        <v>13890</v>
      </c>
      <c r="F4723" s="64" t="s">
        <v>1522</v>
      </c>
      <c r="G4723" s="64" t="s">
        <v>1416</v>
      </c>
      <c r="H4723" s="65">
        <v>40913</v>
      </c>
      <c r="I4723" s="65">
        <v>41384</v>
      </c>
      <c r="J4723" s="93" t="s">
        <v>1</v>
      </c>
      <c r="K4723" s="101">
        <v>0</v>
      </c>
      <c r="L4723" s="67">
        <f t="shared" si="730"/>
        <v>0</v>
      </c>
      <c r="M4723" s="66">
        <v>0.87908203399999996</v>
      </c>
      <c r="N4723" s="73">
        <f t="shared" si="731"/>
        <v>1.7034574347815504E-8</v>
      </c>
      <c r="O4723" s="98">
        <v>0</v>
      </c>
      <c r="P4723" s="67">
        <f t="shared" si="737"/>
        <v>0</v>
      </c>
      <c r="Q4723" s="66">
        <v>0.42831703399999999</v>
      </c>
      <c r="R4723" s="105">
        <f t="shared" si="732"/>
        <v>1.2272031359037931E-8</v>
      </c>
      <c r="S4723" s="101">
        <v>0</v>
      </c>
      <c r="T4723" s="67">
        <f t="shared" si="738"/>
        <v>0</v>
      </c>
      <c r="U4723" s="66">
        <v>0.286461034</v>
      </c>
      <c r="V4723" s="73">
        <f t="shared" si="739"/>
        <v>1.5297204924261325E-8</v>
      </c>
      <c r="W4723" s="98">
        <v>0</v>
      </c>
      <c r="X4723" s="67">
        <f t="shared" si="733"/>
        <v>0</v>
      </c>
      <c r="Y4723" s="66">
        <v>0.286461034</v>
      </c>
      <c r="Z4723" s="105">
        <f t="shared" si="734"/>
        <v>3.7033211843791692E-8</v>
      </c>
      <c r="AA4723" s="101">
        <v>0</v>
      </c>
      <c r="AB4723" s="67">
        <f t="shared" si="735"/>
        <v>0</v>
      </c>
      <c r="AC4723" s="66">
        <v>0</v>
      </c>
      <c r="AD4723" s="73">
        <f t="shared" si="736"/>
        <v>0</v>
      </c>
    </row>
    <row r="4724" spans="1:30" x14ac:dyDescent="0.25">
      <c r="A4724" s="165"/>
      <c r="B4724" s="72" t="s">
        <v>15097</v>
      </c>
      <c r="C4724" s="64" t="s">
        <v>15098</v>
      </c>
      <c r="D4724" s="64" t="s">
        <v>7</v>
      </c>
      <c r="E4724" s="64" t="s">
        <v>3425</v>
      </c>
      <c r="F4724" s="64" t="s">
        <v>1477</v>
      </c>
      <c r="G4724" s="64" t="s">
        <v>1139</v>
      </c>
      <c r="H4724" s="65">
        <v>39973</v>
      </c>
      <c r="I4724" s="65">
        <v>40240</v>
      </c>
      <c r="J4724" s="93" t="s">
        <v>1</v>
      </c>
      <c r="K4724" s="101">
        <v>0</v>
      </c>
      <c r="L4724" s="67">
        <f t="shared" si="730"/>
        <v>0</v>
      </c>
      <c r="M4724" s="66">
        <v>0.87845625000000005</v>
      </c>
      <c r="N4724" s="73">
        <f t="shared" si="731"/>
        <v>1.7022448102867502E-8</v>
      </c>
      <c r="O4724" s="98">
        <v>0</v>
      </c>
      <c r="P4724" s="67">
        <f t="shared" si="737"/>
        <v>0</v>
      </c>
      <c r="Q4724" s="66">
        <v>0</v>
      </c>
      <c r="R4724" s="105">
        <f t="shared" si="732"/>
        <v>0</v>
      </c>
      <c r="S4724" s="101">
        <v>0</v>
      </c>
      <c r="T4724" s="67">
        <f t="shared" si="738"/>
        <v>0</v>
      </c>
      <c r="U4724" s="66">
        <v>0</v>
      </c>
      <c r="V4724" s="73">
        <f t="shared" si="739"/>
        <v>0</v>
      </c>
      <c r="W4724" s="98">
        <v>0</v>
      </c>
      <c r="X4724" s="67">
        <f t="shared" si="733"/>
        <v>0</v>
      </c>
      <c r="Y4724" s="66">
        <v>0</v>
      </c>
      <c r="Z4724" s="105">
        <f t="shared" si="734"/>
        <v>0</v>
      </c>
      <c r="AA4724" s="101">
        <v>0</v>
      </c>
      <c r="AB4724" s="67">
        <f t="shared" si="735"/>
        <v>0</v>
      </c>
      <c r="AC4724" s="66">
        <v>0</v>
      </c>
      <c r="AD4724" s="73">
        <f t="shared" si="736"/>
        <v>0</v>
      </c>
    </row>
    <row r="4725" spans="1:30" x14ac:dyDescent="0.25">
      <c r="A4725" s="165"/>
      <c r="B4725" s="72" t="s">
        <v>8027</v>
      </c>
      <c r="C4725" s="64" t="s">
        <v>8028</v>
      </c>
      <c r="D4725" s="64" t="s">
        <v>7</v>
      </c>
      <c r="E4725" s="64" t="s">
        <v>8029</v>
      </c>
      <c r="F4725" s="64" t="s">
        <v>6382</v>
      </c>
      <c r="G4725" s="64" t="s">
        <v>1139</v>
      </c>
      <c r="H4725" s="65">
        <v>41115</v>
      </c>
      <c r="I4725" s="65">
        <v>41414</v>
      </c>
      <c r="J4725" s="93" t="s">
        <v>1</v>
      </c>
      <c r="K4725" s="101">
        <v>0</v>
      </c>
      <c r="L4725" s="67">
        <f t="shared" si="730"/>
        <v>0</v>
      </c>
      <c r="M4725" s="66">
        <v>0.87749999999999995</v>
      </c>
      <c r="N4725" s="73">
        <f t="shared" si="731"/>
        <v>1.7003918192017226E-8</v>
      </c>
      <c r="O4725" s="98">
        <v>0</v>
      </c>
      <c r="P4725" s="67">
        <f t="shared" si="737"/>
        <v>0</v>
      </c>
      <c r="Q4725" s="66">
        <v>0</v>
      </c>
      <c r="R4725" s="105">
        <f t="shared" si="732"/>
        <v>0</v>
      </c>
      <c r="S4725" s="101">
        <v>0</v>
      </c>
      <c r="T4725" s="67">
        <f t="shared" si="738"/>
        <v>0</v>
      </c>
      <c r="U4725" s="66">
        <v>0</v>
      </c>
      <c r="V4725" s="73">
        <f t="shared" si="739"/>
        <v>0</v>
      </c>
      <c r="W4725" s="98">
        <v>0</v>
      </c>
      <c r="X4725" s="67">
        <f t="shared" si="733"/>
        <v>0</v>
      </c>
      <c r="Y4725" s="66">
        <v>0</v>
      </c>
      <c r="Z4725" s="105">
        <f t="shared" si="734"/>
        <v>0</v>
      </c>
      <c r="AA4725" s="101">
        <v>0</v>
      </c>
      <c r="AB4725" s="67">
        <f t="shared" si="735"/>
        <v>0</v>
      </c>
      <c r="AC4725" s="66">
        <v>0</v>
      </c>
      <c r="AD4725" s="73">
        <f t="shared" si="736"/>
        <v>0</v>
      </c>
    </row>
    <row r="4726" spans="1:30" x14ac:dyDescent="0.25">
      <c r="A4726" s="165"/>
      <c r="B4726" s="72" t="s">
        <v>14985</v>
      </c>
      <c r="C4726" s="64" t="s">
        <v>14986</v>
      </c>
      <c r="D4726" s="64" t="s">
        <v>7</v>
      </c>
      <c r="E4726" s="64" t="s">
        <v>14987</v>
      </c>
      <c r="F4726" s="64" t="s">
        <v>1955</v>
      </c>
      <c r="G4726" s="64" t="s">
        <v>1216</v>
      </c>
      <c r="H4726" s="65">
        <v>40938</v>
      </c>
      <c r="I4726" s="65">
        <v>40938</v>
      </c>
      <c r="J4726" s="93" t="s">
        <v>1</v>
      </c>
      <c r="K4726" s="101">
        <v>0</v>
      </c>
      <c r="L4726" s="67">
        <f t="shared" si="730"/>
        <v>0</v>
      </c>
      <c r="M4726" s="66">
        <v>0.87676799999999999</v>
      </c>
      <c r="N4726" s="73">
        <f t="shared" si="731"/>
        <v>1.6989733726927132E-8</v>
      </c>
      <c r="O4726" s="98">
        <v>0</v>
      </c>
      <c r="P4726" s="67">
        <f t="shared" si="737"/>
        <v>0</v>
      </c>
      <c r="Q4726" s="66">
        <v>0.87676799999999999</v>
      </c>
      <c r="R4726" s="105">
        <f t="shared" si="732"/>
        <v>2.5120935046914266E-8</v>
      </c>
      <c r="S4726" s="101">
        <v>0</v>
      </c>
      <c r="T4726" s="67">
        <f t="shared" si="738"/>
        <v>0</v>
      </c>
      <c r="U4726" s="66">
        <v>0</v>
      </c>
      <c r="V4726" s="73">
        <f t="shared" si="739"/>
        <v>0</v>
      </c>
      <c r="W4726" s="98">
        <v>0</v>
      </c>
      <c r="X4726" s="67">
        <f t="shared" si="733"/>
        <v>0</v>
      </c>
      <c r="Y4726" s="66">
        <v>0</v>
      </c>
      <c r="Z4726" s="105">
        <f t="shared" si="734"/>
        <v>0</v>
      </c>
      <c r="AA4726" s="101">
        <v>0</v>
      </c>
      <c r="AB4726" s="67">
        <f t="shared" si="735"/>
        <v>0</v>
      </c>
      <c r="AC4726" s="66">
        <v>0</v>
      </c>
      <c r="AD4726" s="73">
        <f t="shared" si="736"/>
        <v>0</v>
      </c>
    </row>
    <row r="4727" spans="1:30" x14ac:dyDescent="0.25">
      <c r="A4727" s="165"/>
      <c r="B4727" s="72" t="s">
        <v>14160</v>
      </c>
      <c r="C4727" s="64" t="s">
        <v>14161</v>
      </c>
      <c r="D4727" s="64" t="s">
        <v>7</v>
      </c>
      <c r="E4727" s="64" t="s">
        <v>14162</v>
      </c>
      <c r="F4727" s="64" t="s">
        <v>437</v>
      </c>
      <c r="G4727" s="64" t="s">
        <v>1269</v>
      </c>
      <c r="H4727" s="65">
        <v>40868</v>
      </c>
      <c r="I4727" s="65">
        <v>41113</v>
      </c>
      <c r="J4727" s="93" t="s">
        <v>1</v>
      </c>
      <c r="K4727" s="101">
        <v>100</v>
      </c>
      <c r="L4727" s="67">
        <f t="shared" si="730"/>
        <v>3.3992458575585819E-8</v>
      </c>
      <c r="M4727" s="66">
        <v>0.87562206799999998</v>
      </c>
      <c r="N4727" s="73">
        <f t="shared" si="731"/>
        <v>1.6967528218116177E-8</v>
      </c>
      <c r="O4727" s="98">
        <v>100</v>
      </c>
      <c r="P4727" s="67">
        <f t="shared" si="737"/>
        <v>3.6827004736113299E-8</v>
      </c>
      <c r="Q4727" s="66">
        <v>0.87562206799999998</v>
      </c>
      <c r="R4727" s="105">
        <f t="shared" si="732"/>
        <v>2.5088102092996944E-8</v>
      </c>
      <c r="S4727" s="101">
        <v>100</v>
      </c>
      <c r="T4727" s="67">
        <f t="shared" si="738"/>
        <v>4.3804115402669524E-8</v>
      </c>
      <c r="U4727" s="66">
        <v>0.87562206799999998</v>
      </c>
      <c r="V4727" s="73">
        <f t="shared" si="739"/>
        <v>4.6758786084677341E-8</v>
      </c>
      <c r="W4727" s="98">
        <v>100</v>
      </c>
      <c r="X4727" s="67">
        <f t="shared" si="733"/>
        <v>5.6815871936626493E-8</v>
      </c>
      <c r="Y4727" s="66">
        <v>0.87562206799999998</v>
      </c>
      <c r="Z4727" s="105">
        <f t="shared" si="734"/>
        <v>1.1319898237658031E-7</v>
      </c>
      <c r="AA4727" s="101">
        <v>0</v>
      </c>
      <c r="AB4727" s="67">
        <f t="shared" si="735"/>
        <v>0</v>
      </c>
      <c r="AC4727" s="66">
        <v>0</v>
      </c>
      <c r="AD4727" s="73">
        <f t="shared" si="736"/>
        <v>0</v>
      </c>
    </row>
    <row r="4728" spans="1:30" x14ac:dyDescent="0.25">
      <c r="A4728" s="165"/>
      <c r="B4728" s="72" t="s">
        <v>12225</v>
      </c>
      <c r="C4728" s="64" t="s">
        <v>12226</v>
      </c>
      <c r="D4728" s="64" t="s">
        <v>7</v>
      </c>
      <c r="E4728" s="64" t="s">
        <v>12227</v>
      </c>
      <c r="F4728" s="64" t="s">
        <v>1215</v>
      </c>
      <c r="G4728" s="64" t="s">
        <v>1216</v>
      </c>
      <c r="H4728" s="65">
        <v>39842</v>
      </c>
      <c r="I4728" s="65">
        <v>40403</v>
      </c>
      <c r="J4728" s="93" t="s">
        <v>1</v>
      </c>
      <c r="K4728" s="101">
        <v>144</v>
      </c>
      <c r="L4728" s="67">
        <f t="shared" si="730"/>
        <v>4.894914034884358E-8</v>
      </c>
      <c r="M4728" s="66">
        <v>0.871776</v>
      </c>
      <c r="N4728" s="73">
        <f t="shared" si="731"/>
        <v>1.6893000325656991E-8</v>
      </c>
      <c r="O4728" s="98">
        <v>144</v>
      </c>
      <c r="P4728" s="67">
        <f t="shared" si="737"/>
        <v>5.3030886820003143E-8</v>
      </c>
      <c r="Q4728" s="66">
        <v>0.871776</v>
      </c>
      <c r="R4728" s="105">
        <f t="shared" si="732"/>
        <v>2.4977905525131767E-8</v>
      </c>
      <c r="S4728" s="101">
        <v>144</v>
      </c>
      <c r="T4728" s="67">
        <f t="shared" si="738"/>
        <v>6.3077926179844114E-8</v>
      </c>
      <c r="U4728" s="66">
        <v>0.871776</v>
      </c>
      <c r="V4728" s="73">
        <f t="shared" si="739"/>
        <v>4.655340356012553E-8</v>
      </c>
      <c r="W4728" s="98">
        <v>144</v>
      </c>
      <c r="X4728" s="67">
        <f t="shared" si="733"/>
        <v>8.1814855588742147E-8</v>
      </c>
      <c r="Y4728" s="66">
        <v>0.871776</v>
      </c>
      <c r="Z4728" s="105">
        <f t="shared" si="734"/>
        <v>1.1270176902431116E-7</v>
      </c>
      <c r="AA4728" s="101">
        <v>0</v>
      </c>
      <c r="AB4728" s="67">
        <f t="shared" si="735"/>
        <v>0</v>
      </c>
      <c r="AC4728" s="66">
        <v>0</v>
      </c>
      <c r="AD4728" s="73">
        <f t="shared" si="736"/>
        <v>0</v>
      </c>
    </row>
    <row r="4729" spans="1:30" x14ac:dyDescent="0.25">
      <c r="A4729" s="165"/>
      <c r="B4729" s="72" t="s">
        <v>8288</v>
      </c>
      <c r="C4729" s="64" t="s">
        <v>8289</v>
      </c>
      <c r="D4729" s="64" t="s">
        <v>7</v>
      </c>
      <c r="E4729" s="64" t="s">
        <v>8290</v>
      </c>
      <c r="F4729" s="64" t="s">
        <v>1763</v>
      </c>
      <c r="G4729" s="64" t="s">
        <v>1193</v>
      </c>
      <c r="H4729" s="65">
        <v>39225</v>
      </c>
      <c r="I4729" s="65">
        <v>41590</v>
      </c>
      <c r="J4729" s="93" t="s">
        <v>1</v>
      </c>
      <c r="K4729" s="101">
        <v>0</v>
      </c>
      <c r="L4729" s="67">
        <f t="shared" si="730"/>
        <v>0</v>
      </c>
      <c r="M4729" s="66">
        <v>0.87150000000000005</v>
      </c>
      <c r="N4729" s="73">
        <f t="shared" si="731"/>
        <v>1.6887652084721384E-8</v>
      </c>
      <c r="O4729" s="98">
        <v>0</v>
      </c>
      <c r="P4729" s="67">
        <f t="shared" si="737"/>
        <v>0</v>
      </c>
      <c r="Q4729" s="66">
        <v>0.87150000000000005</v>
      </c>
      <c r="R4729" s="105">
        <f t="shared" si="732"/>
        <v>2.4969997642917833E-8</v>
      </c>
      <c r="S4729" s="101">
        <v>0</v>
      </c>
      <c r="T4729" s="67">
        <f t="shared" si="738"/>
        <v>0</v>
      </c>
      <c r="U4729" s="66">
        <v>0</v>
      </c>
      <c r="V4729" s="73">
        <f t="shared" si="739"/>
        <v>0</v>
      </c>
      <c r="W4729" s="98">
        <v>0</v>
      </c>
      <c r="X4729" s="67">
        <f t="shared" si="733"/>
        <v>0</v>
      </c>
      <c r="Y4729" s="66">
        <v>0</v>
      </c>
      <c r="Z4729" s="105">
        <f t="shared" si="734"/>
        <v>0</v>
      </c>
      <c r="AA4729" s="101">
        <v>0</v>
      </c>
      <c r="AB4729" s="67">
        <f t="shared" si="735"/>
        <v>0</v>
      </c>
      <c r="AC4729" s="66">
        <v>0</v>
      </c>
      <c r="AD4729" s="73">
        <f t="shared" si="736"/>
        <v>0</v>
      </c>
    </row>
    <row r="4730" spans="1:30" x14ac:dyDescent="0.25">
      <c r="A4730" s="165"/>
      <c r="B4730" s="72" t="s">
        <v>13608</v>
      </c>
      <c r="C4730" s="64" t="s">
        <v>13609</v>
      </c>
      <c r="D4730" s="64" t="s">
        <v>7</v>
      </c>
      <c r="E4730" s="64" t="s">
        <v>13610</v>
      </c>
      <c r="F4730" s="64" t="s">
        <v>1215</v>
      </c>
      <c r="G4730" s="64" t="s">
        <v>1216</v>
      </c>
      <c r="H4730" s="65">
        <v>41775</v>
      </c>
      <c r="I4730" s="65">
        <v>41775</v>
      </c>
      <c r="J4730" s="93" t="s">
        <v>1</v>
      </c>
      <c r="K4730" s="101">
        <v>0</v>
      </c>
      <c r="L4730" s="67">
        <f t="shared" si="730"/>
        <v>0</v>
      </c>
      <c r="M4730" s="66">
        <v>0.87150000000000005</v>
      </c>
      <c r="N4730" s="73">
        <f t="shared" si="731"/>
        <v>1.6887652084721384E-8</v>
      </c>
      <c r="O4730" s="98">
        <v>0</v>
      </c>
      <c r="P4730" s="67">
        <f t="shared" si="737"/>
        <v>0</v>
      </c>
      <c r="Q4730" s="66">
        <v>0.87150000000000005</v>
      </c>
      <c r="R4730" s="105">
        <f t="shared" si="732"/>
        <v>2.4969997642917833E-8</v>
      </c>
      <c r="S4730" s="101">
        <v>0</v>
      </c>
      <c r="T4730" s="67">
        <f t="shared" si="738"/>
        <v>0</v>
      </c>
      <c r="U4730" s="66">
        <v>0</v>
      </c>
      <c r="V4730" s="73">
        <f t="shared" si="739"/>
        <v>0</v>
      </c>
      <c r="W4730" s="98">
        <v>0</v>
      </c>
      <c r="X4730" s="67">
        <f t="shared" si="733"/>
        <v>0</v>
      </c>
      <c r="Y4730" s="66">
        <v>0</v>
      </c>
      <c r="Z4730" s="105">
        <f t="shared" si="734"/>
        <v>0</v>
      </c>
      <c r="AA4730" s="101">
        <v>0</v>
      </c>
      <c r="AB4730" s="67">
        <f t="shared" si="735"/>
        <v>0</v>
      </c>
      <c r="AC4730" s="66">
        <v>0</v>
      </c>
      <c r="AD4730" s="73">
        <f t="shared" si="736"/>
        <v>0</v>
      </c>
    </row>
    <row r="4731" spans="1:30" x14ac:dyDescent="0.25">
      <c r="A4731" s="165"/>
      <c r="B4731" s="72" t="s">
        <v>15174</v>
      </c>
      <c r="C4731" s="64" t="s">
        <v>15175</v>
      </c>
      <c r="D4731" s="64" t="s">
        <v>7</v>
      </c>
      <c r="E4731" s="64" t="s">
        <v>15176</v>
      </c>
      <c r="F4731" s="64" t="s">
        <v>1562</v>
      </c>
      <c r="G4731" s="64" t="s">
        <v>1167</v>
      </c>
      <c r="H4731" s="65">
        <v>41551</v>
      </c>
      <c r="I4731" s="65">
        <v>41551</v>
      </c>
      <c r="J4731" s="93" t="s">
        <v>1</v>
      </c>
      <c r="K4731" s="101">
        <v>0</v>
      </c>
      <c r="L4731" s="67">
        <f t="shared" si="730"/>
        <v>0</v>
      </c>
      <c r="M4731" s="66">
        <v>0.87150000000000005</v>
      </c>
      <c r="N4731" s="73">
        <f t="shared" si="731"/>
        <v>1.6887652084721384E-8</v>
      </c>
      <c r="O4731" s="98">
        <v>0</v>
      </c>
      <c r="P4731" s="67">
        <f t="shared" si="737"/>
        <v>0</v>
      </c>
      <c r="Q4731" s="66">
        <v>0.87150000000000005</v>
      </c>
      <c r="R4731" s="105">
        <f t="shared" si="732"/>
        <v>2.4969997642917833E-8</v>
      </c>
      <c r="S4731" s="101">
        <v>0</v>
      </c>
      <c r="T4731" s="67">
        <f t="shared" si="738"/>
        <v>0</v>
      </c>
      <c r="U4731" s="66">
        <v>0</v>
      </c>
      <c r="V4731" s="73">
        <f t="shared" si="739"/>
        <v>0</v>
      </c>
      <c r="W4731" s="98">
        <v>0</v>
      </c>
      <c r="X4731" s="67">
        <f t="shared" si="733"/>
        <v>0</v>
      </c>
      <c r="Y4731" s="66">
        <v>0</v>
      </c>
      <c r="Z4731" s="105">
        <f t="shared" si="734"/>
        <v>0</v>
      </c>
      <c r="AA4731" s="101">
        <v>0</v>
      </c>
      <c r="AB4731" s="67">
        <f t="shared" si="735"/>
        <v>0</v>
      </c>
      <c r="AC4731" s="66">
        <v>0</v>
      </c>
      <c r="AD4731" s="73">
        <f t="shared" si="736"/>
        <v>0</v>
      </c>
    </row>
    <row r="4732" spans="1:30" x14ac:dyDescent="0.25">
      <c r="A4732" s="165"/>
      <c r="B4732" s="72" t="s">
        <v>10376</v>
      </c>
      <c r="C4732" s="64" t="s">
        <v>10377</v>
      </c>
      <c r="D4732" s="64" t="s">
        <v>7</v>
      </c>
      <c r="E4732" s="64" t="s">
        <v>10378</v>
      </c>
      <c r="F4732" s="64" t="s">
        <v>1215</v>
      </c>
      <c r="G4732" s="64" t="s">
        <v>1216</v>
      </c>
      <c r="H4732" s="65">
        <v>41981</v>
      </c>
      <c r="I4732" s="65">
        <v>41981</v>
      </c>
      <c r="J4732" s="93" t="s">
        <v>1</v>
      </c>
      <c r="K4732" s="101">
        <v>0</v>
      </c>
      <c r="L4732" s="67">
        <f t="shared" si="730"/>
        <v>0</v>
      </c>
      <c r="M4732" s="66">
        <v>0.87150000000000005</v>
      </c>
      <c r="N4732" s="73">
        <f t="shared" si="731"/>
        <v>1.6887652084721384E-8</v>
      </c>
      <c r="O4732" s="98">
        <v>0</v>
      </c>
      <c r="P4732" s="67">
        <f t="shared" si="737"/>
        <v>0</v>
      </c>
      <c r="Q4732" s="66">
        <v>0.87150000000000005</v>
      </c>
      <c r="R4732" s="105">
        <f t="shared" si="732"/>
        <v>2.4969997642917833E-8</v>
      </c>
      <c r="S4732" s="101">
        <v>0</v>
      </c>
      <c r="T4732" s="67">
        <f t="shared" si="738"/>
        <v>0</v>
      </c>
      <c r="U4732" s="66">
        <v>0</v>
      </c>
      <c r="V4732" s="73">
        <f t="shared" si="739"/>
        <v>0</v>
      </c>
      <c r="W4732" s="98">
        <v>0</v>
      </c>
      <c r="X4732" s="67">
        <f t="shared" si="733"/>
        <v>0</v>
      </c>
      <c r="Y4732" s="66">
        <v>0</v>
      </c>
      <c r="Z4732" s="105">
        <f t="shared" si="734"/>
        <v>0</v>
      </c>
      <c r="AA4732" s="101">
        <v>0</v>
      </c>
      <c r="AB4732" s="67">
        <f t="shared" si="735"/>
        <v>0</v>
      </c>
      <c r="AC4732" s="66">
        <v>0</v>
      </c>
      <c r="AD4732" s="73">
        <f t="shared" si="736"/>
        <v>0</v>
      </c>
    </row>
    <row r="4733" spans="1:30" x14ac:dyDescent="0.25">
      <c r="A4733" s="165"/>
      <c r="B4733" s="72" t="s">
        <v>13760</v>
      </c>
      <c r="C4733" s="64" t="s">
        <v>13761</v>
      </c>
      <c r="D4733" s="64" t="s">
        <v>7</v>
      </c>
      <c r="E4733" s="64" t="s">
        <v>13762</v>
      </c>
      <c r="F4733" s="64" t="s">
        <v>1790</v>
      </c>
      <c r="G4733" s="64" t="s">
        <v>1139</v>
      </c>
      <c r="H4733" s="65">
        <v>41578</v>
      </c>
      <c r="I4733" s="65">
        <v>41578</v>
      </c>
      <c r="J4733" s="93" t="s">
        <v>1</v>
      </c>
      <c r="K4733" s="101">
        <v>0</v>
      </c>
      <c r="L4733" s="67">
        <f t="shared" si="730"/>
        <v>0</v>
      </c>
      <c r="M4733" s="66">
        <v>0.87150000000000005</v>
      </c>
      <c r="N4733" s="73">
        <f t="shared" si="731"/>
        <v>1.6887652084721384E-8</v>
      </c>
      <c r="O4733" s="98">
        <v>0</v>
      </c>
      <c r="P4733" s="67">
        <f t="shared" si="737"/>
        <v>0</v>
      </c>
      <c r="Q4733" s="66">
        <v>0.87150000000000005</v>
      </c>
      <c r="R4733" s="105">
        <f t="shared" si="732"/>
        <v>2.4969997642917833E-8</v>
      </c>
      <c r="S4733" s="101">
        <v>0</v>
      </c>
      <c r="T4733" s="67">
        <f t="shared" si="738"/>
        <v>0</v>
      </c>
      <c r="U4733" s="66">
        <v>0</v>
      </c>
      <c r="V4733" s="73">
        <f t="shared" si="739"/>
        <v>0</v>
      </c>
      <c r="W4733" s="98">
        <v>0</v>
      </c>
      <c r="X4733" s="67">
        <f t="shared" si="733"/>
        <v>0</v>
      </c>
      <c r="Y4733" s="66">
        <v>0</v>
      </c>
      <c r="Z4733" s="105">
        <f t="shared" si="734"/>
        <v>0</v>
      </c>
      <c r="AA4733" s="101">
        <v>0</v>
      </c>
      <c r="AB4733" s="67">
        <f t="shared" si="735"/>
        <v>0</v>
      </c>
      <c r="AC4733" s="66">
        <v>0</v>
      </c>
      <c r="AD4733" s="73">
        <f t="shared" si="736"/>
        <v>0</v>
      </c>
    </row>
    <row r="4734" spans="1:30" x14ac:dyDescent="0.25">
      <c r="A4734" s="165"/>
      <c r="B4734" s="72" t="s">
        <v>15407</v>
      </c>
      <c r="C4734" s="64" t="s">
        <v>15408</v>
      </c>
      <c r="D4734" s="64" t="s">
        <v>7</v>
      </c>
      <c r="E4734" s="64" t="s">
        <v>6494</v>
      </c>
      <c r="F4734" s="64" t="s">
        <v>1572</v>
      </c>
      <c r="G4734" s="64" t="s">
        <v>1167</v>
      </c>
      <c r="H4734" s="65">
        <v>41135</v>
      </c>
      <c r="I4734" s="65">
        <v>41618</v>
      </c>
      <c r="J4734" s="93" t="s">
        <v>1</v>
      </c>
      <c r="K4734" s="101">
        <v>0</v>
      </c>
      <c r="L4734" s="67">
        <f t="shared" si="730"/>
        <v>0</v>
      </c>
      <c r="M4734" s="66">
        <v>0.87150000000000005</v>
      </c>
      <c r="N4734" s="73">
        <f t="shared" si="731"/>
        <v>1.6887652084721384E-8</v>
      </c>
      <c r="O4734" s="98">
        <v>0</v>
      </c>
      <c r="P4734" s="67">
        <f t="shared" si="737"/>
        <v>0</v>
      </c>
      <c r="Q4734" s="66">
        <v>0.87150000000000005</v>
      </c>
      <c r="R4734" s="105">
        <f t="shared" si="732"/>
        <v>2.4969997642917833E-8</v>
      </c>
      <c r="S4734" s="101">
        <v>0</v>
      </c>
      <c r="T4734" s="67">
        <f t="shared" si="738"/>
        <v>0</v>
      </c>
      <c r="U4734" s="66">
        <v>0</v>
      </c>
      <c r="V4734" s="73">
        <f t="shared" si="739"/>
        <v>0</v>
      </c>
      <c r="W4734" s="98">
        <v>0</v>
      </c>
      <c r="X4734" s="67">
        <f t="shared" si="733"/>
        <v>0</v>
      </c>
      <c r="Y4734" s="66">
        <v>0</v>
      </c>
      <c r="Z4734" s="105">
        <f t="shared" si="734"/>
        <v>0</v>
      </c>
      <c r="AA4734" s="101">
        <v>0</v>
      </c>
      <c r="AB4734" s="67">
        <f t="shared" si="735"/>
        <v>0</v>
      </c>
      <c r="AC4734" s="66">
        <v>0</v>
      </c>
      <c r="AD4734" s="73">
        <f t="shared" si="736"/>
        <v>0</v>
      </c>
    </row>
    <row r="4735" spans="1:30" x14ac:dyDescent="0.25">
      <c r="A4735" s="165"/>
      <c r="B4735" s="72" t="s">
        <v>14100</v>
      </c>
      <c r="C4735" s="64" t="s">
        <v>14101</v>
      </c>
      <c r="D4735" s="64" t="s">
        <v>7</v>
      </c>
      <c r="E4735" s="64" t="s">
        <v>14102</v>
      </c>
      <c r="F4735" s="64" t="s">
        <v>20</v>
      </c>
      <c r="G4735" s="64" t="s">
        <v>1193</v>
      </c>
      <c r="H4735" s="65">
        <v>40424</v>
      </c>
      <c r="I4735" s="65">
        <v>40883</v>
      </c>
      <c r="J4735" s="93" t="s">
        <v>1</v>
      </c>
      <c r="K4735" s="101">
        <v>0</v>
      </c>
      <c r="L4735" s="67">
        <f t="shared" si="730"/>
        <v>0</v>
      </c>
      <c r="M4735" s="66">
        <v>0.87150000000000005</v>
      </c>
      <c r="N4735" s="73">
        <f t="shared" si="731"/>
        <v>1.6887652084721384E-8</v>
      </c>
      <c r="O4735" s="98">
        <v>0</v>
      </c>
      <c r="P4735" s="67">
        <f t="shared" si="737"/>
        <v>0</v>
      </c>
      <c r="Q4735" s="66">
        <v>0.87150000000000005</v>
      </c>
      <c r="R4735" s="105">
        <f t="shared" si="732"/>
        <v>2.4969997642917833E-8</v>
      </c>
      <c r="S4735" s="101">
        <v>0</v>
      </c>
      <c r="T4735" s="67">
        <f t="shared" si="738"/>
        <v>0</v>
      </c>
      <c r="U4735" s="66">
        <v>0</v>
      </c>
      <c r="V4735" s="73">
        <f t="shared" si="739"/>
        <v>0</v>
      </c>
      <c r="W4735" s="98">
        <v>0</v>
      </c>
      <c r="X4735" s="67">
        <f t="shared" si="733"/>
        <v>0</v>
      </c>
      <c r="Y4735" s="66">
        <v>0</v>
      </c>
      <c r="Z4735" s="105">
        <f t="shared" si="734"/>
        <v>0</v>
      </c>
      <c r="AA4735" s="101">
        <v>0</v>
      </c>
      <c r="AB4735" s="67">
        <f t="shared" si="735"/>
        <v>0</v>
      </c>
      <c r="AC4735" s="66">
        <v>0</v>
      </c>
      <c r="AD4735" s="73">
        <f t="shared" si="736"/>
        <v>0</v>
      </c>
    </row>
    <row r="4736" spans="1:30" x14ac:dyDescent="0.25">
      <c r="A4736" s="165"/>
      <c r="B4736" s="72" t="s">
        <v>15960</v>
      </c>
      <c r="C4736" s="64" t="s">
        <v>15961</v>
      </c>
      <c r="D4736" s="64" t="s">
        <v>7</v>
      </c>
      <c r="E4736" s="64" t="s">
        <v>15962</v>
      </c>
      <c r="F4736" s="64" t="s">
        <v>1664</v>
      </c>
      <c r="G4736" s="64" t="s">
        <v>1216</v>
      </c>
      <c r="H4736" s="65">
        <v>40648</v>
      </c>
      <c r="I4736" s="65">
        <v>41387</v>
      </c>
      <c r="J4736" s="93" t="s">
        <v>1</v>
      </c>
      <c r="K4736" s="101">
        <v>0</v>
      </c>
      <c r="L4736" s="67">
        <f t="shared" si="730"/>
        <v>0</v>
      </c>
      <c r="M4736" s="66">
        <v>0.87150000000000005</v>
      </c>
      <c r="N4736" s="73">
        <f t="shared" si="731"/>
        <v>1.6887652084721384E-8</v>
      </c>
      <c r="O4736" s="98">
        <v>0</v>
      </c>
      <c r="P4736" s="67">
        <f t="shared" si="737"/>
        <v>0</v>
      </c>
      <c r="Q4736" s="66">
        <v>0.87150000000000005</v>
      </c>
      <c r="R4736" s="105">
        <f t="shared" si="732"/>
        <v>2.4969997642917833E-8</v>
      </c>
      <c r="S4736" s="101">
        <v>0</v>
      </c>
      <c r="T4736" s="67">
        <f t="shared" si="738"/>
        <v>0</v>
      </c>
      <c r="U4736" s="66">
        <v>0</v>
      </c>
      <c r="V4736" s="73">
        <f t="shared" si="739"/>
        <v>0</v>
      </c>
      <c r="W4736" s="98">
        <v>0</v>
      </c>
      <c r="X4736" s="67">
        <f t="shared" si="733"/>
        <v>0</v>
      </c>
      <c r="Y4736" s="66">
        <v>0</v>
      </c>
      <c r="Z4736" s="105">
        <f t="shared" si="734"/>
        <v>0</v>
      </c>
      <c r="AA4736" s="101">
        <v>0</v>
      </c>
      <c r="AB4736" s="67">
        <f t="shared" si="735"/>
        <v>0</v>
      </c>
      <c r="AC4736" s="66">
        <v>0</v>
      </c>
      <c r="AD4736" s="73">
        <f t="shared" si="736"/>
        <v>0</v>
      </c>
    </row>
    <row r="4737" spans="1:30" x14ac:dyDescent="0.25">
      <c r="A4737" s="165"/>
      <c r="B4737" s="72" t="s">
        <v>7015</v>
      </c>
      <c r="C4737" s="64" t="s">
        <v>7016</v>
      </c>
      <c r="D4737" s="64" t="s">
        <v>7</v>
      </c>
      <c r="E4737" s="64" t="s">
        <v>7017</v>
      </c>
      <c r="F4737" s="64" t="s">
        <v>1374</v>
      </c>
      <c r="G4737" s="64" t="s">
        <v>1227</v>
      </c>
      <c r="H4737" s="65">
        <v>41775</v>
      </c>
      <c r="I4737" s="65">
        <v>41775</v>
      </c>
      <c r="J4737" s="93" t="s">
        <v>1</v>
      </c>
      <c r="K4737" s="101">
        <v>0</v>
      </c>
      <c r="L4737" s="67">
        <f t="shared" si="730"/>
        <v>0</v>
      </c>
      <c r="M4737" s="66">
        <v>0.87150000000000005</v>
      </c>
      <c r="N4737" s="73">
        <f t="shared" si="731"/>
        <v>1.6887652084721384E-8</v>
      </c>
      <c r="O4737" s="98">
        <v>0</v>
      </c>
      <c r="P4737" s="67">
        <f t="shared" si="737"/>
        <v>0</v>
      </c>
      <c r="Q4737" s="66">
        <v>0.87150000000000005</v>
      </c>
      <c r="R4737" s="105">
        <f t="shared" si="732"/>
        <v>2.4969997642917833E-8</v>
      </c>
      <c r="S4737" s="101">
        <v>0</v>
      </c>
      <c r="T4737" s="67">
        <f t="shared" si="738"/>
        <v>0</v>
      </c>
      <c r="U4737" s="66">
        <v>0</v>
      </c>
      <c r="V4737" s="73">
        <f t="shared" si="739"/>
        <v>0</v>
      </c>
      <c r="W4737" s="98">
        <v>0</v>
      </c>
      <c r="X4737" s="67">
        <f t="shared" si="733"/>
        <v>0</v>
      </c>
      <c r="Y4737" s="66">
        <v>0</v>
      </c>
      <c r="Z4737" s="105">
        <f t="shared" si="734"/>
        <v>0</v>
      </c>
      <c r="AA4737" s="101">
        <v>0</v>
      </c>
      <c r="AB4737" s="67">
        <f t="shared" si="735"/>
        <v>0</v>
      </c>
      <c r="AC4737" s="66">
        <v>0</v>
      </c>
      <c r="AD4737" s="73">
        <f t="shared" si="736"/>
        <v>0</v>
      </c>
    </row>
    <row r="4738" spans="1:30" x14ac:dyDescent="0.25">
      <c r="A4738" s="165"/>
      <c r="B4738" s="72" t="s">
        <v>5313</v>
      </c>
      <c r="C4738" s="64" t="s">
        <v>5314</v>
      </c>
      <c r="D4738" s="64" t="s">
        <v>7</v>
      </c>
      <c r="E4738" s="64" t="s">
        <v>5315</v>
      </c>
      <c r="F4738" s="64" t="s">
        <v>1251</v>
      </c>
      <c r="G4738" s="64" t="s">
        <v>1227</v>
      </c>
      <c r="H4738" s="65">
        <v>39421</v>
      </c>
      <c r="I4738" s="65">
        <v>40402</v>
      </c>
      <c r="J4738" s="93" t="s">
        <v>1</v>
      </c>
      <c r="K4738" s="101">
        <v>138</v>
      </c>
      <c r="L4738" s="67">
        <f t="shared" si="730"/>
        <v>4.6909592834308431E-8</v>
      </c>
      <c r="M4738" s="66">
        <v>0.86452008899999999</v>
      </c>
      <c r="N4738" s="73">
        <f t="shared" si="731"/>
        <v>1.6752397571181141E-8</v>
      </c>
      <c r="O4738" s="98">
        <v>138</v>
      </c>
      <c r="P4738" s="67">
        <f t="shared" si="737"/>
        <v>5.0821266535836346E-8</v>
      </c>
      <c r="Q4738" s="66">
        <v>0.86452008899999999</v>
      </c>
      <c r="R4738" s="105">
        <f t="shared" si="732"/>
        <v>2.477001099780277E-8</v>
      </c>
      <c r="S4738" s="101">
        <v>114</v>
      </c>
      <c r="T4738" s="67">
        <f t="shared" si="738"/>
        <v>4.9936691559043257E-8</v>
      </c>
      <c r="U4738" s="66">
        <v>0.69015599999999999</v>
      </c>
      <c r="V4738" s="73">
        <f t="shared" si="739"/>
        <v>3.6854777818432708E-8</v>
      </c>
      <c r="W4738" s="98">
        <v>114</v>
      </c>
      <c r="X4738" s="67">
        <f t="shared" si="733"/>
        <v>6.4770094007754203E-8</v>
      </c>
      <c r="Y4738" s="66">
        <v>0.69015599999999999</v>
      </c>
      <c r="Z4738" s="105">
        <f t="shared" si="734"/>
        <v>8.9222233810913002E-8</v>
      </c>
      <c r="AA4738" s="101">
        <v>0</v>
      </c>
      <c r="AB4738" s="67">
        <f t="shared" si="735"/>
        <v>0</v>
      </c>
      <c r="AC4738" s="66">
        <v>0</v>
      </c>
      <c r="AD4738" s="73">
        <f t="shared" si="736"/>
        <v>0</v>
      </c>
    </row>
    <row r="4739" spans="1:30" x14ac:dyDescent="0.25">
      <c r="A4739" s="165"/>
      <c r="B4739" s="72" t="s">
        <v>4162</v>
      </c>
      <c r="C4739" s="64" t="s">
        <v>4163</v>
      </c>
      <c r="D4739" s="64" t="s">
        <v>7</v>
      </c>
      <c r="E4739" s="64" t="s">
        <v>4164</v>
      </c>
      <c r="F4739" s="64" t="s">
        <v>1215</v>
      </c>
      <c r="G4739" s="64" t="s">
        <v>1216</v>
      </c>
      <c r="H4739" s="65">
        <v>38825</v>
      </c>
      <c r="I4739" s="65">
        <v>40170</v>
      </c>
      <c r="J4739" s="93" t="s">
        <v>1</v>
      </c>
      <c r="K4739" s="101">
        <v>242</v>
      </c>
      <c r="L4739" s="67">
        <f t="shared" si="730"/>
        <v>8.2261749752917689E-8</v>
      </c>
      <c r="M4739" s="66">
        <v>0.85966799999999999</v>
      </c>
      <c r="N4739" s="73">
        <f t="shared" si="731"/>
        <v>1.6658375321133976E-8</v>
      </c>
      <c r="O4739" s="98">
        <v>242</v>
      </c>
      <c r="P4739" s="67">
        <f t="shared" si="737"/>
        <v>8.912135146139417E-8</v>
      </c>
      <c r="Q4739" s="66">
        <v>0.85966799999999999</v>
      </c>
      <c r="R4739" s="105">
        <f t="shared" si="732"/>
        <v>2.4630990170616047E-8</v>
      </c>
      <c r="S4739" s="101">
        <v>242</v>
      </c>
      <c r="T4739" s="67">
        <f t="shared" si="738"/>
        <v>1.0600595927446025E-7</v>
      </c>
      <c r="U4739" s="66">
        <v>0.85966799999999999</v>
      </c>
      <c r="V4739" s="73">
        <f t="shared" si="739"/>
        <v>4.590682851067934E-8</v>
      </c>
      <c r="W4739" s="98">
        <v>242</v>
      </c>
      <c r="X4739" s="67">
        <f t="shared" si="733"/>
        <v>1.374944100866361E-7</v>
      </c>
      <c r="Y4739" s="66">
        <v>0.85966799999999999</v>
      </c>
      <c r="Z4739" s="105">
        <f t="shared" si="734"/>
        <v>1.1113646667675129E-7</v>
      </c>
      <c r="AA4739" s="101">
        <v>0</v>
      </c>
      <c r="AB4739" s="67">
        <f t="shared" si="735"/>
        <v>0</v>
      </c>
      <c r="AC4739" s="66">
        <v>0</v>
      </c>
      <c r="AD4739" s="73">
        <f t="shared" si="736"/>
        <v>0</v>
      </c>
    </row>
    <row r="4740" spans="1:30" x14ac:dyDescent="0.25">
      <c r="A4740" s="165"/>
      <c r="B4740" s="72" t="s">
        <v>4777</v>
      </c>
      <c r="C4740" s="64" t="s">
        <v>4778</v>
      </c>
      <c r="D4740" s="64" t="s">
        <v>7</v>
      </c>
      <c r="E4740" s="64" t="s">
        <v>4779</v>
      </c>
      <c r="F4740" s="64" t="s">
        <v>1199</v>
      </c>
      <c r="G4740" s="64" t="s">
        <v>1199</v>
      </c>
      <c r="H4740" s="65">
        <v>39167</v>
      </c>
      <c r="I4740" s="65">
        <v>40415</v>
      </c>
      <c r="J4740" s="93" t="s">
        <v>1</v>
      </c>
      <c r="K4740" s="101">
        <v>72</v>
      </c>
      <c r="L4740" s="67">
        <f t="shared" ref="L4740:L4803" si="740">K4740/$K$5777</f>
        <v>2.447457017442179E-8</v>
      </c>
      <c r="M4740" s="66">
        <v>0.85957536899999998</v>
      </c>
      <c r="N4740" s="73">
        <f t="shared" ref="N4740:N4803" si="741">M4740/$M$5777</f>
        <v>1.665658034683649E-8</v>
      </c>
      <c r="O4740" s="98">
        <v>72</v>
      </c>
      <c r="P4740" s="67">
        <f t="shared" si="737"/>
        <v>2.6515443410001572E-8</v>
      </c>
      <c r="Q4740" s="66">
        <v>0.85957536899999998</v>
      </c>
      <c r="R4740" s="105">
        <f t="shared" ref="R4740:R4803" si="742">Q4740/Q$5777</f>
        <v>2.4628336130625618E-8</v>
      </c>
      <c r="S4740" s="101">
        <v>0</v>
      </c>
      <c r="T4740" s="67">
        <f t="shared" si="738"/>
        <v>0</v>
      </c>
      <c r="U4740" s="66">
        <v>0.85938310200000001</v>
      </c>
      <c r="V4740" s="73">
        <f t="shared" si="739"/>
        <v>4.5891614772783972E-8</v>
      </c>
      <c r="W4740" s="98">
        <v>0</v>
      </c>
      <c r="X4740" s="67">
        <f t="shared" ref="X4740:X4803" si="743">W4740/$W$5777</f>
        <v>0</v>
      </c>
      <c r="Y4740" s="66">
        <v>0.85938310200000001</v>
      </c>
      <c r="Z4740" s="105">
        <f t="shared" ref="Z4740:Z4803" si="744">Y4740/$Y$5777</f>
        <v>1.1109963553137508E-7</v>
      </c>
      <c r="AA4740" s="101">
        <v>0</v>
      </c>
      <c r="AB4740" s="67">
        <f t="shared" ref="AB4740:AB4803" si="745">AA4740/$AA$5777</f>
        <v>0</v>
      </c>
      <c r="AC4740" s="66">
        <v>0</v>
      </c>
      <c r="AD4740" s="73">
        <f t="shared" ref="AD4740:AD4803" si="746">AC4740/$AC$5777</f>
        <v>0</v>
      </c>
    </row>
    <row r="4741" spans="1:30" x14ac:dyDescent="0.25">
      <c r="A4741" s="165"/>
      <c r="B4741" s="72" t="s">
        <v>8611</v>
      </c>
      <c r="C4741" s="64" t="s">
        <v>8612</v>
      </c>
      <c r="D4741" s="64" t="s">
        <v>7</v>
      </c>
      <c r="E4741" s="64" t="s">
        <v>8613</v>
      </c>
      <c r="F4741" s="64" t="s">
        <v>20</v>
      </c>
      <c r="G4741" s="64" t="s">
        <v>1193</v>
      </c>
      <c r="H4741" s="65">
        <v>41101</v>
      </c>
      <c r="I4741" s="65">
        <v>41512</v>
      </c>
      <c r="J4741" s="93" t="s">
        <v>1</v>
      </c>
      <c r="K4741" s="101">
        <v>0</v>
      </c>
      <c r="L4741" s="67">
        <f t="shared" si="740"/>
        <v>0</v>
      </c>
      <c r="M4741" s="66">
        <v>0.85938310399999995</v>
      </c>
      <c r="N4741" s="73">
        <f t="shared" si="741"/>
        <v>1.6652854696316616E-8</v>
      </c>
      <c r="O4741" s="98">
        <v>0</v>
      </c>
      <c r="P4741" s="67">
        <f t="shared" ref="P4741:P4804" si="747">O4741/$O$5777</f>
        <v>0</v>
      </c>
      <c r="Q4741" s="66">
        <v>0.85938310399999995</v>
      </c>
      <c r="R4741" s="105">
        <f t="shared" si="742"/>
        <v>2.4622827402459449E-8</v>
      </c>
      <c r="S4741" s="101">
        <v>0</v>
      </c>
      <c r="T4741" s="67">
        <f t="shared" ref="T4741:T4804" si="748">S4741/$S$5777</f>
        <v>0</v>
      </c>
      <c r="U4741" s="66">
        <v>0.85938310399999995</v>
      </c>
      <c r="V4741" s="73">
        <f t="shared" ref="V4741:V4804" si="749">U4741/$U$5777</f>
        <v>4.5891614879585265E-8</v>
      </c>
      <c r="W4741" s="98">
        <v>0</v>
      </c>
      <c r="X4741" s="67">
        <f t="shared" si="743"/>
        <v>0</v>
      </c>
      <c r="Y4741" s="66">
        <v>0.85938310399999995</v>
      </c>
      <c r="Z4741" s="105">
        <f t="shared" si="744"/>
        <v>1.1109963578993178E-7</v>
      </c>
      <c r="AA4741" s="101">
        <v>0</v>
      </c>
      <c r="AB4741" s="67">
        <f t="shared" si="745"/>
        <v>0</v>
      </c>
      <c r="AC4741" s="66">
        <v>0</v>
      </c>
      <c r="AD4741" s="73">
        <f t="shared" si="746"/>
        <v>0</v>
      </c>
    </row>
    <row r="4742" spans="1:30" x14ac:dyDescent="0.25">
      <c r="A4742" s="165"/>
      <c r="B4742" s="72" t="s">
        <v>3172</v>
      </c>
      <c r="C4742" s="64" t="s">
        <v>3173</v>
      </c>
      <c r="D4742" s="64" t="s">
        <v>7</v>
      </c>
      <c r="E4742" s="64" t="s">
        <v>3174</v>
      </c>
      <c r="F4742" s="64" t="s">
        <v>1227</v>
      </c>
      <c r="G4742" s="64" t="s">
        <v>1227</v>
      </c>
      <c r="H4742" s="65">
        <v>39063</v>
      </c>
      <c r="I4742" s="65">
        <v>40471</v>
      </c>
      <c r="J4742" s="93" t="s">
        <v>1</v>
      </c>
      <c r="K4742" s="101">
        <v>0</v>
      </c>
      <c r="L4742" s="67">
        <f t="shared" si="740"/>
        <v>0</v>
      </c>
      <c r="M4742" s="66">
        <v>0.85938104100000001</v>
      </c>
      <c r="N4742" s="73">
        <f t="shared" si="741"/>
        <v>1.6652814720153391E-8</v>
      </c>
      <c r="O4742" s="98">
        <v>0</v>
      </c>
      <c r="P4742" s="67">
        <f t="shared" si="747"/>
        <v>0</v>
      </c>
      <c r="Q4742" s="66">
        <v>0.85938104100000001</v>
      </c>
      <c r="R4742" s="105">
        <f t="shared" si="742"/>
        <v>2.4622768293905074E-8</v>
      </c>
      <c r="S4742" s="101">
        <v>0</v>
      </c>
      <c r="T4742" s="67">
        <f t="shared" si="748"/>
        <v>0</v>
      </c>
      <c r="U4742" s="66">
        <v>0.85938104100000001</v>
      </c>
      <c r="V4742" s="73">
        <f t="shared" si="749"/>
        <v>4.5891504714047854E-8</v>
      </c>
      <c r="W4742" s="98">
        <v>0</v>
      </c>
      <c r="X4742" s="67">
        <f t="shared" si="743"/>
        <v>0</v>
      </c>
      <c r="Y4742" s="66">
        <v>0.85938104100000001</v>
      </c>
      <c r="Z4742" s="105">
        <f t="shared" si="744"/>
        <v>1.1109936908868113E-7</v>
      </c>
      <c r="AA4742" s="101">
        <v>0</v>
      </c>
      <c r="AB4742" s="67">
        <f t="shared" si="745"/>
        <v>0</v>
      </c>
      <c r="AC4742" s="66">
        <v>0</v>
      </c>
      <c r="AD4742" s="73">
        <f t="shared" si="746"/>
        <v>0</v>
      </c>
    </row>
    <row r="4743" spans="1:30" x14ac:dyDescent="0.25">
      <c r="A4743" s="165"/>
      <c r="B4743" s="72" t="s">
        <v>16185</v>
      </c>
      <c r="C4743" s="64" t="s">
        <v>16186</v>
      </c>
      <c r="D4743" s="64" t="s">
        <v>19</v>
      </c>
      <c r="E4743" s="64" t="s">
        <v>16187</v>
      </c>
      <c r="F4743" s="64" t="s">
        <v>2158</v>
      </c>
      <c r="G4743" s="64" t="s">
        <v>1216</v>
      </c>
      <c r="H4743" s="65">
        <v>39742</v>
      </c>
      <c r="I4743" s="65">
        <v>41676</v>
      </c>
      <c r="J4743" s="93" t="s">
        <v>1</v>
      </c>
      <c r="K4743" s="101">
        <v>0</v>
      </c>
      <c r="L4743" s="67">
        <f t="shared" si="740"/>
        <v>0</v>
      </c>
      <c r="M4743" s="66">
        <v>0.85538250000000005</v>
      </c>
      <c r="N4743" s="73">
        <f t="shared" si="741"/>
        <v>1.6575332253997921E-8</v>
      </c>
      <c r="O4743" s="98">
        <v>0</v>
      </c>
      <c r="P4743" s="67">
        <f t="shared" si="747"/>
        <v>0</v>
      </c>
      <c r="Q4743" s="66">
        <v>0</v>
      </c>
      <c r="R4743" s="105">
        <f t="shared" si="742"/>
        <v>0</v>
      </c>
      <c r="S4743" s="101">
        <v>0</v>
      </c>
      <c r="T4743" s="67">
        <f t="shared" si="748"/>
        <v>0</v>
      </c>
      <c r="U4743" s="66">
        <v>0</v>
      </c>
      <c r="V4743" s="73">
        <f t="shared" si="749"/>
        <v>0</v>
      </c>
      <c r="W4743" s="98">
        <v>0</v>
      </c>
      <c r="X4743" s="67">
        <f t="shared" si="743"/>
        <v>0</v>
      </c>
      <c r="Y4743" s="66">
        <v>0</v>
      </c>
      <c r="Z4743" s="105">
        <f t="shared" si="744"/>
        <v>0</v>
      </c>
      <c r="AA4743" s="101">
        <v>0</v>
      </c>
      <c r="AB4743" s="67">
        <f t="shared" si="745"/>
        <v>0</v>
      </c>
      <c r="AC4743" s="66">
        <v>0</v>
      </c>
      <c r="AD4743" s="73">
        <f t="shared" si="746"/>
        <v>0</v>
      </c>
    </row>
    <row r="4744" spans="1:30" x14ac:dyDescent="0.25">
      <c r="A4744" s="165"/>
      <c r="B4744" s="72" t="s">
        <v>4387</v>
      </c>
      <c r="C4744" s="64" t="s">
        <v>4388</v>
      </c>
      <c r="D4744" s="64" t="s">
        <v>7</v>
      </c>
      <c r="E4744" s="64" t="s">
        <v>4389</v>
      </c>
      <c r="F4744" s="64" t="s">
        <v>1572</v>
      </c>
      <c r="G4744" s="64" t="s">
        <v>1167</v>
      </c>
      <c r="H4744" s="65">
        <v>39615</v>
      </c>
      <c r="I4744" s="65">
        <v>41995</v>
      </c>
      <c r="J4744" s="93" t="s">
        <v>1</v>
      </c>
      <c r="K4744" s="101">
        <v>24</v>
      </c>
      <c r="L4744" s="67">
        <f t="shared" si="740"/>
        <v>8.1581900581405966E-9</v>
      </c>
      <c r="M4744" s="66">
        <v>0.84249600000000002</v>
      </c>
      <c r="N4744" s="73">
        <f t="shared" si="741"/>
        <v>1.6325621722053271E-8</v>
      </c>
      <c r="O4744" s="98">
        <v>24</v>
      </c>
      <c r="P4744" s="67">
        <f t="shared" si="747"/>
        <v>8.8384811366671917E-9</v>
      </c>
      <c r="Q4744" s="66">
        <v>0.84249600000000002</v>
      </c>
      <c r="R4744" s="105">
        <f t="shared" si="742"/>
        <v>2.4138982368522895E-8</v>
      </c>
      <c r="S4744" s="101">
        <v>24</v>
      </c>
      <c r="T4744" s="67">
        <f t="shared" si="748"/>
        <v>1.0512987696640686E-8</v>
      </c>
      <c r="U4744" s="66">
        <v>0.14529600000000001</v>
      </c>
      <c r="V4744" s="73">
        <f t="shared" si="749"/>
        <v>7.7589005933542555E-9</v>
      </c>
      <c r="W4744" s="98">
        <v>24</v>
      </c>
      <c r="X4744" s="67">
        <f t="shared" si="743"/>
        <v>1.3635809264790358E-8</v>
      </c>
      <c r="Y4744" s="66">
        <v>0.14529600000000001</v>
      </c>
      <c r="Z4744" s="105">
        <f t="shared" si="744"/>
        <v>1.8783628170718526E-8</v>
      </c>
      <c r="AA4744" s="101">
        <v>0</v>
      </c>
      <c r="AB4744" s="67">
        <f t="shared" si="745"/>
        <v>0</v>
      </c>
      <c r="AC4744" s="66">
        <v>0</v>
      </c>
      <c r="AD4744" s="73">
        <f t="shared" si="746"/>
        <v>0</v>
      </c>
    </row>
    <row r="4745" spans="1:30" x14ac:dyDescent="0.25">
      <c r="A4745" s="165"/>
      <c r="B4745" s="72" t="s">
        <v>1990</v>
      </c>
      <c r="C4745" s="64" t="s">
        <v>1991</v>
      </c>
      <c r="D4745" s="64" t="s">
        <v>7</v>
      </c>
      <c r="E4745" s="64" t="s">
        <v>1992</v>
      </c>
      <c r="F4745" s="64" t="s">
        <v>1199</v>
      </c>
      <c r="G4745" s="64" t="s">
        <v>1199</v>
      </c>
      <c r="H4745" s="65">
        <v>38735</v>
      </c>
      <c r="I4745" s="65">
        <v>41072</v>
      </c>
      <c r="J4745" s="93" t="s">
        <v>1</v>
      </c>
      <c r="K4745" s="101">
        <v>0</v>
      </c>
      <c r="L4745" s="67">
        <f t="shared" si="740"/>
        <v>0</v>
      </c>
      <c r="M4745" s="66">
        <v>0.83302288999999996</v>
      </c>
      <c r="N4745" s="73">
        <f t="shared" si="741"/>
        <v>1.614205478477238E-8</v>
      </c>
      <c r="O4745" s="98">
        <v>0</v>
      </c>
      <c r="P4745" s="67">
        <f t="shared" si="747"/>
        <v>0</v>
      </c>
      <c r="Q4745" s="66">
        <v>0.83302288999999996</v>
      </c>
      <c r="R4745" s="105">
        <f t="shared" si="742"/>
        <v>2.3867561216060355E-8</v>
      </c>
      <c r="S4745" s="101">
        <v>0</v>
      </c>
      <c r="T4745" s="67">
        <f t="shared" si="748"/>
        <v>0</v>
      </c>
      <c r="U4745" s="66">
        <v>0.10742288999999999</v>
      </c>
      <c r="V4745" s="73">
        <f t="shared" si="749"/>
        <v>5.7364519667494547E-9</v>
      </c>
      <c r="W4745" s="98">
        <v>0</v>
      </c>
      <c r="X4745" s="67">
        <f t="shared" si="743"/>
        <v>0</v>
      </c>
      <c r="Y4745" s="66">
        <v>0.10742288999999999</v>
      </c>
      <c r="Z4745" s="105">
        <f t="shared" si="744"/>
        <v>1.3887454732298187E-8</v>
      </c>
      <c r="AA4745" s="101">
        <v>0</v>
      </c>
      <c r="AB4745" s="67">
        <f t="shared" si="745"/>
        <v>0</v>
      </c>
      <c r="AC4745" s="66">
        <v>0</v>
      </c>
      <c r="AD4745" s="73">
        <f t="shared" si="746"/>
        <v>0</v>
      </c>
    </row>
    <row r="4746" spans="1:30" x14ac:dyDescent="0.25">
      <c r="A4746" s="165"/>
      <c r="B4746" s="72" t="s">
        <v>3314</v>
      </c>
      <c r="C4746" s="64" t="s">
        <v>3315</v>
      </c>
      <c r="D4746" s="64" t="s">
        <v>7</v>
      </c>
      <c r="E4746" s="64" t="s">
        <v>3316</v>
      </c>
      <c r="F4746" s="64" t="s">
        <v>1374</v>
      </c>
      <c r="G4746" s="64" t="s">
        <v>1227</v>
      </c>
      <c r="H4746" s="65">
        <v>38785</v>
      </c>
      <c r="I4746" s="65">
        <v>39624</v>
      </c>
      <c r="J4746" s="93" t="s">
        <v>1</v>
      </c>
      <c r="K4746" s="101">
        <v>300</v>
      </c>
      <c r="L4746" s="67">
        <f t="shared" si="740"/>
        <v>1.0197737572675747E-7</v>
      </c>
      <c r="M4746" s="66">
        <v>0.82878750000000001</v>
      </c>
      <c r="N4746" s="73">
        <f t="shared" si="741"/>
        <v>1.6059982733409089E-8</v>
      </c>
      <c r="O4746" s="98">
        <v>300</v>
      </c>
      <c r="P4746" s="67">
        <f t="shared" si="747"/>
        <v>1.1048101420833988E-7</v>
      </c>
      <c r="Q4746" s="66">
        <v>0.82878750000000001</v>
      </c>
      <c r="R4746" s="105">
        <f t="shared" si="742"/>
        <v>2.3746209892690492E-8</v>
      </c>
      <c r="S4746" s="101">
        <v>0</v>
      </c>
      <c r="T4746" s="67">
        <f t="shared" si="748"/>
        <v>0</v>
      </c>
      <c r="U4746" s="66">
        <v>0</v>
      </c>
      <c r="V4746" s="73">
        <f t="shared" si="749"/>
        <v>0</v>
      </c>
      <c r="W4746" s="98">
        <v>0</v>
      </c>
      <c r="X4746" s="67">
        <f t="shared" si="743"/>
        <v>0</v>
      </c>
      <c r="Y4746" s="66">
        <v>0</v>
      </c>
      <c r="Z4746" s="105">
        <f t="shared" si="744"/>
        <v>0</v>
      </c>
      <c r="AA4746" s="101">
        <v>0</v>
      </c>
      <c r="AB4746" s="67">
        <f t="shared" si="745"/>
        <v>0</v>
      </c>
      <c r="AC4746" s="66">
        <v>0</v>
      </c>
      <c r="AD4746" s="73">
        <f t="shared" si="746"/>
        <v>0</v>
      </c>
    </row>
    <row r="4747" spans="1:30" x14ac:dyDescent="0.25">
      <c r="A4747" s="165"/>
      <c r="B4747" s="72" t="s">
        <v>11185</v>
      </c>
      <c r="C4747" s="64" t="s">
        <v>11186</v>
      </c>
      <c r="D4747" s="64" t="s">
        <v>7</v>
      </c>
      <c r="E4747" s="64" t="s">
        <v>11187</v>
      </c>
      <c r="F4747" s="64" t="s">
        <v>1496</v>
      </c>
      <c r="G4747" s="64" t="s">
        <v>1216</v>
      </c>
      <c r="H4747" s="65">
        <v>39149</v>
      </c>
      <c r="I4747" s="65">
        <v>40906</v>
      </c>
      <c r="J4747" s="93" t="s">
        <v>1</v>
      </c>
      <c r="K4747" s="101">
        <v>0</v>
      </c>
      <c r="L4747" s="67">
        <f t="shared" si="740"/>
        <v>0</v>
      </c>
      <c r="M4747" s="66">
        <v>0.82080353399999995</v>
      </c>
      <c r="N4747" s="73">
        <f t="shared" si="741"/>
        <v>1.5905271958808695E-8</v>
      </c>
      <c r="O4747" s="98">
        <v>0</v>
      </c>
      <c r="P4747" s="67">
        <f t="shared" si="747"/>
        <v>0</v>
      </c>
      <c r="Q4747" s="66">
        <v>0.57292103400000005</v>
      </c>
      <c r="R4747" s="105">
        <f t="shared" si="742"/>
        <v>1.6415188604197418E-8</v>
      </c>
      <c r="S4747" s="101">
        <v>0</v>
      </c>
      <c r="T4747" s="67">
        <f t="shared" si="748"/>
        <v>0</v>
      </c>
      <c r="U4747" s="66">
        <v>0.57292103400000005</v>
      </c>
      <c r="V4747" s="73">
        <f t="shared" si="749"/>
        <v>3.0594354632252321E-8</v>
      </c>
      <c r="W4747" s="98">
        <v>0</v>
      </c>
      <c r="X4747" s="67">
        <f t="shared" si="743"/>
        <v>0</v>
      </c>
      <c r="Y4747" s="66">
        <v>0.57292103400000005</v>
      </c>
      <c r="Z4747" s="105">
        <f t="shared" si="744"/>
        <v>7.4066290013762171E-8</v>
      </c>
      <c r="AA4747" s="101">
        <v>0</v>
      </c>
      <c r="AB4747" s="67">
        <f t="shared" si="745"/>
        <v>0</v>
      </c>
      <c r="AC4747" s="66">
        <v>0</v>
      </c>
      <c r="AD4747" s="73">
        <f t="shared" si="746"/>
        <v>0</v>
      </c>
    </row>
    <row r="4748" spans="1:30" x14ac:dyDescent="0.25">
      <c r="A4748" s="165"/>
      <c r="B4748" s="72" t="s">
        <v>15723</v>
      </c>
      <c r="C4748" s="64" t="s">
        <v>15724</v>
      </c>
      <c r="D4748" s="64" t="s">
        <v>7</v>
      </c>
      <c r="E4748" s="64" t="s">
        <v>3568</v>
      </c>
      <c r="F4748" s="64" t="s">
        <v>493</v>
      </c>
      <c r="G4748" s="64" t="s">
        <v>1167</v>
      </c>
      <c r="H4748" s="65">
        <v>41723</v>
      </c>
      <c r="I4748" s="65">
        <v>41723</v>
      </c>
      <c r="J4748" s="93" t="s">
        <v>1</v>
      </c>
      <c r="K4748" s="101">
        <v>180</v>
      </c>
      <c r="L4748" s="67">
        <f t="shared" si="740"/>
        <v>6.1186425436054476E-8</v>
      </c>
      <c r="M4748" s="66">
        <v>0.81728999999999996</v>
      </c>
      <c r="N4748" s="73">
        <f t="shared" si="741"/>
        <v>1.5837187805303427E-8</v>
      </c>
      <c r="O4748" s="98">
        <v>180</v>
      </c>
      <c r="P4748" s="67">
        <f t="shared" si="747"/>
        <v>6.6288608525003938E-8</v>
      </c>
      <c r="Q4748" s="66">
        <v>0.81728999999999996</v>
      </c>
      <c r="R4748" s="105">
        <f t="shared" si="742"/>
        <v>2.3416786429811032E-8</v>
      </c>
      <c r="S4748" s="101">
        <v>180</v>
      </c>
      <c r="T4748" s="67">
        <f t="shared" si="748"/>
        <v>7.8847407724805139E-8</v>
      </c>
      <c r="U4748" s="66">
        <v>0.81728999999999996</v>
      </c>
      <c r="V4748" s="73">
        <f t="shared" si="749"/>
        <v>4.3643815837617681E-8</v>
      </c>
      <c r="W4748" s="98">
        <v>180</v>
      </c>
      <c r="X4748" s="67">
        <f t="shared" si="743"/>
        <v>1.0226856948592769E-7</v>
      </c>
      <c r="Y4748" s="66">
        <v>0.81728999999999996</v>
      </c>
      <c r="Z4748" s="105">
        <f t="shared" si="744"/>
        <v>1.0565790846029171E-7</v>
      </c>
      <c r="AA4748" s="101">
        <v>0</v>
      </c>
      <c r="AB4748" s="67">
        <f t="shared" si="745"/>
        <v>0</v>
      </c>
      <c r="AC4748" s="66">
        <v>0</v>
      </c>
      <c r="AD4748" s="73">
        <f t="shared" si="746"/>
        <v>0</v>
      </c>
    </row>
    <row r="4749" spans="1:30" x14ac:dyDescent="0.25">
      <c r="A4749" s="165"/>
      <c r="B4749" s="72" t="s">
        <v>15701</v>
      </c>
      <c r="C4749" s="64" t="s">
        <v>15702</v>
      </c>
      <c r="D4749" s="64" t="s">
        <v>7</v>
      </c>
      <c r="E4749" s="64" t="s">
        <v>15703</v>
      </c>
      <c r="F4749" s="64" t="s">
        <v>2321</v>
      </c>
      <c r="G4749" s="64" t="s">
        <v>1193</v>
      </c>
      <c r="H4749" s="65">
        <v>41723</v>
      </c>
      <c r="I4749" s="65">
        <v>41723</v>
      </c>
      <c r="J4749" s="93" t="s">
        <v>1</v>
      </c>
      <c r="K4749" s="101">
        <v>180</v>
      </c>
      <c r="L4749" s="67">
        <f t="shared" si="740"/>
        <v>6.1186425436054476E-8</v>
      </c>
      <c r="M4749" s="66">
        <v>0.81728999999999996</v>
      </c>
      <c r="N4749" s="73">
        <f t="shared" si="741"/>
        <v>1.5837187805303427E-8</v>
      </c>
      <c r="O4749" s="98">
        <v>180</v>
      </c>
      <c r="P4749" s="67">
        <f t="shared" si="747"/>
        <v>6.6288608525003938E-8</v>
      </c>
      <c r="Q4749" s="66">
        <v>0.81728999999999996</v>
      </c>
      <c r="R4749" s="105">
        <f t="shared" si="742"/>
        <v>2.3416786429811032E-8</v>
      </c>
      <c r="S4749" s="101">
        <v>180</v>
      </c>
      <c r="T4749" s="67">
        <f t="shared" si="748"/>
        <v>7.8847407724805139E-8</v>
      </c>
      <c r="U4749" s="66">
        <v>0.81728999999999996</v>
      </c>
      <c r="V4749" s="73">
        <f t="shared" si="749"/>
        <v>4.3643815837617681E-8</v>
      </c>
      <c r="W4749" s="98">
        <v>180</v>
      </c>
      <c r="X4749" s="67">
        <f t="shared" si="743"/>
        <v>1.0226856948592769E-7</v>
      </c>
      <c r="Y4749" s="66">
        <v>0.81728999999999996</v>
      </c>
      <c r="Z4749" s="105">
        <f t="shared" si="744"/>
        <v>1.0565790846029171E-7</v>
      </c>
      <c r="AA4749" s="101">
        <v>0</v>
      </c>
      <c r="AB4749" s="67">
        <f t="shared" si="745"/>
        <v>0</v>
      </c>
      <c r="AC4749" s="66">
        <v>0</v>
      </c>
      <c r="AD4749" s="73">
        <f t="shared" si="746"/>
        <v>0</v>
      </c>
    </row>
    <row r="4750" spans="1:30" x14ac:dyDescent="0.25">
      <c r="A4750" s="165"/>
      <c r="B4750" s="72" t="s">
        <v>7968</v>
      </c>
      <c r="C4750" s="64" t="s">
        <v>7969</v>
      </c>
      <c r="D4750" s="64" t="s">
        <v>7</v>
      </c>
      <c r="E4750" s="64" t="s">
        <v>7970</v>
      </c>
      <c r="F4750" s="64" t="s">
        <v>1216</v>
      </c>
      <c r="G4750" s="64" t="s">
        <v>1216</v>
      </c>
      <c r="H4750" s="65">
        <v>40758</v>
      </c>
      <c r="I4750" s="65">
        <v>40758</v>
      </c>
      <c r="J4750" s="93" t="s">
        <v>1</v>
      </c>
      <c r="K4750" s="101">
        <v>180</v>
      </c>
      <c r="L4750" s="67">
        <f t="shared" si="740"/>
        <v>6.1186425436054476E-8</v>
      </c>
      <c r="M4750" s="66">
        <v>0.81728999999999996</v>
      </c>
      <c r="N4750" s="73">
        <f t="shared" si="741"/>
        <v>1.5837187805303427E-8</v>
      </c>
      <c r="O4750" s="98">
        <v>180</v>
      </c>
      <c r="P4750" s="67">
        <f t="shared" si="747"/>
        <v>6.6288608525003938E-8</v>
      </c>
      <c r="Q4750" s="66">
        <v>0.81728999999999996</v>
      </c>
      <c r="R4750" s="105">
        <f t="shared" si="742"/>
        <v>2.3416786429811032E-8</v>
      </c>
      <c r="S4750" s="101">
        <v>180</v>
      </c>
      <c r="T4750" s="67">
        <f t="shared" si="748"/>
        <v>7.8847407724805139E-8</v>
      </c>
      <c r="U4750" s="66">
        <v>0.81728999999999996</v>
      </c>
      <c r="V4750" s="73">
        <f t="shared" si="749"/>
        <v>4.3643815837617681E-8</v>
      </c>
      <c r="W4750" s="98">
        <v>180</v>
      </c>
      <c r="X4750" s="67">
        <f t="shared" si="743"/>
        <v>1.0226856948592769E-7</v>
      </c>
      <c r="Y4750" s="66">
        <v>0.81728999999999996</v>
      </c>
      <c r="Z4750" s="105">
        <f t="shared" si="744"/>
        <v>1.0565790846029171E-7</v>
      </c>
      <c r="AA4750" s="101">
        <v>0</v>
      </c>
      <c r="AB4750" s="67">
        <f t="shared" si="745"/>
        <v>0</v>
      </c>
      <c r="AC4750" s="66">
        <v>0</v>
      </c>
      <c r="AD4750" s="73">
        <f t="shared" si="746"/>
        <v>0</v>
      </c>
    </row>
    <row r="4751" spans="1:30" x14ac:dyDescent="0.25">
      <c r="A4751" s="165"/>
      <c r="B4751" s="72" t="s">
        <v>14775</v>
      </c>
      <c r="C4751" s="64" t="s">
        <v>14776</v>
      </c>
      <c r="D4751" s="64" t="s">
        <v>7</v>
      </c>
      <c r="E4751" s="64" t="s">
        <v>14777</v>
      </c>
      <c r="F4751" s="64" t="s">
        <v>1572</v>
      </c>
      <c r="G4751" s="64" t="s">
        <v>1167</v>
      </c>
      <c r="H4751" s="65">
        <v>41755</v>
      </c>
      <c r="I4751" s="65">
        <v>41979</v>
      </c>
      <c r="J4751" s="93" t="s">
        <v>1</v>
      </c>
      <c r="K4751" s="101">
        <v>0</v>
      </c>
      <c r="L4751" s="67">
        <f t="shared" si="740"/>
        <v>0</v>
      </c>
      <c r="M4751" s="66">
        <v>0.81076499999999996</v>
      </c>
      <c r="N4751" s="73">
        <f t="shared" si="741"/>
        <v>1.5710748413619198E-8</v>
      </c>
      <c r="O4751" s="98">
        <v>0</v>
      </c>
      <c r="P4751" s="67">
        <f t="shared" si="747"/>
        <v>0</v>
      </c>
      <c r="Q4751" s="66">
        <v>0</v>
      </c>
      <c r="R4751" s="105">
        <f t="shared" si="742"/>
        <v>0</v>
      </c>
      <c r="S4751" s="101">
        <v>0</v>
      </c>
      <c r="T4751" s="67">
        <f t="shared" si="748"/>
        <v>0</v>
      </c>
      <c r="U4751" s="66">
        <v>0</v>
      </c>
      <c r="V4751" s="73">
        <f t="shared" si="749"/>
        <v>0</v>
      </c>
      <c r="W4751" s="98">
        <v>0</v>
      </c>
      <c r="X4751" s="67">
        <f t="shared" si="743"/>
        <v>0</v>
      </c>
      <c r="Y4751" s="66">
        <v>0</v>
      </c>
      <c r="Z4751" s="105">
        <f t="shared" si="744"/>
        <v>0</v>
      </c>
      <c r="AA4751" s="101">
        <v>0</v>
      </c>
      <c r="AB4751" s="67">
        <f t="shared" si="745"/>
        <v>0</v>
      </c>
      <c r="AC4751" s="66">
        <v>0</v>
      </c>
      <c r="AD4751" s="73">
        <f t="shared" si="746"/>
        <v>0</v>
      </c>
    </row>
    <row r="4752" spans="1:30" x14ac:dyDescent="0.25">
      <c r="A4752" s="165"/>
      <c r="B4752" s="72" t="s">
        <v>1549</v>
      </c>
      <c r="C4752" s="64" t="s">
        <v>1550</v>
      </c>
      <c r="D4752" s="64" t="s">
        <v>7</v>
      </c>
      <c r="E4752" s="64" t="s">
        <v>1551</v>
      </c>
      <c r="F4752" s="64" t="s">
        <v>1552</v>
      </c>
      <c r="G4752" s="64" t="s">
        <v>1193</v>
      </c>
      <c r="H4752" s="65">
        <v>39728</v>
      </c>
      <c r="I4752" s="65">
        <v>40046</v>
      </c>
      <c r="J4752" s="93" t="s">
        <v>1</v>
      </c>
      <c r="K4752" s="101">
        <v>200</v>
      </c>
      <c r="L4752" s="67">
        <f t="shared" si="740"/>
        <v>6.7984917151171637E-8</v>
      </c>
      <c r="M4752" s="66">
        <v>0.80626052000000004</v>
      </c>
      <c r="N4752" s="73">
        <f t="shared" si="741"/>
        <v>1.5623462021120534E-8</v>
      </c>
      <c r="O4752" s="98">
        <v>200</v>
      </c>
      <c r="P4752" s="67">
        <f t="shared" si="747"/>
        <v>7.3654009472226597E-8</v>
      </c>
      <c r="Q4752" s="66">
        <v>0.80626052000000004</v>
      </c>
      <c r="R4752" s="105">
        <f t="shared" si="742"/>
        <v>2.3100772557633629E-8</v>
      </c>
      <c r="S4752" s="101">
        <v>0</v>
      </c>
      <c r="T4752" s="67">
        <f t="shared" si="748"/>
        <v>0</v>
      </c>
      <c r="U4752" s="66">
        <v>0.14323052</v>
      </c>
      <c r="V4752" s="73">
        <f t="shared" si="749"/>
        <v>7.6486026223326062E-9</v>
      </c>
      <c r="W4752" s="98">
        <v>0</v>
      </c>
      <c r="X4752" s="67">
        <f t="shared" si="743"/>
        <v>0</v>
      </c>
      <c r="Y4752" s="66">
        <v>0.14323052</v>
      </c>
      <c r="Z4752" s="105">
        <f t="shared" si="744"/>
        <v>1.8516606309730918E-8</v>
      </c>
      <c r="AA4752" s="101">
        <v>0</v>
      </c>
      <c r="AB4752" s="67">
        <f t="shared" si="745"/>
        <v>0</v>
      </c>
      <c r="AC4752" s="66">
        <v>0</v>
      </c>
      <c r="AD4752" s="73">
        <f t="shared" si="746"/>
        <v>0</v>
      </c>
    </row>
    <row r="4753" spans="1:30" x14ac:dyDescent="0.25">
      <c r="A4753" s="165"/>
      <c r="B4753" s="72" t="s">
        <v>13858</v>
      </c>
      <c r="C4753" s="64" t="s">
        <v>13859</v>
      </c>
      <c r="D4753" s="64" t="s">
        <v>7</v>
      </c>
      <c r="E4753" s="64" t="s">
        <v>13860</v>
      </c>
      <c r="F4753" s="64" t="s">
        <v>1380</v>
      </c>
      <c r="G4753" s="64" t="s">
        <v>1216</v>
      </c>
      <c r="H4753" s="65">
        <v>40617</v>
      </c>
      <c r="I4753" s="65">
        <v>41652</v>
      </c>
      <c r="J4753" s="93" t="s">
        <v>1</v>
      </c>
      <c r="K4753" s="101">
        <v>0</v>
      </c>
      <c r="L4753" s="67">
        <f t="shared" si="740"/>
        <v>0</v>
      </c>
      <c r="M4753" s="66">
        <v>0.80556629999999996</v>
      </c>
      <c r="N4753" s="73">
        <f t="shared" si="741"/>
        <v>1.5610009644952712E-8</v>
      </c>
      <c r="O4753" s="98">
        <v>0</v>
      </c>
      <c r="P4753" s="67">
        <f t="shared" si="747"/>
        <v>0</v>
      </c>
      <c r="Q4753" s="66">
        <v>0.80556629999999996</v>
      </c>
      <c r="R4753" s="105">
        <f t="shared" si="742"/>
        <v>2.3080881941725803E-8</v>
      </c>
      <c r="S4753" s="101">
        <v>0</v>
      </c>
      <c r="T4753" s="67">
        <f t="shared" si="748"/>
        <v>0</v>
      </c>
      <c r="U4753" s="66">
        <v>0</v>
      </c>
      <c r="V4753" s="73">
        <f t="shared" si="749"/>
        <v>0</v>
      </c>
      <c r="W4753" s="98">
        <v>0</v>
      </c>
      <c r="X4753" s="67">
        <f t="shared" si="743"/>
        <v>0</v>
      </c>
      <c r="Y4753" s="66">
        <v>0</v>
      </c>
      <c r="Z4753" s="105">
        <f t="shared" si="744"/>
        <v>0</v>
      </c>
      <c r="AA4753" s="101">
        <v>0</v>
      </c>
      <c r="AB4753" s="67">
        <f t="shared" si="745"/>
        <v>0</v>
      </c>
      <c r="AC4753" s="66">
        <v>0</v>
      </c>
      <c r="AD4753" s="73">
        <f t="shared" si="746"/>
        <v>0</v>
      </c>
    </row>
    <row r="4754" spans="1:30" x14ac:dyDescent="0.25">
      <c r="A4754" s="165"/>
      <c r="B4754" s="72" t="s">
        <v>1674</v>
      </c>
      <c r="C4754" s="64" t="s">
        <v>1675</v>
      </c>
      <c r="D4754" s="64" t="s">
        <v>7</v>
      </c>
      <c r="E4754" s="64" t="s">
        <v>1676</v>
      </c>
      <c r="F4754" s="64" t="s">
        <v>1677</v>
      </c>
      <c r="G4754" s="64" t="s">
        <v>1216</v>
      </c>
      <c r="H4754" s="65">
        <v>39461</v>
      </c>
      <c r="I4754" s="65">
        <v>40977</v>
      </c>
      <c r="J4754" s="93" t="s">
        <v>1</v>
      </c>
      <c r="K4754" s="101">
        <v>100</v>
      </c>
      <c r="L4754" s="67">
        <f t="shared" si="740"/>
        <v>3.3992458575585819E-8</v>
      </c>
      <c r="M4754" s="66">
        <v>0.80556249999999996</v>
      </c>
      <c r="N4754" s="73">
        <f t="shared" si="741"/>
        <v>1.5609936009751425E-8</v>
      </c>
      <c r="O4754" s="98">
        <v>100</v>
      </c>
      <c r="P4754" s="67">
        <f t="shared" si="747"/>
        <v>3.6827004736113299E-8</v>
      </c>
      <c r="Q4754" s="66">
        <v>0.80556249999999996</v>
      </c>
      <c r="R4754" s="105">
        <f t="shared" si="742"/>
        <v>2.3080773065086628E-8</v>
      </c>
      <c r="S4754" s="101">
        <v>100</v>
      </c>
      <c r="T4754" s="67">
        <f t="shared" si="748"/>
        <v>4.3804115402669524E-8</v>
      </c>
      <c r="U4754" s="66">
        <v>0.30270000000000002</v>
      </c>
      <c r="V4754" s="73">
        <f t="shared" si="749"/>
        <v>1.6164376236154697E-8</v>
      </c>
      <c r="W4754" s="98">
        <v>100</v>
      </c>
      <c r="X4754" s="67">
        <f t="shared" si="743"/>
        <v>5.6815871936626493E-8</v>
      </c>
      <c r="Y4754" s="66">
        <v>0.30270000000000002</v>
      </c>
      <c r="Z4754" s="105">
        <f t="shared" si="744"/>
        <v>3.9132558688996937E-8</v>
      </c>
      <c r="AA4754" s="101">
        <v>0</v>
      </c>
      <c r="AB4754" s="67">
        <f t="shared" si="745"/>
        <v>0</v>
      </c>
      <c r="AC4754" s="66">
        <v>0</v>
      </c>
      <c r="AD4754" s="73">
        <f t="shared" si="746"/>
        <v>0</v>
      </c>
    </row>
    <row r="4755" spans="1:30" x14ac:dyDescent="0.25">
      <c r="A4755" s="165"/>
      <c r="B4755" s="72" t="s">
        <v>8741</v>
      </c>
      <c r="C4755" s="64" t="s">
        <v>8742</v>
      </c>
      <c r="D4755" s="64" t="s">
        <v>7</v>
      </c>
      <c r="E4755" s="64" t="s">
        <v>8743</v>
      </c>
      <c r="F4755" s="64" t="s">
        <v>910</v>
      </c>
      <c r="G4755" s="64" t="s">
        <v>1269</v>
      </c>
      <c r="H4755" s="65">
        <v>38847</v>
      </c>
      <c r="I4755" s="65">
        <v>38877</v>
      </c>
      <c r="J4755" s="93" t="s">
        <v>1</v>
      </c>
      <c r="K4755" s="101">
        <v>100</v>
      </c>
      <c r="L4755" s="67">
        <f t="shared" si="740"/>
        <v>3.3992458575585819E-8</v>
      </c>
      <c r="M4755" s="66">
        <v>0.80269999999999997</v>
      </c>
      <c r="N4755" s="73">
        <f t="shared" si="741"/>
        <v>1.5554467387729032E-8</v>
      </c>
      <c r="O4755" s="98">
        <v>100</v>
      </c>
      <c r="P4755" s="67">
        <f t="shared" si="747"/>
        <v>3.6827004736113299E-8</v>
      </c>
      <c r="Q4755" s="66">
        <v>0.80269999999999997</v>
      </c>
      <c r="R4755" s="105">
        <f t="shared" si="742"/>
        <v>2.2998757438864193E-8</v>
      </c>
      <c r="S4755" s="101">
        <v>100</v>
      </c>
      <c r="T4755" s="67">
        <f t="shared" si="748"/>
        <v>4.3804115402669524E-8</v>
      </c>
      <c r="U4755" s="66">
        <v>0.30270000000000002</v>
      </c>
      <c r="V4755" s="73">
        <f t="shared" si="749"/>
        <v>1.6164376236154697E-8</v>
      </c>
      <c r="W4755" s="98">
        <v>100</v>
      </c>
      <c r="X4755" s="67">
        <f t="shared" si="743"/>
        <v>5.6815871936626493E-8</v>
      </c>
      <c r="Y4755" s="66">
        <v>0.30270000000000002</v>
      </c>
      <c r="Z4755" s="105">
        <f t="shared" si="744"/>
        <v>3.9132558688996937E-8</v>
      </c>
      <c r="AA4755" s="101">
        <v>0</v>
      </c>
      <c r="AB4755" s="67">
        <f t="shared" si="745"/>
        <v>0</v>
      </c>
      <c r="AC4755" s="66">
        <v>0</v>
      </c>
      <c r="AD4755" s="73">
        <f t="shared" si="746"/>
        <v>0</v>
      </c>
    </row>
    <row r="4756" spans="1:30" x14ac:dyDescent="0.25">
      <c r="A4756" s="165"/>
      <c r="B4756" s="72" t="s">
        <v>10042</v>
      </c>
      <c r="C4756" s="64" t="s">
        <v>10043</v>
      </c>
      <c r="D4756" s="64" t="s">
        <v>7</v>
      </c>
      <c r="E4756" s="64" t="s">
        <v>10044</v>
      </c>
      <c r="F4756" s="64" t="s">
        <v>1237</v>
      </c>
      <c r="G4756" s="64" t="s">
        <v>1227</v>
      </c>
      <c r="H4756" s="65">
        <v>38971</v>
      </c>
      <c r="I4756" s="65">
        <v>40192</v>
      </c>
      <c r="J4756" s="93" t="s">
        <v>1</v>
      </c>
      <c r="K4756" s="101">
        <v>0</v>
      </c>
      <c r="L4756" s="67">
        <f t="shared" si="740"/>
        <v>0</v>
      </c>
      <c r="M4756" s="66">
        <v>0.8</v>
      </c>
      <c r="N4756" s="73">
        <f t="shared" si="741"/>
        <v>1.5502147639445904E-8</v>
      </c>
      <c r="O4756" s="98">
        <v>0</v>
      </c>
      <c r="P4756" s="67">
        <f t="shared" si="747"/>
        <v>0</v>
      </c>
      <c r="Q4756" s="66">
        <v>0.8</v>
      </c>
      <c r="R4756" s="105">
        <f t="shared" si="742"/>
        <v>2.2921397721553948E-8</v>
      </c>
      <c r="S4756" s="101">
        <v>0</v>
      </c>
      <c r="T4756" s="67">
        <f t="shared" si="748"/>
        <v>0</v>
      </c>
      <c r="U4756" s="66">
        <v>0</v>
      </c>
      <c r="V4756" s="73">
        <f t="shared" si="749"/>
        <v>0</v>
      </c>
      <c r="W4756" s="98">
        <v>0</v>
      </c>
      <c r="X4756" s="67">
        <f t="shared" si="743"/>
        <v>0</v>
      </c>
      <c r="Y4756" s="66">
        <v>0</v>
      </c>
      <c r="Z4756" s="105">
        <f t="shared" si="744"/>
        <v>0</v>
      </c>
      <c r="AA4756" s="101">
        <v>0</v>
      </c>
      <c r="AB4756" s="67">
        <f t="shared" si="745"/>
        <v>0</v>
      </c>
      <c r="AC4756" s="66">
        <v>0</v>
      </c>
      <c r="AD4756" s="73">
        <f t="shared" si="746"/>
        <v>0</v>
      </c>
    </row>
    <row r="4757" spans="1:30" x14ac:dyDescent="0.25">
      <c r="A4757" s="165"/>
      <c r="B4757" s="72" t="s">
        <v>12499</v>
      </c>
      <c r="C4757" s="64" t="s">
        <v>12500</v>
      </c>
      <c r="D4757" s="64" t="s">
        <v>7</v>
      </c>
      <c r="E4757" s="64" t="s">
        <v>12501</v>
      </c>
      <c r="F4757" s="64" t="s">
        <v>1215</v>
      </c>
      <c r="G4757" s="64" t="s">
        <v>1216</v>
      </c>
      <c r="H4757" s="65">
        <v>40961</v>
      </c>
      <c r="I4757" s="65">
        <v>41527</v>
      </c>
      <c r="J4757" s="93" t="s">
        <v>1</v>
      </c>
      <c r="K4757" s="101">
        <v>0</v>
      </c>
      <c r="L4757" s="67">
        <f t="shared" si="740"/>
        <v>0</v>
      </c>
      <c r="M4757" s="66">
        <v>0.79912799999999995</v>
      </c>
      <c r="N4757" s="73">
        <f t="shared" si="741"/>
        <v>1.5485250298518908E-8</v>
      </c>
      <c r="O4757" s="98">
        <v>0</v>
      </c>
      <c r="P4757" s="67">
        <f t="shared" si="747"/>
        <v>0</v>
      </c>
      <c r="Q4757" s="66">
        <v>0.79912799999999995</v>
      </c>
      <c r="R4757" s="105">
        <f t="shared" si="742"/>
        <v>2.2896413398037453E-8</v>
      </c>
      <c r="S4757" s="101">
        <v>0</v>
      </c>
      <c r="T4757" s="67">
        <f t="shared" si="748"/>
        <v>0</v>
      </c>
      <c r="U4757" s="66">
        <v>0.79912799999999995</v>
      </c>
      <c r="V4757" s="73">
        <f t="shared" si="749"/>
        <v>4.26739532634484E-8</v>
      </c>
      <c r="W4757" s="98">
        <v>0</v>
      </c>
      <c r="X4757" s="67">
        <f t="shared" si="743"/>
        <v>0</v>
      </c>
      <c r="Y4757" s="66">
        <v>0.79912799999999995</v>
      </c>
      <c r="Z4757" s="105">
        <f t="shared" si="744"/>
        <v>1.0330995493895189E-7</v>
      </c>
      <c r="AA4757" s="101">
        <v>0</v>
      </c>
      <c r="AB4757" s="67">
        <f t="shared" si="745"/>
        <v>0</v>
      </c>
      <c r="AC4757" s="66">
        <v>0</v>
      </c>
      <c r="AD4757" s="73">
        <f t="shared" si="746"/>
        <v>0</v>
      </c>
    </row>
    <row r="4758" spans="1:30" x14ac:dyDescent="0.25">
      <c r="A4758" s="165"/>
      <c r="B4758" s="72" t="s">
        <v>8413</v>
      </c>
      <c r="C4758" s="64" t="s">
        <v>8414</v>
      </c>
      <c r="D4758" s="64" t="s">
        <v>7</v>
      </c>
      <c r="E4758" s="64" t="s">
        <v>8415</v>
      </c>
      <c r="F4758" s="64" t="s">
        <v>1138</v>
      </c>
      <c r="G4758" s="64" t="s">
        <v>1139</v>
      </c>
      <c r="H4758" s="65">
        <v>41537</v>
      </c>
      <c r="I4758" s="65">
        <v>41914</v>
      </c>
      <c r="J4758" s="93" t="s">
        <v>1</v>
      </c>
      <c r="K4758" s="101">
        <v>100</v>
      </c>
      <c r="L4758" s="67">
        <f t="shared" si="740"/>
        <v>3.3992458575585819E-8</v>
      </c>
      <c r="M4758" s="66">
        <v>0.79808250000000003</v>
      </c>
      <c r="N4758" s="73">
        <f t="shared" si="741"/>
        <v>1.5464990929322608E-8</v>
      </c>
      <c r="O4758" s="98">
        <v>100</v>
      </c>
      <c r="P4758" s="67">
        <f t="shared" si="747"/>
        <v>3.6827004736113299E-8</v>
      </c>
      <c r="Q4758" s="66">
        <v>0.30270000000000002</v>
      </c>
      <c r="R4758" s="105">
        <f t="shared" si="742"/>
        <v>8.6728838628929759E-9</v>
      </c>
      <c r="S4758" s="101">
        <v>100</v>
      </c>
      <c r="T4758" s="67">
        <f t="shared" si="748"/>
        <v>4.3804115402669524E-8</v>
      </c>
      <c r="U4758" s="66">
        <v>0.30270000000000002</v>
      </c>
      <c r="V4758" s="73">
        <f t="shared" si="749"/>
        <v>1.6164376236154697E-8</v>
      </c>
      <c r="W4758" s="98">
        <v>100</v>
      </c>
      <c r="X4758" s="67">
        <f t="shared" si="743"/>
        <v>5.6815871936626493E-8</v>
      </c>
      <c r="Y4758" s="66">
        <v>0.30270000000000002</v>
      </c>
      <c r="Z4758" s="105">
        <f t="shared" si="744"/>
        <v>3.9132558688996937E-8</v>
      </c>
      <c r="AA4758" s="101">
        <v>0</v>
      </c>
      <c r="AB4758" s="67">
        <f t="shared" si="745"/>
        <v>0</v>
      </c>
      <c r="AC4758" s="66">
        <v>0</v>
      </c>
      <c r="AD4758" s="73">
        <f t="shared" si="746"/>
        <v>0</v>
      </c>
    </row>
    <row r="4759" spans="1:30" x14ac:dyDescent="0.25">
      <c r="A4759" s="165"/>
      <c r="B4759" s="72" t="s">
        <v>3843</v>
      </c>
      <c r="C4759" s="64" t="s">
        <v>3844</v>
      </c>
      <c r="D4759" s="64" t="s">
        <v>7</v>
      </c>
      <c r="E4759" s="64" t="s">
        <v>3845</v>
      </c>
      <c r="F4759" s="64" t="s">
        <v>1199</v>
      </c>
      <c r="G4759" s="64" t="s">
        <v>1199</v>
      </c>
      <c r="H4759" s="65">
        <v>38789</v>
      </c>
      <c r="I4759" s="65">
        <v>41808</v>
      </c>
      <c r="J4759" s="93" t="s">
        <v>1</v>
      </c>
      <c r="K4759" s="101">
        <v>0</v>
      </c>
      <c r="L4759" s="67">
        <f t="shared" si="740"/>
        <v>0</v>
      </c>
      <c r="M4759" s="66">
        <v>0.78715000000000002</v>
      </c>
      <c r="N4759" s="73">
        <f t="shared" si="741"/>
        <v>1.5253144392987306E-8</v>
      </c>
      <c r="O4759" s="98">
        <v>0</v>
      </c>
      <c r="P4759" s="67">
        <f t="shared" si="747"/>
        <v>0</v>
      </c>
      <c r="Q4759" s="66">
        <v>0.78715000000000002</v>
      </c>
      <c r="R4759" s="105">
        <f t="shared" si="742"/>
        <v>2.2553222770651488E-8</v>
      </c>
      <c r="S4759" s="101">
        <v>0</v>
      </c>
      <c r="T4759" s="67">
        <f t="shared" si="748"/>
        <v>0</v>
      </c>
      <c r="U4759" s="66">
        <v>0</v>
      </c>
      <c r="V4759" s="73">
        <f t="shared" si="749"/>
        <v>0</v>
      </c>
      <c r="W4759" s="98">
        <v>0</v>
      </c>
      <c r="X4759" s="67">
        <f t="shared" si="743"/>
        <v>0</v>
      </c>
      <c r="Y4759" s="66">
        <v>0</v>
      </c>
      <c r="Z4759" s="105">
        <f t="shared" si="744"/>
        <v>0</v>
      </c>
      <c r="AA4759" s="101">
        <v>0</v>
      </c>
      <c r="AB4759" s="67">
        <f t="shared" si="745"/>
        <v>0</v>
      </c>
      <c r="AC4759" s="66">
        <v>0</v>
      </c>
      <c r="AD4759" s="73">
        <f t="shared" si="746"/>
        <v>0</v>
      </c>
    </row>
    <row r="4760" spans="1:30" x14ac:dyDescent="0.25">
      <c r="A4760" s="165"/>
      <c r="B4760" s="72" t="s">
        <v>2995</v>
      </c>
      <c r="C4760" s="64" t="s">
        <v>2996</v>
      </c>
      <c r="D4760" s="64" t="s">
        <v>7</v>
      </c>
      <c r="E4760" s="64" t="s">
        <v>2997</v>
      </c>
      <c r="F4760" s="64" t="s">
        <v>1215</v>
      </c>
      <c r="G4760" s="64" t="s">
        <v>1216</v>
      </c>
      <c r="H4760" s="65">
        <v>39804</v>
      </c>
      <c r="I4760" s="65">
        <v>40260</v>
      </c>
      <c r="J4760" s="93" t="s">
        <v>1</v>
      </c>
      <c r="K4760" s="101">
        <v>130</v>
      </c>
      <c r="L4760" s="67">
        <f t="shared" si="740"/>
        <v>4.4190196148261567E-8</v>
      </c>
      <c r="M4760" s="66">
        <v>0.78702000000000005</v>
      </c>
      <c r="N4760" s="73">
        <f t="shared" si="741"/>
        <v>1.5250625293995896E-8</v>
      </c>
      <c r="O4760" s="98">
        <v>130</v>
      </c>
      <c r="P4760" s="67">
        <f t="shared" si="747"/>
        <v>4.7875106156947282E-8</v>
      </c>
      <c r="Q4760" s="66">
        <v>0.78702000000000005</v>
      </c>
      <c r="R4760" s="105">
        <f t="shared" si="742"/>
        <v>2.2549498043521736E-8</v>
      </c>
      <c r="S4760" s="101">
        <v>130</v>
      </c>
      <c r="T4760" s="67">
        <f t="shared" si="748"/>
        <v>5.694535002347038E-8</v>
      </c>
      <c r="U4760" s="66">
        <v>0.78702000000000005</v>
      </c>
      <c r="V4760" s="73">
        <f t="shared" si="749"/>
        <v>4.2027378214002217E-8</v>
      </c>
      <c r="W4760" s="98">
        <v>130</v>
      </c>
      <c r="X4760" s="67">
        <f t="shared" si="743"/>
        <v>7.3860633517614443E-8</v>
      </c>
      <c r="Y4760" s="66">
        <v>0.78702000000000005</v>
      </c>
      <c r="Z4760" s="105">
        <f t="shared" si="744"/>
        <v>1.0174465259139202E-7</v>
      </c>
      <c r="AA4760" s="101">
        <v>0</v>
      </c>
      <c r="AB4760" s="67">
        <f t="shared" si="745"/>
        <v>0</v>
      </c>
      <c r="AC4760" s="66">
        <v>0</v>
      </c>
      <c r="AD4760" s="73">
        <f t="shared" si="746"/>
        <v>0</v>
      </c>
    </row>
    <row r="4761" spans="1:30" x14ac:dyDescent="0.25">
      <c r="A4761" s="165"/>
      <c r="B4761" s="72" t="s">
        <v>7706</v>
      </c>
      <c r="C4761" s="64" t="s">
        <v>7707</v>
      </c>
      <c r="D4761" s="64" t="s">
        <v>7</v>
      </c>
      <c r="E4761" s="64" t="s">
        <v>7708</v>
      </c>
      <c r="F4761" s="64" t="s">
        <v>1790</v>
      </c>
      <c r="G4761" s="64" t="s">
        <v>1139</v>
      </c>
      <c r="H4761" s="65">
        <v>38726</v>
      </c>
      <c r="I4761" s="65">
        <v>40525</v>
      </c>
      <c r="J4761" s="93" t="s">
        <v>1</v>
      </c>
      <c r="K4761" s="101">
        <v>200</v>
      </c>
      <c r="L4761" s="67">
        <f t="shared" si="740"/>
        <v>6.7984917151171637E-8</v>
      </c>
      <c r="M4761" s="66">
        <v>0.78556499999999996</v>
      </c>
      <c r="N4761" s="73">
        <f t="shared" si="741"/>
        <v>1.522243076297665E-8</v>
      </c>
      <c r="O4761" s="98">
        <v>200</v>
      </c>
      <c r="P4761" s="67">
        <f t="shared" si="747"/>
        <v>7.3654009472226597E-8</v>
      </c>
      <c r="Q4761" s="66">
        <v>0.78556499999999996</v>
      </c>
      <c r="R4761" s="105">
        <f t="shared" si="742"/>
        <v>2.2507809751415657E-8</v>
      </c>
      <c r="S4761" s="101">
        <v>100</v>
      </c>
      <c r="T4761" s="67">
        <f t="shared" si="748"/>
        <v>4.3804115402669524E-8</v>
      </c>
      <c r="U4761" s="66">
        <v>0.45405000000000001</v>
      </c>
      <c r="V4761" s="73">
        <f t="shared" si="749"/>
        <v>2.4246564354232046E-8</v>
      </c>
      <c r="W4761" s="98">
        <v>100</v>
      </c>
      <c r="X4761" s="67">
        <f t="shared" si="743"/>
        <v>5.6815871936626493E-8</v>
      </c>
      <c r="Y4761" s="66">
        <v>0.45405000000000001</v>
      </c>
      <c r="Z4761" s="105">
        <f t="shared" si="744"/>
        <v>5.8698838033495398E-8</v>
      </c>
      <c r="AA4761" s="101">
        <v>0</v>
      </c>
      <c r="AB4761" s="67">
        <f t="shared" si="745"/>
        <v>0</v>
      </c>
      <c r="AC4761" s="66">
        <v>0</v>
      </c>
      <c r="AD4761" s="73">
        <f t="shared" si="746"/>
        <v>0</v>
      </c>
    </row>
    <row r="4762" spans="1:30" x14ac:dyDescent="0.25">
      <c r="A4762" s="165"/>
      <c r="B4762" s="72" t="s">
        <v>15933</v>
      </c>
      <c r="C4762" s="64" t="s">
        <v>15934</v>
      </c>
      <c r="D4762" s="64" t="s">
        <v>7</v>
      </c>
      <c r="E4762" s="64" t="s">
        <v>9867</v>
      </c>
      <c r="F4762" s="64" t="s">
        <v>1215</v>
      </c>
      <c r="G4762" s="64" t="s">
        <v>1216</v>
      </c>
      <c r="H4762" s="65">
        <v>41831</v>
      </c>
      <c r="I4762" s="65">
        <v>41863</v>
      </c>
      <c r="J4762" s="93" t="s">
        <v>1</v>
      </c>
      <c r="K4762" s="101">
        <v>200</v>
      </c>
      <c r="L4762" s="67">
        <f t="shared" si="740"/>
        <v>6.7984917151171637E-8</v>
      </c>
      <c r="M4762" s="66">
        <v>0.78539999999999999</v>
      </c>
      <c r="N4762" s="73">
        <f t="shared" si="741"/>
        <v>1.5219233445026015E-8</v>
      </c>
      <c r="O4762" s="98">
        <v>200</v>
      </c>
      <c r="P4762" s="67">
        <f t="shared" si="747"/>
        <v>7.3654009472226597E-8</v>
      </c>
      <c r="Q4762" s="66">
        <v>0.60540000000000005</v>
      </c>
      <c r="R4762" s="105">
        <f t="shared" si="742"/>
        <v>1.7345767725785952E-8</v>
      </c>
      <c r="S4762" s="101">
        <v>200</v>
      </c>
      <c r="T4762" s="67">
        <f t="shared" si="748"/>
        <v>8.7608230805339047E-8</v>
      </c>
      <c r="U4762" s="66">
        <v>0.60540000000000005</v>
      </c>
      <c r="V4762" s="73">
        <f t="shared" si="749"/>
        <v>3.2328752472309394E-8</v>
      </c>
      <c r="W4762" s="98">
        <v>200</v>
      </c>
      <c r="X4762" s="67">
        <f t="shared" si="743"/>
        <v>1.1363174387325299E-7</v>
      </c>
      <c r="Y4762" s="66">
        <v>0.60540000000000005</v>
      </c>
      <c r="Z4762" s="105">
        <f t="shared" si="744"/>
        <v>7.8265117377993873E-8</v>
      </c>
      <c r="AA4762" s="101">
        <v>0</v>
      </c>
      <c r="AB4762" s="67">
        <f t="shared" si="745"/>
        <v>0</v>
      </c>
      <c r="AC4762" s="66">
        <v>0</v>
      </c>
      <c r="AD4762" s="73">
        <f t="shared" si="746"/>
        <v>0</v>
      </c>
    </row>
    <row r="4763" spans="1:30" x14ac:dyDescent="0.25">
      <c r="A4763" s="165"/>
      <c r="B4763" s="72" t="s">
        <v>5546</v>
      </c>
      <c r="C4763" s="64" t="s">
        <v>5547</v>
      </c>
      <c r="D4763" s="64" t="s">
        <v>7</v>
      </c>
      <c r="E4763" s="64" t="s">
        <v>5548</v>
      </c>
      <c r="F4763" s="64" t="s">
        <v>1074</v>
      </c>
      <c r="G4763" s="64" t="s">
        <v>1416</v>
      </c>
      <c r="H4763" s="65">
        <v>39765</v>
      </c>
      <c r="I4763" s="65">
        <v>40480</v>
      </c>
      <c r="J4763" s="93" t="s">
        <v>1</v>
      </c>
      <c r="K4763" s="101">
        <v>0</v>
      </c>
      <c r="L4763" s="67">
        <f t="shared" si="740"/>
        <v>0</v>
      </c>
      <c r="M4763" s="66">
        <v>0.78434999999999999</v>
      </c>
      <c r="N4763" s="73">
        <f t="shared" si="741"/>
        <v>1.5198886876249244E-8</v>
      </c>
      <c r="O4763" s="98">
        <v>0</v>
      </c>
      <c r="P4763" s="67">
        <f t="shared" si="747"/>
        <v>0</v>
      </c>
      <c r="Q4763" s="66">
        <v>0.78434999999999999</v>
      </c>
      <c r="R4763" s="105">
        <f t="shared" si="742"/>
        <v>2.247299787862605E-8</v>
      </c>
      <c r="S4763" s="101">
        <v>0</v>
      </c>
      <c r="T4763" s="67">
        <f t="shared" si="748"/>
        <v>0</v>
      </c>
      <c r="U4763" s="66">
        <v>0</v>
      </c>
      <c r="V4763" s="73">
        <f t="shared" si="749"/>
        <v>0</v>
      </c>
      <c r="W4763" s="98">
        <v>0</v>
      </c>
      <c r="X4763" s="67">
        <f t="shared" si="743"/>
        <v>0</v>
      </c>
      <c r="Y4763" s="66">
        <v>0</v>
      </c>
      <c r="Z4763" s="105">
        <f t="shared" si="744"/>
        <v>0</v>
      </c>
      <c r="AA4763" s="101">
        <v>0</v>
      </c>
      <c r="AB4763" s="67">
        <f t="shared" si="745"/>
        <v>0</v>
      </c>
      <c r="AC4763" s="66">
        <v>0</v>
      </c>
      <c r="AD4763" s="73">
        <f t="shared" si="746"/>
        <v>0</v>
      </c>
    </row>
    <row r="4764" spans="1:30" x14ac:dyDescent="0.25">
      <c r="A4764" s="165"/>
      <c r="B4764" s="72" t="s">
        <v>7973</v>
      </c>
      <c r="C4764" s="64" t="s">
        <v>7974</v>
      </c>
      <c r="D4764" s="64" t="s">
        <v>7</v>
      </c>
      <c r="E4764" s="64" t="s">
        <v>7975</v>
      </c>
      <c r="F4764" s="64" t="s">
        <v>2044</v>
      </c>
      <c r="G4764" s="64" t="s">
        <v>1227</v>
      </c>
      <c r="H4764" s="65">
        <v>38882</v>
      </c>
      <c r="I4764" s="65">
        <v>39015</v>
      </c>
      <c r="J4764" s="93" t="s">
        <v>1</v>
      </c>
      <c r="K4764" s="101">
        <v>0</v>
      </c>
      <c r="L4764" s="67">
        <f t="shared" si="740"/>
        <v>0</v>
      </c>
      <c r="M4764" s="66">
        <v>0.76680000000000004</v>
      </c>
      <c r="N4764" s="73">
        <f t="shared" si="741"/>
        <v>1.48588085124089E-8</v>
      </c>
      <c r="O4764" s="98">
        <v>0</v>
      </c>
      <c r="P4764" s="67">
        <f t="shared" si="747"/>
        <v>0</v>
      </c>
      <c r="Q4764" s="66">
        <v>0.67679999999999996</v>
      </c>
      <c r="R4764" s="105">
        <f t="shared" si="742"/>
        <v>1.9391502472434637E-8</v>
      </c>
      <c r="S4764" s="101">
        <v>0</v>
      </c>
      <c r="T4764" s="67">
        <f t="shared" si="748"/>
        <v>0</v>
      </c>
      <c r="U4764" s="66">
        <v>0</v>
      </c>
      <c r="V4764" s="73">
        <f t="shared" si="749"/>
        <v>0</v>
      </c>
      <c r="W4764" s="98">
        <v>0</v>
      </c>
      <c r="X4764" s="67">
        <f t="shared" si="743"/>
        <v>0</v>
      </c>
      <c r="Y4764" s="66">
        <v>0</v>
      </c>
      <c r="Z4764" s="105">
        <f t="shared" si="744"/>
        <v>0</v>
      </c>
      <c r="AA4764" s="101">
        <v>0</v>
      </c>
      <c r="AB4764" s="67">
        <f t="shared" si="745"/>
        <v>0</v>
      </c>
      <c r="AC4764" s="66">
        <v>0</v>
      </c>
      <c r="AD4764" s="73">
        <f t="shared" si="746"/>
        <v>0</v>
      </c>
    </row>
    <row r="4765" spans="1:30" x14ac:dyDescent="0.25">
      <c r="A4765" s="165"/>
      <c r="B4765" s="72" t="s">
        <v>11586</v>
      </c>
      <c r="C4765" s="64" t="s">
        <v>11587</v>
      </c>
      <c r="D4765" s="64" t="s">
        <v>7</v>
      </c>
      <c r="E4765" s="64" t="s">
        <v>11588</v>
      </c>
      <c r="F4765" s="64" t="s">
        <v>1790</v>
      </c>
      <c r="G4765" s="64" t="s">
        <v>1139</v>
      </c>
      <c r="H4765" s="65">
        <v>41744</v>
      </c>
      <c r="I4765" s="65">
        <v>41744</v>
      </c>
      <c r="J4765" s="93" t="s">
        <v>1</v>
      </c>
      <c r="K4765" s="101">
        <v>0</v>
      </c>
      <c r="L4765" s="67">
        <f t="shared" si="740"/>
        <v>0</v>
      </c>
      <c r="M4765" s="66">
        <v>0.76144999999999996</v>
      </c>
      <c r="N4765" s="73">
        <f t="shared" si="741"/>
        <v>1.4755137900070103E-8</v>
      </c>
      <c r="O4765" s="98">
        <v>0</v>
      </c>
      <c r="P4765" s="67">
        <f t="shared" si="747"/>
        <v>0</v>
      </c>
      <c r="Q4765" s="66">
        <v>0.76144999999999996</v>
      </c>
      <c r="R4765" s="105">
        <f t="shared" si="742"/>
        <v>2.1816872868846565E-8</v>
      </c>
      <c r="S4765" s="101">
        <v>0</v>
      </c>
      <c r="T4765" s="67">
        <f t="shared" si="748"/>
        <v>0</v>
      </c>
      <c r="U4765" s="66">
        <v>0</v>
      </c>
      <c r="V4765" s="73">
        <f t="shared" si="749"/>
        <v>0</v>
      </c>
      <c r="W4765" s="98">
        <v>0</v>
      </c>
      <c r="X4765" s="67">
        <f t="shared" si="743"/>
        <v>0</v>
      </c>
      <c r="Y4765" s="66">
        <v>0</v>
      </c>
      <c r="Z4765" s="105">
        <f t="shared" si="744"/>
        <v>0</v>
      </c>
      <c r="AA4765" s="101">
        <v>0</v>
      </c>
      <c r="AB4765" s="67">
        <f t="shared" si="745"/>
        <v>0</v>
      </c>
      <c r="AC4765" s="66">
        <v>0</v>
      </c>
      <c r="AD4765" s="73">
        <f t="shared" si="746"/>
        <v>0</v>
      </c>
    </row>
    <row r="4766" spans="1:30" x14ac:dyDescent="0.25">
      <c r="A4766" s="165"/>
      <c r="B4766" s="72" t="s">
        <v>6965</v>
      </c>
      <c r="C4766" s="64" t="s">
        <v>6966</v>
      </c>
      <c r="D4766" s="64" t="s">
        <v>7</v>
      </c>
      <c r="E4766" s="64" t="s">
        <v>6967</v>
      </c>
      <c r="F4766" s="64" t="s">
        <v>1677</v>
      </c>
      <c r="G4766" s="64" t="s">
        <v>1216</v>
      </c>
      <c r="H4766" s="65">
        <v>41619</v>
      </c>
      <c r="I4766" s="65">
        <v>41891</v>
      </c>
      <c r="J4766" s="93" t="s">
        <v>1</v>
      </c>
      <c r="K4766" s="101">
        <v>100</v>
      </c>
      <c r="L4766" s="67">
        <f t="shared" si="740"/>
        <v>3.3992458575585819E-8</v>
      </c>
      <c r="M4766" s="66">
        <v>0.75708299999999995</v>
      </c>
      <c r="N4766" s="73">
        <f t="shared" si="741"/>
        <v>1.4670515551643278E-8</v>
      </c>
      <c r="O4766" s="98">
        <v>100</v>
      </c>
      <c r="P4766" s="67">
        <f t="shared" si="747"/>
        <v>3.6827004736113299E-8</v>
      </c>
      <c r="Q4766" s="66">
        <v>0.75708299999999995</v>
      </c>
      <c r="R4766" s="105">
        <f t="shared" si="742"/>
        <v>2.1691750689034032E-8</v>
      </c>
      <c r="S4766" s="101">
        <v>0</v>
      </c>
      <c r="T4766" s="67">
        <f t="shared" si="748"/>
        <v>0</v>
      </c>
      <c r="U4766" s="66">
        <v>0</v>
      </c>
      <c r="V4766" s="73">
        <f t="shared" si="749"/>
        <v>0</v>
      </c>
      <c r="W4766" s="98">
        <v>0</v>
      </c>
      <c r="X4766" s="67">
        <f t="shared" si="743"/>
        <v>0</v>
      </c>
      <c r="Y4766" s="66">
        <v>0</v>
      </c>
      <c r="Z4766" s="105">
        <f t="shared" si="744"/>
        <v>0</v>
      </c>
      <c r="AA4766" s="101">
        <v>0</v>
      </c>
      <c r="AB4766" s="67">
        <f t="shared" si="745"/>
        <v>0</v>
      </c>
      <c r="AC4766" s="66">
        <v>0</v>
      </c>
      <c r="AD4766" s="73">
        <f t="shared" si="746"/>
        <v>0</v>
      </c>
    </row>
    <row r="4767" spans="1:30" x14ac:dyDescent="0.25">
      <c r="A4767" s="165"/>
      <c r="B4767" s="72" t="s">
        <v>4039</v>
      </c>
      <c r="C4767" s="64" t="s">
        <v>4040</v>
      </c>
      <c r="D4767" s="64" t="s">
        <v>7</v>
      </c>
      <c r="E4767" s="64" t="s">
        <v>4041</v>
      </c>
      <c r="F4767" s="64" t="s">
        <v>1226</v>
      </c>
      <c r="G4767" s="64" t="s">
        <v>1227</v>
      </c>
      <c r="H4767" s="65">
        <v>38804</v>
      </c>
      <c r="I4767" s="65">
        <v>39743</v>
      </c>
      <c r="J4767" s="93" t="s">
        <v>1</v>
      </c>
      <c r="K4767" s="101">
        <v>0</v>
      </c>
      <c r="L4767" s="67">
        <f t="shared" si="740"/>
        <v>0</v>
      </c>
      <c r="M4767" s="66">
        <v>0.75708177600000004</v>
      </c>
      <c r="N4767" s="73">
        <f t="shared" si="741"/>
        <v>1.4670491833357391E-8</v>
      </c>
      <c r="O4767" s="98">
        <v>0</v>
      </c>
      <c r="P4767" s="67">
        <f t="shared" si="747"/>
        <v>0</v>
      </c>
      <c r="Q4767" s="66">
        <v>0.75708177600000004</v>
      </c>
      <c r="R4767" s="105">
        <f t="shared" si="742"/>
        <v>2.1691715619295522E-8</v>
      </c>
      <c r="S4767" s="101">
        <v>0</v>
      </c>
      <c r="T4767" s="67">
        <f t="shared" si="748"/>
        <v>0</v>
      </c>
      <c r="U4767" s="66">
        <v>0</v>
      </c>
      <c r="V4767" s="73">
        <f t="shared" si="749"/>
        <v>0</v>
      </c>
      <c r="W4767" s="98">
        <v>0</v>
      </c>
      <c r="X4767" s="67">
        <f t="shared" si="743"/>
        <v>0</v>
      </c>
      <c r="Y4767" s="66">
        <v>0</v>
      </c>
      <c r="Z4767" s="105">
        <f t="shared" si="744"/>
        <v>0</v>
      </c>
      <c r="AA4767" s="101">
        <v>0</v>
      </c>
      <c r="AB4767" s="67">
        <f t="shared" si="745"/>
        <v>0</v>
      </c>
      <c r="AC4767" s="66">
        <v>0</v>
      </c>
      <c r="AD4767" s="73">
        <f t="shared" si="746"/>
        <v>0</v>
      </c>
    </row>
    <row r="4768" spans="1:30" x14ac:dyDescent="0.25">
      <c r="A4768" s="165"/>
      <c r="B4768" s="72" t="s">
        <v>2123</v>
      </c>
      <c r="C4768" s="64" t="s">
        <v>2124</v>
      </c>
      <c r="D4768" s="64" t="s">
        <v>7</v>
      </c>
      <c r="E4768" s="64" t="s">
        <v>2125</v>
      </c>
      <c r="F4768" s="64" t="s">
        <v>1380</v>
      </c>
      <c r="G4768" s="64" t="s">
        <v>1216</v>
      </c>
      <c r="H4768" s="65">
        <v>39191</v>
      </c>
      <c r="I4768" s="65">
        <v>39192</v>
      </c>
      <c r="J4768" s="93" t="s">
        <v>1</v>
      </c>
      <c r="K4768" s="101">
        <v>200</v>
      </c>
      <c r="L4768" s="67">
        <f t="shared" si="740"/>
        <v>6.7984917151171637E-8</v>
      </c>
      <c r="M4768" s="66">
        <v>0.75675000000000003</v>
      </c>
      <c r="N4768" s="73">
        <f t="shared" si="741"/>
        <v>1.466406278268836E-8</v>
      </c>
      <c r="O4768" s="98">
        <v>200</v>
      </c>
      <c r="P4768" s="67">
        <f t="shared" si="747"/>
        <v>7.3654009472226597E-8</v>
      </c>
      <c r="Q4768" s="66">
        <v>0.75675000000000003</v>
      </c>
      <c r="R4768" s="105">
        <f t="shared" si="742"/>
        <v>2.1682209657232437E-8</v>
      </c>
      <c r="S4768" s="101">
        <v>200</v>
      </c>
      <c r="T4768" s="67">
        <f t="shared" si="748"/>
        <v>8.7608230805339047E-8</v>
      </c>
      <c r="U4768" s="66">
        <v>0.75675000000000003</v>
      </c>
      <c r="V4768" s="73">
        <f t="shared" si="749"/>
        <v>4.0410940590386746E-8</v>
      </c>
      <c r="W4768" s="98">
        <v>200</v>
      </c>
      <c r="X4768" s="67">
        <f t="shared" si="743"/>
        <v>1.1363174387325299E-7</v>
      </c>
      <c r="Y4768" s="66">
        <v>0.75675000000000003</v>
      </c>
      <c r="Z4768" s="105">
        <f t="shared" si="744"/>
        <v>9.7831396722492335E-8</v>
      </c>
      <c r="AA4768" s="101">
        <v>0</v>
      </c>
      <c r="AB4768" s="67">
        <f t="shared" si="745"/>
        <v>0</v>
      </c>
      <c r="AC4768" s="66">
        <v>0</v>
      </c>
      <c r="AD4768" s="73">
        <f t="shared" si="746"/>
        <v>0</v>
      </c>
    </row>
    <row r="4769" spans="1:30" x14ac:dyDescent="0.25">
      <c r="A4769" s="165"/>
      <c r="B4769" s="72" t="s">
        <v>6118</v>
      </c>
      <c r="C4769" s="64" t="s">
        <v>6119</v>
      </c>
      <c r="D4769" s="64" t="s">
        <v>7</v>
      </c>
      <c r="E4769" s="64" t="s">
        <v>6120</v>
      </c>
      <c r="F4769" s="64" t="s">
        <v>1337</v>
      </c>
      <c r="G4769" s="64" t="s">
        <v>1139</v>
      </c>
      <c r="H4769" s="65">
        <v>39415</v>
      </c>
      <c r="I4769" s="65">
        <v>39834</v>
      </c>
      <c r="J4769" s="93" t="s">
        <v>1</v>
      </c>
      <c r="K4769" s="101">
        <v>200</v>
      </c>
      <c r="L4769" s="67">
        <f t="shared" si="740"/>
        <v>6.7984917151171637E-8</v>
      </c>
      <c r="M4769" s="66">
        <v>0.75675000000000003</v>
      </c>
      <c r="N4769" s="73">
        <f t="shared" si="741"/>
        <v>1.466406278268836E-8</v>
      </c>
      <c r="O4769" s="98">
        <v>200</v>
      </c>
      <c r="P4769" s="67">
        <f t="shared" si="747"/>
        <v>7.3654009472226597E-8</v>
      </c>
      <c r="Q4769" s="66">
        <v>0.75675000000000003</v>
      </c>
      <c r="R4769" s="105">
        <f t="shared" si="742"/>
        <v>2.1682209657232437E-8</v>
      </c>
      <c r="S4769" s="101">
        <v>200</v>
      </c>
      <c r="T4769" s="67">
        <f t="shared" si="748"/>
        <v>8.7608230805339047E-8</v>
      </c>
      <c r="U4769" s="66">
        <v>0.75675000000000003</v>
      </c>
      <c r="V4769" s="73">
        <f t="shared" si="749"/>
        <v>4.0410940590386746E-8</v>
      </c>
      <c r="W4769" s="98">
        <v>200</v>
      </c>
      <c r="X4769" s="67">
        <f t="shared" si="743"/>
        <v>1.1363174387325299E-7</v>
      </c>
      <c r="Y4769" s="66">
        <v>0.75675000000000003</v>
      </c>
      <c r="Z4769" s="105">
        <f t="shared" si="744"/>
        <v>9.7831396722492335E-8</v>
      </c>
      <c r="AA4769" s="101">
        <v>0</v>
      </c>
      <c r="AB4769" s="67">
        <f t="shared" si="745"/>
        <v>0</v>
      </c>
      <c r="AC4769" s="66">
        <v>0</v>
      </c>
      <c r="AD4769" s="73">
        <f t="shared" si="746"/>
        <v>0</v>
      </c>
    </row>
    <row r="4770" spans="1:30" x14ac:dyDescent="0.25">
      <c r="A4770" s="165"/>
      <c r="B4770" s="72" t="s">
        <v>2796</v>
      </c>
      <c r="C4770" s="64" t="s">
        <v>2797</v>
      </c>
      <c r="D4770" s="64" t="s">
        <v>7</v>
      </c>
      <c r="E4770" s="64">
        <v>1641</v>
      </c>
      <c r="F4770" s="64" t="s">
        <v>2798</v>
      </c>
      <c r="G4770" s="64" t="s">
        <v>1227</v>
      </c>
      <c r="H4770" s="65">
        <v>39051</v>
      </c>
      <c r="I4770" s="65">
        <v>41261</v>
      </c>
      <c r="J4770" s="93" t="s">
        <v>1</v>
      </c>
      <c r="K4770" s="101">
        <v>200</v>
      </c>
      <c r="L4770" s="67">
        <f t="shared" si="740"/>
        <v>6.7984917151171637E-8</v>
      </c>
      <c r="M4770" s="66">
        <v>0.75675000000000003</v>
      </c>
      <c r="N4770" s="73">
        <f t="shared" si="741"/>
        <v>1.466406278268836E-8</v>
      </c>
      <c r="O4770" s="98">
        <v>200</v>
      </c>
      <c r="P4770" s="67">
        <f t="shared" si="747"/>
        <v>7.3654009472226597E-8</v>
      </c>
      <c r="Q4770" s="66">
        <v>0.75675000000000003</v>
      </c>
      <c r="R4770" s="105">
        <f t="shared" si="742"/>
        <v>2.1682209657232437E-8</v>
      </c>
      <c r="S4770" s="101">
        <v>200</v>
      </c>
      <c r="T4770" s="67">
        <f t="shared" si="748"/>
        <v>8.7608230805339047E-8</v>
      </c>
      <c r="U4770" s="66">
        <v>0.75675000000000003</v>
      </c>
      <c r="V4770" s="73">
        <f t="shared" si="749"/>
        <v>4.0410940590386746E-8</v>
      </c>
      <c r="W4770" s="98">
        <v>200</v>
      </c>
      <c r="X4770" s="67">
        <f t="shared" si="743"/>
        <v>1.1363174387325299E-7</v>
      </c>
      <c r="Y4770" s="66">
        <v>0.75675000000000003</v>
      </c>
      <c r="Z4770" s="105">
        <f t="shared" si="744"/>
        <v>9.7831396722492335E-8</v>
      </c>
      <c r="AA4770" s="101">
        <v>0</v>
      </c>
      <c r="AB4770" s="67">
        <f t="shared" si="745"/>
        <v>0</v>
      </c>
      <c r="AC4770" s="66">
        <v>0</v>
      </c>
      <c r="AD4770" s="73">
        <f t="shared" si="746"/>
        <v>0</v>
      </c>
    </row>
    <row r="4771" spans="1:30" x14ac:dyDescent="0.25">
      <c r="A4771" s="165"/>
      <c r="B4771" s="72" t="s">
        <v>8225</v>
      </c>
      <c r="C4771" s="64" t="s">
        <v>8226</v>
      </c>
      <c r="D4771" s="64" t="s">
        <v>7</v>
      </c>
      <c r="E4771" s="64" t="s">
        <v>8227</v>
      </c>
      <c r="F4771" s="64" t="s">
        <v>1562</v>
      </c>
      <c r="G4771" s="64" t="s">
        <v>1167</v>
      </c>
      <c r="H4771" s="65">
        <v>38903</v>
      </c>
      <c r="I4771" s="65">
        <v>40205</v>
      </c>
      <c r="J4771" s="93" t="s">
        <v>1</v>
      </c>
      <c r="K4771" s="101">
        <v>200</v>
      </c>
      <c r="L4771" s="67">
        <f t="shared" si="740"/>
        <v>6.7984917151171637E-8</v>
      </c>
      <c r="M4771" s="66">
        <v>0.75675000000000003</v>
      </c>
      <c r="N4771" s="73">
        <f t="shared" si="741"/>
        <v>1.466406278268836E-8</v>
      </c>
      <c r="O4771" s="98">
        <v>200</v>
      </c>
      <c r="P4771" s="67">
        <f t="shared" si="747"/>
        <v>7.3654009472226597E-8</v>
      </c>
      <c r="Q4771" s="66">
        <v>0.75675000000000003</v>
      </c>
      <c r="R4771" s="105">
        <f t="shared" si="742"/>
        <v>2.1682209657232437E-8</v>
      </c>
      <c r="S4771" s="101">
        <v>200</v>
      </c>
      <c r="T4771" s="67">
        <f t="shared" si="748"/>
        <v>8.7608230805339047E-8</v>
      </c>
      <c r="U4771" s="66">
        <v>0.75675000000000003</v>
      </c>
      <c r="V4771" s="73">
        <f t="shared" si="749"/>
        <v>4.0410940590386746E-8</v>
      </c>
      <c r="W4771" s="98">
        <v>200</v>
      </c>
      <c r="X4771" s="67">
        <f t="shared" si="743"/>
        <v>1.1363174387325299E-7</v>
      </c>
      <c r="Y4771" s="66">
        <v>0.75675000000000003</v>
      </c>
      <c r="Z4771" s="105">
        <f t="shared" si="744"/>
        <v>9.7831396722492335E-8</v>
      </c>
      <c r="AA4771" s="101">
        <v>0</v>
      </c>
      <c r="AB4771" s="67">
        <f t="shared" si="745"/>
        <v>0</v>
      </c>
      <c r="AC4771" s="66">
        <v>0</v>
      </c>
      <c r="AD4771" s="73">
        <f t="shared" si="746"/>
        <v>0</v>
      </c>
    </row>
    <row r="4772" spans="1:30" x14ac:dyDescent="0.25">
      <c r="A4772" s="165"/>
      <c r="B4772" s="72" t="s">
        <v>3777</v>
      </c>
      <c r="C4772" s="64" t="s">
        <v>3778</v>
      </c>
      <c r="D4772" s="64" t="s">
        <v>7</v>
      </c>
      <c r="E4772" s="64" t="s">
        <v>3779</v>
      </c>
      <c r="F4772" s="64" t="s">
        <v>1515</v>
      </c>
      <c r="G4772" s="64" t="s">
        <v>1515</v>
      </c>
      <c r="H4772" s="65">
        <v>38922</v>
      </c>
      <c r="I4772" s="65">
        <v>40193</v>
      </c>
      <c r="J4772" s="93" t="s">
        <v>1</v>
      </c>
      <c r="K4772" s="101">
        <v>200</v>
      </c>
      <c r="L4772" s="67">
        <f t="shared" si="740"/>
        <v>6.7984917151171637E-8</v>
      </c>
      <c r="M4772" s="66">
        <v>0.75675000000000003</v>
      </c>
      <c r="N4772" s="73">
        <f t="shared" si="741"/>
        <v>1.466406278268836E-8</v>
      </c>
      <c r="O4772" s="98">
        <v>200</v>
      </c>
      <c r="P4772" s="67">
        <f t="shared" si="747"/>
        <v>7.3654009472226597E-8</v>
      </c>
      <c r="Q4772" s="66">
        <v>0.75675000000000003</v>
      </c>
      <c r="R4772" s="105">
        <f t="shared" si="742"/>
        <v>2.1682209657232437E-8</v>
      </c>
      <c r="S4772" s="101">
        <v>200</v>
      </c>
      <c r="T4772" s="67">
        <f t="shared" si="748"/>
        <v>8.7608230805339047E-8</v>
      </c>
      <c r="U4772" s="66">
        <v>0.75675000000000003</v>
      </c>
      <c r="V4772" s="73">
        <f t="shared" si="749"/>
        <v>4.0410940590386746E-8</v>
      </c>
      <c r="W4772" s="98">
        <v>200</v>
      </c>
      <c r="X4772" s="67">
        <f t="shared" si="743"/>
        <v>1.1363174387325299E-7</v>
      </c>
      <c r="Y4772" s="66">
        <v>0.75675000000000003</v>
      </c>
      <c r="Z4772" s="105">
        <f t="shared" si="744"/>
        <v>9.7831396722492335E-8</v>
      </c>
      <c r="AA4772" s="101">
        <v>0</v>
      </c>
      <c r="AB4772" s="67">
        <f t="shared" si="745"/>
        <v>0</v>
      </c>
      <c r="AC4772" s="66">
        <v>0</v>
      </c>
      <c r="AD4772" s="73">
        <f t="shared" si="746"/>
        <v>0</v>
      </c>
    </row>
    <row r="4773" spans="1:30" x14ac:dyDescent="0.25">
      <c r="A4773" s="165"/>
      <c r="B4773" s="72" t="s">
        <v>8755</v>
      </c>
      <c r="C4773" s="64" t="s">
        <v>8756</v>
      </c>
      <c r="D4773" s="64" t="s">
        <v>7</v>
      </c>
      <c r="E4773" s="64" t="s">
        <v>8757</v>
      </c>
      <c r="F4773" s="64" t="s">
        <v>1215</v>
      </c>
      <c r="G4773" s="64" t="s">
        <v>1216</v>
      </c>
      <c r="H4773" s="65">
        <v>39093</v>
      </c>
      <c r="I4773" s="65">
        <v>41368</v>
      </c>
      <c r="J4773" s="93" t="s">
        <v>1</v>
      </c>
      <c r="K4773" s="101">
        <v>64</v>
      </c>
      <c r="L4773" s="67">
        <f t="shared" si="740"/>
        <v>2.1755173488374925E-8</v>
      </c>
      <c r="M4773" s="66">
        <v>0.75489720000000005</v>
      </c>
      <c r="N4773" s="73">
        <f t="shared" si="741"/>
        <v>1.4628159808755404E-8</v>
      </c>
      <c r="O4773" s="98">
        <v>64</v>
      </c>
      <c r="P4773" s="67">
        <f t="shared" si="747"/>
        <v>2.3569283031112508E-8</v>
      </c>
      <c r="Q4773" s="66">
        <v>0.75489720000000005</v>
      </c>
      <c r="R4773" s="105">
        <f t="shared" si="742"/>
        <v>2.162912370010932E-8</v>
      </c>
      <c r="S4773" s="101">
        <v>64</v>
      </c>
      <c r="T4773" s="67">
        <f t="shared" si="748"/>
        <v>2.8034633857708495E-8</v>
      </c>
      <c r="U4773" s="66">
        <v>0.75489720000000005</v>
      </c>
      <c r="V4773" s="73">
        <f t="shared" si="749"/>
        <v>4.0311999869242548E-8</v>
      </c>
      <c r="W4773" s="98">
        <v>64</v>
      </c>
      <c r="X4773" s="67">
        <f t="shared" si="743"/>
        <v>3.6362158039440953E-8</v>
      </c>
      <c r="Y4773" s="66">
        <v>0.75489720000000005</v>
      </c>
      <c r="Z4773" s="105">
        <f t="shared" si="744"/>
        <v>9.7591869782489122E-8</v>
      </c>
      <c r="AA4773" s="101">
        <v>0</v>
      </c>
      <c r="AB4773" s="67">
        <f t="shared" si="745"/>
        <v>0</v>
      </c>
      <c r="AC4773" s="66">
        <v>0</v>
      </c>
      <c r="AD4773" s="73">
        <f t="shared" si="746"/>
        <v>0</v>
      </c>
    </row>
    <row r="4774" spans="1:30" x14ac:dyDescent="0.25">
      <c r="A4774" s="165"/>
      <c r="B4774" s="72" t="s">
        <v>13504</v>
      </c>
      <c r="C4774" s="64" t="s">
        <v>13505</v>
      </c>
      <c r="D4774" s="64" t="s">
        <v>7</v>
      </c>
      <c r="E4774" s="64" t="s">
        <v>13506</v>
      </c>
      <c r="F4774" s="64" t="s">
        <v>1411</v>
      </c>
      <c r="G4774" s="64" t="s">
        <v>1167</v>
      </c>
      <c r="H4774" s="65">
        <v>40287</v>
      </c>
      <c r="I4774" s="65">
        <v>40287</v>
      </c>
      <c r="J4774" s="93" t="s">
        <v>1</v>
      </c>
      <c r="K4774" s="101">
        <v>0</v>
      </c>
      <c r="L4774" s="67">
        <f t="shared" si="740"/>
        <v>0</v>
      </c>
      <c r="M4774" s="66">
        <v>0.752</v>
      </c>
      <c r="N4774" s="73">
        <f t="shared" si="741"/>
        <v>1.4572018781079151E-8</v>
      </c>
      <c r="O4774" s="98">
        <v>0</v>
      </c>
      <c r="P4774" s="67">
        <f t="shared" si="747"/>
        <v>0</v>
      </c>
      <c r="Q4774" s="66">
        <v>0.752</v>
      </c>
      <c r="R4774" s="105">
        <f t="shared" si="742"/>
        <v>2.1546113858260713E-8</v>
      </c>
      <c r="S4774" s="101">
        <v>0</v>
      </c>
      <c r="T4774" s="67">
        <f t="shared" si="748"/>
        <v>0</v>
      </c>
      <c r="U4774" s="66">
        <v>0</v>
      </c>
      <c r="V4774" s="73">
        <f t="shared" si="749"/>
        <v>0</v>
      </c>
      <c r="W4774" s="98">
        <v>0</v>
      </c>
      <c r="X4774" s="67">
        <f t="shared" si="743"/>
        <v>0</v>
      </c>
      <c r="Y4774" s="66">
        <v>0</v>
      </c>
      <c r="Z4774" s="105">
        <f t="shared" si="744"/>
        <v>0</v>
      </c>
      <c r="AA4774" s="101">
        <v>0</v>
      </c>
      <c r="AB4774" s="67">
        <f t="shared" si="745"/>
        <v>0</v>
      </c>
      <c r="AC4774" s="66">
        <v>0</v>
      </c>
      <c r="AD4774" s="73">
        <f t="shared" si="746"/>
        <v>0</v>
      </c>
    </row>
    <row r="4775" spans="1:30" x14ac:dyDescent="0.25">
      <c r="A4775" s="165"/>
      <c r="B4775" s="72" t="s">
        <v>14155</v>
      </c>
      <c r="C4775" s="64" t="s">
        <v>14156</v>
      </c>
      <c r="D4775" s="64" t="s">
        <v>7</v>
      </c>
      <c r="E4775" s="64" t="s">
        <v>3347</v>
      </c>
      <c r="F4775" s="64" t="s">
        <v>1138</v>
      </c>
      <c r="G4775" s="64" t="s">
        <v>1139</v>
      </c>
      <c r="H4775" s="65">
        <v>41991</v>
      </c>
      <c r="I4775" s="65">
        <v>41991</v>
      </c>
      <c r="J4775" s="93" t="s">
        <v>1</v>
      </c>
      <c r="K4775" s="101">
        <v>0</v>
      </c>
      <c r="L4775" s="67">
        <f t="shared" si="740"/>
        <v>0</v>
      </c>
      <c r="M4775" s="66">
        <v>0.752</v>
      </c>
      <c r="N4775" s="73">
        <f t="shared" si="741"/>
        <v>1.4572018781079151E-8</v>
      </c>
      <c r="O4775" s="98">
        <v>0</v>
      </c>
      <c r="P4775" s="67">
        <f t="shared" si="747"/>
        <v>0</v>
      </c>
      <c r="Q4775" s="66">
        <v>0.752</v>
      </c>
      <c r="R4775" s="105">
        <f t="shared" si="742"/>
        <v>2.1546113858260713E-8</v>
      </c>
      <c r="S4775" s="101">
        <v>0</v>
      </c>
      <c r="T4775" s="67">
        <f t="shared" si="748"/>
        <v>0</v>
      </c>
      <c r="U4775" s="66">
        <v>0</v>
      </c>
      <c r="V4775" s="73">
        <f t="shared" si="749"/>
        <v>0</v>
      </c>
      <c r="W4775" s="98">
        <v>0</v>
      </c>
      <c r="X4775" s="67">
        <f t="shared" si="743"/>
        <v>0</v>
      </c>
      <c r="Y4775" s="66">
        <v>0</v>
      </c>
      <c r="Z4775" s="105">
        <f t="shared" si="744"/>
        <v>0</v>
      </c>
      <c r="AA4775" s="101">
        <v>0</v>
      </c>
      <c r="AB4775" s="67">
        <f t="shared" si="745"/>
        <v>0</v>
      </c>
      <c r="AC4775" s="66">
        <v>0</v>
      </c>
      <c r="AD4775" s="73">
        <f t="shared" si="746"/>
        <v>0</v>
      </c>
    </row>
    <row r="4776" spans="1:30" x14ac:dyDescent="0.25">
      <c r="A4776" s="165"/>
      <c r="B4776" s="72" t="s">
        <v>13282</v>
      </c>
      <c r="C4776" s="64" t="s">
        <v>6403</v>
      </c>
      <c r="D4776" s="64" t="s">
        <v>7</v>
      </c>
      <c r="E4776" s="64" t="s">
        <v>13283</v>
      </c>
      <c r="F4776" s="64" t="s">
        <v>20</v>
      </c>
      <c r="G4776" s="64" t="s">
        <v>1193</v>
      </c>
      <c r="H4776" s="65">
        <v>39538</v>
      </c>
      <c r="I4776" s="65">
        <v>39538</v>
      </c>
      <c r="J4776" s="93" t="s">
        <v>1</v>
      </c>
      <c r="K4776" s="101">
        <v>0</v>
      </c>
      <c r="L4776" s="67">
        <f t="shared" si="740"/>
        <v>0</v>
      </c>
      <c r="M4776" s="66">
        <v>0.752</v>
      </c>
      <c r="N4776" s="73">
        <f t="shared" si="741"/>
        <v>1.4572018781079151E-8</v>
      </c>
      <c r="O4776" s="98">
        <v>0</v>
      </c>
      <c r="P4776" s="67">
        <f t="shared" si="747"/>
        <v>0</v>
      </c>
      <c r="Q4776" s="66">
        <v>0.752</v>
      </c>
      <c r="R4776" s="105">
        <f t="shared" si="742"/>
        <v>2.1546113858260713E-8</v>
      </c>
      <c r="S4776" s="101">
        <v>0</v>
      </c>
      <c r="T4776" s="67">
        <f t="shared" si="748"/>
        <v>0</v>
      </c>
      <c r="U4776" s="66">
        <v>0</v>
      </c>
      <c r="V4776" s="73">
        <f t="shared" si="749"/>
        <v>0</v>
      </c>
      <c r="W4776" s="98">
        <v>0</v>
      </c>
      <c r="X4776" s="67">
        <f t="shared" si="743"/>
        <v>0</v>
      </c>
      <c r="Y4776" s="66">
        <v>0</v>
      </c>
      <c r="Z4776" s="105">
        <f t="shared" si="744"/>
        <v>0</v>
      </c>
      <c r="AA4776" s="101">
        <v>0</v>
      </c>
      <c r="AB4776" s="67">
        <f t="shared" si="745"/>
        <v>0</v>
      </c>
      <c r="AC4776" s="66">
        <v>0</v>
      </c>
      <c r="AD4776" s="73">
        <f t="shared" si="746"/>
        <v>0</v>
      </c>
    </row>
    <row r="4777" spans="1:30" x14ac:dyDescent="0.25">
      <c r="A4777" s="165"/>
      <c r="B4777" s="72" t="s">
        <v>12591</v>
      </c>
      <c r="C4777" s="64" t="s">
        <v>12592</v>
      </c>
      <c r="D4777" s="64" t="s">
        <v>7</v>
      </c>
      <c r="E4777" s="64" t="s">
        <v>12593</v>
      </c>
      <c r="F4777" s="64" t="s">
        <v>1199</v>
      </c>
      <c r="G4777" s="64" t="s">
        <v>1199</v>
      </c>
      <c r="H4777" s="65">
        <v>39051</v>
      </c>
      <c r="I4777" s="65">
        <v>39051</v>
      </c>
      <c r="J4777" s="93" t="s">
        <v>1</v>
      </c>
      <c r="K4777" s="101">
        <v>0</v>
      </c>
      <c r="L4777" s="67">
        <f t="shared" si="740"/>
        <v>0</v>
      </c>
      <c r="M4777" s="66">
        <v>0.752</v>
      </c>
      <c r="N4777" s="73">
        <f t="shared" si="741"/>
        <v>1.4572018781079151E-8</v>
      </c>
      <c r="O4777" s="98">
        <v>0</v>
      </c>
      <c r="P4777" s="67">
        <f t="shared" si="747"/>
        <v>0</v>
      </c>
      <c r="Q4777" s="66">
        <v>0.752</v>
      </c>
      <c r="R4777" s="105">
        <f t="shared" si="742"/>
        <v>2.1546113858260713E-8</v>
      </c>
      <c r="S4777" s="101">
        <v>0</v>
      </c>
      <c r="T4777" s="67">
        <f t="shared" si="748"/>
        <v>0</v>
      </c>
      <c r="U4777" s="66">
        <v>0</v>
      </c>
      <c r="V4777" s="73">
        <f t="shared" si="749"/>
        <v>0</v>
      </c>
      <c r="W4777" s="98">
        <v>0</v>
      </c>
      <c r="X4777" s="67">
        <f t="shared" si="743"/>
        <v>0</v>
      </c>
      <c r="Y4777" s="66">
        <v>0</v>
      </c>
      <c r="Z4777" s="105">
        <f t="shared" si="744"/>
        <v>0</v>
      </c>
      <c r="AA4777" s="101">
        <v>0</v>
      </c>
      <c r="AB4777" s="67">
        <f t="shared" si="745"/>
        <v>0</v>
      </c>
      <c r="AC4777" s="66">
        <v>0</v>
      </c>
      <c r="AD4777" s="73">
        <f t="shared" si="746"/>
        <v>0</v>
      </c>
    </row>
    <row r="4778" spans="1:30" x14ac:dyDescent="0.25">
      <c r="A4778" s="165"/>
      <c r="B4778" s="72" t="s">
        <v>8935</v>
      </c>
      <c r="C4778" s="64" t="s">
        <v>8936</v>
      </c>
      <c r="D4778" s="64" t="s">
        <v>7</v>
      </c>
      <c r="E4778" s="64" t="s">
        <v>8937</v>
      </c>
      <c r="F4778" s="64" t="s">
        <v>2360</v>
      </c>
      <c r="G4778" s="64" t="s">
        <v>1216</v>
      </c>
      <c r="H4778" s="65">
        <v>41141</v>
      </c>
      <c r="I4778" s="65">
        <v>41388</v>
      </c>
      <c r="J4778" s="93" t="s">
        <v>1</v>
      </c>
      <c r="K4778" s="101">
        <v>0</v>
      </c>
      <c r="L4778" s="67">
        <f t="shared" si="740"/>
        <v>0</v>
      </c>
      <c r="M4778" s="66">
        <v>0.75</v>
      </c>
      <c r="N4778" s="73">
        <f t="shared" si="741"/>
        <v>1.4533263411980535E-8</v>
      </c>
      <c r="O4778" s="98">
        <v>0</v>
      </c>
      <c r="P4778" s="67">
        <f t="shared" si="747"/>
        <v>0</v>
      </c>
      <c r="Q4778" s="66">
        <v>0.75</v>
      </c>
      <c r="R4778" s="105">
        <f t="shared" si="742"/>
        <v>2.1488810363956826E-8</v>
      </c>
      <c r="S4778" s="101">
        <v>0</v>
      </c>
      <c r="T4778" s="67">
        <f t="shared" si="748"/>
        <v>0</v>
      </c>
      <c r="U4778" s="66">
        <v>0</v>
      </c>
      <c r="V4778" s="73">
        <f t="shared" si="749"/>
        <v>0</v>
      </c>
      <c r="W4778" s="98">
        <v>0</v>
      </c>
      <c r="X4778" s="67">
        <f t="shared" si="743"/>
        <v>0</v>
      </c>
      <c r="Y4778" s="66">
        <v>0</v>
      </c>
      <c r="Z4778" s="105">
        <f t="shared" si="744"/>
        <v>0</v>
      </c>
      <c r="AA4778" s="101">
        <v>0</v>
      </c>
      <c r="AB4778" s="67">
        <f t="shared" si="745"/>
        <v>0</v>
      </c>
      <c r="AC4778" s="66">
        <v>0</v>
      </c>
      <c r="AD4778" s="73">
        <f t="shared" si="746"/>
        <v>0</v>
      </c>
    </row>
    <row r="4779" spans="1:30" x14ac:dyDescent="0.25">
      <c r="A4779" s="165"/>
      <c r="B4779" s="72" t="s">
        <v>13135</v>
      </c>
      <c r="C4779" s="64" t="s">
        <v>13136</v>
      </c>
      <c r="D4779" s="64" t="s">
        <v>7</v>
      </c>
      <c r="E4779" s="64" t="s">
        <v>13137</v>
      </c>
      <c r="F4779" s="64" t="s">
        <v>1313</v>
      </c>
      <c r="G4779" s="64" t="s">
        <v>1193</v>
      </c>
      <c r="H4779" s="65">
        <v>38735</v>
      </c>
      <c r="I4779" s="65">
        <v>39035</v>
      </c>
      <c r="J4779" s="93" t="s">
        <v>1</v>
      </c>
      <c r="K4779" s="101">
        <v>140</v>
      </c>
      <c r="L4779" s="67">
        <f t="shared" si="740"/>
        <v>4.7589442005820147E-8</v>
      </c>
      <c r="M4779" s="66">
        <v>0.74771200000000004</v>
      </c>
      <c r="N4779" s="73">
        <f t="shared" si="741"/>
        <v>1.4488927269731721E-8</v>
      </c>
      <c r="O4779" s="98">
        <v>140</v>
      </c>
      <c r="P4779" s="67">
        <f t="shared" si="747"/>
        <v>5.1557806630558612E-8</v>
      </c>
      <c r="Q4779" s="66">
        <v>0.74771200000000004</v>
      </c>
      <c r="R4779" s="105">
        <f t="shared" si="742"/>
        <v>2.1423255166473183E-8</v>
      </c>
      <c r="S4779" s="101">
        <v>0</v>
      </c>
      <c r="T4779" s="67">
        <f t="shared" si="748"/>
        <v>0</v>
      </c>
      <c r="U4779" s="66">
        <v>0</v>
      </c>
      <c r="V4779" s="73">
        <f t="shared" si="749"/>
        <v>0</v>
      </c>
      <c r="W4779" s="98">
        <v>0</v>
      </c>
      <c r="X4779" s="67">
        <f t="shared" si="743"/>
        <v>0</v>
      </c>
      <c r="Y4779" s="66">
        <v>0</v>
      </c>
      <c r="Z4779" s="105">
        <f t="shared" si="744"/>
        <v>0</v>
      </c>
      <c r="AA4779" s="101">
        <v>0</v>
      </c>
      <c r="AB4779" s="67">
        <f t="shared" si="745"/>
        <v>0</v>
      </c>
      <c r="AC4779" s="66">
        <v>0</v>
      </c>
      <c r="AD4779" s="73">
        <f t="shared" si="746"/>
        <v>0</v>
      </c>
    </row>
    <row r="4780" spans="1:30" x14ac:dyDescent="0.25">
      <c r="A4780" s="165"/>
      <c r="B4780" s="72" t="s">
        <v>11847</v>
      </c>
      <c r="C4780" s="64" t="s">
        <v>11848</v>
      </c>
      <c r="D4780" s="64" t="s">
        <v>7</v>
      </c>
      <c r="E4780" s="64" t="s">
        <v>11849</v>
      </c>
      <c r="F4780" s="64" t="s">
        <v>1330</v>
      </c>
      <c r="G4780" s="64" t="s">
        <v>1216</v>
      </c>
      <c r="H4780" s="65">
        <v>40127</v>
      </c>
      <c r="I4780" s="65">
        <v>41897</v>
      </c>
      <c r="J4780" s="93" t="s">
        <v>1</v>
      </c>
      <c r="K4780" s="101">
        <v>0</v>
      </c>
      <c r="L4780" s="67">
        <f t="shared" si="740"/>
        <v>0</v>
      </c>
      <c r="M4780" s="66">
        <v>0.74345625000000004</v>
      </c>
      <c r="N4780" s="73">
        <f t="shared" si="741"/>
        <v>1.4406460688711006E-8</v>
      </c>
      <c r="O4780" s="98">
        <v>0</v>
      </c>
      <c r="P4780" s="67">
        <f t="shared" si="747"/>
        <v>0</v>
      </c>
      <c r="Q4780" s="66">
        <v>0</v>
      </c>
      <c r="R4780" s="105">
        <f t="shared" si="742"/>
        <v>0</v>
      </c>
      <c r="S4780" s="101">
        <v>0</v>
      </c>
      <c r="T4780" s="67">
        <f t="shared" si="748"/>
        <v>0</v>
      </c>
      <c r="U4780" s="66">
        <v>0</v>
      </c>
      <c r="V4780" s="73">
        <f t="shared" si="749"/>
        <v>0</v>
      </c>
      <c r="W4780" s="98">
        <v>0</v>
      </c>
      <c r="X4780" s="67">
        <f t="shared" si="743"/>
        <v>0</v>
      </c>
      <c r="Y4780" s="66">
        <v>0</v>
      </c>
      <c r="Z4780" s="105">
        <f t="shared" si="744"/>
        <v>0</v>
      </c>
      <c r="AA4780" s="101">
        <v>0</v>
      </c>
      <c r="AB4780" s="67">
        <f t="shared" si="745"/>
        <v>0</v>
      </c>
      <c r="AC4780" s="66">
        <v>0</v>
      </c>
      <c r="AD4780" s="73">
        <f t="shared" si="746"/>
        <v>0</v>
      </c>
    </row>
    <row r="4781" spans="1:30" x14ac:dyDescent="0.25">
      <c r="A4781" s="165"/>
      <c r="B4781" s="72" t="s">
        <v>5375</v>
      </c>
      <c r="C4781" s="64" t="s">
        <v>5376</v>
      </c>
      <c r="D4781" s="64" t="s">
        <v>7</v>
      </c>
      <c r="E4781" s="64" t="s">
        <v>5377</v>
      </c>
      <c r="F4781" s="64" t="s">
        <v>1743</v>
      </c>
      <c r="G4781" s="64" t="s">
        <v>1193</v>
      </c>
      <c r="H4781" s="65">
        <v>39148</v>
      </c>
      <c r="I4781" s="65">
        <v>41666</v>
      </c>
      <c r="J4781" s="93" t="s">
        <v>1</v>
      </c>
      <c r="K4781" s="101">
        <v>100</v>
      </c>
      <c r="L4781" s="67">
        <f t="shared" si="740"/>
        <v>3.3992458575585819E-8</v>
      </c>
      <c r="M4781" s="66">
        <v>0.74051103500000004</v>
      </c>
      <c r="N4781" s="73">
        <f t="shared" si="741"/>
        <v>1.4349389241511118E-8</v>
      </c>
      <c r="O4781" s="98">
        <v>100</v>
      </c>
      <c r="P4781" s="67">
        <f t="shared" si="747"/>
        <v>3.6827004736113299E-8</v>
      </c>
      <c r="Q4781" s="66">
        <v>0.74051103500000004</v>
      </c>
      <c r="R4781" s="105">
        <f t="shared" si="742"/>
        <v>2.1216934938043196E-8</v>
      </c>
      <c r="S4781" s="101">
        <v>100</v>
      </c>
      <c r="T4781" s="67">
        <f t="shared" si="748"/>
        <v>4.3804115402669524E-8</v>
      </c>
      <c r="U4781" s="66">
        <v>0.74051103500000004</v>
      </c>
      <c r="V4781" s="73">
        <f t="shared" si="749"/>
        <v>3.9543769331894021E-8</v>
      </c>
      <c r="W4781" s="98">
        <v>100</v>
      </c>
      <c r="X4781" s="67">
        <f t="shared" si="743"/>
        <v>5.6815871936626493E-8</v>
      </c>
      <c r="Y4781" s="66">
        <v>0.74051103500000004</v>
      </c>
      <c r="Z4781" s="105">
        <f t="shared" si="744"/>
        <v>9.5732050006565454E-8</v>
      </c>
      <c r="AA4781" s="101">
        <v>0</v>
      </c>
      <c r="AB4781" s="67">
        <f t="shared" si="745"/>
        <v>0</v>
      </c>
      <c r="AC4781" s="66">
        <v>0</v>
      </c>
      <c r="AD4781" s="73">
        <f t="shared" si="746"/>
        <v>0</v>
      </c>
    </row>
    <row r="4782" spans="1:30" x14ac:dyDescent="0.25">
      <c r="A4782" s="165"/>
      <c r="B4782" s="72" t="s">
        <v>10402</v>
      </c>
      <c r="C4782" s="64" t="s">
        <v>10403</v>
      </c>
      <c r="D4782" s="64" t="s">
        <v>7</v>
      </c>
      <c r="E4782" s="64" t="s">
        <v>10404</v>
      </c>
      <c r="F4782" s="64" t="s">
        <v>228</v>
      </c>
      <c r="G4782" s="64" t="s">
        <v>1193</v>
      </c>
      <c r="H4782" s="65">
        <v>38800</v>
      </c>
      <c r="I4782" s="65">
        <v>39421</v>
      </c>
      <c r="J4782" s="93" t="s">
        <v>1</v>
      </c>
      <c r="K4782" s="101">
        <v>2</v>
      </c>
      <c r="L4782" s="67">
        <f t="shared" si="740"/>
        <v>6.7984917151171642E-10</v>
      </c>
      <c r="M4782" s="66">
        <v>0.73748262600000003</v>
      </c>
      <c r="N4782" s="73">
        <f t="shared" si="741"/>
        <v>1.4290705687222833E-8</v>
      </c>
      <c r="O4782" s="98">
        <v>2</v>
      </c>
      <c r="P4782" s="67">
        <f t="shared" si="747"/>
        <v>7.3654009472226587E-10</v>
      </c>
      <c r="Q4782" s="66">
        <v>0.73748262600000003</v>
      </c>
      <c r="R4782" s="105">
        <f t="shared" si="742"/>
        <v>2.113016572910253E-8</v>
      </c>
      <c r="S4782" s="101">
        <v>0</v>
      </c>
      <c r="T4782" s="67">
        <f t="shared" si="748"/>
        <v>0</v>
      </c>
      <c r="U4782" s="66">
        <v>0.73085232600000005</v>
      </c>
      <c r="V4782" s="73">
        <f t="shared" si="749"/>
        <v>3.9027988009688753E-8</v>
      </c>
      <c r="W4782" s="98">
        <v>0</v>
      </c>
      <c r="X4782" s="67">
        <f t="shared" si="743"/>
        <v>0</v>
      </c>
      <c r="Y4782" s="66">
        <v>0.73085232600000005</v>
      </c>
      <c r="Z4782" s="105">
        <f t="shared" si="744"/>
        <v>9.4483387975503534E-8</v>
      </c>
      <c r="AA4782" s="101">
        <v>0</v>
      </c>
      <c r="AB4782" s="67">
        <f t="shared" si="745"/>
        <v>0</v>
      </c>
      <c r="AC4782" s="66">
        <v>0</v>
      </c>
      <c r="AD4782" s="73">
        <f t="shared" si="746"/>
        <v>0</v>
      </c>
    </row>
    <row r="4783" spans="1:30" x14ac:dyDescent="0.25">
      <c r="A4783" s="165"/>
      <c r="B4783" s="72" t="s">
        <v>13567</v>
      </c>
      <c r="C4783" s="64" t="s">
        <v>13568</v>
      </c>
      <c r="D4783" s="64" t="s">
        <v>7</v>
      </c>
      <c r="E4783" s="64" t="s">
        <v>13569</v>
      </c>
      <c r="F4783" s="64" t="s">
        <v>2909</v>
      </c>
      <c r="G4783" s="64" t="s">
        <v>1167</v>
      </c>
      <c r="H4783" s="65">
        <v>41072</v>
      </c>
      <c r="I4783" s="65">
        <v>41299</v>
      </c>
      <c r="J4783" s="93" t="s">
        <v>1</v>
      </c>
      <c r="K4783" s="101">
        <v>210</v>
      </c>
      <c r="L4783" s="67">
        <f t="shared" si="740"/>
        <v>7.1384163008730231E-8</v>
      </c>
      <c r="M4783" s="66">
        <v>0.73556100000000002</v>
      </c>
      <c r="N4783" s="73">
        <f t="shared" si="741"/>
        <v>1.4253469024773086E-8</v>
      </c>
      <c r="O4783" s="98">
        <v>210</v>
      </c>
      <c r="P4783" s="67">
        <f t="shared" si="747"/>
        <v>7.7336709945837927E-8</v>
      </c>
      <c r="Q4783" s="66">
        <v>0.73556100000000002</v>
      </c>
      <c r="R4783" s="105">
        <f t="shared" si="742"/>
        <v>2.1075107786829931E-8</v>
      </c>
      <c r="S4783" s="101">
        <v>210</v>
      </c>
      <c r="T4783" s="67">
        <f t="shared" si="748"/>
        <v>9.1988642345606002E-8</v>
      </c>
      <c r="U4783" s="66">
        <v>0.73556100000000002</v>
      </c>
      <c r="V4783" s="73">
        <f t="shared" si="749"/>
        <v>3.9279434253855916E-8</v>
      </c>
      <c r="W4783" s="98">
        <v>210</v>
      </c>
      <c r="X4783" s="67">
        <f t="shared" si="743"/>
        <v>1.1931333106691564E-7</v>
      </c>
      <c r="Y4783" s="66">
        <v>0.73556100000000002</v>
      </c>
      <c r="Z4783" s="105">
        <f t="shared" si="744"/>
        <v>9.5092117614262539E-8</v>
      </c>
      <c r="AA4783" s="101">
        <v>0</v>
      </c>
      <c r="AB4783" s="67">
        <f t="shared" si="745"/>
        <v>0</v>
      </c>
      <c r="AC4783" s="66">
        <v>0</v>
      </c>
      <c r="AD4783" s="73">
        <f t="shared" si="746"/>
        <v>0</v>
      </c>
    </row>
    <row r="4784" spans="1:30" x14ac:dyDescent="0.25">
      <c r="A4784" s="165"/>
      <c r="B4784" s="72" t="s">
        <v>6589</v>
      </c>
      <c r="C4784" s="64" t="s">
        <v>6590</v>
      </c>
      <c r="D4784" s="64" t="s">
        <v>7</v>
      </c>
      <c r="E4784" s="64" t="s">
        <v>6591</v>
      </c>
      <c r="F4784" s="64" t="s">
        <v>437</v>
      </c>
      <c r="G4784" s="64" t="s">
        <v>1269</v>
      </c>
      <c r="H4784" s="65">
        <v>39829</v>
      </c>
      <c r="I4784" s="65">
        <v>39836</v>
      </c>
      <c r="J4784" s="93" t="s">
        <v>1</v>
      </c>
      <c r="K4784" s="101">
        <v>240</v>
      </c>
      <c r="L4784" s="67">
        <f t="shared" si="740"/>
        <v>8.1581900581405973E-8</v>
      </c>
      <c r="M4784" s="66">
        <v>0.72648000000000001</v>
      </c>
      <c r="N4784" s="73">
        <f t="shared" si="741"/>
        <v>1.4077500271380826E-8</v>
      </c>
      <c r="O4784" s="98">
        <v>240</v>
      </c>
      <c r="P4784" s="67">
        <f t="shared" si="747"/>
        <v>8.8384811366671904E-8</v>
      </c>
      <c r="Q4784" s="66">
        <v>0.72648000000000001</v>
      </c>
      <c r="R4784" s="105">
        <f t="shared" si="742"/>
        <v>2.0814921270943141E-8</v>
      </c>
      <c r="S4784" s="101">
        <v>240</v>
      </c>
      <c r="T4784" s="67">
        <f t="shared" si="748"/>
        <v>1.0512987696640685E-7</v>
      </c>
      <c r="U4784" s="66">
        <v>0.72648000000000001</v>
      </c>
      <c r="V4784" s="73">
        <f t="shared" si="749"/>
        <v>3.8794502966771276E-8</v>
      </c>
      <c r="W4784" s="98">
        <v>240</v>
      </c>
      <c r="X4784" s="67">
        <f t="shared" si="743"/>
        <v>1.3635809264790357E-7</v>
      </c>
      <c r="Y4784" s="66">
        <v>0.72648000000000001</v>
      </c>
      <c r="Z4784" s="105">
        <f t="shared" si="744"/>
        <v>9.3918140853592634E-8</v>
      </c>
      <c r="AA4784" s="101">
        <v>0</v>
      </c>
      <c r="AB4784" s="67">
        <f t="shared" si="745"/>
        <v>0</v>
      </c>
      <c r="AC4784" s="66">
        <v>0</v>
      </c>
      <c r="AD4784" s="73">
        <f t="shared" si="746"/>
        <v>0</v>
      </c>
    </row>
    <row r="4785" spans="1:30" x14ac:dyDescent="0.25">
      <c r="A4785" s="165"/>
      <c r="B4785" s="72" t="s">
        <v>8372</v>
      </c>
      <c r="C4785" s="64" t="s">
        <v>8373</v>
      </c>
      <c r="D4785" s="64" t="s">
        <v>7</v>
      </c>
      <c r="E4785" s="64" t="s">
        <v>8374</v>
      </c>
      <c r="F4785" s="64" t="s">
        <v>1230</v>
      </c>
      <c r="G4785" s="64" t="s">
        <v>1167</v>
      </c>
      <c r="H4785" s="65">
        <v>38721</v>
      </c>
      <c r="I4785" s="65">
        <v>38867</v>
      </c>
      <c r="J4785" s="93" t="s">
        <v>1</v>
      </c>
      <c r="K4785" s="101">
        <v>0</v>
      </c>
      <c r="L4785" s="67">
        <f t="shared" si="740"/>
        <v>0</v>
      </c>
      <c r="M4785" s="66">
        <v>0.72</v>
      </c>
      <c r="N4785" s="73">
        <f t="shared" si="741"/>
        <v>1.3951932875501314E-8</v>
      </c>
      <c r="O4785" s="98">
        <v>0</v>
      </c>
      <c r="P4785" s="67">
        <f t="shared" si="747"/>
        <v>0</v>
      </c>
      <c r="Q4785" s="66">
        <v>0</v>
      </c>
      <c r="R4785" s="105">
        <f t="shared" si="742"/>
        <v>0</v>
      </c>
      <c r="S4785" s="101">
        <v>0</v>
      </c>
      <c r="T4785" s="67">
        <f t="shared" si="748"/>
        <v>0</v>
      </c>
      <c r="U4785" s="66">
        <v>0</v>
      </c>
      <c r="V4785" s="73">
        <f t="shared" si="749"/>
        <v>0</v>
      </c>
      <c r="W4785" s="98">
        <v>0</v>
      </c>
      <c r="X4785" s="67">
        <f t="shared" si="743"/>
        <v>0</v>
      </c>
      <c r="Y4785" s="66">
        <v>0</v>
      </c>
      <c r="Z4785" s="105">
        <f t="shared" si="744"/>
        <v>0</v>
      </c>
      <c r="AA4785" s="101">
        <v>0</v>
      </c>
      <c r="AB4785" s="67">
        <f t="shared" si="745"/>
        <v>0</v>
      </c>
      <c r="AC4785" s="66">
        <v>0</v>
      </c>
      <c r="AD4785" s="73">
        <f t="shared" si="746"/>
        <v>0</v>
      </c>
    </row>
    <row r="4786" spans="1:30" x14ac:dyDescent="0.25">
      <c r="A4786" s="165"/>
      <c r="B4786" s="72" t="s">
        <v>1661</v>
      </c>
      <c r="C4786" s="64" t="s">
        <v>1662</v>
      </c>
      <c r="D4786" s="64" t="s">
        <v>7</v>
      </c>
      <c r="E4786" s="64" t="s">
        <v>1663</v>
      </c>
      <c r="F4786" s="64" t="s">
        <v>1664</v>
      </c>
      <c r="G4786" s="64" t="s">
        <v>1216</v>
      </c>
      <c r="H4786" s="65">
        <v>39672</v>
      </c>
      <c r="I4786" s="65">
        <v>41313</v>
      </c>
      <c r="J4786" s="93" t="s">
        <v>1</v>
      </c>
      <c r="K4786" s="101">
        <v>0</v>
      </c>
      <c r="L4786" s="67">
        <f t="shared" si="740"/>
        <v>0</v>
      </c>
      <c r="M4786" s="66">
        <v>0.71775</v>
      </c>
      <c r="N4786" s="73">
        <f t="shared" si="741"/>
        <v>1.3908333085265372E-8</v>
      </c>
      <c r="O4786" s="98">
        <v>0</v>
      </c>
      <c r="P4786" s="67">
        <f t="shared" si="747"/>
        <v>0</v>
      </c>
      <c r="Q4786" s="66">
        <v>0.71775</v>
      </c>
      <c r="R4786" s="105">
        <f t="shared" si="742"/>
        <v>2.0564791518306682E-8</v>
      </c>
      <c r="S4786" s="101">
        <v>0</v>
      </c>
      <c r="T4786" s="67">
        <f t="shared" si="748"/>
        <v>0</v>
      </c>
      <c r="U4786" s="66">
        <v>0</v>
      </c>
      <c r="V4786" s="73">
        <f t="shared" si="749"/>
        <v>0</v>
      </c>
      <c r="W4786" s="98">
        <v>0</v>
      </c>
      <c r="X4786" s="67">
        <f t="shared" si="743"/>
        <v>0</v>
      </c>
      <c r="Y4786" s="66">
        <v>0</v>
      </c>
      <c r="Z4786" s="105">
        <f t="shared" si="744"/>
        <v>0</v>
      </c>
      <c r="AA4786" s="101">
        <v>0</v>
      </c>
      <c r="AB4786" s="67">
        <f t="shared" si="745"/>
        <v>0</v>
      </c>
      <c r="AC4786" s="66">
        <v>0</v>
      </c>
      <c r="AD4786" s="73">
        <f t="shared" si="746"/>
        <v>0</v>
      </c>
    </row>
    <row r="4787" spans="1:30" x14ac:dyDescent="0.25">
      <c r="A4787" s="165"/>
      <c r="B4787" s="72" t="s">
        <v>2402</v>
      </c>
      <c r="C4787" s="64" t="s">
        <v>2403</v>
      </c>
      <c r="D4787" s="64" t="s">
        <v>7</v>
      </c>
      <c r="E4787" s="64" t="s">
        <v>2212</v>
      </c>
      <c r="F4787" s="64" t="s">
        <v>1251</v>
      </c>
      <c r="G4787" s="64" t="s">
        <v>1227</v>
      </c>
      <c r="H4787" s="65">
        <v>39731</v>
      </c>
      <c r="I4787" s="65">
        <v>40396</v>
      </c>
      <c r="J4787" s="93" t="s">
        <v>1</v>
      </c>
      <c r="K4787" s="101">
        <v>118</v>
      </c>
      <c r="L4787" s="67">
        <f t="shared" si="740"/>
        <v>4.011110111919127E-8</v>
      </c>
      <c r="M4787" s="66">
        <v>0.71437200000000001</v>
      </c>
      <c r="N4787" s="73">
        <f t="shared" si="741"/>
        <v>1.3842875266857811E-8</v>
      </c>
      <c r="O4787" s="98">
        <v>118</v>
      </c>
      <c r="P4787" s="67">
        <f t="shared" si="747"/>
        <v>4.3455865588613686E-8</v>
      </c>
      <c r="Q4787" s="66">
        <v>0.71437200000000001</v>
      </c>
      <c r="R4787" s="105">
        <f t="shared" si="742"/>
        <v>2.0468005916427422E-8</v>
      </c>
      <c r="S4787" s="101">
        <v>118</v>
      </c>
      <c r="T4787" s="67">
        <f t="shared" si="748"/>
        <v>5.1688856175150036E-8</v>
      </c>
      <c r="U4787" s="66">
        <v>0.71437200000000001</v>
      </c>
      <c r="V4787" s="73">
        <f t="shared" si="749"/>
        <v>3.8147927917325087E-8</v>
      </c>
      <c r="W4787" s="98">
        <v>118</v>
      </c>
      <c r="X4787" s="67">
        <f t="shared" si="743"/>
        <v>6.7042728885219263E-8</v>
      </c>
      <c r="Y4787" s="66">
        <v>0.71437200000000001</v>
      </c>
      <c r="Z4787" s="105">
        <f t="shared" si="744"/>
        <v>9.2352838506032757E-8</v>
      </c>
      <c r="AA4787" s="101">
        <v>0</v>
      </c>
      <c r="AB4787" s="67">
        <f t="shared" si="745"/>
        <v>0</v>
      </c>
      <c r="AC4787" s="66">
        <v>0</v>
      </c>
      <c r="AD4787" s="73">
        <f t="shared" si="746"/>
        <v>0</v>
      </c>
    </row>
    <row r="4788" spans="1:30" x14ac:dyDescent="0.25">
      <c r="A4788" s="165"/>
      <c r="B4788" s="72" t="s">
        <v>4522</v>
      </c>
      <c r="C4788" s="64" t="s">
        <v>4523</v>
      </c>
      <c r="D4788" s="64" t="s">
        <v>7</v>
      </c>
      <c r="E4788" s="64" t="s">
        <v>4524</v>
      </c>
      <c r="F4788" s="64" t="s">
        <v>1226</v>
      </c>
      <c r="G4788" s="64" t="s">
        <v>1227</v>
      </c>
      <c r="H4788" s="65">
        <v>38832</v>
      </c>
      <c r="I4788" s="65">
        <v>41775</v>
      </c>
      <c r="J4788" s="93" t="s">
        <v>1</v>
      </c>
      <c r="K4788" s="101">
        <v>0</v>
      </c>
      <c r="L4788" s="67">
        <f t="shared" si="740"/>
        <v>0</v>
      </c>
      <c r="M4788" s="66">
        <v>0.71407374999999995</v>
      </c>
      <c r="N4788" s="73">
        <f t="shared" si="741"/>
        <v>1.383709587244098E-8</v>
      </c>
      <c r="O4788" s="98">
        <v>0</v>
      </c>
      <c r="P4788" s="67">
        <f t="shared" si="747"/>
        <v>0</v>
      </c>
      <c r="Q4788" s="66">
        <v>0.376</v>
      </c>
      <c r="R4788" s="105">
        <f t="shared" si="742"/>
        <v>1.0773056929130356E-8</v>
      </c>
      <c r="S4788" s="101">
        <v>0</v>
      </c>
      <c r="T4788" s="67">
        <f t="shared" si="748"/>
        <v>0</v>
      </c>
      <c r="U4788" s="66">
        <v>0</v>
      </c>
      <c r="V4788" s="73">
        <f t="shared" si="749"/>
        <v>0</v>
      </c>
      <c r="W4788" s="98">
        <v>0</v>
      </c>
      <c r="X4788" s="67">
        <f t="shared" si="743"/>
        <v>0</v>
      </c>
      <c r="Y4788" s="66">
        <v>0</v>
      </c>
      <c r="Z4788" s="105">
        <f t="shared" si="744"/>
        <v>0</v>
      </c>
      <c r="AA4788" s="101">
        <v>0</v>
      </c>
      <c r="AB4788" s="67">
        <f t="shared" si="745"/>
        <v>0</v>
      </c>
      <c r="AC4788" s="66">
        <v>0</v>
      </c>
      <c r="AD4788" s="73">
        <f t="shared" si="746"/>
        <v>0</v>
      </c>
    </row>
    <row r="4789" spans="1:30" x14ac:dyDescent="0.25">
      <c r="A4789" s="165"/>
      <c r="B4789" s="72" t="s">
        <v>10918</v>
      </c>
      <c r="C4789" s="64" t="s">
        <v>10919</v>
      </c>
      <c r="D4789" s="64" t="s">
        <v>7</v>
      </c>
      <c r="E4789" s="64" t="s">
        <v>10920</v>
      </c>
      <c r="F4789" s="64" t="s">
        <v>1227</v>
      </c>
      <c r="G4789" s="64" t="s">
        <v>1227</v>
      </c>
      <c r="H4789" s="65">
        <v>40904</v>
      </c>
      <c r="I4789" s="65">
        <v>40904</v>
      </c>
      <c r="J4789" s="93" t="s">
        <v>1</v>
      </c>
      <c r="K4789" s="101">
        <v>0</v>
      </c>
      <c r="L4789" s="67">
        <f t="shared" si="740"/>
        <v>0</v>
      </c>
      <c r="M4789" s="66">
        <v>0.70928000000000002</v>
      </c>
      <c r="N4789" s="73">
        <f t="shared" si="741"/>
        <v>1.374420409713274E-8</v>
      </c>
      <c r="O4789" s="98">
        <v>0</v>
      </c>
      <c r="P4789" s="67">
        <f t="shared" si="747"/>
        <v>0</v>
      </c>
      <c r="Q4789" s="66">
        <v>0.70928000000000002</v>
      </c>
      <c r="R4789" s="105">
        <f t="shared" si="742"/>
        <v>2.032211121992973E-8</v>
      </c>
      <c r="S4789" s="101">
        <v>0</v>
      </c>
      <c r="T4789" s="67">
        <f t="shared" si="748"/>
        <v>0</v>
      </c>
      <c r="U4789" s="66">
        <v>0</v>
      </c>
      <c r="V4789" s="73">
        <f t="shared" si="749"/>
        <v>0</v>
      </c>
      <c r="W4789" s="98">
        <v>0</v>
      </c>
      <c r="X4789" s="67">
        <f t="shared" si="743"/>
        <v>0</v>
      </c>
      <c r="Y4789" s="66">
        <v>0</v>
      </c>
      <c r="Z4789" s="105">
        <f t="shared" si="744"/>
        <v>0</v>
      </c>
      <c r="AA4789" s="101">
        <v>0</v>
      </c>
      <c r="AB4789" s="67">
        <f t="shared" si="745"/>
        <v>0</v>
      </c>
      <c r="AC4789" s="66">
        <v>0</v>
      </c>
      <c r="AD4789" s="73">
        <f t="shared" si="746"/>
        <v>0</v>
      </c>
    </row>
    <row r="4790" spans="1:30" x14ac:dyDescent="0.25">
      <c r="A4790" s="165"/>
      <c r="B4790" s="72" t="s">
        <v>13415</v>
      </c>
      <c r="C4790" s="64" t="s">
        <v>13416</v>
      </c>
      <c r="D4790" s="64" t="s">
        <v>7</v>
      </c>
      <c r="E4790" s="64" t="s">
        <v>13417</v>
      </c>
      <c r="F4790" s="64" t="s">
        <v>1199</v>
      </c>
      <c r="G4790" s="64" t="s">
        <v>1199</v>
      </c>
      <c r="H4790" s="65">
        <v>41813</v>
      </c>
      <c r="I4790" s="65">
        <v>41877</v>
      </c>
      <c r="J4790" s="93" t="s">
        <v>1</v>
      </c>
      <c r="K4790" s="101">
        <v>0</v>
      </c>
      <c r="L4790" s="67">
        <f t="shared" si="740"/>
        <v>0</v>
      </c>
      <c r="M4790" s="66">
        <v>0.70928000000000002</v>
      </c>
      <c r="N4790" s="73">
        <f t="shared" si="741"/>
        <v>1.374420409713274E-8</v>
      </c>
      <c r="O4790" s="98">
        <v>0</v>
      </c>
      <c r="P4790" s="67">
        <f t="shared" si="747"/>
        <v>0</v>
      </c>
      <c r="Q4790" s="66">
        <v>0.70928000000000002</v>
      </c>
      <c r="R4790" s="105">
        <f t="shared" si="742"/>
        <v>2.032211121992973E-8</v>
      </c>
      <c r="S4790" s="101">
        <v>0</v>
      </c>
      <c r="T4790" s="67">
        <f t="shared" si="748"/>
        <v>0</v>
      </c>
      <c r="U4790" s="66">
        <v>0</v>
      </c>
      <c r="V4790" s="73">
        <f t="shared" si="749"/>
        <v>0</v>
      </c>
      <c r="W4790" s="98">
        <v>0</v>
      </c>
      <c r="X4790" s="67">
        <f t="shared" si="743"/>
        <v>0</v>
      </c>
      <c r="Y4790" s="66">
        <v>0</v>
      </c>
      <c r="Z4790" s="105">
        <f t="shared" si="744"/>
        <v>0</v>
      </c>
      <c r="AA4790" s="101">
        <v>0</v>
      </c>
      <c r="AB4790" s="67">
        <f t="shared" si="745"/>
        <v>0</v>
      </c>
      <c r="AC4790" s="66">
        <v>0</v>
      </c>
      <c r="AD4790" s="73">
        <f t="shared" si="746"/>
        <v>0</v>
      </c>
    </row>
    <row r="4791" spans="1:30" x14ac:dyDescent="0.25">
      <c r="A4791" s="165"/>
      <c r="B4791" s="72" t="s">
        <v>9645</v>
      </c>
      <c r="C4791" s="64" t="s">
        <v>9646</v>
      </c>
      <c r="D4791" s="64" t="s">
        <v>7</v>
      </c>
      <c r="E4791" s="64" t="s">
        <v>9647</v>
      </c>
      <c r="F4791" s="64" t="s">
        <v>1215</v>
      </c>
      <c r="G4791" s="64" t="s">
        <v>1216</v>
      </c>
      <c r="H4791" s="65">
        <v>39833</v>
      </c>
      <c r="I4791" s="65">
        <v>39835</v>
      </c>
      <c r="J4791" s="93" t="s">
        <v>1</v>
      </c>
      <c r="K4791" s="101">
        <v>0</v>
      </c>
      <c r="L4791" s="67">
        <f t="shared" si="740"/>
        <v>0</v>
      </c>
      <c r="M4791" s="66">
        <v>0.70587500000000003</v>
      </c>
      <c r="N4791" s="73">
        <f t="shared" si="741"/>
        <v>1.3678223081242348E-8</v>
      </c>
      <c r="O4791" s="98">
        <v>0</v>
      </c>
      <c r="P4791" s="67">
        <f t="shared" si="747"/>
        <v>0</v>
      </c>
      <c r="Q4791" s="66">
        <v>0.70587500000000003</v>
      </c>
      <c r="R4791" s="105">
        <f t="shared" si="742"/>
        <v>2.0224552020877367E-8</v>
      </c>
      <c r="S4791" s="101">
        <v>0</v>
      </c>
      <c r="T4791" s="67">
        <f t="shared" si="748"/>
        <v>0</v>
      </c>
      <c r="U4791" s="66">
        <v>0</v>
      </c>
      <c r="V4791" s="73">
        <f t="shared" si="749"/>
        <v>0</v>
      </c>
      <c r="W4791" s="98">
        <v>0</v>
      </c>
      <c r="X4791" s="67">
        <f t="shared" si="743"/>
        <v>0</v>
      </c>
      <c r="Y4791" s="66">
        <v>0</v>
      </c>
      <c r="Z4791" s="105">
        <f t="shared" si="744"/>
        <v>0</v>
      </c>
      <c r="AA4791" s="101">
        <v>0</v>
      </c>
      <c r="AB4791" s="67">
        <f t="shared" si="745"/>
        <v>0</v>
      </c>
      <c r="AC4791" s="66">
        <v>0</v>
      </c>
      <c r="AD4791" s="73">
        <f t="shared" si="746"/>
        <v>0</v>
      </c>
    </row>
    <row r="4792" spans="1:30" x14ac:dyDescent="0.25">
      <c r="A4792" s="165"/>
      <c r="B4792" s="72" t="s">
        <v>11299</v>
      </c>
      <c r="C4792" s="64" t="s">
        <v>11300</v>
      </c>
      <c r="D4792" s="64" t="s">
        <v>7</v>
      </c>
      <c r="E4792" s="64" t="s">
        <v>11301</v>
      </c>
      <c r="F4792" s="64" t="s">
        <v>437</v>
      </c>
      <c r="G4792" s="64" t="s">
        <v>1269</v>
      </c>
      <c r="H4792" s="65">
        <v>39216</v>
      </c>
      <c r="I4792" s="65">
        <v>40106</v>
      </c>
      <c r="J4792" s="93" t="s">
        <v>1</v>
      </c>
      <c r="K4792" s="101">
        <v>0</v>
      </c>
      <c r="L4792" s="67">
        <f t="shared" si="740"/>
        <v>0</v>
      </c>
      <c r="M4792" s="66">
        <v>0.70492500000000002</v>
      </c>
      <c r="N4792" s="73">
        <f t="shared" si="741"/>
        <v>1.3659814280920505E-8</v>
      </c>
      <c r="O4792" s="98">
        <v>0</v>
      </c>
      <c r="P4792" s="67">
        <f t="shared" si="747"/>
        <v>0</v>
      </c>
      <c r="Q4792" s="66">
        <v>0.70492500000000002</v>
      </c>
      <c r="R4792" s="105">
        <f t="shared" si="742"/>
        <v>2.0197332861083022E-8</v>
      </c>
      <c r="S4792" s="101">
        <v>0</v>
      </c>
      <c r="T4792" s="67">
        <f t="shared" si="748"/>
        <v>0</v>
      </c>
      <c r="U4792" s="66">
        <v>0</v>
      </c>
      <c r="V4792" s="73">
        <f t="shared" si="749"/>
        <v>0</v>
      </c>
      <c r="W4792" s="98">
        <v>0</v>
      </c>
      <c r="X4792" s="67">
        <f t="shared" si="743"/>
        <v>0</v>
      </c>
      <c r="Y4792" s="66">
        <v>0</v>
      </c>
      <c r="Z4792" s="105">
        <f t="shared" si="744"/>
        <v>0</v>
      </c>
      <c r="AA4792" s="101">
        <v>0</v>
      </c>
      <c r="AB4792" s="67">
        <f t="shared" si="745"/>
        <v>0</v>
      </c>
      <c r="AC4792" s="66">
        <v>0</v>
      </c>
      <c r="AD4792" s="73">
        <f t="shared" si="746"/>
        <v>0</v>
      </c>
    </row>
    <row r="4793" spans="1:30" x14ac:dyDescent="0.25">
      <c r="A4793" s="165"/>
      <c r="B4793" s="72" t="s">
        <v>9192</v>
      </c>
      <c r="C4793" s="64" t="s">
        <v>9193</v>
      </c>
      <c r="D4793" s="64" t="s">
        <v>7</v>
      </c>
      <c r="E4793" s="64" t="s">
        <v>9194</v>
      </c>
      <c r="F4793" s="64" t="s">
        <v>1677</v>
      </c>
      <c r="G4793" s="64" t="s">
        <v>1216</v>
      </c>
      <c r="H4793" s="65">
        <v>38747</v>
      </c>
      <c r="I4793" s="65">
        <v>40401</v>
      </c>
      <c r="J4793" s="93" t="s">
        <v>1</v>
      </c>
      <c r="K4793" s="101">
        <v>216</v>
      </c>
      <c r="L4793" s="67">
        <f t="shared" si="740"/>
        <v>7.3423710523265379E-8</v>
      </c>
      <c r="M4793" s="66">
        <v>0.702264</v>
      </c>
      <c r="N4793" s="73">
        <f t="shared" si="741"/>
        <v>1.3608250262334798E-8</v>
      </c>
      <c r="O4793" s="98">
        <v>216</v>
      </c>
      <c r="P4793" s="67">
        <f t="shared" si="747"/>
        <v>7.9546330230004725E-8</v>
      </c>
      <c r="Q4793" s="66">
        <v>0.702264</v>
      </c>
      <c r="R4793" s="105">
        <f t="shared" si="742"/>
        <v>2.0121090561911702E-8</v>
      </c>
      <c r="S4793" s="101">
        <v>216</v>
      </c>
      <c r="T4793" s="67">
        <f t="shared" si="748"/>
        <v>9.4616889269766177E-8</v>
      </c>
      <c r="U4793" s="66">
        <v>0.702264</v>
      </c>
      <c r="V4793" s="73">
        <f t="shared" si="749"/>
        <v>3.7501352867878897E-8</v>
      </c>
      <c r="W4793" s="98">
        <v>216</v>
      </c>
      <c r="X4793" s="67">
        <f t="shared" si="743"/>
        <v>1.2272228338311321E-7</v>
      </c>
      <c r="Y4793" s="66">
        <v>0.702264</v>
      </c>
      <c r="Z4793" s="105">
        <f t="shared" si="744"/>
        <v>9.0787536158472879E-8</v>
      </c>
      <c r="AA4793" s="101">
        <v>0</v>
      </c>
      <c r="AB4793" s="67">
        <f t="shared" si="745"/>
        <v>0</v>
      </c>
      <c r="AC4793" s="66">
        <v>0</v>
      </c>
      <c r="AD4793" s="73">
        <f t="shared" si="746"/>
        <v>0</v>
      </c>
    </row>
    <row r="4794" spans="1:30" x14ac:dyDescent="0.25">
      <c r="A4794" s="165"/>
      <c r="B4794" s="72" t="s">
        <v>9356</v>
      </c>
      <c r="C4794" s="64" t="s">
        <v>9357</v>
      </c>
      <c r="D4794" s="64" t="s">
        <v>7</v>
      </c>
      <c r="E4794" s="64" t="s">
        <v>9358</v>
      </c>
      <c r="F4794" s="64" t="s">
        <v>1293</v>
      </c>
      <c r="G4794" s="64" t="s">
        <v>1193</v>
      </c>
      <c r="H4794" s="65">
        <v>39804</v>
      </c>
      <c r="I4794" s="65">
        <v>40569</v>
      </c>
      <c r="J4794" s="93" t="s">
        <v>1</v>
      </c>
      <c r="K4794" s="101">
        <v>116</v>
      </c>
      <c r="L4794" s="67">
        <f t="shared" si="740"/>
        <v>3.9431251947679554E-8</v>
      </c>
      <c r="M4794" s="66">
        <v>0.702264</v>
      </c>
      <c r="N4794" s="73">
        <f t="shared" si="741"/>
        <v>1.3608250262334798E-8</v>
      </c>
      <c r="O4794" s="98">
        <v>116</v>
      </c>
      <c r="P4794" s="67">
        <f t="shared" si="747"/>
        <v>4.2719325493891426E-8</v>
      </c>
      <c r="Q4794" s="66">
        <v>0.702264</v>
      </c>
      <c r="R4794" s="105">
        <f t="shared" si="742"/>
        <v>2.0121090561911702E-8</v>
      </c>
      <c r="S4794" s="101">
        <v>116</v>
      </c>
      <c r="T4794" s="67">
        <f t="shared" si="748"/>
        <v>5.0812773867096647E-8</v>
      </c>
      <c r="U4794" s="66">
        <v>0.702264</v>
      </c>
      <c r="V4794" s="73">
        <f t="shared" si="749"/>
        <v>3.7501352867878897E-8</v>
      </c>
      <c r="W4794" s="98">
        <v>116</v>
      </c>
      <c r="X4794" s="67">
        <f t="shared" si="743"/>
        <v>6.5906411446486727E-8</v>
      </c>
      <c r="Y4794" s="66">
        <v>0.702264</v>
      </c>
      <c r="Z4794" s="105">
        <f t="shared" si="744"/>
        <v>9.0787536158472879E-8</v>
      </c>
      <c r="AA4794" s="101">
        <v>0</v>
      </c>
      <c r="AB4794" s="67">
        <f t="shared" si="745"/>
        <v>0</v>
      </c>
      <c r="AC4794" s="66">
        <v>0</v>
      </c>
      <c r="AD4794" s="73">
        <f t="shared" si="746"/>
        <v>0</v>
      </c>
    </row>
    <row r="4795" spans="1:30" x14ac:dyDescent="0.25">
      <c r="A4795" s="165"/>
      <c r="B4795" s="72" t="s">
        <v>11957</v>
      </c>
      <c r="C4795" s="64" t="s">
        <v>11958</v>
      </c>
      <c r="D4795" s="64" t="s">
        <v>7</v>
      </c>
      <c r="E4795" s="64" t="s">
        <v>4134</v>
      </c>
      <c r="F4795" s="64" t="s">
        <v>20</v>
      </c>
      <c r="G4795" s="64" t="s">
        <v>1193</v>
      </c>
      <c r="H4795" s="65">
        <v>39766</v>
      </c>
      <c r="I4795" s="65">
        <v>40254</v>
      </c>
      <c r="J4795" s="93" t="s">
        <v>1</v>
      </c>
      <c r="K4795" s="101">
        <v>116</v>
      </c>
      <c r="L4795" s="67">
        <f t="shared" si="740"/>
        <v>3.9431251947679554E-8</v>
      </c>
      <c r="M4795" s="66">
        <v>0.702264</v>
      </c>
      <c r="N4795" s="73">
        <f t="shared" si="741"/>
        <v>1.3608250262334798E-8</v>
      </c>
      <c r="O4795" s="98">
        <v>116</v>
      </c>
      <c r="P4795" s="67">
        <f t="shared" si="747"/>
        <v>4.2719325493891426E-8</v>
      </c>
      <c r="Q4795" s="66">
        <v>0.702264</v>
      </c>
      <c r="R4795" s="105">
        <f t="shared" si="742"/>
        <v>2.0121090561911702E-8</v>
      </c>
      <c r="S4795" s="101">
        <v>116</v>
      </c>
      <c r="T4795" s="67">
        <f t="shared" si="748"/>
        <v>5.0812773867096647E-8</v>
      </c>
      <c r="U4795" s="66">
        <v>0.702264</v>
      </c>
      <c r="V4795" s="73">
        <f t="shared" si="749"/>
        <v>3.7501352867878897E-8</v>
      </c>
      <c r="W4795" s="98">
        <v>116</v>
      </c>
      <c r="X4795" s="67">
        <f t="shared" si="743"/>
        <v>6.5906411446486727E-8</v>
      </c>
      <c r="Y4795" s="66">
        <v>0.702264</v>
      </c>
      <c r="Z4795" s="105">
        <f t="shared" si="744"/>
        <v>9.0787536158472879E-8</v>
      </c>
      <c r="AA4795" s="101">
        <v>0</v>
      </c>
      <c r="AB4795" s="67">
        <f t="shared" si="745"/>
        <v>0</v>
      </c>
      <c r="AC4795" s="66">
        <v>0</v>
      </c>
      <c r="AD4795" s="73">
        <f t="shared" si="746"/>
        <v>0</v>
      </c>
    </row>
    <row r="4796" spans="1:30" x14ac:dyDescent="0.25">
      <c r="A4796" s="165"/>
      <c r="B4796" s="72" t="s">
        <v>4563</v>
      </c>
      <c r="C4796" s="64" t="s">
        <v>4564</v>
      </c>
      <c r="D4796" s="64" t="s">
        <v>7</v>
      </c>
      <c r="E4796" s="64" t="s">
        <v>4565</v>
      </c>
      <c r="F4796" s="64" t="s">
        <v>1330</v>
      </c>
      <c r="G4796" s="64" t="s">
        <v>1216</v>
      </c>
      <c r="H4796" s="65">
        <v>39213</v>
      </c>
      <c r="I4796" s="65">
        <v>39717</v>
      </c>
      <c r="J4796" s="93" t="s">
        <v>1</v>
      </c>
      <c r="K4796" s="101">
        <v>0</v>
      </c>
      <c r="L4796" s="67">
        <f t="shared" si="740"/>
        <v>0</v>
      </c>
      <c r="M4796" s="66">
        <v>0.69720000000000004</v>
      </c>
      <c r="N4796" s="73">
        <f t="shared" si="741"/>
        <v>1.3510121667777107E-8</v>
      </c>
      <c r="O4796" s="98">
        <v>0</v>
      </c>
      <c r="P4796" s="67">
        <f t="shared" si="747"/>
        <v>0</v>
      </c>
      <c r="Q4796" s="66">
        <v>0.69720000000000004</v>
      </c>
      <c r="R4796" s="105">
        <f t="shared" si="742"/>
        <v>1.9975998114334266E-8</v>
      </c>
      <c r="S4796" s="101">
        <v>0</v>
      </c>
      <c r="T4796" s="67">
        <f t="shared" si="748"/>
        <v>0</v>
      </c>
      <c r="U4796" s="66">
        <v>0</v>
      </c>
      <c r="V4796" s="73">
        <f t="shared" si="749"/>
        <v>0</v>
      </c>
      <c r="W4796" s="98">
        <v>0</v>
      </c>
      <c r="X4796" s="67">
        <f t="shared" si="743"/>
        <v>0</v>
      </c>
      <c r="Y4796" s="66">
        <v>0</v>
      </c>
      <c r="Z4796" s="105">
        <f t="shared" si="744"/>
        <v>0</v>
      </c>
      <c r="AA4796" s="101">
        <v>0</v>
      </c>
      <c r="AB4796" s="67">
        <f t="shared" si="745"/>
        <v>0</v>
      </c>
      <c r="AC4796" s="66">
        <v>0</v>
      </c>
      <c r="AD4796" s="73">
        <f t="shared" si="746"/>
        <v>0</v>
      </c>
    </row>
    <row r="4797" spans="1:30" x14ac:dyDescent="0.25">
      <c r="A4797" s="165"/>
      <c r="B4797" s="72" t="s">
        <v>11740</v>
      </c>
      <c r="C4797" s="64" t="s">
        <v>11741</v>
      </c>
      <c r="D4797" s="64" t="s">
        <v>7</v>
      </c>
      <c r="E4797" s="64" t="s">
        <v>4820</v>
      </c>
      <c r="F4797" s="64" t="s">
        <v>1276</v>
      </c>
      <c r="G4797" s="64" t="s">
        <v>1193</v>
      </c>
      <c r="H4797" s="65">
        <v>38803</v>
      </c>
      <c r="I4797" s="65">
        <v>41792</v>
      </c>
      <c r="J4797" s="93" t="s">
        <v>1</v>
      </c>
      <c r="K4797" s="101">
        <v>0</v>
      </c>
      <c r="L4797" s="67">
        <f t="shared" si="740"/>
        <v>0</v>
      </c>
      <c r="M4797" s="66">
        <v>0.69720000000000004</v>
      </c>
      <c r="N4797" s="73">
        <f t="shared" si="741"/>
        <v>1.3510121667777107E-8</v>
      </c>
      <c r="O4797" s="98">
        <v>0</v>
      </c>
      <c r="P4797" s="67">
        <f t="shared" si="747"/>
        <v>0</v>
      </c>
      <c r="Q4797" s="66">
        <v>0.69720000000000004</v>
      </c>
      <c r="R4797" s="105">
        <f t="shared" si="742"/>
        <v>1.9975998114334266E-8</v>
      </c>
      <c r="S4797" s="101">
        <v>0</v>
      </c>
      <c r="T4797" s="67">
        <f t="shared" si="748"/>
        <v>0</v>
      </c>
      <c r="U4797" s="66">
        <v>0</v>
      </c>
      <c r="V4797" s="73">
        <f t="shared" si="749"/>
        <v>0</v>
      </c>
      <c r="W4797" s="98">
        <v>0</v>
      </c>
      <c r="X4797" s="67">
        <f t="shared" si="743"/>
        <v>0</v>
      </c>
      <c r="Y4797" s="66">
        <v>0</v>
      </c>
      <c r="Z4797" s="105">
        <f t="shared" si="744"/>
        <v>0</v>
      </c>
      <c r="AA4797" s="101">
        <v>0</v>
      </c>
      <c r="AB4797" s="67">
        <f t="shared" si="745"/>
        <v>0</v>
      </c>
      <c r="AC4797" s="66">
        <v>0</v>
      </c>
      <c r="AD4797" s="73">
        <f t="shared" si="746"/>
        <v>0</v>
      </c>
    </row>
    <row r="4798" spans="1:30" x14ac:dyDescent="0.25">
      <c r="A4798" s="165"/>
      <c r="B4798" s="72" t="s">
        <v>2108</v>
      </c>
      <c r="C4798" s="64" t="s">
        <v>2109</v>
      </c>
      <c r="D4798" s="64" t="s">
        <v>7</v>
      </c>
      <c r="E4798" s="64" t="s">
        <v>437</v>
      </c>
      <c r="F4798" s="64" t="s">
        <v>437</v>
      </c>
      <c r="G4798" s="64" t="s">
        <v>1269</v>
      </c>
      <c r="H4798" s="65">
        <v>39426</v>
      </c>
      <c r="I4798" s="65">
        <v>41505</v>
      </c>
      <c r="J4798" s="93" t="s">
        <v>1</v>
      </c>
      <c r="K4798" s="101">
        <v>0</v>
      </c>
      <c r="L4798" s="67">
        <f t="shared" si="740"/>
        <v>0</v>
      </c>
      <c r="M4798" s="66">
        <v>0.69720000000000004</v>
      </c>
      <c r="N4798" s="73">
        <f t="shared" si="741"/>
        <v>1.3510121667777107E-8</v>
      </c>
      <c r="O4798" s="98">
        <v>0</v>
      </c>
      <c r="P4798" s="67">
        <f t="shared" si="747"/>
        <v>0</v>
      </c>
      <c r="Q4798" s="66">
        <v>0.69720000000000004</v>
      </c>
      <c r="R4798" s="105">
        <f t="shared" si="742"/>
        <v>1.9975998114334266E-8</v>
      </c>
      <c r="S4798" s="101">
        <v>0</v>
      </c>
      <c r="T4798" s="67">
        <f t="shared" si="748"/>
        <v>0</v>
      </c>
      <c r="U4798" s="66">
        <v>0</v>
      </c>
      <c r="V4798" s="73">
        <f t="shared" si="749"/>
        <v>0</v>
      </c>
      <c r="W4798" s="98">
        <v>0</v>
      </c>
      <c r="X4798" s="67">
        <f t="shared" si="743"/>
        <v>0</v>
      </c>
      <c r="Y4798" s="66">
        <v>0</v>
      </c>
      <c r="Z4798" s="105">
        <f t="shared" si="744"/>
        <v>0</v>
      </c>
      <c r="AA4798" s="101">
        <v>0</v>
      </c>
      <c r="AB4798" s="67">
        <f t="shared" si="745"/>
        <v>0</v>
      </c>
      <c r="AC4798" s="66">
        <v>0</v>
      </c>
      <c r="AD4798" s="73">
        <f t="shared" si="746"/>
        <v>0</v>
      </c>
    </row>
    <row r="4799" spans="1:30" x14ac:dyDescent="0.25">
      <c r="A4799" s="165"/>
      <c r="B4799" s="72" t="s">
        <v>10488</v>
      </c>
      <c r="C4799" s="64" t="s">
        <v>10489</v>
      </c>
      <c r="D4799" s="64" t="s">
        <v>7</v>
      </c>
      <c r="E4799" s="64" t="s">
        <v>10490</v>
      </c>
      <c r="F4799" s="64" t="s">
        <v>1743</v>
      </c>
      <c r="G4799" s="64" t="s">
        <v>1193</v>
      </c>
      <c r="H4799" s="65">
        <v>41702</v>
      </c>
      <c r="I4799" s="65">
        <v>42003</v>
      </c>
      <c r="J4799" s="93" t="s">
        <v>1</v>
      </c>
      <c r="K4799" s="101">
        <v>210</v>
      </c>
      <c r="L4799" s="67">
        <f t="shared" si="740"/>
        <v>7.1384163008730231E-8</v>
      </c>
      <c r="M4799" s="66">
        <v>0.69618150000000001</v>
      </c>
      <c r="N4799" s="73">
        <f t="shared" si="741"/>
        <v>1.3490385496063637E-8</v>
      </c>
      <c r="O4799" s="98">
        <v>210</v>
      </c>
      <c r="P4799" s="67">
        <f t="shared" si="747"/>
        <v>7.7336709945837927E-8</v>
      </c>
      <c r="Q4799" s="66">
        <v>0.69618150000000001</v>
      </c>
      <c r="R4799" s="105">
        <f t="shared" si="742"/>
        <v>1.9946816309860012E-8</v>
      </c>
      <c r="S4799" s="101">
        <v>0</v>
      </c>
      <c r="T4799" s="67">
        <f t="shared" si="748"/>
        <v>0</v>
      </c>
      <c r="U4799" s="66">
        <v>0</v>
      </c>
      <c r="V4799" s="73">
        <f t="shared" si="749"/>
        <v>0</v>
      </c>
      <c r="W4799" s="98">
        <v>0</v>
      </c>
      <c r="X4799" s="67">
        <f t="shared" si="743"/>
        <v>0</v>
      </c>
      <c r="Y4799" s="66">
        <v>0</v>
      </c>
      <c r="Z4799" s="105">
        <f t="shared" si="744"/>
        <v>0</v>
      </c>
      <c r="AA4799" s="101">
        <v>0</v>
      </c>
      <c r="AB4799" s="67">
        <f t="shared" si="745"/>
        <v>0</v>
      </c>
      <c r="AC4799" s="66">
        <v>0</v>
      </c>
      <c r="AD4799" s="73">
        <f t="shared" si="746"/>
        <v>0</v>
      </c>
    </row>
    <row r="4800" spans="1:30" x14ac:dyDescent="0.25">
      <c r="A4800" s="165"/>
      <c r="B4800" s="72" t="s">
        <v>10331</v>
      </c>
      <c r="C4800" s="64" t="s">
        <v>10332</v>
      </c>
      <c r="D4800" s="64" t="s">
        <v>7</v>
      </c>
      <c r="E4800" s="64" t="s">
        <v>10333</v>
      </c>
      <c r="F4800" s="64" t="s">
        <v>2909</v>
      </c>
      <c r="G4800" s="64" t="s">
        <v>1167</v>
      </c>
      <c r="H4800" s="65">
        <v>40168</v>
      </c>
      <c r="I4800" s="65">
        <v>41604</v>
      </c>
      <c r="J4800" s="93" t="s">
        <v>1</v>
      </c>
      <c r="K4800" s="101">
        <v>32</v>
      </c>
      <c r="L4800" s="67">
        <f t="shared" si="740"/>
        <v>1.0877586744187463E-8</v>
      </c>
      <c r="M4800" s="66">
        <v>0.69372800000000001</v>
      </c>
      <c r="N4800" s="73">
        <f t="shared" si="741"/>
        <v>1.344284234702191E-8</v>
      </c>
      <c r="O4800" s="98">
        <v>32</v>
      </c>
      <c r="P4800" s="67">
        <f t="shared" si="747"/>
        <v>1.1784641515556254E-8</v>
      </c>
      <c r="Q4800" s="66">
        <v>0.69372800000000001</v>
      </c>
      <c r="R4800" s="105">
        <f t="shared" si="742"/>
        <v>1.9876519248222723E-8</v>
      </c>
      <c r="S4800" s="101">
        <v>32</v>
      </c>
      <c r="T4800" s="67">
        <f t="shared" si="748"/>
        <v>1.4017316928854248E-8</v>
      </c>
      <c r="U4800" s="66">
        <v>0.19372800000000001</v>
      </c>
      <c r="V4800" s="73">
        <f t="shared" si="749"/>
        <v>1.0345200791139007E-8</v>
      </c>
      <c r="W4800" s="98">
        <v>32</v>
      </c>
      <c r="X4800" s="67">
        <f t="shared" si="743"/>
        <v>1.8181079019720477E-8</v>
      </c>
      <c r="Y4800" s="66">
        <v>0.19372800000000001</v>
      </c>
      <c r="Z4800" s="105">
        <f t="shared" si="744"/>
        <v>2.5044837560958036E-8</v>
      </c>
      <c r="AA4800" s="101">
        <v>0</v>
      </c>
      <c r="AB4800" s="67">
        <f t="shared" si="745"/>
        <v>0</v>
      </c>
      <c r="AC4800" s="66">
        <v>0</v>
      </c>
      <c r="AD4800" s="73">
        <f t="shared" si="746"/>
        <v>0</v>
      </c>
    </row>
    <row r="4801" spans="1:30" x14ac:dyDescent="0.25">
      <c r="A4801" s="165"/>
      <c r="B4801" s="72" t="s">
        <v>1297</v>
      </c>
      <c r="C4801" s="64" t="s">
        <v>1298</v>
      </c>
      <c r="D4801" s="64" t="s">
        <v>7</v>
      </c>
      <c r="E4801" s="64" t="s">
        <v>1299</v>
      </c>
      <c r="F4801" s="64" t="s">
        <v>1215</v>
      </c>
      <c r="G4801" s="64" t="s">
        <v>1216</v>
      </c>
      <c r="H4801" s="65">
        <v>39730</v>
      </c>
      <c r="I4801" s="65">
        <v>40619</v>
      </c>
      <c r="J4801" s="93" t="s">
        <v>1</v>
      </c>
      <c r="K4801" s="101">
        <v>114</v>
      </c>
      <c r="L4801" s="67">
        <f t="shared" si="740"/>
        <v>3.8751402776167838E-8</v>
      </c>
      <c r="M4801" s="66">
        <v>0.69015599999999999</v>
      </c>
      <c r="N4801" s="73">
        <f t="shared" si="741"/>
        <v>1.3373625257811785E-8</v>
      </c>
      <c r="O4801" s="98">
        <v>114</v>
      </c>
      <c r="P4801" s="67">
        <f t="shared" si="747"/>
        <v>4.198278539916916E-8</v>
      </c>
      <c r="Q4801" s="66">
        <v>0.69015599999999999</v>
      </c>
      <c r="R4801" s="105">
        <f t="shared" si="742"/>
        <v>1.9774175207395983E-8</v>
      </c>
      <c r="S4801" s="101">
        <v>114</v>
      </c>
      <c r="T4801" s="67">
        <f t="shared" si="748"/>
        <v>4.9936691559043257E-8</v>
      </c>
      <c r="U4801" s="66">
        <v>0.69015599999999999</v>
      </c>
      <c r="V4801" s="73">
        <f t="shared" si="749"/>
        <v>3.6854777818432708E-8</v>
      </c>
      <c r="W4801" s="98">
        <v>114</v>
      </c>
      <c r="X4801" s="67">
        <f t="shared" si="743"/>
        <v>6.4770094007754203E-8</v>
      </c>
      <c r="Y4801" s="66">
        <v>0.69015599999999999</v>
      </c>
      <c r="Z4801" s="105">
        <f t="shared" si="744"/>
        <v>8.9222233810913002E-8</v>
      </c>
      <c r="AA4801" s="101">
        <v>0</v>
      </c>
      <c r="AB4801" s="67">
        <f t="shared" si="745"/>
        <v>0</v>
      </c>
      <c r="AC4801" s="66">
        <v>0</v>
      </c>
      <c r="AD4801" s="73">
        <f t="shared" si="746"/>
        <v>0</v>
      </c>
    </row>
    <row r="4802" spans="1:30" x14ac:dyDescent="0.25">
      <c r="A4802" s="165"/>
      <c r="B4802" s="72" t="s">
        <v>1589</v>
      </c>
      <c r="C4802" s="64" t="s">
        <v>1590</v>
      </c>
      <c r="D4802" s="64" t="s">
        <v>7</v>
      </c>
      <c r="E4802" s="64" t="s">
        <v>1591</v>
      </c>
      <c r="F4802" s="64" t="s">
        <v>1477</v>
      </c>
      <c r="G4802" s="64" t="s">
        <v>1139</v>
      </c>
      <c r="H4802" s="65">
        <v>38804</v>
      </c>
      <c r="I4802" s="65">
        <v>41145</v>
      </c>
      <c r="J4802" s="93" t="s">
        <v>1</v>
      </c>
      <c r="K4802" s="101">
        <v>4</v>
      </c>
      <c r="L4802" s="67">
        <f t="shared" si="740"/>
        <v>1.3596983430234328E-9</v>
      </c>
      <c r="M4802" s="66">
        <v>0.68556600000000001</v>
      </c>
      <c r="N4802" s="73">
        <f t="shared" si="741"/>
        <v>1.3284681685730463E-8</v>
      </c>
      <c r="O4802" s="98">
        <v>4</v>
      </c>
      <c r="P4802" s="67">
        <f t="shared" si="747"/>
        <v>1.4730801894445317E-9</v>
      </c>
      <c r="Q4802" s="66">
        <v>0.68556600000000001</v>
      </c>
      <c r="R4802" s="105">
        <f t="shared" si="742"/>
        <v>1.9642663687968568E-8</v>
      </c>
      <c r="S4802" s="101">
        <v>4</v>
      </c>
      <c r="T4802" s="67">
        <f t="shared" si="748"/>
        <v>1.752164616106781E-9</v>
      </c>
      <c r="U4802" s="66">
        <v>2.4216000000000001E-2</v>
      </c>
      <c r="V4802" s="73">
        <f t="shared" si="749"/>
        <v>1.2931500988923759E-9</v>
      </c>
      <c r="W4802" s="98">
        <v>4</v>
      </c>
      <c r="X4802" s="67">
        <f t="shared" si="743"/>
        <v>2.2726348774650596E-9</v>
      </c>
      <c r="Y4802" s="66">
        <v>2.4216000000000001E-2</v>
      </c>
      <c r="Z4802" s="105">
        <f t="shared" si="744"/>
        <v>3.1306046951197545E-9</v>
      </c>
      <c r="AA4802" s="101">
        <v>0</v>
      </c>
      <c r="AB4802" s="67">
        <f t="shared" si="745"/>
        <v>0</v>
      </c>
      <c r="AC4802" s="66">
        <v>0</v>
      </c>
      <c r="AD4802" s="73">
        <f t="shared" si="746"/>
        <v>0</v>
      </c>
    </row>
    <row r="4803" spans="1:30" x14ac:dyDescent="0.25">
      <c r="A4803" s="165"/>
      <c r="B4803" s="72" t="s">
        <v>6361</v>
      </c>
      <c r="C4803" s="64" t="s">
        <v>6362</v>
      </c>
      <c r="D4803" s="64" t="s">
        <v>7</v>
      </c>
      <c r="E4803" s="64" t="s">
        <v>6363</v>
      </c>
      <c r="F4803" s="64" t="s">
        <v>1261</v>
      </c>
      <c r="G4803" s="64" t="s">
        <v>1216</v>
      </c>
      <c r="H4803" s="65">
        <v>39785</v>
      </c>
      <c r="I4803" s="65">
        <v>40402</v>
      </c>
      <c r="J4803" s="93" t="s">
        <v>1</v>
      </c>
      <c r="K4803" s="101">
        <v>112</v>
      </c>
      <c r="L4803" s="67">
        <f t="shared" si="740"/>
        <v>3.8071553604656122E-8</v>
      </c>
      <c r="M4803" s="66">
        <v>0.67804799999999998</v>
      </c>
      <c r="N4803" s="73">
        <f t="shared" si="741"/>
        <v>1.313900025328877E-8</v>
      </c>
      <c r="O4803" s="98">
        <v>112</v>
      </c>
      <c r="P4803" s="67">
        <f t="shared" si="747"/>
        <v>4.1246245304446895E-8</v>
      </c>
      <c r="Q4803" s="66">
        <v>0.67804799999999998</v>
      </c>
      <c r="R4803" s="105">
        <f t="shared" si="742"/>
        <v>1.9427259852880263E-8</v>
      </c>
      <c r="S4803" s="101">
        <v>112</v>
      </c>
      <c r="T4803" s="67">
        <f t="shared" si="748"/>
        <v>4.9060609250989868E-8</v>
      </c>
      <c r="U4803" s="66">
        <v>0.67804799999999998</v>
      </c>
      <c r="V4803" s="73">
        <f t="shared" si="749"/>
        <v>3.6208202768986518E-8</v>
      </c>
      <c r="W4803" s="98">
        <v>112</v>
      </c>
      <c r="X4803" s="67">
        <f t="shared" si="743"/>
        <v>6.3633776569021667E-8</v>
      </c>
      <c r="Y4803" s="66">
        <v>0.67804799999999998</v>
      </c>
      <c r="Z4803" s="105">
        <f t="shared" si="744"/>
        <v>8.7656931463353125E-8</v>
      </c>
      <c r="AA4803" s="101">
        <v>0</v>
      </c>
      <c r="AB4803" s="67">
        <f t="shared" si="745"/>
        <v>0</v>
      </c>
      <c r="AC4803" s="66">
        <v>0</v>
      </c>
      <c r="AD4803" s="73">
        <f t="shared" si="746"/>
        <v>0</v>
      </c>
    </row>
    <row r="4804" spans="1:30" x14ac:dyDescent="0.25">
      <c r="A4804" s="165"/>
      <c r="B4804" s="72" t="s">
        <v>15982</v>
      </c>
      <c r="C4804" s="64" t="s">
        <v>5785</v>
      </c>
      <c r="D4804" s="64" t="s">
        <v>4</v>
      </c>
      <c r="E4804" s="64" t="s">
        <v>5786</v>
      </c>
      <c r="F4804" s="64" t="s">
        <v>1215</v>
      </c>
      <c r="G4804" s="64" t="s">
        <v>1216</v>
      </c>
      <c r="H4804" s="65">
        <v>39553</v>
      </c>
      <c r="I4804" s="65">
        <v>39583</v>
      </c>
      <c r="J4804" s="93" t="s">
        <v>1</v>
      </c>
      <c r="K4804" s="101">
        <v>200</v>
      </c>
      <c r="L4804" s="67">
        <f t="shared" ref="L4804:L4867" si="750">K4804/$K$5777</f>
        <v>6.7984917151171637E-8</v>
      </c>
      <c r="M4804" s="66">
        <v>0.67701526000000001</v>
      </c>
      <c r="N4804" s="73">
        <f t="shared" ref="N4804:N4867" si="751">M4804/$M$5777</f>
        <v>1.3118988143347319E-8</v>
      </c>
      <c r="O4804" s="98">
        <v>200</v>
      </c>
      <c r="P4804" s="67">
        <f t="shared" si="747"/>
        <v>7.3654009472226597E-8</v>
      </c>
      <c r="Q4804" s="66">
        <v>0.67701526000000001</v>
      </c>
      <c r="R4804" s="105">
        <f t="shared" ref="R4804:R4867" si="752">Q4804/Q$5777</f>
        <v>1.9397670047526569E-8</v>
      </c>
      <c r="S4804" s="101">
        <v>200</v>
      </c>
      <c r="T4804" s="67">
        <f t="shared" si="748"/>
        <v>8.7608230805339047E-8</v>
      </c>
      <c r="U4804" s="66">
        <v>0.67701526000000001</v>
      </c>
      <c r="V4804" s="73">
        <f t="shared" si="749"/>
        <v>3.6153053783475698E-8</v>
      </c>
      <c r="W4804" s="98">
        <v>200</v>
      </c>
      <c r="X4804" s="67">
        <f t="shared" ref="X4804:X4867" si="753">W4804/$W$5777</f>
        <v>1.1363174387325299E-7</v>
      </c>
      <c r="Y4804" s="66">
        <v>0.67701526000000001</v>
      </c>
      <c r="Z4804" s="105">
        <f t="shared" ref="Z4804:Z4867" si="754">Y4804/$Y$5777</f>
        <v>8.7523420532859319E-8</v>
      </c>
      <c r="AA4804" s="101">
        <v>0</v>
      </c>
      <c r="AB4804" s="67">
        <f t="shared" ref="AB4804:AB4867" si="755">AA4804/$AA$5777</f>
        <v>0</v>
      </c>
      <c r="AC4804" s="66">
        <v>0</v>
      </c>
      <c r="AD4804" s="73">
        <f t="shared" ref="AD4804:AD4867" si="756">AC4804/$AC$5777</f>
        <v>0</v>
      </c>
    </row>
    <row r="4805" spans="1:30" x14ac:dyDescent="0.25">
      <c r="A4805" s="165"/>
      <c r="B4805" s="72" t="s">
        <v>7836</v>
      </c>
      <c r="C4805" s="64" t="s">
        <v>7837</v>
      </c>
      <c r="D4805" s="64" t="s">
        <v>7</v>
      </c>
      <c r="E4805" s="64" t="s">
        <v>7838</v>
      </c>
      <c r="F4805" s="64" t="s">
        <v>1519</v>
      </c>
      <c r="G4805" s="64" t="s">
        <v>1193</v>
      </c>
      <c r="H4805" s="65">
        <v>39916</v>
      </c>
      <c r="I4805" s="65">
        <v>40527</v>
      </c>
      <c r="J4805" s="93" t="s">
        <v>1</v>
      </c>
      <c r="K4805" s="101">
        <v>0</v>
      </c>
      <c r="L4805" s="67">
        <f t="shared" si="750"/>
        <v>0</v>
      </c>
      <c r="M4805" s="66">
        <v>0.67679999999999996</v>
      </c>
      <c r="N4805" s="73">
        <f t="shared" si="751"/>
        <v>1.3114816902971234E-8</v>
      </c>
      <c r="O4805" s="98">
        <v>0</v>
      </c>
      <c r="P4805" s="67">
        <f t="shared" ref="P4805:P4868" si="757">O4805/$O$5777</f>
        <v>0</v>
      </c>
      <c r="Q4805" s="66">
        <v>0.67679999999999996</v>
      </c>
      <c r="R4805" s="105">
        <f t="shared" si="752"/>
        <v>1.9391502472434637E-8</v>
      </c>
      <c r="S4805" s="101">
        <v>0</v>
      </c>
      <c r="T4805" s="67">
        <f t="shared" ref="T4805:T4868" si="758">S4805/$S$5777</f>
        <v>0</v>
      </c>
      <c r="U4805" s="66">
        <v>0</v>
      </c>
      <c r="V4805" s="73">
        <f t="shared" ref="V4805:V4868" si="759">U4805/$U$5777</f>
        <v>0</v>
      </c>
      <c r="W4805" s="98">
        <v>0</v>
      </c>
      <c r="X4805" s="67">
        <f t="shared" si="753"/>
        <v>0</v>
      </c>
      <c r="Y4805" s="66">
        <v>0</v>
      </c>
      <c r="Z4805" s="105">
        <f t="shared" si="754"/>
        <v>0</v>
      </c>
      <c r="AA4805" s="101">
        <v>0</v>
      </c>
      <c r="AB4805" s="67">
        <f t="shared" si="755"/>
        <v>0</v>
      </c>
      <c r="AC4805" s="66">
        <v>0</v>
      </c>
      <c r="AD4805" s="73">
        <f t="shared" si="756"/>
        <v>0</v>
      </c>
    </row>
    <row r="4806" spans="1:30" x14ac:dyDescent="0.25">
      <c r="A4806" s="165"/>
      <c r="B4806" s="72" t="s">
        <v>7404</v>
      </c>
      <c r="C4806" s="64" t="s">
        <v>7405</v>
      </c>
      <c r="D4806" s="64" t="s">
        <v>7</v>
      </c>
      <c r="E4806" s="64" t="s">
        <v>7406</v>
      </c>
      <c r="F4806" s="64" t="s">
        <v>2855</v>
      </c>
      <c r="G4806" s="64" t="s">
        <v>1227</v>
      </c>
      <c r="H4806" s="65">
        <v>41702</v>
      </c>
      <c r="I4806" s="65">
        <v>41702</v>
      </c>
      <c r="J4806" s="93" t="s">
        <v>1</v>
      </c>
      <c r="K4806" s="101">
        <v>0</v>
      </c>
      <c r="L4806" s="67">
        <f t="shared" si="750"/>
        <v>0</v>
      </c>
      <c r="M4806" s="66">
        <v>0.67679999999999996</v>
      </c>
      <c r="N4806" s="73">
        <f t="shared" si="751"/>
        <v>1.3114816902971234E-8</v>
      </c>
      <c r="O4806" s="98">
        <v>0</v>
      </c>
      <c r="P4806" s="67">
        <f t="shared" si="757"/>
        <v>0</v>
      </c>
      <c r="Q4806" s="66">
        <v>0.67679999999999996</v>
      </c>
      <c r="R4806" s="105">
        <f t="shared" si="752"/>
        <v>1.9391502472434637E-8</v>
      </c>
      <c r="S4806" s="101">
        <v>0</v>
      </c>
      <c r="T4806" s="67">
        <f t="shared" si="758"/>
        <v>0</v>
      </c>
      <c r="U4806" s="66">
        <v>0</v>
      </c>
      <c r="V4806" s="73">
        <f t="shared" si="759"/>
        <v>0</v>
      </c>
      <c r="W4806" s="98">
        <v>0</v>
      </c>
      <c r="X4806" s="67">
        <f t="shared" si="753"/>
        <v>0</v>
      </c>
      <c r="Y4806" s="66">
        <v>0</v>
      </c>
      <c r="Z4806" s="105">
        <f t="shared" si="754"/>
        <v>0</v>
      </c>
      <c r="AA4806" s="101">
        <v>0</v>
      </c>
      <c r="AB4806" s="67">
        <f t="shared" si="755"/>
        <v>0</v>
      </c>
      <c r="AC4806" s="66">
        <v>0</v>
      </c>
      <c r="AD4806" s="73">
        <f t="shared" si="756"/>
        <v>0</v>
      </c>
    </row>
    <row r="4807" spans="1:30" x14ac:dyDescent="0.25">
      <c r="A4807" s="165"/>
      <c r="B4807" s="72" t="s">
        <v>16368</v>
      </c>
      <c r="C4807" s="64" t="s">
        <v>16369</v>
      </c>
      <c r="D4807" s="64" t="s">
        <v>19</v>
      </c>
      <c r="E4807" s="64" t="s">
        <v>16370</v>
      </c>
      <c r="F4807" s="64" t="s">
        <v>2168</v>
      </c>
      <c r="G4807" s="64" t="s">
        <v>1167</v>
      </c>
      <c r="H4807" s="65">
        <v>41052</v>
      </c>
      <c r="I4807" s="65">
        <v>41507</v>
      </c>
      <c r="J4807" s="93" t="s">
        <v>1</v>
      </c>
      <c r="K4807" s="101">
        <v>0</v>
      </c>
      <c r="L4807" s="67">
        <f t="shared" si="750"/>
        <v>0</v>
      </c>
      <c r="M4807" s="66">
        <v>0.67614750000000001</v>
      </c>
      <c r="N4807" s="73">
        <f t="shared" si="751"/>
        <v>1.3102172963802812E-8</v>
      </c>
      <c r="O4807" s="98">
        <v>0</v>
      </c>
      <c r="P4807" s="67">
        <f t="shared" si="757"/>
        <v>0</v>
      </c>
      <c r="Q4807" s="66">
        <v>0</v>
      </c>
      <c r="R4807" s="105">
        <f t="shared" si="752"/>
        <v>0</v>
      </c>
      <c r="S4807" s="101">
        <v>0</v>
      </c>
      <c r="T4807" s="67">
        <f t="shared" si="758"/>
        <v>0</v>
      </c>
      <c r="U4807" s="66">
        <v>0</v>
      </c>
      <c r="V4807" s="73">
        <f t="shared" si="759"/>
        <v>0</v>
      </c>
      <c r="W4807" s="98">
        <v>0</v>
      </c>
      <c r="X4807" s="67">
        <f t="shared" si="753"/>
        <v>0</v>
      </c>
      <c r="Y4807" s="66">
        <v>0</v>
      </c>
      <c r="Z4807" s="105">
        <f t="shared" si="754"/>
        <v>0</v>
      </c>
      <c r="AA4807" s="101">
        <v>0</v>
      </c>
      <c r="AB4807" s="67">
        <f t="shared" si="755"/>
        <v>0</v>
      </c>
      <c r="AC4807" s="66">
        <v>0</v>
      </c>
      <c r="AD4807" s="73">
        <f t="shared" si="756"/>
        <v>0</v>
      </c>
    </row>
    <row r="4808" spans="1:30" x14ac:dyDescent="0.25">
      <c r="A4808" s="165"/>
      <c r="B4808" s="72" t="s">
        <v>16212</v>
      </c>
      <c r="C4808" s="64" t="s">
        <v>16213</v>
      </c>
      <c r="D4808" s="64" t="s">
        <v>19</v>
      </c>
      <c r="E4808" s="64" t="s">
        <v>16214</v>
      </c>
      <c r="F4808" s="64" t="s">
        <v>3255</v>
      </c>
      <c r="G4808" s="64" t="s">
        <v>1227</v>
      </c>
      <c r="H4808" s="65">
        <v>39391</v>
      </c>
      <c r="I4808" s="65">
        <v>40318</v>
      </c>
      <c r="J4808" s="93" t="s">
        <v>1</v>
      </c>
      <c r="K4808" s="101">
        <v>0</v>
      </c>
      <c r="L4808" s="67">
        <f t="shared" si="750"/>
        <v>0</v>
      </c>
      <c r="M4808" s="66">
        <v>0.67614750000000001</v>
      </c>
      <c r="N4808" s="73">
        <f t="shared" si="751"/>
        <v>1.3102172963802812E-8</v>
      </c>
      <c r="O4808" s="98">
        <v>0</v>
      </c>
      <c r="P4808" s="67">
        <f t="shared" si="757"/>
        <v>0</v>
      </c>
      <c r="Q4808" s="66">
        <v>0</v>
      </c>
      <c r="R4808" s="105">
        <f t="shared" si="752"/>
        <v>0</v>
      </c>
      <c r="S4808" s="101">
        <v>0</v>
      </c>
      <c r="T4808" s="67">
        <f t="shared" si="758"/>
        <v>0</v>
      </c>
      <c r="U4808" s="66">
        <v>0</v>
      </c>
      <c r="V4808" s="73">
        <f t="shared" si="759"/>
        <v>0</v>
      </c>
      <c r="W4808" s="98">
        <v>0</v>
      </c>
      <c r="X4808" s="67">
        <f t="shared" si="753"/>
        <v>0</v>
      </c>
      <c r="Y4808" s="66">
        <v>0</v>
      </c>
      <c r="Z4808" s="105">
        <f t="shared" si="754"/>
        <v>0</v>
      </c>
      <c r="AA4808" s="101">
        <v>0</v>
      </c>
      <c r="AB4808" s="67">
        <f t="shared" si="755"/>
        <v>0</v>
      </c>
      <c r="AC4808" s="66">
        <v>0</v>
      </c>
      <c r="AD4808" s="73">
        <f t="shared" si="756"/>
        <v>0</v>
      </c>
    </row>
    <row r="4809" spans="1:30" x14ac:dyDescent="0.25">
      <c r="A4809" s="165"/>
      <c r="B4809" s="72" t="s">
        <v>15859</v>
      </c>
      <c r="C4809" s="64" t="s">
        <v>15860</v>
      </c>
      <c r="D4809" s="64" t="s">
        <v>7</v>
      </c>
      <c r="E4809" s="64" t="s">
        <v>484</v>
      </c>
      <c r="F4809" s="64" t="s">
        <v>1522</v>
      </c>
      <c r="G4809" s="64" t="s">
        <v>1416</v>
      </c>
      <c r="H4809" s="65">
        <v>40637</v>
      </c>
      <c r="I4809" s="65">
        <v>40730</v>
      </c>
      <c r="J4809" s="93" t="s">
        <v>1</v>
      </c>
      <c r="K4809" s="101">
        <v>0</v>
      </c>
      <c r="L4809" s="67">
        <f t="shared" si="750"/>
        <v>0</v>
      </c>
      <c r="M4809" s="66">
        <v>0.67614750000000001</v>
      </c>
      <c r="N4809" s="73">
        <f t="shared" si="751"/>
        <v>1.3102172963802812E-8</v>
      </c>
      <c r="O4809" s="98">
        <v>0</v>
      </c>
      <c r="P4809" s="67">
        <f t="shared" si="757"/>
        <v>0</v>
      </c>
      <c r="Q4809" s="66">
        <v>0</v>
      </c>
      <c r="R4809" s="105">
        <f t="shared" si="752"/>
        <v>0</v>
      </c>
      <c r="S4809" s="101">
        <v>0</v>
      </c>
      <c r="T4809" s="67">
        <f t="shared" si="758"/>
        <v>0</v>
      </c>
      <c r="U4809" s="66">
        <v>0</v>
      </c>
      <c r="V4809" s="73">
        <f t="shared" si="759"/>
        <v>0</v>
      </c>
      <c r="W4809" s="98">
        <v>0</v>
      </c>
      <c r="X4809" s="67">
        <f t="shared" si="753"/>
        <v>0</v>
      </c>
      <c r="Y4809" s="66">
        <v>0</v>
      </c>
      <c r="Z4809" s="105">
        <f t="shared" si="754"/>
        <v>0</v>
      </c>
      <c r="AA4809" s="101">
        <v>0</v>
      </c>
      <c r="AB4809" s="67">
        <f t="shared" si="755"/>
        <v>0</v>
      </c>
      <c r="AC4809" s="66">
        <v>0</v>
      </c>
      <c r="AD4809" s="73">
        <f t="shared" si="756"/>
        <v>0</v>
      </c>
    </row>
    <row r="4810" spans="1:30" x14ac:dyDescent="0.25">
      <c r="A4810" s="165"/>
      <c r="B4810" s="72" t="s">
        <v>16486</v>
      </c>
      <c r="C4810" s="64" t="s">
        <v>16487</v>
      </c>
      <c r="D4810" s="64" t="s">
        <v>19</v>
      </c>
      <c r="E4810" s="64" t="s">
        <v>16488</v>
      </c>
      <c r="F4810" s="64" t="s">
        <v>4510</v>
      </c>
      <c r="G4810" s="64" t="s">
        <v>1216</v>
      </c>
      <c r="H4810" s="65">
        <v>39525</v>
      </c>
      <c r="I4810" s="65">
        <v>39525</v>
      </c>
      <c r="J4810" s="93" t="s">
        <v>1</v>
      </c>
      <c r="K4810" s="101">
        <v>0</v>
      </c>
      <c r="L4810" s="67">
        <f t="shared" si="750"/>
        <v>0</v>
      </c>
      <c r="M4810" s="66">
        <v>0.67614750000000001</v>
      </c>
      <c r="N4810" s="73">
        <f t="shared" si="751"/>
        <v>1.3102172963802812E-8</v>
      </c>
      <c r="O4810" s="98">
        <v>0</v>
      </c>
      <c r="P4810" s="67">
        <f t="shared" si="757"/>
        <v>0</v>
      </c>
      <c r="Q4810" s="66">
        <v>0</v>
      </c>
      <c r="R4810" s="105">
        <f t="shared" si="752"/>
        <v>0</v>
      </c>
      <c r="S4810" s="101">
        <v>0</v>
      </c>
      <c r="T4810" s="67">
        <f t="shared" si="758"/>
        <v>0</v>
      </c>
      <c r="U4810" s="66">
        <v>0</v>
      </c>
      <c r="V4810" s="73">
        <f t="shared" si="759"/>
        <v>0</v>
      </c>
      <c r="W4810" s="98">
        <v>0</v>
      </c>
      <c r="X4810" s="67">
        <f t="shared" si="753"/>
        <v>0</v>
      </c>
      <c r="Y4810" s="66">
        <v>0</v>
      </c>
      <c r="Z4810" s="105">
        <f t="shared" si="754"/>
        <v>0</v>
      </c>
      <c r="AA4810" s="101">
        <v>0</v>
      </c>
      <c r="AB4810" s="67">
        <f t="shared" si="755"/>
        <v>0</v>
      </c>
      <c r="AC4810" s="66">
        <v>0</v>
      </c>
      <c r="AD4810" s="73">
        <f t="shared" si="756"/>
        <v>0</v>
      </c>
    </row>
    <row r="4811" spans="1:30" x14ac:dyDescent="0.25">
      <c r="A4811" s="165"/>
      <c r="B4811" s="72" t="s">
        <v>7097</v>
      </c>
      <c r="C4811" s="64" t="s">
        <v>7098</v>
      </c>
      <c r="D4811" s="64" t="s">
        <v>7</v>
      </c>
      <c r="E4811" s="64" t="s">
        <v>7099</v>
      </c>
      <c r="F4811" s="64" t="s">
        <v>1269</v>
      </c>
      <c r="G4811" s="64" t="s">
        <v>1269</v>
      </c>
      <c r="H4811" s="65">
        <v>40858</v>
      </c>
      <c r="I4811" s="65">
        <v>41835</v>
      </c>
      <c r="J4811" s="93" t="s">
        <v>1</v>
      </c>
      <c r="K4811" s="101">
        <v>0</v>
      </c>
      <c r="L4811" s="67">
        <f t="shared" si="750"/>
        <v>0</v>
      </c>
      <c r="M4811" s="66">
        <v>0.67614750000000001</v>
      </c>
      <c r="N4811" s="73">
        <f t="shared" si="751"/>
        <v>1.3102172963802812E-8</v>
      </c>
      <c r="O4811" s="98">
        <v>0</v>
      </c>
      <c r="P4811" s="67">
        <f t="shared" si="757"/>
        <v>0</v>
      </c>
      <c r="Q4811" s="66">
        <v>0</v>
      </c>
      <c r="R4811" s="105">
        <f t="shared" si="752"/>
        <v>0</v>
      </c>
      <c r="S4811" s="101">
        <v>0</v>
      </c>
      <c r="T4811" s="67">
        <f t="shared" si="758"/>
        <v>0</v>
      </c>
      <c r="U4811" s="66">
        <v>0</v>
      </c>
      <c r="V4811" s="73">
        <f t="shared" si="759"/>
        <v>0</v>
      </c>
      <c r="W4811" s="98">
        <v>0</v>
      </c>
      <c r="X4811" s="67">
        <f t="shared" si="753"/>
        <v>0</v>
      </c>
      <c r="Y4811" s="66">
        <v>0</v>
      </c>
      <c r="Z4811" s="105">
        <f t="shared" si="754"/>
        <v>0</v>
      </c>
      <c r="AA4811" s="101">
        <v>0</v>
      </c>
      <c r="AB4811" s="67">
        <f t="shared" si="755"/>
        <v>0</v>
      </c>
      <c r="AC4811" s="66">
        <v>0</v>
      </c>
      <c r="AD4811" s="73">
        <f t="shared" si="756"/>
        <v>0</v>
      </c>
    </row>
    <row r="4812" spans="1:30" x14ac:dyDescent="0.25">
      <c r="A4812" s="165"/>
      <c r="B4812" s="72" t="s">
        <v>15099</v>
      </c>
      <c r="C4812" s="64" t="s">
        <v>15100</v>
      </c>
      <c r="D4812" s="64" t="s">
        <v>7</v>
      </c>
      <c r="E4812" s="64" t="s">
        <v>2390</v>
      </c>
      <c r="F4812" s="64" t="s">
        <v>1199</v>
      </c>
      <c r="G4812" s="64" t="s">
        <v>1199</v>
      </c>
      <c r="H4812" s="65">
        <v>39861</v>
      </c>
      <c r="I4812" s="65">
        <v>40322</v>
      </c>
      <c r="J4812" s="93" t="s">
        <v>1</v>
      </c>
      <c r="K4812" s="101">
        <v>0</v>
      </c>
      <c r="L4812" s="67">
        <f t="shared" si="750"/>
        <v>0</v>
      </c>
      <c r="M4812" s="66">
        <v>0.67614750000000001</v>
      </c>
      <c r="N4812" s="73">
        <f t="shared" si="751"/>
        <v>1.3102172963802812E-8</v>
      </c>
      <c r="O4812" s="98">
        <v>0</v>
      </c>
      <c r="P4812" s="67">
        <f t="shared" si="757"/>
        <v>0</v>
      </c>
      <c r="Q4812" s="66">
        <v>0</v>
      </c>
      <c r="R4812" s="105">
        <f t="shared" si="752"/>
        <v>0</v>
      </c>
      <c r="S4812" s="101">
        <v>0</v>
      </c>
      <c r="T4812" s="67">
        <f t="shared" si="758"/>
        <v>0</v>
      </c>
      <c r="U4812" s="66">
        <v>0</v>
      </c>
      <c r="V4812" s="73">
        <f t="shared" si="759"/>
        <v>0</v>
      </c>
      <c r="W4812" s="98">
        <v>0</v>
      </c>
      <c r="X4812" s="67">
        <f t="shared" si="753"/>
        <v>0</v>
      </c>
      <c r="Y4812" s="66">
        <v>0</v>
      </c>
      <c r="Z4812" s="105">
        <f t="shared" si="754"/>
        <v>0</v>
      </c>
      <c r="AA4812" s="101">
        <v>0</v>
      </c>
      <c r="AB4812" s="67">
        <f t="shared" si="755"/>
        <v>0</v>
      </c>
      <c r="AC4812" s="66">
        <v>0</v>
      </c>
      <c r="AD4812" s="73">
        <f t="shared" si="756"/>
        <v>0</v>
      </c>
    </row>
    <row r="4813" spans="1:30" x14ac:dyDescent="0.25">
      <c r="A4813" s="165"/>
      <c r="B4813" s="72" t="s">
        <v>16274</v>
      </c>
      <c r="C4813" s="64" t="s">
        <v>16275</v>
      </c>
      <c r="D4813" s="64" t="s">
        <v>19</v>
      </c>
      <c r="E4813" s="64" t="s">
        <v>16276</v>
      </c>
      <c r="F4813" s="64" t="s">
        <v>3255</v>
      </c>
      <c r="G4813" s="64" t="s">
        <v>1227</v>
      </c>
      <c r="H4813" s="65">
        <v>40539</v>
      </c>
      <c r="I4813" s="65">
        <v>41988</v>
      </c>
      <c r="J4813" s="93" t="s">
        <v>1</v>
      </c>
      <c r="K4813" s="101">
        <v>0</v>
      </c>
      <c r="L4813" s="67">
        <f t="shared" si="750"/>
        <v>0</v>
      </c>
      <c r="M4813" s="66">
        <v>0.67614750000000001</v>
      </c>
      <c r="N4813" s="73">
        <f t="shared" si="751"/>
        <v>1.3102172963802812E-8</v>
      </c>
      <c r="O4813" s="98">
        <v>0</v>
      </c>
      <c r="P4813" s="67">
        <f t="shared" si="757"/>
        <v>0</v>
      </c>
      <c r="Q4813" s="66">
        <v>0</v>
      </c>
      <c r="R4813" s="105">
        <f t="shared" si="752"/>
        <v>0</v>
      </c>
      <c r="S4813" s="101">
        <v>0</v>
      </c>
      <c r="T4813" s="67">
        <f t="shared" si="758"/>
        <v>0</v>
      </c>
      <c r="U4813" s="66">
        <v>0</v>
      </c>
      <c r="V4813" s="73">
        <f t="shared" si="759"/>
        <v>0</v>
      </c>
      <c r="W4813" s="98">
        <v>0</v>
      </c>
      <c r="X4813" s="67">
        <f t="shared" si="753"/>
        <v>0</v>
      </c>
      <c r="Y4813" s="66">
        <v>0</v>
      </c>
      <c r="Z4813" s="105">
        <f t="shared" si="754"/>
        <v>0</v>
      </c>
      <c r="AA4813" s="101">
        <v>0</v>
      </c>
      <c r="AB4813" s="67">
        <f t="shared" si="755"/>
        <v>0</v>
      </c>
      <c r="AC4813" s="66">
        <v>0</v>
      </c>
      <c r="AD4813" s="73">
        <f t="shared" si="756"/>
        <v>0</v>
      </c>
    </row>
    <row r="4814" spans="1:30" x14ac:dyDescent="0.25">
      <c r="A4814" s="165"/>
      <c r="B4814" s="72" t="s">
        <v>2614</v>
      </c>
      <c r="C4814" s="64" t="s">
        <v>2615</v>
      </c>
      <c r="D4814" s="64" t="s">
        <v>7</v>
      </c>
      <c r="E4814" s="64" t="s">
        <v>2616</v>
      </c>
      <c r="F4814" s="64" t="s">
        <v>456</v>
      </c>
      <c r="G4814" s="64" t="s">
        <v>1193</v>
      </c>
      <c r="H4814" s="65">
        <v>38728</v>
      </c>
      <c r="I4814" s="65">
        <v>38842</v>
      </c>
      <c r="J4814" s="93" t="s">
        <v>1</v>
      </c>
      <c r="K4814" s="101">
        <v>0</v>
      </c>
      <c r="L4814" s="67">
        <f t="shared" si="750"/>
        <v>0</v>
      </c>
      <c r="M4814" s="66">
        <v>0.67614750000000001</v>
      </c>
      <c r="N4814" s="73">
        <f t="shared" si="751"/>
        <v>1.3102172963802812E-8</v>
      </c>
      <c r="O4814" s="98">
        <v>0</v>
      </c>
      <c r="P4814" s="67">
        <f t="shared" si="757"/>
        <v>0</v>
      </c>
      <c r="Q4814" s="66">
        <v>0</v>
      </c>
      <c r="R4814" s="105">
        <f t="shared" si="752"/>
        <v>0</v>
      </c>
      <c r="S4814" s="101">
        <v>0</v>
      </c>
      <c r="T4814" s="67">
        <f t="shared" si="758"/>
        <v>0</v>
      </c>
      <c r="U4814" s="66">
        <v>0</v>
      </c>
      <c r="V4814" s="73">
        <f t="shared" si="759"/>
        <v>0</v>
      </c>
      <c r="W4814" s="98">
        <v>0</v>
      </c>
      <c r="X4814" s="67">
        <f t="shared" si="753"/>
        <v>0</v>
      </c>
      <c r="Y4814" s="66">
        <v>0</v>
      </c>
      <c r="Z4814" s="105">
        <f t="shared" si="754"/>
        <v>0</v>
      </c>
      <c r="AA4814" s="101">
        <v>0</v>
      </c>
      <c r="AB4814" s="67">
        <f t="shared" si="755"/>
        <v>0</v>
      </c>
      <c r="AC4814" s="66">
        <v>0</v>
      </c>
      <c r="AD4814" s="73">
        <f t="shared" si="756"/>
        <v>0</v>
      </c>
    </row>
    <row r="4815" spans="1:30" x14ac:dyDescent="0.25">
      <c r="A4815" s="165"/>
      <c r="B4815" s="72" t="s">
        <v>16357</v>
      </c>
      <c r="C4815" s="64" t="s">
        <v>16358</v>
      </c>
      <c r="D4815" s="64" t="s">
        <v>19</v>
      </c>
      <c r="E4815" s="64" t="s">
        <v>11634</v>
      </c>
      <c r="F4815" s="64" t="s">
        <v>1199</v>
      </c>
      <c r="G4815" s="64" t="s">
        <v>1199</v>
      </c>
      <c r="H4815" s="65">
        <v>40780</v>
      </c>
      <c r="I4815" s="65">
        <v>41859</v>
      </c>
      <c r="J4815" s="93" t="s">
        <v>1</v>
      </c>
      <c r="K4815" s="101">
        <v>0</v>
      </c>
      <c r="L4815" s="67">
        <f t="shared" si="750"/>
        <v>0</v>
      </c>
      <c r="M4815" s="66">
        <v>0.67614750000000001</v>
      </c>
      <c r="N4815" s="73">
        <f t="shared" si="751"/>
        <v>1.3102172963802812E-8</v>
      </c>
      <c r="O4815" s="98">
        <v>0</v>
      </c>
      <c r="P4815" s="67">
        <f t="shared" si="757"/>
        <v>0</v>
      </c>
      <c r="Q4815" s="66">
        <v>0</v>
      </c>
      <c r="R4815" s="105">
        <f t="shared" si="752"/>
        <v>0</v>
      </c>
      <c r="S4815" s="101">
        <v>0</v>
      </c>
      <c r="T4815" s="67">
        <f t="shared" si="758"/>
        <v>0</v>
      </c>
      <c r="U4815" s="66">
        <v>0</v>
      </c>
      <c r="V4815" s="73">
        <f t="shared" si="759"/>
        <v>0</v>
      </c>
      <c r="W4815" s="98">
        <v>0</v>
      </c>
      <c r="X4815" s="67">
        <f t="shared" si="753"/>
        <v>0</v>
      </c>
      <c r="Y4815" s="66">
        <v>0</v>
      </c>
      <c r="Z4815" s="105">
        <f t="shared" si="754"/>
        <v>0</v>
      </c>
      <c r="AA4815" s="101">
        <v>0</v>
      </c>
      <c r="AB4815" s="67">
        <f t="shared" si="755"/>
        <v>0</v>
      </c>
      <c r="AC4815" s="66">
        <v>0</v>
      </c>
      <c r="AD4815" s="73">
        <f t="shared" si="756"/>
        <v>0</v>
      </c>
    </row>
    <row r="4816" spans="1:30" x14ac:dyDescent="0.25">
      <c r="A4816" s="165"/>
      <c r="B4816" s="72" t="s">
        <v>16336</v>
      </c>
      <c r="C4816" s="64" t="s">
        <v>16337</v>
      </c>
      <c r="D4816" s="64" t="s">
        <v>19</v>
      </c>
      <c r="E4816" s="64" t="s">
        <v>16338</v>
      </c>
      <c r="F4816" s="64" t="s">
        <v>4510</v>
      </c>
      <c r="G4816" s="64" t="s">
        <v>1216</v>
      </c>
      <c r="H4816" s="65">
        <v>39638</v>
      </c>
      <c r="I4816" s="65">
        <v>40081</v>
      </c>
      <c r="J4816" s="93" t="s">
        <v>1</v>
      </c>
      <c r="K4816" s="101">
        <v>0</v>
      </c>
      <c r="L4816" s="67">
        <f t="shared" si="750"/>
        <v>0</v>
      </c>
      <c r="M4816" s="66">
        <v>0.67500000000000004</v>
      </c>
      <c r="N4816" s="73">
        <f t="shared" si="751"/>
        <v>1.3079937070782482E-8</v>
      </c>
      <c r="O4816" s="98">
        <v>0</v>
      </c>
      <c r="P4816" s="67">
        <f t="shared" si="757"/>
        <v>0</v>
      </c>
      <c r="Q4816" s="66">
        <v>0</v>
      </c>
      <c r="R4816" s="105">
        <f t="shared" si="752"/>
        <v>0</v>
      </c>
      <c r="S4816" s="101">
        <v>0</v>
      </c>
      <c r="T4816" s="67">
        <f t="shared" si="758"/>
        <v>0</v>
      </c>
      <c r="U4816" s="66">
        <v>0</v>
      </c>
      <c r="V4816" s="73">
        <f t="shared" si="759"/>
        <v>0</v>
      </c>
      <c r="W4816" s="98">
        <v>0</v>
      </c>
      <c r="X4816" s="67">
        <f t="shared" si="753"/>
        <v>0</v>
      </c>
      <c r="Y4816" s="66">
        <v>0</v>
      </c>
      <c r="Z4816" s="105">
        <f t="shared" si="754"/>
        <v>0</v>
      </c>
      <c r="AA4816" s="101">
        <v>0</v>
      </c>
      <c r="AB4816" s="67">
        <f t="shared" si="755"/>
        <v>0</v>
      </c>
      <c r="AC4816" s="66">
        <v>0</v>
      </c>
      <c r="AD4816" s="73">
        <f t="shared" si="756"/>
        <v>0</v>
      </c>
    </row>
    <row r="4817" spans="1:30" x14ac:dyDescent="0.25">
      <c r="A4817" s="165"/>
      <c r="B4817" s="72" t="s">
        <v>13906</v>
      </c>
      <c r="C4817" s="64" t="s">
        <v>13907</v>
      </c>
      <c r="D4817" s="64" t="s">
        <v>7</v>
      </c>
      <c r="E4817" s="64" t="s">
        <v>13908</v>
      </c>
      <c r="F4817" s="64" t="s">
        <v>1199</v>
      </c>
      <c r="G4817" s="64" t="s">
        <v>1199</v>
      </c>
      <c r="H4817" s="65">
        <v>41439</v>
      </c>
      <c r="I4817" s="65">
        <v>41439</v>
      </c>
      <c r="J4817" s="93" t="s">
        <v>1</v>
      </c>
      <c r="K4817" s="101">
        <v>0</v>
      </c>
      <c r="L4817" s="67">
        <f t="shared" si="750"/>
        <v>0</v>
      </c>
      <c r="M4817" s="66">
        <v>0.67500000000000004</v>
      </c>
      <c r="N4817" s="73">
        <f t="shared" si="751"/>
        <v>1.3079937070782482E-8</v>
      </c>
      <c r="O4817" s="98">
        <v>0</v>
      </c>
      <c r="P4817" s="67">
        <f t="shared" si="757"/>
        <v>0</v>
      </c>
      <c r="Q4817" s="66">
        <v>0</v>
      </c>
      <c r="R4817" s="105">
        <f t="shared" si="752"/>
        <v>0</v>
      </c>
      <c r="S4817" s="101">
        <v>0</v>
      </c>
      <c r="T4817" s="67">
        <f t="shared" si="758"/>
        <v>0</v>
      </c>
      <c r="U4817" s="66">
        <v>0</v>
      </c>
      <c r="V4817" s="73">
        <f t="shared" si="759"/>
        <v>0</v>
      </c>
      <c r="W4817" s="98">
        <v>0</v>
      </c>
      <c r="X4817" s="67">
        <f t="shared" si="753"/>
        <v>0</v>
      </c>
      <c r="Y4817" s="66">
        <v>0</v>
      </c>
      <c r="Z4817" s="105">
        <f t="shared" si="754"/>
        <v>0</v>
      </c>
      <c r="AA4817" s="101">
        <v>0</v>
      </c>
      <c r="AB4817" s="67">
        <f t="shared" si="755"/>
        <v>0</v>
      </c>
      <c r="AC4817" s="66">
        <v>0</v>
      </c>
      <c r="AD4817" s="73">
        <f t="shared" si="756"/>
        <v>0</v>
      </c>
    </row>
    <row r="4818" spans="1:30" x14ac:dyDescent="0.25">
      <c r="A4818" s="165"/>
      <c r="B4818" s="72" t="s">
        <v>14150</v>
      </c>
      <c r="C4818" s="64" t="s">
        <v>14151</v>
      </c>
      <c r="D4818" s="64" t="s">
        <v>7</v>
      </c>
      <c r="E4818" s="64" t="s">
        <v>4559</v>
      </c>
      <c r="F4818" s="64" t="s">
        <v>437</v>
      </c>
      <c r="G4818" s="64" t="s">
        <v>1269</v>
      </c>
      <c r="H4818" s="65">
        <v>41515</v>
      </c>
      <c r="I4818" s="65">
        <v>41515</v>
      </c>
      <c r="J4818" s="93" t="s">
        <v>1</v>
      </c>
      <c r="K4818" s="101">
        <v>0</v>
      </c>
      <c r="L4818" s="67">
        <f t="shared" si="750"/>
        <v>0</v>
      </c>
      <c r="M4818" s="66">
        <v>0.67500000000000004</v>
      </c>
      <c r="N4818" s="73">
        <f t="shared" si="751"/>
        <v>1.3079937070782482E-8</v>
      </c>
      <c r="O4818" s="98">
        <v>0</v>
      </c>
      <c r="P4818" s="67">
        <f t="shared" si="757"/>
        <v>0</v>
      </c>
      <c r="Q4818" s="66">
        <v>0</v>
      </c>
      <c r="R4818" s="105">
        <f t="shared" si="752"/>
        <v>0</v>
      </c>
      <c r="S4818" s="101">
        <v>0</v>
      </c>
      <c r="T4818" s="67">
        <f t="shared" si="758"/>
        <v>0</v>
      </c>
      <c r="U4818" s="66">
        <v>0</v>
      </c>
      <c r="V4818" s="73">
        <f t="shared" si="759"/>
        <v>0</v>
      </c>
      <c r="W4818" s="98">
        <v>0</v>
      </c>
      <c r="X4818" s="67">
        <f t="shared" si="753"/>
        <v>0</v>
      </c>
      <c r="Y4818" s="66">
        <v>0</v>
      </c>
      <c r="Z4818" s="105">
        <f t="shared" si="754"/>
        <v>0</v>
      </c>
      <c r="AA4818" s="101">
        <v>0</v>
      </c>
      <c r="AB4818" s="67">
        <f t="shared" si="755"/>
        <v>0</v>
      </c>
      <c r="AC4818" s="66">
        <v>0</v>
      </c>
      <c r="AD4818" s="73">
        <f t="shared" si="756"/>
        <v>0</v>
      </c>
    </row>
    <row r="4819" spans="1:30" x14ac:dyDescent="0.25">
      <c r="A4819" s="165"/>
      <c r="B4819" s="72" t="s">
        <v>15563</v>
      </c>
      <c r="C4819" s="64" t="s">
        <v>15564</v>
      </c>
      <c r="D4819" s="64" t="s">
        <v>7</v>
      </c>
      <c r="E4819" s="64" t="s">
        <v>15565</v>
      </c>
      <c r="F4819" s="64" t="s">
        <v>1530</v>
      </c>
      <c r="G4819" s="64" t="s">
        <v>1216</v>
      </c>
      <c r="H4819" s="65">
        <v>41990</v>
      </c>
      <c r="I4819" s="65">
        <v>41990</v>
      </c>
      <c r="J4819" s="93" t="s">
        <v>1</v>
      </c>
      <c r="K4819" s="101">
        <v>0</v>
      </c>
      <c r="L4819" s="67">
        <f t="shared" si="750"/>
        <v>0</v>
      </c>
      <c r="M4819" s="66">
        <v>0.67500000000000004</v>
      </c>
      <c r="N4819" s="73">
        <f t="shared" si="751"/>
        <v>1.3079937070782482E-8</v>
      </c>
      <c r="O4819" s="98">
        <v>0</v>
      </c>
      <c r="P4819" s="67">
        <f t="shared" si="757"/>
        <v>0</v>
      </c>
      <c r="Q4819" s="66">
        <v>0</v>
      </c>
      <c r="R4819" s="105">
        <f t="shared" si="752"/>
        <v>0</v>
      </c>
      <c r="S4819" s="101">
        <v>0</v>
      </c>
      <c r="T4819" s="67">
        <f t="shared" si="758"/>
        <v>0</v>
      </c>
      <c r="U4819" s="66">
        <v>0</v>
      </c>
      <c r="V4819" s="73">
        <f t="shared" si="759"/>
        <v>0</v>
      </c>
      <c r="W4819" s="98">
        <v>0</v>
      </c>
      <c r="X4819" s="67">
        <f t="shared" si="753"/>
        <v>0</v>
      </c>
      <c r="Y4819" s="66">
        <v>0</v>
      </c>
      <c r="Z4819" s="105">
        <f t="shared" si="754"/>
        <v>0</v>
      </c>
      <c r="AA4819" s="101">
        <v>0</v>
      </c>
      <c r="AB4819" s="67">
        <f t="shared" si="755"/>
        <v>0</v>
      </c>
      <c r="AC4819" s="66">
        <v>0</v>
      </c>
      <c r="AD4819" s="73">
        <f t="shared" si="756"/>
        <v>0</v>
      </c>
    </row>
    <row r="4820" spans="1:30" x14ac:dyDescent="0.25">
      <c r="A4820" s="165"/>
      <c r="B4820" s="72" t="s">
        <v>12945</v>
      </c>
      <c r="C4820" s="64" t="s">
        <v>12946</v>
      </c>
      <c r="D4820" s="64" t="s">
        <v>7</v>
      </c>
      <c r="E4820" s="64" t="s">
        <v>4173</v>
      </c>
      <c r="F4820" s="64" t="s">
        <v>1313</v>
      </c>
      <c r="G4820" s="64" t="s">
        <v>1193</v>
      </c>
      <c r="H4820" s="65">
        <v>41207</v>
      </c>
      <c r="I4820" s="65">
        <v>41710</v>
      </c>
      <c r="J4820" s="93" t="s">
        <v>1</v>
      </c>
      <c r="K4820" s="101">
        <v>0</v>
      </c>
      <c r="L4820" s="67">
        <f t="shared" si="750"/>
        <v>0</v>
      </c>
      <c r="M4820" s="66">
        <v>0.67381599999999997</v>
      </c>
      <c r="N4820" s="73">
        <f t="shared" si="751"/>
        <v>1.3056993892276101E-8</v>
      </c>
      <c r="O4820" s="98">
        <v>0</v>
      </c>
      <c r="P4820" s="67">
        <f t="shared" si="757"/>
        <v>0</v>
      </c>
      <c r="Q4820" s="66">
        <v>0.67381599999999997</v>
      </c>
      <c r="R4820" s="105">
        <f t="shared" si="752"/>
        <v>1.9306005658933243E-8</v>
      </c>
      <c r="S4820" s="101">
        <v>0</v>
      </c>
      <c r="T4820" s="67">
        <f t="shared" si="758"/>
        <v>0</v>
      </c>
      <c r="U4820" s="66">
        <v>0</v>
      </c>
      <c r="V4820" s="73">
        <f t="shared" si="759"/>
        <v>0</v>
      </c>
      <c r="W4820" s="98">
        <v>0</v>
      </c>
      <c r="X4820" s="67">
        <f t="shared" si="753"/>
        <v>0</v>
      </c>
      <c r="Y4820" s="66">
        <v>0</v>
      </c>
      <c r="Z4820" s="105">
        <f t="shared" si="754"/>
        <v>0</v>
      </c>
      <c r="AA4820" s="101">
        <v>0</v>
      </c>
      <c r="AB4820" s="67">
        <f t="shared" si="755"/>
        <v>0</v>
      </c>
      <c r="AC4820" s="66">
        <v>0</v>
      </c>
      <c r="AD4820" s="73">
        <f t="shared" si="756"/>
        <v>0</v>
      </c>
    </row>
    <row r="4821" spans="1:30" x14ac:dyDescent="0.25">
      <c r="A4821" s="165"/>
      <c r="B4821" s="72" t="s">
        <v>11000</v>
      </c>
      <c r="C4821" s="64" t="s">
        <v>11001</v>
      </c>
      <c r="D4821" s="64" t="s">
        <v>7</v>
      </c>
      <c r="E4821" s="64" t="s">
        <v>11002</v>
      </c>
      <c r="F4821" s="64" t="s">
        <v>1138</v>
      </c>
      <c r="G4821" s="64" t="s">
        <v>1139</v>
      </c>
      <c r="H4821" s="65">
        <v>41086</v>
      </c>
      <c r="I4821" s="65">
        <v>41086</v>
      </c>
      <c r="J4821" s="93" t="s">
        <v>1</v>
      </c>
      <c r="K4821" s="101">
        <v>100</v>
      </c>
      <c r="L4821" s="67">
        <f t="shared" si="750"/>
        <v>3.3992458575585819E-8</v>
      </c>
      <c r="M4821" s="66">
        <v>0.67237499999999994</v>
      </c>
      <c r="N4821" s="73">
        <f t="shared" si="751"/>
        <v>1.3029070648840548E-8</v>
      </c>
      <c r="O4821" s="98">
        <v>100</v>
      </c>
      <c r="P4821" s="67">
        <f t="shared" si="757"/>
        <v>3.6827004736113299E-8</v>
      </c>
      <c r="Q4821" s="66">
        <v>0.67237499999999994</v>
      </c>
      <c r="R4821" s="105">
        <f t="shared" si="752"/>
        <v>1.9264718491287292E-8</v>
      </c>
      <c r="S4821" s="101">
        <v>100</v>
      </c>
      <c r="T4821" s="67">
        <f t="shared" si="758"/>
        <v>4.3804115402669524E-8</v>
      </c>
      <c r="U4821" s="66">
        <v>0.67237499999999994</v>
      </c>
      <c r="V4821" s="73">
        <f t="shared" si="759"/>
        <v>3.5905260891260369E-8</v>
      </c>
      <c r="W4821" s="98">
        <v>0</v>
      </c>
      <c r="X4821" s="67">
        <f t="shared" si="753"/>
        <v>0</v>
      </c>
      <c r="Y4821" s="66">
        <v>0</v>
      </c>
      <c r="Z4821" s="105">
        <f t="shared" si="754"/>
        <v>0</v>
      </c>
      <c r="AA4821" s="101">
        <v>100</v>
      </c>
      <c r="AB4821" s="67">
        <f t="shared" si="755"/>
        <v>1.9127079457107153E-7</v>
      </c>
      <c r="AC4821" s="66">
        <v>0.67237499999999994</v>
      </c>
      <c r="AD4821" s="73">
        <f t="shared" si="756"/>
        <v>6.1174397754630427E-8</v>
      </c>
    </row>
    <row r="4822" spans="1:30" x14ac:dyDescent="0.25">
      <c r="A4822" s="165"/>
      <c r="B4822" s="72" t="s">
        <v>3193</v>
      </c>
      <c r="C4822" s="64" t="s">
        <v>3194</v>
      </c>
      <c r="D4822" s="64" t="s">
        <v>7</v>
      </c>
      <c r="E4822" s="64" t="s">
        <v>3195</v>
      </c>
      <c r="F4822" s="64" t="s">
        <v>1464</v>
      </c>
      <c r="G4822" s="64" t="s">
        <v>1193</v>
      </c>
      <c r="H4822" s="65">
        <v>39974</v>
      </c>
      <c r="I4822" s="65">
        <v>39974</v>
      </c>
      <c r="J4822" s="93" t="s">
        <v>1</v>
      </c>
      <c r="K4822" s="101">
        <v>100</v>
      </c>
      <c r="L4822" s="67">
        <f t="shared" si="750"/>
        <v>3.3992458575585819E-8</v>
      </c>
      <c r="M4822" s="66">
        <v>0.67237499999999994</v>
      </c>
      <c r="N4822" s="73">
        <f t="shared" si="751"/>
        <v>1.3029070648840548E-8</v>
      </c>
      <c r="O4822" s="98">
        <v>100</v>
      </c>
      <c r="P4822" s="67">
        <f t="shared" si="757"/>
        <v>3.6827004736113299E-8</v>
      </c>
      <c r="Q4822" s="66">
        <v>0.67237499999999994</v>
      </c>
      <c r="R4822" s="105">
        <f t="shared" si="752"/>
        <v>1.9264718491287292E-8</v>
      </c>
      <c r="S4822" s="101">
        <v>100</v>
      </c>
      <c r="T4822" s="67">
        <f t="shared" si="758"/>
        <v>4.3804115402669524E-8</v>
      </c>
      <c r="U4822" s="66">
        <v>0.67237499999999994</v>
      </c>
      <c r="V4822" s="73">
        <f t="shared" si="759"/>
        <v>3.5905260891260369E-8</v>
      </c>
      <c r="W4822" s="98">
        <v>0</v>
      </c>
      <c r="X4822" s="67">
        <f t="shared" si="753"/>
        <v>0</v>
      </c>
      <c r="Y4822" s="66">
        <v>0</v>
      </c>
      <c r="Z4822" s="105">
        <f t="shared" si="754"/>
        <v>0</v>
      </c>
      <c r="AA4822" s="101">
        <v>100</v>
      </c>
      <c r="AB4822" s="67">
        <f t="shared" si="755"/>
        <v>1.9127079457107153E-7</v>
      </c>
      <c r="AC4822" s="66">
        <v>0.67237499999999994</v>
      </c>
      <c r="AD4822" s="73">
        <f t="shared" si="756"/>
        <v>6.1174397754630427E-8</v>
      </c>
    </row>
    <row r="4823" spans="1:30" x14ac:dyDescent="0.25">
      <c r="A4823" s="165"/>
      <c r="B4823" s="72" t="s">
        <v>3569</v>
      </c>
      <c r="C4823" s="64" t="s">
        <v>3570</v>
      </c>
      <c r="D4823" s="64" t="s">
        <v>7</v>
      </c>
      <c r="E4823" s="64" t="s">
        <v>2583</v>
      </c>
      <c r="F4823" s="64" t="s">
        <v>1330</v>
      </c>
      <c r="G4823" s="64" t="s">
        <v>1216</v>
      </c>
      <c r="H4823" s="65">
        <v>39052</v>
      </c>
      <c r="I4823" s="65">
        <v>39878</v>
      </c>
      <c r="J4823" s="93" t="s">
        <v>1</v>
      </c>
      <c r="K4823" s="101">
        <v>160</v>
      </c>
      <c r="L4823" s="67">
        <f t="shared" si="750"/>
        <v>5.4387933720937315E-8</v>
      </c>
      <c r="M4823" s="66">
        <v>0.66593999999999998</v>
      </c>
      <c r="N4823" s="73">
        <f t="shared" si="751"/>
        <v>1.2904375248765756E-8</v>
      </c>
      <c r="O4823" s="98">
        <v>160</v>
      </c>
      <c r="P4823" s="67">
        <f t="shared" si="757"/>
        <v>5.8923207577781271E-8</v>
      </c>
      <c r="Q4823" s="66">
        <v>0.66593999999999998</v>
      </c>
      <c r="R4823" s="105">
        <f t="shared" si="752"/>
        <v>1.9080344498364543E-8</v>
      </c>
      <c r="S4823" s="101">
        <v>160</v>
      </c>
      <c r="T4823" s="67">
        <f t="shared" si="758"/>
        <v>7.0086584644271243E-8</v>
      </c>
      <c r="U4823" s="66">
        <v>0.66593999999999998</v>
      </c>
      <c r="V4823" s="73">
        <f t="shared" si="759"/>
        <v>3.5561627719540335E-8</v>
      </c>
      <c r="W4823" s="98">
        <v>160</v>
      </c>
      <c r="X4823" s="67">
        <f t="shared" si="753"/>
        <v>9.0905395098602387E-8</v>
      </c>
      <c r="Y4823" s="66">
        <v>0.66593999999999998</v>
      </c>
      <c r="Z4823" s="105">
        <f t="shared" si="754"/>
        <v>8.6091629115793247E-8</v>
      </c>
      <c r="AA4823" s="101">
        <v>0</v>
      </c>
      <c r="AB4823" s="67">
        <f t="shared" si="755"/>
        <v>0</v>
      </c>
      <c r="AC4823" s="66">
        <v>0</v>
      </c>
      <c r="AD4823" s="73">
        <f t="shared" si="756"/>
        <v>0</v>
      </c>
    </row>
    <row r="4824" spans="1:30" x14ac:dyDescent="0.25">
      <c r="A4824" s="165"/>
      <c r="B4824" s="72" t="s">
        <v>3074</v>
      </c>
      <c r="C4824" s="64" t="s">
        <v>3075</v>
      </c>
      <c r="D4824" s="64" t="s">
        <v>7</v>
      </c>
      <c r="E4824" s="64" t="s">
        <v>3076</v>
      </c>
      <c r="F4824" s="64" t="s">
        <v>2338</v>
      </c>
      <c r="G4824" s="64" t="s">
        <v>1216</v>
      </c>
      <c r="H4824" s="65">
        <v>39772</v>
      </c>
      <c r="I4824" s="65">
        <v>40252</v>
      </c>
      <c r="J4824" s="93" t="s">
        <v>1</v>
      </c>
      <c r="K4824" s="101">
        <v>110</v>
      </c>
      <c r="L4824" s="67">
        <f t="shared" si="750"/>
        <v>3.7391704433144406E-8</v>
      </c>
      <c r="M4824" s="66">
        <v>0.66593999999999998</v>
      </c>
      <c r="N4824" s="73">
        <f t="shared" si="751"/>
        <v>1.2904375248765756E-8</v>
      </c>
      <c r="O4824" s="98">
        <v>110</v>
      </c>
      <c r="P4824" s="67">
        <f t="shared" si="757"/>
        <v>4.0509705209724629E-8</v>
      </c>
      <c r="Q4824" s="66">
        <v>0.66593999999999998</v>
      </c>
      <c r="R4824" s="105">
        <f t="shared" si="752"/>
        <v>1.9080344498364543E-8</v>
      </c>
      <c r="S4824" s="101">
        <v>110</v>
      </c>
      <c r="T4824" s="67">
        <f t="shared" si="758"/>
        <v>4.8184526942936478E-8</v>
      </c>
      <c r="U4824" s="66">
        <v>0.66593999999999998</v>
      </c>
      <c r="V4824" s="73">
        <f t="shared" si="759"/>
        <v>3.5561627719540335E-8</v>
      </c>
      <c r="W4824" s="98">
        <v>110</v>
      </c>
      <c r="X4824" s="67">
        <f t="shared" si="753"/>
        <v>6.2497459130289143E-8</v>
      </c>
      <c r="Y4824" s="66">
        <v>0.66593999999999998</v>
      </c>
      <c r="Z4824" s="105">
        <f t="shared" si="754"/>
        <v>8.6091629115793247E-8</v>
      </c>
      <c r="AA4824" s="101">
        <v>0</v>
      </c>
      <c r="AB4824" s="67">
        <f t="shared" si="755"/>
        <v>0</v>
      </c>
      <c r="AC4824" s="66">
        <v>0</v>
      </c>
      <c r="AD4824" s="73">
        <f t="shared" si="756"/>
        <v>0</v>
      </c>
    </row>
    <row r="4825" spans="1:30" x14ac:dyDescent="0.25">
      <c r="A4825" s="165"/>
      <c r="B4825" s="72" t="s">
        <v>2879</v>
      </c>
      <c r="C4825" s="64" t="s">
        <v>2880</v>
      </c>
      <c r="D4825" s="64" t="s">
        <v>7</v>
      </c>
      <c r="E4825" s="64" t="s">
        <v>2881</v>
      </c>
      <c r="F4825" s="64" t="s">
        <v>2044</v>
      </c>
      <c r="G4825" s="64" t="s">
        <v>1227</v>
      </c>
      <c r="H4825" s="65">
        <v>38870</v>
      </c>
      <c r="I4825" s="65">
        <v>39001</v>
      </c>
      <c r="J4825" s="93" t="s">
        <v>1</v>
      </c>
      <c r="K4825" s="101">
        <v>200</v>
      </c>
      <c r="L4825" s="67">
        <f t="shared" si="750"/>
        <v>6.7984917151171637E-8</v>
      </c>
      <c r="M4825" s="66">
        <v>0.66303000000000001</v>
      </c>
      <c r="N4825" s="73">
        <f t="shared" si="751"/>
        <v>1.2847986186727273E-8</v>
      </c>
      <c r="O4825" s="98">
        <v>200</v>
      </c>
      <c r="P4825" s="67">
        <f t="shared" si="757"/>
        <v>7.3654009472226597E-8</v>
      </c>
      <c r="Q4825" s="66">
        <v>0.66303000000000001</v>
      </c>
      <c r="R4825" s="105">
        <f t="shared" si="752"/>
        <v>1.8996967914152391E-8</v>
      </c>
      <c r="S4825" s="101">
        <v>0</v>
      </c>
      <c r="T4825" s="67">
        <f t="shared" si="758"/>
        <v>0</v>
      </c>
      <c r="U4825" s="66">
        <v>0</v>
      </c>
      <c r="V4825" s="73">
        <f t="shared" si="759"/>
        <v>0</v>
      </c>
      <c r="W4825" s="98">
        <v>0</v>
      </c>
      <c r="X4825" s="67">
        <f t="shared" si="753"/>
        <v>0</v>
      </c>
      <c r="Y4825" s="66">
        <v>0</v>
      </c>
      <c r="Z4825" s="105">
        <f t="shared" si="754"/>
        <v>0</v>
      </c>
      <c r="AA4825" s="101">
        <v>0</v>
      </c>
      <c r="AB4825" s="67">
        <f t="shared" si="755"/>
        <v>0</v>
      </c>
      <c r="AC4825" s="66">
        <v>0</v>
      </c>
      <c r="AD4825" s="73">
        <f t="shared" si="756"/>
        <v>0</v>
      </c>
    </row>
    <row r="4826" spans="1:30" x14ac:dyDescent="0.25">
      <c r="A4826" s="165"/>
      <c r="B4826" s="72" t="s">
        <v>11401</v>
      </c>
      <c r="C4826" s="64" t="s">
        <v>11402</v>
      </c>
      <c r="D4826" s="64" t="s">
        <v>7</v>
      </c>
      <c r="E4826" s="64" t="s">
        <v>11403</v>
      </c>
      <c r="F4826" s="64" t="s">
        <v>456</v>
      </c>
      <c r="G4826" s="64" t="s">
        <v>1193</v>
      </c>
      <c r="H4826" s="65">
        <v>40002</v>
      </c>
      <c r="I4826" s="65">
        <v>41011</v>
      </c>
      <c r="J4826" s="93" t="s">
        <v>1</v>
      </c>
      <c r="K4826" s="101">
        <v>200</v>
      </c>
      <c r="L4826" s="67">
        <f t="shared" si="750"/>
        <v>6.7984917151171637E-8</v>
      </c>
      <c r="M4826" s="66">
        <v>0.66303000000000001</v>
      </c>
      <c r="N4826" s="73">
        <f t="shared" si="751"/>
        <v>1.2847986186727273E-8</v>
      </c>
      <c r="O4826" s="98">
        <v>200</v>
      </c>
      <c r="P4826" s="67">
        <f t="shared" si="757"/>
        <v>7.3654009472226597E-8</v>
      </c>
      <c r="Q4826" s="66">
        <v>0.66303000000000001</v>
      </c>
      <c r="R4826" s="105">
        <f t="shared" si="752"/>
        <v>1.8996967914152391E-8</v>
      </c>
      <c r="S4826" s="101">
        <v>0</v>
      </c>
      <c r="T4826" s="67">
        <f t="shared" si="758"/>
        <v>0</v>
      </c>
      <c r="U4826" s="66">
        <v>0</v>
      </c>
      <c r="V4826" s="73">
        <f t="shared" si="759"/>
        <v>0</v>
      </c>
      <c r="W4826" s="98">
        <v>0</v>
      </c>
      <c r="X4826" s="67">
        <f t="shared" si="753"/>
        <v>0</v>
      </c>
      <c r="Y4826" s="66">
        <v>0</v>
      </c>
      <c r="Z4826" s="105">
        <f t="shared" si="754"/>
        <v>0</v>
      </c>
      <c r="AA4826" s="101">
        <v>0</v>
      </c>
      <c r="AB4826" s="67">
        <f t="shared" si="755"/>
        <v>0</v>
      </c>
      <c r="AC4826" s="66">
        <v>0</v>
      </c>
      <c r="AD4826" s="73">
        <f t="shared" si="756"/>
        <v>0</v>
      </c>
    </row>
    <row r="4827" spans="1:30" x14ac:dyDescent="0.25">
      <c r="A4827" s="165"/>
      <c r="B4827" s="72" t="s">
        <v>3571</v>
      </c>
      <c r="C4827" s="64" t="s">
        <v>3572</v>
      </c>
      <c r="D4827" s="64" t="s">
        <v>7</v>
      </c>
      <c r="E4827" s="64" t="s">
        <v>3573</v>
      </c>
      <c r="F4827" s="64" t="s">
        <v>493</v>
      </c>
      <c r="G4827" s="64" t="s">
        <v>1167</v>
      </c>
      <c r="H4827" s="65">
        <v>39283</v>
      </c>
      <c r="I4827" s="65">
        <v>40319</v>
      </c>
      <c r="J4827" s="93" t="s">
        <v>1</v>
      </c>
      <c r="K4827" s="101">
        <v>200</v>
      </c>
      <c r="L4827" s="67">
        <f t="shared" si="750"/>
        <v>6.7984917151171637E-8</v>
      </c>
      <c r="M4827" s="66">
        <v>0.66303000000000001</v>
      </c>
      <c r="N4827" s="73">
        <f t="shared" si="751"/>
        <v>1.2847986186727273E-8</v>
      </c>
      <c r="O4827" s="98">
        <v>200</v>
      </c>
      <c r="P4827" s="67">
        <f t="shared" si="757"/>
        <v>7.3654009472226597E-8</v>
      </c>
      <c r="Q4827" s="66">
        <v>0.66303000000000001</v>
      </c>
      <c r="R4827" s="105">
        <f t="shared" si="752"/>
        <v>1.8996967914152391E-8</v>
      </c>
      <c r="S4827" s="101">
        <v>0</v>
      </c>
      <c r="T4827" s="67">
        <f t="shared" si="758"/>
        <v>0</v>
      </c>
      <c r="U4827" s="66">
        <v>0</v>
      </c>
      <c r="V4827" s="73">
        <f t="shared" si="759"/>
        <v>0</v>
      </c>
      <c r="W4827" s="98">
        <v>0</v>
      </c>
      <c r="X4827" s="67">
        <f t="shared" si="753"/>
        <v>0</v>
      </c>
      <c r="Y4827" s="66">
        <v>0</v>
      </c>
      <c r="Z4827" s="105">
        <f t="shared" si="754"/>
        <v>0</v>
      </c>
      <c r="AA4827" s="101">
        <v>0</v>
      </c>
      <c r="AB4827" s="67">
        <f t="shared" si="755"/>
        <v>0</v>
      </c>
      <c r="AC4827" s="66">
        <v>0</v>
      </c>
      <c r="AD4827" s="73">
        <f t="shared" si="756"/>
        <v>0</v>
      </c>
    </row>
    <row r="4828" spans="1:30" x14ac:dyDescent="0.25">
      <c r="A4828" s="165"/>
      <c r="B4828" s="72" t="s">
        <v>4351</v>
      </c>
      <c r="C4828" s="64" t="s">
        <v>4352</v>
      </c>
      <c r="D4828" s="64" t="s">
        <v>7</v>
      </c>
      <c r="E4828" s="64" t="s">
        <v>4353</v>
      </c>
      <c r="F4828" s="64" t="s">
        <v>1199</v>
      </c>
      <c r="G4828" s="64" t="s">
        <v>1199</v>
      </c>
      <c r="H4828" s="65">
        <v>39617</v>
      </c>
      <c r="I4828" s="65">
        <v>39920</v>
      </c>
      <c r="J4828" s="93" t="s">
        <v>1</v>
      </c>
      <c r="K4828" s="101">
        <v>200</v>
      </c>
      <c r="L4828" s="67">
        <f t="shared" si="750"/>
        <v>6.7984917151171637E-8</v>
      </c>
      <c r="M4828" s="66">
        <v>0.66303000000000001</v>
      </c>
      <c r="N4828" s="73">
        <f t="shared" si="751"/>
        <v>1.2847986186727273E-8</v>
      </c>
      <c r="O4828" s="98">
        <v>200</v>
      </c>
      <c r="P4828" s="67">
        <f t="shared" si="757"/>
        <v>7.3654009472226597E-8</v>
      </c>
      <c r="Q4828" s="66">
        <v>0.66303000000000001</v>
      </c>
      <c r="R4828" s="105">
        <f t="shared" si="752"/>
        <v>1.8996967914152391E-8</v>
      </c>
      <c r="S4828" s="101">
        <v>0</v>
      </c>
      <c r="T4828" s="67">
        <f t="shared" si="758"/>
        <v>0</v>
      </c>
      <c r="U4828" s="66">
        <v>0</v>
      </c>
      <c r="V4828" s="73">
        <f t="shared" si="759"/>
        <v>0</v>
      </c>
      <c r="W4828" s="98">
        <v>0</v>
      </c>
      <c r="X4828" s="67">
        <f t="shared" si="753"/>
        <v>0</v>
      </c>
      <c r="Y4828" s="66">
        <v>0</v>
      </c>
      <c r="Z4828" s="105">
        <f t="shared" si="754"/>
        <v>0</v>
      </c>
      <c r="AA4828" s="101">
        <v>0</v>
      </c>
      <c r="AB4828" s="67">
        <f t="shared" si="755"/>
        <v>0</v>
      </c>
      <c r="AC4828" s="66">
        <v>0</v>
      </c>
      <c r="AD4828" s="73">
        <f t="shared" si="756"/>
        <v>0</v>
      </c>
    </row>
    <row r="4829" spans="1:30" x14ac:dyDescent="0.25">
      <c r="A4829" s="165"/>
      <c r="B4829" s="72" t="s">
        <v>5503</v>
      </c>
      <c r="C4829" s="64" t="s">
        <v>5504</v>
      </c>
      <c r="D4829" s="64" t="s">
        <v>7</v>
      </c>
      <c r="E4829" s="64" t="s">
        <v>5505</v>
      </c>
      <c r="F4829" s="64" t="s">
        <v>2360</v>
      </c>
      <c r="G4829" s="64" t="s">
        <v>1216</v>
      </c>
      <c r="H4829" s="65">
        <v>38786</v>
      </c>
      <c r="I4829" s="65">
        <v>39223</v>
      </c>
      <c r="J4829" s="93" t="s">
        <v>1</v>
      </c>
      <c r="K4829" s="101">
        <v>200</v>
      </c>
      <c r="L4829" s="67">
        <f t="shared" si="750"/>
        <v>6.7984917151171637E-8</v>
      </c>
      <c r="M4829" s="66">
        <v>0.66303000000000001</v>
      </c>
      <c r="N4829" s="73">
        <f t="shared" si="751"/>
        <v>1.2847986186727273E-8</v>
      </c>
      <c r="O4829" s="98">
        <v>200</v>
      </c>
      <c r="P4829" s="67">
        <f t="shared" si="757"/>
        <v>7.3654009472226597E-8</v>
      </c>
      <c r="Q4829" s="66">
        <v>0.66303000000000001</v>
      </c>
      <c r="R4829" s="105">
        <f t="shared" si="752"/>
        <v>1.8996967914152391E-8</v>
      </c>
      <c r="S4829" s="101">
        <v>0</v>
      </c>
      <c r="T4829" s="67">
        <f t="shared" si="758"/>
        <v>0</v>
      </c>
      <c r="U4829" s="66">
        <v>0</v>
      </c>
      <c r="V4829" s="73">
        <f t="shared" si="759"/>
        <v>0</v>
      </c>
      <c r="W4829" s="98">
        <v>0</v>
      </c>
      <c r="X4829" s="67">
        <f t="shared" si="753"/>
        <v>0</v>
      </c>
      <c r="Y4829" s="66">
        <v>0</v>
      </c>
      <c r="Z4829" s="105">
        <f t="shared" si="754"/>
        <v>0</v>
      </c>
      <c r="AA4829" s="101">
        <v>0</v>
      </c>
      <c r="AB4829" s="67">
        <f t="shared" si="755"/>
        <v>0</v>
      </c>
      <c r="AC4829" s="66">
        <v>0</v>
      </c>
      <c r="AD4829" s="73">
        <f t="shared" si="756"/>
        <v>0</v>
      </c>
    </row>
    <row r="4830" spans="1:30" x14ac:dyDescent="0.25">
      <c r="A4830" s="165"/>
      <c r="B4830" s="72" t="s">
        <v>8818</v>
      </c>
      <c r="C4830" s="64" t="s">
        <v>8819</v>
      </c>
      <c r="D4830" s="64" t="s">
        <v>7</v>
      </c>
      <c r="E4830" s="64" t="s">
        <v>8820</v>
      </c>
      <c r="F4830" s="64" t="s">
        <v>1215</v>
      </c>
      <c r="G4830" s="64" t="s">
        <v>1216</v>
      </c>
      <c r="H4830" s="65">
        <v>38737</v>
      </c>
      <c r="I4830" s="65">
        <v>39142</v>
      </c>
      <c r="J4830" s="93" t="s">
        <v>1</v>
      </c>
      <c r="K4830" s="101">
        <v>200</v>
      </c>
      <c r="L4830" s="67">
        <f t="shared" si="750"/>
        <v>6.7984917151171637E-8</v>
      </c>
      <c r="M4830" s="66">
        <v>0.66303000000000001</v>
      </c>
      <c r="N4830" s="73">
        <f t="shared" si="751"/>
        <v>1.2847986186727273E-8</v>
      </c>
      <c r="O4830" s="98">
        <v>200</v>
      </c>
      <c r="P4830" s="67">
        <f t="shared" si="757"/>
        <v>7.3654009472226597E-8</v>
      </c>
      <c r="Q4830" s="66">
        <v>0.66303000000000001</v>
      </c>
      <c r="R4830" s="105">
        <f t="shared" si="752"/>
        <v>1.8996967914152391E-8</v>
      </c>
      <c r="S4830" s="101">
        <v>0</v>
      </c>
      <c r="T4830" s="67">
        <f t="shared" si="758"/>
        <v>0</v>
      </c>
      <c r="U4830" s="66">
        <v>0</v>
      </c>
      <c r="V4830" s="73">
        <f t="shared" si="759"/>
        <v>0</v>
      </c>
      <c r="W4830" s="98">
        <v>0</v>
      </c>
      <c r="X4830" s="67">
        <f t="shared" si="753"/>
        <v>0</v>
      </c>
      <c r="Y4830" s="66">
        <v>0</v>
      </c>
      <c r="Z4830" s="105">
        <f t="shared" si="754"/>
        <v>0</v>
      </c>
      <c r="AA4830" s="101">
        <v>0</v>
      </c>
      <c r="AB4830" s="67">
        <f t="shared" si="755"/>
        <v>0</v>
      </c>
      <c r="AC4830" s="66">
        <v>0</v>
      </c>
      <c r="AD4830" s="73">
        <f t="shared" si="756"/>
        <v>0</v>
      </c>
    </row>
    <row r="4831" spans="1:30" x14ac:dyDescent="0.25">
      <c r="A4831" s="165"/>
      <c r="B4831" s="72" t="s">
        <v>2426</v>
      </c>
      <c r="C4831" s="64" t="s">
        <v>2427</v>
      </c>
      <c r="D4831" s="64" t="s">
        <v>7</v>
      </c>
      <c r="E4831" s="64" t="s">
        <v>2428</v>
      </c>
      <c r="F4831" s="64" t="s">
        <v>493</v>
      </c>
      <c r="G4831" s="64" t="s">
        <v>1167</v>
      </c>
      <c r="H4831" s="65">
        <v>39262</v>
      </c>
      <c r="I4831" s="65">
        <v>41040</v>
      </c>
      <c r="J4831" s="93" t="s">
        <v>1</v>
      </c>
      <c r="K4831" s="101">
        <v>200</v>
      </c>
      <c r="L4831" s="67">
        <f t="shared" si="750"/>
        <v>6.7984917151171637E-8</v>
      </c>
      <c r="M4831" s="66">
        <v>0.66303000000000001</v>
      </c>
      <c r="N4831" s="73">
        <f t="shared" si="751"/>
        <v>1.2847986186727273E-8</v>
      </c>
      <c r="O4831" s="98">
        <v>200</v>
      </c>
      <c r="P4831" s="67">
        <f t="shared" si="757"/>
        <v>7.3654009472226597E-8</v>
      </c>
      <c r="Q4831" s="66">
        <v>0.66303000000000001</v>
      </c>
      <c r="R4831" s="105">
        <f t="shared" si="752"/>
        <v>1.8996967914152391E-8</v>
      </c>
      <c r="S4831" s="101">
        <v>0</v>
      </c>
      <c r="T4831" s="67">
        <f t="shared" si="758"/>
        <v>0</v>
      </c>
      <c r="U4831" s="66">
        <v>0</v>
      </c>
      <c r="V4831" s="73">
        <f t="shared" si="759"/>
        <v>0</v>
      </c>
      <c r="W4831" s="98">
        <v>0</v>
      </c>
      <c r="X4831" s="67">
        <f t="shared" si="753"/>
        <v>0</v>
      </c>
      <c r="Y4831" s="66">
        <v>0</v>
      </c>
      <c r="Z4831" s="105">
        <f t="shared" si="754"/>
        <v>0</v>
      </c>
      <c r="AA4831" s="101">
        <v>0</v>
      </c>
      <c r="AB4831" s="67">
        <f t="shared" si="755"/>
        <v>0</v>
      </c>
      <c r="AC4831" s="66">
        <v>0</v>
      </c>
      <c r="AD4831" s="73">
        <f t="shared" si="756"/>
        <v>0</v>
      </c>
    </row>
    <row r="4832" spans="1:30" x14ac:dyDescent="0.25">
      <c r="A4832" s="165"/>
      <c r="B4832" s="72" t="s">
        <v>5088</v>
      </c>
      <c r="C4832" s="64" t="s">
        <v>5089</v>
      </c>
      <c r="D4832" s="64" t="s">
        <v>7</v>
      </c>
      <c r="E4832" s="64" t="s">
        <v>5090</v>
      </c>
      <c r="F4832" s="64" t="s">
        <v>1286</v>
      </c>
      <c r="G4832" s="64" t="s">
        <v>1269</v>
      </c>
      <c r="H4832" s="65">
        <v>39552</v>
      </c>
      <c r="I4832" s="65">
        <v>41548</v>
      </c>
      <c r="J4832" s="93" t="s">
        <v>1</v>
      </c>
      <c r="K4832" s="101">
        <v>200</v>
      </c>
      <c r="L4832" s="67">
        <f t="shared" si="750"/>
        <v>6.7984917151171637E-8</v>
      </c>
      <c r="M4832" s="66">
        <v>0.66303000000000001</v>
      </c>
      <c r="N4832" s="73">
        <f t="shared" si="751"/>
        <v>1.2847986186727273E-8</v>
      </c>
      <c r="O4832" s="98">
        <v>200</v>
      </c>
      <c r="P4832" s="67">
        <f t="shared" si="757"/>
        <v>7.3654009472226597E-8</v>
      </c>
      <c r="Q4832" s="66">
        <v>0.66303000000000001</v>
      </c>
      <c r="R4832" s="105">
        <f t="shared" si="752"/>
        <v>1.8996967914152391E-8</v>
      </c>
      <c r="S4832" s="101">
        <v>0</v>
      </c>
      <c r="T4832" s="67">
        <f t="shared" si="758"/>
        <v>0</v>
      </c>
      <c r="U4832" s="66">
        <v>0</v>
      </c>
      <c r="V4832" s="73">
        <f t="shared" si="759"/>
        <v>0</v>
      </c>
      <c r="W4832" s="98">
        <v>0</v>
      </c>
      <c r="X4832" s="67">
        <f t="shared" si="753"/>
        <v>0</v>
      </c>
      <c r="Y4832" s="66">
        <v>0</v>
      </c>
      <c r="Z4832" s="105">
        <f t="shared" si="754"/>
        <v>0</v>
      </c>
      <c r="AA4832" s="101">
        <v>0</v>
      </c>
      <c r="AB4832" s="67">
        <f t="shared" si="755"/>
        <v>0</v>
      </c>
      <c r="AC4832" s="66">
        <v>0</v>
      </c>
      <c r="AD4832" s="73">
        <f t="shared" si="756"/>
        <v>0</v>
      </c>
    </row>
    <row r="4833" spans="1:30" x14ac:dyDescent="0.25">
      <c r="A4833" s="165"/>
      <c r="B4833" s="72" t="s">
        <v>10519</v>
      </c>
      <c r="C4833" s="64" t="s">
        <v>10520</v>
      </c>
      <c r="D4833" s="64" t="s">
        <v>7</v>
      </c>
      <c r="E4833" s="64" t="s">
        <v>10521</v>
      </c>
      <c r="F4833" s="64" t="s">
        <v>9615</v>
      </c>
      <c r="G4833" s="64" t="s">
        <v>1227</v>
      </c>
      <c r="H4833" s="65">
        <v>39345</v>
      </c>
      <c r="I4833" s="65">
        <v>39525</v>
      </c>
      <c r="J4833" s="93" t="s">
        <v>1</v>
      </c>
      <c r="K4833" s="101">
        <v>200</v>
      </c>
      <c r="L4833" s="67">
        <f t="shared" si="750"/>
        <v>6.7984917151171637E-8</v>
      </c>
      <c r="M4833" s="66">
        <v>0.66303000000000001</v>
      </c>
      <c r="N4833" s="73">
        <f t="shared" si="751"/>
        <v>1.2847986186727273E-8</v>
      </c>
      <c r="O4833" s="98">
        <v>200</v>
      </c>
      <c r="P4833" s="67">
        <f t="shared" si="757"/>
        <v>7.3654009472226597E-8</v>
      </c>
      <c r="Q4833" s="66">
        <v>0.66303000000000001</v>
      </c>
      <c r="R4833" s="105">
        <f t="shared" si="752"/>
        <v>1.8996967914152391E-8</v>
      </c>
      <c r="S4833" s="101">
        <v>0</v>
      </c>
      <c r="T4833" s="67">
        <f t="shared" si="758"/>
        <v>0</v>
      </c>
      <c r="U4833" s="66">
        <v>0</v>
      </c>
      <c r="V4833" s="73">
        <f t="shared" si="759"/>
        <v>0</v>
      </c>
      <c r="W4833" s="98">
        <v>0</v>
      </c>
      <c r="X4833" s="67">
        <f t="shared" si="753"/>
        <v>0</v>
      </c>
      <c r="Y4833" s="66">
        <v>0</v>
      </c>
      <c r="Z4833" s="105">
        <f t="shared" si="754"/>
        <v>0</v>
      </c>
      <c r="AA4833" s="101">
        <v>0</v>
      </c>
      <c r="AB4833" s="67">
        <f t="shared" si="755"/>
        <v>0</v>
      </c>
      <c r="AC4833" s="66">
        <v>0</v>
      </c>
      <c r="AD4833" s="73">
        <f t="shared" si="756"/>
        <v>0</v>
      </c>
    </row>
    <row r="4834" spans="1:30" x14ac:dyDescent="0.25">
      <c r="A4834" s="165"/>
      <c r="B4834" s="72" t="s">
        <v>5708</v>
      </c>
      <c r="C4834" s="64" t="s">
        <v>5709</v>
      </c>
      <c r="D4834" s="64" t="s">
        <v>7</v>
      </c>
      <c r="E4834" s="64" t="s">
        <v>5710</v>
      </c>
      <c r="F4834" s="64" t="s">
        <v>1647</v>
      </c>
      <c r="G4834" s="64" t="s">
        <v>1227</v>
      </c>
      <c r="H4834" s="65">
        <v>39702</v>
      </c>
      <c r="I4834" s="65">
        <v>39702</v>
      </c>
      <c r="J4834" s="93" t="s">
        <v>1</v>
      </c>
      <c r="K4834" s="101">
        <v>200</v>
      </c>
      <c r="L4834" s="67">
        <f t="shared" si="750"/>
        <v>6.7984917151171637E-8</v>
      </c>
      <c r="M4834" s="66">
        <v>0.66303000000000001</v>
      </c>
      <c r="N4834" s="73">
        <f t="shared" si="751"/>
        <v>1.2847986186727273E-8</v>
      </c>
      <c r="O4834" s="98">
        <v>200</v>
      </c>
      <c r="P4834" s="67">
        <f t="shared" si="757"/>
        <v>7.3654009472226597E-8</v>
      </c>
      <c r="Q4834" s="66">
        <v>0.66303000000000001</v>
      </c>
      <c r="R4834" s="105">
        <f t="shared" si="752"/>
        <v>1.8996967914152391E-8</v>
      </c>
      <c r="S4834" s="101">
        <v>0</v>
      </c>
      <c r="T4834" s="67">
        <f t="shared" si="758"/>
        <v>0</v>
      </c>
      <c r="U4834" s="66">
        <v>0</v>
      </c>
      <c r="V4834" s="73">
        <f t="shared" si="759"/>
        <v>0</v>
      </c>
      <c r="W4834" s="98">
        <v>0</v>
      </c>
      <c r="X4834" s="67">
        <f t="shared" si="753"/>
        <v>0</v>
      </c>
      <c r="Y4834" s="66">
        <v>0</v>
      </c>
      <c r="Z4834" s="105">
        <f t="shared" si="754"/>
        <v>0</v>
      </c>
      <c r="AA4834" s="101">
        <v>0</v>
      </c>
      <c r="AB4834" s="67">
        <f t="shared" si="755"/>
        <v>0</v>
      </c>
      <c r="AC4834" s="66">
        <v>0</v>
      </c>
      <c r="AD4834" s="73">
        <f t="shared" si="756"/>
        <v>0</v>
      </c>
    </row>
    <row r="4835" spans="1:30" x14ac:dyDescent="0.25">
      <c r="A4835" s="165"/>
      <c r="B4835" s="72" t="s">
        <v>4706</v>
      </c>
      <c r="C4835" s="64" t="s">
        <v>4707</v>
      </c>
      <c r="D4835" s="64" t="s">
        <v>7</v>
      </c>
      <c r="E4835" s="64" t="s">
        <v>4708</v>
      </c>
      <c r="F4835" s="64" t="s">
        <v>1215</v>
      </c>
      <c r="G4835" s="64" t="s">
        <v>1216</v>
      </c>
      <c r="H4835" s="65">
        <v>39125</v>
      </c>
      <c r="I4835" s="65">
        <v>39562</v>
      </c>
      <c r="J4835" s="93" t="s">
        <v>1</v>
      </c>
      <c r="K4835" s="101">
        <v>200</v>
      </c>
      <c r="L4835" s="67">
        <f t="shared" si="750"/>
        <v>6.7984917151171637E-8</v>
      </c>
      <c r="M4835" s="66">
        <v>0.66303000000000001</v>
      </c>
      <c r="N4835" s="73">
        <f t="shared" si="751"/>
        <v>1.2847986186727273E-8</v>
      </c>
      <c r="O4835" s="98">
        <v>200</v>
      </c>
      <c r="P4835" s="67">
        <f t="shared" si="757"/>
        <v>7.3654009472226597E-8</v>
      </c>
      <c r="Q4835" s="66">
        <v>0.66303000000000001</v>
      </c>
      <c r="R4835" s="105">
        <f t="shared" si="752"/>
        <v>1.8996967914152391E-8</v>
      </c>
      <c r="S4835" s="101">
        <v>0</v>
      </c>
      <c r="T4835" s="67">
        <f t="shared" si="758"/>
        <v>0</v>
      </c>
      <c r="U4835" s="66">
        <v>0</v>
      </c>
      <c r="V4835" s="73">
        <f t="shared" si="759"/>
        <v>0</v>
      </c>
      <c r="W4835" s="98">
        <v>0</v>
      </c>
      <c r="X4835" s="67">
        <f t="shared" si="753"/>
        <v>0</v>
      </c>
      <c r="Y4835" s="66">
        <v>0</v>
      </c>
      <c r="Z4835" s="105">
        <f t="shared" si="754"/>
        <v>0</v>
      </c>
      <c r="AA4835" s="101">
        <v>0</v>
      </c>
      <c r="AB4835" s="67">
        <f t="shared" si="755"/>
        <v>0</v>
      </c>
      <c r="AC4835" s="66">
        <v>0</v>
      </c>
      <c r="AD4835" s="73">
        <f t="shared" si="756"/>
        <v>0</v>
      </c>
    </row>
    <row r="4836" spans="1:30" x14ac:dyDescent="0.25">
      <c r="A4836" s="165"/>
      <c r="B4836" s="72" t="s">
        <v>3912</v>
      </c>
      <c r="C4836" s="64" t="s">
        <v>3913</v>
      </c>
      <c r="D4836" s="64" t="s">
        <v>7</v>
      </c>
      <c r="E4836" s="64" t="s">
        <v>3914</v>
      </c>
      <c r="F4836" s="64" t="s">
        <v>1306</v>
      </c>
      <c r="G4836" s="64" t="s">
        <v>1216</v>
      </c>
      <c r="H4836" s="65">
        <v>38776</v>
      </c>
      <c r="I4836" s="65">
        <v>39093</v>
      </c>
      <c r="J4836" s="93" t="s">
        <v>1</v>
      </c>
      <c r="K4836" s="101">
        <v>200</v>
      </c>
      <c r="L4836" s="67">
        <f t="shared" si="750"/>
        <v>6.7984917151171637E-8</v>
      </c>
      <c r="M4836" s="66">
        <v>0.66303000000000001</v>
      </c>
      <c r="N4836" s="73">
        <f t="shared" si="751"/>
        <v>1.2847986186727273E-8</v>
      </c>
      <c r="O4836" s="98">
        <v>200</v>
      </c>
      <c r="P4836" s="67">
        <f t="shared" si="757"/>
        <v>7.3654009472226597E-8</v>
      </c>
      <c r="Q4836" s="66">
        <v>0.66303000000000001</v>
      </c>
      <c r="R4836" s="105">
        <f t="shared" si="752"/>
        <v>1.8996967914152391E-8</v>
      </c>
      <c r="S4836" s="101">
        <v>0</v>
      </c>
      <c r="T4836" s="67">
        <f t="shared" si="758"/>
        <v>0</v>
      </c>
      <c r="U4836" s="66">
        <v>0</v>
      </c>
      <c r="V4836" s="73">
        <f t="shared" si="759"/>
        <v>0</v>
      </c>
      <c r="W4836" s="98">
        <v>0</v>
      </c>
      <c r="X4836" s="67">
        <f t="shared" si="753"/>
        <v>0</v>
      </c>
      <c r="Y4836" s="66">
        <v>0</v>
      </c>
      <c r="Z4836" s="105">
        <f t="shared" si="754"/>
        <v>0</v>
      </c>
      <c r="AA4836" s="101">
        <v>0</v>
      </c>
      <c r="AB4836" s="67">
        <f t="shared" si="755"/>
        <v>0</v>
      </c>
      <c r="AC4836" s="66">
        <v>0</v>
      </c>
      <c r="AD4836" s="73">
        <f t="shared" si="756"/>
        <v>0</v>
      </c>
    </row>
    <row r="4837" spans="1:30" x14ac:dyDescent="0.25">
      <c r="A4837" s="165"/>
      <c r="B4837" s="72" t="s">
        <v>3724</v>
      </c>
      <c r="C4837" s="64" t="s">
        <v>3725</v>
      </c>
      <c r="D4837" s="64" t="s">
        <v>7</v>
      </c>
      <c r="E4837" s="64" t="s">
        <v>3726</v>
      </c>
      <c r="F4837" s="64" t="s">
        <v>1199</v>
      </c>
      <c r="G4837" s="64" t="s">
        <v>1199</v>
      </c>
      <c r="H4837" s="65">
        <v>39653</v>
      </c>
      <c r="I4837" s="65">
        <v>39653</v>
      </c>
      <c r="J4837" s="93" t="s">
        <v>1</v>
      </c>
      <c r="K4837" s="101">
        <v>200</v>
      </c>
      <c r="L4837" s="67">
        <f t="shared" si="750"/>
        <v>6.7984917151171637E-8</v>
      </c>
      <c r="M4837" s="66">
        <v>0.66303000000000001</v>
      </c>
      <c r="N4837" s="73">
        <f t="shared" si="751"/>
        <v>1.2847986186727273E-8</v>
      </c>
      <c r="O4837" s="98">
        <v>200</v>
      </c>
      <c r="P4837" s="67">
        <f t="shared" si="757"/>
        <v>7.3654009472226597E-8</v>
      </c>
      <c r="Q4837" s="66">
        <v>0.66303000000000001</v>
      </c>
      <c r="R4837" s="105">
        <f t="shared" si="752"/>
        <v>1.8996967914152391E-8</v>
      </c>
      <c r="S4837" s="101">
        <v>0</v>
      </c>
      <c r="T4837" s="67">
        <f t="shared" si="758"/>
        <v>0</v>
      </c>
      <c r="U4837" s="66">
        <v>0</v>
      </c>
      <c r="V4837" s="73">
        <f t="shared" si="759"/>
        <v>0</v>
      </c>
      <c r="W4837" s="98">
        <v>0</v>
      </c>
      <c r="X4837" s="67">
        <f t="shared" si="753"/>
        <v>0</v>
      </c>
      <c r="Y4837" s="66">
        <v>0</v>
      </c>
      <c r="Z4837" s="105">
        <f t="shared" si="754"/>
        <v>0</v>
      </c>
      <c r="AA4837" s="101">
        <v>0</v>
      </c>
      <c r="AB4837" s="67">
        <f t="shared" si="755"/>
        <v>0</v>
      </c>
      <c r="AC4837" s="66">
        <v>0</v>
      </c>
      <c r="AD4837" s="73">
        <f t="shared" si="756"/>
        <v>0</v>
      </c>
    </row>
    <row r="4838" spans="1:30" x14ac:dyDescent="0.25">
      <c r="A4838" s="165"/>
      <c r="B4838" s="72" t="s">
        <v>10531</v>
      </c>
      <c r="C4838" s="64" t="s">
        <v>10532</v>
      </c>
      <c r="D4838" s="64" t="s">
        <v>7</v>
      </c>
      <c r="E4838" s="64" t="s">
        <v>8389</v>
      </c>
      <c r="F4838" s="64" t="s">
        <v>1221</v>
      </c>
      <c r="G4838" s="64" t="s">
        <v>1167</v>
      </c>
      <c r="H4838" s="65">
        <v>39707</v>
      </c>
      <c r="I4838" s="65">
        <v>39707</v>
      </c>
      <c r="J4838" s="93" t="s">
        <v>1</v>
      </c>
      <c r="K4838" s="101">
        <v>200</v>
      </c>
      <c r="L4838" s="67">
        <f t="shared" si="750"/>
        <v>6.7984917151171637E-8</v>
      </c>
      <c r="M4838" s="66">
        <v>0.66303000000000001</v>
      </c>
      <c r="N4838" s="73">
        <f t="shared" si="751"/>
        <v>1.2847986186727273E-8</v>
      </c>
      <c r="O4838" s="98">
        <v>200</v>
      </c>
      <c r="P4838" s="67">
        <f t="shared" si="757"/>
        <v>7.3654009472226597E-8</v>
      </c>
      <c r="Q4838" s="66">
        <v>0.66303000000000001</v>
      </c>
      <c r="R4838" s="105">
        <f t="shared" si="752"/>
        <v>1.8996967914152391E-8</v>
      </c>
      <c r="S4838" s="101">
        <v>0</v>
      </c>
      <c r="T4838" s="67">
        <f t="shared" si="758"/>
        <v>0</v>
      </c>
      <c r="U4838" s="66">
        <v>0</v>
      </c>
      <c r="V4838" s="73">
        <f t="shared" si="759"/>
        <v>0</v>
      </c>
      <c r="W4838" s="98">
        <v>0</v>
      </c>
      <c r="X4838" s="67">
        <f t="shared" si="753"/>
        <v>0</v>
      </c>
      <c r="Y4838" s="66">
        <v>0</v>
      </c>
      <c r="Z4838" s="105">
        <f t="shared" si="754"/>
        <v>0</v>
      </c>
      <c r="AA4838" s="101">
        <v>0</v>
      </c>
      <c r="AB4838" s="67">
        <f t="shared" si="755"/>
        <v>0</v>
      </c>
      <c r="AC4838" s="66">
        <v>0</v>
      </c>
      <c r="AD4838" s="73">
        <f t="shared" si="756"/>
        <v>0</v>
      </c>
    </row>
    <row r="4839" spans="1:30" x14ac:dyDescent="0.25">
      <c r="A4839" s="165"/>
      <c r="B4839" s="72" t="s">
        <v>8195</v>
      </c>
      <c r="C4839" s="64" t="s">
        <v>8196</v>
      </c>
      <c r="D4839" s="64" t="s">
        <v>7</v>
      </c>
      <c r="E4839" s="64" t="s">
        <v>8197</v>
      </c>
      <c r="F4839" s="64" t="s">
        <v>1380</v>
      </c>
      <c r="G4839" s="64" t="s">
        <v>1216</v>
      </c>
      <c r="H4839" s="65">
        <v>38797</v>
      </c>
      <c r="I4839" s="65">
        <v>39790</v>
      </c>
      <c r="J4839" s="93" t="s">
        <v>1</v>
      </c>
      <c r="K4839" s="101">
        <v>200</v>
      </c>
      <c r="L4839" s="67">
        <f t="shared" si="750"/>
        <v>6.7984917151171637E-8</v>
      </c>
      <c r="M4839" s="66">
        <v>0.66303000000000001</v>
      </c>
      <c r="N4839" s="73">
        <f t="shared" si="751"/>
        <v>1.2847986186727273E-8</v>
      </c>
      <c r="O4839" s="98">
        <v>200</v>
      </c>
      <c r="P4839" s="67">
        <f t="shared" si="757"/>
        <v>7.3654009472226597E-8</v>
      </c>
      <c r="Q4839" s="66">
        <v>0.66303000000000001</v>
      </c>
      <c r="R4839" s="105">
        <f t="shared" si="752"/>
        <v>1.8996967914152391E-8</v>
      </c>
      <c r="S4839" s="101">
        <v>0</v>
      </c>
      <c r="T4839" s="67">
        <f t="shared" si="758"/>
        <v>0</v>
      </c>
      <c r="U4839" s="66">
        <v>0</v>
      </c>
      <c r="V4839" s="73">
        <f t="shared" si="759"/>
        <v>0</v>
      </c>
      <c r="W4839" s="98">
        <v>0</v>
      </c>
      <c r="X4839" s="67">
        <f t="shared" si="753"/>
        <v>0</v>
      </c>
      <c r="Y4839" s="66">
        <v>0</v>
      </c>
      <c r="Z4839" s="105">
        <f t="shared" si="754"/>
        <v>0</v>
      </c>
      <c r="AA4839" s="101">
        <v>0</v>
      </c>
      <c r="AB4839" s="67">
        <f t="shared" si="755"/>
        <v>0</v>
      </c>
      <c r="AC4839" s="66">
        <v>0</v>
      </c>
      <c r="AD4839" s="73">
        <f t="shared" si="756"/>
        <v>0</v>
      </c>
    </row>
    <row r="4840" spans="1:30" x14ac:dyDescent="0.25">
      <c r="A4840" s="165"/>
      <c r="B4840" s="72" t="s">
        <v>9454</v>
      </c>
      <c r="C4840" s="64" t="s">
        <v>9455</v>
      </c>
      <c r="D4840" s="64" t="s">
        <v>7</v>
      </c>
      <c r="E4840" s="64" t="s">
        <v>9456</v>
      </c>
      <c r="F4840" s="64" t="s">
        <v>1562</v>
      </c>
      <c r="G4840" s="64" t="s">
        <v>1167</v>
      </c>
      <c r="H4840" s="65">
        <v>39735</v>
      </c>
      <c r="I4840" s="65">
        <v>41169</v>
      </c>
      <c r="J4840" s="93" t="s">
        <v>1</v>
      </c>
      <c r="K4840" s="101">
        <v>200</v>
      </c>
      <c r="L4840" s="67">
        <f t="shared" si="750"/>
        <v>6.7984917151171637E-8</v>
      </c>
      <c r="M4840" s="66">
        <v>0.66303000000000001</v>
      </c>
      <c r="N4840" s="73">
        <f t="shared" si="751"/>
        <v>1.2847986186727273E-8</v>
      </c>
      <c r="O4840" s="98">
        <v>200</v>
      </c>
      <c r="P4840" s="67">
        <f t="shared" si="757"/>
        <v>7.3654009472226597E-8</v>
      </c>
      <c r="Q4840" s="66">
        <v>0.66303000000000001</v>
      </c>
      <c r="R4840" s="105">
        <f t="shared" si="752"/>
        <v>1.8996967914152391E-8</v>
      </c>
      <c r="S4840" s="101">
        <v>0</v>
      </c>
      <c r="T4840" s="67">
        <f t="shared" si="758"/>
        <v>0</v>
      </c>
      <c r="U4840" s="66">
        <v>0</v>
      </c>
      <c r="V4840" s="73">
        <f t="shared" si="759"/>
        <v>0</v>
      </c>
      <c r="W4840" s="98">
        <v>0</v>
      </c>
      <c r="X4840" s="67">
        <f t="shared" si="753"/>
        <v>0</v>
      </c>
      <c r="Y4840" s="66">
        <v>0</v>
      </c>
      <c r="Z4840" s="105">
        <f t="shared" si="754"/>
        <v>0</v>
      </c>
      <c r="AA4840" s="101">
        <v>0</v>
      </c>
      <c r="AB4840" s="67">
        <f t="shared" si="755"/>
        <v>0</v>
      </c>
      <c r="AC4840" s="66">
        <v>0</v>
      </c>
      <c r="AD4840" s="73">
        <f t="shared" si="756"/>
        <v>0</v>
      </c>
    </row>
    <row r="4841" spans="1:30" x14ac:dyDescent="0.25">
      <c r="A4841" s="165"/>
      <c r="B4841" s="72" t="s">
        <v>4756</v>
      </c>
      <c r="C4841" s="64" t="s">
        <v>4757</v>
      </c>
      <c r="D4841" s="64" t="s">
        <v>7</v>
      </c>
      <c r="E4841" s="64" t="s">
        <v>4758</v>
      </c>
      <c r="F4841" s="64" t="s">
        <v>20</v>
      </c>
      <c r="G4841" s="64" t="s">
        <v>1193</v>
      </c>
      <c r="H4841" s="65">
        <v>39602</v>
      </c>
      <c r="I4841" s="65">
        <v>39602</v>
      </c>
      <c r="J4841" s="93" t="s">
        <v>1</v>
      </c>
      <c r="K4841" s="101">
        <v>100</v>
      </c>
      <c r="L4841" s="67">
        <f t="shared" si="750"/>
        <v>3.3992458575585819E-8</v>
      </c>
      <c r="M4841" s="66">
        <v>0.66303000000000001</v>
      </c>
      <c r="N4841" s="73">
        <f t="shared" si="751"/>
        <v>1.2847986186727273E-8</v>
      </c>
      <c r="O4841" s="98">
        <v>100</v>
      </c>
      <c r="P4841" s="67">
        <f t="shared" si="757"/>
        <v>3.6827004736113299E-8</v>
      </c>
      <c r="Q4841" s="66">
        <v>0.66303000000000001</v>
      </c>
      <c r="R4841" s="105">
        <f t="shared" si="752"/>
        <v>1.8996967914152391E-8</v>
      </c>
      <c r="S4841" s="101">
        <v>0</v>
      </c>
      <c r="T4841" s="67">
        <f t="shared" si="758"/>
        <v>0</v>
      </c>
      <c r="U4841" s="66">
        <v>0</v>
      </c>
      <c r="V4841" s="73">
        <f t="shared" si="759"/>
        <v>0</v>
      </c>
      <c r="W4841" s="98">
        <v>0</v>
      </c>
      <c r="X4841" s="67">
        <f t="shared" si="753"/>
        <v>0</v>
      </c>
      <c r="Y4841" s="66">
        <v>0</v>
      </c>
      <c r="Z4841" s="105">
        <f t="shared" si="754"/>
        <v>0</v>
      </c>
      <c r="AA4841" s="101">
        <v>0</v>
      </c>
      <c r="AB4841" s="67">
        <f t="shared" si="755"/>
        <v>0</v>
      </c>
      <c r="AC4841" s="66">
        <v>0</v>
      </c>
      <c r="AD4841" s="73">
        <f t="shared" si="756"/>
        <v>0</v>
      </c>
    </row>
    <row r="4842" spans="1:30" x14ac:dyDescent="0.25">
      <c r="A4842" s="165"/>
      <c r="B4842" s="72" t="s">
        <v>9488</v>
      </c>
      <c r="C4842" s="64" t="s">
        <v>9489</v>
      </c>
      <c r="D4842" s="64" t="s">
        <v>7</v>
      </c>
      <c r="E4842" s="64" t="s">
        <v>9490</v>
      </c>
      <c r="F4842" s="64" t="s">
        <v>1215</v>
      </c>
      <c r="G4842" s="64" t="s">
        <v>1216</v>
      </c>
      <c r="H4842" s="65">
        <v>39548</v>
      </c>
      <c r="I4842" s="65">
        <v>39548</v>
      </c>
      <c r="J4842" s="93" t="s">
        <v>1</v>
      </c>
      <c r="K4842" s="101">
        <v>100</v>
      </c>
      <c r="L4842" s="67">
        <f t="shared" si="750"/>
        <v>3.3992458575585819E-8</v>
      </c>
      <c r="M4842" s="66">
        <v>0.66303000000000001</v>
      </c>
      <c r="N4842" s="73">
        <f t="shared" si="751"/>
        <v>1.2847986186727273E-8</v>
      </c>
      <c r="O4842" s="98">
        <v>100</v>
      </c>
      <c r="P4842" s="67">
        <f t="shared" si="757"/>
        <v>3.6827004736113299E-8</v>
      </c>
      <c r="Q4842" s="66">
        <v>0.66303000000000001</v>
      </c>
      <c r="R4842" s="105">
        <f t="shared" si="752"/>
        <v>1.8996967914152391E-8</v>
      </c>
      <c r="S4842" s="101">
        <v>0</v>
      </c>
      <c r="T4842" s="67">
        <f t="shared" si="758"/>
        <v>0</v>
      </c>
      <c r="U4842" s="66">
        <v>0</v>
      </c>
      <c r="V4842" s="73">
        <f t="shared" si="759"/>
        <v>0</v>
      </c>
      <c r="W4842" s="98">
        <v>0</v>
      </c>
      <c r="X4842" s="67">
        <f t="shared" si="753"/>
        <v>0</v>
      </c>
      <c r="Y4842" s="66">
        <v>0</v>
      </c>
      <c r="Z4842" s="105">
        <f t="shared" si="754"/>
        <v>0</v>
      </c>
      <c r="AA4842" s="101">
        <v>0</v>
      </c>
      <c r="AB4842" s="67">
        <f t="shared" si="755"/>
        <v>0</v>
      </c>
      <c r="AC4842" s="66">
        <v>0</v>
      </c>
      <c r="AD4842" s="73">
        <f t="shared" si="756"/>
        <v>0</v>
      </c>
    </row>
    <row r="4843" spans="1:30" x14ac:dyDescent="0.25">
      <c r="A4843" s="165"/>
      <c r="B4843" s="72" t="s">
        <v>2249</v>
      </c>
      <c r="C4843" s="64" t="s">
        <v>2250</v>
      </c>
      <c r="D4843" s="64" t="s">
        <v>7</v>
      </c>
      <c r="E4843" s="64" t="s">
        <v>2251</v>
      </c>
      <c r="F4843" s="64" t="s">
        <v>1562</v>
      </c>
      <c r="G4843" s="64" t="s">
        <v>1167</v>
      </c>
      <c r="H4843" s="65">
        <v>40856</v>
      </c>
      <c r="I4843" s="65">
        <v>40856</v>
      </c>
      <c r="J4843" s="93" t="s">
        <v>1</v>
      </c>
      <c r="K4843" s="101">
        <v>100</v>
      </c>
      <c r="L4843" s="67">
        <f t="shared" si="750"/>
        <v>3.3992458575585819E-8</v>
      </c>
      <c r="M4843" s="66">
        <v>0.66303000000000001</v>
      </c>
      <c r="N4843" s="73">
        <f t="shared" si="751"/>
        <v>1.2847986186727273E-8</v>
      </c>
      <c r="O4843" s="98">
        <v>100</v>
      </c>
      <c r="P4843" s="67">
        <f t="shared" si="757"/>
        <v>3.6827004736113299E-8</v>
      </c>
      <c r="Q4843" s="66">
        <v>0.66303000000000001</v>
      </c>
      <c r="R4843" s="105">
        <f t="shared" si="752"/>
        <v>1.8996967914152391E-8</v>
      </c>
      <c r="S4843" s="101">
        <v>0</v>
      </c>
      <c r="T4843" s="67">
        <f t="shared" si="758"/>
        <v>0</v>
      </c>
      <c r="U4843" s="66">
        <v>0</v>
      </c>
      <c r="V4843" s="73">
        <f t="shared" si="759"/>
        <v>0</v>
      </c>
      <c r="W4843" s="98">
        <v>0</v>
      </c>
      <c r="X4843" s="67">
        <f t="shared" si="753"/>
        <v>0</v>
      </c>
      <c r="Y4843" s="66">
        <v>0</v>
      </c>
      <c r="Z4843" s="105">
        <f t="shared" si="754"/>
        <v>0</v>
      </c>
      <c r="AA4843" s="101">
        <v>0</v>
      </c>
      <c r="AB4843" s="67">
        <f t="shared" si="755"/>
        <v>0</v>
      </c>
      <c r="AC4843" s="66">
        <v>0</v>
      </c>
      <c r="AD4843" s="73">
        <f t="shared" si="756"/>
        <v>0</v>
      </c>
    </row>
    <row r="4844" spans="1:30" x14ac:dyDescent="0.25">
      <c r="A4844" s="165"/>
      <c r="B4844" s="72" t="s">
        <v>2665</v>
      </c>
      <c r="C4844" s="64" t="s">
        <v>2666</v>
      </c>
      <c r="D4844" s="64" t="s">
        <v>7</v>
      </c>
      <c r="E4844" s="64" t="s">
        <v>2667</v>
      </c>
      <c r="F4844" s="64" t="s">
        <v>493</v>
      </c>
      <c r="G4844" s="64" t="s">
        <v>1167</v>
      </c>
      <c r="H4844" s="65">
        <v>40919</v>
      </c>
      <c r="I4844" s="65">
        <v>40919</v>
      </c>
      <c r="J4844" s="93" t="s">
        <v>1</v>
      </c>
      <c r="K4844" s="101">
        <v>100</v>
      </c>
      <c r="L4844" s="67">
        <f t="shared" si="750"/>
        <v>3.3992458575585819E-8</v>
      </c>
      <c r="M4844" s="66">
        <v>0.66303000000000001</v>
      </c>
      <c r="N4844" s="73">
        <f t="shared" si="751"/>
        <v>1.2847986186727273E-8</v>
      </c>
      <c r="O4844" s="98">
        <v>100</v>
      </c>
      <c r="P4844" s="67">
        <f t="shared" si="757"/>
        <v>3.6827004736113299E-8</v>
      </c>
      <c r="Q4844" s="66">
        <v>0.66303000000000001</v>
      </c>
      <c r="R4844" s="105">
        <f t="shared" si="752"/>
        <v>1.8996967914152391E-8</v>
      </c>
      <c r="S4844" s="101">
        <v>0</v>
      </c>
      <c r="T4844" s="67">
        <f t="shared" si="758"/>
        <v>0</v>
      </c>
      <c r="U4844" s="66">
        <v>0</v>
      </c>
      <c r="V4844" s="73">
        <f t="shared" si="759"/>
        <v>0</v>
      </c>
      <c r="W4844" s="98">
        <v>0</v>
      </c>
      <c r="X4844" s="67">
        <f t="shared" si="753"/>
        <v>0</v>
      </c>
      <c r="Y4844" s="66">
        <v>0</v>
      </c>
      <c r="Z4844" s="105">
        <f t="shared" si="754"/>
        <v>0</v>
      </c>
      <c r="AA4844" s="101">
        <v>0</v>
      </c>
      <c r="AB4844" s="67">
        <f t="shared" si="755"/>
        <v>0</v>
      </c>
      <c r="AC4844" s="66">
        <v>0</v>
      </c>
      <c r="AD4844" s="73">
        <f t="shared" si="756"/>
        <v>0</v>
      </c>
    </row>
    <row r="4845" spans="1:30" x14ac:dyDescent="0.25">
      <c r="A4845" s="165"/>
      <c r="B4845" s="72" t="s">
        <v>2324</v>
      </c>
      <c r="C4845" s="64" t="s">
        <v>2325</v>
      </c>
      <c r="D4845" s="64" t="s">
        <v>7</v>
      </c>
      <c r="E4845" s="64" t="s">
        <v>2326</v>
      </c>
      <c r="F4845" s="64" t="s">
        <v>1230</v>
      </c>
      <c r="G4845" s="64" t="s">
        <v>1167</v>
      </c>
      <c r="H4845" s="65">
        <v>40163</v>
      </c>
      <c r="I4845" s="65">
        <v>40163</v>
      </c>
      <c r="J4845" s="93" t="s">
        <v>1</v>
      </c>
      <c r="K4845" s="101">
        <v>100</v>
      </c>
      <c r="L4845" s="67">
        <f t="shared" si="750"/>
        <v>3.3992458575585819E-8</v>
      </c>
      <c r="M4845" s="66">
        <v>0.66303000000000001</v>
      </c>
      <c r="N4845" s="73">
        <f t="shared" si="751"/>
        <v>1.2847986186727273E-8</v>
      </c>
      <c r="O4845" s="98">
        <v>100</v>
      </c>
      <c r="P4845" s="67">
        <f t="shared" si="757"/>
        <v>3.6827004736113299E-8</v>
      </c>
      <c r="Q4845" s="66">
        <v>0.66303000000000001</v>
      </c>
      <c r="R4845" s="105">
        <f t="shared" si="752"/>
        <v>1.8996967914152391E-8</v>
      </c>
      <c r="S4845" s="101">
        <v>0</v>
      </c>
      <c r="T4845" s="67">
        <f t="shared" si="758"/>
        <v>0</v>
      </c>
      <c r="U4845" s="66">
        <v>0</v>
      </c>
      <c r="V4845" s="73">
        <f t="shared" si="759"/>
        <v>0</v>
      </c>
      <c r="W4845" s="98">
        <v>0</v>
      </c>
      <c r="X4845" s="67">
        <f t="shared" si="753"/>
        <v>0</v>
      </c>
      <c r="Y4845" s="66">
        <v>0</v>
      </c>
      <c r="Z4845" s="105">
        <f t="shared" si="754"/>
        <v>0</v>
      </c>
      <c r="AA4845" s="101">
        <v>0</v>
      </c>
      <c r="AB4845" s="67">
        <f t="shared" si="755"/>
        <v>0</v>
      </c>
      <c r="AC4845" s="66">
        <v>0</v>
      </c>
      <c r="AD4845" s="73">
        <f t="shared" si="756"/>
        <v>0</v>
      </c>
    </row>
    <row r="4846" spans="1:30" x14ac:dyDescent="0.25">
      <c r="A4846" s="165"/>
      <c r="B4846" s="72" t="s">
        <v>13899</v>
      </c>
      <c r="C4846" s="64" t="s">
        <v>7908</v>
      </c>
      <c r="D4846" s="64" t="s">
        <v>7</v>
      </c>
      <c r="E4846" s="64" t="s">
        <v>7909</v>
      </c>
      <c r="F4846" s="64" t="s">
        <v>1199</v>
      </c>
      <c r="G4846" s="64" t="s">
        <v>1199</v>
      </c>
      <c r="H4846" s="65">
        <v>41430</v>
      </c>
      <c r="I4846" s="65">
        <v>41430</v>
      </c>
      <c r="J4846" s="93" t="s">
        <v>1</v>
      </c>
      <c r="K4846" s="101">
        <v>100</v>
      </c>
      <c r="L4846" s="67">
        <f t="shared" si="750"/>
        <v>3.3992458575585819E-8</v>
      </c>
      <c r="M4846" s="66">
        <v>0.66303000000000001</v>
      </c>
      <c r="N4846" s="73">
        <f t="shared" si="751"/>
        <v>1.2847986186727273E-8</v>
      </c>
      <c r="O4846" s="98">
        <v>100</v>
      </c>
      <c r="P4846" s="67">
        <f t="shared" si="757"/>
        <v>3.6827004736113299E-8</v>
      </c>
      <c r="Q4846" s="66">
        <v>0.66303000000000001</v>
      </c>
      <c r="R4846" s="105">
        <f t="shared" si="752"/>
        <v>1.8996967914152391E-8</v>
      </c>
      <c r="S4846" s="101">
        <v>0</v>
      </c>
      <c r="T4846" s="67">
        <f t="shared" si="758"/>
        <v>0</v>
      </c>
      <c r="U4846" s="66">
        <v>0</v>
      </c>
      <c r="V4846" s="73">
        <f t="shared" si="759"/>
        <v>0</v>
      </c>
      <c r="W4846" s="98">
        <v>0</v>
      </c>
      <c r="X4846" s="67">
        <f t="shared" si="753"/>
        <v>0</v>
      </c>
      <c r="Y4846" s="66">
        <v>0</v>
      </c>
      <c r="Z4846" s="105">
        <f t="shared" si="754"/>
        <v>0</v>
      </c>
      <c r="AA4846" s="101">
        <v>0</v>
      </c>
      <c r="AB4846" s="67">
        <f t="shared" si="755"/>
        <v>0</v>
      </c>
      <c r="AC4846" s="66">
        <v>0</v>
      </c>
      <c r="AD4846" s="73">
        <f t="shared" si="756"/>
        <v>0</v>
      </c>
    </row>
    <row r="4847" spans="1:30" x14ac:dyDescent="0.25">
      <c r="A4847" s="165"/>
      <c r="B4847" s="72" t="s">
        <v>14650</v>
      </c>
      <c r="C4847" s="64" t="s">
        <v>14651</v>
      </c>
      <c r="D4847" s="64" t="s">
        <v>7</v>
      </c>
      <c r="E4847" s="64" t="s">
        <v>14652</v>
      </c>
      <c r="F4847" s="64" t="s">
        <v>1374</v>
      </c>
      <c r="G4847" s="64" t="s">
        <v>1227</v>
      </c>
      <c r="H4847" s="65">
        <v>40806</v>
      </c>
      <c r="I4847" s="65">
        <v>40806</v>
      </c>
      <c r="J4847" s="93" t="s">
        <v>1</v>
      </c>
      <c r="K4847" s="101">
        <v>100</v>
      </c>
      <c r="L4847" s="67">
        <f t="shared" si="750"/>
        <v>3.3992458575585819E-8</v>
      </c>
      <c r="M4847" s="66">
        <v>0.66303000000000001</v>
      </c>
      <c r="N4847" s="73">
        <f t="shared" si="751"/>
        <v>1.2847986186727273E-8</v>
      </c>
      <c r="O4847" s="98">
        <v>100</v>
      </c>
      <c r="P4847" s="67">
        <f t="shared" si="757"/>
        <v>3.6827004736113299E-8</v>
      </c>
      <c r="Q4847" s="66">
        <v>0.66303000000000001</v>
      </c>
      <c r="R4847" s="105">
        <f t="shared" si="752"/>
        <v>1.8996967914152391E-8</v>
      </c>
      <c r="S4847" s="101">
        <v>0</v>
      </c>
      <c r="T4847" s="67">
        <f t="shared" si="758"/>
        <v>0</v>
      </c>
      <c r="U4847" s="66">
        <v>0</v>
      </c>
      <c r="V4847" s="73">
        <f t="shared" si="759"/>
        <v>0</v>
      </c>
      <c r="W4847" s="98">
        <v>0</v>
      </c>
      <c r="X4847" s="67">
        <f t="shared" si="753"/>
        <v>0</v>
      </c>
      <c r="Y4847" s="66">
        <v>0</v>
      </c>
      <c r="Z4847" s="105">
        <f t="shared" si="754"/>
        <v>0</v>
      </c>
      <c r="AA4847" s="101">
        <v>0</v>
      </c>
      <c r="AB4847" s="67">
        <f t="shared" si="755"/>
        <v>0</v>
      </c>
      <c r="AC4847" s="66">
        <v>0</v>
      </c>
      <c r="AD4847" s="73">
        <f t="shared" si="756"/>
        <v>0</v>
      </c>
    </row>
    <row r="4848" spans="1:30" x14ac:dyDescent="0.25">
      <c r="A4848" s="165"/>
      <c r="B4848" s="72" t="s">
        <v>4584</v>
      </c>
      <c r="C4848" s="64" t="s">
        <v>4585</v>
      </c>
      <c r="D4848" s="64" t="s">
        <v>7</v>
      </c>
      <c r="E4848" s="64" t="s">
        <v>4586</v>
      </c>
      <c r="F4848" s="64" t="s">
        <v>1552</v>
      </c>
      <c r="G4848" s="64" t="s">
        <v>1193</v>
      </c>
      <c r="H4848" s="65">
        <v>38838</v>
      </c>
      <c r="I4848" s="65">
        <v>38838</v>
      </c>
      <c r="J4848" s="93" t="s">
        <v>1</v>
      </c>
      <c r="K4848" s="101">
        <v>100</v>
      </c>
      <c r="L4848" s="67">
        <f t="shared" si="750"/>
        <v>3.3992458575585819E-8</v>
      </c>
      <c r="M4848" s="66">
        <v>0.66303000000000001</v>
      </c>
      <c r="N4848" s="73">
        <f t="shared" si="751"/>
        <v>1.2847986186727273E-8</v>
      </c>
      <c r="O4848" s="98">
        <v>100</v>
      </c>
      <c r="P4848" s="67">
        <f t="shared" si="757"/>
        <v>3.6827004736113299E-8</v>
      </c>
      <c r="Q4848" s="66">
        <v>0.66303000000000001</v>
      </c>
      <c r="R4848" s="105">
        <f t="shared" si="752"/>
        <v>1.8996967914152391E-8</v>
      </c>
      <c r="S4848" s="101">
        <v>0</v>
      </c>
      <c r="T4848" s="67">
        <f t="shared" si="758"/>
        <v>0</v>
      </c>
      <c r="U4848" s="66">
        <v>0</v>
      </c>
      <c r="V4848" s="73">
        <f t="shared" si="759"/>
        <v>0</v>
      </c>
      <c r="W4848" s="98">
        <v>0</v>
      </c>
      <c r="X4848" s="67">
        <f t="shared" si="753"/>
        <v>0</v>
      </c>
      <c r="Y4848" s="66">
        <v>0</v>
      </c>
      <c r="Z4848" s="105">
        <f t="shared" si="754"/>
        <v>0</v>
      </c>
      <c r="AA4848" s="101">
        <v>0</v>
      </c>
      <c r="AB4848" s="67">
        <f t="shared" si="755"/>
        <v>0</v>
      </c>
      <c r="AC4848" s="66">
        <v>0</v>
      </c>
      <c r="AD4848" s="73">
        <f t="shared" si="756"/>
        <v>0</v>
      </c>
    </row>
    <row r="4849" spans="1:30" x14ac:dyDescent="0.25">
      <c r="A4849" s="165"/>
      <c r="B4849" s="72" t="s">
        <v>1381</v>
      </c>
      <c r="C4849" s="64" t="s">
        <v>1382</v>
      </c>
      <c r="D4849" s="64" t="s">
        <v>7</v>
      </c>
      <c r="E4849" s="64" t="s">
        <v>1383</v>
      </c>
      <c r="F4849" s="64" t="s">
        <v>1384</v>
      </c>
      <c r="G4849" s="64" t="s">
        <v>1227</v>
      </c>
      <c r="H4849" s="65">
        <v>41796</v>
      </c>
      <c r="I4849" s="65">
        <v>41796</v>
      </c>
      <c r="J4849" s="93" t="s">
        <v>1</v>
      </c>
      <c r="K4849" s="101">
        <v>100</v>
      </c>
      <c r="L4849" s="67">
        <f t="shared" si="750"/>
        <v>3.3992458575585819E-8</v>
      </c>
      <c r="M4849" s="66">
        <v>0.66303000000000001</v>
      </c>
      <c r="N4849" s="73">
        <f t="shared" si="751"/>
        <v>1.2847986186727273E-8</v>
      </c>
      <c r="O4849" s="98">
        <v>100</v>
      </c>
      <c r="P4849" s="67">
        <f t="shared" si="757"/>
        <v>3.6827004736113299E-8</v>
      </c>
      <c r="Q4849" s="66">
        <v>0.66303000000000001</v>
      </c>
      <c r="R4849" s="105">
        <f t="shared" si="752"/>
        <v>1.8996967914152391E-8</v>
      </c>
      <c r="S4849" s="101">
        <v>0</v>
      </c>
      <c r="T4849" s="67">
        <f t="shared" si="758"/>
        <v>0</v>
      </c>
      <c r="U4849" s="66">
        <v>0</v>
      </c>
      <c r="V4849" s="73">
        <f t="shared" si="759"/>
        <v>0</v>
      </c>
      <c r="W4849" s="98">
        <v>0</v>
      </c>
      <c r="X4849" s="67">
        <f t="shared" si="753"/>
        <v>0</v>
      </c>
      <c r="Y4849" s="66">
        <v>0</v>
      </c>
      <c r="Z4849" s="105">
        <f t="shared" si="754"/>
        <v>0</v>
      </c>
      <c r="AA4849" s="101">
        <v>0</v>
      </c>
      <c r="AB4849" s="67">
        <f t="shared" si="755"/>
        <v>0</v>
      </c>
      <c r="AC4849" s="66">
        <v>0</v>
      </c>
      <c r="AD4849" s="73">
        <f t="shared" si="756"/>
        <v>0</v>
      </c>
    </row>
    <row r="4850" spans="1:30" x14ac:dyDescent="0.25">
      <c r="A4850" s="165"/>
      <c r="B4850" s="72" t="s">
        <v>9189</v>
      </c>
      <c r="C4850" s="64" t="s">
        <v>9190</v>
      </c>
      <c r="D4850" s="64" t="s">
        <v>7</v>
      </c>
      <c r="E4850" s="64" t="s">
        <v>9191</v>
      </c>
      <c r="F4850" s="64" t="s">
        <v>1306</v>
      </c>
      <c r="G4850" s="64" t="s">
        <v>1216</v>
      </c>
      <c r="H4850" s="65">
        <v>41533</v>
      </c>
      <c r="I4850" s="65">
        <v>41533</v>
      </c>
      <c r="J4850" s="93" t="s">
        <v>1</v>
      </c>
      <c r="K4850" s="101">
        <v>0</v>
      </c>
      <c r="L4850" s="67">
        <f t="shared" si="750"/>
        <v>0</v>
      </c>
      <c r="M4850" s="66">
        <v>0.65446875000000004</v>
      </c>
      <c r="N4850" s="73">
        <f t="shared" si="751"/>
        <v>1.2682088984879515E-8</v>
      </c>
      <c r="O4850" s="98">
        <v>0</v>
      </c>
      <c r="P4850" s="67">
        <f t="shared" si="757"/>
        <v>0</v>
      </c>
      <c r="Q4850" s="66">
        <v>0.65446875000000004</v>
      </c>
      <c r="R4850" s="105">
        <f t="shared" si="752"/>
        <v>1.8751673143847827E-8</v>
      </c>
      <c r="S4850" s="101">
        <v>0</v>
      </c>
      <c r="T4850" s="67">
        <f t="shared" si="758"/>
        <v>0</v>
      </c>
      <c r="U4850" s="66">
        <v>0</v>
      </c>
      <c r="V4850" s="73">
        <f t="shared" si="759"/>
        <v>0</v>
      </c>
      <c r="W4850" s="98">
        <v>0</v>
      </c>
      <c r="X4850" s="67">
        <f t="shared" si="753"/>
        <v>0</v>
      </c>
      <c r="Y4850" s="66">
        <v>0</v>
      </c>
      <c r="Z4850" s="105">
        <f t="shared" si="754"/>
        <v>0</v>
      </c>
      <c r="AA4850" s="101">
        <v>0</v>
      </c>
      <c r="AB4850" s="67">
        <f t="shared" si="755"/>
        <v>0</v>
      </c>
      <c r="AC4850" s="66">
        <v>0</v>
      </c>
      <c r="AD4850" s="73">
        <f t="shared" si="756"/>
        <v>0</v>
      </c>
    </row>
    <row r="4851" spans="1:30" x14ac:dyDescent="0.25">
      <c r="A4851" s="165"/>
      <c r="B4851" s="72" t="s">
        <v>8425</v>
      </c>
      <c r="C4851" s="64" t="s">
        <v>8426</v>
      </c>
      <c r="D4851" s="64" t="s">
        <v>7</v>
      </c>
      <c r="E4851" s="64" t="s">
        <v>5769</v>
      </c>
      <c r="F4851" s="64" t="s">
        <v>2360</v>
      </c>
      <c r="G4851" s="64" t="s">
        <v>1216</v>
      </c>
      <c r="H4851" s="65">
        <v>39769</v>
      </c>
      <c r="I4851" s="65">
        <v>40266</v>
      </c>
      <c r="J4851" s="93" t="s">
        <v>1</v>
      </c>
      <c r="K4851" s="101">
        <v>108</v>
      </c>
      <c r="L4851" s="67">
        <f t="shared" si="750"/>
        <v>3.671185526163269E-8</v>
      </c>
      <c r="M4851" s="66">
        <v>0.65383199999999997</v>
      </c>
      <c r="N4851" s="73">
        <f t="shared" si="751"/>
        <v>1.2669750244242743E-8</v>
      </c>
      <c r="O4851" s="98">
        <v>108</v>
      </c>
      <c r="P4851" s="67">
        <f t="shared" si="757"/>
        <v>3.9773165115002363E-8</v>
      </c>
      <c r="Q4851" s="66">
        <v>0.65383199999999997</v>
      </c>
      <c r="R4851" s="105">
        <f t="shared" si="752"/>
        <v>1.8733429143848824E-8</v>
      </c>
      <c r="S4851" s="101">
        <v>108</v>
      </c>
      <c r="T4851" s="67">
        <f t="shared" si="758"/>
        <v>4.7308444634883088E-8</v>
      </c>
      <c r="U4851" s="66">
        <v>0.65383199999999997</v>
      </c>
      <c r="V4851" s="73">
        <f t="shared" si="759"/>
        <v>3.4915052670094146E-8</v>
      </c>
      <c r="W4851" s="98">
        <v>108</v>
      </c>
      <c r="X4851" s="67">
        <f t="shared" si="753"/>
        <v>6.1361141691556607E-8</v>
      </c>
      <c r="Y4851" s="66">
        <v>0.65383199999999997</v>
      </c>
      <c r="Z4851" s="105">
        <f t="shared" si="754"/>
        <v>8.452632676823337E-8</v>
      </c>
      <c r="AA4851" s="101">
        <v>0</v>
      </c>
      <c r="AB4851" s="67">
        <f t="shared" si="755"/>
        <v>0</v>
      </c>
      <c r="AC4851" s="66">
        <v>0</v>
      </c>
      <c r="AD4851" s="73">
        <f t="shared" si="756"/>
        <v>0</v>
      </c>
    </row>
    <row r="4852" spans="1:30" x14ac:dyDescent="0.25">
      <c r="A4852" s="165"/>
      <c r="B4852" s="72" t="s">
        <v>15977</v>
      </c>
      <c r="C4852" s="64" t="s">
        <v>15978</v>
      </c>
      <c r="D4852" s="64" t="s">
        <v>7</v>
      </c>
      <c r="E4852" s="64" t="s">
        <v>15979</v>
      </c>
      <c r="F4852" s="64" t="s">
        <v>2040</v>
      </c>
      <c r="G4852" s="64" t="s">
        <v>1167</v>
      </c>
      <c r="H4852" s="65">
        <v>41834</v>
      </c>
      <c r="I4852" s="65">
        <v>41835</v>
      </c>
      <c r="J4852" s="93" t="s">
        <v>1</v>
      </c>
      <c r="K4852" s="101">
        <v>0</v>
      </c>
      <c r="L4852" s="67">
        <f t="shared" si="750"/>
        <v>0</v>
      </c>
      <c r="M4852" s="66">
        <v>0.65251999999999999</v>
      </c>
      <c r="N4852" s="73">
        <f t="shared" si="751"/>
        <v>1.2644326722114052E-8</v>
      </c>
      <c r="O4852" s="98">
        <v>0</v>
      </c>
      <c r="P4852" s="67">
        <f t="shared" si="757"/>
        <v>0</v>
      </c>
      <c r="Q4852" s="66">
        <v>0.65251999999999999</v>
      </c>
      <c r="R4852" s="105">
        <f t="shared" si="752"/>
        <v>1.8695838051585477E-8</v>
      </c>
      <c r="S4852" s="101">
        <v>0</v>
      </c>
      <c r="T4852" s="67">
        <f t="shared" si="758"/>
        <v>0</v>
      </c>
      <c r="U4852" s="66">
        <v>0</v>
      </c>
      <c r="V4852" s="73">
        <f t="shared" si="759"/>
        <v>0</v>
      </c>
      <c r="W4852" s="98">
        <v>0</v>
      </c>
      <c r="X4852" s="67">
        <f t="shared" si="753"/>
        <v>0</v>
      </c>
      <c r="Y4852" s="66">
        <v>0</v>
      </c>
      <c r="Z4852" s="105">
        <f t="shared" si="754"/>
        <v>0</v>
      </c>
      <c r="AA4852" s="101">
        <v>0</v>
      </c>
      <c r="AB4852" s="67">
        <f t="shared" si="755"/>
        <v>0</v>
      </c>
      <c r="AC4852" s="66">
        <v>0</v>
      </c>
      <c r="AD4852" s="73">
        <f t="shared" si="756"/>
        <v>0</v>
      </c>
    </row>
    <row r="4853" spans="1:30" x14ac:dyDescent="0.25">
      <c r="A4853" s="165"/>
      <c r="B4853" s="72" t="s">
        <v>10223</v>
      </c>
      <c r="C4853" s="64" t="s">
        <v>10224</v>
      </c>
      <c r="D4853" s="64" t="s">
        <v>4</v>
      </c>
      <c r="E4853" s="64" t="s">
        <v>10225</v>
      </c>
      <c r="F4853" s="64" t="s">
        <v>3122</v>
      </c>
      <c r="G4853" s="64" t="s">
        <v>1193</v>
      </c>
      <c r="H4853" s="65">
        <v>38777</v>
      </c>
      <c r="I4853" s="65">
        <v>39150</v>
      </c>
      <c r="J4853" s="93" t="s">
        <v>1</v>
      </c>
      <c r="K4853" s="101">
        <v>195</v>
      </c>
      <c r="L4853" s="67">
        <f t="shared" si="750"/>
        <v>6.6285294222392347E-8</v>
      </c>
      <c r="M4853" s="66">
        <v>0.64645425000000001</v>
      </c>
      <c r="N4853" s="73">
        <f t="shared" si="751"/>
        <v>1.252678653205909E-8</v>
      </c>
      <c r="O4853" s="98">
        <v>195</v>
      </c>
      <c r="P4853" s="67">
        <f t="shared" si="757"/>
        <v>7.1812659235420926E-8</v>
      </c>
      <c r="Q4853" s="66">
        <v>0.64645425000000001</v>
      </c>
      <c r="R4853" s="105">
        <f t="shared" si="752"/>
        <v>1.8522043716298583E-8</v>
      </c>
      <c r="S4853" s="101">
        <v>0</v>
      </c>
      <c r="T4853" s="67">
        <f t="shared" si="758"/>
        <v>0</v>
      </c>
      <c r="U4853" s="66">
        <v>0</v>
      </c>
      <c r="V4853" s="73">
        <f t="shared" si="759"/>
        <v>0</v>
      </c>
      <c r="W4853" s="98">
        <v>0</v>
      </c>
      <c r="X4853" s="67">
        <f t="shared" si="753"/>
        <v>0</v>
      </c>
      <c r="Y4853" s="66">
        <v>0</v>
      </c>
      <c r="Z4853" s="105">
        <f t="shared" si="754"/>
        <v>0</v>
      </c>
      <c r="AA4853" s="101">
        <v>0</v>
      </c>
      <c r="AB4853" s="67">
        <f t="shared" si="755"/>
        <v>0</v>
      </c>
      <c r="AC4853" s="66">
        <v>0</v>
      </c>
      <c r="AD4853" s="73">
        <f t="shared" si="756"/>
        <v>0</v>
      </c>
    </row>
    <row r="4854" spans="1:30" x14ac:dyDescent="0.25">
      <c r="A4854" s="165"/>
      <c r="B4854" s="72" t="s">
        <v>3501</v>
      </c>
      <c r="C4854" s="64" t="s">
        <v>3502</v>
      </c>
      <c r="D4854" s="64" t="s">
        <v>7</v>
      </c>
      <c r="E4854" s="64" t="s">
        <v>3503</v>
      </c>
      <c r="F4854" s="64" t="s">
        <v>1215</v>
      </c>
      <c r="G4854" s="64" t="s">
        <v>1216</v>
      </c>
      <c r="H4854" s="65">
        <v>38884</v>
      </c>
      <c r="I4854" s="65">
        <v>38993</v>
      </c>
      <c r="J4854" s="93" t="s">
        <v>1</v>
      </c>
      <c r="K4854" s="101">
        <v>0</v>
      </c>
      <c r="L4854" s="67">
        <f t="shared" si="750"/>
        <v>0</v>
      </c>
      <c r="M4854" s="66">
        <v>0.64453732799999996</v>
      </c>
      <c r="N4854" s="73">
        <f t="shared" si="751"/>
        <v>1.2489641022237463E-8</v>
      </c>
      <c r="O4854" s="98">
        <v>0</v>
      </c>
      <c r="P4854" s="67">
        <f t="shared" si="757"/>
        <v>0</v>
      </c>
      <c r="Q4854" s="66">
        <v>0.64453732799999996</v>
      </c>
      <c r="R4854" s="105">
        <f t="shared" si="752"/>
        <v>1.8467120551844587E-8</v>
      </c>
      <c r="S4854" s="101">
        <v>0</v>
      </c>
      <c r="T4854" s="67">
        <f t="shared" si="758"/>
        <v>0</v>
      </c>
      <c r="U4854" s="66">
        <v>0.64453732799999996</v>
      </c>
      <c r="V4854" s="73">
        <f t="shared" si="759"/>
        <v>3.4418711159688947E-8</v>
      </c>
      <c r="W4854" s="98">
        <v>0</v>
      </c>
      <c r="X4854" s="67">
        <f t="shared" si="753"/>
        <v>0</v>
      </c>
      <c r="Y4854" s="66">
        <v>0.64453732799999996</v>
      </c>
      <c r="Z4854" s="105">
        <f t="shared" si="754"/>
        <v>8.3324726842448843E-8</v>
      </c>
      <c r="AA4854" s="101">
        <v>0</v>
      </c>
      <c r="AB4854" s="67">
        <f t="shared" si="755"/>
        <v>0</v>
      </c>
      <c r="AC4854" s="66">
        <v>0</v>
      </c>
      <c r="AD4854" s="73">
        <f t="shared" si="756"/>
        <v>0</v>
      </c>
    </row>
    <row r="4855" spans="1:30" x14ac:dyDescent="0.25">
      <c r="A4855" s="165"/>
      <c r="B4855" s="72" t="s">
        <v>7685</v>
      </c>
      <c r="C4855" s="64" t="s">
        <v>7686</v>
      </c>
      <c r="D4855" s="64" t="s">
        <v>7</v>
      </c>
      <c r="E4855" s="64" t="s">
        <v>7687</v>
      </c>
      <c r="F4855" s="64" t="s">
        <v>1693</v>
      </c>
      <c r="G4855" s="64" t="s">
        <v>1269</v>
      </c>
      <c r="H4855" s="65">
        <v>40472</v>
      </c>
      <c r="I4855" s="65">
        <v>41540</v>
      </c>
      <c r="J4855" s="93" t="s">
        <v>1</v>
      </c>
      <c r="K4855" s="101">
        <v>212</v>
      </c>
      <c r="L4855" s="67">
        <f t="shared" si="750"/>
        <v>7.2064012180241947E-8</v>
      </c>
      <c r="M4855" s="66">
        <v>0.64172399999999996</v>
      </c>
      <c r="N4855" s="73">
        <f t="shared" si="751"/>
        <v>1.2435125239719728E-8</v>
      </c>
      <c r="O4855" s="98">
        <v>212</v>
      </c>
      <c r="P4855" s="67">
        <f t="shared" si="757"/>
        <v>7.8073250040560193E-8</v>
      </c>
      <c r="Q4855" s="66">
        <v>0.64172399999999996</v>
      </c>
      <c r="R4855" s="105">
        <f t="shared" si="752"/>
        <v>1.8386513789333107E-8</v>
      </c>
      <c r="S4855" s="101">
        <v>212</v>
      </c>
      <c r="T4855" s="67">
        <f t="shared" si="758"/>
        <v>9.2864724653659385E-8</v>
      </c>
      <c r="U4855" s="66">
        <v>0.64172399999999996</v>
      </c>
      <c r="V4855" s="73">
        <f t="shared" si="759"/>
        <v>3.4268477620647956E-8</v>
      </c>
      <c r="W4855" s="98">
        <v>212</v>
      </c>
      <c r="X4855" s="67">
        <f t="shared" si="753"/>
        <v>1.2044964850564817E-7</v>
      </c>
      <c r="Y4855" s="66">
        <v>0.64172399999999996</v>
      </c>
      <c r="Z4855" s="105">
        <f t="shared" si="754"/>
        <v>8.2961024420673492E-8</v>
      </c>
      <c r="AA4855" s="101">
        <v>0</v>
      </c>
      <c r="AB4855" s="67">
        <f t="shared" si="755"/>
        <v>0</v>
      </c>
      <c r="AC4855" s="66">
        <v>0</v>
      </c>
      <c r="AD4855" s="73">
        <f t="shared" si="756"/>
        <v>0</v>
      </c>
    </row>
    <row r="4856" spans="1:30" x14ac:dyDescent="0.25">
      <c r="A4856" s="165"/>
      <c r="B4856" s="72" t="s">
        <v>2518</v>
      </c>
      <c r="C4856" s="64" t="s">
        <v>2519</v>
      </c>
      <c r="D4856" s="64" t="s">
        <v>10</v>
      </c>
      <c r="E4856" s="64" t="s">
        <v>2520</v>
      </c>
      <c r="F4856" s="64" t="s">
        <v>910</v>
      </c>
      <c r="G4856" s="64" t="s">
        <v>1269</v>
      </c>
      <c r="H4856" s="65">
        <v>39784</v>
      </c>
      <c r="I4856" s="65">
        <v>40896</v>
      </c>
      <c r="J4856" s="93" t="s">
        <v>1</v>
      </c>
      <c r="K4856" s="101">
        <v>130</v>
      </c>
      <c r="L4856" s="67">
        <f t="shared" si="750"/>
        <v>4.4190196148261567E-8</v>
      </c>
      <c r="M4856" s="66">
        <v>0.63566999999999996</v>
      </c>
      <c r="N4856" s="73">
        <f t="shared" si="751"/>
        <v>1.2317812737458222E-8</v>
      </c>
      <c r="O4856" s="98">
        <v>130</v>
      </c>
      <c r="P4856" s="67">
        <f t="shared" si="757"/>
        <v>4.7875106156947282E-8</v>
      </c>
      <c r="Q4856" s="66">
        <v>0.63566999999999996</v>
      </c>
      <c r="R4856" s="105">
        <f t="shared" si="752"/>
        <v>1.8213056112075247E-8</v>
      </c>
      <c r="S4856" s="101">
        <v>130</v>
      </c>
      <c r="T4856" s="67">
        <f t="shared" si="758"/>
        <v>5.694535002347038E-8</v>
      </c>
      <c r="U4856" s="66">
        <v>0.63566999999999996</v>
      </c>
      <c r="V4856" s="73">
        <f t="shared" si="759"/>
        <v>3.3945190095924865E-8</v>
      </c>
      <c r="W4856" s="98">
        <v>130</v>
      </c>
      <c r="X4856" s="67">
        <f t="shared" si="753"/>
        <v>7.3860633517614443E-8</v>
      </c>
      <c r="Y4856" s="66">
        <v>0.63566999999999996</v>
      </c>
      <c r="Z4856" s="105">
        <f t="shared" si="754"/>
        <v>8.2178373246893547E-8</v>
      </c>
      <c r="AA4856" s="101">
        <v>0</v>
      </c>
      <c r="AB4856" s="67">
        <f t="shared" si="755"/>
        <v>0</v>
      </c>
      <c r="AC4856" s="66">
        <v>0</v>
      </c>
      <c r="AD4856" s="73">
        <f t="shared" si="756"/>
        <v>0</v>
      </c>
    </row>
    <row r="4857" spans="1:30" x14ac:dyDescent="0.25">
      <c r="A4857" s="165"/>
      <c r="B4857" s="72" t="s">
        <v>9238</v>
      </c>
      <c r="C4857" s="64" t="s">
        <v>9239</v>
      </c>
      <c r="D4857" s="64" t="s">
        <v>7</v>
      </c>
      <c r="E4857" s="64" t="s">
        <v>9240</v>
      </c>
      <c r="F4857" s="64" t="s">
        <v>1215</v>
      </c>
      <c r="G4857" s="64" t="s">
        <v>1216</v>
      </c>
      <c r="H4857" s="65">
        <v>39696</v>
      </c>
      <c r="I4857" s="65">
        <v>40668</v>
      </c>
      <c r="J4857" s="93" t="s">
        <v>1</v>
      </c>
      <c r="K4857" s="101">
        <v>200</v>
      </c>
      <c r="L4857" s="67">
        <f t="shared" si="750"/>
        <v>6.7984917151171637E-8</v>
      </c>
      <c r="M4857" s="66">
        <v>0.63421499999999997</v>
      </c>
      <c r="N4857" s="73">
        <f t="shared" si="751"/>
        <v>1.2289618206438979E-8</v>
      </c>
      <c r="O4857" s="98">
        <v>200</v>
      </c>
      <c r="P4857" s="67">
        <f t="shared" si="757"/>
        <v>7.3654009472226597E-8</v>
      </c>
      <c r="Q4857" s="66">
        <v>0.63421499999999997</v>
      </c>
      <c r="R4857" s="105">
        <f t="shared" si="752"/>
        <v>1.8171367819969171E-8</v>
      </c>
      <c r="S4857" s="101">
        <v>100</v>
      </c>
      <c r="T4857" s="67">
        <f t="shared" si="758"/>
        <v>4.3804115402669524E-8</v>
      </c>
      <c r="U4857" s="66">
        <v>0.30270000000000002</v>
      </c>
      <c r="V4857" s="73">
        <f t="shared" si="759"/>
        <v>1.6164376236154697E-8</v>
      </c>
      <c r="W4857" s="98">
        <v>100</v>
      </c>
      <c r="X4857" s="67">
        <f t="shared" si="753"/>
        <v>5.6815871936626493E-8</v>
      </c>
      <c r="Y4857" s="66">
        <v>0.30270000000000002</v>
      </c>
      <c r="Z4857" s="105">
        <f t="shared" si="754"/>
        <v>3.9132558688996937E-8</v>
      </c>
      <c r="AA4857" s="101">
        <v>0</v>
      </c>
      <c r="AB4857" s="67">
        <f t="shared" si="755"/>
        <v>0</v>
      </c>
      <c r="AC4857" s="66">
        <v>0</v>
      </c>
      <c r="AD4857" s="73">
        <f t="shared" si="756"/>
        <v>0</v>
      </c>
    </row>
    <row r="4858" spans="1:30" x14ac:dyDescent="0.25">
      <c r="A4858" s="165"/>
      <c r="B4858" s="72" t="s">
        <v>2423</v>
      </c>
      <c r="C4858" s="64" t="s">
        <v>2424</v>
      </c>
      <c r="D4858" s="64" t="s">
        <v>7</v>
      </c>
      <c r="E4858" s="64" t="s">
        <v>2425</v>
      </c>
      <c r="F4858" s="64" t="s">
        <v>1199</v>
      </c>
      <c r="G4858" s="64" t="s">
        <v>1199</v>
      </c>
      <c r="H4858" s="65">
        <v>38825</v>
      </c>
      <c r="I4858" s="65">
        <v>38825</v>
      </c>
      <c r="J4858" s="93" t="s">
        <v>1</v>
      </c>
      <c r="K4858" s="101">
        <v>200</v>
      </c>
      <c r="L4858" s="67">
        <f t="shared" si="750"/>
        <v>6.7984917151171637E-8</v>
      </c>
      <c r="M4858" s="66">
        <v>0.63421499999999997</v>
      </c>
      <c r="N4858" s="73">
        <f t="shared" si="751"/>
        <v>1.2289618206438979E-8</v>
      </c>
      <c r="O4858" s="98">
        <v>200</v>
      </c>
      <c r="P4858" s="67">
        <f t="shared" si="757"/>
        <v>7.3654009472226597E-8</v>
      </c>
      <c r="Q4858" s="66">
        <v>0.63421499999999997</v>
      </c>
      <c r="R4858" s="105">
        <f t="shared" si="752"/>
        <v>1.8171367819969171E-8</v>
      </c>
      <c r="S4858" s="101">
        <v>100</v>
      </c>
      <c r="T4858" s="67">
        <f t="shared" si="758"/>
        <v>4.3804115402669524E-8</v>
      </c>
      <c r="U4858" s="66">
        <v>0.30270000000000002</v>
      </c>
      <c r="V4858" s="73">
        <f t="shared" si="759"/>
        <v>1.6164376236154697E-8</v>
      </c>
      <c r="W4858" s="98">
        <v>100</v>
      </c>
      <c r="X4858" s="67">
        <f t="shared" si="753"/>
        <v>5.6815871936626493E-8</v>
      </c>
      <c r="Y4858" s="66">
        <v>0.30270000000000002</v>
      </c>
      <c r="Z4858" s="105">
        <f t="shared" si="754"/>
        <v>3.9132558688996937E-8</v>
      </c>
      <c r="AA4858" s="101">
        <v>0</v>
      </c>
      <c r="AB4858" s="67">
        <f t="shared" si="755"/>
        <v>0</v>
      </c>
      <c r="AC4858" s="66">
        <v>0</v>
      </c>
      <c r="AD4858" s="73">
        <f t="shared" si="756"/>
        <v>0</v>
      </c>
    </row>
    <row r="4859" spans="1:30" x14ac:dyDescent="0.25">
      <c r="A4859" s="165"/>
      <c r="B4859" s="72" t="s">
        <v>7074</v>
      </c>
      <c r="C4859" s="64" t="s">
        <v>7075</v>
      </c>
      <c r="D4859" s="64" t="s">
        <v>7</v>
      </c>
      <c r="E4859" s="64" t="s">
        <v>7076</v>
      </c>
      <c r="F4859" s="64" t="s">
        <v>1562</v>
      </c>
      <c r="G4859" s="64" t="s">
        <v>1167</v>
      </c>
      <c r="H4859" s="65">
        <v>40688</v>
      </c>
      <c r="I4859" s="65">
        <v>41148</v>
      </c>
      <c r="J4859" s="93" t="s">
        <v>1</v>
      </c>
      <c r="K4859" s="101">
        <v>200</v>
      </c>
      <c r="L4859" s="67">
        <f t="shared" si="750"/>
        <v>6.7984917151171637E-8</v>
      </c>
      <c r="M4859" s="66">
        <v>0.63421499999999997</v>
      </c>
      <c r="N4859" s="73">
        <f t="shared" si="751"/>
        <v>1.2289618206438979E-8</v>
      </c>
      <c r="O4859" s="98">
        <v>200</v>
      </c>
      <c r="P4859" s="67">
        <f t="shared" si="757"/>
        <v>7.3654009472226597E-8</v>
      </c>
      <c r="Q4859" s="66">
        <v>0.63421499999999997</v>
      </c>
      <c r="R4859" s="105">
        <f t="shared" si="752"/>
        <v>1.8171367819969171E-8</v>
      </c>
      <c r="S4859" s="101">
        <v>100</v>
      </c>
      <c r="T4859" s="67">
        <f t="shared" si="758"/>
        <v>4.3804115402669524E-8</v>
      </c>
      <c r="U4859" s="66">
        <v>0.30270000000000002</v>
      </c>
      <c r="V4859" s="73">
        <f t="shared" si="759"/>
        <v>1.6164376236154697E-8</v>
      </c>
      <c r="W4859" s="98">
        <v>100</v>
      </c>
      <c r="X4859" s="67">
        <f t="shared" si="753"/>
        <v>5.6815871936626493E-8</v>
      </c>
      <c r="Y4859" s="66">
        <v>0.30270000000000002</v>
      </c>
      <c r="Z4859" s="105">
        <f t="shared" si="754"/>
        <v>3.9132558688996937E-8</v>
      </c>
      <c r="AA4859" s="101">
        <v>0</v>
      </c>
      <c r="AB4859" s="67">
        <f t="shared" si="755"/>
        <v>0</v>
      </c>
      <c r="AC4859" s="66">
        <v>0</v>
      </c>
      <c r="AD4859" s="73">
        <f t="shared" si="756"/>
        <v>0</v>
      </c>
    </row>
    <row r="4860" spans="1:30" x14ac:dyDescent="0.25">
      <c r="A4860" s="165"/>
      <c r="B4860" s="72" t="s">
        <v>12502</v>
      </c>
      <c r="C4860" s="64" t="s">
        <v>12503</v>
      </c>
      <c r="D4860" s="64" t="s">
        <v>7</v>
      </c>
      <c r="E4860" s="64" t="s">
        <v>12504</v>
      </c>
      <c r="F4860" s="64" t="s">
        <v>1477</v>
      </c>
      <c r="G4860" s="64" t="s">
        <v>1139</v>
      </c>
      <c r="H4860" s="65">
        <v>40501</v>
      </c>
      <c r="I4860" s="65">
        <v>40501</v>
      </c>
      <c r="J4860" s="93" t="s">
        <v>1</v>
      </c>
      <c r="K4860" s="101">
        <v>200</v>
      </c>
      <c r="L4860" s="67">
        <f t="shared" si="750"/>
        <v>6.7984917151171637E-8</v>
      </c>
      <c r="M4860" s="66">
        <v>0.63421499999999997</v>
      </c>
      <c r="N4860" s="73">
        <f t="shared" si="751"/>
        <v>1.2289618206438979E-8</v>
      </c>
      <c r="O4860" s="98">
        <v>200</v>
      </c>
      <c r="P4860" s="67">
        <f t="shared" si="757"/>
        <v>7.3654009472226597E-8</v>
      </c>
      <c r="Q4860" s="66">
        <v>0.63421499999999997</v>
      </c>
      <c r="R4860" s="105">
        <f t="shared" si="752"/>
        <v>1.8171367819969171E-8</v>
      </c>
      <c r="S4860" s="101">
        <v>100</v>
      </c>
      <c r="T4860" s="67">
        <f t="shared" si="758"/>
        <v>4.3804115402669524E-8</v>
      </c>
      <c r="U4860" s="66">
        <v>0.30270000000000002</v>
      </c>
      <c r="V4860" s="73">
        <f t="shared" si="759"/>
        <v>1.6164376236154697E-8</v>
      </c>
      <c r="W4860" s="98">
        <v>100</v>
      </c>
      <c r="X4860" s="67">
        <f t="shared" si="753"/>
        <v>5.6815871936626493E-8</v>
      </c>
      <c r="Y4860" s="66">
        <v>0.30270000000000002</v>
      </c>
      <c r="Z4860" s="105">
        <f t="shared" si="754"/>
        <v>3.9132558688996937E-8</v>
      </c>
      <c r="AA4860" s="101">
        <v>0</v>
      </c>
      <c r="AB4860" s="67">
        <f t="shared" si="755"/>
        <v>0</v>
      </c>
      <c r="AC4860" s="66">
        <v>0</v>
      </c>
      <c r="AD4860" s="73">
        <f t="shared" si="756"/>
        <v>0</v>
      </c>
    </row>
    <row r="4861" spans="1:30" x14ac:dyDescent="0.25">
      <c r="A4861" s="165"/>
      <c r="B4861" s="72" t="s">
        <v>1764</v>
      </c>
      <c r="C4861" s="64" t="s">
        <v>1765</v>
      </c>
      <c r="D4861" s="64" t="s">
        <v>7</v>
      </c>
      <c r="E4861" s="64" t="s">
        <v>1766</v>
      </c>
      <c r="F4861" s="64" t="s">
        <v>1199</v>
      </c>
      <c r="G4861" s="64" t="s">
        <v>1199</v>
      </c>
      <c r="H4861" s="65">
        <v>38888</v>
      </c>
      <c r="I4861" s="65">
        <v>38888</v>
      </c>
      <c r="J4861" s="93" t="s">
        <v>1</v>
      </c>
      <c r="K4861" s="101">
        <v>200</v>
      </c>
      <c r="L4861" s="67">
        <f t="shared" si="750"/>
        <v>6.7984917151171637E-8</v>
      </c>
      <c r="M4861" s="66">
        <v>0.63421499999999997</v>
      </c>
      <c r="N4861" s="73">
        <f t="shared" si="751"/>
        <v>1.2289618206438979E-8</v>
      </c>
      <c r="O4861" s="98">
        <v>200</v>
      </c>
      <c r="P4861" s="67">
        <f t="shared" si="757"/>
        <v>7.3654009472226597E-8</v>
      </c>
      <c r="Q4861" s="66">
        <v>0.63421499999999997</v>
      </c>
      <c r="R4861" s="105">
        <f t="shared" si="752"/>
        <v>1.8171367819969171E-8</v>
      </c>
      <c r="S4861" s="101">
        <v>100</v>
      </c>
      <c r="T4861" s="67">
        <f t="shared" si="758"/>
        <v>4.3804115402669524E-8</v>
      </c>
      <c r="U4861" s="66">
        <v>0.30270000000000002</v>
      </c>
      <c r="V4861" s="73">
        <f t="shared" si="759"/>
        <v>1.6164376236154697E-8</v>
      </c>
      <c r="W4861" s="98">
        <v>100</v>
      </c>
      <c r="X4861" s="67">
        <f t="shared" si="753"/>
        <v>5.6815871936626493E-8</v>
      </c>
      <c r="Y4861" s="66">
        <v>0.30270000000000002</v>
      </c>
      <c r="Z4861" s="105">
        <f t="shared" si="754"/>
        <v>3.9132558688996937E-8</v>
      </c>
      <c r="AA4861" s="101">
        <v>0</v>
      </c>
      <c r="AB4861" s="67">
        <f t="shared" si="755"/>
        <v>0</v>
      </c>
      <c r="AC4861" s="66">
        <v>0</v>
      </c>
      <c r="AD4861" s="73">
        <f t="shared" si="756"/>
        <v>0</v>
      </c>
    </row>
    <row r="4862" spans="1:30" x14ac:dyDescent="0.25">
      <c r="A4862" s="165"/>
      <c r="B4862" s="72" t="s">
        <v>4536</v>
      </c>
      <c r="C4862" s="64" t="s">
        <v>4537</v>
      </c>
      <c r="D4862" s="64" t="s">
        <v>7</v>
      </c>
      <c r="E4862" s="64" t="s">
        <v>4538</v>
      </c>
      <c r="F4862" s="64" t="s">
        <v>1374</v>
      </c>
      <c r="G4862" s="64" t="s">
        <v>1227</v>
      </c>
      <c r="H4862" s="65">
        <v>39182</v>
      </c>
      <c r="I4862" s="65">
        <v>41478</v>
      </c>
      <c r="J4862" s="93" t="s">
        <v>1</v>
      </c>
      <c r="K4862" s="101">
        <v>200</v>
      </c>
      <c r="L4862" s="67">
        <f t="shared" si="750"/>
        <v>6.7984917151171637E-8</v>
      </c>
      <c r="M4862" s="66">
        <v>0.63421499999999997</v>
      </c>
      <c r="N4862" s="73">
        <f t="shared" si="751"/>
        <v>1.2289618206438979E-8</v>
      </c>
      <c r="O4862" s="98">
        <v>200</v>
      </c>
      <c r="P4862" s="67">
        <f t="shared" si="757"/>
        <v>7.3654009472226597E-8</v>
      </c>
      <c r="Q4862" s="66">
        <v>0.63421499999999997</v>
      </c>
      <c r="R4862" s="105">
        <f t="shared" si="752"/>
        <v>1.8171367819969171E-8</v>
      </c>
      <c r="S4862" s="101">
        <v>100</v>
      </c>
      <c r="T4862" s="67">
        <f t="shared" si="758"/>
        <v>4.3804115402669524E-8</v>
      </c>
      <c r="U4862" s="66">
        <v>0.30270000000000002</v>
      </c>
      <c r="V4862" s="73">
        <f t="shared" si="759"/>
        <v>1.6164376236154697E-8</v>
      </c>
      <c r="W4862" s="98">
        <v>100</v>
      </c>
      <c r="X4862" s="67">
        <f t="shared" si="753"/>
        <v>5.6815871936626493E-8</v>
      </c>
      <c r="Y4862" s="66">
        <v>0.30270000000000002</v>
      </c>
      <c r="Z4862" s="105">
        <f t="shared" si="754"/>
        <v>3.9132558688996937E-8</v>
      </c>
      <c r="AA4862" s="101">
        <v>0</v>
      </c>
      <c r="AB4862" s="67">
        <f t="shared" si="755"/>
        <v>0</v>
      </c>
      <c r="AC4862" s="66">
        <v>0</v>
      </c>
      <c r="AD4862" s="73">
        <f t="shared" si="756"/>
        <v>0</v>
      </c>
    </row>
    <row r="4863" spans="1:30" x14ac:dyDescent="0.25">
      <c r="A4863" s="165"/>
      <c r="B4863" s="72" t="s">
        <v>4897</v>
      </c>
      <c r="C4863" s="64" t="s">
        <v>4898</v>
      </c>
      <c r="D4863" s="64" t="s">
        <v>7</v>
      </c>
      <c r="E4863" s="64" t="s">
        <v>4899</v>
      </c>
      <c r="F4863" s="64" t="s">
        <v>1227</v>
      </c>
      <c r="G4863" s="64" t="s">
        <v>1227</v>
      </c>
      <c r="H4863" s="65">
        <v>39272</v>
      </c>
      <c r="I4863" s="65">
        <v>39955</v>
      </c>
      <c r="J4863" s="93" t="s">
        <v>1</v>
      </c>
      <c r="K4863" s="101">
        <v>200</v>
      </c>
      <c r="L4863" s="67">
        <f t="shared" si="750"/>
        <v>6.7984917151171637E-8</v>
      </c>
      <c r="M4863" s="66">
        <v>0.63421499999999997</v>
      </c>
      <c r="N4863" s="73">
        <f t="shared" si="751"/>
        <v>1.2289618206438979E-8</v>
      </c>
      <c r="O4863" s="98">
        <v>200</v>
      </c>
      <c r="P4863" s="67">
        <f t="shared" si="757"/>
        <v>7.3654009472226597E-8</v>
      </c>
      <c r="Q4863" s="66">
        <v>0.63421499999999997</v>
      </c>
      <c r="R4863" s="105">
        <f t="shared" si="752"/>
        <v>1.8171367819969171E-8</v>
      </c>
      <c r="S4863" s="101">
        <v>100</v>
      </c>
      <c r="T4863" s="67">
        <f t="shared" si="758"/>
        <v>4.3804115402669524E-8</v>
      </c>
      <c r="U4863" s="66">
        <v>0.30270000000000002</v>
      </c>
      <c r="V4863" s="73">
        <f t="shared" si="759"/>
        <v>1.6164376236154697E-8</v>
      </c>
      <c r="W4863" s="98">
        <v>100</v>
      </c>
      <c r="X4863" s="67">
        <f t="shared" si="753"/>
        <v>5.6815871936626493E-8</v>
      </c>
      <c r="Y4863" s="66">
        <v>0.30270000000000002</v>
      </c>
      <c r="Z4863" s="105">
        <f t="shared" si="754"/>
        <v>3.9132558688996937E-8</v>
      </c>
      <c r="AA4863" s="101">
        <v>0</v>
      </c>
      <c r="AB4863" s="67">
        <f t="shared" si="755"/>
        <v>0</v>
      </c>
      <c r="AC4863" s="66">
        <v>0</v>
      </c>
      <c r="AD4863" s="73">
        <f t="shared" si="756"/>
        <v>0</v>
      </c>
    </row>
    <row r="4864" spans="1:30" x14ac:dyDescent="0.25">
      <c r="A4864" s="165"/>
      <c r="B4864" s="72" t="s">
        <v>13401</v>
      </c>
      <c r="C4864" s="64" t="s">
        <v>13402</v>
      </c>
      <c r="D4864" s="64" t="s">
        <v>0</v>
      </c>
      <c r="E4864" s="64" t="s">
        <v>13403</v>
      </c>
      <c r="F4864" s="64" t="s">
        <v>1374</v>
      </c>
      <c r="G4864" s="64" t="s">
        <v>1227</v>
      </c>
      <c r="H4864" s="65">
        <v>41670</v>
      </c>
      <c r="I4864" s="65">
        <v>41673</v>
      </c>
      <c r="J4864" s="93" t="s">
        <v>1</v>
      </c>
      <c r="K4864" s="101">
        <v>200</v>
      </c>
      <c r="L4864" s="67">
        <f t="shared" si="750"/>
        <v>6.7984917151171637E-8</v>
      </c>
      <c r="M4864" s="66">
        <v>0.63421499999999997</v>
      </c>
      <c r="N4864" s="73">
        <f t="shared" si="751"/>
        <v>1.2289618206438979E-8</v>
      </c>
      <c r="O4864" s="98">
        <v>200</v>
      </c>
      <c r="P4864" s="67">
        <f t="shared" si="757"/>
        <v>7.3654009472226597E-8</v>
      </c>
      <c r="Q4864" s="66">
        <v>0.63421499999999997</v>
      </c>
      <c r="R4864" s="105">
        <f t="shared" si="752"/>
        <v>1.8171367819969171E-8</v>
      </c>
      <c r="S4864" s="101">
        <v>100</v>
      </c>
      <c r="T4864" s="67">
        <f t="shared" si="758"/>
        <v>4.3804115402669524E-8</v>
      </c>
      <c r="U4864" s="66">
        <v>0.30270000000000002</v>
      </c>
      <c r="V4864" s="73">
        <f t="shared" si="759"/>
        <v>1.6164376236154697E-8</v>
      </c>
      <c r="W4864" s="98">
        <v>100</v>
      </c>
      <c r="X4864" s="67">
        <f t="shared" si="753"/>
        <v>5.6815871936626493E-8</v>
      </c>
      <c r="Y4864" s="66">
        <v>0.30270000000000002</v>
      </c>
      <c r="Z4864" s="105">
        <f t="shared" si="754"/>
        <v>3.9132558688996937E-8</v>
      </c>
      <c r="AA4864" s="101">
        <v>0</v>
      </c>
      <c r="AB4864" s="67">
        <f t="shared" si="755"/>
        <v>0</v>
      </c>
      <c r="AC4864" s="66">
        <v>0</v>
      </c>
      <c r="AD4864" s="73">
        <f t="shared" si="756"/>
        <v>0</v>
      </c>
    </row>
    <row r="4865" spans="1:30" x14ac:dyDescent="0.25">
      <c r="A4865" s="165"/>
      <c r="B4865" s="72" t="s">
        <v>13412</v>
      </c>
      <c r="C4865" s="64" t="s">
        <v>13413</v>
      </c>
      <c r="D4865" s="64" t="s">
        <v>7</v>
      </c>
      <c r="E4865" s="64" t="s">
        <v>13414</v>
      </c>
      <c r="F4865" s="64" t="s">
        <v>1215</v>
      </c>
      <c r="G4865" s="64" t="s">
        <v>1216</v>
      </c>
      <c r="H4865" s="65">
        <v>41538</v>
      </c>
      <c r="I4865" s="65">
        <v>41825</v>
      </c>
      <c r="J4865" s="93" t="s">
        <v>1</v>
      </c>
      <c r="K4865" s="101">
        <v>0</v>
      </c>
      <c r="L4865" s="67">
        <f t="shared" si="750"/>
        <v>0</v>
      </c>
      <c r="M4865" s="66">
        <v>0.63076500000000002</v>
      </c>
      <c r="N4865" s="73">
        <f t="shared" si="751"/>
        <v>1.222276519474387E-8</v>
      </c>
      <c r="O4865" s="98">
        <v>0</v>
      </c>
      <c r="P4865" s="67">
        <f t="shared" si="757"/>
        <v>0</v>
      </c>
      <c r="Q4865" s="66">
        <v>0</v>
      </c>
      <c r="R4865" s="105">
        <f t="shared" si="752"/>
        <v>0</v>
      </c>
      <c r="S4865" s="101">
        <v>0</v>
      </c>
      <c r="T4865" s="67">
        <f t="shared" si="758"/>
        <v>0</v>
      </c>
      <c r="U4865" s="66">
        <v>0</v>
      </c>
      <c r="V4865" s="73">
        <f t="shared" si="759"/>
        <v>0</v>
      </c>
      <c r="W4865" s="98">
        <v>0</v>
      </c>
      <c r="X4865" s="67">
        <f t="shared" si="753"/>
        <v>0</v>
      </c>
      <c r="Y4865" s="66">
        <v>0</v>
      </c>
      <c r="Z4865" s="105">
        <f t="shared" si="754"/>
        <v>0</v>
      </c>
      <c r="AA4865" s="101">
        <v>0</v>
      </c>
      <c r="AB4865" s="67">
        <f t="shared" si="755"/>
        <v>0</v>
      </c>
      <c r="AC4865" s="66">
        <v>0</v>
      </c>
      <c r="AD4865" s="73">
        <f t="shared" si="756"/>
        <v>0</v>
      </c>
    </row>
    <row r="4866" spans="1:30" x14ac:dyDescent="0.25">
      <c r="A4866" s="165"/>
      <c r="B4866" s="72" t="s">
        <v>7036</v>
      </c>
      <c r="C4866" s="64" t="s">
        <v>7037</v>
      </c>
      <c r="D4866" s="64" t="s">
        <v>7</v>
      </c>
      <c r="E4866" s="64" t="s">
        <v>7038</v>
      </c>
      <c r="F4866" s="64" t="s">
        <v>2107</v>
      </c>
      <c r="G4866" s="64" t="s">
        <v>1167</v>
      </c>
      <c r="H4866" s="65">
        <v>39856</v>
      </c>
      <c r="I4866" s="65">
        <v>41989</v>
      </c>
      <c r="J4866" s="93" t="s">
        <v>1</v>
      </c>
      <c r="K4866" s="101">
        <v>0</v>
      </c>
      <c r="L4866" s="67">
        <f t="shared" si="750"/>
        <v>0</v>
      </c>
      <c r="M4866" s="66">
        <v>0.63057375000000004</v>
      </c>
      <c r="N4866" s="73">
        <f t="shared" si="751"/>
        <v>1.2219059212573816E-8</v>
      </c>
      <c r="O4866" s="98">
        <v>0</v>
      </c>
      <c r="P4866" s="67">
        <f t="shared" si="757"/>
        <v>0</v>
      </c>
      <c r="Q4866" s="66">
        <v>0</v>
      </c>
      <c r="R4866" s="105">
        <f t="shared" si="752"/>
        <v>0</v>
      </c>
      <c r="S4866" s="101">
        <v>0</v>
      </c>
      <c r="T4866" s="67">
        <f t="shared" si="758"/>
        <v>0</v>
      </c>
      <c r="U4866" s="66">
        <v>0</v>
      </c>
      <c r="V4866" s="73">
        <f t="shared" si="759"/>
        <v>0</v>
      </c>
      <c r="W4866" s="98">
        <v>0</v>
      </c>
      <c r="X4866" s="67">
        <f t="shared" si="753"/>
        <v>0</v>
      </c>
      <c r="Y4866" s="66">
        <v>0</v>
      </c>
      <c r="Z4866" s="105">
        <f t="shared" si="754"/>
        <v>0</v>
      </c>
      <c r="AA4866" s="101">
        <v>0</v>
      </c>
      <c r="AB4866" s="67">
        <f t="shared" si="755"/>
        <v>0</v>
      </c>
      <c r="AC4866" s="66">
        <v>0</v>
      </c>
      <c r="AD4866" s="73">
        <f t="shared" si="756"/>
        <v>0</v>
      </c>
    </row>
    <row r="4867" spans="1:30" x14ac:dyDescent="0.25">
      <c r="A4867" s="165"/>
      <c r="B4867" s="72" t="s">
        <v>6995</v>
      </c>
      <c r="C4867" s="64" t="s">
        <v>6996</v>
      </c>
      <c r="D4867" s="64" t="s">
        <v>7</v>
      </c>
      <c r="E4867" s="64" t="s">
        <v>6997</v>
      </c>
      <c r="F4867" s="64" t="s">
        <v>1411</v>
      </c>
      <c r="G4867" s="64" t="s">
        <v>1167</v>
      </c>
      <c r="H4867" s="65">
        <v>38776</v>
      </c>
      <c r="I4867" s="65">
        <v>38784</v>
      </c>
      <c r="J4867" s="93" t="s">
        <v>1</v>
      </c>
      <c r="K4867" s="101">
        <v>0</v>
      </c>
      <c r="L4867" s="67">
        <f t="shared" si="750"/>
        <v>0</v>
      </c>
      <c r="M4867" s="66">
        <v>0.63</v>
      </c>
      <c r="N4867" s="73">
        <f t="shared" si="751"/>
        <v>1.220794126606365E-8</v>
      </c>
      <c r="O4867" s="98">
        <v>0</v>
      </c>
      <c r="P4867" s="67">
        <f t="shared" si="757"/>
        <v>0</v>
      </c>
      <c r="Q4867" s="66">
        <v>0</v>
      </c>
      <c r="R4867" s="105">
        <f t="shared" si="752"/>
        <v>0</v>
      </c>
      <c r="S4867" s="101">
        <v>0</v>
      </c>
      <c r="T4867" s="67">
        <f t="shared" si="758"/>
        <v>0</v>
      </c>
      <c r="U4867" s="66">
        <v>0</v>
      </c>
      <c r="V4867" s="73">
        <f t="shared" si="759"/>
        <v>0</v>
      </c>
      <c r="W4867" s="98">
        <v>0</v>
      </c>
      <c r="X4867" s="67">
        <f t="shared" si="753"/>
        <v>0</v>
      </c>
      <c r="Y4867" s="66">
        <v>0</v>
      </c>
      <c r="Z4867" s="105">
        <f t="shared" si="754"/>
        <v>0</v>
      </c>
      <c r="AA4867" s="101">
        <v>0</v>
      </c>
      <c r="AB4867" s="67">
        <f t="shared" si="755"/>
        <v>0</v>
      </c>
      <c r="AC4867" s="66">
        <v>0</v>
      </c>
      <c r="AD4867" s="73">
        <f t="shared" si="756"/>
        <v>0</v>
      </c>
    </row>
    <row r="4868" spans="1:30" x14ac:dyDescent="0.25">
      <c r="A4868" s="165"/>
      <c r="B4868" s="72" t="s">
        <v>16221</v>
      </c>
      <c r="C4868" s="64" t="s">
        <v>16222</v>
      </c>
      <c r="D4868" s="64" t="s">
        <v>19</v>
      </c>
      <c r="E4868" s="64" t="s">
        <v>16223</v>
      </c>
      <c r="F4868" s="64" t="s">
        <v>3255</v>
      </c>
      <c r="G4868" s="64" t="s">
        <v>1227</v>
      </c>
      <c r="H4868" s="65">
        <v>39825</v>
      </c>
      <c r="I4868" s="65">
        <v>40204</v>
      </c>
      <c r="J4868" s="93" t="s">
        <v>1</v>
      </c>
      <c r="K4868" s="101">
        <v>0</v>
      </c>
      <c r="L4868" s="67">
        <f t="shared" ref="L4868:L4931" si="760">K4868/$K$5777</f>
        <v>0</v>
      </c>
      <c r="M4868" s="66">
        <v>0.63</v>
      </c>
      <c r="N4868" s="73">
        <f t="shared" ref="N4868:N4931" si="761">M4868/$M$5777</f>
        <v>1.220794126606365E-8</v>
      </c>
      <c r="O4868" s="98">
        <v>0</v>
      </c>
      <c r="P4868" s="67">
        <f t="shared" si="757"/>
        <v>0</v>
      </c>
      <c r="Q4868" s="66">
        <v>0</v>
      </c>
      <c r="R4868" s="105">
        <f t="shared" ref="R4868:R4931" si="762">Q4868/Q$5777</f>
        <v>0</v>
      </c>
      <c r="S4868" s="101">
        <v>0</v>
      </c>
      <c r="T4868" s="67">
        <f t="shared" si="758"/>
        <v>0</v>
      </c>
      <c r="U4868" s="66">
        <v>0</v>
      </c>
      <c r="V4868" s="73">
        <f t="shared" si="759"/>
        <v>0</v>
      </c>
      <c r="W4868" s="98">
        <v>0</v>
      </c>
      <c r="X4868" s="67">
        <f t="shared" ref="X4868:X4931" si="763">W4868/$W$5777</f>
        <v>0</v>
      </c>
      <c r="Y4868" s="66">
        <v>0</v>
      </c>
      <c r="Z4868" s="105">
        <f t="shared" ref="Z4868:Z4931" si="764">Y4868/$Y$5777</f>
        <v>0</v>
      </c>
      <c r="AA4868" s="101">
        <v>0</v>
      </c>
      <c r="AB4868" s="67">
        <f t="shared" ref="AB4868:AB4931" si="765">AA4868/$AA$5777</f>
        <v>0</v>
      </c>
      <c r="AC4868" s="66">
        <v>0</v>
      </c>
      <c r="AD4868" s="73">
        <f t="shared" ref="AD4868:AD4931" si="766">AC4868/$AC$5777</f>
        <v>0</v>
      </c>
    </row>
    <row r="4869" spans="1:30" x14ac:dyDescent="0.25">
      <c r="A4869" s="165"/>
      <c r="B4869" s="72" t="s">
        <v>4511</v>
      </c>
      <c r="C4869" s="64" t="s">
        <v>4512</v>
      </c>
      <c r="D4869" s="64" t="s">
        <v>7</v>
      </c>
      <c r="E4869" s="64" t="s">
        <v>4513</v>
      </c>
      <c r="F4869" s="64" t="s">
        <v>1790</v>
      </c>
      <c r="G4869" s="64" t="s">
        <v>1139</v>
      </c>
      <c r="H4869" s="65">
        <v>39703</v>
      </c>
      <c r="I4869" s="65">
        <v>40213</v>
      </c>
      <c r="J4869" s="93" t="s">
        <v>1</v>
      </c>
      <c r="K4869" s="101">
        <v>0</v>
      </c>
      <c r="L4869" s="67">
        <f t="shared" si="760"/>
        <v>0</v>
      </c>
      <c r="M4869" s="66">
        <v>0.63</v>
      </c>
      <c r="N4869" s="73">
        <f t="shared" si="761"/>
        <v>1.220794126606365E-8</v>
      </c>
      <c r="O4869" s="98">
        <v>0</v>
      </c>
      <c r="P4869" s="67">
        <f t="shared" ref="P4869:P4932" si="767">O4869/$O$5777</f>
        <v>0</v>
      </c>
      <c r="Q4869" s="66">
        <v>0</v>
      </c>
      <c r="R4869" s="105">
        <f t="shared" si="762"/>
        <v>0</v>
      </c>
      <c r="S4869" s="101">
        <v>0</v>
      </c>
      <c r="T4869" s="67">
        <f t="shared" ref="T4869:T4932" si="768">S4869/$S$5777</f>
        <v>0</v>
      </c>
      <c r="U4869" s="66">
        <v>0</v>
      </c>
      <c r="V4869" s="73">
        <f t="shared" ref="V4869:V4932" si="769">U4869/$U$5777</f>
        <v>0</v>
      </c>
      <c r="W4869" s="98">
        <v>0</v>
      </c>
      <c r="X4869" s="67">
        <f t="shared" si="763"/>
        <v>0</v>
      </c>
      <c r="Y4869" s="66">
        <v>0</v>
      </c>
      <c r="Z4869" s="105">
        <f t="shared" si="764"/>
        <v>0</v>
      </c>
      <c r="AA4869" s="101">
        <v>0</v>
      </c>
      <c r="AB4869" s="67">
        <f t="shared" si="765"/>
        <v>0</v>
      </c>
      <c r="AC4869" s="66">
        <v>0</v>
      </c>
      <c r="AD4869" s="73">
        <f t="shared" si="766"/>
        <v>0</v>
      </c>
    </row>
    <row r="4870" spans="1:30" x14ac:dyDescent="0.25">
      <c r="A4870" s="165"/>
      <c r="B4870" s="72" t="s">
        <v>15192</v>
      </c>
      <c r="C4870" s="64" t="s">
        <v>15193</v>
      </c>
      <c r="D4870" s="64" t="s">
        <v>7</v>
      </c>
      <c r="E4870" s="64" t="s">
        <v>15194</v>
      </c>
      <c r="F4870" s="64" t="s">
        <v>1215</v>
      </c>
      <c r="G4870" s="64" t="s">
        <v>1216</v>
      </c>
      <c r="H4870" s="65">
        <v>41956</v>
      </c>
      <c r="I4870" s="65">
        <v>41989</v>
      </c>
      <c r="J4870" s="93" t="s">
        <v>1</v>
      </c>
      <c r="K4870" s="101">
        <v>0</v>
      </c>
      <c r="L4870" s="67">
        <f t="shared" si="760"/>
        <v>0</v>
      </c>
      <c r="M4870" s="66">
        <v>0.63</v>
      </c>
      <c r="N4870" s="73">
        <f t="shared" si="761"/>
        <v>1.220794126606365E-8</v>
      </c>
      <c r="O4870" s="98">
        <v>0</v>
      </c>
      <c r="P4870" s="67">
        <f t="shared" si="767"/>
        <v>0</v>
      </c>
      <c r="Q4870" s="66">
        <v>0</v>
      </c>
      <c r="R4870" s="105">
        <f t="shared" si="762"/>
        <v>0</v>
      </c>
      <c r="S4870" s="101">
        <v>0</v>
      </c>
      <c r="T4870" s="67">
        <f t="shared" si="768"/>
        <v>0</v>
      </c>
      <c r="U4870" s="66">
        <v>0</v>
      </c>
      <c r="V4870" s="73">
        <f t="shared" si="769"/>
        <v>0</v>
      </c>
      <c r="W4870" s="98">
        <v>0</v>
      </c>
      <c r="X4870" s="67">
        <f t="shared" si="763"/>
        <v>0</v>
      </c>
      <c r="Y4870" s="66">
        <v>0</v>
      </c>
      <c r="Z4870" s="105">
        <f t="shared" si="764"/>
        <v>0</v>
      </c>
      <c r="AA4870" s="101">
        <v>0</v>
      </c>
      <c r="AB4870" s="67">
        <f t="shared" si="765"/>
        <v>0</v>
      </c>
      <c r="AC4870" s="66">
        <v>0</v>
      </c>
      <c r="AD4870" s="73">
        <f t="shared" si="766"/>
        <v>0</v>
      </c>
    </row>
    <row r="4871" spans="1:30" x14ac:dyDescent="0.25">
      <c r="A4871" s="165"/>
      <c r="B4871" s="72" t="s">
        <v>12777</v>
      </c>
      <c r="C4871" s="64" t="s">
        <v>12778</v>
      </c>
      <c r="D4871" s="64" t="s">
        <v>7</v>
      </c>
      <c r="E4871" s="64" t="s">
        <v>9873</v>
      </c>
      <c r="F4871" s="64" t="s">
        <v>1496</v>
      </c>
      <c r="G4871" s="64" t="s">
        <v>1216</v>
      </c>
      <c r="H4871" s="65">
        <v>39828</v>
      </c>
      <c r="I4871" s="65">
        <v>40238</v>
      </c>
      <c r="J4871" s="93" t="s">
        <v>1</v>
      </c>
      <c r="K4871" s="101">
        <v>104</v>
      </c>
      <c r="L4871" s="67">
        <f t="shared" si="760"/>
        <v>3.5352156918609258E-8</v>
      </c>
      <c r="M4871" s="66">
        <v>0.62961599999999995</v>
      </c>
      <c r="N4871" s="73">
        <f t="shared" si="761"/>
        <v>1.2200500235196714E-8</v>
      </c>
      <c r="O4871" s="98">
        <v>104</v>
      </c>
      <c r="P4871" s="67">
        <f t="shared" si="767"/>
        <v>3.8300084925557831E-8</v>
      </c>
      <c r="Q4871" s="66">
        <v>0.62961599999999995</v>
      </c>
      <c r="R4871" s="105">
        <f t="shared" si="762"/>
        <v>1.8039598434817388E-8</v>
      </c>
      <c r="S4871" s="101">
        <v>104</v>
      </c>
      <c r="T4871" s="67">
        <f t="shared" si="768"/>
        <v>4.5556280018776303E-8</v>
      </c>
      <c r="U4871" s="66">
        <v>0.62961599999999995</v>
      </c>
      <c r="V4871" s="73">
        <f t="shared" si="769"/>
        <v>3.3621902571201767E-8</v>
      </c>
      <c r="W4871" s="98">
        <v>104</v>
      </c>
      <c r="X4871" s="67">
        <f t="shared" si="763"/>
        <v>5.9088506814091553E-8</v>
      </c>
      <c r="Y4871" s="66">
        <v>0.62961599999999995</v>
      </c>
      <c r="Z4871" s="105">
        <f t="shared" si="764"/>
        <v>8.1395722073113615E-8</v>
      </c>
      <c r="AA4871" s="101">
        <v>0</v>
      </c>
      <c r="AB4871" s="67">
        <f t="shared" si="765"/>
        <v>0</v>
      </c>
      <c r="AC4871" s="66">
        <v>0</v>
      </c>
      <c r="AD4871" s="73">
        <f t="shared" si="766"/>
        <v>0</v>
      </c>
    </row>
    <row r="4872" spans="1:30" x14ac:dyDescent="0.25">
      <c r="A4872" s="165"/>
      <c r="B4872" s="72" t="s">
        <v>10617</v>
      </c>
      <c r="C4872" s="64" t="s">
        <v>10618</v>
      </c>
      <c r="D4872" s="64" t="s">
        <v>7</v>
      </c>
      <c r="E4872" s="64" t="s">
        <v>10619</v>
      </c>
      <c r="F4872" s="64" t="s">
        <v>1464</v>
      </c>
      <c r="G4872" s="64" t="s">
        <v>1193</v>
      </c>
      <c r="H4872" s="65">
        <v>41701</v>
      </c>
      <c r="I4872" s="65">
        <v>42002</v>
      </c>
      <c r="J4872" s="93" t="s">
        <v>1</v>
      </c>
      <c r="K4872" s="101">
        <v>0</v>
      </c>
      <c r="L4872" s="67">
        <f t="shared" si="760"/>
        <v>0</v>
      </c>
      <c r="M4872" s="66">
        <v>0.626</v>
      </c>
      <c r="N4872" s="73">
        <f t="shared" si="761"/>
        <v>1.2130430527866419E-8</v>
      </c>
      <c r="O4872" s="98">
        <v>0</v>
      </c>
      <c r="P4872" s="67">
        <f t="shared" si="767"/>
        <v>0</v>
      </c>
      <c r="Q4872" s="66">
        <v>0.626</v>
      </c>
      <c r="R4872" s="105">
        <f t="shared" si="762"/>
        <v>1.7935993717115964E-8</v>
      </c>
      <c r="S4872" s="101">
        <v>0</v>
      </c>
      <c r="T4872" s="67">
        <f t="shared" si="768"/>
        <v>0</v>
      </c>
      <c r="U4872" s="66">
        <v>0</v>
      </c>
      <c r="V4872" s="73">
        <f t="shared" si="769"/>
        <v>0</v>
      </c>
      <c r="W4872" s="98">
        <v>0</v>
      </c>
      <c r="X4872" s="67">
        <f t="shared" si="763"/>
        <v>0</v>
      </c>
      <c r="Y4872" s="66">
        <v>0</v>
      </c>
      <c r="Z4872" s="105">
        <f t="shared" si="764"/>
        <v>0</v>
      </c>
      <c r="AA4872" s="101">
        <v>0</v>
      </c>
      <c r="AB4872" s="67">
        <f t="shared" si="765"/>
        <v>0</v>
      </c>
      <c r="AC4872" s="66">
        <v>0</v>
      </c>
      <c r="AD4872" s="73">
        <f t="shared" si="766"/>
        <v>0</v>
      </c>
    </row>
    <row r="4873" spans="1:30" x14ac:dyDescent="0.25">
      <c r="A4873" s="165"/>
      <c r="B4873" s="72" t="s">
        <v>11146</v>
      </c>
      <c r="C4873" s="64" t="s">
        <v>11147</v>
      </c>
      <c r="D4873" s="64" t="s">
        <v>7</v>
      </c>
      <c r="E4873" s="64" t="s">
        <v>11148</v>
      </c>
      <c r="F4873" s="64" t="s">
        <v>1293</v>
      </c>
      <c r="G4873" s="64" t="s">
        <v>1193</v>
      </c>
      <c r="H4873" s="65">
        <v>41911</v>
      </c>
      <c r="I4873" s="65">
        <v>41911</v>
      </c>
      <c r="J4873" s="93" t="s">
        <v>1</v>
      </c>
      <c r="K4873" s="101">
        <v>0</v>
      </c>
      <c r="L4873" s="67">
        <f t="shared" si="760"/>
        <v>0</v>
      </c>
      <c r="M4873" s="66">
        <v>0.625</v>
      </c>
      <c r="N4873" s="73">
        <f t="shared" si="761"/>
        <v>1.2111052843317113E-8</v>
      </c>
      <c r="O4873" s="98">
        <v>0</v>
      </c>
      <c r="P4873" s="67">
        <f t="shared" si="767"/>
        <v>0</v>
      </c>
      <c r="Q4873" s="66">
        <v>0.625</v>
      </c>
      <c r="R4873" s="105">
        <f t="shared" si="762"/>
        <v>1.7907341969964022E-8</v>
      </c>
      <c r="S4873" s="101">
        <v>0</v>
      </c>
      <c r="T4873" s="67">
        <f t="shared" si="768"/>
        <v>0</v>
      </c>
      <c r="U4873" s="66">
        <v>0</v>
      </c>
      <c r="V4873" s="73">
        <f t="shared" si="769"/>
        <v>0</v>
      </c>
      <c r="W4873" s="98">
        <v>0</v>
      </c>
      <c r="X4873" s="67">
        <f t="shared" si="763"/>
        <v>0</v>
      </c>
      <c r="Y4873" s="66">
        <v>0</v>
      </c>
      <c r="Z4873" s="105">
        <f t="shared" si="764"/>
        <v>0</v>
      </c>
      <c r="AA4873" s="101">
        <v>0</v>
      </c>
      <c r="AB4873" s="67">
        <f t="shared" si="765"/>
        <v>0</v>
      </c>
      <c r="AC4873" s="66">
        <v>0</v>
      </c>
      <c r="AD4873" s="73">
        <f t="shared" si="766"/>
        <v>0</v>
      </c>
    </row>
    <row r="4874" spans="1:30" x14ac:dyDescent="0.25">
      <c r="A4874" s="165"/>
      <c r="B4874" s="72" t="s">
        <v>8622</v>
      </c>
      <c r="C4874" s="64" t="s">
        <v>8623</v>
      </c>
      <c r="D4874" s="64" t="s">
        <v>7</v>
      </c>
      <c r="E4874" s="64" t="s">
        <v>8624</v>
      </c>
      <c r="F4874" s="64" t="s">
        <v>1166</v>
      </c>
      <c r="G4874" s="64" t="s">
        <v>1167</v>
      </c>
      <c r="H4874" s="65">
        <v>38918</v>
      </c>
      <c r="I4874" s="65">
        <v>39860</v>
      </c>
      <c r="J4874" s="93" t="s">
        <v>1</v>
      </c>
      <c r="K4874" s="101">
        <v>0</v>
      </c>
      <c r="L4874" s="67">
        <f t="shared" si="760"/>
        <v>0</v>
      </c>
      <c r="M4874" s="66">
        <v>0.61787499999999995</v>
      </c>
      <c r="N4874" s="73">
        <f t="shared" si="761"/>
        <v>1.1972986840903297E-8</v>
      </c>
      <c r="O4874" s="98">
        <v>0</v>
      </c>
      <c r="P4874" s="67">
        <f t="shared" si="767"/>
        <v>0</v>
      </c>
      <c r="Q4874" s="66">
        <v>0.61787499999999995</v>
      </c>
      <c r="R4874" s="105">
        <f t="shared" si="762"/>
        <v>1.7703198271506432E-8</v>
      </c>
      <c r="S4874" s="101">
        <v>0</v>
      </c>
      <c r="T4874" s="67">
        <f t="shared" si="768"/>
        <v>0</v>
      </c>
      <c r="U4874" s="66">
        <v>0</v>
      </c>
      <c r="V4874" s="73">
        <f t="shared" si="769"/>
        <v>0</v>
      </c>
      <c r="W4874" s="98">
        <v>0</v>
      </c>
      <c r="X4874" s="67">
        <f t="shared" si="763"/>
        <v>0</v>
      </c>
      <c r="Y4874" s="66">
        <v>0</v>
      </c>
      <c r="Z4874" s="105">
        <f t="shared" si="764"/>
        <v>0</v>
      </c>
      <c r="AA4874" s="101">
        <v>0</v>
      </c>
      <c r="AB4874" s="67">
        <f t="shared" si="765"/>
        <v>0</v>
      </c>
      <c r="AC4874" s="66">
        <v>0</v>
      </c>
      <c r="AD4874" s="73">
        <f t="shared" si="766"/>
        <v>0</v>
      </c>
    </row>
    <row r="4875" spans="1:30" x14ac:dyDescent="0.25">
      <c r="A4875" s="165"/>
      <c r="B4875" s="72" t="s">
        <v>12522</v>
      </c>
      <c r="C4875" s="64" t="s">
        <v>12523</v>
      </c>
      <c r="D4875" s="64" t="s">
        <v>7</v>
      </c>
      <c r="E4875" s="64" t="s">
        <v>8149</v>
      </c>
      <c r="F4875" s="64" t="s">
        <v>1374</v>
      </c>
      <c r="G4875" s="64" t="s">
        <v>1227</v>
      </c>
      <c r="H4875" s="65">
        <v>38891</v>
      </c>
      <c r="I4875" s="65">
        <v>40358</v>
      </c>
      <c r="J4875" s="93" t="s">
        <v>1</v>
      </c>
      <c r="K4875" s="101">
        <v>0</v>
      </c>
      <c r="L4875" s="67">
        <f t="shared" si="760"/>
        <v>0</v>
      </c>
      <c r="M4875" s="66">
        <v>0.61004999999999998</v>
      </c>
      <c r="N4875" s="73">
        <f t="shared" si="761"/>
        <v>1.1821356459304967E-8</v>
      </c>
      <c r="O4875" s="98">
        <v>0</v>
      </c>
      <c r="P4875" s="67">
        <f t="shared" si="767"/>
        <v>0</v>
      </c>
      <c r="Q4875" s="66">
        <v>0.61004999999999998</v>
      </c>
      <c r="R4875" s="105">
        <f t="shared" si="762"/>
        <v>1.7478998350042483E-8</v>
      </c>
      <c r="S4875" s="101">
        <v>0</v>
      </c>
      <c r="T4875" s="67">
        <f t="shared" si="768"/>
        <v>0</v>
      </c>
      <c r="U4875" s="66">
        <v>0</v>
      </c>
      <c r="V4875" s="73">
        <f t="shared" si="769"/>
        <v>0</v>
      </c>
      <c r="W4875" s="98">
        <v>0</v>
      </c>
      <c r="X4875" s="67">
        <f t="shared" si="763"/>
        <v>0</v>
      </c>
      <c r="Y4875" s="66">
        <v>0</v>
      </c>
      <c r="Z4875" s="105">
        <f t="shared" si="764"/>
        <v>0</v>
      </c>
      <c r="AA4875" s="101">
        <v>0</v>
      </c>
      <c r="AB4875" s="67">
        <f t="shared" si="765"/>
        <v>0</v>
      </c>
      <c r="AC4875" s="66">
        <v>0</v>
      </c>
      <c r="AD4875" s="73">
        <f t="shared" si="766"/>
        <v>0</v>
      </c>
    </row>
    <row r="4876" spans="1:30" x14ac:dyDescent="0.25">
      <c r="A4876" s="165"/>
      <c r="B4876" s="72" t="s">
        <v>14182</v>
      </c>
      <c r="C4876" s="64" t="s">
        <v>14183</v>
      </c>
      <c r="D4876" s="64" t="s">
        <v>7</v>
      </c>
      <c r="E4876" s="64" t="s">
        <v>14184</v>
      </c>
      <c r="F4876" s="64" t="s">
        <v>1215</v>
      </c>
      <c r="G4876" s="64" t="s">
        <v>1216</v>
      </c>
      <c r="H4876" s="65">
        <v>41685</v>
      </c>
      <c r="I4876" s="65">
        <v>41979</v>
      </c>
      <c r="J4876" s="93" t="s">
        <v>1</v>
      </c>
      <c r="K4876" s="101">
        <v>0</v>
      </c>
      <c r="L4876" s="67">
        <f t="shared" si="760"/>
        <v>0</v>
      </c>
      <c r="M4876" s="66">
        <v>0.60807374999999997</v>
      </c>
      <c r="N4876" s="73">
        <f t="shared" si="761"/>
        <v>1.1783061310214398E-8</v>
      </c>
      <c r="O4876" s="98">
        <v>0</v>
      </c>
      <c r="P4876" s="67">
        <f t="shared" si="767"/>
        <v>0</v>
      </c>
      <c r="Q4876" s="66">
        <v>0</v>
      </c>
      <c r="R4876" s="105">
        <f t="shared" si="762"/>
        <v>0</v>
      </c>
      <c r="S4876" s="101">
        <v>0</v>
      </c>
      <c r="T4876" s="67">
        <f t="shared" si="768"/>
        <v>0</v>
      </c>
      <c r="U4876" s="66">
        <v>0</v>
      </c>
      <c r="V4876" s="73">
        <f t="shared" si="769"/>
        <v>0</v>
      </c>
      <c r="W4876" s="98">
        <v>0</v>
      </c>
      <c r="X4876" s="67">
        <f t="shared" si="763"/>
        <v>0</v>
      </c>
      <c r="Y4876" s="66">
        <v>0</v>
      </c>
      <c r="Z4876" s="105">
        <f t="shared" si="764"/>
        <v>0</v>
      </c>
      <c r="AA4876" s="101">
        <v>0</v>
      </c>
      <c r="AB4876" s="67">
        <f t="shared" si="765"/>
        <v>0</v>
      </c>
      <c r="AC4876" s="66">
        <v>0</v>
      </c>
      <c r="AD4876" s="73">
        <f t="shared" si="766"/>
        <v>0</v>
      </c>
    </row>
    <row r="4877" spans="1:30" x14ac:dyDescent="0.25">
      <c r="A4877" s="165"/>
      <c r="B4877" s="72" t="s">
        <v>13666</v>
      </c>
      <c r="C4877" s="64" t="s">
        <v>13667</v>
      </c>
      <c r="D4877" s="64" t="s">
        <v>7</v>
      </c>
      <c r="E4877" s="64" t="s">
        <v>13668</v>
      </c>
      <c r="F4877" s="64" t="s">
        <v>1370</v>
      </c>
      <c r="G4877" s="64" t="s">
        <v>1193</v>
      </c>
      <c r="H4877" s="65">
        <v>40309</v>
      </c>
      <c r="I4877" s="65">
        <v>41284</v>
      </c>
      <c r="J4877" s="93" t="s">
        <v>1</v>
      </c>
      <c r="K4877" s="101">
        <v>0</v>
      </c>
      <c r="L4877" s="67">
        <f t="shared" si="760"/>
        <v>0</v>
      </c>
      <c r="M4877" s="66">
        <v>0.60807374999999997</v>
      </c>
      <c r="N4877" s="73">
        <f t="shared" si="761"/>
        <v>1.1783061310214398E-8</v>
      </c>
      <c r="O4877" s="98">
        <v>0</v>
      </c>
      <c r="P4877" s="67">
        <f t="shared" si="767"/>
        <v>0</v>
      </c>
      <c r="Q4877" s="66">
        <v>0</v>
      </c>
      <c r="R4877" s="105">
        <f t="shared" si="762"/>
        <v>0</v>
      </c>
      <c r="S4877" s="101">
        <v>0</v>
      </c>
      <c r="T4877" s="67">
        <f t="shared" si="768"/>
        <v>0</v>
      </c>
      <c r="U4877" s="66">
        <v>0</v>
      </c>
      <c r="V4877" s="73">
        <f t="shared" si="769"/>
        <v>0</v>
      </c>
      <c r="W4877" s="98">
        <v>0</v>
      </c>
      <c r="X4877" s="67">
        <f t="shared" si="763"/>
        <v>0</v>
      </c>
      <c r="Y4877" s="66">
        <v>0</v>
      </c>
      <c r="Z4877" s="105">
        <f t="shared" si="764"/>
        <v>0</v>
      </c>
      <c r="AA4877" s="101">
        <v>0</v>
      </c>
      <c r="AB4877" s="67">
        <f t="shared" si="765"/>
        <v>0</v>
      </c>
      <c r="AC4877" s="66">
        <v>0</v>
      </c>
      <c r="AD4877" s="73">
        <f t="shared" si="766"/>
        <v>0</v>
      </c>
    </row>
    <row r="4878" spans="1:30" x14ac:dyDescent="0.25">
      <c r="A4878" s="165"/>
      <c r="B4878" s="72" t="s">
        <v>11878</v>
      </c>
      <c r="C4878" s="64" t="s">
        <v>11879</v>
      </c>
      <c r="D4878" s="64" t="s">
        <v>7</v>
      </c>
      <c r="E4878" s="64" t="s">
        <v>11880</v>
      </c>
      <c r="F4878" s="64" t="s">
        <v>1693</v>
      </c>
      <c r="G4878" s="64" t="s">
        <v>1269</v>
      </c>
      <c r="H4878" s="65">
        <v>39265</v>
      </c>
      <c r="I4878" s="65">
        <v>41737</v>
      </c>
      <c r="J4878" s="93" t="s">
        <v>1</v>
      </c>
      <c r="K4878" s="101">
        <v>0</v>
      </c>
      <c r="L4878" s="67">
        <f t="shared" si="760"/>
        <v>0</v>
      </c>
      <c r="M4878" s="66">
        <v>0.60788249999999999</v>
      </c>
      <c r="N4878" s="73">
        <f t="shared" si="761"/>
        <v>1.1779355328044344E-8</v>
      </c>
      <c r="O4878" s="98">
        <v>0</v>
      </c>
      <c r="P4878" s="67">
        <f t="shared" si="767"/>
        <v>0</v>
      </c>
      <c r="Q4878" s="66">
        <v>0</v>
      </c>
      <c r="R4878" s="105">
        <f t="shared" si="762"/>
        <v>0</v>
      </c>
      <c r="S4878" s="101">
        <v>0</v>
      </c>
      <c r="T4878" s="67">
        <f t="shared" si="768"/>
        <v>0</v>
      </c>
      <c r="U4878" s="66">
        <v>0</v>
      </c>
      <c r="V4878" s="73">
        <f t="shared" si="769"/>
        <v>0</v>
      </c>
      <c r="W4878" s="98">
        <v>0</v>
      </c>
      <c r="X4878" s="67">
        <f t="shared" si="763"/>
        <v>0</v>
      </c>
      <c r="Y4878" s="66">
        <v>0</v>
      </c>
      <c r="Z4878" s="105">
        <f t="shared" si="764"/>
        <v>0</v>
      </c>
      <c r="AA4878" s="101">
        <v>0</v>
      </c>
      <c r="AB4878" s="67">
        <f t="shared" si="765"/>
        <v>0</v>
      </c>
      <c r="AC4878" s="66">
        <v>0</v>
      </c>
      <c r="AD4878" s="73">
        <f t="shared" si="766"/>
        <v>0</v>
      </c>
    </row>
    <row r="4879" spans="1:30" x14ac:dyDescent="0.25">
      <c r="A4879" s="165"/>
      <c r="B4879" s="72" t="s">
        <v>13074</v>
      </c>
      <c r="C4879" s="64" t="s">
        <v>13075</v>
      </c>
      <c r="D4879" s="64" t="s">
        <v>7</v>
      </c>
      <c r="E4879" s="64" t="s">
        <v>13076</v>
      </c>
      <c r="F4879" s="64" t="s">
        <v>1221</v>
      </c>
      <c r="G4879" s="64" t="s">
        <v>1167</v>
      </c>
      <c r="H4879" s="65">
        <v>39351</v>
      </c>
      <c r="I4879" s="65">
        <v>40332</v>
      </c>
      <c r="J4879" s="93" t="s">
        <v>1</v>
      </c>
      <c r="K4879" s="101">
        <v>148</v>
      </c>
      <c r="L4879" s="67">
        <f t="shared" si="760"/>
        <v>5.0308838691867019E-8</v>
      </c>
      <c r="M4879" s="66">
        <v>0.60552817800000003</v>
      </c>
      <c r="N4879" s="73">
        <f t="shared" si="761"/>
        <v>1.173373401900085E-8</v>
      </c>
      <c r="O4879" s="98">
        <v>148</v>
      </c>
      <c r="P4879" s="67">
        <f t="shared" si="767"/>
        <v>5.4503967009447675E-8</v>
      </c>
      <c r="Q4879" s="66">
        <v>0.60552817800000003</v>
      </c>
      <c r="R4879" s="105">
        <f t="shared" si="762"/>
        <v>1.7349440249432393E-8</v>
      </c>
      <c r="S4879" s="101">
        <v>100</v>
      </c>
      <c r="T4879" s="67">
        <f t="shared" si="768"/>
        <v>4.3804115402669524E-8</v>
      </c>
      <c r="U4879" s="66">
        <v>0.60540000000000005</v>
      </c>
      <c r="V4879" s="73">
        <f t="shared" si="769"/>
        <v>3.2328752472309394E-8</v>
      </c>
      <c r="W4879" s="98">
        <v>100</v>
      </c>
      <c r="X4879" s="67">
        <f t="shared" si="763"/>
        <v>5.6815871936626493E-8</v>
      </c>
      <c r="Y4879" s="66">
        <v>0.60540000000000005</v>
      </c>
      <c r="Z4879" s="105">
        <f t="shared" si="764"/>
        <v>7.8265117377993873E-8</v>
      </c>
      <c r="AA4879" s="101">
        <v>0</v>
      </c>
      <c r="AB4879" s="67">
        <f t="shared" si="765"/>
        <v>0</v>
      </c>
      <c r="AC4879" s="66">
        <v>0</v>
      </c>
      <c r="AD4879" s="73">
        <f t="shared" si="766"/>
        <v>0</v>
      </c>
    </row>
    <row r="4880" spans="1:30" x14ac:dyDescent="0.25">
      <c r="A4880" s="165"/>
      <c r="B4880" s="72" t="s">
        <v>11463</v>
      </c>
      <c r="C4880" s="64" t="s">
        <v>11464</v>
      </c>
      <c r="D4880" s="64" t="s">
        <v>7</v>
      </c>
      <c r="E4880" s="64" t="s">
        <v>11465</v>
      </c>
      <c r="F4880" s="64" t="s">
        <v>437</v>
      </c>
      <c r="G4880" s="64" t="s">
        <v>1269</v>
      </c>
      <c r="H4880" s="65">
        <v>38952</v>
      </c>
      <c r="I4880" s="65">
        <v>39849</v>
      </c>
      <c r="J4880" s="93" t="s">
        <v>1</v>
      </c>
      <c r="K4880" s="101">
        <v>200</v>
      </c>
      <c r="L4880" s="67">
        <f t="shared" si="760"/>
        <v>6.7984917151171637E-8</v>
      </c>
      <c r="M4880" s="66">
        <v>0.60540000000000005</v>
      </c>
      <c r="N4880" s="73">
        <f t="shared" si="761"/>
        <v>1.1731250226150689E-8</v>
      </c>
      <c r="O4880" s="98">
        <v>200</v>
      </c>
      <c r="P4880" s="67">
        <f t="shared" si="767"/>
        <v>7.3654009472226597E-8</v>
      </c>
      <c r="Q4880" s="66">
        <v>0.60540000000000005</v>
      </c>
      <c r="R4880" s="105">
        <f t="shared" si="762"/>
        <v>1.7345767725785952E-8</v>
      </c>
      <c r="S4880" s="101">
        <v>200</v>
      </c>
      <c r="T4880" s="67">
        <f t="shared" si="768"/>
        <v>8.7608230805339047E-8</v>
      </c>
      <c r="U4880" s="66">
        <v>0.60540000000000005</v>
      </c>
      <c r="V4880" s="73">
        <f t="shared" si="769"/>
        <v>3.2328752472309394E-8</v>
      </c>
      <c r="W4880" s="98">
        <v>200</v>
      </c>
      <c r="X4880" s="67">
        <f t="shared" si="763"/>
        <v>1.1363174387325299E-7</v>
      </c>
      <c r="Y4880" s="66">
        <v>0.60540000000000005</v>
      </c>
      <c r="Z4880" s="105">
        <f t="shared" si="764"/>
        <v>7.8265117377993873E-8</v>
      </c>
      <c r="AA4880" s="101">
        <v>0</v>
      </c>
      <c r="AB4880" s="67">
        <f t="shared" si="765"/>
        <v>0</v>
      </c>
      <c r="AC4880" s="66">
        <v>0</v>
      </c>
      <c r="AD4880" s="73">
        <f t="shared" si="766"/>
        <v>0</v>
      </c>
    </row>
    <row r="4881" spans="1:30" x14ac:dyDescent="0.25">
      <c r="A4881" s="165"/>
      <c r="B4881" s="72" t="s">
        <v>7659</v>
      </c>
      <c r="C4881" s="64" t="s">
        <v>7660</v>
      </c>
      <c r="D4881" s="64" t="s">
        <v>7</v>
      </c>
      <c r="E4881" s="64" t="s">
        <v>7661</v>
      </c>
      <c r="F4881" s="64" t="s">
        <v>20</v>
      </c>
      <c r="G4881" s="64" t="s">
        <v>1193</v>
      </c>
      <c r="H4881" s="65">
        <v>40750</v>
      </c>
      <c r="I4881" s="65">
        <v>41437</v>
      </c>
      <c r="J4881" s="93" t="s">
        <v>1</v>
      </c>
      <c r="K4881" s="101">
        <v>200</v>
      </c>
      <c r="L4881" s="67">
        <f t="shared" si="760"/>
        <v>6.7984917151171637E-8</v>
      </c>
      <c r="M4881" s="66">
        <v>0.60540000000000005</v>
      </c>
      <c r="N4881" s="73">
        <f t="shared" si="761"/>
        <v>1.1731250226150689E-8</v>
      </c>
      <c r="O4881" s="98">
        <v>200</v>
      </c>
      <c r="P4881" s="67">
        <f t="shared" si="767"/>
        <v>7.3654009472226597E-8</v>
      </c>
      <c r="Q4881" s="66">
        <v>0.60540000000000005</v>
      </c>
      <c r="R4881" s="105">
        <f t="shared" si="762"/>
        <v>1.7345767725785952E-8</v>
      </c>
      <c r="S4881" s="101">
        <v>200</v>
      </c>
      <c r="T4881" s="67">
        <f t="shared" si="768"/>
        <v>8.7608230805339047E-8</v>
      </c>
      <c r="U4881" s="66">
        <v>0.60540000000000005</v>
      </c>
      <c r="V4881" s="73">
        <f t="shared" si="769"/>
        <v>3.2328752472309394E-8</v>
      </c>
      <c r="W4881" s="98">
        <v>200</v>
      </c>
      <c r="X4881" s="67">
        <f t="shared" si="763"/>
        <v>1.1363174387325299E-7</v>
      </c>
      <c r="Y4881" s="66">
        <v>0.60540000000000005</v>
      </c>
      <c r="Z4881" s="105">
        <f t="shared" si="764"/>
        <v>7.8265117377993873E-8</v>
      </c>
      <c r="AA4881" s="101">
        <v>0</v>
      </c>
      <c r="AB4881" s="67">
        <f t="shared" si="765"/>
        <v>0</v>
      </c>
      <c r="AC4881" s="66">
        <v>0</v>
      </c>
      <c r="AD4881" s="73">
        <f t="shared" si="766"/>
        <v>0</v>
      </c>
    </row>
    <row r="4882" spans="1:30" x14ac:dyDescent="0.25">
      <c r="A4882" s="165"/>
      <c r="B4882" s="72" t="s">
        <v>9210</v>
      </c>
      <c r="C4882" s="64" t="s">
        <v>9211</v>
      </c>
      <c r="D4882" s="64" t="s">
        <v>7</v>
      </c>
      <c r="E4882" s="64" t="s">
        <v>9212</v>
      </c>
      <c r="F4882" s="64" t="s">
        <v>20</v>
      </c>
      <c r="G4882" s="64" t="s">
        <v>1193</v>
      </c>
      <c r="H4882" s="65">
        <v>39223</v>
      </c>
      <c r="I4882" s="65">
        <v>41789</v>
      </c>
      <c r="J4882" s="93" t="s">
        <v>1</v>
      </c>
      <c r="K4882" s="101">
        <v>200</v>
      </c>
      <c r="L4882" s="67">
        <f t="shared" si="760"/>
        <v>6.7984917151171637E-8</v>
      </c>
      <c r="M4882" s="66">
        <v>0.60540000000000005</v>
      </c>
      <c r="N4882" s="73">
        <f t="shared" si="761"/>
        <v>1.1731250226150689E-8</v>
      </c>
      <c r="O4882" s="98">
        <v>200</v>
      </c>
      <c r="P4882" s="67">
        <f t="shared" si="767"/>
        <v>7.3654009472226597E-8</v>
      </c>
      <c r="Q4882" s="66">
        <v>0.60540000000000005</v>
      </c>
      <c r="R4882" s="105">
        <f t="shared" si="762"/>
        <v>1.7345767725785952E-8</v>
      </c>
      <c r="S4882" s="101">
        <v>200</v>
      </c>
      <c r="T4882" s="67">
        <f t="shared" si="768"/>
        <v>8.7608230805339047E-8</v>
      </c>
      <c r="U4882" s="66">
        <v>0.60540000000000005</v>
      </c>
      <c r="V4882" s="73">
        <f t="shared" si="769"/>
        <v>3.2328752472309394E-8</v>
      </c>
      <c r="W4882" s="98">
        <v>200</v>
      </c>
      <c r="X4882" s="67">
        <f t="shared" si="763"/>
        <v>1.1363174387325299E-7</v>
      </c>
      <c r="Y4882" s="66">
        <v>0.60540000000000005</v>
      </c>
      <c r="Z4882" s="105">
        <f t="shared" si="764"/>
        <v>7.8265117377993873E-8</v>
      </c>
      <c r="AA4882" s="101">
        <v>0</v>
      </c>
      <c r="AB4882" s="67">
        <f t="shared" si="765"/>
        <v>0</v>
      </c>
      <c r="AC4882" s="66">
        <v>0</v>
      </c>
      <c r="AD4882" s="73">
        <f t="shared" si="766"/>
        <v>0</v>
      </c>
    </row>
    <row r="4883" spans="1:30" x14ac:dyDescent="0.25">
      <c r="A4883" s="165"/>
      <c r="B4883" s="72" t="s">
        <v>5267</v>
      </c>
      <c r="C4883" s="64" t="s">
        <v>5268</v>
      </c>
      <c r="D4883" s="64" t="s">
        <v>7</v>
      </c>
      <c r="E4883" s="64" t="s">
        <v>5269</v>
      </c>
      <c r="F4883" s="64" t="s">
        <v>1199</v>
      </c>
      <c r="G4883" s="64" t="s">
        <v>1199</v>
      </c>
      <c r="H4883" s="65">
        <v>40917</v>
      </c>
      <c r="I4883" s="65">
        <v>41087</v>
      </c>
      <c r="J4883" s="93" t="s">
        <v>1</v>
      </c>
      <c r="K4883" s="101">
        <v>200</v>
      </c>
      <c r="L4883" s="67">
        <f t="shared" si="760"/>
        <v>6.7984917151171637E-8</v>
      </c>
      <c r="M4883" s="66">
        <v>0.60540000000000005</v>
      </c>
      <c r="N4883" s="73">
        <f t="shared" si="761"/>
        <v>1.1731250226150689E-8</v>
      </c>
      <c r="O4883" s="98">
        <v>200</v>
      </c>
      <c r="P4883" s="67">
        <f t="shared" si="767"/>
        <v>7.3654009472226597E-8</v>
      </c>
      <c r="Q4883" s="66">
        <v>0.60540000000000005</v>
      </c>
      <c r="R4883" s="105">
        <f t="shared" si="762"/>
        <v>1.7345767725785952E-8</v>
      </c>
      <c r="S4883" s="101">
        <v>200</v>
      </c>
      <c r="T4883" s="67">
        <f t="shared" si="768"/>
        <v>8.7608230805339047E-8</v>
      </c>
      <c r="U4883" s="66">
        <v>0.60540000000000005</v>
      </c>
      <c r="V4883" s="73">
        <f t="shared" si="769"/>
        <v>3.2328752472309394E-8</v>
      </c>
      <c r="W4883" s="98">
        <v>200</v>
      </c>
      <c r="X4883" s="67">
        <f t="shared" si="763"/>
        <v>1.1363174387325299E-7</v>
      </c>
      <c r="Y4883" s="66">
        <v>0.60540000000000005</v>
      </c>
      <c r="Z4883" s="105">
        <f t="shared" si="764"/>
        <v>7.8265117377993873E-8</v>
      </c>
      <c r="AA4883" s="101">
        <v>0</v>
      </c>
      <c r="AB4883" s="67">
        <f t="shared" si="765"/>
        <v>0</v>
      </c>
      <c r="AC4883" s="66">
        <v>0</v>
      </c>
      <c r="AD4883" s="73">
        <f t="shared" si="766"/>
        <v>0</v>
      </c>
    </row>
    <row r="4884" spans="1:30" x14ac:dyDescent="0.25">
      <c r="A4884" s="165"/>
      <c r="B4884" s="72" t="s">
        <v>12515</v>
      </c>
      <c r="C4884" s="64" t="s">
        <v>12516</v>
      </c>
      <c r="D4884" s="64" t="s">
        <v>7</v>
      </c>
      <c r="E4884" s="64" t="s">
        <v>4687</v>
      </c>
      <c r="F4884" s="64" t="s">
        <v>1664</v>
      </c>
      <c r="G4884" s="64" t="s">
        <v>1216</v>
      </c>
      <c r="H4884" s="65">
        <v>38921</v>
      </c>
      <c r="I4884" s="65">
        <v>39004</v>
      </c>
      <c r="J4884" s="93" t="s">
        <v>1</v>
      </c>
      <c r="K4884" s="101">
        <v>200</v>
      </c>
      <c r="L4884" s="67">
        <f t="shared" si="760"/>
        <v>6.7984917151171637E-8</v>
      </c>
      <c r="M4884" s="66">
        <v>0.60540000000000005</v>
      </c>
      <c r="N4884" s="73">
        <f t="shared" si="761"/>
        <v>1.1731250226150689E-8</v>
      </c>
      <c r="O4884" s="98">
        <v>200</v>
      </c>
      <c r="P4884" s="67">
        <f t="shared" si="767"/>
        <v>7.3654009472226597E-8</v>
      </c>
      <c r="Q4884" s="66">
        <v>0.60540000000000005</v>
      </c>
      <c r="R4884" s="105">
        <f t="shared" si="762"/>
        <v>1.7345767725785952E-8</v>
      </c>
      <c r="S4884" s="101">
        <v>200</v>
      </c>
      <c r="T4884" s="67">
        <f t="shared" si="768"/>
        <v>8.7608230805339047E-8</v>
      </c>
      <c r="U4884" s="66">
        <v>0.60540000000000005</v>
      </c>
      <c r="V4884" s="73">
        <f t="shared" si="769"/>
        <v>3.2328752472309394E-8</v>
      </c>
      <c r="W4884" s="98">
        <v>200</v>
      </c>
      <c r="X4884" s="67">
        <f t="shared" si="763"/>
        <v>1.1363174387325299E-7</v>
      </c>
      <c r="Y4884" s="66">
        <v>0.60540000000000005</v>
      </c>
      <c r="Z4884" s="105">
        <f t="shared" si="764"/>
        <v>7.8265117377993873E-8</v>
      </c>
      <c r="AA4884" s="101">
        <v>0</v>
      </c>
      <c r="AB4884" s="67">
        <f t="shared" si="765"/>
        <v>0</v>
      </c>
      <c r="AC4884" s="66">
        <v>0</v>
      </c>
      <c r="AD4884" s="73">
        <f t="shared" si="766"/>
        <v>0</v>
      </c>
    </row>
    <row r="4885" spans="1:30" x14ac:dyDescent="0.25">
      <c r="A4885" s="165"/>
      <c r="B4885" s="72" t="s">
        <v>9705</v>
      </c>
      <c r="C4885" s="64" t="s">
        <v>9706</v>
      </c>
      <c r="D4885" s="64" t="s">
        <v>7</v>
      </c>
      <c r="E4885" s="64" t="s">
        <v>9707</v>
      </c>
      <c r="F4885" s="64" t="s">
        <v>1230</v>
      </c>
      <c r="G4885" s="64" t="s">
        <v>1167</v>
      </c>
      <c r="H4885" s="65">
        <v>40065</v>
      </c>
      <c r="I4885" s="65">
        <v>41410</v>
      </c>
      <c r="J4885" s="93" t="s">
        <v>1</v>
      </c>
      <c r="K4885" s="101">
        <v>200</v>
      </c>
      <c r="L4885" s="67">
        <f t="shared" si="760"/>
        <v>6.7984917151171637E-8</v>
      </c>
      <c r="M4885" s="66">
        <v>0.60540000000000005</v>
      </c>
      <c r="N4885" s="73">
        <f t="shared" si="761"/>
        <v>1.1731250226150689E-8</v>
      </c>
      <c r="O4885" s="98">
        <v>200</v>
      </c>
      <c r="P4885" s="67">
        <f t="shared" si="767"/>
        <v>7.3654009472226597E-8</v>
      </c>
      <c r="Q4885" s="66">
        <v>0.60540000000000005</v>
      </c>
      <c r="R4885" s="105">
        <f t="shared" si="762"/>
        <v>1.7345767725785952E-8</v>
      </c>
      <c r="S4885" s="101">
        <v>200</v>
      </c>
      <c r="T4885" s="67">
        <f t="shared" si="768"/>
        <v>8.7608230805339047E-8</v>
      </c>
      <c r="U4885" s="66">
        <v>0.60540000000000005</v>
      </c>
      <c r="V4885" s="73">
        <f t="shared" si="769"/>
        <v>3.2328752472309394E-8</v>
      </c>
      <c r="W4885" s="98">
        <v>200</v>
      </c>
      <c r="X4885" s="67">
        <f t="shared" si="763"/>
        <v>1.1363174387325299E-7</v>
      </c>
      <c r="Y4885" s="66">
        <v>0.60540000000000005</v>
      </c>
      <c r="Z4885" s="105">
        <f t="shared" si="764"/>
        <v>7.8265117377993873E-8</v>
      </c>
      <c r="AA4885" s="101">
        <v>0</v>
      </c>
      <c r="AB4885" s="67">
        <f t="shared" si="765"/>
        <v>0</v>
      </c>
      <c r="AC4885" s="66">
        <v>0</v>
      </c>
      <c r="AD4885" s="73">
        <f t="shared" si="766"/>
        <v>0</v>
      </c>
    </row>
    <row r="4886" spans="1:30" x14ac:dyDescent="0.25">
      <c r="A4886" s="165"/>
      <c r="B4886" s="72" t="s">
        <v>6188</v>
      </c>
      <c r="C4886" s="64" t="s">
        <v>6189</v>
      </c>
      <c r="D4886" s="64" t="s">
        <v>7</v>
      </c>
      <c r="E4886" s="64" t="s">
        <v>6190</v>
      </c>
      <c r="F4886" s="64" t="s">
        <v>1572</v>
      </c>
      <c r="G4886" s="64" t="s">
        <v>1167</v>
      </c>
      <c r="H4886" s="65">
        <v>38917</v>
      </c>
      <c r="I4886" s="65">
        <v>39471</v>
      </c>
      <c r="J4886" s="93" t="s">
        <v>1</v>
      </c>
      <c r="K4886" s="101">
        <v>200</v>
      </c>
      <c r="L4886" s="67">
        <f t="shared" si="760"/>
        <v>6.7984917151171637E-8</v>
      </c>
      <c r="M4886" s="66">
        <v>0.60540000000000005</v>
      </c>
      <c r="N4886" s="73">
        <f t="shared" si="761"/>
        <v>1.1731250226150689E-8</v>
      </c>
      <c r="O4886" s="98">
        <v>200</v>
      </c>
      <c r="P4886" s="67">
        <f t="shared" si="767"/>
        <v>7.3654009472226597E-8</v>
      </c>
      <c r="Q4886" s="66">
        <v>0.60540000000000005</v>
      </c>
      <c r="R4886" s="105">
        <f t="shared" si="762"/>
        <v>1.7345767725785952E-8</v>
      </c>
      <c r="S4886" s="101">
        <v>200</v>
      </c>
      <c r="T4886" s="67">
        <f t="shared" si="768"/>
        <v>8.7608230805339047E-8</v>
      </c>
      <c r="U4886" s="66">
        <v>0.60540000000000005</v>
      </c>
      <c r="V4886" s="73">
        <f t="shared" si="769"/>
        <v>3.2328752472309394E-8</v>
      </c>
      <c r="W4886" s="98">
        <v>200</v>
      </c>
      <c r="X4886" s="67">
        <f t="shared" si="763"/>
        <v>1.1363174387325299E-7</v>
      </c>
      <c r="Y4886" s="66">
        <v>0.60540000000000005</v>
      </c>
      <c r="Z4886" s="105">
        <f t="shared" si="764"/>
        <v>7.8265117377993873E-8</v>
      </c>
      <c r="AA4886" s="101">
        <v>0</v>
      </c>
      <c r="AB4886" s="67">
        <f t="shared" si="765"/>
        <v>0</v>
      </c>
      <c r="AC4886" s="66">
        <v>0</v>
      </c>
      <c r="AD4886" s="73">
        <f t="shared" si="766"/>
        <v>0</v>
      </c>
    </row>
    <row r="4887" spans="1:30" x14ac:dyDescent="0.25">
      <c r="A4887" s="165"/>
      <c r="B4887" s="72" t="s">
        <v>2891</v>
      </c>
      <c r="C4887" s="64" t="s">
        <v>2892</v>
      </c>
      <c r="D4887" s="64" t="s">
        <v>7</v>
      </c>
      <c r="E4887" s="64" t="s">
        <v>2893</v>
      </c>
      <c r="F4887" s="64" t="s">
        <v>493</v>
      </c>
      <c r="G4887" s="64" t="s">
        <v>1167</v>
      </c>
      <c r="H4887" s="65">
        <v>38810</v>
      </c>
      <c r="I4887" s="65">
        <v>40016</v>
      </c>
      <c r="J4887" s="93" t="s">
        <v>1</v>
      </c>
      <c r="K4887" s="101">
        <v>200</v>
      </c>
      <c r="L4887" s="67">
        <f t="shared" si="760"/>
        <v>6.7984917151171637E-8</v>
      </c>
      <c r="M4887" s="66">
        <v>0.60540000000000005</v>
      </c>
      <c r="N4887" s="73">
        <f t="shared" si="761"/>
        <v>1.1731250226150689E-8</v>
      </c>
      <c r="O4887" s="98">
        <v>200</v>
      </c>
      <c r="P4887" s="67">
        <f t="shared" si="767"/>
        <v>7.3654009472226597E-8</v>
      </c>
      <c r="Q4887" s="66">
        <v>0.60540000000000005</v>
      </c>
      <c r="R4887" s="105">
        <f t="shared" si="762"/>
        <v>1.7345767725785952E-8</v>
      </c>
      <c r="S4887" s="101">
        <v>200</v>
      </c>
      <c r="T4887" s="67">
        <f t="shared" si="768"/>
        <v>8.7608230805339047E-8</v>
      </c>
      <c r="U4887" s="66">
        <v>0.60540000000000005</v>
      </c>
      <c r="V4887" s="73">
        <f t="shared" si="769"/>
        <v>3.2328752472309394E-8</v>
      </c>
      <c r="W4887" s="98">
        <v>200</v>
      </c>
      <c r="X4887" s="67">
        <f t="shared" si="763"/>
        <v>1.1363174387325299E-7</v>
      </c>
      <c r="Y4887" s="66">
        <v>0.60540000000000005</v>
      </c>
      <c r="Z4887" s="105">
        <f t="shared" si="764"/>
        <v>7.8265117377993873E-8</v>
      </c>
      <c r="AA4887" s="101">
        <v>0</v>
      </c>
      <c r="AB4887" s="67">
        <f t="shared" si="765"/>
        <v>0</v>
      </c>
      <c r="AC4887" s="66">
        <v>0</v>
      </c>
      <c r="AD4887" s="73">
        <f t="shared" si="766"/>
        <v>0</v>
      </c>
    </row>
    <row r="4888" spans="1:30" x14ac:dyDescent="0.25">
      <c r="A4888" s="165"/>
      <c r="B4888" s="72" t="s">
        <v>13516</v>
      </c>
      <c r="C4888" s="64" t="s">
        <v>13517</v>
      </c>
      <c r="D4888" s="64" t="s">
        <v>7</v>
      </c>
      <c r="E4888" s="64" t="s">
        <v>13518</v>
      </c>
      <c r="F4888" s="64" t="s">
        <v>13519</v>
      </c>
      <c r="G4888" s="64" t="s">
        <v>1216</v>
      </c>
      <c r="H4888" s="65">
        <v>40108</v>
      </c>
      <c r="I4888" s="65">
        <v>40108</v>
      </c>
      <c r="J4888" s="93" t="s">
        <v>1</v>
      </c>
      <c r="K4888" s="101">
        <v>200</v>
      </c>
      <c r="L4888" s="67">
        <f t="shared" si="760"/>
        <v>6.7984917151171637E-8</v>
      </c>
      <c r="M4888" s="66">
        <v>0.60540000000000005</v>
      </c>
      <c r="N4888" s="73">
        <f t="shared" si="761"/>
        <v>1.1731250226150689E-8</v>
      </c>
      <c r="O4888" s="98">
        <v>200</v>
      </c>
      <c r="P4888" s="67">
        <f t="shared" si="767"/>
        <v>7.3654009472226597E-8</v>
      </c>
      <c r="Q4888" s="66">
        <v>0.60540000000000005</v>
      </c>
      <c r="R4888" s="105">
        <f t="shared" si="762"/>
        <v>1.7345767725785952E-8</v>
      </c>
      <c r="S4888" s="101">
        <v>200</v>
      </c>
      <c r="T4888" s="67">
        <f t="shared" si="768"/>
        <v>8.7608230805339047E-8</v>
      </c>
      <c r="U4888" s="66">
        <v>0.60540000000000005</v>
      </c>
      <c r="V4888" s="73">
        <f t="shared" si="769"/>
        <v>3.2328752472309394E-8</v>
      </c>
      <c r="W4888" s="98">
        <v>200</v>
      </c>
      <c r="X4888" s="67">
        <f t="shared" si="763"/>
        <v>1.1363174387325299E-7</v>
      </c>
      <c r="Y4888" s="66">
        <v>0.60540000000000005</v>
      </c>
      <c r="Z4888" s="105">
        <f t="shared" si="764"/>
        <v>7.8265117377993873E-8</v>
      </c>
      <c r="AA4888" s="101">
        <v>0</v>
      </c>
      <c r="AB4888" s="67">
        <f t="shared" si="765"/>
        <v>0</v>
      </c>
      <c r="AC4888" s="66">
        <v>0</v>
      </c>
      <c r="AD4888" s="73">
        <f t="shared" si="766"/>
        <v>0</v>
      </c>
    </row>
    <row r="4889" spans="1:30" x14ac:dyDescent="0.25">
      <c r="A4889" s="165"/>
      <c r="B4889" s="72" t="s">
        <v>12423</v>
      </c>
      <c r="C4889" s="64" t="s">
        <v>12424</v>
      </c>
      <c r="D4889" s="64" t="s">
        <v>7</v>
      </c>
      <c r="E4889" s="64" t="s">
        <v>12425</v>
      </c>
      <c r="F4889" s="64" t="s">
        <v>1215</v>
      </c>
      <c r="G4889" s="64" t="s">
        <v>1216</v>
      </c>
      <c r="H4889" s="65">
        <v>39540</v>
      </c>
      <c r="I4889" s="65">
        <v>39540</v>
      </c>
      <c r="J4889" s="93" t="s">
        <v>1</v>
      </c>
      <c r="K4889" s="101">
        <v>200</v>
      </c>
      <c r="L4889" s="67">
        <f t="shared" si="760"/>
        <v>6.7984917151171637E-8</v>
      </c>
      <c r="M4889" s="66">
        <v>0.60540000000000005</v>
      </c>
      <c r="N4889" s="73">
        <f t="shared" si="761"/>
        <v>1.1731250226150689E-8</v>
      </c>
      <c r="O4889" s="98">
        <v>200</v>
      </c>
      <c r="P4889" s="67">
        <f t="shared" si="767"/>
        <v>7.3654009472226597E-8</v>
      </c>
      <c r="Q4889" s="66">
        <v>0.60540000000000005</v>
      </c>
      <c r="R4889" s="105">
        <f t="shared" si="762"/>
        <v>1.7345767725785952E-8</v>
      </c>
      <c r="S4889" s="101">
        <v>200</v>
      </c>
      <c r="T4889" s="67">
        <f t="shared" si="768"/>
        <v>8.7608230805339047E-8</v>
      </c>
      <c r="U4889" s="66">
        <v>0.60540000000000005</v>
      </c>
      <c r="V4889" s="73">
        <f t="shared" si="769"/>
        <v>3.2328752472309394E-8</v>
      </c>
      <c r="W4889" s="98">
        <v>200</v>
      </c>
      <c r="X4889" s="67">
        <f t="shared" si="763"/>
        <v>1.1363174387325299E-7</v>
      </c>
      <c r="Y4889" s="66">
        <v>0.60540000000000005</v>
      </c>
      <c r="Z4889" s="105">
        <f t="shared" si="764"/>
        <v>7.8265117377993873E-8</v>
      </c>
      <c r="AA4889" s="101">
        <v>0</v>
      </c>
      <c r="AB4889" s="67">
        <f t="shared" si="765"/>
        <v>0</v>
      </c>
      <c r="AC4889" s="66">
        <v>0</v>
      </c>
      <c r="AD4889" s="73">
        <f t="shared" si="766"/>
        <v>0</v>
      </c>
    </row>
    <row r="4890" spans="1:30" x14ac:dyDescent="0.25">
      <c r="A4890" s="165"/>
      <c r="B4890" s="72" t="s">
        <v>4753</v>
      </c>
      <c r="C4890" s="64" t="s">
        <v>4754</v>
      </c>
      <c r="D4890" s="64" t="s">
        <v>7</v>
      </c>
      <c r="E4890" s="64" t="s">
        <v>4755</v>
      </c>
      <c r="F4890" s="64" t="s">
        <v>1237</v>
      </c>
      <c r="G4890" s="64" t="s">
        <v>1227</v>
      </c>
      <c r="H4890" s="65">
        <v>40750</v>
      </c>
      <c r="I4890" s="65">
        <v>41113</v>
      </c>
      <c r="J4890" s="93" t="s">
        <v>1</v>
      </c>
      <c r="K4890" s="101">
        <v>200</v>
      </c>
      <c r="L4890" s="67">
        <f t="shared" si="760"/>
        <v>6.7984917151171637E-8</v>
      </c>
      <c r="M4890" s="66">
        <v>0.60540000000000005</v>
      </c>
      <c r="N4890" s="73">
        <f t="shared" si="761"/>
        <v>1.1731250226150689E-8</v>
      </c>
      <c r="O4890" s="98">
        <v>200</v>
      </c>
      <c r="P4890" s="67">
        <f t="shared" si="767"/>
        <v>7.3654009472226597E-8</v>
      </c>
      <c r="Q4890" s="66">
        <v>0.60540000000000005</v>
      </c>
      <c r="R4890" s="105">
        <f t="shared" si="762"/>
        <v>1.7345767725785952E-8</v>
      </c>
      <c r="S4890" s="101">
        <v>200</v>
      </c>
      <c r="T4890" s="67">
        <f t="shared" si="768"/>
        <v>8.7608230805339047E-8</v>
      </c>
      <c r="U4890" s="66">
        <v>0.60540000000000005</v>
      </c>
      <c r="V4890" s="73">
        <f t="shared" si="769"/>
        <v>3.2328752472309394E-8</v>
      </c>
      <c r="W4890" s="98">
        <v>200</v>
      </c>
      <c r="X4890" s="67">
        <f t="shared" si="763"/>
        <v>1.1363174387325299E-7</v>
      </c>
      <c r="Y4890" s="66">
        <v>0.60540000000000005</v>
      </c>
      <c r="Z4890" s="105">
        <f t="shared" si="764"/>
        <v>7.8265117377993873E-8</v>
      </c>
      <c r="AA4890" s="101">
        <v>0</v>
      </c>
      <c r="AB4890" s="67">
        <f t="shared" si="765"/>
        <v>0</v>
      </c>
      <c r="AC4890" s="66">
        <v>0</v>
      </c>
      <c r="AD4890" s="73">
        <f t="shared" si="766"/>
        <v>0</v>
      </c>
    </row>
    <row r="4891" spans="1:30" x14ac:dyDescent="0.25">
      <c r="A4891" s="165"/>
      <c r="B4891" s="72" t="s">
        <v>4339</v>
      </c>
      <c r="C4891" s="64" t="s">
        <v>4340</v>
      </c>
      <c r="D4891" s="64" t="s">
        <v>7</v>
      </c>
      <c r="E4891" s="64" t="s">
        <v>4341</v>
      </c>
      <c r="F4891" s="64" t="s">
        <v>456</v>
      </c>
      <c r="G4891" s="64" t="s">
        <v>1193</v>
      </c>
      <c r="H4891" s="65">
        <v>38911</v>
      </c>
      <c r="I4891" s="65">
        <v>39226</v>
      </c>
      <c r="J4891" s="93" t="s">
        <v>1</v>
      </c>
      <c r="K4891" s="101">
        <v>200</v>
      </c>
      <c r="L4891" s="67">
        <f t="shared" si="760"/>
        <v>6.7984917151171637E-8</v>
      </c>
      <c r="M4891" s="66">
        <v>0.60540000000000005</v>
      </c>
      <c r="N4891" s="73">
        <f t="shared" si="761"/>
        <v>1.1731250226150689E-8</v>
      </c>
      <c r="O4891" s="98">
        <v>200</v>
      </c>
      <c r="P4891" s="67">
        <f t="shared" si="767"/>
        <v>7.3654009472226597E-8</v>
      </c>
      <c r="Q4891" s="66">
        <v>0.60540000000000005</v>
      </c>
      <c r="R4891" s="105">
        <f t="shared" si="762"/>
        <v>1.7345767725785952E-8</v>
      </c>
      <c r="S4891" s="101">
        <v>200</v>
      </c>
      <c r="T4891" s="67">
        <f t="shared" si="768"/>
        <v>8.7608230805339047E-8</v>
      </c>
      <c r="U4891" s="66">
        <v>0.60540000000000005</v>
      </c>
      <c r="V4891" s="73">
        <f t="shared" si="769"/>
        <v>3.2328752472309394E-8</v>
      </c>
      <c r="W4891" s="98">
        <v>200</v>
      </c>
      <c r="X4891" s="67">
        <f t="shared" si="763"/>
        <v>1.1363174387325299E-7</v>
      </c>
      <c r="Y4891" s="66">
        <v>0.60540000000000005</v>
      </c>
      <c r="Z4891" s="105">
        <f t="shared" si="764"/>
        <v>7.8265117377993873E-8</v>
      </c>
      <c r="AA4891" s="101">
        <v>0</v>
      </c>
      <c r="AB4891" s="67">
        <f t="shared" si="765"/>
        <v>0</v>
      </c>
      <c r="AC4891" s="66">
        <v>0</v>
      </c>
      <c r="AD4891" s="73">
        <f t="shared" si="766"/>
        <v>0</v>
      </c>
    </row>
    <row r="4892" spans="1:30" x14ac:dyDescent="0.25">
      <c r="A4892" s="165"/>
      <c r="B4892" s="72" t="s">
        <v>13565</v>
      </c>
      <c r="C4892" s="64" t="s">
        <v>13566</v>
      </c>
      <c r="D4892" s="64" t="s">
        <v>7</v>
      </c>
      <c r="E4892" s="64" t="s">
        <v>2027</v>
      </c>
      <c r="F4892" s="64" t="s">
        <v>1199</v>
      </c>
      <c r="G4892" s="64" t="s">
        <v>1199</v>
      </c>
      <c r="H4892" s="65">
        <v>41913</v>
      </c>
      <c r="I4892" s="65">
        <v>41913</v>
      </c>
      <c r="J4892" s="93" t="s">
        <v>1</v>
      </c>
      <c r="K4892" s="101">
        <v>200</v>
      </c>
      <c r="L4892" s="67">
        <f t="shared" si="760"/>
        <v>6.7984917151171637E-8</v>
      </c>
      <c r="M4892" s="66">
        <v>0.60540000000000005</v>
      </c>
      <c r="N4892" s="73">
        <f t="shared" si="761"/>
        <v>1.1731250226150689E-8</v>
      </c>
      <c r="O4892" s="98">
        <v>200</v>
      </c>
      <c r="P4892" s="67">
        <f t="shared" si="767"/>
        <v>7.3654009472226597E-8</v>
      </c>
      <c r="Q4892" s="66">
        <v>0.60540000000000005</v>
      </c>
      <c r="R4892" s="105">
        <f t="shared" si="762"/>
        <v>1.7345767725785952E-8</v>
      </c>
      <c r="S4892" s="101">
        <v>200</v>
      </c>
      <c r="T4892" s="67">
        <f t="shared" si="768"/>
        <v>8.7608230805339047E-8</v>
      </c>
      <c r="U4892" s="66">
        <v>0.60540000000000005</v>
      </c>
      <c r="V4892" s="73">
        <f t="shared" si="769"/>
        <v>3.2328752472309394E-8</v>
      </c>
      <c r="W4892" s="98">
        <v>200</v>
      </c>
      <c r="X4892" s="67">
        <f t="shared" si="763"/>
        <v>1.1363174387325299E-7</v>
      </c>
      <c r="Y4892" s="66">
        <v>0.60540000000000005</v>
      </c>
      <c r="Z4892" s="105">
        <f t="shared" si="764"/>
        <v>7.8265117377993873E-8</v>
      </c>
      <c r="AA4892" s="101">
        <v>0</v>
      </c>
      <c r="AB4892" s="67">
        <f t="shared" si="765"/>
        <v>0</v>
      </c>
      <c r="AC4892" s="66">
        <v>0</v>
      </c>
      <c r="AD4892" s="73">
        <f t="shared" si="766"/>
        <v>0</v>
      </c>
    </row>
    <row r="4893" spans="1:30" x14ac:dyDescent="0.25">
      <c r="A4893" s="165"/>
      <c r="B4893" s="72" t="s">
        <v>8852</v>
      </c>
      <c r="C4893" s="64" t="s">
        <v>8853</v>
      </c>
      <c r="D4893" s="64" t="s">
        <v>7</v>
      </c>
      <c r="E4893" s="64" t="s">
        <v>8440</v>
      </c>
      <c r="F4893" s="64" t="s">
        <v>1306</v>
      </c>
      <c r="G4893" s="64" t="s">
        <v>1216</v>
      </c>
      <c r="H4893" s="65">
        <v>39015</v>
      </c>
      <c r="I4893" s="65">
        <v>39980</v>
      </c>
      <c r="J4893" s="93" t="s">
        <v>1</v>
      </c>
      <c r="K4893" s="101">
        <v>200</v>
      </c>
      <c r="L4893" s="67">
        <f t="shared" si="760"/>
        <v>6.7984917151171637E-8</v>
      </c>
      <c r="M4893" s="66">
        <v>0.60540000000000005</v>
      </c>
      <c r="N4893" s="73">
        <f t="shared" si="761"/>
        <v>1.1731250226150689E-8</v>
      </c>
      <c r="O4893" s="98">
        <v>200</v>
      </c>
      <c r="P4893" s="67">
        <f t="shared" si="767"/>
        <v>7.3654009472226597E-8</v>
      </c>
      <c r="Q4893" s="66">
        <v>0.60540000000000005</v>
      </c>
      <c r="R4893" s="105">
        <f t="shared" si="762"/>
        <v>1.7345767725785952E-8</v>
      </c>
      <c r="S4893" s="101">
        <v>200</v>
      </c>
      <c r="T4893" s="67">
        <f t="shared" si="768"/>
        <v>8.7608230805339047E-8</v>
      </c>
      <c r="U4893" s="66">
        <v>0.60540000000000005</v>
      </c>
      <c r="V4893" s="73">
        <f t="shared" si="769"/>
        <v>3.2328752472309394E-8</v>
      </c>
      <c r="W4893" s="98">
        <v>200</v>
      </c>
      <c r="X4893" s="67">
        <f t="shared" si="763"/>
        <v>1.1363174387325299E-7</v>
      </c>
      <c r="Y4893" s="66">
        <v>0.60540000000000005</v>
      </c>
      <c r="Z4893" s="105">
        <f t="shared" si="764"/>
        <v>7.8265117377993873E-8</v>
      </c>
      <c r="AA4893" s="101">
        <v>0</v>
      </c>
      <c r="AB4893" s="67">
        <f t="shared" si="765"/>
        <v>0</v>
      </c>
      <c r="AC4893" s="66">
        <v>0</v>
      </c>
      <c r="AD4893" s="73">
        <f t="shared" si="766"/>
        <v>0</v>
      </c>
    </row>
    <row r="4894" spans="1:30" x14ac:dyDescent="0.25">
      <c r="A4894" s="165"/>
      <c r="B4894" s="72" t="s">
        <v>8065</v>
      </c>
      <c r="C4894" s="64" t="s">
        <v>8066</v>
      </c>
      <c r="D4894" s="64" t="s">
        <v>7</v>
      </c>
      <c r="E4894" s="64" t="s">
        <v>8067</v>
      </c>
      <c r="F4894" s="64" t="s">
        <v>1138</v>
      </c>
      <c r="G4894" s="64" t="s">
        <v>1139</v>
      </c>
      <c r="H4894" s="65">
        <v>40291</v>
      </c>
      <c r="I4894" s="65">
        <v>40337</v>
      </c>
      <c r="J4894" s="93" t="s">
        <v>1</v>
      </c>
      <c r="K4894" s="101">
        <v>200</v>
      </c>
      <c r="L4894" s="67">
        <f t="shared" si="760"/>
        <v>6.7984917151171637E-8</v>
      </c>
      <c r="M4894" s="66">
        <v>0.60540000000000005</v>
      </c>
      <c r="N4894" s="73">
        <f t="shared" si="761"/>
        <v>1.1731250226150689E-8</v>
      </c>
      <c r="O4894" s="98">
        <v>200</v>
      </c>
      <c r="P4894" s="67">
        <f t="shared" si="767"/>
        <v>7.3654009472226597E-8</v>
      </c>
      <c r="Q4894" s="66">
        <v>0.60540000000000005</v>
      </c>
      <c r="R4894" s="105">
        <f t="shared" si="762"/>
        <v>1.7345767725785952E-8</v>
      </c>
      <c r="S4894" s="101">
        <v>200</v>
      </c>
      <c r="T4894" s="67">
        <f t="shared" si="768"/>
        <v>8.7608230805339047E-8</v>
      </c>
      <c r="U4894" s="66">
        <v>0.60540000000000005</v>
      </c>
      <c r="V4894" s="73">
        <f t="shared" si="769"/>
        <v>3.2328752472309394E-8</v>
      </c>
      <c r="W4894" s="98">
        <v>200</v>
      </c>
      <c r="X4894" s="67">
        <f t="shared" si="763"/>
        <v>1.1363174387325299E-7</v>
      </c>
      <c r="Y4894" s="66">
        <v>0.60540000000000005</v>
      </c>
      <c r="Z4894" s="105">
        <f t="shared" si="764"/>
        <v>7.8265117377993873E-8</v>
      </c>
      <c r="AA4894" s="101">
        <v>0</v>
      </c>
      <c r="AB4894" s="67">
        <f t="shared" si="765"/>
        <v>0</v>
      </c>
      <c r="AC4894" s="66">
        <v>0</v>
      </c>
      <c r="AD4894" s="73">
        <f t="shared" si="766"/>
        <v>0</v>
      </c>
    </row>
    <row r="4895" spans="1:30" x14ac:dyDescent="0.25">
      <c r="A4895" s="165"/>
      <c r="B4895" s="72" t="s">
        <v>12070</v>
      </c>
      <c r="C4895" s="64" t="s">
        <v>12071</v>
      </c>
      <c r="D4895" s="64" t="s">
        <v>7</v>
      </c>
      <c r="E4895" s="64" t="s">
        <v>7768</v>
      </c>
      <c r="F4895" s="64" t="s">
        <v>437</v>
      </c>
      <c r="G4895" s="64" t="s">
        <v>1269</v>
      </c>
      <c r="H4895" s="65">
        <v>38722</v>
      </c>
      <c r="I4895" s="65">
        <v>39878</v>
      </c>
      <c r="J4895" s="93" t="s">
        <v>1</v>
      </c>
      <c r="K4895" s="101">
        <v>200</v>
      </c>
      <c r="L4895" s="67">
        <f t="shared" si="760"/>
        <v>6.7984917151171637E-8</v>
      </c>
      <c r="M4895" s="66">
        <v>0.60540000000000005</v>
      </c>
      <c r="N4895" s="73">
        <f t="shared" si="761"/>
        <v>1.1731250226150689E-8</v>
      </c>
      <c r="O4895" s="98">
        <v>200</v>
      </c>
      <c r="P4895" s="67">
        <f t="shared" si="767"/>
        <v>7.3654009472226597E-8</v>
      </c>
      <c r="Q4895" s="66">
        <v>0.60540000000000005</v>
      </c>
      <c r="R4895" s="105">
        <f t="shared" si="762"/>
        <v>1.7345767725785952E-8</v>
      </c>
      <c r="S4895" s="101">
        <v>200</v>
      </c>
      <c r="T4895" s="67">
        <f t="shared" si="768"/>
        <v>8.7608230805339047E-8</v>
      </c>
      <c r="U4895" s="66">
        <v>0.60540000000000005</v>
      </c>
      <c r="V4895" s="73">
        <f t="shared" si="769"/>
        <v>3.2328752472309394E-8</v>
      </c>
      <c r="W4895" s="98">
        <v>200</v>
      </c>
      <c r="X4895" s="67">
        <f t="shared" si="763"/>
        <v>1.1363174387325299E-7</v>
      </c>
      <c r="Y4895" s="66">
        <v>0.60540000000000005</v>
      </c>
      <c r="Z4895" s="105">
        <f t="shared" si="764"/>
        <v>7.8265117377993873E-8</v>
      </c>
      <c r="AA4895" s="101">
        <v>0</v>
      </c>
      <c r="AB4895" s="67">
        <f t="shared" si="765"/>
        <v>0</v>
      </c>
      <c r="AC4895" s="66">
        <v>0</v>
      </c>
      <c r="AD4895" s="73">
        <f t="shared" si="766"/>
        <v>0</v>
      </c>
    </row>
    <row r="4896" spans="1:30" x14ac:dyDescent="0.25">
      <c r="A4896" s="165"/>
      <c r="B4896" s="72" t="s">
        <v>3918</v>
      </c>
      <c r="C4896" s="64" t="s">
        <v>3919</v>
      </c>
      <c r="D4896" s="64" t="s">
        <v>7</v>
      </c>
      <c r="E4896" s="64" t="s">
        <v>3920</v>
      </c>
      <c r="F4896" s="64" t="s">
        <v>1464</v>
      </c>
      <c r="G4896" s="64" t="s">
        <v>1193</v>
      </c>
      <c r="H4896" s="65">
        <v>38729</v>
      </c>
      <c r="I4896" s="65">
        <v>39112</v>
      </c>
      <c r="J4896" s="93" t="s">
        <v>1</v>
      </c>
      <c r="K4896" s="101">
        <v>200</v>
      </c>
      <c r="L4896" s="67">
        <f t="shared" si="760"/>
        <v>6.7984917151171637E-8</v>
      </c>
      <c r="M4896" s="66">
        <v>0.60540000000000005</v>
      </c>
      <c r="N4896" s="73">
        <f t="shared" si="761"/>
        <v>1.1731250226150689E-8</v>
      </c>
      <c r="O4896" s="98">
        <v>200</v>
      </c>
      <c r="P4896" s="67">
        <f t="shared" si="767"/>
        <v>7.3654009472226597E-8</v>
      </c>
      <c r="Q4896" s="66">
        <v>0.60540000000000005</v>
      </c>
      <c r="R4896" s="105">
        <f t="shared" si="762"/>
        <v>1.7345767725785952E-8</v>
      </c>
      <c r="S4896" s="101">
        <v>200</v>
      </c>
      <c r="T4896" s="67">
        <f t="shared" si="768"/>
        <v>8.7608230805339047E-8</v>
      </c>
      <c r="U4896" s="66">
        <v>0.60540000000000005</v>
      </c>
      <c r="V4896" s="73">
        <f t="shared" si="769"/>
        <v>3.2328752472309394E-8</v>
      </c>
      <c r="W4896" s="98">
        <v>200</v>
      </c>
      <c r="X4896" s="67">
        <f t="shared" si="763"/>
        <v>1.1363174387325299E-7</v>
      </c>
      <c r="Y4896" s="66">
        <v>0.60540000000000005</v>
      </c>
      <c r="Z4896" s="105">
        <f t="shared" si="764"/>
        <v>7.8265117377993873E-8</v>
      </c>
      <c r="AA4896" s="101">
        <v>0</v>
      </c>
      <c r="AB4896" s="67">
        <f t="shared" si="765"/>
        <v>0</v>
      </c>
      <c r="AC4896" s="66">
        <v>0</v>
      </c>
      <c r="AD4896" s="73">
        <f t="shared" si="766"/>
        <v>0</v>
      </c>
    </row>
    <row r="4897" spans="1:30" x14ac:dyDescent="0.25">
      <c r="A4897" s="165"/>
      <c r="B4897" s="72" t="s">
        <v>9663</v>
      </c>
      <c r="C4897" s="64" t="s">
        <v>9664</v>
      </c>
      <c r="D4897" s="64" t="s">
        <v>7</v>
      </c>
      <c r="E4897" s="64" t="s">
        <v>6794</v>
      </c>
      <c r="F4897" s="64" t="s">
        <v>2360</v>
      </c>
      <c r="G4897" s="64" t="s">
        <v>1216</v>
      </c>
      <c r="H4897" s="65">
        <v>40192</v>
      </c>
      <c r="I4897" s="65">
        <v>41747</v>
      </c>
      <c r="J4897" s="93" t="s">
        <v>1</v>
      </c>
      <c r="K4897" s="101">
        <v>200</v>
      </c>
      <c r="L4897" s="67">
        <f t="shared" si="760"/>
        <v>6.7984917151171637E-8</v>
      </c>
      <c r="M4897" s="66">
        <v>0.60540000000000005</v>
      </c>
      <c r="N4897" s="73">
        <f t="shared" si="761"/>
        <v>1.1731250226150689E-8</v>
      </c>
      <c r="O4897" s="98">
        <v>200</v>
      </c>
      <c r="P4897" s="67">
        <f t="shared" si="767"/>
        <v>7.3654009472226597E-8</v>
      </c>
      <c r="Q4897" s="66">
        <v>0.60540000000000005</v>
      </c>
      <c r="R4897" s="105">
        <f t="shared" si="762"/>
        <v>1.7345767725785952E-8</v>
      </c>
      <c r="S4897" s="101">
        <v>200</v>
      </c>
      <c r="T4897" s="67">
        <f t="shared" si="768"/>
        <v>8.7608230805339047E-8</v>
      </c>
      <c r="U4897" s="66">
        <v>0.60540000000000005</v>
      </c>
      <c r="V4897" s="73">
        <f t="shared" si="769"/>
        <v>3.2328752472309394E-8</v>
      </c>
      <c r="W4897" s="98">
        <v>200</v>
      </c>
      <c r="X4897" s="67">
        <f t="shared" si="763"/>
        <v>1.1363174387325299E-7</v>
      </c>
      <c r="Y4897" s="66">
        <v>0.60540000000000005</v>
      </c>
      <c r="Z4897" s="105">
        <f t="shared" si="764"/>
        <v>7.8265117377993873E-8</v>
      </c>
      <c r="AA4897" s="101">
        <v>0</v>
      </c>
      <c r="AB4897" s="67">
        <f t="shared" si="765"/>
        <v>0</v>
      </c>
      <c r="AC4897" s="66">
        <v>0</v>
      </c>
      <c r="AD4897" s="73">
        <f t="shared" si="766"/>
        <v>0</v>
      </c>
    </row>
    <row r="4898" spans="1:30" x14ac:dyDescent="0.25">
      <c r="A4898" s="165"/>
      <c r="B4898" s="72" t="s">
        <v>8213</v>
      </c>
      <c r="C4898" s="64" t="s">
        <v>8214</v>
      </c>
      <c r="D4898" s="64" t="s">
        <v>7</v>
      </c>
      <c r="E4898" s="64" t="s">
        <v>8215</v>
      </c>
      <c r="F4898" s="64" t="s">
        <v>1215</v>
      </c>
      <c r="G4898" s="64" t="s">
        <v>1216</v>
      </c>
      <c r="H4898" s="65">
        <v>38833</v>
      </c>
      <c r="I4898" s="65">
        <v>39428</v>
      </c>
      <c r="J4898" s="93" t="s">
        <v>1</v>
      </c>
      <c r="K4898" s="101">
        <v>200</v>
      </c>
      <c r="L4898" s="67">
        <f t="shared" si="760"/>
        <v>6.7984917151171637E-8</v>
      </c>
      <c r="M4898" s="66">
        <v>0.60540000000000005</v>
      </c>
      <c r="N4898" s="73">
        <f t="shared" si="761"/>
        <v>1.1731250226150689E-8</v>
      </c>
      <c r="O4898" s="98">
        <v>200</v>
      </c>
      <c r="P4898" s="67">
        <f t="shared" si="767"/>
        <v>7.3654009472226597E-8</v>
      </c>
      <c r="Q4898" s="66">
        <v>0.60540000000000005</v>
      </c>
      <c r="R4898" s="105">
        <f t="shared" si="762"/>
        <v>1.7345767725785952E-8</v>
      </c>
      <c r="S4898" s="101">
        <v>200</v>
      </c>
      <c r="T4898" s="67">
        <f t="shared" si="768"/>
        <v>8.7608230805339047E-8</v>
      </c>
      <c r="U4898" s="66">
        <v>0.60540000000000005</v>
      </c>
      <c r="V4898" s="73">
        <f t="shared" si="769"/>
        <v>3.2328752472309394E-8</v>
      </c>
      <c r="W4898" s="98">
        <v>200</v>
      </c>
      <c r="X4898" s="67">
        <f t="shared" si="763"/>
        <v>1.1363174387325299E-7</v>
      </c>
      <c r="Y4898" s="66">
        <v>0.60540000000000005</v>
      </c>
      <c r="Z4898" s="105">
        <f t="shared" si="764"/>
        <v>7.8265117377993873E-8</v>
      </c>
      <c r="AA4898" s="101">
        <v>0</v>
      </c>
      <c r="AB4898" s="67">
        <f t="shared" si="765"/>
        <v>0</v>
      </c>
      <c r="AC4898" s="66">
        <v>0</v>
      </c>
      <c r="AD4898" s="73">
        <f t="shared" si="766"/>
        <v>0</v>
      </c>
    </row>
    <row r="4899" spans="1:30" x14ac:dyDescent="0.25">
      <c r="A4899" s="165"/>
      <c r="B4899" s="72" t="s">
        <v>12886</v>
      </c>
      <c r="C4899" s="64" t="s">
        <v>12887</v>
      </c>
      <c r="D4899" s="64" t="s">
        <v>7</v>
      </c>
      <c r="E4899" s="64" t="s">
        <v>12888</v>
      </c>
      <c r="F4899" s="64" t="s">
        <v>1306</v>
      </c>
      <c r="G4899" s="64" t="s">
        <v>1216</v>
      </c>
      <c r="H4899" s="65">
        <v>39588</v>
      </c>
      <c r="I4899" s="65">
        <v>39617</v>
      </c>
      <c r="J4899" s="93" t="s">
        <v>1</v>
      </c>
      <c r="K4899" s="101">
        <v>200</v>
      </c>
      <c r="L4899" s="67">
        <f t="shared" si="760"/>
        <v>6.7984917151171637E-8</v>
      </c>
      <c r="M4899" s="66">
        <v>0.60540000000000005</v>
      </c>
      <c r="N4899" s="73">
        <f t="shared" si="761"/>
        <v>1.1731250226150689E-8</v>
      </c>
      <c r="O4899" s="98">
        <v>200</v>
      </c>
      <c r="P4899" s="67">
        <f t="shared" si="767"/>
        <v>7.3654009472226597E-8</v>
      </c>
      <c r="Q4899" s="66">
        <v>0.60540000000000005</v>
      </c>
      <c r="R4899" s="105">
        <f t="shared" si="762"/>
        <v>1.7345767725785952E-8</v>
      </c>
      <c r="S4899" s="101">
        <v>200</v>
      </c>
      <c r="T4899" s="67">
        <f t="shared" si="768"/>
        <v>8.7608230805339047E-8</v>
      </c>
      <c r="U4899" s="66">
        <v>0.60540000000000005</v>
      </c>
      <c r="V4899" s="73">
        <f t="shared" si="769"/>
        <v>3.2328752472309394E-8</v>
      </c>
      <c r="W4899" s="98">
        <v>200</v>
      </c>
      <c r="X4899" s="67">
        <f t="shared" si="763"/>
        <v>1.1363174387325299E-7</v>
      </c>
      <c r="Y4899" s="66">
        <v>0.60540000000000005</v>
      </c>
      <c r="Z4899" s="105">
        <f t="shared" si="764"/>
        <v>7.8265117377993873E-8</v>
      </c>
      <c r="AA4899" s="101">
        <v>0</v>
      </c>
      <c r="AB4899" s="67">
        <f t="shared" si="765"/>
        <v>0</v>
      </c>
      <c r="AC4899" s="66">
        <v>0</v>
      </c>
      <c r="AD4899" s="73">
        <f t="shared" si="766"/>
        <v>0</v>
      </c>
    </row>
    <row r="4900" spans="1:30" x14ac:dyDescent="0.25">
      <c r="A4900" s="165"/>
      <c r="B4900" s="72" t="s">
        <v>7320</v>
      </c>
      <c r="C4900" s="64" t="s">
        <v>7321</v>
      </c>
      <c r="D4900" s="64" t="s">
        <v>7</v>
      </c>
      <c r="E4900" s="64" t="s">
        <v>7322</v>
      </c>
      <c r="F4900" s="64" t="s">
        <v>1374</v>
      </c>
      <c r="G4900" s="64" t="s">
        <v>1227</v>
      </c>
      <c r="H4900" s="65">
        <v>41457</v>
      </c>
      <c r="I4900" s="65">
        <v>41488</v>
      </c>
      <c r="J4900" s="93" t="s">
        <v>1</v>
      </c>
      <c r="K4900" s="101">
        <v>200</v>
      </c>
      <c r="L4900" s="67">
        <f t="shared" si="760"/>
        <v>6.7984917151171637E-8</v>
      </c>
      <c r="M4900" s="66">
        <v>0.60540000000000005</v>
      </c>
      <c r="N4900" s="73">
        <f t="shared" si="761"/>
        <v>1.1731250226150689E-8</v>
      </c>
      <c r="O4900" s="98">
        <v>200</v>
      </c>
      <c r="P4900" s="67">
        <f t="shared" si="767"/>
        <v>7.3654009472226597E-8</v>
      </c>
      <c r="Q4900" s="66">
        <v>0.60540000000000005</v>
      </c>
      <c r="R4900" s="105">
        <f t="shared" si="762"/>
        <v>1.7345767725785952E-8</v>
      </c>
      <c r="S4900" s="101">
        <v>200</v>
      </c>
      <c r="T4900" s="67">
        <f t="shared" si="768"/>
        <v>8.7608230805339047E-8</v>
      </c>
      <c r="U4900" s="66">
        <v>0.60540000000000005</v>
      </c>
      <c r="V4900" s="73">
        <f t="shared" si="769"/>
        <v>3.2328752472309394E-8</v>
      </c>
      <c r="W4900" s="98">
        <v>200</v>
      </c>
      <c r="X4900" s="67">
        <f t="shared" si="763"/>
        <v>1.1363174387325299E-7</v>
      </c>
      <c r="Y4900" s="66">
        <v>0.60540000000000005</v>
      </c>
      <c r="Z4900" s="105">
        <f t="shared" si="764"/>
        <v>7.8265117377993873E-8</v>
      </c>
      <c r="AA4900" s="101">
        <v>0</v>
      </c>
      <c r="AB4900" s="67">
        <f t="shared" si="765"/>
        <v>0</v>
      </c>
      <c r="AC4900" s="66">
        <v>0</v>
      </c>
      <c r="AD4900" s="73">
        <f t="shared" si="766"/>
        <v>0</v>
      </c>
    </row>
    <row r="4901" spans="1:30" x14ac:dyDescent="0.25">
      <c r="A4901" s="165"/>
      <c r="B4901" s="72" t="s">
        <v>5325</v>
      </c>
      <c r="C4901" s="64" t="s">
        <v>5326</v>
      </c>
      <c r="D4901" s="64" t="s">
        <v>7</v>
      </c>
      <c r="E4901" s="64" t="s">
        <v>5327</v>
      </c>
      <c r="F4901" s="64" t="s">
        <v>5263</v>
      </c>
      <c r="G4901" s="64" t="s">
        <v>1193</v>
      </c>
      <c r="H4901" s="65">
        <v>38756</v>
      </c>
      <c r="I4901" s="65">
        <v>38756</v>
      </c>
      <c r="J4901" s="93" t="s">
        <v>1</v>
      </c>
      <c r="K4901" s="101">
        <v>200</v>
      </c>
      <c r="L4901" s="67">
        <f t="shared" si="760"/>
        <v>6.7984917151171637E-8</v>
      </c>
      <c r="M4901" s="66">
        <v>0.60540000000000005</v>
      </c>
      <c r="N4901" s="73">
        <f t="shared" si="761"/>
        <v>1.1731250226150689E-8</v>
      </c>
      <c r="O4901" s="98">
        <v>200</v>
      </c>
      <c r="P4901" s="67">
        <f t="shared" si="767"/>
        <v>7.3654009472226597E-8</v>
      </c>
      <c r="Q4901" s="66">
        <v>0.60540000000000005</v>
      </c>
      <c r="R4901" s="105">
        <f t="shared" si="762"/>
        <v>1.7345767725785952E-8</v>
      </c>
      <c r="S4901" s="101">
        <v>200</v>
      </c>
      <c r="T4901" s="67">
        <f t="shared" si="768"/>
        <v>8.7608230805339047E-8</v>
      </c>
      <c r="U4901" s="66">
        <v>0.60540000000000005</v>
      </c>
      <c r="V4901" s="73">
        <f t="shared" si="769"/>
        <v>3.2328752472309394E-8</v>
      </c>
      <c r="W4901" s="98">
        <v>200</v>
      </c>
      <c r="X4901" s="67">
        <f t="shared" si="763"/>
        <v>1.1363174387325299E-7</v>
      </c>
      <c r="Y4901" s="66">
        <v>0.60540000000000005</v>
      </c>
      <c r="Z4901" s="105">
        <f t="shared" si="764"/>
        <v>7.8265117377993873E-8</v>
      </c>
      <c r="AA4901" s="101">
        <v>0</v>
      </c>
      <c r="AB4901" s="67">
        <f t="shared" si="765"/>
        <v>0</v>
      </c>
      <c r="AC4901" s="66">
        <v>0</v>
      </c>
      <c r="AD4901" s="73">
        <f t="shared" si="766"/>
        <v>0</v>
      </c>
    </row>
    <row r="4902" spans="1:30" x14ac:dyDescent="0.25">
      <c r="A4902" s="165"/>
      <c r="B4902" s="72" t="s">
        <v>12407</v>
      </c>
      <c r="C4902" s="64" t="s">
        <v>12408</v>
      </c>
      <c r="D4902" s="64" t="s">
        <v>7</v>
      </c>
      <c r="E4902" s="64" t="s">
        <v>12409</v>
      </c>
      <c r="F4902" s="64" t="s">
        <v>1657</v>
      </c>
      <c r="G4902" s="64" t="s">
        <v>1167</v>
      </c>
      <c r="H4902" s="65">
        <v>38735</v>
      </c>
      <c r="I4902" s="65">
        <v>38910</v>
      </c>
      <c r="J4902" s="93" t="s">
        <v>1</v>
      </c>
      <c r="K4902" s="101">
        <v>200</v>
      </c>
      <c r="L4902" s="67">
        <f t="shared" si="760"/>
        <v>6.7984917151171637E-8</v>
      </c>
      <c r="M4902" s="66">
        <v>0.60540000000000005</v>
      </c>
      <c r="N4902" s="73">
        <f t="shared" si="761"/>
        <v>1.1731250226150689E-8</v>
      </c>
      <c r="O4902" s="98">
        <v>200</v>
      </c>
      <c r="P4902" s="67">
        <f t="shared" si="767"/>
        <v>7.3654009472226597E-8</v>
      </c>
      <c r="Q4902" s="66">
        <v>0.60540000000000005</v>
      </c>
      <c r="R4902" s="105">
        <f t="shared" si="762"/>
        <v>1.7345767725785952E-8</v>
      </c>
      <c r="S4902" s="101">
        <v>200</v>
      </c>
      <c r="T4902" s="67">
        <f t="shared" si="768"/>
        <v>8.7608230805339047E-8</v>
      </c>
      <c r="U4902" s="66">
        <v>0.60540000000000005</v>
      </c>
      <c r="V4902" s="73">
        <f t="shared" si="769"/>
        <v>3.2328752472309394E-8</v>
      </c>
      <c r="W4902" s="98">
        <v>200</v>
      </c>
      <c r="X4902" s="67">
        <f t="shared" si="763"/>
        <v>1.1363174387325299E-7</v>
      </c>
      <c r="Y4902" s="66">
        <v>0.60540000000000005</v>
      </c>
      <c r="Z4902" s="105">
        <f t="shared" si="764"/>
        <v>7.8265117377993873E-8</v>
      </c>
      <c r="AA4902" s="101">
        <v>0</v>
      </c>
      <c r="AB4902" s="67">
        <f t="shared" si="765"/>
        <v>0</v>
      </c>
      <c r="AC4902" s="66">
        <v>0</v>
      </c>
      <c r="AD4902" s="73">
        <f t="shared" si="766"/>
        <v>0</v>
      </c>
    </row>
    <row r="4903" spans="1:30" x14ac:dyDescent="0.25">
      <c r="A4903" s="165"/>
      <c r="B4903" s="72" t="s">
        <v>4415</v>
      </c>
      <c r="C4903" s="64" t="s">
        <v>4416</v>
      </c>
      <c r="D4903" s="64" t="s">
        <v>7</v>
      </c>
      <c r="E4903" s="64" t="s">
        <v>4417</v>
      </c>
      <c r="F4903" s="64" t="s">
        <v>1515</v>
      </c>
      <c r="G4903" s="64" t="s">
        <v>1515</v>
      </c>
      <c r="H4903" s="65">
        <v>40814</v>
      </c>
      <c r="I4903" s="65">
        <v>41484</v>
      </c>
      <c r="J4903" s="93" t="s">
        <v>1</v>
      </c>
      <c r="K4903" s="101">
        <v>200</v>
      </c>
      <c r="L4903" s="67">
        <f t="shared" si="760"/>
        <v>6.7984917151171637E-8</v>
      </c>
      <c r="M4903" s="66">
        <v>0.60540000000000005</v>
      </c>
      <c r="N4903" s="73">
        <f t="shared" si="761"/>
        <v>1.1731250226150689E-8</v>
      </c>
      <c r="O4903" s="98">
        <v>200</v>
      </c>
      <c r="P4903" s="67">
        <f t="shared" si="767"/>
        <v>7.3654009472226597E-8</v>
      </c>
      <c r="Q4903" s="66">
        <v>0.60540000000000005</v>
      </c>
      <c r="R4903" s="105">
        <f t="shared" si="762"/>
        <v>1.7345767725785952E-8</v>
      </c>
      <c r="S4903" s="101">
        <v>200</v>
      </c>
      <c r="T4903" s="67">
        <f t="shared" si="768"/>
        <v>8.7608230805339047E-8</v>
      </c>
      <c r="U4903" s="66">
        <v>0.60540000000000005</v>
      </c>
      <c r="V4903" s="73">
        <f t="shared" si="769"/>
        <v>3.2328752472309394E-8</v>
      </c>
      <c r="W4903" s="98">
        <v>200</v>
      </c>
      <c r="X4903" s="67">
        <f t="shared" si="763"/>
        <v>1.1363174387325299E-7</v>
      </c>
      <c r="Y4903" s="66">
        <v>0.60540000000000005</v>
      </c>
      <c r="Z4903" s="105">
        <f t="shared" si="764"/>
        <v>7.8265117377993873E-8</v>
      </c>
      <c r="AA4903" s="101">
        <v>0</v>
      </c>
      <c r="AB4903" s="67">
        <f t="shared" si="765"/>
        <v>0</v>
      </c>
      <c r="AC4903" s="66">
        <v>0</v>
      </c>
      <c r="AD4903" s="73">
        <f t="shared" si="766"/>
        <v>0</v>
      </c>
    </row>
    <row r="4904" spans="1:30" x14ac:dyDescent="0.25">
      <c r="A4904" s="165"/>
      <c r="B4904" s="72" t="s">
        <v>5435</v>
      </c>
      <c r="C4904" s="64" t="s">
        <v>5436</v>
      </c>
      <c r="D4904" s="64" t="s">
        <v>7</v>
      </c>
      <c r="E4904" s="64" t="s">
        <v>5437</v>
      </c>
      <c r="F4904" s="64" t="s">
        <v>1647</v>
      </c>
      <c r="G4904" s="64" t="s">
        <v>1227</v>
      </c>
      <c r="H4904" s="65">
        <v>40016</v>
      </c>
      <c r="I4904" s="65">
        <v>40016</v>
      </c>
      <c r="J4904" s="93" t="s">
        <v>1</v>
      </c>
      <c r="K4904" s="101">
        <v>200</v>
      </c>
      <c r="L4904" s="67">
        <f t="shared" si="760"/>
        <v>6.7984917151171637E-8</v>
      </c>
      <c r="M4904" s="66">
        <v>0.60540000000000005</v>
      </c>
      <c r="N4904" s="73">
        <f t="shared" si="761"/>
        <v>1.1731250226150689E-8</v>
      </c>
      <c r="O4904" s="98">
        <v>200</v>
      </c>
      <c r="P4904" s="67">
        <f t="shared" si="767"/>
        <v>7.3654009472226597E-8</v>
      </c>
      <c r="Q4904" s="66">
        <v>0.60540000000000005</v>
      </c>
      <c r="R4904" s="105">
        <f t="shared" si="762"/>
        <v>1.7345767725785952E-8</v>
      </c>
      <c r="S4904" s="101">
        <v>200</v>
      </c>
      <c r="T4904" s="67">
        <f t="shared" si="768"/>
        <v>8.7608230805339047E-8</v>
      </c>
      <c r="U4904" s="66">
        <v>0.60540000000000005</v>
      </c>
      <c r="V4904" s="73">
        <f t="shared" si="769"/>
        <v>3.2328752472309394E-8</v>
      </c>
      <c r="W4904" s="98">
        <v>200</v>
      </c>
      <c r="X4904" s="67">
        <f t="shared" si="763"/>
        <v>1.1363174387325299E-7</v>
      </c>
      <c r="Y4904" s="66">
        <v>0.60540000000000005</v>
      </c>
      <c r="Z4904" s="105">
        <f t="shared" si="764"/>
        <v>7.8265117377993873E-8</v>
      </c>
      <c r="AA4904" s="101">
        <v>0</v>
      </c>
      <c r="AB4904" s="67">
        <f t="shared" si="765"/>
        <v>0</v>
      </c>
      <c r="AC4904" s="66">
        <v>0</v>
      </c>
      <c r="AD4904" s="73">
        <f t="shared" si="766"/>
        <v>0</v>
      </c>
    </row>
    <row r="4905" spans="1:30" x14ac:dyDescent="0.25">
      <c r="A4905" s="165"/>
      <c r="B4905" s="72" t="s">
        <v>6056</v>
      </c>
      <c r="C4905" s="64" t="s">
        <v>6057</v>
      </c>
      <c r="D4905" s="64" t="s">
        <v>7</v>
      </c>
      <c r="E4905" s="64" t="s">
        <v>6058</v>
      </c>
      <c r="F4905" s="64" t="s">
        <v>1199</v>
      </c>
      <c r="G4905" s="64" t="s">
        <v>1199</v>
      </c>
      <c r="H4905" s="65">
        <v>39436</v>
      </c>
      <c r="I4905" s="65">
        <v>39630</v>
      </c>
      <c r="J4905" s="93" t="s">
        <v>1</v>
      </c>
      <c r="K4905" s="101">
        <v>200</v>
      </c>
      <c r="L4905" s="67">
        <f t="shared" si="760"/>
        <v>6.7984917151171637E-8</v>
      </c>
      <c r="M4905" s="66">
        <v>0.60540000000000005</v>
      </c>
      <c r="N4905" s="73">
        <f t="shared" si="761"/>
        <v>1.1731250226150689E-8</v>
      </c>
      <c r="O4905" s="98">
        <v>200</v>
      </c>
      <c r="P4905" s="67">
        <f t="shared" si="767"/>
        <v>7.3654009472226597E-8</v>
      </c>
      <c r="Q4905" s="66">
        <v>0.60540000000000005</v>
      </c>
      <c r="R4905" s="105">
        <f t="shared" si="762"/>
        <v>1.7345767725785952E-8</v>
      </c>
      <c r="S4905" s="101">
        <v>200</v>
      </c>
      <c r="T4905" s="67">
        <f t="shared" si="768"/>
        <v>8.7608230805339047E-8</v>
      </c>
      <c r="U4905" s="66">
        <v>0.60540000000000005</v>
      </c>
      <c r="V4905" s="73">
        <f t="shared" si="769"/>
        <v>3.2328752472309394E-8</v>
      </c>
      <c r="W4905" s="98">
        <v>200</v>
      </c>
      <c r="X4905" s="67">
        <f t="shared" si="763"/>
        <v>1.1363174387325299E-7</v>
      </c>
      <c r="Y4905" s="66">
        <v>0.60540000000000005</v>
      </c>
      <c r="Z4905" s="105">
        <f t="shared" si="764"/>
        <v>7.8265117377993873E-8</v>
      </c>
      <c r="AA4905" s="101">
        <v>0</v>
      </c>
      <c r="AB4905" s="67">
        <f t="shared" si="765"/>
        <v>0</v>
      </c>
      <c r="AC4905" s="66">
        <v>0</v>
      </c>
      <c r="AD4905" s="73">
        <f t="shared" si="766"/>
        <v>0</v>
      </c>
    </row>
    <row r="4906" spans="1:30" x14ac:dyDescent="0.25">
      <c r="A4906" s="165"/>
      <c r="B4906" s="72" t="s">
        <v>3163</v>
      </c>
      <c r="C4906" s="64" t="s">
        <v>3164</v>
      </c>
      <c r="D4906" s="64" t="s">
        <v>7</v>
      </c>
      <c r="E4906" s="64" t="s">
        <v>3165</v>
      </c>
      <c r="F4906" s="64" t="s">
        <v>1199</v>
      </c>
      <c r="G4906" s="64" t="s">
        <v>1199</v>
      </c>
      <c r="H4906" s="65">
        <v>38744</v>
      </c>
      <c r="I4906" s="65">
        <v>38800</v>
      </c>
      <c r="J4906" s="93" t="s">
        <v>1</v>
      </c>
      <c r="K4906" s="101">
        <v>200</v>
      </c>
      <c r="L4906" s="67">
        <f t="shared" si="760"/>
        <v>6.7984917151171637E-8</v>
      </c>
      <c r="M4906" s="66">
        <v>0.60540000000000005</v>
      </c>
      <c r="N4906" s="73">
        <f t="shared" si="761"/>
        <v>1.1731250226150689E-8</v>
      </c>
      <c r="O4906" s="98">
        <v>200</v>
      </c>
      <c r="P4906" s="67">
        <f t="shared" si="767"/>
        <v>7.3654009472226597E-8</v>
      </c>
      <c r="Q4906" s="66">
        <v>0.60540000000000005</v>
      </c>
      <c r="R4906" s="105">
        <f t="shared" si="762"/>
        <v>1.7345767725785952E-8</v>
      </c>
      <c r="S4906" s="101">
        <v>200</v>
      </c>
      <c r="T4906" s="67">
        <f t="shared" si="768"/>
        <v>8.7608230805339047E-8</v>
      </c>
      <c r="U4906" s="66">
        <v>0.60540000000000005</v>
      </c>
      <c r="V4906" s="73">
        <f t="shared" si="769"/>
        <v>3.2328752472309394E-8</v>
      </c>
      <c r="W4906" s="98">
        <v>200</v>
      </c>
      <c r="X4906" s="67">
        <f t="shared" si="763"/>
        <v>1.1363174387325299E-7</v>
      </c>
      <c r="Y4906" s="66">
        <v>0.60540000000000005</v>
      </c>
      <c r="Z4906" s="105">
        <f t="shared" si="764"/>
        <v>7.8265117377993873E-8</v>
      </c>
      <c r="AA4906" s="101">
        <v>0</v>
      </c>
      <c r="AB4906" s="67">
        <f t="shared" si="765"/>
        <v>0</v>
      </c>
      <c r="AC4906" s="66">
        <v>0</v>
      </c>
      <c r="AD4906" s="73">
        <f t="shared" si="766"/>
        <v>0</v>
      </c>
    </row>
    <row r="4907" spans="1:30" x14ac:dyDescent="0.25">
      <c r="A4907" s="165"/>
      <c r="B4907" s="72" t="s">
        <v>1412</v>
      </c>
      <c r="C4907" s="64" t="s">
        <v>1413</v>
      </c>
      <c r="D4907" s="64" t="s">
        <v>7</v>
      </c>
      <c r="E4907" s="64" t="s">
        <v>1414</v>
      </c>
      <c r="F4907" s="64" t="s">
        <v>1415</v>
      </c>
      <c r="G4907" s="64" t="s">
        <v>1416</v>
      </c>
      <c r="H4907" s="65">
        <v>41011</v>
      </c>
      <c r="I4907" s="65">
        <v>41120</v>
      </c>
      <c r="J4907" s="93" t="s">
        <v>1</v>
      </c>
      <c r="K4907" s="101">
        <v>200</v>
      </c>
      <c r="L4907" s="67">
        <f t="shared" si="760"/>
        <v>6.7984917151171637E-8</v>
      </c>
      <c r="M4907" s="66">
        <v>0.60540000000000005</v>
      </c>
      <c r="N4907" s="73">
        <f t="shared" si="761"/>
        <v>1.1731250226150689E-8</v>
      </c>
      <c r="O4907" s="98">
        <v>200</v>
      </c>
      <c r="P4907" s="67">
        <f t="shared" si="767"/>
        <v>7.3654009472226597E-8</v>
      </c>
      <c r="Q4907" s="66">
        <v>0.60540000000000005</v>
      </c>
      <c r="R4907" s="105">
        <f t="shared" si="762"/>
        <v>1.7345767725785952E-8</v>
      </c>
      <c r="S4907" s="101">
        <v>200</v>
      </c>
      <c r="T4907" s="67">
        <f t="shared" si="768"/>
        <v>8.7608230805339047E-8</v>
      </c>
      <c r="U4907" s="66">
        <v>0.60540000000000005</v>
      </c>
      <c r="V4907" s="73">
        <f t="shared" si="769"/>
        <v>3.2328752472309394E-8</v>
      </c>
      <c r="W4907" s="98">
        <v>200</v>
      </c>
      <c r="X4907" s="67">
        <f t="shared" si="763"/>
        <v>1.1363174387325299E-7</v>
      </c>
      <c r="Y4907" s="66">
        <v>0.60540000000000005</v>
      </c>
      <c r="Z4907" s="105">
        <f t="shared" si="764"/>
        <v>7.8265117377993873E-8</v>
      </c>
      <c r="AA4907" s="101">
        <v>0</v>
      </c>
      <c r="AB4907" s="67">
        <f t="shared" si="765"/>
        <v>0</v>
      </c>
      <c r="AC4907" s="66">
        <v>0</v>
      </c>
      <c r="AD4907" s="73">
        <f t="shared" si="766"/>
        <v>0</v>
      </c>
    </row>
    <row r="4908" spans="1:30" x14ac:dyDescent="0.25">
      <c r="A4908" s="165"/>
      <c r="B4908" s="72" t="s">
        <v>1287</v>
      </c>
      <c r="C4908" s="64" t="s">
        <v>1288</v>
      </c>
      <c r="D4908" s="64" t="s">
        <v>7</v>
      </c>
      <c r="E4908" s="64" t="s">
        <v>1289</v>
      </c>
      <c r="F4908" s="64" t="s">
        <v>1276</v>
      </c>
      <c r="G4908" s="64" t="s">
        <v>1193</v>
      </c>
      <c r="H4908" s="65">
        <v>39421</v>
      </c>
      <c r="I4908" s="65">
        <v>41620</v>
      </c>
      <c r="J4908" s="93" t="s">
        <v>1</v>
      </c>
      <c r="K4908" s="101">
        <v>200</v>
      </c>
      <c r="L4908" s="67">
        <f t="shared" si="760"/>
        <v>6.7984917151171637E-8</v>
      </c>
      <c r="M4908" s="66">
        <v>0.60540000000000005</v>
      </c>
      <c r="N4908" s="73">
        <f t="shared" si="761"/>
        <v>1.1731250226150689E-8</v>
      </c>
      <c r="O4908" s="98">
        <v>200</v>
      </c>
      <c r="P4908" s="67">
        <f t="shared" si="767"/>
        <v>7.3654009472226597E-8</v>
      </c>
      <c r="Q4908" s="66">
        <v>0.60540000000000005</v>
      </c>
      <c r="R4908" s="105">
        <f t="shared" si="762"/>
        <v>1.7345767725785952E-8</v>
      </c>
      <c r="S4908" s="101">
        <v>200</v>
      </c>
      <c r="T4908" s="67">
        <f t="shared" si="768"/>
        <v>8.7608230805339047E-8</v>
      </c>
      <c r="U4908" s="66">
        <v>0.60540000000000005</v>
      </c>
      <c r="V4908" s="73">
        <f t="shared" si="769"/>
        <v>3.2328752472309394E-8</v>
      </c>
      <c r="W4908" s="98">
        <v>200</v>
      </c>
      <c r="X4908" s="67">
        <f t="shared" si="763"/>
        <v>1.1363174387325299E-7</v>
      </c>
      <c r="Y4908" s="66">
        <v>0.60540000000000005</v>
      </c>
      <c r="Z4908" s="105">
        <f t="shared" si="764"/>
        <v>7.8265117377993873E-8</v>
      </c>
      <c r="AA4908" s="101">
        <v>0</v>
      </c>
      <c r="AB4908" s="67">
        <f t="shared" si="765"/>
        <v>0</v>
      </c>
      <c r="AC4908" s="66">
        <v>0</v>
      </c>
      <c r="AD4908" s="73">
        <f t="shared" si="766"/>
        <v>0</v>
      </c>
    </row>
    <row r="4909" spans="1:30" x14ac:dyDescent="0.25">
      <c r="A4909" s="165"/>
      <c r="B4909" s="72" t="s">
        <v>13307</v>
      </c>
      <c r="C4909" s="64" t="s">
        <v>13308</v>
      </c>
      <c r="D4909" s="64" t="s">
        <v>7</v>
      </c>
      <c r="E4909" s="64" t="s">
        <v>13309</v>
      </c>
      <c r="F4909" s="64" t="s">
        <v>3616</v>
      </c>
      <c r="G4909" s="64" t="s">
        <v>1416</v>
      </c>
      <c r="H4909" s="65">
        <v>41450</v>
      </c>
      <c r="I4909" s="65">
        <v>41484</v>
      </c>
      <c r="J4909" s="93" t="s">
        <v>1</v>
      </c>
      <c r="K4909" s="101">
        <v>200</v>
      </c>
      <c r="L4909" s="67">
        <f t="shared" si="760"/>
        <v>6.7984917151171637E-8</v>
      </c>
      <c r="M4909" s="66">
        <v>0.60540000000000005</v>
      </c>
      <c r="N4909" s="73">
        <f t="shared" si="761"/>
        <v>1.1731250226150689E-8</v>
      </c>
      <c r="O4909" s="98">
        <v>200</v>
      </c>
      <c r="P4909" s="67">
        <f t="shared" si="767"/>
        <v>7.3654009472226597E-8</v>
      </c>
      <c r="Q4909" s="66">
        <v>0.60540000000000005</v>
      </c>
      <c r="R4909" s="105">
        <f t="shared" si="762"/>
        <v>1.7345767725785952E-8</v>
      </c>
      <c r="S4909" s="101">
        <v>200</v>
      </c>
      <c r="T4909" s="67">
        <f t="shared" si="768"/>
        <v>8.7608230805339047E-8</v>
      </c>
      <c r="U4909" s="66">
        <v>0.60540000000000005</v>
      </c>
      <c r="V4909" s="73">
        <f t="shared" si="769"/>
        <v>3.2328752472309394E-8</v>
      </c>
      <c r="W4909" s="98">
        <v>200</v>
      </c>
      <c r="X4909" s="67">
        <f t="shared" si="763"/>
        <v>1.1363174387325299E-7</v>
      </c>
      <c r="Y4909" s="66">
        <v>0.60540000000000005</v>
      </c>
      <c r="Z4909" s="105">
        <f t="shared" si="764"/>
        <v>7.8265117377993873E-8</v>
      </c>
      <c r="AA4909" s="101">
        <v>0</v>
      </c>
      <c r="AB4909" s="67">
        <f t="shared" si="765"/>
        <v>0</v>
      </c>
      <c r="AC4909" s="66">
        <v>0</v>
      </c>
      <c r="AD4909" s="73">
        <f t="shared" si="766"/>
        <v>0</v>
      </c>
    </row>
    <row r="4910" spans="1:30" x14ac:dyDescent="0.25">
      <c r="A4910" s="165"/>
      <c r="B4910" s="72" t="s">
        <v>13003</v>
      </c>
      <c r="C4910" s="64" t="s">
        <v>13004</v>
      </c>
      <c r="D4910" s="64" t="s">
        <v>7</v>
      </c>
      <c r="E4910" s="64" t="s">
        <v>13005</v>
      </c>
      <c r="F4910" s="64" t="s">
        <v>1199</v>
      </c>
      <c r="G4910" s="64" t="s">
        <v>1199</v>
      </c>
      <c r="H4910" s="65">
        <v>39097</v>
      </c>
      <c r="I4910" s="65">
        <v>39097</v>
      </c>
      <c r="J4910" s="93" t="s">
        <v>1</v>
      </c>
      <c r="K4910" s="101">
        <v>200</v>
      </c>
      <c r="L4910" s="67">
        <f t="shared" si="760"/>
        <v>6.7984917151171637E-8</v>
      </c>
      <c r="M4910" s="66">
        <v>0.60540000000000005</v>
      </c>
      <c r="N4910" s="73">
        <f t="shared" si="761"/>
        <v>1.1731250226150689E-8</v>
      </c>
      <c r="O4910" s="98">
        <v>200</v>
      </c>
      <c r="P4910" s="67">
        <f t="shared" si="767"/>
        <v>7.3654009472226597E-8</v>
      </c>
      <c r="Q4910" s="66">
        <v>0.60540000000000005</v>
      </c>
      <c r="R4910" s="105">
        <f t="shared" si="762"/>
        <v>1.7345767725785952E-8</v>
      </c>
      <c r="S4910" s="101">
        <v>200</v>
      </c>
      <c r="T4910" s="67">
        <f t="shared" si="768"/>
        <v>8.7608230805339047E-8</v>
      </c>
      <c r="U4910" s="66">
        <v>0.60540000000000005</v>
      </c>
      <c r="V4910" s="73">
        <f t="shared" si="769"/>
        <v>3.2328752472309394E-8</v>
      </c>
      <c r="W4910" s="98">
        <v>200</v>
      </c>
      <c r="X4910" s="67">
        <f t="shared" si="763"/>
        <v>1.1363174387325299E-7</v>
      </c>
      <c r="Y4910" s="66">
        <v>0.60540000000000005</v>
      </c>
      <c r="Z4910" s="105">
        <f t="shared" si="764"/>
        <v>7.8265117377993873E-8</v>
      </c>
      <c r="AA4910" s="101">
        <v>0</v>
      </c>
      <c r="AB4910" s="67">
        <f t="shared" si="765"/>
        <v>0</v>
      </c>
      <c r="AC4910" s="66">
        <v>0</v>
      </c>
      <c r="AD4910" s="73">
        <f t="shared" si="766"/>
        <v>0</v>
      </c>
    </row>
    <row r="4911" spans="1:30" x14ac:dyDescent="0.25">
      <c r="A4911" s="165"/>
      <c r="B4911" s="72" t="s">
        <v>9050</v>
      </c>
      <c r="C4911" s="64" t="s">
        <v>9051</v>
      </c>
      <c r="D4911" s="64" t="s">
        <v>7</v>
      </c>
      <c r="E4911" s="64" t="s">
        <v>9052</v>
      </c>
      <c r="F4911" s="64" t="s">
        <v>2040</v>
      </c>
      <c r="G4911" s="64" t="s">
        <v>1167</v>
      </c>
      <c r="H4911" s="65">
        <v>38829</v>
      </c>
      <c r="I4911" s="65">
        <v>38893</v>
      </c>
      <c r="J4911" s="93" t="s">
        <v>1</v>
      </c>
      <c r="K4911" s="101">
        <v>200</v>
      </c>
      <c r="L4911" s="67">
        <f t="shared" si="760"/>
        <v>6.7984917151171637E-8</v>
      </c>
      <c r="M4911" s="66">
        <v>0.60540000000000005</v>
      </c>
      <c r="N4911" s="73">
        <f t="shared" si="761"/>
        <v>1.1731250226150689E-8</v>
      </c>
      <c r="O4911" s="98">
        <v>200</v>
      </c>
      <c r="P4911" s="67">
        <f t="shared" si="767"/>
        <v>7.3654009472226597E-8</v>
      </c>
      <c r="Q4911" s="66">
        <v>0.60540000000000005</v>
      </c>
      <c r="R4911" s="105">
        <f t="shared" si="762"/>
        <v>1.7345767725785952E-8</v>
      </c>
      <c r="S4911" s="101">
        <v>200</v>
      </c>
      <c r="T4911" s="67">
        <f t="shared" si="768"/>
        <v>8.7608230805339047E-8</v>
      </c>
      <c r="U4911" s="66">
        <v>0.60540000000000005</v>
      </c>
      <c r="V4911" s="73">
        <f t="shared" si="769"/>
        <v>3.2328752472309394E-8</v>
      </c>
      <c r="W4911" s="98">
        <v>200</v>
      </c>
      <c r="X4911" s="67">
        <f t="shared" si="763"/>
        <v>1.1363174387325299E-7</v>
      </c>
      <c r="Y4911" s="66">
        <v>0.60540000000000005</v>
      </c>
      <c r="Z4911" s="105">
        <f t="shared" si="764"/>
        <v>7.8265117377993873E-8</v>
      </c>
      <c r="AA4911" s="101">
        <v>0</v>
      </c>
      <c r="AB4911" s="67">
        <f t="shared" si="765"/>
        <v>0</v>
      </c>
      <c r="AC4911" s="66">
        <v>0</v>
      </c>
      <c r="AD4911" s="73">
        <f t="shared" si="766"/>
        <v>0</v>
      </c>
    </row>
    <row r="4912" spans="1:30" x14ac:dyDescent="0.25">
      <c r="A4912" s="165"/>
      <c r="B4912" s="72" t="s">
        <v>1314</v>
      </c>
      <c r="C4912" s="64" t="s">
        <v>1315</v>
      </c>
      <c r="D4912" s="64" t="s">
        <v>7</v>
      </c>
      <c r="E4912" s="64" t="s">
        <v>1316</v>
      </c>
      <c r="F4912" s="64" t="s">
        <v>1215</v>
      </c>
      <c r="G4912" s="64" t="s">
        <v>1216</v>
      </c>
      <c r="H4912" s="65">
        <v>39674</v>
      </c>
      <c r="I4912" s="65">
        <v>40361</v>
      </c>
      <c r="J4912" s="93" t="s">
        <v>1</v>
      </c>
      <c r="K4912" s="101">
        <v>200</v>
      </c>
      <c r="L4912" s="67">
        <f t="shared" si="760"/>
        <v>6.7984917151171637E-8</v>
      </c>
      <c r="M4912" s="66">
        <v>0.60540000000000005</v>
      </c>
      <c r="N4912" s="73">
        <f t="shared" si="761"/>
        <v>1.1731250226150689E-8</v>
      </c>
      <c r="O4912" s="98">
        <v>200</v>
      </c>
      <c r="P4912" s="67">
        <f t="shared" si="767"/>
        <v>7.3654009472226597E-8</v>
      </c>
      <c r="Q4912" s="66">
        <v>0.60540000000000005</v>
      </c>
      <c r="R4912" s="105">
        <f t="shared" si="762"/>
        <v>1.7345767725785952E-8</v>
      </c>
      <c r="S4912" s="101">
        <v>200</v>
      </c>
      <c r="T4912" s="67">
        <f t="shared" si="768"/>
        <v>8.7608230805339047E-8</v>
      </c>
      <c r="U4912" s="66">
        <v>0.60540000000000005</v>
      </c>
      <c r="V4912" s="73">
        <f t="shared" si="769"/>
        <v>3.2328752472309394E-8</v>
      </c>
      <c r="W4912" s="98">
        <v>200</v>
      </c>
      <c r="X4912" s="67">
        <f t="shared" si="763"/>
        <v>1.1363174387325299E-7</v>
      </c>
      <c r="Y4912" s="66">
        <v>0.60540000000000005</v>
      </c>
      <c r="Z4912" s="105">
        <f t="shared" si="764"/>
        <v>7.8265117377993873E-8</v>
      </c>
      <c r="AA4912" s="101">
        <v>0</v>
      </c>
      <c r="AB4912" s="67">
        <f t="shared" si="765"/>
        <v>0</v>
      </c>
      <c r="AC4912" s="66">
        <v>0</v>
      </c>
      <c r="AD4912" s="73">
        <f t="shared" si="766"/>
        <v>0</v>
      </c>
    </row>
    <row r="4913" spans="1:30" x14ac:dyDescent="0.25">
      <c r="A4913" s="165"/>
      <c r="B4913" s="72" t="s">
        <v>2429</v>
      </c>
      <c r="C4913" s="64" t="s">
        <v>2430</v>
      </c>
      <c r="D4913" s="64" t="s">
        <v>7</v>
      </c>
      <c r="E4913" s="64" t="s">
        <v>2431</v>
      </c>
      <c r="F4913" s="64" t="s">
        <v>1572</v>
      </c>
      <c r="G4913" s="64" t="s">
        <v>1167</v>
      </c>
      <c r="H4913" s="65">
        <v>38817</v>
      </c>
      <c r="I4913" s="65">
        <v>39162</v>
      </c>
      <c r="J4913" s="93" t="s">
        <v>1</v>
      </c>
      <c r="K4913" s="101">
        <v>200</v>
      </c>
      <c r="L4913" s="67">
        <f t="shared" si="760"/>
        <v>6.7984917151171637E-8</v>
      </c>
      <c r="M4913" s="66">
        <v>0.60540000000000005</v>
      </c>
      <c r="N4913" s="73">
        <f t="shared" si="761"/>
        <v>1.1731250226150689E-8</v>
      </c>
      <c r="O4913" s="98">
        <v>200</v>
      </c>
      <c r="P4913" s="67">
        <f t="shared" si="767"/>
        <v>7.3654009472226597E-8</v>
      </c>
      <c r="Q4913" s="66">
        <v>0.60540000000000005</v>
      </c>
      <c r="R4913" s="105">
        <f t="shared" si="762"/>
        <v>1.7345767725785952E-8</v>
      </c>
      <c r="S4913" s="101">
        <v>200</v>
      </c>
      <c r="T4913" s="67">
        <f t="shared" si="768"/>
        <v>8.7608230805339047E-8</v>
      </c>
      <c r="U4913" s="66">
        <v>0.60540000000000005</v>
      </c>
      <c r="V4913" s="73">
        <f t="shared" si="769"/>
        <v>3.2328752472309394E-8</v>
      </c>
      <c r="W4913" s="98">
        <v>200</v>
      </c>
      <c r="X4913" s="67">
        <f t="shared" si="763"/>
        <v>1.1363174387325299E-7</v>
      </c>
      <c r="Y4913" s="66">
        <v>0.60540000000000005</v>
      </c>
      <c r="Z4913" s="105">
        <f t="shared" si="764"/>
        <v>7.8265117377993873E-8</v>
      </c>
      <c r="AA4913" s="101">
        <v>0</v>
      </c>
      <c r="AB4913" s="67">
        <f t="shared" si="765"/>
        <v>0</v>
      </c>
      <c r="AC4913" s="66">
        <v>0</v>
      </c>
      <c r="AD4913" s="73">
        <f t="shared" si="766"/>
        <v>0</v>
      </c>
    </row>
    <row r="4914" spans="1:30" x14ac:dyDescent="0.25">
      <c r="A4914" s="165"/>
      <c r="B4914" s="72" t="s">
        <v>9924</v>
      </c>
      <c r="C4914" s="64" t="s">
        <v>9925</v>
      </c>
      <c r="D4914" s="64" t="s">
        <v>7</v>
      </c>
      <c r="E4914" s="64" t="s">
        <v>9926</v>
      </c>
      <c r="F4914" s="64" t="s">
        <v>1215</v>
      </c>
      <c r="G4914" s="64" t="s">
        <v>1216</v>
      </c>
      <c r="H4914" s="65">
        <v>41458</v>
      </c>
      <c r="I4914" s="65">
        <v>41458</v>
      </c>
      <c r="J4914" s="93" t="s">
        <v>1</v>
      </c>
      <c r="K4914" s="101">
        <v>100</v>
      </c>
      <c r="L4914" s="67">
        <f t="shared" si="760"/>
        <v>3.3992458575585819E-8</v>
      </c>
      <c r="M4914" s="66">
        <v>0.60540000000000005</v>
      </c>
      <c r="N4914" s="73">
        <f t="shared" si="761"/>
        <v>1.1731250226150689E-8</v>
      </c>
      <c r="O4914" s="98">
        <v>100</v>
      </c>
      <c r="P4914" s="67">
        <f t="shared" si="767"/>
        <v>3.6827004736113299E-8</v>
      </c>
      <c r="Q4914" s="66">
        <v>0.60540000000000005</v>
      </c>
      <c r="R4914" s="105">
        <f t="shared" si="762"/>
        <v>1.7345767725785952E-8</v>
      </c>
      <c r="S4914" s="101">
        <v>100</v>
      </c>
      <c r="T4914" s="67">
        <f t="shared" si="768"/>
        <v>4.3804115402669524E-8</v>
      </c>
      <c r="U4914" s="66">
        <v>0.60540000000000005</v>
      </c>
      <c r="V4914" s="73">
        <f t="shared" si="769"/>
        <v>3.2328752472309394E-8</v>
      </c>
      <c r="W4914" s="98">
        <v>100</v>
      </c>
      <c r="X4914" s="67">
        <f t="shared" si="763"/>
        <v>5.6815871936626493E-8</v>
      </c>
      <c r="Y4914" s="66">
        <v>0.60540000000000005</v>
      </c>
      <c r="Z4914" s="105">
        <f t="shared" si="764"/>
        <v>7.8265117377993873E-8</v>
      </c>
      <c r="AA4914" s="101">
        <v>0</v>
      </c>
      <c r="AB4914" s="67">
        <f t="shared" si="765"/>
        <v>0</v>
      </c>
      <c r="AC4914" s="66">
        <v>0</v>
      </c>
      <c r="AD4914" s="73">
        <f t="shared" si="766"/>
        <v>0</v>
      </c>
    </row>
    <row r="4915" spans="1:30" x14ac:dyDescent="0.25">
      <c r="A4915" s="165"/>
      <c r="B4915" s="72" t="s">
        <v>2482</v>
      </c>
      <c r="C4915" s="64" t="s">
        <v>2483</v>
      </c>
      <c r="D4915" s="64" t="s">
        <v>7</v>
      </c>
      <c r="E4915" s="64" t="s">
        <v>2484</v>
      </c>
      <c r="F4915" s="64" t="s">
        <v>1215</v>
      </c>
      <c r="G4915" s="64" t="s">
        <v>1216</v>
      </c>
      <c r="H4915" s="65">
        <v>40511</v>
      </c>
      <c r="I4915" s="65">
        <v>40511</v>
      </c>
      <c r="J4915" s="93" t="s">
        <v>1</v>
      </c>
      <c r="K4915" s="101">
        <v>100</v>
      </c>
      <c r="L4915" s="67">
        <f t="shared" si="760"/>
        <v>3.3992458575585819E-8</v>
      </c>
      <c r="M4915" s="66">
        <v>0.60540000000000005</v>
      </c>
      <c r="N4915" s="73">
        <f t="shared" si="761"/>
        <v>1.1731250226150689E-8</v>
      </c>
      <c r="O4915" s="98">
        <v>100</v>
      </c>
      <c r="P4915" s="67">
        <f t="shared" si="767"/>
        <v>3.6827004736113299E-8</v>
      </c>
      <c r="Q4915" s="66">
        <v>0.60540000000000005</v>
      </c>
      <c r="R4915" s="105">
        <f t="shared" si="762"/>
        <v>1.7345767725785952E-8</v>
      </c>
      <c r="S4915" s="101">
        <v>100</v>
      </c>
      <c r="T4915" s="67">
        <f t="shared" si="768"/>
        <v>4.3804115402669524E-8</v>
      </c>
      <c r="U4915" s="66">
        <v>0.60540000000000005</v>
      </c>
      <c r="V4915" s="73">
        <f t="shared" si="769"/>
        <v>3.2328752472309394E-8</v>
      </c>
      <c r="W4915" s="98">
        <v>100</v>
      </c>
      <c r="X4915" s="67">
        <f t="shared" si="763"/>
        <v>5.6815871936626493E-8</v>
      </c>
      <c r="Y4915" s="66">
        <v>0.60540000000000005</v>
      </c>
      <c r="Z4915" s="105">
        <f t="shared" si="764"/>
        <v>7.8265117377993873E-8</v>
      </c>
      <c r="AA4915" s="101">
        <v>0</v>
      </c>
      <c r="AB4915" s="67">
        <f t="shared" si="765"/>
        <v>0</v>
      </c>
      <c r="AC4915" s="66">
        <v>0</v>
      </c>
      <c r="AD4915" s="73">
        <f t="shared" si="766"/>
        <v>0</v>
      </c>
    </row>
    <row r="4916" spans="1:30" x14ac:dyDescent="0.25">
      <c r="A4916" s="165"/>
      <c r="B4916" s="72" t="s">
        <v>5652</v>
      </c>
      <c r="C4916" s="64" t="s">
        <v>5653</v>
      </c>
      <c r="D4916" s="64" t="s">
        <v>7</v>
      </c>
      <c r="E4916" s="64" t="s">
        <v>5654</v>
      </c>
      <c r="F4916" s="64" t="s">
        <v>1199</v>
      </c>
      <c r="G4916" s="64" t="s">
        <v>1199</v>
      </c>
      <c r="H4916" s="65">
        <v>40520</v>
      </c>
      <c r="I4916" s="65">
        <v>40520</v>
      </c>
      <c r="J4916" s="93" t="s">
        <v>1</v>
      </c>
      <c r="K4916" s="101">
        <v>100</v>
      </c>
      <c r="L4916" s="67">
        <f t="shared" si="760"/>
        <v>3.3992458575585819E-8</v>
      </c>
      <c r="M4916" s="66">
        <v>0.60540000000000005</v>
      </c>
      <c r="N4916" s="73">
        <f t="shared" si="761"/>
        <v>1.1731250226150689E-8</v>
      </c>
      <c r="O4916" s="98">
        <v>100</v>
      </c>
      <c r="P4916" s="67">
        <f t="shared" si="767"/>
        <v>3.6827004736113299E-8</v>
      </c>
      <c r="Q4916" s="66">
        <v>0.60540000000000005</v>
      </c>
      <c r="R4916" s="105">
        <f t="shared" si="762"/>
        <v>1.7345767725785952E-8</v>
      </c>
      <c r="S4916" s="101">
        <v>100</v>
      </c>
      <c r="T4916" s="67">
        <f t="shared" si="768"/>
        <v>4.3804115402669524E-8</v>
      </c>
      <c r="U4916" s="66">
        <v>0.60540000000000005</v>
      </c>
      <c r="V4916" s="73">
        <f t="shared" si="769"/>
        <v>3.2328752472309394E-8</v>
      </c>
      <c r="W4916" s="98">
        <v>100</v>
      </c>
      <c r="X4916" s="67">
        <f t="shared" si="763"/>
        <v>5.6815871936626493E-8</v>
      </c>
      <c r="Y4916" s="66">
        <v>0.60540000000000005</v>
      </c>
      <c r="Z4916" s="105">
        <f t="shared" si="764"/>
        <v>7.8265117377993873E-8</v>
      </c>
      <c r="AA4916" s="101">
        <v>0</v>
      </c>
      <c r="AB4916" s="67">
        <f t="shared" si="765"/>
        <v>0</v>
      </c>
      <c r="AC4916" s="66">
        <v>0</v>
      </c>
      <c r="AD4916" s="73">
        <f t="shared" si="766"/>
        <v>0</v>
      </c>
    </row>
    <row r="4917" spans="1:30" x14ac:dyDescent="0.25">
      <c r="A4917" s="165"/>
      <c r="B4917" s="72" t="s">
        <v>11266</v>
      </c>
      <c r="C4917" s="64" t="s">
        <v>11267</v>
      </c>
      <c r="D4917" s="64" t="s">
        <v>7</v>
      </c>
      <c r="E4917" s="64" t="s">
        <v>11268</v>
      </c>
      <c r="F4917" s="64" t="s">
        <v>20</v>
      </c>
      <c r="G4917" s="64" t="s">
        <v>1193</v>
      </c>
      <c r="H4917" s="65">
        <v>41241</v>
      </c>
      <c r="I4917" s="65">
        <v>41241</v>
      </c>
      <c r="J4917" s="93" t="s">
        <v>1</v>
      </c>
      <c r="K4917" s="101">
        <v>100</v>
      </c>
      <c r="L4917" s="67">
        <f t="shared" si="760"/>
        <v>3.3992458575585819E-8</v>
      </c>
      <c r="M4917" s="66">
        <v>0.60540000000000005</v>
      </c>
      <c r="N4917" s="73">
        <f t="shared" si="761"/>
        <v>1.1731250226150689E-8</v>
      </c>
      <c r="O4917" s="98">
        <v>100</v>
      </c>
      <c r="P4917" s="67">
        <f t="shared" si="767"/>
        <v>3.6827004736113299E-8</v>
      </c>
      <c r="Q4917" s="66">
        <v>0.60540000000000005</v>
      </c>
      <c r="R4917" s="105">
        <f t="shared" si="762"/>
        <v>1.7345767725785952E-8</v>
      </c>
      <c r="S4917" s="101">
        <v>100</v>
      </c>
      <c r="T4917" s="67">
        <f t="shared" si="768"/>
        <v>4.3804115402669524E-8</v>
      </c>
      <c r="U4917" s="66">
        <v>0.60540000000000005</v>
      </c>
      <c r="V4917" s="73">
        <f t="shared" si="769"/>
        <v>3.2328752472309394E-8</v>
      </c>
      <c r="W4917" s="98">
        <v>100</v>
      </c>
      <c r="X4917" s="67">
        <f t="shared" si="763"/>
        <v>5.6815871936626493E-8</v>
      </c>
      <c r="Y4917" s="66">
        <v>0.60540000000000005</v>
      </c>
      <c r="Z4917" s="105">
        <f t="shared" si="764"/>
        <v>7.8265117377993873E-8</v>
      </c>
      <c r="AA4917" s="101">
        <v>0</v>
      </c>
      <c r="AB4917" s="67">
        <f t="shared" si="765"/>
        <v>0</v>
      </c>
      <c r="AC4917" s="66">
        <v>0</v>
      </c>
      <c r="AD4917" s="73">
        <f t="shared" si="766"/>
        <v>0</v>
      </c>
    </row>
    <row r="4918" spans="1:30" x14ac:dyDescent="0.25">
      <c r="A4918" s="165"/>
      <c r="B4918" s="72" t="s">
        <v>7071</v>
      </c>
      <c r="C4918" s="64" t="s">
        <v>7072</v>
      </c>
      <c r="D4918" s="64" t="s">
        <v>7</v>
      </c>
      <c r="E4918" s="64" t="s">
        <v>7073</v>
      </c>
      <c r="F4918" s="64" t="s">
        <v>1763</v>
      </c>
      <c r="G4918" s="64" t="s">
        <v>1193</v>
      </c>
      <c r="H4918" s="65">
        <v>41844</v>
      </c>
      <c r="I4918" s="65">
        <v>41844</v>
      </c>
      <c r="J4918" s="93" t="s">
        <v>1</v>
      </c>
      <c r="K4918" s="101">
        <v>100</v>
      </c>
      <c r="L4918" s="67">
        <f t="shared" si="760"/>
        <v>3.3992458575585819E-8</v>
      </c>
      <c r="M4918" s="66">
        <v>0.60540000000000005</v>
      </c>
      <c r="N4918" s="73">
        <f t="shared" si="761"/>
        <v>1.1731250226150689E-8</v>
      </c>
      <c r="O4918" s="98">
        <v>100</v>
      </c>
      <c r="P4918" s="67">
        <f t="shared" si="767"/>
        <v>3.6827004736113299E-8</v>
      </c>
      <c r="Q4918" s="66">
        <v>0.60540000000000005</v>
      </c>
      <c r="R4918" s="105">
        <f t="shared" si="762"/>
        <v>1.7345767725785952E-8</v>
      </c>
      <c r="S4918" s="101">
        <v>100</v>
      </c>
      <c r="T4918" s="67">
        <f t="shared" si="768"/>
        <v>4.3804115402669524E-8</v>
      </c>
      <c r="U4918" s="66">
        <v>0.60540000000000005</v>
      </c>
      <c r="V4918" s="73">
        <f t="shared" si="769"/>
        <v>3.2328752472309394E-8</v>
      </c>
      <c r="W4918" s="98">
        <v>100</v>
      </c>
      <c r="X4918" s="67">
        <f t="shared" si="763"/>
        <v>5.6815871936626493E-8</v>
      </c>
      <c r="Y4918" s="66">
        <v>0.60540000000000005</v>
      </c>
      <c r="Z4918" s="105">
        <f t="shared" si="764"/>
        <v>7.8265117377993873E-8</v>
      </c>
      <c r="AA4918" s="101">
        <v>0</v>
      </c>
      <c r="AB4918" s="67">
        <f t="shared" si="765"/>
        <v>0</v>
      </c>
      <c r="AC4918" s="66">
        <v>0</v>
      </c>
      <c r="AD4918" s="73">
        <f t="shared" si="766"/>
        <v>0</v>
      </c>
    </row>
    <row r="4919" spans="1:30" x14ac:dyDescent="0.25">
      <c r="A4919" s="165"/>
      <c r="B4919" s="72" t="s">
        <v>2703</v>
      </c>
      <c r="C4919" s="64" t="s">
        <v>2704</v>
      </c>
      <c r="D4919" s="64" t="s">
        <v>7</v>
      </c>
      <c r="E4919" s="64" t="s">
        <v>2705</v>
      </c>
      <c r="F4919" s="64" t="s">
        <v>1477</v>
      </c>
      <c r="G4919" s="64" t="s">
        <v>1139</v>
      </c>
      <c r="H4919" s="65">
        <v>41877</v>
      </c>
      <c r="I4919" s="65">
        <v>41877</v>
      </c>
      <c r="J4919" s="93" t="s">
        <v>1</v>
      </c>
      <c r="K4919" s="101">
        <v>100</v>
      </c>
      <c r="L4919" s="67">
        <f t="shared" si="760"/>
        <v>3.3992458575585819E-8</v>
      </c>
      <c r="M4919" s="66">
        <v>0.60540000000000005</v>
      </c>
      <c r="N4919" s="73">
        <f t="shared" si="761"/>
        <v>1.1731250226150689E-8</v>
      </c>
      <c r="O4919" s="98">
        <v>100</v>
      </c>
      <c r="P4919" s="67">
        <f t="shared" si="767"/>
        <v>3.6827004736113299E-8</v>
      </c>
      <c r="Q4919" s="66">
        <v>0.60540000000000005</v>
      </c>
      <c r="R4919" s="105">
        <f t="shared" si="762"/>
        <v>1.7345767725785952E-8</v>
      </c>
      <c r="S4919" s="101">
        <v>100</v>
      </c>
      <c r="T4919" s="67">
        <f t="shared" si="768"/>
        <v>4.3804115402669524E-8</v>
      </c>
      <c r="U4919" s="66">
        <v>0.60540000000000005</v>
      </c>
      <c r="V4919" s="73">
        <f t="shared" si="769"/>
        <v>3.2328752472309394E-8</v>
      </c>
      <c r="W4919" s="98">
        <v>100</v>
      </c>
      <c r="X4919" s="67">
        <f t="shared" si="763"/>
        <v>5.6815871936626493E-8</v>
      </c>
      <c r="Y4919" s="66">
        <v>0.60540000000000005</v>
      </c>
      <c r="Z4919" s="105">
        <f t="shared" si="764"/>
        <v>7.8265117377993873E-8</v>
      </c>
      <c r="AA4919" s="101">
        <v>0</v>
      </c>
      <c r="AB4919" s="67">
        <f t="shared" si="765"/>
        <v>0</v>
      </c>
      <c r="AC4919" s="66">
        <v>0</v>
      </c>
      <c r="AD4919" s="73">
        <f t="shared" si="766"/>
        <v>0</v>
      </c>
    </row>
    <row r="4920" spans="1:30" x14ac:dyDescent="0.25">
      <c r="A4920" s="165"/>
      <c r="B4920" s="72" t="s">
        <v>4219</v>
      </c>
      <c r="C4920" s="64" t="s">
        <v>4220</v>
      </c>
      <c r="D4920" s="64" t="s">
        <v>7</v>
      </c>
      <c r="E4920" s="64" t="s">
        <v>4221</v>
      </c>
      <c r="F4920" s="64" t="s">
        <v>1199</v>
      </c>
      <c r="G4920" s="64" t="s">
        <v>1199</v>
      </c>
      <c r="H4920" s="65">
        <v>40126</v>
      </c>
      <c r="I4920" s="65">
        <v>40126</v>
      </c>
      <c r="J4920" s="93" t="s">
        <v>1</v>
      </c>
      <c r="K4920" s="101">
        <v>100</v>
      </c>
      <c r="L4920" s="67">
        <f t="shared" si="760"/>
        <v>3.3992458575585819E-8</v>
      </c>
      <c r="M4920" s="66">
        <v>0.60540000000000005</v>
      </c>
      <c r="N4920" s="73">
        <f t="shared" si="761"/>
        <v>1.1731250226150689E-8</v>
      </c>
      <c r="O4920" s="98">
        <v>100</v>
      </c>
      <c r="P4920" s="67">
        <f t="shared" si="767"/>
        <v>3.6827004736113299E-8</v>
      </c>
      <c r="Q4920" s="66">
        <v>0.60540000000000005</v>
      </c>
      <c r="R4920" s="105">
        <f t="shared" si="762"/>
        <v>1.7345767725785952E-8</v>
      </c>
      <c r="S4920" s="101">
        <v>100</v>
      </c>
      <c r="T4920" s="67">
        <f t="shared" si="768"/>
        <v>4.3804115402669524E-8</v>
      </c>
      <c r="U4920" s="66">
        <v>0.60540000000000005</v>
      </c>
      <c r="V4920" s="73">
        <f t="shared" si="769"/>
        <v>3.2328752472309394E-8</v>
      </c>
      <c r="W4920" s="98">
        <v>100</v>
      </c>
      <c r="X4920" s="67">
        <f t="shared" si="763"/>
        <v>5.6815871936626493E-8</v>
      </c>
      <c r="Y4920" s="66">
        <v>0.60540000000000005</v>
      </c>
      <c r="Z4920" s="105">
        <f t="shared" si="764"/>
        <v>7.8265117377993873E-8</v>
      </c>
      <c r="AA4920" s="101">
        <v>0</v>
      </c>
      <c r="AB4920" s="67">
        <f t="shared" si="765"/>
        <v>0</v>
      </c>
      <c r="AC4920" s="66">
        <v>0</v>
      </c>
      <c r="AD4920" s="73">
        <f t="shared" si="766"/>
        <v>0</v>
      </c>
    </row>
    <row r="4921" spans="1:30" x14ac:dyDescent="0.25">
      <c r="A4921" s="165"/>
      <c r="B4921" s="72" t="s">
        <v>12483</v>
      </c>
      <c r="C4921" s="64" t="s">
        <v>12484</v>
      </c>
      <c r="D4921" s="64" t="s">
        <v>7</v>
      </c>
      <c r="E4921" s="64" t="s">
        <v>12485</v>
      </c>
      <c r="F4921" s="64" t="s">
        <v>1216</v>
      </c>
      <c r="G4921" s="64" t="s">
        <v>1216</v>
      </c>
      <c r="H4921" s="65">
        <v>41438</v>
      </c>
      <c r="I4921" s="65">
        <v>41438</v>
      </c>
      <c r="J4921" s="93" t="s">
        <v>1</v>
      </c>
      <c r="K4921" s="101">
        <v>100</v>
      </c>
      <c r="L4921" s="67">
        <f t="shared" si="760"/>
        <v>3.3992458575585819E-8</v>
      </c>
      <c r="M4921" s="66">
        <v>0.60540000000000005</v>
      </c>
      <c r="N4921" s="73">
        <f t="shared" si="761"/>
        <v>1.1731250226150689E-8</v>
      </c>
      <c r="O4921" s="98">
        <v>100</v>
      </c>
      <c r="P4921" s="67">
        <f t="shared" si="767"/>
        <v>3.6827004736113299E-8</v>
      </c>
      <c r="Q4921" s="66">
        <v>0.60540000000000005</v>
      </c>
      <c r="R4921" s="105">
        <f t="shared" si="762"/>
        <v>1.7345767725785952E-8</v>
      </c>
      <c r="S4921" s="101">
        <v>100</v>
      </c>
      <c r="T4921" s="67">
        <f t="shared" si="768"/>
        <v>4.3804115402669524E-8</v>
      </c>
      <c r="U4921" s="66">
        <v>0.60540000000000005</v>
      </c>
      <c r="V4921" s="73">
        <f t="shared" si="769"/>
        <v>3.2328752472309394E-8</v>
      </c>
      <c r="W4921" s="98">
        <v>100</v>
      </c>
      <c r="X4921" s="67">
        <f t="shared" si="763"/>
        <v>5.6815871936626493E-8</v>
      </c>
      <c r="Y4921" s="66">
        <v>0.60540000000000005</v>
      </c>
      <c r="Z4921" s="105">
        <f t="shared" si="764"/>
        <v>7.8265117377993873E-8</v>
      </c>
      <c r="AA4921" s="101">
        <v>0</v>
      </c>
      <c r="AB4921" s="67">
        <f t="shared" si="765"/>
        <v>0</v>
      </c>
      <c r="AC4921" s="66">
        <v>0</v>
      </c>
      <c r="AD4921" s="73">
        <f t="shared" si="766"/>
        <v>0</v>
      </c>
    </row>
    <row r="4922" spans="1:30" x14ac:dyDescent="0.25">
      <c r="A4922" s="165"/>
      <c r="B4922" s="72" t="s">
        <v>3426</v>
      </c>
      <c r="C4922" s="64" t="s">
        <v>3427</v>
      </c>
      <c r="D4922" s="64" t="s">
        <v>7</v>
      </c>
      <c r="E4922" s="64" t="s">
        <v>3428</v>
      </c>
      <c r="F4922" s="64" t="s">
        <v>1227</v>
      </c>
      <c r="G4922" s="64" t="s">
        <v>1227</v>
      </c>
      <c r="H4922" s="65">
        <v>40801</v>
      </c>
      <c r="I4922" s="65">
        <v>40801</v>
      </c>
      <c r="J4922" s="93" t="s">
        <v>1</v>
      </c>
      <c r="K4922" s="101">
        <v>100</v>
      </c>
      <c r="L4922" s="67">
        <f t="shared" si="760"/>
        <v>3.3992458575585819E-8</v>
      </c>
      <c r="M4922" s="66">
        <v>0.60540000000000005</v>
      </c>
      <c r="N4922" s="73">
        <f t="shared" si="761"/>
        <v>1.1731250226150689E-8</v>
      </c>
      <c r="O4922" s="98">
        <v>100</v>
      </c>
      <c r="P4922" s="67">
        <f t="shared" si="767"/>
        <v>3.6827004736113299E-8</v>
      </c>
      <c r="Q4922" s="66">
        <v>0.60540000000000005</v>
      </c>
      <c r="R4922" s="105">
        <f t="shared" si="762"/>
        <v>1.7345767725785952E-8</v>
      </c>
      <c r="S4922" s="101">
        <v>100</v>
      </c>
      <c r="T4922" s="67">
        <f t="shared" si="768"/>
        <v>4.3804115402669524E-8</v>
      </c>
      <c r="U4922" s="66">
        <v>0.60540000000000005</v>
      </c>
      <c r="V4922" s="73">
        <f t="shared" si="769"/>
        <v>3.2328752472309394E-8</v>
      </c>
      <c r="W4922" s="98">
        <v>100</v>
      </c>
      <c r="X4922" s="67">
        <f t="shared" si="763"/>
        <v>5.6815871936626493E-8</v>
      </c>
      <c r="Y4922" s="66">
        <v>0.60540000000000005</v>
      </c>
      <c r="Z4922" s="105">
        <f t="shared" si="764"/>
        <v>7.8265117377993873E-8</v>
      </c>
      <c r="AA4922" s="101">
        <v>0</v>
      </c>
      <c r="AB4922" s="67">
        <f t="shared" si="765"/>
        <v>0</v>
      </c>
      <c r="AC4922" s="66">
        <v>0</v>
      </c>
      <c r="AD4922" s="73">
        <f t="shared" si="766"/>
        <v>0</v>
      </c>
    </row>
    <row r="4923" spans="1:30" x14ac:dyDescent="0.25">
      <c r="A4923" s="165"/>
      <c r="B4923" s="72" t="s">
        <v>5017</v>
      </c>
      <c r="C4923" s="64" t="s">
        <v>5018</v>
      </c>
      <c r="D4923" s="64" t="s">
        <v>7</v>
      </c>
      <c r="E4923" s="64" t="s">
        <v>5019</v>
      </c>
      <c r="F4923" s="64" t="s">
        <v>1337</v>
      </c>
      <c r="G4923" s="64" t="s">
        <v>1139</v>
      </c>
      <c r="H4923" s="65">
        <v>39412</v>
      </c>
      <c r="I4923" s="65">
        <v>39412</v>
      </c>
      <c r="J4923" s="93" t="s">
        <v>1</v>
      </c>
      <c r="K4923" s="101">
        <v>100</v>
      </c>
      <c r="L4923" s="67">
        <f t="shared" si="760"/>
        <v>3.3992458575585819E-8</v>
      </c>
      <c r="M4923" s="66">
        <v>0.60540000000000005</v>
      </c>
      <c r="N4923" s="73">
        <f t="shared" si="761"/>
        <v>1.1731250226150689E-8</v>
      </c>
      <c r="O4923" s="98">
        <v>100</v>
      </c>
      <c r="P4923" s="67">
        <f t="shared" si="767"/>
        <v>3.6827004736113299E-8</v>
      </c>
      <c r="Q4923" s="66">
        <v>0.60540000000000005</v>
      </c>
      <c r="R4923" s="105">
        <f t="shared" si="762"/>
        <v>1.7345767725785952E-8</v>
      </c>
      <c r="S4923" s="101">
        <v>100</v>
      </c>
      <c r="T4923" s="67">
        <f t="shared" si="768"/>
        <v>4.3804115402669524E-8</v>
      </c>
      <c r="U4923" s="66">
        <v>0.60540000000000005</v>
      </c>
      <c r="V4923" s="73">
        <f t="shared" si="769"/>
        <v>3.2328752472309394E-8</v>
      </c>
      <c r="W4923" s="98">
        <v>100</v>
      </c>
      <c r="X4923" s="67">
        <f t="shared" si="763"/>
        <v>5.6815871936626493E-8</v>
      </c>
      <c r="Y4923" s="66">
        <v>0.60540000000000005</v>
      </c>
      <c r="Z4923" s="105">
        <f t="shared" si="764"/>
        <v>7.8265117377993873E-8</v>
      </c>
      <c r="AA4923" s="101">
        <v>0</v>
      </c>
      <c r="AB4923" s="67">
        <f t="shared" si="765"/>
        <v>0</v>
      </c>
      <c r="AC4923" s="66">
        <v>0</v>
      </c>
      <c r="AD4923" s="73">
        <f t="shared" si="766"/>
        <v>0</v>
      </c>
    </row>
    <row r="4924" spans="1:30" x14ac:dyDescent="0.25">
      <c r="A4924" s="165"/>
      <c r="B4924" s="72" t="s">
        <v>6160</v>
      </c>
      <c r="C4924" s="64" t="s">
        <v>6161</v>
      </c>
      <c r="D4924" s="64" t="s">
        <v>0</v>
      </c>
      <c r="E4924" s="64" t="s">
        <v>6162</v>
      </c>
      <c r="F4924" s="64" t="s">
        <v>1215</v>
      </c>
      <c r="G4924" s="64" t="s">
        <v>1216</v>
      </c>
      <c r="H4924" s="65">
        <v>39617</v>
      </c>
      <c r="I4924" s="65">
        <v>39617</v>
      </c>
      <c r="J4924" s="93" t="s">
        <v>1</v>
      </c>
      <c r="K4924" s="101">
        <v>100</v>
      </c>
      <c r="L4924" s="67">
        <f t="shared" si="760"/>
        <v>3.3992458575585819E-8</v>
      </c>
      <c r="M4924" s="66">
        <v>0.60540000000000005</v>
      </c>
      <c r="N4924" s="73">
        <f t="shared" si="761"/>
        <v>1.1731250226150689E-8</v>
      </c>
      <c r="O4924" s="98">
        <v>100</v>
      </c>
      <c r="P4924" s="67">
        <f t="shared" si="767"/>
        <v>3.6827004736113299E-8</v>
      </c>
      <c r="Q4924" s="66">
        <v>0.60540000000000005</v>
      </c>
      <c r="R4924" s="105">
        <f t="shared" si="762"/>
        <v>1.7345767725785952E-8</v>
      </c>
      <c r="S4924" s="101">
        <v>100</v>
      </c>
      <c r="T4924" s="67">
        <f t="shared" si="768"/>
        <v>4.3804115402669524E-8</v>
      </c>
      <c r="U4924" s="66">
        <v>0.60540000000000005</v>
      </c>
      <c r="V4924" s="73">
        <f t="shared" si="769"/>
        <v>3.2328752472309394E-8</v>
      </c>
      <c r="W4924" s="98">
        <v>100</v>
      </c>
      <c r="X4924" s="67">
        <f t="shared" si="763"/>
        <v>5.6815871936626493E-8</v>
      </c>
      <c r="Y4924" s="66">
        <v>0.60540000000000005</v>
      </c>
      <c r="Z4924" s="105">
        <f t="shared" si="764"/>
        <v>7.8265117377993873E-8</v>
      </c>
      <c r="AA4924" s="101">
        <v>0</v>
      </c>
      <c r="AB4924" s="67">
        <f t="shared" si="765"/>
        <v>0</v>
      </c>
      <c r="AC4924" s="66">
        <v>0</v>
      </c>
      <c r="AD4924" s="73">
        <f t="shared" si="766"/>
        <v>0</v>
      </c>
    </row>
    <row r="4925" spans="1:30" x14ac:dyDescent="0.25">
      <c r="A4925" s="165"/>
      <c r="B4925" s="72" t="s">
        <v>3802</v>
      </c>
      <c r="C4925" s="64" t="s">
        <v>3803</v>
      </c>
      <c r="D4925" s="64" t="s">
        <v>7</v>
      </c>
      <c r="E4925" s="64" t="s">
        <v>3804</v>
      </c>
      <c r="F4925" s="64" t="s">
        <v>1572</v>
      </c>
      <c r="G4925" s="64" t="s">
        <v>1167</v>
      </c>
      <c r="H4925" s="65">
        <v>39724</v>
      </c>
      <c r="I4925" s="65">
        <v>39724</v>
      </c>
      <c r="J4925" s="93" t="s">
        <v>1</v>
      </c>
      <c r="K4925" s="101">
        <v>100</v>
      </c>
      <c r="L4925" s="67">
        <f t="shared" si="760"/>
        <v>3.3992458575585819E-8</v>
      </c>
      <c r="M4925" s="66">
        <v>0.60540000000000005</v>
      </c>
      <c r="N4925" s="73">
        <f t="shared" si="761"/>
        <v>1.1731250226150689E-8</v>
      </c>
      <c r="O4925" s="98">
        <v>100</v>
      </c>
      <c r="P4925" s="67">
        <f t="shared" si="767"/>
        <v>3.6827004736113299E-8</v>
      </c>
      <c r="Q4925" s="66">
        <v>0.60540000000000005</v>
      </c>
      <c r="R4925" s="105">
        <f t="shared" si="762"/>
        <v>1.7345767725785952E-8</v>
      </c>
      <c r="S4925" s="101">
        <v>100</v>
      </c>
      <c r="T4925" s="67">
        <f t="shared" si="768"/>
        <v>4.3804115402669524E-8</v>
      </c>
      <c r="U4925" s="66">
        <v>0.60540000000000005</v>
      </c>
      <c r="V4925" s="73">
        <f t="shared" si="769"/>
        <v>3.2328752472309394E-8</v>
      </c>
      <c r="W4925" s="98">
        <v>100</v>
      </c>
      <c r="X4925" s="67">
        <f t="shared" si="763"/>
        <v>5.6815871936626493E-8</v>
      </c>
      <c r="Y4925" s="66">
        <v>0.60540000000000005</v>
      </c>
      <c r="Z4925" s="105">
        <f t="shared" si="764"/>
        <v>7.8265117377993873E-8</v>
      </c>
      <c r="AA4925" s="101">
        <v>0</v>
      </c>
      <c r="AB4925" s="67">
        <f t="shared" si="765"/>
        <v>0</v>
      </c>
      <c r="AC4925" s="66">
        <v>0</v>
      </c>
      <c r="AD4925" s="73">
        <f t="shared" si="766"/>
        <v>0</v>
      </c>
    </row>
    <row r="4926" spans="1:30" x14ac:dyDescent="0.25">
      <c r="A4926" s="165"/>
      <c r="B4926" s="72" t="s">
        <v>1644</v>
      </c>
      <c r="C4926" s="64" t="s">
        <v>1645</v>
      </c>
      <c r="D4926" s="64" t="s">
        <v>7</v>
      </c>
      <c r="E4926" s="64" t="s">
        <v>1646</v>
      </c>
      <c r="F4926" s="64" t="s">
        <v>1647</v>
      </c>
      <c r="G4926" s="64" t="s">
        <v>1227</v>
      </c>
      <c r="H4926" s="65">
        <v>40007</v>
      </c>
      <c r="I4926" s="65">
        <v>40007</v>
      </c>
      <c r="J4926" s="93" t="s">
        <v>1</v>
      </c>
      <c r="K4926" s="101">
        <v>100</v>
      </c>
      <c r="L4926" s="67">
        <f t="shared" si="760"/>
        <v>3.3992458575585819E-8</v>
      </c>
      <c r="M4926" s="66">
        <v>0.60540000000000005</v>
      </c>
      <c r="N4926" s="73">
        <f t="shared" si="761"/>
        <v>1.1731250226150689E-8</v>
      </c>
      <c r="O4926" s="98">
        <v>100</v>
      </c>
      <c r="P4926" s="67">
        <f t="shared" si="767"/>
        <v>3.6827004736113299E-8</v>
      </c>
      <c r="Q4926" s="66">
        <v>0.60540000000000005</v>
      </c>
      <c r="R4926" s="105">
        <f t="shared" si="762"/>
        <v>1.7345767725785952E-8</v>
      </c>
      <c r="S4926" s="101">
        <v>100</v>
      </c>
      <c r="T4926" s="67">
        <f t="shared" si="768"/>
        <v>4.3804115402669524E-8</v>
      </c>
      <c r="U4926" s="66">
        <v>0.60540000000000005</v>
      </c>
      <c r="V4926" s="73">
        <f t="shared" si="769"/>
        <v>3.2328752472309394E-8</v>
      </c>
      <c r="W4926" s="98">
        <v>100</v>
      </c>
      <c r="X4926" s="67">
        <f t="shared" si="763"/>
        <v>5.6815871936626493E-8</v>
      </c>
      <c r="Y4926" s="66">
        <v>0.60540000000000005</v>
      </c>
      <c r="Z4926" s="105">
        <f t="shared" si="764"/>
        <v>7.8265117377993873E-8</v>
      </c>
      <c r="AA4926" s="101">
        <v>0</v>
      </c>
      <c r="AB4926" s="67">
        <f t="shared" si="765"/>
        <v>0</v>
      </c>
      <c r="AC4926" s="66">
        <v>0</v>
      </c>
      <c r="AD4926" s="73">
        <f t="shared" si="766"/>
        <v>0</v>
      </c>
    </row>
    <row r="4927" spans="1:30" x14ac:dyDescent="0.25">
      <c r="A4927" s="165"/>
      <c r="B4927" s="72" t="s">
        <v>12452</v>
      </c>
      <c r="C4927" s="64" t="s">
        <v>12453</v>
      </c>
      <c r="D4927" s="64" t="s">
        <v>7</v>
      </c>
      <c r="E4927" s="64" t="s">
        <v>12454</v>
      </c>
      <c r="F4927" s="64" t="s">
        <v>1215</v>
      </c>
      <c r="G4927" s="64" t="s">
        <v>1216</v>
      </c>
      <c r="H4927" s="65">
        <v>39100</v>
      </c>
      <c r="I4927" s="65">
        <v>39100</v>
      </c>
      <c r="J4927" s="93" t="s">
        <v>1</v>
      </c>
      <c r="K4927" s="101">
        <v>100</v>
      </c>
      <c r="L4927" s="67">
        <f t="shared" si="760"/>
        <v>3.3992458575585819E-8</v>
      </c>
      <c r="M4927" s="66">
        <v>0.60540000000000005</v>
      </c>
      <c r="N4927" s="73">
        <f t="shared" si="761"/>
        <v>1.1731250226150689E-8</v>
      </c>
      <c r="O4927" s="98">
        <v>100</v>
      </c>
      <c r="P4927" s="67">
        <f t="shared" si="767"/>
        <v>3.6827004736113299E-8</v>
      </c>
      <c r="Q4927" s="66">
        <v>0.60540000000000005</v>
      </c>
      <c r="R4927" s="105">
        <f t="shared" si="762"/>
        <v>1.7345767725785952E-8</v>
      </c>
      <c r="S4927" s="101">
        <v>100</v>
      </c>
      <c r="T4927" s="67">
        <f t="shared" si="768"/>
        <v>4.3804115402669524E-8</v>
      </c>
      <c r="U4927" s="66">
        <v>0.60540000000000005</v>
      </c>
      <c r="V4927" s="73">
        <f t="shared" si="769"/>
        <v>3.2328752472309394E-8</v>
      </c>
      <c r="W4927" s="98">
        <v>100</v>
      </c>
      <c r="X4927" s="67">
        <f t="shared" si="763"/>
        <v>5.6815871936626493E-8</v>
      </c>
      <c r="Y4927" s="66">
        <v>0.60540000000000005</v>
      </c>
      <c r="Z4927" s="105">
        <f t="shared" si="764"/>
        <v>7.8265117377993873E-8</v>
      </c>
      <c r="AA4927" s="101">
        <v>0</v>
      </c>
      <c r="AB4927" s="67">
        <f t="shared" si="765"/>
        <v>0</v>
      </c>
      <c r="AC4927" s="66">
        <v>0</v>
      </c>
      <c r="AD4927" s="73">
        <f t="shared" si="766"/>
        <v>0</v>
      </c>
    </row>
    <row r="4928" spans="1:30" x14ac:dyDescent="0.25">
      <c r="A4928" s="165"/>
      <c r="B4928" s="72" t="s">
        <v>10735</v>
      </c>
      <c r="C4928" s="64" t="s">
        <v>10736</v>
      </c>
      <c r="D4928" s="64" t="s">
        <v>7</v>
      </c>
      <c r="E4928" s="64" t="s">
        <v>8005</v>
      </c>
      <c r="F4928" s="64" t="s">
        <v>437</v>
      </c>
      <c r="G4928" s="64" t="s">
        <v>1269</v>
      </c>
      <c r="H4928" s="65">
        <v>40165</v>
      </c>
      <c r="I4928" s="65">
        <v>40165</v>
      </c>
      <c r="J4928" s="93" t="s">
        <v>1</v>
      </c>
      <c r="K4928" s="101">
        <v>100</v>
      </c>
      <c r="L4928" s="67">
        <f t="shared" si="760"/>
        <v>3.3992458575585819E-8</v>
      </c>
      <c r="M4928" s="66">
        <v>0.60540000000000005</v>
      </c>
      <c r="N4928" s="73">
        <f t="shared" si="761"/>
        <v>1.1731250226150689E-8</v>
      </c>
      <c r="O4928" s="98">
        <v>100</v>
      </c>
      <c r="P4928" s="67">
        <f t="shared" si="767"/>
        <v>3.6827004736113299E-8</v>
      </c>
      <c r="Q4928" s="66">
        <v>0.60540000000000005</v>
      </c>
      <c r="R4928" s="105">
        <f t="shared" si="762"/>
        <v>1.7345767725785952E-8</v>
      </c>
      <c r="S4928" s="101">
        <v>100</v>
      </c>
      <c r="T4928" s="67">
        <f t="shared" si="768"/>
        <v>4.3804115402669524E-8</v>
      </c>
      <c r="U4928" s="66">
        <v>0.60540000000000005</v>
      </c>
      <c r="V4928" s="73">
        <f t="shared" si="769"/>
        <v>3.2328752472309394E-8</v>
      </c>
      <c r="W4928" s="98">
        <v>100</v>
      </c>
      <c r="X4928" s="67">
        <f t="shared" si="763"/>
        <v>5.6815871936626493E-8</v>
      </c>
      <c r="Y4928" s="66">
        <v>0.60540000000000005</v>
      </c>
      <c r="Z4928" s="105">
        <f t="shared" si="764"/>
        <v>7.8265117377993873E-8</v>
      </c>
      <c r="AA4928" s="101">
        <v>0</v>
      </c>
      <c r="AB4928" s="67">
        <f t="shared" si="765"/>
        <v>0</v>
      </c>
      <c r="AC4928" s="66">
        <v>0</v>
      </c>
      <c r="AD4928" s="73">
        <f t="shared" si="766"/>
        <v>0</v>
      </c>
    </row>
    <row r="4929" spans="1:30" x14ac:dyDescent="0.25">
      <c r="A4929" s="165"/>
      <c r="B4929" s="72" t="s">
        <v>3831</v>
      </c>
      <c r="C4929" s="64" t="s">
        <v>3832</v>
      </c>
      <c r="D4929" s="64" t="s">
        <v>7</v>
      </c>
      <c r="E4929" s="64" t="s">
        <v>3833</v>
      </c>
      <c r="F4929" s="64" t="s">
        <v>1647</v>
      </c>
      <c r="G4929" s="64" t="s">
        <v>1227</v>
      </c>
      <c r="H4929" s="65">
        <v>39603</v>
      </c>
      <c r="I4929" s="65">
        <v>39603</v>
      </c>
      <c r="J4929" s="93" t="s">
        <v>1</v>
      </c>
      <c r="K4929" s="101">
        <v>100</v>
      </c>
      <c r="L4929" s="67">
        <f t="shared" si="760"/>
        <v>3.3992458575585819E-8</v>
      </c>
      <c r="M4929" s="66">
        <v>0.60540000000000005</v>
      </c>
      <c r="N4929" s="73">
        <f t="shared" si="761"/>
        <v>1.1731250226150689E-8</v>
      </c>
      <c r="O4929" s="98">
        <v>100</v>
      </c>
      <c r="P4929" s="67">
        <f t="shared" si="767"/>
        <v>3.6827004736113299E-8</v>
      </c>
      <c r="Q4929" s="66">
        <v>0.60540000000000005</v>
      </c>
      <c r="R4929" s="105">
        <f t="shared" si="762"/>
        <v>1.7345767725785952E-8</v>
      </c>
      <c r="S4929" s="101">
        <v>100</v>
      </c>
      <c r="T4929" s="67">
        <f t="shared" si="768"/>
        <v>4.3804115402669524E-8</v>
      </c>
      <c r="U4929" s="66">
        <v>0.60540000000000005</v>
      </c>
      <c r="V4929" s="73">
        <f t="shared" si="769"/>
        <v>3.2328752472309394E-8</v>
      </c>
      <c r="W4929" s="98">
        <v>100</v>
      </c>
      <c r="X4929" s="67">
        <f t="shared" si="763"/>
        <v>5.6815871936626493E-8</v>
      </c>
      <c r="Y4929" s="66">
        <v>0.60540000000000005</v>
      </c>
      <c r="Z4929" s="105">
        <f t="shared" si="764"/>
        <v>7.8265117377993873E-8</v>
      </c>
      <c r="AA4929" s="101">
        <v>0</v>
      </c>
      <c r="AB4929" s="67">
        <f t="shared" si="765"/>
        <v>0</v>
      </c>
      <c r="AC4929" s="66">
        <v>0</v>
      </c>
      <c r="AD4929" s="73">
        <f t="shared" si="766"/>
        <v>0</v>
      </c>
    </row>
    <row r="4930" spans="1:30" x14ac:dyDescent="0.25">
      <c r="A4930" s="165"/>
      <c r="B4930" s="72" t="s">
        <v>1977</v>
      </c>
      <c r="C4930" s="64" t="s">
        <v>1978</v>
      </c>
      <c r="D4930" s="64" t="s">
        <v>7</v>
      </c>
      <c r="E4930" s="64" t="s">
        <v>1979</v>
      </c>
      <c r="F4930" s="64" t="s">
        <v>1306</v>
      </c>
      <c r="G4930" s="64" t="s">
        <v>1216</v>
      </c>
      <c r="H4930" s="65">
        <v>39745</v>
      </c>
      <c r="I4930" s="65">
        <v>39745</v>
      </c>
      <c r="J4930" s="93" t="s">
        <v>1</v>
      </c>
      <c r="K4930" s="101">
        <v>100</v>
      </c>
      <c r="L4930" s="67">
        <f t="shared" si="760"/>
        <v>3.3992458575585819E-8</v>
      </c>
      <c r="M4930" s="66">
        <v>0.60540000000000005</v>
      </c>
      <c r="N4930" s="73">
        <f t="shared" si="761"/>
        <v>1.1731250226150689E-8</v>
      </c>
      <c r="O4930" s="98">
        <v>100</v>
      </c>
      <c r="P4930" s="67">
        <f t="shared" si="767"/>
        <v>3.6827004736113299E-8</v>
      </c>
      <c r="Q4930" s="66">
        <v>0.60540000000000005</v>
      </c>
      <c r="R4930" s="105">
        <f t="shared" si="762"/>
        <v>1.7345767725785952E-8</v>
      </c>
      <c r="S4930" s="101">
        <v>100</v>
      </c>
      <c r="T4930" s="67">
        <f t="shared" si="768"/>
        <v>4.3804115402669524E-8</v>
      </c>
      <c r="U4930" s="66">
        <v>0.60540000000000005</v>
      </c>
      <c r="V4930" s="73">
        <f t="shared" si="769"/>
        <v>3.2328752472309394E-8</v>
      </c>
      <c r="W4930" s="98">
        <v>100</v>
      </c>
      <c r="X4930" s="67">
        <f t="shared" si="763"/>
        <v>5.6815871936626493E-8</v>
      </c>
      <c r="Y4930" s="66">
        <v>0.60540000000000005</v>
      </c>
      <c r="Z4930" s="105">
        <f t="shared" si="764"/>
        <v>7.8265117377993873E-8</v>
      </c>
      <c r="AA4930" s="101">
        <v>0</v>
      </c>
      <c r="AB4930" s="67">
        <f t="shared" si="765"/>
        <v>0</v>
      </c>
      <c r="AC4930" s="66">
        <v>0</v>
      </c>
      <c r="AD4930" s="73">
        <f t="shared" si="766"/>
        <v>0</v>
      </c>
    </row>
    <row r="4931" spans="1:30" x14ac:dyDescent="0.25">
      <c r="A4931" s="165"/>
      <c r="B4931" s="72" t="s">
        <v>2472</v>
      </c>
      <c r="C4931" s="64" t="s">
        <v>2473</v>
      </c>
      <c r="D4931" s="64" t="s">
        <v>7</v>
      </c>
      <c r="E4931" s="64" t="s">
        <v>2474</v>
      </c>
      <c r="F4931" s="64" t="s">
        <v>1199</v>
      </c>
      <c r="G4931" s="64" t="s">
        <v>1199</v>
      </c>
      <c r="H4931" s="65">
        <v>41800</v>
      </c>
      <c r="I4931" s="65">
        <v>41800</v>
      </c>
      <c r="J4931" s="93" t="s">
        <v>1</v>
      </c>
      <c r="K4931" s="101">
        <v>100</v>
      </c>
      <c r="L4931" s="67">
        <f t="shared" si="760"/>
        <v>3.3992458575585819E-8</v>
      </c>
      <c r="M4931" s="66">
        <v>0.60540000000000005</v>
      </c>
      <c r="N4931" s="73">
        <f t="shared" si="761"/>
        <v>1.1731250226150689E-8</v>
      </c>
      <c r="O4931" s="98">
        <v>100</v>
      </c>
      <c r="P4931" s="67">
        <f t="shared" si="767"/>
        <v>3.6827004736113299E-8</v>
      </c>
      <c r="Q4931" s="66">
        <v>0.60540000000000005</v>
      </c>
      <c r="R4931" s="105">
        <f t="shared" si="762"/>
        <v>1.7345767725785952E-8</v>
      </c>
      <c r="S4931" s="101">
        <v>100</v>
      </c>
      <c r="T4931" s="67">
        <f t="shared" si="768"/>
        <v>4.3804115402669524E-8</v>
      </c>
      <c r="U4931" s="66">
        <v>0.60540000000000005</v>
      </c>
      <c r="V4931" s="73">
        <f t="shared" si="769"/>
        <v>3.2328752472309394E-8</v>
      </c>
      <c r="W4931" s="98">
        <v>100</v>
      </c>
      <c r="X4931" s="67">
        <f t="shared" si="763"/>
        <v>5.6815871936626493E-8</v>
      </c>
      <c r="Y4931" s="66">
        <v>0.60540000000000005</v>
      </c>
      <c r="Z4931" s="105">
        <f t="shared" si="764"/>
        <v>7.8265117377993873E-8</v>
      </c>
      <c r="AA4931" s="101">
        <v>0</v>
      </c>
      <c r="AB4931" s="67">
        <f t="shared" si="765"/>
        <v>0</v>
      </c>
      <c r="AC4931" s="66">
        <v>0</v>
      </c>
      <c r="AD4931" s="73">
        <f t="shared" si="766"/>
        <v>0</v>
      </c>
    </row>
    <row r="4932" spans="1:30" x14ac:dyDescent="0.25">
      <c r="A4932" s="165"/>
      <c r="B4932" s="72" t="s">
        <v>4924</v>
      </c>
      <c r="C4932" s="64" t="s">
        <v>4925</v>
      </c>
      <c r="D4932" s="64" t="s">
        <v>7</v>
      </c>
      <c r="E4932" s="64" t="s">
        <v>4926</v>
      </c>
      <c r="F4932" s="64" t="s">
        <v>1199</v>
      </c>
      <c r="G4932" s="64" t="s">
        <v>1199</v>
      </c>
      <c r="H4932" s="65">
        <v>39818</v>
      </c>
      <c r="I4932" s="65">
        <v>39818</v>
      </c>
      <c r="J4932" s="93" t="s">
        <v>1</v>
      </c>
      <c r="K4932" s="101">
        <v>100</v>
      </c>
      <c r="L4932" s="67">
        <f t="shared" ref="L4932:L4995" si="770">K4932/$K$5777</f>
        <v>3.3992458575585819E-8</v>
      </c>
      <c r="M4932" s="66">
        <v>0.60540000000000005</v>
      </c>
      <c r="N4932" s="73">
        <f t="shared" ref="N4932:N4995" si="771">M4932/$M$5777</f>
        <v>1.1731250226150689E-8</v>
      </c>
      <c r="O4932" s="98">
        <v>100</v>
      </c>
      <c r="P4932" s="67">
        <f t="shared" si="767"/>
        <v>3.6827004736113299E-8</v>
      </c>
      <c r="Q4932" s="66">
        <v>0.60540000000000005</v>
      </c>
      <c r="R4932" s="105">
        <f t="shared" ref="R4932:R4995" si="772">Q4932/Q$5777</f>
        <v>1.7345767725785952E-8</v>
      </c>
      <c r="S4932" s="101">
        <v>100</v>
      </c>
      <c r="T4932" s="67">
        <f t="shared" si="768"/>
        <v>4.3804115402669524E-8</v>
      </c>
      <c r="U4932" s="66">
        <v>0.60540000000000005</v>
      </c>
      <c r="V4932" s="73">
        <f t="shared" si="769"/>
        <v>3.2328752472309394E-8</v>
      </c>
      <c r="W4932" s="98">
        <v>100</v>
      </c>
      <c r="X4932" s="67">
        <f t="shared" ref="X4932:X4995" si="773">W4932/$W$5777</f>
        <v>5.6815871936626493E-8</v>
      </c>
      <c r="Y4932" s="66">
        <v>0.60540000000000005</v>
      </c>
      <c r="Z4932" s="105">
        <f t="shared" ref="Z4932:Z4995" si="774">Y4932/$Y$5777</f>
        <v>7.8265117377993873E-8</v>
      </c>
      <c r="AA4932" s="101">
        <v>0</v>
      </c>
      <c r="AB4932" s="67">
        <f t="shared" ref="AB4932:AB4995" si="775">AA4932/$AA$5777</f>
        <v>0</v>
      </c>
      <c r="AC4932" s="66">
        <v>0</v>
      </c>
      <c r="AD4932" s="73">
        <f t="shared" ref="AD4932:AD4995" si="776">AC4932/$AC$5777</f>
        <v>0</v>
      </c>
    </row>
    <row r="4933" spans="1:30" x14ac:dyDescent="0.25">
      <c r="A4933" s="165"/>
      <c r="B4933" s="72" t="s">
        <v>13376</v>
      </c>
      <c r="C4933" s="64" t="s">
        <v>13375</v>
      </c>
      <c r="D4933" s="64" t="s">
        <v>7</v>
      </c>
      <c r="E4933" s="64" t="s">
        <v>10860</v>
      </c>
      <c r="F4933" s="64" t="s">
        <v>1526</v>
      </c>
      <c r="G4933" s="64" t="s">
        <v>1139</v>
      </c>
      <c r="H4933" s="65">
        <v>41095</v>
      </c>
      <c r="I4933" s="65">
        <v>41498</v>
      </c>
      <c r="J4933" s="93" t="s">
        <v>1</v>
      </c>
      <c r="K4933" s="101">
        <v>0</v>
      </c>
      <c r="L4933" s="67">
        <f t="shared" si="770"/>
        <v>0</v>
      </c>
      <c r="M4933" s="66">
        <v>0.60160000000000002</v>
      </c>
      <c r="N4933" s="73">
        <f t="shared" si="771"/>
        <v>1.1657615024863321E-8</v>
      </c>
      <c r="O4933" s="98">
        <v>0</v>
      </c>
      <c r="P4933" s="67">
        <f t="shared" ref="P4933:P4996" si="777">O4933/$O$5777</f>
        <v>0</v>
      </c>
      <c r="Q4933" s="66">
        <v>0.60160000000000002</v>
      </c>
      <c r="R4933" s="105">
        <f t="shared" si="772"/>
        <v>1.7236891086608569E-8</v>
      </c>
      <c r="S4933" s="101">
        <v>0</v>
      </c>
      <c r="T4933" s="67">
        <f t="shared" ref="T4933:T4996" si="778">S4933/$S$5777</f>
        <v>0</v>
      </c>
      <c r="U4933" s="66">
        <v>0</v>
      </c>
      <c r="V4933" s="73">
        <f t="shared" ref="V4933:V4996" si="779">U4933/$U$5777</f>
        <v>0</v>
      </c>
      <c r="W4933" s="98">
        <v>0</v>
      </c>
      <c r="X4933" s="67">
        <f t="shared" si="773"/>
        <v>0</v>
      </c>
      <c r="Y4933" s="66">
        <v>0</v>
      </c>
      <c r="Z4933" s="105">
        <f t="shared" si="774"/>
        <v>0</v>
      </c>
      <c r="AA4933" s="101">
        <v>0</v>
      </c>
      <c r="AB4933" s="67">
        <f t="shared" si="775"/>
        <v>0</v>
      </c>
      <c r="AC4933" s="66">
        <v>0</v>
      </c>
      <c r="AD4933" s="73">
        <f t="shared" si="776"/>
        <v>0</v>
      </c>
    </row>
    <row r="4934" spans="1:30" x14ac:dyDescent="0.25">
      <c r="A4934" s="165"/>
      <c r="B4934" s="72" t="s">
        <v>2660</v>
      </c>
      <c r="C4934" s="64" t="s">
        <v>2661</v>
      </c>
      <c r="D4934" s="64" t="s">
        <v>7</v>
      </c>
      <c r="E4934" s="64" t="s">
        <v>1696</v>
      </c>
      <c r="F4934" s="64" t="s">
        <v>1199</v>
      </c>
      <c r="G4934" s="64" t="s">
        <v>1199</v>
      </c>
      <c r="H4934" s="65">
        <v>38803</v>
      </c>
      <c r="I4934" s="65">
        <v>41921</v>
      </c>
      <c r="J4934" s="93" t="s">
        <v>1</v>
      </c>
      <c r="K4934" s="101">
        <v>0</v>
      </c>
      <c r="L4934" s="67">
        <f t="shared" si="770"/>
        <v>0</v>
      </c>
      <c r="M4934" s="66">
        <v>0.60062249999999995</v>
      </c>
      <c r="N4934" s="73">
        <f t="shared" si="771"/>
        <v>1.1638673338216371E-8</v>
      </c>
      <c r="O4934" s="98">
        <v>0</v>
      </c>
      <c r="P4934" s="67">
        <f t="shared" si="777"/>
        <v>0</v>
      </c>
      <c r="Q4934" s="66">
        <v>0.60062249999999995</v>
      </c>
      <c r="R4934" s="105">
        <f t="shared" si="772"/>
        <v>1.7208884003767545E-8</v>
      </c>
      <c r="S4934" s="101">
        <v>0</v>
      </c>
      <c r="T4934" s="67">
        <f t="shared" si="778"/>
        <v>0</v>
      </c>
      <c r="U4934" s="66">
        <v>0</v>
      </c>
      <c r="V4934" s="73">
        <f t="shared" si="779"/>
        <v>0</v>
      </c>
      <c r="W4934" s="98">
        <v>0</v>
      </c>
      <c r="X4934" s="67">
        <f t="shared" si="773"/>
        <v>0</v>
      </c>
      <c r="Y4934" s="66">
        <v>0</v>
      </c>
      <c r="Z4934" s="105">
        <f t="shared" si="774"/>
        <v>0</v>
      </c>
      <c r="AA4934" s="101">
        <v>0</v>
      </c>
      <c r="AB4934" s="67">
        <f t="shared" si="775"/>
        <v>0</v>
      </c>
      <c r="AC4934" s="66">
        <v>0</v>
      </c>
      <c r="AD4934" s="73">
        <f t="shared" si="776"/>
        <v>0</v>
      </c>
    </row>
    <row r="4935" spans="1:30" x14ac:dyDescent="0.25">
      <c r="A4935" s="165"/>
      <c r="B4935" s="72" t="s">
        <v>14830</v>
      </c>
      <c r="C4935" s="64" t="s">
        <v>14831</v>
      </c>
      <c r="D4935" s="64" t="s">
        <v>7</v>
      </c>
      <c r="E4935" s="64" t="s">
        <v>14832</v>
      </c>
      <c r="F4935" s="64" t="s">
        <v>2798</v>
      </c>
      <c r="G4935" s="64" t="s">
        <v>1227</v>
      </c>
      <c r="H4935" s="65">
        <v>40430</v>
      </c>
      <c r="I4935" s="65">
        <v>40721</v>
      </c>
      <c r="J4935" s="93" t="s">
        <v>1</v>
      </c>
      <c r="K4935" s="101">
        <v>0</v>
      </c>
      <c r="L4935" s="67">
        <f t="shared" si="770"/>
        <v>0</v>
      </c>
      <c r="M4935" s="66">
        <v>0.6</v>
      </c>
      <c r="N4935" s="73">
        <f t="shared" si="771"/>
        <v>1.1626610729584428E-8</v>
      </c>
      <c r="O4935" s="98">
        <v>0</v>
      </c>
      <c r="P4935" s="67">
        <f t="shared" si="777"/>
        <v>0</v>
      </c>
      <c r="Q4935" s="66">
        <v>0.6</v>
      </c>
      <c r="R4935" s="105">
        <f t="shared" si="772"/>
        <v>1.7191048291165462E-8</v>
      </c>
      <c r="S4935" s="101">
        <v>0</v>
      </c>
      <c r="T4935" s="67">
        <f t="shared" si="778"/>
        <v>0</v>
      </c>
      <c r="U4935" s="66">
        <v>0</v>
      </c>
      <c r="V4935" s="73">
        <f t="shared" si="779"/>
        <v>0</v>
      </c>
      <c r="W4935" s="98">
        <v>0</v>
      </c>
      <c r="X4935" s="67">
        <f t="shared" si="773"/>
        <v>0</v>
      </c>
      <c r="Y4935" s="66">
        <v>0</v>
      </c>
      <c r="Z4935" s="105">
        <f t="shared" si="774"/>
        <v>0</v>
      </c>
      <c r="AA4935" s="101">
        <v>0</v>
      </c>
      <c r="AB4935" s="67">
        <f t="shared" si="775"/>
        <v>0</v>
      </c>
      <c r="AC4935" s="66">
        <v>0</v>
      </c>
      <c r="AD4935" s="73">
        <f t="shared" si="776"/>
        <v>0</v>
      </c>
    </row>
    <row r="4936" spans="1:30" x14ac:dyDescent="0.25">
      <c r="A4936" s="165"/>
      <c r="B4936" s="72" t="s">
        <v>6638</v>
      </c>
      <c r="C4936" s="64" t="s">
        <v>6639</v>
      </c>
      <c r="D4936" s="64" t="s">
        <v>7</v>
      </c>
      <c r="E4936" s="64" t="s">
        <v>6640</v>
      </c>
      <c r="F4936" s="64" t="s">
        <v>1199</v>
      </c>
      <c r="G4936" s="64" t="s">
        <v>1199</v>
      </c>
      <c r="H4936" s="65">
        <v>40739</v>
      </c>
      <c r="I4936" s="65">
        <v>40739</v>
      </c>
      <c r="J4936" s="93" t="s">
        <v>1</v>
      </c>
      <c r="K4936" s="101">
        <v>0</v>
      </c>
      <c r="L4936" s="67">
        <f t="shared" si="770"/>
        <v>0</v>
      </c>
      <c r="M4936" s="66">
        <v>0.6</v>
      </c>
      <c r="N4936" s="73">
        <f t="shared" si="771"/>
        <v>1.1626610729584428E-8</v>
      </c>
      <c r="O4936" s="98">
        <v>0</v>
      </c>
      <c r="P4936" s="67">
        <f t="shared" si="777"/>
        <v>0</v>
      </c>
      <c r="Q4936" s="66">
        <v>0.6</v>
      </c>
      <c r="R4936" s="105">
        <f t="shared" si="772"/>
        <v>1.7191048291165462E-8</v>
      </c>
      <c r="S4936" s="101">
        <v>0</v>
      </c>
      <c r="T4936" s="67">
        <f t="shared" si="778"/>
        <v>0</v>
      </c>
      <c r="U4936" s="66">
        <v>0</v>
      </c>
      <c r="V4936" s="73">
        <f t="shared" si="779"/>
        <v>0</v>
      </c>
      <c r="W4936" s="98">
        <v>0</v>
      </c>
      <c r="X4936" s="67">
        <f t="shared" si="773"/>
        <v>0</v>
      </c>
      <c r="Y4936" s="66">
        <v>0</v>
      </c>
      <c r="Z4936" s="105">
        <f t="shared" si="774"/>
        <v>0</v>
      </c>
      <c r="AA4936" s="101">
        <v>0</v>
      </c>
      <c r="AB4936" s="67">
        <f t="shared" si="775"/>
        <v>0</v>
      </c>
      <c r="AC4936" s="66">
        <v>0</v>
      </c>
      <c r="AD4936" s="73">
        <f t="shared" si="776"/>
        <v>0</v>
      </c>
    </row>
    <row r="4937" spans="1:30" x14ac:dyDescent="0.25">
      <c r="A4937" s="165"/>
      <c r="B4937" s="72" t="s">
        <v>6827</v>
      </c>
      <c r="C4937" s="64" t="s">
        <v>6828</v>
      </c>
      <c r="D4937" s="64" t="s">
        <v>7</v>
      </c>
      <c r="E4937" s="64" t="s">
        <v>6829</v>
      </c>
      <c r="F4937" s="64" t="s">
        <v>1199</v>
      </c>
      <c r="G4937" s="64" t="s">
        <v>1199</v>
      </c>
      <c r="H4937" s="65">
        <v>38916</v>
      </c>
      <c r="I4937" s="65">
        <v>39358</v>
      </c>
      <c r="J4937" s="93" t="s">
        <v>1</v>
      </c>
      <c r="K4937" s="101">
        <v>0</v>
      </c>
      <c r="L4937" s="67">
        <f t="shared" si="770"/>
        <v>0</v>
      </c>
      <c r="M4937" s="66">
        <v>0.6</v>
      </c>
      <c r="N4937" s="73">
        <f t="shared" si="771"/>
        <v>1.1626610729584428E-8</v>
      </c>
      <c r="O4937" s="98">
        <v>0</v>
      </c>
      <c r="P4937" s="67">
        <f t="shared" si="777"/>
        <v>0</v>
      </c>
      <c r="Q4937" s="66">
        <v>0.6</v>
      </c>
      <c r="R4937" s="105">
        <f t="shared" si="772"/>
        <v>1.7191048291165462E-8</v>
      </c>
      <c r="S4937" s="101">
        <v>0</v>
      </c>
      <c r="T4937" s="67">
        <f t="shared" si="778"/>
        <v>0</v>
      </c>
      <c r="U4937" s="66">
        <v>0</v>
      </c>
      <c r="V4937" s="73">
        <f t="shared" si="779"/>
        <v>0</v>
      </c>
      <c r="W4937" s="98">
        <v>0</v>
      </c>
      <c r="X4937" s="67">
        <f t="shared" si="773"/>
        <v>0</v>
      </c>
      <c r="Y4937" s="66">
        <v>0</v>
      </c>
      <c r="Z4937" s="105">
        <f t="shared" si="774"/>
        <v>0</v>
      </c>
      <c r="AA4937" s="101">
        <v>0</v>
      </c>
      <c r="AB4937" s="67">
        <f t="shared" si="775"/>
        <v>0</v>
      </c>
      <c r="AC4937" s="66">
        <v>0</v>
      </c>
      <c r="AD4937" s="73">
        <f t="shared" si="776"/>
        <v>0</v>
      </c>
    </row>
    <row r="4938" spans="1:30" x14ac:dyDescent="0.25">
      <c r="A4938" s="165"/>
      <c r="B4938" s="72" t="s">
        <v>15150</v>
      </c>
      <c r="C4938" s="64" t="s">
        <v>15151</v>
      </c>
      <c r="D4938" s="64" t="s">
        <v>7</v>
      </c>
      <c r="E4938" s="64" t="s">
        <v>15152</v>
      </c>
      <c r="F4938" s="64" t="s">
        <v>1411</v>
      </c>
      <c r="G4938" s="64" t="s">
        <v>1167</v>
      </c>
      <c r="H4938" s="65">
        <v>41227</v>
      </c>
      <c r="I4938" s="65">
        <v>41624</v>
      </c>
      <c r="J4938" s="93" t="s">
        <v>1</v>
      </c>
      <c r="K4938" s="101">
        <v>0</v>
      </c>
      <c r="L4938" s="67">
        <f t="shared" si="770"/>
        <v>0</v>
      </c>
      <c r="M4938" s="66">
        <v>0.59305600000000003</v>
      </c>
      <c r="N4938" s="73">
        <f t="shared" si="771"/>
        <v>1.1492052088074039E-8</v>
      </c>
      <c r="O4938" s="98">
        <v>0</v>
      </c>
      <c r="P4938" s="67">
        <f t="shared" si="777"/>
        <v>0</v>
      </c>
      <c r="Q4938" s="66">
        <v>0.59305600000000003</v>
      </c>
      <c r="R4938" s="105">
        <f t="shared" si="772"/>
        <v>1.6992090558942374E-8</v>
      </c>
      <c r="S4938" s="101">
        <v>0</v>
      </c>
      <c r="T4938" s="67">
        <f t="shared" si="778"/>
        <v>0</v>
      </c>
      <c r="U4938" s="66">
        <v>0</v>
      </c>
      <c r="V4938" s="73">
        <f t="shared" si="779"/>
        <v>0</v>
      </c>
      <c r="W4938" s="98">
        <v>0</v>
      </c>
      <c r="X4938" s="67">
        <f t="shared" si="773"/>
        <v>0</v>
      </c>
      <c r="Y4938" s="66">
        <v>0</v>
      </c>
      <c r="Z4938" s="105">
        <f t="shared" si="774"/>
        <v>0</v>
      </c>
      <c r="AA4938" s="101">
        <v>0</v>
      </c>
      <c r="AB4938" s="67">
        <f t="shared" si="775"/>
        <v>0</v>
      </c>
      <c r="AC4938" s="66">
        <v>0</v>
      </c>
      <c r="AD4938" s="73">
        <f t="shared" si="776"/>
        <v>0</v>
      </c>
    </row>
    <row r="4939" spans="1:30" x14ac:dyDescent="0.25">
      <c r="A4939" s="165"/>
      <c r="B4939" s="72" t="s">
        <v>3004</v>
      </c>
      <c r="C4939" s="64" t="s">
        <v>3005</v>
      </c>
      <c r="D4939" s="64" t="s">
        <v>7</v>
      </c>
      <c r="E4939" s="64" t="s">
        <v>3006</v>
      </c>
      <c r="F4939" s="64" t="s">
        <v>20</v>
      </c>
      <c r="G4939" s="64" t="s">
        <v>1193</v>
      </c>
      <c r="H4939" s="65">
        <v>39854</v>
      </c>
      <c r="I4939" s="65">
        <v>41243</v>
      </c>
      <c r="J4939" s="93" t="s">
        <v>1</v>
      </c>
      <c r="K4939" s="101">
        <v>74</v>
      </c>
      <c r="L4939" s="67">
        <f t="shared" si="770"/>
        <v>2.5154419345933509E-8</v>
      </c>
      <c r="M4939" s="66">
        <v>0.59019600000000005</v>
      </c>
      <c r="N4939" s="73">
        <f t="shared" si="771"/>
        <v>1.143663191026302E-8</v>
      </c>
      <c r="O4939" s="98">
        <v>74</v>
      </c>
      <c r="P4939" s="67">
        <f t="shared" si="777"/>
        <v>2.7251983504723838E-8</v>
      </c>
      <c r="Q4939" s="66">
        <v>0.59019600000000005</v>
      </c>
      <c r="R4939" s="105">
        <f t="shared" si="772"/>
        <v>1.6910146562087819E-8</v>
      </c>
      <c r="S4939" s="101">
        <v>74</v>
      </c>
      <c r="T4939" s="67">
        <f t="shared" si="778"/>
        <v>3.2415045397975446E-8</v>
      </c>
      <c r="U4939" s="66">
        <v>0.37232100000000001</v>
      </c>
      <c r="V4939" s="73">
        <f t="shared" si="779"/>
        <v>1.9882182770470278E-8</v>
      </c>
      <c r="W4939" s="98">
        <v>74</v>
      </c>
      <c r="X4939" s="67">
        <f t="shared" si="773"/>
        <v>4.2043745233103603E-8</v>
      </c>
      <c r="Y4939" s="66">
        <v>0.37232100000000001</v>
      </c>
      <c r="Z4939" s="105">
        <f t="shared" si="774"/>
        <v>4.8133047187466229E-8</v>
      </c>
      <c r="AA4939" s="101">
        <v>0</v>
      </c>
      <c r="AB4939" s="67">
        <f t="shared" si="775"/>
        <v>0</v>
      </c>
      <c r="AC4939" s="66">
        <v>0</v>
      </c>
      <c r="AD4939" s="73">
        <f t="shared" si="776"/>
        <v>0</v>
      </c>
    </row>
    <row r="4940" spans="1:30" x14ac:dyDescent="0.25">
      <c r="A4940" s="165"/>
      <c r="B4940" s="72" t="s">
        <v>1870</v>
      </c>
      <c r="C4940" s="64" t="s">
        <v>1871</v>
      </c>
      <c r="D4940" s="64" t="s">
        <v>7</v>
      </c>
      <c r="E4940" s="64" t="s">
        <v>1872</v>
      </c>
      <c r="F4940" s="64" t="s">
        <v>1664</v>
      </c>
      <c r="G4940" s="64" t="s">
        <v>1216</v>
      </c>
      <c r="H4940" s="65">
        <v>39122</v>
      </c>
      <c r="I4940" s="65">
        <v>39134</v>
      </c>
      <c r="J4940" s="93" t="s">
        <v>1</v>
      </c>
      <c r="K4940" s="101">
        <v>100</v>
      </c>
      <c r="L4940" s="67">
        <f t="shared" si="770"/>
        <v>3.3992458575585819E-8</v>
      </c>
      <c r="M4940" s="66">
        <v>0.58916000000000002</v>
      </c>
      <c r="N4940" s="73">
        <f t="shared" si="771"/>
        <v>1.1416556629069936E-8</v>
      </c>
      <c r="O4940" s="98">
        <v>100</v>
      </c>
      <c r="P4940" s="67">
        <f t="shared" si="777"/>
        <v>3.6827004736113299E-8</v>
      </c>
      <c r="Q4940" s="66">
        <v>0.58916000000000002</v>
      </c>
      <c r="R4940" s="105">
        <f t="shared" si="772"/>
        <v>1.6880463352038406E-8</v>
      </c>
      <c r="S4940" s="101">
        <v>100</v>
      </c>
      <c r="T4940" s="67">
        <f t="shared" si="778"/>
        <v>4.3804115402669524E-8</v>
      </c>
      <c r="U4940" s="66">
        <v>0.58916000000000002</v>
      </c>
      <c r="V4940" s="73">
        <f t="shared" si="779"/>
        <v>3.1461525944145696E-8</v>
      </c>
      <c r="W4940" s="98">
        <v>100</v>
      </c>
      <c r="X4940" s="67">
        <f t="shared" si="773"/>
        <v>5.6815871936626493E-8</v>
      </c>
      <c r="Y4940" s="66">
        <v>0.58916000000000002</v>
      </c>
      <c r="Z4940" s="105">
        <f t="shared" si="774"/>
        <v>7.6165636858967402E-8</v>
      </c>
      <c r="AA4940" s="101">
        <v>0</v>
      </c>
      <c r="AB4940" s="67">
        <f t="shared" si="775"/>
        <v>0</v>
      </c>
      <c r="AC4940" s="66">
        <v>0</v>
      </c>
      <c r="AD4940" s="73">
        <f t="shared" si="776"/>
        <v>0</v>
      </c>
    </row>
    <row r="4941" spans="1:30" x14ac:dyDescent="0.25">
      <c r="A4941" s="165"/>
      <c r="B4941" s="72" t="s">
        <v>2016</v>
      </c>
      <c r="C4941" s="64" t="s">
        <v>2017</v>
      </c>
      <c r="D4941" s="64" t="s">
        <v>7</v>
      </c>
      <c r="E4941" s="64" t="s">
        <v>2018</v>
      </c>
      <c r="F4941" s="64" t="s">
        <v>1199</v>
      </c>
      <c r="G4941" s="64" t="s">
        <v>1199</v>
      </c>
      <c r="H4941" s="65">
        <v>41018</v>
      </c>
      <c r="I4941" s="65">
        <v>41359</v>
      </c>
      <c r="J4941" s="93" t="s">
        <v>1</v>
      </c>
      <c r="K4941" s="101">
        <v>0</v>
      </c>
      <c r="L4941" s="67">
        <f t="shared" si="770"/>
        <v>0</v>
      </c>
      <c r="M4941" s="66">
        <v>0.58614999999999995</v>
      </c>
      <c r="N4941" s="73">
        <f t="shared" si="771"/>
        <v>1.135822979857652E-8</v>
      </c>
      <c r="O4941" s="98">
        <v>0</v>
      </c>
      <c r="P4941" s="67">
        <f t="shared" si="777"/>
        <v>0</v>
      </c>
      <c r="Q4941" s="66">
        <v>0.58614999999999995</v>
      </c>
      <c r="R4941" s="105">
        <f t="shared" si="772"/>
        <v>1.6794221593111057E-8</v>
      </c>
      <c r="S4941" s="101">
        <v>0</v>
      </c>
      <c r="T4941" s="67">
        <f t="shared" si="778"/>
        <v>0</v>
      </c>
      <c r="U4941" s="66">
        <v>0</v>
      </c>
      <c r="V4941" s="73">
        <f t="shared" si="779"/>
        <v>0</v>
      </c>
      <c r="W4941" s="98">
        <v>0</v>
      </c>
      <c r="X4941" s="67">
        <f t="shared" si="773"/>
        <v>0</v>
      </c>
      <c r="Y4941" s="66">
        <v>0</v>
      </c>
      <c r="Z4941" s="105">
        <f t="shared" si="774"/>
        <v>0</v>
      </c>
      <c r="AA4941" s="101">
        <v>0</v>
      </c>
      <c r="AB4941" s="67">
        <f t="shared" si="775"/>
        <v>0</v>
      </c>
      <c r="AC4941" s="66">
        <v>0</v>
      </c>
      <c r="AD4941" s="73">
        <f t="shared" si="776"/>
        <v>0</v>
      </c>
    </row>
    <row r="4942" spans="1:30" x14ac:dyDescent="0.25">
      <c r="A4942" s="165"/>
      <c r="B4942" s="72" t="s">
        <v>2007</v>
      </c>
      <c r="C4942" s="64" t="s">
        <v>2008</v>
      </c>
      <c r="D4942" s="64" t="s">
        <v>7</v>
      </c>
      <c r="E4942" s="64" t="s">
        <v>2009</v>
      </c>
      <c r="F4942" s="64" t="s">
        <v>2010</v>
      </c>
      <c r="G4942" s="64" t="s">
        <v>1269</v>
      </c>
      <c r="H4942" s="65">
        <v>41003</v>
      </c>
      <c r="I4942" s="65">
        <v>41660</v>
      </c>
      <c r="J4942" s="93" t="s">
        <v>1</v>
      </c>
      <c r="K4942" s="101">
        <v>0</v>
      </c>
      <c r="L4942" s="67">
        <f t="shared" si="770"/>
        <v>0</v>
      </c>
      <c r="M4942" s="66">
        <v>0.58595624999999996</v>
      </c>
      <c r="N4942" s="73">
        <f t="shared" si="771"/>
        <v>1.1354475372195093E-8</v>
      </c>
      <c r="O4942" s="98">
        <v>0</v>
      </c>
      <c r="P4942" s="67">
        <f t="shared" si="777"/>
        <v>0</v>
      </c>
      <c r="Q4942" s="66">
        <v>0</v>
      </c>
      <c r="R4942" s="105">
        <f t="shared" si="772"/>
        <v>0</v>
      </c>
      <c r="S4942" s="101">
        <v>0</v>
      </c>
      <c r="T4942" s="67">
        <f t="shared" si="778"/>
        <v>0</v>
      </c>
      <c r="U4942" s="66">
        <v>0</v>
      </c>
      <c r="V4942" s="73">
        <f t="shared" si="779"/>
        <v>0</v>
      </c>
      <c r="W4942" s="98">
        <v>0</v>
      </c>
      <c r="X4942" s="67">
        <f t="shared" si="773"/>
        <v>0</v>
      </c>
      <c r="Y4942" s="66">
        <v>0</v>
      </c>
      <c r="Z4942" s="105">
        <f t="shared" si="774"/>
        <v>0</v>
      </c>
      <c r="AA4942" s="101">
        <v>0</v>
      </c>
      <c r="AB4942" s="67">
        <f t="shared" si="775"/>
        <v>0</v>
      </c>
      <c r="AC4942" s="66">
        <v>0</v>
      </c>
      <c r="AD4942" s="73">
        <f t="shared" si="776"/>
        <v>0</v>
      </c>
    </row>
    <row r="4943" spans="1:30" x14ac:dyDescent="0.25">
      <c r="A4943" s="165"/>
      <c r="B4943" s="72" t="s">
        <v>13266</v>
      </c>
      <c r="C4943" s="64" t="s">
        <v>13267</v>
      </c>
      <c r="D4943" s="64" t="s">
        <v>7</v>
      </c>
      <c r="E4943" s="64" t="s">
        <v>13268</v>
      </c>
      <c r="F4943" s="64" t="s">
        <v>1380</v>
      </c>
      <c r="G4943" s="64" t="s">
        <v>1216</v>
      </c>
      <c r="H4943" s="65">
        <v>41804</v>
      </c>
      <c r="I4943" s="65">
        <v>41937</v>
      </c>
      <c r="J4943" s="93" t="s">
        <v>1</v>
      </c>
      <c r="K4943" s="101">
        <v>0</v>
      </c>
      <c r="L4943" s="67">
        <f t="shared" si="770"/>
        <v>0</v>
      </c>
      <c r="M4943" s="66">
        <v>0.58538250000000003</v>
      </c>
      <c r="N4943" s="73">
        <f t="shared" si="771"/>
        <v>1.1343357425684928E-8</v>
      </c>
      <c r="O4943" s="98">
        <v>0</v>
      </c>
      <c r="P4943" s="67">
        <f t="shared" si="777"/>
        <v>0</v>
      </c>
      <c r="Q4943" s="66">
        <v>0</v>
      </c>
      <c r="R4943" s="105">
        <f t="shared" si="772"/>
        <v>0</v>
      </c>
      <c r="S4943" s="101">
        <v>0</v>
      </c>
      <c r="T4943" s="67">
        <f t="shared" si="778"/>
        <v>0</v>
      </c>
      <c r="U4943" s="66">
        <v>0</v>
      </c>
      <c r="V4943" s="73">
        <f t="shared" si="779"/>
        <v>0</v>
      </c>
      <c r="W4943" s="98">
        <v>0</v>
      </c>
      <c r="X4943" s="67">
        <f t="shared" si="773"/>
        <v>0</v>
      </c>
      <c r="Y4943" s="66">
        <v>0</v>
      </c>
      <c r="Z4943" s="105">
        <f t="shared" si="774"/>
        <v>0</v>
      </c>
      <c r="AA4943" s="101">
        <v>0</v>
      </c>
      <c r="AB4943" s="67">
        <f t="shared" si="775"/>
        <v>0</v>
      </c>
      <c r="AC4943" s="66">
        <v>0</v>
      </c>
      <c r="AD4943" s="73">
        <f t="shared" si="776"/>
        <v>0</v>
      </c>
    </row>
    <row r="4944" spans="1:30" x14ac:dyDescent="0.25">
      <c r="A4944" s="165"/>
      <c r="B4944" s="72" t="s">
        <v>6059</v>
      </c>
      <c r="C4944" s="64" t="s">
        <v>6060</v>
      </c>
      <c r="D4944" s="64" t="s">
        <v>7</v>
      </c>
      <c r="E4944" s="64" t="s">
        <v>6061</v>
      </c>
      <c r="F4944" s="64" t="s">
        <v>1677</v>
      </c>
      <c r="G4944" s="64" t="s">
        <v>1216</v>
      </c>
      <c r="H4944" s="65">
        <v>38939</v>
      </c>
      <c r="I4944" s="65">
        <v>40107</v>
      </c>
      <c r="J4944" s="93" t="s">
        <v>1</v>
      </c>
      <c r="K4944" s="101">
        <v>0</v>
      </c>
      <c r="L4944" s="67">
        <f t="shared" si="770"/>
        <v>0</v>
      </c>
      <c r="M4944" s="66">
        <v>0.58538250000000003</v>
      </c>
      <c r="N4944" s="73">
        <f t="shared" si="771"/>
        <v>1.1343357425684928E-8</v>
      </c>
      <c r="O4944" s="98">
        <v>0</v>
      </c>
      <c r="P4944" s="67">
        <f t="shared" si="777"/>
        <v>0</v>
      </c>
      <c r="Q4944" s="66">
        <v>0</v>
      </c>
      <c r="R4944" s="105">
        <f t="shared" si="772"/>
        <v>0</v>
      </c>
      <c r="S4944" s="101">
        <v>0</v>
      </c>
      <c r="T4944" s="67">
        <f t="shared" si="778"/>
        <v>0</v>
      </c>
      <c r="U4944" s="66">
        <v>0</v>
      </c>
      <c r="V4944" s="73">
        <f t="shared" si="779"/>
        <v>0</v>
      </c>
      <c r="W4944" s="98">
        <v>0</v>
      </c>
      <c r="X4944" s="67">
        <f t="shared" si="773"/>
        <v>0</v>
      </c>
      <c r="Y4944" s="66">
        <v>0</v>
      </c>
      <c r="Z4944" s="105">
        <f t="shared" si="774"/>
        <v>0</v>
      </c>
      <c r="AA4944" s="101">
        <v>0</v>
      </c>
      <c r="AB4944" s="67">
        <f t="shared" si="775"/>
        <v>0</v>
      </c>
      <c r="AC4944" s="66">
        <v>0</v>
      </c>
      <c r="AD4944" s="73">
        <f t="shared" si="776"/>
        <v>0</v>
      </c>
    </row>
    <row r="4945" spans="1:30" x14ac:dyDescent="0.25">
      <c r="A4945" s="165"/>
      <c r="B4945" s="72" t="s">
        <v>5492</v>
      </c>
      <c r="C4945" s="64" t="s">
        <v>5493</v>
      </c>
      <c r="D4945" s="64" t="s">
        <v>7</v>
      </c>
      <c r="E4945" s="64" t="s">
        <v>5494</v>
      </c>
      <c r="F4945" s="64" t="s">
        <v>1215</v>
      </c>
      <c r="G4945" s="64" t="s">
        <v>1216</v>
      </c>
      <c r="H4945" s="65">
        <v>39730</v>
      </c>
      <c r="I4945" s="65">
        <v>40260</v>
      </c>
      <c r="J4945" s="93" t="s">
        <v>1</v>
      </c>
      <c r="K4945" s="101">
        <v>96</v>
      </c>
      <c r="L4945" s="67">
        <f t="shared" si="770"/>
        <v>3.2632760232562386E-8</v>
      </c>
      <c r="M4945" s="66">
        <v>0.58118400000000003</v>
      </c>
      <c r="N4945" s="73">
        <f t="shared" si="771"/>
        <v>1.1262000217104661E-8</v>
      </c>
      <c r="O4945" s="98">
        <v>96</v>
      </c>
      <c r="P4945" s="67">
        <f t="shared" si="777"/>
        <v>3.5353924546668767E-8</v>
      </c>
      <c r="Q4945" s="66">
        <v>0.58118400000000003</v>
      </c>
      <c r="R4945" s="105">
        <f t="shared" si="772"/>
        <v>1.6651937016754512E-8</v>
      </c>
      <c r="S4945" s="101">
        <v>96</v>
      </c>
      <c r="T4945" s="67">
        <f t="shared" si="778"/>
        <v>4.2051950786562745E-8</v>
      </c>
      <c r="U4945" s="66">
        <v>0.58118400000000003</v>
      </c>
      <c r="V4945" s="73">
        <f t="shared" si="779"/>
        <v>3.1035602373417022E-8</v>
      </c>
      <c r="W4945" s="98">
        <v>96</v>
      </c>
      <c r="X4945" s="67">
        <f t="shared" si="773"/>
        <v>5.4543237059161433E-8</v>
      </c>
      <c r="Y4945" s="66">
        <v>0.58118400000000003</v>
      </c>
      <c r="Z4945" s="105">
        <f t="shared" si="774"/>
        <v>7.5134512682874105E-8</v>
      </c>
      <c r="AA4945" s="101">
        <v>0</v>
      </c>
      <c r="AB4945" s="67">
        <f t="shared" si="775"/>
        <v>0</v>
      </c>
      <c r="AC4945" s="66">
        <v>0</v>
      </c>
      <c r="AD4945" s="73">
        <f t="shared" si="776"/>
        <v>0</v>
      </c>
    </row>
    <row r="4946" spans="1:30" x14ac:dyDescent="0.25">
      <c r="A4946" s="165"/>
      <c r="B4946" s="72" t="s">
        <v>12436</v>
      </c>
      <c r="C4946" s="64" t="s">
        <v>12437</v>
      </c>
      <c r="D4946" s="64" t="s">
        <v>7</v>
      </c>
      <c r="E4946" s="64" t="s">
        <v>12184</v>
      </c>
      <c r="F4946" s="64" t="s">
        <v>1215</v>
      </c>
      <c r="G4946" s="64" t="s">
        <v>1216</v>
      </c>
      <c r="H4946" s="65">
        <v>40886</v>
      </c>
      <c r="I4946" s="65">
        <v>40905</v>
      </c>
      <c r="J4946" s="93" t="s">
        <v>1</v>
      </c>
      <c r="K4946" s="101">
        <v>0</v>
      </c>
      <c r="L4946" s="67">
        <f t="shared" si="770"/>
        <v>0</v>
      </c>
      <c r="M4946" s="66">
        <v>0.58118400000000003</v>
      </c>
      <c r="N4946" s="73">
        <f t="shared" si="771"/>
        <v>1.1262000217104661E-8</v>
      </c>
      <c r="O4946" s="98">
        <v>0</v>
      </c>
      <c r="P4946" s="67">
        <f t="shared" si="777"/>
        <v>0</v>
      </c>
      <c r="Q4946" s="66">
        <v>0.58118400000000003</v>
      </c>
      <c r="R4946" s="105">
        <f t="shared" si="772"/>
        <v>1.6651937016754512E-8</v>
      </c>
      <c r="S4946" s="101">
        <v>0</v>
      </c>
      <c r="T4946" s="67">
        <f t="shared" si="778"/>
        <v>0</v>
      </c>
      <c r="U4946" s="66">
        <v>0.58118400000000003</v>
      </c>
      <c r="V4946" s="73">
        <f t="shared" si="779"/>
        <v>3.1035602373417022E-8</v>
      </c>
      <c r="W4946" s="98">
        <v>0</v>
      </c>
      <c r="X4946" s="67">
        <f t="shared" si="773"/>
        <v>0</v>
      </c>
      <c r="Y4946" s="66">
        <v>0.58118400000000003</v>
      </c>
      <c r="Z4946" s="105">
        <f t="shared" si="774"/>
        <v>7.5134512682874105E-8</v>
      </c>
      <c r="AA4946" s="101">
        <v>0</v>
      </c>
      <c r="AB4946" s="67">
        <f t="shared" si="775"/>
        <v>0</v>
      </c>
      <c r="AC4946" s="66">
        <v>0</v>
      </c>
      <c r="AD4946" s="73">
        <f t="shared" si="776"/>
        <v>0</v>
      </c>
    </row>
    <row r="4947" spans="1:30" x14ac:dyDescent="0.25">
      <c r="A4947" s="165"/>
      <c r="B4947" s="72" t="s">
        <v>8892</v>
      </c>
      <c r="C4947" s="64" t="s">
        <v>8893</v>
      </c>
      <c r="D4947" s="64" t="s">
        <v>7</v>
      </c>
      <c r="E4947" s="64" t="s">
        <v>8894</v>
      </c>
      <c r="F4947" s="64" t="s">
        <v>1215</v>
      </c>
      <c r="G4947" s="64" t="s">
        <v>1216</v>
      </c>
      <c r="H4947" s="65">
        <v>40913</v>
      </c>
      <c r="I4947" s="65">
        <v>41037</v>
      </c>
      <c r="J4947" s="93" t="s">
        <v>1</v>
      </c>
      <c r="K4947" s="101">
        <v>0</v>
      </c>
      <c r="L4947" s="67">
        <f t="shared" si="770"/>
        <v>0</v>
      </c>
      <c r="M4947" s="66">
        <v>0.58118400000000003</v>
      </c>
      <c r="N4947" s="73">
        <f t="shared" si="771"/>
        <v>1.1262000217104661E-8</v>
      </c>
      <c r="O4947" s="98">
        <v>0</v>
      </c>
      <c r="P4947" s="67">
        <f t="shared" si="777"/>
        <v>0</v>
      </c>
      <c r="Q4947" s="66">
        <v>0.58118400000000003</v>
      </c>
      <c r="R4947" s="105">
        <f t="shared" si="772"/>
        <v>1.6651937016754512E-8</v>
      </c>
      <c r="S4947" s="101">
        <v>0</v>
      </c>
      <c r="T4947" s="67">
        <f t="shared" si="778"/>
        <v>0</v>
      </c>
      <c r="U4947" s="66">
        <v>0.58118400000000003</v>
      </c>
      <c r="V4947" s="73">
        <f t="shared" si="779"/>
        <v>3.1035602373417022E-8</v>
      </c>
      <c r="W4947" s="98">
        <v>0</v>
      </c>
      <c r="X4947" s="67">
        <f t="shared" si="773"/>
        <v>0</v>
      </c>
      <c r="Y4947" s="66">
        <v>0.58118400000000003</v>
      </c>
      <c r="Z4947" s="105">
        <f t="shared" si="774"/>
        <v>7.5134512682874105E-8</v>
      </c>
      <c r="AA4947" s="101">
        <v>0</v>
      </c>
      <c r="AB4947" s="67">
        <f t="shared" si="775"/>
        <v>0</v>
      </c>
      <c r="AC4947" s="66">
        <v>0</v>
      </c>
      <c r="AD4947" s="73">
        <f t="shared" si="776"/>
        <v>0</v>
      </c>
    </row>
    <row r="4948" spans="1:30" x14ac:dyDescent="0.25">
      <c r="A4948" s="165"/>
      <c r="B4948" s="72" t="s">
        <v>11994</v>
      </c>
      <c r="C4948" s="64" t="s">
        <v>11995</v>
      </c>
      <c r="D4948" s="64" t="s">
        <v>7</v>
      </c>
      <c r="E4948" s="64" t="s">
        <v>10840</v>
      </c>
      <c r="F4948" s="64" t="s">
        <v>1074</v>
      </c>
      <c r="G4948" s="64" t="s">
        <v>1416</v>
      </c>
      <c r="H4948" s="65">
        <v>38734</v>
      </c>
      <c r="I4948" s="65">
        <v>38790</v>
      </c>
      <c r="J4948" s="93" t="s">
        <v>1</v>
      </c>
      <c r="K4948" s="101">
        <v>0</v>
      </c>
      <c r="L4948" s="67">
        <f t="shared" si="770"/>
        <v>0</v>
      </c>
      <c r="M4948" s="66">
        <v>0.57596800000000004</v>
      </c>
      <c r="N4948" s="73">
        <f t="shared" si="771"/>
        <v>1.1160926214495474E-8</v>
      </c>
      <c r="O4948" s="98">
        <v>0</v>
      </c>
      <c r="P4948" s="67">
        <f t="shared" si="777"/>
        <v>0</v>
      </c>
      <c r="Q4948" s="66">
        <v>0.57596800000000004</v>
      </c>
      <c r="R4948" s="105">
        <f t="shared" si="772"/>
        <v>1.6502489503609982E-8</v>
      </c>
      <c r="S4948" s="101">
        <v>0</v>
      </c>
      <c r="T4948" s="67">
        <f t="shared" si="778"/>
        <v>0</v>
      </c>
      <c r="U4948" s="66">
        <v>0</v>
      </c>
      <c r="V4948" s="73">
        <f t="shared" si="779"/>
        <v>0</v>
      </c>
      <c r="W4948" s="98">
        <v>0</v>
      </c>
      <c r="X4948" s="67">
        <f t="shared" si="773"/>
        <v>0</v>
      </c>
      <c r="Y4948" s="66">
        <v>0</v>
      </c>
      <c r="Z4948" s="105">
        <f t="shared" si="774"/>
        <v>0</v>
      </c>
      <c r="AA4948" s="101">
        <v>0</v>
      </c>
      <c r="AB4948" s="67">
        <f t="shared" si="775"/>
        <v>0</v>
      </c>
      <c r="AC4948" s="66">
        <v>0</v>
      </c>
      <c r="AD4948" s="73">
        <f t="shared" si="776"/>
        <v>0</v>
      </c>
    </row>
    <row r="4949" spans="1:30" x14ac:dyDescent="0.25">
      <c r="A4949" s="165"/>
      <c r="B4949" s="72" t="s">
        <v>14750</v>
      </c>
      <c r="C4949" s="64" t="s">
        <v>14751</v>
      </c>
      <c r="D4949" s="64" t="s">
        <v>7</v>
      </c>
      <c r="E4949" s="64" t="s">
        <v>14752</v>
      </c>
      <c r="F4949" s="64" t="s">
        <v>1313</v>
      </c>
      <c r="G4949" s="64" t="s">
        <v>1193</v>
      </c>
      <c r="H4949" s="65">
        <v>41206</v>
      </c>
      <c r="I4949" s="65">
        <v>41206</v>
      </c>
      <c r="J4949" s="93" t="s">
        <v>1</v>
      </c>
      <c r="K4949" s="101">
        <v>0</v>
      </c>
      <c r="L4949" s="67">
        <f t="shared" si="770"/>
        <v>0</v>
      </c>
      <c r="M4949" s="66">
        <v>0.57520000000000004</v>
      </c>
      <c r="N4949" s="73">
        <f t="shared" si="771"/>
        <v>1.1146044152761606E-8</v>
      </c>
      <c r="O4949" s="98">
        <v>0</v>
      </c>
      <c r="P4949" s="67">
        <f t="shared" si="777"/>
        <v>0</v>
      </c>
      <c r="Q4949" s="66">
        <v>0.57520000000000004</v>
      </c>
      <c r="R4949" s="105">
        <f t="shared" si="772"/>
        <v>1.648048496179729E-8</v>
      </c>
      <c r="S4949" s="101">
        <v>0</v>
      </c>
      <c r="T4949" s="67">
        <f t="shared" si="778"/>
        <v>0</v>
      </c>
      <c r="U4949" s="66">
        <v>0</v>
      </c>
      <c r="V4949" s="73">
        <f t="shared" si="779"/>
        <v>0</v>
      </c>
      <c r="W4949" s="98">
        <v>0</v>
      </c>
      <c r="X4949" s="67">
        <f t="shared" si="773"/>
        <v>0</v>
      </c>
      <c r="Y4949" s="66">
        <v>0</v>
      </c>
      <c r="Z4949" s="105">
        <f t="shared" si="774"/>
        <v>0</v>
      </c>
      <c r="AA4949" s="101">
        <v>0</v>
      </c>
      <c r="AB4949" s="67">
        <f t="shared" si="775"/>
        <v>0</v>
      </c>
      <c r="AC4949" s="66">
        <v>0</v>
      </c>
      <c r="AD4949" s="73">
        <f t="shared" si="776"/>
        <v>0</v>
      </c>
    </row>
    <row r="4950" spans="1:30" x14ac:dyDescent="0.25">
      <c r="A4950" s="165"/>
      <c r="B4950" s="72" t="s">
        <v>11553</v>
      </c>
      <c r="C4950" s="64" t="s">
        <v>11554</v>
      </c>
      <c r="D4950" s="64" t="s">
        <v>7</v>
      </c>
      <c r="E4950" s="64" t="s">
        <v>11555</v>
      </c>
      <c r="F4950" s="64" t="s">
        <v>1400</v>
      </c>
      <c r="G4950" s="64" t="s">
        <v>1216</v>
      </c>
      <c r="H4950" s="65">
        <v>41841</v>
      </c>
      <c r="I4950" s="65">
        <v>41904</v>
      </c>
      <c r="J4950" s="93" t="s">
        <v>1</v>
      </c>
      <c r="K4950" s="101">
        <v>0</v>
      </c>
      <c r="L4950" s="67">
        <f t="shared" si="770"/>
        <v>0</v>
      </c>
      <c r="M4950" s="66">
        <v>0.57292208200000005</v>
      </c>
      <c r="N4950" s="73">
        <f t="shared" si="771"/>
        <v>1.1101903376328417E-8</v>
      </c>
      <c r="O4950" s="98">
        <v>0</v>
      </c>
      <c r="P4950" s="67">
        <f t="shared" si="777"/>
        <v>0</v>
      </c>
      <c r="Q4950" s="66">
        <v>0.57292208200000005</v>
      </c>
      <c r="R4950" s="105">
        <f t="shared" si="772"/>
        <v>1.6415218631228432E-8</v>
      </c>
      <c r="S4950" s="101">
        <v>0</v>
      </c>
      <c r="T4950" s="67">
        <f t="shared" si="778"/>
        <v>0</v>
      </c>
      <c r="U4950" s="66">
        <v>0.57292208200000005</v>
      </c>
      <c r="V4950" s="73">
        <f t="shared" si="779"/>
        <v>3.0594410596131724E-8</v>
      </c>
      <c r="W4950" s="98">
        <v>0</v>
      </c>
      <c r="X4950" s="67">
        <f t="shared" si="773"/>
        <v>0</v>
      </c>
      <c r="Y4950" s="66">
        <v>0.57292208200000005</v>
      </c>
      <c r="Z4950" s="105">
        <f t="shared" si="774"/>
        <v>7.4066425497480386E-8</v>
      </c>
      <c r="AA4950" s="101">
        <v>0</v>
      </c>
      <c r="AB4950" s="67">
        <f t="shared" si="775"/>
        <v>0</v>
      </c>
      <c r="AC4950" s="66">
        <v>0</v>
      </c>
      <c r="AD4950" s="73">
        <f t="shared" si="776"/>
        <v>0</v>
      </c>
    </row>
    <row r="4951" spans="1:30" x14ac:dyDescent="0.25">
      <c r="A4951" s="165"/>
      <c r="B4951" s="72" t="s">
        <v>15361</v>
      </c>
      <c r="C4951" s="64" t="s">
        <v>15362</v>
      </c>
      <c r="D4951" s="64" t="s">
        <v>7</v>
      </c>
      <c r="E4951" s="64" t="s">
        <v>15363</v>
      </c>
      <c r="F4951" s="64" t="s">
        <v>1230</v>
      </c>
      <c r="G4951" s="64" t="s">
        <v>1167</v>
      </c>
      <c r="H4951" s="65">
        <v>41877</v>
      </c>
      <c r="I4951" s="65">
        <v>41877</v>
      </c>
      <c r="J4951" s="93" t="s">
        <v>1</v>
      </c>
      <c r="K4951" s="101">
        <v>0</v>
      </c>
      <c r="L4951" s="67">
        <f t="shared" si="770"/>
        <v>0</v>
      </c>
      <c r="M4951" s="66">
        <v>0.57292208200000005</v>
      </c>
      <c r="N4951" s="73">
        <f t="shared" si="771"/>
        <v>1.1101903376328417E-8</v>
      </c>
      <c r="O4951" s="98">
        <v>0</v>
      </c>
      <c r="P4951" s="67">
        <f t="shared" si="777"/>
        <v>0</v>
      </c>
      <c r="Q4951" s="66">
        <v>0.57292208200000005</v>
      </c>
      <c r="R4951" s="105">
        <f t="shared" si="772"/>
        <v>1.6415218631228432E-8</v>
      </c>
      <c r="S4951" s="101">
        <v>0</v>
      </c>
      <c r="T4951" s="67">
        <f t="shared" si="778"/>
        <v>0</v>
      </c>
      <c r="U4951" s="66">
        <v>0.57292208200000005</v>
      </c>
      <c r="V4951" s="73">
        <f t="shared" si="779"/>
        <v>3.0594410596131724E-8</v>
      </c>
      <c r="W4951" s="98">
        <v>0</v>
      </c>
      <c r="X4951" s="67">
        <f t="shared" si="773"/>
        <v>0</v>
      </c>
      <c r="Y4951" s="66">
        <v>0.57292208200000005</v>
      </c>
      <c r="Z4951" s="105">
        <f t="shared" si="774"/>
        <v>7.4066425497480386E-8</v>
      </c>
      <c r="AA4951" s="101">
        <v>0</v>
      </c>
      <c r="AB4951" s="67">
        <f t="shared" si="775"/>
        <v>0</v>
      </c>
      <c r="AC4951" s="66">
        <v>0</v>
      </c>
      <c r="AD4951" s="73">
        <f t="shared" si="776"/>
        <v>0</v>
      </c>
    </row>
    <row r="4952" spans="1:30" x14ac:dyDescent="0.25">
      <c r="A4952" s="165"/>
      <c r="B4952" s="72" t="s">
        <v>1641</v>
      </c>
      <c r="C4952" s="64" t="s">
        <v>1642</v>
      </c>
      <c r="D4952" s="64" t="s">
        <v>7</v>
      </c>
      <c r="E4952" s="64" t="s">
        <v>1643</v>
      </c>
      <c r="F4952" s="64" t="s">
        <v>1167</v>
      </c>
      <c r="G4952" s="64" t="s">
        <v>1167</v>
      </c>
      <c r="H4952" s="65">
        <v>39394</v>
      </c>
      <c r="I4952" s="65">
        <v>39414</v>
      </c>
      <c r="J4952" s="93" t="s">
        <v>1</v>
      </c>
      <c r="K4952" s="101">
        <v>0</v>
      </c>
      <c r="L4952" s="67">
        <f t="shared" si="770"/>
        <v>0</v>
      </c>
      <c r="M4952" s="66">
        <v>0.57292208200000005</v>
      </c>
      <c r="N4952" s="73">
        <f t="shared" si="771"/>
        <v>1.1101903376328417E-8</v>
      </c>
      <c r="O4952" s="98">
        <v>0</v>
      </c>
      <c r="P4952" s="67">
        <f t="shared" si="777"/>
        <v>0</v>
      </c>
      <c r="Q4952" s="66">
        <v>0.57292208200000005</v>
      </c>
      <c r="R4952" s="105">
        <f t="shared" si="772"/>
        <v>1.6415218631228432E-8</v>
      </c>
      <c r="S4952" s="101">
        <v>0</v>
      </c>
      <c r="T4952" s="67">
        <f t="shared" si="778"/>
        <v>0</v>
      </c>
      <c r="U4952" s="66">
        <v>0.57292208200000005</v>
      </c>
      <c r="V4952" s="73">
        <f t="shared" si="779"/>
        <v>3.0594410596131724E-8</v>
      </c>
      <c r="W4952" s="98">
        <v>0</v>
      </c>
      <c r="X4952" s="67">
        <f t="shared" si="773"/>
        <v>0</v>
      </c>
      <c r="Y4952" s="66">
        <v>0.57292208200000005</v>
      </c>
      <c r="Z4952" s="105">
        <f t="shared" si="774"/>
        <v>7.4066425497480386E-8</v>
      </c>
      <c r="AA4952" s="101">
        <v>0</v>
      </c>
      <c r="AB4952" s="67">
        <f t="shared" si="775"/>
        <v>0</v>
      </c>
      <c r="AC4952" s="66">
        <v>0</v>
      </c>
      <c r="AD4952" s="73">
        <f t="shared" si="776"/>
        <v>0</v>
      </c>
    </row>
    <row r="4953" spans="1:30" x14ac:dyDescent="0.25">
      <c r="A4953" s="165"/>
      <c r="B4953" s="72" t="s">
        <v>6649</v>
      </c>
      <c r="C4953" s="64" t="s">
        <v>6650</v>
      </c>
      <c r="D4953" s="64" t="s">
        <v>7</v>
      </c>
      <c r="E4953" s="64" t="s">
        <v>6651</v>
      </c>
      <c r="F4953" s="64" t="s">
        <v>1199</v>
      </c>
      <c r="G4953" s="64" t="s">
        <v>1199</v>
      </c>
      <c r="H4953" s="65">
        <v>38722</v>
      </c>
      <c r="I4953" s="65">
        <v>39057</v>
      </c>
      <c r="J4953" s="93" t="s">
        <v>1</v>
      </c>
      <c r="K4953" s="101">
        <v>0</v>
      </c>
      <c r="L4953" s="67">
        <f t="shared" si="770"/>
        <v>0</v>
      </c>
      <c r="M4953" s="66">
        <v>0.57292208</v>
      </c>
      <c r="N4953" s="73">
        <f t="shared" si="771"/>
        <v>1.1101903337573046E-8</v>
      </c>
      <c r="O4953" s="98">
        <v>0</v>
      </c>
      <c r="P4953" s="67">
        <f t="shared" si="777"/>
        <v>0</v>
      </c>
      <c r="Q4953" s="66">
        <v>0.57292208</v>
      </c>
      <c r="R4953" s="105">
        <f t="shared" si="772"/>
        <v>1.6415218573924936E-8</v>
      </c>
      <c r="S4953" s="101">
        <v>0</v>
      </c>
      <c r="T4953" s="67">
        <f t="shared" si="778"/>
        <v>0</v>
      </c>
      <c r="U4953" s="66">
        <v>0.57292208</v>
      </c>
      <c r="V4953" s="73">
        <f t="shared" si="779"/>
        <v>3.0594410489330425E-8</v>
      </c>
      <c r="W4953" s="98">
        <v>0</v>
      </c>
      <c r="X4953" s="67">
        <f t="shared" si="773"/>
        <v>0</v>
      </c>
      <c r="Y4953" s="66">
        <v>0.57292208</v>
      </c>
      <c r="Z4953" s="105">
        <f t="shared" si="774"/>
        <v>7.4066425238923671E-8</v>
      </c>
      <c r="AA4953" s="101">
        <v>0</v>
      </c>
      <c r="AB4953" s="67">
        <f t="shared" si="775"/>
        <v>0</v>
      </c>
      <c r="AC4953" s="66">
        <v>0</v>
      </c>
      <c r="AD4953" s="73">
        <f t="shared" si="776"/>
        <v>0</v>
      </c>
    </row>
    <row r="4954" spans="1:30" x14ac:dyDescent="0.25">
      <c r="A4954" s="165"/>
      <c r="B4954" s="72" t="s">
        <v>14095</v>
      </c>
      <c r="C4954" s="64" t="s">
        <v>14096</v>
      </c>
      <c r="D4954" s="64" t="s">
        <v>0</v>
      </c>
      <c r="E4954" s="64" t="s">
        <v>7726</v>
      </c>
      <c r="F4954" s="64" t="s">
        <v>1519</v>
      </c>
      <c r="G4954" s="64" t="s">
        <v>1193</v>
      </c>
      <c r="H4954" s="65">
        <v>39945</v>
      </c>
      <c r="I4954" s="65">
        <v>39945</v>
      </c>
      <c r="J4954" s="93" t="s">
        <v>1</v>
      </c>
      <c r="K4954" s="101">
        <v>0</v>
      </c>
      <c r="L4954" s="67">
        <f t="shared" si="770"/>
        <v>0</v>
      </c>
      <c r="M4954" s="66">
        <v>0.57292208</v>
      </c>
      <c r="N4954" s="73">
        <f t="shared" si="771"/>
        <v>1.1101903337573046E-8</v>
      </c>
      <c r="O4954" s="98">
        <v>0</v>
      </c>
      <c r="P4954" s="67">
        <f t="shared" si="777"/>
        <v>0</v>
      </c>
      <c r="Q4954" s="66">
        <v>0.57292208</v>
      </c>
      <c r="R4954" s="105">
        <f t="shared" si="772"/>
        <v>1.6415218573924936E-8</v>
      </c>
      <c r="S4954" s="101">
        <v>0</v>
      </c>
      <c r="T4954" s="67">
        <f t="shared" si="778"/>
        <v>0</v>
      </c>
      <c r="U4954" s="66">
        <v>0.57292208</v>
      </c>
      <c r="V4954" s="73">
        <f t="shared" si="779"/>
        <v>3.0594410489330425E-8</v>
      </c>
      <c r="W4954" s="98">
        <v>0</v>
      </c>
      <c r="X4954" s="67">
        <f t="shared" si="773"/>
        <v>0</v>
      </c>
      <c r="Y4954" s="66">
        <v>0.57292208</v>
      </c>
      <c r="Z4954" s="105">
        <f t="shared" si="774"/>
        <v>7.4066425238923671E-8</v>
      </c>
      <c r="AA4954" s="101">
        <v>0</v>
      </c>
      <c r="AB4954" s="67">
        <f t="shared" si="775"/>
        <v>0</v>
      </c>
      <c r="AC4954" s="66">
        <v>0</v>
      </c>
      <c r="AD4954" s="73">
        <f t="shared" si="776"/>
        <v>0</v>
      </c>
    </row>
    <row r="4955" spans="1:30" x14ac:dyDescent="0.25">
      <c r="A4955" s="165"/>
      <c r="B4955" s="72" t="s">
        <v>8360</v>
      </c>
      <c r="C4955" s="64" t="s">
        <v>8361</v>
      </c>
      <c r="D4955" s="64" t="s">
        <v>7</v>
      </c>
      <c r="E4955" s="64" t="s">
        <v>8362</v>
      </c>
      <c r="F4955" s="64" t="s">
        <v>2338</v>
      </c>
      <c r="G4955" s="64" t="s">
        <v>1216</v>
      </c>
      <c r="H4955" s="65">
        <v>41005</v>
      </c>
      <c r="I4955" s="65">
        <v>41848</v>
      </c>
      <c r="J4955" s="93" t="s">
        <v>1</v>
      </c>
      <c r="K4955" s="101">
        <v>0</v>
      </c>
      <c r="L4955" s="67">
        <f t="shared" si="770"/>
        <v>0</v>
      </c>
      <c r="M4955" s="66">
        <v>0.57292207500000003</v>
      </c>
      <c r="N4955" s="73">
        <f t="shared" si="771"/>
        <v>1.1101903240684625E-8</v>
      </c>
      <c r="O4955" s="98">
        <v>0</v>
      </c>
      <c r="P4955" s="67">
        <f t="shared" si="777"/>
        <v>0</v>
      </c>
      <c r="Q4955" s="66">
        <v>0.57292207500000003</v>
      </c>
      <c r="R4955" s="105">
        <f t="shared" si="772"/>
        <v>1.6415218430666201E-8</v>
      </c>
      <c r="S4955" s="101">
        <v>0</v>
      </c>
      <c r="T4955" s="67">
        <f t="shared" si="778"/>
        <v>0</v>
      </c>
      <c r="U4955" s="66">
        <v>0.57292207500000003</v>
      </c>
      <c r="V4955" s="73">
        <f t="shared" si="779"/>
        <v>3.0594410222327191E-8</v>
      </c>
      <c r="W4955" s="98">
        <v>0</v>
      </c>
      <c r="X4955" s="67">
        <f t="shared" si="773"/>
        <v>0</v>
      </c>
      <c r="Y4955" s="66">
        <v>0.57292207500000003</v>
      </c>
      <c r="Z4955" s="105">
        <f t="shared" si="774"/>
        <v>7.4066424592531892E-8</v>
      </c>
      <c r="AA4955" s="101">
        <v>0</v>
      </c>
      <c r="AB4955" s="67">
        <f t="shared" si="775"/>
        <v>0</v>
      </c>
      <c r="AC4955" s="66">
        <v>0</v>
      </c>
      <c r="AD4955" s="73">
        <f t="shared" si="776"/>
        <v>0</v>
      </c>
    </row>
    <row r="4956" spans="1:30" x14ac:dyDescent="0.25">
      <c r="A4956" s="165"/>
      <c r="B4956" s="72" t="s">
        <v>6453</v>
      </c>
      <c r="C4956" s="64" t="s">
        <v>6454</v>
      </c>
      <c r="D4956" s="64" t="s">
        <v>7</v>
      </c>
      <c r="E4956" s="64" t="s">
        <v>6455</v>
      </c>
      <c r="F4956" s="64" t="s">
        <v>1415</v>
      </c>
      <c r="G4956" s="64" t="s">
        <v>1416</v>
      </c>
      <c r="H4956" s="65">
        <v>41109</v>
      </c>
      <c r="I4956" s="65">
        <v>41620</v>
      </c>
      <c r="J4956" s="93" t="s">
        <v>1</v>
      </c>
      <c r="K4956" s="101">
        <v>0</v>
      </c>
      <c r="L4956" s="67">
        <f t="shared" si="770"/>
        <v>0</v>
      </c>
      <c r="M4956" s="66">
        <v>0.56742400000000004</v>
      </c>
      <c r="N4956" s="73">
        <f t="shared" si="771"/>
        <v>1.0995363277706192E-8</v>
      </c>
      <c r="O4956" s="98">
        <v>0</v>
      </c>
      <c r="P4956" s="67">
        <f t="shared" si="777"/>
        <v>0</v>
      </c>
      <c r="Q4956" s="66">
        <v>0.56742400000000004</v>
      </c>
      <c r="R4956" s="105">
        <f t="shared" si="772"/>
        <v>1.6257688975943784E-8</v>
      </c>
      <c r="S4956" s="101">
        <v>0</v>
      </c>
      <c r="T4956" s="67">
        <f t="shared" si="778"/>
        <v>0</v>
      </c>
      <c r="U4956" s="66">
        <v>0</v>
      </c>
      <c r="V4956" s="73">
        <f t="shared" si="779"/>
        <v>0</v>
      </c>
      <c r="W4956" s="98">
        <v>0</v>
      </c>
      <c r="X4956" s="67">
        <f t="shared" si="773"/>
        <v>0</v>
      </c>
      <c r="Y4956" s="66">
        <v>0</v>
      </c>
      <c r="Z4956" s="105">
        <f t="shared" si="774"/>
        <v>0</v>
      </c>
      <c r="AA4956" s="101">
        <v>0</v>
      </c>
      <c r="AB4956" s="67">
        <f t="shared" si="775"/>
        <v>0</v>
      </c>
      <c r="AC4956" s="66">
        <v>0</v>
      </c>
      <c r="AD4956" s="73">
        <f t="shared" si="776"/>
        <v>0</v>
      </c>
    </row>
    <row r="4957" spans="1:30" x14ac:dyDescent="0.25">
      <c r="A4957" s="165"/>
      <c r="B4957" s="72" t="s">
        <v>6095</v>
      </c>
      <c r="C4957" s="64" t="s">
        <v>6096</v>
      </c>
      <c r="D4957" s="64" t="s">
        <v>7</v>
      </c>
      <c r="E4957" s="64" t="s">
        <v>6097</v>
      </c>
      <c r="F4957" s="64" t="s">
        <v>1261</v>
      </c>
      <c r="G4957" s="64" t="s">
        <v>1216</v>
      </c>
      <c r="H4957" s="65">
        <v>40806</v>
      </c>
      <c r="I4957" s="65">
        <v>41249</v>
      </c>
      <c r="J4957" s="93" t="s">
        <v>1</v>
      </c>
      <c r="K4957" s="101">
        <v>0</v>
      </c>
      <c r="L4957" s="67">
        <f t="shared" si="770"/>
        <v>0</v>
      </c>
      <c r="M4957" s="66">
        <v>0.56742400000000004</v>
      </c>
      <c r="N4957" s="73">
        <f t="shared" si="771"/>
        <v>1.0995363277706192E-8</v>
      </c>
      <c r="O4957" s="98">
        <v>0</v>
      </c>
      <c r="P4957" s="67">
        <f t="shared" si="777"/>
        <v>0</v>
      </c>
      <c r="Q4957" s="66">
        <v>0.56742400000000004</v>
      </c>
      <c r="R4957" s="105">
        <f t="shared" si="772"/>
        <v>1.6257688975943784E-8</v>
      </c>
      <c r="S4957" s="101">
        <v>0</v>
      </c>
      <c r="T4957" s="67">
        <f t="shared" si="778"/>
        <v>0</v>
      </c>
      <c r="U4957" s="66">
        <v>0</v>
      </c>
      <c r="V4957" s="73">
        <f t="shared" si="779"/>
        <v>0</v>
      </c>
      <c r="W4957" s="98">
        <v>0</v>
      </c>
      <c r="X4957" s="67">
        <f t="shared" si="773"/>
        <v>0</v>
      </c>
      <c r="Y4957" s="66">
        <v>0</v>
      </c>
      <c r="Z4957" s="105">
        <f t="shared" si="774"/>
        <v>0</v>
      </c>
      <c r="AA4957" s="101">
        <v>0</v>
      </c>
      <c r="AB4957" s="67">
        <f t="shared" si="775"/>
        <v>0</v>
      </c>
      <c r="AC4957" s="66">
        <v>0</v>
      </c>
      <c r="AD4957" s="73">
        <f t="shared" si="776"/>
        <v>0</v>
      </c>
    </row>
    <row r="4958" spans="1:30" x14ac:dyDescent="0.25">
      <c r="A4958" s="165"/>
      <c r="B4958" s="72" t="s">
        <v>5147</v>
      </c>
      <c r="C4958" s="64" t="s">
        <v>5148</v>
      </c>
      <c r="D4958" s="64" t="s">
        <v>7</v>
      </c>
      <c r="E4958" s="64" t="s">
        <v>5149</v>
      </c>
      <c r="F4958" s="64" t="s">
        <v>3255</v>
      </c>
      <c r="G4958" s="64" t="s">
        <v>1227</v>
      </c>
      <c r="H4958" s="65">
        <v>39140</v>
      </c>
      <c r="I4958" s="65">
        <v>40259</v>
      </c>
      <c r="J4958" s="93" t="s">
        <v>1</v>
      </c>
      <c r="K4958" s="101">
        <v>0</v>
      </c>
      <c r="L4958" s="67">
        <f t="shared" si="770"/>
        <v>0</v>
      </c>
      <c r="M4958" s="66">
        <v>0.56647499999999995</v>
      </c>
      <c r="N4958" s="73">
        <f t="shared" si="771"/>
        <v>1.0976973855068897E-8</v>
      </c>
      <c r="O4958" s="98">
        <v>0</v>
      </c>
      <c r="P4958" s="67">
        <f t="shared" si="777"/>
        <v>0</v>
      </c>
      <c r="Q4958" s="66">
        <v>0.56647499999999995</v>
      </c>
      <c r="R4958" s="105">
        <f t="shared" si="772"/>
        <v>1.623049846789659E-8</v>
      </c>
      <c r="S4958" s="101">
        <v>0</v>
      </c>
      <c r="T4958" s="67">
        <f t="shared" si="778"/>
        <v>0</v>
      </c>
      <c r="U4958" s="66">
        <v>0</v>
      </c>
      <c r="V4958" s="73">
        <f t="shared" si="779"/>
        <v>0</v>
      </c>
      <c r="W4958" s="98">
        <v>0</v>
      </c>
      <c r="X4958" s="67">
        <f t="shared" si="773"/>
        <v>0</v>
      </c>
      <c r="Y4958" s="66">
        <v>0</v>
      </c>
      <c r="Z4958" s="105">
        <f t="shared" si="774"/>
        <v>0</v>
      </c>
      <c r="AA4958" s="101">
        <v>0</v>
      </c>
      <c r="AB4958" s="67">
        <f t="shared" si="775"/>
        <v>0</v>
      </c>
      <c r="AC4958" s="66">
        <v>0</v>
      </c>
      <c r="AD4958" s="73">
        <f t="shared" si="776"/>
        <v>0</v>
      </c>
    </row>
    <row r="4959" spans="1:30" x14ac:dyDescent="0.25">
      <c r="A4959" s="165"/>
      <c r="B4959" s="72" t="s">
        <v>4507</v>
      </c>
      <c r="C4959" s="64" t="s">
        <v>4508</v>
      </c>
      <c r="D4959" s="64" t="s">
        <v>7</v>
      </c>
      <c r="E4959" s="64" t="s">
        <v>4509</v>
      </c>
      <c r="F4959" s="64" t="s">
        <v>4510</v>
      </c>
      <c r="G4959" s="64" t="s">
        <v>1216</v>
      </c>
      <c r="H4959" s="65">
        <v>40900</v>
      </c>
      <c r="I4959" s="65">
        <v>41718</v>
      </c>
      <c r="J4959" s="93" t="s">
        <v>1</v>
      </c>
      <c r="K4959" s="101">
        <v>0</v>
      </c>
      <c r="L4959" s="67">
        <f t="shared" si="770"/>
        <v>0</v>
      </c>
      <c r="M4959" s="66">
        <v>0.56399999999999995</v>
      </c>
      <c r="N4959" s="73">
        <f t="shared" si="771"/>
        <v>1.0929014085809362E-8</v>
      </c>
      <c r="O4959" s="98">
        <v>0</v>
      </c>
      <c r="P4959" s="67">
        <f t="shared" si="777"/>
        <v>0</v>
      </c>
      <c r="Q4959" s="66">
        <v>0.56399999999999995</v>
      </c>
      <c r="R4959" s="105">
        <f t="shared" si="772"/>
        <v>1.6159585393695531E-8</v>
      </c>
      <c r="S4959" s="101">
        <v>0</v>
      </c>
      <c r="T4959" s="67">
        <f t="shared" si="778"/>
        <v>0</v>
      </c>
      <c r="U4959" s="66">
        <v>0</v>
      </c>
      <c r="V4959" s="73">
        <f t="shared" si="779"/>
        <v>0</v>
      </c>
      <c r="W4959" s="98">
        <v>0</v>
      </c>
      <c r="X4959" s="67">
        <f t="shared" si="773"/>
        <v>0</v>
      </c>
      <c r="Y4959" s="66">
        <v>0</v>
      </c>
      <c r="Z4959" s="105">
        <f t="shared" si="774"/>
        <v>0</v>
      </c>
      <c r="AA4959" s="101">
        <v>0</v>
      </c>
      <c r="AB4959" s="67">
        <f t="shared" si="775"/>
        <v>0</v>
      </c>
      <c r="AC4959" s="66">
        <v>0</v>
      </c>
      <c r="AD4959" s="73">
        <f t="shared" si="776"/>
        <v>0</v>
      </c>
    </row>
    <row r="4960" spans="1:30" x14ac:dyDescent="0.25">
      <c r="A4960" s="165"/>
      <c r="B4960" s="72" t="s">
        <v>16254</v>
      </c>
      <c r="C4960" s="64" t="s">
        <v>16255</v>
      </c>
      <c r="D4960" s="64" t="s">
        <v>481</v>
      </c>
      <c r="E4960" s="64" t="s">
        <v>16256</v>
      </c>
      <c r="F4960" s="64" t="s">
        <v>1306</v>
      </c>
      <c r="G4960" s="64" t="s">
        <v>1216</v>
      </c>
      <c r="H4960" s="65">
        <v>39913</v>
      </c>
      <c r="I4960" s="65">
        <v>39913</v>
      </c>
      <c r="J4960" s="93" t="s">
        <v>1</v>
      </c>
      <c r="K4960" s="101">
        <v>0</v>
      </c>
      <c r="L4960" s="67">
        <f t="shared" si="770"/>
        <v>0</v>
      </c>
      <c r="M4960" s="66">
        <v>0.56345624999999999</v>
      </c>
      <c r="N4960" s="73">
        <f t="shared" si="771"/>
        <v>1.0918477469835677E-8</v>
      </c>
      <c r="O4960" s="98">
        <v>0</v>
      </c>
      <c r="P4960" s="67">
        <f t="shared" si="777"/>
        <v>0</v>
      </c>
      <c r="Q4960" s="66">
        <v>0</v>
      </c>
      <c r="R4960" s="105">
        <f t="shared" si="772"/>
        <v>0</v>
      </c>
      <c r="S4960" s="101">
        <v>0</v>
      </c>
      <c r="T4960" s="67">
        <f t="shared" si="778"/>
        <v>0</v>
      </c>
      <c r="U4960" s="66">
        <v>0</v>
      </c>
      <c r="V4960" s="73">
        <f t="shared" si="779"/>
        <v>0</v>
      </c>
      <c r="W4960" s="98">
        <v>0</v>
      </c>
      <c r="X4960" s="67">
        <f t="shared" si="773"/>
        <v>0</v>
      </c>
      <c r="Y4960" s="66">
        <v>0</v>
      </c>
      <c r="Z4960" s="105">
        <f t="shared" si="774"/>
        <v>0</v>
      </c>
      <c r="AA4960" s="101">
        <v>0</v>
      </c>
      <c r="AB4960" s="67">
        <f t="shared" si="775"/>
        <v>0</v>
      </c>
      <c r="AC4960" s="66">
        <v>0</v>
      </c>
      <c r="AD4960" s="73">
        <f t="shared" si="776"/>
        <v>0</v>
      </c>
    </row>
    <row r="4961" spans="1:30" x14ac:dyDescent="0.25">
      <c r="A4961" s="165"/>
      <c r="B4961" s="72" t="s">
        <v>16224</v>
      </c>
      <c r="C4961" s="64" t="s">
        <v>16225</v>
      </c>
      <c r="D4961" s="64" t="s">
        <v>19</v>
      </c>
      <c r="E4961" s="64" t="s">
        <v>16226</v>
      </c>
      <c r="F4961" s="64" t="s">
        <v>1167</v>
      </c>
      <c r="G4961" s="64" t="s">
        <v>1167</v>
      </c>
      <c r="H4961" s="65">
        <v>39072</v>
      </c>
      <c r="I4961" s="65">
        <v>40932</v>
      </c>
      <c r="J4961" s="93" t="s">
        <v>1</v>
      </c>
      <c r="K4961" s="101">
        <v>0</v>
      </c>
      <c r="L4961" s="67">
        <f t="shared" si="770"/>
        <v>0</v>
      </c>
      <c r="M4961" s="66">
        <v>0.56345624999999999</v>
      </c>
      <c r="N4961" s="73">
        <f t="shared" si="771"/>
        <v>1.0918477469835677E-8</v>
      </c>
      <c r="O4961" s="98">
        <v>0</v>
      </c>
      <c r="P4961" s="67">
        <f t="shared" si="777"/>
        <v>0</v>
      </c>
      <c r="Q4961" s="66">
        <v>0</v>
      </c>
      <c r="R4961" s="105">
        <f t="shared" si="772"/>
        <v>0</v>
      </c>
      <c r="S4961" s="101">
        <v>0</v>
      </c>
      <c r="T4961" s="67">
        <f t="shared" si="778"/>
        <v>0</v>
      </c>
      <c r="U4961" s="66">
        <v>0</v>
      </c>
      <c r="V4961" s="73">
        <f t="shared" si="779"/>
        <v>0</v>
      </c>
      <c r="W4961" s="98">
        <v>0</v>
      </c>
      <c r="X4961" s="67">
        <f t="shared" si="773"/>
        <v>0</v>
      </c>
      <c r="Y4961" s="66">
        <v>0</v>
      </c>
      <c r="Z4961" s="105">
        <f t="shared" si="774"/>
        <v>0</v>
      </c>
      <c r="AA4961" s="101">
        <v>0</v>
      </c>
      <c r="AB4961" s="67">
        <f t="shared" si="775"/>
        <v>0</v>
      </c>
      <c r="AC4961" s="66">
        <v>0</v>
      </c>
      <c r="AD4961" s="73">
        <f t="shared" si="776"/>
        <v>0</v>
      </c>
    </row>
    <row r="4962" spans="1:30" x14ac:dyDescent="0.25">
      <c r="A4962" s="165"/>
      <c r="B4962" s="72" t="s">
        <v>3814</v>
      </c>
      <c r="C4962" s="64" t="s">
        <v>3815</v>
      </c>
      <c r="D4962" s="64" t="s">
        <v>7</v>
      </c>
      <c r="E4962" s="64" t="s">
        <v>3816</v>
      </c>
      <c r="F4962" s="64" t="s">
        <v>1306</v>
      </c>
      <c r="G4962" s="64" t="s">
        <v>1216</v>
      </c>
      <c r="H4962" s="65">
        <v>39198</v>
      </c>
      <c r="I4962" s="65">
        <v>39198</v>
      </c>
      <c r="J4962" s="93" t="s">
        <v>1</v>
      </c>
      <c r="K4962" s="101">
        <v>0</v>
      </c>
      <c r="L4962" s="67">
        <f t="shared" si="770"/>
        <v>0</v>
      </c>
      <c r="M4962" s="66">
        <v>0.56345624999999999</v>
      </c>
      <c r="N4962" s="73">
        <f t="shared" si="771"/>
        <v>1.0918477469835677E-8</v>
      </c>
      <c r="O4962" s="98">
        <v>0</v>
      </c>
      <c r="P4962" s="67">
        <f t="shared" si="777"/>
        <v>0</v>
      </c>
      <c r="Q4962" s="66">
        <v>0</v>
      </c>
      <c r="R4962" s="105">
        <f t="shared" si="772"/>
        <v>0</v>
      </c>
      <c r="S4962" s="101">
        <v>0</v>
      </c>
      <c r="T4962" s="67">
        <f t="shared" si="778"/>
        <v>0</v>
      </c>
      <c r="U4962" s="66">
        <v>0</v>
      </c>
      <c r="V4962" s="73">
        <f t="shared" si="779"/>
        <v>0</v>
      </c>
      <c r="W4962" s="98">
        <v>0</v>
      </c>
      <c r="X4962" s="67">
        <f t="shared" si="773"/>
        <v>0</v>
      </c>
      <c r="Y4962" s="66">
        <v>0</v>
      </c>
      <c r="Z4962" s="105">
        <f t="shared" si="774"/>
        <v>0</v>
      </c>
      <c r="AA4962" s="101">
        <v>0</v>
      </c>
      <c r="AB4962" s="67">
        <f t="shared" si="775"/>
        <v>0</v>
      </c>
      <c r="AC4962" s="66">
        <v>0</v>
      </c>
      <c r="AD4962" s="73">
        <f t="shared" si="776"/>
        <v>0</v>
      </c>
    </row>
    <row r="4963" spans="1:30" x14ac:dyDescent="0.25">
      <c r="A4963" s="165"/>
      <c r="B4963" s="72" t="s">
        <v>15037</v>
      </c>
      <c r="C4963" s="64" t="s">
        <v>15038</v>
      </c>
      <c r="D4963" s="64" t="s">
        <v>7</v>
      </c>
      <c r="E4963" s="64" t="s">
        <v>483</v>
      </c>
      <c r="F4963" s="64" t="s">
        <v>20</v>
      </c>
      <c r="G4963" s="64" t="s">
        <v>1193</v>
      </c>
      <c r="H4963" s="65">
        <v>41685</v>
      </c>
      <c r="I4963" s="65">
        <v>41986</v>
      </c>
      <c r="J4963" s="93" t="s">
        <v>1</v>
      </c>
      <c r="K4963" s="101">
        <v>0</v>
      </c>
      <c r="L4963" s="67">
        <f t="shared" si="770"/>
        <v>0</v>
      </c>
      <c r="M4963" s="66">
        <v>0.56269124999999998</v>
      </c>
      <c r="N4963" s="73">
        <f t="shared" si="771"/>
        <v>1.0903653541155456E-8</v>
      </c>
      <c r="O4963" s="98">
        <v>0</v>
      </c>
      <c r="P4963" s="67">
        <f t="shared" si="777"/>
        <v>0</v>
      </c>
      <c r="Q4963" s="66">
        <v>0</v>
      </c>
      <c r="R4963" s="105">
        <f t="shared" si="772"/>
        <v>0</v>
      </c>
      <c r="S4963" s="101">
        <v>0</v>
      </c>
      <c r="T4963" s="67">
        <f t="shared" si="778"/>
        <v>0</v>
      </c>
      <c r="U4963" s="66">
        <v>0</v>
      </c>
      <c r="V4963" s="73">
        <f t="shared" si="779"/>
        <v>0</v>
      </c>
      <c r="W4963" s="98">
        <v>0</v>
      </c>
      <c r="X4963" s="67">
        <f t="shared" si="773"/>
        <v>0</v>
      </c>
      <c r="Y4963" s="66">
        <v>0</v>
      </c>
      <c r="Z4963" s="105">
        <f t="shared" si="774"/>
        <v>0</v>
      </c>
      <c r="AA4963" s="101">
        <v>0</v>
      </c>
      <c r="AB4963" s="67">
        <f t="shared" si="775"/>
        <v>0</v>
      </c>
      <c r="AC4963" s="66">
        <v>0</v>
      </c>
      <c r="AD4963" s="73">
        <f t="shared" si="776"/>
        <v>0</v>
      </c>
    </row>
    <row r="4964" spans="1:30" x14ac:dyDescent="0.25">
      <c r="A4964" s="165"/>
      <c r="B4964" s="72" t="s">
        <v>10388</v>
      </c>
      <c r="C4964" s="64" t="s">
        <v>10389</v>
      </c>
      <c r="D4964" s="64" t="s">
        <v>7</v>
      </c>
      <c r="E4964" s="64" t="s">
        <v>10390</v>
      </c>
      <c r="F4964" s="64" t="s">
        <v>1215</v>
      </c>
      <c r="G4964" s="64" t="s">
        <v>1216</v>
      </c>
      <c r="H4964" s="65">
        <v>40352</v>
      </c>
      <c r="I4964" s="65">
        <v>41037</v>
      </c>
      <c r="J4964" s="93" t="s">
        <v>1</v>
      </c>
      <c r="K4964" s="101">
        <v>20</v>
      </c>
      <c r="L4964" s="67">
        <f t="shared" si="770"/>
        <v>6.7984917151171644E-9</v>
      </c>
      <c r="M4964" s="66">
        <v>0.55696800000000002</v>
      </c>
      <c r="N4964" s="73">
        <f t="shared" si="771"/>
        <v>1.0792750208058633E-8</v>
      </c>
      <c r="O4964" s="98">
        <v>20</v>
      </c>
      <c r="P4964" s="67">
        <f t="shared" si="777"/>
        <v>7.3654009472226589E-9</v>
      </c>
      <c r="Q4964" s="66">
        <v>0.55696800000000002</v>
      </c>
      <c r="R4964" s="105">
        <f t="shared" si="772"/>
        <v>1.5958106307723073E-8</v>
      </c>
      <c r="S4964" s="101">
        <v>20</v>
      </c>
      <c r="T4964" s="67">
        <f t="shared" si="778"/>
        <v>8.7608230805339054E-9</v>
      </c>
      <c r="U4964" s="66">
        <v>0.55696800000000002</v>
      </c>
      <c r="V4964" s="73">
        <f t="shared" si="779"/>
        <v>2.9742452274524643E-8</v>
      </c>
      <c r="W4964" s="98">
        <v>20</v>
      </c>
      <c r="X4964" s="67">
        <f t="shared" si="773"/>
        <v>1.1363174387325298E-8</v>
      </c>
      <c r="Y4964" s="66">
        <v>0.55696800000000002</v>
      </c>
      <c r="Z4964" s="105">
        <f t="shared" si="774"/>
        <v>7.200390798775435E-8</v>
      </c>
      <c r="AA4964" s="101">
        <v>0</v>
      </c>
      <c r="AB4964" s="67">
        <f t="shared" si="775"/>
        <v>0</v>
      </c>
      <c r="AC4964" s="66">
        <v>0</v>
      </c>
      <c r="AD4964" s="73">
        <f t="shared" si="776"/>
        <v>0</v>
      </c>
    </row>
    <row r="4965" spans="1:30" x14ac:dyDescent="0.25">
      <c r="A4965" s="165"/>
      <c r="B4965" s="72" t="s">
        <v>6541</v>
      </c>
      <c r="C4965" s="64" t="s">
        <v>6403</v>
      </c>
      <c r="D4965" s="64" t="s">
        <v>7</v>
      </c>
      <c r="E4965" s="64" t="s">
        <v>6542</v>
      </c>
      <c r="F4965" s="64" t="s">
        <v>1276</v>
      </c>
      <c r="G4965" s="64" t="s">
        <v>1193</v>
      </c>
      <c r="H4965" s="65">
        <v>39127</v>
      </c>
      <c r="I4965" s="65">
        <v>41634</v>
      </c>
      <c r="J4965" s="93" t="s">
        <v>1</v>
      </c>
      <c r="K4965" s="101">
        <v>0</v>
      </c>
      <c r="L4965" s="67">
        <f t="shared" si="770"/>
        <v>0</v>
      </c>
      <c r="M4965" s="66">
        <v>0.55079999999999996</v>
      </c>
      <c r="N4965" s="73">
        <f t="shared" si="771"/>
        <v>1.0673228649758505E-8</v>
      </c>
      <c r="O4965" s="98">
        <v>0</v>
      </c>
      <c r="P4965" s="67">
        <f t="shared" si="777"/>
        <v>0</v>
      </c>
      <c r="Q4965" s="66">
        <v>0.55079999999999996</v>
      </c>
      <c r="R4965" s="105">
        <f t="shared" si="772"/>
        <v>1.5781382331289892E-8</v>
      </c>
      <c r="S4965" s="101">
        <v>0</v>
      </c>
      <c r="T4965" s="67">
        <f t="shared" si="778"/>
        <v>0</v>
      </c>
      <c r="U4965" s="66">
        <v>0</v>
      </c>
      <c r="V4965" s="73">
        <f t="shared" si="779"/>
        <v>0</v>
      </c>
      <c r="W4965" s="98">
        <v>0</v>
      </c>
      <c r="X4965" s="67">
        <f t="shared" si="773"/>
        <v>0</v>
      </c>
      <c r="Y4965" s="66">
        <v>0</v>
      </c>
      <c r="Z4965" s="105">
        <f t="shared" si="774"/>
        <v>0</v>
      </c>
      <c r="AA4965" s="101">
        <v>0</v>
      </c>
      <c r="AB4965" s="67">
        <f t="shared" si="775"/>
        <v>0</v>
      </c>
      <c r="AC4965" s="66">
        <v>0</v>
      </c>
      <c r="AD4965" s="73">
        <f t="shared" si="776"/>
        <v>0</v>
      </c>
    </row>
    <row r="4966" spans="1:30" x14ac:dyDescent="0.25">
      <c r="A4966" s="165"/>
      <c r="B4966" s="72" t="s">
        <v>11598</v>
      </c>
      <c r="C4966" s="64" t="s">
        <v>11599</v>
      </c>
      <c r="D4966" s="64" t="s">
        <v>7</v>
      </c>
      <c r="E4966" s="64" t="s">
        <v>11600</v>
      </c>
      <c r="F4966" s="64" t="s">
        <v>1572</v>
      </c>
      <c r="G4966" s="64" t="s">
        <v>1167</v>
      </c>
      <c r="H4966" s="65">
        <v>40437</v>
      </c>
      <c r="I4966" s="65">
        <v>41961</v>
      </c>
      <c r="J4966" s="93" t="s">
        <v>1</v>
      </c>
      <c r="K4966" s="101">
        <v>0</v>
      </c>
      <c r="L4966" s="67">
        <f t="shared" si="770"/>
        <v>0</v>
      </c>
      <c r="M4966" s="66">
        <v>0.55000000000000004</v>
      </c>
      <c r="N4966" s="73">
        <f t="shared" si="771"/>
        <v>1.065772650211906E-8</v>
      </c>
      <c r="O4966" s="98">
        <v>0</v>
      </c>
      <c r="P4966" s="67">
        <f t="shared" si="777"/>
        <v>0</v>
      </c>
      <c r="Q4966" s="66">
        <v>0.55000000000000004</v>
      </c>
      <c r="R4966" s="105">
        <f t="shared" si="772"/>
        <v>1.575846093356834E-8</v>
      </c>
      <c r="S4966" s="101">
        <v>0</v>
      </c>
      <c r="T4966" s="67">
        <f t="shared" si="778"/>
        <v>0</v>
      </c>
      <c r="U4966" s="66">
        <v>0</v>
      </c>
      <c r="V4966" s="73">
        <f t="shared" si="779"/>
        <v>0</v>
      </c>
      <c r="W4966" s="98">
        <v>0</v>
      </c>
      <c r="X4966" s="67">
        <f t="shared" si="773"/>
        <v>0</v>
      </c>
      <c r="Y4966" s="66">
        <v>0</v>
      </c>
      <c r="Z4966" s="105">
        <f t="shared" si="774"/>
        <v>0</v>
      </c>
      <c r="AA4966" s="101">
        <v>0</v>
      </c>
      <c r="AB4966" s="67">
        <f t="shared" si="775"/>
        <v>0</v>
      </c>
      <c r="AC4966" s="66">
        <v>0</v>
      </c>
      <c r="AD4966" s="73">
        <f t="shared" si="776"/>
        <v>0</v>
      </c>
    </row>
    <row r="4967" spans="1:30" x14ac:dyDescent="0.25">
      <c r="A4967" s="165"/>
      <c r="B4967" s="72" t="s">
        <v>13126</v>
      </c>
      <c r="C4967" s="64" t="s">
        <v>13127</v>
      </c>
      <c r="D4967" s="64" t="s">
        <v>7</v>
      </c>
      <c r="E4967" s="64" t="s">
        <v>13128</v>
      </c>
      <c r="F4967" s="64" t="s">
        <v>1400</v>
      </c>
      <c r="G4967" s="64" t="s">
        <v>1216</v>
      </c>
      <c r="H4967" s="65">
        <v>40228</v>
      </c>
      <c r="I4967" s="65">
        <v>40770</v>
      </c>
      <c r="J4967" s="93" t="s">
        <v>1</v>
      </c>
      <c r="K4967" s="101">
        <v>180</v>
      </c>
      <c r="L4967" s="67">
        <f t="shared" si="770"/>
        <v>6.1186425436054476E-8</v>
      </c>
      <c r="M4967" s="66">
        <v>0.54486000000000001</v>
      </c>
      <c r="N4967" s="73">
        <f t="shared" si="771"/>
        <v>1.0558125203535619E-8</v>
      </c>
      <c r="O4967" s="98">
        <v>180</v>
      </c>
      <c r="P4967" s="67">
        <f t="shared" si="777"/>
        <v>6.6288608525003938E-8</v>
      </c>
      <c r="Q4967" s="66">
        <v>0.54486000000000001</v>
      </c>
      <c r="R4967" s="105">
        <f t="shared" si="772"/>
        <v>1.5611190953207357E-8</v>
      </c>
      <c r="S4967" s="101">
        <v>180</v>
      </c>
      <c r="T4967" s="67">
        <f t="shared" si="778"/>
        <v>7.8847407724805139E-8</v>
      </c>
      <c r="U4967" s="66">
        <v>0.54486000000000001</v>
      </c>
      <c r="V4967" s="73">
        <f t="shared" si="779"/>
        <v>2.9095877225078457E-8</v>
      </c>
      <c r="W4967" s="98">
        <v>180</v>
      </c>
      <c r="X4967" s="67">
        <f t="shared" si="773"/>
        <v>1.0226856948592769E-7</v>
      </c>
      <c r="Y4967" s="66">
        <v>0.54486000000000001</v>
      </c>
      <c r="Z4967" s="105">
        <f t="shared" si="774"/>
        <v>7.0438605640194472E-8</v>
      </c>
      <c r="AA4967" s="101">
        <v>0</v>
      </c>
      <c r="AB4967" s="67">
        <f t="shared" si="775"/>
        <v>0</v>
      </c>
      <c r="AC4967" s="66">
        <v>0</v>
      </c>
      <c r="AD4967" s="73">
        <f t="shared" si="776"/>
        <v>0</v>
      </c>
    </row>
    <row r="4968" spans="1:30" x14ac:dyDescent="0.25">
      <c r="A4968" s="165"/>
      <c r="B4968" s="72" t="s">
        <v>11821</v>
      </c>
      <c r="C4968" s="64" t="s">
        <v>11822</v>
      </c>
      <c r="D4968" s="64" t="s">
        <v>7</v>
      </c>
      <c r="E4968" s="64" t="s">
        <v>11823</v>
      </c>
      <c r="F4968" s="64" t="s">
        <v>1226</v>
      </c>
      <c r="G4968" s="64" t="s">
        <v>1227</v>
      </c>
      <c r="H4968" s="65">
        <v>40148</v>
      </c>
      <c r="I4968" s="65">
        <v>40148</v>
      </c>
      <c r="J4968" s="93" t="s">
        <v>1</v>
      </c>
      <c r="K4968" s="101">
        <v>120</v>
      </c>
      <c r="L4968" s="67">
        <f t="shared" si="770"/>
        <v>4.0790950290702986E-8</v>
      </c>
      <c r="M4968" s="66">
        <v>0.54486000000000001</v>
      </c>
      <c r="N4968" s="73">
        <f t="shared" si="771"/>
        <v>1.0558125203535619E-8</v>
      </c>
      <c r="O4968" s="98">
        <v>120</v>
      </c>
      <c r="P4968" s="67">
        <f t="shared" si="777"/>
        <v>4.4192405683335952E-8</v>
      </c>
      <c r="Q4968" s="66">
        <v>0.54486000000000001</v>
      </c>
      <c r="R4968" s="105">
        <f t="shared" si="772"/>
        <v>1.5611190953207357E-8</v>
      </c>
      <c r="S4968" s="101">
        <v>120</v>
      </c>
      <c r="T4968" s="67">
        <f t="shared" si="778"/>
        <v>5.2564938483203426E-8</v>
      </c>
      <c r="U4968" s="66">
        <v>0.54486000000000001</v>
      </c>
      <c r="V4968" s="73">
        <f t="shared" si="779"/>
        <v>2.9095877225078457E-8</v>
      </c>
      <c r="W4968" s="98">
        <v>120</v>
      </c>
      <c r="X4968" s="67">
        <f t="shared" si="773"/>
        <v>6.8179046323951787E-8</v>
      </c>
      <c r="Y4968" s="66">
        <v>0.54486000000000001</v>
      </c>
      <c r="Z4968" s="105">
        <f t="shared" si="774"/>
        <v>7.0438605640194472E-8</v>
      </c>
      <c r="AA4968" s="101">
        <v>0</v>
      </c>
      <c r="AB4968" s="67">
        <f t="shared" si="775"/>
        <v>0</v>
      </c>
      <c r="AC4968" s="66">
        <v>0</v>
      </c>
      <c r="AD4968" s="73">
        <f t="shared" si="776"/>
        <v>0</v>
      </c>
    </row>
    <row r="4969" spans="1:30" x14ac:dyDescent="0.25">
      <c r="A4969" s="165"/>
      <c r="B4969" s="72" t="s">
        <v>9053</v>
      </c>
      <c r="C4969" s="64" t="s">
        <v>9054</v>
      </c>
      <c r="D4969" s="64" t="s">
        <v>7</v>
      </c>
      <c r="E4969" s="64" t="s">
        <v>9055</v>
      </c>
      <c r="F4969" s="64" t="s">
        <v>1515</v>
      </c>
      <c r="G4969" s="64" t="s">
        <v>1515</v>
      </c>
      <c r="H4969" s="65">
        <v>41128</v>
      </c>
      <c r="I4969" s="65">
        <v>41142</v>
      </c>
      <c r="J4969" s="93" t="s">
        <v>1</v>
      </c>
      <c r="K4969" s="101">
        <v>120</v>
      </c>
      <c r="L4969" s="67">
        <f t="shared" si="770"/>
        <v>4.0790950290702986E-8</v>
      </c>
      <c r="M4969" s="66">
        <v>0.54486000000000001</v>
      </c>
      <c r="N4969" s="73">
        <f t="shared" si="771"/>
        <v>1.0558125203535619E-8</v>
      </c>
      <c r="O4969" s="98">
        <v>120</v>
      </c>
      <c r="P4969" s="67">
        <f t="shared" si="777"/>
        <v>4.4192405683335952E-8</v>
      </c>
      <c r="Q4969" s="66">
        <v>0.54486000000000001</v>
      </c>
      <c r="R4969" s="105">
        <f t="shared" si="772"/>
        <v>1.5611190953207357E-8</v>
      </c>
      <c r="S4969" s="101">
        <v>120</v>
      </c>
      <c r="T4969" s="67">
        <f t="shared" si="778"/>
        <v>5.2564938483203426E-8</v>
      </c>
      <c r="U4969" s="66">
        <v>0.54486000000000001</v>
      </c>
      <c r="V4969" s="73">
        <f t="shared" si="779"/>
        <v>2.9095877225078457E-8</v>
      </c>
      <c r="W4969" s="98">
        <v>120</v>
      </c>
      <c r="X4969" s="67">
        <f t="shared" si="773"/>
        <v>6.8179046323951787E-8</v>
      </c>
      <c r="Y4969" s="66">
        <v>0.54486000000000001</v>
      </c>
      <c r="Z4969" s="105">
        <f t="shared" si="774"/>
        <v>7.0438605640194472E-8</v>
      </c>
      <c r="AA4969" s="101">
        <v>0</v>
      </c>
      <c r="AB4969" s="67">
        <f t="shared" si="775"/>
        <v>0</v>
      </c>
      <c r="AC4969" s="66">
        <v>0</v>
      </c>
      <c r="AD4969" s="73">
        <f t="shared" si="776"/>
        <v>0</v>
      </c>
    </row>
    <row r="4970" spans="1:30" x14ac:dyDescent="0.25">
      <c r="A4970" s="165"/>
      <c r="B4970" s="72" t="s">
        <v>4260</v>
      </c>
      <c r="C4970" s="64" t="s">
        <v>4261</v>
      </c>
      <c r="D4970" s="64" t="s">
        <v>7</v>
      </c>
      <c r="E4970" s="64" t="s">
        <v>4262</v>
      </c>
      <c r="F4970" s="64" t="s">
        <v>1330</v>
      </c>
      <c r="G4970" s="64" t="s">
        <v>1216</v>
      </c>
      <c r="H4970" s="65">
        <v>38950</v>
      </c>
      <c r="I4970" s="65">
        <v>39106</v>
      </c>
      <c r="J4970" s="93" t="s">
        <v>1</v>
      </c>
      <c r="K4970" s="101">
        <v>120</v>
      </c>
      <c r="L4970" s="67">
        <f t="shared" si="770"/>
        <v>4.0790950290702986E-8</v>
      </c>
      <c r="M4970" s="66">
        <v>0.54486000000000001</v>
      </c>
      <c r="N4970" s="73">
        <f t="shared" si="771"/>
        <v>1.0558125203535619E-8</v>
      </c>
      <c r="O4970" s="98">
        <v>120</v>
      </c>
      <c r="P4970" s="67">
        <f t="shared" si="777"/>
        <v>4.4192405683335952E-8</v>
      </c>
      <c r="Q4970" s="66">
        <v>0.54486000000000001</v>
      </c>
      <c r="R4970" s="105">
        <f t="shared" si="772"/>
        <v>1.5611190953207357E-8</v>
      </c>
      <c r="S4970" s="101">
        <v>120</v>
      </c>
      <c r="T4970" s="67">
        <f t="shared" si="778"/>
        <v>5.2564938483203426E-8</v>
      </c>
      <c r="U4970" s="66">
        <v>0.54486000000000001</v>
      </c>
      <c r="V4970" s="73">
        <f t="shared" si="779"/>
        <v>2.9095877225078457E-8</v>
      </c>
      <c r="W4970" s="98">
        <v>120</v>
      </c>
      <c r="X4970" s="67">
        <f t="shared" si="773"/>
        <v>6.8179046323951787E-8</v>
      </c>
      <c r="Y4970" s="66">
        <v>0.54486000000000001</v>
      </c>
      <c r="Z4970" s="105">
        <f t="shared" si="774"/>
        <v>7.0438605640194472E-8</v>
      </c>
      <c r="AA4970" s="101">
        <v>0</v>
      </c>
      <c r="AB4970" s="67">
        <f t="shared" si="775"/>
        <v>0</v>
      </c>
      <c r="AC4970" s="66">
        <v>0</v>
      </c>
      <c r="AD4970" s="73">
        <f t="shared" si="776"/>
        <v>0</v>
      </c>
    </row>
    <row r="4971" spans="1:30" x14ac:dyDescent="0.25">
      <c r="A4971" s="165"/>
      <c r="B4971" s="72" t="s">
        <v>10558</v>
      </c>
      <c r="C4971" s="64" t="s">
        <v>10559</v>
      </c>
      <c r="D4971" s="64" t="s">
        <v>7</v>
      </c>
      <c r="E4971" s="64" t="s">
        <v>10560</v>
      </c>
      <c r="F4971" s="64" t="s">
        <v>1313</v>
      </c>
      <c r="G4971" s="64" t="s">
        <v>1193</v>
      </c>
      <c r="H4971" s="65">
        <v>41208</v>
      </c>
      <c r="I4971" s="65">
        <v>41716</v>
      </c>
      <c r="J4971" s="93" t="s">
        <v>1</v>
      </c>
      <c r="K4971" s="101">
        <v>0</v>
      </c>
      <c r="L4971" s="67">
        <f t="shared" si="770"/>
        <v>0</v>
      </c>
      <c r="M4971" s="66">
        <v>0.54486000000000001</v>
      </c>
      <c r="N4971" s="73">
        <f t="shared" si="771"/>
        <v>1.0558125203535619E-8</v>
      </c>
      <c r="O4971" s="98">
        <v>0</v>
      </c>
      <c r="P4971" s="67">
        <f t="shared" si="777"/>
        <v>0</v>
      </c>
      <c r="Q4971" s="66">
        <v>0.54486000000000001</v>
      </c>
      <c r="R4971" s="105">
        <f t="shared" si="772"/>
        <v>1.5611190953207357E-8</v>
      </c>
      <c r="S4971" s="101">
        <v>0</v>
      </c>
      <c r="T4971" s="67">
        <f t="shared" si="778"/>
        <v>0</v>
      </c>
      <c r="U4971" s="66">
        <v>0.54486000000000001</v>
      </c>
      <c r="V4971" s="73">
        <f t="shared" si="779"/>
        <v>2.9095877225078457E-8</v>
      </c>
      <c r="W4971" s="98">
        <v>0</v>
      </c>
      <c r="X4971" s="67">
        <f t="shared" si="773"/>
        <v>0</v>
      </c>
      <c r="Y4971" s="66">
        <v>0.54486000000000001</v>
      </c>
      <c r="Z4971" s="105">
        <f t="shared" si="774"/>
        <v>7.0438605640194472E-8</v>
      </c>
      <c r="AA4971" s="101">
        <v>0</v>
      </c>
      <c r="AB4971" s="67">
        <f t="shared" si="775"/>
        <v>0</v>
      </c>
      <c r="AC4971" s="66">
        <v>0</v>
      </c>
      <c r="AD4971" s="73">
        <f t="shared" si="776"/>
        <v>0</v>
      </c>
    </row>
    <row r="4972" spans="1:30" x14ac:dyDescent="0.25">
      <c r="A4972" s="165"/>
      <c r="B4972" s="72" t="s">
        <v>14029</v>
      </c>
      <c r="C4972" s="64" t="s">
        <v>14030</v>
      </c>
      <c r="D4972" s="64" t="s">
        <v>7</v>
      </c>
      <c r="E4972" s="64" t="s">
        <v>14031</v>
      </c>
      <c r="F4972" s="64" t="s">
        <v>228</v>
      </c>
      <c r="G4972" s="64" t="s">
        <v>1193</v>
      </c>
      <c r="H4972" s="65">
        <v>41837</v>
      </c>
      <c r="I4972" s="65">
        <v>41837</v>
      </c>
      <c r="J4972" s="93" t="s">
        <v>1</v>
      </c>
      <c r="K4972" s="101">
        <v>0</v>
      </c>
      <c r="L4972" s="67">
        <f t="shared" si="770"/>
        <v>0</v>
      </c>
      <c r="M4972" s="66">
        <v>0.54</v>
      </c>
      <c r="N4972" s="73">
        <f t="shared" si="771"/>
        <v>1.0463949656625986E-8</v>
      </c>
      <c r="O4972" s="98">
        <v>0</v>
      </c>
      <c r="P4972" s="67">
        <f t="shared" si="777"/>
        <v>0</v>
      </c>
      <c r="Q4972" s="66">
        <v>0</v>
      </c>
      <c r="R4972" s="105">
        <f t="shared" si="772"/>
        <v>0</v>
      </c>
      <c r="S4972" s="101">
        <v>0</v>
      </c>
      <c r="T4972" s="67">
        <f t="shared" si="778"/>
        <v>0</v>
      </c>
      <c r="U4972" s="66">
        <v>0</v>
      </c>
      <c r="V4972" s="73">
        <f t="shared" si="779"/>
        <v>0</v>
      </c>
      <c r="W4972" s="98">
        <v>0</v>
      </c>
      <c r="X4972" s="67">
        <f t="shared" si="773"/>
        <v>0</v>
      </c>
      <c r="Y4972" s="66">
        <v>0</v>
      </c>
      <c r="Z4972" s="105">
        <f t="shared" si="774"/>
        <v>0</v>
      </c>
      <c r="AA4972" s="101">
        <v>0</v>
      </c>
      <c r="AB4972" s="67">
        <f t="shared" si="775"/>
        <v>0</v>
      </c>
      <c r="AC4972" s="66">
        <v>0</v>
      </c>
      <c r="AD4972" s="73">
        <f t="shared" si="776"/>
        <v>0</v>
      </c>
    </row>
    <row r="4973" spans="1:30" x14ac:dyDescent="0.25">
      <c r="A4973" s="165"/>
      <c r="B4973" s="72" t="s">
        <v>13820</v>
      </c>
      <c r="C4973" s="64" t="s">
        <v>13821</v>
      </c>
      <c r="D4973" s="64" t="s">
        <v>7</v>
      </c>
      <c r="E4973" s="64" t="s">
        <v>13822</v>
      </c>
      <c r="F4973" s="64" t="s">
        <v>1269</v>
      </c>
      <c r="G4973" s="64" t="s">
        <v>1269</v>
      </c>
      <c r="H4973" s="65">
        <v>41502</v>
      </c>
      <c r="I4973" s="65">
        <v>41866</v>
      </c>
      <c r="J4973" s="93" t="s">
        <v>1</v>
      </c>
      <c r="K4973" s="101">
        <v>0</v>
      </c>
      <c r="L4973" s="67">
        <f t="shared" si="770"/>
        <v>0</v>
      </c>
      <c r="M4973" s="66">
        <v>0.54</v>
      </c>
      <c r="N4973" s="73">
        <f t="shared" si="771"/>
        <v>1.0463949656625986E-8</v>
      </c>
      <c r="O4973" s="98">
        <v>0</v>
      </c>
      <c r="P4973" s="67">
        <f t="shared" si="777"/>
        <v>0</v>
      </c>
      <c r="Q4973" s="66">
        <v>0</v>
      </c>
      <c r="R4973" s="105">
        <f t="shared" si="772"/>
        <v>0</v>
      </c>
      <c r="S4973" s="101">
        <v>0</v>
      </c>
      <c r="T4973" s="67">
        <f t="shared" si="778"/>
        <v>0</v>
      </c>
      <c r="U4973" s="66">
        <v>0</v>
      </c>
      <c r="V4973" s="73">
        <f t="shared" si="779"/>
        <v>0</v>
      </c>
      <c r="W4973" s="98">
        <v>0</v>
      </c>
      <c r="X4973" s="67">
        <f t="shared" si="773"/>
        <v>0</v>
      </c>
      <c r="Y4973" s="66">
        <v>0</v>
      </c>
      <c r="Z4973" s="105">
        <f t="shared" si="774"/>
        <v>0</v>
      </c>
      <c r="AA4973" s="101">
        <v>0</v>
      </c>
      <c r="AB4973" s="67">
        <f t="shared" si="775"/>
        <v>0</v>
      </c>
      <c r="AC4973" s="66">
        <v>0</v>
      </c>
      <c r="AD4973" s="73">
        <f t="shared" si="776"/>
        <v>0</v>
      </c>
    </row>
    <row r="4974" spans="1:30" x14ac:dyDescent="0.25">
      <c r="A4974" s="165"/>
      <c r="B4974" s="72" t="s">
        <v>13456</v>
      </c>
      <c r="C4974" s="64" t="s">
        <v>13457</v>
      </c>
      <c r="D4974" s="64" t="s">
        <v>7</v>
      </c>
      <c r="E4974" s="64" t="s">
        <v>486</v>
      </c>
      <c r="F4974" s="64" t="s">
        <v>1677</v>
      </c>
      <c r="G4974" s="64" t="s">
        <v>1216</v>
      </c>
      <c r="H4974" s="65">
        <v>39655</v>
      </c>
      <c r="I4974" s="65">
        <v>40084</v>
      </c>
      <c r="J4974" s="93" t="s">
        <v>1</v>
      </c>
      <c r="K4974" s="101">
        <v>0</v>
      </c>
      <c r="L4974" s="67">
        <f t="shared" si="770"/>
        <v>0</v>
      </c>
      <c r="M4974" s="66">
        <v>0.54</v>
      </c>
      <c r="N4974" s="73">
        <f t="shared" si="771"/>
        <v>1.0463949656625986E-8</v>
      </c>
      <c r="O4974" s="98">
        <v>0</v>
      </c>
      <c r="P4974" s="67">
        <f t="shared" si="777"/>
        <v>0</v>
      </c>
      <c r="Q4974" s="66">
        <v>0</v>
      </c>
      <c r="R4974" s="105">
        <f t="shared" si="772"/>
        <v>0</v>
      </c>
      <c r="S4974" s="101">
        <v>0</v>
      </c>
      <c r="T4974" s="67">
        <f t="shared" si="778"/>
        <v>0</v>
      </c>
      <c r="U4974" s="66">
        <v>0</v>
      </c>
      <c r="V4974" s="73">
        <f t="shared" si="779"/>
        <v>0</v>
      </c>
      <c r="W4974" s="98">
        <v>0</v>
      </c>
      <c r="X4974" s="67">
        <f t="shared" si="773"/>
        <v>0</v>
      </c>
      <c r="Y4974" s="66">
        <v>0</v>
      </c>
      <c r="Z4974" s="105">
        <f t="shared" si="774"/>
        <v>0</v>
      </c>
      <c r="AA4974" s="101">
        <v>0</v>
      </c>
      <c r="AB4974" s="67">
        <f t="shared" si="775"/>
        <v>0</v>
      </c>
      <c r="AC4974" s="66">
        <v>0</v>
      </c>
      <c r="AD4974" s="73">
        <f t="shared" si="776"/>
        <v>0</v>
      </c>
    </row>
    <row r="4975" spans="1:30" x14ac:dyDescent="0.25">
      <c r="A4975" s="165"/>
      <c r="B4975" s="72" t="s">
        <v>13871</v>
      </c>
      <c r="C4975" s="64" t="s">
        <v>13872</v>
      </c>
      <c r="D4975" s="64" t="s">
        <v>7</v>
      </c>
      <c r="E4975" s="64" t="s">
        <v>4362</v>
      </c>
      <c r="F4975" s="64" t="s">
        <v>437</v>
      </c>
      <c r="G4975" s="64" t="s">
        <v>1269</v>
      </c>
      <c r="H4975" s="65">
        <v>41689</v>
      </c>
      <c r="I4975" s="65">
        <v>41689</v>
      </c>
      <c r="J4975" s="93" t="s">
        <v>1</v>
      </c>
      <c r="K4975" s="101">
        <v>0</v>
      </c>
      <c r="L4975" s="67">
        <f t="shared" si="770"/>
        <v>0</v>
      </c>
      <c r="M4975" s="66">
        <v>0.54</v>
      </c>
      <c r="N4975" s="73">
        <f t="shared" si="771"/>
        <v>1.0463949656625986E-8</v>
      </c>
      <c r="O4975" s="98">
        <v>0</v>
      </c>
      <c r="P4975" s="67">
        <f t="shared" si="777"/>
        <v>0</v>
      </c>
      <c r="Q4975" s="66">
        <v>0</v>
      </c>
      <c r="R4975" s="105">
        <f t="shared" si="772"/>
        <v>0</v>
      </c>
      <c r="S4975" s="101">
        <v>0</v>
      </c>
      <c r="T4975" s="67">
        <f t="shared" si="778"/>
        <v>0</v>
      </c>
      <c r="U4975" s="66">
        <v>0</v>
      </c>
      <c r="V4975" s="73">
        <f t="shared" si="779"/>
        <v>0</v>
      </c>
      <c r="W4975" s="98">
        <v>0</v>
      </c>
      <c r="X4975" s="67">
        <f t="shared" si="773"/>
        <v>0</v>
      </c>
      <c r="Y4975" s="66">
        <v>0</v>
      </c>
      <c r="Z4975" s="105">
        <f t="shared" si="774"/>
        <v>0</v>
      </c>
      <c r="AA4975" s="101">
        <v>0</v>
      </c>
      <c r="AB4975" s="67">
        <f t="shared" si="775"/>
        <v>0</v>
      </c>
      <c r="AC4975" s="66">
        <v>0</v>
      </c>
      <c r="AD4975" s="73">
        <f t="shared" si="776"/>
        <v>0</v>
      </c>
    </row>
    <row r="4976" spans="1:30" x14ac:dyDescent="0.25">
      <c r="A4976" s="165"/>
      <c r="B4976" s="72" t="s">
        <v>13605</v>
      </c>
      <c r="C4976" s="64" t="s">
        <v>13606</v>
      </c>
      <c r="D4976" s="64" t="s">
        <v>7</v>
      </c>
      <c r="E4976" s="64" t="s">
        <v>13607</v>
      </c>
      <c r="F4976" s="64" t="s">
        <v>1221</v>
      </c>
      <c r="G4976" s="64" t="s">
        <v>1167</v>
      </c>
      <c r="H4976" s="65">
        <v>41975</v>
      </c>
      <c r="I4976" s="65">
        <v>41975</v>
      </c>
      <c r="J4976" s="93" t="s">
        <v>1</v>
      </c>
      <c r="K4976" s="101">
        <v>0</v>
      </c>
      <c r="L4976" s="67">
        <f t="shared" si="770"/>
        <v>0</v>
      </c>
      <c r="M4976" s="66">
        <v>0.54</v>
      </c>
      <c r="N4976" s="73">
        <f t="shared" si="771"/>
        <v>1.0463949656625986E-8</v>
      </c>
      <c r="O4976" s="98">
        <v>0</v>
      </c>
      <c r="P4976" s="67">
        <f t="shared" si="777"/>
        <v>0</v>
      </c>
      <c r="Q4976" s="66">
        <v>0</v>
      </c>
      <c r="R4976" s="105">
        <f t="shared" si="772"/>
        <v>0</v>
      </c>
      <c r="S4976" s="101">
        <v>0</v>
      </c>
      <c r="T4976" s="67">
        <f t="shared" si="778"/>
        <v>0</v>
      </c>
      <c r="U4976" s="66">
        <v>0</v>
      </c>
      <c r="V4976" s="73">
        <f t="shared" si="779"/>
        <v>0</v>
      </c>
      <c r="W4976" s="98">
        <v>0</v>
      </c>
      <c r="X4976" s="67">
        <f t="shared" si="773"/>
        <v>0</v>
      </c>
      <c r="Y4976" s="66">
        <v>0</v>
      </c>
      <c r="Z4976" s="105">
        <f t="shared" si="774"/>
        <v>0</v>
      </c>
      <c r="AA4976" s="101">
        <v>0</v>
      </c>
      <c r="AB4976" s="67">
        <f t="shared" si="775"/>
        <v>0</v>
      </c>
      <c r="AC4976" s="66">
        <v>0</v>
      </c>
      <c r="AD4976" s="73">
        <f t="shared" si="776"/>
        <v>0</v>
      </c>
    </row>
    <row r="4977" spans="1:30" x14ac:dyDescent="0.25">
      <c r="A4977" s="165"/>
      <c r="B4977" s="72" t="s">
        <v>13221</v>
      </c>
      <c r="C4977" s="64" t="s">
        <v>13222</v>
      </c>
      <c r="D4977" s="64" t="s">
        <v>7</v>
      </c>
      <c r="E4977" s="64" t="s">
        <v>13223</v>
      </c>
      <c r="F4977" s="64" t="s">
        <v>228</v>
      </c>
      <c r="G4977" s="64" t="s">
        <v>1193</v>
      </c>
      <c r="H4977" s="65">
        <v>41575</v>
      </c>
      <c r="I4977" s="65">
        <v>41575</v>
      </c>
      <c r="J4977" s="93" t="s">
        <v>1</v>
      </c>
      <c r="K4977" s="101">
        <v>0</v>
      </c>
      <c r="L4977" s="67">
        <f t="shared" si="770"/>
        <v>0</v>
      </c>
      <c r="M4977" s="66">
        <v>0.54</v>
      </c>
      <c r="N4977" s="73">
        <f t="shared" si="771"/>
        <v>1.0463949656625986E-8</v>
      </c>
      <c r="O4977" s="98">
        <v>0</v>
      </c>
      <c r="P4977" s="67">
        <f t="shared" si="777"/>
        <v>0</v>
      </c>
      <c r="Q4977" s="66">
        <v>0</v>
      </c>
      <c r="R4977" s="105">
        <f t="shared" si="772"/>
        <v>0</v>
      </c>
      <c r="S4977" s="101">
        <v>0</v>
      </c>
      <c r="T4977" s="67">
        <f t="shared" si="778"/>
        <v>0</v>
      </c>
      <c r="U4977" s="66">
        <v>0</v>
      </c>
      <c r="V4977" s="73">
        <f t="shared" si="779"/>
        <v>0</v>
      </c>
      <c r="W4977" s="98">
        <v>0</v>
      </c>
      <c r="X4977" s="67">
        <f t="shared" si="773"/>
        <v>0</v>
      </c>
      <c r="Y4977" s="66">
        <v>0</v>
      </c>
      <c r="Z4977" s="105">
        <f t="shared" si="774"/>
        <v>0</v>
      </c>
      <c r="AA4977" s="101">
        <v>0</v>
      </c>
      <c r="AB4977" s="67">
        <f t="shared" si="775"/>
        <v>0</v>
      </c>
      <c r="AC4977" s="66">
        <v>0</v>
      </c>
      <c r="AD4977" s="73">
        <f t="shared" si="776"/>
        <v>0</v>
      </c>
    </row>
    <row r="4978" spans="1:30" x14ac:dyDescent="0.25">
      <c r="A4978" s="165"/>
      <c r="B4978" s="72" t="s">
        <v>8481</v>
      </c>
      <c r="C4978" s="64" t="s">
        <v>8482</v>
      </c>
      <c r="D4978" s="64" t="s">
        <v>7</v>
      </c>
      <c r="E4978" s="64" t="s">
        <v>3431</v>
      </c>
      <c r="F4978" s="64" t="s">
        <v>1562</v>
      </c>
      <c r="G4978" s="64" t="s">
        <v>1167</v>
      </c>
      <c r="H4978" s="65">
        <v>41416</v>
      </c>
      <c r="I4978" s="65">
        <v>41551</v>
      </c>
      <c r="J4978" s="93" t="s">
        <v>1</v>
      </c>
      <c r="K4978" s="101">
        <v>0</v>
      </c>
      <c r="L4978" s="67">
        <f t="shared" si="770"/>
        <v>0</v>
      </c>
      <c r="M4978" s="66">
        <v>0.53625750000000005</v>
      </c>
      <c r="N4978" s="73">
        <f t="shared" si="771"/>
        <v>1.0391428672200203E-8</v>
      </c>
      <c r="O4978" s="98">
        <v>0</v>
      </c>
      <c r="P4978" s="67">
        <f t="shared" si="777"/>
        <v>0</v>
      </c>
      <c r="Q4978" s="66">
        <v>0.53625750000000005</v>
      </c>
      <c r="R4978" s="105">
        <f t="shared" si="772"/>
        <v>1.5364714298332773E-8</v>
      </c>
      <c r="S4978" s="101">
        <v>0</v>
      </c>
      <c r="T4978" s="67">
        <f t="shared" si="778"/>
        <v>0</v>
      </c>
      <c r="U4978" s="66">
        <v>0</v>
      </c>
      <c r="V4978" s="73">
        <f t="shared" si="779"/>
        <v>0</v>
      </c>
      <c r="W4978" s="98">
        <v>0</v>
      </c>
      <c r="X4978" s="67">
        <f t="shared" si="773"/>
        <v>0</v>
      </c>
      <c r="Y4978" s="66">
        <v>0</v>
      </c>
      <c r="Z4978" s="105">
        <f t="shared" si="774"/>
        <v>0</v>
      </c>
      <c r="AA4978" s="101">
        <v>0</v>
      </c>
      <c r="AB4978" s="67">
        <f t="shared" si="775"/>
        <v>0</v>
      </c>
      <c r="AC4978" s="66">
        <v>0</v>
      </c>
      <c r="AD4978" s="73">
        <f t="shared" si="776"/>
        <v>0</v>
      </c>
    </row>
    <row r="4979" spans="1:30" x14ac:dyDescent="0.25">
      <c r="A4979" s="165"/>
      <c r="B4979" s="72" t="s">
        <v>15665</v>
      </c>
      <c r="C4979" s="64" t="s">
        <v>15666</v>
      </c>
      <c r="D4979" s="64" t="s">
        <v>7</v>
      </c>
      <c r="E4979" s="64" t="s">
        <v>484</v>
      </c>
      <c r="F4979" s="64" t="s">
        <v>1411</v>
      </c>
      <c r="G4979" s="64" t="s">
        <v>1167</v>
      </c>
      <c r="H4979" s="65">
        <v>40735</v>
      </c>
      <c r="I4979" s="65">
        <v>40768</v>
      </c>
      <c r="J4979" s="93" t="s">
        <v>1</v>
      </c>
      <c r="K4979" s="101">
        <v>100</v>
      </c>
      <c r="L4979" s="67">
        <f t="shared" si="770"/>
        <v>3.3992458575585819E-8</v>
      </c>
      <c r="M4979" s="66">
        <v>0.52808250000000001</v>
      </c>
      <c r="N4979" s="73">
        <f t="shared" si="771"/>
        <v>1.0233016101009615E-8</v>
      </c>
      <c r="O4979" s="98">
        <v>100</v>
      </c>
      <c r="P4979" s="67">
        <f t="shared" si="777"/>
        <v>3.6827004736113299E-8</v>
      </c>
      <c r="Q4979" s="66">
        <v>0.30270000000000002</v>
      </c>
      <c r="R4979" s="105">
        <f t="shared" si="772"/>
        <v>8.6728838628929759E-9</v>
      </c>
      <c r="S4979" s="101">
        <v>100</v>
      </c>
      <c r="T4979" s="67">
        <f t="shared" si="778"/>
        <v>4.3804115402669524E-8</v>
      </c>
      <c r="U4979" s="66">
        <v>0.30270000000000002</v>
      </c>
      <c r="V4979" s="73">
        <f t="shared" si="779"/>
        <v>1.6164376236154697E-8</v>
      </c>
      <c r="W4979" s="98">
        <v>100</v>
      </c>
      <c r="X4979" s="67">
        <f t="shared" si="773"/>
        <v>5.6815871936626493E-8</v>
      </c>
      <c r="Y4979" s="66">
        <v>0.30270000000000002</v>
      </c>
      <c r="Z4979" s="105">
        <f t="shared" si="774"/>
        <v>3.9132558688996937E-8</v>
      </c>
      <c r="AA4979" s="101">
        <v>0</v>
      </c>
      <c r="AB4979" s="67">
        <f t="shared" si="775"/>
        <v>0</v>
      </c>
      <c r="AC4979" s="66">
        <v>0</v>
      </c>
      <c r="AD4979" s="73">
        <f t="shared" si="776"/>
        <v>0</v>
      </c>
    </row>
    <row r="4980" spans="1:30" x14ac:dyDescent="0.25">
      <c r="A4980" s="165"/>
      <c r="B4980" s="72" t="s">
        <v>5817</v>
      </c>
      <c r="C4980" s="64" t="s">
        <v>5818</v>
      </c>
      <c r="D4980" s="64" t="s">
        <v>7</v>
      </c>
      <c r="E4980" s="64" t="s">
        <v>5819</v>
      </c>
      <c r="F4980" s="64" t="s">
        <v>1572</v>
      </c>
      <c r="G4980" s="64" t="s">
        <v>1167</v>
      </c>
      <c r="H4980" s="65">
        <v>40003</v>
      </c>
      <c r="I4980" s="65">
        <v>40844</v>
      </c>
      <c r="J4980" s="93" t="s">
        <v>1</v>
      </c>
      <c r="K4980" s="101">
        <v>0</v>
      </c>
      <c r="L4980" s="67">
        <f t="shared" si="770"/>
        <v>0</v>
      </c>
      <c r="M4980" s="66">
        <v>0.52290000000000003</v>
      </c>
      <c r="N4980" s="73">
        <f t="shared" si="771"/>
        <v>1.013259125083283E-8</v>
      </c>
      <c r="O4980" s="98">
        <v>0</v>
      </c>
      <c r="P4980" s="67">
        <f t="shared" si="777"/>
        <v>0</v>
      </c>
      <c r="Q4980" s="66">
        <v>0.52290000000000003</v>
      </c>
      <c r="R4980" s="105">
        <f t="shared" si="772"/>
        <v>1.49819985857507E-8</v>
      </c>
      <c r="S4980" s="101">
        <v>0</v>
      </c>
      <c r="T4980" s="67">
        <f t="shared" si="778"/>
        <v>0</v>
      </c>
      <c r="U4980" s="66">
        <v>0</v>
      </c>
      <c r="V4980" s="73">
        <f t="shared" si="779"/>
        <v>0</v>
      </c>
      <c r="W4980" s="98">
        <v>0</v>
      </c>
      <c r="X4980" s="67">
        <f t="shared" si="773"/>
        <v>0</v>
      </c>
      <c r="Y4980" s="66">
        <v>0</v>
      </c>
      <c r="Z4980" s="105">
        <f t="shared" si="774"/>
        <v>0</v>
      </c>
      <c r="AA4980" s="101">
        <v>0</v>
      </c>
      <c r="AB4980" s="67">
        <f t="shared" si="775"/>
        <v>0</v>
      </c>
      <c r="AC4980" s="66">
        <v>0</v>
      </c>
      <c r="AD4980" s="73">
        <f t="shared" si="776"/>
        <v>0</v>
      </c>
    </row>
    <row r="4981" spans="1:30" x14ac:dyDescent="0.25">
      <c r="A4981" s="165"/>
      <c r="B4981" s="72" t="s">
        <v>6213</v>
      </c>
      <c r="C4981" s="64" t="s">
        <v>6214</v>
      </c>
      <c r="D4981" s="64" t="s">
        <v>7</v>
      </c>
      <c r="E4981" s="64" t="s">
        <v>6215</v>
      </c>
      <c r="F4981" s="64" t="s">
        <v>2040</v>
      </c>
      <c r="G4981" s="64" t="s">
        <v>1167</v>
      </c>
      <c r="H4981" s="65">
        <v>40273</v>
      </c>
      <c r="I4981" s="65">
        <v>41837</v>
      </c>
      <c r="J4981" s="93" t="s">
        <v>1</v>
      </c>
      <c r="K4981" s="101">
        <v>0</v>
      </c>
      <c r="L4981" s="67">
        <f t="shared" si="770"/>
        <v>0</v>
      </c>
      <c r="M4981" s="66">
        <v>0.51807375</v>
      </c>
      <c r="N4981" s="73">
        <f t="shared" si="771"/>
        <v>1.0039069700776735E-8</v>
      </c>
      <c r="O4981" s="98">
        <v>0</v>
      </c>
      <c r="P4981" s="67">
        <f t="shared" si="777"/>
        <v>0</v>
      </c>
      <c r="Q4981" s="66">
        <v>0</v>
      </c>
      <c r="R4981" s="105">
        <f t="shared" si="772"/>
        <v>0</v>
      </c>
      <c r="S4981" s="101">
        <v>0</v>
      </c>
      <c r="T4981" s="67">
        <f t="shared" si="778"/>
        <v>0</v>
      </c>
      <c r="U4981" s="66">
        <v>0</v>
      </c>
      <c r="V4981" s="73">
        <f t="shared" si="779"/>
        <v>0</v>
      </c>
      <c r="W4981" s="98">
        <v>0</v>
      </c>
      <c r="X4981" s="67">
        <f t="shared" si="773"/>
        <v>0</v>
      </c>
      <c r="Y4981" s="66">
        <v>0</v>
      </c>
      <c r="Z4981" s="105">
        <f t="shared" si="774"/>
        <v>0</v>
      </c>
      <c r="AA4981" s="101">
        <v>0</v>
      </c>
      <c r="AB4981" s="67">
        <f t="shared" si="775"/>
        <v>0</v>
      </c>
      <c r="AC4981" s="66">
        <v>0</v>
      </c>
      <c r="AD4981" s="73">
        <f t="shared" si="776"/>
        <v>0</v>
      </c>
    </row>
    <row r="4982" spans="1:30" x14ac:dyDescent="0.25">
      <c r="A4982" s="165"/>
      <c r="B4982" s="72" t="s">
        <v>3071</v>
      </c>
      <c r="C4982" s="64" t="s">
        <v>3072</v>
      </c>
      <c r="D4982" s="64" t="s">
        <v>7</v>
      </c>
      <c r="E4982" s="64" t="s">
        <v>3073</v>
      </c>
      <c r="F4982" s="64" t="s">
        <v>437</v>
      </c>
      <c r="G4982" s="64" t="s">
        <v>1269</v>
      </c>
      <c r="H4982" s="65">
        <v>39496</v>
      </c>
      <c r="I4982" s="65">
        <v>39863</v>
      </c>
      <c r="J4982" s="93" t="s">
        <v>1</v>
      </c>
      <c r="K4982" s="101">
        <v>0</v>
      </c>
      <c r="L4982" s="67">
        <f t="shared" si="770"/>
        <v>0</v>
      </c>
      <c r="M4982" s="66">
        <v>0.51270000000000004</v>
      </c>
      <c r="N4982" s="73">
        <f t="shared" si="771"/>
        <v>9.9349388684298956E-9</v>
      </c>
      <c r="O4982" s="98">
        <v>0</v>
      </c>
      <c r="P4982" s="67">
        <f t="shared" si="777"/>
        <v>0</v>
      </c>
      <c r="Q4982" s="66">
        <v>0.51270000000000004</v>
      </c>
      <c r="R4982" s="105">
        <f t="shared" si="772"/>
        <v>1.4689750764800887E-8</v>
      </c>
      <c r="S4982" s="101">
        <v>0</v>
      </c>
      <c r="T4982" s="67">
        <f t="shared" si="778"/>
        <v>0</v>
      </c>
      <c r="U4982" s="66">
        <v>0</v>
      </c>
      <c r="V4982" s="73">
        <f t="shared" si="779"/>
        <v>0</v>
      </c>
      <c r="W4982" s="98">
        <v>0</v>
      </c>
      <c r="X4982" s="67">
        <f t="shared" si="773"/>
        <v>0</v>
      </c>
      <c r="Y4982" s="66">
        <v>0</v>
      </c>
      <c r="Z4982" s="105">
        <f t="shared" si="774"/>
        <v>0</v>
      </c>
      <c r="AA4982" s="101">
        <v>0</v>
      </c>
      <c r="AB4982" s="67">
        <f t="shared" si="775"/>
        <v>0</v>
      </c>
      <c r="AC4982" s="66">
        <v>0</v>
      </c>
      <c r="AD4982" s="73">
        <f t="shared" si="776"/>
        <v>0</v>
      </c>
    </row>
    <row r="4983" spans="1:30" x14ac:dyDescent="0.25">
      <c r="A4983" s="165"/>
      <c r="B4983" s="72" t="s">
        <v>9090</v>
      </c>
      <c r="C4983" s="64" t="s">
        <v>9091</v>
      </c>
      <c r="D4983" s="64" t="s">
        <v>7</v>
      </c>
      <c r="E4983" s="64" t="s">
        <v>9092</v>
      </c>
      <c r="F4983" s="64" t="s">
        <v>1221</v>
      </c>
      <c r="G4983" s="64" t="s">
        <v>1167</v>
      </c>
      <c r="H4983" s="65">
        <v>41265</v>
      </c>
      <c r="I4983" s="65">
        <v>41545</v>
      </c>
      <c r="J4983" s="93" t="s">
        <v>1</v>
      </c>
      <c r="K4983" s="101">
        <v>0</v>
      </c>
      <c r="L4983" s="67">
        <f t="shared" si="770"/>
        <v>0</v>
      </c>
      <c r="M4983" s="66">
        <v>0.51184353500000002</v>
      </c>
      <c r="N4983" s="73">
        <f t="shared" si="771"/>
        <v>9.9183425598323724E-9</v>
      </c>
      <c r="O4983" s="98">
        <v>0</v>
      </c>
      <c r="P4983" s="67">
        <f t="shared" si="777"/>
        <v>0</v>
      </c>
      <c r="Q4983" s="66">
        <v>0.28646103499999997</v>
      </c>
      <c r="R4983" s="105">
        <f t="shared" si="772"/>
        <v>8.2076091437037312E-9</v>
      </c>
      <c r="S4983" s="101">
        <v>0</v>
      </c>
      <c r="T4983" s="67">
        <f t="shared" si="778"/>
        <v>0</v>
      </c>
      <c r="U4983" s="66">
        <v>0.28646103499999997</v>
      </c>
      <c r="V4983" s="73">
        <f t="shared" si="779"/>
        <v>1.5297204977661971E-8</v>
      </c>
      <c r="W4983" s="98">
        <v>0</v>
      </c>
      <c r="X4983" s="67">
        <f t="shared" si="773"/>
        <v>0</v>
      </c>
      <c r="Y4983" s="66">
        <v>0.28646103499999997</v>
      </c>
      <c r="Z4983" s="105">
        <f t="shared" si="774"/>
        <v>3.7033211973070043E-8</v>
      </c>
      <c r="AA4983" s="101">
        <v>0</v>
      </c>
      <c r="AB4983" s="67">
        <f t="shared" si="775"/>
        <v>0</v>
      </c>
      <c r="AC4983" s="66">
        <v>0</v>
      </c>
      <c r="AD4983" s="73">
        <f t="shared" si="776"/>
        <v>0</v>
      </c>
    </row>
    <row r="4984" spans="1:30" x14ac:dyDescent="0.25">
      <c r="A4984" s="165"/>
      <c r="B4984" s="72" t="s">
        <v>13888</v>
      </c>
      <c r="C4984" s="64" t="s">
        <v>13889</v>
      </c>
      <c r="D4984" s="64" t="s">
        <v>7</v>
      </c>
      <c r="E4984" s="64" t="s">
        <v>13890</v>
      </c>
      <c r="F4984" s="64" t="s">
        <v>1522</v>
      </c>
      <c r="G4984" s="64" t="s">
        <v>1416</v>
      </c>
      <c r="H4984" s="65">
        <v>41292</v>
      </c>
      <c r="I4984" s="65">
        <v>41892</v>
      </c>
      <c r="J4984" s="93" t="s">
        <v>1</v>
      </c>
      <c r="K4984" s="101">
        <v>0</v>
      </c>
      <c r="L4984" s="67">
        <f t="shared" si="770"/>
        <v>0</v>
      </c>
      <c r="M4984" s="66">
        <v>0.50909450000000001</v>
      </c>
      <c r="N4984" s="73">
        <f t="shared" si="771"/>
        <v>9.8650726267873666E-9</v>
      </c>
      <c r="O4984" s="98">
        <v>0</v>
      </c>
      <c r="P4984" s="67">
        <f t="shared" si="777"/>
        <v>0</v>
      </c>
      <c r="Q4984" s="66">
        <v>0.28371200000000002</v>
      </c>
      <c r="R4984" s="105">
        <f t="shared" si="772"/>
        <v>8.1288444879718919E-9</v>
      </c>
      <c r="S4984" s="101">
        <v>0</v>
      </c>
      <c r="T4984" s="67">
        <f t="shared" si="778"/>
        <v>0</v>
      </c>
      <c r="U4984" s="66">
        <v>0</v>
      </c>
      <c r="V4984" s="73">
        <f t="shared" si="779"/>
        <v>0</v>
      </c>
      <c r="W4984" s="98">
        <v>0</v>
      </c>
      <c r="X4984" s="67">
        <f t="shared" si="773"/>
        <v>0</v>
      </c>
      <c r="Y4984" s="66">
        <v>0</v>
      </c>
      <c r="Z4984" s="105">
        <f t="shared" si="774"/>
        <v>0</v>
      </c>
      <c r="AA4984" s="101">
        <v>0</v>
      </c>
      <c r="AB4984" s="67">
        <f t="shared" si="775"/>
        <v>0</v>
      </c>
      <c r="AC4984" s="66">
        <v>0</v>
      </c>
      <c r="AD4984" s="73">
        <f t="shared" si="776"/>
        <v>0</v>
      </c>
    </row>
    <row r="4985" spans="1:30" x14ac:dyDescent="0.25">
      <c r="A4985" s="165"/>
      <c r="B4985" s="72" t="s">
        <v>15460</v>
      </c>
      <c r="C4985" s="64" t="s">
        <v>15461</v>
      </c>
      <c r="D4985" s="64" t="s">
        <v>7</v>
      </c>
      <c r="E4985" s="64" t="s">
        <v>15462</v>
      </c>
      <c r="F4985" s="64" t="s">
        <v>1562</v>
      </c>
      <c r="G4985" s="64" t="s">
        <v>1167</v>
      </c>
      <c r="H4985" s="65">
        <v>41260</v>
      </c>
      <c r="I4985" s="65">
        <v>41481</v>
      </c>
      <c r="J4985" s="93" t="s">
        <v>1</v>
      </c>
      <c r="K4985" s="101">
        <v>0</v>
      </c>
      <c r="L4985" s="67">
        <f t="shared" si="770"/>
        <v>0</v>
      </c>
      <c r="M4985" s="66">
        <v>0.50893750000000004</v>
      </c>
      <c r="N4985" s="73">
        <f t="shared" si="771"/>
        <v>9.8620303303131261E-9</v>
      </c>
      <c r="O4985" s="98">
        <v>0</v>
      </c>
      <c r="P4985" s="67">
        <f t="shared" si="777"/>
        <v>0</v>
      </c>
      <c r="Q4985" s="66">
        <v>0.50893750000000004</v>
      </c>
      <c r="R4985" s="105">
        <f t="shared" si="772"/>
        <v>1.4581948566141704E-8</v>
      </c>
      <c r="S4985" s="101">
        <v>0</v>
      </c>
      <c r="T4985" s="67">
        <f t="shared" si="778"/>
        <v>0</v>
      </c>
      <c r="U4985" s="66">
        <v>0</v>
      </c>
      <c r="V4985" s="73">
        <f t="shared" si="779"/>
        <v>0</v>
      </c>
      <c r="W4985" s="98">
        <v>0</v>
      </c>
      <c r="X4985" s="67">
        <f t="shared" si="773"/>
        <v>0</v>
      </c>
      <c r="Y4985" s="66">
        <v>0</v>
      </c>
      <c r="Z4985" s="105">
        <f t="shared" si="774"/>
        <v>0</v>
      </c>
      <c r="AA4985" s="101">
        <v>0</v>
      </c>
      <c r="AB4985" s="67">
        <f t="shared" si="775"/>
        <v>0</v>
      </c>
      <c r="AC4985" s="66">
        <v>0</v>
      </c>
      <c r="AD4985" s="73">
        <f t="shared" si="776"/>
        <v>0</v>
      </c>
    </row>
    <row r="4986" spans="1:30" x14ac:dyDescent="0.25">
      <c r="A4986" s="165"/>
      <c r="B4986" s="72" t="s">
        <v>8830</v>
      </c>
      <c r="C4986" s="64" t="s">
        <v>8831</v>
      </c>
      <c r="D4986" s="64" t="s">
        <v>7</v>
      </c>
      <c r="E4986" s="64" t="s">
        <v>8832</v>
      </c>
      <c r="F4986" s="64" t="s">
        <v>1199</v>
      </c>
      <c r="G4986" s="64" t="s">
        <v>1199</v>
      </c>
      <c r="H4986" s="65">
        <v>39748</v>
      </c>
      <c r="I4986" s="65">
        <v>40368</v>
      </c>
      <c r="J4986" s="93" t="s">
        <v>1</v>
      </c>
      <c r="K4986" s="101">
        <v>84</v>
      </c>
      <c r="L4986" s="67">
        <f t="shared" si="770"/>
        <v>2.855366520349209E-8</v>
      </c>
      <c r="M4986" s="66">
        <v>0.50853599999999999</v>
      </c>
      <c r="N4986" s="73">
        <f t="shared" si="771"/>
        <v>9.8542501899665775E-9</v>
      </c>
      <c r="O4986" s="98">
        <v>84</v>
      </c>
      <c r="P4986" s="67">
        <f t="shared" si="777"/>
        <v>3.0934683978335171E-8</v>
      </c>
      <c r="Q4986" s="66">
        <v>0.50853599999999999</v>
      </c>
      <c r="R4986" s="105">
        <f t="shared" si="772"/>
        <v>1.4570444889660198E-8</v>
      </c>
      <c r="S4986" s="101">
        <v>84</v>
      </c>
      <c r="T4986" s="67">
        <f t="shared" si="778"/>
        <v>3.6795456938242401E-8</v>
      </c>
      <c r="U4986" s="66">
        <v>0.50853599999999999</v>
      </c>
      <c r="V4986" s="73">
        <f t="shared" si="779"/>
        <v>2.7156152076739892E-8</v>
      </c>
      <c r="W4986" s="98">
        <v>84</v>
      </c>
      <c r="X4986" s="67">
        <f t="shared" si="773"/>
        <v>4.7725332426766253E-8</v>
      </c>
      <c r="Y4986" s="66">
        <v>0.50853599999999999</v>
      </c>
      <c r="Z4986" s="105">
        <f t="shared" si="774"/>
        <v>6.574269859751484E-8</v>
      </c>
      <c r="AA4986" s="101">
        <v>0</v>
      </c>
      <c r="AB4986" s="67">
        <f t="shared" si="775"/>
        <v>0</v>
      </c>
      <c r="AC4986" s="66">
        <v>0</v>
      </c>
      <c r="AD4986" s="73">
        <f t="shared" si="776"/>
        <v>0</v>
      </c>
    </row>
    <row r="4987" spans="1:30" x14ac:dyDescent="0.25">
      <c r="A4987" s="165"/>
      <c r="B4987" s="72" t="s">
        <v>13669</v>
      </c>
      <c r="C4987" s="64" t="s">
        <v>13670</v>
      </c>
      <c r="D4987" s="64" t="s">
        <v>7</v>
      </c>
      <c r="E4987" s="64" t="s">
        <v>13671</v>
      </c>
      <c r="F4987" s="64" t="s">
        <v>1074</v>
      </c>
      <c r="G4987" s="64" t="s">
        <v>1416</v>
      </c>
      <c r="H4987" s="65">
        <v>40865</v>
      </c>
      <c r="I4987" s="65">
        <v>41219</v>
      </c>
      <c r="J4987" s="93" t="s">
        <v>1</v>
      </c>
      <c r="K4987" s="101">
        <v>84</v>
      </c>
      <c r="L4987" s="67">
        <f t="shared" si="770"/>
        <v>2.855366520349209E-8</v>
      </c>
      <c r="M4987" s="66">
        <v>0.50853599999999999</v>
      </c>
      <c r="N4987" s="73">
        <f t="shared" si="771"/>
        <v>9.8542501899665775E-9</v>
      </c>
      <c r="O4987" s="98">
        <v>84</v>
      </c>
      <c r="P4987" s="67">
        <f t="shared" si="777"/>
        <v>3.0934683978335171E-8</v>
      </c>
      <c r="Q4987" s="66">
        <v>0.50853599999999999</v>
      </c>
      <c r="R4987" s="105">
        <f t="shared" si="772"/>
        <v>1.4570444889660198E-8</v>
      </c>
      <c r="S4987" s="101">
        <v>84</v>
      </c>
      <c r="T4987" s="67">
        <f t="shared" si="778"/>
        <v>3.6795456938242401E-8</v>
      </c>
      <c r="U4987" s="66">
        <v>0.50853599999999999</v>
      </c>
      <c r="V4987" s="73">
        <f t="shared" si="779"/>
        <v>2.7156152076739892E-8</v>
      </c>
      <c r="W4987" s="98">
        <v>84</v>
      </c>
      <c r="X4987" s="67">
        <f t="shared" si="773"/>
        <v>4.7725332426766253E-8</v>
      </c>
      <c r="Y4987" s="66">
        <v>0.50853599999999999</v>
      </c>
      <c r="Z4987" s="105">
        <f t="shared" si="774"/>
        <v>6.574269859751484E-8</v>
      </c>
      <c r="AA4987" s="101">
        <v>0</v>
      </c>
      <c r="AB4987" s="67">
        <f t="shared" si="775"/>
        <v>0</v>
      </c>
      <c r="AC4987" s="66">
        <v>0</v>
      </c>
      <c r="AD4987" s="73">
        <f t="shared" si="776"/>
        <v>0</v>
      </c>
    </row>
    <row r="4988" spans="1:30" x14ac:dyDescent="0.25">
      <c r="A4988" s="165"/>
      <c r="B4988" s="72" t="s">
        <v>8291</v>
      </c>
      <c r="C4988" s="64" t="s">
        <v>8292</v>
      </c>
      <c r="D4988" s="64" t="s">
        <v>7</v>
      </c>
      <c r="E4988" s="64" t="s">
        <v>8293</v>
      </c>
      <c r="F4988" s="64" t="s">
        <v>1357</v>
      </c>
      <c r="G4988" s="64" t="s">
        <v>1193</v>
      </c>
      <c r="H4988" s="65">
        <v>41724</v>
      </c>
      <c r="I4988" s="65">
        <v>41934</v>
      </c>
      <c r="J4988" s="93" t="s">
        <v>1</v>
      </c>
      <c r="K4988" s="101">
        <v>0</v>
      </c>
      <c r="L4988" s="67">
        <f t="shared" si="770"/>
        <v>0</v>
      </c>
      <c r="M4988" s="66">
        <v>0.504</v>
      </c>
      <c r="N4988" s="73">
        <f t="shared" si="771"/>
        <v>9.7663530128509204E-9</v>
      </c>
      <c r="O4988" s="98">
        <v>0</v>
      </c>
      <c r="P4988" s="67">
        <f t="shared" si="777"/>
        <v>0</v>
      </c>
      <c r="Q4988" s="66">
        <v>0</v>
      </c>
      <c r="R4988" s="105">
        <f t="shared" si="772"/>
        <v>0</v>
      </c>
      <c r="S4988" s="101">
        <v>0</v>
      </c>
      <c r="T4988" s="67">
        <f t="shared" si="778"/>
        <v>0</v>
      </c>
      <c r="U4988" s="66">
        <v>0</v>
      </c>
      <c r="V4988" s="73">
        <f t="shared" si="779"/>
        <v>0</v>
      </c>
      <c r="W4988" s="98">
        <v>0</v>
      </c>
      <c r="X4988" s="67">
        <f t="shared" si="773"/>
        <v>0</v>
      </c>
      <c r="Y4988" s="66">
        <v>0</v>
      </c>
      <c r="Z4988" s="105">
        <f t="shared" si="774"/>
        <v>0</v>
      </c>
      <c r="AA4988" s="101">
        <v>0</v>
      </c>
      <c r="AB4988" s="67">
        <f t="shared" si="775"/>
        <v>0</v>
      </c>
      <c r="AC4988" s="66">
        <v>0</v>
      </c>
      <c r="AD4988" s="73">
        <f t="shared" si="776"/>
        <v>0</v>
      </c>
    </row>
    <row r="4989" spans="1:30" x14ac:dyDescent="0.25">
      <c r="A4989" s="165"/>
      <c r="B4989" s="72" t="s">
        <v>15025</v>
      </c>
      <c r="C4989" s="64" t="s">
        <v>15026</v>
      </c>
      <c r="D4989" s="64" t="s">
        <v>7</v>
      </c>
      <c r="E4989" s="64" t="s">
        <v>15027</v>
      </c>
      <c r="F4989" s="64" t="s">
        <v>1293</v>
      </c>
      <c r="G4989" s="64" t="s">
        <v>1193</v>
      </c>
      <c r="H4989" s="65">
        <v>41571</v>
      </c>
      <c r="I4989" s="65">
        <v>41886</v>
      </c>
      <c r="J4989" s="93" t="s">
        <v>1</v>
      </c>
      <c r="K4989" s="101">
        <v>0</v>
      </c>
      <c r="L4989" s="67">
        <f t="shared" si="770"/>
        <v>0</v>
      </c>
      <c r="M4989" s="66">
        <v>0.5</v>
      </c>
      <c r="N4989" s="73">
        <f t="shared" si="771"/>
        <v>9.6888422746536898E-9</v>
      </c>
      <c r="O4989" s="98">
        <v>0</v>
      </c>
      <c r="P4989" s="67">
        <f t="shared" si="777"/>
        <v>0</v>
      </c>
      <c r="Q4989" s="66">
        <v>0.5</v>
      </c>
      <c r="R4989" s="105">
        <f t="shared" si="772"/>
        <v>1.4325873575971217E-8</v>
      </c>
      <c r="S4989" s="101">
        <v>0</v>
      </c>
      <c r="T4989" s="67">
        <f t="shared" si="778"/>
        <v>0</v>
      </c>
      <c r="U4989" s="66">
        <v>0</v>
      </c>
      <c r="V4989" s="73">
        <f t="shared" si="779"/>
        <v>0</v>
      </c>
      <c r="W4989" s="98">
        <v>0</v>
      </c>
      <c r="X4989" s="67">
        <f t="shared" si="773"/>
        <v>0</v>
      </c>
      <c r="Y4989" s="66">
        <v>0</v>
      </c>
      <c r="Z4989" s="105">
        <f t="shared" si="774"/>
        <v>0</v>
      </c>
      <c r="AA4989" s="101">
        <v>0</v>
      </c>
      <c r="AB4989" s="67">
        <f t="shared" si="775"/>
        <v>0</v>
      </c>
      <c r="AC4989" s="66">
        <v>0</v>
      </c>
      <c r="AD4989" s="73">
        <f t="shared" si="776"/>
        <v>0</v>
      </c>
    </row>
    <row r="4990" spans="1:30" x14ac:dyDescent="0.25">
      <c r="A4990" s="165"/>
      <c r="B4990" s="72" t="s">
        <v>13409</v>
      </c>
      <c r="C4990" s="64" t="s">
        <v>13410</v>
      </c>
      <c r="D4990" s="64" t="s">
        <v>7</v>
      </c>
      <c r="E4990" s="64" t="s">
        <v>13411</v>
      </c>
      <c r="F4990" s="64" t="s">
        <v>1647</v>
      </c>
      <c r="G4990" s="64" t="s">
        <v>1227</v>
      </c>
      <c r="H4990" s="65">
        <v>41351</v>
      </c>
      <c r="I4990" s="65">
        <v>41351</v>
      </c>
      <c r="J4990" s="93" t="s">
        <v>1</v>
      </c>
      <c r="K4990" s="101">
        <v>0</v>
      </c>
      <c r="L4990" s="67">
        <f t="shared" si="770"/>
        <v>0</v>
      </c>
      <c r="M4990" s="66">
        <v>0.5</v>
      </c>
      <c r="N4990" s="73">
        <f t="shared" si="771"/>
        <v>9.6888422746536898E-9</v>
      </c>
      <c r="O4990" s="98">
        <v>0</v>
      </c>
      <c r="P4990" s="67">
        <f t="shared" si="777"/>
        <v>0</v>
      </c>
      <c r="Q4990" s="66">
        <v>0.5</v>
      </c>
      <c r="R4990" s="105">
        <f t="shared" si="772"/>
        <v>1.4325873575971217E-8</v>
      </c>
      <c r="S4990" s="101">
        <v>0</v>
      </c>
      <c r="T4990" s="67">
        <f t="shared" si="778"/>
        <v>0</v>
      </c>
      <c r="U4990" s="66">
        <v>0</v>
      </c>
      <c r="V4990" s="73">
        <f t="shared" si="779"/>
        <v>0</v>
      </c>
      <c r="W4990" s="98">
        <v>0</v>
      </c>
      <c r="X4990" s="67">
        <f t="shared" si="773"/>
        <v>0</v>
      </c>
      <c r="Y4990" s="66">
        <v>0</v>
      </c>
      <c r="Z4990" s="105">
        <f t="shared" si="774"/>
        <v>0</v>
      </c>
      <c r="AA4990" s="101">
        <v>0</v>
      </c>
      <c r="AB4990" s="67">
        <f t="shared" si="775"/>
        <v>0</v>
      </c>
      <c r="AC4990" s="66">
        <v>0</v>
      </c>
      <c r="AD4990" s="73">
        <f t="shared" si="776"/>
        <v>0</v>
      </c>
    </row>
    <row r="4991" spans="1:30" x14ac:dyDescent="0.25">
      <c r="A4991" s="165"/>
      <c r="B4991" s="72" t="s">
        <v>13475</v>
      </c>
      <c r="C4991" s="64" t="s">
        <v>13476</v>
      </c>
      <c r="D4991" s="64" t="s">
        <v>7</v>
      </c>
      <c r="E4991" s="64" t="s">
        <v>13477</v>
      </c>
      <c r="F4991" s="64" t="s">
        <v>1215</v>
      </c>
      <c r="G4991" s="64" t="s">
        <v>1216</v>
      </c>
      <c r="H4991" s="65">
        <v>39462</v>
      </c>
      <c r="I4991" s="65">
        <v>39462</v>
      </c>
      <c r="J4991" s="93" t="s">
        <v>1</v>
      </c>
      <c r="K4991" s="101">
        <v>0</v>
      </c>
      <c r="L4991" s="67">
        <f t="shared" si="770"/>
        <v>0</v>
      </c>
      <c r="M4991" s="66">
        <v>0.5</v>
      </c>
      <c r="N4991" s="73">
        <f t="shared" si="771"/>
        <v>9.6888422746536898E-9</v>
      </c>
      <c r="O4991" s="98">
        <v>0</v>
      </c>
      <c r="P4991" s="67">
        <f t="shared" si="777"/>
        <v>0</v>
      </c>
      <c r="Q4991" s="66">
        <v>0.5</v>
      </c>
      <c r="R4991" s="105">
        <f t="shared" si="772"/>
        <v>1.4325873575971217E-8</v>
      </c>
      <c r="S4991" s="101">
        <v>0</v>
      </c>
      <c r="T4991" s="67">
        <f t="shared" si="778"/>
        <v>0</v>
      </c>
      <c r="U4991" s="66">
        <v>0</v>
      </c>
      <c r="V4991" s="73">
        <f t="shared" si="779"/>
        <v>0</v>
      </c>
      <c r="W4991" s="98">
        <v>0</v>
      </c>
      <c r="X4991" s="67">
        <f t="shared" si="773"/>
        <v>0</v>
      </c>
      <c r="Y4991" s="66">
        <v>0</v>
      </c>
      <c r="Z4991" s="105">
        <f t="shared" si="774"/>
        <v>0</v>
      </c>
      <c r="AA4991" s="101">
        <v>0</v>
      </c>
      <c r="AB4991" s="67">
        <f t="shared" si="775"/>
        <v>0</v>
      </c>
      <c r="AC4991" s="66">
        <v>0</v>
      </c>
      <c r="AD4991" s="73">
        <f t="shared" si="776"/>
        <v>0</v>
      </c>
    </row>
    <row r="4992" spans="1:30" x14ac:dyDescent="0.25">
      <c r="A4992" s="165"/>
      <c r="B4992" s="72" t="s">
        <v>12994</v>
      </c>
      <c r="C4992" s="64" t="s">
        <v>12995</v>
      </c>
      <c r="D4992" s="64" t="s">
        <v>7</v>
      </c>
      <c r="E4992" s="64" t="s">
        <v>12996</v>
      </c>
      <c r="F4992" s="64" t="s">
        <v>1572</v>
      </c>
      <c r="G4992" s="64" t="s">
        <v>1167</v>
      </c>
      <c r="H4992" s="65">
        <v>41750</v>
      </c>
      <c r="I4992" s="65">
        <v>41750</v>
      </c>
      <c r="J4992" s="93" t="s">
        <v>1</v>
      </c>
      <c r="K4992" s="101">
        <v>0</v>
      </c>
      <c r="L4992" s="67">
        <f t="shared" si="770"/>
        <v>0</v>
      </c>
      <c r="M4992" s="66">
        <v>0.5</v>
      </c>
      <c r="N4992" s="73">
        <f t="shared" si="771"/>
        <v>9.6888422746536898E-9</v>
      </c>
      <c r="O4992" s="98">
        <v>0</v>
      </c>
      <c r="P4992" s="67">
        <f t="shared" si="777"/>
        <v>0</v>
      </c>
      <c r="Q4992" s="66">
        <v>0.5</v>
      </c>
      <c r="R4992" s="105">
        <f t="shared" si="772"/>
        <v>1.4325873575971217E-8</v>
      </c>
      <c r="S4992" s="101">
        <v>0</v>
      </c>
      <c r="T4992" s="67">
        <f t="shared" si="778"/>
        <v>0</v>
      </c>
      <c r="U4992" s="66">
        <v>0</v>
      </c>
      <c r="V4992" s="73">
        <f t="shared" si="779"/>
        <v>0</v>
      </c>
      <c r="W4992" s="98">
        <v>0</v>
      </c>
      <c r="X4992" s="67">
        <f t="shared" si="773"/>
        <v>0</v>
      </c>
      <c r="Y4992" s="66">
        <v>0</v>
      </c>
      <c r="Z4992" s="105">
        <f t="shared" si="774"/>
        <v>0</v>
      </c>
      <c r="AA4992" s="101">
        <v>0</v>
      </c>
      <c r="AB4992" s="67">
        <f t="shared" si="775"/>
        <v>0</v>
      </c>
      <c r="AC4992" s="66">
        <v>0</v>
      </c>
      <c r="AD4992" s="73">
        <f t="shared" si="776"/>
        <v>0</v>
      </c>
    </row>
    <row r="4993" spans="1:30" x14ac:dyDescent="0.25">
      <c r="A4993" s="165"/>
      <c r="B4993" s="72" t="s">
        <v>12054</v>
      </c>
      <c r="C4993" s="64" t="s">
        <v>12055</v>
      </c>
      <c r="D4993" s="64" t="s">
        <v>7</v>
      </c>
      <c r="E4993" s="64" t="s">
        <v>5228</v>
      </c>
      <c r="F4993" s="64" t="s">
        <v>1192</v>
      </c>
      <c r="G4993" s="64" t="s">
        <v>1193</v>
      </c>
      <c r="H4993" s="65">
        <v>41109</v>
      </c>
      <c r="I4993" s="65">
        <v>41109</v>
      </c>
      <c r="J4993" s="93" t="s">
        <v>1</v>
      </c>
      <c r="K4993" s="101">
        <v>0</v>
      </c>
      <c r="L4993" s="67">
        <f t="shared" si="770"/>
        <v>0</v>
      </c>
      <c r="M4993" s="66">
        <v>0.5</v>
      </c>
      <c r="N4993" s="73">
        <f t="shared" si="771"/>
        <v>9.6888422746536898E-9</v>
      </c>
      <c r="O4993" s="98">
        <v>0</v>
      </c>
      <c r="P4993" s="67">
        <f t="shared" si="777"/>
        <v>0</v>
      </c>
      <c r="Q4993" s="66">
        <v>0.5</v>
      </c>
      <c r="R4993" s="105">
        <f t="shared" si="772"/>
        <v>1.4325873575971217E-8</v>
      </c>
      <c r="S4993" s="101">
        <v>0</v>
      </c>
      <c r="T4993" s="67">
        <f t="shared" si="778"/>
        <v>0</v>
      </c>
      <c r="U4993" s="66">
        <v>0</v>
      </c>
      <c r="V4993" s="73">
        <f t="shared" si="779"/>
        <v>0</v>
      </c>
      <c r="W4993" s="98">
        <v>0</v>
      </c>
      <c r="X4993" s="67">
        <f t="shared" si="773"/>
        <v>0</v>
      </c>
      <c r="Y4993" s="66">
        <v>0</v>
      </c>
      <c r="Z4993" s="105">
        <f t="shared" si="774"/>
        <v>0</v>
      </c>
      <c r="AA4993" s="101">
        <v>0</v>
      </c>
      <c r="AB4993" s="67">
        <f t="shared" si="775"/>
        <v>0</v>
      </c>
      <c r="AC4993" s="66">
        <v>0</v>
      </c>
      <c r="AD4993" s="73">
        <f t="shared" si="776"/>
        <v>0</v>
      </c>
    </row>
    <row r="4994" spans="1:30" x14ac:dyDescent="0.25">
      <c r="A4994" s="165"/>
      <c r="B4994" s="72" t="s">
        <v>12254</v>
      </c>
      <c r="C4994" s="64" t="s">
        <v>12255</v>
      </c>
      <c r="D4994" s="64" t="s">
        <v>7</v>
      </c>
      <c r="E4994" s="64" t="s">
        <v>12256</v>
      </c>
      <c r="F4994" s="64" t="s">
        <v>1227</v>
      </c>
      <c r="G4994" s="64" t="s">
        <v>1227</v>
      </c>
      <c r="H4994" s="65">
        <v>39953</v>
      </c>
      <c r="I4994" s="65">
        <v>40633</v>
      </c>
      <c r="J4994" s="93" t="s">
        <v>1</v>
      </c>
      <c r="K4994" s="101">
        <v>0</v>
      </c>
      <c r="L4994" s="67">
        <f t="shared" si="770"/>
        <v>0</v>
      </c>
      <c r="M4994" s="66">
        <v>0.5</v>
      </c>
      <c r="N4994" s="73">
        <f t="shared" si="771"/>
        <v>9.6888422746536898E-9</v>
      </c>
      <c r="O4994" s="98">
        <v>0</v>
      </c>
      <c r="P4994" s="67">
        <f t="shared" si="777"/>
        <v>0</v>
      </c>
      <c r="Q4994" s="66">
        <v>0.5</v>
      </c>
      <c r="R4994" s="105">
        <f t="shared" si="772"/>
        <v>1.4325873575971217E-8</v>
      </c>
      <c r="S4994" s="101">
        <v>0</v>
      </c>
      <c r="T4994" s="67">
        <f t="shared" si="778"/>
        <v>0</v>
      </c>
      <c r="U4994" s="66">
        <v>0</v>
      </c>
      <c r="V4994" s="73">
        <f t="shared" si="779"/>
        <v>0</v>
      </c>
      <c r="W4994" s="98">
        <v>0</v>
      </c>
      <c r="X4994" s="67">
        <f t="shared" si="773"/>
        <v>0</v>
      </c>
      <c r="Y4994" s="66">
        <v>0</v>
      </c>
      <c r="Z4994" s="105">
        <f t="shared" si="774"/>
        <v>0</v>
      </c>
      <c r="AA4994" s="101">
        <v>0</v>
      </c>
      <c r="AB4994" s="67">
        <f t="shared" si="775"/>
        <v>0</v>
      </c>
      <c r="AC4994" s="66">
        <v>0</v>
      </c>
      <c r="AD4994" s="73">
        <f t="shared" si="776"/>
        <v>0</v>
      </c>
    </row>
    <row r="4995" spans="1:30" x14ac:dyDescent="0.25">
      <c r="A4995" s="165"/>
      <c r="B4995" s="72" t="s">
        <v>3948</v>
      </c>
      <c r="C4995" s="64" t="s">
        <v>3949</v>
      </c>
      <c r="D4995" s="64" t="s">
        <v>7</v>
      </c>
      <c r="E4995" s="64" t="s">
        <v>3950</v>
      </c>
      <c r="F4995" s="64" t="s">
        <v>1657</v>
      </c>
      <c r="G4995" s="64" t="s">
        <v>1167</v>
      </c>
      <c r="H4995" s="65">
        <v>39771</v>
      </c>
      <c r="I4995" s="65">
        <v>41716</v>
      </c>
      <c r="J4995" s="93" t="s">
        <v>1</v>
      </c>
      <c r="K4995" s="101">
        <v>0</v>
      </c>
      <c r="L4995" s="67">
        <f t="shared" si="770"/>
        <v>0</v>
      </c>
      <c r="M4995" s="66">
        <v>0.5</v>
      </c>
      <c r="N4995" s="73">
        <f t="shared" si="771"/>
        <v>9.6888422746536898E-9</v>
      </c>
      <c r="O4995" s="98">
        <v>0</v>
      </c>
      <c r="P4995" s="67">
        <f t="shared" si="777"/>
        <v>0</v>
      </c>
      <c r="Q4995" s="66">
        <v>0.5</v>
      </c>
      <c r="R4995" s="105">
        <f t="shared" si="772"/>
        <v>1.4325873575971217E-8</v>
      </c>
      <c r="S4995" s="101">
        <v>0</v>
      </c>
      <c r="T4995" s="67">
        <f t="shared" si="778"/>
        <v>0</v>
      </c>
      <c r="U4995" s="66">
        <v>0</v>
      </c>
      <c r="V4995" s="73">
        <f t="shared" si="779"/>
        <v>0</v>
      </c>
      <c r="W4995" s="98">
        <v>0</v>
      </c>
      <c r="X4995" s="67">
        <f t="shared" si="773"/>
        <v>0</v>
      </c>
      <c r="Y4995" s="66">
        <v>0</v>
      </c>
      <c r="Z4995" s="105">
        <f t="shared" si="774"/>
        <v>0</v>
      </c>
      <c r="AA4995" s="101">
        <v>0</v>
      </c>
      <c r="AB4995" s="67">
        <f t="shared" si="775"/>
        <v>0</v>
      </c>
      <c r="AC4995" s="66">
        <v>0</v>
      </c>
      <c r="AD4995" s="73">
        <f t="shared" si="776"/>
        <v>0</v>
      </c>
    </row>
    <row r="4996" spans="1:30" x14ac:dyDescent="0.25">
      <c r="A4996" s="165"/>
      <c r="B4996" s="72" t="s">
        <v>5807</v>
      </c>
      <c r="C4996" s="64" t="s">
        <v>5808</v>
      </c>
      <c r="D4996" s="64" t="s">
        <v>7</v>
      </c>
      <c r="E4996" s="64" t="s">
        <v>5809</v>
      </c>
      <c r="F4996" s="64" t="s">
        <v>1337</v>
      </c>
      <c r="G4996" s="64" t="s">
        <v>1139</v>
      </c>
      <c r="H4996" s="65">
        <v>40053</v>
      </c>
      <c r="I4996" s="65">
        <v>40182</v>
      </c>
      <c r="J4996" s="93" t="s">
        <v>1</v>
      </c>
      <c r="K4996" s="101">
        <v>0</v>
      </c>
      <c r="L4996" s="67">
        <f t="shared" ref="L4996:L5059" si="780">K4996/$K$5777</f>
        <v>0</v>
      </c>
      <c r="M4996" s="66">
        <v>0.5</v>
      </c>
      <c r="N4996" s="73">
        <f t="shared" ref="N4996:N5059" si="781">M4996/$M$5777</f>
        <v>9.6888422746536898E-9</v>
      </c>
      <c r="O4996" s="98">
        <v>0</v>
      </c>
      <c r="P4996" s="67">
        <f t="shared" si="777"/>
        <v>0</v>
      </c>
      <c r="Q4996" s="66">
        <v>0.5</v>
      </c>
      <c r="R4996" s="105">
        <f t="shared" ref="R4996:R5059" si="782">Q4996/Q$5777</f>
        <v>1.4325873575971217E-8</v>
      </c>
      <c r="S4996" s="101">
        <v>0</v>
      </c>
      <c r="T4996" s="67">
        <f t="shared" si="778"/>
        <v>0</v>
      </c>
      <c r="U4996" s="66">
        <v>0</v>
      </c>
      <c r="V4996" s="73">
        <f t="shared" si="779"/>
        <v>0</v>
      </c>
      <c r="W4996" s="98">
        <v>0</v>
      </c>
      <c r="X4996" s="67">
        <f t="shared" ref="X4996:X5059" si="783">W4996/$W$5777</f>
        <v>0</v>
      </c>
      <c r="Y4996" s="66">
        <v>0</v>
      </c>
      <c r="Z4996" s="105">
        <f t="shared" ref="Z4996:Z5059" si="784">Y4996/$Y$5777</f>
        <v>0</v>
      </c>
      <c r="AA4996" s="101">
        <v>0</v>
      </c>
      <c r="AB4996" s="67">
        <f t="shared" ref="AB4996:AB5059" si="785">AA4996/$AA$5777</f>
        <v>0</v>
      </c>
      <c r="AC4996" s="66">
        <v>0</v>
      </c>
      <c r="AD4996" s="73">
        <f t="shared" ref="AD4996:AD5059" si="786">AC4996/$AC$5777</f>
        <v>0</v>
      </c>
    </row>
    <row r="4997" spans="1:30" x14ac:dyDescent="0.25">
      <c r="A4997" s="165"/>
      <c r="B4997" s="72" t="s">
        <v>15670</v>
      </c>
      <c r="C4997" s="64" t="s">
        <v>15671</v>
      </c>
      <c r="D4997" s="64" t="s">
        <v>7</v>
      </c>
      <c r="E4997" s="64" t="s">
        <v>15672</v>
      </c>
      <c r="F4997" s="64" t="s">
        <v>1215</v>
      </c>
      <c r="G4997" s="64" t="s">
        <v>1216</v>
      </c>
      <c r="H4997" s="65">
        <v>40661</v>
      </c>
      <c r="I4997" s="65">
        <v>40661</v>
      </c>
      <c r="J4997" s="93" t="s">
        <v>1</v>
      </c>
      <c r="K4997" s="101">
        <v>150</v>
      </c>
      <c r="L4997" s="67">
        <f t="shared" si="780"/>
        <v>5.0988687863378735E-8</v>
      </c>
      <c r="M4997" s="66">
        <v>0.49727250000000001</v>
      </c>
      <c r="N4997" s="73">
        <f t="shared" si="781"/>
        <v>9.635989640045454E-9</v>
      </c>
      <c r="O4997" s="98">
        <v>150</v>
      </c>
      <c r="P4997" s="67">
        <f t="shared" ref="P4997:P5060" si="787">O4997/$O$5777</f>
        <v>5.5240507104169941E-8</v>
      </c>
      <c r="Q4997" s="66">
        <v>0.49727250000000001</v>
      </c>
      <c r="R4997" s="105">
        <f t="shared" si="782"/>
        <v>1.4247725935614294E-8</v>
      </c>
      <c r="S4997" s="101">
        <v>0</v>
      </c>
      <c r="T4997" s="67">
        <f t="shared" ref="T4997:T5060" si="788">S4997/$S$5777</f>
        <v>0</v>
      </c>
      <c r="U4997" s="66">
        <v>0</v>
      </c>
      <c r="V4997" s="73">
        <f t="shared" ref="V4997:V5060" si="789">U4997/$U$5777</f>
        <v>0</v>
      </c>
      <c r="W4997" s="98">
        <v>0</v>
      </c>
      <c r="X4997" s="67">
        <f t="shared" si="783"/>
        <v>0</v>
      </c>
      <c r="Y4997" s="66">
        <v>0</v>
      </c>
      <c r="Z4997" s="105">
        <f t="shared" si="784"/>
        <v>0</v>
      </c>
      <c r="AA4997" s="101">
        <v>0</v>
      </c>
      <c r="AB4997" s="67">
        <f t="shared" si="785"/>
        <v>0</v>
      </c>
      <c r="AC4997" s="66">
        <v>0</v>
      </c>
      <c r="AD4997" s="73">
        <f t="shared" si="786"/>
        <v>0</v>
      </c>
    </row>
    <row r="4998" spans="1:30" x14ac:dyDescent="0.25">
      <c r="A4998" s="165"/>
      <c r="B4998" s="72" t="s">
        <v>13029</v>
      </c>
      <c r="C4998" s="64" t="s">
        <v>13030</v>
      </c>
      <c r="D4998" s="64" t="s">
        <v>7</v>
      </c>
      <c r="E4998" s="64" t="s">
        <v>13031</v>
      </c>
      <c r="F4998" s="64" t="s">
        <v>1074</v>
      </c>
      <c r="G4998" s="64" t="s">
        <v>1416</v>
      </c>
      <c r="H4998" s="65">
        <v>38806</v>
      </c>
      <c r="I4998" s="65">
        <v>39009</v>
      </c>
      <c r="J4998" s="93" t="s">
        <v>1</v>
      </c>
      <c r="K4998" s="101">
        <v>0</v>
      </c>
      <c r="L4998" s="67">
        <f t="shared" si="780"/>
        <v>0</v>
      </c>
      <c r="M4998" s="66">
        <v>0.4953825</v>
      </c>
      <c r="N4998" s="73">
        <f t="shared" si="781"/>
        <v>9.5993658162472628E-9</v>
      </c>
      <c r="O4998" s="98">
        <v>0</v>
      </c>
      <c r="P4998" s="67">
        <f t="shared" si="787"/>
        <v>0</v>
      </c>
      <c r="Q4998" s="66">
        <v>0</v>
      </c>
      <c r="R4998" s="105">
        <f t="shared" si="782"/>
        <v>0</v>
      </c>
      <c r="S4998" s="101">
        <v>0</v>
      </c>
      <c r="T4998" s="67">
        <f t="shared" si="788"/>
        <v>0</v>
      </c>
      <c r="U4998" s="66">
        <v>0</v>
      </c>
      <c r="V4998" s="73">
        <f t="shared" si="789"/>
        <v>0</v>
      </c>
      <c r="W4998" s="98">
        <v>0</v>
      </c>
      <c r="X4998" s="67">
        <f t="shared" si="783"/>
        <v>0</v>
      </c>
      <c r="Y4998" s="66">
        <v>0</v>
      </c>
      <c r="Z4998" s="105">
        <f t="shared" si="784"/>
        <v>0</v>
      </c>
      <c r="AA4998" s="101">
        <v>0</v>
      </c>
      <c r="AB4998" s="67">
        <f t="shared" si="785"/>
        <v>0</v>
      </c>
      <c r="AC4998" s="66">
        <v>0</v>
      </c>
      <c r="AD4998" s="73">
        <f t="shared" si="786"/>
        <v>0</v>
      </c>
    </row>
    <row r="4999" spans="1:30" x14ac:dyDescent="0.25">
      <c r="A4999" s="165"/>
      <c r="B4999" s="72" t="s">
        <v>14269</v>
      </c>
      <c r="C4999" s="64" t="s">
        <v>14270</v>
      </c>
      <c r="D4999" s="64" t="s">
        <v>7</v>
      </c>
      <c r="E4999" s="64" t="s">
        <v>14271</v>
      </c>
      <c r="F4999" s="64" t="s">
        <v>1226</v>
      </c>
      <c r="G4999" s="64" t="s">
        <v>1227</v>
      </c>
      <c r="H4999" s="65">
        <v>39455</v>
      </c>
      <c r="I4999" s="65">
        <v>41239</v>
      </c>
      <c r="J4999" s="93" t="s">
        <v>1</v>
      </c>
      <c r="K4999" s="101">
        <v>0</v>
      </c>
      <c r="L4999" s="67">
        <f t="shared" si="780"/>
        <v>0</v>
      </c>
      <c r="M4999" s="66">
        <v>0.4953825</v>
      </c>
      <c r="N4999" s="73">
        <f t="shared" si="781"/>
        <v>9.5993658162472628E-9</v>
      </c>
      <c r="O4999" s="98">
        <v>0</v>
      </c>
      <c r="P4999" s="67">
        <f t="shared" si="787"/>
        <v>0</v>
      </c>
      <c r="Q4999" s="66">
        <v>0</v>
      </c>
      <c r="R4999" s="105">
        <f t="shared" si="782"/>
        <v>0</v>
      </c>
      <c r="S4999" s="101">
        <v>0</v>
      </c>
      <c r="T4999" s="67">
        <f t="shared" si="788"/>
        <v>0</v>
      </c>
      <c r="U4999" s="66">
        <v>0</v>
      </c>
      <c r="V4999" s="73">
        <f t="shared" si="789"/>
        <v>0</v>
      </c>
      <c r="W4999" s="98">
        <v>0</v>
      </c>
      <c r="X4999" s="67">
        <f t="shared" si="783"/>
        <v>0</v>
      </c>
      <c r="Y4999" s="66">
        <v>0</v>
      </c>
      <c r="Z4999" s="105">
        <f t="shared" si="784"/>
        <v>0</v>
      </c>
      <c r="AA4999" s="101">
        <v>0</v>
      </c>
      <c r="AB4999" s="67">
        <f t="shared" si="785"/>
        <v>0</v>
      </c>
      <c r="AC4999" s="66">
        <v>0</v>
      </c>
      <c r="AD4999" s="73">
        <f t="shared" si="786"/>
        <v>0</v>
      </c>
    </row>
    <row r="5000" spans="1:30" x14ac:dyDescent="0.25">
      <c r="A5000" s="165"/>
      <c r="B5000" s="72" t="s">
        <v>15162</v>
      </c>
      <c r="C5000" s="64" t="s">
        <v>15163</v>
      </c>
      <c r="D5000" s="64" t="s">
        <v>7</v>
      </c>
      <c r="E5000" s="64" t="s">
        <v>15164</v>
      </c>
      <c r="F5000" s="64" t="s">
        <v>2909</v>
      </c>
      <c r="G5000" s="64" t="s">
        <v>1167</v>
      </c>
      <c r="H5000" s="65">
        <v>41121</v>
      </c>
      <c r="I5000" s="65">
        <v>41647</v>
      </c>
      <c r="J5000" s="93" t="s">
        <v>1</v>
      </c>
      <c r="K5000" s="101">
        <v>0</v>
      </c>
      <c r="L5000" s="67">
        <f t="shared" si="780"/>
        <v>0</v>
      </c>
      <c r="M5000" s="66">
        <v>0.49307499999999999</v>
      </c>
      <c r="N5000" s="73">
        <f t="shared" si="781"/>
        <v>9.554651809149736E-9</v>
      </c>
      <c r="O5000" s="98">
        <v>0</v>
      </c>
      <c r="P5000" s="67">
        <f t="shared" si="787"/>
        <v>0</v>
      </c>
      <c r="Q5000" s="66">
        <v>0.49307499999999999</v>
      </c>
      <c r="R5000" s="105">
        <f t="shared" si="782"/>
        <v>1.4127460226944016E-8</v>
      </c>
      <c r="S5000" s="101">
        <v>0</v>
      </c>
      <c r="T5000" s="67">
        <f t="shared" si="788"/>
        <v>0</v>
      </c>
      <c r="U5000" s="66">
        <v>0</v>
      </c>
      <c r="V5000" s="73">
        <f t="shared" si="789"/>
        <v>0</v>
      </c>
      <c r="W5000" s="98">
        <v>0</v>
      </c>
      <c r="X5000" s="67">
        <f t="shared" si="783"/>
        <v>0</v>
      </c>
      <c r="Y5000" s="66">
        <v>0</v>
      </c>
      <c r="Z5000" s="105">
        <f t="shared" si="784"/>
        <v>0</v>
      </c>
      <c r="AA5000" s="101">
        <v>0</v>
      </c>
      <c r="AB5000" s="67">
        <f t="shared" si="785"/>
        <v>0</v>
      </c>
      <c r="AC5000" s="66">
        <v>0</v>
      </c>
      <c r="AD5000" s="73">
        <f t="shared" si="786"/>
        <v>0</v>
      </c>
    </row>
    <row r="5001" spans="1:30" x14ac:dyDescent="0.25">
      <c r="A5001" s="165"/>
      <c r="B5001" s="72" t="s">
        <v>8975</v>
      </c>
      <c r="C5001" s="64" t="s">
        <v>8976</v>
      </c>
      <c r="D5001" s="64" t="s">
        <v>7</v>
      </c>
      <c r="E5001" s="64" t="s">
        <v>2027</v>
      </c>
      <c r="F5001" s="64" t="s">
        <v>1199</v>
      </c>
      <c r="G5001" s="64" t="s">
        <v>1199</v>
      </c>
      <c r="H5001" s="65">
        <v>39742</v>
      </c>
      <c r="I5001" s="65">
        <v>40259</v>
      </c>
      <c r="J5001" s="93" t="s">
        <v>1</v>
      </c>
      <c r="K5001" s="101">
        <v>80</v>
      </c>
      <c r="L5001" s="67">
        <f t="shared" si="780"/>
        <v>2.7193966860468658E-8</v>
      </c>
      <c r="M5001" s="66">
        <v>0.48431999999999997</v>
      </c>
      <c r="N5001" s="73">
        <f t="shared" si="781"/>
        <v>9.3850001809205492E-9</v>
      </c>
      <c r="O5001" s="98">
        <v>80</v>
      </c>
      <c r="P5001" s="67">
        <f t="shared" si="787"/>
        <v>2.9461603788890636E-8</v>
      </c>
      <c r="Q5001" s="66">
        <v>0.48431999999999997</v>
      </c>
      <c r="R5001" s="105">
        <f t="shared" si="782"/>
        <v>1.3876614180628759E-8</v>
      </c>
      <c r="S5001" s="101">
        <v>80</v>
      </c>
      <c r="T5001" s="67">
        <f t="shared" si="788"/>
        <v>3.5043292322135622E-8</v>
      </c>
      <c r="U5001" s="66">
        <v>0.48431999999999997</v>
      </c>
      <c r="V5001" s="73">
        <f t="shared" si="789"/>
        <v>2.5863001977847513E-8</v>
      </c>
      <c r="W5001" s="98">
        <v>80</v>
      </c>
      <c r="X5001" s="67">
        <f t="shared" si="783"/>
        <v>4.5452697549301193E-8</v>
      </c>
      <c r="Y5001" s="66">
        <v>0.48431999999999997</v>
      </c>
      <c r="Z5001" s="105">
        <f t="shared" si="784"/>
        <v>6.2612093902395085E-8</v>
      </c>
      <c r="AA5001" s="101">
        <v>0</v>
      </c>
      <c r="AB5001" s="67">
        <f t="shared" si="785"/>
        <v>0</v>
      </c>
      <c r="AC5001" s="66">
        <v>0</v>
      </c>
      <c r="AD5001" s="73">
        <f t="shared" si="786"/>
        <v>0</v>
      </c>
    </row>
    <row r="5002" spans="1:30" x14ac:dyDescent="0.25">
      <c r="A5002" s="165"/>
      <c r="B5002" s="72" t="s">
        <v>12823</v>
      </c>
      <c r="C5002" s="64" t="s">
        <v>12824</v>
      </c>
      <c r="D5002" s="64" t="s">
        <v>7</v>
      </c>
      <c r="E5002" s="64" t="s">
        <v>12825</v>
      </c>
      <c r="F5002" s="64" t="s">
        <v>1237</v>
      </c>
      <c r="G5002" s="64" t="s">
        <v>1227</v>
      </c>
      <c r="H5002" s="65">
        <v>39755</v>
      </c>
      <c r="I5002" s="65">
        <v>40344</v>
      </c>
      <c r="J5002" s="93" t="s">
        <v>1</v>
      </c>
      <c r="K5002" s="101">
        <v>80</v>
      </c>
      <c r="L5002" s="67">
        <f t="shared" si="780"/>
        <v>2.7193966860468658E-8</v>
      </c>
      <c r="M5002" s="66">
        <v>0.48431999999999997</v>
      </c>
      <c r="N5002" s="73">
        <f t="shared" si="781"/>
        <v>9.3850001809205492E-9</v>
      </c>
      <c r="O5002" s="98">
        <v>80</v>
      </c>
      <c r="P5002" s="67">
        <f t="shared" si="787"/>
        <v>2.9461603788890636E-8</v>
      </c>
      <c r="Q5002" s="66">
        <v>0.48431999999999997</v>
      </c>
      <c r="R5002" s="105">
        <f t="shared" si="782"/>
        <v>1.3876614180628759E-8</v>
      </c>
      <c r="S5002" s="101">
        <v>80</v>
      </c>
      <c r="T5002" s="67">
        <f t="shared" si="788"/>
        <v>3.5043292322135622E-8</v>
      </c>
      <c r="U5002" s="66">
        <v>0.48431999999999997</v>
      </c>
      <c r="V5002" s="73">
        <f t="shared" si="789"/>
        <v>2.5863001977847513E-8</v>
      </c>
      <c r="W5002" s="98">
        <v>80</v>
      </c>
      <c r="X5002" s="67">
        <f t="shared" si="783"/>
        <v>4.5452697549301193E-8</v>
      </c>
      <c r="Y5002" s="66">
        <v>0.48431999999999997</v>
      </c>
      <c r="Z5002" s="105">
        <f t="shared" si="784"/>
        <v>6.2612093902395085E-8</v>
      </c>
      <c r="AA5002" s="101">
        <v>0</v>
      </c>
      <c r="AB5002" s="67">
        <f t="shared" si="785"/>
        <v>0</v>
      </c>
      <c r="AC5002" s="66">
        <v>0</v>
      </c>
      <c r="AD5002" s="73">
        <f t="shared" si="786"/>
        <v>0</v>
      </c>
    </row>
    <row r="5003" spans="1:30" x14ac:dyDescent="0.25">
      <c r="A5003" s="165"/>
      <c r="B5003" s="72" t="s">
        <v>3551</v>
      </c>
      <c r="C5003" s="64" t="s">
        <v>3552</v>
      </c>
      <c r="D5003" s="64" t="s">
        <v>7</v>
      </c>
      <c r="E5003" s="64" t="s">
        <v>3553</v>
      </c>
      <c r="F5003" s="64" t="s">
        <v>1199</v>
      </c>
      <c r="G5003" s="64" t="s">
        <v>1199</v>
      </c>
      <c r="H5003" s="65">
        <v>38734</v>
      </c>
      <c r="I5003" s="65">
        <v>39447</v>
      </c>
      <c r="J5003" s="93" t="s">
        <v>1</v>
      </c>
      <c r="K5003" s="101">
        <v>0</v>
      </c>
      <c r="L5003" s="67">
        <f t="shared" si="780"/>
        <v>0</v>
      </c>
      <c r="M5003" s="66">
        <v>0.48241499999999998</v>
      </c>
      <c r="N5003" s="73">
        <f t="shared" si="781"/>
        <v>9.3480856918541201E-9</v>
      </c>
      <c r="O5003" s="98">
        <v>0</v>
      </c>
      <c r="P5003" s="67">
        <f t="shared" si="787"/>
        <v>0</v>
      </c>
      <c r="Q5003" s="66">
        <v>0.48241499999999998</v>
      </c>
      <c r="R5003" s="105">
        <f t="shared" si="782"/>
        <v>1.3822032602304309E-8</v>
      </c>
      <c r="S5003" s="101">
        <v>0</v>
      </c>
      <c r="T5003" s="67">
        <f t="shared" si="788"/>
        <v>0</v>
      </c>
      <c r="U5003" s="66">
        <v>0</v>
      </c>
      <c r="V5003" s="73">
        <f t="shared" si="789"/>
        <v>0</v>
      </c>
      <c r="W5003" s="98">
        <v>0</v>
      </c>
      <c r="X5003" s="67">
        <f t="shared" si="783"/>
        <v>0</v>
      </c>
      <c r="Y5003" s="66">
        <v>0</v>
      </c>
      <c r="Z5003" s="105">
        <f t="shared" si="784"/>
        <v>0</v>
      </c>
      <c r="AA5003" s="101">
        <v>0</v>
      </c>
      <c r="AB5003" s="67">
        <f t="shared" si="785"/>
        <v>0</v>
      </c>
      <c r="AC5003" s="66">
        <v>0</v>
      </c>
      <c r="AD5003" s="73">
        <f t="shared" si="786"/>
        <v>0</v>
      </c>
    </row>
    <row r="5004" spans="1:30" x14ac:dyDescent="0.25">
      <c r="A5004" s="165"/>
      <c r="B5004" s="72" t="s">
        <v>9503</v>
      </c>
      <c r="C5004" s="64" t="s">
        <v>9504</v>
      </c>
      <c r="D5004" s="64" t="s">
        <v>7</v>
      </c>
      <c r="E5004" s="64" t="s">
        <v>9505</v>
      </c>
      <c r="F5004" s="64" t="s">
        <v>1313</v>
      </c>
      <c r="G5004" s="64" t="s">
        <v>1193</v>
      </c>
      <c r="H5004" s="65">
        <v>40519</v>
      </c>
      <c r="I5004" s="65">
        <v>41316</v>
      </c>
      <c r="J5004" s="93" t="s">
        <v>1</v>
      </c>
      <c r="K5004" s="101">
        <v>0</v>
      </c>
      <c r="L5004" s="67">
        <f t="shared" si="780"/>
        <v>0</v>
      </c>
      <c r="M5004" s="66">
        <v>0.479325</v>
      </c>
      <c r="N5004" s="73">
        <f t="shared" si="781"/>
        <v>9.2882086465967603E-9</v>
      </c>
      <c r="O5004" s="98">
        <v>0</v>
      </c>
      <c r="P5004" s="67">
        <f t="shared" si="787"/>
        <v>0</v>
      </c>
      <c r="Q5004" s="66">
        <v>0.479325</v>
      </c>
      <c r="R5004" s="105">
        <f t="shared" si="782"/>
        <v>1.3733498703604808E-8</v>
      </c>
      <c r="S5004" s="101">
        <v>0</v>
      </c>
      <c r="T5004" s="67">
        <f t="shared" si="788"/>
        <v>0</v>
      </c>
      <c r="U5004" s="66">
        <v>0</v>
      </c>
      <c r="V5004" s="73">
        <f t="shared" si="789"/>
        <v>0</v>
      </c>
      <c r="W5004" s="98">
        <v>0</v>
      </c>
      <c r="X5004" s="67">
        <f t="shared" si="783"/>
        <v>0</v>
      </c>
      <c r="Y5004" s="66">
        <v>0</v>
      </c>
      <c r="Z5004" s="105">
        <f t="shared" si="784"/>
        <v>0</v>
      </c>
      <c r="AA5004" s="101">
        <v>0</v>
      </c>
      <c r="AB5004" s="67">
        <f t="shared" si="785"/>
        <v>0</v>
      </c>
      <c r="AC5004" s="66">
        <v>0</v>
      </c>
      <c r="AD5004" s="73">
        <f t="shared" si="786"/>
        <v>0</v>
      </c>
    </row>
    <row r="5005" spans="1:30" x14ac:dyDescent="0.25">
      <c r="A5005" s="165"/>
      <c r="B5005" s="72" t="s">
        <v>11021</v>
      </c>
      <c r="C5005" s="64" t="s">
        <v>11022</v>
      </c>
      <c r="D5005" s="64" t="s">
        <v>7</v>
      </c>
      <c r="E5005" s="64" t="s">
        <v>11023</v>
      </c>
      <c r="F5005" s="64" t="s">
        <v>2263</v>
      </c>
      <c r="G5005" s="64" t="s">
        <v>1269</v>
      </c>
      <c r="H5005" s="65">
        <v>39687</v>
      </c>
      <c r="I5005" s="65">
        <v>41093</v>
      </c>
      <c r="J5005" s="93" t="s">
        <v>1</v>
      </c>
      <c r="K5005" s="101">
        <v>0</v>
      </c>
      <c r="L5005" s="67">
        <f t="shared" si="780"/>
        <v>0</v>
      </c>
      <c r="M5005" s="66">
        <v>0.47326499999999999</v>
      </c>
      <c r="N5005" s="73">
        <f t="shared" si="781"/>
        <v>9.170779878227957E-9</v>
      </c>
      <c r="O5005" s="98">
        <v>0</v>
      </c>
      <c r="P5005" s="67">
        <f t="shared" si="787"/>
        <v>0</v>
      </c>
      <c r="Q5005" s="66">
        <v>0</v>
      </c>
      <c r="R5005" s="105">
        <f t="shared" si="782"/>
        <v>0</v>
      </c>
      <c r="S5005" s="101">
        <v>0</v>
      </c>
      <c r="T5005" s="67">
        <f t="shared" si="788"/>
        <v>0</v>
      </c>
      <c r="U5005" s="66">
        <v>0</v>
      </c>
      <c r="V5005" s="73">
        <f t="shared" si="789"/>
        <v>0</v>
      </c>
      <c r="W5005" s="98">
        <v>0</v>
      </c>
      <c r="X5005" s="67">
        <f t="shared" si="783"/>
        <v>0</v>
      </c>
      <c r="Y5005" s="66">
        <v>0</v>
      </c>
      <c r="Z5005" s="105">
        <f t="shared" si="784"/>
        <v>0</v>
      </c>
      <c r="AA5005" s="101">
        <v>0</v>
      </c>
      <c r="AB5005" s="67">
        <f t="shared" si="785"/>
        <v>0</v>
      </c>
      <c r="AC5005" s="66">
        <v>0</v>
      </c>
      <c r="AD5005" s="73">
        <f t="shared" si="786"/>
        <v>0</v>
      </c>
    </row>
    <row r="5006" spans="1:30" x14ac:dyDescent="0.25">
      <c r="A5006" s="165"/>
      <c r="B5006" s="72" t="s">
        <v>16056</v>
      </c>
      <c r="C5006" s="64" t="s">
        <v>16057</v>
      </c>
      <c r="D5006" s="64" t="s">
        <v>23</v>
      </c>
      <c r="E5006" s="64" t="s">
        <v>16058</v>
      </c>
      <c r="F5006" s="64" t="s">
        <v>2168</v>
      </c>
      <c r="G5006" s="64" t="s">
        <v>1167</v>
      </c>
      <c r="H5006" s="65">
        <v>40045</v>
      </c>
      <c r="I5006" s="65">
        <v>40045</v>
      </c>
      <c r="J5006" s="93" t="s">
        <v>1</v>
      </c>
      <c r="K5006" s="101">
        <v>175</v>
      </c>
      <c r="L5006" s="67">
        <f t="shared" si="780"/>
        <v>5.9486802507275186E-8</v>
      </c>
      <c r="M5006" s="66">
        <v>0.46732000000000001</v>
      </c>
      <c r="N5006" s="73">
        <f t="shared" si="781"/>
        <v>9.0555795435823251E-9</v>
      </c>
      <c r="O5006" s="98">
        <v>175</v>
      </c>
      <c r="P5006" s="67">
        <f t="shared" si="787"/>
        <v>6.4447258288198266E-8</v>
      </c>
      <c r="Q5006" s="66">
        <v>0.46732000000000001</v>
      </c>
      <c r="R5006" s="105">
        <f t="shared" si="782"/>
        <v>1.3389534479045738E-8</v>
      </c>
      <c r="S5006" s="101">
        <v>0</v>
      </c>
      <c r="T5006" s="67">
        <f t="shared" si="788"/>
        <v>0</v>
      </c>
      <c r="U5006" s="66">
        <v>0</v>
      </c>
      <c r="V5006" s="73">
        <f t="shared" si="789"/>
        <v>0</v>
      </c>
      <c r="W5006" s="98">
        <v>0</v>
      </c>
      <c r="X5006" s="67">
        <f t="shared" si="783"/>
        <v>0</v>
      </c>
      <c r="Y5006" s="66">
        <v>0</v>
      </c>
      <c r="Z5006" s="105">
        <f t="shared" si="784"/>
        <v>0</v>
      </c>
      <c r="AA5006" s="101">
        <v>0</v>
      </c>
      <c r="AB5006" s="67">
        <f t="shared" si="785"/>
        <v>0</v>
      </c>
      <c r="AC5006" s="66">
        <v>0</v>
      </c>
      <c r="AD5006" s="73">
        <f t="shared" si="786"/>
        <v>0</v>
      </c>
    </row>
    <row r="5007" spans="1:30" x14ac:dyDescent="0.25">
      <c r="A5007" s="165"/>
      <c r="B5007" s="72" t="s">
        <v>1342</v>
      </c>
      <c r="C5007" s="64" t="s">
        <v>1343</v>
      </c>
      <c r="D5007" s="64" t="s">
        <v>7</v>
      </c>
      <c r="E5007" s="64" t="s">
        <v>1344</v>
      </c>
      <c r="F5007" s="64" t="s">
        <v>20</v>
      </c>
      <c r="G5007" s="64" t="s">
        <v>1193</v>
      </c>
      <c r="H5007" s="65">
        <v>39731</v>
      </c>
      <c r="I5007" s="65">
        <v>40905</v>
      </c>
      <c r="J5007" s="93" t="s">
        <v>1</v>
      </c>
      <c r="K5007" s="101">
        <v>52</v>
      </c>
      <c r="L5007" s="67">
        <f t="shared" si="780"/>
        <v>1.7676078459304629E-8</v>
      </c>
      <c r="M5007" s="66">
        <v>0.46010400000000001</v>
      </c>
      <c r="N5007" s="73">
        <f t="shared" si="781"/>
        <v>8.9157501718745225E-9</v>
      </c>
      <c r="O5007" s="98">
        <v>52</v>
      </c>
      <c r="P5007" s="67">
        <f t="shared" si="787"/>
        <v>1.9150042462778915E-8</v>
      </c>
      <c r="Q5007" s="66">
        <v>0.46010400000000001</v>
      </c>
      <c r="R5007" s="105">
        <f t="shared" si="782"/>
        <v>1.3182783471597323E-8</v>
      </c>
      <c r="S5007" s="101">
        <v>52</v>
      </c>
      <c r="T5007" s="67">
        <f t="shared" si="788"/>
        <v>2.2778140009388151E-8</v>
      </c>
      <c r="U5007" s="66">
        <v>0.46010400000000001</v>
      </c>
      <c r="V5007" s="73">
        <f t="shared" si="789"/>
        <v>2.4569851878955141E-8</v>
      </c>
      <c r="W5007" s="98">
        <v>52</v>
      </c>
      <c r="X5007" s="67">
        <f t="shared" si="783"/>
        <v>2.9544253407045777E-8</v>
      </c>
      <c r="Y5007" s="66">
        <v>0.46010400000000001</v>
      </c>
      <c r="Z5007" s="105">
        <f t="shared" si="784"/>
        <v>5.9481489207275337E-8</v>
      </c>
      <c r="AA5007" s="101">
        <v>0</v>
      </c>
      <c r="AB5007" s="67">
        <f t="shared" si="785"/>
        <v>0</v>
      </c>
      <c r="AC5007" s="66">
        <v>0</v>
      </c>
      <c r="AD5007" s="73">
        <f t="shared" si="786"/>
        <v>0</v>
      </c>
    </row>
    <row r="5008" spans="1:30" x14ac:dyDescent="0.25">
      <c r="A5008" s="165"/>
      <c r="B5008" s="72" t="s">
        <v>7111</v>
      </c>
      <c r="C5008" s="64" t="s">
        <v>7112</v>
      </c>
      <c r="D5008" s="64" t="s">
        <v>7</v>
      </c>
      <c r="E5008" s="64" t="s">
        <v>1786</v>
      </c>
      <c r="F5008" s="64" t="s">
        <v>1215</v>
      </c>
      <c r="G5008" s="64" t="s">
        <v>1216</v>
      </c>
      <c r="H5008" s="65">
        <v>39027</v>
      </c>
      <c r="I5008" s="65">
        <v>39027</v>
      </c>
      <c r="J5008" s="93" t="s">
        <v>1</v>
      </c>
      <c r="K5008" s="101">
        <v>150</v>
      </c>
      <c r="L5008" s="67">
        <f t="shared" si="780"/>
        <v>5.0988687863378735E-8</v>
      </c>
      <c r="M5008" s="66">
        <v>0.45405000000000001</v>
      </c>
      <c r="N5008" s="73">
        <f t="shared" si="781"/>
        <v>8.7984376696130166E-9</v>
      </c>
      <c r="O5008" s="98">
        <v>150</v>
      </c>
      <c r="P5008" s="67">
        <f t="shared" si="787"/>
        <v>5.5240507104169941E-8</v>
      </c>
      <c r="Q5008" s="66">
        <v>0.45405000000000001</v>
      </c>
      <c r="R5008" s="105">
        <f t="shared" si="782"/>
        <v>1.3009325794339463E-8</v>
      </c>
      <c r="S5008" s="101">
        <v>150</v>
      </c>
      <c r="T5008" s="67">
        <f t="shared" si="788"/>
        <v>6.5706173104004289E-8</v>
      </c>
      <c r="U5008" s="66">
        <v>0.45405000000000001</v>
      </c>
      <c r="V5008" s="73">
        <f t="shared" si="789"/>
        <v>2.4246564354232046E-8</v>
      </c>
      <c r="W5008" s="98">
        <v>150</v>
      </c>
      <c r="X5008" s="67">
        <f t="shared" si="783"/>
        <v>8.522380790493973E-8</v>
      </c>
      <c r="Y5008" s="66">
        <v>0.45405000000000001</v>
      </c>
      <c r="Z5008" s="105">
        <f t="shared" si="784"/>
        <v>5.8698838033495398E-8</v>
      </c>
      <c r="AA5008" s="101">
        <v>0</v>
      </c>
      <c r="AB5008" s="67">
        <f t="shared" si="785"/>
        <v>0</v>
      </c>
      <c r="AC5008" s="66">
        <v>0</v>
      </c>
      <c r="AD5008" s="73">
        <f t="shared" si="786"/>
        <v>0</v>
      </c>
    </row>
    <row r="5009" spans="1:30" x14ac:dyDescent="0.25">
      <c r="A5009" s="165"/>
      <c r="B5009" s="72" t="s">
        <v>7325</v>
      </c>
      <c r="C5009" s="64" t="s">
        <v>7326</v>
      </c>
      <c r="D5009" s="64" t="s">
        <v>7</v>
      </c>
      <c r="E5009" s="64" t="s">
        <v>7327</v>
      </c>
      <c r="F5009" s="64" t="s">
        <v>1306</v>
      </c>
      <c r="G5009" s="64" t="s">
        <v>1227</v>
      </c>
      <c r="H5009" s="65">
        <v>39086</v>
      </c>
      <c r="I5009" s="65">
        <v>39086</v>
      </c>
      <c r="J5009" s="93" t="s">
        <v>1</v>
      </c>
      <c r="K5009" s="101">
        <v>150</v>
      </c>
      <c r="L5009" s="67">
        <f t="shared" si="780"/>
        <v>5.0988687863378735E-8</v>
      </c>
      <c r="M5009" s="66">
        <v>0.45405000000000001</v>
      </c>
      <c r="N5009" s="73">
        <f t="shared" si="781"/>
        <v>8.7984376696130166E-9</v>
      </c>
      <c r="O5009" s="98">
        <v>150</v>
      </c>
      <c r="P5009" s="67">
        <f t="shared" si="787"/>
        <v>5.5240507104169941E-8</v>
      </c>
      <c r="Q5009" s="66">
        <v>0.45405000000000001</v>
      </c>
      <c r="R5009" s="105">
        <f t="shared" si="782"/>
        <v>1.3009325794339463E-8</v>
      </c>
      <c r="S5009" s="101">
        <v>150</v>
      </c>
      <c r="T5009" s="67">
        <f t="shared" si="788"/>
        <v>6.5706173104004289E-8</v>
      </c>
      <c r="U5009" s="66">
        <v>0.45405000000000001</v>
      </c>
      <c r="V5009" s="73">
        <f t="shared" si="789"/>
        <v>2.4246564354232046E-8</v>
      </c>
      <c r="W5009" s="98">
        <v>150</v>
      </c>
      <c r="X5009" s="67">
        <f t="shared" si="783"/>
        <v>8.522380790493973E-8</v>
      </c>
      <c r="Y5009" s="66">
        <v>0.45405000000000001</v>
      </c>
      <c r="Z5009" s="105">
        <f t="shared" si="784"/>
        <v>5.8698838033495398E-8</v>
      </c>
      <c r="AA5009" s="101">
        <v>0</v>
      </c>
      <c r="AB5009" s="67">
        <f t="shared" si="785"/>
        <v>0</v>
      </c>
      <c r="AC5009" s="66">
        <v>0</v>
      </c>
      <c r="AD5009" s="73">
        <f t="shared" si="786"/>
        <v>0</v>
      </c>
    </row>
    <row r="5010" spans="1:30" x14ac:dyDescent="0.25">
      <c r="A5010" s="165"/>
      <c r="B5010" s="72" t="s">
        <v>2159</v>
      </c>
      <c r="C5010" s="64" t="s">
        <v>2160</v>
      </c>
      <c r="D5010" s="64" t="s">
        <v>7</v>
      </c>
      <c r="E5010" s="64" t="s">
        <v>2161</v>
      </c>
      <c r="F5010" s="64" t="s">
        <v>1293</v>
      </c>
      <c r="G5010" s="64" t="s">
        <v>1193</v>
      </c>
      <c r="H5010" s="65">
        <v>38994</v>
      </c>
      <c r="I5010" s="65">
        <v>38994</v>
      </c>
      <c r="J5010" s="93" t="s">
        <v>1</v>
      </c>
      <c r="K5010" s="101">
        <v>100</v>
      </c>
      <c r="L5010" s="67">
        <f t="shared" si="780"/>
        <v>3.3992458575585819E-8</v>
      </c>
      <c r="M5010" s="66">
        <v>0.45405000000000001</v>
      </c>
      <c r="N5010" s="73">
        <f t="shared" si="781"/>
        <v>8.7984376696130166E-9</v>
      </c>
      <c r="O5010" s="98">
        <v>100</v>
      </c>
      <c r="P5010" s="67">
        <f t="shared" si="787"/>
        <v>3.6827004736113299E-8</v>
      </c>
      <c r="Q5010" s="66">
        <v>0.45405000000000001</v>
      </c>
      <c r="R5010" s="105">
        <f t="shared" si="782"/>
        <v>1.3009325794339463E-8</v>
      </c>
      <c r="S5010" s="101">
        <v>100</v>
      </c>
      <c r="T5010" s="67">
        <f t="shared" si="788"/>
        <v>4.3804115402669524E-8</v>
      </c>
      <c r="U5010" s="66">
        <v>0.45405000000000001</v>
      </c>
      <c r="V5010" s="73">
        <f t="shared" si="789"/>
        <v>2.4246564354232046E-8</v>
      </c>
      <c r="W5010" s="98">
        <v>100</v>
      </c>
      <c r="X5010" s="67">
        <f t="shared" si="783"/>
        <v>5.6815871936626493E-8</v>
      </c>
      <c r="Y5010" s="66">
        <v>0.45405000000000001</v>
      </c>
      <c r="Z5010" s="105">
        <f t="shared" si="784"/>
        <v>5.8698838033495398E-8</v>
      </c>
      <c r="AA5010" s="101">
        <v>0</v>
      </c>
      <c r="AB5010" s="67">
        <f t="shared" si="785"/>
        <v>0</v>
      </c>
      <c r="AC5010" s="66">
        <v>0</v>
      </c>
      <c r="AD5010" s="73">
        <f t="shared" si="786"/>
        <v>0</v>
      </c>
    </row>
    <row r="5011" spans="1:30" x14ac:dyDescent="0.25">
      <c r="A5011" s="165"/>
      <c r="B5011" s="72" t="s">
        <v>3733</v>
      </c>
      <c r="C5011" s="64" t="s">
        <v>3734</v>
      </c>
      <c r="D5011" s="64" t="s">
        <v>7</v>
      </c>
      <c r="E5011" s="64" t="s">
        <v>3735</v>
      </c>
      <c r="F5011" s="64" t="s">
        <v>1237</v>
      </c>
      <c r="G5011" s="64" t="s">
        <v>1227</v>
      </c>
      <c r="H5011" s="65">
        <v>39665</v>
      </c>
      <c r="I5011" s="65">
        <v>39665</v>
      </c>
      <c r="J5011" s="93" t="s">
        <v>1</v>
      </c>
      <c r="K5011" s="101">
        <v>100</v>
      </c>
      <c r="L5011" s="67">
        <f t="shared" si="780"/>
        <v>3.3992458575585819E-8</v>
      </c>
      <c r="M5011" s="66">
        <v>0.45405000000000001</v>
      </c>
      <c r="N5011" s="73">
        <f t="shared" si="781"/>
        <v>8.7984376696130166E-9</v>
      </c>
      <c r="O5011" s="98">
        <v>100</v>
      </c>
      <c r="P5011" s="67">
        <f t="shared" si="787"/>
        <v>3.6827004736113299E-8</v>
      </c>
      <c r="Q5011" s="66">
        <v>0.45405000000000001</v>
      </c>
      <c r="R5011" s="105">
        <f t="shared" si="782"/>
        <v>1.3009325794339463E-8</v>
      </c>
      <c r="S5011" s="101">
        <v>100</v>
      </c>
      <c r="T5011" s="67">
        <f t="shared" si="788"/>
        <v>4.3804115402669524E-8</v>
      </c>
      <c r="U5011" s="66">
        <v>0.45405000000000001</v>
      </c>
      <c r="V5011" s="73">
        <f t="shared" si="789"/>
        <v>2.4246564354232046E-8</v>
      </c>
      <c r="W5011" s="98">
        <v>100</v>
      </c>
      <c r="X5011" s="67">
        <f t="shared" si="783"/>
        <v>5.6815871936626493E-8</v>
      </c>
      <c r="Y5011" s="66">
        <v>0.45405000000000001</v>
      </c>
      <c r="Z5011" s="105">
        <f t="shared" si="784"/>
        <v>5.8698838033495398E-8</v>
      </c>
      <c r="AA5011" s="101">
        <v>0</v>
      </c>
      <c r="AB5011" s="67">
        <f t="shared" si="785"/>
        <v>0</v>
      </c>
      <c r="AC5011" s="66">
        <v>0</v>
      </c>
      <c r="AD5011" s="73">
        <f t="shared" si="786"/>
        <v>0</v>
      </c>
    </row>
    <row r="5012" spans="1:30" x14ac:dyDescent="0.25">
      <c r="A5012" s="165"/>
      <c r="B5012" s="72" t="s">
        <v>4403</v>
      </c>
      <c r="C5012" s="64" t="s">
        <v>4404</v>
      </c>
      <c r="D5012" s="64" t="s">
        <v>7</v>
      </c>
      <c r="E5012" s="64" t="s">
        <v>4405</v>
      </c>
      <c r="F5012" s="64" t="s">
        <v>1199</v>
      </c>
      <c r="G5012" s="64" t="s">
        <v>1199</v>
      </c>
      <c r="H5012" s="65">
        <v>40108</v>
      </c>
      <c r="I5012" s="65">
        <v>40108</v>
      </c>
      <c r="J5012" s="93" t="s">
        <v>1</v>
      </c>
      <c r="K5012" s="101">
        <v>100</v>
      </c>
      <c r="L5012" s="67">
        <f t="shared" si="780"/>
        <v>3.3992458575585819E-8</v>
      </c>
      <c r="M5012" s="66">
        <v>0.45405000000000001</v>
      </c>
      <c r="N5012" s="73">
        <f t="shared" si="781"/>
        <v>8.7984376696130166E-9</v>
      </c>
      <c r="O5012" s="98">
        <v>100</v>
      </c>
      <c r="P5012" s="67">
        <f t="shared" si="787"/>
        <v>3.6827004736113299E-8</v>
      </c>
      <c r="Q5012" s="66">
        <v>0.45405000000000001</v>
      </c>
      <c r="R5012" s="105">
        <f t="shared" si="782"/>
        <v>1.3009325794339463E-8</v>
      </c>
      <c r="S5012" s="101">
        <v>100</v>
      </c>
      <c r="T5012" s="67">
        <f t="shared" si="788"/>
        <v>4.3804115402669524E-8</v>
      </c>
      <c r="U5012" s="66">
        <v>0.45405000000000001</v>
      </c>
      <c r="V5012" s="73">
        <f t="shared" si="789"/>
        <v>2.4246564354232046E-8</v>
      </c>
      <c r="W5012" s="98">
        <v>100</v>
      </c>
      <c r="X5012" s="67">
        <f t="shared" si="783"/>
        <v>5.6815871936626493E-8</v>
      </c>
      <c r="Y5012" s="66">
        <v>0.45405000000000001</v>
      </c>
      <c r="Z5012" s="105">
        <f t="shared" si="784"/>
        <v>5.8698838033495398E-8</v>
      </c>
      <c r="AA5012" s="101">
        <v>0</v>
      </c>
      <c r="AB5012" s="67">
        <f t="shared" si="785"/>
        <v>0</v>
      </c>
      <c r="AC5012" s="66">
        <v>0</v>
      </c>
      <c r="AD5012" s="73">
        <f t="shared" si="786"/>
        <v>0</v>
      </c>
    </row>
    <row r="5013" spans="1:30" x14ac:dyDescent="0.25">
      <c r="A5013" s="165"/>
      <c r="B5013" s="72" t="s">
        <v>4551</v>
      </c>
      <c r="C5013" s="64" t="s">
        <v>4552</v>
      </c>
      <c r="D5013" s="64" t="s">
        <v>7</v>
      </c>
      <c r="E5013" s="64" t="s">
        <v>4553</v>
      </c>
      <c r="F5013" s="64" t="s">
        <v>1380</v>
      </c>
      <c r="G5013" s="64" t="s">
        <v>1216</v>
      </c>
      <c r="H5013" s="65">
        <v>41379</v>
      </c>
      <c r="I5013" s="65">
        <v>41379</v>
      </c>
      <c r="J5013" s="93" t="s">
        <v>1</v>
      </c>
      <c r="K5013" s="101">
        <v>100</v>
      </c>
      <c r="L5013" s="67">
        <f t="shared" si="780"/>
        <v>3.3992458575585819E-8</v>
      </c>
      <c r="M5013" s="66">
        <v>0.45405000000000001</v>
      </c>
      <c r="N5013" s="73">
        <f t="shared" si="781"/>
        <v>8.7984376696130166E-9</v>
      </c>
      <c r="O5013" s="98">
        <v>100</v>
      </c>
      <c r="P5013" s="67">
        <f t="shared" si="787"/>
        <v>3.6827004736113299E-8</v>
      </c>
      <c r="Q5013" s="66">
        <v>0.45405000000000001</v>
      </c>
      <c r="R5013" s="105">
        <f t="shared" si="782"/>
        <v>1.3009325794339463E-8</v>
      </c>
      <c r="S5013" s="101">
        <v>100</v>
      </c>
      <c r="T5013" s="67">
        <f t="shared" si="788"/>
        <v>4.3804115402669524E-8</v>
      </c>
      <c r="U5013" s="66">
        <v>0.45405000000000001</v>
      </c>
      <c r="V5013" s="73">
        <f t="shared" si="789"/>
        <v>2.4246564354232046E-8</v>
      </c>
      <c r="W5013" s="98">
        <v>100</v>
      </c>
      <c r="X5013" s="67">
        <f t="shared" si="783"/>
        <v>5.6815871936626493E-8</v>
      </c>
      <c r="Y5013" s="66">
        <v>0.45405000000000001</v>
      </c>
      <c r="Z5013" s="105">
        <f t="shared" si="784"/>
        <v>5.8698838033495398E-8</v>
      </c>
      <c r="AA5013" s="101">
        <v>0</v>
      </c>
      <c r="AB5013" s="67">
        <f t="shared" si="785"/>
        <v>0</v>
      </c>
      <c r="AC5013" s="66">
        <v>0</v>
      </c>
      <c r="AD5013" s="73">
        <f t="shared" si="786"/>
        <v>0</v>
      </c>
    </row>
    <row r="5014" spans="1:30" x14ac:dyDescent="0.25">
      <c r="A5014" s="165"/>
      <c r="B5014" s="72" t="s">
        <v>4947</v>
      </c>
      <c r="C5014" s="64" t="s">
        <v>4948</v>
      </c>
      <c r="D5014" s="64" t="s">
        <v>7</v>
      </c>
      <c r="E5014" s="64" t="s">
        <v>4949</v>
      </c>
      <c r="F5014" s="64" t="s">
        <v>1215</v>
      </c>
      <c r="G5014" s="64" t="s">
        <v>1216</v>
      </c>
      <c r="H5014" s="65">
        <v>41813</v>
      </c>
      <c r="I5014" s="65">
        <v>41813</v>
      </c>
      <c r="J5014" s="93" t="s">
        <v>1</v>
      </c>
      <c r="K5014" s="101">
        <v>100</v>
      </c>
      <c r="L5014" s="67">
        <f t="shared" si="780"/>
        <v>3.3992458575585819E-8</v>
      </c>
      <c r="M5014" s="66">
        <v>0.45405000000000001</v>
      </c>
      <c r="N5014" s="73">
        <f t="shared" si="781"/>
        <v>8.7984376696130166E-9</v>
      </c>
      <c r="O5014" s="98">
        <v>100</v>
      </c>
      <c r="P5014" s="67">
        <f t="shared" si="787"/>
        <v>3.6827004736113299E-8</v>
      </c>
      <c r="Q5014" s="66">
        <v>0.45405000000000001</v>
      </c>
      <c r="R5014" s="105">
        <f t="shared" si="782"/>
        <v>1.3009325794339463E-8</v>
      </c>
      <c r="S5014" s="101">
        <v>100</v>
      </c>
      <c r="T5014" s="67">
        <f t="shared" si="788"/>
        <v>4.3804115402669524E-8</v>
      </c>
      <c r="U5014" s="66">
        <v>0.45405000000000001</v>
      </c>
      <c r="V5014" s="73">
        <f t="shared" si="789"/>
        <v>2.4246564354232046E-8</v>
      </c>
      <c r="W5014" s="98">
        <v>100</v>
      </c>
      <c r="X5014" s="67">
        <f t="shared" si="783"/>
        <v>5.6815871936626493E-8</v>
      </c>
      <c r="Y5014" s="66">
        <v>0.45405000000000001</v>
      </c>
      <c r="Z5014" s="105">
        <f t="shared" si="784"/>
        <v>5.8698838033495398E-8</v>
      </c>
      <c r="AA5014" s="101">
        <v>0</v>
      </c>
      <c r="AB5014" s="67">
        <f t="shared" si="785"/>
        <v>0</v>
      </c>
      <c r="AC5014" s="66">
        <v>0</v>
      </c>
      <c r="AD5014" s="73">
        <f t="shared" si="786"/>
        <v>0</v>
      </c>
    </row>
    <row r="5015" spans="1:30" x14ac:dyDescent="0.25">
      <c r="A5015" s="165"/>
      <c r="B5015" s="72" t="s">
        <v>10385</v>
      </c>
      <c r="C5015" s="64" t="s">
        <v>10386</v>
      </c>
      <c r="D5015" s="64" t="s">
        <v>7</v>
      </c>
      <c r="E5015" s="64" t="s">
        <v>10387</v>
      </c>
      <c r="F5015" s="64" t="s">
        <v>1204</v>
      </c>
      <c r="G5015" s="64" t="s">
        <v>1139</v>
      </c>
      <c r="H5015" s="65">
        <v>40295</v>
      </c>
      <c r="I5015" s="65">
        <v>40295</v>
      </c>
      <c r="J5015" s="93" t="s">
        <v>1</v>
      </c>
      <c r="K5015" s="101">
        <v>100</v>
      </c>
      <c r="L5015" s="67">
        <f t="shared" si="780"/>
        <v>3.3992458575585819E-8</v>
      </c>
      <c r="M5015" s="66">
        <v>0.45405000000000001</v>
      </c>
      <c r="N5015" s="73">
        <f t="shared" si="781"/>
        <v>8.7984376696130166E-9</v>
      </c>
      <c r="O5015" s="98">
        <v>100</v>
      </c>
      <c r="P5015" s="67">
        <f t="shared" si="787"/>
        <v>3.6827004736113299E-8</v>
      </c>
      <c r="Q5015" s="66">
        <v>0.45405000000000001</v>
      </c>
      <c r="R5015" s="105">
        <f t="shared" si="782"/>
        <v>1.3009325794339463E-8</v>
      </c>
      <c r="S5015" s="101">
        <v>100</v>
      </c>
      <c r="T5015" s="67">
        <f t="shared" si="788"/>
        <v>4.3804115402669524E-8</v>
      </c>
      <c r="U5015" s="66">
        <v>0.45405000000000001</v>
      </c>
      <c r="V5015" s="73">
        <f t="shared" si="789"/>
        <v>2.4246564354232046E-8</v>
      </c>
      <c r="W5015" s="98">
        <v>100</v>
      </c>
      <c r="X5015" s="67">
        <f t="shared" si="783"/>
        <v>5.6815871936626493E-8</v>
      </c>
      <c r="Y5015" s="66">
        <v>0.45405000000000001</v>
      </c>
      <c r="Z5015" s="105">
        <f t="shared" si="784"/>
        <v>5.8698838033495398E-8</v>
      </c>
      <c r="AA5015" s="101">
        <v>0</v>
      </c>
      <c r="AB5015" s="67">
        <f t="shared" si="785"/>
        <v>0</v>
      </c>
      <c r="AC5015" s="66">
        <v>0</v>
      </c>
      <c r="AD5015" s="73">
        <f t="shared" si="786"/>
        <v>0</v>
      </c>
    </row>
    <row r="5016" spans="1:30" x14ac:dyDescent="0.25">
      <c r="A5016" s="165"/>
      <c r="B5016" s="74" t="s">
        <v>16777</v>
      </c>
      <c r="C5016" s="68" t="s">
        <v>41</v>
      </c>
      <c r="D5016" s="68" t="s">
        <v>0</v>
      </c>
      <c r="E5016" s="68" t="s">
        <v>16778</v>
      </c>
      <c r="F5016" s="68" t="s">
        <v>1199</v>
      </c>
      <c r="G5016" s="68" t="s">
        <v>1199</v>
      </c>
      <c r="H5016" s="69">
        <v>41248</v>
      </c>
      <c r="I5016" s="69">
        <v>41248</v>
      </c>
      <c r="J5016" s="94" t="s">
        <v>1173</v>
      </c>
      <c r="K5016" s="102">
        <v>100</v>
      </c>
      <c r="L5016" s="71">
        <f t="shared" si="780"/>
        <v>3.3992458575585819E-8</v>
      </c>
      <c r="M5016" s="70">
        <v>0.45405000000000001</v>
      </c>
      <c r="N5016" s="75">
        <f t="shared" si="781"/>
        <v>8.7984376696130166E-9</v>
      </c>
      <c r="O5016" s="99">
        <v>100</v>
      </c>
      <c r="P5016" s="71">
        <f t="shared" si="787"/>
        <v>3.6827004736113299E-8</v>
      </c>
      <c r="Q5016" s="70">
        <v>0.45405000000000001</v>
      </c>
      <c r="R5016" s="106">
        <f t="shared" si="782"/>
        <v>1.3009325794339463E-8</v>
      </c>
      <c r="S5016" s="102">
        <v>100</v>
      </c>
      <c r="T5016" s="71">
        <f t="shared" si="788"/>
        <v>4.3804115402669524E-8</v>
      </c>
      <c r="U5016" s="70">
        <v>0.45405000000000001</v>
      </c>
      <c r="V5016" s="75">
        <f t="shared" si="789"/>
        <v>2.4246564354232046E-8</v>
      </c>
      <c r="W5016" s="99">
        <v>100</v>
      </c>
      <c r="X5016" s="71">
        <f t="shared" si="783"/>
        <v>5.6815871936626493E-8</v>
      </c>
      <c r="Y5016" s="70">
        <v>0.45405000000000001</v>
      </c>
      <c r="Z5016" s="106">
        <f t="shared" si="784"/>
        <v>5.8698838033495398E-8</v>
      </c>
      <c r="AA5016" s="102">
        <v>0</v>
      </c>
      <c r="AB5016" s="71">
        <f t="shared" si="785"/>
        <v>0</v>
      </c>
      <c r="AC5016" s="70">
        <v>0</v>
      </c>
      <c r="AD5016" s="75">
        <f t="shared" si="786"/>
        <v>0</v>
      </c>
    </row>
    <row r="5017" spans="1:30" x14ac:dyDescent="0.25">
      <c r="A5017" s="165"/>
      <c r="B5017" s="72" t="s">
        <v>11736</v>
      </c>
      <c r="C5017" s="64" t="s">
        <v>11737</v>
      </c>
      <c r="D5017" s="64" t="s">
        <v>7</v>
      </c>
      <c r="E5017" s="64" t="s">
        <v>11738</v>
      </c>
      <c r="F5017" s="64" t="s">
        <v>11739</v>
      </c>
      <c r="G5017" s="64" t="s">
        <v>1199</v>
      </c>
      <c r="H5017" s="65">
        <v>41340</v>
      </c>
      <c r="I5017" s="65">
        <v>41340</v>
      </c>
      <c r="J5017" s="93" t="s">
        <v>1</v>
      </c>
      <c r="K5017" s="101">
        <v>100</v>
      </c>
      <c r="L5017" s="67">
        <f t="shared" si="780"/>
        <v>3.3992458575585819E-8</v>
      </c>
      <c r="M5017" s="66">
        <v>0.45405000000000001</v>
      </c>
      <c r="N5017" s="73">
        <f t="shared" si="781"/>
        <v>8.7984376696130166E-9</v>
      </c>
      <c r="O5017" s="98">
        <v>100</v>
      </c>
      <c r="P5017" s="67">
        <f t="shared" si="787"/>
        <v>3.6827004736113299E-8</v>
      </c>
      <c r="Q5017" s="66">
        <v>0.45405000000000001</v>
      </c>
      <c r="R5017" s="105">
        <f t="shared" si="782"/>
        <v>1.3009325794339463E-8</v>
      </c>
      <c r="S5017" s="101">
        <v>100</v>
      </c>
      <c r="T5017" s="67">
        <f t="shared" si="788"/>
        <v>4.3804115402669524E-8</v>
      </c>
      <c r="U5017" s="66">
        <v>0.45405000000000001</v>
      </c>
      <c r="V5017" s="73">
        <f t="shared" si="789"/>
        <v>2.4246564354232046E-8</v>
      </c>
      <c r="W5017" s="98">
        <v>100</v>
      </c>
      <c r="X5017" s="67">
        <f t="shared" si="783"/>
        <v>5.6815871936626493E-8</v>
      </c>
      <c r="Y5017" s="66">
        <v>0.45405000000000001</v>
      </c>
      <c r="Z5017" s="105">
        <f t="shared" si="784"/>
        <v>5.8698838033495398E-8</v>
      </c>
      <c r="AA5017" s="101">
        <v>0</v>
      </c>
      <c r="AB5017" s="67">
        <f t="shared" si="785"/>
        <v>0</v>
      </c>
      <c r="AC5017" s="66">
        <v>0</v>
      </c>
      <c r="AD5017" s="73">
        <f t="shared" si="786"/>
        <v>0</v>
      </c>
    </row>
    <row r="5018" spans="1:30" x14ac:dyDescent="0.25">
      <c r="A5018" s="165"/>
      <c r="B5018" s="72" t="s">
        <v>10968</v>
      </c>
      <c r="C5018" s="64" t="s">
        <v>10969</v>
      </c>
      <c r="D5018" s="64" t="s">
        <v>7</v>
      </c>
      <c r="E5018" s="64" t="s">
        <v>10970</v>
      </c>
      <c r="F5018" s="64" t="s">
        <v>10971</v>
      </c>
      <c r="G5018" s="64" t="s">
        <v>1199</v>
      </c>
      <c r="H5018" s="65">
        <v>39587</v>
      </c>
      <c r="I5018" s="65">
        <v>39587</v>
      </c>
      <c r="J5018" s="93" t="s">
        <v>1</v>
      </c>
      <c r="K5018" s="101">
        <v>100</v>
      </c>
      <c r="L5018" s="67">
        <f t="shared" si="780"/>
        <v>3.3992458575585819E-8</v>
      </c>
      <c r="M5018" s="66">
        <v>0.45405000000000001</v>
      </c>
      <c r="N5018" s="73">
        <f t="shared" si="781"/>
        <v>8.7984376696130166E-9</v>
      </c>
      <c r="O5018" s="98">
        <v>100</v>
      </c>
      <c r="P5018" s="67">
        <f t="shared" si="787"/>
        <v>3.6827004736113299E-8</v>
      </c>
      <c r="Q5018" s="66">
        <v>0.45405000000000001</v>
      </c>
      <c r="R5018" s="105">
        <f t="shared" si="782"/>
        <v>1.3009325794339463E-8</v>
      </c>
      <c r="S5018" s="101">
        <v>100</v>
      </c>
      <c r="T5018" s="67">
        <f t="shared" si="788"/>
        <v>4.3804115402669524E-8</v>
      </c>
      <c r="U5018" s="66">
        <v>0.45405000000000001</v>
      </c>
      <c r="V5018" s="73">
        <f t="shared" si="789"/>
        <v>2.4246564354232046E-8</v>
      </c>
      <c r="W5018" s="98">
        <v>100</v>
      </c>
      <c r="X5018" s="67">
        <f t="shared" si="783"/>
        <v>5.6815871936626493E-8</v>
      </c>
      <c r="Y5018" s="66">
        <v>0.45405000000000001</v>
      </c>
      <c r="Z5018" s="105">
        <f t="shared" si="784"/>
        <v>5.8698838033495398E-8</v>
      </c>
      <c r="AA5018" s="101">
        <v>0</v>
      </c>
      <c r="AB5018" s="67">
        <f t="shared" si="785"/>
        <v>0</v>
      </c>
      <c r="AC5018" s="66">
        <v>0</v>
      </c>
      <c r="AD5018" s="73">
        <f t="shared" si="786"/>
        <v>0</v>
      </c>
    </row>
    <row r="5019" spans="1:30" x14ac:dyDescent="0.25">
      <c r="A5019" s="165"/>
      <c r="B5019" s="72" t="s">
        <v>2022</v>
      </c>
      <c r="C5019" s="64" t="s">
        <v>2023</v>
      </c>
      <c r="D5019" s="64" t="s">
        <v>7</v>
      </c>
      <c r="E5019" s="64" t="s">
        <v>2024</v>
      </c>
      <c r="F5019" s="64" t="s">
        <v>1693</v>
      </c>
      <c r="G5019" s="64" t="s">
        <v>1269</v>
      </c>
      <c r="H5019" s="65">
        <v>41579</v>
      </c>
      <c r="I5019" s="65">
        <v>41579</v>
      </c>
      <c r="J5019" s="93" t="s">
        <v>1</v>
      </c>
      <c r="K5019" s="101">
        <v>100</v>
      </c>
      <c r="L5019" s="67">
        <f t="shared" si="780"/>
        <v>3.3992458575585819E-8</v>
      </c>
      <c r="M5019" s="66">
        <v>0.45405000000000001</v>
      </c>
      <c r="N5019" s="73">
        <f t="shared" si="781"/>
        <v>8.7984376696130166E-9</v>
      </c>
      <c r="O5019" s="98">
        <v>100</v>
      </c>
      <c r="P5019" s="67">
        <f t="shared" si="787"/>
        <v>3.6827004736113299E-8</v>
      </c>
      <c r="Q5019" s="66">
        <v>0.45405000000000001</v>
      </c>
      <c r="R5019" s="105">
        <f t="shared" si="782"/>
        <v>1.3009325794339463E-8</v>
      </c>
      <c r="S5019" s="101">
        <v>100</v>
      </c>
      <c r="T5019" s="67">
        <f t="shared" si="788"/>
        <v>4.3804115402669524E-8</v>
      </c>
      <c r="U5019" s="66">
        <v>0.45405000000000001</v>
      </c>
      <c r="V5019" s="73">
        <f t="shared" si="789"/>
        <v>2.4246564354232046E-8</v>
      </c>
      <c r="W5019" s="98">
        <v>100</v>
      </c>
      <c r="X5019" s="67">
        <f t="shared" si="783"/>
        <v>5.6815871936626493E-8</v>
      </c>
      <c r="Y5019" s="66">
        <v>0.45405000000000001</v>
      </c>
      <c r="Z5019" s="105">
        <f t="shared" si="784"/>
        <v>5.8698838033495398E-8</v>
      </c>
      <c r="AA5019" s="101">
        <v>0</v>
      </c>
      <c r="AB5019" s="67">
        <f t="shared" si="785"/>
        <v>0</v>
      </c>
      <c r="AC5019" s="66">
        <v>0</v>
      </c>
      <c r="AD5019" s="73">
        <f t="shared" si="786"/>
        <v>0</v>
      </c>
    </row>
    <row r="5020" spans="1:30" x14ac:dyDescent="0.25">
      <c r="A5020" s="165"/>
      <c r="B5020" s="72" t="s">
        <v>14147</v>
      </c>
      <c r="C5020" s="64" t="s">
        <v>14148</v>
      </c>
      <c r="D5020" s="64" t="s">
        <v>7</v>
      </c>
      <c r="E5020" s="64" t="s">
        <v>14149</v>
      </c>
      <c r="F5020" s="64" t="s">
        <v>1374</v>
      </c>
      <c r="G5020" s="64" t="s">
        <v>1227</v>
      </c>
      <c r="H5020" s="65">
        <v>40591</v>
      </c>
      <c r="I5020" s="65">
        <v>40591</v>
      </c>
      <c r="J5020" s="93" t="s">
        <v>1</v>
      </c>
      <c r="K5020" s="101">
        <v>100</v>
      </c>
      <c r="L5020" s="67">
        <f t="shared" si="780"/>
        <v>3.3992458575585819E-8</v>
      </c>
      <c r="M5020" s="66">
        <v>0.45405000000000001</v>
      </c>
      <c r="N5020" s="73">
        <f t="shared" si="781"/>
        <v>8.7984376696130166E-9</v>
      </c>
      <c r="O5020" s="98">
        <v>100</v>
      </c>
      <c r="P5020" s="67">
        <f t="shared" si="787"/>
        <v>3.6827004736113299E-8</v>
      </c>
      <c r="Q5020" s="66">
        <v>0.45405000000000001</v>
      </c>
      <c r="R5020" s="105">
        <f t="shared" si="782"/>
        <v>1.3009325794339463E-8</v>
      </c>
      <c r="S5020" s="101">
        <v>100</v>
      </c>
      <c r="T5020" s="67">
        <f t="shared" si="788"/>
        <v>4.3804115402669524E-8</v>
      </c>
      <c r="U5020" s="66">
        <v>0.45405000000000001</v>
      </c>
      <c r="V5020" s="73">
        <f t="shared" si="789"/>
        <v>2.4246564354232046E-8</v>
      </c>
      <c r="W5020" s="98">
        <v>100</v>
      </c>
      <c r="X5020" s="67">
        <f t="shared" si="783"/>
        <v>5.6815871936626493E-8</v>
      </c>
      <c r="Y5020" s="66">
        <v>0.45405000000000001</v>
      </c>
      <c r="Z5020" s="105">
        <f t="shared" si="784"/>
        <v>5.8698838033495398E-8</v>
      </c>
      <c r="AA5020" s="101">
        <v>0</v>
      </c>
      <c r="AB5020" s="67">
        <f t="shared" si="785"/>
        <v>0</v>
      </c>
      <c r="AC5020" s="66">
        <v>0</v>
      </c>
      <c r="AD5020" s="73">
        <f t="shared" si="786"/>
        <v>0</v>
      </c>
    </row>
    <row r="5021" spans="1:30" x14ac:dyDescent="0.25">
      <c r="A5021" s="165"/>
      <c r="B5021" s="72" t="s">
        <v>2948</v>
      </c>
      <c r="C5021" s="64" t="s">
        <v>2949</v>
      </c>
      <c r="D5021" s="64" t="s">
        <v>7</v>
      </c>
      <c r="E5021" s="64" t="s">
        <v>2950</v>
      </c>
      <c r="F5021" s="64" t="s">
        <v>1074</v>
      </c>
      <c r="G5021" s="64" t="s">
        <v>1416</v>
      </c>
      <c r="H5021" s="65">
        <v>39251</v>
      </c>
      <c r="I5021" s="65">
        <v>39251</v>
      </c>
      <c r="J5021" s="93" t="s">
        <v>1</v>
      </c>
      <c r="K5021" s="101">
        <v>100</v>
      </c>
      <c r="L5021" s="67">
        <f t="shared" si="780"/>
        <v>3.3992458575585819E-8</v>
      </c>
      <c r="M5021" s="66">
        <v>0.45405000000000001</v>
      </c>
      <c r="N5021" s="73">
        <f t="shared" si="781"/>
        <v>8.7984376696130166E-9</v>
      </c>
      <c r="O5021" s="98">
        <v>100</v>
      </c>
      <c r="P5021" s="67">
        <f t="shared" si="787"/>
        <v>3.6827004736113299E-8</v>
      </c>
      <c r="Q5021" s="66">
        <v>0.45405000000000001</v>
      </c>
      <c r="R5021" s="105">
        <f t="shared" si="782"/>
        <v>1.3009325794339463E-8</v>
      </c>
      <c r="S5021" s="101">
        <v>100</v>
      </c>
      <c r="T5021" s="67">
        <f t="shared" si="788"/>
        <v>4.3804115402669524E-8</v>
      </c>
      <c r="U5021" s="66">
        <v>0.45405000000000001</v>
      </c>
      <c r="V5021" s="73">
        <f t="shared" si="789"/>
        <v>2.4246564354232046E-8</v>
      </c>
      <c r="W5021" s="98">
        <v>100</v>
      </c>
      <c r="X5021" s="67">
        <f t="shared" si="783"/>
        <v>5.6815871936626493E-8</v>
      </c>
      <c r="Y5021" s="66">
        <v>0.45405000000000001</v>
      </c>
      <c r="Z5021" s="105">
        <f t="shared" si="784"/>
        <v>5.8698838033495398E-8</v>
      </c>
      <c r="AA5021" s="101">
        <v>0</v>
      </c>
      <c r="AB5021" s="67">
        <f t="shared" si="785"/>
        <v>0</v>
      </c>
      <c r="AC5021" s="66">
        <v>0</v>
      </c>
      <c r="AD5021" s="73">
        <f t="shared" si="786"/>
        <v>0</v>
      </c>
    </row>
    <row r="5022" spans="1:30" x14ac:dyDescent="0.25">
      <c r="A5022" s="165"/>
      <c r="B5022" s="72" t="s">
        <v>6432</v>
      </c>
      <c r="C5022" s="64" t="s">
        <v>6433</v>
      </c>
      <c r="D5022" s="64" t="s">
        <v>7</v>
      </c>
      <c r="E5022" s="64" t="s">
        <v>6434</v>
      </c>
      <c r="F5022" s="64" t="s">
        <v>20</v>
      </c>
      <c r="G5022" s="64" t="s">
        <v>1193</v>
      </c>
      <c r="H5022" s="65">
        <v>41527</v>
      </c>
      <c r="I5022" s="65">
        <v>41527</v>
      </c>
      <c r="J5022" s="93" t="s">
        <v>1</v>
      </c>
      <c r="K5022" s="101">
        <v>100</v>
      </c>
      <c r="L5022" s="67">
        <f t="shared" si="780"/>
        <v>3.3992458575585819E-8</v>
      </c>
      <c r="M5022" s="66">
        <v>0.45405000000000001</v>
      </c>
      <c r="N5022" s="73">
        <f t="shared" si="781"/>
        <v>8.7984376696130166E-9</v>
      </c>
      <c r="O5022" s="98">
        <v>100</v>
      </c>
      <c r="P5022" s="67">
        <f t="shared" si="787"/>
        <v>3.6827004736113299E-8</v>
      </c>
      <c r="Q5022" s="66">
        <v>0.45405000000000001</v>
      </c>
      <c r="R5022" s="105">
        <f t="shared" si="782"/>
        <v>1.3009325794339463E-8</v>
      </c>
      <c r="S5022" s="101">
        <v>100</v>
      </c>
      <c r="T5022" s="67">
        <f t="shared" si="788"/>
        <v>4.3804115402669524E-8</v>
      </c>
      <c r="U5022" s="66">
        <v>0.45405000000000001</v>
      </c>
      <c r="V5022" s="73">
        <f t="shared" si="789"/>
        <v>2.4246564354232046E-8</v>
      </c>
      <c r="W5022" s="98">
        <v>100</v>
      </c>
      <c r="X5022" s="67">
        <f t="shared" si="783"/>
        <v>5.6815871936626493E-8</v>
      </c>
      <c r="Y5022" s="66">
        <v>0.45405000000000001</v>
      </c>
      <c r="Z5022" s="105">
        <f t="shared" si="784"/>
        <v>5.8698838033495398E-8</v>
      </c>
      <c r="AA5022" s="101">
        <v>0</v>
      </c>
      <c r="AB5022" s="67">
        <f t="shared" si="785"/>
        <v>0</v>
      </c>
      <c r="AC5022" s="66">
        <v>0</v>
      </c>
      <c r="AD5022" s="73">
        <f t="shared" si="786"/>
        <v>0</v>
      </c>
    </row>
    <row r="5023" spans="1:30" x14ac:dyDescent="0.25">
      <c r="A5023" s="165"/>
      <c r="B5023" s="72" t="s">
        <v>6617</v>
      </c>
      <c r="C5023" s="64" t="s">
        <v>6618</v>
      </c>
      <c r="D5023" s="64" t="s">
        <v>10</v>
      </c>
      <c r="E5023" s="64" t="s">
        <v>6619</v>
      </c>
      <c r="F5023" s="64" t="s">
        <v>1215</v>
      </c>
      <c r="G5023" s="64" t="s">
        <v>1216</v>
      </c>
      <c r="H5023" s="65">
        <v>41023</v>
      </c>
      <c r="I5023" s="65">
        <v>41023</v>
      </c>
      <c r="J5023" s="93" t="s">
        <v>1</v>
      </c>
      <c r="K5023" s="101">
        <v>100</v>
      </c>
      <c r="L5023" s="67">
        <f t="shared" si="780"/>
        <v>3.3992458575585819E-8</v>
      </c>
      <c r="M5023" s="66">
        <v>0.45405000000000001</v>
      </c>
      <c r="N5023" s="73">
        <f t="shared" si="781"/>
        <v>8.7984376696130166E-9</v>
      </c>
      <c r="O5023" s="98">
        <v>100</v>
      </c>
      <c r="P5023" s="67">
        <f t="shared" si="787"/>
        <v>3.6827004736113299E-8</v>
      </c>
      <c r="Q5023" s="66">
        <v>0.45405000000000001</v>
      </c>
      <c r="R5023" s="105">
        <f t="shared" si="782"/>
        <v>1.3009325794339463E-8</v>
      </c>
      <c r="S5023" s="101">
        <v>100</v>
      </c>
      <c r="T5023" s="67">
        <f t="shared" si="788"/>
        <v>4.3804115402669524E-8</v>
      </c>
      <c r="U5023" s="66">
        <v>0.45405000000000001</v>
      </c>
      <c r="V5023" s="73">
        <f t="shared" si="789"/>
        <v>2.4246564354232046E-8</v>
      </c>
      <c r="W5023" s="98">
        <v>100</v>
      </c>
      <c r="X5023" s="67">
        <f t="shared" si="783"/>
        <v>5.6815871936626493E-8</v>
      </c>
      <c r="Y5023" s="66">
        <v>0.45405000000000001</v>
      </c>
      <c r="Z5023" s="105">
        <f t="shared" si="784"/>
        <v>5.8698838033495398E-8</v>
      </c>
      <c r="AA5023" s="101">
        <v>0</v>
      </c>
      <c r="AB5023" s="67">
        <f t="shared" si="785"/>
        <v>0</v>
      </c>
      <c r="AC5023" s="66">
        <v>0</v>
      </c>
      <c r="AD5023" s="73">
        <f t="shared" si="786"/>
        <v>0</v>
      </c>
    </row>
    <row r="5024" spans="1:30" x14ac:dyDescent="0.25">
      <c r="A5024" s="165"/>
      <c r="B5024" s="72" t="s">
        <v>6578</v>
      </c>
      <c r="C5024" s="64" t="s">
        <v>6579</v>
      </c>
      <c r="D5024" s="64" t="s">
        <v>7</v>
      </c>
      <c r="E5024" s="64" t="s">
        <v>5639</v>
      </c>
      <c r="F5024" s="64" t="s">
        <v>1763</v>
      </c>
      <c r="G5024" s="64" t="s">
        <v>1193</v>
      </c>
      <c r="H5024" s="65">
        <v>39791</v>
      </c>
      <c r="I5024" s="65">
        <v>39791</v>
      </c>
      <c r="J5024" s="93" t="s">
        <v>1</v>
      </c>
      <c r="K5024" s="101">
        <v>100</v>
      </c>
      <c r="L5024" s="67">
        <f t="shared" si="780"/>
        <v>3.3992458575585819E-8</v>
      </c>
      <c r="M5024" s="66">
        <v>0.45405000000000001</v>
      </c>
      <c r="N5024" s="73">
        <f t="shared" si="781"/>
        <v>8.7984376696130166E-9</v>
      </c>
      <c r="O5024" s="98">
        <v>100</v>
      </c>
      <c r="P5024" s="67">
        <f t="shared" si="787"/>
        <v>3.6827004736113299E-8</v>
      </c>
      <c r="Q5024" s="66">
        <v>0.45405000000000001</v>
      </c>
      <c r="R5024" s="105">
        <f t="shared" si="782"/>
        <v>1.3009325794339463E-8</v>
      </c>
      <c r="S5024" s="101">
        <v>100</v>
      </c>
      <c r="T5024" s="67">
        <f t="shared" si="788"/>
        <v>4.3804115402669524E-8</v>
      </c>
      <c r="U5024" s="66">
        <v>0.45405000000000001</v>
      </c>
      <c r="V5024" s="73">
        <f t="shared" si="789"/>
        <v>2.4246564354232046E-8</v>
      </c>
      <c r="W5024" s="98">
        <v>100</v>
      </c>
      <c r="X5024" s="67">
        <f t="shared" si="783"/>
        <v>5.6815871936626493E-8</v>
      </c>
      <c r="Y5024" s="66">
        <v>0.45405000000000001</v>
      </c>
      <c r="Z5024" s="105">
        <f t="shared" si="784"/>
        <v>5.8698838033495398E-8</v>
      </c>
      <c r="AA5024" s="101">
        <v>0</v>
      </c>
      <c r="AB5024" s="67">
        <f t="shared" si="785"/>
        <v>0</v>
      </c>
      <c r="AC5024" s="66">
        <v>0</v>
      </c>
      <c r="AD5024" s="73">
        <f t="shared" si="786"/>
        <v>0</v>
      </c>
    </row>
    <row r="5025" spans="1:30" x14ac:dyDescent="0.25">
      <c r="A5025" s="165"/>
      <c r="B5025" s="72" t="s">
        <v>7194</v>
      </c>
      <c r="C5025" s="64" t="s">
        <v>7195</v>
      </c>
      <c r="D5025" s="64" t="s">
        <v>7</v>
      </c>
      <c r="E5025" s="64" t="s">
        <v>5627</v>
      </c>
      <c r="F5025" s="64" t="s">
        <v>1313</v>
      </c>
      <c r="G5025" s="64" t="s">
        <v>1193</v>
      </c>
      <c r="H5025" s="65">
        <v>40204</v>
      </c>
      <c r="I5025" s="65">
        <v>40204</v>
      </c>
      <c r="J5025" s="93" t="s">
        <v>1</v>
      </c>
      <c r="K5025" s="101">
        <v>100</v>
      </c>
      <c r="L5025" s="67">
        <f t="shared" si="780"/>
        <v>3.3992458575585819E-8</v>
      </c>
      <c r="M5025" s="66">
        <v>0.45405000000000001</v>
      </c>
      <c r="N5025" s="73">
        <f t="shared" si="781"/>
        <v>8.7984376696130166E-9</v>
      </c>
      <c r="O5025" s="98">
        <v>100</v>
      </c>
      <c r="P5025" s="67">
        <f t="shared" si="787"/>
        <v>3.6827004736113299E-8</v>
      </c>
      <c r="Q5025" s="66">
        <v>0.45405000000000001</v>
      </c>
      <c r="R5025" s="105">
        <f t="shared" si="782"/>
        <v>1.3009325794339463E-8</v>
      </c>
      <c r="S5025" s="101">
        <v>100</v>
      </c>
      <c r="T5025" s="67">
        <f t="shared" si="788"/>
        <v>4.3804115402669524E-8</v>
      </c>
      <c r="U5025" s="66">
        <v>0.45405000000000001</v>
      </c>
      <c r="V5025" s="73">
        <f t="shared" si="789"/>
        <v>2.4246564354232046E-8</v>
      </c>
      <c r="W5025" s="98">
        <v>100</v>
      </c>
      <c r="X5025" s="67">
        <f t="shared" si="783"/>
        <v>5.6815871936626493E-8</v>
      </c>
      <c r="Y5025" s="66">
        <v>0.45405000000000001</v>
      </c>
      <c r="Z5025" s="105">
        <f t="shared" si="784"/>
        <v>5.8698838033495398E-8</v>
      </c>
      <c r="AA5025" s="101">
        <v>0</v>
      </c>
      <c r="AB5025" s="67">
        <f t="shared" si="785"/>
        <v>0</v>
      </c>
      <c r="AC5025" s="66">
        <v>0</v>
      </c>
      <c r="AD5025" s="73">
        <f t="shared" si="786"/>
        <v>0</v>
      </c>
    </row>
    <row r="5026" spans="1:30" x14ac:dyDescent="0.25">
      <c r="A5026" s="165"/>
      <c r="B5026" s="72" t="s">
        <v>7582</v>
      </c>
      <c r="C5026" s="64" t="s">
        <v>7583</v>
      </c>
      <c r="D5026" s="64" t="s">
        <v>7</v>
      </c>
      <c r="E5026" s="64" t="s">
        <v>7584</v>
      </c>
      <c r="F5026" s="64" t="s">
        <v>1199</v>
      </c>
      <c r="G5026" s="64" t="s">
        <v>1199</v>
      </c>
      <c r="H5026" s="65">
        <v>39240</v>
      </c>
      <c r="I5026" s="65">
        <v>39240</v>
      </c>
      <c r="J5026" s="93" t="s">
        <v>1</v>
      </c>
      <c r="K5026" s="101">
        <v>100</v>
      </c>
      <c r="L5026" s="67">
        <f t="shared" si="780"/>
        <v>3.3992458575585819E-8</v>
      </c>
      <c r="M5026" s="66">
        <v>0.45405000000000001</v>
      </c>
      <c r="N5026" s="73">
        <f t="shared" si="781"/>
        <v>8.7984376696130166E-9</v>
      </c>
      <c r="O5026" s="98">
        <v>100</v>
      </c>
      <c r="P5026" s="67">
        <f t="shared" si="787"/>
        <v>3.6827004736113299E-8</v>
      </c>
      <c r="Q5026" s="66">
        <v>0.45405000000000001</v>
      </c>
      <c r="R5026" s="105">
        <f t="shared" si="782"/>
        <v>1.3009325794339463E-8</v>
      </c>
      <c r="S5026" s="101">
        <v>100</v>
      </c>
      <c r="T5026" s="67">
        <f t="shared" si="788"/>
        <v>4.3804115402669524E-8</v>
      </c>
      <c r="U5026" s="66">
        <v>0.45405000000000001</v>
      </c>
      <c r="V5026" s="73">
        <f t="shared" si="789"/>
        <v>2.4246564354232046E-8</v>
      </c>
      <c r="W5026" s="98">
        <v>100</v>
      </c>
      <c r="X5026" s="67">
        <f t="shared" si="783"/>
        <v>5.6815871936626493E-8</v>
      </c>
      <c r="Y5026" s="66">
        <v>0.45405000000000001</v>
      </c>
      <c r="Z5026" s="105">
        <f t="shared" si="784"/>
        <v>5.8698838033495398E-8</v>
      </c>
      <c r="AA5026" s="101">
        <v>0</v>
      </c>
      <c r="AB5026" s="67">
        <f t="shared" si="785"/>
        <v>0</v>
      </c>
      <c r="AC5026" s="66">
        <v>0</v>
      </c>
      <c r="AD5026" s="73">
        <f t="shared" si="786"/>
        <v>0</v>
      </c>
    </row>
    <row r="5027" spans="1:30" x14ac:dyDescent="0.25">
      <c r="A5027" s="165"/>
      <c r="B5027" s="72" t="s">
        <v>5062</v>
      </c>
      <c r="C5027" s="64" t="s">
        <v>5063</v>
      </c>
      <c r="D5027" s="64" t="s">
        <v>7</v>
      </c>
      <c r="E5027" s="64" t="s">
        <v>5064</v>
      </c>
      <c r="F5027" s="64" t="s">
        <v>1664</v>
      </c>
      <c r="G5027" s="64" t="s">
        <v>1216</v>
      </c>
      <c r="H5027" s="65">
        <v>40487</v>
      </c>
      <c r="I5027" s="65">
        <v>40487</v>
      </c>
      <c r="J5027" s="93" t="s">
        <v>1</v>
      </c>
      <c r="K5027" s="101">
        <v>100</v>
      </c>
      <c r="L5027" s="67">
        <f t="shared" si="780"/>
        <v>3.3992458575585819E-8</v>
      </c>
      <c r="M5027" s="66">
        <v>0.45405000000000001</v>
      </c>
      <c r="N5027" s="73">
        <f t="shared" si="781"/>
        <v>8.7984376696130166E-9</v>
      </c>
      <c r="O5027" s="98">
        <v>100</v>
      </c>
      <c r="P5027" s="67">
        <f t="shared" si="787"/>
        <v>3.6827004736113299E-8</v>
      </c>
      <c r="Q5027" s="66">
        <v>0.45405000000000001</v>
      </c>
      <c r="R5027" s="105">
        <f t="shared" si="782"/>
        <v>1.3009325794339463E-8</v>
      </c>
      <c r="S5027" s="101">
        <v>100</v>
      </c>
      <c r="T5027" s="67">
        <f t="shared" si="788"/>
        <v>4.3804115402669524E-8</v>
      </c>
      <c r="U5027" s="66">
        <v>0.45405000000000001</v>
      </c>
      <c r="V5027" s="73">
        <f t="shared" si="789"/>
        <v>2.4246564354232046E-8</v>
      </c>
      <c r="W5027" s="98">
        <v>100</v>
      </c>
      <c r="X5027" s="67">
        <f t="shared" si="783"/>
        <v>5.6815871936626493E-8</v>
      </c>
      <c r="Y5027" s="66">
        <v>0.45405000000000001</v>
      </c>
      <c r="Z5027" s="105">
        <f t="shared" si="784"/>
        <v>5.8698838033495398E-8</v>
      </c>
      <c r="AA5027" s="101">
        <v>0</v>
      </c>
      <c r="AB5027" s="67">
        <f t="shared" si="785"/>
        <v>0</v>
      </c>
      <c r="AC5027" s="66">
        <v>0</v>
      </c>
      <c r="AD5027" s="73">
        <f t="shared" si="786"/>
        <v>0</v>
      </c>
    </row>
    <row r="5028" spans="1:30" x14ac:dyDescent="0.25">
      <c r="A5028" s="165"/>
      <c r="B5028" s="72" t="s">
        <v>3205</v>
      </c>
      <c r="C5028" s="64" t="s">
        <v>3206</v>
      </c>
      <c r="D5028" s="64" t="s">
        <v>7</v>
      </c>
      <c r="E5028" s="64" t="s">
        <v>3207</v>
      </c>
      <c r="F5028" s="64" t="s">
        <v>1664</v>
      </c>
      <c r="G5028" s="64" t="s">
        <v>1216</v>
      </c>
      <c r="H5028" s="65">
        <v>38849</v>
      </c>
      <c r="I5028" s="65">
        <v>38849</v>
      </c>
      <c r="J5028" s="93" t="s">
        <v>1</v>
      </c>
      <c r="K5028" s="101">
        <v>100</v>
      </c>
      <c r="L5028" s="67">
        <f t="shared" si="780"/>
        <v>3.3992458575585819E-8</v>
      </c>
      <c r="M5028" s="66">
        <v>0.45405000000000001</v>
      </c>
      <c r="N5028" s="73">
        <f t="shared" si="781"/>
        <v>8.7984376696130166E-9</v>
      </c>
      <c r="O5028" s="98">
        <v>100</v>
      </c>
      <c r="P5028" s="67">
        <f t="shared" si="787"/>
        <v>3.6827004736113299E-8</v>
      </c>
      <c r="Q5028" s="66">
        <v>0.45405000000000001</v>
      </c>
      <c r="R5028" s="105">
        <f t="shared" si="782"/>
        <v>1.3009325794339463E-8</v>
      </c>
      <c r="S5028" s="101">
        <v>100</v>
      </c>
      <c r="T5028" s="67">
        <f t="shared" si="788"/>
        <v>4.3804115402669524E-8</v>
      </c>
      <c r="U5028" s="66">
        <v>0.45405000000000001</v>
      </c>
      <c r="V5028" s="73">
        <f t="shared" si="789"/>
        <v>2.4246564354232046E-8</v>
      </c>
      <c r="W5028" s="98">
        <v>100</v>
      </c>
      <c r="X5028" s="67">
        <f t="shared" si="783"/>
        <v>5.6815871936626493E-8</v>
      </c>
      <c r="Y5028" s="66">
        <v>0.45405000000000001</v>
      </c>
      <c r="Z5028" s="105">
        <f t="shared" si="784"/>
        <v>5.8698838033495398E-8</v>
      </c>
      <c r="AA5028" s="101">
        <v>0</v>
      </c>
      <c r="AB5028" s="67">
        <f t="shared" si="785"/>
        <v>0</v>
      </c>
      <c r="AC5028" s="66">
        <v>0</v>
      </c>
      <c r="AD5028" s="73">
        <f t="shared" si="786"/>
        <v>0</v>
      </c>
    </row>
    <row r="5029" spans="1:30" x14ac:dyDescent="0.25">
      <c r="A5029" s="165"/>
      <c r="B5029" s="72" t="s">
        <v>3037</v>
      </c>
      <c r="C5029" s="64" t="s">
        <v>3038</v>
      </c>
      <c r="D5029" s="64" t="s">
        <v>7</v>
      </c>
      <c r="E5029" s="64" t="s">
        <v>3039</v>
      </c>
      <c r="F5029" s="64" t="s">
        <v>1199</v>
      </c>
      <c r="G5029" s="64" t="s">
        <v>1199</v>
      </c>
      <c r="H5029" s="65">
        <v>39784</v>
      </c>
      <c r="I5029" s="65">
        <v>39784</v>
      </c>
      <c r="J5029" s="93" t="s">
        <v>1</v>
      </c>
      <c r="K5029" s="101">
        <v>100</v>
      </c>
      <c r="L5029" s="67">
        <f t="shared" si="780"/>
        <v>3.3992458575585819E-8</v>
      </c>
      <c r="M5029" s="66">
        <v>0.45405000000000001</v>
      </c>
      <c r="N5029" s="73">
        <f t="shared" si="781"/>
        <v>8.7984376696130166E-9</v>
      </c>
      <c r="O5029" s="98">
        <v>100</v>
      </c>
      <c r="P5029" s="67">
        <f t="shared" si="787"/>
        <v>3.6827004736113299E-8</v>
      </c>
      <c r="Q5029" s="66">
        <v>0.45405000000000001</v>
      </c>
      <c r="R5029" s="105">
        <f t="shared" si="782"/>
        <v>1.3009325794339463E-8</v>
      </c>
      <c r="S5029" s="101">
        <v>100</v>
      </c>
      <c r="T5029" s="67">
        <f t="shared" si="788"/>
        <v>4.3804115402669524E-8</v>
      </c>
      <c r="U5029" s="66">
        <v>0.45405000000000001</v>
      </c>
      <c r="V5029" s="73">
        <f t="shared" si="789"/>
        <v>2.4246564354232046E-8</v>
      </c>
      <c r="W5029" s="98">
        <v>100</v>
      </c>
      <c r="X5029" s="67">
        <f t="shared" si="783"/>
        <v>5.6815871936626493E-8</v>
      </c>
      <c r="Y5029" s="66">
        <v>0.45405000000000001</v>
      </c>
      <c r="Z5029" s="105">
        <f t="shared" si="784"/>
        <v>5.8698838033495398E-8</v>
      </c>
      <c r="AA5029" s="101">
        <v>0</v>
      </c>
      <c r="AB5029" s="67">
        <f t="shared" si="785"/>
        <v>0</v>
      </c>
      <c r="AC5029" s="66">
        <v>0</v>
      </c>
      <c r="AD5029" s="73">
        <f t="shared" si="786"/>
        <v>0</v>
      </c>
    </row>
    <row r="5030" spans="1:30" x14ac:dyDescent="0.25">
      <c r="A5030" s="165"/>
      <c r="B5030" s="72" t="s">
        <v>2650</v>
      </c>
      <c r="C5030" s="64" t="s">
        <v>2651</v>
      </c>
      <c r="D5030" s="64" t="s">
        <v>7</v>
      </c>
      <c r="E5030" s="64" t="s">
        <v>2652</v>
      </c>
      <c r="F5030" s="64" t="s">
        <v>2653</v>
      </c>
      <c r="G5030" s="64" t="s">
        <v>1227</v>
      </c>
      <c r="H5030" s="65">
        <v>39398</v>
      </c>
      <c r="I5030" s="65">
        <v>39398</v>
      </c>
      <c r="J5030" s="93" t="s">
        <v>1</v>
      </c>
      <c r="K5030" s="101">
        <v>100</v>
      </c>
      <c r="L5030" s="67">
        <f t="shared" si="780"/>
        <v>3.3992458575585819E-8</v>
      </c>
      <c r="M5030" s="66">
        <v>0.45405000000000001</v>
      </c>
      <c r="N5030" s="73">
        <f t="shared" si="781"/>
        <v>8.7984376696130166E-9</v>
      </c>
      <c r="O5030" s="98">
        <v>100</v>
      </c>
      <c r="P5030" s="67">
        <f t="shared" si="787"/>
        <v>3.6827004736113299E-8</v>
      </c>
      <c r="Q5030" s="66">
        <v>0.45405000000000001</v>
      </c>
      <c r="R5030" s="105">
        <f t="shared" si="782"/>
        <v>1.3009325794339463E-8</v>
      </c>
      <c r="S5030" s="101">
        <v>100</v>
      </c>
      <c r="T5030" s="67">
        <f t="shared" si="788"/>
        <v>4.3804115402669524E-8</v>
      </c>
      <c r="U5030" s="66">
        <v>0.45405000000000001</v>
      </c>
      <c r="V5030" s="73">
        <f t="shared" si="789"/>
        <v>2.4246564354232046E-8</v>
      </c>
      <c r="W5030" s="98">
        <v>100</v>
      </c>
      <c r="X5030" s="67">
        <f t="shared" si="783"/>
        <v>5.6815871936626493E-8</v>
      </c>
      <c r="Y5030" s="66">
        <v>0.45405000000000001</v>
      </c>
      <c r="Z5030" s="105">
        <f t="shared" si="784"/>
        <v>5.8698838033495398E-8</v>
      </c>
      <c r="AA5030" s="101">
        <v>0</v>
      </c>
      <c r="AB5030" s="67">
        <f t="shared" si="785"/>
        <v>0</v>
      </c>
      <c r="AC5030" s="66">
        <v>0</v>
      </c>
      <c r="AD5030" s="73">
        <f t="shared" si="786"/>
        <v>0</v>
      </c>
    </row>
    <row r="5031" spans="1:30" x14ac:dyDescent="0.25">
      <c r="A5031" s="165"/>
      <c r="B5031" s="72" t="s">
        <v>2623</v>
      </c>
      <c r="C5031" s="64" t="s">
        <v>2624</v>
      </c>
      <c r="D5031" s="64" t="s">
        <v>10</v>
      </c>
      <c r="E5031" s="64" t="s">
        <v>2625</v>
      </c>
      <c r="F5031" s="64" t="s">
        <v>1552</v>
      </c>
      <c r="G5031" s="64" t="s">
        <v>1193</v>
      </c>
      <c r="H5031" s="65">
        <v>38831</v>
      </c>
      <c r="I5031" s="65">
        <v>38831</v>
      </c>
      <c r="J5031" s="93" t="s">
        <v>1</v>
      </c>
      <c r="K5031" s="101">
        <v>100</v>
      </c>
      <c r="L5031" s="67">
        <f t="shared" si="780"/>
        <v>3.3992458575585819E-8</v>
      </c>
      <c r="M5031" s="66">
        <v>0.45405000000000001</v>
      </c>
      <c r="N5031" s="73">
        <f t="shared" si="781"/>
        <v>8.7984376696130166E-9</v>
      </c>
      <c r="O5031" s="98">
        <v>100</v>
      </c>
      <c r="P5031" s="67">
        <f t="shared" si="787"/>
        <v>3.6827004736113299E-8</v>
      </c>
      <c r="Q5031" s="66">
        <v>0.45405000000000001</v>
      </c>
      <c r="R5031" s="105">
        <f t="shared" si="782"/>
        <v>1.3009325794339463E-8</v>
      </c>
      <c r="S5031" s="101">
        <v>100</v>
      </c>
      <c r="T5031" s="67">
        <f t="shared" si="788"/>
        <v>4.3804115402669524E-8</v>
      </c>
      <c r="U5031" s="66">
        <v>0.45405000000000001</v>
      </c>
      <c r="V5031" s="73">
        <f t="shared" si="789"/>
        <v>2.4246564354232046E-8</v>
      </c>
      <c r="W5031" s="98">
        <v>100</v>
      </c>
      <c r="X5031" s="67">
        <f t="shared" si="783"/>
        <v>5.6815871936626493E-8</v>
      </c>
      <c r="Y5031" s="66">
        <v>0.45405000000000001</v>
      </c>
      <c r="Z5031" s="105">
        <f t="shared" si="784"/>
        <v>5.8698838033495398E-8</v>
      </c>
      <c r="AA5031" s="101">
        <v>0</v>
      </c>
      <c r="AB5031" s="67">
        <f t="shared" si="785"/>
        <v>0</v>
      </c>
      <c r="AC5031" s="66">
        <v>0</v>
      </c>
      <c r="AD5031" s="73">
        <f t="shared" si="786"/>
        <v>0</v>
      </c>
    </row>
    <row r="5032" spans="1:30" x14ac:dyDescent="0.25">
      <c r="A5032" s="165"/>
      <c r="B5032" s="72" t="s">
        <v>5613</v>
      </c>
      <c r="C5032" s="64" t="s">
        <v>5614</v>
      </c>
      <c r="D5032" s="64" t="s">
        <v>7</v>
      </c>
      <c r="E5032" s="64" t="s">
        <v>5615</v>
      </c>
      <c r="F5032" s="64" t="s">
        <v>1199</v>
      </c>
      <c r="G5032" s="64" t="s">
        <v>1199</v>
      </c>
      <c r="H5032" s="65">
        <v>38855</v>
      </c>
      <c r="I5032" s="65">
        <v>38855</v>
      </c>
      <c r="J5032" s="93" t="s">
        <v>1</v>
      </c>
      <c r="K5032" s="101">
        <v>100</v>
      </c>
      <c r="L5032" s="67">
        <f t="shared" si="780"/>
        <v>3.3992458575585819E-8</v>
      </c>
      <c r="M5032" s="66">
        <v>0.45405000000000001</v>
      </c>
      <c r="N5032" s="73">
        <f t="shared" si="781"/>
        <v>8.7984376696130166E-9</v>
      </c>
      <c r="O5032" s="98">
        <v>100</v>
      </c>
      <c r="P5032" s="67">
        <f t="shared" si="787"/>
        <v>3.6827004736113299E-8</v>
      </c>
      <c r="Q5032" s="66">
        <v>0.45405000000000001</v>
      </c>
      <c r="R5032" s="105">
        <f t="shared" si="782"/>
        <v>1.3009325794339463E-8</v>
      </c>
      <c r="S5032" s="101">
        <v>100</v>
      </c>
      <c r="T5032" s="67">
        <f t="shared" si="788"/>
        <v>4.3804115402669524E-8</v>
      </c>
      <c r="U5032" s="66">
        <v>0.45405000000000001</v>
      </c>
      <c r="V5032" s="73">
        <f t="shared" si="789"/>
        <v>2.4246564354232046E-8</v>
      </c>
      <c r="W5032" s="98">
        <v>100</v>
      </c>
      <c r="X5032" s="67">
        <f t="shared" si="783"/>
        <v>5.6815871936626493E-8</v>
      </c>
      <c r="Y5032" s="66">
        <v>0.45405000000000001</v>
      </c>
      <c r="Z5032" s="105">
        <f t="shared" si="784"/>
        <v>5.8698838033495398E-8</v>
      </c>
      <c r="AA5032" s="101">
        <v>0</v>
      </c>
      <c r="AB5032" s="67">
        <f t="shared" si="785"/>
        <v>0</v>
      </c>
      <c r="AC5032" s="66">
        <v>0</v>
      </c>
      <c r="AD5032" s="73">
        <f t="shared" si="786"/>
        <v>0</v>
      </c>
    </row>
    <row r="5033" spans="1:30" x14ac:dyDescent="0.25">
      <c r="A5033" s="165"/>
      <c r="B5033" s="72" t="s">
        <v>5038</v>
      </c>
      <c r="C5033" s="64" t="s">
        <v>5039</v>
      </c>
      <c r="D5033" s="64" t="s">
        <v>7</v>
      </c>
      <c r="E5033" s="64" t="s">
        <v>5040</v>
      </c>
      <c r="F5033" s="64" t="s">
        <v>1199</v>
      </c>
      <c r="G5033" s="64" t="s">
        <v>1199</v>
      </c>
      <c r="H5033" s="65">
        <v>40763</v>
      </c>
      <c r="I5033" s="65">
        <v>40763</v>
      </c>
      <c r="J5033" s="93" t="s">
        <v>1</v>
      </c>
      <c r="K5033" s="101">
        <v>100</v>
      </c>
      <c r="L5033" s="67">
        <f t="shared" si="780"/>
        <v>3.3992458575585819E-8</v>
      </c>
      <c r="M5033" s="66">
        <v>0.45405000000000001</v>
      </c>
      <c r="N5033" s="73">
        <f t="shared" si="781"/>
        <v>8.7984376696130166E-9</v>
      </c>
      <c r="O5033" s="98">
        <v>100</v>
      </c>
      <c r="P5033" s="67">
        <f t="shared" si="787"/>
        <v>3.6827004736113299E-8</v>
      </c>
      <c r="Q5033" s="66">
        <v>0.45405000000000001</v>
      </c>
      <c r="R5033" s="105">
        <f t="shared" si="782"/>
        <v>1.3009325794339463E-8</v>
      </c>
      <c r="S5033" s="101">
        <v>100</v>
      </c>
      <c r="T5033" s="67">
        <f t="shared" si="788"/>
        <v>4.3804115402669524E-8</v>
      </c>
      <c r="U5033" s="66">
        <v>0.45405000000000001</v>
      </c>
      <c r="V5033" s="73">
        <f t="shared" si="789"/>
        <v>2.4246564354232046E-8</v>
      </c>
      <c r="W5033" s="98">
        <v>100</v>
      </c>
      <c r="X5033" s="67">
        <f t="shared" si="783"/>
        <v>5.6815871936626493E-8</v>
      </c>
      <c r="Y5033" s="66">
        <v>0.45405000000000001</v>
      </c>
      <c r="Z5033" s="105">
        <f t="shared" si="784"/>
        <v>5.8698838033495398E-8</v>
      </c>
      <c r="AA5033" s="101">
        <v>0</v>
      </c>
      <c r="AB5033" s="67">
        <f t="shared" si="785"/>
        <v>0</v>
      </c>
      <c r="AC5033" s="66">
        <v>0</v>
      </c>
      <c r="AD5033" s="73">
        <f t="shared" si="786"/>
        <v>0</v>
      </c>
    </row>
    <row r="5034" spans="1:30" x14ac:dyDescent="0.25">
      <c r="A5034" s="165"/>
      <c r="B5034" s="72" t="s">
        <v>5098</v>
      </c>
      <c r="C5034" s="64" t="s">
        <v>5099</v>
      </c>
      <c r="D5034" s="64" t="s">
        <v>7</v>
      </c>
      <c r="E5034" s="64" t="s">
        <v>5100</v>
      </c>
      <c r="F5034" s="64" t="s">
        <v>1776</v>
      </c>
      <c r="G5034" s="64" t="s">
        <v>1193</v>
      </c>
      <c r="H5034" s="65">
        <v>39617</v>
      </c>
      <c r="I5034" s="65">
        <v>39617</v>
      </c>
      <c r="J5034" s="93" t="s">
        <v>1</v>
      </c>
      <c r="K5034" s="101">
        <v>100</v>
      </c>
      <c r="L5034" s="67">
        <f t="shared" si="780"/>
        <v>3.3992458575585819E-8</v>
      </c>
      <c r="M5034" s="66">
        <v>0.45405000000000001</v>
      </c>
      <c r="N5034" s="73">
        <f t="shared" si="781"/>
        <v>8.7984376696130166E-9</v>
      </c>
      <c r="O5034" s="98">
        <v>100</v>
      </c>
      <c r="P5034" s="67">
        <f t="shared" si="787"/>
        <v>3.6827004736113299E-8</v>
      </c>
      <c r="Q5034" s="66">
        <v>0.45405000000000001</v>
      </c>
      <c r="R5034" s="105">
        <f t="shared" si="782"/>
        <v>1.3009325794339463E-8</v>
      </c>
      <c r="S5034" s="101">
        <v>100</v>
      </c>
      <c r="T5034" s="67">
        <f t="shared" si="788"/>
        <v>4.3804115402669524E-8</v>
      </c>
      <c r="U5034" s="66">
        <v>0.45405000000000001</v>
      </c>
      <c r="V5034" s="73">
        <f t="shared" si="789"/>
        <v>2.4246564354232046E-8</v>
      </c>
      <c r="W5034" s="98">
        <v>100</v>
      </c>
      <c r="X5034" s="67">
        <f t="shared" si="783"/>
        <v>5.6815871936626493E-8</v>
      </c>
      <c r="Y5034" s="66">
        <v>0.45405000000000001</v>
      </c>
      <c r="Z5034" s="105">
        <f t="shared" si="784"/>
        <v>5.8698838033495398E-8</v>
      </c>
      <c r="AA5034" s="101">
        <v>0</v>
      </c>
      <c r="AB5034" s="67">
        <f t="shared" si="785"/>
        <v>0</v>
      </c>
      <c r="AC5034" s="66">
        <v>0</v>
      </c>
      <c r="AD5034" s="73">
        <f t="shared" si="786"/>
        <v>0</v>
      </c>
    </row>
    <row r="5035" spans="1:30" x14ac:dyDescent="0.25">
      <c r="A5035" s="165"/>
      <c r="B5035" s="72" t="s">
        <v>5192</v>
      </c>
      <c r="C5035" s="64" t="s">
        <v>5193</v>
      </c>
      <c r="D5035" s="64" t="s">
        <v>7</v>
      </c>
      <c r="E5035" s="64" t="s">
        <v>5194</v>
      </c>
      <c r="F5035" s="64" t="s">
        <v>1562</v>
      </c>
      <c r="G5035" s="64" t="s">
        <v>1167</v>
      </c>
      <c r="H5035" s="65">
        <v>40840</v>
      </c>
      <c r="I5035" s="65">
        <v>40840</v>
      </c>
      <c r="J5035" s="93" t="s">
        <v>1</v>
      </c>
      <c r="K5035" s="101">
        <v>100</v>
      </c>
      <c r="L5035" s="67">
        <f t="shared" si="780"/>
        <v>3.3992458575585819E-8</v>
      </c>
      <c r="M5035" s="66">
        <v>0.45405000000000001</v>
      </c>
      <c r="N5035" s="73">
        <f t="shared" si="781"/>
        <v>8.7984376696130166E-9</v>
      </c>
      <c r="O5035" s="98">
        <v>100</v>
      </c>
      <c r="P5035" s="67">
        <f t="shared" si="787"/>
        <v>3.6827004736113299E-8</v>
      </c>
      <c r="Q5035" s="66">
        <v>0.45405000000000001</v>
      </c>
      <c r="R5035" s="105">
        <f t="shared" si="782"/>
        <v>1.3009325794339463E-8</v>
      </c>
      <c r="S5035" s="101">
        <v>100</v>
      </c>
      <c r="T5035" s="67">
        <f t="shared" si="788"/>
        <v>4.3804115402669524E-8</v>
      </c>
      <c r="U5035" s="66">
        <v>0.45405000000000001</v>
      </c>
      <c r="V5035" s="73">
        <f t="shared" si="789"/>
        <v>2.4246564354232046E-8</v>
      </c>
      <c r="W5035" s="98">
        <v>100</v>
      </c>
      <c r="X5035" s="67">
        <f t="shared" si="783"/>
        <v>5.6815871936626493E-8</v>
      </c>
      <c r="Y5035" s="66">
        <v>0.45405000000000001</v>
      </c>
      <c r="Z5035" s="105">
        <f t="shared" si="784"/>
        <v>5.8698838033495398E-8</v>
      </c>
      <c r="AA5035" s="101">
        <v>0</v>
      </c>
      <c r="AB5035" s="67">
        <f t="shared" si="785"/>
        <v>0</v>
      </c>
      <c r="AC5035" s="66">
        <v>0</v>
      </c>
      <c r="AD5035" s="73">
        <f t="shared" si="786"/>
        <v>0</v>
      </c>
    </row>
    <row r="5036" spans="1:30" x14ac:dyDescent="0.25">
      <c r="A5036" s="165"/>
      <c r="B5036" s="72" t="s">
        <v>8178</v>
      </c>
      <c r="C5036" s="64" t="s">
        <v>8179</v>
      </c>
      <c r="D5036" s="64" t="s">
        <v>7</v>
      </c>
      <c r="E5036" s="64" t="s">
        <v>8180</v>
      </c>
      <c r="F5036" s="64" t="s">
        <v>1215</v>
      </c>
      <c r="G5036" s="64" t="s">
        <v>1216</v>
      </c>
      <c r="H5036" s="65">
        <v>39412</v>
      </c>
      <c r="I5036" s="65">
        <v>39412</v>
      </c>
      <c r="J5036" s="93" t="s">
        <v>1</v>
      </c>
      <c r="K5036" s="101">
        <v>100</v>
      </c>
      <c r="L5036" s="67">
        <f t="shared" si="780"/>
        <v>3.3992458575585819E-8</v>
      </c>
      <c r="M5036" s="66">
        <v>0.45405000000000001</v>
      </c>
      <c r="N5036" s="73">
        <f t="shared" si="781"/>
        <v>8.7984376696130166E-9</v>
      </c>
      <c r="O5036" s="98">
        <v>100</v>
      </c>
      <c r="P5036" s="67">
        <f t="shared" si="787"/>
        <v>3.6827004736113299E-8</v>
      </c>
      <c r="Q5036" s="66">
        <v>0.45405000000000001</v>
      </c>
      <c r="R5036" s="105">
        <f t="shared" si="782"/>
        <v>1.3009325794339463E-8</v>
      </c>
      <c r="S5036" s="101">
        <v>100</v>
      </c>
      <c r="T5036" s="67">
        <f t="shared" si="788"/>
        <v>4.3804115402669524E-8</v>
      </c>
      <c r="U5036" s="66">
        <v>0.45405000000000001</v>
      </c>
      <c r="V5036" s="73">
        <f t="shared" si="789"/>
        <v>2.4246564354232046E-8</v>
      </c>
      <c r="W5036" s="98">
        <v>100</v>
      </c>
      <c r="X5036" s="67">
        <f t="shared" si="783"/>
        <v>5.6815871936626493E-8</v>
      </c>
      <c r="Y5036" s="66">
        <v>0.45405000000000001</v>
      </c>
      <c r="Z5036" s="105">
        <f t="shared" si="784"/>
        <v>5.8698838033495398E-8</v>
      </c>
      <c r="AA5036" s="101">
        <v>0</v>
      </c>
      <c r="AB5036" s="67">
        <f t="shared" si="785"/>
        <v>0</v>
      </c>
      <c r="AC5036" s="66">
        <v>0</v>
      </c>
      <c r="AD5036" s="73">
        <f t="shared" si="786"/>
        <v>0</v>
      </c>
    </row>
    <row r="5037" spans="1:30" x14ac:dyDescent="0.25">
      <c r="A5037" s="165"/>
      <c r="B5037" s="72" t="s">
        <v>10009</v>
      </c>
      <c r="C5037" s="64" t="s">
        <v>10010</v>
      </c>
      <c r="D5037" s="64" t="s">
        <v>7</v>
      </c>
      <c r="E5037" s="64" t="s">
        <v>10011</v>
      </c>
      <c r="F5037" s="64" t="s">
        <v>493</v>
      </c>
      <c r="G5037" s="64" t="s">
        <v>1167</v>
      </c>
      <c r="H5037" s="65">
        <v>40743</v>
      </c>
      <c r="I5037" s="65">
        <v>40743</v>
      </c>
      <c r="J5037" s="93" t="s">
        <v>1</v>
      </c>
      <c r="K5037" s="101">
        <v>100</v>
      </c>
      <c r="L5037" s="67">
        <f t="shared" si="780"/>
        <v>3.3992458575585819E-8</v>
      </c>
      <c r="M5037" s="66">
        <v>0.45405000000000001</v>
      </c>
      <c r="N5037" s="73">
        <f t="shared" si="781"/>
        <v>8.7984376696130166E-9</v>
      </c>
      <c r="O5037" s="98">
        <v>100</v>
      </c>
      <c r="P5037" s="67">
        <f t="shared" si="787"/>
        <v>3.6827004736113299E-8</v>
      </c>
      <c r="Q5037" s="66">
        <v>0.45405000000000001</v>
      </c>
      <c r="R5037" s="105">
        <f t="shared" si="782"/>
        <v>1.3009325794339463E-8</v>
      </c>
      <c r="S5037" s="101">
        <v>100</v>
      </c>
      <c r="T5037" s="67">
        <f t="shared" si="788"/>
        <v>4.3804115402669524E-8</v>
      </c>
      <c r="U5037" s="66">
        <v>0.45405000000000001</v>
      </c>
      <c r="V5037" s="73">
        <f t="shared" si="789"/>
        <v>2.4246564354232046E-8</v>
      </c>
      <c r="W5037" s="98">
        <v>100</v>
      </c>
      <c r="X5037" s="67">
        <f t="shared" si="783"/>
        <v>5.6815871936626493E-8</v>
      </c>
      <c r="Y5037" s="66">
        <v>0.45405000000000001</v>
      </c>
      <c r="Z5037" s="105">
        <f t="shared" si="784"/>
        <v>5.8698838033495398E-8</v>
      </c>
      <c r="AA5037" s="101">
        <v>0</v>
      </c>
      <c r="AB5037" s="67">
        <f t="shared" si="785"/>
        <v>0</v>
      </c>
      <c r="AC5037" s="66">
        <v>0</v>
      </c>
      <c r="AD5037" s="73">
        <f t="shared" si="786"/>
        <v>0</v>
      </c>
    </row>
    <row r="5038" spans="1:30" x14ac:dyDescent="0.25">
      <c r="A5038" s="165"/>
      <c r="B5038" s="72" t="s">
        <v>15069</v>
      </c>
      <c r="C5038" s="64" t="s">
        <v>15070</v>
      </c>
      <c r="D5038" s="64" t="s">
        <v>7</v>
      </c>
      <c r="E5038" s="64" t="s">
        <v>15071</v>
      </c>
      <c r="F5038" s="64" t="s">
        <v>1215</v>
      </c>
      <c r="G5038" s="64" t="s">
        <v>1216</v>
      </c>
      <c r="H5038" s="65">
        <v>41709</v>
      </c>
      <c r="I5038" s="65">
        <v>41709</v>
      </c>
      <c r="J5038" s="93" t="s">
        <v>1</v>
      </c>
      <c r="K5038" s="101">
        <v>100</v>
      </c>
      <c r="L5038" s="67">
        <f t="shared" si="780"/>
        <v>3.3992458575585819E-8</v>
      </c>
      <c r="M5038" s="66">
        <v>0.45405000000000001</v>
      </c>
      <c r="N5038" s="73">
        <f t="shared" si="781"/>
        <v>8.7984376696130166E-9</v>
      </c>
      <c r="O5038" s="98">
        <v>100</v>
      </c>
      <c r="P5038" s="67">
        <f t="shared" si="787"/>
        <v>3.6827004736113299E-8</v>
      </c>
      <c r="Q5038" s="66">
        <v>0.45405000000000001</v>
      </c>
      <c r="R5038" s="105">
        <f t="shared" si="782"/>
        <v>1.3009325794339463E-8</v>
      </c>
      <c r="S5038" s="101">
        <v>100</v>
      </c>
      <c r="T5038" s="67">
        <f t="shared" si="788"/>
        <v>4.3804115402669524E-8</v>
      </c>
      <c r="U5038" s="66">
        <v>0.45405000000000001</v>
      </c>
      <c r="V5038" s="73">
        <f t="shared" si="789"/>
        <v>2.4246564354232046E-8</v>
      </c>
      <c r="W5038" s="98">
        <v>100</v>
      </c>
      <c r="X5038" s="67">
        <f t="shared" si="783"/>
        <v>5.6815871936626493E-8</v>
      </c>
      <c r="Y5038" s="66">
        <v>0.45405000000000001</v>
      </c>
      <c r="Z5038" s="105">
        <f t="shared" si="784"/>
        <v>5.8698838033495398E-8</v>
      </c>
      <c r="AA5038" s="101">
        <v>0</v>
      </c>
      <c r="AB5038" s="67">
        <f t="shared" si="785"/>
        <v>0</v>
      </c>
      <c r="AC5038" s="66">
        <v>0</v>
      </c>
      <c r="AD5038" s="73">
        <f t="shared" si="786"/>
        <v>0</v>
      </c>
    </row>
    <row r="5039" spans="1:30" x14ac:dyDescent="0.25">
      <c r="A5039" s="165"/>
      <c r="B5039" s="72" t="s">
        <v>7913</v>
      </c>
      <c r="C5039" s="64" t="s">
        <v>7914</v>
      </c>
      <c r="D5039" s="64" t="s">
        <v>7</v>
      </c>
      <c r="E5039" s="64" t="s">
        <v>7915</v>
      </c>
      <c r="F5039" s="64" t="s">
        <v>1199</v>
      </c>
      <c r="G5039" s="64" t="s">
        <v>1199</v>
      </c>
      <c r="H5039" s="65">
        <v>38901</v>
      </c>
      <c r="I5039" s="65">
        <v>38901</v>
      </c>
      <c r="J5039" s="93" t="s">
        <v>1</v>
      </c>
      <c r="K5039" s="101">
        <v>100</v>
      </c>
      <c r="L5039" s="67">
        <f t="shared" si="780"/>
        <v>3.3992458575585819E-8</v>
      </c>
      <c r="M5039" s="66">
        <v>0.45405000000000001</v>
      </c>
      <c r="N5039" s="73">
        <f t="shared" si="781"/>
        <v>8.7984376696130166E-9</v>
      </c>
      <c r="O5039" s="98">
        <v>100</v>
      </c>
      <c r="P5039" s="67">
        <f t="shared" si="787"/>
        <v>3.6827004736113299E-8</v>
      </c>
      <c r="Q5039" s="66">
        <v>0.45405000000000001</v>
      </c>
      <c r="R5039" s="105">
        <f t="shared" si="782"/>
        <v>1.3009325794339463E-8</v>
      </c>
      <c r="S5039" s="101">
        <v>100</v>
      </c>
      <c r="T5039" s="67">
        <f t="shared" si="788"/>
        <v>4.3804115402669524E-8</v>
      </c>
      <c r="U5039" s="66">
        <v>0.45405000000000001</v>
      </c>
      <c r="V5039" s="73">
        <f t="shared" si="789"/>
        <v>2.4246564354232046E-8</v>
      </c>
      <c r="W5039" s="98">
        <v>100</v>
      </c>
      <c r="X5039" s="67">
        <f t="shared" si="783"/>
        <v>5.6815871936626493E-8</v>
      </c>
      <c r="Y5039" s="66">
        <v>0.45405000000000001</v>
      </c>
      <c r="Z5039" s="105">
        <f t="shared" si="784"/>
        <v>5.8698838033495398E-8</v>
      </c>
      <c r="AA5039" s="101">
        <v>0</v>
      </c>
      <c r="AB5039" s="67">
        <f t="shared" si="785"/>
        <v>0</v>
      </c>
      <c r="AC5039" s="66">
        <v>0</v>
      </c>
      <c r="AD5039" s="73">
        <f t="shared" si="786"/>
        <v>0</v>
      </c>
    </row>
    <row r="5040" spans="1:30" x14ac:dyDescent="0.25">
      <c r="A5040" s="165"/>
      <c r="B5040" s="72" t="s">
        <v>5637</v>
      </c>
      <c r="C5040" s="64" t="s">
        <v>5638</v>
      </c>
      <c r="D5040" s="64" t="s">
        <v>7</v>
      </c>
      <c r="E5040" s="64" t="s">
        <v>5639</v>
      </c>
      <c r="F5040" s="64" t="s">
        <v>1763</v>
      </c>
      <c r="G5040" s="64" t="s">
        <v>1193</v>
      </c>
      <c r="H5040" s="65">
        <v>39119</v>
      </c>
      <c r="I5040" s="65">
        <v>39119</v>
      </c>
      <c r="J5040" s="93" t="s">
        <v>1</v>
      </c>
      <c r="K5040" s="101">
        <v>100</v>
      </c>
      <c r="L5040" s="67">
        <f t="shared" si="780"/>
        <v>3.3992458575585819E-8</v>
      </c>
      <c r="M5040" s="66">
        <v>0.45405000000000001</v>
      </c>
      <c r="N5040" s="73">
        <f t="shared" si="781"/>
        <v>8.7984376696130166E-9</v>
      </c>
      <c r="O5040" s="98">
        <v>100</v>
      </c>
      <c r="P5040" s="67">
        <f t="shared" si="787"/>
        <v>3.6827004736113299E-8</v>
      </c>
      <c r="Q5040" s="66">
        <v>0.45405000000000001</v>
      </c>
      <c r="R5040" s="105">
        <f t="shared" si="782"/>
        <v>1.3009325794339463E-8</v>
      </c>
      <c r="S5040" s="101">
        <v>100</v>
      </c>
      <c r="T5040" s="67">
        <f t="shared" si="788"/>
        <v>4.3804115402669524E-8</v>
      </c>
      <c r="U5040" s="66">
        <v>0.45405000000000001</v>
      </c>
      <c r="V5040" s="73">
        <f t="shared" si="789"/>
        <v>2.4246564354232046E-8</v>
      </c>
      <c r="W5040" s="98">
        <v>100</v>
      </c>
      <c r="X5040" s="67">
        <f t="shared" si="783"/>
        <v>5.6815871936626493E-8</v>
      </c>
      <c r="Y5040" s="66">
        <v>0.45405000000000001</v>
      </c>
      <c r="Z5040" s="105">
        <f t="shared" si="784"/>
        <v>5.8698838033495398E-8</v>
      </c>
      <c r="AA5040" s="101">
        <v>0</v>
      </c>
      <c r="AB5040" s="67">
        <f t="shared" si="785"/>
        <v>0</v>
      </c>
      <c r="AC5040" s="66">
        <v>0</v>
      </c>
      <c r="AD5040" s="73">
        <f t="shared" si="786"/>
        <v>0</v>
      </c>
    </row>
    <row r="5041" spans="1:30" x14ac:dyDescent="0.25">
      <c r="A5041" s="165"/>
      <c r="B5041" s="72" t="s">
        <v>1265</v>
      </c>
      <c r="C5041" s="64" t="s">
        <v>1266</v>
      </c>
      <c r="D5041" s="64" t="s">
        <v>7</v>
      </c>
      <c r="E5041" s="64" t="s">
        <v>1267</v>
      </c>
      <c r="F5041" s="64" t="s">
        <v>1268</v>
      </c>
      <c r="G5041" s="64" t="s">
        <v>1269</v>
      </c>
      <c r="H5041" s="65">
        <v>39062</v>
      </c>
      <c r="I5041" s="65">
        <v>39062</v>
      </c>
      <c r="J5041" s="93" t="s">
        <v>1</v>
      </c>
      <c r="K5041" s="101">
        <v>100</v>
      </c>
      <c r="L5041" s="67">
        <f t="shared" si="780"/>
        <v>3.3992458575585819E-8</v>
      </c>
      <c r="M5041" s="66">
        <v>0.45405000000000001</v>
      </c>
      <c r="N5041" s="73">
        <f t="shared" si="781"/>
        <v>8.7984376696130166E-9</v>
      </c>
      <c r="O5041" s="98">
        <v>100</v>
      </c>
      <c r="P5041" s="67">
        <f t="shared" si="787"/>
        <v>3.6827004736113299E-8</v>
      </c>
      <c r="Q5041" s="66">
        <v>0.45405000000000001</v>
      </c>
      <c r="R5041" s="105">
        <f t="shared" si="782"/>
        <v>1.3009325794339463E-8</v>
      </c>
      <c r="S5041" s="101">
        <v>100</v>
      </c>
      <c r="T5041" s="67">
        <f t="shared" si="788"/>
        <v>4.3804115402669524E-8</v>
      </c>
      <c r="U5041" s="66">
        <v>0.45405000000000001</v>
      </c>
      <c r="V5041" s="73">
        <f t="shared" si="789"/>
        <v>2.4246564354232046E-8</v>
      </c>
      <c r="W5041" s="98">
        <v>100</v>
      </c>
      <c r="X5041" s="67">
        <f t="shared" si="783"/>
        <v>5.6815871936626493E-8</v>
      </c>
      <c r="Y5041" s="66">
        <v>0.45405000000000001</v>
      </c>
      <c r="Z5041" s="105">
        <f t="shared" si="784"/>
        <v>5.8698838033495398E-8</v>
      </c>
      <c r="AA5041" s="101">
        <v>0</v>
      </c>
      <c r="AB5041" s="67">
        <f t="shared" si="785"/>
        <v>0</v>
      </c>
      <c r="AC5041" s="66">
        <v>0</v>
      </c>
      <c r="AD5041" s="73">
        <f t="shared" si="786"/>
        <v>0</v>
      </c>
    </row>
    <row r="5042" spans="1:30" x14ac:dyDescent="0.25">
      <c r="A5042" s="165"/>
      <c r="B5042" s="72" t="s">
        <v>2090</v>
      </c>
      <c r="C5042" s="64" t="s">
        <v>2091</v>
      </c>
      <c r="D5042" s="64" t="s">
        <v>7</v>
      </c>
      <c r="E5042" s="64" t="s">
        <v>2092</v>
      </c>
      <c r="F5042" s="64" t="s">
        <v>1138</v>
      </c>
      <c r="G5042" s="64" t="s">
        <v>1139</v>
      </c>
      <c r="H5042" s="65">
        <v>39246</v>
      </c>
      <c r="I5042" s="65">
        <v>39246</v>
      </c>
      <c r="J5042" s="93" t="s">
        <v>1</v>
      </c>
      <c r="K5042" s="101">
        <v>100</v>
      </c>
      <c r="L5042" s="67">
        <f t="shared" si="780"/>
        <v>3.3992458575585819E-8</v>
      </c>
      <c r="M5042" s="66">
        <v>0.45405000000000001</v>
      </c>
      <c r="N5042" s="73">
        <f t="shared" si="781"/>
        <v>8.7984376696130166E-9</v>
      </c>
      <c r="O5042" s="98">
        <v>100</v>
      </c>
      <c r="P5042" s="67">
        <f t="shared" si="787"/>
        <v>3.6827004736113299E-8</v>
      </c>
      <c r="Q5042" s="66">
        <v>0.45405000000000001</v>
      </c>
      <c r="R5042" s="105">
        <f t="shared" si="782"/>
        <v>1.3009325794339463E-8</v>
      </c>
      <c r="S5042" s="101">
        <v>100</v>
      </c>
      <c r="T5042" s="67">
        <f t="shared" si="788"/>
        <v>4.3804115402669524E-8</v>
      </c>
      <c r="U5042" s="66">
        <v>0.45405000000000001</v>
      </c>
      <c r="V5042" s="73">
        <f t="shared" si="789"/>
        <v>2.4246564354232046E-8</v>
      </c>
      <c r="W5042" s="98">
        <v>100</v>
      </c>
      <c r="X5042" s="67">
        <f t="shared" si="783"/>
        <v>5.6815871936626493E-8</v>
      </c>
      <c r="Y5042" s="66">
        <v>0.45405000000000001</v>
      </c>
      <c r="Z5042" s="105">
        <f t="shared" si="784"/>
        <v>5.8698838033495398E-8</v>
      </c>
      <c r="AA5042" s="101">
        <v>0</v>
      </c>
      <c r="AB5042" s="67">
        <f t="shared" si="785"/>
        <v>0</v>
      </c>
      <c r="AC5042" s="66">
        <v>0</v>
      </c>
      <c r="AD5042" s="73">
        <f t="shared" si="786"/>
        <v>0</v>
      </c>
    </row>
    <row r="5043" spans="1:30" x14ac:dyDescent="0.25">
      <c r="A5043" s="165"/>
      <c r="B5043" s="72" t="s">
        <v>2801</v>
      </c>
      <c r="C5043" s="64" t="s">
        <v>2802</v>
      </c>
      <c r="D5043" s="64" t="s">
        <v>7</v>
      </c>
      <c r="E5043" s="64" t="s">
        <v>2803</v>
      </c>
      <c r="F5043" s="64" t="s">
        <v>1199</v>
      </c>
      <c r="G5043" s="64" t="s">
        <v>1199</v>
      </c>
      <c r="H5043" s="65">
        <v>39945</v>
      </c>
      <c r="I5043" s="65">
        <v>39945</v>
      </c>
      <c r="J5043" s="93" t="s">
        <v>1</v>
      </c>
      <c r="K5043" s="101">
        <v>100</v>
      </c>
      <c r="L5043" s="67">
        <f t="shared" si="780"/>
        <v>3.3992458575585819E-8</v>
      </c>
      <c r="M5043" s="66">
        <v>0.45405000000000001</v>
      </c>
      <c r="N5043" s="73">
        <f t="shared" si="781"/>
        <v>8.7984376696130166E-9</v>
      </c>
      <c r="O5043" s="98">
        <v>100</v>
      </c>
      <c r="P5043" s="67">
        <f t="shared" si="787"/>
        <v>3.6827004736113299E-8</v>
      </c>
      <c r="Q5043" s="66">
        <v>0.45405000000000001</v>
      </c>
      <c r="R5043" s="105">
        <f t="shared" si="782"/>
        <v>1.3009325794339463E-8</v>
      </c>
      <c r="S5043" s="101">
        <v>100</v>
      </c>
      <c r="T5043" s="67">
        <f t="shared" si="788"/>
        <v>4.3804115402669524E-8</v>
      </c>
      <c r="U5043" s="66">
        <v>0.45405000000000001</v>
      </c>
      <c r="V5043" s="73">
        <f t="shared" si="789"/>
        <v>2.4246564354232046E-8</v>
      </c>
      <c r="W5043" s="98">
        <v>100</v>
      </c>
      <c r="X5043" s="67">
        <f t="shared" si="783"/>
        <v>5.6815871936626493E-8</v>
      </c>
      <c r="Y5043" s="66">
        <v>0.45405000000000001</v>
      </c>
      <c r="Z5043" s="105">
        <f t="shared" si="784"/>
        <v>5.8698838033495398E-8</v>
      </c>
      <c r="AA5043" s="101">
        <v>0</v>
      </c>
      <c r="AB5043" s="67">
        <f t="shared" si="785"/>
        <v>0</v>
      </c>
      <c r="AC5043" s="66">
        <v>0</v>
      </c>
      <c r="AD5043" s="73">
        <f t="shared" si="786"/>
        <v>0</v>
      </c>
    </row>
    <row r="5044" spans="1:30" x14ac:dyDescent="0.25">
      <c r="A5044" s="165"/>
      <c r="B5044" s="72" t="s">
        <v>12767</v>
      </c>
      <c r="C5044" s="64" t="s">
        <v>12768</v>
      </c>
      <c r="D5044" s="64" t="s">
        <v>7</v>
      </c>
      <c r="E5044" s="64" t="s">
        <v>12769</v>
      </c>
      <c r="F5044" s="64" t="s">
        <v>1215</v>
      </c>
      <c r="G5044" s="64" t="s">
        <v>1216</v>
      </c>
      <c r="H5044" s="65">
        <v>38867</v>
      </c>
      <c r="I5044" s="65">
        <v>38867</v>
      </c>
      <c r="J5044" s="93" t="s">
        <v>1</v>
      </c>
      <c r="K5044" s="101">
        <v>100</v>
      </c>
      <c r="L5044" s="67">
        <f t="shared" si="780"/>
        <v>3.3992458575585819E-8</v>
      </c>
      <c r="M5044" s="66">
        <v>0.45405000000000001</v>
      </c>
      <c r="N5044" s="73">
        <f t="shared" si="781"/>
        <v>8.7984376696130166E-9</v>
      </c>
      <c r="O5044" s="98">
        <v>100</v>
      </c>
      <c r="P5044" s="67">
        <f t="shared" si="787"/>
        <v>3.6827004736113299E-8</v>
      </c>
      <c r="Q5044" s="66">
        <v>0.45405000000000001</v>
      </c>
      <c r="R5044" s="105">
        <f t="shared" si="782"/>
        <v>1.3009325794339463E-8</v>
      </c>
      <c r="S5044" s="101">
        <v>100</v>
      </c>
      <c r="T5044" s="67">
        <f t="shared" si="788"/>
        <v>4.3804115402669524E-8</v>
      </c>
      <c r="U5044" s="66">
        <v>0.45405000000000001</v>
      </c>
      <c r="V5044" s="73">
        <f t="shared" si="789"/>
        <v>2.4246564354232046E-8</v>
      </c>
      <c r="W5044" s="98">
        <v>100</v>
      </c>
      <c r="X5044" s="67">
        <f t="shared" si="783"/>
        <v>5.6815871936626493E-8</v>
      </c>
      <c r="Y5044" s="66">
        <v>0.45405000000000001</v>
      </c>
      <c r="Z5044" s="105">
        <f t="shared" si="784"/>
        <v>5.8698838033495398E-8</v>
      </c>
      <c r="AA5044" s="101">
        <v>0</v>
      </c>
      <c r="AB5044" s="67">
        <f t="shared" si="785"/>
        <v>0</v>
      </c>
      <c r="AC5044" s="66">
        <v>0</v>
      </c>
      <c r="AD5044" s="73">
        <f t="shared" si="786"/>
        <v>0</v>
      </c>
    </row>
    <row r="5045" spans="1:30" x14ac:dyDescent="0.25">
      <c r="A5045" s="165"/>
      <c r="B5045" s="72" t="s">
        <v>9034</v>
      </c>
      <c r="C5045" s="64" t="s">
        <v>9035</v>
      </c>
      <c r="D5045" s="64" t="s">
        <v>7</v>
      </c>
      <c r="E5045" s="64" t="s">
        <v>9036</v>
      </c>
      <c r="F5045" s="64" t="s">
        <v>1415</v>
      </c>
      <c r="G5045" s="64" t="s">
        <v>1416</v>
      </c>
      <c r="H5045" s="65">
        <v>39105</v>
      </c>
      <c r="I5045" s="65">
        <v>39105</v>
      </c>
      <c r="J5045" s="93" t="s">
        <v>1</v>
      </c>
      <c r="K5045" s="101">
        <v>100</v>
      </c>
      <c r="L5045" s="67">
        <f t="shared" si="780"/>
        <v>3.3992458575585819E-8</v>
      </c>
      <c r="M5045" s="66">
        <v>0.45405000000000001</v>
      </c>
      <c r="N5045" s="73">
        <f t="shared" si="781"/>
        <v>8.7984376696130166E-9</v>
      </c>
      <c r="O5045" s="98">
        <v>100</v>
      </c>
      <c r="P5045" s="67">
        <f t="shared" si="787"/>
        <v>3.6827004736113299E-8</v>
      </c>
      <c r="Q5045" s="66">
        <v>0.45405000000000001</v>
      </c>
      <c r="R5045" s="105">
        <f t="shared" si="782"/>
        <v>1.3009325794339463E-8</v>
      </c>
      <c r="S5045" s="101">
        <v>100</v>
      </c>
      <c r="T5045" s="67">
        <f t="shared" si="788"/>
        <v>4.3804115402669524E-8</v>
      </c>
      <c r="U5045" s="66">
        <v>0.45405000000000001</v>
      </c>
      <c r="V5045" s="73">
        <f t="shared" si="789"/>
        <v>2.4246564354232046E-8</v>
      </c>
      <c r="W5045" s="98">
        <v>100</v>
      </c>
      <c r="X5045" s="67">
        <f t="shared" si="783"/>
        <v>5.6815871936626493E-8</v>
      </c>
      <c r="Y5045" s="66">
        <v>0.45405000000000001</v>
      </c>
      <c r="Z5045" s="105">
        <f t="shared" si="784"/>
        <v>5.8698838033495398E-8</v>
      </c>
      <c r="AA5045" s="101">
        <v>0</v>
      </c>
      <c r="AB5045" s="67">
        <f t="shared" si="785"/>
        <v>0</v>
      </c>
      <c r="AC5045" s="66">
        <v>0</v>
      </c>
      <c r="AD5045" s="73">
        <f t="shared" si="786"/>
        <v>0</v>
      </c>
    </row>
    <row r="5046" spans="1:30" x14ac:dyDescent="0.25">
      <c r="A5046" s="165"/>
      <c r="B5046" s="72" t="s">
        <v>3331</v>
      </c>
      <c r="C5046" s="64" t="s">
        <v>3332</v>
      </c>
      <c r="D5046" s="64" t="s">
        <v>7</v>
      </c>
      <c r="E5046" s="64" t="s">
        <v>3333</v>
      </c>
      <c r="F5046" s="64" t="s">
        <v>1718</v>
      </c>
      <c r="G5046" s="64" t="s">
        <v>1227</v>
      </c>
      <c r="H5046" s="65">
        <v>39520</v>
      </c>
      <c r="I5046" s="65">
        <v>39520</v>
      </c>
      <c r="J5046" s="93" t="s">
        <v>1</v>
      </c>
      <c r="K5046" s="101">
        <v>100</v>
      </c>
      <c r="L5046" s="67">
        <f t="shared" si="780"/>
        <v>3.3992458575585819E-8</v>
      </c>
      <c r="M5046" s="66">
        <v>0.45405000000000001</v>
      </c>
      <c r="N5046" s="73">
        <f t="shared" si="781"/>
        <v>8.7984376696130166E-9</v>
      </c>
      <c r="O5046" s="98">
        <v>100</v>
      </c>
      <c r="P5046" s="67">
        <f t="shared" si="787"/>
        <v>3.6827004736113299E-8</v>
      </c>
      <c r="Q5046" s="66">
        <v>0.45405000000000001</v>
      </c>
      <c r="R5046" s="105">
        <f t="shared" si="782"/>
        <v>1.3009325794339463E-8</v>
      </c>
      <c r="S5046" s="101">
        <v>100</v>
      </c>
      <c r="T5046" s="67">
        <f t="shared" si="788"/>
        <v>4.3804115402669524E-8</v>
      </c>
      <c r="U5046" s="66">
        <v>0.45405000000000001</v>
      </c>
      <c r="V5046" s="73">
        <f t="shared" si="789"/>
        <v>2.4246564354232046E-8</v>
      </c>
      <c r="W5046" s="98">
        <v>100</v>
      </c>
      <c r="X5046" s="67">
        <f t="shared" si="783"/>
        <v>5.6815871936626493E-8</v>
      </c>
      <c r="Y5046" s="66">
        <v>0.45405000000000001</v>
      </c>
      <c r="Z5046" s="105">
        <f t="shared" si="784"/>
        <v>5.8698838033495398E-8</v>
      </c>
      <c r="AA5046" s="101">
        <v>0</v>
      </c>
      <c r="AB5046" s="67">
        <f t="shared" si="785"/>
        <v>0</v>
      </c>
      <c r="AC5046" s="66">
        <v>0</v>
      </c>
      <c r="AD5046" s="73">
        <f t="shared" si="786"/>
        <v>0</v>
      </c>
    </row>
    <row r="5047" spans="1:30" x14ac:dyDescent="0.25">
      <c r="A5047" s="165"/>
      <c r="B5047" s="72" t="s">
        <v>3399</v>
      </c>
      <c r="C5047" s="64" t="s">
        <v>3400</v>
      </c>
      <c r="D5047" s="64" t="s">
        <v>7</v>
      </c>
      <c r="E5047" s="64" t="s">
        <v>3401</v>
      </c>
      <c r="F5047" s="64" t="s">
        <v>1199</v>
      </c>
      <c r="G5047" s="64" t="s">
        <v>1199</v>
      </c>
      <c r="H5047" s="65">
        <v>39847</v>
      </c>
      <c r="I5047" s="65">
        <v>39847</v>
      </c>
      <c r="J5047" s="93" t="s">
        <v>1</v>
      </c>
      <c r="K5047" s="101">
        <v>100</v>
      </c>
      <c r="L5047" s="67">
        <f t="shared" si="780"/>
        <v>3.3992458575585819E-8</v>
      </c>
      <c r="M5047" s="66">
        <v>0.45405000000000001</v>
      </c>
      <c r="N5047" s="73">
        <f t="shared" si="781"/>
        <v>8.7984376696130166E-9</v>
      </c>
      <c r="O5047" s="98">
        <v>100</v>
      </c>
      <c r="P5047" s="67">
        <f t="shared" si="787"/>
        <v>3.6827004736113299E-8</v>
      </c>
      <c r="Q5047" s="66">
        <v>0.45405000000000001</v>
      </c>
      <c r="R5047" s="105">
        <f t="shared" si="782"/>
        <v>1.3009325794339463E-8</v>
      </c>
      <c r="S5047" s="101">
        <v>100</v>
      </c>
      <c r="T5047" s="67">
        <f t="shared" si="788"/>
        <v>4.3804115402669524E-8</v>
      </c>
      <c r="U5047" s="66">
        <v>0.45405000000000001</v>
      </c>
      <c r="V5047" s="73">
        <f t="shared" si="789"/>
        <v>2.4246564354232046E-8</v>
      </c>
      <c r="W5047" s="98">
        <v>100</v>
      </c>
      <c r="X5047" s="67">
        <f t="shared" si="783"/>
        <v>5.6815871936626493E-8</v>
      </c>
      <c r="Y5047" s="66">
        <v>0.45405000000000001</v>
      </c>
      <c r="Z5047" s="105">
        <f t="shared" si="784"/>
        <v>5.8698838033495398E-8</v>
      </c>
      <c r="AA5047" s="101">
        <v>0</v>
      </c>
      <c r="AB5047" s="67">
        <f t="shared" si="785"/>
        <v>0</v>
      </c>
      <c r="AC5047" s="66">
        <v>0</v>
      </c>
      <c r="AD5047" s="73">
        <f t="shared" si="786"/>
        <v>0</v>
      </c>
    </row>
    <row r="5048" spans="1:30" x14ac:dyDescent="0.25">
      <c r="A5048" s="165"/>
      <c r="B5048" s="72" t="s">
        <v>4854</v>
      </c>
      <c r="C5048" s="64" t="s">
        <v>4855</v>
      </c>
      <c r="D5048" s="64" t="s">
        <v>7</v>
      </c>
      <c r="E5048" s="64" t="s">
        <v>1483</v>
      </c>
      <c r="F5048" s="64" t="s">
        <v>1215</v>
      </c>
      <c r="G5048" s="64" t="s">
        <v>1216</v>
      </c>
      <c r="H5048" s="65">
        <v>40723</v>
      </c>
      <c r="I5048" s="65">
        <v>40723</v>
      </c>
      <c r="J5048" s="93" t="s">
        <v>1</v>
      </c>
      <c r="K5048" s="101">
        <v>100</v>
      </c>
      <c r="L5048" s="67">
        <f t="shared" si="780"/>
        <v>3.3992458575585819E-8</v>
      </c>
      <c r="M5048" s="66">
        <v>0.45405000000000001</v>
      </c>
      <c r="N5048" s="73">
        <f t="shared" si="781"/>
        <v>8.7984376696130166E-9</v>
      </c>
      <c r="O5048" s="98">
        <v>100</v>
      </c>
      <c r="P5048" s="67">
        <f t="shared" si="787"/>
        <v>3.6827004736113299E-8</v>
      </c>
      <c r="Q5048" s="66">
        <v>0.45405000000000001</v>
      </c>
      <c r="R5048" s="105">
        <f t="shared" si="782"/>
        <v>1.3009325794339463E-8</v>
      </c>
      <c r="S5048" s="101">
        <v>100</v>
      </c>
      <c r="T5048" s="67">
        <f t="shared" si="788"/>
        <v>4.3804115402669524E-8</v>
      </c>
      <c r="U5048" s="66">
        <v>0.45405000000000001</v>
      </c>
      <c r="V5048" s="73">
        <f t="shared" si="789"/>
        <v>2.4246564354232046E-8</v>
      </c>
      <c r="W5048" s="98">
        <v>100</v>
      </c>
      <c r="X5048" s="67">
        <f t="shared" si="783"/>
        <v>5.6815871936626493E-8</v>
      </c>
      <c r="Y5048" s="66">
        <v>0.45405000000000001</v>
      </c>
      <c r="Z5048" s="105">
        <f t="shared" si="784"/>
        <v>5.8698838033495398E-8</v>
      </c>
      <c r="AA5048" s="101">
        <v>0</v>
      </c>
      <c r="AB5048" s="67">
        <f t="shared" si="785"/>
        <v>0</v>
      </c>
      <c r="AC5048" s="66">
        <v>0</v>
      </c>
      <c r="AD5048" s="73">
        <f t="shared" si="786"/>
        <v>0</v>
      </c>
    </row>
    <row r="5049" spans="1:30" x14ac:dyDescent="0.25">
      <c r="A5049" s="165"/>
      <c r="B5049" s="72" t="s">
        <v>2315</v>
      </c>
      <c r="C5049" s="64" t="s">
        <v>2316</v>
      </c>
      <c r="D5049" s="64" t="s">
        <v>7</v>
      </c>
      <c r="E5049" s="64" t="s">
        <v>2317</v>
      </c>
      <c r="F5049" s="64" t="s">
        <v>1572</v>
      </c>
      <c r="G5049" s="64" t="s">
        <v>1167</v>
      </c>
      <c r="H5049" s="65">
        <v>39548</v>
      </c>
      <c r="I5049" s="65">
        <v>39548</v>
      </c>
      <c r="J5049" s="93" t="s">
        <v>1</v>
      </c>
      <c r="K5049" s="101">
        <v>100</v>
      </c>
      <c r="L5049" s="67">
        <f t="shared" si="780"/>
        <v>3.3992458575585819E-8</v>
      </c>
      <c r="M5049" s="66">
        <v>0.45405000000000001</v>
      </c>
      <c r="N5049" s="73">
        <f t="shared" si="781"/>
        <v>8.7984376696130166E-9</v>
      </c>
      <c r="O5049" s="98">
        <v>100</v>
      </c>
      <c r="P5049" s="67">
        <f t="shared" si="787"/>
        <v>3.6827004736113299E-8</v>
      </c>
      <c r="Q5049" s="66">
        <v>0.45405000000000001</v>
      </c>
      <c r="R5049" s="105">
        <f t="shared" si="782"/>
        <v>1.3009325794339463E-8</v>
      </c>
      <c r="S5049" s="101">
        <v>100</v>
      </c>
      <c r="T5049" s="67">
        <f t="shared" si="788"/>
        <v>4.3804115402669524E-8</v>
      </c>
      <c r="U5049" s="66">
        <v>0.45405000000000001</v>
      </c>
      <c r="V5049" s="73">
        <f t="shared" si="789"/>
        <v>2.4246564354232046E-8</v>
      </c>
      <c r="W5049" s="98">
        <v>100</v>
      </c>
      <c r="X5049" s="67">
        <f t="shared" si="783"/>
        <v>5.6815871936626493E-8</v>
      </c>
      <c r="Y5049" s="66">
        <v>0.45405000000000001</v>
      </c>
      <c r="Z5049" s="105">
        <f t="shared" si="784"/>
        <v>5.8698838033495398E-8</v>
      </c>
      <c r="AA5049" s="101">
        <v>0</v>
      </c>
      <c r="AB5049" s="67">
        <f t="shared" si="785"/>
        <v>0</v>
      </c>
      <c r="AC5049" s="66">
        <v>0</v>
      </c>
      <c r="AD5049" s="73">
        <f t="shared" si="786"/>
        <v>0</v>
      </c>
    </row>
    <row r="5050" spans="1:30" x14ac:dyDescent="0.25">
      <c r="A5050" s="165"/>
      <c r="B5050" s="72" t="s">
        <v>5348</v>
      </c>
      <c r="C5050" s="64" t="s">
        <v>5349</v>
      </c>
      <c r="D5050" s="64" t="s">
        <v>7</v>
      </c>
      <c r="E5050" s="64" t="s">
        <v>5350</v>
      </c>
      <c r="F5050" s="64" t="s">
        <v>1199</v>
      </c>
      <c r="G5050" s="64" t="s">
        <v>1199</v>
      </c>
      <c r="H5050" s="65">
        <v>39462</v>
      </c>
      <c r="I5050" s="65">
        <v>39462</v>
      </c>
      <c r="J5050" s="93" t="s">
        <v>1</v>
      </c>
      <c r="K5050" s="101">
        <v>100</v>
      </c>
      <c r="L5050" s="67">
        <f t="shared" si="780"/>
        <v>3.3992458575585819E-8</v>
      </c>
      <c r="M5050" s="66">
        <v>0.45405000000000001</v>
      </c>
      <c r="N5050" s="73">
        <f t="shared" si="781"/>
        <v>8.7984376696130166E-9</v>
      </c>
      <c r="O5050" s="98">
        <v>100</v>
      </c>
      <c r="P5050" s="67">
        <f t="shared" si="787"/>
        <v>3.6827004736113299E-8</v>
      </c>
      <c r="Q5050" s="66">
        <v>0.45405000000000001</v>
      </c>
      <c r="R5050" s="105">
        <f t="shared" si="782"/>
        <v>1.3009325794339463E-8</v>
      </c>
      <c r="S5050" s="101">
        <v>100</v>
      </c>
      <c r="T5050" s="67">
        <f t="shared" si="788"/>
        <v>4.3804115402669524E-8</v>
      </c>
      <c r="U5050" s="66">
        <v>0.45405000000000001</v>
      </c>
      <c r="V5050" s="73">
        <f t="shared" si="789"/>
        <v>2.4246564354232046E-8</v>
      </c>
      <c r="W5050" s="98">
        <v>100</v>
      </c>
      <c r="X5050" s="67">
        <f t="shared" si="783"/>
        <v>5.6815871936626493E-8</v>
      </c>
      <c r="Y5050" s="66">
        <v>0.45405000000000001</v>
      </c>
      <c r="Z5050" s="105">
        <f t="shared" si="784"/>
        <v>5.8698838033495398E-8</v>
      </c>
      <c r="AA5050" s="101">
        <v>0</v>
      </c>
      <c r="AB5050" s="67">
        <f t="shared" si="785"/>
        <v>0</v>
      </c>
      <c r="AC5050" s="66">
        <v>0</v>
      </c>
      <c r="AD5050" s="73">
        <f t="shared" si="786"/>
        <v>0</v>
      </c>
    </row>
    <row r="5051" spans="1:30" x14ac:dyDescent="0.25">
      <c r="A5051" s="165"/>
      <c r="B5051" s="72" t="s">
        <v>8438</v>
      </c>
      <c r="C5051" s="64" t="s">
        <v>8439</v>
      </c>
      <c r="D5051" s="64" t="s">
        <v>7</v>
      </c>
      <c r="E5051" s="64" t="s">
        <v>8440</v>
      </c>
      <c r="F5051" s="64" t="s">
        <v>1306</v>
      </c>
      <c r="G5051" s="64" t="s">
        <v>1216</v>
      </c>
      <c r="H5051" s="65">
        <v>39014</v>
      </c>
      <c r="I5051" s="65">
        <v>39014</v>
      </c>
      <c r="J5051" s="93" t="s">
        <v>1</v>
      </c>
      <c r="K5051" s="101">
        <v>100</v>
      </c>
      <c r="L5051" s="67">
        <f t="shared" si="780"/>
        <v>3.3992458575585819E-8</v>
      </c>
      <c r="M5051" s="66">
        <v>0.45405000000000001</v>
      </c>
      <c r="N5051" s="73">
        <f t="shared" si="781"/>
        <v>8.7984376696130166E-9</v>
      </c>
      <c r="O5051" s="98">
        <v>100</v>
      </c>
      <c r="P5051" s="67">
        <f t="shared" si="787"/>
        <v>3.6827004736113299E-8</v>
      </c>
      <c r="Q5051" s="66">
        <v>0.45405000000000001</v>
      </c>
      <c r="R5051" s="105">
        <f t="shared" si="782"/>
        <v>1.3009325794339463E-8</v>
      </c>
      <c r="S5051" s="101">
        <v>100</v>
      </c>
      <c r="T5051" s="67">
        <f t="shared" si="788"/>
        <v>4.3804115402669524E-8</v>
      </c>
      <c r="U5051" s="66">
        <v>0.45405000000000001</v>
      </c>
      <c r="V5051" s="73">
        <f t="shared" si="789"/>
        <v>2.4246564354232046E-8</v>
      </c>
      <c r="W5051" s="98">
        <v>100</v>
      </c>
      <c r="X5051" s="67">
        <f t="shared" si="783"/>
        <v>5.6815871936626493E-8</v>
      </c>
      <c r="Y5051" s="66">
        <v>0.45405000000000001</v>
      </c>
      <c r="Z5051" s="105">
        <f t="shared" si="784"/>
        <v>5.8698838033495398E-8</v>
      </c>
      <c r="AA5051" s="101">
        <v>0</v>
      </c>
      <c r="AB5051" s="67">
        <f t="shared" si="785"/>
        <v>0</v>
      </c>
      <c r="AC5051" s="66">
        <v>0</v>
      </c>
      <c r="AD5051" s="73">
        <f t="shared" si="786"/>
        <v>0</v>
      </c>
    </row>
    <row r="5052" spans="1:30" x14ac:dyDescent="0.25">
      <c r="A5052" s="165"/>
      <c r="B5052" s="72" t="s">
        <v>4848</v>
      </c>
      <c r="C5052" s="64" t="s">
        <v>4849</v>
      </c>
      <c r="D5052" s="64" t="s">
        <v>7</v>
      </c>
      <c r="E5052" s="64" t="s">
        <v>4850</v>
      </c>
      <c r="F5052" s="64" t="s">
        <v>437</v>
      </c>
      <c r="G5052" s="64" t="s">
        <v>1269</v>
      </c>
      <c r="H5052" s="65">
        <v>39197</v>
      </c>
      <c r="I5052" s="65">
        <v>39197</v>
      </c>
      <c r="J5052" s="93" t="s">
        <v>1</v>
      </c>
      <c r="K5052" s="101">
        <v>0</v>
      </c>
      <c r="L5052" s="67">
        <f t="shared" si="780"/>
        <v>0</v>
      </c>
      <c r="M5052" s="66">
        <v>0.45119999999999999</v>
      </c>
      <c r="N5052" s="73">
        <f t="shared" si="781"/>
        <v>8.7432112686474895E-9</v>
      </c>
      <c r="O5052" s="98">
        <v>0</v>
      </c>
      <c r="P5052" s="67">
        <f t="shared" si="787"/>
        <v>0</v>
      </c>
      <c r="Q5052" s="66">
        <v>0.45119999999999999</v>
      </c>
      <c r="R5052" s="105">
        <f t="shared" si="782"/>
        <v>1.2927668314956427E-8</v>
      </c>
      <c r="S5052" s="101">
        <v>0</v>
      </c>
      <c r="T5052" s="67">
        <f t="shared" si="788"/>
        <v>0</v>
      </c>
      <c r="U5052" s="66">
        <v>0</v>
      </c>
      <c r="V5052" s="73">
        <f t="shared" si="789"/>
        <v>0</v>
      </c>
      <c r="W5052" s="98">
        <v>0</v>
      </c>
      <c r="X5052" s="67">
        <f t="shared" si="783"/>
        <v>0</v>
      </c>
      <c r="Y5052" s="66">
        <v>0</v>
      </c>
      <c r="Z5052" s="105">
        <f t="shared" si="784"/>
        <v>0</v>
      </c>
      <c r="AA5052" s="101">
        <v>0</v>
      </c>
      <c r="AB5052" s="67">
        <f t="shared" si="785"/>
        <v>0</v>
      </c>
      <c r="AC5052" s="66">
        <v>0</v>
      </c>
      <c r="AD5052" s="73">
        <f t="shared" si="786"/>
        <v>0</v>
      </c>
    </row>
    <row r="5053" spans="1:30" x14ac:dyDescent="0.25">
      <c r="A5053" s="165"/>
      <c r="B5053" s="72" t="s">
        <v>16451</v>
      </c>
      <c r="C5053" s="64" t="s">
        <v>16452</v>
      </c>
      <c r="D5053" s="64" t="s">
        <v>19</v>
      </c>
      <c r="E5053" s="64" t="s">
        <v>16453</v>
      </c>
      <c r="F5053" s="64" t="s">
        <v>1199</v>
      </c>
      <c r="G5053" s="64" t="s">
        <v>1199</v>
      </c>
      <c r="H5053" s="65">
        <v>39792</v>
      </c>
      <c r="I5053" s="65">
        <v>40549</v>
      </c>
      <c r="J5053" s="93" t="s">
        <v>1</v>
      </c>
      <c r="K5053" s="101">
        <v>0</v>
      </c>
      <c r="L5053" s="67">
        <f t="shared" si="780"/>
        <v>0</v>
      </c>
      <c r="M5053" s="66">
        <v>0.45110309999999998</v>
      </c>
      <c r="N5053" s="73">
        <f t="shared" si="781"/>
        <v>8.7413335710146624E-9</v>
      </c>
      <c r="O5053" s="98">
        <v>0</v>
      </c>
      <c r="P5053" s="67">
        <f t="shared" si="787"/>
        <v>0</v>
      </c>
      <c r="Q5053" s="66">
        <v>0</v>
      </c>
      <c r="R5053" s="105">
        <f t="shared" si="782"/>
        <v>0</v>
      </c>
      <c r="S5053" s="101">
        <v>0</v>
      </c>
      <c r="T5053" s="67">
        <f t="shared" si="788"/>
        <v>0</v>
      </c>
      <c r="U5053" s="66">
        <v>0</v>
      </c>
      <c r="V5053" s="73">
        <f t="shared" si="789"/>
        <v>0</v>
      </c>
      <c r="W5053" s="98">
        <v>0</v>
      </c>
      <c r="X5053" s="67">
        <f t="shared" si="783"/>
        <v>0</v>
      </c>
      <c r="Y5053" s="66">
        <v>0</v>
      </c>
      <c r="Z5053" s="105">
        <f t="shared" si="784"/>
        <v>0</v>
      </c>
      <c r="AA5053" s="101">
        <v>0</v>
      </c>
      <c r="AB5053" s="67">
        <f t="shared" si="785"/>
        <v>0</v>
      </c>
      <c r="AC5053" s="66">
        <v>0</v>
      </c>
      <c r="AD5053" s="73">
        <f t="shared" si="786"/>
        <v>0</v>
      </c>
    </row>
    <row r="5054" spans="1:30" x14ac:dyDescent="0.25">
      <c r="A5054" s="165"/>
      <c r="B5054" s="72" t="s">
        <v>14199</v>
      </c>
      <c r="C5054" s="64" t="s">
        <v>14200</v>
      </c>
      <c r="D5054" s="64" t="s">
        <v>7</v>
      </c>
      <c r="E5054" s="64" t="s">
        <v>14201</v>
      </c>
      <c r="F5054" s="64" t="s">
        <v>1199</v>
      </c>
      <c r="G5054" s="64" t="s">
        <v>1199</v>
      </c>
      <c r="H5054" s="65">
        <v>41285</v>
      </c>
      <c r="I5054" s="65">
        <v>41432</v>
      </c>
      <c r="J5054" s="93" t="s">
        <v>1</v>
      </c>
      <c r="K5054" s="101">
        <v>0</v>
      </c>
      <c r="L5054" s="67">
        <f t="shared" si="780"/>
        <v>0</v>
      </c>
      <c r="M5054" s="66">
        <v>0.45076500000000003</v>
      </c>
      <c r="N5054" s="73">
        <f t="shared" si="781"/>
        <v>8.734781975868541E-9</v>
      </c>
      <c r="O5054" s="98">
        <v>0</v>
      </c>
      <c r="P5054" s="67">
        <f t="shared" si="787"/>
        <v>0</v>
      </c>
      <c r="Q5054" s="66">
        <v>0</v>
      </c>
      <c r="R5054" s="105">
        <f t="shared" si="782"/>
        <v>0</v>
      </c>
      <c r="S5054" s="101">
        <v>0</v>
      </c>
      <c r="T5054" s="67">
        <f t="shared" si="788"/>
        <v>0</v>
      </c>
      <c r="U5054" s="66">
        <v>0</v>
      </c>
      <c r="V5054" s="73">
        <f t="shared" si="789"/>
        <v>0</v>
      </c>
      <c r="W5054" s="98">
        <v>0</v>
      </c>
      <c r="X5054" s="67">
        <f t="shared" si="783"/>
        <v>0</v>
      </c>
      <c r="Y5054" s="66">
        <v>0</v>
      </c>
      <c r="Z5054" s="105">
        <f t="shared" si="784"/>
        <v>0</v>
      </c>
      <c r="AA5054" s="101">
        <v>0</v>
      </c>
      <c r="AB5054" s="67">
        <f t="shared" si="785"/>
        <v>0</v>
      </c>
      <c r="AC5054" s="66">
        <v>0</v>
      </c>
      <c r="AD5054" s="73">
        <f t="shared" si="786"/>
        <v>0</v>
      </c>
    </row>
    <row r="5055" spans="1:30" x14ac:dyDescent="0.25">
      <c r="A5055" s="165"/>
      <c r="B5055" s="72" t="s">
        <v>16316</v>
      </c>
      <c r="C5055" s="64" t="s">
        <v>16317</v>
      </c>
      <c r="D5055" s="64" t="s">
        <v>19</v>
      </c>
      <c r="E5055" s="64" t="s">
        <v>16318</v>
      </c>
      <c r="F5055" s="64" t="s">
        <v>2168</v>
      </c>
      <c r="G5055" s="64" t="s">
        <v>1167</v>
      </c>
      <c r="H5055" s="65">
        <v>38999</v>
      </c>
      <c r="I5055" s="65">
        <v>39597</v>
      </c>
      <c r="J5055" s="93" t="s">
        <v>1</v>
      </c>
      <c r="K5055" s="101">
        <v>0</v>
      </c>
      <c r="L5055" s="67">
        <f t="shared" si="780"/>
        <v>0</v>
      </c>
      <c r="M5055" s="66">
        <v>0.45076500000000003</v>
      </c>
      <c r="N5055" s="73">
        <f t="shared" si="781"/>
        <v>8.734781975868541E-9</v>
      </c>
      <c r="O5055" s="98">
        <v>0</v>
      </c>
      <c r="P5055" s="67">
        <f t="shared" si="787"/>
        <v>0</v>
      </c>
      <c r="Q5055" s="66">
        <v>0</v>
      </c>
      <c r="R5055" s="105">
        <f t="shared" si="782"/>
        <v>0</v>
      </c>
      <c r="S5055" s="101">
        <v>0</v>
      </c>
      <c r="T5055" s="67">
        <f t="shared" si="788"/>
        <v>0</v>
      </c>
      <c r="U5055" s="66">
        <v>0</v>
      </c>
      <c r="V5055" s="73">
        <f t="shared" si="789"/>
        <v>0</v>
      </c>
      <c r="W5055" s="98">
        <v>0</v>
      </c>
      <c r="X5055" s="67">
        <f t="shared" si="783"/>
        <v>0</v>
      </c>
      <c r="Y5055" s="66">
        <v>0</v>
      </c>
      <c r="Z5055" s="105">
        <f t="shared" si="784"/>
        <v>0</v>
      </c>
      <c r="AA5055" s="101">
        <v>0</v>
      </c>
      <c r="AB5055" s="67">
        <f t="shared" si="785"/>
        <v>0</v>
      </c>
      <c r="AC5055" s="66">
        <v>0</v>
      </c>
      <c r="AD5055" s="73">
        <f t="shared" si="786"/>
        <v>0</v>
      </c>
    </row>
    <row r="5056" spans="1:30" x14ac:dyDescent="0.25">
      <c r="A5056" s="165"/>
      <c r="B5056" s="72" t="s">
        <v>13974</v>
      </c>
      <c r="C5056" s="64" t="s">
        <v>13975</v>
      </c>
      <c r="D5056" s="64" t="s">
        <v>7</v>
      </c>
      <c r="E5056" s="64" t="s">
        <v>13976</v>
      </c>
      <c r="F5056" s="64" t="s">
        <v>1251</v>
      </c>
      <c r="G5056" s="64" t="s">
        <v>1227</v>
      </c>
      <c r="H5056" s="65">
        <v>41100</v>
      </c>
      <c r="I5056" s="65">
        <v>41288</v>
      </c>
      <c r="J5056" s="93" t="s">
        <v>1</v>
      </c>
      <c r="K5056" s="101">
        <v>0</v>
      </c>
      <c r="L5056" s="67">
        <f t="shared" si="780"/>
        <v>0</v>
      </c>
      <c r="M5056" s="66">
        <v>0.45076500000000003</v>
      </c>
      <c r="N5056" s="73">
        <f t="shared" si="781"/>
        <v>8.734781975868541E-9</v>
      </c>
      <c r="O5056" s="98">
        <v>0</v>
      </c>
      <c r="P5056" s="67">
        <f t="shared" si="787"/>
        <v>0</v>
      </c>
      <c r="Q5056" s="66">
        <v>0</v>
      </c>
      <c r="R5056" s="105">
        <f t="shared" si="782"/>
        <v>0</v>
      </c>
      <c r="S5056" s="101">
        <v>0</v>
      </c>
      <c r="T5056" s="67">
        <f t="shared" si="788"/>
        <v>0</v>
      </c>
      <c r="U5056" s="66">
        <v>0</v>
      </c>
      <c r="V5056" s="73">
        <f t="shared" si="789"/>
        <v>0</v>
      </c>
      <c r="W5056" s="98">
        <v>0</v>
      </c>
      <c r="X5056" s="67">
        <f t="shared" si="783"/>
        <v>0</v>
      </c>
      <c r="Y5056" s="66">
        <v>0</v>
      </c>
      <c r="Z5056" s="105">
        <f t="shared" si="784"/>
        <v>0</v>
      </c>
      <c r="AA5056" s="101">
        <v>0</v>
      </c>
      <c r="AB5056" s="67">
        <f t="shared" si="785"/>
        <v>0</v>
      </c>
      <c r="AC5056" s="66">
        <v>0</v>
      </c>
      <c r="AD5056" s="73">
        <f t="shared" si="786"/>
        <v>0</v>
      </c>
    </row>
    <row r="5057" spans="1:30" x14ac:dyDescent="0.25">
      <c r="A5057" s="165"/>
      <c r="B5057" s="72" t="s">
        <v>15725</v>
      </c>
      <c r="C5057" s="64" t="s">
        <v>15726</v>
      </c>
      <c r="D5057" s="64" t="s">
        <v>7</v>
      </c>
      <c r="E5057" s="64" t="s">
        <v>15727</v>
      </c>
      <c r="F5057" s="64" t="s">
        <v>1380</v>
      </c>
      <c r="G5057" s="64" t="s">
        <v>1216</v>
      </c>
      <c r="H5057" s="65">
        <v>41433</v>
      </c>
      <c r="I5057" s="65">
        <v>41524</v>
      </c>
      <c r="J5057" s="93" t="s">
        <v>1</v>
      </c>
      <c r="K5057" s="101">
        <v>0</v>
      </c>
      <c r="L5057" s="67">
        <f t="shared" si="780"/>
        <v>0</v>
      </c>
      <c r="M5057" s="66">
        <v>0.45076500000000003</v>
      </c>
      <c r="N5057" s="73">
        <f t="shared" si="781"/>
        <v>8.734781975868541E-9</v>
      </c>
      <c r="O5057" s="98">
        <v>0</v>
      </c>
      <c r="P5057" s="67">
        <f t="shared" si="787"/>
        <v>0</v>
      </c>
      <c r="Q5057" s="66">
        <v>0</v>
      </c>
      <c r="R5057" s="105">
        <f t="shared" si="782"/>
        <v>0</v>
      </c>
      <c r="S5057" s="101">
        <v>0</v>
      </c>
      <c r="T5057" s="67">
        <f t="shared" si="788"/>
        <v>0</v>
      </c>
      <c r="U5057" s="66">
        <v>0</v>
      </c>
      <c r="V5057" s="73">
        <f t="shared" si="789"/>
        <v>0</v>
      </c>
      <c r="W5057" s="98">
        <v>0</v>
      </c>
      <c r="X5057" s="67">
        <f t="shared" si="783"/>
        <v>0</v>
      </c>
      <c r="Y5057" s="66">
        <v>0</v>
      </c>
      <c r="Z5057" s="105">
        <f t="shared" si="784"/>
        <v>0</v>
      </c>
      <c r="AA5057" s="101">
        <v>0</v>
      </c>
      <c r="AB5057" s="67">
        <f t="shared" si="785"/>
        <v>0</v>
      </c>
      <c r="AC5057" s="66">
        <v>0</v>
      </c>
      <c r="AD5057" s="73">
        <f t="shared" si="786"/>
        <v>0</v>
      </c>
    </row>
    <row r="5058" spans="1:30" x14ac:dyDescent="0.25">
      <c r="A5058" s="165"/>
      <c r="B5058" s="72" t="s">
        <v>15566</v>
      </c>
      <c r="C5058" s="64" t="s">
        <v>15567</v>
      </c>
      <c r="D5058" s="64" t="s">
        <v>7</v>
      </c>
      <c r="E5058" s="64" t="s">
        <v>10024</v>
      </c>
      <c r="F5058" s="64" t="s">
        <v>1664</v>
      </c>
      <c r="G5058" s="64" t="s">
        <v>1216</v>
      </c>
      <c r="H5058" s="65">
        <v>41153</v>
      </c>
      <c r="I5058" s="65">
        <v>41314</v>
      </c>
      <c r="J5058" s="93" t="s">
        <v>1</v>
      </c>
      <c r="K5058" s="101">
        <v>0</v>
      </c>
      <c r="L5058" s="67">
        <f t="shared" si="780"/>
        <v>0</v>
      </c>
      <c r="M5058" s="66">
        <v>0.45076500000000003</v>
      </c>
      <c r="N5058" s="73">
        <f t="shared" si="781"/>
        <v>8.734781975868541E-9</v>
      </c>
      <c r="O5058" s="98">
        <v>0</v>
      </c>
      <c r="P5058" s="67">
        <f t="shared" si="787"/>
        <v>0</v>
      </c>
      <c r="Q5058" s="66">
        <v>0</v>
      </c>
      <c r="R5058" s="105">
        <f t="shared" si="782"/>
        <v>0</v>
      </c>
      <c r="S5058" s="101">
        <v>0</v>
      </c>
      <c r="T5058" s="67">
        <f t="shared" si="788"/>
        <v>0</v>
      </c>
      <c r="U5058" s="66">
        <v>0</v>
      </c>
      <c r="V5058" s="73">
        <f t="shared" si="789"/>
        <v>0</v>
      </c>
      <c r="W5058" s="98">
        <v>0</v>
      </c>
      <c r="X5058" s="67">
        <f t="shared" si="783"/>
        <v>0</v>
      </c>
      <c r="Y5058" s="66">
        <v>0</v>
      </c>
      <c r="Z5058" s="105">
        <f t="shared" si="784"/>
        <v>0</v>
      </c>
      <c r="AA5058" s="101">
        <v>0</v>
      </c>
      <c r="AB5058" s="67">
        <f t="shared" si="785"/>
        <v>0</v>
      </c>
      <c r="AC5058" s="66">
        <v>0</v>
      </c>
      <c r="AD5058" s="73">
        <f t="shared" si="786"/>
        <v>0</v>
      </c>
    </row>
    <row r="5059" spans="1:30" x14ac:dyDescent="0.25">
      <c r="A5059" s="165"/>
      <c r="B5059" s="72" t="s">
        <v>16195</v>
      </c>
      <c r="C5059" s="64" t="s">
        <v>16196</v>
      </c>
      <c r="D5059" s="64" t="s">
        <v>19</v>
      </c>
      <c r="E5059" s="64" t="s">
        <v>16197</v>
      </c>
      <c r="F5059" s="64" t="s">
        <v>1251</v>
      </c>
      <c r="G5059" s="64" t="s">
        <v>1227</v>
      </c>
      <c r="H5059" s="65">
        <v>41557</v>
      </c>
      <c r="I5059" s="65">
        <v>41901</v>
      </c>
      <c r="J5059" s="93" t="s">
        <v>1</v>
      </c>
      <c r="K5059" s="101">
        <v>0</v>
      </c>
      <c r="L5059" s="67">
        <f t="shared" si="780"/>
        <v>0</v>
      </c>
      <c r="M5059" s="66">
        <v>0.45076500000000003</v>
      </c>
      <c r="N5059" s="73">
        <f t="shared" si="781"/>
        <v>8.734781975868541E-9</v>
      </c>
      <c r="O5059" s="98">
        <v>0</v>
      </c>
      <c r="P5059" s="67">
        <f t="shared" si="787"/>
        <v>0</v>
      </c>
      <c r="Q5059" s="66">
        <v>0</v>
      </c>
      <c r="R5059" s="105">
        <f t="shared" si="782"/>
        <v>0</v>
      </c>
      <c r="S5059" s="101">
        <v>0</v>
      </c>
      <c r="T5059" s="67">
        <f t="shared" si="788"/>
        <v>0</v>
      </c>
      <c r="U5059" s="66">
        <v>0</v>
      </c>
      <c r="V5059" s="73">
        <f t="shared" si="789"/>
        <v>0</v>
      </c>
      <c r="W5059" s="98">
        <v>0</v>
      </c>
      <c r="X5059" s="67">
        <f t="shared" si="783"/>
        <v>0</v>
      </c>
      <c r="Y5059" s="66">
        <v>0</v>
      </c>
      <c r="Z5059" s="105">
        <f t="shared" si="784"/>
        <v>0</v>
      </c>
      <c r="AA5059" s="101">
        <v>0</v>
      </c>
      <c r="AB5059" s="67">
        <f t="shared" si="785"/>
        <v>0</v>
      </c>
      <c r="AC5059" s="66">
        <v>0</v>
      </c>
      <c r="AD5059" s="73">
        <f t="shared" si="786"/>
        <v>0</v>
      </c>
    </row>
    <row r="5060" spans="1:30" x14ac:dyDescent="0.25">
      <c r="A5060" s="165"/>
      <c r="B5060" s="72" t="s">
        <v>12744</v>
      </c>
      <c r="C5060" s="64" t="s">
        <v>12745</v>
      </c>
      <c r="D5060" s="64" t="s">
        <v>7</v>
      </c>
      <c r="E5060" s="64" t="s">
        <v>12746</v>
      </c>
      <c r="F5060" s="64" t="s">
        <v>2277</v>
      </c>
      <c r="G5060" s="64" t="s">
        <v>1227</v>
      </c>
      <c r="H5060" s="65">
        <v>39232</v>
      </c>
      <c r="I5060" s="65">
        <v>41869</v>
      </c>
      <c r="J5060" s="93" t="s">
        <v>1</v>
      </c>
      <c r="K5060" s="101">
        <v>0</v>
      </c>
      <c r="L5060" s="67">
        <f t="shared" ref="L5060:L5123" si="790">K5060/$K$5777</f>
        <v>0</v>
      </c>
      <c r="M5060" s="66">
        <v>0.45038250000000002</v>
      </c>
      <c r="N5060" s="73">
        <f t="shared" ref="N5060:N5123" si="791">M5060/$M$5777</f>
        <v>8.7273700115284309E-9</v>
      </c>
      <c r="O5060" s="98">
        <v>0</v>
      </c>
      <c r="P5060" s="67">
        <f t="shared" si="787"/>
        <v>0</v>
      </c>
      <c r="Q5060" s="66">
        <v>0</v>
      </c>
      <c r="R5060" s="105">
        <f t="shared" ref="R5060:R5123" si="792">Q5060/Q$5777</f>
        <v>0</v>
      </c>
      <c r="S5060" s="101">
        <v>0</v>
      </c>
      <c r="T5060" s="67">
        <f t="shared" si="788"/>
        <v>0</v>
      </c>
      <c r="U5060" s="66">
        <v>0</v>
      </c>
      <c r="V5060" s="73">
        <f t="shared" si="789"/>
        <v>0</v>
      </c>
      <c r="W5060" s="98">
        <v>0</v>
      </c>
      <c r="X5060" s="67">
        <f t="shared" ref="X5060:X5123" si="793">W5060/$W$5777</f>
        <v>0</v>
      </c>
      <c r="Y5060" s="66">
        <v>0</v>
      </c>
      <c r="Z5060" s="105">
        <f t="shared" ref="Z5060:Z5123" si="794">Y5060/$Y$5777</f>
        <v>0</v>
      </c>
      <c r="AA5060" s="101">
        <v>0</v>
      </c>
      <c r="AB5060" s="67">
        <f t="shared" ref="AB5060:AB5123" si="795">AA5060/$AA$5777</f>
        <v>0</v>
      </c>
      <c r="AC5060" s="66">
        <v>0</v>
      </c>
      <c r="AD5060" s="73">
        <f t="shared" ref="AD5060:AD5123" si="796">AC5060/$AC$5777</f>
        <v>0</v>
      </c>
    </row>
    <row r="5061" spans="1:30" x14ac:dyDescent="0.25">
      <c r="A5061" s="165"/>
      <c r="B5061" s="72" t="s">
        <v>4430</v>
      </c>
      <c r="C5061" s="64" t="s">
        <v>4431</v>
      </c>
      <c r="D5061" s="64" t="s">
        <v>7</v>
      </c>
      <c r="E5061" s="64" t="s">
        <v>4432</v>
      </c>
      <c r="F5061" s="64" t="s">
        <v>493</v>
      </c>
      <c r="G5061" s="64" t="s">
        <v>1167</v>
      </c>
      <c r="H5061" s="65">
        <v>38957</v>
      </c>
      <c r="I5061" s="65">
        <v>39842</v>
      </c>
      <c r="J5061" s="93" t="s">
        <v>1</v>
      </c>
      <c r="K5061" s="101">
        <v>0</v>
      </c>
      <c r="L5061" s="67">
        <f t="shared" si="790"/>
        <v>0</v>
      </c>
      <c r="M5061" s="66">
        <v>0.45</v>
      </c>
      <c r="N5061" s="73">
        <f t="shared" si="791"/>
        <v>8.7199580471883208E-9</v>
      </c>
      <c r="O5061" s="98">
        <v>0</v>
      </c>
      <c r="P5061" s="67">
        <f t="shared" ref="P5061:P5124" si="797">O5061/$O$5777</f>
        <v>0</v>
      </c>
      <c r="Q5061" s="66">
        <v>0</v>
      </c>
      <c r="R5061" s="105">
        <f t="shared" si="792"/>
        <v>0</v>
      </c>
      <c r="S5061" s="101">
        <v>0</v>
      </c>
      <c r="T5061" s="67">
        <f t="shared" ref="T5061:T5124" si="798">S5061/$S$5777</f>
        <v>0</v>
      </c>
      <c r="U5061" s="66">
        <v>0</v>
      </c>
      <c r="V5061" s="73">
        <f t="shared" ref="V5061:V5124" si="799">U5061/$U$5777</f>
        <v>0</v>
      </c>
      <c r="W5061" s="98">
        <v>0</v>
      </c>
      <c r="X5061" s="67">
        <f t="shared" si="793"/>
        <v>0</v>
      </c>
      <c r="Y5061" s="66">
        <v>0</v>
      </c>
      <c r="Z5061" s="105">
        <f t="shared" si="794"/>
        <v>0</v>
      </c>
      <c r="AA5061" s="101">
        <v>0</v>
      </c>
      <c r="AB5061" s="67">
        <f t="shared" si="795"/>
        <v>0</v>
      </c>
      <c r="AC5061" s="66">
        <v>0</v>
      </c>
      <c r="AD5061" s="73">
        <f t="shared" si="796"/>
        <v>0</v>
      </c>
    </row>
    <row r="5062" spans="1:30" x14ac:dyDescent="0.25">
      <c r="A5062" s="165"/>
      <c r="B5062" s="72" t="s">
        <v>12617</v>
      </c>
      <c r="C5062" s="64" t="s">
        <v>12618</v>
      </c>
      <c r="D5062" s="64" t="s">
        <v>7</v>
      </c>
      <c r="E5062" s="64" t="s">
        <v>12619</v>
      </c>
      <c r="F5062" s="64" t="s">
        <v>12620</v>
      </c>
      <c r="G5062" s="64" t="s">
        <v>1199</v>
      </c>
      <c r="H5062" s="65">
        <v>39897</v>
      </c>
      <c r="I5062" s="65">
        <v>40379</v>
      </c>
      <c r="J5062" s="93" t="s">
        <v>1</v>
      </c>
      <c r="K5062" s="101">
        <v>74</v>
      </c>
      <c r="L5062" s="67">
        <f t="shared" si="790"/>
        <v>2.5154419345933509E-8</v>
      </c>
      <c r="M5062" s="66">
        <v>0.44799600000000001</v>
      </c>
      <c r="N5062" s="73">
        <f t="shared" si="791"/>
        <v>8.6811251673515091E-9</v>
      </c>
      <c r="O5062" s="98">
        <v>74</v>
      </c>
      <c r="P5062" s="67">
        <f t="shared" si="797"/>
        <v>2.7251983504723838E-8</v>
      </c>
      <c r="Q5062" s="66">
        <v>0.44799600000000001</v>
      </c>
      <c r="R5062" s="105">
        <f t="shared" si="792"/>
        <v>1.2835868117081603E-8</v>
      </c>
      <c r="S5062" s="101">
        <v>74</v>
      </c>
      <c r="T5062" s="67">
        <f t="shared" si="798"/>
        <v>3.2415045397975446E-8</v>
      </c>
      <c r="U5062" s="66">
        <v>0.44799600000000001</v>
      </c>
      <c r="V5062" s="73">
        <f t="shared" si="799"/>
        <v>2.3923276829508951E-8</v>
      </c>
      <c r="W5062" s="98">
        <v>74</v>
      </c>
      <c r="X5062" s="67">
        <f t="shared" si="793"/>
        <v>4.2043745233103603E-8</v>
      </c>
      <c r="Y5062" s="66">
        <v>0.44799600000000001</v>
      </c>
      <c r="Z5062" s="105">
        <f t="shared" si="794"/>
        <v>5.7916186859715459E-8</v>
      </c>
      <c r="AA5062" s="101">
        <v>0</v>
      </c>
      <c r="AB5062" s="67">
        <f t="shared" si="795"/>
        <v>0</v>
      </c>
      <c r="AC5062" s="66">
        <v>0</v>
      </c>
      <c r="AD5062" s="73">
        <f t="shared" si="796"/>
        <v>0</v>
      </c>
    </row>
    <row r="5063" spans="1:30" x14ac:dyDescent="0.25">
      <c r="A5063" s="165"/>
      <c r="B5063" s="72" t="s">
        <v>6927</v>
      </c>
      <c r="C5063" s="64" t="s">
        <v>6928</v>
      </c>
      <c r="D5063" s="64" t="s">
        <v>7</v>
      </c>
      <c r="E5063" s="64" t="s">
        <v>4740</v>
      </c>
      <c r="F5063" s="64" t="s">
        <v>1215</v>
      </c>
      <c r="G5063" s="64" t="s">
        <v>1216</v>
      </c>
      <c r="H5063" s="65">
        <v>41954</v>
      </c>
      <c r="I5063" s="65">
        <v>41957</v>
      </c>
      <c r="J5063" s="93" t="s">
        <v>1</v>
      </c>
      <c r="K5063" s="101">
        <v>0</v>
      </c>
      <c r="L5063" s="67">
        <f t="shared" si="790"/>
        <v>0</v>
      </c>
      <c r="M5063" s="66">
        <v>0.4387935</v>
      </c>
      <c r="N5063" s="73">
        <f t="shared" si="791"/>
        <v>8.5028020252865075E-9</v>
      </c>
      <c r="O5063" s="98">
        <v>0</v>
      </c>
      <c r="P5063" s="67">
        <f t="shared" si="797"/>
        <v>0</v>
      </c>
      <c r="Q5063" s="66">
        <v>0.4387935</v>
      </c>
      <c r="R5063" s="105">
        <f t="shared" si="792"/>
        <v>1.2572200413915852E-8</v>
      </c>
      <c r="S5063" s="101">
        <v>0</v>
      </c>
      <c r="T5063" s="67">
        <f t="shared" si="798"/>
        <v>0</v>
      </c>
      <c r="U5063" s="66">
        <v>0</v>
      </c>
      <c r="V5063" s="73">
        <f t="shared" si="799"/>
        <v>0</v>
      </c>
      <c r="W5063" s="98">
        <v>0</v>
      </c>
      <c r="X5063" s="67">
        <f t="shared" si="793"/>
        <v>0</v>
      </c>
      <c r="Y5063" s="66">
        <v>0</v>
      </c>
      <c r="Z5063" s="105">
        <f t="shared" si="794"/>
        <v>0</v>
      </c>
      <c r="AA5063" s="101">
        <v>0</v>
      </c>
      <c r="AB5063" s="67">
        <f t="shared" si="795"/>
        <v>0</v>
      </c>
      <c r="AC5063" s="66">
        <v>0</v>
      </c>
      <c r="AD5063" s="73">
        <f t="shared" si="796"/>
        <v>0</v>
      </c>
    </row>
    <row r="5064" spans="1:30" x14ac:dyDescent="0.25">
      <c r="A5064" s="165"/>
      <c r="B5064" s="72" t="s">
        <v>11415</v>
      </c>
      <c r="C5064" s="64" t="s">
        <v>11416</v>
      </c>
      <c r="D5064" s="64" t="s">
        <v>7</v>
      </c>
      <c r="E5064" s="64" t="s">
        <v>11417</v>
      </c>
      <c r="F5064" s="64" t="s">
        <v>1286</v>
      </c>
      <c r="G5064" s="64" t="s">
        <v>1269</v>
      </c>
      <c r="H5064" s="65">
        <v>39694</v>
      </c>
      <c r="I5064" s="65">
        <v>41318</v>
      </c>
      <c r="J5064" s="93" t="s">
        <v>1</v>
      </c>
      <c r="K5064" s="101">
        <v>0</v>
      </c>
      <c r="L5064" s="67">
        <f t="shared" si="790"/>
        <v>0</v>
      </c>
      <c r="M5064" s="66">
        <v>0.4375</v>
      </c>
      <c r="N5064" s="73">
        <f t="shared" si="791"/>
        <v>8.477736990321979E-9</v>
      </c>
      <c r="O5064" s="98">
        <v>0</v>
      </c>
      <c r="P5064" s="67">
        <f t="shared" si="797"/>
        <v>0</v>
      </c>
      <c r="Q5064" s="66">
        <v>0.4375</v>
      </c>
      <c r="R5064" s="105">
        <f t="shared" si="792"/>
        <v>1.2535139378974815E-8</v>
      </c>
      <c r="S5064" s="101">
        <v>0</v>
      </c>
      <c r="T5064" s="67">
        <f t="shared" si="798"/>
        <v>0</v>
      </c>
      <c r="U5064" s="66">
        <v>0</v>
      </c>
      <c r="V5064" s="73">
        <f t="shared" si="799"/>
        <v>0</v>
      </c>
      <c r="W5064" s="98">
        <v>0</v>
      </c>
      <c r="X5064" s="67">
        <f t="shared" si="793"/>
        <v>0</v>
      </c>
      <c r="Y5064" s="66">
        <v>0</v>
      </c>
      <c r="Z5064" s="105">
        <f t="shared" si="794"/>
        <v>0</v>
      </c>
      <c r="AA5064" s="101">
        <v>0</v>
      </c>
      <c r="AB5064" s="67">
        <f t="shared" si="795"/>
        <v>0</v>
      </c>
      <c r="AC5064" s="66">
        <v>0</v>
      </c>
      <c r="AD5064" s="73">
        <f t="shared" si="796"/>
        <v>0</v>
      </c>
    </row>
    <row r="5065" spans="1:30" x14ac:dyDescent="0.25">
      <c r="A5065" s="165"/>
      <c r="B5065" s="72" t="s">
        <v>9987</v>
      </c>
      <c r="C5065" s="64" t="s">
        <v>9988</v>
      </c>
      <c r="D5065" s="64" t="s">
        <v>7</v>
      </c>
      <c r="E5065" s="64" t="s">
        <v>8180</v>
      </c>
      <c r="F5065" s="64" t="s">
        <v>1215</v>
      </c>
      <c r="G5065" s="64" t="s">
        <v>1216</v>
      </c>
      <c r="H5065" s="65">
        <v>39741</v>
      </c>
      <c r="I5065" s="65">
        <v>40504</v>
      </c>
      <c r="J5065" s="93" t="s">
        <v>1</v>
      </c>
      <c r="K5065" s="101">
        <v>72</v>
      </c>
      <c r="L5065" s="67">
        <f t="shared" si="790"/>
        <v>2.447457017442179E-8</v>
      </c>
      <c r="M5065" s="66">
        <v>0.435888</v>
      </c>
      <c r="N5065" s="73">
        <f t="shared" si="791"/>
        <v>8.4465001628284957E-9</v>
      </c>
      <c r="O5065" s="98">
        <v>72</v>
      </c>
      <c r="P5065" s="67">
        <f t="shared" si="797"/>
        <v>2.6515443410001572E-8</v>
      </c>
      <c r="Q5065" s="66">
        <v>0.435888</v>
      </c>
      <c r="R5065" s="105">
        <f t="shared" si="792"/>
        <v>1.2488952762565884E-8</v>
      </c>
      <c r="S5065" s="101">
        <v>72</v>
      </c>
      <c r="T5065" s="67">
        <f t="shared" si="798"/>
        <v>3.1538963089922057E-8</v>
      </c>
      <c r="U5065" s="66">
        <v>0.435888</v>
      </c>
      <c r="V5065" s="73">
        <f t="shared" si="799"/>
        <v>2.3276701780062765E-8</v>
      </c>
      <c r="W5065" s="98">
        <v>72</v>
      </c>
      <c r="X5065" s="67">
        <f t="shared" si="793"/>
        <v>4.0907427794371073E-8</v>
      </c>
      <c r="Y5065" s="66">
        <v>0.435888</v>
      </c>
      <c r="Z5065" s="105">
        <f t="shared" si="794"/>
        <v>5.6350884512155582E-8</v>
      </c>
      <c r="AA5065" s="101">
        <v>0</v>
      </c>
      <c r="AB5065" s="67">
        <f t="shared" si="795"/>
        <v>0</v>
      </c>
      <c r="AC5065" s="66">
        <v>0</v>
      </c>
      <c r="AD5065" s="73">
        <f t="shared" si="796"/>
        <v>0</v>
      </c>
    </row>
    <row r="5066" spans="1:30" x14ac:dyDescent="0.25">
      <c r="A5066" s="165"/>
      <c r="B5066" s="72" t="s">
        <v>3748</v>
      </c>
      <c r="C5066" s="64" t="s">
        <v>3749</v>
      </c>
      <c r="D5066" s="64" t="s">
        <v>7</v>
      </c>
      <c r="E5066" s="64" t="s">
        <v>3750</v>
      </c>
      <c r="F5066" s="64" t="s">
        <v>1330</v>
      </c>
      <c r="G5066" s="64" t="s">
        <v>1216</v>
      </c>
      <c r="H5066" s="65">
        <v>39947</v>
      </c>
      <c r="I5066" s="65">
        <v>40347</v>
      </c>
      <c r="J5066" s="93" t="s">
        <v>1</v>
      </c>
      <c r="K5066" s="101">
        <v>72</v>
      </c>
      <c r="L5066" s="67">
        <f t="shared" si="790"/>
        <v>2.447457017442179E-8</v>
      </c>
      <c r="M5066" s="66">
        <v>0.435888</v>
      </c>
      <c r="N5066" s="73">
        <f t="shared" si="791"/>
        <v>8.4465001628284957E-9</v>
      </c>
      <c r="O5066" s="98">
        <v>72</v>
      </c>
      <c r="P5066" s="67">
        <f t="shared" si="797"/>
        <v>2.6515443410001572E-8</v>
      </c>
      <c r="Q5066" s="66">
        <v>0.435888</v>
      </c>
      <c r="R5066" s="105">
        <f t="shared" si="792"/>
        <v>1.2488952762565884E-8</v>
      </c>
      <c r="S5066" s="101">
        <v>72</v>
      </c>
      <c r="T5066" s="67">
        <f t="shared" si="798"/>
        <v>3.1538963089922057E-8</v>
      </c>
      <c r="U5066" s="66">
        <v>0.435888</v>
      </c>
      <c r="V5066" s="73">
        <f t="shared" si="799"/>
        <v>2.3276701780062765E-8</v>
      </c>
      <c r="W5066" s="98">
        <v>72</v>
      </c>
      <c r="X5066" s="67">
        <f t="shared" si="793"/>
        <v>4.0907427794371073E-8</v>
      </c>
      <c r="Y5066" s="66">
        <v>0.435888</v>
      </c>
      <c r="Z5066" s="105">
        <f t="shared" si="794"/>
        <v>5.6350884512155582E-8</v>
      </c>
      <c r="AA5066" s="101">
        <v>0</v>
      </c>
      <c r="AB5066" s="67">
        <f t="shared" si="795"/>
        <v>0</v>
      </c>
      <c r="AC5066" s="66">
        <v>0</v>
      </c>
      <c r="AD5066" s="73">
        <f t="shared" si="796"/>
        <v>0</v>
      </c>
    </row>
    <row r="5067" spans="1:30" x14ac:dyDescent="0.25">
      <c r="A5067" s="165"/>
      <c r="B5067" s="72" t="s">
        <v>12033</v>
      </c>
      <c r="C5067" s="64" t="s">
        <v>12034</v>
      </c>
      <c r="D5067" s="64" t="s">
        <v>7</v>
      </c>
      <c r="E5067" s="64" t="s">
        <v>12035</v>
      </c>
      <c r="F5067" s="64" t="s">
        <v>493</v>
      </c>
      <c r="G5067" s="64" t="s">
        <v>1167</v>
      </c>
      <c r="H5067" s="65">
        <v>39120</v>
      </c>
      <c r="I5067" s="65">
        <v>39316</v>
      </c>
      <c r="J5067" s="93" t="s">
        <v>1</v>
      </c>
      <c r="K5067" s="101">
        <v>36</v>
      </c>
      <c r="L5067" s="67">
        <f t="shared" si="790"/>
        <v>1.2237285087210895E-8</v>
      </c>
      <c r="M5067" s="66">
        <v>0.435888</v>
      </c>
      <c r="N5067" s="73">
        <f t="shared" si="791"/>
        <v>8.4465001628284957E-9</v>
      </c>
      <c r="O5067" s="98">
        <v>36</v>
      </c>
      <c r="P5067" s="67">
        <f t="shared" si="797"/>
        <v>1.3257721705000786E-8</v>
      </c>
      <c r="Q5067" s="66">
        <v>0.435888</v>
      </c>
      <c r="R5067" s="105">
        <f t="shared" si="792"/>
        <v>1.2488952762565884E-8</v>
      </c>
      <c r="S5067" s="101">
        <v>36</v>
      </c>
      <c r="T5067" s="67">
        <f t="shared" si="798"/>
        <v>1.5769481544961028E-8</v>
      </c>
      <c r="U5067" s="66">
        <v>0.435888</v>
      </c>
      <c r="V5067" s="73">
        <f t="shared" si="799"/>
        <v>2.3276701780062765E-8</v>
      </c>
      <c r="W5067" s="98">
        <v>36</v>
      </c>
      <c r="X5067" s="67">
        <f t="shared" si="793"/>
        <v>2.0453713897185537E-8</v>
      </c>
      <c r="Y5067" s="66">
        <v>0.435888</v>
      </c>
      <c r="Z5067" s="105">
        <f t="shared" si="794"/>
        <v>5.6350884512155582E-8</v>
      </c>
      <c r="AA5067" s="101">
        <v>0</v>
      </c>
      <c r="AB5067" s="67">
        <f t="shared" si="795"/>
        <v>0</v>
      </c>
      <c r="AC5067" s="66">
        <v>0</v>
      </c>
      <c r="AD5067" s="73">
        <f t="shared" si="796"/>
        <v>0</v>
      </c>
    </row>
    <row r="5068" spans="1:30" x14ac:dyDescent="0.25">
      <c r="A5068" s="165"/>
      <c r="B5068" s="72" t="s">
        <v>11714</v>
      </c>
      <c r="C5068" s="64" t="s">
        <v>11715</v>
      </c>
      <c r="D5068" s="64" t="s">
        <v>7</v>
      </c>
      <c r="E5068" s="64" t="s">
        <v>11716</v>
      </c>
      <c r="F5068" s="64" t="s">
        <v>1216</v>
      </c>
      <c r="G5068" s="64" t="s">
        <v>1216</v>
      </c>
      <c r="H5068" s="65">
        <v>40889</v>
      </c>
      <c r="I5068" s="65">
        <v>40913</v>
      </c>
      <c r="J5068" s="93" t="s">
        <v>1</v>
      </c>
      <c r="K5068" s="101">
        <v>0</v>
      </c>
      <c r="L5068" s="67">
        <f t="shared" si="790"/>
        <v>0</v>
      </c>
      <c r="M5068" s="66">
        <v>0.435888</v>
      </c>
      <c r="N5068" s="73">
        <f t="shared" si="791"/>
        <v>8.4465001628284957E-9</v>
      </c>
      <c r="O5068" s="98">
        <v>0</v>
      </c>
      <c r="P5068" s="67">
        <f t="shared" si="797"/>
        <v>0</v>
      </c>
      <c r="Q5068" s="66">
        <v>0.435888</v>
      </c>
      <c r="R5068" s="105">
        <f t="shared" si="792"/>
        <v>1.2488952762565884E-8</v>
      </c>
      <c r="S5068" s="101">
        <v>0</v>
      </c>
      <c r="T5068" s="67">
        <f t="shared" si="798"/>
        <v>0</v>
      </c>
      <c r="U5068" s="66">
        <v>0.435888</v>
      </c>
      <c r="V5068" s="73">
        <f t="shared" si="799"/>
        <v>2.3276701780062765E-8</v>
      </c>
      <c r="W5068" s="98">
        <v>0</v>
      </c>
      <c r="X5068" s="67">
        <f t="shared" si="793"/>
        <v>0</v>
      </c>
      <c r="Y5068" s="66">
        <v>0.435888</v>
      </c>
      <c r="Z5068" s="105">
        <f t="shared" si="794"/>
        <v>5.6350884512155582E-8</v>
      </c>
      <c r="AA5068" s="101">
        <v>0</v>
      </c>
      <c r="AB5068" s="67">
        <f t="shared" si="795"/>
        <v>0</v>
      </c>
      <c r="AC5068" s="66">
        <v>0</v>
      </c>
      <c r="AD5068" s="73">
        <f t="shared" si="796"/>
        <v>0</v>
      </c>
    </row>
    <row r="5069" spans="1:30" x14ac:dyDescent="0.25">
      <c r="A5069" s="165"/>
      <c r="B5069" s="72" t="s">
        <v>12889</v>
      </c>
      <c r="C5069" s="64" t="s">
        <v>12890</v>
      </c>
      <c r="D5069" s="64" t="s">
        <v>7</v>
      </c>
      <c r="E5069" s="64" t="s">
        <v>12891</v>
      </c>
      <c r="F5069" s="64" t="s">
        <v>1313</v>
      </c>
      <c r="G5069" s="64" t="s">
        <v>1193</v>
      </c>
      <c r="H5069" s="65">
        <v>39615</v>
      </c>
      <c r="I5069" s="65">
        <v>39615</v>
      </c>
      <c r="J5069" s="93" t="s">
        <v>1</v>
      </c>
      <c r="K5069" s="101">
        <v>100</v>
      </c>
      <c r="L5069" s="67">
        <f t="shared" si="790"/>
        <v>3.3992458575585819E-8</v>
      </c>
      <c r="M5069" s="66">
        <v>0.43575000000000003</v>
      </c>
      <c r="N5069" s="73">
        <f t="shared" si="791"/>
        <v>8.4438260423606919E-9</v>
      </c>
      <c r="O5069" s="98">
        <v>100</v>
      </c>
      <c r="P5069" s="67">
        <f t="shared" si="797"/>
        <v>3.6827004736113299E-8</v>
      </c>
      <c r="Q5069" s="66">
        <v>0.43575000000000003</v>
      </c>
      <c r="R5069" s="105">
        <f t="shared" si="792"/>
        <v>1.2484998821458917E-8</v>
      </c>
      <c r="S5069" s="101">
        <v>0</v>
      </c>
      <c r="T5069" s="67">
        <f t="shared" si="798"/>
        <v>0</v>
      </c>
      <c r="U5069" s="66">
        <v>0</v>
      </c>
      <c r="V5069" s="73">
        <f t="shared" si="799"/>
        <v>0</v>
      </c>
      <c r="W5069" s="98">
        <v>0</v>
      </c>
      <c r="X5069" s="67">
        <f t="shared" si="793"/>
        <v>0</v>
      </c>
      <c r="Y5069" s="66">
        <v>0</v>
      </c>
      <c r="Z5069" s="105">
        <f t="shared" si="794"/>
        <v>0</v>
      </c>
      <c r="AA5069" s="101">
        <v>0</v>
      </c>
      <c r="AB5069" s="67">
        <f t="shared" si="795"/>
        <v>0</v>
      </c>
      <c r="AC5069" s="66">
        <v>0</v>
      </c>
      <c r="AD5069" s="73">
        <f t="shared" si="796"/>
        <v>0</v>
      </c>
    </row>
    <row r="5070" spans="1:30" x14ac:dyDescent="0.25">
      <c r="A5070" s="165"/>
      <c r="B5070" s="72" t="s">
        <v>9414</v>
      </c>
      <c r="C5070" s="64" t="s">
        <v>9415</v>
      </c>
      <c r="D5070" s="64" t="s">
        <v>7</v>
      </c>
      <c r="E5070" s="64" t="s">
        <v>9416</v>
      </c>
      <c r="F5070" s="64" t="s">
        <v>1313</v>
      </c>
      <c r="G5070" s="64" t="s">
        <v>1193</v>
      </c>
      <c r="H5070" s="65">
        <v>39524</v>
      </c>
      <c r="I5070" s="65">
        <v>39524</v>
      </c>
      <c r="J5070" s="93" t="s">
        <v>1</v>
      </c>
      <c r="K5070" s="101">
        <v>100</v>
      </c>
      <c r="L5070" s="67">
        <f t="shared" si="790"/>
        <v>3.3992458575585819E-8</v>
      </c>
      <c r="M5070" s="66">
        <v>0.43575000000000003</v>
      </c>
      <c r="N5070" s="73">
        <f t="shared" si="791"/>
        <v>8.4438260423606919E-9</v>
      </c>
      <c r="O5070" s="98">
        <v>100</v>
      </c>
      <c r="P5070" s="67">
        <f t="shared" si="797"/>
        <v>3.6827004736113299E-8</v>
      </c>
      <c r="Q5070" s="66">
        <v>0.43575000000000003</v>
      </c>
      <c r="R5070" s="105">
        <f t="shared" si="792"/>
        <v>1.2484998821458917E-8</v>
      </c>
      <c r="S5070" s="101">
        <v>0</v>
      </c>
      <c r="T5070" s="67">
        <f t="shared" si="798"/>
        <v>0</v>
      </c>
      <c r="U5070" s="66">
        <v>0</v>
      </c>
      <c r="V5070" s="73">
        <f t="shared" si="799"/>
        <v>0</v>
      </c>
      <c r="W5070" s="98">
        <v>0</v>
      </c>
      <c r="X5070" s="67">
        <f t="shared" si="793"/>
        <v>0</v>
      </c>
      <c r="Y5070" s="66">
        <v>0</v>
      </c>
      <c r="Z5070" s="105">
        <f t="shared" si="794"/>
        <v>0</v>
      </c>
      <c r="AA5070" s="101">
        <v>0</v>
      </c>
      <c r="AB5070" s="67">
        <f t="shared" si="795"/>
        <v>0</v>
      </c>
      <c r="AC5070" s="66">
        <v>0</v>
      </c>
      <c r="AD5070" s="73">
        <f t="shared" si="796"/>
        <v>0</v>
      </c>
    </row>
    <row r="5071" spans="1:30" x14ac:dyDescent="0.25">
      <c r="A5071" s="165"/>
      <c r="B5071" s="72" t="s">
        <v>8734</v>
      </c>
      <c r="C5071" s="64" t="s">
        <v>8735</v>
      </c>
      <c r="D5071" s="64" t="s">
        <v>7</v>
      </c>
      <c r="E5071" s="64" t="s">
        <v>8736</v>
      </c>
      <c r="F5071" s="64" t="s">
        <v>2360</v>
      </c>
      <c r="G5071" s="64" t="s">
        <v>1216</v>
      </c>
      <c r="H5071" s="65">
        <v>39162</v>
      </c>
      <c r="I5071" s="65">
        <v>41183</v>
      </c>
      <c r="J5071" s="93" t="s">
        <v>1</v>
      </c>
      <c r="K5071" s="101">
        <v>0</v>
      </c>
      <c r="L5071" s="67">
        <f t="shared" si="790"/>
        <v>0</v>
      </c>
      <c r="M5071" s="66">
        <v>0.43575000000000003</v>
      </c>
      <c r="N5071" s="73">
        <f t="shared" si="791"/>
        <v>8.4438260423606919E-9</v>
      </c>
      <c r="O5071" s="98">
        <v>0</v>
      </c>
      <c r="P5071" s="67">
        <f t="shared" si="797"/>
        <v>0</v>
      </c>
      <c r="Q5071" s="66">
        <v>0.43575000000000003</v>
      </c>
      <c r="R5071" s="105">
        <f t="shared" si="792"/>
        <v>1.2484998821458917E-8</v>
      </c>
      <c r="S5071" s="101">
        <v>0</v>
      </c>
      <c r="T5071" s="67">
        <f t="shared" si="798"/>
        <v>0</v>
      </c>
      <c r="U5071" s="66">
        <v>0</v>
      </c>
      <c r="V5071" s="73">
        <f t="shared" si="799"/>
        <v>0</v>
      </c>
      <c r="W5071" s="98">
        <v>0</v>
      </c>
      <c r="X5071" s="67">
        <f t="shared" si="793"/>
        <v>0</v>
      </c>
      <c r="Y5071" s="66">
        <v>0</v>
      </c>
      <c r="Z5071" s="105">
        <f t="shared" si="794"/>
        <v>0</v>
      </c>
      <c r="AA5071" s="101">
        <v>0</v>
      </c>
      <c r="AB5071" s="67">
        <f t="shared" si="795"/>
        <v>0</v>
      </c>
      <c r="AC5071" s="66">
        <v>0</v>
      </c>
      <c r="AD5071" s="73">
        <f t="shared" si="796"/>
        <v>0</v>
      </c>
    </row>
    <row r="5072" spans="1:30" x14ac:dyDescent="0.25">
      <c r="A5072" s="165"/>
      <c r="B5072" s="72" t="s">
        <v>8929</v>
      </c>
      <c r="C5072" s="64" t="s">
        <v>8930</v>
      </c>
      <c r="D5072" s="64" t="s">
        <v>7</v>
      </c>
      <c r="E5072" s="64" t="s">
        <v>8931</v>
      </c>
      <c r="F5072" s="64" t="s">
        <v>1743</v>
      </c>
      <c r="G5072" s="64" t="s">
        <v>1193</v>
      </c>
      <c r="H5072" s="65">
        <v>39330</v>
      </c>
      <c r="I5072" s="65">
        <v>39330</v>
      </c>
      <c r="J5072" s="93" t="s">
        <v>1</v>
      </c>
      <c r="K5072" s="101">
        <v>0</v>
      </c>
      <c r="L5072" s="67">
        <f t="shared" si="790"/>
        <v>0</v>
      </c>
      <c r="M5072" s="66">
        <v>0.43575000000000003</v>
      </c>
      <c r="N5072" s="73">
        <f t="shared" si="791"/>
        <v>8.4438260423606919E-9</v>
      </c>
      <c r="O5072" s="98">
        <v>0</v>
      </c>
      <c r="P5072" s="67">
        <f t="shared" si="797"/>
        <v>0</v>
      </c>
      <c r="Q5072" s="66">
        <v>0.43575000000000003</v>
      </c>
      <c r="R5072" s="105">
        <f t="shared" si="792"/>
        <v>1.2484998821458917E-8</v>
      </c>
      <c r="S5072" s="101">
        <v>0</v>
      </c>
      <c r="T5072" s="67">
        <f t="shared" si="798"/>
        <v>0</v>
      </c>
      <c r="U5072" s="66">
        <v>0</v>
      </c>
      <c r="V5072" s="73">
        <f t="shared" si="799"/>
        <v>0</v>
      </c>
      <c r="W5072" s="98">
        <v>0</v>
      </c>
      <c r="X5072" s="67">
        <f t="shared" si="793"/>
        <v>0</v>
      </c>
      <c r="Y5072" s="66">
        <v>0</v>
      </c>
      <c r="Z5072" s="105">
        <f t="shared" si="794"/>
        <v>0</v>
      </c>
      <c r="AA5072" s="101">
        <v>0</v>
      </c>
      <c r="AB5072" s="67">
        <f t="shared" si="795"/>
        <v>0</v>
      </c>
      <c r="AC5072" s="66">
        <v>0</v>
      </c>
      <c r="AD5072" s="73">
        <f t="shared" si="796"/>
        <v>0</v>
      </c>
    </row>
    <row r="5073" spans="1:30" x14ac:dyDescent="0.25">
      <c r="A5073" s="165"/>
      <c r="B5073" s="72" t="s">
        <v>13333</v>
      </c>
      <c r="C5073" s="64" t="s">
        <v>13334</v>
      </c>
      <c r="D5073" s="64" t="s">
        <v>7</v>
      </c>
      <c r="E5073" s="64" t="s">
        <v>13335</v>
      </c>
      <c r="F5073" s="64" t="s">
        <v>1743</v>
      </c>
      <c r="G5073" s="64" t="s">
        <v>1193</v>
      </c>
      <c r="H5073" s="65">
        <v>41303</v>
      </c>
      <c r="I5073" s="65">
        <v>41303</v>
      </c>
      <c r="J5073" s="93" t="s">
        <v>1</v>
      </c>
      <c r="K5073" s="101">
        <v>0</v>
      </c>
      <c r="L5073" s="67">
        <f t="shared" si="790"/>
        <v>0</v>
      </c>
      <c r="M5073" s="66">
        <v>0.43575000000000003</v>
      </c>
      <c r="N5073" s="73">
        <f t="shared" si="791"/>
        <v>8.4438260423606919E-9</v>
      </c>
      <c r="O5073" s="98">
        <v>0</v>
      </c>
      <c r="P5073" s="67">
        <f t="shared" si="797"/>
        <v>0</v>
      </c>
      <c r="Q5073" s="66">
        <v>0.43575000000000003</v>
      </c>
      <c r="R5073" s="105">
        <f t="shared" si="792"/>
        <v>1.2484998821458917E-8</v>
      </c>
      <c r="S5073" s="101">
        <v>0</v>
      </c>
      <c r="T5073" s="67">
        <f t="shared" si="798"/>
        <v>0</v>
      </c>
      <c r="U5073" s="66">
        <v>0</v>
      </c>
      <c r="V5073" s="73">
        <f t="shared" si="799"/>
        <v>0</v>
      </c>
      <c r="W5073" s="98">
        <v>0</v>
      </c>
      <c r="X5073" s="67">
        <f t="shared" si="793"/>
        <v>0</v>
      </c>
      <c r="Y5073" s="66">
        <v>0</v>
      </c>
      <c r="Z5073" s="105">
        <f t="shared" si="794"/>
        <v>0</v>
      </c>
      <c r="AA5073" s="101">
        <v>0</v>
      </c>
      <c r="AB5073" s="67">
        <f t="shared" si="795"/>
        <v>0</v>
      </c>
      <c r="AC5073" s="66">
        <v>0</v>
      </c>
      <c r="AD5073" s="73">
        <f t="shared" si="796"/>
        <v>0</v>
      </c>
    </row>
    <row r="5074" spans="1:30" x14ac:dyDescent="0.25">
      <c r="A5074" s="165"/>
      <c r="B5074" s="72" t="s">
        <v>6771</v>
      </c>
      <c r="C5074" s="64" t="s">
        <v>6772</v>
      </c>
      <c r="D5074" s="64" t="s">
        <v>7</v>
      </c>
      <c r="E5074" s="64" t="s">
        <v>6773</v>
      </c>
      <c r="F5074" s="64" t="s">
        <v>1562</v>
      </c>
      <c r="G5074" s="64" t="s">
        <v>1167</v>
      </c>
      <c r="H5074" s="65">
        <v>40255</v>
      </c>
      <c r="I5074" s="65">
        <v>40255</v>
      </c>
      <c r="J5074" s="93" t="s">
        <v>1</v>
      </c>
      <c r="K5074" s="101">
        <v>0</v>
      </c>
      <c r="L5074" s="67">
        <f t="shared" si="790"/>
        <v>0</v>
      </c>
      <c r="M5074" s="66">
        <v>0.43575000000000003</v>
      </c>
      <c r="N5074" s="73">
        <f t="shared" si="791"/>
        <v>8.4438260423606919E-9</v>
      </c>
      <c r="O5074" s="98">
        <v>0</v>
      </c>
      <c r="P5074" s="67">
        <f t="shared" si="797"/>
        <v>0</v>
      </c>
      <c r="Q5074" s="66">
        <v>0.43575000000000003</v>
      </c>
      <c r="R5074" s="105">
        <f t="shared" si="792"/>
        <v>1.2484998821458917E-8</v>
      </c>
      <c r="S5074" s="101">
        <v>0</v>
      </c>
      <c r="T5074" s="67">
        <f t="shared" si="798"/>
        <v>0</v>
      </c>
      <c r="U5074" s="66">
        <v>0</v>
      </c>
      <c r="V5074" s="73">
        <f t="shared" si="799"/>
        <v>0</v>
      </c>
      <c r="W5074" s="98">
        <v>0</v>
      </c>
      <c r="X5074" s="67">
        <f t="shared" si="793"/>
        <v>0</v>
      </c>
      <c r="Y5074" s="66">
        <v>0</v>
      </c>
      <c r="Z5074" s="105">
        <f t="shared" si="794"/>
        <v>0</v>
      </c>
      <c r="AA5074" s="101">
        <v>0</v>
      </c>
      <c r="AB5074" s="67">
        <f t="shared" si="795"/>
        <v>0</v>
      </c>
      <c r="AC5074" s="66">
        <v>0</v>
      </c>
      <c r="AD5074" s="73">
        <f t="shared" si="796"/>
        <v>0</v>
      </c>
    </row>
    <row r="5075" spans="1:30" x14ac:dyDescent="0.25">
      <c r="A5075" s="165"/>
      <c r="B5075" s="72" t="s">
        <v>6062</v>
      </c>
      <c r="C5075" s="64" t="s">
        <v>6063</v>
      </c>
      <c r="D5075" s="64" t="s">
        <v>7</v>
      </c>
      <c r="E5075" s="64" t="s">
        <v>6064</v>
      </c>
      <c r="F5075" s="64" t="s">
        <v>1293</v>
      </c>
      <c r="G5075" s="64" t="s">
        <v>1193</v>
      </c>
      <c r="H5075" s="65">
        <v>39442</v>
      </c>
      <c r="I5075" s="65">
        <v>39442</v>
      </c>
      <c r="J5075" s="93" t="s">
        <v>1</v>
      </c>
      <c r="K5075" s="101">
        <v>0</v>
      </c>
      <c r="L5075" s="67">
        <f t="shared" si="790"/>
        <v>0</v>
      </c>
      <c r="M5075" s="66">
        <v>0.43575000000000003</v>
      </c>
      <c r="N5075" s="73">
        <f t="shared" si="791"/>
        <v>8.4438260423606919E-9</v>
      </c>
      <c r="O5075" s="98">
        <v>0</v>
      </c>
      <c r="P5075" s="67">
        <f t="shared" si="797"/>
        <v>0</v>
      </c>
      <c r="Q5075" s="66">
        <v>0.43575000000000003</v>
      </c>
      <c r="R5075" s="105">
        <f t="shared" si="792"/>
        <v>1.2484998821458917E-8</v>
      </c>
      <c r="S5075" s="101">
        <v>0</v>
      </c>
      <c r="T5075" s="67">
        <f t="shared" si="798"/>
        <v>0</v>
      </c>
      <c r="U5075" s="66">
        <v>0</v>
      </c>
      <c r="V5075" s="73">
        <f t="shared" si="799"/>
        <v>0</v>
      </c>
      <c r="W5075" s="98">
        <v>0</v>
      </c>
      <c r="X5075" s="67">
        <f t="shared" si="793"/>
        <v>0</v>
      </c>
      <c r="Y5075" s="66">
        <v>0</v>
      </c>
      <c r="Z5075" s="105">
        <f t="shared" si="794"/>
        <v>0</v>
      </c>
      <c r="AA5075" s="101">
        <v>0</v>
      </c>
      <c r="AB5075" s="67">
        <f t="shared" si="795"/>
        <v>0</v>
      </c>
      <c r="AC5075" s="66">
        <v>0</v>
      </c>
      <c r="AD5075" s="73">
        <f t="shared" si="796"/>
        <v>0</v>
      </c>
    </row>
    <row r="5076" spans="1:30" x14ac:dyDescent="0.25">
      <c r="A5076" s="165"/>
      <c r="B5076" s="72" t="s">
        <v>9880</v>
      </c>
      <c r="C5076" s="64" t="s">
        <v>9881</v>
      </c>
      <c r="D5076" s="64" t="s">
        <v>7</v>
      </c>
      <c r="E5076" s="64" t="s">
        <v>9882</v>
      </c>
      <c r="F5076" s="64" t="s">
        <v>1215</v>
      </c>
      <c r="G5076" s="64" t="s">
        <v>1216</v>
      </c>
      <c r="H5076" s="65">
        <v>41339</v>
      </c>
      <c r="I5076" s="65">
        <v>41912</v>
      </c>
      <c r="J5076" s="93" t="s">
        <v>1</v>
      </c>
      <c r="K5076" s="101">
        <v>0</v>
      </c>
      <c r="L5076" s="67">
        <f t="shared" si="790"/>
        <v>0</v>
      </c>
      <c r="M5076" s="66">
        <v>0.43575000000000003</v>
      </c>
      <c r="N5076" s="73">
        <f t="shared" si="791"/>
        <v>8.4438260423606919E-9</v>
      </c>
      <c r="O5076" s="98">
        <v>0</v>
      </c>
      <c r="P5076" s="67">
        <f t="shared" si="797"/>
        <v>0</v>
      </c>
      <c r="Q5076" s="66">
        <v>0.43575000000000003</v>
      </c>
      <c r="R5076" s="105">
        <f t="shared" si="792"/>
        <v>1.2484998821458917E-8</v>
      </c>
      <c r="S5076" s="101">
        <v>0</v>
      </c>
      <c r="T5076" s="67">
        <f t="shared" si="798"/>
        <v>0</v>
      </c>
      <c r="U5076" s="66">
        <v>0</v>
      </c>
      <c r="V5076" s="73">
        <f t="shared" si="799"/>
        <v>0</v>
      </c>
      <c r="W5076" s="98">
        <v>0</v>
      </c>
      <c r="X5076" s="67">
        <f t="shared" si="793"/>
        <v>0</v>
      </c>
      <c r="Y5076" s="66">
        <v>0</v>
      </c>
      <c r="Z5076" s="105">
        <f t="shared" si="794"/>
        <v>0</v>
      </c>
      <c r="AA5076" s="101">
        <v>0</v>
      </c>
      <c r="AB5076" s="67">
        <f t="shared" si="795"/>
        <v>0</v>
      </c>
      <c r="AC5076" s="66">
        <v>0</v>
      </c>
      <c r="AD5076" s="73">
        <f t="shared" si="796"/>
        <v>0</v>
      </c>
    </row>
    <row r="5077" spans="1:30" x14ac:dyDescent="0.25">
      <c r="A5077" s="165"/>
      <c r="B5077" s="72" t="s">
        <v>13602</v>
      </c>
      <c r="C5077" s="64" t="s">
        <v>13603</v>
      </c>
      <c r="D5077" s="64" t="s">
        <v>7</v>
      </c>
      <c r="E5077" s="64" t="s">
        <v>13604</v>
      </c>
      <c r="F5077" s="64" t="s">
        <v>1074</v>
      </c>
      <c r="G5077" s="64" t="s">
        <v>1416</v>
      </c>
      <c r="H5077" s="65">
        <v>41964</v>
      </c>
      <c r="I5077" s="65">
        <v>41964</v>
      </c>
      <c r="J5077" s="93" t="s">
        <v>1</v>
      </c>
      <c r="K5077" s="101">
        <v>0</v>
      </c>
      <c r="L5077" s="67">
        <f t="shared" si="790"/>
        <v>0</v>
      </c>
      <c r="M5077" s="66">
        <v>0.43575000000000003</v>
      </c>
      <c r="N5077" s="73">
        <f t="shared" si="791"/>
        <v>8.4438260423606919E-9</v>
      </c>
      <c r="O5077" s="98">
        <v>0</v>
      </c>
      <c r="P5077" s="67">
        <f t="shared" si="797"/>
        <v>0</v>
      </c>
      <c r="Q5077" s="66">
        <v>0.43575000000000003</v>
      </c>
      <c r="R5077" s="105">
        <f t="shared" si="792"/>
        <v>1.2484998821458917E-8</v>
      </c>
      <c r="S5077" s="101">
        <v>0</v>
      </c>
      <c r="T5077" s="67">
        <f t="shared" si="798"/>
        <v>0</v>
      </c>
      <c r="U5077" s="66">
        <v>0</v>
      </c>
      <c r="V5077" s="73">
        <f t="shared" si="799"/>
        <v>0</v>
      </c>
      <c r="W5077" s="98">
        <v>0</v>
      </c>
      <c r="X5077" s="67">
        <f t="shared" si="793"/>
        <v>0</v>
      </c>
      <c r="Y5077" s="66">
        <v>0</v>
      </c>
      <c r="Z5077" s="105">
        <f t="shared" si="794"/>
        <v>0</v>
      </c>
      <c r="AA5077" s="101">
        <v>0</v>
      </c>
      <c r="AB5077" s="67">
        <f t="shared" si="795"/>
        <v>0</v>
      </c>
      <c r="AC5077" s="66">
        <v>0</v>
      </c>
      <c r="AD5077" s="73">
        <f t="shared" si="796"/>
        <v>0</v>
      </c>
    </row>
    <row r="5078" spans="1:30" x14ac:dyDescent="0.25">
      <c r="A5078" s="165"/>
      <c r="B5078" s="72" t="s">
        <v>15106</v>
      </c>
      <c r="C5078" s="64" t="s">
        <v>15107</v>
      </c>
      <c r="D5078" s="64" t="s">
        <v>4</v>
      </c>
      <c r="E5078" s="64" t="s">
        <v>15108</v>
      </c>
      <c r="F5078" s="64" t="s">
        <v>1357</v>
      </c>
      <c r="G5078" s="64" t="s">
        <v>1193</v>
      </c>
      <c r="H5078" s="65">
        <v>40350</v>
      </c>
      <c r="I5078" s="65">
        <v>40674</v>
      </c>
      <c r="J5078" s="93" t="s">
        <v>1</v>
      </c>
      <c r="K5078" s="101">
        <v>130</v>
      </c>
      <c r="L5078" s="67">
        <f t="shared" si="790"/>
        <v>4.4190196148261567E-8</v>
      </c>
      <c r="M5078" s="66">
        <v>0.43096950000000001</v>
      </c>
      <c r="N5078" s="73">
        <f t="shared" si="791"/>
        <v>8.3511910213727269E-9</v>
      </c>
      <c r="O5078" s="98">
        <v>130</v>
      </c>
      <c r="P5078" s="67">
        <f t="shared" si="797"/>
        <v>4.7875106156947282E-8</v>
      </c>
      <c r="Q5078" s="66">
        <v>0.43096950000000001</v>
      </c>
      <c r="R5078" s="105">
        <f t="shared" si="792"/>
        <v>1.2348029144199056E-8</v>
      </c>
      <c r="S5078" s="101">
        <v>0</v>
      </c>
      <c r="T5078" s="67">
        <f t="shared" si="798"/>
        <v>0</v>
      </c>
      <c r="U5078" s="66">
        <v>0</v>
      </c>
      <c r="V5078" s="73">
        <f t="shared" si="799"/>
        <v>0</v>
      </c>
      <c r="W5078" s="98">
        <v>0</v>
      </c>
      <c r="X5078" s="67">
        <f t="shared" si="793"/>
        <v>0</v>
      </c>
      <c r="Y5078" s="66">
        <v>0</v>
      </c>
      <c r="Z5078" s="105">
        <f t="shared" si="794"/>
        <v>0</v>
      </c>
      <c r="AA5078" s="101">
        <v>0</v>
      </c>
      <c r="AB5078" s="67">
        <f t="shared" si="795"/>
        <v>0</v>
      </c>
      <c r="AC5078" s="66">
        <v>0</v>
      </c>
      <c r="AD5078" s="73">
        <f t="shared" si="796"/>
        <v>0</v>
      </c>
    </row>
    <row r="5079" spans="1:30" x14ac:dyDescent="0.25">
      <c r="A5079" s="165"/>
      <c r="B5079" s="72" t="s">
        <v>16174</v>
      </c>
      <c r="C5079" s="64" t="s">
        <v>16175</v>
      </c>
      <c r="D5079" s="64" t="s">
        <v>19</v>
      </c>
      <c r="E5079" s="64" t="s">
        <v>16176</v>
      </c>
      <c r="F5079" s="64" t="s">
        <v>3255</v>
      </c>
      <c r="G5079" s="64" t="s">
        <v>1227</v>
      </c>
      <c r="H5079" s="65">
        <v>40150</v>
      </c>
      <c r="I5079" s="65">
        <v>40742</v>
      </c>
      <c r="J5079" s="93" t="s">
        <v>1</v>
      </c>
      <c r="K5079" s="101">
        <v>0</v>
      </c>
      <c r="L5079" s="67">
        <f t="shared" si="790"/>
        <v>0</v>
      </c>
      <c r="M5079" s="66">
        <v>0.42807374999999998</v>
      </c>
      <c r="N5079" s="73">
        <f t="shared" si="791"/>
        <v>8.2950780913390692E-9</v>
      </c>
      <c r="O5079" s="98">
        <v>0</v>
      </c>
      <c r="P5079" s="67">
        <f t="shared" si="797"/>
        <v>0</v>
      </c>
      <c r="Q5079" s="66">
        <v>0</v>
      </c>
      <c r="R5079" s="105">
        <f t="shared" si="792"/>
        <v>0</v>
      </c>
      <c r="S5079" s="101">
        <v>0</v>
      </c>
      <c r="T5079" s="67">
        <f t="shared" si="798"/>
        <v>0</v>
      </c>
      <c r="U5079" s="66">
        <v>0</v>
      </c>
      <c r="V5079" s="73">
        <f t="shared" si="799"/>
        <v>0</v>
      </c>
      <c r="W5079" s="98">
        <v>0</v>
      </c>
      <c r="X5079" s="67">
        <f t="shared" si="793"/>
        <v>0</v>
      </c>
      <c r="Y5079" s="66">
        <v>0</v>
      </c>
      <c r="Z5079" s="105">
        <f t="shared" si="794"/>
        <v>0</v>
      </c>
      <c r="AA5079" s="101">
        <v>0</v>
      </c>
      <c r="AB5079" s="67">
        <f t="shared" si="795"/>
        <v>0</v>
      </c>
      <c r="AC5079" s="66">
        <v>0</v>
      </c>
      <c r="AD5079" s="73">
        <f t="shared" si="796"/>
        <v>0</v>
      </c>
    </row>
    <row r="5080" spans="1:30" x14ac:dyDescent="0.25">
      <c r="A5080" s="165"/>
      <c r="B5080" s="72" t="s">
        <v>7904</v>
      </c>
      <c r="C5080" s="64" t="s">
        <v>7905</v>
      </c>
      <c r="D5080" s="64" t="s">
        <v>7</v>
      </c>
      <c r="E5080" s="64" t="s">
        <v>7906</v>
      </c>
      <c r="F5080" s="64" t="s">
        <v>2040</v>
      </c>
      <c r="G5080" s="64" t="s">
        <v>1167</v>
      </c>
      <c r="H5080" s="65">
        <v>38742</v>
      </c>
      <c r="I5080" s="65">
        <v>40661</v>
      </c>
      <c r="J5080" s="93" t="s">
        <v>1</v>
      </c>
      <c r="K5080" s="101">
        <v>0</v>
      </c>
      <c r="L5080" s="67">
        <f t="shared" si="790"/>
        <v>0</v>
      </c>
      <c r="M5080" s="66">
        <v>0.42807374999999998</v>
      </c>
      <c r="N5080" s="73">
        <f t="shared" si="791"/>
        <v>8.2950780913390692E-9</v>
      </c>
      <c r="O5080" s="98">
        <v>0</v>
      </c>
      <c r="P5080" s="67">
        <f t="shared" si="797"/>
        <v>0</v>
      </c>
      <c r="Q5080" s="66">
        <v>0</v>
      </c>
      <c r="R5080" s="105">
        <f t="shared" si="792"/>
        <v>0</v>
      </c>
      <c r="S5080" s="101">
        <v>0</v>
      </c>
      <c r="T5080" s="67">
        <f t="shared" si="798"/>
        <v>0</v>
      </c>
      <c r="U5080" s="66">
        <v>0</v>
      </c>
      <c r="V5080" s="73">
        <f t="shared" si="799"/>
        <v>0</v>
      </c>
      <c r="W5080" s="98">
        <v>0</v>
      </c>
      <c r="X5080" s="67">
        <f t="shared" si="793"/>
        <v>0</v>
      </c>
      <c r="Y5080" s="66">
        <v>0</v>
      </c>
      <c r="Z5080" s="105">
        <f t="shared" si="794"/>
        <v>0</v>
      </c>
      <c r="AA5080" s="101">
        <v>0</v>
      </c>
      <c r="AB5080" s="67">
        <f t="shared" si="795"/>
        <v>0</v>
      </c>
      <c r="AC5080" s="66">
        <v>0</v>
      </c>
      <c r="AD5080" s="73">
        <f t="shared" si="796"/>
        <v>0</v>
      </c>
    </row>
    <row r="5081" spans="1:30" x14ac:dyDescent="0.25">
      <c r="A5081" s="165"/>
      <c r="B5081" s="72" t="s">
        <v>16342</v>
      </c>
      <c r="C5081" s="64" t="s">
        <v>16343</v>
      </c>
      <c r="D5081" s="64" t="s">
        <v>19</v>
      </c>
      <c r="E5081" s="64" t="s">
        <v>16344</v>
      </c>
      <c r="F5081" s="64" t="s">
        <v>2158</v>
      </c>
      <c r="G5081" s="64" t="s">
        <v>1216</v>
      </c>
      <c r="H5081" s="65">
        <v>40109</v>
      </c>
      <c r="I5081" s="65">
        <v>41670</v>
      </c>
      <c r="J5081" s="93" t="s">
        <v>1</v>
      </c>
      <c r="K5081" s="101">
        <v>0</v>
      </c>
      <c r="L5081" s="67">
        <f t="shared" si="790"/>
        <v>0</v>
      </c>
      <c r="M5081" s="66">
        <v>0.42807374999999998</v>
      </c>
      <c r="N5081" s="73">
        <f t="shared" si="791"/>
        <v>8.2950780913390692E-9</v>
      </c>
      <c r="O5081" s="98">
        <v>0</v>
      </c>
      <c r="P5081" s="67">
        <f t="shared" si="797"/>
        <v>0</v>
      </c>
      <c r="Q5081" s="66">
        <v>0</v>
      </c>
      <c r="R5081" s="105">
        <f t="shared" si="792"/>
        <v>0</v>
      </c>
      <c r="S5081" s="101">
        <v>0</v>
      </c>
      <c r="T5081" s="67">
        <f t="shared" si="798"/>
        <v>0</v>
      </c>
      <c r="U5081" s="66">
        <v>0</v>
      </c>
      <c r="V5081" s="73">
        <f t="shared" si="799"/>
        <v>0</v>
      </c>
      <c r="W5081" s="98">
        <v>0</v>
      </c>
      <c r="X5081" s="67">
        <f t="shared" si="793"/>
        <v>0</v>
      </c>
      <c r="Y5081" s="66">
        <v>0</v>
      </c>
      <c r="Z5081" s="105">
        <f t="shared" si="794"/>
        <v>0</v>
      </c>
      <c r="AA5081" s="101">
        <v>0</v>
      </c>
      <c r="AB5081" s="67">
        <f t="shared" si="795"/>
        <v>0</v>
      </c>
      <c r="AC5081" s="66">
        <v>0</v>
      </c>
      <c r="AD5081" s="73">
        <f t="shared" si="796"/>
        <v>0</v>
      </c>
    </row>
    <row r="5082" spans="1:30" x14ac:dyDescent="0.25">
      <c r="A5082" s="165"/>
      <c r="B5082" s="72" t="s">
        <v>14602</v>
      </c>
      <c r="C5082" s="64" t="s">
        <v>14603</v>
      </c>
      <c r="D5082" s="64" t="s">
        <v>7</v>
      </c>
      <c r="E5082" s="64" t="s">
        <v>14604</v>
      </c>
      <c r="F5082" s="64" t="s">
        <v>1530</v>
      </c>
      <c r="G5082" s="64" t="s">
        <v>1216</v>
      </c>
      <c r="H5082" s="65">
        <v>41549</v>
      </c>
      <c r="I5082" s="65">
        <v>41612</v>
      </c>
      <c r="J5082" s="93" t="s">
        <v>1</v>
      </c>
      <c r="K5082" s="101">
        <v>0</v>
      </c>
      <c r="L5082" s="67">
        <f t="shared" si="790"/>
        <v>0</v>
      </c>
      <c r="M5082" s="66">
        <v>0.425568</v>
      </c>
      <c r="N5082" s="73">
        <f t="shared" si="791"/>
        <v>8.246522458279643E-9</v>
      </c>
      <c r="O5082" s="98">
        <v>0</v>
      </c>
      <c r="P5082" s="67">
        <f t="shared" si="797"/>
        <v>0</v>
      </c>
      <c r="Q5082" s="66">
        <v>0.425568</v>
      </c>
      <c r="R5082" s="105">
        <f t="shared" si="792"/>
        <v>1.2193266731957838E-8</v>
      </c>
      <c r="S5082" s="101">
        <v>0</v>
      </c>
      <c r="T5082" s="67">
        <f t="shared" si="798"/>
        <v>0</v>
      </c>
      <c r="U5082" s="66">
        <v>0</v>
      </c>
      <c r="V5082" s="73">
        <f t="shared" si="799"/>
        <v>0</v>
      </c>
      <c r="W5082" s="98">
        <v>0</v>
      </c>
      <c r="X5082" s="67">
        <f t="shared" si="793"/>
        <v>0</v>
      </c>
      <c r="Y5082" s="66">
        <v>0</v>
      </c>
      <c r="Z5082" s="105">
        <f t="shared" si="794"/>
        <v>0</v>
      </c>
      <c r="AA5082" s="101">
        <v>0</v>
      </c>
      <c r="AB5082" s="67">
        <f t="shared" si="795"/>
        <v>0</v>
      </c>
      <c r="AC5082" s="66">
        <v>0</v>
      </c>
      <c r="AD5082" s="73">
        <f t="shared" si="796"/>
        <v>0</v>
      </c>
    </row>
    <row r="5083" spans="1:30" x14ac:dyDescent="0.25">
      <c r="A5083" s="165"/>
      <c r="B5083" s="72" t="s">
        <v>10927</v>
      </c>
      <c r="C5083" s="64" t="s">
        <v>10928</v>
      </c>
      <c r="D5083" s="64" t="s">
        <v>7</v>
      </c>
      <c r="E5083" s="64" t="s">
        <v>10929</v>
      </c>
      <c r="F5083" s="64" t="s">
        <v>1230</v>
      </c>
      <c r="G5083" s="64" t="s">
        <v>1167</v>
      </c>
      <c r="H5083" s="65">
        <v>41227</v>
      </c>
      <c r="I5083" s="65">
        <v>41971</v>
      </c>
      <c r="J5083" s="93" t="s">
        <v>1</v>
      </c>
      <c r="K5083" s="101">
        <v>0</v>
      </c>
      <c r="L5083" s="67">
        <f t="shared" si="790"/>
        <v>0</v>
      </c>
      <c r="M5083" s="66">
        <v>0.425568</v>
      </c>
      <c r="N5083" s="73">
        <f t="shared" si="791"/>
        <v>8.246522458279643E-9</v>
      </c>
      <c r="O5083" s="98">
        <v>0</v>
      </c>
      <c r="P5083" s="67">
        <f t="shared" si="797"/>
        <v>0</v>
      </c>
      <c r="Q5083" s="66">
        <v>0.425568</v>
      </c>
      <c r="R5083" s="105">
        <f t="shared" si="792"/>
        <v>1.2193266731957838E-8</v>
      </c>
      <c r="S5083" s="101">
        <v>0</v>
      </c>
      <c r="T5083" s="67">
        <f t="shared" si="798"/>
        <v>0</v>
      </c>
      <c r="U5083" s="66">
        <v>0</v>
      </c>
      <c r="V5083" s="73">
        <f t="shared" si="799"/>
        <v>0</v>
      </c>
      <c r="W5083" s="98">
        <v>0</v>
      </c>
      <c r="X5083" s="67">
        <f t="shared" si="793"/>
        <v>0</v>
      </c>
      <c r="Y5083" s="66">
        <v>0</v>
      </c>
      <c r="Z5083" s="105">
        <f t="shared" si="794"/>
        <v>0</v>
      </c>
      <c r="AA5083" s="101">
        <v>0</v>
      </c>
      <c r="AB5083" s="67">
        <f t="shared" si="795"/>
        <v>0</v>
      </c>
      <c r="AC5083" s="66">
        <v>0</v>
      </c>
      <c r="AD5083" s="73">
        <f t="shared" si="796"/>
        <v>0</v>
      </c>
    </row>
    <row r="5084" spans="1:30" x14ac:dyDescent="0.25">
      <c r="A5084" s="165"/>
      <c r="B5084" s="72" t="s">
        <v>6705</v>
      </c>
      <c r="C5084" s="64" t="s">
        <v>6706</v>
      </c>
      <c r="D5084" s="64" t="s">
        <v>7</v>
      </c>
      <c r="E5084" s="64" t="s">
        <v>6707</v>
      </c>
      <c r="F5084" s="64" t="s">
        <v>2360</v>
      </c>
      <c r="G5084" s="64" t="s">
        <v>1216</v>
      </c>
      <c r="H5084" s="65">
        <v>39934</v>
      </c>
      <c r="I5084" s="65">
        <v>40267</v>
      </c>
      <c r="J5084" s="93" t="s">
        <v>1</v>
      </c>
      <c r="K5084" s="101">
        <v>70</v>
      </c>
      <c r="L5084" s="67">
        <f t="shared" si="790"/>
        <v>2.3794721002910074E-8</v>
      </c>
      <c r="M5084" s="66">
        <v>0.42377999999999999</v>
      </c>
      <c r="N5084" s="73">
        <f t="shared" si="791"/>
        <v>8.2118751583054807E-9</v>
      </c>
      <c r="O5084" s="98">
        <v>70</v>
      </c>
      <c r="P5084" s="67">
        <f t="shared" si="797"/>
        <v>2.5778903315279306E-8</v>
      </c>
      <c r="Q5084" s="66">
        <v>0.42377999999999999</v>
      </c>
      <c r="R5084" s="105">
        <f t="shared" si="792"/>
        <v>1.2142037408050166E-8</v>
      </c>
      <c r="S5084" s="101">
        <v>70</v>
      </c>
      <c r="T5084" s="67">
        <f t="shared" si="798"/>
        <v>3.0662880781868667E-8</v>
      </c>
      <c r="U5084" s="66">
        <v>0.42377999999999999</v>
      </c>
      <c r="V5084" s="73">
        <f t="shared" si="799"/>
        <v>2.2630126730616575E-8</v>
      </c>
      <c r="W5084" s="98">
        <v>70</v>
      </c>
      <c r="X5084" s="67">
        <f t="shared" si="793"/>
        <v>3.9771110355638543E-8</v>
      </c>
      <c r="Y5084" s="66">
        <v>0.42377999999999999</v>
      </c>
      <c r="Z5084" s="105">
        <f t="shared" si="794"/>
        <v>5.4785582164595704E-8</v>
      </c>
      <c r="AA5084" s="101">
        <v>0</v>
      </c>
      <c r="AB5084" s="67">
        <f t="shared" si="795"/>
        <v>0</v>
      </c>
      <c r="AC5084" s="66">
        <v>0</v>
      </c>
      <c r="AD5084" s="73">
        <f t="shared" si="796"/>
        <v>0</v>
      </c>
    </row>
    <row r="5085" spans="1:30" x14ac:dyDescent="0.25">
      <c r="A5085" s="165"/>
      <c r="B5085" s="72" t="s">
        <v>8739</v>
      </c>
      <c r="C5085" s="64" t="s">
        <v>8740</v>
      </c>
      <c r="D5085" s="64" t="s">
        <v>7</v>
      </c>
      <c r="E5085" s="64" t="s">
        <v>6888</v>
      </c>
      <c r="F5085" s="64" t="s">
        <v>1330</v>
      </c>
      <c r="G5085" s="64" t="s">
        <v>1216</v>
      </c>
      <c r="H5085" s="65">
        <v>39731</v>
      </c>
      <c r="I5085" s="65">
        <v>39946</v>
      </c>
      <c r="J5085" s="93" t="s">
        <v>1</v>
      </c>
      <c r="K5085" s="101">
        <v>70</v>
      </c>
      <c r="L5085" s="67">
        <f t="shared" si="790"/>
        <v>2.3794721002910074E-8</v>
      </c>
      <c r="M5085" s="66">
        <v>0.42377999999999999</v>
      </c>
      <c r="N5085" s="73">
        <f t="shared" si="791"/>
        <v>8.2118751583054807E-9</v>
      </c>
      <c r="O5085" s="98">
        <v>70</v>
      </c>
      <c r="P5085" s="67">
        <f t="shared" si="797"/>
        <v>2.5778903315279306E-8</v>
      </c>
      <c r="Q5085" s="66">
        <v>0.42377999999999999</v>
      </c>
      <c r="R5085" s="105">
        <f t="shared" si="792"/>
        <v>1.2142037408050166E-8</v>
      </c>
      <c r="S5085" s="101">
        <v>70</v>
      </c>
      <c r="T5085" s="67">
        <f t="shared" si="798"/>
        <v>3.0662880781868667E-8</v>
      </c>
      <c r="U5085" s="66">
        <v>0.42377999999999999</v>
      </c>
      <c r="V5085" s="73">
        <f t="shared" si="799"/>
        <v>2.2630126730616575E-8</v>
      </c>
      <c r="W5085" s="98">
        <v>70</v>
      </c>
      <c r="X5085" s="67">
        <f t="shared" si="793"/>
        <v>3.9771110355638543E-8</v>
      </c>
      <c r="Y5085" s="66">
        <v>0.42377999999999999</v>
      </c>
      <c r="Z5085" s="105">
        <f t="shared" si="794"/>
        <v>5.4785582164595704E-8</v>
      </c>
      <c r="AA5085" s="101">
        <v>0</v>
      </c>
      <c r="AB5085" s="67">
        <f t="shared" si="795"/>
        <v>0</v>
      </c>
      <c r="AC5085" s="66">
        <v>0</v>
      </c>
      <c r="AD5085" s="73">
        <f t="shared" si="796"/>
        <v>0</v>
      </c>
    </row>
    <row r="5086" spans="1:30" x14ac:dyDescent="0.25">
      <c r="A5086" s="165"/>
      <c r="B5086" s="72" t="s">
        <v>8963</v>
      </c>
      <c r="C5086" s="64" t="s">
        <v>8964</v>
      </c>
      <c r="D5086" s="64" t="s">
        <v>7</v>
      </c>
      <c r="E5086" s="64" t="s">
        <v>8965</v>
      </c>
      <c r="F5086" s="64" t="s">
        <v>1496</v>
      </c>
      <c r="G5086" s="64" t="s">
        <v>1216</v>
      </c>
      <c r="H5086" s="65">
        <v>39828</v>
      </c>
      <c r="I5086" s="65">
        <v>40238</v>
      </c>
      <c r="J5086" s="93" t="s">
        <v>1</v>
      </c>
      <c r="K5086" s="101">
        <v>68</v>
      </c>
      <c r="L5086" s="67">
        <f t="shared" si="790"/>
        <v>2.3114871831398358E-8</v>
      </c>
      <c r="M5086" s="66">
        <v>0.41167199999999998</v>
      </c>
      <c r="N5086" s="73">
        <f t="shared" si="791"/>
        <v>7.9772501537824674E-9</v>
      </c>
      <c r="O5086" s="98">
        <v>68</v>
      </c>
      <c r="P5086" s="67">
        <f t="shared" si="797"/>
        <v>2.504236322055704E-8</v>
      </c>
      <c r="Q5086" s="66">
        <v>0.41167199999999998</v>
      </c>
      <c r="R5086" s="105">
        <f t="shared" si="792"/>
        <v>1.1795122053534446E-8</v>
      </c>
      <c r="S5086" s="101">
        <v>68</v>
      </c>
      <c r="T5086" s="67">
        <f t="shared" si="798"/>
        <v>2.9786798473815274E-8</v>
      </c>
      <c r="U5086" s="66">
        <v>0.41167199999999998</v>
      </c>
      <c r="V5086" s="73">
        <f t="shared" si="799"/>
        <v>2.1983551681170386E-8</v>
      </c>
      <c r="W5086" s="98">
        <v>68</v>
      </c>
      <c r="X5086" s="67">
        <f t="shared" si="793"/>
        <v>3.8634792916906013E-8</v>
      </c>
      <c r="Y5086" s="66">
        <v>0.41167199999999998</v>
      </c>
      <c r="Z5086" s="105">
        <f t="shared" si="794"/>
        <v>5.322027981703582E-8</v>
      </c>
      <c r="AA5086" s="101">
        <v>0</v>
      </c>
      <c r="AB5086" s="67">
        <f t="shared" si="795"/>
        <v>0</v>
      </c>
      <c r="AC5086" s="66">
        <v>0</v>
      </c>
      <c r="AD5086" s="73">
        <f t="shared" si="796"/>
        <v>0</v>
      </c>
    </row>
    <row r="5087" spans="1:30" x14ac:dyDescent="0.25">
      <c r="A5087" s="165"/>
      <c r="B5087" s="72" t="s">
        <v>15545</v>
      </c>
      <c r="C5087" s="64" t="s">
        <v>15546</v>
      </c>
      <c r="D5087" s="64" t="s">
        <v>7</v>
      </c>
      <c r="E5087" s="64" t="s">
        <v>15547</v>
      </c>
      <c r="F5087" s="64" t="s">
        <v>493</v>
      </c>
      <c r="G5087" s="64" t="s">
        <v>1167</v>
      </c>
      <c r="H5087" s="65">
        <v>40892</v>
      </c>
      <c r="I5087" s="65">
        <v>40892</v>
      </c>
      <c r="J5087" s="93" t="s">
        <v>1</v>
      </c>
      <c r="K5087" s="101">
        <v>90</v>
      </c>
      <c r="L5087" s="67">
        <f t="shared" si="790"/>
        <v>3.0593212718027238E-8</v>
      </c>
      <c r="M5087" s="66">
        <v>0.40864499999999998</v>
      </c>
      <c r="N5087" s="73">
        <f t="shared" si="791"/>
        <v>7.9185939026517136E-9</v>
      </c>
      <c r="O5087" s="98">
        <v>90</v>
      </c>
      <c r="P5087" s="67">
        <f t="shared" si="797"/>
        <v>3.3144304262501969E-8</v>
      </c>
      <c r="Q5087" s="66">
        <v>0.40864499999999998</v>
      </c>
      <c r="R5087" s="105">
        <f t="shared" si="792"/>
        <v>1.1708393214905516E-8</v>
      </c>
      <c r="S5087" s="101">
        <v>90</v>
      </c>
      <c r="T5087" s="67">
        <f t="shared" si="798"/>
        <v>3.9423703862402569E-8</v>
      </c>
      <c r="U5087" s="66">
        <v>0.40864499999999998</v>
      </c>
      <c r="V5087" s="73">
        <f t="shared" si="799"/>
        <v>2.182190791880884E-8</v>
      </c>
      <c r="W5087" s="98">
        <v>90</v>
      </c>
      <c r="X5087" s="67">
        <f t="shared" si="793"/>
        <v>5.1134284742963843E-8</v>
      </c>
      <c r="Y5087" s="66">
        <v>0.40864499999999998</v>
      </c>
      <c r="Z5087" s="105">
        <f t="shared" si="794"/>
        <v>5.2828954230145854E-8</v>
      </c>
      <c r="AA5087" s="101">
        <v>0</v>
      </c>
      <c r="AB5087" s="67">
        <f t="shared" si="795"/>
        <v>0</v>
      </c>
      <c r="AC5087" s="66">
        <v>0</v>
      </c>
      <c r="AD5087" s="73">
        <f t="shared" si="796"/>
        <v>0</v>
      </c>
    </row>
    <row r="5088" spans="1:30" x14ac:dyDescent="0.25">
      <c r="A5088" s="165"/>
      <c r="B5088" s="72" t="s">
        <v>15528</v>
      </c>
      <c r="C5088" s="64" t="s">
        <v>15529</v>
      </c>
      <c r="D5088" s="64" t="s">
        <v>7</v>
      </c>
      <c r="E5088" s="64" t="s">
        <v>15530</v>
      </c>
      <c r="F5088" s="64" t="s">
        <v>1515</v>
      </c>
      <c r="G5088" s="64" t="s">
        <v>1515</v>
      </c>
      <c r="H5088" s="65">
        <v>40758</v>
      </c>
      <c r="I5088" s="65">
        <v>40758</v>
      </c>
      <c r="J5088" s="93" t="s">
        <v>1</v>
      </c>
      <c r="K5088" s="101">
        <v>90</v>
      </c>
      <c r="L5088" s="67">
        <f t="shared" si="790"/>
        <v>3.0593212718027238E-8</v>
      </c>
      <c r="M5088" s="66">
        <v>0.40864499999999998</v>
      </c>
      <c r="N5088" s="73">
        <f t="shared" si="791"/>
        <v>7.9185939026517136E-9</v>
      </c>
      <c r="O5088" s="98">
        <v>90</v>
      </c>
      <c r="P5088" s="67">
        <f t="shared" si="797"/>
        <v>3.3144304262501969E-8</v>
      </c>
      <c r="Q5088" s="66">
        <v>0.40864499999999998</v>
      </c>
      <c r="R5088" s="105">
        <f t="shared" si="792"/>
        <v>1.1708393214905516E-8</v>
      </c>
      <c r="S5088" s="101">
        <v>90</v>
      </c>
      <c r="T5088" s="67">
        <f t="shared" si="798"/>
        <v>3.9423703862402569E-8</v>
      </c>
      <c r="U5088" s="66">
        <v>0.40864499999999998</v>
      </c>
      <c r="V5088" s="73">
        <f t="shared" si="799"/>
        <v>2.182190791880884E-8</v>
      </c>
      <c r="W5088" s="98">
        <v>90</v>
      </c>
      <c r="X5088" s="67">
        <f t="shared" si="793"/>
        <v>5.1134284742963843E-8</v>
      </c>
      <c r="Y5088" s="66">
        <v>0.40864499999999998</v>
      </c>
      <c r="Z5088" s="105">
        <f t="shared" si="794"/>
        <v>5.2828954230145854E-8</v>
      </c>
      <c r="AA5088" s="101">
        <v>0</v>
      </c>
      <c r="AB5088" s="67">
        <f t="shared" si="795"/>
        <v>0</v>
      </c>
      <c r="AC5088" s="66">
        <v>0</v>
      </c>
      <c r="AD5088" s="73">
        <f t="shared" si="796"/>
        <v>0</v>
      </c>
    </row>
    <row r="5089" spans="1:30" x14ac:dyDescent="0.25">
      <c r="A5089" s="165"/>
      <c r="B5089" s="72" t="s">
        <v>5979</v>
      </c>
      <c r="C5089" s="64" t="s">
        <v>5980</v>
      </c>
      <c r="D5089" s="64" t="s">
        <v>7</v>
      </c>
      <c r="E5089" s="64" t="s">
        <v>5981</v>
      </c>
      <c r="F5089" s="64" t="s">
        <v>1215</v>
      </c>
      <c r="G5089" s="64" t="s">
        <v>1216</v>
      </c>
      <c r="H5089" s="65">
        <v>40749</v>
      </c>
      <c r="I5089" s="65">
        <v>41730</v>
      </c>
      <c r="J5089" s="93" t="s">
        <v>1</v>
      </c>
      <c r="K5089" s="101">
        <v>0</v>
      </c>
      <c r="L5089" s="67">
        <f t="shared" si="790"/>
        <v>0</v>
      </c>
      <c r="M5089" s="66">
        <v>0.40592499999999998</v>
      </c>
      <c r="N5089" s="73">
        <f t="shared" si="791"/>
        <v>7.8658866006775976E-9</v>
      </c>
      <c r="O5089" s="98">
        <v>0</v>
      </c>
      <c r="P5089" s="67">
        <f t="shared" si="797"/>
        <v>0</v>
      </c>
      <c r="Q5089" s="66">
        <v>0.40592499999999998</v>
      </c>
      <c r="R5089" s="105">
        <f t="shared" si="792"/>
        <v>1.1630460462652233E-8</v>
      </c>
      <c r="S5089" s="101">
        <v>0</v>
      </c>
      <c r="T5089" s="67">
        <f t="shared" si="798"/>
        <v>0</v>
      </c>
      <c r="U5089" s="66">
        <v>0</v>
      </c>
      <c r="V5089" s="73">
        <f t="shared" si="799"/>
        <v>0</v>
      </c>
      <c r="W5089" s="98">
        <v>0</v>
      </c>
      <c r="X5089" s="67">
        <f t="shared" si="793"/>
        <v>0</v>
      </c>
      <c r="Y5089" s="66">
        <v>0</v>
      </c>
      <c r="Z5089" s="105">
        <f t="shared" si="794"/>
        <v>0</v>
      </c>
      <c r="AA5089" s="101">
        <v>0</v>
      </c>
      <c r="AB5089" s="67">
        <f t="shared" si="795"/>
        <v>0</v>
      </c>
      <c r="AC5089" s="66">
        <v>0</v>
      </c>
      <c r="AD5089" s="73">
        <f t="shared" si="796"/>
        <v>0</v>
      </c>
    </row>
    <row r="5090" spans="1:30" x14ac:dyDescent="0.25">
      <c r="A5090" s="165"/>
      <c r="B5090" s="72" t="s">
        <v>1648</v>
      </c>
      <c r="C5090" s="64" t="s">
        <v>1649</v>
      </c>
      <c r="D5090" s="64" t="s">
        <v>7</v>
      </c>
      <c r="E5090" s="64" t="s">
        <v>1650</v>
      </c>
      <c r="F5090" s="64" t="s">
        <v>1313</v>
      </c>
      <c r="G5090" s="64" t="s">
        <v>1193</v>
      </c>
      <c r="H5090" s="65">
        <v>40213</v>
      </c>
      <c r="I5090" s="65">
        <v>40669</v>
      </c>
      <c r="J5090" s="93" t="s">
        <v>1</v>
      </c>
      <c r="K5090" s="101">
        <v>0</v>
      </c>
      <c r="L5090" s="67">
        <f t="shared" si="790"/>
        <v>0</v>
      </c>
      <c r="M5090" s="66">
        <v>0.40587499999999999</v>
      </c>
      <c r="N5090" s="73">
        <f t="shared" si="791"/>
        <v>7.8649177164501324E-9</v>
      </c>
      <c r="O5090" s="98">
        <v>0</v>
      </c>
      <c r="P5090" s="67">
        <f t="shared" si="797"/>
        <v>0</v>
      </c>
      <c r="Q5090" s="66">
        <v>0.40587499999999999</v>
      </c>
      <c r="R5090" s="105">
        <f t="shared" si="792"/>
        <v>1.1629027875294635E-8</v>
      </c>
      <c r="S5090" s="101">
        <v>0</v>
      </c>
      <c r="T5090" s="67">
        <f t="shared" si="798"/>
        <v>0</v>
      </c>
      <c r="U5090" s="66">
        <v>0</v>
      </c>
      <c r="V5090" s="73">
        <f t="shared" si="799"/>
        <v>0</v>
      </c>
      <c r="W5090" s="98">
        <v>0</v>
      </c>
      <c r="X5090" s="67">
        <f t="shared" si="793"/>
        <v>0</v>
      </c>
      <c r="Y5090" s="66">
        <v>0</v>
      </c>
      <c r="Z5090" s="105">
        <f t="shared" si="794"/>
        <v>0</v>
      </c>
      <c r="AA5090" s="101">
        <v>0</v>
      </c>
      <c r="AB5090" s="67">
        <f t="shared" si="795"/>
        <v>0</v>
      </c>
      <c r="AC5090" s="66">
        <v>0</v>
      </c>
      <c r="AD5090" s="73">
        <f t="shared" si="796"/>
        <v>0</v>
      </c>
    </row>
    <row r="5091" spans="1:30" x14ac:dyDescent="0.25">
      <c r="A5091" s="165"/>
      <c r="B5091" s="72" t="s">
        <v>6336</v>
      </c>
      <c r="C5091" s="64" t="s">
        <v>6337</v>
      </c>
      <c r="D5091" s="64" t="s">
        <v>7</v>
      </c>
      <c r="E5091" s="64" t="s">
        <v>6338</v>
      </c>
      <c r="F5091" s="64" t="s">
        <v>1477</v>
      </c>
      <c r="G5091" s="64" t="s">
        <v>1139</v>
      </c>
      <c r="H5091" s="65">
        <v>39118</v>
      </c>
      <c r="I5091" s="65">
        <v>39693</v>
      </c>
      <c r="J5091" s="93" t="s">
        <v>1</v>
      </c>
      <c r="K5091" s="101">
        <v>0</v>
      </c>
      <c r="L5091" s="67">
        <f t="shared" si="790"/>
        <v>0</v>
      </c>
      <c r="M5091" s="66">
        <v>0.40538249999999998</v>
      </c>
      <c r="N5091" s="73">
        <f t="shared" si="791"/>
        <v>7.855374206809599E-9</v>
      </c>
      <c r="O5091" s="98">
        <v>0</v>
      </c>
      <c r="P5091" s="67">
        <f t="shared" si="797"/>
        <v>0</v>
      </c>
      <c r="Q5091" s="66">
        <v>0</v>
      </c>
      <c r="R5091" s="105">
        <f t="shared" si="792"/>
        <v>0</v>
      </c>
      <c r="S5091" s="101">
        <v>0</v>
      </c>
      <c r="T5091" s="67">
        <f t="shared" si="798"/>
        <v>0</v>
      </c>
      <c r="U5091" s="66">
        <v>0</v>
      </c>
      <c r="V5091" s="73">
        <f t="shared" si="799"/>
        <v>0</v>
      </c>
      <c r="W5091" s="98">
        <v>0</v>
      </c>
      <c r="X5091" s="67">
        <f t="shared" si="793"/>
        <v>0</v>
      </c>
      <c r="Y5091" s="66">
        <v>0</v>
      </c>
      <c r="Z5091" s="105">
        <f t="shared" si="794"/>
        <v>0</v>
      </c>
      <c r="AA5091" s="101">
        <v>0</v>
      </c>
      <c r="AB5091" s="67">
        <f t="shared" si="795"/>
        <v>0</v>
      </c>
      <c r="AC5091" s="66">
        <v>0</v>
      </c>
      <c r="AD5091" s="73">
        <f t="shared" si="796"/>
        <v>0</v>
      </c>
    </row>
    <row r="5092" spans="1:30" x14ac:dyDescent="0.25">
      <c r="A5092" s="165"/>
      <c r="B5092" s="72" t="s">
        <v>8537</v>
      </c>
      <c r="C5092" s="64" t="s">
        <v>8538</v>
      </c>
      <c r="D5092" s="64" t="s">
        <v>7</v>
      </c>
      <c r="E5092" s="64" t="s">
        <v>8539</v>
      </c>
      <c r="F5092" s="64" t="s">
        <v>1227</v>
      </c>
      <c r="G5092" s="64" t="s">
        <v>1227</v>
      </c>
      <c r="H5092" s="65">
        <v>39681</v>
      </c>
      <c r="I5092" s="65">
        <v>40316</v>
      </c>
      <c r="J5092" s="93" t="s">
        <v>1</v>
      </c>
      <c r="K5092" s="101">
        <v>0</v>
      </c>
      <c r="L5092" s="67">
        <f t="shared" si="790"/>
        <v>0</v>
      </c>
      <c r="M5092" s="66">
        <v>0.40538249999999998</v>
      </c>
      <c r="N5092" s="73">
        <f t="shared" si="791"/>
        <v>7.855374206809599E-9</v>
      </c>
      <c r="O5092" s="98">
        <v>0</v>
      </c>
      <c r="P5092" s="67">
        <f t="shared" si="797"/>
        <v>0</v>
      </c>
      <c r="Q5092" s="66">
        <v>0</v>
      </c>
      <c r="R5092" s="105">
        <f t="shared" si="792"/>
        <v>0</v>
      </c>
      <c r="S5092" s="101">
        <v>0</v>
      </c>
      <c r="T5092" s="67">
        <f t="shared" si="798"/>
        <v>0</v>
      </c>
      <c r="U5092" s="66">
        <v>0</v>
      </c>
      <c r="V5092" s="73">
        <f t="shared" si="799"/>
        <v>0</v>
      </c>
      <c r="W5092" s="98">
        <v>0</v>
      </c>
      <c r="X5092" s="67">
        <f t="shared" si="793"/>
        <v>0</v>
      </c>
      <c r="Y5092" s="66">
        <v>0</v>
      </c>
      <c r="Z5092" s="105">
        <f t="shared" si="794"/>
        <v>0</v>
      </c>
      <c r="AA5092" s="101">
        <v>0</v>
      </c>
      <c r="AB5092" s="67">
        <f t="shared" si="795"/>
        <v>0</v>
      </c>
      <c r="AC5092" s="66">
        <v>0</v>
      </c>
      <c r="AD5092" s="73">
        <f t="shared" si="796"/>
        <v>0</v>
      </c>
    </row>
    <row r="5093" spans="1:30" x14ac:dyDescent="0.25">
      <c r="A5093" s="165"/>
      <c r="B5093" s="72" t="s">
        <v>14881</v>
      </c>
      <c r="C5093" s="64" t="s">
        <v>14882</v>
      </c>
      <c r="D5093" s="64" t="s">
        <v>7</v>
      </c>
      <c r="E5093" s="64" t="s">
        <v>14883</v>
      </c>
      <c r="F5093" s="64" t="s">
        <v>1199</v>
      </c>
      <c r="G5093" s="64" t="s">
        <v>1199</v>
      </c>
      <c r="H5093" s="65">
        <v>41739</v>
      </c>
      <c r="I5093" s="65">
        <v>41962</v>
      </c>
      <c r="J5093" s="93" t="s">
        <v>1</v>
      </c>
      <c r="K5093" s="101">
        <v>0</v>
      </c>
      <c r="L5093" s="67">
        <f t="shared" si="790"/>
        <v>0</v>
      </c>
      <c r="M5093" s="66">
        <v>0.40538249999999998</v>
      </c>
      <c r="N5093" s="73">
        <f t="shared" si="791"/>
        <v>7.855374206809599E-9</v>
      </c>
      <c r="O5093" s="98">
        <v>0</v>
      </c>
      <c r="P5093" s="67">
        <f t="shared" si="797"/>
        <v>0</v>
      </c>
      <c r="Q5093" s="66">
        <v>0</v>
      </c>
      <c r="R5093" s="105">
        <f t="shared" si="792"/>
        <v>0</v>
      </c>
      <c r="S5093" s="101">
        <v>0</v>
      </c>
      <c r="T5093" s="67">
        <f t="shared" si="798"/>
        <v>0</v>
      </c>
      <c r="U5093" s="66">
        <v>0</v>
      </c>
      <c r="V5093" s="73">
        <f t="shared" si="799"/>
        <v>0</v>
      </c>
      <c r="W5093" s="98">
        <v>0</v>
      </c>
      <c r="X5093" s="67">
        <f t="shared" si="793"/>
        <v>0</v>
      </c>
      <c r="Y5093" s="66">
        <v>0</v>
      </c>
      <c r="Z5093" s="105">
        <f t="shared" si="794"/>
        <v>0</v>
      </c>
      <c r="AA5093" s="101">
        <v>0</v>
      </c>
      <c r="AB5093" s="67">
        <f t="shared" si="795"/>
        <v>0</v>
      </c>
      <c r="AC5093" s="66">
        <v>0</v>
      </c>
      <c r="AD5093" s="73">
        <f t="shared" si="796"/>
        <v>0</v>
      </c>
    </row>
    <row r="5094" spans="1:30" x14ac:dyDescent="0.25">
      <c r="A5094" s="165"/>
      <c r="B5094" s="72" t="s">
        <v>15056</v>
      </c>
      <c r="C5094" s="64" t="s">
        <v>15050</v>
      </c>
      <c r="D5094" s="64" t="s">
        <v>7</v>
      </c>
      <c r="E5094" s="64" t="s">
        <v>15057</v>
      </c>
      <c r="F5094" s="64" t="s">
        <v>1426</v>
      </c>
      <c r="G5094" s="64" t="s">
        <v>1193</v>
      </c>
      <c r="H5094" s="65">
        <v>41879</v>
      </c>
      <c r="I5094" s="65">
        <v>41918</v>
      </c>
      <c r="J5094" s="93" t="s">
        <v>1</v>
      </c>
      <c r="K5094" s="101">
        <v>0</v>
      </c>
      <c r="L5094" s="67">
        <f t="shared" si="790"/>
        <v>0</v>
      </c>
      <c r="M5094" s="66">
        <v>0.40039999999999998</v>
      </c>
      <c r="N5094" s="73">
        <f t="shared" si="791"/>
        <v>7.7588248935426747E-9</v>
      </c>
      <c r="O5094" s="98">
        <v>0</v>
      </c>
      <c r="P5094" s="67">
        <f t="shared" si="797"/>
        <v>0</v>
      </c>
      <c r="Q5094" s="66">
        <v>0.40039999999999998</v>
      </c>
      <c r="R5094" s="105">
        <f t="shared" si="792"/>
        <v>1.147215955963775E-8</v>
      </c>
      <c r="S5094" s="101">
        <v>0</v>
      </c>
      <c r="T5094" s="67">
        <f t="shared" si="798"/>
        <v>0</v>
      </c>
      <c r="U5094" s="66">
        <v>0</v>
      </c>
      <c r="V5094" s="73">
        <f t="shared" si="799"/>
        <v>0</v>
      </c>
      <c r="W5094" s="98">
        <v>0</v>
      </c>
      <c r="X5094" s="67">
        <f t="shared" si="793"/>
        <v>0</v>
      </c>
      <c r="Y5094" s="66">
        <v>0</v>
      </c>
      <c r="Z5094" s="105">
        <f t="shared" si="794"/>
        <v>0</v>
      </c>
      <c r="AA5094" s="101">
        <v>0</v>
      </c>
      <c r="AB5094" s="67">
        <f t="shared" si="795"/>
        <v>0</v>
      </c>
      <c r="AC5094" s="66">
        <v>0</v>
      </c>
      <c r="AD5094" s="73">
        <f t="shared" si="796"/>
        <v>0</v>
      </c>
    </row>
    <row r="5095" spans="1:30" x14ac:dyDescent="0.25">
      <c r="A5095" s="165"/>
      <c r="B5095" s="72" t="s">
        <v>13352</v>
      </c>
      <c r="C5095" s="64" t="s">
        <v>13353</v>
      </c>
      <c r="D5095" s="64" t="s">
        <v>7</v>
      </c>
      <c r="E5095" s="64" t="s">
        <v>13283</v>
      </c>
      <c r="F5095" s="64" t="s">
        <v>20</v>
      </c>
      <c r="G5095" s="64" t="s">
        <v>1193</v>
      </c>
      <c r="H5095" s="65">
        <v>40210</v>
      </c>
      <c r="I5095" s="65">
        <v>41680</v>
      </c>
      <c r="J5095" s="93" t="s">
        <v>1</v>
      </c>
      <c r="K5095" s="101">
        <v>0</v>
      </c>
      <c r="L5095" s="67">
        <f t="shared" si="790"/>
        <v>0</v>
      </c>
      <c r="M5095" s="66">
        <v>0.40039999999999998</v>
      </c>
      <c r="N5095" s="73">
        <f t="shared" si="791"/>
        <v>7.7588248935426747E-9</v>
      </c>
      <c r="O5095" s="98">
        <v>0</v>
      </c>
      <c r="P5095" s="67">
        <f t="shared" si="797"/>
        <v>0</v>
      </c>
      <c r="Q5095" s="66">
        <v>0.40039999999999998</v>
      </c>
      <c r="R5095" s="105">
        <f t="shared" si="792"/>
        <v>1.147215955963775E-8</v>
      </c>
      <c r="S5095" s="101">
        <v>0</v>
      </c>
      <c r="T5095" s="67">
        <f t="shared" si="798"/>
        <v>0</v>
      </c>
      <c r="U5095" s="66">
        <v>0</v>
      </c>
      <c r="V5095" s="73">
        <f t="shared" si="799"/>
        <v>0</v>
      </c>
      <c r="W5095" s="98">
        <v>0</v>
      </c>
      <c r="X5095" s="67">
        <f t="shared" si="793"/>
        <v>0</v>
      </c>
      <c r="Y5095" s="66">
        <v>0</v>
      </c>
      <c r="Z5095" s="105">
        <f t="shared" si="794"/>
        <v>0</v>
      </c>
      <c r="AA5095" s="101">
        <v>0</v>
      </c>
      <c r="AB5095" s="67">
        <f t="shared" si="795"/>
        <v>0</v>
      </c>
      <c r="AC5095" s="66">
        <v>0</v>
      </c>
      <c r="AD5095" s="73">
        <f t="shared" si="796"/>
        <v>0</v>
      </c>
    </row>
    <row r="5096" spans="1:30" x14ac:dyDescent="0.25">
      <c r="A5096" s="165"/>
      <c r="B5096" s="72" t="s">
        <v>14669</v>
      </c>
      <c r="C5096" s="64" t="s">
        <v>14670</v>
      </c>
      <c r="D5096" s="64" t="s">
        <v>7</v>
      </c>
      <c r="E5096" s="64" t="s">
        <v>14671</v>
      </c>
      <c r="F5096" s="64" t="s">
        <v>1515</v>
      </c>
      <c r="G5096" s="64" t="s">
        <v>1515</v>
      </c>
      <c r="H5096" s="65">
        <v>39644</v>
      </c>
      <c r="I5096" s="65">
        <v>39954</v>
      </c>
      <c r="J5096" s="93" t="s">
        <v>1</v>
      </c>
      <c r="K5096" s="101">
        <v>0</v>
      </c>
      <c r="L5096" s="67">
        <f t="shared" si="790"/>
        <v>0</v>
      </c>
      <c r="M5096" s="66">
        <v>0.4</v>
      </c>
      <c r="N5096" s="73">
        <f t="shared" si="791"/>
        <v>7.7510738197229518E-9</v>
      </c>
      <c r="O5096" s="98">
        <v>0</v>
      </c>
      <c r="P5096" s="67">
        <f t="shared" si="797"/>
        <v>0</v>
      </c>
      <c r="Q5096" s="66">
        <v>0.4</v>
      </c>
      <c r="R5096" s="105">
        <f t="shared" si="792"/>
        <v>1.1460698860776974E-8</v>
      </c>
      <c r="S5096" s="101">
        <v>0</v>
      </c>
      <c r="T5096" s="67">
        <f t="shared" si="798"/>
        <v>0</v>
      </c>
      <c r="U5096" s="66">
        <v>0</v>
      </c>
      <c r="V5096" s="73">
        <f t="shared" si="799"/>
        <v>0</v>
      </c>
      <c r="W5096" s="98">
        <v>0</v>
      </c>
      <c r="X5096" s="67">
        <f t="shared" si="793"/>
        <v>0</v>
      </c>
      <c r="Y5096" s="66">
        <v>0</v>
      </c>
      <c r="Z5096" s="105">
        <f t="shared" si="794"/>
        <v>0</v>
      </c>
      <c r="AA5096" s="101">
        <v>0</v>
      </c>
      <c r="AB5096" s="67">
        <f t="shared" si="795"/>
        <v>0</v>
      </c>
      <c r="AC5096" s="66">
        <v>0</v>
      </c>
      <c r="AD5096" s="73">
        <f t="shared" si="796"/>
        <v>0</v>
      </c>
    </row>
    <row r="5097" spans="1:30" x14ac:dyDescent="0.25">
      <c r="A5097" s="165"/>
      <c r="B5097" s="72" t="s">
        <v>5041</v>
      </c>
      <c r="C5097" s="64" t="s">
        <v>5042</v>
      </c>
      <c r="D5097" s="64" t="s">
        <v>7</v>
      </c>
      <c r="E5097" s="64" t="s">
        <v>5043</v>
      </c>
      <c r="F5097" s="64" t="s">
        <v>1426</v>
      </c>
      <c r="G5097" s="64" t="s">
        <v>1193</v>
      </c>
      <c r="H5097" s="65">
        <v>38761</v>
      </c>
      <c r="I5097" s="65">
        <v>38834</v>
      </c>
      <c r="J5097" s="93" t="s">
        <v>1</v>
      </c>
      <c r="K5097" s="101">
        <v>0</v>
      </c>
      <c r="L5097" s="67">
        <f t="shared" si="790"/>
        <v>0</v>
      </c>
      <c r="M5097" s="66">
        <v>0.4</v>
      </c>
      <c r="N5097" s="73">
        <f t="shared" si="791"/>
        <v>7.7510738197229518E-9</v>
      </c>
      <c r="O5097" s="98">
        <v>0</v>
      </c>
      <c r="P5097" s="67">
        <f t="shared" si="797"/>
        <v>0</v>
      </c>
      <c r="Q5097" s="66">
        <v>0.4</v>
      </c>
      <c r="R5097" s="105">
        <f t="shared" si="792"/>
        <v>1.1460698860776974E-8</v>
      </c>
      <c r="S5097" s="101">
        <v>0</v>
      </c>
      <c r="T5097" s="67">
        <f t="shared" si="798"/>
        <v>0</v>
      </c>
      <c r="U5097" s="66">
        <v>0</v>
      </c>
      <c r="V5097" s="73">
        <f t="shared" si="799"/>
        <v>0</v>
      </c>
      <c r="W5097" s="98">
        <v>0</v>
      </c>
      <c r="X5097" s="67">
        <f t="shared" si="793"/>
        <v>0</v>
      </c>
      <c r="Y5097" s="66">
        <v>0</v>
      </c>
      <c r="Z5097" s="105">
        <f t="shared" si="794"/>
        <v>0</v>
      </c>
      <c r="AA5097" s="101">
        <v>0</v>
      </c>
      <c r="AB5097" s="67">
        <f t="shared" si="795"/>
        <v>0</v>
      </c>
      <c r="AC5097" s="66">
        <v>0</v>
      </c>
      <c r="AD5097" s="73">
        <f t="shared" si="796"/>
        <v>0</v>
      </c>
    </row>
    <row r="5098" spans="1:30" x14ac:dyDescent="0.25">
      <c r="A5098" s="165"/>
      <c r="B5098" s="72" t="s">
        <v>11603</v>
      </c>
      <c r="C5098" s="64" t="s">
        <v>11604</v>
      </c>
      <c r="D5098" s="64" t="s">
        <v>7</v>
      </c>
      <c r="E5098" s="64" t="s">
        <v>11605</v>
      </c>
      <c r="F5098" s="64" t="s">
        <v>1415</v>
      </c>
      <c r="G5098" s="64" t="s">
        <v>1416</v>
      </c>
      <c r="H5098" s="65">
        <v>38743</v>
      </c>
      <c r="I5098" s="65">
        <v>38743</v>
      </c>
      <c r="J5098" s="93" t="s">
        <v>1</v>
      </c>
      <c r="K5098" s="101">
        <v>0</v>
      </c>
      <c r="L5098" s="67">
        <f t="shared" si="790"/>
        <v>0</v>
      </c>
      <c r="M5098" s="66">
        <v>0.4</v>
      </c>
      <c r="N5098" s="73">
        <f t="shared" si="791"/>
        <v>7.7510738197229518E-9</v>
      </c>
      <c r="O5098" s="98">
        <v>0</v>
      </c>
      <c r="P5098" s="67">
        <f t="shared" si="797"/>
        <v>0</v>
      </c>
      <c r="Q5098" s="66">
        <v>0.4</v>
      </c>
      <c r="R5098" s="105">
        <f t="shared" si="792"/>
        <v>1.1460698860776974E-8</v>
      </c>
      <c r="S5098" s="101">
        <v>0</v>
      </c>
      <c r="T5098" s="67">
        <f t="shared" si="798"/>
        <v>0</v>
      </c>
      <c r="U5098" s="66">
        <v>0</v>
      </c>
      <c r="V5098" s="73">
        <f t="shared" si="799"/>
        <v>0</v>
      </c>
      <c r="W5098" s="98">
        <v>0</v>
      </c>
      <c r="X5098" s="67">
        <f t="shared" si="793"/>
        <v>0</v>
      </c>
      <c r="Y5098" s="66">
        <v>0</v>
      </c>
      <c r="Z5098" s="105">
        <f t="shared" si="794"/>
        <v>0</v>
      </c>
      <c r="AA5098" s="101">
        <v>0</v>
      </c>
      <c r="AB5098" s="67">
        <f t="shared" si="795"/>
        <v>0</v>
      </c>
      <c r="AC5098" s="66">
        <v>0</v>
      </c>
      <c r="AD5098" s="73">
        <f t="shared" si="796"/>
        <v>0</v>
      </c>
    </row>
    <row r="5099" spans="1:30" x14ac:dyDescent="0.25">
      <c r="A5099" s="165"/>
      <c r="B5099" s="72" t="s">
        <v>5495</v>
      </c>
      <c r="C5099" s="64" t="s">
        <v>5496</v>
      </c>
      <c r="D5099" s="64" t="s">
        <v>7</v>
      </c>
      <c r="E5099" s="64" t="s">
        <v>2622</v>
      </c>
      <c r="F5099" s="64" t="s">
        <v>1074</v>
      </c>
      <c r="G5099" s="64" t="s">
        <v>1416</v>
      </c>
      <c r="H5099" s="65">
        <v>39765</v>
      </c>
      <c r="I5099" s="65">
        <v>40511</v>
      </c>
      <c r="J5099" s="93" t="s">
        <v>1</v>
      </c>
      <c r="K5099" s="101">
        <v>66</v>
      </c>
      <c r="L5099" s="67">
        <f t="shared" si="790"/>
        <v>2.2435022659886642E-8</v>
      </c>
      <c r="M5099" s="66">
        <v>0.39956399999999997</v>
      </c>
      <c r="N5099" s="73">
        <f t="shared" si="791"/>
        <v>7.742625149259454E-9</v>
      </c>
      <c r="O5099" s="98">
        <v>66</v>
      </c>
      <c r="P5099" s="67">
        <f t="shared" si="797"/>
        <v>2.4305823125834774E-8</v>
      </c>
      <c r="Q5099" s="66">
        <v>0.39956399999999997</v>
      </c>
      <c r="R5099" s="105">
        <f t="shared" si="792"/>
        <v>1.1448206699018726E-8</v>
      </c>
      <c r="S5099" s="101">
        <v>66</v>
      </c>
      <c r="T5099" s="67">
        <f t="shared" si="798"/>
        <v>2.8910716165761885E-8</v>
      </c>
      <c r="U5099" s="66">
        <v>0.39956399999999997</v>
      </c>
      <c r="V5099" s="73">
        <f t="shared" si="799"/>
        <v>2.13369766317242E-8</v>
      </c>
      <c r="W5099" s="98">
        <v>66</v>
      </c>
      <c r="X5099" s="67">
        <f t="shared" si="793"/>
        <v>3.7498475478173483E-8</v>
      </c>
      <c r="Y5099" s="66">
        <v>0.39956399999999997</v>
      </c>
      <c r="Z5099" s="105">
        <f t="shared" si="794"/>
        <v>5.1654977469475943E-8</v>
      </c>
      <c r="AA5099" s="101">
        <v>0</v>
      </c>
      <c r="AB5099" s="67">
        <f t="shared" si="795"/>
        <v>0</v>
      </c>
      <c r="AC5099" s="66">
        <v>0</v>
      </c>
      <c r="AD5099" s="73">
        <f t="shared" si="796"/>
        <v>0</v>
      </c>
    </row>
    <row r="5100" spans="1:30" x14ac:dyDescent="0.25">
      <c r="A5100" s="165"/>
      <c r="B5100" s="72" t="s">
        <v>13831</v>
      </c>
      <c r="C5100" s="64" t="s">
        <v>13832</v>
      </c>
      <c r="D5100" s="64" t="s">
        <v>7</v>
      </c>
      <c r="E5100" s="64" t="s">
        <v>13833</v>
      </c>
      <c r="F5100" s="64" t="s">
        <v>437</v>
      </c>
      <c r="G5100" s="64" t="s">
        <v>1269</v>
      </c>
      <c r="H5100" s="65">
        <v>41631</v>
      </c>
      <c r="I5100" s="65">
        <v>41661</v>
      </c>
      <c r="J5100" s="93" t="s">
        <v>1</v>
      </c>
      <c r="K5100" s="101">
        <v>0</v>
      </c>
      <c r="L5100" s="67">
        <f t="shared" si="790"/>
        <v>0</v>
      </c>
      <c r="M5100" s="66">
        <v>0.39915229099999999</v>
      </c>
      <c r="N5100" s="73">
        <f t="shared" si="791"/>
        <v>7.7346471821313432E-9</v>
      </c>
      <c r="O5100" s="98">
        <v>0</v>
      </c>
      <c r="P5100" s="67">
        <f t="shared" si="797"/>
        <v>0</v>
      </c>
      <c r="Q5100" s="66">
        <v>0.28646104100000003</v>
      </c>
      <c r="R5100" s="105">
        <f t="shared" si="792"/>
        <v>8.2076093156142162E-9</v>
      </c>
      <c r="S5100" s="101">
        <v>0</v>
      </c>
      <c r="T5100" s="67">
        <f t="shared" si="798"/>
        <v>0</v>
      </c>
      <c r="U5100" s="66">
        <v>0.28646104100000003</v>
      </c>
      <c r="V5100" s="73">
        <f t="shared" si="799"/>
        <v>1.5297205298065862E-8</v>
      </c>
      <c r="W5100" s="98">
        <v>0</v>
      </c>
      <c r="X5100" s="67">
        <f t="shared" si="793"/>
        <v>0</v>
      </c>
      <c r="Y5100" s="66">
        <v>0.28646104100000003</v>
      </c>
      <c r="Z5100" s="105">
        <f t="shared" si="794"/>
        <v>3.7033212748740193E-8</v>
      </c>
      <c r="AA5100" s="101">
        <v>0</v>
      </c>
      <c r="AB5100" s="67">
        <f t="shared" si="795"/>
        <v>0</v>
      </c>
      <c r="AC5100" s="66">
        <v>0</v>
      </c>
      <c r="AD5100" s="73">
        <f t="shared" si="796"/>
        <v>0</v>
      </c>
    </row>
    <row r="5101" spans="1:30" x14ac:dyDescent="0.25">
      <c r="A5101" s="165"/>
      <c r="B5101" s="72" t="s">
        <v>13421</v>
      </c>
      <c r="C5101" s="64" t="s">
        <v>13422</v>
      </c>
      <c r="D5101" s="64" t="s">
        <v>7</v>
      </c>
      <c r="E5101" s="64" t="s">
        <v>13423</v>
      </c>
      <c r="F5101" s="64" t="s">
        <v>1562</v>
      </c>
      <c r="G5101" s="64" t="s">
        <v>1167</v>
      </c>
      <c r="H5101" s="65">
        <v>41727</v>
      </c>
      <c r="I5101" s="65">
        <v>41840</v>
      </c>
      <c r="J5101" s="93" t="s">
        <v>1</v>
      </c>
      <c r="K5101" s="101">
        <v>0</v>
      </c>
      <c r="L5101" s="67">
        <f t="shared" si="790"/>
        <v>0</v>
      </c>
      <c r="M5101" s="66">
        <v>0.39915229099999999</v>
      </c>
      <c r="N5101" s="73">
        <f t="shared" si="791"/>
        <v>7.7346471821313432E-9</v>
      </c>
      <c r="O5101" s="98">
        <v>0</v>
      </c>
      <c r="P5101" s="67">
        <f t="shared" si="797"/>
        <v>0</v>
      </c>
      <c r="Q5101" s="66">
        <v>0.28646104100000003</v>
      </c>
      <c r="R5101" s="105">
        <f t="shared" si="792"/>
        <v>8.2076093156142162E-9</v>
      </c>
      <c r="S5101" s="101">
        <v>0</v>
      </c>
      <c r="T5101" s="67">
        <f t="shared" si="798"/>
        <v>0</v>
      </c>
      <c r="U5101" s="66">
        <v>0.28646104100000003</v>
      </c>
      <c r="V5101" s="73">
        <f t="shared" si="799"/>
        <v>1.5297205298065862E-8</v>
      </c>
      <c r="W5101" s="98">
        <v>0</v>
      </c>
      <c r="X5101" s="67">
        <f t="shared" si="793"/>
        <v>0</v>
      </c>
      <c r="Y5101" s="66">
        <v>0.28646104100000003</v>
      </c>
      <c r="Z5101" s="105">
        <f t="shared" si="794"/>
        <v>3.7033212748740193E-8</v>
      </c>
      <c r="AA5101" s="101">
        <v>0</v>
      </c>
      <c r="AB5101" s="67">
        <f t="shared" si="795"/>
        <v>0</v>
      </c>
      <c r="AC5101" s="66">
        <v>0</v>
      </c>
      <c r="AD5101" s="73">
        <f t="shared" si="796"/>
        <v>0</v>
      </c>
    </row>
    <row r="5102" spans="1:30" x14ac:dyDescent="0.25">
      <c r="A5102" s="165"/>
      <c r="B5102" s="72" t="s">
        <v>13009</v>
      </c>
      <c r="C5102" s="64" t="s">
        <v>13010</v>
      </c>
      <c r="D5102" s="64" t="s">
        <v>7</v>
      </c>
      <c r="E5102" s="64" t="s">
        <v>12667</v>
      </c>
      <c r="F5102" s="64" t="s">
        <v>1677</v>
      </c>
      <c r="G5102" s="64" t="s">
        <v>1216</v>
      </c>
      <c r="H5102" s="65">
        <v>41550</v>
      </c>
      <c r="I5102" s="65">
        <v>41871</v>
      </c>
      <c r="J5102" s="93" t="s">
        <v>1</v>
      </c>
      <c r="K5102" s="101">
        <v>0</v>
      </c>
      <c r="L5102" s="67">
        <f t="shared" si="790"/>
        <v>0</v>
      </c>
      <c r="M5102" s="66">
        <v>0.39778750000000002</v>
      </c>
      <c r="N5102" s="73">
        <f t="shared" si="791"/>
        <v>7.7082006926576104E-9</v>
      </c>
      <c r="O5102" s="98">
        <v>0</v>
      </c>
      <c r="P5102" s="67">
        <f t="shared" si="797"/>
        <v>0</v>
      </c>
      <c r="Q5102" s="66">
        <v>0.39778750000000002</v>
      </c>
      <c r="R5102" s="105">
        <f t="shared" si="792"/>
        <v>1.1397306870203301E-8</v>
      </c>
      <c r="S5102" s="101">
        <v>0</v>
      </c>
      <c r="T5102" s="67">
        <f t="shared" si="798"/>
        <v>0</v>
      </c>
      <c r="U5102" s="66">
        <v>0</v>
      </c>
      <c r="V5102" s="73">
        <f t="shared" si="799"/>
        <v>0</v>
      </c>
      <c r="W5102" s="98">
        <v>0</v>
      </c>
      <c r="X5102" s="67">
        <f t="shared" si="793"/>
        <v>0</v>
      </c>
      <c r="Y5102" s="66">
        <v>0</v>
      </c>
      <c r="Z5102" s="105">
        <f t="shared" si="794"/>
        <v>0</v>
      </c>
      <c r="AA5102" s="101">
        <v>0</v>
      </c>
      <c r="AB5102" s="67">
        <f t="shared" si="795"/>
        <v>0</v>
      </c>
      <c r="AC5102" s="66">
        <v>0</v>
      </c>
      <c r="AD5102" s="73">
        <f t="shared" si="796"/>
        <v>0</v>
      </c>
    </row>
    <row r="5103" spans="1:30" x14ac:dyDescent="0.25">
      <c r="A5103" s="165"/>
      <c r="B5103" s="72" t="s">
        <v>12764</v>
      </c>
      <c r="C5103" s="64" t="s">
        <v>12765</v>
      </c>
      <c r="D5103" s="64" t="s">
        <v>8</v>
      </c>
      <c r="E5103" s="64" t="s">
        <v>12766</v>
      </c>
      <c r="F5103" s="64" t="s">
        <v>1221</v>
      </c>
      <c r="G5103" s="64" t="s">
        <v>1167</v>
      </c>
      <c r="H5103" s="65">
        <v>39052</v>
      </c>
      <c r="I5103" s="65">
        <v>39387</v>
      </c>
      <c r="J5103" s="93" t="s">
        <v>1</v>
      </c>
      <c r="K5103" s="101">
        <v>0</v>
      </c>
      <c r="L5103" s="67">
        <f t="shared" si="790"/>
        <v>0</v>
      </c>
      <c r="M5103" s="66">
        <v>0.39347100800000001</v>
      </c>
      <c r="N5103" s="73">
        <f t="shared" si="791"/>
        <v>7.6245570723220006E-9</v>
      </c>
      <c r="O5103" s="98">
        <v>0</v>
      </c>
      <c r="P5103" s="67">
        <f t="shared" si="797"/>
        <v>0</v>
      </c>
      <c r="Q5103" s="66">
        <v>0.39347100800000001</v>
      </c>
      <c r="R5103" s="105">
        <f t="shared" si="792"/>
        <v>1.1273631832835919E-8</v>
      </c>
      <c r="S5103" s="101">
        <v>0</v>
      </c>
      <c r="T5103" s="67">
        <f t="shared" si="798"/>
        <v>0</v>
      </c>
      <c r="U5103" s="66">
        <v>0.39347100800000001</v>
      </c>
      <c r="V5103" s="73">
        <f t="shared" si="799"/>
        <v>2.101160690892314E-8</v>
      </c>
      <c r="W5103" s="98">
        <v>0</v>
      </c>
      <c r="X5103" s="67">
        <f t="shared" si="793"/>
        <v>0</v>
      </c>
      <c r="Y5103" s="66">
        <v>0.39347100800000001</v>
      </c>
      <c r="Z5103" s="105">
        <f t="shared" si="794"/>
        <v>5.0867285473996636E-8</v>
      </c>
      <c r="AA5103" s="101">
        <v>0</v>
      </c>
      <c r="AB5103" s="67">
        <f t="shared" si="795"/>
        <v>0</v>
      </c>
      <c r="AC5103" s="66">
        <v>0</v>
      </c>
      <c r="AD5103" s="73">
        <f t="shared" si="796"/>
        <v>0</v>
      </c>
    </row>
    <row r="5104" spans="1:30" x14ac:dyDescent="0.25">
      <c r="A5104" s="165"/>
      <c r="B5104" s="72" t="s">
        <v>3715</v>
      </c>
      <c r="C5104" s="64" t="s">
        <v>3716</v>
      </c>
      <c r="D5104" s="64" t="s">
        <v>7</v>
      </c>
      <c r="E5104" s="64" t="s">
        <v>3717</v>
      </c>
      <c r="F5104" s="64" t="s">
        <v>1677</v>
      </c>
      <c r="G5104" s="64" t="s">
        <v>1216</v>
      </c>
      <c r="H5104" s="65">
        <v>38895</v>
      </c>
      <c r="I5104" s="65">
        <v>41541</v>
      </c>
      <c r="J5104" s="93" t="s">
        <v>1</v>
      </c>
      <c r="K5104" s="101">
        <v>0</v>
      </c>
      <c r="L5104" s="67">
        <f t="shared" si="790"/>
        <v>0</v>
      </c>
      <c r="M5104" s="66">
        <v>0.392175</v>
      </c>
      <c r="N5104" s="73">
        <f t="shared" si="791"/>
        <v>7.5994434381246219E-9</v>
      </c>
      <c r="O5104" s="98">
        <v>0</v>
      </c>
      <c r="P5104" s="67">
        <f t="shared" si="797"/>
        <v>0</v>
      </c>
      <c r="Q5104" s="66">
        <v>0.392175</v>
      </c>
      <c r="R5104" s="105">
        <f t="shared" si="792"/>
        <v>1.1236498939313025E-8</v>
      </c>
      <c r="S5104" s="101">
        <v>0</v>
      </c>
      <c r="T5104" s="67">
        <f t="shared" si="798"/>
        <v>0</v>
      </c>
      <c r="U5104" s="66">
        <v>0</v>
      </c>
      <c r="V5104" s="73">
        <f t="shared" si="799"/>
        <v>0</v>
      </c>
      <c r="W5104" s="98">
        <v>0</v>
      </c>
      <c r="X5104" s="67">
        <f t="shared" si="793"/>
        <v>0</v>
      </c>
      <c r="Y5104" s="66">
        <v>0</v>
      </c>
      <c r="Z5104" s="105">
        <f t="shared" si="794"/>
        <v>0</v>
      </c>
      <c r="AA5104" s="101">
        <v>0</v>
      </c>
      <c r="AB5104" s="67">
        <f t="shared" si="795"/>
        <v>0</v>
      </c>
      <c r="AC5104" s="66">
        <v>0</v>
      </c>
      <c r="AD5104" s="73">
        <f t="shared" si="796"/>
        <v>0</v>
      </c>
    </row>
    <row r="5105" spans="1:30" x14ac:dyDescent="0.25">
      <c r="A5105" s="165"/>
      <c r="B5105" s="72" t="s">
        <v>3613</v>
      </c>
      <c r="C5105" s="64" t="s">
        <v>3614</v>
      </c>
      <c r="D5105" s="64" t="s">
        <v>7</v>
      </c>
      <c r="E5105" s="64" t="s">
        <v>3615</v>
      </c>
      <c r="F5105" s="64" t="s">
        <v>3616</v>
      </c>
      <c r="G5105" s="64" t="s">
        <v>1416</v>
      </c>
      <c r="H5105" s="65">
        <v>39112</v>
      </c>
      <c r="I5105" s="65">
        <v>39118</v>
      </c>
      <c r="J5105" s="93" t="s">
        <v>1</v>
      </c>
      <c r="K5105" s="101">
        <v>0</v>
      </c>
      <c r="L5105" s="67">
        <f t="shared" si="790"/>
        <v>0</v>
      </c>
      <c r="M5105" s="66">
        <v>0.39010400000000001</v>
      </c>
      <c r="N5105" s="73">
        <f t="shared" si="791"/>
        <v>7.5593122534230069E-9</v>
      </c>
      <c r="O5105" s="98">
        <v>0</v>
      </c>
      <c r="P5105" s="67">
        <f t="shared" si="797"/>
        <v>0</v>
      </c>
      <c r="Q5105" s="66">
        <v>0.39010400000000001</v>
      </c>
      <c r="R5105" s="105">
        <f t="shared" si="792"/>
        <v>1.1177161170961351E-8</v>
      </c>
      <c r="S5105" s="101">
        <v>0</v>
      </c>
      <c r="T5105" s="67">
        <f t="shared" si="798"/>
        <v>0</v>
      </c>
      <c r="U5105" s="66">
        <v>0</v>
      </c>
      <c r="V5105" s="73">
        <f t="shared" si="799"/>
        <v>0</v>
      </c>
      <c r="W5105" s="98">
        <v>0</v>
      </c>
      <c r="X5105" s="67">
        <f t="shared" si="793"/>
        <v>0</v>
      </c>
      <c r="Y5105" s="66">
        <v>0</v>
      </c>
      <c r="Z5105" s="105">
        <f t="shared" si="794"/>
        <v>0</v>
      </c>
      <c r="AA5105" s="101">
        <v>0</v>
      </c>
      <c r="AB5105" s="67">
        <f t="shared" si="795"/>
        <v>0</v>
      </c>
      <c r="AC5105" s="66">
        <v>0</v>
      </c>
      <c r="AD5105" s="73">
        <f t="shared" si="796"/>
        <v>0</v>
      </c>
    </row>
    <row r="5106" spans="1:30" x14ac:dyDescent="0.25">
      <c r="A5106" s="165"/>
      <c r="B5106" s="72" t="s">
        <v>16376</v>
      </c>
      <c r="C5106" s="64" t="s">
        <v>17193</v>
      </c>
      <c r="D5106" s="64" t="s">
        <v>19</v>
      </c>
      <c r="E5106" s="64" t="s">
        <v>16377</v>
      </c>
      <c r="F5106" s="64" t="s">
        <v>3255</v>
      </c>
      <c r="G5106" s="64" t="s">
        <v>1227</v>
      </c>
      <c r="H5106" s="65">
        <v>39757</v>
      </c>
      <c r="I5106" s="65">
        <v>40512</v>
      </c>
      <c r="J5106" s="93" t="s">
        <v>1</v>
      </c>
      <c r="K5106" s="101">
        <v>0</v>
      </c>
      <c r="L5106" s="67">
        <f t="shared" si="790"/>
        <v>0</v>
      </c>
      <c r="M5106" s="66">
        <v>0.38269124999999998</v>
      </c>
      <c r="N5106" s="73">
        <f t="shared" si="791"/>
        <v>7.415670322280128E-9</v>
      </c>
      <c r="O5106" s="98">
        <v>0</v>
      </c>
      <c r="P5106" s="67">
        <f t="shared" si="797"/>
        <v>0</v>
      </c>
      <c r="Q5106" s="66">
        <v>0</v>
      </c>
      <c r="R5106" s="105">
        <f t="shared" si="792"/>
        <v>0</v>
      </c>
      <c r="S5106" s="101">
        <v>0</v>
      </c>
      <c r="T5106" s="67">
        <f t="shared" si="798"/>
        <v>0</v>
      </c>
      <c r="U5106" s="66">
        <v>0</v>
      </c>
      <c r="V5106" s="73">
        <f t="shared" si="799"/>
        <v>0</v>
      </c>
      <c r="W5106" s="98">
        <v>0</v>
      </c>
      <c r="X5106" s="67">
        <f t="shared" si="793"/>
        <v>0</v>
      </c>
      <c r="Y5106" s="66">
        <v>0</v>
      </c>
      <c r="Z5106" s="105">
        <f t="shared" si="794"/>
        <v>0</v>
      </c>
      <c r="AA5106" s="101">
        <v>0</v>
      </c>
      <c r="AB5106" s="67">
        <f t="shared" si="795"/>
        <v>0</v>
      </c>
      <c r="AC5106" s="66">
        <v>0</v>
      </c>
      <c r="AD5106" s="73">
        <f t="shared" si="796"/>
        <v>0</v>
      </c>
    </row>
    <row r="5107" spans="1:30" x14ac:dyDescent="0.25">
      <c r="A5107" s="165"/>
      <c r="B5107" s="72" t="s">
        <v>12910</v>
      </c>
      <c r="C5107" s="64" t="s">
        <v>12911</v>
      </c>
      <c r="D5107" s="64" t="s">
        <v>7</v>
      </c>
      <c r="E5107" s="64" t="s">
        <v>12912</v>
      </c>
      <c r="F5107" s="64" t="s">
        <v>1215</v>
      </c>
      <c r="G5107" s="64" t="s">
        <v>1216</v>
      </c>
      <c r="H5107" s="65">
        <v>38758</v>
      </c>
      <c r="I5107" s="65">
        <v>40820</v>
      </c>
      <c r="J5107" s="93" t="s">
        <v>1</v>
      </c>
      <c r="K5107" s="101">
        <v>0</v>
      </c>
      <c r="L5107" s="67">
        <f t="shared" si="790"/>
        <v>0</v>
      </c>
      <c r="M5107" s="66">
        <v>0.38269124999999998</v>
      </c>
      <c r="N5107" s="73">
        <f t="shared" si="791"/>
        <v>7.415670322280128E-9</v>
      </c>
      <c r="O5107" s="98">
        <v>0</v>
      </c>
      <c r="P5107" s="67">
        <f t="shared" si="797"/>
        <v>0</v>
      </c>
      <c r="Q5107" s="66">
        <v>0</v>
      </c>
      <c r="R5107" s="105">
        <f t="shared" si="792"/>
        <v>0</v>
      </c>
      <c r="S5107" s="101">
        <v>0</v>
      </c>
      <c r="T5107" s="67">
        <f t="shared" si="798"/>
        <v>0</v>
      </c>
      <c r="U5107" s="66">
        <v>0</v>
      </c>
      <c r="V5107" s="73">
        <f t="shared" si="799"/>
        <v>0</v>
      </c>
      <c r="W5107" s="98">
        <v>0</v>
      </c>
      <c r="X5107" s="67">
        <f t="shared" si="793"/>
        <v>0</v>
      </c>
      <c r="Y5107" s="66">
        <v>0</v>
      </c>
      <c r="Z5107" s="105">
        <f t="shared" si="794"/>
        <v>0</v>
      </c>
      <c r="AA5107" s="101">
        <v>0</v>
      </c>
      <c r="AB5107" s="67">
        <f t="shared" si="795"/>
        <v>0</v>
      </c>
      <c r="AC5107" s="66">
        <v>0</v>
      </c>
      <c r="AD5107" s="73">
        <f t="shared" si="796"/>
        <v>0</v>
      </c>
    </row>
    <row r="5108" spans="1:30" x14ac:dyDescent="0.25">
      <c r="A5108" s="165"/>
      <c r="B5108" s="72" t="s">
        <v>10528</v>
      </c>
      <c r="C5108" s="64" t="s">
        <v>10529</v>
      </c>
      <c r="D5108" s="64" t="s">
        <v>7</v>
      </c>
      <c r="E5108" s="64" t="s">
        <v>10530</v>
      </c>
      <c r="F5108" s="64" t="s">
        <v>1074</v>
      </c>
      <c r="G5108" s="64" t="s">
        <v>1416</v>
      </c>
      <c r="H5108" s="65">
        <v>38736</v>
      </c>
      <c r="I5108" s="65">
        <v>39093</v>
      </c>
      <c r="J5108" s="93" t="s">
        <v>1</v>
      </c>
      <c r="K5108" s="101">
        <v>48</v>
      </c>
      <c r="L5108" s="67">
        <f t="shared" si="790"/>
        <v>1.6316380116281193E-8</v>
      </c>
      <c r="M5108" s="66">
        <v>0.37866367200000001</v>
      </c>
      <c r="N5108" s="73">
        <f t="shared" si="791"/>
        <v>7.3376251862983981E-9</v>
      </c>
      <c r="O5108" s="98">
        <v>48</v>
      </c>
      <c r="P5108" s="67">
        <f t="shared" si="797"/>
        <v>1.7676962273334383E-8</v>
      </c>
      <c r="Q5108" s="66">
        <v>0.37866367200000001</v>
      </c>
      <c r="R5108" s="105">
        <f t="shared" si="792"/>
        <v>1.0849375785770064E-8</v>
      </c>
      <c r="S5108" s="101">
        <v>48</v>
      </c>
      <c r="T5108" s="67">
        <f t="shared" si="798"/>
        <v>2.1025975393281372E-8</v>
      </c>
      <c r="U5108" s="66">
        <v>0.37866367200000001</v>
      </c>
      <c r="V5108" s="73">
        <f t="shared" si="799"/>
        <v>2.0220885567135373E-8</v>
      </c>
      <c r="W5108" s="98">
        <v>48</v>
      </c>
      <c r="X5108" s="67">
        <f t="shared" si="793"/>
        <v>2.7271618529580717E-8</v>
      </c>
      <c r="Y5108" s="66">
        <v>0.37866367200000001</v>
      </c>
      <c r="Z5108" s="105">
        <f t="shared" si="794"/>
        <v>4.8953017403142E-8</v>
      </c>
      <c r="AA5108" s="101">
        <v>0</v>
      </c>
      <c r="AB5108" s="67">
        <f t="shared" si="795"/>
        <v>0</v>
      </c>
      <c r="AC5108" s="66">
        <v>0</v>
      </c>
      <c r="AD5108" s="73">
        <f t="shared" si="796"/>
        <v>0</v>
      </c>
    </row>
    <row r="5109" spans="1:30" x14ac:dyDescent="0.25">
      <c r="A5109" s="165"/>
      <c r="B5109" s="72" t="s">
        <v>13433</v>
      </c>
      <c r="C5109" s="64" t="s">
        <v>13434</v>
      </c>
      <c r="D5109" s="64" t="s">
        <v>7</v>
      </c>
      <c r="E5109" s="64" t="s">
        <v>13435</v>
      </c>
      <c r="F5109" s="64" t="s">
        <v>1221</v>
      </c>
      <c r="G5109" s="64" t="s">
        <v>1167</v>
      </c>
      <c r="H5109" s="65">
        <v>41782</v>
      </c>
      <c r="I5109" s="65">
        <v>41782</v>
      </c>
      <c r="J5109" s="93" t="s">
        <v>1</v>
      </c>
      <c r="K5109" s="101">
        <v>0</v>
      </c>
      <c r="L5109" s="67">
        <f t="shared" si="790"/>
        <v>0</v>
      </c>
      <c r="M5109" s="66">
        <v>0.376461041</v>
      </c>
      <c r="N5109" s="73">
        <f t="shared" si="791"/>
        <v>7.2949432976018721E-9</v>
      </c>
      <c r="O5109" s="98">
        <v>0</v>
      </c>
      <c r="P5109" s="67">
        <f t="shared" si="797"/>
        <v>0</v>
      </c>
      <c r="Q5109" s="66">
        <v>0.28646104100000003</v>
      </c>
      <c r="R5109" s="105">
        <f t="shared" si="792"/>
        <v>8.2076093156142162E-9</v>
      </c>
      <c r="S5109" s="101">
        <v>0</v>
      </c>
      <c r="T5109" s="67">
        <f t="shared" si="798"/>
        <v>0</v>
      </c>
      <c r="U5109" s="66">
        <v>0.28646104100000003</v>
      </c>
      <c r="V5109" s="73">
        <f t="shared" si="799"/>
        <v>1.5297205298065862E-8</v>
      </c>
      <c r="W5109" s="98">
        <v>0</v>
      </c>
      <c r="X5109" s="67">
        <f t="shared" si="793"/>
        <v>0</v>
      </c>
      <c r="Y5109" s="66">
        <v>0.28646104100000003</v>
      </c>
      <c r="Z5109" s="105">
        <f t="shared" si="794"/>
        <v>3.7033212748740193E-8</v>
      </c>
      <c r="AA5109" s="101">
        <v>0</v>
      </c>
      <c r="AB5109" s="67">
        <f t="shared" si="795"/>
        <v>0</v>
      </c>
      <c r="AC5109" s="66">
        <v>0</v>
      </c>
      <c r="AD5109" s="73">
        <f t="shared" si="796"/>
        <v>0</v>
      </c>
    </row>
    <row r="5110" spans="1:30" x14ac:dyDescent="0.25">
      <c r="A5110" s="165"/>
      <c r="B5110" s="72" t="s">
        <v>15786</v>
      </c>
      <c r="C5110" s="64" t="s">
        <v>15787</v>
      </c>
      <c r="D5110" s="64" t="s">
        <v>7</v>
      </c>
      <c r="E5110" s="64" t="s">
        <v>15788</v>
      </c>
      <c r="F5110" s="64" t="s">
        <v>1074</v>
      </c>
      <c r="G5110" s="64" t="s">
        <v>1416</v>
      </c>
      <c r="H5110" s="65">
        <v>41556</v>
      </c>
      <c r="I5110" s="65">
        <v>41556</v>
      </c>
      <c r="J5110" s="93" t="s">
        <v>1</v>
      </c>
      <c r="K5110" s="101">
        <v>0</v>
      </c>
      <c r="L5110" s="67">
        <f t="shared" si="790"/>
        <v>0</v>
      </c>
      <c r="M5110" s="66">
        <v>0.376</v>
      </c>
      <c r="N5110" s="73">
        <f t="shared" si="791"/>
        <v>7.2860093905395754E-9</v>
      </c>
      <c r="O5110" s="98">
        <v>0</v>
      </c>
      <c r="P5110" s="67">
        <f t="shared" si="797"/>
        <v>0</v>
      </c>
      <c r="Q5110" s="66">
        <v>0.376</v>
      </c>
      <c r="R5110" s="105">
        <f t="shared" si="792"/>
        <v>1.0773056929130356E-8</v>
      </c>
      <c r="S5110" s="101">
        <v>0</v>
      </c>
      <c r="T5110" s="67">
        <f t="shared" si="798"/>
        <v>0</v>
      </c>
      <c r="U5110" s="66">
        <v>0</v>
      </c>
      <c r="V5110" s="73">
        <f t="shared" si="799"/>
        <v>0</v>
      </c>
      <c r="W5110" s="98">
        <v>0</v>
      </c>
      <c r="X5110" s="67">
        <f t="shared" si="793"/>
        <v>0</v>
      </c>
      <c r="Y5110" s="66">
        <v>0</v>
      </c>
      <c r="Z5110" s="105">
        <f t="shared" si="794"/>
        <v>0</v>
      </c>
      <c r="AA5110" s="101">
        <v>0</v>
      </c>
      <c r="AB5110" s="67">
        <f t="shared" si="795"/>
        <v>0</v>
      </c>
      <c r="AC5110" s="66">
        <v>0</v>
      </c>
      <c r="AD5110" s="73">
        <f t="shared" si="796"/>
        <v>0</v>
      </c>
    </row>
    <row r="5111" spans="1:30" x14ac:dyDescent="0.25">
      <c r="A5111" s="165"/>
      <c r="B5111" s="72" t="s">
        <v>10866</v>
      </c>
      <c r="C5111" s="64" t="s">
        <v>10859</v>
      </c>
      <c r="D5111" s="64" t="s">
        <v>7</v>
      </c>
      <c r="E5111" s="64" t="s">
        <v>10867</v>
      </c>
      <c r="F5111" s="64" t="s">
        <v>1138</v>
      </c>
      <c r="G5111" s="64" t="s">
        <v>1139</v>
      </c>
      <c r="H5111" s="65">
        <v>41941</v>
      </c>
      <c r="I5111" s="65">
        <v>41942</v>
      </c>
      <c r="J5111" s="93" t="s">
        <v>1</v>
      </c>
      <c r="K5111" s="101">
        <v>0</v>
      </c>
      <c r="L5111" s="67">
        <f t="shared" si="790"/>
        <v>0</v>
      </c>
      <c r="M5111" s="66">
        <v>0.376</v>
      </c>
      <c r="N5111" s="73">
        <f t="shared" si="791"/>
        <v>7.2860093905395754E-9</v>
      </c>
      <c r="O5111" s="98">
        <v>0</v>
      </c>
      <c r="P5111" s="67">
        <f t="shared" si="797"/>
        <v>0</v>
      </c>
      <c r="Q5111" s="66">
        <v>0.376</v>
      </c>
      <c r="R5111" s="105">
        <f t="shared" si="792"/>
        <v>1.0773056929130356E-8</v>
      </c>
      <c r="S5111" s="101">
        <v>0</v>
      </c>
      <c r="T5111" s="67">
        <f t="shared" si="798"/>
        <v>0</v>
      </c>
      <c r="U5111" s="66">
        <v>0</v>
      </c>
      <c r="V5111" s="73">
        <f t="shared" si="799"/>
        <v>0</v>
      </c>
      <c r="W5111" s="98">
        <v>0</v>
      </c>
      <c r="X5111" s="67">
        <f t="shared" si="793"/>
        <v>0</v>
      </c>
      <c r="Y5111" s="66">
        <v>0</v>
      </c>
      <c r="Z5111" s="105">
        <f t="shared" si="794"/>
        <v>0</v>
      </c>
      <c r="AA5111" s="101">
        <v>0</v>
      </c>
      <c r="AB5111" s="67">
        <f t="shared" si="795"/>
        <v>0</v>
      </c>
      <c r="AC5111" s="66">
        <v>0</v>
      </c>
      <c r="AD5111" s="73">
        <f t="shared" si="796"/>
        <v>0</v>
      </c>
    </row>
    <row r="5112" spans="1:30" x14ac:dyDescent="0.25">
      <c r="A5112" s="165"/>
      <c r="B5112" s="72" t="s">
        <v>14289</v>
      </c>
      <c r="C5112" s="64" t="s">
        <v>14290</v>
      </c>
      <c r="D5112" s="64" t="s">
        <v>7</v>
      </c>
      <c r="E5112" s="64" t="s">
        <v>14291</v>
      </c>
      <c r="F5112" s="64" t="s">
        <v>1647</v>
      </c>
      <c r="G5112" s="64" t="s">
        <v>1227</v>
      </c>
      <c r="H5112" s="65">
        <v>39636</v>
      </c>
      <c r="I5112" s="65">
        <v>40333</v>
      </c>
      <c r="J5112" s="93" t="s">
        <v>1</v>
      </c>
      <c r="K5112" s="101">
        <v>0</v>
      </c>
      <c r="L5112" s="67">
        <f t="shared" si="790"/>
        <v>0</v>
      </c>
      <c r="M5112" s="66">
        <v>0.37468200000000002</v>
      </c>
      <c r="N5112" s="73">
        <f t="shared" si="791"/>
        <v>7.2604696023035881E-9</v>
      </c>
      <c r="O5112" s="98">
        <v>0</v>
      </c>
      <c r="P5112" s="67">
        <f t="shared" si="797"/>
        <v>0</v>
      </c>
      <c r="Q5112" s="66">
        <v>0.37468200000000002</v>
      </c>
      <c r="R5112" s="105">
        <f t="shared" si="792"/>
        <v>1.0735293926384096E-8</v>
      </c>
      <c r="S5112" s="101">
        <v>0</v>
      </c>
      <c r="T5112" s="67">
        <f t="shared" si="798"/>
        <v>0</v>
      </c>
      <c r="U5112" s="66">
        <v>0</v>
      </c>
      <c r="V5112" s="73">
        <f t="shared" si="799"/>
        <v>0</v>
      </c>
      <c r="W5112" s="98">
        <v>0</v>
      </c>
      <c r="X5112" s="67">
        <f t="shared" si="793"/>
        <v>0</v>
      </c>
      <c r="Y5112" s="66">
        <v>0</v>
      </c>
      <c r="Z5112" s="105">
        <f t="shared" si="794"/>
        <v>0</v>
      </c>
      <c r="AA5112" s="101">
        <v>0</v>
      </c>
      <c r="AB5112" s="67">
        <f t="shared" si="795"/>
        <v>0</v>
      </c>
      <c r="AC5112" s="66">
        <v>0</v>
      </c>
      <c r="AD5112" s="73">
        <f t="shared" si="796"/>
        <v>0</v>
      </c>
    </row>
    <row r="5113" spans="1:30" x14ac:dyDescent="0.25">
      <c r="A5113" s="165"/>
      <c r="B5113" s="72" t="s">
        <v>5723</v>
      </c>
      <c r="C5113" s="64" t="s">
        <v>5724</v>
      </c>
      <c r="D5113" s="64" t="s">
        <v>7</v>
      </c>
      <c r="E5113" s="64" t="s">
        <v>5725</v>
      </c>
      <c r="F5113" s="64" t="s">
        <v>437</v>
      </c>
      <c r="G5113" s="64" t="s">
        <v>1269</v>
      </c>
      <c r="H5113" s="65">
        <v>39930</v>
      </c>
      <c r="I5113" s="65">
        <v>40889</v>
      </c>
      <c r="J5113" s="93" t="s">
        <v>1</v>
      </c>
      <c r="K5113" s="101">
        <v>0</v>
      </c>
      <c r="L5113" s="67">
        <f t="shared" si="790"/>
        <v>0</v>
      </c>
      <c r="M5113" s="66">
        <v>0.367456</v>
      </c>
      <c r="N5113" s="73">
        <f t="shared" si="791"/>
        <v>7.1204464537502932E-9</v>
      </c>
      <c r="O5113" s="98">
        <v>0</v>
      </c>
      <c r="P5113" s="67">
        <f t="shared" si="797"/>
        <v>0</v>
      </c>
      <c r="Q5113" s="66">
        <v>0.367456</v>
      </c>
      <c r="R5113" s="105">
        <f t="shared" si="792"/>
        <v>1.052825640146416E-8</v>
      </c>
      <c r="S5113" s="101">
        <v>0</v>
      </c>
      <c r="T5113" s="67">
        <f t="shared" si="798"/>
        <v>0</v>
      </c>
      <c r="U5113" s="66">
        <v>0</v>
      </c>
      <c r="V5113" s="73">
        <f t="shared" si="799"/>
        <v>0</v>
      </c>
      <c r="W5113" s="98">
        <v>0</v>
      </c>
      <c r="X5113" s="67">
        <f t="shared" si="793"/>
        <v>0</v>
      </c>
      <c r="Y5113" s="66">
        <v>0</v>
      </c>
      <c r="Z5113" s="105">
        <f t="shared" si="794"/>
        <v>0</v>
      </c>
      <c r="AA5113" s="101">
        <v>0</v>
      </c>
      <c r="AB5113" s="67">
        <f t="shared" si="795"/>
        <v>0</v>
      </c>
      <c r="AC5113" s="66">
        <v>0</v>
      </c>
      <c r="AD5113" s="73">
        <f t="shared" si="796"/>
        <v>0</v>
      </c>
    </row>
    <row r="5114" spans="1:30" x14ac:dyDescent="0.25">
      <c r="A5114" s="165"/>
      <c r="B5114" s="72" t="s">
        <v>13708</v>
      </c>
      <c r="C5114" s="64" t="s">
        <v>13656</v>
      </c>
      <c r="D5114" s="64" t="s">
        <v>7</v>
      </c>
      <c r="E5114" s="64" t="s">
        <v>13709</v>
      </c>
      <c r="F5114" s="64" t="s">
        <v>1138</v>
      </c>
      <c r="G5114" s="64" t="s">
        <v>1269</v>
      </c>
      <c r="H5114" s="65">
        <v>41458</v>
      </c>
      <c r="I5114" s="65">
        <v>41458</v>
      </c>
      <c r="J5114" s="93" t="s">
        <v>1</v>
      </c>
      <c r="K5114" s="101">
        <v>0</v>
      </c>
      <c r="L5114" s="67">
        <f t="shared" si="790"/>
        <v>0</v>
      </c>
      <c r="M5114" s="66">
        <v>0.36531999999999998</v>
      </c>
      <c r="N5114" s="73">
        <f t="shared" si="791"/>
        <v>7.0790557195529719E-9</v>
      </c>
      <c r="O5114" s="98">
        <v>0</v>
      </c>
      <c r="P5114" s="67">
        <f t="shared" si="797"/>
        <v>0</v>
      </c>
      <c r="Q5114" s="66">
        <v>0.36531999999999998</v>
      </c>
      <c r="R5114" s="105">
        <f t="shared" si="792"/>
        <v>1.0467056269547609E-8</v>
      </c>
      <c r="S5114" s="101">
        <v>0</v>
      </c>
      <c r="T5114" s="67">
        <f t="shared" si="798"/>
        <v>0</v>
      </c>
      <c r="U5114" s="66">
        <v>0</v>
      </c>
      <c r="V5114" s="73">
        <f t="shared" si="799"/>
        <v>0</v>
      </c>
      <c r="W5114" s="98">
        <v>0</v>
      </c>
      <c r="X5114" s="67">
        <f t="shared" si="793"/>
        <v>0</v>
      </c>
      <c r="Y5114" s="66">
        <v>0</v>
      </c>
      <c r="Z5114" s="105">
        <f t="shared" si="794"/>
        <v>0</v>
      </c>
      <c r="AA5114" s="101">
        <v>0</v>
      </c>
      <c r="AB5114" s="67">
        <f t="shared" si="795"/>
        <v>0</v>
      </c>
      <c r="AC5114" s="66">
        <v>0</v>
      </c>
      <c r="AD5114" s="73">
        <f t="shared" si="796"/>
        <v>0</v>
      </c>
    </row>
    <row r="5115" spans="1:30" x14ac:dyDescent="0.25">
      <c r="A5115" s="165"/>
      <c r="B5115" s="72" t="s">
        <v>2894</v>
      </c>
      <c r="C5115" s="64" t="s">
        <v>2895</v>
      </c>
      <c r="D5115" s="64" t="s">
        <v>7</v>
      </c>
      <c r="E5115" s="64" t="s">
        <v>2896</v>
      </c>
      <c r="F5115" s="64" t="s">
        <v>2338</v>
      </c>
      <c r="G5115" s="64" t="s">
        <v>1216</v>
      </c>
      <c r="H5115" s="65">
        <v>39363</v>
      </c>
      <c r="I5115" s="65">
        <v>39363</v>
      </c>
      <c r="J5115" s="93" t="s">
        <v>1</v>
      </c>
      <c r="K5115" s="101">
        <v>120</v>
      </c>
      <c r="L5115" s="67">
        <f t="shared" si="790"/>
        <v>4.0790950290702986E-8</v>
      </c>
      <c r="M5115" s="66">
        <v>0.36324000000000001</v>
      </c>
      <c r="N5115" s="73">
        <f t="shared" si="791"/>
        <v>7.0387501356904131E-9</v>
      </c>
      <c r="O5115" s="98">
        <v>120</v>
      </c>
      <c r="P5115" s="67">
        <f t="shared" si="797"/>
        <v>4.4192405683335952E-8</v>
      </c>
      <c r="Q5115" s="66">
        <v>0.36324000000000001</v>
      </c>
      <c r="R5115" s="105">
        <f t="shared" si="792"/>
        <v>1.0407460635471571E-8</v>
      </c>
      <c r="S5115" s="101">
        <v>120</v>
      </c>
      <c r="T5115" s="67">
        <f t="shared" si="798"/>
        <v>5.2564938483203426E-8</v>
      </c>
      <c r="U5115" s="66">
        <v>0.36324000000000001</v>
      </c>
      <c r="V5115" s="73">
        <f t="shared" si="799"/>
        <v>1.9397251483385638E-8</v>
      </c>
      <c r="W5115" s="98">
        <v>120</v>
      </c>
      <c r="X5115" s="67">
        <f t="shared" si="793"/>
        <v>6.8179046323951787E-8</v>
      </c>
      <c r="Y5115" s="66">
        <v>0.36324000000000001</v>
      </c>
      <c r="Z5115" s="105">
        <f t="shared" si="794"/>
        <v>4.6959070426796317E-8</v>
      </c>
      <c r="AA5115" s="101">
        <v>0</v>
      </c>
      <c r="AB5115" s="67">
        <f t="shared" si="795"/>
        <v>0</v>
      </c>
      <c r="AC5115" s="66">
        <v>0</v>
      </c>
      <c r="AD5115" s="73">
        <f t="shared" si="796"/>
        <v>0</v>
      </c>
    </row>
    <row r="5116" spans="1:30" x14ac:dyDescent="0.25">
      <c r="A5116" s="165"/>
      <c r="B5116" s="72" t="s">
        <v>15177</v>
      </c>
      <c r="C5116" s="64" t="s">
        <v>15178</v>
      </c>
      <c r="D5116" s="64" t="s">
        <v>7</v>
      </c>
      <c r="E5116" s="64" t="s">
        <v>3568</v>
      </c>
      <c r="F5116" s="64" t="s">
        <v>493</v>
      </c>
      <c r="G5116" s="64" t="s">
        <v>1167</v>
      </c>
      <c r="H5116" s="65">
        <v>41723</v>
      </c>
      <c r="I5116" s="65">
        <v>41723</v>
      </c>
      <c r="J5116" s="93" t="s">
        <v>1</v>
      </c>
      <c r="K5116" s="101">
        <v>60</v>
      </c>
      <c r="L5116" s="67">
        <f t="shared" si="790"/>
        <v>2.0395475145351493E-8</v>
      </c>
      <c r="M5116" s="66">
        <v>0.36324000000000001</v>
      </c>
      <c r="N5116" s="73">
        <f t="shared" si="791"/>
        <v>7.0387501356904131E-9</v>
      </c>
      <c r="O5116" s="98">
        <v>60</v>
      </c>
      <c r="P5116" s="67">
        <f t="shared" si="797"/>
        <v>2.2096202841667976E-8</v>
      </c>
      <c r="Q5116" s="66">
        <v>0.36324000000000001</v>
      </c>
      <c r="R5116" s="105">
        <f t="shared" si="792"/>
        <v>1.0407460635471571E-8</v>
      </c>
      <c r="S5116" s="101">
        <v>60</v>
      </c>
      <c r="T5116" s="67">
        <f t="shared" si="798"/>
        <v>2.6282469241601713E-8</v>
      </c>
      <c r="U5116" s="66">
        <v>0.36324000000000001</v>
      </c>
      <c r="V5116" s="73">
        <f t="shared" si="799"/>
        <v>1.9397251483385638E-8</v>
      </c>
      <c r="W5116" s="98">
        <v>60</v>
      </c>
      <c r="X5116" s="67">
        <f t="shared" si="793"/>
        <v>3.4089523161975893E-8</v>
      </c>
      <c r="Y5116" s="66">
        <v>0.36324000000000001</v>
      </c>
      <c r="Z5116" s="105">
        <f t="shared" si="794"/>
        <v>4.6959070426796317E-8</v>
      </c>
      <c r="AA5116" s="101">
        <v>0</v>
      </c>
      <c r="AB5116" s="67">
        <f t="shared" si="795"/>
        <v>0</v>
      </c>
      <c r="AC5116" s="66">
        <v>0</v>
      </c>
      <c r="AD5116" s="73">
        <f t="shared" si="796"/>
        <v>0</v>
      </c>
    </row>
    <row r="5117" spans="1:30" x14ac:dyDescent="0.25">
      <c r="A5117" s="165"/>
      <c r="B5117" s="72" t="s">
        <v>4042</v>
      </c>
      <c r="C5117" s="64" t="s">
        <v>4043</v>
      </c>
      <c r="D5117" s="64" t="s">
        <v>7</v>
      </c>
      <c r="E5117" s="64" t="s">
        <v>4044</v>
      </c>
      <c r="F5117" s="64" t="s">
        <v>1199</v>
      </c>
      <c r="G5117" s="64" t="s">
        <v>1199</v>
      </c>
      <c r="H5117" s="65">
        <v>39842</v>
      </c>
      <c r="I5117" s="65">
        <v>40392</v>
      </c>
      <c r="J5117" s="93" t="s">
        <v>1</v>
      </c>
      <c r="K5117" s="101">
        <v>60</v>
      </c>
      <c r="L5117" s="67">
        <f t="shared" si="790"/>
        <v>2.0395475145351493E-8</v>
      </c>
      <c r="M5117" s="66">
        <v>0.36324000000000001</v>
      </c>
      <c r="N5117" s="73">
        <f t="shared" si="791"/>
        <v>7.0387501356904131E-9</v>
      </c>
      <c r="O5117" s="98">
        <v>60</v>
      </c>
      <c r="P5117" s="67">
        <f t="shared" si="797"/>
        <v>2.2096202841667976E-8</v>
      </c>
      <c r="Q5117" s="66">
        <v>0.36324000000000001</v>
      </c>
      <c r="R5117" s="105">
        <f t="shared" si="792"/>
        <v>1.0407460635471571E-8</v>
      </c>
      <c r="S5117" s="101">
        <v>60</v>
      </c>
      <c r="T5117" s="67">
        <f t="shared" si="798"/>
        <v>2.6282469241601713E-8</v>
      </c>
      <c r="U5117" s="66">
        <v>0.36324000000000001</v>
      </c>
      <c r="V5117" s="73">
        <f t="shared" si="799"/>
        <v>1.9397251483385638E-8</v>
      </c>
      <c r="W5117" s="98">
        <v>60</v>
      </c>
      <c r="X5117" s="67">
        <f t="shared" si="793"/>
        <v>3.4089523161975893E-8</v>
      </c>
      <c r="Y5117" s="66">
        <v>0.36324000000000001</v>
      </c>
      <c r="Z5117" s="105">
        <f t="shared" si="794"/>
        <v>4.6959070426796317E-8</v>
      </c>
      <c r="AA5117" s="101">
        <v>0</v>
      </c>
      <c r="AB5117" s="67">
        <f t="shared" si="795"/>
        <v>0</v>
      </c>
      <c r="AC5117" s="66">
        <v>0</v>
      </c>
      <c r="AD5117" s="73">
        <f t="shared" si="796"/>
        <v>0</v>
      </c>
    </row>
    <row r="5118" spans="1:30" x14ac:dyDescent="0.25">
      <c r="A5118" s="165"/>
      <c r="B5118" s="72" t="s">
        <v>11839</v>
      </c>
      <c r="C5118" s="64" t="s">
        <v>11840</v>
      </c>
      <c r="D5118" s="64" t="s">
        <v>7</v>
      </c>
      <c r="E5118" s="64" t="s">
        <v>11841</v>
      </c>
      <c r="F5118" s="64" t="s">
        <v>20</v>
      </c>
      <c r="G5118" s="64" t="s">
        <v>1193</v>
      </c>
      <c r="H5118" s="65">
        <v>39954</v>
      </c>
      <c r="I5118" s="65">
        <v>40169</v>
      </c>
      <c r="J5118" s="93" t="s">
        <v>1</v>
      </c>
      <c r="K5118" s="101">
        <v>60</v>
      </c>
      <c r="L5118" s="67">
        <f t="shared" si="790"/>
        <v>2.0395475145351493E-8</v>
      </c>
      <c r="M5118" s="66">
        <v>0.36324000000000001</v>
      </c>
      <c r="N5118" s="73">
        <f t="shared" si="791"/>
        <v>7.0387501356904131E-9</v>
      </c>
      <c r="O5118" s="98">
        <v>60</v>
      </c>
      <c r="P5118" s="67">
        <f t="shared" si="797"/>
        <v>2.2096202841667976E-8</v>
      </c>
      <c r="Q5118" s="66">
        <v>0.36324000000000001</v>
      </c>
      <c r="R5118" s="105">
        <f t="shared" si="792"/>
        <v>1.0407460635471571E-8</v>
      </c>
      <c r="S5118" s="101">
        <v>60</v>
      </c>
      <c r="T5118" s="67">
        <f t="shared" si="798"/>
        <v>2.6282469241601713E-8</v>
      </c>
      <c r="U5118" s="66">
        <v>0.36324000000000001</v>
      </c>
      <c r="V5118" s="73">
        <f t="shared" si="799"/>
        <v>1.9397251483385638E-8</v>
      </c>
      <c r="W5118" s="98">
        <v>60</v>
      </c>
      <c r="X5118" s="67">
        <f t="shared" si="793"/>
        <v>3.4089523161975893E-8</v>
      </c>
      <c r="Y5118" s="66">
        <v>0.36324000000000001</v>
      </c>
      <c r="Z5118" s="105">
        <f t="shared" si="794"/>
        <v>4.6959070426796317E-8</v>
      </c>
      <c r="AA5118" s="101">
        <v>0</v>
      </c>
      <c r="AB5118" s="67">
        <f t="shared" si="795"/>
        <v>0</v>
      </c>
      <c r="AC5118" s="66">
        <v>0</v>
      </c>
      <c r="AD5118" s="73">
        <f t="shared" si="796"/>
        <v>0</v>
      </c>
    </row>
    <row r="5119" spans="1:30" x14ac:dyDescent="0.25">
      <c r="A5119" s="165"/>
      <c r="B5119" s="72" t="s">
        <v>14620</v>
      </c>
      <c r="C5119" s="64" t="s">
        <v>14621</v>
      </c>
      <c r="D5119" s="64" t="s">
        <v>7</v>
      </c>
      <c r="E5119" s="64" t="s">
        <v>14622</v>
      </c>
      <c r="F5119" s="64" t="s">
        <v>437</v>
      </c>
      <c r="G5119" s="64" t="s">
        <v>1269</v>
      </c>
      <c r="H5119" s="65">
        <v>41876</v>
      </c>
      <c r="I5119" s="65">
        <v>41940</v>
      </c>
      <c r="J5119" s="93" t="s">
        <v>1</v>
      </c>
      <c r="K5119" s="101">
        <v>0</v>
      </c>
      <c r="L5119" s="67">
        <f t="shared" si="790"/>
        <v>0</v>
      </c>
      <c r="M5119" s="66">
        <v>0.36</v>
      </c>
      <c r="N5119" s="73">
        <f t="shared" si="791"/>
        <v>6.975966437750657E-9</v>
      </c>
      <c r="O5119" s="98">
        <v>0</v>
      </c>
      <c r="P5119" s="67">
        <f t="shared" si="797"/>
        <v>0</v>
      </c>
      <c r="Q5119" s="66">
        <v>0</v>
      </c>
      <c r="R5119" s="105">
        <f t="shared" si="792"/>
        <v>0</v>
      </c>
      <c r="S5119" s="101">
        <v>0</v>
      </c>
      <c r="T5119" s="67">
        <f t="shared" si="798"/>
        <v>0</v>
      </c>
      <c r="U5119" s="66">
        <v>0</v>
      </c>
      <c r="V5119" s="73">
        <f t="shared" si="799"/>
        <v>0</v>
      </c>
      <c r="W5119" s="98">
        <v>0</v>
      </c>
      <c r="X5119" s="67">
        <f t="shared" si="793"/>
        <v>0</v>
      </c>
      <c r="Y5119" s="66">
        <v>0</v>
      </c>
      <c r="Z5119" s="105">
        <f t="shared" si="794"/>
        <v>0</v>
      </c>
      <c r="AA5119" s="101">
        <v>0</v>
      </c>
      <c r="AB5119" s="67">
        <f t="shared" si="795"/>
        <v>0</v>
      </c>
      <c r="AC5119" s="66">
        <v>0</v>
      </c>
      <c r="AD5119" s="73">
        <f t="shared" si="796"/>
        <v>0</v>
      </c>
    </row>
    <row r="5120" spans="1:30" x14ac:dyDescent="0.25">
      <c r="A5120" s="165"/>
      <c r="B5120" s="72" t="s">
        <v>13834</v>
      </c>
      <c r="C5120" s="64" t="s">
        <v>13835</v>
      </c>
      <c r="D5120" s="64" t="s">
        <v>7</v>
      </c>
      <c r="E5120" s="64" t="s">
        <v>13836</v>
      </c>
      <c r="F5120" s="64" t="s">
        <v>8073</v>
      </c>
      <c r="G5120" s="64" t="s">
        <v>1269</v>
      </c>
      <c r="H5120" s="65">
        <v>41662</v>
      </c>
      <c r="I5120" s="65">
        <v>41941</v>
      </c>
      <c r="J5120" s="93" t="s">
        <v>1</v>
      </c>
      <c r="K5120" s="101">
        <v>0</v>
      </c>
      <c r="L5120" s="67">
        <f t="shared" si="790"/>
        <v>0</v>
      </c>
      <c r="M5120" s="66">
        <v>0.36</v>
      </c>
      <c r="N5120" s="73">
        <f t="shared" si="791"/>
        <v>6.975966437750657E-9</v>
      </c>
      <c r="O5120" s="98">
        <v>0</v>
      </c>
      <c r="P5120" s="67">
        <f t="shared" si="797"/>
        <v>0</v>
      </c>
      <c r="Q5120" s="66">
        <v>0</v>
      </c>
      <c r="R5120" s="105">
        <f t="shared" si="792"/>
        <v>0</v>
      </c>
      <c r="S5120" s="101">
        <v>0</v>
      </c>
      <c r="T5120" s="67">
        <f t="shared" si="798"/>
        <v>0</v>
      </c>
      <c r="U5120" s="66">
        <v>0</v>
      </c>
      <c r="V5120" s="73">
        <f t="shared" si="799"/>
        <v>0</v>
      </c>
      <c r="W5120" s="98">
        <v>0</v>
      </c>
      <c r="X5120" s="67">
        <f t="shared" si="793"/>
        <v>0</v>
      </c>
      <c r="Y5120" s="66">
        <v>0</v>
      </c>
      <c r="Z5120" s="105">
        <f t="shared" si="794"/>
        <v>0</v>
      </c>
      <c r="AA5120" s="101">
        <v>0</v>
      </c>
      <c r="AB5120" s="67">
        <f t="shared" si="795"/>
        <v>0</v>
      </c>
      <c r="AC5120" s="66">
        <v>0</v>
      </c>
      <c r="AD5120" s="73">
        <f t="shared" si="796"/>
        <v>0</v>
      </c>
    </row>
    <row r="5121" spans="1:30" x14ac:dyDescent="0.25">
      <c r="A5121" s="165"/>
      <c r="B5121" s="72" t="s">
        <v>6367</v>
      </c>
      <c r="C5121" s="64" t="s">
        <v>6368</v>
      </c>
      <c r="D5121" s="64" t="s">
        <v>7</v>
      </c>
      <c r="E5121" s="64" t="s">
        <v>6369</v>
      </c>
      <c r="F5121" s="64" t="s">
        <v>2040</v>
      </c>
      <c r="G5121" s="64" t="s">
        <v>1167</v>
      </c>
      <c r="H5121" s="65">
        <v>39111</v>
      </c>
      <c r="I5121" s="65">
        <v>39121</v>
      </c>
      <c r="J5121" s="93" t="s">
        <v>1</v>
      </c>
      <c r="K5121" s="101">
        <v>0</v>
      </c>
      <c r="L5121" s="67">
        <f t="shared" si="790"/>
        <v>0</v>
      </c>
      <c r="M5121" s="66">
        <v>0.36</v>
      </c>
      <c r="N5121" s="73">
        <f t="shared" si="791"/>
        <v>6.975966437750657E-9</v>
      </c>
      <c r="O5121" s="98">
        <v>0</v>
      </c>
      <c r="P5121" s="67">
        <f t="shared" si="797"/>
        <v>0</v>
      </c>
      <c r="Q5121" s="66">
        <v>0</v>
      </c>
      <c r="R5121" s="105">
        <f t="shared" si="792"/>
        <v>0</v>
      </c>
      <c r="S5121" s="101">
        <v>0</v>
      </c>
      <c r="T5121" s="67">
        <f t="shared" si="798"/>
        <v>0</v>
      </c>
      <c r="U5121" s="66">
        <v>0</v>
      </c>
      <c r="V5121" s="73">
        <f t="shared" si="799"/>
        <v>0</v>
      </c>
      <c r="W5121" s="98">
        <v>0</v>
      </c>
      <c r="X5121" s="67">
        <f t="shared" si="793"/>
        <v>0</v>
      </c>
      <c r="Y5121" s="66">
        <v>0</v>
      </c>
      <c r="Z5121" s="105">
        <f t="shared" si="794"/>
        <v>0</v>
      </c>
      <c r="AA5121" s="101">
        <v>0</v>
      </c>
      <c r="AB5121" s="67">
        <f t="shared" si="795"/>
        <v>0</v>
      </c>
      <c r="AC5121" s="66">
        <v>0</v>
      </c>
      <c r="AD5121" s="73">
        <f t="shared" si="796"/>
        <v>0</v>
      </c>
    </row>
    <row r="5122" spans="1:30" x14ac:dyDescent="0.25">
      <c r="A5122" s="165"/>
      <c r="B5122" s="72" t="s">
        <v>5366</v>
      </c>
      <c r="C5122" s="64" t="s">
        <v>5367</v>
      </c>
      <c r="D5122" s="64" t="s">
        <v>7</v>
      </c>
      <c r="E5122" s="64" t="s">
        <v>5368</v>
      </c>
      <c r="F5122" s="64" t="s">
        <v>1199</v>
      </c>
      <c r="G5122" s="64" t="s">
        <v>1199</v>
      </c>
      <c r="H5122" s="65">
        <v>39849</v>
      </c>
      <c r="I5122" s="65">
        <v>40288</v>
      </c>
      <c r="J5122" s="93" t="s">
        <v>1</v>
      </c>
      <c r="K5122" s="101">
        <v>0</v>
      </c>
      <c r="L5122" s="67">
        <f t="shared" si="790"/>
        <v>0</v>
      </c>
      <c r="M5122" s="66">
        <v>0.36</v>
      </c>
      <c r="N5122" s="73">
        <f t="shared" si="791"/>
        <v>6.975966437750657E-9</v>
      </c>
      <c r="O5122" s="98">
        <v>0</v>
      </c>
      <c r="P5122" s="67">
        <f t="shared" si="797"/>
        <v>0</v>
      </c>
      <c r="Q5122" s="66">
        <v>0</v>
      </c>
      <c r="R5122" s="105">
        <f t="shared" si="792"/>
        <v>0</v>
      </c>
      <c r="S5122" s="101">
        <v>0</v>
      </c>
      <c r="T5122" s="67">
        <f t="shared" si="798"/>
        <v>0</v>
      </c>
      <c r="U5122" s="66">
        <v>0</v>
      </c>
      <c r="V5122" s="73">
        <f t="shared" si="799"/>
        <v>0</v>
      </c>
      <c r="W5122" s="98">
        <v>0</v>
      </c>
      <c r="X5122" s="67">
        <f t="shared" si="793"/>
        <v>0</v>
      </c>
      <c r="Y5122" s="66">
        <v>0</v>
      </c>
      <c r="Z5122" s="105">
        <f t="shared" si="794"/>
        <v>0</v>
      </c>
      <c r="AA5122" s="101">
        <v>0</v>
      </c>
      <c r="AB5122" s="67">
        <f t="shared" si="795"/>
        <v>0</v>
      </c>
      <c r="AC5122" s="66">
        <v>0</v>
      </c>
      <c r="AD5122" s="73">
        <f t="shared" si="796"/>
        <v>0</v>
      </c>
    </row>
    <row r="5123" spans="1:30" x14ac:dyDescent="0.25">
      <c r="A5123" s="165"/>
      <c r="B5123" s="72" t="s">
        <v>3539</v>
      </c>
      <c r="C5123" s="64" t="s">
        <v>3540</v>
      </c>
      <c r="D5123" s="64" t="s">
        <v>7</v>
      </c>
      <c r="E5123" s="64" t="s">
        <v>3541</v>
      </c>
      <c r="F5123" s="64" t="s">
        <v>2360</v>
      </c>
      <c r="G5123" s="64" t="s">
        <v>1216</v>
      </c>
      <c r="H5123" s="65">
        <v>40574</v>
      </c>
      <c r="I5123" s="65">
        <v>40647</v>
      </c>
      <c r="J5123" s="93" t="s">
        <v>1</v>
      </c>
      <c r="K5123" s="101">
        <v>0</v>
      </c>
      <c r="L5123" s="67">
        <f t="shared" si="790"/>
        <v>0</v>
      </c>
      <c r="M5123" s="66">
        <v>0.356325</v>
      </c>
      <c r="N5123" s="73">
        <f t="shared" si="791"/>
        <v>6.9047534470319523E-9</v>
      </c>
      <c r="O5123" s="98">
        <v>0</v>
      </c>
      <c r="P5123" s="67">
        <f t="shared" si="797"/>
        <v>0</v>
      </c>
      <c r="Q5123" s="66">
        <v>0.356325</v>
      </c>
      <c r="R5123" s="105">
        <f t="shared" si="792"/>
        <v>1.0209333803915887E-8</v>
      </c>
      <c r="S5123" s="101">
        <v>0</v>
      </c>
      <c r="T5123" s="67">
        <f t="shared" si="798"/>
        <v>0</v>
      </c>
      <c r="U5123" s="66">
        <v>0</v>
      </c>
      <c r="V5123" s="73">
        <f t="shared" si="799"/>
        <v>0</v>
      </c>
      <c r="W5123" s="98">
        <v>0</v>
      </c>
      <c r="X5123" s="67">
        <f t="shared" si="793"/>
        <v>0</v>
      </c>
      <c r="Y5123" s="66">
        <v>0</v>
      </c>
      <c r="Z5123" s="105">
        <f t="shared" si="794"/>
        <v>0</v>
      </c>
      <c r="AA5123" s="101">
        <v>0</v>
      </c>
      <c r="AB5123" s="67">
        <f t="shared" si="795"/>
        <v>0</v>
      </c>
      <c r="AC5123" s="66">
        <v>0</v>
      </c>
      <c r="AD5123" s="73">
        <f t="shared" si="796"/>
        <v>0</v>
      </c>
    </row>
    <row r="5124" spans="1:30" x14ac:dyDescent="0.25">
      <c r="A5124" s="165"/>
      <c r="B5124" s="72" t="s">
        <v>13774</v>
      </c>
      <c r="C5124" s="64" t="s">
        <v>13775</v>
      </c>
      <c r="D5124" s="64" t="s">
        <v>7</v>
      </c>
      <c r="E5124" s="64" t="s">
        <v>13776</v>
      </c>
      <c r="F5124" s="64" t="s">
        <v>2151</v>
      </c>
      <c r="G5124" s="64" t="s">
        <v>1139</v>
      </c>
      <c r="H5124" s="65">
        <v>40184</v>
      </c>
      <c r="I5124" s="65">
        <v>40184</v>
      </c>
      <c r="J5124" s="93" t="s">
        <v>1</v>
      </c>
      <c r="K5124" s="101">
        <v>0</v>
      </c>
      <c r="L5124" s="67">
        <f t="shared" ref="L5124:L5187" si="800">K5124/$K$5777</f>
        <v>0</v>
      </c>
      <c r="M5124" s="66">
        <v>0.34860000000000002</v>
      </c>
      <c r="N5124" s="73">
        <f t="shared" ref="N5124:N5187" si="801">M5124/$M$5777</f>
        <v>6.7550608338885535E-9</v>
      </c>
      <c r="O5124" s="98">
        <v>0</v>
      </c>
      <c r="P5124" s="67">
        <f t="shared" si="797"/>
        <v>0</v>
      </c>
      <c r="Q5124" s="66">
        <v>0.34860000000000002</v>
      </c>
      <c r="R5124" s="105">
        <f t="shared" ref="R5124:R5187" si="802">Q5124/Q$5777</f>
        <v>9.9879990571671332E-9</v>
      </c>
      <c r="S5124" s="101">
        <v>0</v>
      </c>
      <c r="T5124" s="67">
        <f t="shared" si="798"/>
        <v>0</v>
      </c>
      <c r="U5124" s="66">
        <v>0</v>
      </c>
      <c r="V5124" s="73">
        <f t="shared" si="799"/>
        <v>0</v>
      </c>
      <c r="W5124" s="98">
        <v>0</v>
      </c>
      <c r="X5124" s="67">
        <f t="shared" ref="X5124:X5187" si="803">W5124/$W$5777</f>
        <v>0</v>
      </c>
      <c r="Y5124" s="66">
        <v>0</v>
      </c>
      <c r="Z5124" s="105">
        <f t="shared" ref="Z5124:Z5187" si="804">Y5124/$Y$5777</f>
        <v>0</v>
      </c>
      <c r="AA5124" s="101">
        <v>0</v>
      </c>
      <c r="AB5124" s="67">
        <f t="shared" ref="AB5124:AB5187" si="805">AA5124/$AA$5777</f>
        <v>0</v>
      </c>
      <c r="AC5124" s="66">
        <v>0</v>
      </c>
      <c r="AD5124" s="73">
        <f t="shared" ref="AD5124:AD5187" si="806">AC5124/$AC$5777</f>
        <v>0</v>
      </c>
    </row>
    <row r="5125" spans="1:30" x14ac:dyDescent="0.25">
      <c r="A5125" s="165"/>
      <c r="B5125" s="72" t="s">
        <v>3635</v>
      </c>
      <c r="C5125" s="64" t="s">
        <v>3636</v>
      </c>
      <c r="D5125" s="64" t="s">
        <v>7</v>
      </c>
      <c r="E5125" s="64" t="s">
        <v>3637</v>
      </c>
      <c r="F5125" s="64" t="s">
        <v>1199</v>
      </c>
      <c r="G5125" s="64" t="s">
        <v>1199</v>
      </c>
      <c r="H5125" s="65">
        <v>39743</v>
      </c>
      <c r="I5125" s="65">
        <v>40414</v>
      </c>
      <c r="J5125" s="93" t="s">
        <v>1</v>
      </c>
      <c r="K5125" s="101">
        <v>56</v>
      </c>
      <c r="L5125" s="67">
        <f t="shared" si="800"/>
        <v>1.9035776802328061E-8</v>
      </c>
      <c r="M5125" s="66">
        <v>0.33902399999999999</v>
      </c>
      <c r="N5125" s="73">
        <f t="shared" si="801"/>
        <v>6.5695001266443848E-9</v>
      </c>
      <c r="O5125" s="98">
        <v>56</v>
      </c>
      <c r="P5125" s="67">
        <f t="shared" ref="P5125:P5188" si="807">O5125/$O$5777</f>
        <v>2.0623122652223447E-8</v>
      </c>
      <c r="Q5125" s="66">
        <v>0.33902399999999999</v>
      </c>
      <c r="R5125" s="105">
        <f t="shared" si="802"/>
        <v>9.7136299264401314E-9</v>
      </c>
      <c r="S5125" s="101">
        <v>56</v>
      </c>
      <c r="T5125" s="67">
        <f t="shared" ref="T5125:T5188" si="808">S5125/$S$5777</f>
        <v>2.4530304625494934E-8</v>
      </c>
      <c r="U5125" s="66">
        <v>0.33902399999999999</v>
      </c>
      <c r="V5125" s="73">
        <f t="shared" ref="V5125:V5188" si="809">U5125/$U$5777</f>
        <v>1.8104101384493259E-8</v>
      </c>
      <c r="W5125" s="98">
        <v>56</v>
      </c>
      <c r="X5125" s="67">
        <f t="shared" si="803"/>
        <v>3.1816888284510833E-8</v>
      </c>
      <c r="Y5125" s="66">
        <v>0.33902399999999999</v>
      </c>
      <c r="Z5125" s="105">
        <f t="shared" si="804"/>
        <v>4.3828465731676562E-8</v>
      </c>
      <c r="AA5125" s="101">
        <v>0</v>
      </c>
      <c r="AB5125" s="67">
        <f t="shared" si="805"/>
        <v>0</v>
      </c>
      <c r="AC5125" s="66">
        <v>0</v>
      </c>
      <c r="AD5125" s="73">
        <f t="shared" si="806"/>
        <v>0</v>
      </c>
    </row>
    <row r="5126" spans="1:30" x14ac:dyDescent="0.25">
      <c r="A5126" s="165"/>
      <c r="B5126" s="72" t="s">
        <v>14761</v>
      </c>
      <c r="C5126" s="64" t="s">
        <v>14762</v>
      </c>
      <c r="D5126" s="64" t="s">
        <v>7</v>
      </c>
      <c r="E5126" s="64" t="s">
        <v>14763</v>
      </c>
      <c r="F5126" s="64" t="s">
        <v>1227</v>
      </c>
      <c r="G5126" s="64" t="s">
        <v>1227</v>
      </c>
      <c r="H5126" s="65">
        <v>41391</v>
      </c>
      <c r="I5126" s="65">
        <v>41391</v>
      </c>
      <c r="J5126" s="93" t="s">
        <v>1</v>
      </c>
      <c r="K5126" s="101">
        <v>0</v>
      </c>
      <c r="L5126" s="67">
        <f t="shared" si="800"/>
        <v>0</v>
      </c>
      <c r="M5126" s="66">
        <v>0.33807375000000001</v>
      </c>
      <c r="N5126" s="73">
        <f t="shared" si="801"/>
        <v>6.5510864819014062E-9</v>
      </c>
      <c r="O5126" s="98">
        <v>0</v>
      </c>
      <c r="P5126" s="67">
        <f t="shared" si="807"/>
        <v>0</v>
      </c>
      <c r="Q5126" s="66">
        <v>0</v>
      </c>
      <c r="R5126" s="105">
        <f t="shared" si="802"/>
        <v>0</v>
      </c>
      <c r="S5126" s="101">
        <v>0</v>
      </c>
      <c r="T5126" s="67">
        <f t="shared" si="808"/>
        <v>0</v>
      </c>
      <c r="U5126" s="66">
        <v>0</v>
      </c>
      <c r="V5126" s="73">
        <f t="shared" si="809"/>
        <v>0</v>
      </c>
      <c r="W5126" s="98">
        <v>0</v>
      </c>
      <c r="X5126" s="67">
        <f t="shared" si="803"/>
        <v>0</v>
      </c>
      <c r="Y5126" s="66">
        <v>0</v>
      </c>
      <c r="Z5126" s="105">
        <f t="shared" si="804"/>
        <v>0</v>
      </c>
      <c r="AA5126" s="101">
        <v>0</v>
      </c>
      <c r="AB5126" s="67">
        <f t="shared" si="805"/>
        <v>0</v>
      </c>
      <c r="AC5126" s="66">
        <v>0</v>
      </c>
      <c r="AD5126" s="73">
        <f t="shared" si="806"/>
        <v>0</v>
      </c>
    </row>
    <row r="5127" spans="1:30" x14ac:dyDescent="0.25">
      <c r="A5127" s="165"/>
      <c r="B5127" s="72" t="s">
        <v>15823</v>
      </c>
      <c r="C5127" s="64" t="s">
        <v>15824</v>
      </c>
      <c r="D5127" s="64" t="s">
        <v>7</v>
      </c>
      <c r="E5127" s="64" t="s">
        <v>15825</v>
      </c>
      <c r="F5127" s="64" t="s">
        <v>1306</v>
      </c>
      <c r="G5127" s="64" t="s">
        <v>1216</v>
      </c>
      <c r="H5127" s="65">
        <v>40877</v>
      </c>
      <c r="I5127" s="65">
        <v>41033</v>
      </c>
      <c r="J5127" s="93" t="s">
        <v>1</v>
      </c>
      <c r="K5127" s="101">
        <v>0</v>
      </c>
      <c r="L5127" s="67">
        <f t="shared" si="800"/>
        <v>0</v>
      </c>
      <c r="M5127" s="66">
        <v>0.33807375000000001</v>
      </c>
      <c r="N5127" s="73">
        <f t="shared" si="801"/>
        <v>6.5510864819014062E-9</v>
      </c>
      <c r="O5127" s="98">
        <v>0</v>
      </c>
      <c r="P5127" s="67">
        <f t="shared" si="807"/>
        <v>0</v>
      </c>
      <c r="Q5127" s="66">
        <v>0</v>
      </c>
      <c r="R5127" s="105">
        <f t="shared" si="802"/>
        <v>0</v>
      </c>
      <c r="S5127" s="101">
        <v>0</v>
      </c>
      <c r="T5127" s="67">
        <f t="shared" si="808"/>
        <v>0</v>
      </c>
      <c r="U5127" s="66">
        <v>0</v>
      </c>
      <c r="V5127" s="73">
        <f t="shared" si="809"/>
        <v>0</v>
      </c>
      <c r="W5127" s="98">
        <v>0</v>
      </c>
      <c r="X5127" s="67">
        <f t="shared" si="803"/>
        <v>0</v>
      </c>
      <c r="Y5127" s="66">
        <v>0</v>
      </c>
      <c r="Z5127" s="105">
        <f t="shared" si="804"/>
        <v>0</v>
      </c>
      <c r="AA5127" s="101">
        <v>0</v>
      </c>
      <c r="AB5127" s="67">
        <f t="shared" si="805"/>
        <v>0</v>
      </c>
      <c r="AC5127" s="66">
        <v>0</v>
      </c>
      <c r="AD5127" s="73">
        <f t="shared" si="806"/>
        <v>0</v>
      </c>
    </row>
    <row r="5128" spans="1:30" x14ac:dyDescent="0.25">
      <c r="A5128" s="165"/>
      <c r="B5128" s="72" t="s">
        <v>16077</v>
      </c>
      <c r="C5128" s="64" t="s">
        <v>16078</v>
      </c>
      <c r="D5128" s="64" t="s">
        <v>19</v>
      </c>
      <c r="E5128" s="64" t="s">
        <v>16079</v>
      </c>
      <c r="F5128" s="64" t="s">
        <v>493</v>
      </c>
      <c r="G5128" s="64" t="s">
        <v>1167</v>
      </c>
      <c r="H5128" s="65">
        <v>40765</v>
      </c>
      <c r="I5128" s="65">
        <v>41215</v>
      </c>
      <c r="J5128" s="93" t="s">
        <v>1</v>
      </c>
      <c r="K5128" s="101">
        <v>0</v>
      </c>
      <c r="L5128" s="67">
        <f t="shared" si="800"/>
        <v>0</v>
      </c>
      <c r="M5128" s="66">
        <v>0.33807375000000001</v>
      </c>
      <c r="N5128" s="73">
        <f t="shared" si="801"/>
        <v>6.5510864819014062E-9</v>
      </c>
      <c r="O5128" s="98">
        <v>0</v>
      </c>
      <c r="P5128" s="67">
        <f t="shared" si="807"/>
        <v>0</v>
      </c>
      <c r="Q5128" s="66">
        <v>0</v>
      </c>
      <c r="R5128" s="105">
        <f t="shared" si="802"/>
        <v>0</v>
      </c>
      <c r="S5128" s="101">
        <v>0</v>
      </c>
      <c r="T5128" s="67">
        <f t="shared" si="808"/>
        <v>0</v>
      </c>
      <c r="U5128" s="66">
        <v>0</v>
      </c>
      <c r="V5128" s="73">
        <f t="shared" si="809"/>
        <v>0</v>
      </c>
      <c r="W5128" s="98">
        <v>0</v>
      </c>
      <c r="X5128" s="67">
        <f t="shared" si="803"/>
        <v>0</v>
      </c>
      <c r="Y5128" s="66">
        <v>0</v>
      </c>
      <c r="Z5128" s="105">
        <f t="shared" si="804"/>
        <v>0</v>
      </c>
      <c r="AA5128" s="101">
        <v>0</v>
      </c>
      <c r="AB5128" s="67">
        <f t="shared" si="805"/>
        <v>0</v>
      </c>
      <c r="AC5128" s="66">
        <v>0</v>
      </c>
      <c r="AD5128" s="73">
        <f t="shared" si="806"/>
        <v>0</v>
      </c>
    </row>
    <row r="5129" spans="1:30" x14ac:dyDescent="0.25">
      <c r="A5129" s="165"/>
      <c r="B5129" s="72" t="s">
        <v>16135</v>
      </c>
      <c r="C5129" s="64" t="s">
        <v>16136</v>
      </c>
      <c r="D5129" s="64" t="s">
        <v>19</v>
      </c>
      <c r="E5129" s="64" t="s">
        <v>16137</v>
      </c>
      <c r="F5129" s="64" t="s">
        <v>1306</v>
      </c>
      <c r="G5129" s="64" t="s">
        <v>1216</v>
      </c>
      <c r="H5129" s="65">
        <v>38750</v>
      </c>
      <c r="I5129" s="65">
        <v>38750</v>
      </c>
      <c r="J5129" s="93" t="s">
        <v>1</v>
      </c>
      <c r="K5129" s="101">
        <v>0</v>
      </c>
      <c r="L5129" s="67">
        <f t="shared" si="800"/>
        <v>0</v>
      </c>
      <c r="M5129" s="66">
        <v>0.33807375000000001</v>
      </c>
      <c r="N5129" s="73">
        <f t="shared" si="801"/>
        <v>6.5510864819014062E-9</v>
      </c>
      <c r="O5129" s="98">
        <v>0</v>
      </c>
      <c r="P5129" s="67">
        <f t="shared" si="807"/>
        <v>0</v>
      </c>
      <c r="Q5129" s="66">
        <v>0</v>
      </c>
      <c r="R5129" s="105">
        <f t="shared" si="802"/>
        <v>0</v>
      </c>
      <c r="S5129" s="101">
        <v>0</v>
      </c>
      <c r="T5129" s="67">
        <f t="shared" si="808"/>
        <v>0</v>
      </c>
      <c r="U5129" s="66">
        <v>0</v>
      </c>
      <c r="V5129" s="73">
        <f t="shared" si="809"/>
        <v>0</v>
      </c>
      <c r="W5129" s="98">
        <v>0</v>
      </c>
      <c r="X5129" s="67">
        <f t="shared" si="803"/>
        <v>0</v>
      </c>
      <c r="Y5129" s="66">
        <v>0</v>
      </c>
      <c r="Z5129" s="105">
        <f t="shared" si="804"/>
        <v>0</v>
      </c>
      <c r="AA5129" s="101">
        <v>0</v>
      </c>
      <c r="AB5129" s="67">
        <f t="shared" si="805"/>
        <v>0</v>
      </c>
      <c r="AC5129" s="66">
        <v>0</v>
      </c>
      <c r="AD5129" s="73">
        <f t="shared" si="806"/>
        <v>0</v>
      </c>
    </row>
    <row r="5130" spans="1:30" x14ac:dyDescent="0.25">
      <c r="A5130" s="165"/>
      <c r="B5130" s="72" t="s">
        <v>16322</v>
      </c>
      <c r="C5130" s="64" t="s">
        <v>16323</v>
      </c>
      <c r="D5130" s="64" t="s">
        <v>19</v>
      </c>
      <c r="E5130" s="64" t="s">
        <v>16173</v>
      </c>
      <c r="F5130" s="64" t="s">
        <v>1199</v>
      </c>
      <c r="G5130" s="64" t="s">
        <v>1199</v>
      </c>
      <c r="H5130" s="65">
        <v>40722</v>
      </c>
      <c r="I5130" s="65">
        <v>41719</v>
      </c>
      <c r="J5130" s="93" t="s">
        <v>1</v>
      </c>
      <c r="K5130" s="101">
        <v>0</v>
      </c>
      <c r="L5130" s="67">
        <f t="shared" si="800"/>
        <v>0</v>
      </c>
      <c r="M5130" s="66">
        <v>0.33807375000000001</v>
      </c>
      <c r="N5130" s="73">
        <f t="shared" si="801"/>
        <v>6.5510864819014062E-9</v>
      </c>
      <c r="O5130" s="98">
        <v>0</v>
      </c>
      <c r="P5130" s="67">
        <f t="shared" si="807"/>
        <v>0</v>
      </c>
      <c r="Q5130" s="66">
        <v>0</v>
      </c>
      <c r="R5130" s="105">
        <f t="shared" si="802"/>
        <v>0</v>
      </c>
      <c r="S5130" s="101">
        <v>0</v>
      </c>
      <c r="T5130" s="67">
        <f t="shared" si="808"/>
        <v>0</v>
      </c>
      <c r="U5130" s="66">
        <v>0</v>
      </c>
      <c r="V5130" s="73">
        <f t="shared" si="809"/>
        <v>0</v>
      </c>
      <c r="W5130" s="98">
        <v>0</v>
      </c>
      <c r="X5130" s="67">
        <f t="shared" si="803"/>
        <v>0</v>
      </c>
      <c r="Y5130" s="66">
        <v>0</v>
      </c>
      <c r="Z5130" s="105">
        <f t="shared" si="804"/>
        <v>0</v>
      </c>
      <c r="AA5130" s="101">
        <v>0</v>
      </c>
      <c r="AB5130" s="67">
        <f t="shared" si="805"/>
        <v>0</v>
      </c>
      <c r="AC5130" s="66">
        <v>0</v>
      </c>
      <c r="AD5130" s="73">
        <f t="shared" si="806"/>
        <v>0</v>
      </c>
    </row>
    <row r="5131" spans="1:30" x14ac:dyDescent="0.25">
      <c r="A5131" s="165"/>
      <c r="B5131" s="72" t="s">
        <v>16498</v>
      </c>
      <c r="C5131" s="64" t="s">
        <v>16499</v>
      </c>
      <c r="D5131" s="64" t="s">
        <v>19</v>
      </c>
      <c r="E5131" s="64" t="s">
        <v>16500</v>
      </c>
      <c r="F5131" s="64" t="s">
        <v>1230</v>
      </c>
      <c r="G5131" s="64" t="s">
        <v>1167</v>
      </c>
      <c r="H5131" s="65">
        <v>39540</v>
      </c>
      <c r="I5131" s="65">
        <v>40442</v>
      </c>
      <c r="J5131" s="93" t="s">
        <v>1</v>
      </c>
      <c r="K5131" s="101">
        <v>0</v>
      </c>
      <c r="L5131" s="67">
        <f t="shared" si="800"/>
        <v>0</v>
      </c>
      <c r="M5131" s="66">
        <v>0.33788249999999997</v>
      </c>
      <c r="N5131" s="73">
        <f t="shared" si="801"/>
        <v>6.5473804997313503E-9</v>
      </c>
      <c r="O5131" s="98">
        <v>0</v>
      </c>
      <c r="P5131" s="67">
        <f t="shared" si="807"/>
        <v>0</v>
      </c>
      <c r="Q5131" s="66">
        <v>0</v>
      </c>
      <c r="R5131" s="105">
        <f t="shared" si="802"/>
        <v>0</v>
      </c>
      <c r="S5131" s="101">
        <v>0</v>
      </c>
      <c r="T5131" s="67">
        <f t="shared" si="808"/>
        <v>0</v>
      </c>
      <c r="U5131" s="66">
        <v>0</v>
      </c>
      <c r="V5131" s="73">
        <f t="shared" si="809"/>
        <v>0</v>
      </c>
      <c r="W5131" s="98">
        <v>0</v>
      </c>
      <c r="X5131" s="67">
        <f t="shared" si="803"/>
        <v>0</v>
      </c>
      <c r="Y5131" s="66">
        <v>0</v>
      </c>
      <c r="Z5131" s="105">
        <f t="shared" si="804"/>
        <v>0</v>
      </c>
      <c r="AA5131" s="101">
        <v>0</v>
      </c>
      <c r="AB5131" s="67">
        <f t="shared" si="805"/>
        <v>0</v>
      </c>
      <c r="AC5131" s="66">
        <v>0</v>
      </c>
      <c r="AD5131" s="73">
        <f t="shared" si="806"/>
        <v>0</v>
      </c>
    </row>
    <row r="5132" spans="1:30" x14ac:dyDescent="0.25">
      <c r="A5132" s="165"/>
      <c r="B5132" s="72" t="s">
        <v>4674</v>
      </c>
      <c r="C5132" s="64" t="s">
        <v>4675</v>
      </c>
      <c r="D5132" s="64" t="s">
        <v>7</v>
      </c>
      <c r="E5132" s="64" t="s">
        <v>1926</v>
      </c>
      <c r="F5132" s="64" t="s">
        <v>1337</v>
      </c>
      <c r="G5132" s="64" t="s">
        <v>1139</v>
      </c>
      <c r="H5132" s="65">
        <v>39013</v>
      </c>
      <c r="I5132" s="65">
        <v>39013</v>
      </c>
      <c r="J5132" s="93" t="s">
        <v>1</v>
      </c>
      <c r="K5132" s="101">
        <v>200</v>
      </c>
      <c r="L5132" s="67">
        <f t="shared" si="800"/>
        <v>6.7984917151171637E-8</v>
      </c>
      <c r="M5132" s="66">
        <v>0.331515</v>
      </c>
      <c r="N5132" s="73">
        <f t="shared" si="801"/>
        <v>6.4239930933636363E-9</v>
      </c>
      <c r="O5132" s="98">
        <v>200</v>
      </c>
      <c r="P5132" s="67">
        <f t="shared" si="807"/>
        <v>7.3654009472226597E-8</v>
      </c>
      <c r="Q5132" s="66">
        <v>0.331515</v>
      </c>
      <c r="R5132" s="105">
        <f t="shared" si="802"/>
        <v>9.4984839570761956E-9</v>
      </c>
      <c r="S5132" s="101">
        <v>0</v>
      </c>
      <c r="T5132" s="67">
        <f t="shared" si="808"/>
        <v>0</v>
      </c>
      <c r="U5132" s="66">
        <v>0</v>
      </c>
      <c r="V5132" s="73">
        <f t="shared" si="809"/>
        <v>0</v>
      </c>
      <c r="W5132" s="98">
        <v>0</v>
      </c>
      <c r="X5132" s="67">
        <f t="shared" si="803"/>
        <v>0</v>
      </c>
      <c r="Y5132" s="66">
        <v>0</v>
      </c>
      <c r="Z5132" s="105">
        <f t="shared" si="804"/>
        <v>0</v>
      </c>
      <c r="AA5132" s="101">
        <v>0</v>
      </c>
      <c r="AB5132" s="67">
        <f t="shared" si="805"/>
        <v>0</v>
      </c>
      <c r="AC5132" s="66">
        <v>0</v>
      </c>
      <c r="AD5132" s="73">
        <f t="shared" si="806"/>
        <v>0</v>
      </c>
    </row>
    <row r="5133" spans="1:30" x14ac:dyDescent="0.25">
      <c r="A5133" s="165"/>
      <c r="B5133" s="72" t="s">
        <v>13141</v>
      </c>
      <c r="C5133" s="64" t="s">
        <v>13142</v>
      </c>
      <c r="D5133" s="64" t="s">
        <v>7</v>
      </c>
      <c r="E5133" s="64" t="s">
        <v>13143</v>
      </c>
      <c r="F5133" s="64" t="s">
        <v>1226</v>
      </c>
      <c r="G5133" s="64" t="s">
        <v>1227</v>
      </c>
      <c r="H5133" s="65">
        <v>38747</v>
      </c>
      <c r="I5133" s="65">
        <v>38747</v>
      </c>
      <c r="J5133" s="93" t="s">
        <v>1</v>
      </c>
      <c r="K5133" s="101">
        <v>200</v>
      </c>
      <c r="L5133" s="67">
        <f t="shared" si="800"/>
        <v>6.7984917151171637E-8</v>
      </c>
      <c r="M5133" s="66">
        <v>0.331515</v>
      </c>
      <c r="N5133" s="73">
        <f t="shared" si="801"/>
        <v>6.4239930933636363E-9</v>
      </c>
      <c r="O5133" s="98">
        <v>200</v>
      </c>
      <c r="P5133" s="67">
        <f t="shared" si="807"/>
        <v>7.3654009472226597E-8</v>
      </c>
      <c r="Q5133" s="66">
        <v>0.331515</v>
      </c>
      <c r="R5133" s="105">
        <f t="shared" si="802"/>
        <v>9.4984839570761956E-9</v>
      </c>
      <c r="S5133" s="101">
        <v>0</v>
      </c>
      <c r="T5133" s="67">
        <f t="shared" si="808"/>
        <v>0</v>
      </c>
      <c r="U5133" s="66">
        <v>0</v>
      </c>
      <c r="V5133" s="73">
        <f t="shared" si="809"/>
        <v>0</v>
      </c>
      <c r="W5133" s="98">
        <v>0</v>
      </c>
      <c r="X5133" s="67">
        <f t="shared" si="803"/>
        <v>0</v>
      </c>
      <c r="Y5133" s="66">
        <v>0</v>
      </c>
      <c r="Z5133" s="105">
        <f t="shared" si="804"/>
        <v>0</v>
      </c>
      <c r="AA5133" s="101">
        <v>0</v>
      </c>
      <c r="AB5133" s="67">
        <f t="shared" si="805"/>
        <v>0</v>
      </c>
      <c r="AC5133" s="66">
        <v>0</v>
      </c>
      <c r="AD5133" s="73">
        <f t="shared" si="806"/>
        <v>0</v>
      </c>
    </row>
    <row r="5134" spans="1:30" x14ac:dyDescent="0.25">
      <c r="A5134" s="165"/>
      <c r="B5134" s="72" t="s">
        <v>4971</v>
      </c>
      <c r="C5134" s="64" t="s">
        <v>4972</v>
      </c>
      <c r="D5134" s="64" t="s">
        <v>7</v>
      </c>
      <c r="E5134" s="64" t="s">
        <v>4973</v>
      </c>
      <c r="F5134" s="64" t="s">
        <v>433</v>
      </c>
      <c r="G5134" s="64" t="s">
        <v>1139</v>
      </c>
      <c r="H5134" s="65">
        <v>40003</v>
      </c>
      <c r="I5134" s="65">
        <v>40003</v>
      </c>
      <c r="J5134" s="93" t="s">
        <v>1</v>
      </c>
      <c r="K5134" s="101">
        <v>100</v>
      </c>
      <c r="L5134" s="67">
        <f t="shared" si="800"/>
        <v>3.3992458575585819E-8</v>
      </c>
      <c r="M5134" s="66">
        <v>0.331515</v>
      </c>
      <c r="N5134" s="73">
        <f t="shared" si="801"/>
        <v>6.4239930933636363E-9</v>
      </c>
      <c r="O5134" s="98">
        <v>100</v>
      </c>
      <c r="P5134" s="67">
        <f t="shared" si="807"/>
        <v>3.6827004736113299E-8</v>
      </c>
      <c r="Q5134" s="66">
        <v>0.331515</v>
      </c>
      <c r="R5134" s="105">
        <f t="shared" si="802"/>
        <v>9.4984839570761956E-9</v>
      </c>
      <c r="S5134" s="101">
        <v>0</v>
      </c>
      <c r="T5134" s="67">
        <f t="shared" si="808"/>
        <v>0</v>
      </c>
      <c r="U5134" s="66">
        <v>0</v>
      </c>
      <c r="V5134" s="73">
        <f t="shared" si="809"/>
        <v>0</v>
      </c>
      <c r="W5134" s="98">
        <v>0</v>
      </c>
      <c r="X5134" s="67">
        <f t="shared" si="803"/>
        <v>0</v>
      </c>
      <c r="Y5134" s="66">
        <v>0</v>
      </c>
      <c r="Z5134" s="105">
        <f t="shared" si="804"/>
        <v>0</v>
      </c>
      <c r="AA5134" s="101">
        <v>0</v>
      </c>
      <c r="AB5134" s="67">
        <f t="shared" si="805"/>
        <v>0</v>
      </c>
      <c r="AC5134" s="66">
        <v>0</v>
      </c>
      <c r="AD5134" s="73">
        <f t="shared" si="806"/>
        <v>0</v>
      </c>
    </row>
    <row r="5135" spans="1:30" x14ac:dyDescent="0.25">
      <c r="A5135" s="165"/>
      <c r="B5135" s="72" t="s">
        <v>1864</v>
      </c>
      <c r="C5135" s="64" t="s">
        <v>1865</v>
      </c>
      <c r="D5135" s="64" t="s">
        <v>7</v>
      </c>
      <c r="E5135" s="64" t="s">
        <v>1866</v>
      </c>
      <c r="F5135" s="64" t="s">
        <v>1215</v>
      </c>
      <c r="G5135" s="64" t="s">
        <v>1216</v>
      </c>
      <c r="H5135" s="65">
        <v>39898</v>
      </c>
      <c r="I5135" s="65">
        <v>39898</v>
      </c>
      <c r="J5135" s="93" t="s">
        <v>1</v>
      </c>
      <c r="K5135" s="101">
        <v>100</v>
      </c>
      <c r="L5135" s="67">
        <f t="shared" si="800"/>
        <v>3.3992458575585819E-8</v>
      </c>
      <c r="M5135" s="66">
        <v>0.331515</v>
      </c>
      <c r="N5135" s="73">
        <f t="shared" si="801"/>
        <v>6.4239930933636363E-9</v>
      </c>
      <c r="O5135" s="98">
        <v>100</v>
      </c>
      <c r="P5135" s="67">
        <f t="shared" si="807"/>
        <v>3.6827004736113299E-8</v>
      </c>
      <c r="Q5135" s="66">
        <v>0.331515</v>
      </c>
      <c r="R5135" s="105">
        <f t="shared" si="802"/>
        <v>9.4984839570761956E-9</v>
      </c>
      <c r="S5135" s="101">
        <v>0</v>
      </c>
      <c r="T5135" s="67">
        <f t="shared" si="808"/>
        <v>0</v>
      </c>
      <c r="U5135" s="66">
        <v>0</v>
      </c>
      <c r="V5135" s="73">
        <f t="shared" si="809"/>
        <v>0</v>
      </c>
      <c r="W5135" s="98">
        <v>0</v>
      </c>
      <c r="X5135" s="67">
        <f t="shared" si="803"/>
        <v>0</v>
      </c>
      <c r="Y5135" s="66">
        <v>0</v>
      </c>
      <c r="Z5135" s="105">
        <f t="shared" si="804"/>
        <v>0</v>
      </c>
      <c r="AA5135" s="101">
        <v>0</v>
      </c>
      <c r="AB5135" s="67">
        <f t="shared" si="805"/>
        <v>0</v>
      </c>
      <c r="AC5135" s="66">
        <v>0</v>
      </c>
      <c r="AD5135" s="73">
        <f t="shared" si="806"/>
        <v>0</v>
      </c>
    </row>
    <row r="5136" spans="1:30" x14ac:dyDescent="0.25">
      <c r="A5136" s="165"/>
      <c r="B5136" s="72" t="s">
        <v>3718</v>
      </c>
      <c r="C5136" s="64" t="s">
        <v>3719</v>
      </c>
      <c r="D5136" s="64" t="s">
        <v>7</v>
      </c>
      <c r="E5136" s="64" t="s">
        <v>3720</v>
      </c>
      <c r="F5136" s="64" t="s">
        <v>1215</v>
      </c>
      <c r="G5136" s="64" t="s">
        <v>1216</v>
      </c>
      <c r="H5136" s="65">
        <v>40004</v>
      </c>
      <c r="I5136" s="65">
        <v>40004</v>
      </c>
      <c r="J5136" s="93" t="s">
        <v>1</v>
      </c>
      <c r="K5136" s="101">
        <v>100</v>
      </c>
      <c r="L5136" s="67">
        <f t="shared" si="800"/>
        <v>3.3992458575585819E-8</v>
      </c>
      <c r="M5136" s="66">
        <v>0.331515</v>
      </c>
      <c r="N5136" s="73">
        <f t="shared" si="801"/>
        <v>6.4239930933636363E-9</v>
      </c>
      <c r="O5136" s="98">
        <v>100</v>
      </c>
      <c r="P5136" s="67">
        <f t="shared" si="807"/>
        <v>3.6827004736113299E-8</v>
      </c>
      <c r="Q5136" s="66">
        <v>0.331515</v>
      </c>
      <c r="R5136" s="105">
        <f t="shared" si="802"/>
        <v>9.4984839570761956E-9</v>
      </c>
      <c r="S5136" s="101">
        <v>0</v>
      </c>
      <c r="T5136" s="67">
        <f t="shared" si="808"/>
        <v>0</v>
      </c>
      <c r="U5136" s="66">
        <v>0</v>
      </c>
      <c r="V5136" s="73">
        <f t="shared" si="809"/>
        <v>0</v>
      </c>
      <c r="W5136" s="98">
        <v>0</v>
      </c>
      <c r="X5136" s="67">
        <f t="shared" si="803"/>
        <v>0</v>
      </c>
      <c r="Y5136" s="66">
        <v>0</v>
      </c>
      <c r="Z5136" s="105">
        <f t="shared" si="804"/>
        <v>0</v>
      </c>
      <c r="AA5136" s="101">
        <v>0</v>
      </c>
      <c r="AB5136" s="67">
        <f t="shared" si="805"/>
        <v>0</v>
      </c>
      <c r="AC5136" s="66">
        <v>0</v>
      </c>
      <c r="AD5136" s="73">
        <f t="shared" si="806"/>
        <v>0</v>
      </c>
    </row>
    <row r="5137" spans="1:30" x14ac:dyDescent="0.25">
      <c r="A5137" s="165"/>
      <c r="B5137" s="72" t="s">
        <v>1697</v>
      </c>
      <c r="C5137" s="64" t="s">
        <v>1698</v>
      </c>
      <c r="D5137" s="64" t="s">
        <v>7</v>
      </c>
      <c r="E5137" s="64" t="s">
        <v>1699</v>
      </c>
      <c r="F5137" s="64" t="s">
        <v>1199</v>
      </c>
      <c r="G5137" s="64" t="s">
        <v>1199</v>
      </c>
      <c r="H5137" s="65">
        <v>39160</v>
      </c>
      <c r="I5137" s="65">
        <v>39160</v>
      </c>
      <c r="J5137" s="93" t="s">
        <v>1</v>
      </c>
      <c r="K5137" s="101">
        <v>100</v>
      </c>
      <c r="L5137" s="67">
        <f t="shared" si="800"/>
        <v>3.3992458575585819E-8</v>
      </c>
      <c r="M5137" s="66">
        <v>0.331515</v>
      </c>
      <c r="N5137" s="73">
        <f t="shared" si="801"/>
        <v>6.4239930933636363E-9</v>
      </c>
      <c r="O5137" s="98">
        <v>100</v>
      </c>
      <c r="P5137" s="67">
        <f t="shared" si="807"/>
        <v>3.6827004736113299E-8</v>
      </c>
      <c r="Q5137" s="66">
        <v>0.331515</v>
      </c>
      <c r="R5137" s="105">
        <f t="shared" si="802"/>
        <v>9.4984839570761956E-9</v>
      </c>
      <c r="S5137" s="101">
        <v>0</v>
      </c>
      <c r="T5137" s="67">
        <f t="shared" si="808"/>
        <v>0</v>
      </c>
      <c r="U5137" s="66">
        <v>0</v>
      </c>
      <c r="V5137" s="73">
        <f t="shared" si="809"/>
        <v>0</v>
      </c>
      <c r="W5137" s="98">
        <v>0</v>
      </c>
      <c r="X5137" s="67">
        <f t="shared" si="803"/>
        <v>0</v>
      </c>
      <c r="Y5137" s="66">
        <v>0</v>
      </c>
      <c r="Z5137" s="105">
        <f t="shared" si="804"/>
        <v>0</v>
      </c>
      <c r="AA5137" s="101">
        <v>0</v>
      </c>
      <c r="AB5137" s="67">
        <f t="shared" si="805"/>
        <v>0</v>
      </c>
      <c r="AC5137" s="66">
        <v>0</v>
      </c>
      <c r="AD5137" s="73">
        <f t="shared" si="806"/>
        <v>0</v>
      </c>
    </row>
    <row r="5138" spans="1:30" x14ac:dyDescent="0.25">
      <c r="A5138" s="165"/>
      <c r="B5138" s="72" t="s">
        <v>10361</v>
      </c>
      <c r="C5138" s="64" t="s">
        <v>10362</v>
      </c>
      <c r="D5138" s="64" t="s">
        <v>7</v>
      </c>
      <c r="E5138" s="64" t="s">
        <v>10363</v>
      </c>
      <c r="F5138" s="64" t="s">
        <v>1215</v>
      </c>
      <c r="G5138" s="64" t="s">
        <v>1216</v>
      </c>
      <c r="H5138" s="65">
        <v>39185</v>
      </c>
      <c r="I5138" s="65">
        <v>39185</v>
      </c>
      <c r="J5138" s="93" t="s">
        <v>1</v>
      </c>
      <c r="K5138" s="101">
        <v>100</v>
      </c>
      <c r="L5138" s="67">
        <f t="shared" si="800"/>
        <v>3.3992458575585819E-8</v>
      </c>
      <c r="M5138" s="66">
        <v>0.331515</v>
      </c>
      <c r="N5138" s="73">
        <f t="shared" si="801"/>
        <v>6.4239930933636363E-9</v>
      </c>
      <c r="O5138" s="98">
        <v>100</v>
      </c>
      <c r="P5138" s="67">
        <f t="shared" si="807"/>
        <v>3.6827004736113299E-8</v>
      </c>
      <c r="Q5138" s="66">
        <v>0.331515</v>
      </c>
      <c r="R5138" s="105">
        <f t="shared" si="802"/>
        <v>9.4984839570761956E-9</v>
      </c>
      <c r="S5138" s="101">
        <v>0</v>
      </c>
      <c r="T5138" s="67">
        <f t="shared" si="808"/>
        <v>0</v>
      </c>
      <c r="U5138" s="66">
        <v>0</v>
      </c>
      <c r="V5138" s="73">
        <f t="shared" si="809"/>
        <v>0</v>
      </c>
      <c r="W5138" s="98">
        <v>0</v>
      </c>
      <c r="X5138" s="67">
        <f t="shared" si="803"/>
        <v>0</v>
      </c>
      <c r="Y5138" s="66">
        <v>0</v>
      </c>
      <c r="Z5138" s="105">
        <f t="shared" si="804"/>
        <v>0</v>
      </c>
      <c r="AA5138" s="101">
        <v>0</v>
      </c>
      <c r="AB5138" s="67">
        <f t="shared" si="805"/>
        <v>0</v>
      </c>
      <c r="AC5138" s="66">
        <v>0</v>
      </c>
      <c r="AD5138" s="73">
        <f t="shared" si="806"/>
        <v>0</v>
      </c>
    </row>
    <row r="5139" spans="1:30" x14ac:dyDescent="0.25">
      <c r="A5139" s="165"/>
      <c r="B5139" s="72" t="s">
        <v>8433</v>
      </c>
      <c r="C5139" s="64" t="s">
        <v>8434</v>
      </c>
      <c r="D5139" s="64" t="s">
        <v>7</v>
      </c>
      <c r="E5139" s="64" t="s">
        <v>8435</v>
      </c>
      <c r="F5139" s="64" t="s">
        <v>1215</v>
      </c>
      <c r="G5139" s="64" t="s">
        <v>1216</v>
      </c>
      <c r="H5139" s="65">
        <v>38972</v>
      </c>
      <c r="I5139" s="65">
        <v>38972</v>
      </c>
      <c r="J5139" s="93" t="s">
        <v>1</v>
      </c>
      <c r="K5139" s="101">
        <v>100</v>
      </c>
      <c r="L5139" s="67">
        <f t="shared" si="800"/>
        <v>3.3992458575585819E-8</v>
      </c>
      <c r="M5139" s="66">
        <v>0.331515</v>
      </c>
      <c r="N5139" s="73">
        <f t="shared" si="801"/>
        <v>6.4239930933636363E-9</v>
      </c>
      <c r="O5139" s="98">
        <v>100</v>
      </c>
      <c r="P5139" s="67">
        <f t="shared" si="807"/>
        <v>3.6827004736113299E-8</v>
      </c>
      <c r="Q5139" s="66">
        <v>0.331515</v>
      </c>
      <c r="R5139" s="105">
        <f t="shared" si="802"/>
        <v>9.4984839570761956E-9</v>
      </c>
      <c r="S5139" s="101">
        <v>0</v>
      </c>
      <c r="T5139" s="67">
        <f t="shared" si="808"/>
        <v>0</v>
      </c>
      <c r="U5139" s="66">
        <v>0</v>
      </c>
      <c r="V5139" s="73">
        <f t="shared" si="809"/>
        <v>0</v>
      </c>
      <c r="W5139" s="98">
        <v>0</v>
      </c>
      <c r="X5139" s="67">
        <f t="shared" si="803"/>
        <v>0</v>
      </c>
      <c r="Y5139" s="66">
        <v>0</v>
      </c>
      <c r="Z5139" s="105">
        <f t="shared" si="804"/>
        <v>0</v>
      </c>
      <c r="AA5139" s="101">
        <v>0</v>
      </c>
      <c r="AB5139" s="67">
        <f t="shared" si="805"/>
        <v>0</v>
      </c>
      <c r="AC5139" s="66">
        <v>0</v>
      </c>
      <c r="AD5139" s="73">
        <f t="shared" si="806"/>
        <v>0</v>
      </c>
    </row>
    <row r="5140" spans="1:30" x14ac:dyDescent="0.25">
      <c r="A5140" s="165"/>
      <c r="B5140" s="72" t="s">
        <v>9539</v>
      </c>
      <c r="C5140" s="64" t="s">
        <v>9540</v>
      </c>
      <c r="D5140" s="64" t="s">
        <v>7</v>
      </c>
      <c r="E5140" s="64" t="s">
        <v>9541</v>
      </c>
      <c r="F5140" s="64" t="s">
        <v>1572</v>
      </c>
      <c r="G5140" s="64" t="s">
        <v>1167</v>
      </c>
      <c r="H5140" s="65">
        <v>39304</v>
      </c>
      <c r="I5140" s="65">
        <v>39304</v>
      </c>
      <c r="J5140" s="93" t="s">
        <v>1</v>
      </c>
      <c r="K5140" s="101">
        <v>100</v>
      </c>
      <c r="L5140" s="67">
        <f t="shared" si="800"/>
        <v>3.3992458575585819E-8</v>
      </c>
      <c r="M5140" s="66">
        <v>0.331515</v>
      </c>
      <c r="N5140" s="73">
        <f t="shared" si="801"/>
        <v>6.4239930933636363E-9</v>
      </c>
      <c r="O5140" s="98">
        <v>100</v>
      </c>
      <c r="P5140" s="67">
        <f t="shared" si="807"/>
        <v>3.6827004736113299E-8</v>
      </c>
      <c r="Q5140" s="66">
        <v>0.331515</v>
      </c>
      <c r="R5140" s="105">
        <f t="shared" si="802"/>
        <v>9.4984839570761956E-9</v>
      </c>
      <c r="S5140" s="101">
        <v>0</v>
      </c>
      <c r="T5140" s="67">
        <f t="shared" si="808"/>
        <v>0</v>
      </c>
      <c r="U5140" s="66">
        <v>0</v>
      </c>
      <c r="V5140" s="73">
        <f t="shared" si="809"/>
        <v>0</v>
      </c>
      <c r="W5140" s="98">
        <v>0</v>
      </c>
      <c r="X5140" s="67">
        <f t="shared" si="803"/>
        <v>0</v>
      </c>
      <c r="Y5140" s="66">
        <v>0</v>
      </c>
      <c r="Z5140" s="105">
        <f t="shared" si="804"/>
        <v>0</v>
      </c>
      <c r="AA5140" s="101">
        <v>0</v>
      </c>
      <c r="AB5140" s="67">
        <f t="shared" si="805"/>
        <v>0</v>
      </c>
      <c r="AC5140" s="66">
        <v>0</v>
      </c>
      <c r="AD5140" s="73">
        <f t="shared" si="806"/>
        <v>0</v>
      </c>
    </row>
    <row r="5141" spans="1:30" x14ac:dyDescent="0.25">
      <c r="A5141" s="165"/>
      <c r="B5141" s="72" t="s">
        <v>10740</v>
      </c>
      <c r="C5141" s="64" t="s">
        <v>10741</v>
      </c>
      <c r="D5141" s="64" t="s">
        <v>10</v>
      </c>
      <c r="E5141" s="64" t="s">
        <v>10742</v>
      </c>
      <c r="F5141" s="64" t="s">
        <v>1313</v>
      </c>
      <c r="G5141" s="64" t="s">
        <v>1193</v>
      </c>
      <c r="H5141" s="65">
        <v>40484</v>
      </c>
      <c r="I5141" s="65">
        <v>40484</v>
      </c>
      <c r="J5141" s="93" t="s">
        <v>1</v>
      </c>
      <c r="K5141" s="101">
        <v>100</v>
      </c>
      <c r="L5141" s="67">
        <f t="shared" si="800"/>
        <v>3.3992458575585819E-8</v>
      </c>
      <c r="M5141" s="66">
        <v>0.331515</v>
      </c>
      <c r="N5141" s="73">
        <f t="shared" si="801"/>
        <v>6.4239930933636363E-9</v>
      </c>
      <c r="O5141" s="98">
        <v>100</v>
      </c>
      <c r="P5141" s="67">
        <f t="shared" si="807"/>
        <v>3.6827004736113299E-8</v>
      </c>
      <c r="Q5141" s="66">
        <v>0.331515</v>
      </c>
      <c r="R5141" s="105">
        <f t="shared" si="802"/>
        <v>9.4984839570761956E-9</v>
      </c>
      <c r="S5141" s="101">
        <v>0</v>
      </c>
      <c r="T5141" s="67">
        <f t="shared" si="808"/>
        <v>0</v>
      </c>
      <c r="U5141" s="66">
        <v>0</v>
      </c>
      <c r="V5141" s="73">
        <f t="shared" si="809"/>
        <v>0</v>
      </c>
      <c r="W5141" s="98">
        <v>0</v>
      </c>
      <c r="X5141" s="67">
        <f t="shared" si="803"/>
        <v>0</v>
      </c>
      <c r="Y5141" s="66">
        <v>0</v>
      </c>
      <c r="Z5141" s="105">
        <f t="shared" si="804"/>
        <v>0</v>
      </c>
      <c r="AA5141" s="101">
        <v>0</v>
      </c>
      <c r="AB5141" s="67">
        <f t="shared" si="805"/>
        <v>0</v>
      </c>
      <c r="AC5141" s="66">
        <v>0</v>
      </c>
      <c r="AD5141" s="73">
        <f t="shared" si="806"/>
        <v>0</v>
      </c>
    </row>
    <row r="5142" spans="1:30" x14ac:dyDescent="0.25">
      <c r="A5142" s="165"/>
      <c r="B5142" s="72" t="s">
        <v>8821</v>
      </c>
      <c r="C5142" s="64" t="s">
        <v>8822</v>
      </c>
      <c r="D5142" s="64" t="s">
        <v>7</v>
      </c>
      <c r="E5142" s="64" t="s">
        <v>8823</v>
      </c>
      <c r="F5142" s="64" t="s">
        <v>1286</v>
      </c>
      <c r="G5142" s="64" t="s">
        <v>1269</v>
      </c>
      <c r="H5142" s="65">
        <v>39225</v>
      </c>
      <c r="I5142" s="65">
        <v>39225</v>
      </c>
      <c r="J5142" s="93" t="s">
        <v>1</v>
      </c>
      <c r="K5142" s="101">
        <v>100</v>
      </c>
      <c r="L5142" s="67">
        <f t="shared" si="800"/>
        <v>3.3992458575585819E-8</v>
      </c>
      <c r="M5142" s="66">
        <v>0.331515</v>
      </c>
      <c r="N5142" s="73">
        <f t="shared" si="801"/>
        <v>6.4239930933636363E-9</v>
      </c>
      <c r="O5142" s="98">
        <v>100</v>
      </c>
      <c r="P5142" s="67">
        <f t="shared" si="807"/>
        <v>3.6827004736113299E-8</v>
      </c>
      <c r="Q5142" s="66">
        <v>0.331515</v>
      </c>
      <c r="R5142" s="105">
        <f t="shared" si="802"/>
        <v>9.4984839570761956E-9</v>
      </c>
      <c r="S5142" s="101">
        <v>0</v>
      </c>
      <c r="T5142" s="67">
        <f t="shared" si="808"/>
        <v>0</v>
      </c>
      <c r="U5142" s="66">
        <v>0</v>
      </c>
      <c r="V5142" s="73">
        <f t="shared" si="809"/>
        <v>0</v>
      </c>
      <c r="W5142" s="98">
        <v>0</v>
      </c>
      <c r="X5142" s="67">
        <f t="shared" si="803"/>
        <v>0</v>
      </c>
      <c r="Y5142" s="66">
        <v>0</v>
      </c>
      <c r="Z5142" s="105">
        <f t="shared" si="804"/>
        <v>0</v>
      </c>
      <c r="AA5142" s="101">
        <v>0</v>
      </c>
      <c r="AB5142" s="67">
        <f t="shared" si="805"/>
        <v>0</v>
      </c>
      <c r="AC5142" s="66">
        <v>0</v>
      </c>
      <c r="AD5142" s="73">
        <f t="shared" si="806"/>
        <v>0</v>
      </c>
    </row>
    <row r="5143" spans="1:30" x14ac:dyDescent="0.25">
      <c r="A5143" s="165"/>
      <c r="B5143" s="72" t="s">
        <v>9244</v>
      </c>
      <c r="C5143" s="64" t="s">
        <v>9245</v>
      </c>
      <c r="D5143" s="64" t="s">
        <v>7</v>
      </c>
      <c r="E5143" s="64" t="s">
        <v>9246</v>
      </c>
      <c r="F5143" s="64" t="s">
        <v>1199</v>
      </c>
      <c r="G5143" s="64" t="s">
        <v>1199</v>
      </c>
      <c r="H5143" s="65">
        <v>41036</v>
      </c>
      <c r="I5143" s="65">
        <v>41036</v>
      </c>
      <c r="J5143" s="93" t="s">
        <v>1</v>
      </c>
      <c r="K5143" s="101">
        <v>100</v>
      </c>
      <c r="L5143" s="67">
        <f t="shared" si="800"/>
        <v>3.3992458575585819E-8</v>
      </c>
      <c r="M5143" s="66">
        <v>0.331515</v>
      </c>
      <c r="N5143" s="73">
        <f t="shared" si="801"/>
        <v>6.4239930933636363E-9</v>
      </c>
      <c r="O5143" s="98">
        <v>100</v>
      </c>
      <c r="P5143" s="67">
        <f t="shared" si="807"/>
        <v>3.6827004736113299E-8</v>
      </c>
      <c r="Q5143" s="66">
        <v>0.331515</v>
      </c>
      <c r="R5143" s="105">
        <f t="shared" si="802"/>
        <v>9.4984839570761956E-9</v>
      </c>
      <c r="S5143" s="101">
        <v>0</v>
      </c>
      <c r="T5143" s="67">
        <f t="shared" si="808"/>
        <v>0</v>
      </c>
      <c r="U5143" s="66">
        <v>0</v>
      </c>
      <c r="V5143" s="73">
        <f t="shared" si="809"/>
        <v>0</v>
      </c>
      <c r="W5143" s="98">
        <v>0</v>
      </c>
      <c r="X5143" s="67">
        <f t="shared" si="803"/>
        <v>0</v>
      </c>
      <c r="Y5143" s="66">
        <v>0</v>
      </c>
      <c r="Z5143" s="105">
        <f t="shared" si="804"/>
        <v>0</v>
      </c>
      <c r="AA5143" s="101">
        <v>0</v>
      </c>
      <c r="AB5143" s="67">
        <f t="shared" si="805"/>
        <v>0</v>
      </c>
      <c r="AC5143" s="66">
        <v>0</v>
      </c>
      <c r="AD5143" s="73">
        <f t="shared" si="806"/>
        <v>0</v>
      </c>
    </row>
    <row r="5144" spans="1:30" x14ac:dyDescent="0.25">
      <c r="A5144" s="165"/>
      <c r="B5144" s="72" t="s">
        <v>2351</v>
      </c>
      <c r="C5144" s="64" t="s">
        <v>2352</v>
      </c>
      <c r="D5144" s="64" t="s">
        <v>7</v>
      </c>
      <c r="E5144" s="64" t="s">
        <v>2353</v>
      </c>
      <c r="F5144" s="64" t="s">
        <v>1199</v>
      </c>
      <c r="G5144" s="64" t="s">
        <v>1199</v>
      </c>
      <c r="H5144" s="65">
        <v>41934</v>
      </c>
      <c r="I5144" s="65">
        <v>41934</v>
      </c>
      <c r="J5144" s="93" t="s">
        <v>1</v>
      </c>
      <c r="K5144" s="101">
        <v>100</v>
      </c>
      <c r="L5144" s="67">
        <f t="shared" si="800"/>
        <v>3.3992458575585819E-8</v>
      </c>
      <c r="M5144" s="66">
        <v>0.331515</v>
      </c>
      <c r="N5144" s="73">
        <f t="shared" si="801"/>
        <v>6.4239930933636363E-9</v>
      </c>
      <c r="O5144" s="98">
        <v>100</v>
      </c>
      <c r="P5144" s="67">
        <f t="shared" si="807"/>
        <v>3.6827004736113299E-8</v>
      </c>
      <c r="Q5144" s="66">
        <v>0.331515</v>
      </c>
      <c r="R5144" s="105">
        <f t="shared" si="802"/>
        <v>9.4984839570761956E-9</v>
      </c>
      <c r="S5144" s="101">
        <v>0</v>
      </c>
      <c r="T5144" s="67">
        <f t="shared" si="808"/>
        <v>0</v>
      </c>
      <c r="U5144" s="66">
        <v>0</v>
      </c>
      <c r="V5144" s="73">
        <f t="shared" si="809"/>
        <v>0</v>
      </c>
      <c r="W5144" s="98">
        <v>0</v>
      </c>
      <c r="X5144" s="67">
        <f t="shared" si="803"/>
        <v>0</v>
      </c>
      <c r="Y5144" s="66">
        <v>0</v>
      </c>
      <c r="Z5144" s="105">
        <f t="shared" si="804"/>
        <v>0</v>
      </c>
      <c r="AA5144" s="101">
        <v>0</v>
      </c>
      <c r="AB5144" s="67">
        <f t="shared" si="805"/>
        <v>0</v>
      </c>
      <c r="AC5144" s="66">
        <v>0</v>
      </c>
      <c r="AD5144" s="73">
        <f t="shared" si="806"/>
        <v>0</v>
      </c>
    </row>
    <row r="5145" spans="1:30" x14ac:dyDescent="0.25">
      <c r="A5145" s="165"/>
      <c r="B5145" s="72" t="s">
        <v>2101</v>
      </c>
      <c r="C5145" s="64" t="s">
        <v>2102</v>
      </c>
      <c r="D5145" s="64" t="s">
        <v>7</v>
      </c>
      <c r="E5145" s="64" t="s">
        <v>2103</v>
      </c>
      <c r="F5145" s="64" t="s">
        <v>1199</v>
      </c>
      <c r="G5145" s="64" t="s">
        <v>1199</v>
      </c>
      <c r="H5145" s="65">
        <v>39317</v>
      </c>
      <c r="I5145" s="65">
        <v>39317</v>
      </c>
      <c r="J5145" s="93" t="s">
        <v>1</v>
      </c>
      <c r="K5145" s="101">
        <v>100</v>
      </c>
      <c r="L5145" s="67">
        <f t="shared" si="800"/>
        <v>3.3992458575585819E-8</v>
      </c>
      <c r="M5145" s="66">
        <v>0.331515</v>
      </c>
      <c r="N5145" s="73">
        <f t="shared" si="801"/>
        <v>6.4239930933636363E-9</v>
      </c>
      <c r="O5145" s="98">
        <v>100</v>
      </c>
      <c r="P5145" s="67">
        <f t="shared" si="807"/>
        <v>3.6827004736113299E-8</v>
      </c>
      <c r="Q5145" s="66">
        <v>0.331515</v>
      </c>
      <c r="R5145" s="105">
        <f t="shared" si="802"/>
        <v>9.4984839570761956E-9</v>
      </c>
      <c r="S5145" s="101">
        <v>0</v>
      </c>
      <c r="T5145" s="67">
        <f t="shared" si="808"/>
        <v>0</v>
      </c>
      <c r="U5145" s="66">
        <v>0</v>
      </c>
      <c r="V5145" s="73">
        <f t="shared" si="809"/>
        <v>0</v>
      </c>
      <c r="W5145" s="98">
        <v>0</v>
      </c>
      <c r="X5145" s="67">
        <f t="shared" si="803"/>
        <v>0</v>
      </c>
      <c r="Y5145" s="66">
        <v>0</v>
      </c>
      <c r="Z5145" s="105">
        <f t="shared" si="804"/>
        <v>0</v>
      </c>
      <c r="AA5145" s="101">
        <v>0</v>
      </c>
      <c r="AB5145" s="67">
        <f t="shared" si="805"/>
        <v>0</v>
      </c>
      <c r="AC5145" s="66">
        <v>0</v>
      </c>
      <c r="AD5145" s="73">
        <f t="shared" si="806"/>
        <v>0</v>
      </c>
    </row>
    <row r="5146" spans="1:30" x14ac:dyDescent="0.25">
      <c r="A5146" s="165"/>
      <c r="B5146" s="72" t="s">
        <v>15994</v>
      </c>
      <c r="C5146" s="64" t="s">
        <v>15995</v>
      </c>
      <c r="D5146" s="64" t="s">
        <v>489</v>
      </c>
      <c r="E5146" s="64" t="s">
        <v>15996</v>
      </c>
      <c r="F5146" s="64" t="s">
        <v>4977</v>
      </c>
      <c r="G5146" s="64" t="s">
        <v>1193</v>
      </c>
      <c r="H5146" s="65">
        <v>39500</v>
      </c>
      <c r="I5146" s="65">
        <v>39500</v>
      </c>
      <c r="J5146" s="93" t="s">
        <v>1</v>
      </c>
      <c r="K5146" s="101">
        <v>100</v>
      </c>
      <c r="L5146" s="67">
        <f t="shared" si="800"/>
        <v>3.3992458575585819E-8</v>
      </c>
      <c r="M5146" s="66">
        <v>0.331515</v>
      </c>
      <c r="N5146" s="73">
        <f t="shared" si="801"/>
        <v>6.4239930933636363E-9</v>
      </c>
      <c r="O5146" s="98">
        <v>100</v>
      </c>
      <c r="P5146" s="67">
        <f t="shared" si="807"/>
        <v>3.6827004736113299E-8</v>
      </c>
      <c r="Q5146" s="66">
        <v>0.331515</v>
      </c>
      <c r="R5146" s="105">
        <f t="shared" si="802"/>
        <v>9.4984839570761956E-9</v>
      </c>
      <c r="S5146" s="101">
        <v>0</v>
      </c>
      <c r="T5146" s="67">
        <f t="shared" si="808"/>
        <v>0</v>
      </c>
      <c r="U5146" s="66">
        <v>0</v>
      </c>
      <c r="V5146" s="73">
        <f t="shared" si="809"/>
        <v>0</v>
      </c>
      <c r="W5146" s="98">
        <v>0</v>
      </c>
      <c r="X5146" s="67">
        <f t="shared" si="803"/>
        <v>0</v>
      </c>
      <c r="Y5146" s="66">
        <v>0</v>
      </c>
      <c r="Z5146" s="105">
        <f t="shared" si="804"/>
        <v>0</v>
      </c>
      <c r="AA5146" s="101">
        <v>0</v>
      </c>
      <c r="AB5146" s="67">
        <f t="shared" si="805"/>
        <v>0</v>
      </c>
      <c r="AC5146" s="66">
        <v>0</v>
      </c>
      <c r="AD5146" s="73">
        <f t="shared" si="806"/>
        <v>0</v>
      </c>
    </row>
    <row r="5147" spans="1:30" x14ac:dyDescent="0.25">
      <c r="A5147" s="165"/>
      <c r="B5147" s="72" t="s">
        <v>15180</v>
      </c>
      <c r="C5147" s="64" t="s">
        <v>15181</v>
      </c>
      <c r="D5147" s="64" t="s">
        <v>0</v>
      </c>
      <c r="E5147" s="64" t="s">
        <v>15182</v>
      </c>
      <c r="F5147" s="64" t="s">
        <v>3122</v>
      </c>
      <c r="G5147" s="64" t="s">
        <v>1193</v>
      </c>
      <c r="H5147" s="65">
        <v>41988</v>
      </c>
      <c r="I5147" s="65">
        <v>41988</v>
      </c>
      <c r="J5147" s="93" t="s">
        <v>1</v>
      </c>
      <c r="K5147" s="101">
        <v>100</v>
      </c>
      <c r="L5147" s="67">
        <f t="shared" si="800"/>
        <v>3.3992458575585819E-8</v>
      </c>
      <c r="M5147" s="66">
        <v>0.331515</v>
      </c>
      <c r="N5147" s="73">
        <f t="shared" si="801"/>
        <v>6.4239930933636363E-9</v>
      </c>
      <c r="O5147" s="98">
        <v>100</v>
      </c>
      <c r="P5147" s="67">
        <f t="shared" si="807"/>
        <v>3.6827004736113299E-8</v>
      </c>
      <c r="Q5147" s="66">
        <v>0.331515</v>
      </c>
      <c r="R5147" s="105">
        <f t="shared" si="802"/>
        <v>9.4984839570761956E-9</v>
      </c>
      <c r="S5147" s="101">
        <v>0</v>
      </c>
      <c r="T5147" s="67">
        <f t="shared" si="808"/>
        <v>0</v>
      </c>
      <c r="U5147" s="66">
        <v>0</v>
      </c>
      <c r="V5147" s="73">
        <f t="shared" si="809"/>
        <v>0</v>
      </c>
      <c r="W5147" s="98">
        <v>0</v>
      </c>
      <c r="X5147" s="67">
        <f t="shared" si="803"/>
        <v>0</v>
      </c>
      <c r="Y5147" s="66">
        <v>0</v>
      </c>
      <c r="Z5147" s="105">
        <f t="shared" si="804"/>
        <v>0</v>
      </c>
      <c r="AA5147" s="101">
        <v>0</v>
      </c>
      <c r="AB5147" s="67">
        <f t="shared" si="805"/>
        <v>0</v>
      </c>
      <c r="AC5147" s="66">
        <v>0</v>
      </c>
      <c r="AD5147" s="73">
        <f t="shared" si="806"/>
        <v>0</v>
      </c>
    </row>
    <row r="5148" spans="1:30" x14ac:dyDescent="0.25">
      <c r="A5148" s="165"/>
      <c r="B5148" s="72" t="s">
        <v>10089</v>
      </c>
      <c r="C5148" s="64" t="s">
        <v>10090</v>
      </c>
      <c r="D5148" s="64" t="s">
        <v>7</v>
      </c>
      <c r="E5148" s="64" t="s">
        <v>10091</v>
      </c>
      <c r="F5148" s="64" t="s">
        <v>1380</v>
      </c>
      <c r="G5148" s="64" t="s">
        <v>1216</v>
      </c>
      <c r="H5148" s="65">
        <v>39653</v>
      </c>
      <c r="I5148" s="65">
        <v>39653</v>
      </c>
      <c r="J5148" s="93" t="s">
        <v>1</v>
      </c>
      <c r="K5148" s="101">
        <v>100</v>
      </c>
      <c r="L5148" s="67">
        <f t="shared" si="800"/>
        <v>3.3992458575585819E-8</v>
      </c>
      <c r="M5148" s="66">
        <v>0.331515</v>
      </c>
      <c r="N5148" s="73">
        <f t="shared" si="801"/>
        <v>6.4239930933636363E-9</v>
      </c>
      <c r="O5148" s="98">
        <v>100</v>
      </c>
      <c r="P5148" s="67">
        <f t="shared" si="807"/>
        <v>3.6827004736113299E-8</v>
      </c>
      <c r="Q5148" s="66">
        <v>0.331515</v>
      </c>
      <c r="R5148" s="105">
        <f t="shared" si="802"/>
        <v>9.4984839570761956E-9</v>
      </c>
      <c r="S5148" s="101">
        <v>0</v>
      </c>
      <c r="T5148" s="67">
        <f t="shared" si="808"/>
        <v>0</v>
      </c>
      <c r="U5148" s="66">
        <v>0</v>
      </c>
      <c r="V5148" s="73">
        <f t="shared" si="809"/>
        <v>0</v>
      </c>
      <c r="W5148" s="98">
        <v>0</v>
      </c>
      <c r="X5148" s="67">
        <f t="shared" si="803"/>
        <v>0</v>
      </c>
      <c r="Y5148" s="66">
        <v>0</v>
      </c>
      <c r="Z5148" s="105">
        <f t="shared" si="804"/>
        <v>0</v>
      </c>
      <c r="AA5148" s="101">
        <v>0</v>
      </c>
      <c r="AB5148" s="67">
        <f t="shared" si="805"/>
        <v>0</v>
      </c>
      <c r="AC5148" s="66">
        <v>0</v>
      </c>
      <c r="AD5148" s="73">
        <f t="shared" si="806"/>
        <v>0</v>
      </c>
    </row>
    <row r="5149" spans="1:30" x14ac:dyDescent="0.25">
      <c r="A5149" s="165"/>
      <c r="B5149" s="72" t="s">
        <v>2281</v>
      </c>
      <c r="C5149" s="64" t="s">
        <v>2282</v>
      </c>
      <c r="D5149" s="64" t="s">
        <v>7</v>
      </c>
      <c r="E5149" s="64" t="s">
        <v>2283</v>
      </c>
      <c r="F5149" s="64" t="s">
        <v>1464</v>
      </c>
      <c r="G5149" s="64" t="s">
        <v>1193</v>
      </c>
      <c r="H5149" s="65">
        <v>40750</v>
      </c>
      <c r="I5149" s="65">
        <v>40750</v>
      </c>
      <c r="J5149" s="93" t="s">
        <v>1</v>
      </c>
      <c r="K5149" s="101">
        <v>100</v>
      </c>
      <c r="L5149" s="67">
        <f t="shared" si="800"/>
        <v>3.3992458575585819E-8</v>
      </c>
      <c r="M5149" s="66">
        <v>0.331515</v>
      </c>
      <c r="N5149" s="73">
        <f t="shared" si="801"/>
        <v>6.4239930933636363E-9</v>
      </c>
      <c r="O5149" s="98">
        <v>100</v>
      </c>
      <c r="P5149" s="67">
        <f t="shared" si="807"/>
        <v>3.6827004736113299E-8</v>
      </c>
      <c r="Q5149" s="66">
        <v>0.331515</v>
      </c>
      <c r="R5149" s="105">
        <f t="shared" si="802"/>
        <v>9.4984839570761956E-9</v>
      </c>
      <c r="S5149" s="101">
        <v>0</v>
      </c>
      <c r="T5149" s="67">
        <f t="shared" si="808"/>
        <v>0</v>
      </c>
      <c r="U5149" s="66">
        <v>0</v>
      </c>
      <c r="V5149" s="73">
        <f t="shared" si="809"/>
        <v>0</v>
      </c>
      <c r="W5149" s="98">
        <v>0</v>
      </c>
      <c r="X5149" s="67">
        <f t="shared" si="803"/>
        <v>0</v>
      </c>
      <c r="Y5149" s="66">
        <v>0</v>
      </c>
      <c r="Z5149" s="105">
        <f t="shared" si="804"/>
        <v>0</v>
      </c>
      <c r="AA5149" s="101">
        <v>0</v>
      </c>
      <c r="AB5149" s="67">
        <f t="shared" si="805"/>
        <v>0</v>
      </c>
      <c r="AC5149" s="66">
        <v>0</v>
      </c>
      <c r="AD5149" s="73">
        <f t="shared" si="806"/>
        <v>0</v>
      </c>
    </row>
    <row r="5150" spans="1:30" x14ac:dyDescent="0.25">
      <c r="A5150" s="165"/>
      <c r="B5150" s="72" t="s">
        <v>2984</v>
      </c>
      <c r="C5150" s="64" t="s">
        <v>2985</v>
      </c>
      <c r="D5150" s="64" t="s">
        <v>7</v>
      </c>
      <c r="E5150" s="64" t="s">
        <v>1199</v>
      </c>
      <c r="F5150" s="64" t="s">
        <v>1199</v>
      </c>
      <c r="G5150" s="64" t="s">
        <v>1199</v>
      </c>
      <c r="H5150" s="65">
        <v>39058</v>
      </c>
      <c r="I5150" s="65">
        <v>39058</v>
      </c>
      <c r="J5150" s="93" t="s">
        <v>1</v>
      </c>
      <c r="K5150" s="101">
        <v>100</v>
      </c>
      <c r="L5150" s="67">
        <f t="shared" si="800"/>
        <v>3.3992458575585819E-8</v>
      </c>
      <c r="M5150" s="66">
        <v>0.331515</v>
      </c>
      <c r="N5150" s="73">
        <f t="shared" si="801"/>
        <v>6.4239930933636363E-9</v>
      </c>
      <c r="O5150" s="98">
        <v>100</v>
      </c>
      <c r="P5150" s="67">
        <f t="shared" si="807"/>
        <v>3.6827004736113299E-8</v>
      </c>
      <c r="Q5150" s="66">
        <v>0.331515</v>
      </c>
      <c r="R5150" s="105">
        <f t="shared" si="802"/>
        <v>9.4984839570761956E-9</v>
      </c>
      <c r="S5150" s="101">
        <v>0</v>
      </c>
      <c r="T5150" s="67">
        <f t="shared" si="808"/>
        <v>0</v>
      </c>
      <c r="U5150" s="66">
        <v>0</v>
      </c>
      <c r="V5150" s="73">
        <f t="shared" si="809"/>
        <v>0</v>
      </c>
      <c r="W5150" s="98">
        <v>0</v>
      </c>
      <c r="X5150" s="67">
        <f t="shared" si="803"/>
        <v>0</v>
      </c>
      <c r="Y5150" s="66">
        <v>0</v>
      </c>
      <c r="Z5150" s="105">
        <f t="shared" si="804"/>
        <v>0</v>
      </c>
      <c r="AA5150" s="101">
        <v>0</v>
      </c>
      <c r="AB5150" s="67">
        <f t="shared" si="805"/>
        <v>0</v>
      </c>
      <c r="AC5150" s="66">
        <v>0</v>
      </c>
      <c r="AD5150" s="73">
        <f t="shared" si="806"/>
        <v>0</v>
      </c>
    </row>
    <row r="5151" spans="1:30" x14ac:dyDescent="0.25">
      <c r="A5151" s="165"/>
      <c r="B5151" s="72" t="s">
        <v>4912</v>
      </c>
      <c r="C5151" s="64" t="s">
        <v>4913</v>
      </c>
      <c r="D5151" s="64" t="s">
        <v>7</v>
      </c>
      <c r="E5151" s="64" t="s">
        <v>4914</v>
      </c>
      <c r="F5151" s="64" t="s">
        <v>1227</v>
      </c>
      <c r="G5151" s="64" t="s">
        <v>1227</v>
      </c>
      <c r="H5151" s="65">
        <v>39281</v>
      </c>
      <c r="I5151" s="65">
        <v>39281</v>
      </c>
      <c r="J5151" s="93" t="s">
        <v>1</v>
      </c>
      <c r="K5151" s="101">
        <v>100</v>
      </c>
      <c r="L5151" s="67">
        <f t="shared" si="800"/>
        <v>3.3992458575585819E-8</v>
      </c>
      <c r="M5151" s="66">
        <v>0.331515</v>
      </c>
      <c r="N5151" s="73">
        <f t="shared" si="801"/>
        <v>6.4239930933636363E-9</v>
      </c>
      <c r="O5151" s="98">
        <v>100</v>
      </c>
      <c r="P5151" s="67">
        <f t="shared" si="807"/>
        <v>3.6827004736113299E-8</v>
      </c>
      <c r="Q5151" s="66">
        <v>0.331515</v>
      </c>
      <c r="R5151" s="105">
        <f t="shared" si="802"/>
        <v>9.4984839570761956E-9</v>
      </c>
      <c r="S5151" s="101">
        <v>0</v>
      </c>
      <c r="T5151" s="67">
        <f t="shared" si="808"/>
        <v>0</v>
      </c>
      <c r="U5151" s="66">
        <v>0</v>
      </c>
      <c r="V5151" s="73">
        <f t="shared" si="809"/>
        <v>0</v>
      </c>
      <c r="W5151" s="98">
        <v>0</v>
      </c>
      <c r="X5151" s="67">
        <f t="shared" si="803"/>
        <v>0</v>
      </c>
      <c r="Y5151" s="66">
        <v>0</v>
      </c>
      <c r="Z5151" s="105">
        <f t="shared" si="804"/>
        <v>0</v>
      </c>
      <c r="AA5151" s="101">
        <v>0</v>
      </c>
      <c r="AB5151" s="67">
        <f t="shared" si="805"/>
        <v>0</v>
      </c>
      <c r="AC5151" s="66">
        <v>0</v>
      </c>
      <c r="AD5151" s="73">
        <f t="shared" si="806"/>
        <v>0</v>
      </c>
    </row>
    <row r="5152" spans="1:30" x14ac:dyDescent="0.25">
      <c r="A5152" s="165"/>
      <c r="B5152" s="72" t="s">
        <v>1433</v>
      </c>
      <c r="C5152" s="64" t="s">
        <v>1434</v>
      </c>
      <c r="D5152" s="64" t="s">
        <v>10</v>
      </c>
      <c r="E5152" s="64" t="s">
        <v>1435</v>
      </c>
      <c r="F5152" s="64" t="s">
        <v>1230</v>
      </c>
      <c r="G5152" s="64" t="s">
        <v>1167</v>
      </c>
      <c r="H5152" s="65">
        <v>40087</v>
      </c>
      <c r="I5152" s="65">
        <v>40087</v>
      </c>
      <c r="J5152" s="93" t="s">
        <v>1</v>
      </c>
      <c r="K5152" s="101">
        <v>100</v>
      </c>
      <c r="L5152" s="67">
        <f t="shared" si="800"/>
        <v>3.3992458575585819E-8</v>
      </c>
      <c r="M5152" s="66">
        <v>0.331515</v>
      </c>
      <c r="N5152" s="73">
        <f t="shared" si="801"/>
        <v>6.4239930933636363E-9</v>
      </c>
      <c r="O5152" s="98">
        <v>100</v>
      </c>
      <c r="P5152" s="67">
        <f t="shared" si="807"/>
        <v>3.6827004736113299E-8</v>
      </c>
      <c r="Q5152" s="66">
        <v>0.331515</v>
      </c>
      <c r="R5152" s="105">
        <f t="shared" si="802"/>
        <v>9.4984839570761956E-9</v>
      </c>
      <c r="S5152" s="101">
        <v>0</v>
      </c>
      <c r="T5152" s="67">
        <f t="shared" si="808"/>
        <v>0</v>
      </c>
      <c r="U5152" s="66">
        <v>0</v>
      </c>
      <c r="V5152" s="73">
        <f t="shared" si="809"/>
        <v>0</v>
      </c>
      <c r="W5152" s="98">
        <v>0</v>
      </c>
      <c r="X5152" s="67">
        <f t="shared" si="803"/>
        <v>0</v>
      </c>
      <c r="Y5152" s="66">
        <v>0</v>
      </c>
      <c r="Z5152" s="105">
        <f t="shared" si="804"/>
        <v>0</v>
      </c>
      <c r="AA5152" s="101">
        <v>0</v>
      </c>
      <c r="AB5152" s="67">
        <f t="shared" si="805"/>
        <v>0</v>
      </c>
      <c r="AC5152" s="66">
        <v>0</v>
      </c>
      <c r="AD5152" s="73">
        <f t="shared" si="806"/>
        <v>0</v>
      </c>
    </row>
    <row r="5153" spans="1:30" x14ac:dyDescent="0.25">
      <c r="A5153" s="165"/>
      <c r="B5153" s="72" t="s">
        <v>5549</v>
      </c>
      <c r="C5153" s="64" t="s">
        <v>5550</v>
      </c>
      <c r="D5153" s="64" t="s">
        <v>7</v>
      </c>
      <c r="E5153" s="64" t="s">
        <v>5551</v>
      </c>
      <c r="F5153" s="64" t="s">
        <v>1763</v>
      </c>
      <c r="G5153" s="64" t="s">
        <v>1193</v>
      </c>
      <c r="H5153" s="65">
        <v>39766</v>
      </c>
      <c r="I5153" s="65">
        <v>39766</v>
      </c>
      <c r="J5153" s="93" t="s">
        <v>1</v>
      </c>
      <c r="K5153" s="101">
        <v>100</v>
      </c>
      <c r="L5153" s="67">
        <f t="shared" si="800"/>
        <v>3.3992458575585819E-8</v>
      </c>
      <c r="M5153" s="66">
        <v>0.331515</v>
      </c>
      <c r="N5153" s="73">
        <f t="shared" si="801"/>
        <v>6.4239930933636363E-9</v>
      </c>
      <c r="O5153" s="98">
        <v>100</v>
      </c>
      <c r="P5153" s="67">
        <f t="shared" si="807"/>
        <v>3.6827004736113299E-8</v>
      </c>
      <c r="Q5153" s="66">
        <v>0.331515</v>
      </c>
      <c r="R5153" s="105">
        <f t="shared" si="802"/>
        <v>9.4984839570761956E-9</v>
      </c>
      <c r="S5153" s="101">
        <v>0</v>
      </c>
      <c r="T5153" s="67">
        <f t="shared" si="808"/>
        <v>0</v>
      </c>
      <c r="U5153" s="66">
        <v>0</v>
      </c>
      <c r="V5153" s="73">
        <f t="shared" si="809"/>
        <v>0</v>
      </c>
      <c r="W5153" s="98">
        <v>0</v>
      </c>
      <c r="X5153" s="67">
        <f t="shared" si="803"/>
        <v>0</v>
      </c>
      <c r="Y5153" s="66">
        <v>0</v>
      </c>
      <c r="Z5153" s="105">
        <f t="shared" si="804"/>
        <v>0</v>
      </c>
      <c r="AA5153" s="101">
        <v>0</v>
      </c>
      <c r="AB5153" s="67">
        <f t="shared" si="805"/>
        <v>0</v>
      </c>
      <c r="AC5153" s="66">
        <v>0</v>
      </c>
      <c r="AD5153" s="73">
        <f t="shared" si="806"/>
        <v>0</v>
      </c>
    </row>
    <row r="5154" spans="1:30" x14ac:dyDescent="0.25">
      <c r="A5154" s="165"/>
      <c r="B5154" s="72" t="s">
        <v>5669</v>
      </c>
      <c r="C5154" s="64" t="s">
        <v>5670</v>
      </c>
      <c r="D5154" s="64" t="s">
        <v>7</v>
      </c>
      <c r="E5154" s="64" t="s">
        <v>5671</v>
      </c>
      <c r="F5154" s="64" t="s">
        <v>493</v>
      </c>
      <c r="G5154" s="64" t="s">
        <v>1167</v>
      </c>
      <c r="H5154" s="65">
        <v>39195</v>
      </c>
      <c r="I5154" s="65">
        <v>39195</v>
      </c>
      <c r="J5154" s="93" t="s">
        <v>1</v>
      </c>
      <c r="K5154" s="101">
        <v>100</v>
      </c>
      <c r="L5154" s="67">
        <f t="shared" si="800"/>
        <v>3.3992458575585819E-8</v>
      </c>
      <c r="M5154" s="66">
        <v>0.331515</v>
      </c>
      <c r="N5154" s="73">
        <f t="shared" si="801"/>
        <v>6.4239930933636363E-9</v>
      </c>
      <c r="O5154" s="98">
        <v>100</v>
      </c>
      <c r="P5154" s="67">
        <f t="shared" si="807"/>
        <v>3.6827004736113299E-8</v>
      </c>
      <c r="Q5154" s="66">
        <v>0.331515</v>
      </c>
      <c r="R5154" s="105">
        <f t="shared" si="802"/>
        <v>9.4984839570761956E-9</v>
      </c>
      <c r="S5154" s="101">
        <v>0</v>
      </c>
      <c r="T5154" s="67">
        <f t="shared" si="808"/>
        <v>0</v>
      </c>
      <c r="U5154" s="66">
        <v>0</v>
      </c>
      <c r="V5154" s="73">
        <f t="shared" si="809"/>
        <v>0</v>
      </c>
      <c r="W5154" s="98">
        <v>0</v>
      </c>
      <c r="X5154" s="67">
        <f t="shared" si="803"/>
        <v>0</v>
      </c>
      <c r="Y5154" s="66">
        <v>0</v>
      </c>
      <c r="Z5154" s="105">
        <f t="shared" si="804"/>
        <v>0</v>
      </c>
      <c r="AA5154" s="101">
        <v>0</v>
      </c>
      <c r="AB5154" s="67">
        <f t="shared" si="805"/>
        <v>0</v>
      </c>
      <c r="AC5154" s="66">
        <v>0</v>
      </c>
      <c r="AD5154" s="73">
        <f t="shared" si="806"/>
        <v>0</v>
      </c>
    </row>
    <row r="5155" spans="1:30" x14ac:dyDescent="0.25">
      <c r="A5155" s="165"/>
      <c r="B5155" s="72" t="s">
        <v>7783</v>
      </c>
      <c r="C5155" s="64" t="s">
        <v>7784</v>
      </c>
      <c r="D5155" s="64" t="s">
        <v>7</v>
      </c>
      <c r="E5155" s="64" t="s">
        <v>7785</v>
      </c>
      <c r="F5155" s="64" t="s">
        <v>1783</v>
      </c>
      <c r="G5155" s="64" t="s">
        <v>1167</v>
      </c>
      <c r="H5155" s="65">
        <v>39443</v>
      </c>
      <c r="I5155" s="65">
        <v>39443</v>
      </c>
      <c r="J5155" s="93" t="s">
        <v>1</v>
      </c>
      <c r="K5155" s="101">
        <v>100</v>
      </c>
      <c r="L5155" s="67">
        <f t="shared" si="800"/>
        <v>3.3992458575585819E-8</v>
      </c>
      <c r="M5155" s="66">
        <v>0.331515</v>
      </c>
      <c r="N5155" s="73">
        <f t="shared" si="801"/>
        <v>6.4239930933636363E-9</v>
      </c>
      <c r="O5155" s="98">
        <v>100</v>
      </c>
      <c r="P5155" s="67">
        <f t="shared" si="807"/>
        <v>3.6827004736113299E-8</v>
      </c>
      <c r="Q5155" s="66">
        <v>0.331515</v>
      </c>
      <c r="R5155" s="105">
        <f t="shared" si="802"/>
        <v>9.4984839570761956E-9</v>
      </c>
      <c r="S5155" s="101">
        <v>0</v>
      </c>
      <c r="T5155" s="67">
        <f t="shared" si="808"/>
        <v>0</v>
      </c>
      <c r="U5155" s="66">
        <v>0</v>
      </c>
      <c r="V5155" s="73">
        <f t="shared" si="809"/>
        <v>0</v>
      </c>
      <c r="W5155" s="98">
        <v>0</v>
      </c>
      <c r="X5155" s="67">
        <f t="shared" si="803"/>
        <v>0</v>
      </c>
      <c r="Y5155" s="66">
        <v>0</v>
      </c>
      <c r="Z5155" s="105">
        <f t="shared" si="804"/>
        <v>0</v>
      </c>
      <c r="AA5155" s="101">
        <v>0</v>
      </c>
      <c r="AB5155" s="67">
        <f t="shared" si="805"/>
        <v>0</v>
      </c>
      <c r="AC5155" s="66">
        <v>0</v>
      </c>
      <c r="AD5155" s="73">
        <f t="shared" si="806"/>
        <v>0</v>
      </c>
    </row>
    <row r="5156" spans="1:30" x14ac:dyDescent="0.25">
      <c r="A5156" s="165"/>
      <c r="B5156" s="72" t="s">
        <v>10629</v>
      </c>
      <c r="C5156" s="64" t="s">
        <v>10630</v>
      </c>
      <c r="D5156" s="64" t="s">
        <v>7</v>
      </c>
      <c r="E5156" s="64" t="s">
        <v>10631</v>
      </c>
      <c r="F5156" s="64" t="s">
        <v>1790</v>
      </c>
      <c r="G5156" s="64" t="s">
        <v>1139</v>
      </c>
      <c r="H5156" s="65">
        <v>38995</v>
      </c>
      <c r="I5156" s="65">
        <v>38995</v>
      </c>
      <c r="J5156" s="93" t="s">
        <v>1</v>
      </c>
      <c r="K5156" s="101">
        <v>100</v>
      </c>
      <c r="L5156" s="67">
        <f t="shared" si="800"/>
        <v>3.3992458575585819E-8</v>
      </c>
      <c r="M5156" s="66">
        <v>0.331515</v>
      </c>
      <c r="N5156" s="73">
        <f t="shared" si="801"/>
        <v>6.4239930933636363E-9</v>
      </c>
      <c r="O5156" s="98">
        <v>100</v>
      </c>
      <c r="P5156" s="67">
        <f t="shared" si="807"/>
        <v>3.6827004736113299E-8</v>
      </c>
      <c r="Q5156" s="66">
        <v>0.331515</v>
      </c>
      <c r="R5156" s="105">
        <f t="shared" si="802"/>
        <v>9.4984839570761956E-9</v>
      </c>
      <c r="S5156" s="101">
        <v>0</v>
      </c>
      <c r="T5156" s="67">
        <f t="shared" si="808"/>
        <v>0</v>
      </c>
      <c r="U5156" s="66">
        <v>0</v>
      </c>
      <c r="V5156" s="73">
        <f t="shared" si="809"/>
        <v>0</v>
      </c>
      <c r="W5156" s="98">
        <v>0</v>
      </c>
      <c r="X5156" s="67">
        <f t="shared" si="803"/>
        <v>0</v>
      </c>
      <c r="Y5156" s="66">
        <v>0</v>
      </c>
      <c r="Z5156" s="105">
        <f t="shared" si="804"/>
        <v>0</v>
      </c>
      <c r="AA5156" s="101">
        <v>0</v>
      </c>
      <c r="AB5156" s="67">
        <f t="shared" si="805"/>
        <v>0</v>
      </c>
      <c r="AC5156" s="66">
        <v>0</v>
      </c>
      <c r="AD5156" s="73">
        <f t="shared" si="806"/>
        <v>0</v>
      </c>
    </row>
    <row r="5157" spans="1:30" x14ac:dyDescent="0.25">
      <c r="A5157" s="165"/>
      <c r="B5157" s="72" t="s">
        <v>8312</v>
      </c>
      <c r="C5157" s="64" t="s">
        <v>8313</v>
      </c>
      <c r="D5157" s="64" t="s">
        <v>7</v>
      </c>
      <c r="E5157" s="64" t="s">
        <v>8314</v>
      </c>
      <c r="F5157" s="64" t="s">
        <v>493</v>
      </c>
      <c r="G5157" s="64" t="s">
        <v>1167</v>
      </c>
      <c r="H5157" s="65">
        <v>38740</v>
      </c>
      <c r="I5157" s="65">
        <v>38740</v>
      </c>
      <c r="J5157" s="93" t="s">
        <v>1</v>
      </c>
      <c r="K5157" s="101">
        <v>100</v>
      </c>
      <c r="L5157" s="67">
        <f t="shared" si="800"/>
        <v>3.3992458575585819E-8</v>
      </c>
      <c r="M5157" s="66">
        <v>0.331515</v>
      </c>
      <c r="N5157" s="73">
        <f t="shared" si="801"/>
        <v>6.4239930933636363E-9</v>
      </c>
      <c r="O5157" s="98">
        <v>100</v>
      </c>
      <c r="P5157" s="67">
        <f t="shared" si="807"/>
        <v>3.6827004736113299E-8</v>
      </c>
      <c r="Q5157" s="66">
        <v>0.331515</v>
      </c>
      <c r="R5157" s="105">
        <f t="shared" si="802"/>
        <v>9.4984839570761956E-9</v>
      </c>
      <c r="S5157" s="101">
        <v>0</v>
      </c>
      <c r="T5157" s="67">
        <f t="shared" si="808"/>
        <v>0</v>
      </c>
      <c r="U5157" s="66">
        <v>0</v>
      </c>
      <c r="V5157" s="73">
        <f t="shared" si="809"/>
        <v>0</v>
      </c>
      <c r="W5157" s="98">
        <v>0</v>
      </c>
      <c r="X5157" s="67">
        <f t="shared" si="803"/>
        <v>0</v>
      </c>
      <c r="Y5157" s="66">
        <v>0</v>
      </c>
      <c r="Z5157" s="105">
        <f t="shared" si="804"/>
        <v>0</v>
      </c>
      <c r="AA5157" s="101">
        <v>0</v>
      </c>
      <c r="AB5157" s="67">
        <f t="shared" si="805"/>
        <v>0</v>
      </c>
      <c r="AC5157" s="66">
        <v>0</v>
      </c>
      <c r="AD5157" s="73">
        <f t="shared" si="806"/>
        <v>0</v>
      </c>
    </row>
    <row r="5158" spans="1:30" x14ac:dyDescent="0.25">
      <c r="A5158" s="165"/>
      <c r="B5158" s="72" t="s">
        <v>15188</v>
      </c>
      <c r="C5158" s="64" t="s">
        <v>11139</v>
      </c>
      <c r="D5158" s="64" t="s">
        <v>7</v>
      </c>
      <c r="E5158" s="64" t="s">
        <v>1646</v>
      </c>
      <c r="F5158" s="64" t="s">
        <v>1647</v>
      </c>
      <c r="G5158" s="64" t="s">
        <v>1227</v>
      </c>
      <c r="H5158" s="65">
        <v>41943</v>
      </c>
      <c r="I5158" s="65">
        <v>41943</v>
      </c>
      <c r="J5158" s="93" t="s">
        <v>1</v>
      </c>
      <c r="K5158" s="101">
        <v>100</v>
      </c>
      <c r="L5158" s="67">
        <f t="shared" si="800"/>
        <v>3.3992458575585819E-8</v>
      </c>
      <c r="M5158" s="66">
        <v>0.331515</v>
      </c>
      <c r="N5158" s="73">
        <f t="shared" si="801"/>
        <v>6.4239930933636363E-9</v>
      </c>
      <c r="O5158" s="98">
        <v>100</v>
      </c>
      <c r="P5158" s="67">
        <f t="shared" si="807"/>
        <v>3.6827004736113299E-8</v>
      </c>
      <c r="Q5158" s="66">
        <v>0.331515</v>
      </c>
      <c r="R5158" s="105">
        <f t="shared" si="802"/>
        <v>9.4984839570761956E-9</v>
      </c>
      <c r="S5158" s="101">
        <v>0</v>
      </c>
      <c r="T5158" s="67">
        <f t="shared" si="808"/>
        <v>0</v>
      </c>
      <c r="U5158" s="66">
        <v>0</v>
      </c>
      <c r="V5158" s="73">
        <f t="shared" si="809"/>
        <v>0</v>
      </c>
      <c r="W5158" s="98">
        <v>0</v>
      </c>
      <c r="X5158" s="67">
        <f t="shared" si="803"/>
        <v>0</v>
      </c>
      <c r="Y5158" s="66">
        <v>0</v>
      </c>
      <c r="Z5158" s="105">
        <f t="shared" si="804"/>
        <v>0</v>
      </c>
      <c r="AA5158" s="101">
        <v>0</v>
      </c>
      <c r="AB5158" s="67">
        <f t="shared" si="805"/>
        <v>0</v>
      </c>
      <c r="AC5158" s="66">
        <v>0</v>
      </c>
      <c r="AD5158" s="73">
        <f t="shared" si="806"/>
        <v>0</v>
      </c>
    </row>
    <row r="5159" spans="1:30" x14ac:dyDescent="0.25">
      <c r="A5159" s="165"/>
      <c r="B5159" s="72" t="s">
        <v>10975</v>
      </c>
      <c r="C5159" s="64" t="s">
        <v>10976</v>
      </c>
      <c r="D5159" s="64" t="s">
        <v>7</v>
      </c>
      <c r="E5159" s="64" t="s">
        <v>10977</v>
      </c>
      <c r="F5159" s="64" t="s">
        <v>2040</v>
      </c>
      <c r="G5159" s="64" t="s">
        <v>1167</v>
      </c>
      <c r="H5159" s="65">
        <v>41142</v>
      </c>
      <c r="I5159" s="65">
        <v>41142</v>
      </c>
      <c r="J5159" s="93" t="s">
        <v>1</v>
      </c>
      <c r="K5159" s="101">
        <v>100</v>
      </c>
      <c r="L5159" s="67">
        <f t="shared" si="800"/>
        <v>3.3992458575585819E-8</v>
      </c>
      <c r="M5159" s="66">
        <v>0.331515</v>
      </c>
      <c r="N5159" s="73">
        <f t="shared" si="801"/>
        <v>6.4239930933636363E-9</v>
      </c>
      <c r="O5159" s="98">
        <v>100</v>
      </c>
      <c r="P5159" s="67">
        <f t="shared" si="807"/>
        <v>3.6827004736113299E-8</v>
      </c>
      <c r="Q5159" s="66">
        <v>0.331515</v>
      </c>
      <c r="R5159" s="105">
        <f t="shared" si="802"/>
        <v>9.4984839570761956E-9</v>
      </c>
      <c r="S5159" s="101">
        <v>0</v>
      </c>
      <c r="T5159" s="67">
        <f t="shared" si="808"/>
        <v>0</v>
      </c>
      <c r="U5159" s="66">
        <v>0</v>
      </c>
      <c r="V5159" s="73">
        <f t="shared" si="809"/>
        <v>0</v>
      </c>
      <c r="W5159" s="98">
        <v>0</v>
      </c>
      <c r="X5159" s="67">
        <f t="shared" si="803"/>
        <v>0</v>
      </c>
      <c r="Y5159" s="66">
        <v>0</v>
      </c>
      <c r="Z5159" s="105">
        <f t="shared" si="804"/>
        <v>0</v>
      </c>
      <c r="AA5159" s="101">
        <v>0</v>
      </c>
      <c r="AB5159" s="67">
        <f t="shared" si="805"/>
        <v>0</v>
      </c>
      <c r="AC5159" s="66">
        <v>0</v>
      </c>
      <c r="AD5159" s="73">
        <f t="shared" si="806"/>
        <v>0</v>
      </c>
    </row>
    <row r="5160" spans="1:30" x14ac:dyDescent="0.25">
      <c r="A5160" s="165"/>
      <c r="B5160" s="72" t="s">
        <v>5684</v>
      </c>
      <c r="C5160" s="64" t="s">
        <v>5685</v>
      </c>
      <c r="D5160" s="64" t="s">
        <v>7</v>
      </c>
      <c r="E5160" s="64" t="s">
        <v>5686</v>
      </c>
      <c r="F5160" s="64" t="s">
        <v>1330</v>
      </c>
      <c r="G5160" s="64" t="s">
        <v>1216</v>
      </c>
      <c r="H5160" s="65">
        <v>39330</v>
      </c>
      <c r="I5160" s="65">
        <v>39330</v>
      </c>
      <c r="J5160" s="93" t="s">
        <v>1</v>
      </c>
      <c r="K5160" s="101">
        <v>100</v>
      </c>
      <c r="L5160" s="67">
        <f t="shared" si="800"/>
        <v>3.3992458575585819E-8</v>
      </c>
      <c r="M5160" s="66">
        <v>0.331515</v>
      </c>
      <c r="N5160" s="73">
        <f t="shared" si="801"/>
        <v>6.4239930933636363E-9</v>
      </c>
      <c r="O5160" s="98">
        <v>100</v>
      </c>
      <c r="P5160" s="67">
        <f t="shared" si="807"/>
        <v>3.6827004736113299E-8</v>
      </c>
      <c r="Q5160" s="66">
        <v>0.331515</v>
      </c>
      <c r="R5160" s="105">
        <f t="shared" si="802"/>
        <v>9.4984839570761956E-9</v>
      </c>
      <c r="S5160" s="101">
        <v>0</v>
      </c>
      <c r="T5160" s="67">
        <f t="shared" si="808"/>
        <v>0</v>
      </c>
      <c r="U5160" s="66">
        <v>0</v>
      </c>
      <c r="V5160" s="73">
        <f t="shared" si="809"/>
        <v>0</v>
      </c>
      <c r="W5160" s="98">
        <v>0</v>
      </c>
      <c r="X5160" s="67">
        <f t="shared" si="803"/>
        <v>0</v>
      </c>
      <c r="Y5160" s="66">
        <v>0</v>
      </c>
      <c r="Z5160" s="105">
        <f t="shared" si="804"/>
        <v>0</v>
      </c>
      <c r="AA5160" s="101">
        <v>0</v>
      </c>
      <c r="AB5160" s="67">
        <f t="shared" si="805"/>
        <v>0</v>
      </c>
      <c r="AC5160" s="66">
        <v>0</v>
      </c>
      <c r="AD5160" s="73">
        <f t="shared" si="806"/>
        <v>0</v>
      </c>
    </row>
    <row r="5161" spans="1:30" x14ac:dyDescent="0.25">
      <c r="A5161" s="165"/>
      <c r="B5161" s="72" t="s">
        <v>4548</v>
      </c>
      <c r="C5161" s="64" t="s">
        <v>4549</v>
      </c>
      <c r="D5161" s="64" t="s">
        <v>7</v>
      </c>
      <c r="E5161" s="64" t="s">
        <v>4550</v>
      </c>
      <c r="F5161" s="64" t="s">
        <v>1657</v>
      </c>
      <c r="G5161" s="64" t="s">
        <v>1167</v>
      </c>
      <c r="H5161" s="65">
        <v>39640</v>
      </c>
      <c r="I5161" s="65">
        <v>39640</v>
      </c>
      <c r="J5161" s="93" t="s">
        <v>1</v>
      </c>
      <c r="K5161" s="101">
        <v>100</v>
      </c>
      <c r="L5161" s="67">
        <f t="shared" si="800"/>
        <v>3.3992458575585819E-8</v>
      </c>
      <c r="M5161" s="66">
        <v>0.331515</v>
      </c>
      <c r="N5161" s="73">
        <f t="shared" si="801"/>
        <v>6.4239930933636363E-9</v>
      </c>
      <c r="O5161" s="98">
        <v>100</v>
      </c>
      <c r="P5161" s="67">
        <f t="shared" si="807"/>
        <v>3.6827004736113299E-8</v>
      </c>
      <c r="Q5161" s="66">
        <v>0.331515</v>
      </c>
      <c r="R5161" s="105">
        <f t="shared" si="802"/>
        <v>9.4984839570761956E-9</v>
      </c>
      <c r="S5161" s="101">
        <v>0</v>
      </c>
      <c r="T5161" s="67">
        <f t="shared" si="808"/>
        <v>0</v>
      </c>
      <c r="U5161" s="66">
        <v>0</v>
      </c>
      <c r="V5161" s="73">
        <f t="shared" si="809"/>
        <v>0</v>
      </c>
      <c r="W5161" s="98">
        <v>0</v>
      </c>
      <c r="X5161" s="67">
        <f t="shared" si="803"/>
        <v>0</v>
      </c>
      <c r="Y5161" s="66">
        <v>0</v>
      </c>
      <c r="Z5161" s="105">
        <f t="shared" si="804"/>
        <v>0</v>
      </c>
      <c r="AA5161" s="101">
        <v>0</v>
      </c>
      <c r="AB5161" s="67">
        <f t="shared" si="805"/>
        <v>0</v>
      </c>
      <c r="AC5161" s="66">
        <v>0</v>
      </c>
      <c r="AD5161" s="73">
        <f t="shared" si="806"/>
        <v>0</v>
      </c>
    </row>
    <row r="5162" spans="1:30" x14ac:dyDescent="0.25">
      <c r="A5162" s="165"/>
      <c r="B5162" s="72" t="s">
        <v>4444</v>
      </c>
      <c r="C5162" s="64" t="s">
        <v>4445</v>
      </c>
      <c r="D5162" s="64" t="s">
        <v>7</v>
      </c>
      <c r="E5162" s="64" t="s">
        <v>4446</v>
      </c>
      <c r="F5162" s="64" t="s">
        <v>437</v>
      </c>
      <c r="G5162" s="64" t="s">
        <v>1269</v>
      </c>
      <c r="H5162" s="65">
        <v>38793</v>
      </c>
      <c r="I5162" s="65">
        <v>38793</v>
      </c>
      <c r="J5162" s="93" t="s">
        <v>1</v>
      </c>
      <c r="K5162" s="101">
        <v>100</v>
      </c>
      <c r="L5162" s="67">
        <f t="shared" si="800"/>
        <v>3.3992458575585819E-8</v>
      </c>
      <c r="M5162" s="66">
        <v>0.331515</v>
      </c>
      <c r="N5162" s="73">
        <f t="shared" si="801"/>
        <v>6.4239930933636363E-9</v>
      </c>
      <c r="O5162" s="98">
        <v>100</v>
      </c>
      <c r="P5162" s="67">
        <f t="shared" si="807"/>
        <v>3.6827004736113299E-8</v>
      </c>
      <c r="Q5162" s="66">
        <v>0.331515</v>
      </c>
      <c r="R5162" s="105">
        <f t="shared" si="802"/>
        <v>9.4984839570761956E-9</v>
      </c>
      <c r="S5162" s="101">
        <v>0</v>
      </c>
      <c r="T5162" s="67">
        <f t="shared" si="808"/>
        <v>0</v>
      </c>
      <c r="U5162" s="66">
        <v>0</v>
      </c>
      <c r="V5162" s="73">
        <f t="shared" si="809"/>
        <v>0</v>
      </c>
      <c r="W5162" s="98">
        <v>0</v>
      </c>
      <c r="X5162" s="67">
        <f t="shared" si="803"/>
        <v>0</v>
      </c>
      <c r="Y5162" s="66">
        <v>0</v>
      </c>
      <c r="Z5162" s="105">
        <f t="shared" si="804"/>
        <v>0</v>
      </c>
      <c r="AA5162" s="101">
        <v>0</v>
      </c>
      <c r="AB5162" s="67">
        <f t="shared" si="805"/>
        <v>0</v>
      </c>
      <c r="AC5162" s="66">
        <v>0</v>
      </c>
      <c r="AD5162" s="73">
        <f t="shared" si="806"/>
        <v>0</v>
      </c>
    </row>
    <row r="5163" spans="1:30" x14ac:dyDescent="0.25">
      <c r="A5163" s="165"/>
      <c r="B5163" s="72" t="s">
        <v>4715</v>
      </c>
      <c r="C5163" s="64" t="s">
        <v>4716</v>
      </c>
      <c r="D5163" s="64" t="s">
        <v>7</v>
      </c>
      <c r="E5163" s="64" t="s">
        <v>4717</v>
      </c>
      <c r="F5163" s="64" t="s">
        <v>2842</v>
      </c>
      <c r="G5163" s="64" t="s">
        <v>1416</v>
      </c>
      <c r="H5163" s="65">
        <v>39255</v>
      </c>
      <c r="I5163" s="65">
        <v>39255</v>
      </c>
      <c r="J5163" s="93" t="s">
        <v>1</v>
      </c>
      <c r="K5163" s="101">
        <v>100</v>
      </c>
      <c r="L5163" s="67">
        <f t="shared" si="800"/>
        <v>3.3992458575585819E-8</v>
      </c>
      <c r="M5163" s="66">
        <v>0.331515</v>
      </c>
      <c r="N5163" s="73">
        <f t="shared" si="801"/>
        <v>6.4239930933636363E-9</v>
      </c>
      <c r="O5163" s="98">
        <v>100</v>
      </c>
      <c r="P5163" s="67">
        <f t="shared" si="807"/>
        <v>3.6827004736113299E-8</v>
      </c>
      <c r="Q5163" s="66">
        <v>0.331515</v>
      </c>
      <c r="R5163" s="105">
        <f t="shared" si="802"/>
        <v>9.4984839570761956E-9</v>
      </c>
      <c r="S5163" s="101">
        <v>0</v>
      </c>
      <c r="T5163" s="67">
        <f t="shared" si="808"/>
        <v>0</v>
      </c>
      <c r="U5163" s="66">
        <v>0</v>
      </c>
      <c r="V5163" s="73">
        <f t="shared" si="809"/>
        <v>0</v>
      </c>
      <c r="W5163" s="98">
        <v>0</v>
      </c>
      <c r="X5163" s="67">
        <f t="shared" si="803"/>
        <v>0</v>
      </c>
      <c r="Y5163" s="66">
        <v>0</v>
      </c>
      <c r="Z5163" s="105">
        <f t="shared" si="804"/>
        <v>0</v>
      </c>
      <c r="AA5163" s="101">
        <v>0</v>
      </c>
      <c r="AB5163" s="67">
        <f t="shared" si="805"/>
        <v>0</v>
      </c>
      <c r="AC5163" s="66">
        <v>0</v>
      </c>
      <c r="AD5163" s="73">
        <f t="shared" si="806"/>
        <v>0</v>
      </c>
    </row>
    <row r="5164" spans="1:30" x14ac:dyDescent="0.25">
      <c r="A5164" s="165"/>
      <c r="B5164" s="72" t="s">
        <v>4635</v>
      </c>
      <c r="C5164" s="64" t="s">
        <v>4636</v>
      </c>
      <c r="D5164" s="64" t="s">
        <v>7</v>
      </c>
      <c r="E5164" s="64" t="s">
        <v>4637</v>
      </c>
      <c r="F5164" s="64" t="s">
        <v>1167</v>
      </c>
      <c r="G5164" s="64" t="s">
        <v>1167</v>
      </c>
      <c r="H5164" s="65">
        <v>41611</v>
      </c>
      <c r="I5164" s="65">
        <v>41611</v>
      </c>
      <c r="J5164" s="93" t="s">
        <v>1</v>
      </c>
      <c r="K5164" s="101">
        <v>100</v>
      </c>
      <c r="L5164" s="67">
        <f t="shared" si="800"/>
        <v>3.3992458575585819E-8</v>
      </c>
      <c r="M5164" s="66">
        <v>0.331515</v>
      </c>
      <c r="N5164" s="73">
        <f t="shared" si="801"/>
        <v>6.4239930933636363E-9</v>
      </c>
      <c r="O5164" s="98">
        <v>100</v>
      </c>
      <c r="P5164" s="67">
        <f t="shared" si="807"/>
        <v>3.6827004736113299E-8</v>
      </c>
      <c r="Q5164" s="66">
        <v>0.331515</v>
      </c>
      <c r="R5164" s="105">
        <f t="shared" si="802"/>
        <v>9.4984839570761956E-9</v>
      </c>
      <c r="S5164" s="101">
        <v>0</v>
      </c>
      <c r="T5164" s="67">
        <f t="shared" si="808"/>
        <v>0</v>
      </c>
      <c r="U5164" s="66">
        <v>0</v>
      </c>
      <c r="V5164" s="73">
        <f t="shared" si="809"/>
        <v>0</v>
      </c>
      <c r="W5164" s="98">
        <v>0</v>
      </c>
      <c r="X5164" s="67">
        <f t="shared" si="803"/>
        <v>0</v>
      </c>
      <c r="Y5164" s="66">
        <v>0</v>
      </c>
      <c r="Z5164" s="105">
        <f t="shared" si="804"/>
        <v>0</v>
      </c>
      <c r="AA5164" s="101">
        <v>0</v>
      </c>
      <c r="AB5164" s="67">
        <f t="shared" si="805"/>
        <v>0</v>
      </c>
      <c r="AC5164" s="66">
        <v>0</v>
      </c>
      <c r="AD5164" s="73">
        <f t="shared" si="806"/>
        <v>0</v>
      </c>
    </row>
    <row r="5165" spans="1:30" x14ac:dyDescent="0.25">
      <c r="A5165" s="165"/>
      <c r="B5165" s="72" t="s">
        <v>9915</v>
      </c>
      <c r="C5165" s="64" t="s">
        <v>9916</v>
      </c>
      <c r="D5165" s="64" t="s">
        <v>7</v>
      </c>
      <c r="E5165" s="64" t="s">
        <v>8247</v>
      </c>
      <c r="F5165" s="64" t="s">
        <v>437</v>
      </c>
      <c r="G5165" s="64" t="s">
        <v>1269</v>
      </c>
      <c r="H5165" s="65">
        <v>41339</v>
      </c>
      <c r="I5165" s="65">
        <v>41339</v>
      </c>
      <c r="J5165" s="93" t="s">
        <v>1</v>
      </c>
      <c r="K5165" s="101">
        <v>100</v>
      </c>
      <c r="L5165" s="67">
        <f t="shared" si="800"/>
        <v>3.3992458575585819E-8</v>
      </c>
      <c r="M5165" s="66">
        <v>0.331515</v>
      </c>
      <c r="N5165" s="73">
        <f t="shared" si="801"/>
        <v>6.4239930933636363E-9</v>
      </c>
      <c r="O5165" s="98">
        <v>100</v>
      </c>
      <c r="P5165" s="67">
        <f t="shared" si="807"/>
        <v>3.6827004736113299E-8</v>
      </c>
      <c r="Q5165" s="66">
        <v>0.331515</v>
      </c>
      <c r="R5165" s="105">
        <f t="shared" si="802"/>
        <v>9.4984839570761956E-9</v>
      </c>
      <c r="S5165" s="101">
        <v>0</v>
      </c>
      <c r="T5165" s="67">
        <f t="shared" si="808"/>
        <v>0</v>
      </c>
      <c r="U5165" s="66">
        <v>0</v>
      </c>
      <c r="V5165" s="73">
        <f t="shared" si="809"/>
        <v>0</v>
      </c>
      <c r="W5165" s="98">
        <v>0</v>
      </c>
      <c r="X5165" s="67">
        <f t="shared" si="803"/>
        <v>0</v>
      </c>
      <c r="Y5165" s="66">
        <v>0</v>
      </c>
      <c r="Z5165" s="105">
        <f t="shared" si="804"/>
        <v>0</v>
      </c>
      <c r="AA5165" s="101">
        <v>0</v>
      </c>
      <c r="AB5165" s="67">
        <f t="shared" si="805"/>
        <v>0</v>
      </c>
      <c r="AC5165" s="66">
        <v>0</v>
      </c>
      <c r="AD5165" s="73">
        <f t="shared" si="806"/>
        <v>0</v>
      </c>
    </row>
    <row r="5166" spans="1:30" x14ac:dyDescent="0.25">
      <c r="A5166" s="165"/>
      <c r="B5166" s="72" t="s">
        <v>1576</v>
      </c>
      <c r="C5166" s="64" t="s">
        <v>1577</v>
      </c>
      <c r="D5166" s="64" t="s">
        <v>7</v>
      </c>
      <c r="E5166" s="64" t="s">
        <v>1578</v>
      </c>
      <c r="F5166" s="64" t="s">
        <v>1415</v>
      </c>
      <c r="G5166" s="64" t="s">
        <v>1416</v>
      </c>
      <c r="H5166" s="65">
        <v>39244</v>
      </c>
      <c r="I5166" s="65">
        <v>39244</v>
      </c>
      <c r="J5166" s="93" t="s">
        <v>1</v>
      </c>
      <c r="K5166" s="101">
        <v>100</v>
      </c>
      <c r="L5166" s="67">
        <f t="shared" si="800"/>
        <v>3.3992458575585819E-8</v>
      </c>
      <c r="M5166" s="66">
        <v>0.331515</v>
      </c>
      <c r="N5166" s="73">
        <f t="shared" si="801"/>
        <v>6.4239930933636363E-9</v>
      </c>
      <c r="O5166" s="98">
        <v>100</v>
      </c>
      <c r="P5166" s="67">
        <f t="shared" si="807"/>
        <v>3.6827004736113299E-8</v>
      </c>
      <c r="Q5166" s="66">
        <v>0.331515</v>
      </c>
      <c r="R5166" s="105">
        <f t="shared" si="802"/>
        <v>9.4984839570761956E-9</v>
      </c>
      <c r="S5166" s="101">
        <v>0</v>
      </c>
      <c r="T5166" s="67">
        <f t="shared" si="808"/>
        <v>0</v>
      </c>
      <c r="U5166" s="66">
        <v>0</v>
      </c>
      <c r="V5166" s="73">
        <f t="shared" si="809"/>
        <v>0</v>
      </c>
      <c r="W5166" s="98">
        <v>0</v>
      </c>
      <c r="X5166" s="67">
        <f t="shared" si="803"/>
        <v>0</v>
      </c>
      <c r="Y5166" s="66">
        <v>0</v>
      </c>
      <c r="Z5166" s="105">
        <f t="shared" si="804"/>
        <v>0</v>
      </c>
      <c r="AA5166" s="101">
        <v>0</v>
      </c>
      <c r="AB5166" s="67">
        <f t="shared" si="805"/>
        <v>0</v>
      </c>
      <c r="AC5166" s="66">
        <v>0</v>
      </c>
      <c r="AD5166" s="73">
        <f t="shared" si="806"/>
        <v>0</v>
      </c>
    </row>
    <row r="5167" spans="1:30" x14ac:dyDescent="0.25">
      <c r="A5167" s="165"/>
      <c r="B5167" s="72" t="s">
        <v>11899</v>
      </c>
      <c r="C5167" s="64" t="s">
        <v>11900</v>
      </c>
      <c r="D5167" s="64" t="s">
        <v>7</v>
      </c>
      <c r="E5167" s="64" t="s">
        <v>11901</v>
      </c>
      <c r="F5167" s="64" t="s">
        <v>1215</v>
      </c>
      <c r="G5167" s="64" t="s">
        <v>1216</v>
      </c>
      <c r="H5167" s="65">
        <v>41017</v>
      </c>
      <c r="I5167" s="65">
        <v>41017</v>
      </c>
      <c r="J5167" s="93" t="s">
        <v>1</v>
      </c>
      <c r="K5167" s="101">
        <v>100</v>
      </c>
      <c r="L5167" s="67">
        <f t="shared" si="800"/>
        <v>3.3992458575585819E-8</v>
      </c>
      <c r="M5167" s="66">
        <v>0.331515</v>
      </c>
      <c r="N5167" s="73">
        <f t="shared" si="801"/>
        <v>6.4239930933636363E-9</v>
      </c>
      <c r="O5167" s="98">
        <v>100</v>
      </c>
      <c r="P5167" s="67">
        <f t="shared" si="807"/>
        <v>3.6827004736113299E-8</v>
      </c>
      <c r="Q5167" s="66">
        <v>0.331515</v>
      </c>
      <c r="R5167" s="105">
        <f t="shared" si="802"/>
        <v>9.4984839570761956E-9</v>
      </c>
      <c r="S5167" s="101">
        <v>0</v>
      </c>
      <c r="T5167" s="67">
        <f t="shared" si="808"/>
        <v>0</v>
      </c>
      <c r="U5167" s="66">
        <v>0</v>
      </c>
      <c r="V5167" s="73">
        <f t="shared" si="809"/>
        <v>0</v>
      </c>
      <c r="W5167" s="98">
        <v>0</v>
      </c>
      <c r="X5167" s="67">
        <f t="shared" si="803"/>
        <v>0</v>
      </c>
      <c r="Y5167" s="66">
        <v>0</v>
      </c>
      <c r="Z5167" s="105">
        <f t="shared" si="804"/>
        <v>0</v>
      </c>
      <c r="AA5167" s="101">
        <v>0</v>
      </c>
      <c r="AB5167" s="67">
        <f t="shared" si="805"/>
        <v>0</v>
      </c>
      <c r="AC5167" s="66">
        <v>0</v>
      </c>
      <c r="AD5167" s="73">
        <f t="shared" si="806"/>
        <v>0</v>
      </c>
    </row>
    <row r="5168" spans="1:30" x14ac:dyDescent="0.25">
      <c r="A5168" s="165"/>
      <c r="B5168" s="72" t="s">
        <v>9391</v>
      </c>
      <c r="C5168" s="64" t="s">
        <v>9392</v>
      </c>
      <c r="D5168" s="64" t="s">
        <v>7</v>
      </c>
      <c r="E5168" s="64" t="s">
        <v>9393</v>
      </c>
      <c r="F5168" s="64" t="s">
        <v>1215</v>
      </c>
      <c r="G5168" s="64" t="s">
        <v>1216</v>
      </c>
      <c r="H5168" s="65">
        <v>39085</v>
      </c>
      <c r="I5168" s="65">
        <v>39085</v>
      </c>
      <c r="J5168" s="93" t="s">
        <v>1</v>
      </c>
      <c r="K5168" s="101">
        <v>100</v>
      </c>
      <c r="L5168" s="67">
        <f t="shared" si="800"/>
        <v>3.3992458575585819E-8</v>
      </c>
      <c r="M5168" s="66">
        <v>0.331515</v>
      </c>
      <c r="N5168" s="73">
        <f t="shared" si="801"/>
        <v>6.4239930933636363E-9</v>
      </c>
      <c r="O5168" s="98">
        <v>100</v>
      </c>
      <c r="P5168" s="67">
        <f t="shared" si="807"/>
        <v>3.6827004736113299E-8</v>
      </c>
      <c r="Q5168" s="66">
        <v>0.331515</v>
      </c>
      <c r="R5168" s="105">
        <f t="shared" si="802"/>
        <v>9.4984839570761956E-9</v>
      </c>
      <c r="S5168" s="101">
        <v>0</v>
      </c>
      <c r="T5168" s="67">
        <f t="shared" si="808"/>
        <v>0</v>
      </c>
      <c r="U5168" s="66">
        <v>0</v>
      </c>
      <c r="V5168" s="73">
        <f t="shared" si="809"/>
        <v>0</v>
      </c>
      <c r="W5168" s="98">
        <v>0</v>
      </c>
      <c r="X5168" s="67">
        <f t="shared" si="803"/>
        <v>0</v>
      </c>
      <c r="Y5168" s="66">
        <v>0</v>
      </c>
      <c r="Z5168" s="105">
        <f t="shared" si="804"/>
        <v>0</v>
      </c>
      <c r="AA5168" s="101">
        <v>0</v>
      </c>
      <c r="AB5168" s="67">
        <f t="shared" si="805"/>
        <v>0</v>
      </c>
      <c r="AC5168" s="66">
        <v>0</v>
      </c>
      <c r="AD5168" s="73">
        <f t="shared" si="806"/>
        <v>0</v>
      </c>
    </row>
    <row r="5169" spans="1:30" x14ac:dyDescent="0.25">
      <c r="A5169" s="165"/>
      <c r="B5169" s="72" t="s">
        <v>6319</v>
      </c>
      <c r="C5169" s="64" t="s">
        <v>6320</v>
      </c>
      <c r="D5169" s="64" t="s">
        <v>7</v>
      </c>
      <c r="E5169" s="64" t="s">
        <v>6321</v>
      </c>
      <c r="F5169" s="64" t="s">
        <v>1330</v>
      </c>
      <c r="G5169" s="64" t="s">
        <v>1216</v>
      </c>
      <c r="H5169" s="65">
        <v>39731</v>
      </c>
      <c r="I5169" s="65">
        <v>40917</v>
      </c>
      <c r="J5169" s="93" t="s">
        <v>1</v>
      </c>
      <c r="K5169" s="101">
        <v>54</v>
      </c>
      <c r="L5169" s="67">
        <f t="shared" si="800"/>
        <v>1.8355927630816345E-8</v>
      </c>
      <c r="M5169" s="66">
        <v>0.32691599999999998</v>
      </c>
      <c r="N5169" s="73">
        <f t="shared" si="801"/>
        <v>6.3348751221213714E-9</v>
      </c>
      <c r="O5169" s="98">
        <v>54</v>
      </c>
      <c r="P5169" s="67">
        <f t="shared" si="807"/>
        <v>1.9886582557501181E-8</v>
      </c>
      <c r="Q5169" s="66">
        <v>0.32691599999999998</v>
      </c>
      <c r="R5169" s="105">
        <f t="shared" si="802"/>
        <v>9.3667145719244118E-9</v>
      </c>
      <c r="S5169" s="101">
        <v>54</v>
      </c>
      <c r="T5169" s="67">
        <f t="shared" si="808"/>
        <v>2.3654222317441544E-8</v>
      </c>
      <c r="U5169" s="66">
        <v>0.32691599999999998</v>
      </c>
      <c r="V5169" s="73">
        <f t="shared" si="809"/>
        <v>1.7457526335047073E-8</v>
      </c>
      <c r="W5169" s="98">
        <v>54</v>
      </c>
      <c r="X5169" s="67">
        <f t="shared" si="803"/>
        <v>3.0680570845778303E-8</v>
      </c>
      <c r="Y5169" s="66">
        <v>0.32691599999999998</v>
      </c>
      <c r="Z5169" s="105">
        <f t="shared" si="804"/>
        <v>4.2263163384116685E-8</v>
      </c>
      <c r="AA5169" s="101">
        <v>0</v>
      </c>
      <c r="AB5169" s="67">
        <f t="shared" si="805"/>
        <v>0</v>
      </c>
      <c r="AC5169" s="66">
        <v>0</v>
      </c>
      <c r="AD5169" s="73">
        <f t="shared" si="806"/>
        <v>0</v>
      </c>
    </row>
    <row r="5170" spans="1:30" x14ac:dyDescent="0.25">
      <c r="A5170" s="165"/>
      <c r="B5170" s="72" t="s">
        <v>15052</v>
      </c>
      <c r="C5170" s="64" t="s">
        <v>15050</v>
      </c>
      <c r="D5170" s="64" t="s">
        <v>7</v>
      </c>
      <c r="E5170" s="64" t="s">
        <v>15053</v>
      </c>
      <c r="F5170" s="64" t="s">
        <v>1370</v>
      </c>
      <c r="G5170" s="64" t="s">
        <v>1193</v>
      </c>
      <c r="H5170" s="65">
        <v>41879</v>
      </c>
      <c r="I5170" s="65">
        <v>41879</v>
      </c>
      <c r="J5170" s="93" t="s">
        <v>1</v>
      </c>
      <c r="K5170" s="101">
        <v>0</v>
      </c>
      <c r="L5170" s="67">
        <f t="shared" si="800"/>
        <v>0</v>
      </c>
      <c r="M5170" s="66">
        <v>0.32519999999999999</v>
      </c>
      <c r="N5170" s="73">
        <f t="shared" si="801"/>
        <v>6.3016230154347598E-9</v>
      </c>
      <c r="O5170" s="98">
        <v>0</v>
      </c>
      <c r="P5170" s="67">
        <f t="shared" si="807"/>
        <v>0</v>
      </c>
      <c r="Q5170" s="66">
        <v>0.32519999999999999</v>
      </c>
      <c r="R5170" s="105">
        <f t="shared" si="802"/>
        <v>9.3175481738116796E-9</v>
      </c>
      <c r="S5170" s="101">
        <v>0</v>
      </c>
      <c r="T5170" s="67">
        <f t="shared" si="808"/>
        <v>0</v>
      </c>
      <c r="U5170" s="66">
        <v>0</v>
      </c>
      <c r="V5170" s="73">
        <f t="shared" si="809"/>
        <v>0</v>
      </c>
      <c r="W5170" s="98">
        <v>0</v>
      </c>
      <c r="X5170" s="67">
        <f t="shared" si="803"/>
        <v>0</v>
      </c>
      <c r="Y5170" s="66">
        <v>0</v>
      </c>
      <c r="Z5170" s="105">
        <f t="shared" si="804"/>
        <v>0</v>
      </c>
      <c r="AA5170" s="101">
        <v>0</v>
      </c>
      <c r="AB5170" s="67">
        <f t="shared" si="805"/>
        <v>0</v>
      </c>
      <c r="AC5170" s="66">
        <v>0</v>
      </c>
      <c r="AD5170" s="73">
        <f t="shared" si="806"/>
        <v>0</v>
      </c>
    </row>
    <row r="5171" spans="1:30" x14ac:dyDescent="0.25">
      <c r="A5171" s="165"/>
      <c r="B5171" s="72" t="s">
        <v>15063</v>
      </c>
      <c r="C5171" s="64" t="s">
        <v>15064</v>
      </c>
      <c r="D5171" s="64" t="s">
        <v>7</v>
      </c>
      <c r="E5171" s="64" t="s">
        <v>15065</v>
      </c>
      <c r="F5171" s="64" t="s">
        <v>1790</v>
      </c>
      <c r="G5171" s="64" t="s">
        <v>1139</v>
      </c>
      <c r="H5171" s="65">
        <v>42002</v>
      </c>
      <c r="I5171" s="65">
        <v>42002</v>
      </c>
      <c r="J5171" s="93" t="s">
        <v>1</v>
      </c>
      <c r="K5171" s="101">
        <v>0</v>
      </c>
      <c r="L5171" s="67">
        <f t="shared" si="800"/>
        <v>0</v>
      </c>
      <c r="M5171" s="66">
        <v>0.32519999999999999</v>
      </c>
      <c r="N5171" s="73">
        <f t="shared" si="801"/>
        <v>6.3016230154347598E-9</v>
      </c>
      <c r="O5171" s="98">
        <v>0</v>
      </c>
      <c r="P5171" s="67">
        <f t="shared" si="807"/>
        <v>0</v>
      </c>
      <c r="Q5171" s="66">
        <v>0.32519999999999999</v>
      </c>
      <c r="R5171" s="105">
        <f t="shared" si="802"/>
        <v>9.3175481738116796E-9</v>
      </c>
      <c r="S5171" s="101">
        <v>0</v>
      </c>
      <c r="T5171" s="67">
        <f t="shared" si="808"/>
        <v>0</v>
      </c>
      <c r="U5171" s="66">
        <v>0</v>
      </c>
      <c r="V5171" s="73">
        <f t="shared" si="809"/>
        <v>0</v>
      </c>
      <c r="W5171" s="98">
        <v>0</v>
      </c>
      <c r="X5171" s="67">
        <f t="shared" si="803"/>
        <v>0</v>
      </c>
      <c r="Y5171" s="66">
        <v>0</v>
      </c>
      <c r="Z5171" s="105">
        <f t="shared" si="804"/>
        <v>0</v>
      </c>
      <c r="AA5171" s="101">
        <v>0</v>
      </c>
      <c r="AB5171" s="67">
        <f t="shared" si="805"/>
        <v>0</v>
      </c>
      <c r="AC5171" s="66">
        <v>0</v>
      </c>
      <c r="AD5171" s="73">
        <f t="shared" si="806"/>
        <v>0</v>
      </c>
    </row>
    <row r="5172" spans="1:30" x14ac:dyDescent="0.25">
      <c r="A5172" s="165"/>
      <c r="B5172" s="72" t="s">
        <v>15046</v>
      </c>
      <c r="C5172" s="64" t="s">
        <v>15047</v>
      </c>
      <c r="D5172" s="64" t="s">
        <v>7</v>
      </c>
      <c r="E5172" s="64" t="s">
        <v>15048</v>
      </c>
      <c r="F5172" s="64" t="s">
        <v>1657</v>
      </c>
      <c r="G5172" s="64" t="s">
        <v>1167</v>
      </c>
      <c r="H5172" s="65">
        <v>41856</v>
      </c>
      <c r="I5172" s="65">
        <v>41856</v>
      </c>
      <c r="J5172" s="93" t="s">
        <v>1</v>
      </c>
      <c r="K5172" s="101">
        <v>0</v>
      </c>
      <c r="L5172" s="67">
        <f t="shared" si="800"/>
        <v>0</v>
      </c>
      <c r="M5172" s="66">
        <v>0.32519999999999999</v>
      </c>
      <c r="N5172" s="73">
        <f t="shared" si="801"/>
        <v>6.3016230154347598E-9</v>
      </c>
      <c r="O5172" s="98">
        <v>0</v>
      </c>
      <c r="P5172" s="67">
        <f t="shared" si="807"/>
        <v>0</v>
      </c>
      <c r="Q5172" s="66">
        <v>0.32519999999999999</v>
      </c>
      <c r="R5172" s="105">
        <f t="shared" si="802"/>
        <v>9.3175481738116796E-9</v>
      </c>
      <c r="S5172" s="101">
        <v>0</v>
      </c>
      <c r="T5172" s="67">
        <f t="shared" si="808"/>
        <v>0</v>
      </c>
      <c r="U5172" s="66">
        <v>0</v>
      </c>
      <c r="V5172" s="73">
        <f t="shared" si="809"/>
        <v>0</v>
      </c>
      <c r="W5172" s="98">
        <v>0</v>
      </c>
      <c r="X5172" s="67">
        <f t="shared" si="803"/>
        <v>0</v>
      </c>
      <c r="Y5172" s="66">
        <v>0</v>
      </c>
      <c r="Z5172" s="105">
        <f t="shared" si="804"/>
        <v>0</v>
      </c>
      <c r="AA5172" s="101">
        <v>0</v>
      </c>
      <c r="AB5172" s="67">
        <f t="shared" si="805"/>
        <v>0</v>
      </c>
      <c r="AC5172" s="66">
        <v>0</v>
      </c>
      <c r="AD5172" s="73">
        <f t="shared" si="806"/>
        <v>0</v>
      </c>
    </row>
    <row r="5173" spans="1:30" x14ac:dyDescent="0.25">
      <c r="A5173" s="165"/>
      <c r="B5173" s="72" t="s">
        <v>15049</v>
      </c>
      <c r="C5173" s="64" t="s">
        <v>15050</v>
      </c>
      <c r="D5173" s="64" t="s">
        <v>7</v>
      </c>
      <c r="E5173" s="64" t="s">
        <v>15051</v>
      </c>
      <c r="F5173" s="64" t="s">
        <v>1763</v>
      </c>
      <c r="G5173" s="64" t="s">
        <v>1193</v>
      </c>
      <c r="H5173" s="65">
        <v>41857</v>
      </c>
      <c r="I5173" s="65">
        <v>41857</v>
      </c>
      <c r="J5173" s="93" t="s">
        <v>1</v>
      </c>
      <c r="K5173" s="101">
        <v>0</v>
      </c>
      <c r="L5173" s="67">
        <f t="shared" si="800"/>
        <v>0</v>
      </c>
      <c r="M5173" s="66">
        <v>0.32519999999999999</v>
      </c>
      <c r="N5173" s="73">
        <f t="shared" si="801"/>
        <v>6.3016230154347598E-9</v>
      </c>
      <c r="O5173" s="98">
        <v>0</v>
      </c>
      <c r="P5173" s="67">
        <f t="shared" si="807"/>
        <v>0</v>
      </c>
      <c r="Q5173" s="66">
        <v>0.32519999999999999</v>
      </c>
      <c r="R5173" s="105">
        <f t="shared" si="802"/>
        <v>9.3175481738116796E-9</v>
      </c>
      <c r="S5173" s="101">
        <v>0</v>
      </c>
      <c r="T5173" s="67">
        <f t="shared" si="808"/>
        <v>0</v>
      </c>
      <c r="U5173" s="66">
        <v>0</v>
      </c>
      <c r="V5173" s="73">
        <f t="shared" si="809"/>
        <v>0</v>
      </c>
      <c r="W5173" s="98">
        <v>0</v>
      </c>
      <c r="X5173" s="67">
        <f t="shared" si="803"/>
        <v>0</v>
      </c>
      <c r="Y5173" s="66">
        <v>0</v>
      </c>
      <c r="Z5173" s="105">
        <f t="shared" si="804"/>
        <v>0</v>
      </c>
      <c r="AA5173" s="101">
        <v>0</v>
      </c>
      <c r="AB5173" s="67">
        <f t="shared" si="805"/>
        <v>0</v>
      </c>
      <c r="AC5173" s="66">
        <v>0</v>
      </c>
      <c r="AD5173" s="73">
        <f t="shared" si="806"/>
        <v>0</v>
      </c>
    </row>
    <row r="5174" spans="1:30" x14ac:dyDescent="0.25">
      <c r="A5174" s="165"/>
      <c r="B5174" s="72" t="s">
        <v>15054</v>
      </c>
      <c r="C5174" s="64" t="s">
        <v>15050</v>
      </c>
      <c r="D5174" s="64" t="s">
        <v>7</v>
      </c>
      <c r="E5174" s="64" t="s">
        <v>15055</v>
      </c>
      <c r="F5174" s="64" t="s">
        <v>1286</v>
      </c>
      <c r="G5174" s="64" t="s">
        <v>1269</v>
      </c>
      <c r="H5174" s="65">
        <v>41886</v>
      </c>
      <c r="I5174" s="65">
        <v>41886</v>
      </c>
      <c r="J5174" s="93" t="s">
        <v>1</v>
      </c>
      <c r="K5174" s="101">
        <v>0</v>
      </c>
      <c r="L5174" s="67">
        <f t="shared" si="800"/>
        <v>0</v>
      </c>
      <c r="M5174" s="66">
        <v>0.32519999999999999</v>
      </c>
      <c r="N5174" s="73">
        <f t="shared" si="801"/>
        <v>6.3016230154347598E-9</v>
      </c>
      <c r="O5174" s="98">
        <v>0</v>
      </c>
      <c r="P5174" s="67">
        <f t="shared" si="807"/>
        <v>0</v>
      </c>
      <c r="Q5174" s="66">
        <v>0.32519999999999999</v>
      </c>
      <c r="R5174" s="105">
        <f t="shared" si="802"/>
        <v>9.3175481738116796E-9</v>
      </c>
      <c r="S5174" s="101">
        <v>0</v>
      </c>
      <c r="T5174" s="67">
        <f t="shared" si="808"/>
        <v>0</v>
      </c>
      <c r="U5174" s="66">
        <v>0</v>
      </c>
      <c r="V5174" s="73">
        <f t="shared" si="809"/>
        <v>0</v>
      </c>
      <c r="W5174" s="98">
        <v>0</v>
      </c>
      <c r="X5174" s="67">
        <f t="shared" si="803"/>
        <v>0</v>
      </c>
      <c r="Y5174" s="66">
        <v>0</v>
      </c>
      <c r="Z5174" s="105">
        <f t="shared" si="804"/>
        <v>0</v>
      </c>
      <c r="AA5174" s="101">
        <v>0</v>
      </c>
      <c r="AB5174" s="67">
        <f t="shared" si="805"/>
        <v>0</v>
      </c>
      <c r="AC5174" s="66">
        <v>0</v>
      </c>
      <c r="AD5174" s="73">
        <f t="shared" si="806"/>
        <v>0</v>
      </c>
    </row>
    <row r="5175" spans="1:30" x14ac:dyDescent="0.25">
      <c r="A5175" s="165"/>
      <c r="B5175" s="72" t="s">
        <v>10435</v>
      </c>
      <c r="C5175" s="64" t="s">
        <v>10436</v>
      </c>
      <c r="D5175" s="64" t="s">
        <v>7</v>
      </c>
      <c r="E5175" s="64" t="s">
        <v>10437</v>
      </c>
      <c r="F5175" s="64" t="s">
        <v>1215</v>
      </c>
      <c r="G5175" s="64" t="s">
        <v>1216</v>
      </c>
      <c r="H5175" s="65">
        <v>38911</v>
      </c>
      <c r="I5175" s="65">
        <v>38911</v>
      </c>
      <c r="J5175" s="93" t="s">
        <v>1</v>
      </c>
      <c r="K5175" s="101">
        <v>0</v>
      </c>
      <c r="L5175" s="67">
        <f t="shared" si="800"/>
        <v>0</v>
      </c>
      <c r="M5175" s="66">
        <v>0.32226866399999998</v>
      </c>
      <c r="N5175" s="73">
        <f t="shared" si="801"/>
        <v>6.2448205111187315E-9</v>
      </c>
      <c r="O5175" s="98">
        <v>0</v>
      </c>
      <c r="P5175" s="67">
        <f t="shared" si="807"/>
        <v>0</v>
      </c>
      <c r="Q5175" s="66">
        <v>0.32226866399999998</v>
      </c>
      <c r="R5175" s="105">
        <f t="shared" si="802"/>
        <v>9.2335602759222933E-9</v>
      </c>
      <c r="S5175" s="101">
        <v>0</v>
      </c>
      <c r="T5175" s="67">
        <f t="shared" si="808"/>
        <v>0</v>
      </c>
      <c r="U5175" s="66">
        <v>0.32226866399999998</v>
      </c>
      <c r="V5175" s="73">
        <f t="shared" si="809"/>
        <v>1.7209355579844473E-8</v>
      </c>
      <c r="W5175" s="98">
        <v>0</v>
      </c>
      <c r="X5175" s="67">
        <f t="shared" si="803"/>
        <v>0</v>
      </c>
      <c r="Y5175" s="66">
        <v>0.32226866399999998</v>
      </c>
      <c r="Z5175" s="105">
        <f t="shared" si="804"/>
        <v>4.1662363421224422E-8</v>
      </c>
      <c r="AA5175" s="101">
        <v>0</v>
      </c>
      <c r="AB5175" s="67">
        <f t="shared" si="805"/>
        <v>0</v>
      </c>
      <c r="AC5175" s="66">
        <v>0</v>
      </c>
      <c r="AD5175" s="73">
        <f t="shared" si="806"/>
        <v>0</v>
      </c>
    </row>
    <row r="5176" spans="1:30" x14ac:dyDescent="0.25">
      <c r="A5176" s="165"/>
      <c r="B5176" s="72" t="s">
        <v>2284</v>
      </c>
      <c r="C5176" s="64" t="s">
        <v>2285</v>
      </c>
      <c r="D5176" s="64" t="s">
        <v>7</v>
      </c>
      <c r="E5176" s="64" t="s">
        <v>2286</v>
      </c>
      <c r="F5176" s="64" t="s">
        <v>1251</v>
      </c>
      <c r="G5176" s="64" t="s">
        <v>1227</v>
      </c>
      <c r="H5176" s="65">
        <v>38747</v>
      </c>
      <c r="I5176" s="65">
        <v>38747</v>
      </c>
      <c r="J5176" s="93" t="s">
        <v>1</v>
      </c>
      <c r="K5176" s="101">
        <v>0</v>
      </c>
      <c r="L5176" s="67">
        <f t="shared" si="800"/>
        <v>0</v>
      </c>
      <c r="M5176" s="66">
        <v>0.32226866399999998</v>
      </c>
      <c r="N5176" s="73">
        <f t="shared" si="801"/>
        <v>6.2448205111187315E-9</v>
      </c>
      <c r="O5176" s="98">
        <v>0</v>
      </c>
      <c r="P5176" s="67">
        <f t="shared" si="807"/>
        <v>0</v>
      </c>
      <c r="Q5176" s="66">
        <v>0.32226866399999998</v>
      </c>
      <c r="R5176" s="105">
        <f t="shared" si="802"/>
        <v>9.2335602759222933E-9</v>
      </c>
      <c r="S5176" s="101">
        <v>0</v>
      </c>
      <c r="T5176" s="67">
        <f t="shared" si="808"/>
        <v>0</v>
      </c>
      <c r="U5176" s="66">
        <v>0.32226866399999998</v>
      </c>
      <c r="V5176" s="73">
        <f t="shared" si="809"/>
        <v>1.7209355579844473E-8</v>
      </c>
      <c r="W5176" s="98">
        <v>0</v>
      </c>
      <c r="X5176" s="67">
        <f t="shared" si="803"/>
        <v>0</v>
      </c>
      <c r="Y5176" s="66">
        <v>0.32226866399999998</v>
      </c>
      <c r="Z5176" s="105">
        <f t="shared" si="804"/>
        <v>4.1662363421224422E-8</v>
      </c>
      <c r="AA5176" s="101">
        <v>0</v>
      </c>
      <c r="AB5176" s="67">
        <f t="shared" si="805"/>
        <v>0</v>
      </c>
      <c r="AC5176" s="66">
        <v>0</v>
      </c>
      <c r="AD5176" s="73">
        <f t="shared" si="806"/>
        <v>0</v>
      </c>
    </row>
    <row r="5177" spans="1:30" x14ac:dyDescent="0.25">
      <c r="A5177" s="165"/>
      <c r="B5177" s="72" t="s">
        <v>1503</v>
      </c>
      <c r="C5177" s="64" t="s">
        <v>1504</v>
      </c>
      <c r="D5177" s="64" t="s">
        <v>7</v>
      </c>
      <c r="E5177" s="64" t="s">
        <v>1505</v>
      </c>
      <c r="F5177" s="64" t="s">
        <v>1199</v>
      </c>
      <c r="G5177" s="64" t="s">
        <v>1199</v>
      </c>
      <c r="H5177" s="65">
        <v>38895</v>
      </c>
      <c r="I5177" s="65">
        <v>38895</v>
      </c>
      <c r="J5177" s="93" t="s">
        <v>1</v>
      </c>
      <c r="K5177" s="101">
        <v>0</v>
      </c>
      <c r="L5177" s="67">
        <f t="shared" si="800"/>
        <v>0</v>
      </c>
      <c r="M5177" s="66">
        <v>0.32226866399999998</v>
      </c>
      <c r="N5177" s="73">
        <f t="shared" si="801"/>
        <v>6.2448205111187315E-9</v>
      </c>
      <c r="O5177" s="98">
        <v>0</v>
      </c>
      <c r="P5177" s="67">
        <f t="shared" si="807"/>
        <v>0</v>
      </c>
      <c r="Q5177" s="66">
        <v>0.32226866399999998</v>
      </c>
      <c r="R5177" s="105">
        <f t="shared" si="802"/>
        <v>9.2335602759222933E-9</v>
      </c>
      <c r="S5177" s="101">
        <v>0</v>
      </c>
      <c r="T5177" s="67">
        <f t="shared" si="808"/>
        <v>0</v>
      </c>
      <c r="U5177" s="66">
        <v>0.32226866399999998</v>
      </c>
      <c r="V5177" s="73">
        <f t="shared" si="809"/>
        <v>1.7209355579844473E-8</v>
      </c>
      <c r="W5177" s="98">
        <v>0</v>
      </c>
      <c r="X5177" s="67">
        <f t="shared" si="803"/>
        <v>0</v>
      </c>
      <c r="Y5177" s="66">
        <v>0.32226866399999998</v>
      </c>
      <c r="Z5177" s="105">
        <f t="shared" si="804"/>
        <v>4.1662363421224422E-8</v>
      </c>
      <c r="AA5177" s="101">
        <v>0</v>
      </c>
      <c r="AB5177" s="67">
        <f t="shared" si="805"/>
        <v>0</v>
      </c>
      <c r="AC5177" s="66">
        <v>0</v>
      </c>
      <c r="AD5177" s="73">
        <f t="shared" si="806"/>
        <v>0</v>
      </c>
    </row>
    <row r="5178" spans="1:30" x14ac:dyDescent="0.25">
      <c r="A5178" s="165"/>
      <c r="B5178" s="72" t="s">
        <v>5660</v>
      </c>
      <c r="C5178" s="64" t="s">
        <v>5661</v>
      </c>
      <c r="D5178" s="64" t="s">
        <v>7</v>
      </c>
      <c r="E5178" s="64" t="s">
        <v>5662</v>
      </c>
      <c r="F5178" s="64" t="s">
        <v>493</v>
      </c>
      <c r="G5178" s="64" t="s">
        <v>1167</v>
      </c>
      <c r="H5178" s="65">
        <v>38895</v>
      </c>
      <c r="I5178" s="65">
        <v>38895</v>
      </c>
      <c r="J5178" s="93" t="s">
        <v>1</v>
      </c>
      <c r="K5178" s="101">
        <v>0</v>
      </c>
      <c r="L5178" s="67">
        <f t="shared" si="800"/>
        <v>0</v>
      </c>
      <c r="M5178" s="66">
        <v>0.32226866399999998</v>
      </c>
      <c r="N5178" s="73">
        <f t="shared" si="801"/>
        <v>6.2448205111187315E-9</v>
      </c>
      <c r="O5178" s="98">
        <v>0</v>
      </c>
      <c r="P5178" s="67">
        <f t="shared" si="807"/>
        <v>0</v>
      </c>
      <c r="Q5178" s="66">
        <v>0.32226866399999998</v>
      </c>
      <c r="R5178" s="105">
        <f t="shared" si="802"/>
        <v>9.2335602759222933E-9</v>
      </c>
      <c r="S5178" s="101">
        <v>0</v>
      </c>
      <c r="T5178" s="67">
        <f t="shared" si="808"/>
        <v>0</v>
      </c>
      <c r="U5178" s="66">
        <v>0.32226866399999998</v>
      </c>
      <c r="V5178" s="73">
        <f t="shared" si="809"/>
        <v>1.7209355579844473E-8</v>
      </c>
      <c r="W5178" s="98">
        <v>0</v>
      </c>
      <c r="X5178" s="67">
        <f t="shared" si="803"/>
        <v>0</v>
      </c>
      <c r="Y5178" s="66">
        <v>0.32226866399999998</v>
      </c>
      <c r="Z5178" s="105">
        <f t="shared" si="804"/>
        <v>4.1662363421224422E-8</v>
      </c>
      <c r="AA5178" s="101">
        <v>0</v>
      </c>
      <c r="AB5178" s="67">
        <f t="shared" si="805"/>
        <v>0</v>
      </c>
      <c r="AC5178" s="66">
        <v>0</v>
      </c>
      <c r="AD5178" s="73">
        <f t="shared" si="806"/>
        <v>0</v>
      </c>
    </row>
    <row r="5179" spans="1:30" x14ac:dyDescent="0.25">
      <c r="A5179" s="165"/>
      <c r="B5179" s="72" t="s">
        <v>5290</v>
      </c>
      <c r="C5179" s="64" t="s">
        <v>5291</v>
      </c>
      <c r="D5179" s="64" t="s">
        <v>7</v>
      </c>
      <c r="E5179" s="64" t="s">
        <v>5292</v>
      </c>
      <c r="F5179" s="64" t="s">
        <v>1215</v>
      </c>
      <c r="G5179" s="64" t="s">
        <v>1216</v>
      </c>
      <c r="H5179" s="65">
        <v>38831</v>
      </c>
      <c r="I5179" s="65">
        <v>38831</v>
      </c>
      <c r="J5179" s="93" t="s">
        <v>1</v>
      </c>
      <c r="K5179" s="101">
        <v>0</v>
      </c>
      <c r="L5179" s="67">
        <f t="shared" si="800"/>
        <v>0</v>
      </c>
      <c r="M5179" s="66">
        <v>0.32226866399999998</v>
      </c>
      <c r="N5179" s="73">
        <f t="shared" si="801"/>
        <v>6.2448205111187315E-9</v>
      </c>
      <c r="O5179" s="98">
        <v>0</v>
      </c>
      <c r="P5179" s="67">
        <f t="shared" si="807"/>
        <v>0</v>
      </c>
      <c r="Q5179" s="66">
        <v>0.32226866399999998</v>
      </c>
      <c r="R5179" s="105">
        <f t="shared" si="802"/>
        <v>9.2335602759222933E-9</v>
      </c>
      <c r="S5179" s="101">
        <v>0</v>
      </c>
      <c r="T5179" s="67">
        <f t="shared" si="808"/>
        <v>0</v>
      </c>
      <c r="U5179" s="66">
        <v>0.32226866399999998</v>
      </c>
      <c r="V5179" s="73">
        <f t="shared" si="809"/>
        <v>1.7209355579844473E-8</v>
      </c>
      <c r="W5179" s="98">
        <v>0</v>
      </c>
      <c r="X5179" s="67">
        <f t="shared" si="803"/>
        <v>0</v>
      </c>
      <c r="Y5179" s="66">
        <v>0.32226866399999998</v>
      </c>
      <c r="Z5179" s="105">
        <f t="shared" si="804"/>
        <v>4.1662363421224422E-8</v>
      </c>
      <c r="AA5179" s="101">
        <v>0</v>
      </c>
      <c r="AB5179" s="67">
        <f t="shared" si="805"/>
        <v>0</v>
      </c>
      <c r="AC5179" s="66">
        <v>0</v>
      </c>
      <c r="AD5179" s="73">
        <f t="shared" si="806"/>
        <v>0</v>
      </c>
    </row>
    <row r="5180" spans="1:30" x14ac:dyDescent="0.25">
      <c r="A5180" s="165"/>
      <c r="B5180" s="72" t="s">
        <v>13436</v>
      </c>
      <c r="C5180" s="64" t="s">
        <v>13437</v>
      </c>
      <c r="D5180" s="64" t="s">
        <v>7</v>
      </c>
      <c r="E5180" s="64" t="s">
        <v>13438</v>
      </c>
      <c r="F5180" s="64" t="s">
        <v>1790</v>
      </c>
      <c r="G5180" s="64" t="s">
        <v>1139</v>
      </c>
      <c r="H5180" s="65">
        <v>41792</v>
      </c>
      <c r="I5180" s="65">
        <v>41807</v>
      </c>
      <c r="J5180" s="93" t="s">
        <v>1</v>
      </c>
      <c r="K5180" s="101">
        <v>0</v>
      </c>
      <c r="L5180" s="67">
        <f t="shared" si="800"/>
        <v>0</v>
      </c>
      <c r="M5180" s="66">
        <v>0.32185599999999998</v>
      </c>
      <c r="N5180" s="73">
        <f t="shared" si="801"/>
        <v>6.2368240383018753E-9</v>
      </c>
      <c r="O5180" s="98">
        <v>0</v>
      </c>
      <c r="P5180" s="67">
        <f t="shared" si="807"/>
        <v>0</v>
      </c>
      <c r="Q5180" s="66">
        <v>0.14185600000000001</v>
      </c>
      <c r="R5180" s="105">
        <f t="shared" si="802"/>
        <v>4.0644222439859459E-9</v>
      </c>
      <c r="S5180" s="101">
        <v>0</v>
      </c>
      <c r="T5180" s="67">
        <f t="shared" si="808"/>
        <v>0</v>
      </c>
      <c r="U5180" s="66">
        <v>0</v>
      </c>
      <c r="V5180" s="73">
        <f t="shared" si="809"/>
        <v>0</v>
      </c>
      <c r="W5180" s="98">
        <v>0</v>
      </c>
      <c r="X5180" s="67">
        <f t="shared" si="803"/>
        <v>0</v>
      </c>
      <c r="Y5180" s="66">
        <v>0</v>
      </c>
      <c r="Z5180" s="105">
        <f t="shared" si="804"/>
        <v>0</v>
      </c>
      <c r="AA5180" s="101">
        <v>0</v>
      </c>
      <c r="AB5180" s="67">
        <f t="shared" si="805"/>
        <v>0</v>
      </c>
      <c r="AC5180" s="66">
        <v>0</v>
      </c>
      <c r="AD5180" s="73">
        <f t="shared" si="806"/>
        <v>0</v>
      </c>
    </row>
    <row r="5181" spans="1:30" x14ac:dyDescent="0.25">
      <c r="A5181" s="165"/>
      <c r="B5181" s="72" t="s">
        <v>15111</v>
      </c>
      <c r="C5181" s="64" t="s">
        <v>15112</v>
      </c>
      <c r="D5181" s="64" t="s">
        <v>7</v>
      </c>
      <c r="E5181" s="64" t="s">
        <v>15113</v>
      </c>
      <c r="F5181" s="64" t="s">
        <v>1572</v>
      </c>
      <c r="G5181" s="64" t="s">
        <v>1167</v>
      </c>
      <c r="H5181" s="65">
        <v>41065</v>
      </c>
      <c r="I5181" s="65">
        <v>41065</v>
      </c>
      <c r="J5181" s="93" t="s">
        <v>1</v>
      </c>
      <c r="K5181" s="101">
        <v>0</v>
      </c>
      <c r="L5181" s="67">
        <f t="shared" si="800"/>
        <v>0</v>
      </c>
      <c r="M5181" s="66">
        <v>0.32172149999999999</v>
      </c>
      <c r="N5181" s="73">
        <f t="shared" si="801"/>
        <v>6.234217739729994E-9</v>
      </c>
      <c r="O5181" s="98">
        <v>0</v>
      </c>
      <c r="P5181" s="67">
        <f t="shared" si="807"/>
        <v>0</v>
      </c>
      <c r="Q5181" s="66">
        <v>0.32172149999999999</v>
      </c>
      <c r="R5181" s="105">
        <f t="shared" si="802"/>
        <v>9.2178830713436472E-9</v>
      </c>
      <c r="S5181" s="101">
        <v>0</v>
      </c>
      <c r="T5181" s="67">
        <f t="shared" si="808"/>
        <v>0</v>
      </c>
      <c r="U5181" s="66">
        <v>0</v>
      </c>
      <c r="V5181" s="73">
        <f t="shared" si="809"/>
        <v>0</v>
      </c>
      <c r="W5181" s="98">
        <v>0</v>
      </c>
      <c r="X5181" s="67">
        <f t="shared" si="803"/>
        <v>0</v>
      </c>
      <c r="Y5181" s="66">
        <v>0</v>
      </c>
      <c r="Z5181" s="105">
        <f t="shared" si="804"/>
        <v>0</v>
      </c>
      <c r="AA5181" s="101">
        <v>0</v>
      </c>
      <c r="AB5181" s="67">
        <f t="shared" si="805"/>
        <v>0</v>
      </c>
      <c r="AC5181" s="66">
        <v>0</v>
      </c>
      <c r="AD5181" s="73">
        <f t="shared" si="806"/>
        <v>0</v>
      </c>
    </row>
    <row r="5182" spans="1:30" x14ac:dyDescent="0.25">
      <c r="A5182" s="165"/>
      <c r="B5182" s="72" t="s">
        <v>1493</v>
      </c>
      <c r="C5182" s="64" t="s">
        <v>1494</v>
      </c>
      <c r="D5182" s="64" t="s">
        <v>7</v>
      </c>
      <c r="E5182" s="64" t="s">
        <v>1495</v>
      </c>
      <c r="F5182" s="64" t="s">
        <v>1496</v>
      </c>
      <c r="G5182" s="64" t="s">
        <v>1216</v>
      </c>
      <c r="H5182" s="65">
        <v>40206</v>
      </c>
      <c r="I5182" s="65">
        <v>41204</v>
      </c>
      <c r="J5182" s="93" t="s">
        <v>1</v>
      </c>
      <c r="K5182" s="101">
        <v>26</v>
      </c>
      <c r="L5182" s="67">
        <f t="shared" si="800"/>
        <v>8.8380392296523144E-9</v>
      </c>
      <c r="M5182" s="66">
        <v>0.31853833500000001</v>
      </c>
      <c r="N5182" s="73">
        <f t="shared" si="801"/>
        <v>6.1725353724915984E-9</v>
      </c>
      <c r="O5182" s="98">
        <v>26</v>
      </c>
      <c r="P5182" s="67">
        <f t="shared" si="807"/>
        <v>9.5750212313894577E-9</v>
      </c>
      <c r="Q5182" s="66">
        <v>0.31853833500000001</v>
      </c>
      <c r="R5182" s="105">
        <f t="shared" si="802"/>
        <v>9.1266798326207361E-9</v>
      </c>
      <c r="S5182" s="101">
        <v>26</v>
      </c>
      <c r="T5182" s="67">
        <f t="shared" si="808"/>
        <v>1.1389070004694076E-8</v>
      </c>
      <c r="U5182" s="66">
        <v>0.31853833500000001</v>
      </c>
      <c r="V5182" s="73">
        <f t="shared" si="809"/>
        <v>1.7010153592924625E-8</v>
      </c>
      <c r="W5182" s="98">
        <v>26</v>
      </c>
      <c r="X5182" s="67">
        <f t="shared" si="803"/>
        <v>1.4772126703522888E-8</v>
      </c>
      <c r="Y5182" s="66">
        <v>0.31853833500000001</v>
      </c>
      <c r="Z5182" s="105">
        <f t="shared" si="804"/>
        <v>4.1180112616725686E-8</v>
      </c>
      <c r="AA5182" s="101">
        <v>0</v>
      </c>
      <c r="AB5182" s="67">
        <f t="shared" si="805"/>
        <v>0</v>
      </c>
      <c r="AC5182" s="66">
        <v>0</v>
      </c>
      <c r="AD5182" s="73">
        <f t="shared" si="806"/>
        <v>0</v>
      </c>
    </row>
    <row r="5183" spans="1:30" x14ac:dyDescent="0.25">
      <c r="A5183" s="165"/>
      <c r="B5183" s="72" t="s">
        <v>16483</v>
      </c>
      <c r="C5183" s="64" t="s">
        <v>16484</v>
      </c>
      <c r="D5183" s="64" t="s">
        <v>19</v>
      </c>
      <c r="E5183" s="64" t="s">
        <v>16485</v>
      </c>
      <c r="F5183" s="64" t="s">
        <v>1374</v>
      </c>
      <c r="G5183" s="64" t="s">
        <v>1227</v>
      </c>
      <c r="H5183" s="65">
        <v>39924</v>
      </c>
      <c r="I5183" s="65">
        <v>40605</v>
      </c>
      <c r="J5183" s="93" t="s">
        <v>1</v>
      </c>
      <c r="K5183" s="101">
        <v>0</v>
      </c>
      <c r="L5183" s="67">
        <f t="shared" si="800"/>
        <v>0</v>
      </c>
      <c r="M5183" s="66">
        <v>0.31538250000000001</v>
      </c>
      <c r="N5183" s="73">
        <f t="shared" si="801"/>
        <v>6.1113825973719352E-9</v>
      </c>
      <c r="O5183" s="98">
        <v>0</v>
      </c>
      <c r="P5183" s="67">
        <f t="shared" si="807"/>
        <v>0</v>
      </c>
      <c r="Q5183" s="66">
        <v>0</v>
      </c>
      <c r="R5183" s="105">
        <f t="shared" si="802"/>
        <v>0</v>
      </c>
      <c r="S5183" s="101">
        <v>0</v>
      </c>
      <c r="T5183" s="67">
        <f t="shared" si="808"/>
        <v>0</v>
      </c>
      <c r="U5183" s="66">
        <v>0</v>
      </c>
      <c r="V5183" s="73">
        <f t="shared" si="809"/>
        <v>0</v>
      </c>
      <c r="W5183" s="98">
        <v>0</v>
      </c>
      <c r="X5183" s="67">
        <f t="shared" si="803"/>
        <v>0</v>
      </c>
      <c r="Y5183" s="66">
        <v>0</v>
      </c>
      <c r="Z5183" s="105">
        <f t="shared" si="804"/>
        <v>0</v>
      </c>
      <c r="AA5183" s="101">
        <v>0</v>
      </c>
      <c r="AB5183" s="67">
        <f t="shared" si="805"/>
        <v>0</v>
      </c>
      <c r="AC5183" s="66">
        <v>0</v>
      </c>
      <c r="AD5183" s="73">
        <f t="shared" si="806"/>
        <v>0</v>
      </c>
    </row>
    <row r="5184" spans="1:30" x14ac:dyDescent="0.25">
      <c r="A5184" s="165"/>
      <c r="B5184" s="72" t="s">
        <v>5450</v>
      </c>
      <c r="C5184" s="64" t="s">
        <v>5451</v>
      </c>
      <c r="D5184" s="64" t="s">
        <v>4</v>
      </c>
      <c r="E5184" s="64" t="s">
        <v>5452</v>
      </c>
      <c r="F5184" s="64" t="s">
        <v>1215</v>
      </c>
      <c r="G5184" s="64" t="s">
        <v>1216</v>
      </c>
      <c r="H5184" s="65">
        <v>38881</v>
      </c>
      <c r="I5184" s="65">
        <v>39694</v>
      </c>
      <c r="J5184" s="93" t="s">
        <v>1</v>
      </c>
      <c r="K5184" s="101">
        <v>0</v>
      </c>
      <c r="L5184" s="67">
        <f t="shared" si="800"/>
        <v>0</v>
      </c>
      <c r="M5184" s="66">
        <v>0.31538250000000001</v>
      </c>
      <c r="N5184" s="73">
        <f t="shared" si="801"/>
        <v>6.1113825973719352E-9</v>
      </c>
      <c r="O5184" s="98">
        <v>0</v>
      </c>
      <c r="P5184" s="67">
        <f t="shared" si="807"/>
        <v>0</v>
      </c>
      <c r="Q5184" s="66">
        <v>0</v>
      </c>
      <c r="R5184" s="105">
        <f t="shared" si="802"/>
        <v>0</v>
      </c>
      <c r="S5184" s="101">
        <v>0</v>
      </c>
      <c r="T5184" s="67">
        <f t="shared" si="808"/>
        <v>0</v>
      </c>
      <c r="U5184" s="66">
        <v>0</v>
      </c>
      <c r="V5184" s="73">
        <f t="shared" si="809"/>
        <v>0</v>
      </c>
      <c r="W5184" s="98">
        <v>0</v>
      </c>
      <c r="X5184" s="67">
        <f t="shared" si="803"/>
        <v>0</v>
      </c>
      <c r="Y5184" s="66">
        <v>0</v>
      </c>
      <c r="Z5184" s="105">
        <f t="shared" si="804"/>
        <v>0</v>
      </c>
      <c r="AA5184" s="101">
        <v>0</v>
      </c>
      <c r="AB5184" s="67">
        <f t="shared" si="805"/>
        <v>0</v>
      </c>
      <c r="AC5184" s="66">
        <v>0</v>
      </c>
      <c r="AD5184" s="73">
        <f t="shared" si="806"/>
        <v>0</v>
      </c>
    </row>
    <row r="5185" spans="1:30" x14ac:dyDescent="0.25">
      <c r="A5185" s="165"/>
      <c r="B5185" s="72" t="s">
        <v>4036</v>
      </c>
      <c r="C5185" s="64" t="s">
        <v>4037</v>
      </c>
      <c r="D5185" s="64" t="s">
        <v>7</v>
      </c>
      <c r="E5185" s="64" t="s">
        <v>4038</v>
      </c>
      <c r="F5185" s="64" t="s">
        <v>1790</v>
      </c>
      <c r="G5185" s="64" t="s">
        <v>1139</v>
      </c>
      <c r="H5185" s="65">
        <v>38750</v>
      </c>
      <c r="I5185" s="65">
        <v>39106</v>
      </c>
      <c r="J5185" s="93" t="s">
        <v>1</v>
      </c>
      <c r="K5185" s="101">
        <v>0</v>
      </c>
      <c r="L5185" s="67">
        <f t="shared" si="800"/>
        <v>0</v>
      </c>
      <c r="M5185" s="66">
        <v>0.31538250000000001</v>
      </c>
      <c r="N5185" s="73">
        <f t="shared" si="801"/>
        <v>6.1113825973719352E-9</v>
      </c>
      <c r="O5185" s="98">
        <v>0</v>
      </c>
      <c r="P5185" s="67">
        <f t="shared" si="807"/>
        <v>0</v>
      </c>
      <c r="Q5185" s="66">
        <v>0</v>
      </c>
      <c r="R5185" s="105">
        <f t="shared" si="802"/>
        <v>0</v>
      </c>
      <c r="S5185" s="101">
        <v>0</v>
      </c>
      <c r="T5185" s="67">
        <f t="shared" si="808"/>
        <v>0</v>
      </c>
      <c r="U5185" s="66">
        <v>0</v>
      </c>
      <c r="V5185" s="73">
        <f t="shared" si="809"/>
        <v>0</v>
      </c>
      <c r="W5185" s="98">
        <v>0</v>
      </c>
      <c r="X5185" s="67">
        <f t="shared" si="803"/>
        <v>0</v>
      </c>
      <c r="Y5185" s="66">
        <v>0</v>
      </c>
      <c r="Z5185" s="105">
        <f t="shared" si="804"/>
        <v>0</v>
      </c>
      <c r="AA5185" s="101">
        <v>0</v>
      </c>
      <c r="AB5185" s="67">
        <f t="shared" si="805"/>
        <v>0</v>
      </c>
      <c r="AC5185" s="66">
        <v>0</v>
      </c>
      <c r="AD5185" s="73">
        <f t="shared" si="806"/>
        <v>0</v>
      </c>
    </row>
    <row r="5186" spans="1:30" x14ac:dyDescent="0.25">
      <c r="A5186" s="165"/>
      <c r="B5186" s="72" t="s">
        <v>16059</v>
      </c>
      <c r="C5186" s="64" t="s">
        <v>16060</v>
      </c>
      <c r="D5186" s="64" t="s">
        <v>489</v>
      </c>
      <c r="E5186" s="64" t="s">
        <v>2053</v>
      </c>
      <c r="F5186" s="64" t="s">
        <v>1199</v>
      </c>
      <c r="G5186" s="64" t="s">
        <v>1199</v>
      </c>
      <c r="H5186" s="65">
        <v>39731</v>
      </c>
      <c r="I5186" s="65">
        <v>40402</v>
      </c>
      <c r="J5186" s="93" t="s">
        <v>1</v>
      </c>
      <c r="K5186" s="101">
        <v>52</v>
      </c>
      <c r="L5186" s="67">
        <f t="shared" si="800"/>
        <v>1.7676078459304629E-8</v>
      </c>
      <c r="M5186" s="66">
        <v>0.31480799999999998</v>
      </c>
      <c r="N5186" s="73">
        <f t="shared" si="801"/>
        <v>6.1002501175983572E-9</v>
      </c>
      <c r="O5186" s="98">
        <v>52</v>
      </c>
      <c r="P5186" s="67">
        <f t="shared" si="807"/>
        <v>1.9150042462778915E-8</v>
      </c>
      <c r="Q5186" s="66">
        <v>0.31480799999999998</v>
      </c>
      <c r="R5186" s="105">
        <f t="shared" si="802"/>
        <v>9.0197992174086938E-9</v>
      </c>
      <c r="S5186" s="101">
        <v>52</v>
      </c>
      <c r="T5186" s="67">
        <f t="shared" si="808"/>
        <v>2.2778140009388151E-8</v>
      </c>
      <c r="U5186" s="66">
        <v>0.31480799999999998</v>
      </c>
      <c r="V5186" s="73">
        <f t="shared" si="809"/>
        <v>1.6810951285600883E-8</v>
      </c>
      <c r="W5186" s="98">
        <v>52</v>
      </c>
      <c r="X5186" s="67">
        <f t="shared" si="803"/>
        <v>2.9544253407045777E-8</v>
      </c>
      <c r="Y5186" s="66">
        <v>0.31480799999999998</v>
      </c>
      <c r="Z5186" s="105">
        <f t="shared" si="804"/>
        <v>4.0697861036556807E-8</v>
      </c>
      <c r="AA5186" s="101">
        <v>0</v>
      </c>
      <c r="AB5186" s="67">
        <f t="shared" si="805"/>
        <v>0</v>
      </c>
      <c r="AC5186" s="66">
        <v>0</v>
      </c>
      <c r="AD5186" s="73">
        <f t="shared" si="806"/>
        <v>0</v>
      </c>
    </row>
    <row r="5187" spans="1:30" x14ac:dyDescent="0.25">
      <c r="A5187" s="165"/>
      <c r="B5187" s="72" t="s">
        <v>1508</v>
      </c>
      <c r="C5187" s="64" t="s">
        <v>1509</v>
      </c>
      <c r="D5187" s="64" t="s">
        <v>7</v>
      </c>
      <c r="E5187" s="64" t="s">
        <v>1510</v>
      </c>
      <c r="F5187" s="64" t="s">
        <v>1199</v>
      </c>
      <c r="G5187" s="64" t="s">
        <v>1199</v>
      </c>
      <c r="H5187" s="65">
        <v>41515</v>
      </c>
      <c r="I5187" s="65">
        <v>41515</v>
      </c>
      <c r="J5187" s="93" t="s">
        <v>1</v>
      </c>
      <c r="K5187" s="101">
        <v>0</v>
      </c>
      <c r="L5187" s="67">
        <f t="shared" si="800"/>
        <v>0</v>
      </c>
      <c r="M5187" s="66">
        <v>0.30893749999999998</v>
      </c>
      <c r="N5187" s="73">
        <f t="shared" si="801"/>
        <v>5.9864934204516485E-9</v>
      </c>
      <c r="O5187" s="98">
        <v>0</v>
      </c>
      <c r="P5187" s="67">
        <f t="shared" si="807"/>
        <v>0</v>
      </c>
      <c r="Q5187" s="66">
        <v>0.30893749999999998</v>
      </c>
      <c r="R5187" s="105">
        <f t="shared" si="802"/>
        <v>8.8515991357532161E-9</v>
      </c>
      <c r="S5187" s="101">
        <v>0</v>
      </c>
      <c r="T5187" s="67">
        <f t="shared" si="808"/>
        <v>0</v>
      </c>
      <c r="U5187" s="66">
        <v>0</v>
      </c>
      <c r="V5187" s="73">
        <f t="shared" si="809"/>
        <v>0</v>
      </c>
      <c r="W5187" s="98">
        <v>0</v>
      </c>
      <c r="X5187" s="67">
        <f t="shared" si="803"/>
        <v>0</v>
      </c>
      <c r="Y5187" s="66">
        <v>0</v>
      </c>
      <c r="Z5187" s="105">
        <f t="shared" si="804"/>
        <v>0</v>
      </c>
      <c r="AA5187" s="101">
        <v>0</v>
      </c>
      <c r="AB5187" s="67">
        <f t="shared" si="805"/>
        <v>0</v>
      </c>
      <c r="AC5187" s="66">
        <v>0</v>
      </c>
      <c r="AD5187" s="73">
        <f t="shared" si="806"/>
        <v>0</v>
      </c>
    </row>
    <row r="5188" spans="1:30" x14ac:dyDescent="0.25">
      <c r="A5188" s="165"/>
      <c r="B5188" s="72" t="s">
        <v>2129</v>
      </c>
      <c r="C5188" s="64" t="s">
        <v>2130</v>
      </c>
      <c r="D5188" s="64" t="s">
        <v>7</v>
      </c>
      <c r="E5188" s="64" t="s">
        <v>2131</v>
      </c>
      <c r="F5188" s="64" t="s">
        <v>1227</v>
      </c>
      <c r="G5188" s="64" t="s">
        <v>1227</v>
      </c>
      <c r="H5188" s="65">
        <v>39918</v>
      </c>
      <c r="I5188" s="65">
        <v>39918</v>
      </c>
      <c r="J5188" s="93" t="s">
        <v>1</v>
      </c>
      <c r="K5188" s="101">
        <v>100</v>
      </c>
      <c r="L5188" s="67">
        <f t="shared" ref="L5188:L5251" si="810">K5188/$K$5777</f>
        <v>3.3992458575585819E-8</v>
      </c>
      <c r="M5188" s="66">
        <v>0.30270000000000002</v>
      </c>
      <c r="N5188" s="73">
        <f t="shared" ref="N5188:N5251" si="811">M5188/$M$5777</f>
        <v>5.8656251130753447E-9</v>
      </c>
      <c r="O5188" s="98">
        <v>100</v>
      </c>
      <c r="P5188" s="67">
        <f t="shared" si="807"/>
        <v>3.6827004736113299E-8</v>
      </c>
      <c r="Q5188" s="66">
        <v>0.30270000000000002</v>
      </c>
      <c r="R5188" s="105">
        <f t="shared" ref="R5188:R5251" si="812">Q5188/Q$5777</f>
        <v>8.6728838628929759E-9</v>
      </c>
      <c r="S5188" s="101">
        <v>100</v>
      </c>
      <c r="T5188" s="67">
        <f t="shared" si="808"/>
        <v>4.3804115402669524E-8</v>
      </c>
      <c r="U5188" s="66">
        <v>0.30270000000000002</v>
      </c>
      <c r="V5188" s="73">
        <f t="shared" si="809"/>
        <v>1.6164376236154697E-8</v>
      </c>
      <c r="W5188" s="98">
        <v>100</v>
      </c>
      <c r="X5188" s="67">
        <f t="shared" ref="X5188:X5251" si="813">W5188/$W$5777</f>
        <v>5.6815871936626493E-8</v>
      </c>
      <c r="Y5188" s="66">
        <v>0.30270000000000002</v>
      </c>
      <c r="Z5188" s="105">
        <f t="shared" ref="Z5188:Z5251" si="814">Y5188/$Y$5777</f>
        <v>3.9132558688996937E-8</v>
      </c>
      <c r="AA5188" s="101">
        <v>0</v>
      </c>
      <c r="AB5188" s="67">
        <f t="shared" ref="AB5188:AB5251" si="815">AA5188/$AA$5777</f>
        <v>0</v>
      </c>
      <c r="AC5188" s="66">
        <v>0</v>
      </c>
      <c r="AD5188" s="73">
        <f t="shared" ref="AD5188:AD5251" si="816">AC5188/$AC$5777</f>
        <v>0</v>
      </c>
    </row>
    <row r="5189" spans="1:30" x14ac:dyDescent="0.25">
      <c r="A5189" s="165"/>
      <c r="B5189" s="72" t="s">
        <v>2509</v>
      </c>
      <c r="C5189" s="64" t="s">
        <v>2510</v>
      </c>
      <c r="D5189" s="64" t="s">
        <v>7</v>
      </c>
      <c r="E5189" s="64" t="s">
        <v>2511</v>
      </c>
      <c r="F5189" s="64" t="s">
        <v>1215</v>
      </c>
      <c r="G5189" s="64" t="s">
        <v>1216</v>
      </c>
      <c r="H5189" s="65">
        <v>40379</v>
      </c>
      <c r="I5189" s="65">
        <v>40379</v>
      </c>
      <c r="J5189" s="93" t="s">
        <v>1</v>
      </c>
      <c r="K5189" s="101">
        <v>100</v>
      </c>
      <c r="L5189" s="67">
        <f t="shared" si="810"/>
        <v>3.3992458575585819E-8</v>
      </c>
      <c r="M5189" s="66">
        <v>0.30270000000000002</v>
      </c>
      <c r="N5189" s="73">
        <f t="shared" si="811"/>
        <v>5.8656251130753447E-9</v>
      </c>
      <c r="O5189" s="98">
        <v>100</v>
      </c>
      <c r="P5189" s="67">
        <f t="shared" ref="P5189:P5252" si="817">O5189/$O$5777</f>
        <v>3.6827004736113299E-8</v>
      </c>
      <c r="Q5189" s="66">
        <v>0.30270000000000002</v>
      </c>
      <c r="R5189" s="105">
        <f t="shared" si="812"/>
        <v>8.6728838628929759E-9</v>
      </c>
      <c r="S5189" s="101">
        <v>100</v>
      </c>
      <c r="T5189" s="67">
        <f t="shared" ref="T5189:T5252" si="818">S5189/$S$5777</f>
        <v>4.3804115402669524E-8</v>
      </c>
      <c r="U5189" s="66">
        <v>0.30270000000000002</v>
      </c>
      <c r="V5189" s="73">
        <f t="shared" ref="V5189:V5252" si="819">U5189/$U$5777</f>
        <v>1.6164376236154697E-8</v>
      </c>
      <c r="W5189" s="98">
        <v>100</v>
      </c>
      <c r="X5189" s="67">
        <f t="shared" si="813"/>
        <v>5.6815871936626493E-8</v>
      </c>
      <c r="Y5189" s="66">
        <v>0.30270000000000002</v>
      </c>
      <c r="Z5189" s="105">
        <f t="shared" si="814"/>
        <v>3.9132558688996937E-8</v>
      </c>
      <c r="AA5189" s="101">
        <v>0</v>
      </c>
      <c r="AB5189" s="67">
        <f t="shared" si="815"/>
        <v>0</v>
      </c>
      <c r="AC5189" s="66">
        <v>0</v>
      </c>
      <c r="AD5189" s="73">
        <f t="shared" si="816"/>
        <v>0</v>
      </c>
    </row>
    <row r="5190" spans="1:30" x14ac:dyDescent="0.25">
      <c r="A5190" s="165"/>
      <c r="B5190" s="72" t="s">
        <v>4953</v>
      </c>
      <c r="C5190" s="64" t="s">
        <v>4954</v>
      </c>
      <c r="D5190" s="64" t="s">
        <v>7</v>
      </c>
      <c r="E5190" s="64" t="s">
        <v>4955</v>
      </c>
      <c r="F5190" s="64" t="s">
        <v>1221</v>
      </c>
      <c r="G5190" s="64" t="s">
        <v>1167</v>
      </c>
      <c r="H5190" s="65">
        <v>40623</v>
      </c>
      <c r="I5190" s="65">
        <v>40623</v>
      </c>
      <c r="J5190" s="93" t="s">
        <v>1</v>
      </c>
      <c r="K5190" s="101">
        <v>100</v>
      </c>
      <c r="L5190" s="67">
        <f t="shared" si="810"/>
        <v>3.3992458575585819E-8</v>
      </c>
      <c r="M5190" s="66">
        <v>0.30270000000000002</v>
      </c>
      <c r="N5190" s="73">
        <f t="shared" si="811"/>
        <v>5.8656251130753447E-9</v>
      </c>
      <c r="O5190" s="98">
        <v>100</v>
      </c>
      <c r="P5190" s="67">
        <f t="shared" si="817"/>
        <v>3.6827004736113299E-8</v>
      </c>
      <c r="Q5190" s="66">
        <v>0.30270000000000002</v>
      </c>
      <c r="R5190" s="105">
        <f t="shared" si="812"/>
        <v>8.6728838628929759E-9</v>
      </c>
      <c r="S5190" s="101">
        <v>100</v>
      </c>
      <c r="T5190" s="67">
        <f t="shared" si="818"/>
        <v>4.3804115402669524E-8</v>
      </c>
      <c r="U5190" s="66">
        <v>0.30270000000000002</v>
      </c>
      <c r="V5190" s="73">
        <f t="shared" si="819"/>
        <v>1.6164376236154697E-8</v>
      </c>
      <c r="W5190" s="98">
        <v>100</v>
      </c>
      <c r="X5190" s="67">
        <f t="shared" si="813"/>
        <v>5.6815871936626493E-8</v>
      </c>
      <c r="Y5190" s="66">
        <v>0.30270000000000002</v>
      </c>
      <c r="Z5190" s="105">
        <f t="shared" si="814"/>
        <v>3.9132558688996937E-8</v>
      </c>
      <c r="AA5190" s="101">
        <v>0</v>
      </c>
      <c r="AB5190" s="67">
        <f t="shared" si="815"/>
        <v>0</v>
      </c>
      <c r="AC5190" s="66">
        <v>0</v>
      </c>
      <c r="AD5190" s="73">
        <f t="shared" si="816"/>
        <v>0</v>
      </c>
    </row>
    <row r="5191" spans="1:30" x14ac:dyDescent="0.25">
      <c r="A5191" s="165"/>
      <c r="B5191" s="72" t="s">
        <v>9975</v>
      </c>
      <c r="C5191" s="64" t="s">
        <v>9976</v>
      </c>
      <c r="D5191" s="64" t="s">
        <v>7</v>
      </c>
      <c r="E5191" s="64" t="s">
        <v>2511</v>
      </c>
      <c r="F5191" s="64" t="s">
        <v>1215</v>
      </c>
      <c r="G5191" s="64" t="s">
        <v>1216</v>
      </c>
      <c r="H5191" s="65">
        <v>40583</v>
      </c>
      <c r="I5191" s="65">
        <v>40583</v>
      </c>
      <c r="J5191" s="93" t="s">
        <v>1</v>
      </c>
      <c r="K5191" s="101">
        <v>100</v>
      </c>
      <c r="L5191" s="67">
        <f t="shared" si="810"/>
        <v>3.3992458575585819E-8</v>
      </c>
      <c r="M5191" s="66">
        <v>0.30270000000000002</v>
      </c>
      <c r="N5191" s="73">
        <f t="shared" si="811"/>
        <v>5.8656251130753447E-9</v>
      </c>
      <c r="O5191" s="98">
        <v>100</v>
      </c>
      <c r="P5191" s="67">
        <f t="shared" si="817"/>
        <v>3.6827004736113299E-8</v>
      </c>
      <c r="Q5191" s="66">
        <v>0.30270000000000002</v>
      </c>
      <c r="R5191" s="105">
        <f t="shared" si="812"/>
        <v>8.6728838628929759E-9</v>
      </c>
      <c r="S5191" s="101">
        <v>100</v>
      </c>
      <c r="T5191" s="67">
        <f t="shared" si="818"/>
        <v>4.3804115402669524E-8</v>
      </c>
      <c r="U5191" s="66">
        <v>0.30270000000000002</v>
      </c>
      <c r="V5191" s="73">
        <f t="shared" si="819"/>
        <v>1.6164376236154697E-8</v>
      </c>
      <c r="W5191" s="98">
        <v>100</v>
      </c>
      <c r="X5191" s="67">
        <f t="shared" si="813"/>
        <v>5.6815871936626493E-8</v>
      </c>
      <c r="Y5191" s="66">
        <v>0.30270000000000002</v>
      </c>
      <c r="Z5191" s="105">
        <f t="shared" si="814"/>
        <v>3.9132558688996937E-8</v>
      </c>
      <c r="AA5191" s="101">
        <v>0</v>
      </c>
      <c r="AB5191" s="67">
        <f t="shared" si="815"/>
        <v>0</v>
      </c>
      <c r="AC5191" s="66">
        <v>0</v>
      </c>
      <c r="AD5191" s="73">
        <f t="shared" si="816"/>
        <v>0</v>
      </c>
    </row>
    <row r="5192" spans="1:30" x14ac:dyDescent="0.25">
      <c r="A5192" s="165"/>
      <c r="B5192" s="72" t="s">
        <v>11202</v>
      </c>
      <c r="C5192" s="64" t="s">
        <v>11203</v>
      </c>
      <c r="D5192" s="64" t="s">
        <v>7</v>
      </c>
      <c r="E5192" s="64" t="s">
        <v>11204</v>
      </c>
      <c r="F5192" s="64" t="s">
        <v>1199</v>
      </c>
      <c r="G5192" s="64" t="s">
        <v>1199</v>
      </c>
      <c r="H5192" s="65">
        <v>41397</v>
      </c>
      <c r="I5192" s="65">
        <v>41397</v>
      </c>
      <c r="J5192" s="93" t="s">
        <v>1</v>
      </c>
      <c r="K5192" s="101">
        <v>100</v>
      </c>
      <c r="L5192" s="67">
        <f t="shared" si="810"/>
        <v>3.3992458575585819E-8</v>
      </c>
      <c r="M5192" s="66">
        <v>0.30270000000000002</v>
      </c>
      <c r="N5192" s="73">
        <f t="shared" si="811"/>
        <v>5.8656251130753447E-9</v>
      </c>
      <c r="O5192" s="98">
        <v>100</v>
      </c>
      <c r="P5192" s="67">
        <f t="shared" si="817"/>
        <v>3.6827004736113299E-8</v>
      </c>
      <c r="Q5192" s="66">
        <v>0.30270000000000002</v>
      </c>
      <c r="R5192" s="105">
        <f t="shared" si="812"/>
        <v>8.6728838628929759E-9</v>
      </c>
      <c r="S5192" s="101">
        <v>100</v>
      </c>
      <c r="T5192" s="67">
        <f t="shared" si="818"/>
        <v>4.3804115402669524E-8</v>
      </c>
      <c r="U5192" s="66">
        <v>0.30270000000000002</v>
      </c>
      <c r="V5192" s="73">
        <f t="shared" si="819"/>
        <v>1.6164376236154697E-8</v>
      </c>
      <c r="W5192" s="98">
        <v>100</v>
      </c>
      <c r="X5192" s="67">
        <f t="shared" si="813"/>
        <v>5.6815871936626493E-8</v>
      </c>
      <c r="Y5192" s="66">
        <v>0.30270000000000002</v>
      </c>
      <c r="Z5192" s="105">
        <f t="shared" si="814"/>
        <v>3.9132558688996937E-8</v>
      </c>
      <c r="AA5192" s="101">
        <v>0</v>
      </c>
      <c r="AB5192" s="67">
        <f t="shared" si="815"/>
        <v>0</v>
      </c>
      <c r="AC5192" s="66">
        <v>0</v>
      </c>
      <c r="AD5192" s="73">
        <f t="shared" si="816"/>
        <v>0</v>
      </c>
    </row>
    <row r="5193" spans="1:30" x14ac:dyDescent="0.25">
      <c r="A5193" s="165"/>
      <c r="B5193" s="72" t="s">
        <v>9108</v>
      </c>
      <c r="C5193" s="64" t="s">
        <v>9109</v>
      </c>
      <c r="D5193" s="64" t="s">
        <v>7</v>
      </c>
      <c r="E5193" s="64" t="s">
        <v>9110</v>
      </c>
      <c r="F5193" s="64" t="s">
        <v>1743</v>
      </c>
      <c r="G5193" s="64" t="s">
        <v>1193</v>
      </c>
      <c r="H5193" s="65">
        <v>39720</v>
      </c>
      <c r="I5193" s="65">
        <v>39720</v>
      </c>
      <c r="J5193" s="93" t="s">
        <v>1</v>
      </c>
      <c r="K5193" s="101">
        <v>100</v>
      </c>
      <c r="L5193" s="67">
        <f t="shared" si="810"/>
        <v>3.3992458575585819E-8</v>
      </c>
      <c r="M5193" s="66">
        <v>0.30270000000000002</v>
      </c>
      <c r="N5193" s="73">
        <f t="shared" si="811"/>
        <v>5.8656251130753447E-9</v>
      </c>
      <c r="O5193" s="98">
        <v>100</v>
      </c>
      <c r="P5193" s="67">
        <f t="shared" si="817"/>
        <v>3.6827004736113299E-8</v>
      </c>
      <c r="Q5193" s="66">
        <v>0.30270000000000002</v>
      </c>
      <c r="R5193" s="105">
        <f t="shared" si="812"/>
        <v>8.6728838628929759E-9</v>
      </c>
      <c r="S5193" s="101">
        <v>100</v>
      </c>
      <c r="T5193" s="67">
        <f t="shared" si="818"/>
        <v>4.3804115402669524E-8</v>
      </c>
      <c r="U5193" s="66">
        <v>0.30270000000000002</v>
      </c>
      <c r="V5193" s="73">
        <f t="shared" si="819"/>
        <v>1.6164376236154697E-8</v>
      </c>
      <c r="W5193" s="98">
        <v>100</v>
      </c>
      <c r="X5193" s="67">
        <f t="shared" si="813"/>
        <v>5.6815871936626493E-8</v>
      </c>
      <c r="Y5193" s="66">
        <v>0.30270000000000002</v>
      </c>
      <c r="Z5193" s="105">
        <f t="shared" si="814"/>
        <v>3.9132558688996937E-8</v>
      </c>
      <c r="AA5193" s="101">
        <v>0</v>
      </c>
      <c r="AB5193" s="67">
        <f t="shared" si="815"/>
        <v>0</v>
      </c>
      <c r="AC5193" s="66">
        <v>0</v>
      </c>
      <c r="AD5193" s="73">
        <f t="shared" si="816"/>
        <v>0</v>
      </c>
    </row>
    <row r="5194" spans="1:30" x14ac:dyDescent="0.25">
      <c r="A5194" s="165"/>
      <c r="B5194" s="72" t="s">
        <v>8600</v>
      </c>
      <c r="C5194" s="64" t="s">
        <v>8601</v>
      </c>
      <c r="D5194" s="64" t="s">
        <v>7</v>
      </c>
      <c r="E5194" s="64" t="s">
        <v>8602</v>
      </c>
      <c r="F5194" s="64" t="s">
        <v>1286</v>
      </c>
      <c r="G5194" s="64" t="s">
        <v>1269</v>
      </c>
      <c r="H5194" s="65">
        <v>38888</v>
      </c>
      <c r="I5194" s="65">
        <v>38888</v>
      </c>
      <c r="J5194" s="93" t="s">
        <v>1</v>
      </c>
      <c r="K5194" s="101">
        <v>100</v>
      </c>
      <c r="L5194" s="67">
        <f t="shared" si="810"/>
        <v>3.3992458575585819E-8</v>
      </c>
      <c r="M5194" s="66">
        <v>0.30270000000000002</v>
      </c>
      <c r="N5194" s="73">
        <f t="shared" si="811"/>
        <v>5.8656251130753447E-9</v>
      </c>
      <c r="O5194" s="98">
        <v>100</v>
      </c>
      <c r="P5194" s="67">
        <f t="shared" si="817"/>
        <v>3.6827004736113299E-8</v>
      </c>
      <c r="Q5194" s="66">
        <v>0.30270000000000002</v>
      </c>
      <c r="R5194" s="105">
        <f t="shared" si="812"/>
        <v>8.6728838628929759E-9</v>
      </c>
      <c r="S5194" s="101">
        <v>100</v>
      </c>
      <c r="T5194" s="67">
        <f t="shared" si="818"/>
        <v>4.3804115402669524E-8</v>
      </c>
      <c r="U5194" s="66">
        <v>0.30270000000000002</v>
      </c>
      <c r="V5194" s="73">
        <f t="shared" si="819"/>
        <v>1.6164376236154697E-8</v>
      </c>
      <c r="W5194" s="98">
        <v>100</v>
      </c>
      <c r="X5194" s="67">
        <f t="shared" si="813"/>
        <v>5.6815871936626493E-8</v>
      </c>
      <c r="Y5194" s="66">
        <v>0.30270000000000002</v>
      </c>
      <c r="Z5194" s="105">
        <f t="shared" si="814"/>
        <v>3.9132558688996937E-8</v>
      </c>
      <c r="AA5194" s="101">
        <v>0</v>
      </c>
      <c r="AB5194" s="67">
        <f t="shared" si="815"/>
        <v>0</v>
      </c>
      <c r="AC5194" s="66">
        <v>0</v>
      </c>
      <c r="AD5194" s="73">
        <f t="shared" si="816"/>
        <v>0</v>
      </c>
    </row>
    <row r="5195" spans="1:30" x14ac:dyDescent="0.25">
      <c r="A5195" s="165"/>
      <c r="B5195" s="72" t="s">
        <v>11606</v>
      </c>
      <c r="C5195" s="64" t="s">
        <v>11607</v>
      </c>
      <c r="D5195" s="64" t="s">
        <v>7</v>
      </c>
      <c r="E5195" s="64" t="s">
        <v>11608</v>
      </c>
      <c r="F5195" s="64" t="s">
        <v>1380</v>
      </c>
      <c r="G5195" s="64" t="s">
        <v>1216</v>
      </c>
      <c r="H5195" s="65">
        <v>39678</v>
      </c>
      <c r="I5195" s="65">
        <v>39678</v>
      </c>
      <c r="J5195" s="93" t="s">
        <v>1</v>
      </c>
      <c r="K5195" s="101">
        <v>100</v>
      </c>
      <c r="L5195" s="67">
        <f t="shared" si="810"/>
        <v>3.3992458575585819E-8</v>
      </c>
      <c r="M5195" s="66">
        <v>0.30270000000000002</v>
      </c>
      <c r="N5195" s="73">
        <f t="shared" si="811"/>
        <v>5.8656251130753447E-9</v>
      </c>
      <c r="O5195" s="98">
        <v>100</v>
      </c>
      <c r="P5195" s="67">
        <f t="shared" si="817"/>
        <v>3.6827004736113299E-8</v>
      </c>
      <c r="Q5195" s="66">
        <v>0.30270000000000002</v>
      </c>
      <c r="R5195" s="105">
        <f t="shared" si="812"/>
        <v>8.6728838628929759E-9</v>
      </c>
      <c r="S5195" s="101">
        <v>100</v>
      </c>
      <c r="T5195" s="67">
        <f t="shared" si="818"/>
        <v>4.3804115402669524E-8</v>
      </c>
      <c r="U5195" s="66">
        <v>0.30270000000000002</v>
      </c>
      <c r="V5195" s="73">
        <f t="shared" si="819"/>
        <v>1.6164376236154697E-8</v>
      </c>
      <c r="W5195" s="98">
        <v>100</v>
      </c>
      <c r="X5195" s="67">
        <f t="shared" si="813"/>
        <v>5.6815871936626493E-8</v>
      </c>
      <c r="Y5195" s="66">
        <v>0.30270000000000002</v>
      </c>
      <c r="Z5195" s="105">
        <f t="shared" si="814"/>
        <v>3.9132558688996937E-8</v>
      </c>
      <c r="AA5195" s="101">
        <v>0</v>
      </c>
      <c r="AB5195" s="67">
        <f t="shared" si="815"/>
        <v>0</v>
      </c>
      <c r="AC5195" s="66">
        <v>0</v>
      </c>
      <c r="AD5195" s="73">
        <f t="shared" si="816"/>
        <v>0</v>
      </c>
    </row>
    <row r="5196" spans="1:30" x14ac:dyDescent="0.25">
      <c r="A5196" s="165"/>
      <c r="B5196" s="72" t="s">
        <v>12878</v>
      </c>
      <c r="C5196" s="64" t="s">
        <v>12879</v>
      </c>
      <c r="D5196" s="64" t="s">
        <v>7</v>
      </c>
      <c r="E5196" s="64" t="s">
        <v>12880</v>
      </c>
      <c r="F5196" s="64" t="s">
        <v>1074</v>
      </c>
      <c r="G5196" s="64" t="s">
        <v>1416</v>
      </c>
      <c r="H5196" s="65">
        <v>39098</v>
      </c>
      <c r="I5196" s="65">
        <v>39098</v>
      </c>
      <c r="J5196" s="93" t="s">
        <v>1</v>
      </c>
      <c r="K5196" s="101">
        <v>100</v>
      </c>
      <c r="L5196" s="67">
        <f t="shared" si="810"/>
        <v>3.3992458575585819E-8</v>
      </c>
      <c r="M5196" s="66">
        <v>0.30270000000000002</v>
      </c>
      <c r="N5196" s="73">
        <f t="shared" si="811"/>
        <v>5.8656251130753447E-9</v>
      </c>
      <c r="O5196" s="98">
        <v>100</v>
      </c>
      <c r="P5196" s="67">
        <f t="shared" si="817"/>
        <v>3.6827004736113299E-8</v>
      </c>
      <c r="Q5196" s="66">
        <v>0.30270000000000002</v>
      </c>
      <c r="R5196" s="105">
        <f t="shared" si="812"/>
        <v>8.6728838628929759E-9</v>
      </c>
      <c r="S5196" s="101">
        <v>100</v>
      </c>
      <c r="T5196" s="67">
        <f t="shared" si="818"/>
        <v>4.3804115402669524E-8</v>
      </c>
      <c r="U5196" s="66">
        <v>0.30270000000000002</v>
      </c>
      <c r="V5196" s="73">
        <f t="shared" si="819"/>
        <v>1.6164376236154697E-8</v>
      </c>
      <c r="W5196" s="98">
        <v>100</v>
      </c>
      <c r="X5196" s="67">
        <f t="shared" si="813"/>
        <v>5.6815871936626493E-8</v>
      </c>
      <c r="Y5196" s="66">
        <v>0.30270000000000002</v>
      </c>
      <c r="Z5196" s="105">
        <f t="shared" si="814"/>
        <v>3.9132558688996937E-8</v>
      </c>
      <c r="AA5196" s="101">
        <v>0</v>
      </c>
      <c r="AB5196" s="67">
        <f t="shared" si="815"/>
        <v>0</v>
      </c>
      <c r="AC5196" s="66">
        <v>0</v>
      </c>
      <c r="AD5196" s="73">
        <f t="shared" si="816"/>
        <v>0</v>
      </c>
    </row>
    <row r="5197" spans="1:30" x14ac:dyDescent="0.25">
      <c r="A5197" s="165"/>
      <c r="B5197" s="72" t="s">
        <v>1258</v>
      </c>
      <c r="C5197" s="64" t="s">
        <v>1259</v>
      </c>
      <c r="D5197" s="64" t="s">
        <v>7</v>
      </c>
      <c r="E5197" s="64" t="s">
        <v>1260</v>
      </c>
      <c r="F5197" s="64" t="s">
        <v>1261</v>
      </c>
      <c r="G5197" s="64" t="s">
        <v>1216</v>
      </c>
      <c r="H5197" s="65">
        <v>39492</v>
      </c>
      <c r="I5197" s="65">
        <v>39492</v>
      </c>
      <c r="J5197" s="93" t="s">
        <v>1</v>
      </c>
      <c r="K5197" s="101">
        <v>100</v>
      </c>
      <c r="L5197" s="67">
        <f t="shared" si="810"/>
        <v>3.3992458575585819E-8</v>
      </c>
      <c r="M5197" s="66">
        <v>0.30270000000000002</v>
      </c>
      <c r="N5197" s="73">
        <f t="shared" si="811"/>
        <v>5.8656251130753447E-9</v>
      </c>
      <c r="O5197" s="98">
        <v>100</v>
      </c>
      <c r="P5197" s="67">
        <f t="shared" si="817"/>
        <v>3.6827004736113299E-8</v>
      </c>
      <c r="Q5197" s="66">
        <v>0.30270000000000002</v>
      </c>
      <c r="R5197" s="105">
        <f t="shared" si="812"/>
        <v>8.6728838628929759E-9</v>
      </c>
      <c r="S5197" s="101">
        <v>100</v>
      </c>
      <c r="T5197" s="67">
        <f t="shared" si="818"/>
        <v>4.3804115402669524E-8</v>
      </c>
      <c r="U5197" s="66">
        <v>0.30270000000000002</v>
      </c>
      <c r="V5197" s="73">
        <f t="shared" si="819"/>
        <v>1.6164376236154697E-8</v>
      </c>
      <c r="W5197" s="98">
        <v>100</v>
      </c>
      <c r="X5197" s="67">
        <f t="shared" si="813"/>
        <v>5.6815871936626493E-8</v>
      </c>
      <c r="Y5197" s="66">
        <v>0.30270000000000002</v>
      </c>
      <c r="Z5197" s="105">
        <f t="shared" si="814"/>
        <v>3.9132558688996937E-8</v>
      </c>
      <c r="AA5197" s="101">
        <v>0</v>
      </c>
      <c r="AB5197" s="67">
        <f t="shared" si="815"/>
        <v>0</v>
      </c>
      <c r="AC5197" s="66">
        <v>0</v>
      </c>
      <c r="AD5197" s="73">
        <f t="shared" si="816"/>
        <v>0</v>
      </c>
    </row>
    <row r="5198" spans="1:30" x14ac:dyDescent="0.25">
      <c r="A5198" s="165"/>
      <c r="B5198" s="72" t="s">
        <v>2110</v>
      </c>
      <c r="C5198" s="64" t="s">
        <v>2111</v>
      </c>
      <c r="D5198" s="64" t="s">
        <v>7</v>
      </c>
      <c r="E5198" s="64" t="s">
        <v>2112</v>
      </c>
      <c r="F5198" s="64" t="s">
        <v>1138</v>
      </c>
      <c r="G5198" s="64" t="s">
        <v>1139</v>
      </c>
      <c r="H5198" s="65">
        <v>40102</v>
      </c>
      <c r="I5198" s="65">
        <v>40102</v>
      </c>
      <c r="J5198" s="93" t="s">
        <v>1</v>
      </c>
      <c r="K5198" s="101">
        <v>100</v>
      </c>
      <c r="L5198" s="67">
        <f t="shared" si="810"/>
        <v>3.3992458575585819E-8</v>
      </c>
      <c r="M5198" s="66">
        <v>0.30270000000000002</v>
      </c>
      <c r="N5198" s="73">
        <f t="shared" si="811"/>
        <v>5.8656251130753447E-9</v>
      </c>
      <c r="O5198" s="98">
        <v>100</v>
      </c>
      <c r="P5198" s="67">
        <f t="shared" si="817"/>
        <v>3.6827004736113299E-8</v>
      </c>
      <c r="Q5198" s="66">
        <v>0.30270000000000002</v>
      </c>
      <c r="R5198" s="105">
        <f t="shared" si="812"/>
        <v>8.6728838628929759E-9</v>
      </c>
      <c r="S5198" s="101">
        <v>100</v>
      </c>
      <c r="T5198" s="67">
        <f t="shared" si="818"/>
        <v>4.3804115402669524E-8</v>
      </c>
      <c r="U5198" s="66">
        <v>0.30270000000000002</v>
      </c>
      <c r="V5198" s="73">
        <f t="shared" si="819"/>
        <v>1.6164376236154697E-8</v>
      </c>
      <c r="W5198" s="98">
        <v>100</v>
      </c>
      <c r="X5198" s="67">
        <f t="shared" si="813"/>
        <v>5.6815871936626493E-8</v>
      </c>
      <c r="Y5198" s="66">
        <v>0.30270000000000002</v>
      </c>
      <c r="Z5198" s="105">
        <f t="shared" si="814"/>
        <v>3.9132558688996937E-8</v>
      </c>
      <c r="AA5198" s="101">
        <v>0</v>
      </c>
      <c r="AB5198" s="67">
        <f t="shared" si="815"/>
        <v>0</v>
      </c>
      <c r="AC5198" s="66">
        <v>0</v>
      </c>
      <c r="AD5198" s="73">
        <f t="shared" si="816"/>
        <v>0</v>
      </c>
    </row>
    <row r="5199" spans="1:30" x14ac:dyDescent="0.25">
      <c r="A5199" s="165"/>
      <c r="B5199" s="72" t="s">
        <v>2442</v>
      </c>
      <c r="C5199" s="64" t="s">
        <v>2443</v>
      </c>
      <c r="D5199" s="64" t="s">
        <v>7</v>
      </c>
      <c r="E5199" s="64" t="s">
        <v>2444</v>
      </c>
      <c r="F5199" s="64" t="s">
        <v>1515</v>
      </c>
      <c r="G5199" s="64" t="s">
        <v>1515</v>
      </c>
      <c r="H5199" s="65">
        <v>39485</v>
      </c>
      <c r="I5199" s="65">
        <v>39485</v>
      </c>
      <c r="J5199" s="93" t="s">
        <v>1</v>
      </c>
      <c r="K5199" s="101">
        <v>100</v>
      </c>
      <c r="L5199" s="67">
        <f t="shared" si="810"/>
        <v>3.3992458575585819E-8</v>
      </c>
      <c r="M5199" s="66">
        <v>0.30270000000000002</v>
      </c>
      <c r="N5199" s="73">
        <f t="shared" si="811"/>
        <v>5.8656251130753447E-9</v>
      </c>
      <c r="O5199" s="98">
        <v>100</v>
      </c>
      <c r="P5199" s="67">
        <f t="shared" si="817"/>
        <v>3.6827004736113299E-8</v>
      </c>
      <c r="Q5199" s="66">
        <v>0.30270000000000002</v>
      </c>
      <c r="R5199" s="105">
        <f t="shared" si="812"/>
        <v>8.6728838628929759E-9</v>
      </c>
      <c r="S5199" s="101">
        <v>100</v>
      </c>
      <c r="T5199" s="67">
        <f t="shared" si="818"/>
        <v>4.3804115402669524E-8</v>
      </c>
      <c r="U5199" s="66">
        <v>0.30270000000000002</v>
      </c>
      <c r="V5199" s="73">
        <f t="shared" si="819"/>
        <v>1.6164376236154697E-8</v>
      </c>
      <c r="W5199" s="98">
        <v>100</v>
      </c>
      <c r="X5199" s="67">
        <f t="shared" si="813"/>
        <v>5.6815871936626493E-8</v>
      </c>
      <c r="Y5199" s="66">
        <v>0.30270000000000002</v>
      </c>
      <c r="Z5199" s="105">
        <f t="shared" si="814"/>
        <v>3.9132558688996937E-8</v>
      </c>
      <c r="AA5199" s="101">
        <v>0</v>
      </c>
      <c r="AB5199" s="67">
        <f t="shared" si="815"/>
        <v>0</v>
      </c>
      <c r="AC5199" s="66">
        <v>0</v>
      </c>
      <c r="AD5199" s="73">
        <f t="shared" si="816"/>
        <v>0</v>
      </c>
    </row>
    <row r="5200" spans="1:30" x14ac:dyDescent="0.25">
      <c r="A5200" s="165"/>
      <c r="B5200" s="72" t="s">
        <v>4566</v>
      </c>
      <c r="C5200" s="64" t="s">
        <v>4567</v>
      </c>
      <c r="D5200" s="64" t="s">
        <v>7</v>
      </c>
      <c r="E5200" s="64" t="s">
        <v>4568</v>
      </c>
      <c r="F5200" s="64" t="s">
        <v>2481</v>
      </c>
      <c r="G5200" s="64" t="s">
        <v>1515</v>
      </c>
      <c r="H5200" s="65">
        <v>40366</v>
      </c>
      <c r="I5200" s="65">
        <v>40366</v>
      </c>
      <c r="J5200" s="93" t="s">
        <v>1</v>
      </c>
      <c r="K5200" s="101">
        <v>100</v>
      </c>
      <c r="L5200" s="67">
        <f t="shared" si="810"/>
        <v>3.3992458575585819E-8</v>
      </c>
      <c r="M5200" s="66">
        <v>0.30270000000000002</v>
      </c>
      <c r="N5200" s="73">
        <f t="shared" si="811"/>
        <v>5.8656251130753447E-9</v>
      </c>
      <c r="O5200" s="98">
        <v>100</v>
      </c>
      <c r="P5200" s="67">
        <f t="shared" si="817"/>
        <v>3.6827004736113299E-8</v>
      </c>
      <c r="Q5200" s="66">
        <v>0.30270000000000002</v>
      </c>
      <c r="R5200" s="105">
        <f t="shared" si="812"/>
        <v>8.6728838628929759E-9</v>
      </c>
      <c r="S5200" s="101">
        <v>100</v>
      </c>
      <c r="T5200" s="67">
        <f t="shared" si="818"/>
        <v>4.3804115402669524E-8</v>
      </c>
      <c r="U5200" s="66">
        <v>0.30270000000000002</v>
      </c>
      <c r="V5200" s="73">
        <f t="shared" si="819"/>
        <v>1.6164376236154697E-8</v>
      </c>
      <c r="W5200" s="98">
        <v>100</v>
      </c>
      <c r="X5200" s="67">
        <f t="shared" si="813"/>
        <v>5.6815871936626493E-8</v>
      </c>
      <c r="Y5200" s="66">
        <v>0.30270000000000002</v>
      </c>
      <c r="Z5200" s="105">
        <f t="shared" si="814"/>
        <v>3.9132558688996937E-8</v>
      </c>
      <c r="AA5200" s="101">
        <v>0</v>
      </c>
      <c r="AB5200" s="67">
        <f t="shared" si="815"/>
        <v>0</v>
      </c>
      <c r="AC5200" s="66">
        <v>0</v>
      </c>
      <c r="AD5200" s="73">
        <f t="shared" si="816"/>
        <v>0</v>
      </c>
    </row>
    <row r="5201" spans="1:30" x14ac:dyDescent="0.25">
      <c r="A5201" s="165"/>
      <c r="B5201" s="72" t="s">
        <v>7527</v>
      </c>
      <c r="C5201" s="64" t="s">
        <v>7528</v>
      </c>
      <c r="D5201" s="64" t="s">
        <v>7</v>
      </c>
      <c r="E5201" s="64" t="s">
        <v>7529</v>
      </c>
      <c r="F5201" s="64" t="s">
        <v>1562</v>
      </c>
      <c r="G5201" s="64" t="s">
        <v>1167</v>
      </c>
      <c r="H5201" s="65">
        <v>38749</v>
      </c>
      <c r="I5201" s="65">
        <v>38749</v>
      </c>
      <c r="J5201" s="93" t="s">
        <v>1</v>
      </c>
      <c r="K5201" s="101">
        <v>100</v>
      </c>
      <c r="L5201" s="67">
        <f t="shared" si="810"/>
        <v>3.3992458575585819E-8</v>
      </c>
      <c r="M5201" s="66">
        <v>0.30270000000000002</v>
      </c>
      <c r="N5201" s="73">
        <f t="shared" si="811"/>
        <v>5.8656251130753447E-9</v>
      </c>
      <c r="O5201" s="98">
        <v>100</v>
      </c>
      <c r="P5201" s="67">
        <f t="shared" si="817"/>
        <v>3.6827004736113299E-8</v>
      </c>
      <c r="Q5201" s="66">
        <v>0.30270000000000002</v>
      </c>
      <c r="R5201" s="105">
        <f t="shared" si="812"/>
        <v>8.6728838628929759E-9</v>
      </c>
      <c r="S5201" s="101">
        <v>100</v>
      </c>
      <c r="T5201" s="67">
        <f t="shared" si="818"/>
        <v>4.3804115402669524E-8</v>
      </c>
      <c r="U5201" s="66">
        <v>0.30270000000000002</v>
      </c>
      <c r="V5201" s="73">
        <f t="shared" si="819"/>
        <v>1.6164376236154697E-8</v>
      </c>
      <c r="W5201" s="98">
        <v>100</v>
      </c>
      <c r="X5201" s="67">
        <f t="shared" si="813"/>
        <v>5.6815871936626493E-8</v>
      </c>
      <c r="Y5201" s="66">
        <v>0.30270000000000002</v>
      </c>
      <c r="Z5201" s="105">
        <f t="shared" si="814"/>
        <v>3.9132558688996937E-8</v>
      </c>
      <c r="AA5201" s="101">
        <v>0</v>
      </c>
      <c r="AB5201" s="67">
        <f t="shared" si="815"/>
        <v>0</v>
      </c>
      <c r="AC5201" s="66">
        <v>0</v>
      </c>
      <c r="AD5201" s="73">
        <f t="shared" si="816"/>
        <v>0</v>
      </c>
    </row>
    <row r="5202" spans="1:30" x14ac:dyDescent="0.25">
      <c r="A5202" s="165"/>
      <c r="B5202" s="72" t="s">
        <v>5512</v>
      </c>
      <c r="C5202" s="64" t="s">
        <v>5513</v>
      </c>
      <c r="D5202" s="64" t="s">
        <v>7</v>
      </c>
      <c r="E5202" s="64" t="s">
        <v>5514</v>
      </c>
      <c r="F5202" s="64" t="s">
        <v>1552</v>
      </c>
      <c r="G5202" s="64" t="s">
        <v>1193</v>
      </c>
      <c r="H5202" s="65">
        <v>38876</v>
      </c>
      <c r="I5202" s="65">
        <v>38876</v>
      </c>
      <c r="J5202" s="93" t="s">
        <v>1</v>
      </c>
      <c r="K5202" s="101">
        <v>100</v>
      </c>
      <c r="L5202" s="67">
        <f t="shared" si="810"/>
        <v>3.3992458575585819E-8</v>
      </c>
      <c r="M5202" s="66">
        <v>0.30270000000000002</v>
      </c>
      <c r="N5202" s="73">
        <f t="shared" si="811"/>
        <v>5.8656251130753447E-9</v>
      </c>
      <c r="O5202" s="98">
        <v>100</v>
      </c>
      <c r="P5202" s="67">
        <f t="shared" si="817"/>
        <v>3.6827004736113299E-8</v>
      </c>
      <c r="Q5202" s="66">
        <v>0.30270000000000002</v>
      </c>
      <c r="R5202" s="105">
        <f t="shared" si="812"/>
        <v>8.6728838628929759E-9</v>
      </c>
      <c r="S5202" s="101">
        <v>100</v>
      </c>
      <c r="T5202" s="67">
        <f t="shared" si="818"/>
        <v>4.3804115402669524E-8</v>
      </c>
      <c r="U5202" s="66">
        <v>0.30270000000000002</v>
      </c>
      <c r="V5202" s="73">
        <f t="shared" si="819"/>
        <v>1.6164376236154697E-8</v>
      </c>
      <c r="W5202" s="98">
        <v>100</v>
      </c>
      <c r="X5202" s="67">
        <f t="shared" si="813"/>
        <v>5.6815871936626493E-8</v>
      </c>
      <c r="Y5202" s="66">
        <v>0.30270000000000002</v>
      </c>
      <c r="Z5202" s="105">
        <f t="shared" si="814"/>
        <v>3.9132558688996937E-8</v>
      </c>
      <c r="AA5202" s="101">
        <v>0</v>
      </c>
      <c r="AB5202" s="67">
        <f t="shared" si="815"/>
        <v>0</v>
      </c>
      <c r="AC5202" s="66">
        <v>0</v>
      </c>
      <c r="AD5202" s="73">
        <f t="shared" si="816"/>
        <v>0</v>
      </c>
    </row>
    <row r="5203" spans="1:30" x14ac:dyDescent="0.25">
      <c r="A5203" s="165"/>
      <c r="B5203" s="72" t="s">
        <v>14114</v>
      </c>
      <c r="C5203" s="64" t="s">
        <v>14115</v>
      </c>
      <c r="D5203" s="64" t="s">
        <v>7</v>
      </c>
      <c r="E5203" s="64" t="s">
        <v>14116</v>
      </c>
      <c r="F5203" s="64" t="s">
        <v>1330</v>
      </c>
      <c r="G5203" s="64" t="s">
        <v>1216</v>
      </c>
      <c r="H5203" s="65">
        <v>40680</v>
      </c>
      <c r="I5203" s="65">
        <v>40680</v>
      </c>
      <c r="J5203" s="93" t="s">
        <v>1</v>
      </c>
      <c r="K5203" s="101">
        <v>100</v>
      </c>
      <c r="L5203" s="67">
        <f t="shared" si="810"/>
        <v>3.3992458575585819E-8</v>
      </c>
      <c r="M5203" s="66">
        <v>0.30270000000000002</v>
      </c>
      <c r="N5203" s="73">
        <f t="shared" si="811"/>
        <v>5.8656251130753447E-9</v>
      </c>
      <c r="O5203" s="98">
        <v>100</v>
      </c>
      <c r="P5203" s="67">
        <f t="shared" si="817"/>
        <v>3.6827004736113299E-8</v>
      </c>
      <c r="Q5203" s="66">
        <v>0.30270000000000002</v>
      </c>
      <c r="R5203" s="105">
        <f t="shared" si="812"/>
        <v>8.6728838628929759E-9</v>
      </c>
      <c r="S5203" s="101">
        <v>100</v>
      </c>
      <c r="T5203" s="67">
        <f t="shared" si="818"/>
        <v>4.3804115402669524E-8</v>
      </c>
      <c r="U5203" s="66">
        <v>0.30270000000000002</v>
      </c>
      <c r="V5203" s="73">
        <f t="shared" si="819"/>
        <v>1.6164376236154697E-8</v>
      </c>
      <c r="W5203" s="98">
        <v>100</v>
      </c>
      <c r="X5203" s="67">
        <f t="shared" si="813"/>
        <v>5.6815871936626493E-8</v>
      </c>
      <c r="Y5203" s="66">
        <v>0.30270000000000002</v>
      </c>
      <c r="Z5203" s="105">
        <f t="shared" si="814"/>
        <v>3.9132558688996937E-8</v>
      </c>
      <c r="AA5203" s="101">
        <v>0</v>
      </c>
      <c r="AB5203" s="67">
        <f t="shared" si="815"/>
        <v>0</v>
      </c>
      <c r="AC5203" s="66">
        <v>0</v>
      </c>
      <c r="AD5203" s="73">
        <f t="shared" si="816"/>
        <v>0</v>
      </c>
    </row>
    <row r="5204" spans="1:30" x14ac:dyDescent="0.25">
      <c r="A5204" s="165"/>
      <c r="B5204" s="72" t="s">
        <v>13648</v>
      </c>
      <c r="C5204" s="64" t="s">
        <v>13649</v>
      </c>
      <c r="D5204" s="64" t="s">
        <v>7</v>
      </c>
      <c r="E5204" s="64" t="s">
        <v>13650</v>
      </c>
      <c r="F5204" s="64" t="s">
        <v>1199</v>
      </c>
      <c r="G5204" s="64" t="s">
        <v>1199</v>
      </c>
      <c r="H5204" s="65">
        <v>40564</v>
      </c>
      <c r="I5204" s="65">
        <v>40564</v>
      </c>
      <c r="J5204" s="93" t="s">
        <v>1</v>
      </c>
      <c r="K5204" s="101">
        <v>100</v>
      </c>
      <c r="L5204" s="67">
        <f t="shared" si="810"/>
        <v>3.3992458575585819E-8</v>
      </c>
      <c r="M5204" s="66">
        <v>0.30270000000000002</v>
      </c>
      <c r="N5204" s="73">
        <f t="shared" si="811"/>
        <v>5.8656251130753447E-9</v>
      </c>
      <c r="O5204" s="98">
        <v>100</v>
      </c>
      <c r="P5204" s="67">
        <f t="shared" si="817"/>
        <v>3.6827004736113299E-8</v>
      </c>
      <c r="Q5204" s="66">
        <v>0.30270000000000002</v>
      </c>
      <c r="R5204" s="105">
        <f t="shared" si="812"/>
        <v>8.6728838628929759E-9</v>
      </c>
      <c r="S5204" s="101">
        <v>100</v>
      </c>
      <c r="T5204" s="67">
        <f t="shared" si="818"/>
        <v>4.3804115402669524E-8</v>
      </c>
      <c r="U5204" s="66">
        <v>0.30270000000000002</v>
      </c>
      <c r="V5204" s="73">
        <f t="shared" si="819"/>
        <v>1.6164376236154697E-8</v>
      </c>
      <c r="W5204" s="98">
        <v>100</v>
      </c>
      <c r="X5204" s="67">
        <f t="shared" si="813"/>
        <v>5.6815871936626493E-8</v>
      </c>
      <c r="Y5204" s="66">
        <v>0.30270000000000002</v>
      </c>
      <c r="Z5204" s="105">
        <f t="shared" si="814"/>
        <v>3.9132558688996937E-8</v>
      </c>
      <c r="AA5204" s="101">
        <v>0</v>
      </c>
      <c r="AB5204" s="67">
        <f t="shared" si="815"/>
        <v>0</v>
      </c>
      <c r="AC5204" s="66">
        <v>0</v>
      </c>
      <c r="AD5204" s="73">
        <f t="shared" si="816"/>
        <v>0</v>
      </c>
    </row>
    <row r="5205" spans="1:30" x14ac:dyDescent="0.25">
      <c r="A5205" s="165"/>
      <c r="B5205" s="72" t="s">
        <v>16036</v>
      </c>
      <c r="C5205" s="64" t="s">
        <v>16037</v>
      </c>
      <c r="D5205" s="64" t="s">
        <v>23</v>
      </c>
      <c r="E5205" s="64" t="s">
        <v>16038</v>
      </c>
      <c r="F5205" s="64" t="s">
        <v>437</v>
      </c>
      <c r="G5205" s="64" t="s">
        <v>1269</v>
      </c>
      <c r="H5205" s="65">
        <v>41670</v>
      </c>
      <c r="I5205" s="65">
        <v>41670</v>
      </c>
      <c r="J5205" s="93" t="s">
        <v>1</v>
      </c>
      <c r="K5205" s="101">
        <v>100</v>
      </c>
      <c r="L5205" s="67">
        <f t="shared" si="810"/>
        <v>3.3992458575585819E-8</v>
      </c>
      <c r="M5205" s="66">
        <v>0.30270000000000002</v>
      </c>
      <c r="N5205" s="73">
        <f t="shared" si="811"/>
        <v>5.8656251130753447E-9</v>
      </c>
      <c r="O5205" s="98">
        <v>100</v>
      </c>
      <c r="P5205" s="67">
        <f t="shared" si="817"/>
        <v>3.6827004736113299E-8</v>
      </c>
      <c r="Q5205" s="66">
        <v>0.30270000000000002</v>
      </c>
      <c r="R5205" s="105">
        <f t="shared" si="812"/>
        <v>8.6728838628929759E-9</v>
      </c>
      <c r="S5205" s="101">
        <v>100</v>
      </c>
      <c r="T5205" s="67">
        <f t="shared" si="818"/>
        <v>4.3804115402669524E-8</v>
      </c>
      <c r="U5205" s="66">
        <v>0.30270000000000002</v>
      </c>
      <c r="V5205" s="73">
        <f t="shared" si="819"/>
        <v>1.6164376236154697E-8</v>
      </c>
      <c r="W5205" s="98">
        <v>100</v>
      </c>
      <c r="X5205" s="67">
        <f t="shared" si="813"/>
        <v>5.6815871936626493E-8</v>
      </c>
      <c r="Y5205" s="66">
        <v>0.30270000000000002</v>
      </c>
      <c r="Z5205" s="105">
        <f t="shared" si="814"/>
        <v>3.9132558688996937E-8</v>
      </c>
      <c r="AA5205" s="101">
        <v>0</v>
      </c>
      <c r="AB5205" s="67">
        <f t="shared" si="815"/>
        <v>0</v>
      </c>
      <c r="AC5205" s="66">
        <v>0</v>
      </c>
      <c r="AD5205" s="73">
        <f t="shared" si="816"/>
        <v>0</v>
      </c>
    </row>
    <row r="5206" spans="1:30" x14ac:dyDescent="0.25">
      <c r="A5206" s="165"/>
      <c r="B5206" s="72" t="s">
        <v>5053</v>
      </c>
      <c r="C5206" s="64" t="s">
        <v>5054</v>
      </c>
      <c r="D5206" s="64" t="s">
        <v>7</v>
      </c>
      <c r="E5206" s="64" t="s">
        <v>5055</v>
      </c>
      <c r="F5206" s="64" t="s">
        <v>1204</v>
      </c>
      <c r="G5206" s="64" t="s">
        <v>1139</v>
      </c>
      <c r="H5206" s="65">
        <v>39331</v>
      </c>
      <c r="I5206" s="65">
        <v>39331</v>
      </c>
      <c r="J5206" s="93" t="s">
        <v>1</v>
      </c>
      <c r="K5206" s="101">
        <v>100</v>
      </c>
      <c r="L5206" s="67">
        <f t="shared" si="810"/>
        <v>3.3992458575585819E-8</v>
      </c>
      <c r="M5206" s="66">
        <v>0.30270000000000002</v>
      </c>
      <c r="N5206" s="73">
        <f t="shared" si="811"/>
        <v>5.8656251130753447E-9</v>
      </c>
      <c r="O5206" s="98">
        <v>100</v>
      </c>
      <c r="P5206" s="67">
        <f t="shared" si="817"/>
        <v>3.6827004736113299E-8</v>
      </c>
      <c r="Q5206" s="66">
        <v>0.30270000000000002</v>
      </c>
      <c r="R5206" s="105">
        <f t="shared" si="812"/>
        <v>8.6728838628929759E-9</v>
      </c>
      <c r="S5206" s="101">
        <v>100</v>
      </c>
      <c r="T5206" s="67">
        <f t="shared" si="818"/>
        <v>4.3804115402669524E-8</v>
      </c>
      <c r="U5206" s="66">
        <v>0.30270000000000002</v>
      </c>
      <c r="V5206" s="73">
        <f t="shared" si="819"/>
        <v>1.6164376236154697E-8</v>
      </c>
      <c r="W5206" s="98">
        <v>100</v>
      </c>
      <c r="X5206" s="67">
        <f t="shared" si="813"/>
        <v>5.6815871936626493E-8</v>
      </c>
      <c r="Y5206" s="66">
        <v>0.30270000000000002</v>
      </c>
      <c r="Z5206" s="105">
        <f t="shared" si="814"/>
        <v>3.9132558688996937E-8</v>
      </c>
      <c r="AA5206" s="101">
        <v>0</v>
      </c>
      <c r="AB5206" s="67">
        <f t="shared" si="815"/>
        <v>0</v>
      </c>
      <c r="AC5206" s="66">
        <v>0</v>
      </c>
      <c r="AD5206" s="73">
        <f t="shared" si="816"/>
        <v>0</v>
      </c>
    </row>
    <row r="5207" spans="1:30" x14ac:dyDescent="0.25">
      <c r="A5207" s="165"/>
      <c r="B5207" s="72" t="s">
        <v>5675</v>
      </c>
      <c r="C5207" s="64" t="s">
        <v>5676</v>
      </c>
      <c r="D5207" s="64" t="s">
        <v>7</v>
      </c>
      <c r="E5207" s="64" t="s">
        <v>5677</v>
      </c>
      <c r="F5207" s="64" t="s">
        <v>493</v>
      </c>
      <c r="G5207" s="64" t="s">
        <v>1167</v>
      </c>
      <c r="H5207" s="65">
        <v>39638</v>
      </c>
      <c r="I5207" s="65">
        <v>39638</v>
      </c>
      <c r="J5207" s="93" t="s">
        <v>1</v>
      </c>
      <c r="K5207" s="101">
        <v>100</v>
      </c>
      <c r="L5207" s="67">
        <f t="shared" si="810"/>
        <v>3.3992458575585819E-8</v>
      </c>
      <c r="M5207" s="66">
        <v>0.30270000000000002</v>
      </c>
      <c r="N5207" s="73">
        <f t="shared" si="811"/>
        <v>5.8656251130753447E-9</v>
      </c>
      <c r="O5207" s="98">
        <v>100</v>
      </c>
      <c r="P5207" s="67">
        <f t="shared" si="817"/>
        <v>3.6827004736113299E-8</v>
      </c>
      <c r="Q5207" s="66">
        <v>0.30270000000000002</v>
      </c>
      <c r="R5207" s="105">
        <f t="shared" si="812"/>
        <v>8.6728838628929759E-9</v>
      </c>
      <c r="S5207" s="101">
        <v>100</v>
      </c>
      <c r="T5207" s="67">
        <f t="shared" si="818"/>
        <v>4.3804115402669524E-8</v>
      </c>
      <c r="U5207" s="66">
        <v>0.30270000000000002</v>
      </c>
      <c r="V5207" s="73">
        <f t="shared" si="819"/>
        <v>1.6164376236154697E-8</v>
      </c>
      <c r="W5207" s="98">
        <v>100</v>
      </c>
      <c r="X5207" s="67">
        <f t="shared" si="813"/>
        <v>5.6815871936626493E-8</v>
      </c>
      <c r="Y5207" s="66">
        <v>0.30270000000000002</v>
      </c>
      <c r="Z5207" s="105">
        <f t="shared" si="814"/>
        <v>3.9132558688996937E-8</v>
      </c>
      <c r="AA5207" s="101">
        <v>0</v>
      </c>
      <c r="AB5207" s="67">
        <f t="shared" si="815"/>
        <v>0</v>
      </c>
      <c r="AC5207" s="66">
        <v>0</v>
      </c>
      <c r="AD5207" s="73">
        <f t="shared" si="816"/>
        <v>0</v>
      </c>
    </row>
    <row r="5208" spans="1:30" x14ac:dyDescent="0.25">
      <c r="A5208" s="165"/>
      <c r="B5208" s="72" t="s">
        <v>7539</v>
      </c>
      <c r="C5208" s="64" t="s">
        <v>7540</v>
      </c>
      <c r="D5208" s="64" t="s">
        <v>7</v>
      </c>
      <c r="E5208" s="64" t="s">
        <v>7541</v>
      </c>
      <c r="F5208" s="64" t="s">
        <v>1138</v>
      </c>
      <c r="G5208" s="64" t="s">
        <v>1139</v>
      </c>
      <c r="H5208" s="65">
        <v>39832</v>
      </c>
      <c r="I5208" s="65">
        <v>39832</v>
      </c>
      <c r="J5208" s="93" t="s">
        <v>1</v>
      </c>
      <c r="K5208" s="101">
        <v>100</v>
      </c>
      <c r="L5208" s="67">
        <f t="shared" si="810"/>
        <v>3.3992458575585819E-8</v>
      </c>
      <c r="M5208" s="66">
        <v>0.30270000000000002</v>
      </c>
      <c r="N5208" s="73">
        <f t="shared" si="811"/>
        <v>5.8656251130753447E-9</v>
      </c>
      <c r="O5208" s="98">
        <v>100</v>
      </c>
      <c r="P5208" s="67">
        <f t="shared" si="817"/>
        <v>3.6827004736113299E-8</v>
      </c>
      <c r="Q5208" s="66">
        <v>0.30270000000000002</v>
      </c>
      <c r="R5208" s="105">
        <f t="shared" si="812"/>
        <v>8.6728838628929759E-9</v>
      </c>
      <c r="S5208" s="101">
        <v>100</v>
      </c>
      <c r="T5208" s="67">
        <f t="shared" si="818"/>
        <v>4.3804115402669524E-8</v>
      </c>
      <c r="U5208" s="66">
        <v>0.30270000000000002</v>
      </c>
      <c r="V5208" s="73">
        <f t="shared" si="819"/>
        <v>1.6164376236154697E-8</v>
      </c>
      <c r="W5208" s="98">
        <v>100</v>
      </c>
      <c r="X5208" s="67">
        <f t="shared" si="813"/>
        <v>5.6815871936626493E-8</v>
      </c>
      <c r="Y5208" s="66">
        <v>0.30270000000000002</v>
      </c>
      <c r="Z5208" s="105">
        <f t="shared" si="814"/>
        <v>3.9132558688996937E-8</v>
      </c>
      <c r="AA5208" s="101">
        <v>0</v>
      </c>
      <c r="AB5208" s="67">
        <f t="shared" si="815"/>
        <v>0</v>
      </c>
      <c r="AC5208" s="66">
        <v>0</v>
      </c>
      <c r="AD5208" s="73">
        <f t="shared" si="816"/>
        <v>0</v>
      </c>
    </row>
    <row r="5209" spans="1:30" x14ac:dyDescent="0.25">
      <c r="A5209" s="165"/>
      <c r="B5209" s="72" t="s">
        <v>2960</v>
      </c>
      <c r="C5209" s="64" t="s">
        <v>2961</v>
      </c>
      <c r="D5209" s="64" t="s">
        <v>7</v>
      </c>
      <c r="E5209" s="64" t="s">
        <v>2962</v>
      </c>
      <c r="F5209" s="64" t="s">
        <v>1230</v>
      </c>
      <c r="G5209" s="64" t="s">
        <v>1167</v>
      </c>
      <c r="H5209" s="65">
        <v>40940</v>
      </c>
      <c r="I5209" s="65">
        <v>40940</v>
      </c>
      <c r="J5209" s="93" t="s">
        <v>1</v>
      </c>
      <c r="K5209" s="101">
        <v>100</v>
      </c>
      <c r="L5209" s="67">
        <f t="shared" si="810"/>
        <v>3.3992458575585819E-8</v>
      </c>
      <c r="M5209" s="66">
        <v>0.30270000000000002</v>
      </c>
      <c r="N5209" s="73">
        <f t="shared" si="811"/>
        <v>5.8656251130753447E-9</v>
      </c>
      <c r="O5209" s="98">
        <v>100</v>
      </c>
      <c r="P5209" s="67">
        <f t="shared" si="817"/>
        <v>3.6827004736113299E-8</v>
      </c>
      <c r="Q5209" s="66">
        <v>0.30270000000000002</v>
      </c>
      <c r="R5209" s="105">
        <f t="shared" si="812"/>
        <v>8.6728838628929759E-9</v>
      </c>
      <c r="S5209" s="101">
        <v>100</v>
      </c>
      <c r="T5209" s="67">
        <f t="shared" si="818"/>
        <v>4.3804115402669524E-8</v>
      </c>
      <c r="U5209" s="66">
        <v>0.30270000000000002</v>
      </c>
      <c r="V5209" s="73">
        <f t="shared" si="819"/>
        <v>1.6164376236154697E-8</v>
      </c>
      <c r="W5209" s="98">
        <v>100</v>
      </c>
      <c r="X5209" s="67">
        <f t="shared" si="813"/>
        <v>5.6815871936626493E-8</v>
      </c>
      <c r="Y5209" s="66">
        <v>0.30270000000000002</v>
      </c>
      <c r="Z5209" s="105">
        <f t="shared" si="814"/>
        <v>3.9132558688996937E-8</v>
      </c>
      <c r="AA5209" s="101">
        <v>0</v>
      </c>
      <c r="AB5209" s="67">
        <f t="shared" si="815"/>
        <v>0</v>
      </c>
      <c r="AC5209" s="66">
        <v>0</v>
      </c>
      <c r="AD5209" s="73">
        <f t="shared" si="816"/>
        <v>0</v>
      </c>
    </row>
    <row r="5210" spans="1:30" x14ac:dyDescent="0.25">
      <c r="A5210" s="165"/>
      <c r="B5210" s="72" t="s">
        <v>2318</v>
      </c>
      <c r="C5210" s="64" t="s">
        <v>2319</v>
      </c>
      <c r="D5210" s="64" t="s">
        <v>7</v>
      </c>
      <c r="E5210" s="64" t="s">
        <v>2320</v>
      </c>
      <c r="F5210" s="64" t="s">
        <v>2321</v>
      </c>
      <c r="G5210" s="64" t="s">
        <v>1193</v>
      </c>
      <c r="H5210" s="65">
        <v>38881</v>
      </c>
      <c r="I5210" s="65">
        <v>38881</v>
      </c>
      <c r="J5210" s="93" t="s">
        <v>1</v>
      </c>
      <c r="K5210" s="101">
        <v>100</v>
      </c>
      <c r="L5210" s="67">
        <f t="shared" si="810"/>
        <v>3.3992458575585819E-8</v>
      </c>
      <c r="M5210" s="66">
        <v>0.30270000000000002</v>
      </c>
      <c r="N5210" s="73">
        <f t="shared" si="811"/>
        <v>5.8656251130753447E-9</v>
      </c>
      <c r="O5210" s="98">
        <v>100</v>
      </c>
      <c r="P5210" s="67">
        <f t="shared" si="817"/>
        <v>3.6827004736113299E-8</v>
      </c>
      <c r="Q5210" s="66">
        <v>0.30270000000000002</v>
      </c>
      <c r="R5210" s="105">
        <f t="shared" si="812"/>
        <v>8.6728838628929759E-9</v>
      </c>
      <c r="S5210" s="101">
        <v>100</v>
      </c>
      <c r="T5210" s="67">
        <f t="shared" si="818"/>
        <v>4.3804115402669524E-8</v>
      </c>
      <c r="U5210" s="66">
        <v>0.30270000000000002</v>
      </c>
      <c r="V5210" s="73">
        <f t="shared" si="819"/>
        <v>1.6164376236154697E-8</v>
      </c>
      <c r="W5210" s="98">
        <v>100</v>
      </c>
      <c r="X5210" s="67">
        <f t="shared" si="813"/>
        <v>5.6815871936626493E-8</v>
      </c>
      <c r="Y5210" s="66">
        <v>0.30270000000000002</v>
      </c>
      <c r="Z5210" s="105">
        <f t="shared" si="814"/>
        <v>3.9132558688996937E-8</v>
      </c>
      <c r="AA5210" s="101">
        <v>0</v>
      </c>
      <c r="AB5210" s="67">
        <f t="shared" si="815"/>
        <v>0</v>
      </c>
      <c r="AC5210" s="66">
        <v>0</v>
      </c>
      <c r="AD5210" s="73">
        <f t="shared" si="816"/>
        <v>0</v>
      </c>
    </row>
    <row r="5211" spans="1:30" x14ac:dyDescent="0.25">
      <c r="A5211" s="165"/>
      <c r="B5211" s="72" t="s">
        <v>3412</v>
      </c>
      <c r="C5211" s="64" t="s">
        <v>3413</v>
      </c>
      <c r="D5211" s="64" t="s">
        <v>7</v>
      </c>
      <c r="E5211" s="64" t="s">
        <v>3414</v>
      </c>
      <c r="F5211" s="64" t="s">
        <v>1664</v>
      </c>
      <c r="G5211" s="64" t="s">
        <v>1216</v>
      </c>
      <c r="H5211" s="65">
        <v>38720</v>
      </c>
      <c r="I5211" s="65">
        <v>38720</v>
      </c>
      <c r="J5211" s="93" t="s">
        <v>1</v>
      </c>
      <c r="K5211" s="101">
        <v>100</v>
      </c>
      <c r="L5211" s="67">
        <f t="shared" si="810"/>
        <v>3.3992458575585819E-8</v>
      </c>
      <c r="M5211" s="66">
        <v>0.30270000000000002</v>
      </c>
      <c r="N5211" s="73">
        <f t="shared" si="811"/>
        <v>5.8656251130753447E-9</v>
      </c>
      <c r="O5211" s="98">
        <v>100</v>
      </c>
      <c r="P5211" s="67">
        <f t="shared" si="817"/>
        <v>3.6827004736113299E-8</v>
      </c>
      <c r="Q5211" s="66">
        <v>0.30270000000000002</v>
      </c>
      <c r="R5211" s="105">
        <f t="shared" si="812"/>
        <v>8.6728838628929759E-9</v>
      </c>
      <c r="S5211" s="101">
        <v>100</v>
      </c>
      <c r="T5211" s="67">
        <f t="shared" si="818"/>
        <v>4.3804115402669524E-8</v>
      </c>
      <c r="U5211" s="66">
        <v>0.30270000000000002</v>
      </c>
      <c r="V5211" s="73">
        <f t="shared" si="819"/>
        <v>1.6164376236154697E-8</v>
      </c>
      <c r="W5211" s="98">
        <v>100</v>
      </c>
      <c r="X5211" s="67">
        <f t="shared" si="813"/>
        <v>5.6815871936626493E-8</v>
      </c>
      <c r="Y5211" s="66">
        <v>0.30270000000000002</v>
      </c>
      <c r="Z5211" s="105">
        <f t="shared" si="814"/>
        <v>3.9132558688996937E-8</v>
      </c>
      <c r="AA5211" s="101">
        <v>0</v>
      </c>
      <c r="AB5211" s="67">
        <f t="shared" si="815"/>
        <v>0</v>
      </c>
      <c r="AC5211" s="66">
        <v>0</v>
      </c>
      <c r="AD5211" s="73">
        <f t="shared" si="816"/>
        <v>0</v>
      </c>
    </row>
    <row r="5212" spans="1:30" x14ac:dyDescent="0.25">
      <c r="A5212" s="165"/>
      <c r="B5212" s="72" t="s">
        <v>12944</v>
      </c>
      <c r="C5212" s="64" t="s">
        <v>7326</v>
      </c>
      <c r="D5212" s="64" t="s">
        <v>7</v>
      </c>
      <c r="E5212" s="64" t="s">
        <v>7327</v>
      </c>
      <c r="F5212" s="64" t="s">
        <v>1306</v>
      </c>
      <c r="G5212" s="64" t="s">
        <v>1227</v>
      </c>
      <c r="H5212" s="65">
        <v>39561</v>
      </c>
      <c r="I5212" s="65">
        <v>39561</v>
      </c>
      <c r="J5212" s="93" t="s">
        <v>1</v>
      </c>
      <c r="K5212" s="101">
        <v>100</v>
      </c>
      <c r="L5212" s="67">
        <f t="shared" si="810"/>
        <v>3.3992458575585819E-8</v>
      </c>
      <c r="M5212" s="66">
        <v>0.30270000000000002</v>
      </c>
      <c r="N5212" s="73">
        <f t="shared" si="811"/>
        <v>5.8656251130753447E-9</v>
      </c>
      <c r="O5212" s="98">
        <v>100</v>
      </c>
      <c r="P5212" s="67">
        <f t="shared" si="817"/>
        <v>3.6827004736113299E-8</v>
      </c>
      <c r="Q5212" s="66">
        <v>0.30270000000000002</v>
      </c>
      <c r="R5212" s="105">
        <f t="shared" si="812"/>
        <v>8.6728838628929759E-9</v>
      </c>
      <c r="S5212" s="101">
        <v>100</v>
      </c>
      <c r="T5212" s="67">
        <f t="shared" si="818"/>
        <v>4.3804115402669524E-8</v>
      </c>
      <c r="U5212" s="66">
        <v>0.30270000000000002</v>
      </c>
      <c r="V5212" s="73">
        <f t="shared" si="819"/>
        <v>1.6164376236154697E-8</v>
      </c>
      <c r="W5212" s="98">
        <v>100</v>
      </c>
      <c r="X5212" s="67">
        <f t="shared" si="813"/>
        <v>5.6815871936626493E-8</v>
      </c>
      <c r="Y5212" s="66">
        <v>0.30270000000000002</v>
      </c>
      <c r="Z5212" s="105">
        <f t="shared" si="814"/>
        <v>3.9132558688996937E-8</v>
      </c>
      <c r="AA5212" s="101">
        <v>0</v>
      </c>
      <c r="AB5212" s="67">
        <f t="shared" si="815"/>
        <v>0</v>
      </c>
      <c r="AC5212" s="66">
        <v>0</v>
      </c>
      <c r="AD5212" s="73">
        <f t="shared" si="816"/>
        <v>0</v>
      </c>
    </row>
    <row r="5213" spans="1:30" x14ac:dyDescent="0.25">
      <c r="A5213" s="165"/>
      <c r="B5213" s="72" t="s">
        <v>7585</v>
      </c>
      <c r="C5213" s="64" t="s">
        <v>7586</v>
      </c>
      <c r="D5213" s="64" t="s">
        <v>7</v>
      </c>
      <c r="E5213" s="64" t="s">
        <v>7587</v>
      </c>
      <c r="F5213" s="64" t="s">
        <v>2909</v>
      </c>
      <c r="G5213" s="64" t="s">
        <v>1167</v>
      </c>
      <c r="H5213" s="65">
        <v>41844</v>
      </c>
      <c r="I5213" s="65">
        <v>41844</v>
      </c>
      <c r="J5213" s="93" t="s">
        <v>1</v>
      </c>
      <c r="K5213" s="101">
        <v>100</v>
      </c>
      <c r="L5213" s="67">
        <f t="shared" si="810"/>
        <v>3.3992458575585819E-8</v>
      </c>
      <c r="M5213" s="66">
        <v>0.30270000000000002</v>
      </c>
      <c r="N5213" s="73">
        <f t="shared" si="811"/>
        <v>5.8656251130753447E-9</v>
      </c>
      <c r="O5213" s="98">
        <v>100</v>
      </c>
      <c r="P5213" s="67">
        <f t="shared" si="817"/>
        <v>3.6827004736113299E-8</v>
      </c>
      <c r="Q5213" s="66">
        <v>0.30270000000000002</v>
      </c>
      <c r="R5213" s="105">
        <f t="shared" si="812"/>
        <v>8.6728838628929759E-9</v>
      </c>
      <c r="S5213" s="101">
        <v>100</v>
      </c>
      <c r="T5213" s="67">
        <f t="shared" si="818"/>
        <v>4.3804115402669524E-8</v>
      </c>
      <c r="U5213" s="66">
        <v>0.30270000000000002</v>
      </c>
      <c r="V5213" s="73">
        <f t="shared" si="819"/>
        <v>1.6164376236154697E-8</v>
      </c>
      <c r="W5213" s="98">
        <v>100</v>
      </c>
      <c r="X5213" s="67">
        <f t="shared" si="813"/>
        <v>5.6815871936626493E-8</v>
      </c>
      <c r="Y5213" s="66">
        <v>0.30270000000000002</v>
      </c>
      <c r="Z5213" s="105">
        <f t="shared" si="814"/>
        <v>3.9132558688996937E-8</v>
      </c>
      <c r="AA5213" s="101">
        <v>0</v>
      </c>
      <c r="AB5213" s="67">
        <f t="shared" si="815"/>
        <v>0</v>
      </c>
      <c r="AC5213" s="66">
        <v>0</v>
      </c>
      <c r="AD5213" s="73">
        <f t="shared" si="816"/>
        <v>0</v>
      </c>
    </row>
    <row r="5214" spans="1:30" x14ac:dyDescent="0.25">
      <c r="A5214" s="165"/>
      <c r="B5214" s="72" t="s">
        <v>4932</v>
      </c>
      <c r="C5214" s="64" t="s">
        <v>4933</v>
      </c>
      <c r="D5214" s="64" t="s">
        <v>7</v>
      </c>
      <c r="E5214" s="64" t="s">
        <v>4934</v>
      </c>
      <c r="F5214" s="64" t="s">
        <v>20</v>
      </c>
      <c r="G5214" s="64" t="s">
        <v>1193</v>
      </c>
      <c r="H5214" s="65">
        <v>38861</v>
      </c>
      <c r="I5214" s="65">
        <v>38861</v>
      </c>
      <c r="J5214" s="93" t="s">
        <v>1</v>
      </c>
      <c r="K5214" s="101">
        <v>100</v>
      </c>
      <c r="L5214" s="67">
        <f t="shared" si="810"/>
        <v>3.3992458575585819E-8</v>
      </c>
      <c r="M5214" s="66">
        <v>0.30270000000000002</v>
      </c>
      <c r="N5214" s="73">
        <f t="shared" si="811"/>
        <v>5.8656251130753447E-9</v>
      </c>
      <c r="O5214" s="98">
        <v>100</v>
      </c>
      <c r="P5214" s="67">
        <f t="shared" si="817"/>
        <v>3.6827004736113299E-8</v>
      </c>
      <c r="Q5214" s="66">
        <v>0.30270000000000002</v>
      </c>
      <c r="R5214" s="105">
        <f t="shared" si="812"/>
        <v>8.6728838628929759E-9</v>
      </c>
      <c r="S5214" s="101">
        <v>100</v>
      </c>
      <c r="T5214" s="67">
        <f t="shared" si="818"/>
        <v>4.3804115402669524E-8</v>
      </c>
      <c r="U5214" s="66">
        <v>0.30270000000000002</v>
      </c>
      <c r="V5214" s="73">
        <f t="shared" si="819"/>
        <v>1.6164376236154697E-8</v>
      </c>
      <c r="W5214" s="98">
        <v>100</v>
      </c>
      <c r="X5214" s="67">
        <f t="shared" si="813"/>
        <v>5.6815871936626493E-8</v>
      </c>
      <c r="Y5214" s="66">
        <v>0.30270000000000002</v>
      </c>
      <c r="Z5214" s="105">
        <f t="shared" si="814"/>
        <v>3.9132558688996937E-8</v>
      </c>
      <c r="AA5214" s="101">
        <v>0</v>
      </c>
      <c r="AB5214" s="67">
        <f t="shared" si="815"/>
        <v>0</v>
      </c>
      <c r="AC5214" s="66">
        <v>0</v>
      </c>
      <c r="AD5214" s="73">
        <f t="shared" si="816"/>
        <v>0</v>
      </c>
    </row>
    <row r="5215" spans="1:30" x14ac:dyDescent="0.25">
      <c r="A5215" s="165"/>
      <c r="B5215" s="72" t="s">
        <v>4476</v>
      </c>
      <c r="C5215" s="64" t="s">
        <v>4477</v>
      </c>
      <c r="D5215" s="64" t="s">
        <v>7</v>
      </c>
      <c r="E5215" s="64" t="s">
        <v>4478</v>
      </c>
      <c r="F5215" s="64" t="s">
        <v>1415</v>
      </c>
      <c r="G5215" s="64" t="s">
        <v>1416</v>
      </c>
      <c r="H5215" s="65">
        <v>38972</v>
      </c>
      <c r="I5215" s="65">
        <v>38972</v>
      </c>
      <c r="J5215" s="93" t="s">
        <v>1</v>
      </c>
      <c r="K5215" s="101">
        <v>100</v>
      </c>
      <c r="L5215" s="67">
        <f t="shared" si="810"/>
        <v>3.3992458575585819E-8</v>
      </c>
      <c r="M5215" s="66">
        <v>0.30270000000000002</v>
      </c>
      <c r="N5215" s="73">
        <f t="shared" si="811"/>
        <v>5.8656251130753447E-9</v>
      </c>
      <c r="O5215" s="98">
        <v>100</v>
      </c>
      <c r="P5215" s="67">
        <f t="shared" si="817"/>
        <v>3.6827004736113299E-8</v>
      </c>
      <c r="Q5215" s="66">
        <v>0.30270000000000002</v>
      </c>
      <c r="R5215" s="105">
        <f t="shared" si="812"/>
        <v>8.6728838628929759E-9</v>
      </c>
      <c r="S5215" s="101">
        <v>100</v>
      </c>
      <c r="T5215" s="67">
        <f t="shared" si="818"/>
        <v>4.3804115402669524E-8</v>
      </c>
      <c r="U5215" s="66">
        <v>0.30270000000000002</v>
      </c>
      <c r="V5215" s="73">
        <f t="shared" si="819"/>
        <v>1.6164376236154697E-8</v>
      </c>
      <c r="W5215" s="98">
        <v>100</v>
      </c>
      <c r="X5215" s="67">
        <f t="shared" si="813"/>
        <v>5.6815871936626493E-8</v>
      </c>
      <c r="Y5215" s="66">
        <v>0.30270000000000002</v>
      </c>
      <c r="Z5215" s="105">
        <f t="shared" si="814"/>
        <v>3.9132558688996937E-8</v>
      </c>
      <c r="AA5215" s="101">
        <v>0</v>
      </c>
      <c r="AB5215" s="67">
        <f t="shared" si="815"/>
        <v>0</v>
      </c>
      <c r="AC5215" s="66">
        <v>0</v>
      </c>
      <c r="AD5215" s="73">
        <f t="shared" si="816"/>
        <v>0</v>
      </c>
    </row>
    <row r="5216" spans="1:30" x14ac:dyDescent="0.25">
      <c r="A5216" s="165"/>
      <c r="B5216" s="72" t="s">
        <v>3901</v>
      </c>
      <c r="C5216" s="64" t="s">
        <v>3902</v>
      </c>
      <c r="D5216" s="64" t="s">
        <v>7</v>
      </c>
      <c r="E5216" s="64" t="s">
        <v>3903</v>
      </c>
      <c r="F5216" s="64" t="s">
        <v>3904</v>
      </c>
      <c r="G5216" s="64" t="s">
        <v>1139</v>
      </c>
      <c r="H5216" s="65">
        <v>39161</v>
      </c>
      <c r="I5216" s="65">
        <v>39161</v>
      </c>
      <c r="J5216" s="93" t="s">
        <v>1</v>
      </c>
      <c r="K5216" s="101">
        <v>100</v>
      </c>
      <c r="L5216" s="67">
        <f t="shared" si="810"/>
        <v>3.3992458575585819E-8</v>
      </c>
      <c r="M5216" s="66">
        <v>0.30270000000000002</v>
      </c>
      <c r="N5216" s="73">
        <f t="shared" si="811"/>
        <v>5.8656251130753447E-9</v>
      </c>
      <c r="O5216" s="98">
        <v>100</v>
      </c>
      <c r="P5216" s="67">
        <f t="shared" si="817"/>
        <v>3.6827004736113299E-8</v>
      </c>
      <c r="Q5216" s="66">
        <v>0.30270000000000002</v>
      </c>
      <c r="R5216" s="105">
        <f t="shared" si="812"/>
        <v>8.6728838628929759E-9</v>
      </c>
      <c r="S5216" s="101">
        <v>100</v>
      </c>
      <c r="T5216" s="67">
        <f t="shared" si="818"/>
        <v>4.3804115402669524E-8</v>
      </c>
      <c r="U5216" s="66">
        <v>0.30270000000000002</v>
      </c>
      <c r="V5216" s="73">
        <f t="shared" si="819"/>
        <v>1.6164376236154697E-8</v>
      </c>
      <c r="W5216" s="98">
        <v>100</v>
      </c>
      <c r="X5216" s="67">
        <f t="shared" si="813"/>
        <v>5.6815871936626493E-8</v>
      </c>
      <c r="Y5216" s="66">
        <v>0.30270000000000002</v>
      </c>
      <c r="Z5216" s="105">
        <f t="shared" si="814"/>
        <v>3.9132558688996937E-8</v>
      </c>
      <c r="AA5216" s="101">
        <v>0</v>
      </c>
      <c r="AB5216" s="67">
        <f t="shared" si="815"/>
        <v>0</v>
      </c>
      <c r="AC5216" s="66">
        <v>0</v>
      </c>
      <c r="AD5216" s="73">
        <f t="shared" si="816"/>
        <v>0</v>
      </c>
    </row>
    <row r="5217" spans="1:30" x14ac:dyDescent="0.25">
      <c r="A5217" s="165"/>
      <c r="B5217" s="72" t="s">
        <v>5961</v>
      </c>
      <c r="C5217" s="64" t="s">
        <v>5962</v>
      </c>
      <c r="D5217" s="64" t="s">
        <v>7</v>
      </c>
      <c r="E5217" s="64" t="s">
        <v>5963</v>
      </c>
      <c r="F5217" s="64" t="s">
        <v>1718</v>
      </c>
      <c r="G5217" s="64" t="s">
        <v>1227</v>
      </c>
      <c r="H5217" s="65">
        <v>39874</v>
      </c>
      <c r="I5217" s="65">
        <v>39874</v>
      </c>
      <c r="J5217" s="93" t="s">
        <v>1</v>
      </c>
      <c r="K5217" s="101">
        <v>100</v>
      </c>
      <c r="L5217" s="67">
        <f t="shared" si="810"/>
        <v>3.3992458575585819E-8</v>
      </c>
      <c r="M5217" s="66">
        <v>0.30270000000000002</v>
      </c>
      <c r="N5217" s="73">
        <f t="shared" si="811"/>
        <v>5.8656251130753447E-9</v>
      </c>
      <c r="O5217" s="98">
        <v>100</v>
      </c>
      <c r="P5217" s="67">
        <f t="shared" si="817"/>
        <v>3.6827004736113299E-8</v>
      </c>
      <c r="Q5217" s="66">
        <v>0.30270000000000002</v>
      </c>
      <c r="R5217" s="105">
        <f t="shared" si="812"/>
        <v>8.6728838628929759E-9</v>
      </c>
      <c r="S5217" s="101">
        <v>100</v>
      </c>
      <c r="T5217" s="67">
        <f t="shared" si="818"/>
        <v>4.3804115402669524E-8</v>
      </c>
      <c r="U5217" s="66">
        <v>0.30270000000000002</v>
      </c>
      <c r="V5217" s="73">
        <f t="shared" si="819"/>
        <v>1.6164376236154697E-8</v>
      </c>
      <c r="W5217" s="98">
        <v>100</v>
      </c>
      <c r="X5217" s="67">
        <f t="shared" si="813"/>
        <v>5.6815871936626493E-8</v>
      </c>
      <c r="Y5217" s="66">
        <v>0.30270000000000002</v>
      </c>
      <c r="Z5217" s="105">
        <f t="shared" si="814"/>
        <v>3.9132558688996937E-8</v>
      </c>
      <c r="AA5217" s="101">
        <v>0</v>
      </c>
      <c r="AB5217" s="67">
        <f t="shared" si="815"/>
        <v>0</v>
      </c>
      <c r="AC5217" s="66">
        <v>0</v>
      </c>
      <c r="AD5217" s="73">
        <f t="shared" si="816"/>
        <v>0</v>
      </c>
    </row>
    <row r="5218" spans="1:30" x14ac:dyDescent="0.25">
      <c r="A5218" s="165"/>
      <c r="B5218" s="72" t="s">
        <v>6517</v>
      </c>
      <c r="C5218" s="64" t="s">
        <v>6518</v>
      </c>
      <c r="D5218" s="64" t="s">
        <v>7</v>
      </c>
      <c r="E5218" s="64" t="s">
        <v>6519</v>
      </c>
      <c r="F5218" s="64" t="s">
        <v>1199</v>
      </c>
      <c r="G5218" s="64" t="s">
        <v>1199</v>
      </c>
      <c r="H5218" s="65">
        <v>39183</v>
      </c>
      <c r="I5218" s="65">
        <v>39183</v>
      </c>
      <c r="J5218" s="93" t="s">
        <v>1</v>
      </c>
      <c r="K5218" s="101">
        <v>100</v>
      </c>
      <c r="L5218" s="67">
        <f t="shared" si="810"/>
        <v>3.3992458575585819E-8</v>
      </c>
      <c r="M5218" s="66">
        <v>0.30270000000000002</v>
      </c>
      <c r="N5218" s="73">
        <f t="shared" si="811"/>
        <v>5.8656251130753447E-9</v>
      </c>
      <c r="O5218" s="98">
        <v>100</v>
      </c>
      <c r="P5218" s="67">
        <f t="shared" si="817"/>
        <v>3.6827004736113299E-8</v>
      </c>
      <c r="Q5218" s="66">
        <v>0.30270000000000002</v>
      </c>
      <c r="R5218" s="105">
        <f t="shared" si="812"/>
        <v>8.6728838628929759E-9</v>
      </c>
      <c r="S5218" s="101">
        <v>100</v>
      </c>
      <c r="T5218" s="67">
        <f t="shared" si="818"/>
        <v>4.3804115402669524E-8</v>
      </c>
      <c r="U5218" s="66">
        <v>0.30270000000000002</v>
      </c>
      <c r="V5218" s="73">
        <f t="shared" si="819"/>
        <v>1.6164376236154697E-8</v>
      </c>
      <c r="W5218" s="98">
        <v>100</v>
      </c>
      <c r="X5218" s="67">
        <f t="shared" si="813"/>
        <v>5.6815871936626493E-8</v>
      </c>
      <c r="Y5218" s="66">
        <v>0.30270000000000002</v>
      </c>
      <c r="Z5218" s="105">
        <f t="shared" si="814"/>
        <v>3.9132558688996937E-8</v>
      </c>
      <c r="AA5218" s="101">
        <v>0</v>
      </c>
      <c r="AB5218" s="67">
        <f t="shared" si="815"/>
        <v>0</v>
      </c>
      <c r="AC5218" s="66">
        <v>0</v>
      </c>
      <c r="AD5218" s="73">
        <f t="shared" si="816"/>
        <v>0</v>
      </c>
    </row>
    <row r="5219" spans="1:30" x14ac:dyDescent="0.25">
      <c r="A5219" s="165"/>
      <c r="B5219" s="72" t="s">
        <v>8320</v>
      </c>
      <c r="C5219" s="64" t="s">
        <v>8321</v>
      </c>
      <c r="D5219" s="64" t="s">
        <v>7</v>
      </c>
      <c r="E5219" s="64" t="s">
        <v>8322</v>
      </c>
      <c r="F5219" s="64" t="s">
        <v>1374</v>
      </c>
      <c r="G5219" s="64" t="s">
        <v>1227</v>
      </c>
      <c r="H5219" s="65">
        <v>40101</v>
      </c>
      <c r="I5219" s="65">
        <v>40101</v>
      </c>
      <c r="J5219" s="93" t="s">
        <v>1</v>
      </c>
      <c r="K5219" s="101">
        <v>100</v>
      </c>
      <c r="L5219" s="67">
        <f t="shared" si="810"/>
        <v>3.3992458575585819E-8</v>
      </c>
      <c r="M5219" s="66">
        <v>0.30270000000000002</v>
      </c>
      <c r="N5219" s="73">
        <f t="shared" si="811"/>
        <v>5.8656251130753447E-9</v>
      </c>
      <c r="O5219" s="98">
        <v>100</v>
      </c>
      <c r="P5219" s="67">
        <f t="shared" si="817"/>
        <v>3.6827004736113299E-8</v>
      </c>
      <c r="Q5219" s="66">
        <v>0.30270000000000002</v>
      </c>
      <c r="R5219" s="105">
        <f t="shared" si="812"/>
        <v>8.6728838628929759E-9</v>
      </c>
      <c r="S5219" s="101">
        <v>100</v>
      </c>
      <c r="T5219" s="67">
        <f t="shared" si="818"/>
        <v>4.3804115402669524E-8</v>
      </c>
      <c r="U5219" s="66">
        <v>0.30270000000000002</v>
      </c>
      <c r="V5219" s="73">
        <f t="shared" si="819"/>
        <v>1.6164376236154697E-8</v>
      </c>
      <c r="W5219" s="98">
        <v>100</v>
      </c>
      <c r="X5219" s="67">
        <f t="shared" si="813"/>
        <v>5.6815871936626493E-8</v>
      </c>
      <c r="Y5219" s="66">
        <v>0.30270000000000002</v>
      </c>
      <c r="Z5219" s="105">
        <f t="shared" si="814"/>
        <v>3.9132558688996937E-8</v>
      </c>
      <c r="AA5219" s="101">
        <v>0</v>
      </c>
      <c r="AB5219" s="67">
        <f t="shared" si="815"/>
        <v>0</v>
      </c>
      <c r="AC5219" s="66">
        <v>0</v>
      </c>
      <c r="AD5219" s="73">
        <f t="shared" si="816"/>
        <v>0</v>
      </c>
    </row>
    <row r="5220" spans="1:30" x14ac:dyDescent="0.25">
      <c r="A5220" s="165"/>
      <c r="B5220" s="72" t="s">
        <v>8872</v>
      </c>
      <c r="C5220" s="64" t="s">
        <v>8873</v>
      </c>
      <c r="D5220" s="64" t="s">
        <v>7</v>
      </c>
      <c r="E5220" s="64" t="s">
        <v>8874</v>
      </c>
      <c r="F5220" s="64" t="s">
        <v>1221</v>
      </c>
      <c r="G5220" s="64" t="s">
        <v>1167</v>
      </c>
      <c r="H5220" s="65">
        <v>39524</v>
      </c>
      <c r="I5220" s="65">
        <v>39524</v>
      </c>
      <c r="J5220" s="93" t="s">
        <v>1</v>
      </c>
      <c r="K5220" s="101">
        <v>100</v>
      </c>
      <c r="L5220" s="67">
        <f t="shared" si="810"/>
        <v>3.3992458575585819E-8</v>
      </c>
      <c r="M5220" s="66">
        <v>0.30270000000000002</v>
      </c>
      <c r="N5220" s="73">
        <f t="shared" si="811"/>
        <v>5.8656251130753447E-9</v>
      </c>
      <c r="O5220" s="98">
        <v>100</v>
      </c>
      <c r="P5220" s="67">
        <f t="shared" si="817"/>
        <v>3.6827004736113299E-8</v>
      </c>
      <c r="Q5220" s="66">
        <v>0.30270000000000002</v>
      </c>
      <c r="R5220" s="105">
        <f t="shared" si="812"/>
        <v>8.6728838628929759E-9</v>
      </c>
      <c r="S5220" s="101">
        <v>100</v>
      </c>
      <c r="T5220" s="67">
        <f t="shared" si="818"/>
        <v>4.3804115402669524E-8</v>
      </c>
      <c r="U5220" s="66">
        <v>0.30270000000000002</v>
      </c>
      <c r="V5220" s="73">
        <f t="shared" si="819"/>
        <v>1.6164376236154697E-8</v>
      </c>
      <c r="W5220" s="98">
        <v>100</v>
      </c>
      <c r="X5220" s="67">
        <f t="shared" si="813"/>
        <v>5.6815871936626493E-8</v>
      </c>
      <c r="Y5220" s="66">
        <v>0.30270000000000002</v>
      </c>
      <c r="Z5220" s="105">
        <f t="shared" si="814"/>
        <v>3.9132558688996937E-8</v>
      </c>
      <c r="AA5220" s="101">
        <v>0</v>
      </c>
      <c r="AB5220" s="67">
        <f t="shared" si="815"/>
        <v>0</v>
      </c>
      <c r="AC5220" s="66">
        <v>0</v>
      </c>
      <c r="AD5220" s="73">
        <f t="shared" si="816"/>
        <v>0</v>
      </c>
    </row>
    <row r="5221" spans="1:30" x14ac:dyDescent="0.25">
      <c r="A5221" s="165"/>
      <c r="B5221" s="72" t="s">
        <v>9093</v>
      </c>
      <c r="C5221" s="64" t="s">
        <v>9094</v>
      </c>
      <c r="D5221" s="64" t="s">
        <v>7</v>
      </c>
      <c r="E5221" s="64" t="s">
        <v>9095</v>
      </c>
      <c r="F5221" s="64" t="s">
        <v>1515</v>
      </c>
      <c r="G5221" s="64" t="s">
        <v>1515</v>
      </c>
      <c r="H5221" s="65">
        <v>41794</v>
      </c>
      <c r="I5221" s="65">
        <v>41794</v>
      </c>
      <c r="J5221" s="93" t="s">
        <v>1</v>
      </c>
      <c r="K5221" s="101">
        <v>100</v>
      </c>
      <c r="L5221" s="67">
        <f t="shared" si="810"/>
        <v>3.3992458575585819E-8</v>
      </c>
      <c r="M5221" s="66">
        <v>0.30270000000000002</v>
      </c>
      <c r="N5221" s="73">
        <f t="shared" si="811"/>
        <v>5.8656251130753447E-9</v>
      </c>
      <c r="O5221" s="98">
        <v>100</v>
      </c>
      <c r="P5221" s="67">
        <f t="shared" si="817"/>
        <v>3.6827004736113299E-8</v>
      </c>
      <c r="Q5221" s="66">
        <v>0.30270000000000002</v>
      </c>
      <c r="R5221" s="105">
        <f t="shared" si="812"/>
        <v>8.6728838628929759E-9</v>
      </c>
      <c r="S5221" s="101">
        <v>100</v>
      </c>
      <c r="T5221" s="67">
        <f t="shared" si="818"/>
        <v>4.3804115402669524E-8</v>
      </c>
      <c r="U5221" s="66">
        <v>0.30270000000000002</v>
      </c>
      <c r="V5221" s="73">
        <f t="shared" si="819"/>
        <v>1.6164376236154697E-8</v>
      </c>
      <c r="W5221" s="98">
        <v>100</v>
      </c>
      <c r="X5221" s="67">
        <f t="shared" si="813"/>
        <v>5.6815871936626493E-8</v>
      </c>
      <c r="Y5221" s="66">
        <v>0.30270000000000002</v>
      </c>
      <c r="Z5221" s="105">
        <f t="shared" si="814"/>
        <v>3.9132558688996937E-8</v>
      </c>
      <c r="AA5221" s="101">
        <v>0</v>
      </c>
      <c r="AB5221" s="67">
        <f t="shared" si="815"/>
        <v>0</v>
      </c>
      <c r="AC5221" s="66">
        <v>0</v>
      </c>
      <c r="AD5221" s="73">
        <f t="shared" si="816"/>
        <v>0</v>
      </c>
    </row>
    <row r="5222" spans="1:30" x14ac:dyDescent="0.25">
      <c r="A5222" s="165"/>
      <c r="B5222" s="72" t="s">
        <v>10790</v>
      </c>
      <c r="C5222" s="64" t="s">
        <v>10791</v>
      </c>
      <c r="D5222" s="64" t="s">
        <v>7</v>
      </c>
      <c r="E5222" s="64" t="s">
        <v>10792</v>
      </c>
      <c r="F5222" s="64" t="s">
        <v>456</v>
      </c>
      <c r="G5222" s="64" t="s">
        <v>1193</v>
      </c>
      <c r="H5222" s="65">
        <v>39987</v>
      </c>
      <c r="I5222" s="65">
        <v>39987</v>
      </c>
      <c r="J5222" s="93" t="s">
        <v>1</v>
      </c>
      <c r="K5222" s="101">
        <v>100</v>
      </c>
      <c r="L5222" s="67">
        <f t="shared" si="810"/>
        <v>3.3992458575585819E-8</v>
      </c>
      <c r="M5222" s="66">
        <v>0.30270000000000002</v>
      </c>
      <c r="N5222" s="73">
        <f t="shared" si="811"/>
        <v>5.8656251130753447E-9</v>
      </c>
      <c r="O5222" s="98">
        <v>100</v>
      </c>
      <c r="P5222" s="67">
        <f t="shared" si="817"/>
        <v>3.6827004736113299E-8</v>
      </c>
      <c r="Q5222" s="66">
        <v>0.30270000000000002</v>
      </c>
      <c r="R5222" s="105">
        <f t="shared" si="812"/>
        <v>8.6728838628929759E-9</v>
      </c>
      <c r="S5222" s="101">
        <v>100</v>
      </c>
      <c r="T5222" s="67">
        <f t="shared" si="818"/>
        <v>4.3804115402669524E-8</v>
      </c>
      <c r="U5222" s="66">
        <v>0.30270000000000002</v>
      </c>
      <c r="V5222" s="73">
        <f t="shared" si="819"/>
        <v>1.6164376236154697E-8</v>
      </c>
      <c r="W5222" s="98">
        <v>100</v>
      </c>
      <c r="X5222" s="67">
        <f t="shared" si="813"/>
        <v>5.6815871936626493E-8</v>
      </c>
      <c r="Y5222" s="66">
        <v>0.30270000000000002</v>
      </c>
      <c r="Z5222" s="105">
        <f t="shared" si="814"/>
        <v>3.9132558688996937E-8</v>
      </c>
      <c r="AA5222" s="101">
        <v>0</v>
      </c>
      <c r="AB5222" s="67">
        <f t="shared" si="815"/>
        <v>0</v>
      </c>
      <c r="AC5222" s="66">
        <v>0</v>
      </c>
      <c r="AD5222" s="73">
        <f t="shared" si="816"/>
        <v>0</v>
      </c>
    </row>
    <row r="5223" spans="1:30" x14ac:dyDescent="0.25">
      <c r="A5223" s="165"/>
      <c r="B5223" s="72" t="s">
        <v>10743</v>
      </c>
      <c r="C5223" s="64" t="s">
        <v>10744</v>
      </c>
      <c r="D5223" s="64" t="s">
        <v>7</v>
      </c>
      <c r="E5223" s="64" t="s">
        <v>10745</v>
      </c>
      <c r="F5223" s="64" t="s">
        <v>1763</v>
      </c>
      <c r="G5223" s="64" t="s">
        <v>1193</v>
      </c>
      <c r="H5223" s="65">
        <v>41733</v>
      </c>
      <c r="I5223" s="65">
        <v>41733</v>
      </c>
      <c r="J5223" s="93" t="s">
        <v>1</v>
      </c>
      <c r="K5223" s="101">
        <v>100</v>
      </c>
      <c r="L5223" s="67">
        <f t="shared" si="810"/>
        <v>3.3992458575585819E-8</v>
      </c>
      <c r="M5223" s="66">
        <v>0.30270000000000002</v>
      </c>
      <c r="N5223" s="73">
        <f t="shared" si="811"/>
        <v>5.8656251130753447E-9</v>
      </c>
      <c r="O5223" s="98">
        <v>100</v>
      </c>
      <c r="P5223" s="67">
        <f t="shared" si="817"/>
        <v>3.6827004736113299E-8</v>
      </c>
      <c r="Q5223" s="66">
        <v>0.30270000000000002</v>
      </c>
      <c r="R5223" s="105">
        <f t="shared" si="812"/>
        <v>8.6728838628929759E-9</v>
      </c>
      <c r="S5223" s="101">
        <v>100</v>
      </c>
      <c r="T5223" s="67">
        <f t="shared" si="818"/>
        <v>4.3804115402669524E-8</v>
      </c>
      <c r="U5223" s="66">
        <v>0.30270000000000002</v>
      </c>
      <c r="V5223" s="73">
        <f t="shared" si="819"/>
        <v>1.6164376236154697E-8</v>
      </c>
      <c r="W5223" s="98">
        <v>100</v>
      </c>
      <c r="X5223" s="67">
        <f t="shared" si="813"/>
        <v>5.6815871936626493E-8</v>
      </c>
      <c r="Y5223" s="66">
        <v>0.30270000000000002</v>
      </c>
      <c r="Z5223" s="105">
        <f t="shared" si="814"/>
        <v>3.9132558688996937E-8</v>
      </c>
      <c r="AA5223" s="101">
        <v>0</v>
      </c>
      <c r="AB5223" s="67">
        <f t="shared" si="815"/>
        <v>0</v>
      </c>
      <c r="AC5223" s="66">
        <v>0</v>
      </c>
      <c r="AD5223" s="73">
        <f t="shared" si="816"/>
        <v>0</v>
      </c>
    </row>
    <row r="5224" spans="1:30" x14ac:dyDescent="0.25">
      <c r="A5224" s="165"/>
      <c r="B5224" s="72" t="s">
        <v>14898</v>
      </c>
      <c r="C5224" s="64" t="s">
        <v>14899</v>
      </c>
      <c r="D5224" s="64" t="s">
        <v>7</v>
      </c>
      <c r="E5224" s="64" t="s">
        <v>14900</v>
      </c>
      <c r="F5224" s="64" t="s">
        <v>1199</v>
      </c>
      <c r="G5224" s="64" t="s">
        <v>1199</v>
      </c>
      <c r="H5224" s="65">
        <v>39870</v>
      </c>
      <c r="I5224" s="65">
        <v>39870</v>
      </c>
      <c r="J5224" s="93" t="s">
        <v>1</v>
      </c>
      <c r="K5224" s="101">
        <v>100</v>
      </c>
      <c r="L5224" s="67">
        <f t="shared" si="810"/>
        <v>3.3992458575585819E-8</v>
      </c>
      <c r="M5224" s="66">
        <v>0.30270000000000002</v>
      </c>
      <c r="N5224" s="73">
        <f t="shared" si="811"/>
        <v>5.8656251130753447E-9</v>
      </c>
      <c r="O5224" s="98">
        <v>100</v>
      </c>
      <c r="P5224" s="67">
        <f t="shared" si="817"/>
        <v>3.6827004736113299E-8</v>
      </c>
      <c r="Q5224" s="66">
        <v>0.30270000000000002</v>
      </c>
      <c r="R5224" s="105">
        <f t="shared" si="812"/>
        <v>8.6728838628929759E-9</v>
      </c>
      <c r="S5224" s="101">
        <v>100</v>
      </c>
      <c r="T5224" s="67">
        <f t="shared" si="818"/>
        <v>4.3804115402669524E-8</v>
      </c>
      <c r="U5224" s="66">
        <v>0.30270000000000002</v>
      </c>
      <c r="V5224" s="73">
        <f t="shared" si="819"/>
        <v>1.6164376236154697E-8</v>
      </c>
      <c r="W5224" s="98">
        <v>100</v>
      </c>
      <c r="X5224" s="67">
        <f t="shared" si="813"/>
        <v>5.6815871936626493E-8</v>
      </c>
      <c r="Y5224" s="66">
        <v>0.30270000000000002</v>
      </c>
      <c r="Z5224" s="105">
        <f t="shared" si="814"/>
        <v>3.9132558688996937E-8</v>
      </c>
      <c r="AA5224" s="101">
        <v>0</v>
      </c>
      <c r="AB5224" s="67">
        <f t="shared" si="815"/>
        <v>0</v>
      </c>
      <c r="AC5224" s="66">
        <v>0</v>
      </c>
      <c r="AD5224" s="73">
        <f t="shared" si="816"/>
        <v>0</v>
      </c>
    </row>
    <row r="5225" spans="1:30" x14ac:dyDescent="0.25">
      <c r="A5225" s="165"/>
      <c r="B5225" s="72" t="s">
        <v>4390</v>
      </c>
      <c r="C5225" s="64" t="s">
        <v>4391</v>
      </c>
      <c r="D5225" s="64" t="s">
        <v>7</v>
      </c>
      <c r="E5225" s="64" t="s">
        <v>4392</v>
      </c>
      <c r="F5225" s="64" t="s">
        <v>4393</v>
      </c>
      <c r="G5225" s="64" t="s">
        <v>1193</v>
      </c>
      <c r="H5225" s="65">
        <v>41472</v>
      </c>
      <c r="I5225" s="65">
        <v>41472</v>
      </c>
      <c r="J5225" s="93" t="s">
        <v>1</v>
      </c>
      <c r="K5225" s="101">
        <v>100</v>
      </c>
      <c r="L5225" s="67">
        <f t="shared" si="810"/>
        <v>3.3992458575585819E-8</v>
      </c>
      <c r="M5225" s="66">
        <v>0.30270000000000002</v>
      </c>
      <c r="N5225" s="73">
        <f t="shared" si="811"/>
        <v>5.8656251130753447E-9</v>
      </c>
      <c r="O5225" s="98">
        <v>100</v>
      </c>
      <c r="P5225" s="67">
        <f t="shared" si="817"/>
        <v>3.6827004736113299E-8</v>
      </c>
      <c r="Q5225" s="66">
        <v>0.30270000000000002</v>
      </c>
      <c r="R5225" s="105">
        <f t="shared" si="812"/>
        <v>8.6728838628929759E-9</v>
      </c>
      <c r="S5225" s="101">
        <v>100</v>
      </c>
      <c r="T5225" s="67">
        <f t="shared" si="818"/>
        <v>4.3804115402669524E-8</v>
      </c>
      <c r="U5225" s="66">
        <v>0.30270000000000002</v>
      </c>
      <c r="V5225" s="73">
        <f t="shared" si="819"/>
        <v>1.6164376236154697E-8</v>
      </c>
      <c r="W5225" s="98">
        <v>100</v>
      </c>
      <c r="X5225" s="67">
        <f t="shared" si="813"/>
        <v>5.6815871936626493E-8</v>
      </c>
      <c r="Y5225" s="66">
        <v>0.30270000000000002</v>
      </c>
      <c r="Z5225" s="105">
        <f t="shared" si="814"/>
        <v>3.9132558688996937E-8</v>
      </c>
      <c r="AA5225" s="101">
        <v>0</v>
      </c>
      <c r="AB5225" s="67">
        <f t="shared" si="815"/>
        <v>0</v>
      </c>
      <c r="AC5225" s="66">
        <v>0</v>
      </c>
      <c r="AD5225" s="73">
        <f t="shared" si="816"/>
        <v>0</v>
      </c>
    </row>
    <row r="5226" spans="1:30" x14ac:dyDescent="0.25">
      <c r="A5226" s="165"/>
      <c r="B5226" s="72" t="s">
        <v>3367</v>
      </c>
      <c r="C5226" s="64" t="s">
        <v>3368</v>
      </c>
      <c r="D5226" s="64" t="s">
        <v>7</v>
      </c>
      <c r="E5226" s="64" t="s">
        <v>3369</v>
      </c>
      <c r="F5226" s="64" t="s">
        <v>1199</v>
      </c>
      <c r="G5226" s="64" t="s">
        <v>1199</v>
      </c>
      <c r="H5226" s="65">
        <v>38965</v>
      </c>
      <c r="I5226" s="65">
        <v>38965</v>
      </c>
      <c r="J5226" s="93" t="s">
        <v>1</v>
      </c>
      <c r="K5226" s="101">
        <v>100</v>
      </c>
      <c r="L5226" s="67">
        <f t="shared" si="810"/>
        <v>3.3992458575585819E-8</v>
      </c>
      <c r="M5226" s="66">
        <v>0.30270000000000002</v>
      </c>
      <c r="N5226" s="73">
        <f t="shared" si="811"/>
        <v>5.8656251130753447E-9</v>
      </c>
      <c r="O5226" s="98">
        <v>100</v>
      </c>
      <c r="P5226" s="67">
        <f t="shared" si="817"/>
        <v>3.6827004736113299E-8</v>
      </c>
      <c r="Q5226" s="66">
        <v>0.30270000000000002</v>
      </c>
      <c r="R5226" s="105">
        <f t="shared" si="812"/>
        <v>8.6728838628929759E-9</v>
      </c>
      <c r="S5226" s="101">
        <v>100</v>
      </c>
      <c r="T5226" s="67">
        <f t="shared" si="818"/>
        <v>4.3804115402669524E-8</v>
      </c>
      <c r="U5226" s="66">
        <v>0.30270000000000002</v>
      </c>
      <c r="V5226" s="73">
        <f t="shared" si="819"/>
        <v>1.6164376236154697E-8</v>
      </c>
      <c r="W5226" s="98">
        <v>100</v>
      </c>
      <c r="X5226" s="67">
        <f t="shared" si="813"/>
        <v>5.6815871936626493E-8</v>
      </c>
      <c r="Y5226" s="66">
        <v>0.30270000000000002</v>
      </c>
      <c r="Z5226" s="105">
        <f t="shared" si="814"/>
        <v>3.9132558688996937E-8</v>
      </c>
      <c r="AA5226" s="101">
        <v>0</v>
      </c>
      <c r="AB5226" s="67">
        <f t="shared" si="815"/>
        <v>0</v>
      </c>
      <c r="AC5226" s="66">
        <v>0</v>
      </c>
      <c r="AD5226" s="73">
        <f t="shared" si="816"/>
        <v>0</v>
      </c>
    </row>
    <row r="5227" spans="1:30" x14ac:dyDescent="0.25">
      <c r="A5227" s="165"/>
      <c r="B5227" s="72" t="s">
        <v>2981</v>
      </c>
      <c r="C5227" s="64" t="s">
        <v>2982</v>
      </c>
      <c r="D5227" s="64" t="s">
        <v>7</v>
      </c>
      <c r="E5227" s="64" t="s">
        <v>2983</v>
      </c>
      <c r="F5227" s="64" t="s">
        <v>1199</v>
      </c>
      <c r="G5227" s="64" t="s">
        <v>1199</v>
      </c>
      <c r="H5227" s="65">
        <v>38908</v>
      </c>
      <c r="I5227" s="65">
        <v>38908</v>
      </c>
      <c r="J5227" s="93" t="s">
        <v>1</v>
      </c>
      <c r="K5227" s="101">
        <v>100</v>
      </c>
      <c r="L5227" s="67">
        <f t="shared" si="810"/>
        <v>3.3992458575585819E-8</v>
      </c>
      <c r="M5227" s="66">
        <v>0.30270000000000002</v>
      </c>
      <c r="N5227" s="73">
        <f t="shared" si="811"/>
        <v>5.8656251130753447E-9</v>
      </c>
      <c r="O5227" s="98">
        <v>100</v>
      </c>
      <c r="P5227" s="67">
        <f t="shared" si="817"/>
        <v>3.6827004736113299E-8</v>
      </c>
      <c r="Q5227" s="66">
        <v>0.30270000000000002</v>
      </c>
      <c r="R5227" s="105">
        <f t="shared" si="812"/>
        <v>8.6728838628929759E-9</v>
      </c>
      <c r="S5227" s="101">
        <v>100</v>
      </c>
      <c r="T5227" s="67">
        <f t="shared" si="818"/>
        <v>4.3804115402669524E-8</v>
      </c>
      <c r="U5227" s="66">
        <v>0.30270000000000002</v>
      </c>
      <c r="V5227" s="73">
        <f t="shared" si="819"/>
        <v>1.6164376236154697E-8</v>
      </c>
      <c r="W5227" s="98">
        <v>100</v>
      </c>
      <c r="X5227" s="67">
        <f t="shared" si="813"/>
        <v>5.6815871936626493E-8</v>
      </c>
      <c r="Y5227" s="66">
        <v>0.30270000000000002</v>
      </c>
      <c r="Z5227" s="105">
        <f t="shared" si="814"/>
        <v>3.9132558688996937E-8</v>
      </c>
      <c r="AA5227" s="101">
        <v>0</v>
      </c>
      <c r="AB5227" s="67">
        <f t="shared" si="815"/>
        <v>0</v>
      </c>
      <c r="AC5227" s="66">
        <v>0</v>
      </c>
      <c r="AD5227" s="73">
        <f t="shared" si="816"/>
        <v>0</v>
      </c>
    </row>
    <row r="5228" spans="1:30" x14ac:dyDescent="0.25">
      <c r="A5228" s="165"/>
      <c r="B5228" s="72" t="s">
        <v>5515</v>
      </c>
      <c r="C5228" s="64" t="s">
        <v>5516</v>
      </c>
      <c r="D5228" s="64" t="s">
        <v>7</v>
      </c>
      <c r="E5228" s="64" t="s">
        <v>5517</v>
      </c>
      <c r="F5228" s="64" t="s">
        <v>1293</v>
      </c>
      <c r="G5228" s="64" t="s">
        <v>1193</v>
      </c>
      <c r="H5228" s="65">
        <v>39799</v>
      </c>
      <c r="I5228" s="65">
        <v>39799</v>
      </c>
      <c r="J5228" s="93" t="s">
        <v>1</v>
      </c>
      <c r="K5228" s="101">
        <v>100</v>
      </c>
      <c r="L5228" s="67">
        <f t="shared" si="810"/>
        <v>3.3992458575585819E-8</v>
      </c>
      <c r="M5228" s="66">
        <v>0.30270000000000002</v>
      </c>
      <c r="N5228" s="73">
        <f t="shared" si="811"/>
        <v>5.8656251130753447E-9</v>
      </c>
      <c r="O5228" s="98">
        <v>100</v>
      </c>
      <c r="P5228" s="67">
        <f t="shared" si="817"/>
        <v>3.6827004736113299E-8</v>
      </c>
      <c r="Q5228" s="66">
        <v>0.30270000000000002</v>
      </c>
      <c r="R5228" s="105">
        <f t="shared" si="812"/>
        <v>8.6728838628929759E-9</v>
      </c>
      <c r="S5228" s="101">
        <v>100</v>
      </c>
      <c r="T5228" s="67">
        <f t="shared" si="818"/>
        <v>4.3804115402669524E-8</v>
      </c>
      <c r="U5228" s="66">
        <v>0.30270000000000002</v>
      </c>
      <c r="V5228" s="73">
        <f t="shared" si="819"/>
        <v>1.6164376236154697E-8</v>
      </c>
      <c r="W5228" s="98">
        <v>100</v>
      </c>
      <c r="X5228" s="67">
        <f t="shared" si="813"/>
        <v>5.6815871936626493E-8</v>
      </c>
      <c r="Y5228" s="66">
        <v>0.30270000000000002</v>
      </c>
      <c r="Z5228" s="105">
        <f t="shared" si="814"/>
        <v>3.9132558688996937E-8</v>
      </c>
      <c r="AA5228" s="101">
        <v>0</v>
      </c>
      <c r="AB5228" s="67">
        <f t="shared" si="815"/>
        <v>0</v>
      </c>
      <c r="AC5228" s="66">
        <v>0</v>
      </c>
      <c r="AD5228" s="73">
        <f t="shared" si="816"/>
        <v>0</v>
      </c>
    </row>
    <row r="5229" spans="1:30" x14ac:dyDescent="0.25">
      <c r="A5229" s="165"/>
      <c r="B5229" s="72" t="s">
        <v>5578</v>
      </c>
      <c r="C5229" s="64" t="s">
        <v>5579</v>
      </c>
      <c r="D5229" s="64" t="s">
        <v>7</v>
      </c>
      <c r="E5229" s="64" t="s">
        <v>5580</v>
      </c>
      <c r="F5229" s="64" t="s">
        <v>418</v>
      </c>
      <c r="G5229" s="64" t="s">
        <v>1227</v>
      </c>
      <c r="H5229" s="65">
        <v>39080</v>
      </c>
      <c r="I5229" s="65">
        <v>39080</v>
      </c>
      <c r="J5229" s="93" t="s">
        <v>1</v>
      </c>
      <c r="K5229" s="101">
        <v>100</v>
      </c>
      <c r="L5229" s="67">
        <f t="shared" si="810"/>
        <v>3.3992458575585819E-8</v>
      </c>
      <c r="M5229" s="66">
        <v>0.30270000000000002</v>
      </c>
      <c r="N5229" s="73">
        <f t="shared" si="811"/>
        <v>5.8656251130753447E-9</v>
      </c>
      <c r="O5229" s="98">
        <v>100</v>
      </c>
      <c r="P5229" s="67">
        <f t="shared" si="817"/>
        <v>3.6827004736113299E-8</v>
      </c>
      <c r="Q5229" s="66">
        <v>0.30270000000000002</v>
      </c>
      <c r="R5229" s="105">
        <f t="shared" si="812"/>
        <v>8.6728838628929759E-9</v>
      </c>
      <c r="S5229" s="101">
        <v>100</v>
      </c>
      <c r="T5229" s="67">
        <f t="shared" si="818"/>
        <v>4.3804115402669524E-8</v>
      </c>
      <c r="U5229" s="66">
        <v>0.30270000000000002</v>
      </c>
      <c r="V5229" s="73">
        <f t="shared" si="819"/>
        <v>1.6164376236154697E-8</v>
      </c>
      <c r="W5229" s="98">
        <v>100</v>
      </c>
      <c r="X5229" s="67">
        <f t="shared" si="813"/>
        <v>5.6815871936626493E-8</v>
      </c>
      <c r="Y5229" s="66">
        <v>0.30270000000000002</v>
      </c>
      <c r="Z5229" s="105">
        <f t="shared" si="814"/>
        <v>3.9132558688996937E-8</v>
      </c>
      <c r="AA5229" s="101">
        <v>0</v>
      </c>
      <c r="AB5229" s="67">
        <f t="shared" si="815"/>
        <v>0</v>
      </c>
      <c r="AC5229" s="66">
        <v>0</v>
      </c>
      <c r="AD5229" s="73">
        <f t="shared" si="816"/>
        <v>0</v>
      </c>
    </row>
    <row r="5230" spans="1:30" x14ac:dyDescent="0.25">
      <c r="A5230" s="165"/>
      <c r="B5230" s="72" t="s">
        <v>5726</v>
      </c>
      <c r="C5230" s="64" t="s">
        <v>5727</v>
      </c>
      <c r="D5230" s="64" t="s">
        <v>7</v>
      </c>
      <c r="E5230" s="64" t="s">
        <v>5728</v>
      </c>
      <c r="F5230" s="64" t="s">
        <v>1138</v>
      </c>
      <c r="G5230" s="64" t="s">
        <v>1139</v>
      </c>
      <c r="H5230" s="65">
        <v>39625</v>
      </c>
      <c r="I5230" s="65">
        <v>39625</v>
      </c>
      <c r="J5230" s="93" t="s">
        <v>1</v>
      </c>
      <c r="K5230" s="101">
        <v>100</v>
      </c>
      <c r="L5230" s="67">
        <f t="shared" si="810"/>
        <v>3.3992458575585819E-8</v>
      </c>
      <c r="M5230" s="66">
        <v>0.30270000000000002</v>
      </c>
      <c r="N5230" s="73">
        <f t="shared" si="811"/>
        <v>5.8656251130753447E-9</v>
      </c>
      <c r="O5230" s="98">
        <v>100</v>
      </c>
      <c r="P5230" s="67">
        <f t="shared" si="817"/>
        <v>3.6827004736113299E-8</v>
      </c>
      <c r="Q5230" s="66">
        <v>0.30270000000000002</v>
      </c>
      <c r="R5230" s="105">
        <f t="shared" si="812"/>
        <v>8.6728838628929759E-9</v>
      </c>
      <c r="S5230" s="101">
        <v>100</v>
      </c>
      <c r="T5230" s="67">
        <f t="shared" si="818"/>
        <v>4.3804115402669524E-8</v>
      </c>
      <c r="U5230" s="66">
        <v>0.30270000000000002</v>
      </c>
      <c r="V5230" s="73">
        <f t="shared" si="819"/>
        <v>1.6164376236154697E-8</v>
      </c>
      <c r="W5230" s="98">
        <v>100</v>
      </c>
      <c r="X5230" s="67">
        <f t="shared" si="813"/>
        <v>5.6815871936626493E-8</v>
      </c>
      <c r="Y5230" s="66">
        <v>0.30270000000000002</v>
      </c>
      <c r="Z5230" s="105">
        <f t="shared" si="814"/>
        <v>3.9132558688996937E-8</v>
      </c>
      <c r="AA5230" s="101">
        <v>0</v>
      </c>
      <c r="AB5230" s="67">
        <f t="shared" si="815"/>
        <v>0</v>
      </c>
      <c r="AC5230" s="66">
        <v>0</v>
      </c>
      <c r="AD5230" s="73">
        <f t="shared" si="816"/>
        <v>0</v>
      </c>
    </row>
    <row r="5231" spans="1:30" x14ac:dyDescent="0.25">
      <c r="A5231" s="165"/>
      <c r="B5231" s="72" t="s">
        <v>7825</v>
      </c>
      <c r="C5231" s="64" t="s">
        <v>7826</v>
      </c>
      <c r="D5231" s="64" t="s">
        <v>7</v>
      </c>
      <c r="E5231" s="64" t="s">
        <v>7827</v>
      </c>
      <c r="F5231" s="64" t="s">
        <v>437</v>
      </c>
      <c r="G5231" s="64" t="s">
        <v>1269</v>
      </c>
      <c r="H5231" s="65">
        <v>41039</v>
      </c>
      <c r="I5231" s="65">
        <v>41039</v>
      </c>
      <c r="J5231" s="93" t="s">
        <v>1</v>
      </c>
      <c r="K5231" s="101">
        <v>100</v>
      </c>
      <c r="L5231" s="67">
        <f t="shared" si="810"/>
        <v>3.3992458575585819E-8</v>
      </c>
      <c r="M5231" s="66">
        <v>0.30270000000000002</v>
      </c>
      <c r="N5231" s="73">
        <f t="shared" si="811"/>
        <v>5.8656251130753447E-9</v>
      </c>
      <c r="O5231" s="98">
        <v>100</v>
      </c>
      <c r="P5231" s="67">
        <f t="shared" si="817"/>
        <v>3.6827004736113299E-8</v>
      </c>
      <c r="Q5231" s="66">
        <v>0.30270000000000002</v>
      </c>
      <c r="R5231" s="105">
        <f t="shared" si="812"/>
        <v>8.6728838628929759E-9</v>
      </c>
      <c r="S5231" s="101">
        <v>100</v>
      </c>
      <c r="T5231" s="67">
        <f t="shared" si="818"/>
        <v>4.3804115402669524E-8</v>
      </c>
      <c r="U5231" s="66">
        <v>0.30270000000000002</v>
      </c>
      <c r="V5231" s="73">
        <f t="shared" si="819"/>
        <v>1.6164376236154697E-8</v>
      </c>
      <c r="W5231" s="98">
        <v>100</v>
      </c>
      <c r="X5231" s="67">
        <f t="shared" si="813"/>
        <v>5.6815871936626493E-8</v>
      </c>
      <c r="Y5231" s="66">
        <v>0.30270000000000002</v>
      </c>
      <c r="Z5231" s="105">
        <f t="shared" si="814"/>
        <v>3.9132558688996937E-8</v>
      </c>
      <c r="AA5231" s="101">
        <v>0</v>
      </c>
      <c r="AB5231" s="67">
        <f t="shared" si="815"/>
        <v>0</v>
      </c>
      <c r="AC5231" s="66">
        <v>0</v>
      </c>
      <c r="AD5231" s="73">
        <f t="shared" si="816"/>
        <v>0</v>
      </c>
    </row>
    <row r="5232" spans="1:30" x14ac:dyDescent="0.25">
      <c r="A5232" s="165"/>
      <c r="B5232" s="72" t="s">
        <v>6724</v>
      </c>
      <c r="C5232" s="64" t="s">
        <v>6725</v>
      </c>
      <c r="D5232" s="64" t="s">
        <v>7</v>
      </c>
      <c r="E5232" s="64" t="s">
        <v>6726</v>
      </c>
      <c r="F5232" s="64" t="s">
        <v>1763</v>
      </c>
      <c r="G5232" s="64" t="s">
        <v>1193</v>
      </c>
      <c r="H5232" s="65">
        <v>39127</v>
      </c>
      <c r="I5232" s="65">
        <v>39127</v>
      </c>
      <c r="J5232" s="93" t="s">
        <v>1</v>
      </c>
      <c r="K5232" s="101">
        <v>100</v>
      </c>
      <c r="L5232" s="67">
        <f t="shared" si="810"/>
        <v>3.3992458575585819E-8</v>
      </c>
      <c r="M5232" s="66">
        <v>0.30270000000000002</v>
      </c>
      <c r="N5232" s="73">
        <f t="shared" si="811"/>
        <v>5.8656251130753447E-9</v>
      </c>
      <c r="O5232" s="98">
        <v>100</v>
      </c>
      <c r="P5232" s="67">
        <f t="shared" si="817"/>
        <v>3.6827004736113299E-8</v>
      </c>
      <c r="Q5232" s="66">
        <v>0.30270000000000002</v>
      </c>
      <c r="R5232" s="105">
        <f t="shared" si="812"/>
        <v>8.6728838628929759E-9</v>
      </c>
      <c r="S5232" s="101">
        <v>100</v>
      </c>
      <c r="T5232" s="67">
        <f t="shared" si="818"/>
        <v>4.3804115402669524E-8</v>
      </c>
      <c r="U5232" s="66">
        <v>0.30270000000000002</v>
      </c>
      <c r="V5232" s="73">
        <f t="shared" si="819"/>
        <v>1.6164376236154697E-8</v>
      </c>
      <c r="W5232" s="98">
        <v>100</v>
      </c>
      <c r="X5232" s="67">
        <f t="shared" si="813"/>
        <v>5.6815871936626493E-8</v>
      </c>
      <c r="Y5232" s="66">
        <v>0.30270000000000002</v>
      </c>
      <c r="Z5232" s="105">
        <f t="shared" si="814"/>
        <v>3.9132558688996937E-8</v>
      </c>
      <c r="AA5232" s="101">
        <v>0</v>
      </c>
      <c r="AB5232" s="67">
        <f t="shared" si="815"/>
        <v>0</v>
      </c>
      <c r="AC5232" s="66">
        <v>0</v>
      </c>
      <c r="AD5232" s="73">
        <f t="shared" si="816"/>
        <v>0</v>
      </c>
    </row>
    <row r="5233" spans="1:30" x14ac:dyDescent="0.25">
      <c r="A5233" s="165"/>
      <c r="B5233" s="72" t="s">
        <v>13103</v>
      </c>
      <c r="C5233" s="64" t="s">
        <v>13104</v>
      </c>
      <c r="D5233" s="64" t="s">
        <v>7</v>
      </c>
      <c r="E5233" s="64" t="s">
        <v>13105</v>
      </c>
      <c r="F5233" s="64" t="s">
        <v>1477</v>
      </c>
      <c r="G5233" s="64" t="s">
        <v>1139</v>
      </c>
      <c r="H5233" s="65">
        <v>39310</v>
      </c>
      <c r="I5233" s="65">
        <v>39310</v>
      </c>
      <c r="J5233" s="93" t="s">
        <v>1</v>
      </c>
      <c r="K5233" s="101">
        <v>100</v>
      </c>
      <c r="L5233" s="67">
        <f t="shared" si="810"/>
        <v>3.3992458575585819E-8</v>
      </c>
      <c r="M5233" s="66">
        <v>0.30270000000000002</v>
      </c>
      <c r="N5233" s="73">
        <f t="shared" si="811"/>
        <v>5.8656251130753447E-9</v>
      </c>
      <c r="O5233" s="98">
        <v>100</v>
      </c>
      <c r="P5233" s="67">
        <f t="shared" si="817"/>
        <v>3.6827004736113299E-8</v>
      </c>
      <c r="Q5233" s="66">
        <v>0.30270000000000002</v>
      </c>
      <c r="R5233" s="105">
        <f t="shared" si="812"/>
        <v>8.6728838628929759E-9</v>
      </c>
      <c r="S5233" s="101">
        <v>100</v>
      </c>
      <c r="T5233" s="67">
        <f t="shared" si="818"/>
        <v>4.3804115402669524E-8</v>
      </c>
      <c r="U5233" s="66">
        <v>0.30270000000000002</v>
      </c>
      <c r="V5233" s="73">
        <f t="shared" si="819"/>
        <v>1.6164376236154697E-8</v>
      </c>
      <c r="W5233" s="98">
        <v>100</v>
      </c>
      <c r="X5233" s="67">
        <f t="shared" si="813"/>
        <v>5.6815871936626493E-8</v>
      </c>
      <c r="Y5233" s="66">
        <v>0.30270000000000002</v>
      </c>
      <c r="Z5233" s="105">
        <f t="shared" si="814"/>
        <v>3.9132558688996937E-8</v>
      </c>
      <c r="AA5233" s="101">
        <v>0</v>
      </c>
      <c r="AB5233" s="67">
        <f t="shared" si="815"/>
        <v>0</v>
      </c>
      <c r="AC5233" s="66">
        <v>0</v>
      </c>
      <c r="AD5233" s="73">
        <f t="shared" si="816"/>
        <v>0</v>
      </c>
    </row>
    <row r="5234" spans="1:30" x14ac:dyDescent="0.25">
      <c r="A5234" s="165"/>
      <c r="B5234" s="72" t="s">
        <v>13530</v>
      </c>
      <c r="C5234" s="64" t="s">
        <v>13531</v>
      </c>
      <c r="D5234" s="64" t="s">
        <v>7</v>
      </c>
      <c r="E5234" s="64" t="s">
        <v>13532</v>
      </c>
      <c r="F5234" s="64" t="s">
        <v>493</v>
      </c>
      <c r="G5234" s="64" t="s">
        <v>1167</v>
      </c>
      <c r="H5234" s="65">
        <v>40221</v>
      </c>
      <c r="I5234" s="65">
        <v>40221</v>
      </c>
      <c r="J5234" s="93" t="s">
        <v>1</v>
      </c>
      <c r="K5234" s="101">
        <v>100</v>
      </c>
      <c r="L5234" s="67">
        <f t="shared" si="810"/>
        <v>3.3992458575585819E-8</v>
      </c>
      <c r="M5234" s="66">
        <v>0.30270000000000002</v>
      </c>
      <c r="N5234" s="73">
        <f t="shared" si="811"/>
        <v>5.8656251130753447E-9</v>
      </c>
      <c r="O5234" s="98">
        <v>100</v>
      </c>
      <c r="P5234" s="67">
        <f t="shared" si="817"/>
        <v>3.6827004736113299E-8</v>
      </c>
      <c r="Q5234" s="66">
        <v>0.30270000000000002</v>
      </c>
      <c r="R5234" s="105">
        <f t="shared" si="812"/>
        <v>8.6728838628929759E-9</v>
      </c>
      <c r="S5234" s="101">
        <v>100</v>
      </c>
      <c r="T5234" s="67">
        <f t="shared" si="818"/>
        <v>4.3804115402669524E-8</v>
      </c>
      <c r="U5234" s="66">
        <v>0.30270000000000002</v>
      </c>
      <c r="V5234" s="73">
        <f t="shared" si="819"/>
        <v>1.6164376236154697E-8</v>
      </c>
      <c r="W5234" s="98">
        <v>100</v>
      </c>
      <c r="X5234" s="67">
        <f t="shared" si="813"/>
        <v>5.6815871936626493E-8</v>
      </c>
      <c r="Y5234" s="66">
        <v>0.30270000000000002</v>
      </c>
      <c r="Z5234" s="105">
        <f t="shared" si="814"/>
        <v>3.9132558688996937E-8</v>
      </c>
      <c r="AA5234" s="101">
        <v>0</v>
      </c>
      <c r="AB5234" s="67">
        <f t="shared" si="815"/>
        <v>0</v>
      </c>
      <c r="AC5234" s="66">
        <v>0</v>
      </c>
      <c r="AD5234" s="73">
        <f t="shared" si="816"/>
        <v>0</v>
      </c>
    </row>
    <row r="5235" spans="1:30" x14ac:dyDescent="0.25">
      <c r="A5235" s="165"/>
      <c r="B5235" s="72" t="s">
        <v>11277</v>
      </c>
      <c r="C5235" s="64" t="s">
        <v>11278</v>
      </c>
      <c r="D5235" s="64" t="s">
        <v>7</v>
      </c>
      <c r="E5235" s="64" t="s">
        <v>11279</v>
      </c>
      <c r="F5235" s="64" t="s">
        <v>2321</v>
      </c>
      <c r="G5235" s="64" t="s">
        <v>1193</v>
      </c>
      <c r="H5235" s="65">
        <v>39259</v>
      </c>
      <c r="I5235" s="65">
        <v>39259</v>
      </c>
      <c r="J5235" s="93" t="s">
        <v>1</v>
      </c>
      <c r="K5235" s="101">
        <v>100</v>
      </c>
      <c r="L5235" s="67">
        <f t="shared" si="810"/>
        <v>3.3992458575585819E-8</v>
      </c>
      <c r="M5235" s="66">
        <v>0.30270000000000002</v>
      </c>
      <c r="N5235" s="73">
        <f t="shared" si="811"/>
        <v>5.8656251130753447E-9</v>
      </c>
      <c r="O5235" s="98">
        <v>100</v>
      </c>
      <c r="P5235" s="67">
        <f t="shared" si="817"/>
        <v>3.6827004736113299E-8</v>
      </c>
      <c r="Q5235" s="66">
        <v>0.30270000000000002</v>
      </c>
      <c r="R5235" s="105">
        <f t="shared" si="812"/>
        <v>8.6728838628929759E-9</v>
      </c>
      <c r="S5235" s="101">
        <v>100</v>
      </c>
      <c r="T5235" s="67">
        <f t="shared" si="818"/>
        <v>4.3804115402669524E-8</v>
      </c>
      <c r="U5235" s="66">
        <v>0.30270000000000002</v>
      </c>
      <c r="V5235" s="73">
        <f t="shared" si="819"/>
        <v>1.6164376236154697E-8</v>
      </c>
      <c r="W5235" s="98">
        <v>100</v>
      </c>
      <c r="X5235" s="67">
        <f t="shared" si="813"/>
        <v>5.6815871936626493E-8</v>
      </c>
      <c r="Y5235" s="66">
        <v>0.30270000000000002</v>
      </c>
      <c r="Z5235" s="105">
        <f t="shared" si="814"/>
        <v>3.9132558688996937E-8</v>
      </c>
      <c r="AA5235" s="101">
        <v>0</v>
      </c>
      <c r="AB5235" s="67">
        <f t="shared" si="815"/>
        <v>0</v>
      </c>
      <c r="AC5235" s="66">
        <v>0</v>
      </c>
      <c r="AD5235" s="73">
        <f t="shared" si="816"/>
        <v>0</v>
      </c>
    </row>
    <row r="5236" spans="1:30" x14ac:dyDescent="0.25">
      <c r="A5236" s="165"/>
      <c r="B5236" s="72" t="s">
        <v>9479</v>
      </c>
      <c r="C5236" s="64" t="s">
        <v>9480</v>
      </c>
      <c r="D5236" s="64" t="s">
        <v>7</v>
      </c>
      <c r="E5236" s="64" t="s">
        <v>9481</v>
      </c>
      <c r="F5236" s="64" t="s">
        <v>1743</v>
      </c>
      <c r="G5236" s="64" t="s">
        <v>1193</v>
      </c>
      <c r="H5236" s="65">
        <v>41757</v>
      </c>
      <c r="I5236" s="65">
        <v>41757</v>
      </c>
      <c r="J5236" s="93" t="s">
        <v>1</v>
      </c>
      <c r="K5236" s="101">
        <v>100</v>
      </c>
      <c r="L5236" s="67">
        <f t="shared" si="810"/>
        <v>3.3992458575585819E-8</v>
      </c>
      <c r="M5236" s="66">
        <v>0.30270000000000002</v>
      </c>
      <c r="N5236" s="73">
        <f t="shared" si="811"/>
        <v>5.8656251130753447E-9</v>
      </c>
      <c r="O5236" s="98">
        <v>100</v>
      </c>
      <c r="P5236" s="67">
        <f t="shared" si="817"/>
        <v>3.6827004736113299E-8</v>
      </c>
      <c r="Q5236" s="66">
        <v>0.30270000000000002</v>
      </c>
      <c r="R5236" s="105">
        <f t="shared" si="812"/>
        <v>8.6728838628929759E-9</v>
      </c>
      <c r="S5236" s="101">
        <v>100</v>
      </c>
      <c r="T5236" s="67">
        <f t="shared" si="818"/>
        <v>4.3804115402669524E-8</v>
      </c>
      <c r="U5236" s="66">
        <v>0.30270000000000002</v>
      </c>
      <c r="V5236" s="73">
        <f t="shared" si="819"/>
        <v>1.6164376236154697E-8</v>
      </c>
      <c r="W5236" s="98">
        <v>100</v>
      </c>
      <c r="X5236" s="67">
        <f t="shared" si="813"/>
        <v>5.6815871936626493E-8</v>
      </c>
      <c r="Y5236" s="66">
        <v>0.30270000000000002</v>
      </c>
      <c r="Z5236" s="105">
        <f t="shared" si="814"/>
        <v>3.9132558688996937E-8</v>
      </c>
      <c r="AA5236" s="101">
        <v>0</v>
      </c>
      <c r="AB5236" s="67">
        <f t="shared" si="815"/>
        <v>0</v>
      </c>
      <c r="AC5236" s="66">
        <v>0</v>
      </c>
      <c r="AD5236" s="73">
        <f t="shared" si="816"/>
        <v>0</v>
      </c>
    </row>
    <row r="5237" spans="1:30" x14ac:dyDescent="0.25">
      <c r="A5237" s="165"/>
      <c r="B5237" s="72" t="s">
        <v>8456</v>
      </c>
      <c r="C5237" s="64" t="s">
        <v>8457</v>
      </c>
      <c r="D5237" s="64" t="s">
        <v>7</v>
      </c>
      <c r="E5237" s="64" t="s">
        <v>8458</v>
      </c>
      <c r="F5237" s="64" t="s">
        <v>1313</v>
      </c>
      <c r="G5237" s="64" t="s">
        <v>1193</v>
      </c>
      <c r="H5237" s="65">
        <v>39101</v>
      </c>
      <c r="I5237" s="65">
        <v>39101</v>
      </c>
      <c r="J5237" s="93" t="s">
        <v>1</v>
      </c>
      <c r="K5237" s="101">
        <v>100</v>
      </c>
      <c r="L5237" s="67">
        <f t="shared" si="810"/>
        <v>3.3992458575585819E-8</v>
      </c>
      <c r="M5237" s="66">
        <v>0.30270000000000002</v>
      </c>
      <c r="N5237" s="73">
        <f t="shared" si="811"/>
        <v>5.8656251130753447E-9</v>
      </c>
      <c r="O5237" s="98">
        <v>100</v>
      </c>
      <c r="P5237" s="67">
        <f t="shared" si="817"/>
        <v>3.6827004736113299E-8</v>
      </c>
      <c r="Q5237" s="66">
        <v>0.30270000000000002</v>
      </c>
      <c r="R5237" s="105">
        <f t="shared" si="812"/>
        <v>8.6728838628929759E-9</v>
      </c>
      <c r="S5237" s="101">
        <v>100</v>
      </c>
      <c r="T5237" s="67">
        <f t="shared" si="818"/>
        <v>4.3804115402669524E-8</v>
      </c>
      <c r="U5237" s="66">
        <v>0.30270000000000002</v>
      </c>
      <c r="V5237" s="73">
        <f t="shared" si="819"/>
        <v>1.6164376236154697E-8</v>
      </c>
      <c r="W5237" s="98">
        <v>100</v>
      </c>
      <c r="X5237" s="67">
        <f t="shared" si="813"/>
        <v>5.6815871936626493E-8</v>
      </c>
      <c r="Y5237" s="66">
        <v>0.30270000000000002</v>
      </c>
      <c r="Z5237" s="105">
        <f t="shared" si="814"/>
        <v>3.9132558688996937E-8</v>
      </c>
      <c r="AA5237" s="101">
        <v>0</v>
      </c>
      <c r="AB5237" s="67">
        <f t="shared" si="815"/>
        <v>0</v>
      </c>
      <c r="AC5237" s="66">
        <v>0</v>
      </c>
      <c r="AD5237" s="73">
        <f t="shared" si="816"/>
        <v>0</v>
      </c>
    </row>
    <row r="5238" spans="1:30" x14ac:dyDescent="0.25">
      <c r="A5238" s="165"/>
      <c r="B5238" s="72" t="s">
        <v>15525</v>
      </c>
      <c r="C5238" s="64" t="s">
        <v>15526</v>
      </c>
      <c r="D5238" s="64" t="s">
        <v>7</v>
      </c>
      <c r="E5238" s="64" t="s">
        <v>15527</v>
      </c>
      <c r="F5238" s="64" t="s">
        <v>1227</v>
      </c>
      <c r="G5238" s="64" t="s">
        <v>1227</v>
      </c>
      <c r="H5238" s="65">
        <v>41151</v>
      </c>
      <c r="I5238" s="65">
        <v>41151</v>
      </c>
      <c r="J5238" s="93" t="s">
        <v>1</v>
      </c>
      <c r="K5238" s="101">
        <v>100</v>
      </c>
      <c r="L5238" s="67">
        <f t="shared" si="810"/>
        <v>3.3992458575585819E-8</v>
      </c>
      <c r="M5238" s="66">
        <v>0.30270000000000002</v>
      </c>
      <c r="N5238" s="73">
        <f t="shared" si="811"/>
        <v>5.8656251130753447E-9</v>
      </c>
      <c r="O5238" s="98">
        <v>100</v>
      </c>
      <c r="P5238" s="67">
        <f t="shared" si="817"/>
        <v>3.6827004736113299E-8</v>
      </c>
      <c r="Q5238" s="66">
        <v>0.30270000000000002</v>
      </c>
      <c r="R5238" s="105">
        <f t="shared" si="812"/>
        <v>8.6728838628929759E-9</v>
      </c>
      <c r="S5238" s="101">
        <v>100</v>
      </c>
      <c r="T5238" s="67">
        <f t="shared" si="818"/>
        <v>4.3804115402669524E-8</v>
      </c>
      <c r="U5238" s="66">
        <v>0.30270000000000002</v>
      </c>
      <c r="V5238" s="73">
        <f t="shared" si="819"/>
        <v>1.6164376236154697E-8</v>
      </c>
      <c r="W5238" s="98">
        <v>100</v>
      </c>
      <c r="X5238" s="67">
        <f t="shared" si="813"/>
        <v>5.6815871936626493E-8</v>
      </c>
      <c r="Y5238" s="66">
        <v>0.30270000000000002</v>
      </c>
      <c r="Z5238" s="105">
        <f t="shared" si="814"/>
        <v>3.9132558688996937E-8</v>
      </c>
      <c r="AA5238" s="101">
        <v>0</v>
      </c>
      <c r="AB5238" s="67">
        <f t="shared" si="815"/>
        <v>0</v>
      </c>
      <c r="AC5238" s="66">
        <v>0</v>
      </c>
      <c r="AD5238" s="73">
        <f t="shared" si="816"/>
        <v>0</v>
      </c>
    </row>
    <row r="5239" spans="1:30" x14ac:dyDescent="0.25">
      <c r="A5239" s="165"/>
      <c r="B5239" s="72" t="s">
        <v>15835</v>
      </c>
      <c r="C5239" s="64" t="s">
        <v>15836</v>
      </c>
      <c r="D5239" s="64" t="s">
        <v>7</v>
      </c>
      <c r="E5239" s="64" t="s">
        <v>6755</v>
      </c>
      <c r="F5239" s="64" t="s">
        <v>1237</v>
      </c>
      <c r="G5239" s="64" t="s">
        <v>1227</v>
      </c>
      <c r="H5239" s="65">
        <v>39713</v>
      </c>
      <c r="I5239" s="65">
        <v>39713</v>
      </c>
      <c r="J5239" s="93" t="s">
        <v>1</v>
      </c>
      <c r="K5239" s="101">
        <v>100</v>
      </c>
      <c r="L5239" s="67">
        <f t="shared" si="810"/>
        <v>3.3992458575585819E-8</v>
      </c>
      <c r="M5239" s="66">
        <v>0.30270000000000002</v>
      </c>
      <c r="N5239" s="73">
        <f t="shared" si="811"/>
        <v>5.8656251130753447E-9</v>
      </c>
      <c r="O5239" s="98">
        <v>100</v>
      </c>
      <c r="P5239" s="67">
        <f t="shared" si="817"/>
        <v>3.6827004736113299E-8</v>
      </c>
      <c r="Q5239" s="66">
        <v>0.30270000000000002</v>
      </c>
      <c r="R5239" s="105">
        <f t="shared" si="812"/>
        <v>8.6728838628929759E-9</v>
      </c>
      <c r="S5239" s="101">
        <v>100</v>
      </c>
      <c r="T5239" s="67">
        <f t="shared" si="818"/>
        <v>4.3804115402669524E-8</v>
      </c>
      <c r="U5239" s="66">
        <v>0.30270000000000002</v>
      </c>
      <c r="V5239" s="73">
        <f t="shared" si="819"/>
        <v>1.6164376236154697E-8</v>
      </c>
      <c r="W5239" s="98">
        <v>100</v>
      </c>
      <c r="X5239" s="67">
        <f t="shared" si="813"/>
        <v>5.6815871936626493E-8</v>
      </c>
      <c r="Y5239" s="66">
        <v>0.30270000000000002</v>
      </c>
      <c r="Z5239" s="105">
        <f t="shared" si="814"/>
        <v>3.9132558688996937E-8</v>
      </c>
      <c r="AA5239" s="101">
        <v>0</v>
      </c>
      <c r="AB5239" s="67">
        <f t="shared" si="815"/>
        <v>0</v>
      </c>
      <c r="AC5239" s="66">
        <v>0</v>
      </c>
      <c r="AD5239" s="73">
        <f t="shared" si="816"/>
        <v>0</v>
      </c>
    </row>
    <row r="5240" spans="1:30" x14ac:dyDescent="0.25">
      <c r="A5240" s="165"/>
      <c r="B5240" s="72" t="s">
        <v>14682</v>
      </c>
      <c r="C5240" s="64" t="s">
        <v>14683</v>
      </c>
      <c r="D5240" s="64" t="s">
        <v>7</v>
      </c>
      <c r="E5240" s="64" t="s">
        <v>14684</v>
      </c>
      <c r="F5240" s="64" t="s">
        <v>1215</v>
      </c>
      <c r="G5240" s="64" t="s">
        <v>1216</v>
      </c>
      <c r="H5240" s="65">
        <v>40227</v>
      </c>
      <c r="I5240" s="65">
        <v>40227</v>
      </c>
      <c r="J5240" s="93" t="s">
        <v>1</v>
      </c>
      <c r="K5240" s="101">
        <v>100</v>
      </c>
      <c r="L5240" s="67">
        <f t="shared" si="810"/>
        <v>3.3992458575585819E-8</v>
      </c>
      <c r="M5240" s="66">
        <v>0.30270000000000002</v>
      </c>
      <c r="N5240" s="73">
        <f t="shared" si="811"/>
        <v>5.8656251130753447E-9</v>
      </c>
      <c r="O5240" s="98">
        <v>100</v>
      </c>
      <c r="P5240" s="67">
        <f t="shared" si="817"/>
        <v>3.6827004736113299E-8</v>
      </c>
      <c r="Q5240" s="66">
        <v>0.30270000000000002</v>
      </c>
      <c r="R5240" s="105">
        <f t="shared" si="812"/>
        <v>8.6728838628929759E-9</v>
      </c>
      <c r="S5240" s="101">
        <v>100</v>
      </c>
      <c r="T5240" s="67">
        <f t="shared" si="818"/>
        <v>4.3804115402669524E-8</v>
      </c>
      <c r="U5240" s="66">
        <v>0.30270000000000002</v>
      </c>
      <c r="V5240" s="73">
        <f t="shared" si="819"/>
        <v>1.6164376236154697E-8</v>
      </c>
      <c r="W5240" s="98">
        <v>100</v>
      </c>
      <c r="X5240" s="67">
        <f t="shared" si="813"/>
        <v>5.6815871936626493E-8</v>
      </c>
      <c r="Y5240" s="66">
        <v>0.30270000000000002</v>
      </c>
      <c r="Z5240" s="105">
        <f t="shared" si="814"/>
        <v>3.9132558688996937E-8</v>
      </c>
      <c r="AA5240" s="101">
        <v>0</v>
      </c>
      <c r="AB5240" s="67">
        <f t="shared" si="815"/>
        <v>0</v>
      </c>
      <c r="AC5240" s="66">
        <v>0</v>
      </c>
      <c r="AD5240" s="73">
        <f t="shared" si="816"/>
        <v>0</v>
      </c>
    </row>
    <row r="5241" spans="1:30" x14ac:dyDescent="0.25">
      <c r="A5241" s="165"/>
      <c r="B5241" s="72" t="s">
        <v>6252</v>
      </c>
      <c r="C5241" s="64" t="s">
        <v>6253</v>
      </c>
      <c r="D5241" s="64" t="s">
        <v>7</v>
      </c>
      <c r="E5241" s="64" t="s">
        <v>6254</v>
      </c>
      <c r="F5241" s="64" t="s">
        <v>1313</v>
      </c>
      <c r="G5241" s="64" t="s">
        <v>1193</v>
      </c>
      <c r="H5241" s="65">
        <v>40499</v>
      </c>
      <c r="I5241" s="65">
        <v>40499</v>
      </c>
      <c r="J5241" s="93" t="s">
        <v>1</v>
      </c>
      <c r="K5241" s="101">
        <v>100</v>
      </c>
      <c r="L5241" s="67">
        <f t="shared" si="810"/>
        <v>3.3992458575585819E-8</v>
      </c>
      <c r="M5241" s="66">
        <v>0.30270000000000002</v>
      </c>
      <c r="N5241" s="73">
        <f t="shared" si="811"/>
        <v>5.8656251130753447E-9</v>
      </c>
      <c r="O5241" s="98">
        <v>100</v>
      </c>
      <c r="P5241" s="67">
        <f t="shared" si="817"/>
        <v>3.6827004736113299E-8</v>
      </c>
      <c r="Q5241" s="66">
        <v>0.30270000000000002</v>
      </c>
      <c r="R5241" s="105">
        <f t="shared" si="812"/>
        <v>8.6728838628929759E-9</v>
      </c>
      <c r="S5241" s="101">
        <v>100</v>
      </c>
      <c r="T5241" s="67">
        <f t="shared" si="818"/>
        <v>4.3804115402669524E-8</v>
      </c>
      <c r="U5241" s="66">
        <v>0.30270000000000002</v>
      </c>
      <c r="V5241" s="73">
        <f t="shared" si="819"/>
        <v>1.6164376236154697E-8</v>
      </c>
      <c r="W5241" s="98">
        <v>100</v>
      </c>
      <c r="X5241" s="67">
        <f t="shared" si="813"/>
        <v>5.6815871936626493E-8</v>
      </c>
      <c r="Y5241" s="66">
        <v>0.30270000000000002</v>
      </c>
      <c r="Z5241" s="105">
        <f t="shared" si="814"/>
        <v>3.9132558688996937E-8</v>
      </c>
      <c r="AA5241" s="101">
        <v>0</v>
      </c>
      <c r="AB5241" s="67">
        <f t="shared" si="815"/>
        <v>0</v>
      </c>
      <c r="AC5241" s="66">
        <v>0</v>
      </c>
      <c r="AD5241" s="73">
        <f t="shared" si="816"/>
        <v>0</v>
      </c>
    </row>
    <row r="5242" spans="1:30" x14ac:dyDescent="0.25">
      <c r="A5242" s="165"/>
      <c r="B5242" s="72" t="s">
        <v>2497</v>
      </c>
      <c r="C5242" s="64" t="s">
        <v>2498</v>
      </c>
      <c r="D5242" s="64" t="s">
        <v>7</v>
      </c>
      <c r="E5242" s="64" t="s">
        <v>2499</v>
      </c>
      <c r="F5242" s="64" t="s">
        <v>1411</v>
      </c>
      <c r="G5242" s="64" t="s">
        <v>1167</v>
      </c>
      <c r="H5242" s="65">
        <v>39613</v>
      </c>
      <c r="I5242" s="65">
        <v>39613</v>
      </c>
      <c r="J5242" s="93" t="s">
        <v>1</v>
      </c>
      <c r="K5242" s="101">
        <v>100</v>
      </c>
      <c r="L5242" s="67">
        <f t="shared" si="810"/>
        <v>3.3992458575585819E-8</v>
      </c>
      <c r="M5242" s="66">
        <v>0.30270000000000002</v>
      </c>
      <c r="N5242" s="73">
        <f t="shared" si="811"/>
        <v>5.8656251130753447E-9</v>
      </c>
      <c r="O5242" s="98">
        <v>100</v>
      </c>
      <c r="P5242" s="67">
        <f t="shared" si="817"/>
        <v>3.6827004736113299E-8</v>
      </c>
      <c r="Q5242" s="66">
        <v>0.30270000000000002</v>
      </c>
      <c r="R5242" s="105">
        <f t="shared" si="812"/>
        <v>8.6728838628929759E-9</v>
      </c>
      <c r="S5242" s="101">
        <v>100</v>
      </c>
      <c r="T5242" s="67">
        <f t="shared" si="818"/>
        <v>4.3804115402669524E-8</v>
      </c>
      <c r="U5242" s="66">
        <v>0.30270000000000002</v>
      </c>
      <c r="V5242" s="73">
        <f t="shared" si="819"/>
        <v>1.6164376236154697E-8</v>
      </c>
      <c r="W5242" s="98">
        <v>100</v>
      </c>
      <c r="X5242" s="67">
        <f t="shared" si="813"/>
        <v>5.6815871936626493E-8</v>
      </c>
      <c r="Y5242" s="66">
        <v>0.30270000000000002</v>
      </c>
      <c r="Z5242" s="105">
        <f t="shared" si="814"/>
        <v>3.9132558688996937E-8</v>
      </c>
      <c r="AA5242" s="101">
        <v>0</v>
      </c>
      <c r="AB5242" s="67">
        <f t="shared" si="815"/>
        <v>0</v>
      </c>
      <c r="AC5242" s="66">
        <v>0</v>
      </c>
      <c r="AD5242" s="73">
        <f t="shared" si="816"/>
        <v>0</v>
      </c>
    </row>
    <row r="5243" spans="1:30" x14ac:dyDescent="0.25">
      <c r="A5243" s="165"/>
      <c r="B5243" s="72" t="s">
        <v>2897</v>
      </c>
      <c r="C5243" s="64" t="s">
        <v>2898</v>
      </c>
      <c r="D5243" s="64" t="s">
        <v>7</v>
      </c>
      <c r="E5243" s="64" t="s">
        <v>2899</v>
      </c>
      <c r="F5243" s="64" t="s">
        <v>2798</v>
      </c>
      <c r="G5243" s="64" t="s">
        <v>1227</v>
      </c>
      <c r="H5243" s="65">
        <v>39059</v>
      </c>
      <c r="I5243" s="65">
        <v>39059</v>
      </c>
      <c r="J5243" s="93" t="s">
        <v>1</v>
      </c>
      <c r="K5243" s="101">
        <v>100</v>
      </c>
      <c r="L5243" s="67">
        <f t="shared" si="810"/>
        <v>3.3992458575585819E-8</v>
      </c>
      <c r="M5243" s="66">
        <v>0.30270000000000002</v>
      </c>
      <c r="N5243" s="73">
        <f t="shared" si="811"/>
        <v>5.8656251130753447E-9</v>
      </c>
      <c r="O5243" s="98">
        <v>100</v>
      </c>
      <c r="P5243" s="67">
        <f t="shared" si="817"/>
        <v>3.6827004736113299E-8</v>
      </c>
      <c r="Q5243" s="66">
        <v>0.30270000000000002</v>
      </c>
      <c r="R5243" s="105">
        <f t="shared" si="812"/>
        <v>8.6728838628929759E-9</v>
      </c>
      <c r="S5243" s="101">
        <v>100</v>
      </c>
      <c r="T5243" s="67">
        <f t="shared" si="818"/>
        <v>4.3804115402669524E-8</v>
      </c>
      <c r="U5243" s="66">
        <v>0.30270000000000002</v>
      </c>
      <c r="V5243" s="73">
        <f t="shared" si="819"/>
        <v>1.6164376236154697E-8</v>
      </c>
      <c r="W5243" s="98">
        <v>100</v>
      </c>
      <c r="X5243" s="67">
        <f t="shared" si="813"/>
        <v>5.6815871936626493E-8</v>
      </c>
      <c r="Y5243" s="66">
        <v>0.30270000000000002</v>
      </c>
      <c r="Z5243" s="105">
        <f t="shared" si="814"/>
        <v>3.9132558688996937E-8</v>
      </c>
      <c r="AA5243" s="101">
        <v>0</v>
      </c>
      <c r="AB5243" s="67">
        <f t="shared" si="815"/>
        <v>0</v>
      </c>
      <c r="AC5243" s="66">
        <v>0</v>
      </c>
      <c r="AD5243" s="73">
        <f t="shared" si="816"/>
        <v>0</v>
      </c>
    </row>
    <row r="5244" spans="1:30" x14ac:dyDescent="0.25">
      <c r="A5244" s="165"/>
      <c r="B5244" s="72" t="s">
        <v>10394</v>
      </c>
      <c r="C5244" s="64" t="s">
        <v>10395</v>
      </c>
      <c r="D5244" s="64" t="s">
        <v>7</v>
      </c>
      <c r="E5244" s="64" t="s">
        <v>10396</v>
      </c>
      <c r="F5244" s="64" t="s">
        <v>1572</v>
      </c>
      <c r="G5244" s="64" t="s">
        <v>1167</v>
      </c>
      <c r="H5244" s="65">
        <v>40578</v>
      </c>
      <c r="I5244" s="65">
        <v>40578</v>
      </c>
      <c r="J5244" s="93" t="s">
        <v>1</v>
      </c>
      <c r="K5244" s="101">
        <v>100</v>
      </c>
      <c r="L5244" s="67">
        <f t="shared" si="810"/>
        <v>3.3992458575585819E-8</v>
      </c>
      <c r="M5244" s="66">
        <v>0.30270000000000002</v>
      </c>
      <c r="N5244" s="73">
        <f t="shared" si="811"/>
        <v>5.8656251130753447E-9</v>
      </c>
      <c r="O5244" s="98">
        <v>100</v>
      </c>
      <c r="P5244" s="67">
        <f t="shared" si="817"/>
        <v>3.6827004736113299E-8</v>
      </c>
      <c r="Q5244" s="66">
        <v>0.30270000000000002</v>
      </c>
      <c r="R5244" s="105">
        <f t="shared" si="812"/>
        <v>8.6728838628929759E-9</v>
      </c>
      <c r="S5244" s="101">
        <v>100</v>
      </c>
      <c r="T5244" s="67">
        <f t="shared" si="818"/>
        <v>4.3804115402669524E-8</v>
      </c>
      <c r="U5244" s="66">
        <v>0.30270000000000002</v>
      </c>
      <c r="V5244" s="73">
        <f t="shared" si="819"/>
        <v>1.6164376236154697E-8</v>
      </c>
      <c r="W5244" s="98">
        <v>100</v>
      </c>
      <c r="X5244" s="67">
        <f t="shared" si="813"/>
        <v>5.6815871936626493E-8</v>
      </c>
      <c r="Y5244" s="66">
        <v>0.30270000000000002</v>
      </c>
      <c r="Z5244" s="105">
        <f t="shared" si="814"/>
        <v>3.9132558688996937E-8</v>
      </c>
      <c r="AA5244" s="101">
        <v>0</v>
      </c>
      <c r="AB5244" s="67">
        <f t="shared" si="815"/>
        <v>0</v>
      </c>
      <c r="AC5244" s="66">
        <v>0</v>
      </c>
      <c r="AD5244" s="73">
        <f t="shared" si="816"/>
        <v>0</v>
      </c>
    </row>
    <row r="5245" spans="1:30" x14ac:dyDescent="0.25">
      <c r="A5245" s="165"/>
      <c r="B5245" s="72" t="s">
        <v>9582</v>
      </c>
      <c r="C5245" s="64" t="s">
        <v>9583</v>
      </c>
      <c r="D5245" s="64" t="s">
        <v>7</v>
      </c>
      <c r="E5245" s="64" t="s">
        <v>9584</v>
      </c>
      <c r="F5245" s="64" t="s">
        <v>1380</v>
      </c>
      <c r="G5245" s="64" t="s">
        <v>1216</v>
      </c>
      <c r="H5245" s="65">
        <v>39078</v>
      </c>
      <c r="I5245" s="65">
        <v>39078</v>
      </c>
      <c r="J5245" s="93" t="s">
        <v>1</v>
      </c>
      <c r="K5245" s="101">
        <v>100</v>
      </c>
      <c r="L5245" s="67">
        <f t="shared" si="810"/>
        <v>3.3992458575585819E-8</v>
      </c>
      <c r="M5245" s="66">
        <v>0.30270000000000002</v>
      </c>
      <c r="N5245" s="73">
        <f t="shared" si="811"/>
        <v>5.8656251130753447E-9</v>
      </c>
      <c r="O5245" s="98">
        <v>100</v>
      </c>
      <c r="P5245" s="67">
        <f t="shared" si="817"/>
        <v>3.6827004736113299E-8</v>
      </c>
      <c r="Q5245" s="66">
        <v>0.30270000000000002</v>
      </c>
      <c r="R5245" s="105">
        <f t="shared" si="812"/>
        <v>8.6728838628929759E-9</v>
      </c>
      <c r="S5245" s="101">
        <v>100</v>
      </c>
      <c r="T5245" s="67">
        <f t="shared" si="818"/>
        <v>4.3804115402669524E-8</v>
      </c>
      <c r="U5245" s="66">
        <v>0.30270000000000002</v>
      </c>
      <c r="V5245" s="73">
        <f t="shared" si="819"/>
        <v>1.6164376236154697E-8</v>
      </c>
      <c r="W5245" s="98">
        <v>100</v>
      </c>
      <c r="X5245" s="67">
        <f t="shared" si="813"/>
        <v>5.6815871936626493E-8</v>
      </c>
      <c r="Y5245" s="66">
        <v>0.30270000000000002</v>
      </c>
      <c r="Z5245" s="105">
        <f t="shared" si="814"/>
        <v>3.9132558688996937E-8</v>
      </c>
      <c r="AA5245" s="101">
        <v>0</v>
      </c>
      <c r="AB5245" s="67">
        <f t="shared" si="815"/>
        <v>0</v>
      </c>
      <c r="AC5245" s="66">
        <v>0</v>
      </c>
      <c r="AD5245" s="73">
        <f t="shared" si="816"/>
        <v>0</v>
      </c>
    </row>
    <row r="5246" spans="1:30" x14ac:dyDescent="0.25">
      <c r="A5246" s="165"/>
      <c r="B5246" s="72" t="s">
        <v>9731</v>
      </c>
      <c r="C5246" s="64" t="s">
        <v>9732</v>
      </c>
      <c r="D5246" s="64" t="s">
        <v>7</v>
      </c>
      <c r="E5246" s="64" t="s">
        <v>7235</v>
      </c>
      <c r="F5246" s="64" t="s">
        <v>1215</v>
      </c>
      <c r="G5246" s="64" t="s">
        <v>1216</v>
      </c>
      <c r="H5246" s="65">
        <v>41236</v>
      </c>
      <c r="I5246" s="65">
        <v>41236</v>
      </c>
      <c r="J5246" s="93" t="s">
        <v>1</v>
      </c>
      <c r="K5246" s="101">
        <v>100</v>
      </c>
      <c r="L5246" s="67">
        <f t="shared" si="810"/>
        <v>3.3992458575585819E-8</v>
      </c>
      <c r="M5246" s="66">
        <v>0.30270000000000002</v>
      </c>
      <c r="N5246" s="73">
        <f t="shared" si="811"/>
        <v>5.8656251130753447E-9</v>
      </c>
      <c r="O5246" s="98">
        <v>100</v>
      </c>
      <c r="P5246" s="67">
        <f t="shared" si="817"/>
        <v>3.6827004736113299E-8</v>
      </c>
      <c r="Q5246" s="66">
        <v>0.30270000000000002</v>
      </c>
      <c r="R5246" s="105">
        <f t="shared" si="812"/>
        <v>8.6728838628929759E-9</v>
      </c>
      <c r="S5246" s="101">
        <v>100</v>
      </c>
      <c r="T5246" s="67">
        <f t="shared" si="818"/>
        <v>4.3804115402669524E-8</v>
      </c>
      <c r="U5246" s="66">
        <v>0.30270000000000002</v>
      </c>
      <c r="V5246" s="73">
        <f t="shared" si="819"/>
        <v>1.6164376236154697E-8</v>
      </c>
      <c r="W5246" s="98">
        <v>100</v>
      </c>
      <c r="X5246" s="67">
        <f t="shared" si="813"/>
        <v>5.6815871936626493E-8</v>
      </c>
      <c r="Y5246" s="66">
        <v>0.30270000000000002</v>
      </c>
      <c r="Z5246" s="105">
        <f t="shared" si="814"/>
        <v>3.9132558688996937E-8</v>
      </c>
      <c r="AA5246" s="101">
        <v>0</v>
      </c>
      <c r="AB5246" s="67">
        <f t="shared" si="815"/>
        <v>0</v>
      </c>
      <c r="AC5246" s="66">
        <v>0</v>
      </c>
      <c r="AD5246" s="73">
        <f t="shared" si="816"/>
        <v>0</v>
      </c>
    </row>
    <row r="5247" spans="1:30" x14ac:dyDescent="0.25">
      <c r="A5247" s="165"/>
      <c r="B5247" s="72" t="s">
        <v>13319</v>
      </c>
      <c r="C5247" s="64" t="s">
        <v>13320</v>
      </c>
      <c r="D5247" s="64" t="s">
        <v>7</v>
      </c>
      <c r="E5247" s="64" t="s">
        <v>13321</v>
      </c>
      <c r="F5247" s="64" t="s">
        <v>1199</v>
      </c>
      <c r="G5247" s="64" t="s">
        <v>1199</v>
      </c>
      <c r="H5247" s="65">
        <v>41829</v>
      </c>
      <c r="I5247" s="65">
        <v>41829</v>
      </c>
      <c r="J5247" s="93" t="s">
        <v>1</v>
      </c>
      <c r="K5247" s="101">
        <v>100</v>
      </c>
      <c r="L5247" s="67">
        <f t="shared" si="810"/>
        <v>3.3992458575585819E-8</v>
      </c>
      <c r="M5247" s="66">
        <v>0.30270000000000002</v>
      </c>
      <c r="N5247" s="73">
        <f t="shared" si="811"/>
        <v>5.8656251130753447E-9</v>
      </c>
      <c r="O5247" s="98">
        <v>100</v>
      </c>
      <c r="P5247" s="67">
        <f t="shared" si="817"/>
        <v>3.6827004736113299E-8</v>
      </c>
      <c r="Q5247" s="66">
        <v>0.30270000000000002</v>
      </c>
      <c r="R5247" s="105">
        <f t="shared" si="812"/>
        <v>8.6728838628929759E-9</v>
      </c>
      <c r="S5247" s="101">
        <v>100</v>
      </c>
      <c r="T5247" s="67">
        <f t="shared" si="818"/>
        <v>4.3804115402669524E-8</v>
      </c>
      <c r="U5247" s="66">
        <v>0.30270000000000002</v>
      </c>
      <c r="V5247" s="73">
        <f t="shared" si="819"/>
        <v>1.6164376236154697E-8</v>
      </c>
      <c r="W5247" s="98">
        <v>100</v>
      </c>
      <c r="X5247" s="67">
        <f t="shared" si="813"/>
        <v>5.6815871936626493E-8</v>
      </c>
      <c r="Y5247" s="66">
        <v>0.30270000000000002</v>
      </c>
      <c r="Z5247" s="105">
        <f t="shared" si="814"/>
        <v>3.9132558688996937E-8</v>
      </c>
      <c r="AA5247" s="101">
        <v>0</v>
      </c>
      <c r="AB5247" s="67">
        <f t="shared" si="815"/>
        <v>0</v>
      </c>
      <c r="AC5247" s="66">
        <v>0</v>
      </c>
      <c r="AD5247" s="73">
        <f t="shared" si="816"/>
        <v>0</v>
      </c>
    </row>
    <row r="5248" spans="1:30" x14ac:dyDescent="0.25">
      <c r="A5248" s="165"/>
      <c r="B5248" s="72" t="s">
        <v>14068</v>
      </c>
      <c r="C5248" s="64" t="s">
        <v>14069</v>
      </c>
      <c r="D5248" s="64" t="s">
        <v>7</v>
      </c>
      <c r="E5248" s="64" t="s">
        <v>14070</v>
      </c>
      <c r="F5248" s="64" t="s">
        <v>2151</v>
      </c>
      <c r="G5248" s="64" t="s">
        <v>1139</v>
      </c>
      <c r="H5248" s="65">
        <v>41858</v>
      </c>
      <c r="I5248" s="65">
        <v>41858</v>
      </c>
      <c r="J5248" s="93" t="s">
        <v>1</v>
      </c>
      <c r="K5248" s="101">
        <v>100</v>
      </c>
      <c r="L5248" s="67">
        <f t="shared" si="810"/>
        <v>3.3992458575585819E-8</v>
      </c>
      <c r="M5248" s="66">
        <v>0.30270000000000002</v>
      </c>
      <c r="N5248" s="73">
        <f t="shared" si="811"/>
        <v>5.8656251130753447E-9</v>
      </c>
      <c r="O5248" s="98">
        <v>100</v>
      </c>
      <c r="P5248" s="67">
        <f t="shared" si="817"/>
        <v>3.6827004736113299E-8</v>
      </c>
      <c r="Q5248" s="66">
        <v>0.30270000000000002</v>
      </c>
      <c r="R5248" s="105">
        <f t="shared" si="812"/>
        <v>8.6728838628929759E-9</v>
      </c>
      <c r="S5248" s="101">
        <v>100</v>
      </c>
      <c r="T5248" s="67">
        <f t="shared" si="818"/>
        <v>4.3804115402669524E-8</v>
      </c>
      <c r="U5248" s="66">
        <v>0.30270000000000002</v>
      </c>
      <c r="V5248" s="73">
        <f t="shared" si="819"/>
        <v>1.6164376236154697E-8</v>
      </c>
      <c r="W5248" s="98">
        <v>100</v>
      </c>
      <c r="X5248" s="67">
        <f t="shared" si="813"/>
        <v>5.6815871936626493E-8</v>
      </c>
      <c r="Y5248" s="66">
        <v>0.30270000000000002</v>
      </c>
      <c r="Z5248" s="105">
        <f t="shared" si="814"/>
        <v>3.9132558688996937E-8</v>
      </c>
      <c r="AA5248" s="101">
        <v>0</v>
      </c>
      <c r="AB5248" s="67">
        <f t="shared" si="815"/>
        <v>0</v>
      </c>
      <c r="AC5248" s="66">
        <v>0</v>
      </c>
      <c r="AD5248" s="73">
        <f t="shared" si="816"/>
        <v>0</v>
      </c>
    </row>
    <row r="5249" spans="1:30" x14ac:dyDescent="0.25">
      <c r="A5249" s="165"/>
      <c r="B5249" s="72" t="s">
        <v>15972</v>
      </c>
      <c r="C5249" s="64" t="s">
        <v>15973</v>
      </c>
      <c r="D5249" s="64" t="s">
        <v>7</v>
      </c>
      <c r="E5249" s="64" t="s">
        <v>4287</v>
      </c>
      <c r="F5249" s="64" t="s">
        <v>1237</v>
      </c>
      <c r="G5249" s="64" t="s">
        <v>1227</v>
      </c>
      <c r="H5249" s="65">
        <v>41822</v>
      </c>
      <c r="I5249" s="65">
        <v>41822</v>
      </c>
      <c r="J5249" s="93" t="s">
        <v>1</v>
      </c>
      <c r="K5249" s="101">
        <v>100</v>
      </c>
      <c r="L5249" s="67">
        <f t="shared" si="810"/>
        <v>3.3992458575585819E-8</v>
      </c>
      <c r="M5249" s="66">
        <v>0.30270000000000002</v>
      </c>
      <c r="N5249" s="73">
        <f t="shared" si="811"/>
        <v>5.8656251130753447E-9</v>
      </c>
      <c r="O5249" s="98">
        <v>100</v>
      </c>
      <c r="P5249" s="67">
        <f t="shared" si="817"/>
        <v>3.6827004736113299E-8</v>
      </c>
      <c r="Q5249" s="66">
        <v>0.30270000000000002</v>
      </c>
      <c r="R5249" s="105">
        <f t="shared" si="812"/>
        <v>8.6728838628929759E-9</v>
      </c>
      <c r="S5249" s="101">
        <v>100</v>
      </c>
      <c r="T5249" s="67">
        <f t="shared" si="818"/>
        <v>4.3804115402669524E-8</v>
      </c>
      <c r="U5249" s="66">
        <v>0.30270000000000002</v>
      </c>
      <c r="V5249" s="73">
        <f t="shared" si="819"/>
        <v>1.6164376236154697E-8</v>
      </c>
      <c r="W5249" s="98">
        <v>100</v>
      </c>
      <c r="X5249" s="67">
        <f t="shared" si="813"/>
        <v>5.6815871936626493E-8</v>
      </c>
      <c r="Y5249" s="66">
        <v>0.30270000000000002</v>
      </c>
      <c r="Z5249" s="105">
        <f t="shared" si="814"/>
        <v>3.9132558688996937E-8</v>
      </c>
      <c r="AA5249" s="101">
        <v>0</v>
      </c>
      <c r="AB5249" s="67">
        <f t="shared" si="815"/>
        <v>0</v>
      </c>
      <c r="AC5249" s="66">
        <v>0</v>
      </c>
      <c r="AD5249" s="73">
        <f t="shared" si="816"/>
        <v>0</v>
      </c>
    </row>
    <row r="5250" spans="1:30" x14ac:dyDescent="0.25">
      <c r="A5250" s="165"/>
      <c r="B5250" s="72" t="s">
        <v>6495</v>
      </c>
      <c r="C5250" s="64" t="s">
        <v>6496</v>
      </c>
      <c r="D5250" s="64" t="s">
        <v>7</v>
      </c>
      <c r="E5250" s="64" t="s">
        <v>6497</v>
      </c>
      <c r="F5250" s="64" t="s">
        <v>1192</v>
      </c>
      <c r="G5250" s="64" t="s">
        <v>1193</v>
      </c>
      <c r="H5250" s="65">
        <v>40729</v>
      </c>
      <c r="I5250" s="65">
        <v>40729</v>
      </c>
      <c r="J5250" s="93" t="s">
        <v>1</v>
      </c>
      <c r="K5250" s="101">
        <v>100</v>
      </c>
      <c r="L5250" s="67">
        <f t="shared" si="810"/>
        <v>3.3992458575585819E-8</v>
      </c>
      <c r="M5250" s="66">
        <v>0.30270000000000002</v>
      </c>
      <c r="N5250" s="73">
        <f t="shared" si="811"/>
        <v>5.8656251130753447E-9</v>
      </c>
      <c r="O5250" s="98">
        <v>100</v>
      </c>
      <c r="P5250" s="67">
        <f t="shared" si="817"/>
        <v>3.6827004736113299E-8</v>
      </c>
      <c r="Q5250" s="66">
        <v>0.30270000000000002</v>
      </c>
      <c r="R5250" s="105">
        <f t="shared" si="812"/>
        <v>8.6728838628929759E-9</v>
      </c>
      <c r="S5250" s="101">
        <v>100</v>
      </c>
      <c r="T5250" s="67">
        <f t="shared" si="818"/>
        <v>4.3804115402669524E-8</v>
      </c>
      <c r="U5250" s="66">
        <v>0.30270000000000002</v>
      </c>
      <c r="V5250" s="73">
        <f t="shared" si="819"/>
        <v>1.6164376236154697E-8</v>
      </c>
      <c r="W5250" s="98">
        <v>100</v>
      </c>
      <c r="X5250" s="67">
        <f t="shared" si="813"/>
        <v>5.6815871936626493E-8</v>
      </c>
      <c r="Y5250" s="66">
        <v>0.30270000000000002</v>
      </c>
      <c r="Z5250" s="105">
        <f t="shared" si="814"/>
        <v>3.9132558688996937E-8</v>
      </c>
      <c r="AA5250" s="101">
        <v>0</v>
      </c>
      <c r="AB5250" s="67">
        <f t="shared" si="815"/>
        <v>0</v>
      </c>
      <c r="AC5250" s="66">
        <v>0</v>
      </c>
      <c r="AD5250" s="73">
        <f t="shared" si="816"/>
        <v>0</v>
      </c>
    </row>
    <row r="5251" spans="1:30" x14ac:dyDescent="0.25">
      <c r="A5251" s="165"/>
      <c r="B5251" s="72" t="s">
        <v>6733</v>
      </c>
      <c r="C5251" s="64" t="s">
        <v>6734</v>
      </c>
      <c r="D5251" s="64" t="s">
        <v>7</v>
      </c>
      <c r="E5251" s="64" t="s">
        <v>6735</v>
      </c>
      <c r="F5251" s="64" t="s">
        <v>1384</v>
      </c>
      <c r="G5251" s="64" t="s">
        <v>1227</v>
      </c>
      <c r="H5251" s="65">
        <v>38821</v>
      </c>
      <c r="I5251" s="65">
        <v>38821</v>
      </c>
      <c r="J5251" s="93" t="s">
        <v>1</v>
      </c>
      <c r="K5251" s="101">
        <v>100</v>
      </c>
      <c r="L5251" s="67">
        <f t="shared" si="810"/>
        <v>3.3992458575585819E-8</v>
      </c>
      <c r="M5251" s="66">
        <v>0.30270000000000002</v>
      </c>
      <c r="N5251" s="73">
        <f t="shared" si="811"/>
        <v>5.8656251130753447E-9</v>
      </c>
      <c r="O5251" s="98">
        <v>100</v>
      </c>
      <c r="P5251" s="67">
        <f t="shared" si="817"/>
        <v>3.6827004736113299E-8</v>
      </c>
      <c r="Q5251" s="66">
        <v>0.30270000000000002</v>
      </c>
      <c r="R5251" s="105">
        <f t="shared" si="812"/>
        <v>8.6728838628929759E-9</v>
      </c>
      <c r="S5251" s="101">
        <v>100</v>
      </c>
      <c r="T5251" s="67">
        <f t="shared" si="818"/>
        <v>4.3804115402669524E-8</v>
      </c>
      <c r="U5251" s="66">
        <v>0.30270000000000002</v>
      </c>
      <c r="V5251" s="73">
        <f t="shared" si="819"/>
        <v>1.6164376236154697E-8</v>
      </c>
      <c r="W5251" s="98">
        <v>100</v>
      </c>
      <c r="X5251" s="67">
        <f t="shared" si="813"/>
        <v>5.6815871936626493E-8</v>
      </c>
      <c r="Y5251" s="66">
        <v>0.30270000000000002</v>
      </c>
      <c r="Z5251" s="105">
        <f t="shared" si="814"/>
        <v>3.9132558688996937E-8</v>
      </c>
      <c r="AA5251" s="101">
        <v>0</v>
      </c>
      <c r="AB5251" s="67">
        <f t="shared" si="815"/>
        <v>0</v>
      </c>
      <c r="AC5251" s="66">
        <v>0</v>
      </c>
      <c r="AD5251" s="73">
        <f t="shared" si="816"/>
        <v>0</v>
      </c>
    </row>
    <row r="5252" spans="1:30" x14ac:dyDescent="0.25">
      <c r="A5252" s="165"/>
      <c r="B5252" s="72" t="s">
        <v>2234</v>
      </c>
      <c r="C5252" s="64" t="s">
        <v>2235</v>
      </c>
      <c r="D5252" s="64" t="s">
        <v>7</v>
      </c>
      <c r="E5252" s="64" t="s">
        <v>2236</v>
      </c>
      <c r="F5252" s="64" t="s">
        <v>437</v>
      </c>
      <c r="G5252" s="64" t="s">
        <v>1269</v>
      </c>
      <c r="H5252" s="65">
        <v>41211</v>
      </c>
      <c r="I5252" s="65">
        <v>41211</v>
      </c>
      <c r="J5252" s="93" t="s">
        <v>1</v>
      </c>
      <c r="K5252" s="101">
        <v>100</v>
      </c>
      <c r="L5252" s="67">
        <f t="shared" ref="L5252:L5315" si="820">K5252/$K$5777</f>
        <v>3.3992458575585819E-8</v>
      </c>
      <c r="M5252" s="66">
        <v>0.30270000000000002</v>
      </c>
      <c r="N5252" s="73">
        <f t="shared" ref="N5252:N5315" si="821">M5252/$M$5777</f>
        <v>5.8656251130753447E-9</v>
      </c>
      <c r="O5252" s="98">
        <v>100</v>
      </c>
      <c r="P5252" s="67">
        <f t="shared" si="817"/>
        <v>3.6827004736113299E-8</v>
      </c>
      <c r="Q5252" s="66">
        <v>0.30270000000000002</v>
      </c>
      <c r="R5252" s="105">
        <f t="shared" ref="R5252:R5315" si="822">Q5252/Q$5777</f>
        <v>8.6728838628929759E-9</v>
      </c>
      <c r="S5252" s="101">
        <v>100</v>
      </c>
      <c r="T5252" s="67">
        <f t="shared" si="818"/>
        <v>4.3804115402669524E-8</v>
      </c>
      <c r="U5252" s="66">
        <v>0.30270000000000002</v>
      </c>
      <c r="V5252" s="73">
        <f t="shared" si="819"/>
        <v>1.6164376236154697E-8</v>
      </c>
      <c r="W5252" s="98">
        <v>100</v>
      </c>
      <c r="X5252" s="67">
        <f t="shared" ref="X5252:X5315" si="823">W5252/$W$5777</f>
        <v>5.6815871936626493E-8</v>
      </c>
      <c r="Y5252" s="66">
        <v>0.30270000000000002</v>
      </c>
      <c r="Z5252" s="105">
        <f t="shared" ref="Z5252:Z5315" si="824">Y5252/$Y$5777</f>
        <v>3.9132558688996937E-8</v>
      </c>
      <c r="AA5252" s="101">
        <v>0</v>
      </c>
      <c r="AB5252" s="67">
        <f t="shared" ref="AB5252:AB5315" si="825">AA5252/$AA$5777</f>
        <v>0</v>
      </c>
      <c r="AC5252" s="66">
        <v>0</v>
      </c>
      <c r="AD5252" s="73">
        <f t="shared" ref="AD5252:AD5315" si="826">AC5252/$AC$5777</f>
        <v>0</v>
      </c>
    </row>
    <row r="5253" spans="1:30" x14ac:dyDescent="0.25">
      <c r="A5253" s="165"/>
      <c r="B5253" s="72" t="s">
        <v>3337</v>
      </c>
      <c r="C5253" s="64" t="s">
        <v>3338</v>
      </c>
      <c r="D5253" s="64" t="s">
        <v>7</v>
      </c>
      <c r="E5253" s="64" t="s">
        <v>3339</v>
      </c>
      <c r="F5253" s="64" t="s">
        <v>1400</v>
      </c>
      <c r="G5253" s="64" t="s">
        <v>1216</v>
      </c>
      <c r="H5253" s="65">
        <v>39521</v>
      </c>
      <c r="I5253" s="65">
        <v>39521</v>
      </c>
      <c r="J5253" s="93" t="s">
        <v>1</v>
      </c>
      <c r="K5253" s="101">
        <v>100</v>
      </c>
      <c r="L5253" s="67">
        <f t="shared" si="820"/>
        <v>3.3992458575585819E-8</v>
      </c>
      <c r="M5253" s="66">
        <v>0.30270000000000002</v>
      </c>
      <c r="N5253" s="73">
        <f t="shared" si="821"/>
        <v>5.8656251130753447E-9</v>
      </c>
      <c r="O5253" s="98">
        <v>100</v>
      </c>
      <c r="P5253" s="67">
        <f t="shared" ref="P5253:P5316" si="827">O5253/$O$5777</f>
        <v>3.6827004736113299E-8</v>
      </c>
      <c r="Q5253" s="66">
        <v>0.30270000000000002</v>
      </c>
      <c r="R5253" s="105">
        <f t="shared" si="822"/>
        <v>8.6728838628929759E-9</v>
      </c>
      <c r="S5253" s="101">
        <v>100</v>
      </c>
      <c r="T5253" s="67">
        <f t="shared" ref="T5253:T5316" si="828">S5253/$S$5777</f>
        <v>4.3804115402669524E-8</v>
      </c>
      <c r="U5253" s="66">
        <v>0.30270000000000002</v>
      </c>
      <c r="V5253" s="73">
        <f t="shared" ref="V5253:V5316" si="829">U5253/$U$5777</f>
        <v>1.6164376236154697E-8</v>
      </c>
      <c r="W5253" s="98">
        <v>100</v>
      </c>
      <c r="X5253" s="67">
        <f t="shared" si="823"/>
        <v>5.6815871936626493E-8</v>
      </c>
      <c r="Y5253" s="66">
        <v>0.30270000000000002</v>
      </c>
      <c r="Z5253" s="105">
        <f t="shared" si="824"/>
        <v>3.9132558688996937E-8</v>
      </c>
      <c r="AA5253" s="101">
        <v>0</v>
      </c>
      <c r="AB5253" s="67">
        <f t="shared" si="825"/>
        <v>0</v>
      </c>
      <c r="AC5253" s="66">
        <v>0</v>
      </c>
      <c r="AD5253" s="73">
        <f t="shared" si="826"/>
        <v>0</v>
      </c>
    </row>
    <row r="5254" spans="1:30" x14ac:dyDescent="0.25">
      <c r="A5254" s="165"/>
      <c r="B5254" s="72" t="s">
        <v>8843</v>
      </c>
      <c r="C5254" s="64" t="s">
        <v>8844</v>
      </c>
      <c r="D5254" s="64" t="s">
        <v>7</v>
      </c>
      <c r="E5254" s="64" t="s">
        <v>8845</v>
      </c>
      <c r="F5254" s="64" t="s">
        <v>1230</v>
      </c>
      <c r="G5254" s="64" t="s">
        <v>1167</v>
      </c>
      <c r="H5254" s="65">
        <v>39384</v>
      </c>
      <c r="I5254" s="65">
        <v>39384</v>
      </c>
      <c r="J5254" s="93" t="s">
        <v>1</v>
      </c>
      <c r="K5254" s="101">
        <v>100</v>
      </c>
      <c r="L5254" s="67">
        <f t="shared" si="820"/>
        <v>3.3992458575585819E-8</v>
      </c>
      <c r="M5254" s="66">
        <v>0.30270000000000002</v>
      </c>
      <c r="N5254" s="73">
        <f t="shared" si="821"/>
        <v>5.8656251130753447E-9</v>
      </c>
      <c r="O5254" s="98">
        <v>100</v>
      </c>
      <c r="P5254" s="67">
        <f t="shared" si="827"/>
        <v>3.6827004736113299E-8</v>
      </c>
      <c r="Q5254" s="66">
        <v>0.30270000000000002</v>
      </c>
      <c r="R5254" s="105">
        <f t="shared" si="822"/>
        <v>8.6728838628929759E-9</v>
      </c>
      <c r="S5254" s="101">
        <v>100</v>
      </c>
      <c r="T5254" s="67">
        <f t="shared" si="828"/>
        <v>4.3804115402669524E-8</v>
      </c>
      <c r="U5254" s="66">
        <v>0.30270000000000002</v>
      </c>
      <c r="V5254" s="73">
        <f t="shared" si="829"/>
        <v>1.6164376236154697E-8</v>
      </c>
      <c r="W5254" s="98">
        <v>100</v>
      </c>
      <c r="X5254" s="67">
        <f t="shared" si="823"/>
        <v>5.6815871936626493E-8</v>
      </c>
      <c r="Y5254" s="66">
        <v>0.30270000000000002</v>
      </c>
      <c r="Z5254" s="105">
        <f t="shared" si="824"/>
        <v>3.9132558688996937E-8</v>
      </c>
      <c r="AA5254" s="101">
        <v>0</v>
      </c>
      <c r="AB5254" s="67">
        <f t="shared" si="825"/>
        <v>0</v>
      </c>
      <c r="AC5254" s="66">
        <v>0</v>
      </c>
      <c r="AD5254" s="73">
        <f t="shared" si="826"/>
        <v>0</v>
      </c>
    </row>
    <row r="5255" spans="1:30" x14ac:dyDescent="0.25">
      <c r="A5255" s="165"/>
      <c r="B5255" s="72" t="s">
        <v>12686</v>
      </c>
      <c r="C5255" s="64" t="s">
        <v>12687</v>
      </c>
      <c r="D5255" s="64" t="s">
        <v>7</v>
      </c>
      <c r="E5255" s="64" t="s">
        <v>6662</v>
      </c>
      <c r="F5255" s="64" t="s">
        <v>437</v>
      </c>
      <c r="G5255" s="64" t="s">
        <v>1269</v>
      </c>
      <c r="H5255" s="65">
        <v>40518</v>
      </c>
      <c r="I5255" s="65">
        <v>40518</v>
      </c>
      <c r="J5255" s="93" t="s">
        <v>1</v>
      </c>
      <c r="K5255" s="101">
        <v>100</v>
      </c>
      <c r="L5255" s="67">
        <f t="shared" si="820"/>
        <v>3.3992458575585819E-8</v>
      </c>
      <c r="M5255" s="66">
        <v>0.30270000000000002</v>
      </c>
      <c r="N5255" s="73">
        <f t="shared" si="821"/>
        <v>5.8656251130753447E-9</v>
      </c>
      <c r="O5255" s="98">
        <v>100</v>
      </c>
      <c r="P5255" s="67">
        <f t="shared" si="827"/>
        <v>3.6827004736113299E-8</v>
      </c>
      <c r="Q5255" s="66">
        <v>0.30270000000000002</v>
      </c>
      <c r="R5255" s="105">
        <f t="shared" si="822"/>
        <v>8.6728838628929759E-9</v>
      </c>
      <c r="S5255" s="101">
        <v>100</v>
      </c>
      <c r="T5255" s="67">
        <f t="shared" si="828"/>
        <v>4.3804115402669524E-8</v>
      </c>
      <c r="U5255" s="66">
        <v>0.30270000000000002</v>
      </c>
      <c r="V5255" s="73">
        <f t="shared" si="829"/>
        <v>1.6164376236154697E-8</v>
      </c>
      <c r="W5255" s="98">
        <v>100</v>
      </c>
      <c r="X5255" s="67">
        <f t="shared" si="823"/>
        <v>5.6815871936626493E-8</v>
      </c>
      <c r="Y5255" s="66">
        <v>0.30270000000000002</v>
      </c>
      <c r="Z5255" s="105">
        <f t="shared" si="824"/>
        <v>3.9132558688996937E-8</v>
      </c>
      <c r="AA5255" s="101">
        <v>0</v>
      </c>
      <c r="AB5255" s="67">
        <f t="shared" si="825"/>
        <v>0</v>
      </c>
      <c r="AC5255" s="66">
        <v>0</v>
      </c>
      <c r="AD5255" s="73">
        <f t="shared" si="826"/>
        <v>0</v>
      </c>
    </row>
    <row r="5256" spans="1:30" x14ac:dyDescent="0.25">
      <c r="A5256" s="165"/>
      <c r="B5256" s="72" t="s">
        <v>13316</v>
      </c>
      <c r="C5256" s="64" t="s">
        <v>13317</v>
      </c>
      <c r="D5256" s="64" t="s">
        <v>7</v>
      </c>
      <c r="E5256" s="64" t="s">
        <v>11836</v>
      </c>
      <c r="F5256" s="64" t="s">
        <v>1562</v>
      </c>
      <c r="G5256" s="64" t="s">
        <v>1167</v>
      </c>
      <c r="H5256" s="65">
        <v>40870</v>
      </c>
      <c r="I5256" s="65">
        <v>40870</v>
      </c>
      <c r="J5256" s="93" t="s">
        <v>1</v>
      </c>
      <c r="K5256" s="101">
        <v>100</v>
      </c>
      <c r="L5256" s="67">
        <f t="shared" si="820"/>
        <v>3.3992458575585819E-8</v>
      </c>
      <c r="M5256" s="66">
        <v>0.30270000000000002</v>
      </c>
      <c r="N5256" s="73">
        <f t="shared" si="821"/>
        <v>5.8656251130753447E-9</v>
      </c>
      <c r="O5256" s="98">
        <v>100</v>
      </c>
      <c r="P5256" s="67">
        <f t="shared" si="827"/>
        <v>3.6827004736113299E-8</v>
      </c>
      <c r="Q5256" s="66">
        <v>0.30270000000000002</v>
      </c>
      <c r="R5256" s="105">
        <f t="shared" si="822"/>
        <v>8.6728838628929759E-9</v>
      </c>
      <c r="S5256" s="101">
        <v>100</v>
      </c>
      <c r="T5256" s="67">
        <f t="shared" si="828"/>
        <v>4.3804115402669524E-8</v>
      </c>
      <c r="U5256" s="66">
        <v>0.30270000000000002</v>
      </c>
      <c r="V5256" s="73">
        <f t="shared" si="829"/>
        <v>1.6164376236154697E-8</v>
      </c>
      <c r="W5256" s="98">
        <v>100</v>
      </c>
      <c r="X5256" s="67">
        <f t="shared" si="823"/>
        <v>5.6815871936626493E-8</v>
      </c>
      <c r="Y5256" s="66">
        <v>0.30270000000000002</v>
      </c>
      <c r="Z5256" s="105">
        <f t="shared" si="824"/>
        <v>3.9132558688996937E-8</v>
      </c>
      <c r="AA5256" s="101">
        <v>0</v>
      </c>
      <c r="AB5256" s="67">
        <f t="shared" si="825"/>
        <v>0</v>
      </c>
      <c r="AC5256" s="66">
        <v>0</v>
      </c>
      <c r="AD5256" s="73">
        <f t="shared" si="826"/>
        <v>0</v>
      </c>
    </row>
    <row r="5257" spans="1:30" x14ac:dyDescent="0.25">
      <c r="A5257" s="165"/>
      <c r="B5257" s="72" t="s">
        <v>12647</v>
      </c>
      <c r="C5257" s="64" t="s">
        <v>12648</v>
      </c>
      <c r="D5257" s="64" t="s">
        <v>7</v>
      </c>
      <c r="E5257" s="64" t="s">
        <v>12649</v>
      </c>
      <c r="F5257" s="64" t="s">
        <v>1572</v>
      </c>
      <c r="G5257" s="64" t="s">
        <v>1167</v>
      </c>
      <c r="H5257" s="65">
        <v>40262</v>
      </c>
      <c r="I5257" s="65">
        <v>40262</v>
      </c>
      <c r="J5257" s="93" t="s">
        <v>1</v>
      </c>
      <c r="K5257" s="101">
        <v>100</v>
      </c>
      <c r="L5257" s="67">
        <f t="shared" si="820"/>
        <v>3.3992458575585819E-8</v>
      </c>
      <c r="M5257" s="66">
        <v>0.30270000000000002</v>
      </c>
      <c r="N5257" s="73">
        <f t="shared" si="821"/>
        <v>5.8656251130753447E-9</v>
      </c>
      <c r="O5257" s="98">
        <v>100</v>
      </c>
      <c r="P5257" s="67">
        <f t="shared" si="827"/>
        <v>3.6827004736113299E-8</v>
      </c>
      <c r="Q5257" s="66">
        <v>0.30270000000000002</v>
      </c>
      <c r="R5257" s="105">
        <f t="shared" si="822"/>
        <v>8.6728838628929759E-9</v>
      </c>
      <c r="S5257" s="101">
        <v>100</v>
      </c>
      <c r="T5257" s="67">
        <f t="shared" si="828"/>
        <v>4.3804115402669524E-8</v>
      </c>
      <c r="U5257" s="66">
        <v>0.30270000000000002</v>
      </c>
      <c r="V5257" s="73">
        <f t="shared" si="829"/>
        <v>1.6164376236154697E-8</v>
      </c>
      <c r="W5257" s="98">
        <v>100</v>
      </c>
      <c r="X5257" s="67">
        <f t="shared" si="823"/>
        <v>5.6815871936626493E-8</v>
      </c>
      <c r="Y5257" s="66">
        <v>0.30270000000000002</v>
      </c>
      <c r="Z5257" s="105">
        <f t="shared" si="824"/>
        <v>3.9132558688996937E-8</v>
      </c>
      <c r="AA5257" s="101">
        <v>0</v>
      </c>
      <c r="AB5257" s="67">
        <f t="shared" si="825"/>
        <v>0</v>
      </c>
      <c r="AC5257" s="66">
        <v>0</v>
      </c>
      <c r="AD5257" s="73">
        <f t="shared" si="826"/>
        <v>0</v>
      </c>
    </row>
    <row r="5258" spans="1:30" x14ac:dyDescent="0.25">
      <c r="A5258" s="165"/>
      <c r="B5258" s="72" t="s">
        <v>2365</v>
      </c>
      <c r="C5258" s="64" t="s">
        <v>2366</v>
      </c>
      <c r="D5258" s="64" t="s">
        <v>7</v>
      </c>
      <c r="E5258" s="64" t="s">
        <v>1696</v>
      </c>
      <c r="F5258" s="64" t="s">
        <v>1199</v>
      </c>
      <c r="G5258" s="64" t="s">
        <v>1199</v>
      </c>
      <c r="H5258" s="65">
        <v>39314</v>
      </c>
      <c r="I5258" s="65">
        <v>39314</v>
      </c>
      <c r="J5258" s="93" t="s">
        <v>1</v>
      </c>
      <c r="K5258" s="101">
        <v>100</v>
      </c>
      <c r="L5258" s="67">
        <f t="shared" si="820"/>
        <v>3.3992458575585819E-8</v>
      </c>
      <c r="M5258" s="66">
        <v>0.30270000000000002</v>
      </c>
      <c r="N5258" s="73">
        <f t="shared" si="821"/>
        <v>5.8656251130753447E-9</v>
      </c>
      <c r="O5258" s="98">
        <v>100</v>
      </c>
      <c r="P5258" s="67">
        <f t="shared" si="827"/>
        <v>3.6827004736113299E-8</v>
      </c>
      <c r="Q5258" s="66">
        <v>0.30270000000000002</v>
      </c>
      <c r="R5258" s="105">
        <f t="shared" si="822"/>
        <v>8.6728838628929759E-9</v>
      </c>
      <c r="S5258" s="101">
        <v>100</v>
      </c>
      <c r="T5258" s="67">
        <f t="shared" si="828"/>
        <v>4.3804115402669524E-8</v>
      </c>
      <c r="U5258" s="66">
        <v>0.30270000000000002</v>
      </c>
      <c r="V5258" s="73">
        <f t="shared" si="829"/>
        <v>1.6164376236154697E-8</v>
      </c>
      <c r="W5258" s="98">
        <v>100</v>
      </c>
      <c r="X5258" s="67">
        <f t="shared" si="823"/>
        <v>5.6815871936626493E-8</v>
      </c>
      <c r="Y5258" s="66">
        <v>0.30270000000000002</v>
      </c>
      <c r="Z5258" s="105">
        <f t="shared" si="824"/>
        <v>3.9132558688996937E-8</v>
      </c>
      <c r="AA5258" s="101">
        <v>0</v>
      </c>
      <c r="AB5258" s="67">
        <f t="shared" si="825"/>
        <v>0</v>
      </c>
      <c r="AC5258" s="66">
        <v>0</v>
      </c>
      <c r="AD5258" s="73">
        <f t="shared" si="826"/>
        <v>0</v>
      </c>
    </row>
    <row r="5259" spans="1:30" x14ac:dyDescent="0.25">
      <c r="A5259" s="165"/>
      <c r="B5259" s="72" t="s">
        <v>2491</v>
      </c>
      <c r="C5259" s="64" t="s">
        <v>2492</v>
      </c>
      <c r="D5259" s="64" t="s">
        <v>7</v>
      </c>
      <c r="E5259" s="64" t="s">
        <v>2493</v>
      </c>
      <c r="F5259" s="64" t="s">
        <v>1330</v>
      </c>
      <c r="G5259" s="64" t="s">
        <v>1216</v>
      </c>
      <c r="H5259" s="65">
        <v>40028</v>
      </c>
      <c r="I5259" s="65">
        <v>40028</v>
      </c>
      <c r="J5259" s="93" t="s">
        <v>1</v>
      </c>
      <c r="K5259" s="101">
        <v>100</v>
      </c>
      <c r="L5259" s="67">
        <f t="shared" si="820"/>
        <v>3.3992458575585819E-8</v>
      </c>
      <c r="M5259" s="66">
        <v>0.30270000000000002</v>
      </c>
      <c r="N5259" s="73">
        <f t="shared" si="821"/>
        <v>5.8656251130753447E-9</v>
      </c>
      <c r="O5259" s="98">
        <v>100</v>
      </c>
      <c r="P5259" s="67">
        <f t="shared" si="827"/>
        <v>3.6827004736113299E-8</v>
      </c>
      <c r="Q5259" s="66">
        <v>0.30270000000000002</v>
      </c>
      <c r="R5259" s="105">
        <f t="shared" si="822"/>
        <v>8.6728838628929759E-9</v>
      </c>
      <c r="S5259" s="101">
        <v>100</v>
      </c>
      <c r="T5259" s="67">
        <f t="shared" si="828"/>
        <v>4.3804115402669524E-8</v>
      </c>
      <c r="U5259" s="66">
        <v>0.30270000000000002</v>
      </c>
      <c r="V5259" s="73">
        <f t="shared" si="829"/>
        <v>1.6164376236154697E-8</v>
      </c>
      <c r="W5259" s="98">
        <v>100</v>
      </c>
      <c r="X5259" s="67">
        <f t="shared" si="823"/>
        <v>5.6815871936626493E-8</v>
      </c>
      <c r="Y5259" s="66">
        <v>0.30270000000000002</v>
      </c>
      <c r="Z5259" s="105">
        <f t="shared" si="824"/>
        <v>3.9132558688996937E-8</v>
      </c>
      <c r="AA5259" s="101">
        <v>0</v>
      </c>
      <c r="AB5259" s="67">
        <f t="shared" si="825"/>
        <v>0</v>
      </c>
      <c r="AC5259" s="66">
        <v>0</v>
      </c>
      <c r="AD5259" s="73">
        <f t="shared" si="826"/>
        <v>0</v>
      </c>
    </row>
    <row r="5260" spans="1:30" x14ac:dyDescent="0.25">
      <c r="A5260" s="165"/>
      <c r="B5260" s="72" t="s">
        <v>6745</v>
      </c>
      <c r="C5260" s="64" t="s">
        <v>6746</v>
      </c>
      <c r="D5260" s="64" t="s">
        <v>7</v>
      </c>
      <c r="E5260" s="64" t="s">
        <v>3664</v>
      </c>
      <c r="F5260" s="64" t="s">
        <v>2798</v>
      </c>
      <c r="G5260" s="64" t="s">
        <v>1227</v>
      </c>
      <c r="H5260" s="65">
        <v>39336</v>
      </c>
      <c r="I5260" s="65">
        <v>39336</v>
      </c>
      <c r="J5260" s="93" t="s">
        <v>1</v>
      </c>
      <c r="K5260" s="101">
        <v>100</v>
      </c>
      <c r="L5260" s="67">
        <f t="shared" si="820"/>
        <v>3.3992458575585819E-8</v>
      </c>
      <c r="M5260" s="66">
        <v>0.30270000000000002</v>
      </c>
      <c r="N5260" s="73">
        <f t="shared" si="821"/>
        <v>5.8656251130753447E-9</v>
      </c>
      <c r="O5260" s="98">
        <v>100</v>
      </c>
      <c r="P5260" s="67">
        <f t="shared" si="827"/>
        <v>3.6827004736113299E-8</v>
      </c>
      <c r="Q5260" s="66">
        <v>0.30270000000000002</v>
      </c>
      <c r="R5260" s="105">
        <f t="shared" si="822"/>
        <v>8.6728838628929759E-9</v>
      </c>
      <c r="S5260" s="101">
        <v>100</v>
      </c>
      <c r="T5260" s="67">
        <f t="shared" si="828"/>
        <v>4.3804115402669524E-8</v>
      </c>
      <c r="U5260" s="66">
        <v>0.30270000000000002</v>
      </c>
      <c r="V5260" s="73">
        <f t="shared" si="829"/>
        <v>1.6164376236154697E-8</v>
      </c>
      <c r="W5260" s="98">
        <v>100</v>
      </c>
      <c r="X5260" s="67">
        <f t="shared" si="823"/>
        <v>5.6815871936626493E-8</v>
      </c>
      <c r="Y5260" s="66">
        <v>0.30270000000000002</v>
      </c>
      <c r="Z5260" s="105">
        <f t="shared" si="824"/>
        <v>3.9132558688996937E-8</v>
      </c>
      <c r="AA5260" s="101">
        <v>0</v>
      </c>
      <c r="AB5260" s="67">
        <f t="shared" si="825"/>
        <v>0</v>
      </c>
      <c r="AC5260" s="66">
        <v>0</v>
      </c>
      <c r="AD5260" s="73">
        <f t="shared" si="826"/>
        <v>0</v>
      </c>
    </row>
    <row r="5261" spans="1:30" x14ac:dyDescent="0.25">
      <c r="A5261" s="165"/>
      <c r="B5261" s="72" t="s">
        <v>5834</v>
      </c>
      <c r="C5261" s="64" t="s">
        <v>5835</v>
      </c>
      <c r="D5261" s="64" t="s">
        <v>7</v>
      </c>
      <c r="E5261" s="64" t="s">
        <v>5836</v>
      </c>
      <c r="F5261" s="64" t="s">
        <v>1215</v>
      </c>
      <c r="G5261" s="64" t="s">
        <v>1216</v>
      </c>
      <c r="H5261" s="65">
        <v>39833</v>
      </c>
      <c r="I5261" s="65">
        <v>39833</v>
      </c>
      <c r="J5261" s="93" t="s">
        <v>1</v>
      </c>
      <c r="K5261" s="101">
        <v>100</v>
      </c>
      <c r="L5261" s="67">
        <f t="shared" si="820"/>
        <v>3.3992458575585819E-8</v>
      </c>
      <c r="M5261" s="66">
        <v>0.30270000000000002</v>
      </c>
      <c r="N5261" s="73">
        <f t="shared" si="821"/>
        <v>5.8656251130753447E-9</v>
      </c>
      <c r="O5261" s="98">
        <v>100</v>
      </c>
      <c r="P5261" s="67">
        <f t="shared" si="827"/>
        <v>3.6827004736113299E-8</v>
      </c>
      <c r="Q5261" s="66">
        <v>0.30270000000000002</v>
      </c>
      <c r="R5261" s="105">
        <f t="shared" si="822"/>
        <v>8.6728838628929759E-9</v>
      </c>
      <c r="S5261" s="101">
        <v>100</v>
      </c>
      <c r="T5261" s="67">
        <f t="shared" si="828"/>
        <v>4.3804115402669524E-8</v>
      </c>
      <c r="U5261" s="66">
        <v>0.30270000000000002</v>
      </c>
      <c r="V5261" s="73">
        <f t="shared" si="829"/>
        <v>1.6164376236154697E-8</v>
      </c>
      <c r="W5261" s="98">
        <v>100</v>
      </c>
      <c r="X5261" s="67">
        <f t="shared" si="823"/>
        <v>5.6815871936626493E-8</v>
      </c>
      <c r="Y5261" s="66">
        <v>0.30270000000000002</v>
      </c>
      <c r="Z5261" s="105">
        <f t="shared" si="824"/>
        <v>3.9132558688996937E-8</v>
      </c>
      <c r="AA5261" s="101">
        <v>0</v>
      </c>
      <c r="AB5261" s="67">
        <f t="shared" si="825"/>
        <v>0</v>
      </c>
      <c r="AC5261" s="66">
        <v>0</v>
      </c>
      <c r="AD5261" s="73">
        <f t="shared" si="826"/>
        <v>0</v>
      </c>
    </row>
    <row r="5262" spans="1:30" x14ac:dyDescent="0.25">
      <c r="A5262" s="165"/>
      <c r="B5262" s="72" t="s">
        <v>5943</v>
      </c>
      <c r="C5262" s="64" t="s">
        <v>5944</v>
      </c>
      <c r="D5262" s="64" t="s">
        <v>7</v>
      </c>
      <c r="E5262" s="64" t="s">
        <v>5945</v>
      </c>
      <c r="F5262" s="64" t="s">
        <v>2360</v>
      </c>
      <c r="G5262" s="64" t="s">
        <v>1216</v>
      </c>
      <c r="H5262" s="65">
        <v>39344</v>
      </c>
      <c r="I5262" s="65">
        <v>39344</v>
      </c>
      <c r="J5262" s="93" t="s">
        <v>1</v>
      </c>
      <c r="K5262" s="101">
        <v>100</v>
      </c>
      <c r="L5262" s="67">
        <f t="shared" si="820"/>
        <v>3.3992458575585819E-8</v>
      </c>
      <c r="M5262" s="66">
        <v>0.30270000000000002</v>
      </c>
      <c r="N5262" s="73">
        <f t="shared" si="821"/>
        <v>5.8656251130753447E-9</v>
      </c>
      <c r="O5262" s="98">
        <v>100</v>
      </c>
      <c r="P5262" s="67">
        <f t="shared" si="827"/>
        <v>3.6827004736113299E-8</v>
      </c>
      <c r="Q5262" s="66">
        <v>0.30270000000000002</v>
      </c>
      <c r="R5262" s="105">
        <f t="shared" si="822"/>
        <v>8.6728838628929759E-9</v>
      </c>
      <c r="S5262" s="101">
        <v>100</v>
      </c>
      <c r="T5262" s="67">
        <f t="shared" si="828"/>
        <v>4.3804115402669524E-8</v>
      </c>
      <c r="U5262" s="66">
        <v>0.30270000000000002</v>
      </c>
      <c r="V5262" s="73">
        <f t="shared" si="829"/>
        <v>1.6164376236154697E-8</v>
      </c>
      <c r="W5262" s="98">
        <v>100</v>
      </c>
      <c r="X5262" s="67">
        <f t="shared" si="823"/>
        <v>5.6815871936626493E-8</v>
      </c>
      <c r="Y5262" s="66">
        <v>0.30270000000000002</v>
      </c>
      <c r="Z5262" s="105">
        <f t="shared" si="824"/>
        <v>3.9132558688996937E-8</v>
      </c>
      <c r="AA5262" s="101">
        <v>0</v>
      </c>
      <c r="AB5262" s="67">
        <f t="shared" si="825"/>
        <v>0</v>
      </c>
      <c r="AC5262" s="66">
        <v>0</v>
      </c>
      <c r="AD5262" s="73">
        <f t="shared" si="826"/>
        <v>0</v>
      </c>
    </row>
    <row r="5263" spans="1:30" x14ac:dyDescent="0.25">
      <c r="A5263" s="165"/>
      <c r="B5263" s="72" t="s">
        <v>5184</v>
      </c>
      <c r="C5263" s="64" t="s">
        <v>5185</v>
      </c>
      <c r="D5263" s="64" t="s">
        <v>7</v>
      </c>
      <c r="E5263" s="64" t="s">
        <v>5186</v>
      </c>
      <c r="F5263" s="64" t="s">
        <v>1677</v>
      </c>
      <c r="G5263" s="64" t="s">
        <v>1216</v>
      </c>
      <c r="H5263" s="65">
        <v>41620</v>
      </c>
      <c r="I5263" s="65">
        <v>41620</v>
      </c>
      <c r="J5263" s="93" t="s">
        <v>1</v>
      </c>
      <c r="K5263" s="101">
        <v>100</v>
      </c>
      <c r="L5263" s="67">
        <f t="shared" si="820"/>
        <v>3.3992458575585819E-8</v>
      </c>
      <c r="M5263" s="66">
        <v>0.30270000000000002</v>
      </c>
      <c r="N5263" s="73">
        <f t="shared" si="821"/>
        <v>5.8656251130753447E-9</v>
      </c>
      <c r="O5263" s="98">
        <v>100</v>
      </c>
      <c r="P5263" s="67">
        <f t="shared" si="827"/>
        <v>3.6827004736113299E-8</v>
      </c>
      <c r="Q5263" s="66">
        <v>0.30270000000000002</v>
      </c>
      <c r="R5263" s="105">
        <f t="shared" si="822"/>
        <v>8.6728838628929759E-9</v>
      </c>
      <c r="S5263" s="101">
        <v>100</v>
      </c>
      <c r="T5263" s="67">
        <f t="shared" si="828"/>
        <v>4.3804115402669524E-8</v>
      </c>
      <c r="U5263" s="66">
        <v>0.30270000000000002</v>
      </c>
      <c r="V5263" s="73">
        <f t="shared" si="829"/>
        <v>1.6164376236154697E-8</v>
      </c>
      <c r="W5263" s="98">
        <v>100</v>
      </c>
      <c r="X5263" s="67">
        <f t="shared" si="823"/>
        <v>5.6815871936626493E-8</v>
      </c>
      <c r="Y5263" s="66">
        <v>0.30270000000000002</v>
      </c>
      <c r="Z5263" s="105">
        <f t="shared" si="824"/>
        <v>3.9132558688996937E-8</v>
      </c>
      <c r="AA5263" s="101">
        <v>0</v>
      </c>
      <c r="AB5263" s="67">
        <f t="shared" si="825"/>
        <v>0</v>
      </c>
      <c r="AC5263" s="66">
        <v>0</v>
      </c>
      <c r="AD5263" s="73">
        <f t="shared" si="826"/>
        <v>0</v>
      </c>
    </row>
    <row r="5264" spans="1:30" x14ac:dyDescent="0.25">
      <c r="A5264" s="165"/>
      <c r="B5264" s="72" t="s">
        <v>9654</v>
      </c>
      <c r="C5264" s="64" t="s">
        <v>9655</v>
      </c>
      <c r="D5264" s="64" t="s">
        <v>7</v>
      </c>
      <c r="E5264" s="64" t="s">
        <v>9656</v>
      </c>
      <c r="F5264" s="64" t="s">
        <v>1374</v>
      </c>
      <c r="G5264" s="64" t="s">
        <v>1227</v>
      </c>
      <c r="H5264" s="65">
        <v>39689</v>
      </c>
      <c r="I5264" s="65">
        <v>39689</v>
      </c>
      <c r="J5264" s="93" t="s">
        <v>1</v>
      </c>
      <c r="K5264" s="101">
        <v>100</v>
      </c>
      <c r="L5264" s="67">
        <f t="shared" si="820"/>
        <v>3.3992458575585819E-8</v>
      </c>
      <c r="M5264" s="66">
        <v>0.30270000000000002</v>
      </c>
      <c r="N5264" s="73">
        <f t="shared" si="821"/>
        <v>5.8656251130753447E-9</v>
      </c>
      <c r="O5264" s="98">
        <v>100</v>
      </c>
      <c r="P5264" s="67">
        <f t="shared" si="827"/>
        <v>3.6827004736113299E-8</v>
      </c>
      <c r="Q5264" s="66">
        <v>0.30270000000000002</v>
      </c>
      <c r="R5264" s="105">
        <f t="shared" si="822"/>
        <v>8.6728838628929759E-9</v>
      </c>
      <c r="S5264" s="101">
        <v>100</v>
      </c>
      <c r="T5264" s="67">
        <f t="shared" si="828"/>
        <v>4.3804115402669524E-8</v>
      </c>
      <c r="U5264" s="66">
        <v>0.30270000000000002</v>
      </c>
      <c r="V5264" s="73">
        <f t="shared" si="829"/>
        <v>1.6164376236154697E-8</v>
      </c>
      <c r="W5264" s="98">
        <v>100</v>
      </c>
      <c r="X5264" s="67">
        <f t="shared" si="823"/>
        <v>5.6815871936626493E-8</v>
      </c>
      <c r="Y5264" s="66">
        <v>0.30270000000000002</v>
      </c>
      <c r="Z5264" s="105">
        <f t="shared" si="824"/>
        <v>3.9132558688996937E-8</v>
      </c>
      <c r="AA5264" s="101">
        <v>0</v>
      </c>
      <c r="AB5264" s="67">
        <f t="shared" si="825"/>
        <v>0</v>
      </c>
      <c r="AC5264" s="66">
        <v>0</v>
      </c>
      <c r="AD5264" s="73">
        <f t="shared" si="826"/>
        <v>0</v>
      </c>
    </row>
    <row r="5265" spans="1:30" x14ac:dyDescent="0.25">
      <c r="A5265" s="165"/>
      <c r="B5265" s="72" t="s">
        <v>7935</v>
      </c>
      <c r="C5265" s="64" t="s">
        <v>7936</v>
      </c>
      <c r="D5265" s="64" t="s">
        <v>7</v>
      </c>
      <c r="E5265" s="64" t="s">
        <v>7937</v>
      </c>
      <c r="F5265" s="64" t="s">
        <v>1199</v>
      </c>
      <c r="G5265" s="64" t="s">
        <v>1199</v>
      </c>
      <c r="H5265" s="65">
        <v>41660</v>
      </c>
      <c r="I5265" s="65">
        <v>41660</v>
      </c>
      <c r="J5265" s="93" t="s">
        <v>1</v>
      </c>
      <c r="K5265" s="101">
        <v>100</v>
      </c>
      <c r="L5265" s="67">
        <f t="shared" si="820"/>
        <v>3.3992458575585819E-8</v>
      </c>
      <c r="M5265" s="66">
        <v>0.30270000000000002</v>
      </c>
      <c r="N5265" s="73">
        <f t="shared" si="821"/>
        <v>5.8656251130753447E-9</v>
      </c>
      <c r="O5265" s="98">
        <v>100</v>
      </c>
      <c r="P5265" s="67">
        <f t="shared" si="827"/>
        <v>3.6827004736113299E-8</v>
      </c>
      <c r="Q5265" s="66">
        <v>0.30270000000000002</v>
      </c>
      <c r="R5265" s="105">
        <f t="shared" si="822"/>
        <v>8.6728838628929759E-9</v>
      </c>
      <c r="S5265" s="101">
        <v>100</v>
      </c>
      <c r="T5265" s="67">
        <f t="shared" si="828"/>
        <v>4.3804115402669524E-8</v>
      </c>
      <c r="U5265" s="66">
        <v>0.30270000000000002</v>
      </c>
      <c r="V5265" s="73">
        <f t="shared" si="829"/>
        <v>1.6164376236154697E-8</v>
      </c>
      <c r="W5265" s="98">
        <v>100</v>
      </c>
      <c r="X5265" s="67">
        <f t="shared" si="823"/>
        <v>5.6815871936626493E-8</v>
      </c>
      <c r="Y5265" s="66">
        <v>0.30270000000000002</v>
      </c>
      <c r="Z5265" s="105">
        <f t="shared" si="824"/>
        <v>3.9132558688996937E-8</v>
      </c>
      <c r="AA5265" s="101">
        <v>0</v>
      </c>
      <c r="AB5265" s="67">
        <f t="shared" si="825"/>
        <v>0</v>
      </c>
      <c r="AC5265" s="66">
        <v>0</v>
      </c>
      <c r="AD5265" s="73">
        <f t="shared" si="826"/>
        <v>0</v>
      </c>
    </row>
    <row r="5266" spans="1:30" x14ac:dyDescent="0.25">
      <c r="A5266" s="165"/>
      <c r="B5266" s="72" t="s">
        <v>10568</v>
      </c>
      <c r="C5266" s="64" t="s">
        <v>10569</v>
      </c>
      <c r="D5266" s="64" t="s">
        <v>7</v>
      </c>
      <c r="E5266" s="64" t="s">
        <v>10570</v>
      </c>
      <c r="F5266" s="64" t="s">
        <v>1199</v>
      </c>
      <c r="G5266" s="64" t="s">
        <v>1199</v>
      </c>
      <c r="H5266" s="65">
        <v>38736</v>
      </c>
      <c r="I5266" s="65">
        <v>38736</v>
      </c>
      <c r="J5266" s="93" t="s">
        <v>1</v>
      </c>
      <c r="K5266" s="101">
        <v>100</v>
      </c>
      <c r="L5266" s="67">
        <f t="shared" si="820"/>
        <v>3.3992458575585819E-8</v>
      </c>
      <c r="M5266" s="66">
        <v>0.30270000000000002</v>
      </c>
      <c r="N5266" s="73">
        <f t="shared" si="821"/>
        <v>5.8656251130753447E-9</v>
      </c>
      <c r="O5266" s="98">
        <v>100</v>
      </c>
      <c r="P5266" s="67">
        <f t="shared" si="827"/>
        <v>3.6827004736113299E-8</v>
      </c>
      <c r="Q5266" s="66">
        <v>0.30270000000000002</v>
      </c>
      <c r="R5266" s="105">
        <f t="shared" si="822"/>
        <v>8.6728838628929759E-9</v>
      </c>
      <c r="S5266" s="101">
        <v>100</v>
      </c>
      <c r="T5266" s="67">
        <f t="shared" si="828"/>
        <v>4.3804115402669524E-8</v>
      </c>
      <c r="U5266" s="66">
        <v>0.30270000000000002</v>
      </c>
      <c r="V5266" s="73">
        <f t="shared" si="829"/>
        <v>1.6164376236154697E-8</v>
      </c>
      <c r="W5266" s="98">
        <v>100</v>
      </c>
      <c r="X5266" s="67">
        <f t="shared" si="823"/>
        <v>5.6815871936626493E-8</v>
      </c>
      <c r="Y5266" s="66">
        <v>0.30270000000000002</v>
      </c>
      <c r="Z5266" s="105">
        <f t="shared" si="824"/>
        <v>3.9132558688996937E-8</v>
      </c>
      <c r="AA5266" s="101">
        <v>0</v>
      </c>
      <c r="AB5266" s="67">
        <f t="shared" si="825"/>
        <v>0</v>
      </c>
      <c r="AC5266" s="66">
        <v>0</v>
      </c>
      <c r="AD5266" s="73">
        <f t="shared" si="826"/>
        <v>0</v>
      </c>
    </row>
    <row r="5267" spans="1:30" x14ac:dyDescent="0.25">
      <c r="A5267" s="165"/>
      <c r="B5267" s="72" t="s">
        <v>11775</v>
      </c>
      <c r="C5267" s="64" t="s">
        <v>11776</v>
      </c>
      <c r="D5267" s="64" t="s">
        <v>7</v>
      </c>
      <c r="E5267" s="64" t="s">
        <v>11777</v>
      </c>
      <c r="F5267" s="64" t="s">
        <v>1215</v>
      </c>
      <c r="G5267" s="64" t="s">
        <v>1216</v>
      </c>
      <c r="H5267" s="65">
        <v>38834</v>
      </c>
      <c r="I5267" s="65">
        <v>38834</v>
      </c>
      <c r="J5267" s="93" t="s">
        <v>1</v>
      </c>
      <c r="K5267" s="101">
        <v>100</v>
      </c>
      <c r="L5267" s="67">
        <f t="shared" si="820"/>
        <v>3.3992458575585819E-8</v>
      </c>
      <c r="M5267" s="66">
        <v>0.30270000000000002</v>
      </c>
      <c r="N5267" s="73">
        <f t="shared" si="821"/>
        <v>5.8656251130753447E-9</v>
      </c>
      <c r="O5267" s="98">
        <v>100</v>
      </c>
      <c r="P5267" s="67">
        <f t="shared" si="827"/>
        <v>3.6827004736113299E-8</v>
      </c>
      <c r="Q5267" s="66">
        <v>0.30270000000000002</v>
      </c>
      <c r="R5267" s="105">
        <f t="shared" si="822"/>
        <v>8.6728838628929759E-9</v>
      </c>
      <c r="S5267" s="101">
        <v>100</v>
      </c>
      <c r="T5267" s="67">
        <f t="shared" si="828"/>
        <v>4.3804115402669524E-8</v>
      </c>
      <c r="U5267" s="66">
        <v>0.30270000000000002</v>
      </c>
      <c r="V5267" s="73">
        <f t="shared" si="829"/>
        <v>1.6164376236154697E-8</v>
      </c>
      <c r="W5267" s="98">
        <v>100</v>
      </c>
      <c r="X5267" s="67">
        <f t="shared" si="823"/>
        <v>5.6815871936626493E-8</v>
      </c>
      <c r="Y5267" s="66">
        <v>0.30270000000000002</v>
      </c>
      <c r="Z5267" s="105">
        <f t="shared" si="824"/>
        <v>3.9132558688996937E-8</v>
      </c>
      <c r="AA5267" s="101">
        <v>0</v>
      </c>
      <c r="AB5267" s="67">
        <f t="shared" si="825"/>
        <v>0</v>
      </c>
      <c r="AC5267" s="66">
        <v>0</v>
      </c>
      <c r="AD5267" s="73">
        <f t="shared" si="826"/>
        <v>0</v>
      </c>
    </row>
    <row r="5268" spans="1:30" x14ac:dyDescent="0.25">
      <c r="A5268" s="165"/>
      <c r="B5268" s="72" t="s">
        <v>11532</v>
      </c>
      <c r="C5268" s="64" t="s">
        <v>11533</v>
      </c>
      <c r="D5268" s="64" t="s">
        <v>7</v>
      </c>
      <c r="E5268" s="64" t="s">
        <v>11534</v>
      </c>
      <c r="F5268" s="64" t="s">
        <v>456</v>
      </c>
      <c r="G5268" s="64" t="s">
        <v>1193</v>
      </c>
      <c r="H5268" s="65">
        <v>41809</v>
      </c>
      <c r="I5268" s="65">
        <v>41809</v>
      </c>
      <c r="J5268" s="93" t="s">
        <v>1</v>
      </c>
      <c r="K5268" s="101">
        <v>100</v>
      </c>
      <c r="L5268" s="67">
        <f t="shared" si="820"/>
        <v>3.3992458575585819E-8</v>
      </c>
      <c r="M5268" s="66">
        <v>0.30270000000000002</v>
      </c>
      <c r="N5268" s="73">
        <f t="shared" si="821"/>
        <v>5.8656251130753447E-9</v>
      </c>
      <c r="O5268" s="98">
        <v>100</v>
      </c>
      <c r="P5268" s="67">
        <f t="shared" si="827"/>
        <v>3.6827004736113299E-8</v>
      </c>
      <c r="Q5268" s="66">
        <v>0.30270000000000002</v>
      </c>
      <c r="R5268" s="105">
        <f t="shared" si="822"/>
        <v>8.6728838628929759E-9</v>
      </c>
      <c r="S5268" s="101">
        <v>100</v>
      </c>
      <c r="T5268" s="67">
        <f t="shared" si="828"/>
        <v>4.3804115402669524E-8</v>
      </c>
      <c r="U5268" s="66">
        <v>0.30270000000000002</v>
      </c>
      <c r="V5268" s="73">
        <f t="shared" si="829"/>
        <v>1.6164376236154697E-8</v>
      </c>
      <c r="W5268" s="98">
        <v>100</v>
      </c>
      <c r="X5268" s="67">
        <f t="shared" si="823"/>
        <v>5.6815871936626493E-8</v>
      </c>
      <c r="Y5268" s="66">
        <v>0.30270000000000002</v>
      </c>
      <c r="Z5268" s="105">
        <f t="shared" si="824"/>
        <v>3.9132558688996937E-8</v>
      </c>
      <c r="AA5268" s="101">
        <v>0</v>
      </c>
      <c r="AB5268" s="67">
        <f t="shared" si="825"/>
        <v>0</v>
      </c>
      <c r="AC5268" s="66">
        <v>0</v>
      </c>
      <c r="AD5268" s="73">
        <f t="shared" si="826"/>
        <v>0</v>
      </c>
    </row>
    <row r="5269" spans="1:30" x14ac:dyDescent="0.25">
      <c r="A5269" s="165"/>
      <c r="B5269" s="72" t="s">
        <v>2864</v>
      </c>
      <c r="C5269" s="64" t="s">
        <v>2865</v>
      </c>
      <c r="D5269" s="64" t="s">
        <v>7</v>
      </c>
      <c r="E5269" s="64" t="s">
        <v>2866</v>
      </c>
      <c r="F5269" s="64" t="s">
        <v>1199</v>
      </c>
      <c r="G5269" s="64" t="s">
        <v>1199</v>
      </c>
      <c r="H5269" s="65">
        <v>39773</v>
      </c>
      <c r="I5269" s="65">
        <v>40413</v>
      </c>
      <c r="J5269" s="93" t="s">
        <v>1</v>
      </c>
      <c r="K5269" s="101">
        <v>50</v>
      </c>
      <c r="L5269" s="67">
        <f t="shared" si="820"/>
        <v>1.6996229287792909E-8</v>
      </c>
      <c r="M5269" s="66">
        <v>0.30270000000000002</v>
      </c>
      <c r="N5269" s="73">
        <f t="shared" si="821"/>
        <v>5.8656251130753447E-9</v>
      </c>
      <c r="O5269" s="98">
        <v>50</v>
      </c>
      <c r="P5269" s="67">
        <f t="shared" si="827"/>
        <v>1.8413502368056649E-8</v>
      </c>
      <c r="Q5269" s="66">
        <v>0.30270000000000002</v>
      </c>
      <c r="R5269" s="105">
        <f t="shared" si="822"/>
        <v>8.6728838628929759E-9</v>
      </c>
      <c r="S5269" s="101">
        <v>50</v>
      </c>
      <c r="T5269" s="67">
        <f t="shared" si="828"/>
        <v>2.1902057701334762E-8</v>
      </c>
      <c r="U5269" s="66">
        <v>0.30270000000000002</v>
      </c>
      <c r="V5269" s="73">
        <f t="shared" si="829"/>
        <v>1.6164376236154697E-8</v>
      </c>
      <c r="W5269" s="98">
        <v>50</v>
      </c>
      <c r="X5269" s="67">
        <f t="shared" si="823"/>
        <v>2.8407935968313247E-8</v>
      </c>
      <c r="Y5269" s="66">
        <v>0.30270000000000002</v>
      </c>
      <c r="Z5269" s="105">
        <f t="shared" si="824"/>
        <v>3.9132558688996937E-8</v>
      </c>
      <c r="AA5269" s="101">
        <v>0</v>
      </c>
      <c r="AB5269" s="67">
        <f t="shared" si="825"/>
        <v>0</v>
      </c>
      <c r="AC5269" s="66">
        <v>0</v>
      </c>
      <c r="AD5269" s="73">
        <f t="shared" si="826"/>
        <v>0</v>
      </c>
    </row>
    <row r="5270" spans="1:30" x14ac:dyDescent="0.25">
      <c r="A5270" s="165"/>
      <c r="B5270" s="72" t="s">
        <v>6535</v>
      </c>
      <c r="C5270" s="64" t="s">
        <v>6536</v>
      </c>
      <c r="D5270" s="64" t="s">
        <v>7</v>
      </c>
      <c r="E5270" s="64" t="s">
        <v>6537</v>
      </c>
      <c r="F5270" s="64" t="s">
        <v>1074</v>
      </c>
      <c r="G5270" s="64" t="s">
        <v>1416</v>
      </c>
      <c r="H5270" s="65">
        <v>38861</v>
      </c>
      <c r="I5270" s="65">
        <v>38861</v>
      </c>
      <c r="J5270" s="93" t="s">
        <v>1</v>
      </c>
      <c r="K5270" s="101">
        <v>0</v>
      </c>
      <c r="L5270" s="67">
        <f t="shared" si="820"/>
        <v>0</v>
      </c>
      <c r="M5270" s="66">
        <v>0.30080000000000001</v>
      </c>
      <c r="N5270" s="73">
        <f t="shared" si="821"/>
        <v>5.8288075124316605E-9</v>
      </c>
      <c r="O5270" s="98">
        <v>0</v>
      </c>
      <c r="P5270" s="67">
        <f t="shared" si="827"/>
        <v>0</v>
      </c>
      <c r="Q5270" s="66">
        <v>0.30080000000000001</v>
      </c>
      <c r="R5270" s="105">
        <f t="shared" si="822"/>
        <v>8.6184455433042844E-9</v>
      </c>
      <c r="S5270" s="101">
        <v>0</v>
      </c>
      <c r="T5270" s="67">
        <f t="shared" si="828"/>
        <v>0</v>
      </c>
      <c r="U5270" s="66">
        <v>0</v>
      </c>
      <c r="V5270" s="73">
        <f t="shared" si="829"/>
        <v>0</v>
      </c>
      <c r="W5270" s="98">
        <v>0</v>
      </c>
      <c r="X5270" s="67">
        <f t="shared" si="823"/>
        <v>0</v>
      </c>
      <c r="Y5270" s="66">
        <v>0</v>
      </c>
      <c r="Z5270" s="105">
        <f t="shared" si="824"/>
        <v>0</v>
      </c>
      <c r="AA5270" s="101">
        <v>0</v>
      </c>
      <c r="AB5270" s="67">
        <f t="shared" si="825"/>
        <v>0</v>
      </c>
      <c r="AC5270" s="66">
        <v>0</v>
      </c>
      <c r="AD5270" s="73">
        <f t="shared" si="826"/>
        <v>0</v>
      </c>
    </row>
    <row r="5271" spans="1:30" x14ac:dyDescent="0.25">
      <c r="A5271" s="165"/>
      <c r="B5271" s="72" t="s">
        <v>3985</v>
      </c>
      <c r="C5271" s="64" t="s">
        <v>3986</v>
      </c>
      <c r="D5271" s="64" t="s">
        <v>7</v>
      </c>
      <c r="E5271" s="64" t="s">
        <v>3987</v>
      </c>
      <c r="F5271" s="64" t="s">
        <v>1074</v>
      </c>
      <c r="G5271" s="64" t="s">
        <v>1416</v>
      </c>
      <c r="H5271" s="65">
        <v>40624</v>
      </c>
      <c r="I5271" s="65">
        <v>41116</v>
      </c>
      <c r="J5271" s="93" t="s">
        <v>1</v>
      </c>
      <c r="K5271" s="101">
        <v>0</v>
      </c>
      <c r="L5271" s="67">
        <f t="shared" si="820"/>
        <v>0</v>
      </c>
      <c r="M5271" s="66">
        <v>0.3</v>
      </c>
      <c r="N5271" s="73">
        <f t="shared" si="821"/>
        <v>5.8133053647922139E-9</v>
      </c>
      <c r="O5271" s="98">
        <v>0</v>
      </c>
      <c r="P5271" s="67">
        <f t="shared" si="827"/>
        <v>0</v>
      </c>
      <c r="Q5271" s="66">
        <v>0.3</v>
      </c>
      <c r="R5271" s="105">
        <f t="shared" si="822"/>
        <v>8.5955241455827308E-9</v>
      </c>
      <c r="S5271" s="101">
        <v>0</v>
      </c>
      <c r="T5271" s="67">
        <f t="shared" si="828"/>
        <v>0</v>
      </c>
      <c r="U5271" s="66">
        <v>0</v>
      </c>
      <c r="V5271" s="73">
        <f t="shared" si="829"/>
        <v>0</v>
      </c>
      <c r="W5271" s="98">
        <v>0</v>
      </c>
      <c r="X5271" s="67">
        <f t="shared" si="823"/>
        <v>0</v>
      </c>
      <c r="Y5271" s="66">
        <v>0</v>
      </c>
      <c r="Z5271" s="105">
        <f t="shared" si="824"/>
        <v>0</v>
      </c>
      <c r="AA5271" s="101">
        <v>0</v>
      </c>
      <c r="AB5271" s="67">
        <f t="shared" si="825"/>
        <v>0</v>
      </c>
      <c r="AC5271" s="66">
        <v>0</v>
      </c>
      <c r="AD5271" s="73">
        <f t="shared" si="826"/>
        <v>0</v>
      </c>
    </row>
    <row r="5272" spans="1:30" x14ac:dyDescent="0.25">
      <c r="A5272" s="165"/>
      <c r="B5272" s="72" t="s">
        <v>12779</v>
      </c>
      <c r="C5272" s="64" t="s">
        <v>12780</v>
      </c>
      <c r="D5272" s="64" t="s">
        <v>7</v>
      </c>
      <c r="E5272" s="64" t="s">
        <v>4032</v>
      </c>
      <c r="F5272" s="64" t="s">
        <v>1677</v>
      </c>
      <c r="G5272" s="64" t="s">
        <v>1216</v>
      </c>
      <c r="H5272" s="65">
        <v>39889</v>
      </c>
      <c r="I5272" s="65">
        <v>40562</v>
      </c>
      <c r="J5272" s="93" t="s">
        <v>1</v>
      </c>
      <c r="K5272" s="101">
        <v>0</v>
      </c>
      <c r="L5272" s="67">
        <f t="shared" si="820"/>
        <v>0</v>
      </c>
      <c r="M5272" s="66">
        <v>0.3</v>
      </c>
      <c r="N5272" s="73">
        <f t="shared" si="821"/>
        <v>5.8133053647922139E-9</v>
      </c>
      <c r="O5272" s="98">
        <v>0</v>
      </c>
      <c r="P5272" s="67">
        <f t="shared" si="827"/>
        <v>0</v>
      </c>
      <c r="Q5272" s="66">
        <v>0.3</v>
      </c>
      <c r="R5272" s="105">
        <f t="shared" si="822"/>
        <v>8.5955241455827308E-9</v>
      </c>
      <c r="S5272" s="101">
        <v>0</v>
      </c>
      <c r="T5272" s="67">
        <f t="shared" si="828"/>
        <v>0</v>
      </c>
      <c r="U5272" s="66">
        <v>0</v>
      </c>
      <c r="V5272" s="73">
        <f t="shared" si="829"/>
        <v>0</v>
      </c>
      <c r="W5272" s="98">
        <v>0</v>
      </c>
      <c r="X5272" s="67">
        <f t="shared" si="823"/>
        <v>0</v>
      </c>
      <c r="Y5272" s="66">
        <v>0</v>
      </c>
      <c r="Z5272" s="105">
        <f t="shared" si="824"/>
        <v>0</v>
      </c>
      <c r="AA5272" s="101">
        <v>0</v>
      </c>
      <c r="AB5272" s="67">
        <f t="shared" si="825"/>
        <v>0</v>
      </c>
      <c r="AC5272" s="66">
        <v>0</v>
      </c>
      <c r="AD5272" s="73">
        <f t="shared" si="826"/>
        <v>0</v>
      </c>
    </row>
    <row r="5273" spans="1:30" x14ac:dyDescent="0.25">
      <c r="A5273" s="165"/>
      <c r="B5273" s="72" t="s">
        <v>15120</v>
      </c>
      <c r="C5273" s="64" t="s">
        <v>15121</v>
      </c>
      <c r="D5273" s="64" t="s">
        <v>7</v>
      </c>
      <c r="E5273" s="64" t="s">
        <v>15122</v>
      </c>
      <c r="F5273" s="64" t="s">
        <v>2360</v>
      </c>
      <c r="G5273" s="64" t="s">
        <v>1216</v>
      </c>
      <c r="H5273" s="65">
        <v>40519</v>
      </c>
      <c r="I5273" s="65">
        <v>40519</v>
      </c>
      <c r="J5273" s="93" t="s">
        <v>1</v>
      </c>
      <c r="K5273" s="101">
        <v>0</v>
      </c>
      <c r="L5273" s="67">
        <f t="shared" si="820"/>
        <v>0</v>
      </c>
      <c r="M5273" s="66">
        <v>0.3</v>
      </c>
      <c r="N5273" s="73">
        <f t="shared" si="821"/>
        <v>5.8133053647922139E-9</v>
      </c>
      <c r="O5273" s="98">
        <v>0</v>
      </c>
      <c r="P5273" s="67">
        <f t="shared" si="827"/>
        <v>0</v>
      </c>
      <c r="Q5273" s="66">
        <v>0.3</v>
      </c>
      <c r="R5273" s="105">
        <f t="shared" si="822"/>
        <v>8.5955241455827308E-9</v>
      </c>
      <c r="S5273" s="101">
        <v>0</v>
      </c>
      <c r="T5273" s="67">
        <f t="shared" si="828"/>
        <v>0</v>
      </c>
      <c r="U5273" s="66">
        <v>0</v>
      </c>
      <c r="V5273" s="73">
        <f t="shared" si="829"/>
        <v>0</v>
      </c>
      <c r="W5273" s="98">
        <v>0</v>
      </c>
      <c r="X5273" s="67">
        <f t="shared" si="823"/>
        <v>0</v>
      </c>
      <c r="Y5273" s="66">
        <v>0</v>
      </c>
      <c r="Z5273" s="105">
        <f t="shared" si="824"/>
        <v>0</v>
      </c>
      <c r="AA5273" s="101">
        <v>0</v>
      </c>
      <c r="AB5273" s="67">
        <f t="shared" si="825"/>
        <v>0</v>
      </c>
      <c r="AC5273" s="66">
        <v>0</v>
      </c>
      <c r="AD5273" s="73">
        <f t="shared" si="826"/>
        <v>0</v>
      </c>
    </row>
    <row r="5274" spans="1:30" x14ac:dyDescent="0.25">
      <c r="A5274" s="165"/>
      <c r="B5274" s="72" t="s">
        <v>12949</v>
      </c>
      <c r="C5274" s="64" t="s">
        <v>12950</v>
      </c>
      <c r="D5274" s="64" t="s">
        <v>7</v>
      </c>
      <c r="E5274" s="64" t="s">
        <v>12063</v>
      </c>
      <c r="F5274" s="64" t="s">
        <v>1743</v>
      </c>
      <c r="G5274" s="64" t="s">
        <v>1193</v>
      </c>
      <c r="H5274" s="65">
        <v>41684</v>
      </c>
      <c r="I5274" s="65">
        <v>41684</v>
      </c>
      <c r="J5274" s="93" t="s">
        <v>1</v>
      </c>
      <c r="K5274" s="101">
        <v>90</v>
      </c>
      <c r="L5274" s="67">
        <f t="shared" si="820"/>
        <v>3.0593212718027238E-8</v>
      </c>
      <c r="M5274" s="66">
        <v>0.2983635</v>
      </c>
      <c r="N5274" s="73">
        <f t="shared" si="821"/>
        <v>5.7815937840272727E-9</v>
      </c>
      <c r="O5274" s="98">
        <v>90</v>
      </c>
      <c r="P5274" s="67">
        <f t="shared" si="827"/>
        <v>3.3144304262501969E-8</v>
      </c>
      <c r="Q5274" s="66">
        <v>0.2983635</v>
      </c>
      <c r="R5274" s="105">
        <f t="shared" si="822"/>
        <v>8.5486355613685766E-9</v>
      </c>
      <c r="S5274" s="101">
        <v>0</v>
      </c>
      <c r="T5274" s="67">
        <f t="shared" si="828"/>
        <v>0</v>
      </c>
      <c r="U5274" s="66">
        <v>0</v>
      </c>
      <c r="V5274" s="73">
        <f t="shared" si="829"/>
        <v>0</v>
      </c>
      <c r="W5274" s="98">
        <v>0</v>
      </c>
      <c r="X5274" s="67">
        <f t="shared" si="823"/>
        <v>0</v>
      </c>
      <c r="Y5274" s="66">
        <v>0</v>
      </c>
      <c r="Z5274" s="105">
        <f t="shared" si="824"/>
        <v>0</v>
      </c>
      <c r="AA5274" s="101">
        <v>0</v>
      </c>
      <c r="AB5274" s="67">
        <f t="shared" si="825"/>
        <v>0</v>
      </c>
      <c r="AC5274" s="66">
        <v>0</v>
      </c>
      <c r="AD5274" s="73">
        <f t="shared" si="826"/>
        <v>0</v>
      </c>
    </row>
    <row r="5275" spans="1:30" x14ac:dyDescent="0.25">
      <c r="A5275" s="165"/>
      <c r="B5275" s="72" t="s">
        <v>6699</v>
      </c>
      <c r="C5275" s="64" t="s">
        <v>6700</v>
      </c>
      <c r="D5275" s="64" t="s">
        <v>7</v>
      </c>
      <c r="E5275" s="64" t="s">
        <v>6701</v>
      </c>
      <c r="F5275" s="64" t="s">
        <v>1215</v>
      </c>
      <c r="G5275" s="64" t="s">
        <v>1216</v>
      </c>
      <c r="H5275" s="65">
        <v>40304</v>
      </c>
      <c r="I5275" s="65">
        <v>40318</v>
      </c>
      <c r="J5275" s="93" t="s">
        <v>1</v>
      </c>
      <c r="K5275" s="101">
        <v>0</v>
      </c>
      <c r="L5275" s="67">
        <f t="shared" si="820"/>
        <v>0</v>
      </c>
      <c r="M5275" s="66">
        <v>0.29693750000000002</v>
      </c>
      <c r="N5275" s="73">
        <f t="shared" si="821"/>
        <v>5.7539612058599607E-9</v>
      </c>
      <c r="O5275" s="98">
        <v>0</v>
      </c>
      <c r="P5275" s="67">
        <f t="shared" si="827"/>
        <v>0</v>
      </c>
      <c r="Q5275" s="66">
        <v>0.29693750000000002</v>
      </c>
      <c r="R5275" s="105">
        <f t="shared" si="822"/>
        <v>8.5077781699299081E-9</v>
      </c>
      <c r="S5275" s="101">
        <v>0</v>
      </c>
      <c r="T5275" s="67">
        <f t="shared" si="828"/>
        <v>0</v>
      </c>
      <c r="U5275" s="66">
        <v>0</v>
      </c>
      <c r="V5275" s="73">
        <f t="shared" si="829"/>
        <v>0</v>
      </c>
      <c r="W5275" s="98">
        <v>0</v>
      </c>
      <c r="X5275" s="67">
        <f t="shared" si="823"/>
        <v>0</v>
      </c>
      <c r="Y5275" s="66">
        <v>0</v>
      </c>
      <c r="Z5275" s="105">
        <f t="shared" si="824"/>
        <v>0</v>
      </c>
      <c r="AA5275" s="101">
        <v>0</v>
      </c>
      <c r="AB5275" s="67">
        <f t="shared" si="825"/>
        <v>0</v>
      </c>
      <c r="AC5275" s="66">
        <v>0</v>
      </c>
      <c r="AD5275" s="73">
        <f t="shared" si="826"/>
        <v>0</v>
      </c>
    </row>
    <row r="5276" spans="1:30" x14ac:dyDescent="0.25">
      <c r="A5276" s="165"/>
      <c r="B5276" s="72" t="s">
        <v>5793</v>
      </c>
      <c r="C5276" s="64" t="s">
        <v>5794</v>
      </c>
      <c r="D5276" s="64" t="s">
        <v>7</v>
      </c>
      <c r="E5276" s="64" t="s">
        <v>5795</v>
      </c>
      <c r="F5276" s="64" t="s">
        <v>1227</v>
      </c>
      <c r="G5276" s="64" t="s">
        <v>1227</v>
      </c>
      <c r="H5276" s="65">
        <v>41718</v>
      </c>
      <c r="I5276" s="65">
        <v>41718</v>
      </c>
      <c r="J5276" s="93" t="s">
        <v>1</v>
      </c>
      <c r="K5276" s="101">
        <v>0</v>
      </c>
      <c r="L5276" s="67">
        <f t="shared" si="820"/>
        <v>0</v>
      </c>
      <c r="M5276" s="66">
        <v>0.29693750000000002</v>
      </c>
      <c r="N5276" s="73">
        <f t="shared" si="821"/>
        <v>5.7539612058599607E-9</v>
      </c>
      <c r="O5276" s="98">
        <v>0</v>
      </c>
      <c r="P5276" s="67">
        <f t="shared" si="827"/>
        <v>0</v>
      </c>
      <c r="Q5276" s="66">
        <v>0.29693750000000002</v>
      </c>
      <c r="R5276" s="105">
        <f t="shared" si="822"/>
        <v>8.5077781699299081E-9</v>
      </c>
      <c r="S5276" s="101">
        <v>0</v>
      </c>
      <c r="T5276" s="67">
        <f t="shared" si="828"/>
        <v>0</v>
      </c>
      <c r="U5276" s="66">
        <v>0</v>
      </c>
      <c r="V5276" s="73">
        <f t="shared" si="829"/>
        <v>0</v>
      </c>
      <c r="W5276" s="98">
        <v>0</v>
      </c>
      <c r="X5276" s="67">
        <f t="shared" si="823"/>
        <v>0</v>
      </c>
      <c r="Y5276" s="66">
        <v>0</v>
      </c>
      <c r="Z5276" s="105">
        <f t="shared" si="824"/>
        <v>0</v>
      </c>
      <c r="AA5276" s="101">
        <v>0</v>
      </c>
      <c r="AB5276" s="67">
        <f t="shared" si="825"/>
        <v>0</v>
      </c>
      <c r="AC5276" s="66">
        <v>0</v>
      </c>
      <c r="AD5276" s="73">
        <f t="shared" si="826"/>
        <v>0</v>
      </c>
    </row>
    <row r="5277" spans="1:30" x14ac:dyDescent="0.25">
      <c r="A5277" s="165"/>
      <c r="B5277" s="72" t="s">
        <v>13224</v>
      </c>
      <c r="C5277" s="64" t="s">
        <v>6167</v>
      </c>
      <c r="D5277" s="64" t="s">
        <v>7</v>
      </c>
      <c r="E5277" s="64" t="s">
        <v>6897</v>
      </c>
      <c r="F5277" s="64" t="s">
        <v>2338</v>
      </c>
      <c r="G5277" s="64" t="s">
        <v>1216</v>
      </c>
      <c r="H5277" s="65">
        <v>40353</v>
      </c>
      <c r="I5277" s="65">
        <v>40393</v>
      </c>
      <c r="J5277" s="93" t="s">
        <v>1</v>
      </c>
      <c r="K5277" s="101">
        <v>0</v>
      </c>
      <c r="L5277" s="67">
        <f t="shared" si="820"/>
        <v>0</v>
      </c>
      <c r="M5277" s="66">
        <v>0.29269125000000001</v>
      </c>
      <c r="N5277" s="73">
        <f t="shared" si="821"/>
        <v>5.6716787128424642E-9</v>
      </c>
      <c r="O5277" s="98">
        <v>0</v>
      </c>
      <c r="P5277" s="67">
        <f t="shared" si="827"/>
        <v>0</v>
      </c>
      <c r="Q5277" s="66">
        <v>0</v>
      </c>
      <c r="R5277" s="105">
        <f t="shared" si="822"/>
        <v>0</v>
      </c>
      <c r="S5277" s="101">
        <v>0</v>
      </c>
      <c r="T5277" s="67">
        <f t="shared" si="828"/>
        <v>0</v>
      </c>
      <c r="U5277" s="66">
        <v>0</v>
      </c>
      <c r="V5277" s="73">
        <f t="shared" si="829"/>
        <v>0</v>
      </c>
      <c r="W5277" s="98">
        <v>0</v>
      </c>
      <c r="X5277" s="67">
        <f t="shared" si="823"/>
        <v>0</v>
      </c>
      <c r="Y5277" s="66">
        <v>0</v>
      </c>
      <c r="Z5277" s="105">
        <f t="shared" si="824"/>
        <v>0</v>
      </c>
      <c r="AA5277" s="101">
        <v>0</v>
      </c>
      <c r="AB5277" s="67">
        <f t="shared" si="825"/>
        <v>0</v>
      </c>
      <c r="AC5277" s="66">
        <v>0</v>
      </c>
      <c r="AD5277" s="73">
        <f t="shared" si="826"/>
        <v>0</v>
      </c>
    </row>
    <row r="5278" spans="1:30" x14ac:dyDescent="0.25">
      <c r="A5278" s="165"/>
      <c r="B5278" s="72" t="s">
        <v>15535</v>
      </c>
      <c r="C5278" s="64" t="s">
        <v>15536</v>
      </c>
      <c r="D5278" s="64" t="s">
        <v>7</v>
      </c>
      <c r="E5278" s="64" t="s">
        <v>15537</v>
      </c>
      <c r="F5278" s="64" t="s">
        <v>1647</v>
      </c>
      <c r="G5278" s="64" t="s">
        <v>1227</v>
      </c>
      <c r="H5278" s="65">
        <v>40915</v>
      </c>
      <c r="I5278" s="65">
        <v>41937</v>
      </c>
      <c r="J5278" s="93" t="s">
        <v>1</v>
      </c>
      <c r="K5278" s="101">
        <v>0</v>
      </c>
      <c r="L5278" s="67">
        <f t="shared" si="820"/>
        <v>0</v>
      </c>
      <c r="M5278" s="66">
        <v>0.29269125000000001</v>
      </c>
      <c r="N5278" s="73">
        <f t="shared" si="821"/>
        <v>5.6716787128424642E-9</v>
      </c>
      <c r="O5278" s="98">
        <v>0</v>
      </c>
      <c r="P5278" s="67">
        <f t="shared" si="827"/>
        <v>0</v>
      </c>
      <c r="Q5278" s="66">
        <v>0</v>
      </c>
      <c r="R5278" s="105">
        <f t="shared" si="822"/>
        <v>0</v>
      </c>
      <c r="S5278" s="101">
        <v>0</v>
      </c>
      <c r="T5278" s="67">
        <f t="shared" si="828"/>
        <v>0</v>
      </c>
      <c r="U5278" s="66">
        <v>0</v>
      </c>
      <c r="V5278" s="73">
        <f t="shared" si="829"/>
        <v>0</v>
      </c>
      <c r="W5278" s="98">
        <v>0</v>
      </c>
      <c r="X5278" s="67">
        <f t="shared" si="823"/>
        <v>0</v>
      </c>
      <c r="Y5278" s="66">
        <v>0</v>
      </c>
      <c r="Z5278" s="105">
        <f t="shared" si="824"/>
        <v>0</v>
      </c>
      <c r="AA5278" s="101">
        <v>0</v>
      </c>
      <c r="AB5278" s="67">
        <f t="shared" si="825"/>
        <v>0</v>
      </c>
      <c r="AC5278" s="66">
        <v>0</v>
      </c>
      <c r="AD5278" s="73">
        <f t="shared" si="826"/>
        <v>0</v>
      </c>
    </row>
    <row r="5279" spans="1:30" x14ac:dyDescent="0.25">
      <c r="A5279" s="165"/>
      <c r="B5279" s="72" t="s">
        <v>4312</v>
      </c>
      <c r="C5279" s="64" t="s">
        <v>4313</v>
      </c>
      <c r="D5279" s="64" t="s">
        <v>7</v>
      </c>
      <c r="E5279" s="64" t="s">
        <v>4314</v>
      </c>
      <c r="F5279" s="64" t="s">
        <v>1269</v>
      </c>
      <c r="G5279" s="64" t="s">
        <v>1269</v>
      </c>
      <c r="H5279" s="65">
        <v>39757</v>
      </c>
      <c r="I5279" s="65">
        <v>40345</v>
      </c>
      <c r="J5279" s="93" t="s">
        <v>1</v>
      </c>
      <c r="K5279" s="101">
        <v>48</v>
      </c>
      <c r="L5279" s="67">
        <f t="shared" si="820"/>
        <v>1.6316380116281193E-8</v>
      </c>
      <c r="M5279" s="66">
        <v>0.29059200000000002</v>
      </c>
      <c r="N5279" s="73">
        <f t="shared" si="821"/>
        <v>5.6310001085523305E-9</v>
      </c>
      <c r="O5279" s="98">
        <v>48</v>
      </c>
      <c r="P5279" s="67">
        <f t="shared" si="827"/>
        <v>1.7676962273334383E-8</v>
      </c>
      <c r="Q5279" s="66">
        <v>0.29059200000000002</v>
      </c>
      <c r="R5279" s="105">
        <f t="shared" si="822"/>
        <v>8.3259685083772562E-9</v>
      </c>
      <c r="S5279" s="101">
        <v>48</v>
      </c>
      <c r="T5279" s="67">
        <f t="shared" si="828"/>
        <v>2.1025975393281372E-8</v>
      </c>
      <c r="U5279" s="66">
        <v>0.29059200000000002</v>
      </c>
      <c r="V5279" s="73">
        <f t="shared" si="829"/>
        <v>1.5517801186708511E-8</v>
      </c>
      <c r="W5279" s="98">
        <v>48</v>
      </c>
      <c r="X5279" s="67">
        <f t="shared" si="823"/>
        <v>2.7271618529580717E-8</v>
      </c>
      <c r="Y5279" s="66">
        <v>0.29059200000000002</v>
      </c>
      <c r="Z5279" s="105">
        <f t="shared" si="824"/>
        <v>3.7567256341437052E-8</v>
      </c>
      <c r="AA5279" s="101">
        <v>0</v>
      </c>
      <c r="AB5279" s="67">
        <f t="shared" si="825"/>
        <v>0</v>
      </c>
      <c r="AC5279" s="66">
        <v>0</v>
      </c>
      <c r="AD5279" s="73">
        <f t="shared" si="826"/>
        <v>0</v>
      </c>
    </row>
    <row r="5280" spans="1:30" x14ac:dyDescent="0.25">
      <c r="A5280" s="165"/>
      <c r="B5280" s="72" t="s">
        <v>5176</v>
      </c>
      <c r="C5280" s="64" t="s">
        <v>5177</v>
      </c>
      <c r="D5280" s="64" t="s">
        <v>7</v>
      </c>
      <c r="E5280" s="64" t="s">
        <v>5178</v>
      </c>
      <c r="F5280" s="64" t="s">
        <v>1515</v>
      </c>
      <c r="G5280" s="64" t="s">
        <v>1515</v>
      </c>
      <c r="H5280" s="65">
        <v>40947</v>
      </c>
      <c r="I5280" s="65">
        <v>41031</v>
      </c>
      <c r="J5280" s="93" t="s">
        <v>1</v>
      </c>
      <c r="K5280" s="101">
        <v>0</v>
      </c>
      <c r="L5280" s="67">
        <f t="shared" si="820"/>
        <v>0</v>
      </c>
      <c r="M5280" s="66">
        <v>0.29059200000000002</v>
      </c>
      <c r="N5280" s="73">
        <f t="shared" si="821"/>
        <v>5.6310001085523305E-9</v>
      </c>
      <c r="O5280" s="98">
        <v>0</v>
      </c>
      <c r="P5280" s="67">
        <f t="shared" si="827"/>
        <v>0</v>
      </c>
      <c r="Q5280" s="66">
        <v>0.29059200000000002</v>
      </c>
      <c r="R5280" s="105">
        <f t="shared" si="822"/>
        <v>8.3259685083772562E-9</v>
      </c>
      <c r="S5280" s="101">
        <v>0</v>
      </c>
      <c r="T5280" s="67">
        <f t="shared" si="828"/>
        <v>0</v>
      </c>
      <c r="U5280" s="66">
        <v>0.29059200000000002</v>
      </c>
      <c r="V5280" s="73">
        <f t="shared" si="829"/>
        <v>1.5517801186708511E-8</v>
      </c>
      <c r="W5280" s="98">
        <v>0</v>
      </c>
      <c r="X5280" s="67">
        <f t="shared" si="823"/>
        <v>0</v>
      </c>
      <c r="Y5280" s="66">
        <v>0.29059200000000002</v>
      </c>
      <c r="Z5280" s="105">
        <f t="shared" si="824"/>
        <v>3.7567256341437052E-8</v>
      </c>
      <c r="AA5280" s="101">
        <v>0</v>
      </c>
      <c r="AB5280" s="67">
        <f t="shared" si="825"/>
        <v>0</v>
      </c>
      <c r="AC5280" s="66">
        <v>0</v>
      </c>
      <c r="AD5280" s="73">
        <f t="shared" si="826"/>
        <v>0</v>
      </c>
    </row>
    <row r="5281" spans="1:30" x14ac:dyDescent="0.25">
      <c r="A5281" s="165"/>
      <c r="B5281" s="72" t="s">
        <v>12182</v>
      </c>
      <c r="C5281" s="64" t="s">
        <v>12183</v>
      </c>
      <c r="D5281" s="64" t="s">
        <v>7</v>
      </c>
      <c r="E5281" s="64" t="s">
        <v>12184</v>
      </c>
      <c r="F5281" s="64" t="s">
        <v>1215</v>
      </c>
      <c r="G5281" s="64" t="s">
        <v>1216</v>
      </c>
      <c r="H5281" s="65">
        <v>40905</v>
      </c>
      <c r="I5281" s="65">
        <v>40905</v>
      </c>
      <c r="J5281" s="93" t="s">
        <v>1</v>
      </c>
      <c r="K5281" s="101">
        <v>0</v>
      </c>
      <c r="L5281" s="67">
        <f t="shared" si="820"/>
        <v>0</v>
      </c>
      <c r="M5281" s="66">
        <v>0.29059200000000002</v>
      </c>
      <c r="N5281" s="73">
        <f t="shared" si="821"/>
        <v>5.6310001085523305E-9</v>
      </c>
      <c r="O5281" s="98">
        <v>0</v>
      </c>
      <c r="P5281" s="67">
        <f t="shared" si="827"/>
        <v>0</v>
      </c>
      <c r="Q5281" s="66">
        <v>0.29059200000000002</v>
      </c>
      <c r="R5281" s="105">
        <f t="shared" si="822"/>
        <v>8.3259685083772562E-9</v>
      </c>
      <c r="S5281" s="101">
        <v>0</v>
      </c>
      <c r="T5281" s="67">
        <f t="shared" si="828"/>
        <v>0</v>
      </c>
      <c r="U5281" s="66">
        <v>0.29059200000000002</v>
      </c>
      <c r="V5281" s="73">
        <f t="shared" si="829"/>
        <v>1.5517801186708511E-8</v>
      </c>
      <c r="W5281" s="98">
        <v>0</v>
      </c>
      <c r="X5281" s="67">
        <f t="shared" si="823"/>
        <v>0</v>
      </c>
      <c r="Y5281" s="66">
        <v>0.29059200000000002</v>
      </c>
      <c r="Z5281" s="105">
        <f t="shared" si="824"/>
        <v>3.7567256341437052E-8</v>
      </c>
      <c r="AA5281" s="101">
        <v>0</v>
      </c>
      <c r="AB5281" s="67">
        <f t="shared" si="825"/>
        <v>0</v>
      </c>
      <c r="AC5281" s="66">
        <v>0</v>
      </c>
      <c r="AD5281" s="73">
        <f t="shared" si="826"/>
        <v>0</v>
      </c>
    </row>
    <row r="5282" spans="1:30" x14ac:dyDescent="0.25">
      <c r="A5282" s="165"/>
      <c r="B5282" s="72" t="s">
        <v>2922</v>
      </c>
      <c r="C5282" s="64" t="s">
        <v>2923</v>
      </c>
      <c r="D5282" s="64" t="s">
        <v>7</v>
      </c>
      <c r="E5282" s="64" t="s">
        <v>2924</v>
      </c>
      <c r="F5282" s="64" t="s">
        <v>1199</v>
      </c>
      <c r="G5282" s="64" t="s">
        <v>1199</v>
      </c>
      <c r="H5282" s="65">
        <v>39294</v>
      </c>
      <c r="I5282" s="65">
        <v>39294</v>
      </c>
      <c r="J5282" s="93" t="s">
        <v>1</v>
      </c>
      <c r="K5282" s="101">
        <v>0</v>
      </c>
      <c r="L5282" s="67">
        <f t="shared" si="820"/>
        <v>0</v>
      </c>
      <c r="M5282" s="66">
        <v>0.28646104100000003</v>
      </c>
      <c r="N5282" s="73">
        <f t="shared" si="821"/>
        <v>5.5509516881642083E-9</v>
      </c>
      <c r="O5282" s="98">
        <v>0</v>
      </c>
      <c r="P5282" s="67">
        <f t="shared" si="827"/>
        <v>0</v>
      </c>
      <c r="Q5282" s="66">
        <v>0.28646104100000003</v>
      </c>
      <c r="R5282" s="105">
        <f t="shared" si="822"/>
        <v>8.2076093156142162E-9</v>
      </c>
      <c r="S5282" s="101">
        <v>0</v>
      </c>
      <c r="T5282" s="67">
        <f t="shared" si="828"/>
        <v>0</v>
      </c>
      <c r="U5282" s="66">
        <v>0.28646104100000003</v>
      </c>
      <c r="V5282" s="73">
        <f t="shared" si="829"/>
        <v>1.5297205298065862E-8</v>
      </c>
      <c r="W5282" s="98">
        <v>0</v>
      </c>
      <c r="X5282" s="67">
        <f t="shared" si="823"/>
        <v>0</v>
      </c>
      <c r="Y5282" s="66">
        <v>0.28646104100000003</v>
      </c>
      <c r="Z5282" s="105">
        <f t="shared" si="824"/>
        <v>3.7033212748740193E-8</v>
      </c>
      <c r="AA5282" s="101">
        <v>0</v>
      </c>
      <c r="AB5282" s="67">
        <f t="shared" si="825"/>
        <v>0</v>
      </c>
      <c r="AC5282" s="66">
        <v>0</v>
      </c>
      <c r="AD5282" s="73">
        <f t="shared" si="826"/>
        <v>0</v>
      </c>
    </row>
    <row r="5283" spans="1:30" x14ac:dyDescent="0.25">
      <c r="A5283" s="165"/>
      <c r="B5283" s="72" t="s">
        <v>6121</v>
      </c>
      <c r="C5283" s="64" t="s">
        <v>6122</v>
      </c>
      <c r="D5283" s="64" t="s">
        <v>7</v>
      </c>
      <c r="E5283" s="64" t="s">
        <v>6123</v>
      </c>
      <c r="F5283" s="64" t="s">
        <v>1330</v>
      </c>
      <c r="G5283" s="64" t="s">
        <v>1216</v>
      </c>
      <c r="H5283" s="65">
        <v>39331</v>
      </c>
      <c r="I5283" s="65">
        <v>39331</v>
      </c>
      <c r="J5283" s="93" t="s">
        <v>1</v>
      </c>
      <c r="K5283" s="101">
        <v>0</v>
      </c>
      <c r="L5283" s="67">
        <f t="shared" si="820"/>
        <v>0</v>
      </c>
      <c r="M5283" s="66">
        <v>0.28646103499999997</v>
      </c>
      <c r="N5283" s="73">
        <f t="shared" si="821"/>
        <v>5.5509515718981002E-9</v>
      </c>
      <c r="O5283" s="98">
        <v>0</v>
      </c>
      <c r="P5283" s="67">
        <f t="shared" si="827"/>
        <v>0</v>
      </c>
      <c r="Q5283" s="66">
        <v>0.28646103499999997</v>
      </c>
      <c r="R5283" s="105">
        <f t="shared" si="822"/>
        <v>8.2076091437037312E-9</v>
      </c>
      <c r="S5283" s="101">
        <v>0</v>
      </c>
      <c r="T5283" s="67">
        <f t="shared" si="828"/>
        <v>0</v>
      </c>
      <c r="U5283" s="66">
        <v>0.28646103499999997</v>
      </c>
      <c r="V5283" s="73">
        <f t="shared" si="829"/>
        <v>1.5297204977661971E-8</v>
      </c>
      <c r="W5283" s="98">
        <v>0</v>
      </c>
      <c r="X5283" s="67">
        <f t="shared" si="823"/>
        <v>0</v>
      </c>
      <c r="Y5283" s="66">
        <v>0.28646103499999997</v>
      </c>
      <c r="Z5283" s="105">
        <f t="shared" si="824"/>
        <v>3.7033211973070043E-8</v>
      </c>
      <c r="AA5283" s="101">
        <v>0</v>
      </c>
      <c r="AB5283" s="67">
        <f t="shared" si="825"/>
        <v>0</v>
      </c>
      <c r="AC5283" s="66">
        <v>0</v>
      </c>
      <c r="AD5283" s="73">
        <f t="shared" si="826"/>
        <v>0</v>
      </c>
    </row>
    <row r="5284" spans="1:30" x14ac:dyDescent="0.25">
      <c r="A5284" s="165"/>
      <c r="B5284" s="72" t="s">
        <v>5489</v>
      </c>
      <c r="C5284" s="64" t="s">
        <v>5490</v>
      </c>
      <c r="D5284" s="64" t="s">
        <v>7</v>
      </c>
      <c r="E5284" s="64" t="s">
        <v>5491</v>
      </c>
      <c r="F5284" s="64" t="s">
        <v>1230</v>
      </c>
      <c r="G5284" s="64" t="s">
        <v>1167</v>
      </c>
      <c r="H5284" s="65">
        <v>39896</v>
      </c>
      <c r="I5284" s="65">
        <v>39896</v>
      </c>
      <c r="J5284" s="93" t="s">
        <v>1</v>
      </c>
      <c r="K5284" s="101">
        <v>0</v>
      </c>
      <c r="L5284" s="67">
        <f t="shared" si="820"/>
        <v>0</v>
      </c>
      <c r="M5284" s="66">
        <v>0.286461034</v>
      </c>
      <c r="N5284" s="73">
        <f t="shared" si="821"/>
        <v>5.5509515525204158E-9</v>
      </c>
      <c r="O5284" s="98">
        <v>0</v>
      </c>
      <c r="P5284" s="67">
        <f t="shared" si="827"/>
        <v>0</v>
      </c>
      <c r="Q5284" s="66">
        <v>0.286461034</v>
      </c>
      <c r="R5284" s="105">
        <f t="shared" si="822"/>
        <v>8.2076091150519848E-9</v>
      </c>
      <c r="S5284" s="101">
        <v>0</v>
      </c>
      <c r="T5284" s="67">
        <f t="shared" si="828"/>
        <v>0</v>
      </c>
      <c r="U5284" s="66">
        <v>0.286461034</v>
      </c>
      <c r="V5284" s="73">
        <f t="shared" si="829"/>
        <v>1.5297204924261325E-8</v>
      </c>
      <c r="W5284" s="98">
        <v>0</v>
      </c>
      <c r="X5284" s="67">
        <f t="shared" si="823"/>
        <v>0</v>
      </c>
      <c r="Y5284" s="66">
        <v>0.286461034</v>
      </c>
      <c r="Z5284" s="105">
        <f t="shared" si="824"/>
        <v>3.7033211843791692E-8</v>
      </c>
      <c r="AA5284" s="101">
        <v>0</v>
      </c>
      <c r="AB5284" s="67">
        <f t="shared" si="825"/>
        <v>0</v>
      </c>
      <c r="AC5284" s="66">
        <v>0</v>
      </c>
      <c r="AD5284" s="73">
        <f t="shared" si="826"/>
        <v>0</v>
      </c>
    </row>
    <row r="5285" spans="1:30" x14ac:dyDescent="0.25">
      <c r="A5285" s="165"/>
      <c r="B5285" s="72" t="s">
        <v>1487</v>
      </c>
      <c r="C5285" s="64" t="s">
        <v>1488</v>
      </c>
      <c r="D5285" s="64" t="s">
        <v>7</v>
      </c>
      <c r="E5285" s="64" t="s">
        <v>1489</v>
      </c>
      <c r="F5285" s="64" t="s">
        <v>1411</v>
      </c>
      <c r="G5285" s="64" t="s">
        <v>1167</v>
      </c>
      <c r="H5285" s="65">
        <v>39412</v>
      </c>
      <c r="I5285" s="65">
        <v>39412</v>
      </c>
      <c r="J5285" s="93" t="s">
        <v>1</v>
      </c>
      <c r="K5285" s="101">
        <v>0</v>
      </c>
      <c r="L5285" s="67">
        <f t="shared" si="820"/>
        <v>0</v>
      </c>
      <c r="M5285" s="66">
        <v>0.28645999999999999</v>
      </c>
      <c r="N5285" s="73">
        <f t="shared" si="821"/>
        <v>5.5509315159945918E-9</v>
      </c>
      <c r="O5285" s="98">
        <v>0</v>
      </c>
      <c r="P5285" s="67">
        <f t="shared" si="827"/>
        <v>0</v>
      </c>
      <c r="Q5285" s="66">
        <v>0.28645999999999999</v>
      </c>
      <c r="R5285" s="105">
        <f t="shared" si="822"/>
        <v>8.2075794891454297E-9</v>
      </c>
      <c r="S5285" s="101">
        <v>0</v>
      </c>
      <c r="T5285" s="67">
        <f t="shared" si="828"/>
        <v>0</v>
      </c>
      <c r="U5285" s="66">
        <v>0.28645999999999999</v>
      </c>
      <c r="V5285" s="73">
        <f t="shared" si="829"/>
        <v>1.5297149707990996E-8</v>
      </c>
      <c r="W5285" s="98">
        <v>0</v>
      </c>
      <c r="X5285" s="67">
        <f t="shared" si="823"/>
        <v>0</v>
      </c>
      <c r="Y5285" s="66">
        <v>0.28645999999999999</v>
      </c>
      <c r="Z5285" s="105">
        <f t="shared" si="824"/>
        <v>3.7033078169970465E-8</v>
      </c>
      <c r="AA5285" s="101">
        <v>0</v>
      </c>
      <c r="AB5285" s="67">
        <f t="shared" si="825"/>
        <v>0</v>
      </c>
      <c r="AC5285" s="66">
        <v>0</v>
      </c>
      <c r="AD5285" s="73">
        <f t="shared" si="826"/>
        <v>0</v>
      </c>
    </row>
    <row r="5286" spans="1:30" x14ac:dyDescent="0.25">
      <c r="A5286" s="165"/>
      <c r="B5286" s="72" t="s">
        <v>14865</v>
      </c>
      <c r="C5286" s="64" t="s">
        <v>14866</v>
      </c>
      <c r="D5286" s="64" t="s">
        <v>7</v>
      </c>
      <c r="E5286" s="64" t="s">
        <v>14867</v>
      </c>
      <c r="F5286" s="64" t="s">
        <v>1215</v>
      </c>
      <c r="G5286" s="64" t="s">
        <v>1216</v>
      </c>
      <c r="H5286" s="65">
        <v>41597</v>
      </c>
      <c r="I5286" s="65">
        <v>41597</v>
      </c>
      <c r="J5286" s="93" t="s">
        <v>1</v>
      </c>
      <c r="K5286" s="101">
        <v>0</v>
      </c>
      <c r="L5286" s="67">
        <f t="shared" si="820"/>
        <v>0</v>
      </c>
      <c r="M5286" s="66">
        <v>0.2862575</v>
      </c>
      <c r="N5286" s="73">
        <f t="shared" si="821"/>
        <v>5.5470075348733571E-9</v>
      </c>
      <c r="O5286" s="98">
        <v>0</v>
      </c>
      <c r="P5286" s="67">
        <f t="shared" si="827"/>
        <v>0</v>
      </c>
      <c r="Q5286" s="66">
        <v>0.2862575</v>
      </c>
      <c r="R5286" s="105">
        <f t="shared" si="822"/>
        <v>8.2017775103471607E-9</v>
      </c>
      <c r="S5286" s="101">
        <v>0</v>
      </c>
      <c r="T5286" s="67">
        <f t="shared" si="828"/>
        <v>0</v>
      </c>
      <c r="U5286" s="66">
        <v>0</v>
      </c>
      <c r="V5286" s="73">
        <f t="shared" si="829"/>
        <v>0</v>
      </c>
      <c r="W5286" s="98">
        <v>0</v>
      </c>
      <c r="X5286" s="67">
        <f t="shared" si="823"/>
        <v>0</v>
      </c>
      <c r="Y5286" s="66">
        <v>0</v>
      </c>
      <c r="Z5286" s="105">
        <f t="shared" si="824"/>
        <v>0</v>
      </c>
      <c r="AA5286" s="101">
        <v>0</v>
      </c>
      <c r="AB5286" s="67">
        <f t="shared" si="825"/>
        <v>0</v>
      </c>
      <c r="AC5286" s="66">
        <v>0</v>
      </c>
      <c r="AD5286" s="73">
        <f t="shared" si="826"/>
        <v>0</v>
      </c>
    </row>
    <row r="5287" spans="1:30" x14ac:dyDescent="0.25">
      <c r="A5287" s="165"/>
      <c r="B5287" s="72" t="s">
        <v>4990</v>
      </c>
      <c r="C5287" s="64" t="s">
        <v>4991</v>
      </c>
      <c r="D5287" s="64" t="s">
        <v>7</v>
      </c>
      <c r="E5287" s="64" t="s">
        <v>4992</v>
      </c>
      <c r="F5287" s="64" t="s">
        <v>1515</v>
      </c>
      <c r="G5287" s="64" t="s">
        <v>1515</v>
      </c>
      <c r="H5287" s="65">
        <v>39982</v>
      </c>
      <c r="I5287" s="65">
        <v>39982</v>
      </c>
      <c r="J5287" s="93" t="s">
        <v>1</v>
      </c>
      <c r="K5287" s="101">
        <v>90</v>
      </c>
      <c r="L5287" s="67">
        <f t="shared" si="820"/>
        <v>3.0593212718027238E-8</v>
      </c>
      <c r="M5287" s="66">
        <v>0.28539674999999998</v>
      </c>
      <c r="N5287" s="73">
        <f t="shared" si="821"/>
        <v>5.5303281928975403E-9</v>
      </c>
      <c r="O5287" s="98">
        <v>90</v>
      </c>
      <c r="P5287" s="67">
        <f t="shared" si="827"/>
        <v>3.3144304262501969E-8</v>
      </c>
      <c r="Q5287" s="66">
        <v>0.28539674999999998</v>
      </c>
      <c r="R5287" s="105">
        <f t="shared" si="822"/>
        <v>8.1771155189861258E-9</v>
      </c>
      <c r="S5287" s="101">
        <v>45</v>
      </c>
      <c r="T5287" s="67">
        <f t="shared" si="828"/>
        <v>1.9711851931201285E-8</v>
      </c>
      <c r="U5287" s="66">
        <v>0.136215</v>
      </c>
      <c r="V5287" s="73">
        <f t="shared" si="829"/>
        <v>7.2739693062696143E-9</v>
      </c>
      <c r="W5287" s="98">
        <v>45</v>
      </c>
      <c r="X5287" s="67">
        <f t="shared" si="823"/>
        <v>2.5567142371481922E-8</v>
      </c>
      <c r="Y5287" s="66">
        <v>0.136215</v>
      </c>
      <c r="Z5287" s="105">
        <f t="shared" si="824"/>
        <v>1.7609651410048618E-8</v>
      </c>
      <c r="AA5287" s="101">
        <v>0</v>
      </c>
      <c r="AB5287" s="67">
        <f t="shared" si="825"/>
        <v>0</v>
      </c>
      <c r="AC5287" s="66">
        <v>0</v>
      </c>
      <c r="AD5287" s="73">
        <f t="shared" si="826"/>
        <v>0</v>
      </c>
    </row>
    <row r="5288" spans="1:30" x14ac:dyDescent="0.25">
      <c r="A5288" s="165"/>
      <c r="B5288" s="72" t="s">
        <v>15058</v>
      </c>
      <c r="C5288" s="64" t="s">
        <v>15059</v>
      </c>
      <c r="D5288" s="64" t="s">
        <v>7</v>
      </c>
      <c r="E5288" s="64" t="s">
        <v>15060</v>
      </c>
      <c r="F5288" s="64" t="s">
        <v>2107</v>
      </c>
      <c r="G5288" s="64" t="s">
        <v>1167</v>
      </c>
      <c r="H5288" s="65">
        <v>41984</v>
      </c>
      <c r="I5288" s="65">
        <v>41984</v>
      </c>
      <c r="J5288" s="93" t="s">
        <v>1</v>
      </c>
      <c r="K5288" s="101">
        <v>0</v>
      </c>
      <c r="L5288" s="67">
        <f t="shared" si="820"/>
        <v>0</v>
      </c>
      <c r="M5288" s="66">
        <v>0.28371200000000002</v>
      </c>
      <c r="N5288" s="73">
        <f t="shared" si="821"/>
        <v>5.4976816388530961E-9</v>
      </c>
      <c r="O5288" s="98">
        <v>0</v>
      </c>
      <c r="P5288" s="67">
        <f t="shared" si="827"/>
        <v>0</v>
      </c>
      <c r="Q5288" s="66">
        <v>0.28371200000000002</v>
      </c>
      <c r="R5288" s="105">
        <f t="shared" si="822"/>
        <v>8.1288444879718919E-9</v>
      </c>
      <c r="S5288" s="101">
        <v>0</v>
      </c>
      <c r="T5288" s="67">
        <f t="shared" si="828"/>
        <v>0</v>
      </c>
      <c r="U5288" s="66">
        <v>0</v>
      </c>
      <c r="V5288" s="73">
        <f t="shared" si="829"/>
        <v>0</v>
      </c>
      <c r="W5288" s="98">
        <v>0</v>
      </c>
      <c r="X5288" s="67">
        <f t="shared" si="823"/>
        <v>0</v>
      </c>
      <c r="Y5288" s="66">
        <v>0</v>
      </c>
      <c r="Z5288" s="105">
        <f t="shared" si="824"/>
        <v>0</v>
      </c>
      <c r="AA5288" s="101">
        <v>0</v>
      </c>
      <c r="AB5288" s="67">
        <f t="shared" si="825"/>
        <v>0</v>
      </c>
      <c r="AC5288" s="66">
        <v>0</v>
      </c>
      <c r="AD5288" s="73">
        <f t="shared" si="826"/>
        <v>0</v>
      </c>
    </row>
    <row r="5289" spans="1:30" x14ac:dyDescent="0.25">
      <c r="A5289" s="165"/>
      <c r="B5289" s="72" t="s">
        <v>11708</v>
      </c>
      <c r="C5289" s="64" t="s">
        <v>11709</v>
      </c>
      <c r="D5289" s="64" t="s">
        <v>7</v>
      </c>
      <c r="E5289" s="64" t="s">
        <v>11710</v>
      </c>
      <c r="F5289" s="64" t="s">
        <v>1074</v>
      </c>
      <c r="G5289" s="64" t="s">
        <v>1416</v>
      </c>
      <c r="H5289" s="65">
        <v>38862</v>
      </c>
      <c r="I5289" s="65">
        <v>41053</v>
      </c>
      <c r="J5289" s="93" t="s">
        <v>1</v>
      </c>
      <c r="K5289" s="101">
        <v>12</v>
      </c>
      <c r="L5289" s="67">
        <f t="shared" si="820"/>
        <v>4.0790950290702983E-9</v>
      </c>
      <c r="M5289" s="66">
        <v>0.28048499999999998</v>
      </c>
      <c r="N5289" s="73">
        <f t="shared" si="821"/>
        <v>5.4351498508124801E-9</v>
      </c>
      <c r="O5289" s="98">
        <v>12</v>
      </c>
      <c r="P5289" s="67">
        <f t="shared" si="827"/>
        <v>4.4192405683335958E-9</v>
      </c>
      <c r="Q5289" s="66">
        <v>0.28048499999999998</v>
      </c>
      <c r="R5289" s="105">
        <f t="shared" si="822"/>
        <v>8.036385299912574E-9</v>
      </c>
      <c r="S5289" s="101">
        <v>12</v>
      </c>
      <c r="T5289" s="67">
        <f t="shared" si="828"/>
        <v>5.2564938483203431E-9</v>
      </c>
      <c r="U5289" s="66">
        <v>0.14529600000000001</v>
      </c>
      <c r="V5289" s="73">
        <f t="shared" si="829"/>
        <v>7.7589005933542555E-9</v>
      </c>
      <c r="W5289" s="98">
        <v>12</v>
      </c>
      <c r="X5289" s="67">
        <f t="shared" si="823"/>
        <v>6.8179046323951792E-9</v>
      </c>
      <c r="Y5289" s="66">
        <v>0.14529600000000001</v>
      </c>
      <c r="Z5289" s="105">
        <f t="shared" si="824"/>
        <v>1.8783628170718526E-8</v>
      </c>
      <c r="AA5289" s="101">
        <v>0</v>
      </c>
      <c r="AB5289" s="67">
        <f t="shared" si="825"/>
        <v>0</v>
      </c>
      <c r="AC5289" s="66">
        <v>0</v>
      </c>
      <c r="AD5289" s="73">
        <f t="shared" si="826"/>
        <v>0</v>
      </c>
    </row>
    <row r="5290" spans="1:30" x14ac:dyDescent="0.25">
      <c r="A5290" s="165"/>
      <c r="B5290" s="72" t="s">
        <v>5590</v>
      </c>
      <c r="C5290" s="64" t="s">
        <v>5591</v>
      </c>
      <c r="D5290" s="64" t="s">
        <v>7</v>
      </c>
      <c r="E5290" s="64" t="s">
        <v>5592</v>
      </c>
      <c r="F5290" s="64" t="s">
        <v>1519</v>
      </c>
      <c r="G5290" s="64" t="s">
        <v>1193</v>
      </c>
      <c r="H5290" s="65">
        <v>40130</v>
      </c>
      <c r="I5290" s="65">
        <v>40591</v>
      </c>
      <c r="J5290" s="93" t="s">
        <v>1</v>
      </c>
      <c r="K5290" s="101">
        <v>46</v>
      </c>
      <c r="L5290" s="67">
        <f t="shared" si="820"/>
        <v>1.5636530944769477E-8</v>
      </c>
      <c r="M5290" s="66">
        <v>0.27848400000000001</v>
      </c>
      <c r="N5290" s="73">
        <f t="shared" si="821"/>
        <v>5.3963751040293163E-9</v>
      </c>
      <c r="O5290" s="98">
        <v>46</v>
      </c>
      <c r="P5290" s="67">
        <f t="shared" si="827"/>
        <v>1.6940422178612117E-8</v>
      </c>
      <c r="Q5290" s="66">
        <v>0.27848400000000001</v>
      </c>
      <c r="R5290" s="105">
        <f t="shared" si="822"/>
        <v>7.9790531538615366E-9</v>
      </c>
      <c r="S5290" s="101">
        <v>46</v>
      </c>
      <c r="T5290" s="67">
        <f t="shared" si="828"/>
        <v>2.0149893085227979E-8</v>
      </c>
      <c r="U5290" s="66">
        <v>0.27848400000000001</v>
      </c>
      <c r="V5290" s="73">
        <f t="shared" si="829"/>
        <v>1.4871226137262322E-8</v>
      </c>
      <c r="W5290" s="98">
        <v>46</v>
      </c>
      <c r="X5290" s="67">
        <f t="shared" si="823"/>
        <v>2.6135301090848187E-8</v>
      </c>
      <c r="Y5290" s="66">
        <v>0.27848400000000001</v>
      </c>
      <c r="Z5290" s="105">
        <f t="shared" si="824"/>
        <v>3.6001953993877175E-8</v>
      </c>
      <c r="AA5290" s="101">
        <v>0</v>
      </c>
      <c r="AB5290" s="67">
        <f t="shared" si="825"/>
        <v>0</v>
      </c>
      <c r="AC5290" s="66">
        <v>0</v>
      </c>
      <c r="AD5290" s="73">
        <f t="shared" si="826"/>
        <v>0</v>
      </c>
    </row>
    <row r="5291" spans="1:30" x14ac:dyDescent="0.25">
      <c r="A5291" s="165"/>
      <c r="B5291" s="72" t="s">
        <v>12871</v>
      </c>
      <c r="C5291" s="64" t="s">
        <v>12872</v>
      </c>
      <c r="D5291" s="64" t="s">
        <v>7</v>
      </c>
      <c r="E5291" s="64" t="s">
        <v>6132</v>
      </c>
      <c r="F5291" s="64" t="s">
        <v>1237</v>
      </c>
      <c r="G5291" s="64" t="s">
        <v>1227</v>
      </c>
      <c r="H5291" s="65">
        <v>39741</v>
      </c>
      <c r="I5291" s="65">
        <v>40214</v>
      </c>
      <c r="J5291" s="93" t="s">
        <v>1</v>
      </c>
      <c r="K5291" s="101">
        <v>46</v>
      </c>
      <c r="L5291" s="67">
        <f t="shared" si="820"/>
        <v>1.5636530944769477E-8</v>
      </c>
      <c r="M5291" s="66">
        <v>0.27848400000000001</v>
      </c>
      <c r="N5291" s="73">
        <f t="shared" si="821"/>
        <v>5.3963751040293163E-9</v>
      </c>
      <c r="O5291" s="98">
        <v>46</v>
      </c>
      <c r="P5291" s="67">
        <f t="shared" si="827"/>
        <v>1.6940422178612117E-8</v>
      </c>
      <c r="Q5291" s="66">
        <v>0.27848400000000001</v>
      </c>
      <c r="R5291" s="105">
        <f t="shared" si="822"/>
        <v>7.9790531538615366E-9</v>
      </c>
      <c r="S5291" s="101">
        <v>46</v>
      </c>
      <c r="T5291" s="67">
        <f t="shared" si="828"/>
        <v>2.0149893085227979E-8</v>
      </c>
      <c r="U5291" s="66">
        <v>0.27848400000000001</v>
      </c>
      <c r="V5291" s="73">
        <f t="shared" si="829"/>
        <v>1.4871226137262322E-8</v>
      </c>
      <c r="W5291" s="98">
        <v>46</v>
      </c>
      <c r="X5291" s="67">
        <f t="shared" si="823"/>
        <v>2.6135301090848187E-8</v>
      </c>
      <c r="Y5291" s="66">
        <v>0.27848400000000001</v>
      </c>
      <c r="Z5291" s="105">
        <f t="shared" si="824"/>
        <v>3.6001953993877175E-8</v>
      </c>
      <c r="AA5291" s="101">
        <v>0</v>
      </c>
      <c r="AB5291" s="67">
        <f t="shared" si="825"/>
        <v>0</v>
      </c>
      <c r="AC5291" s="66">
        <v>0</v>
      </c>
      <c r="AD5291" s="73">
        <f t="shared" si="826"/>
        <v>0</v>
      </c>
    </row>
    <row r="5292" spans="1:30" x14ac:dyDescent="0.25">
      <c r="A5292" s="165"/>
      <c r="B5292" s="72" t="s">
        <v>2575</v>
      </c>
      <c r="C5292" s="64" t="s">
        <v>2576</v>
      </c>
      <c r="D5292" s="64" t="s">
        <v>7</v>
      </c>
      <c r="E5292" s="64" t="s">
        <v>2577</v>
      </c>
      <c r="F5292" s="64" t="s">
        <v>1199</v>
      </c>
      <c r="G5292" s="64" t="s">
        <v>1199</v>
      </c>
      <c r="H5292" s="65">
        <v>39828</v>
      </c>
      <c r="I5292" s="65">
        <v>40157</v>
      </c>
      <c r="J5292" s="93" t="s">
        <v>1</v>
      </c>
      <c r="K5292" s="101">
        <v>46</v>
      </c>
      <c r="L5292" s="67">
        <f t="shared" si="820"/>
        <v>1.5636530944769477E-8</v>
      </c>
      <c r="M5292" s="66">
        <v>0.27848400000000001</v>
      </c>
      <c r="N5292" s="73">
        <f t="shared" si="821"/>
        <v>5.3963751040293163E-9</v>
      </c>
      <c r="O5292" s="98">
        <v>46</v>
      </c>
      <c r="P5292" s="67">
        <f t="shared" si="827"/>
        <v>1.6940422178612117E-8</v>
      </c>
      <c r="Q5292" s="66">
        <v>0.27848400000000001</v>
      </c>
      <c r="R5292" s="105">
        <f t="shared" si="822"/>
        <v>7.9790531538615366E-9</v>
      </c>
      <c r="S5292" s="101">
        <v>46</v>
      </c>
      <c r="T5292" s="67">
        <f t="shared" si="828"/>
        <v>2.0149893085227979E-8</v>
      </c>
      <c r="U5292" s="66">
        <v>0.27848400000000001</v>
      </c>
      <c r="V5292" s="73">
        <f t="shared" si="829"/>
        <v>1.4871226137262322E-8</v>
      </c>
      <c r="W5292" s="98">
        <v>46</v>
      </c>
      <c r="X5292" s="67">
        <f t="shared" si="823"/>
        <v>2.6135301090848187E-8</v>
      </c>
      <c r="Y5292" s="66">
        <v>0.27848400000000001</v>
      </c>
      <c r="Z5292" s="105">
        <f t="shared" si="824"/>
        <v>3.6001953993877175E-8</v>
      </c>
      <c r="AA5292" s="101">
        <v>0</v>
      </c>
      <c r="AB5292" s="67">
        <f t="shared" si="825"/>
        <v>0</v>
      </c>
      <c r="AC5292" s="66">
        <v>0</v>
      </c>
      <c r="AD5292" s="73">
        <f t="shared" si="826"/>
        <v>0</v>
      </c>
    </row>
    <row r="5293" spans="1:30" x14ac:dyDescent="0.25">
      <c r="A5293" s="165"/>
      <c r="B5293" s="72" t="s">
        <v>11027</v>
      </c>
      <c r="C5293" s="64" t="s">
        <v>11028</v>
      </c>
      <c r="D5293" s="64" t="s">
        <v>7</v>
      </c>
      <c r="E5293" s="64" t="s">
        <v>6684</v>
      </c>
      <c r="F5293" s="64" t="s">
        <v>1251</v>
      </c>
      <c r="G5293" s="64" t="s">
        <v>1227</v>
      </c>
      <c r="H5293" s="65">
        <v>39731</v>
      </c>
      <c r="I5293" s="65">
        <v>40227</v>
      </c>
      <c r="J5293" s="93" t="s">
        <v>1</v>
      </c>
      <c r="K5293" s="101">
        <v>46</v>
      </c>
      <c r="L5293" s="67">
        <f t="shared" si="820"/>
        <v>1.5636530944769477E-8</v>
      </c>
      <c r="M5293" s="66">
        <v>0.27848400000000001</v>
      </c>
      <c r="N5293" s="73">
        <f t="shared" si="821"/>
        <v>5.3963751040293163E-9</v>
      </c>
      <c r="O5293" s="98">
        <v>46</v>
      </c>
      <c r="P5293" s="67">
        <f t="shared" si="827"/>
        <v>1.6940422178612117E-8</v>
      </c>
      <c r="Q5293" s="66">
        <v>0.27848400000000001</v>
      </c>
      <c r="R5293" s="105">
        <f t="shared" si="822"/>
        <v>7.9790531538615366E-9</v>
      </c>
      <c r="S5293" s="101">
        <v>46</v>
      </c>
      <c r="T5293" s="67">
        <f t="shared" si="828"/>
        <v>2.0149893085227979E-8</v>
      </c>
      <c r="U5293" s="66">
        <v>0.27848400000000001</v>
      </c>
      <c r="V5293" s="73">
        <f t="shared" si="829"/>
        <v>1.4871226137262322E-8</v>
      </c>
      <c r="W5293" s="98">
        <v>46</v>
      </c>
      <c r="X5293" s="67">
        <f t="shared" si="823"/>
        <v>2.6135301090848187E-8</v>
      </c>
      <c r="Y5293" s="66">
        <v>0.27848400000000001</v>
      </c>
      <c r="Z5293" s="105">
        <f t="shared" si="824"/>
        <v>3.6001953993877175E-8</v>
      </c>
      <c r="AA5293" s="101">
        <v>0</v>
      </c>
      <c r="AB5293" s="67">
        <f t="shared" si="825"/>
        <v>0</v>
      </c>
      <c r="AC5293" s="66">
        <v>0</v>
      </c>
      <c r="AD5293" s="73">
        <f t="shared" si="826"/>
        <v>0</v>
      </c>
    </row>
    <row r="5294" spans="1:30" x14ac:dyDescent="0.25">
      <c r="A5294" s="165"/>
      <c r="B5294" s="72" t="s">
        <v>6171</v>
      </c>
      <c r="C5294" s="64" t="s">
        <v>6172</v>
      </c>
      <c r="D5294" s="64" t="s">
        <v>7</v>
      </c>
      <c r="E5294" s="64" t="s">
        <v>6173</v>
      </c>
      <c r="F5294" s="64" t="s">
        <v>493</v>
      </c>
      <c r="G5294" s="64" t="s">
        <v>1167</v>
      </c>
      <c r="H5294" s="65">
        <v>41822</v>
      </c>
      <c r="I5294" s="65">
        <v>41822</v>
      </c>
      <c r="J5294" s="93" t="s">
        <v>1</v>
      </c>
      <c r="K5294" s="101">
        <v>0</v>
      </c>
      <c r="L5294" s="67">
        <f t="shared" si="820"/>
        <v>0</v>
      </c>
      <c r="M5294" s="66">
        <v>0.27732000000000001</v>
      </c>
      <c r="N5294" s="73">
        <f t="shared" si="821"/>
        <v>5.3738194792139225E-9</v>
      </c>
      <c r="O5294" s="98">
        <v>0</v>
      </c>
      <c r="P5294" s="67">
        <f t="shared" si="827"/>
        <v>0</v>
      </c>
      <c r="Q5294" s="66">
        <v>0.27732000000000001</v>
      </c>
      <c r="R5294" s="105">
        <f t="shared" si="822"/>
        <v>7.9457025201766771E-9</v>
      </c>
      <c r="S5294" s="101">
        <v>0</v>
      </c>
      <c r="T5294" s="67">
        <f t="shared" si="828"/>
        <v>0</v>
      </c>
      <c r="U5294" s="66">
        <v>0</v>
      </c>
      <c r="V5294" s="73">
        <f t="shared" si="829"/>
        <v>0</v>
      </c>
      <c r="W5294" s="98">
        <v>0</v>
      </c>
      <c r="X5294" s="67">
        <f t="shared" si="823"/>
        <v>0</v>
      </c>
      <c r="Y5294" s="66">
        <v>0</v>
      </c>
      <c r="Z5294" s="105">
        <f t="shared" si="824"/>
        <v>0</v>
      </c>
      <c r="AA5294" s="101">
        <v>0</v>
      </c>
      <c r="AB5294" s="67">
        <f t="shared" si="825"/>
        <v>0</v>
      </c>
      <c r="AC5294" s="66">
        <v>0</v>
      </c>
      <c r="AD5294" s="73">
        <f t="shared" si="826"/>
        <v>0</v>
      </c>
    </row>
    <row r="5295" spans="1:30" x14ac:dyDescent="0.25">
      <c r="A5295" s="165"/>
      <c r="B5295" s="72" t="s">
        <v>10910</v>
      </c>
      <c r="C5295" s="64" t="s">
        <v>10911</v>
      </c>
      <c r="D5295" s="64" t="s">
        <v>7</v>
      </c>
      <c r="E5295" s="64" t="s">
        <v>10912</v>
      </c>
      <c r="F5295" s="64" t="s">
        <v>1221</v>
      </c>
      <c r="G5295" s="64" t="s">
        <v>1167</v>
      </c>
      <c r="H5295" s="65">
        <v>38972</v>
      </c>
      <c r="I5295" s="65">
        <v>38972</v>
      </c>
      <c r="J5295" s="93" t="s">
        <v>1</v>
      </c>
      <c r="K5295" s="101">
        <v>90</v>
      </c>
      <c r="L5295" s="67">
        <f t="shared" si="820"/>
        <v>3.0593212718027238E-8</v>
      </c>
      <c r="M5295" s="66">
        <v>0.27243000000000001</v>
      </c>
      <c r="N5295" s="73">
        <f t="shared" si="821"/>
        <v>5.2790626017678096E-9</v>
      </c>
      <c r="O5295" s="98">
        <v>90</v>
      </c>
      <c r="P5295" s="67">
        <f t="shared" si="827"/>
        <v>3.3144304262501969E-8</v>
      </c>
      <c r="Q5295" s="66">
        <v>0.27243000000000001</v>
      </c>
      <c r="R5295" s="105">
        <f t="shared" si="822"/>
        <v>7.8055954766036784E-9</v>
      </c>
      <c r="S5295" s="101">
        <v>90</v>
      </c>
      <c r="T5295" s="67">
        <f t="shared" si="828"/>
        <v>3.9423703862402569E-8</v>
      </c>
      <c r="U5295" s="66">
        <v>0.27243000000000001</v>
      </c>
      <c r="V5295" s="73">
        <f t="shared" si="829"/>
        <v>1.4547938612539229E-8</v>
      </c>
      <c r="W5295" s="98">
        <v>90</v>
      </c>
      <c r="X5295" s="67">
        <f t="shared" si="823"/>
        <v>5.1134284742963843E-8</v>
      </c>
      <c r="Y5295" s="66">
        <v>0.27243000000000001</v>
      </c>
      <c r="Z5295" s="105">
        <f t="shared" si="824"/>
        <v>3.5219302820097236E-8</v>
      </c>
      <c r="AA5295" s="101">
        <v>0</v>
      </c>
      <c r="AB5295" s="67">
        <f t="shared" si="825"/>
        <v>0</v>
      </c>
      <c r="AC5295" s="66">
        <v>0</v>
      </c>
      <c r="AD5295" s="73">
        <f t="shared" si="826"/>
        <v>0</v>
      </c>
    </row>
    <row r="5296" spans="1:30" x14ac:dyDescent="0.25">
      <c r="A5296" s="165"/>
      <c r="B5296" s="72" t="s">
        <v>7401</v>
      </c>
      <c r="C5296" s="64" t="s">
        <v>7402</v>
      </c>
      <c r="D5296" s="64" t="s">
        <v>8</v>
      </c>
      <c r="E5296" s="64" t="s">
        <v>7403</v>
      </c>
      <c r="F5296" s="64" t="s">
        <v>1221</v>
      </c>
      <c r="G5296" s="64" t="s">
        <v>1167</v>
      </c>
      <c r="H5296" s="65">
        <v>41554</v>
      </c>
      <c r="I5296" s="65">
        <v>41701</v>
      </c>
      <c r="J5296" s="93" t="s">
        <v>1</v>
      </c>
      <c r="K5296" s="101">
        <v>90</v>
      </c>
      <c r="L5296" s="67">
        <f t="shared" si="820"/>
        <v>3.0593212718027238E-8</v>
      </c>
      <c r="M5296" s="66">
        <v>0.27243000000000001</v>
      </c>
      <c r="N5296" s="73">
        <f t="shared" si="821"/>
        <v>5.2790626017678096E-9</v>
      </c>
      <c r="O5296" s="98">
        <v>90</v>
      </c>
      <c r="P5296" s="67">
        <f t="shared" si="827"/>
        <v>3.3144304262501969E-8</v>
      </c>
      <c r="Q5296" s="66">
        <v>0.27243000000000001</v>
      </c>
      <c r="R5296" s="105">
        <f t="shared" si="822"/>
        <v>7.8055954766036784E-9</v>
      </c>
      <c r="S5296" s="101">
        <v>90</v>
      </c>
      <c r="T5296" s="67">
        <f t="shared" si="828"/>
        <v>3.9423703862402569E-8</v>
      </c>
      <c r="U5296" s="66">
        <v>0.27243000000000001</v>
      </c>
      <c r="V5296" s="73">
        <f t="shared" si="829"/>
        <v>1.4547938612539229E-8</v>
      </c>
      <c r="W5296" s="98">
        <v>90</v>
      </c>
      <c r="X5296" s="67">
        <f t="shared" si="823"/>
        <v>5.1134284742963843E-8</v>
      </c>
      <c r="Y5296" s="66">
        <v>0.27243000000000001</v>
      </c>
      <c r="Z5296" s="105">
        <f t="shared" si="824"/>
        <v>3.5219302820097236E-8</v>
      </c>
      <c r="AA5296" s="101">
        <v>0</v>
      </c>
      <c r="AB5296" s="67">
        <f t="shared" si="825"/>
        <v>0</v>
      </c>
      <c r="AC5296" s="66">
        <v>0</v>
      </c>
      <c r="AD5296" s="73">
        <f t="shared" si="826"/>
        <v>0</v>
      </c>
    </row>
    <row r="5297" spans="1:30" x14ac:dyDescent="0.25">
      <c r="A5297" s="165"/>
      <c r="B5297" s="72" t="s">
        <v>16354</v>
      </c>
      <c r="C5297" s="64" t="s">
        <v>16355</v>
      </c>
      <c r="D5297" s="64" t="s">
        <v>19</v>
      </c>
      <c r="E5297" s="64" t="s">
        <v>16356</v>
      </c>
      <c r="F5297" s="64" t="s">
        <v>1400</v>
      </c>
      <c r="G5297" s="64" t="s">
        <v>1216</v>
      </c>
      <c r="H5297" s="65">
        <v>39486</v>
      </c>
      <c r="I5297" s="65">
        <v>40072</v>
      </c>
      <c r="J5297" s="93" t="s">
        <v>1</v>
      </c>
      <c r="K5297" s="101">
        <v>0</v>
      </c>
      <c r="L5297" s="67">
        <f t="shared" si="820"/>
        <v>0</v>
      </c>
      <c r="M5297" s="66">
        <v>0.27</v>
      </c>
      <c r="N5297" s="73">
        <f t="shared" si="821"/>
        <v>5.2319748283129931E-9</v>
      </c>
      <c r="O5297" s="98">
        <v>0</v>
      </c>
      <c r="P5297" s="67">
        <f t="shared" si="827"/>
        <v>0</v>
      </c>
      <c r="Q5297" s="66">
        <v>0</v>
      </c>
      <c r="R5297" s="105">
        <f t="shared" si="822"/>
        <v>0</v>
      </c>
      <c r="S5297" s="101">
        <v>0</v>
      </c>
      <c r="T5297" s="67">
        <f t="shared" si="828"/>
        <v>0</v>
      </c>
      <c r="U5297" s="66">
        <v>0</v>
      </c>
      <c r="V5297" s="73">
        <f t="shared" si="829"/>
        <v>0</v>
      </c>
      <c r="W5297" s="98">
        <v>0</v>
      </c>
      <c r="X5297" s="67">
        <f t="shared" si="823"/>
        <v>0</v>
      </c>
      <c r="Y5297" s="66">
        <v>0</v>
      </c>
      <c r="Z5297" s="105">
        <f t="shared" si="824"/>
        <v>0</v>
      </c>
      <c r="AA5297" s="101">
        <v>0</v>
      </c>
      <c r="AB5297" s="67">
        <f t="shared" si="825"/>
        <v>0</v>
      </c>
      <c r="AC5297" s="66">
        <v>0</v>
      </c>
      <c r="AD5297" s="73">
        <f t="shared" si="826"/>
        <v>0</v>
      </c>
    </row>
    <row r="5298" spans="1:30" x14ac:dyDescent="0.25">
      <c r="A5298" s="165"/>
      <c r="B5298" s="72" t="s">
        <v>16380</v>
      </c>
      <c r="C5298" s="64" t="s">
        <v>16381</v>
      </c>
      <c r="D5298" s="64" t="s">
        <v>19</v>
      </c>
      <c r="E5298" s="64" t="s">
        <v>16382</v>
      </c>
      <c r="F5298" s="64" t="s">
        <v>1374</v>
      </c>
      <c r="G5298" s="64" t="s">
        <v>1227</v>
      </c>
      <c r="H5298" s="65">
        <v>39373</v>
      </c>
      <c r="I5298" s="65">
        <v>39968</v>
      </c>
      <c r="J5298" s="93" t="s">
        <v>1</v>
      </c>
      <c r="K5298" s="101">
        <v>0</v>
      </c>
      <c r="L5298" s="67">
        <f t="shared" si="820"/>
        <v>0</v>
      </c>
      <c r="M5298" s="66">
        <v>0.27</v>
      </c>
      <c r="N5298" s="73">
        <f t="shared" si="821"/>
        <v>5.2319748283129931E-9</v>
      </c>
      <c r="O5298" s="98">
        <v>0</v>
      </c>
      <c r="P5298" s="67">
        <f t="shared" si="827"/>
        <v>0</v>
      </c>
      <c r="Q5298" s="66">
        <v>0</v>
      </c>
      <c r="R5298" s="105">
        <f t="shared" si="822"/>
        <v>0</v>
      </c>
      <c r="S5298" s="101">
        <v>0</v>
      </c>
      <c r="T5298" s="67">
        <f t="shared" si="828"/>
        <v>0</v>
      </c>
      <c r="U5298" s="66">
        <v>0</v>
      </c>
      <c r="V5298" s="73">
        <f t="shared" si="829"/>
        <v>0</v>
      </c>
      <c r="W5298" s="98">
        <v>0</v>
      </c>
      <c r="X5298" s="67">
        <f t="shared" si="823"/>
        <v>0</v>
      </c>
      <c r="Y5298" s="66">
        <v>0</v>
      </c>
      <c r="Z5298" s="105">
        <f t="shared" si="824"/>
        <v>0</v>
      </c>
      <c r="AA5298" s="101">
        <v>0</v>
      </c>
      <c r="AB5298" s="67">
        <f t="shared" si="825"/>
        <v>0</v>
      </c>
      <c r="AC5298" s="66">
        <v>0</v>
      </c>
      <c r="AD5298" s="73">
        <f t="shared" si="826"/>
        <v>0</v>
      </c>
    </row>
    <row r="5299" spans="1:30" x14ac:dyDescent="0.25">
      <c r="A5299" s="165"/>
      <c r="B5299" s="72" t="s">
        <v>14266</v>
      </c>
      <c r="C5299" s="64" t="s">
        <v>14267</v>
      </c>
      <c r="D5299" s="64" t="s">
        <v>7</v>
      </c>
      <c r="E5299" s="64" t="s">
        <v>14268</v>
      </c>
      <c r="F5299" s="64" t="s">
        <v>418</v>
      </c>
      <c r="G5299" s="64" t="s">
        <v>1227</v>
      </c>
      <c r="H5299" s="65">
        <v>39420</v>
      </c>
      <c r="I5299" s="65">
        <v>39420</v>
      </c>
      <c r="J5299" s="93" t="s">
        <v>1</v>
      </c>
      <c r="K5299" s="101">
        <v>0</v>
      </c>
      <c r="L5299" s="67">
        <f t="shared" si="820"/>
        <v>0</v>
      </c>
      <c r="M5299" s="66">
        <v>0.27</v>
      </c>
      <c r="N5299" s="73">
        <f t="shared" si="821"/>
        <v>5.2319748283129931E-9</v>
      </c>
      <c r="O5299" s="98">
        <v>0</v>
      </c>
      <c r="P5299" s="67">
        <f t="shared" si="827"/>
        <v>0</v>
      </c>
      <c r="Q5299" s="66">
        <v>0</v>
      </c>
      <c r="R5299" s="105">
        <f t="shared" si="822"/>
        <v>0</v>
      </c>
      <c r="S5299" s="101">
        <v>0</v>
      </c>
      <c r="T5299" s="67">
        <f t="shared" si="828"/>
        <v>0</v>
      </c>
      <c r="U5299" s="66">
        <v>0</v>
      </c>
      <c r="V5299" s="73">
        <f t="shared" si="829"/>
        <v>0</v>
      </c>
      <c r="W5299" s="98">
        <v>0</v>
      </c>
      <c r="X5299" s="67">
        <f t="shared" si="823"/>
        <v>0</v>
      </c>
      <c r="Y5299" s="66">
        <v>0</v>
      </c>
      <c r="Z5299" s="105">
        <f t="shared" si="824"/>
        <v>0</v>
      </c>
      <c r="AA5299" s="101">
        <v>0</v>
      </c>
      <c r="AB5299" s="67">
        <f t="shared" si="825"/>
        <v>0</v>
      </c>
      <c r="AC5299" s="66">
        <v>0</v>
      </c>
      <c r="AD5299" s="73">
        <f t="shared" si="826"/>
        <v>0</v>
      </c>
    </row>
    <row r="5300" spans="1:30" x14ac:dyDescent="0.25">
      <c r="A5300" s="165"/>
      <c r="B5300" s="72" t="s">
        <v>14011</v>
      </c>
      <c r="C5300" s="64" t="s">
        <v>14012</v>
      </c>
      <c r="D5300" s="64" t="s">
        <v>7</v>
      </c>
      <c r="E5300" s="64" t="s">
        <v>14013</v>
      </c>
      <c r="F5300" s="64" t="s">
        <v>1562</v>
      </c>
      <c r="G5300" s="64" t="s">
        <v>1167</v>
      </c>
      <c r="H5300" s="65">
        <v>41953</v>
      </c>
      <c r="I5300" s="65">
        <v>41953</v>
      </c>
      <c r="J5300" s="93" t="s">
        <v>1</v>
      </c>
      <c r="K5300" s="101">
        <v>0</v>
      </c>
      <c r="L5300" s="67">
        <f t="shared" si="820"/>
        <v>0</v>
      </c>
      <c r="M5300" s="66">
        <v>0.27</v>
      </c>
      <c r="N5300" s="73">
        <f t="shared" si="821"/>
        <v>5.2319748283129931E-9</v>
      </c>
      <c r="O5300" s="98">
        <v>0</v>
      </c>
      <c r="P5300" s="67">
        <f t="shared" si="827"/>
        <v>0</v>
      </c>
      <c r="Q5300" s="66">
        <v>0</v>
      </c>
      <c r="R5300" s="105">
        <f t="shared" si="822"/>
        <v>0</v>
      </c>
      <c r="S5300" s="101">
        <v>0</v>
      </c>
      <c r="T5300" s="67">
        <f t="shared" si="828"/>
        <v>0</v>
      </c>
      <c r="U5300" s="66">
        <v>0</v>
      </c>
      <c r="V5300" s="73">
        <f t="shared" si="829"/>
        <v>0</v>
      </c>
      <c r="W5300" s="98">
        <v>0</v>
      </c>
      <c r="X5300" s="67">
        <f t="shared" si="823"/>
        <v>0</v>
      </c>
      <c r="Y5300" s="66">
        <v>0</v>
      </c>
      <c r="Z5300" s="105">
        <f t="shared" si="824"/>
        <v>0</v>
      </c>
      <c r="AA5300" s="101">
        <v>0</v>
      </c>
      <c r="AB5300" s="67">
        <f t="shared" si="825"/>
        <v>0</v>
      </c>
      <c r="AC5300" s="66">
        <v>0</v>
      </c>
      <c r="AD5300" s="73">
        <f t="shared" si="826"/>
        <v>0</v>
      </c>
    </row>
    <row r="5301" spans="1:30" x14ac:dyDescent="0.25">
      <c r="A5301" s="165"/>
      <c r="B5301" s="72" t="s">
        <v>13442</v>
      </c>
      <c r="C5301" s="64" t="s">
        <v>13443</v>
      </c>
      <c r="D5301" s="64" t="s">
        <v>7</v>
      </c>
      <c r="E5301" s="64" t="s">
        <v>13444</v>
      </c>
      <c r="F5301" s="64" t="s">
        <v>20</v>
      </c>
      <c r="G5301" s="64" t="s">
        <v>1193</v>
      </c>
      <c r="H5301" s="65">
        <v>41941</v>
      </c>
      <c r="I5301" s="65">
        <v>41941</v>
      </c>
      <c r="J5301" s="93" t="s">
        <v>1</v>
      </c>
      <c r="K5301" s="101">
        <v>0</v>
      </c>
      <c r="L5301" s="67">
        <f t="shared" si="820"/>
        <v>0</v>
      </c>
      <c r="M5301" s="66">
        <v>0.27</v>
      </c>
      <c r="N5301" s="73">
        <f t="shared" si="821"/>
        <v>5.2319748283129931E-9</v>
      </c>
      <c r="O5301" s="98">
        <v>0</v>
      </c>
      <c r="P5301" s="67">
        <f t="shared" si="827"/>
        <v>0</v>
      </c>
      <c r="Q5301" s="66">
        <v>0</v>
      </c>
      <c r="R5301" s="105">
        <f t="shared" si="822"/>
        <v>0</v>
      </c>
      <c r="S5301" s="101">
        <v>0</v>
      </c>
      <c r="T5301" s="67">
        <f t="shared" si="828"/>
        <v>0</v>
      </c>
      <c r="U5301" s="66">
        <v>0</v>
      </c>
      <c r="V5301" s="73">
        <f t="shared" si="829"/>
        <v>0</v>
      </c>
      <c r="W5301" s="98">
        <v>0</v>
      </c>
      <c r="X5301" s="67">
        <f t="shared" si="823"/>
        <v>0</v>
      </c>
      <c r="Y5301" s="66">
        <v>0</v>
      </c>
      <c r="Z5301" s="105">
        <f t="shared" si="824"/>
        <v>0</v>
      </c>
      <c r="AA5301" s="101">
        <v>0</v>
      </c>
      <c r="AB5301" s="67">
        <f t="shared" si="825"/>
        <v>0</v>
      </c>
      <c r="AC5301" s="66">
        <v>0</v>
      </c>
      <c r="AD5301" s="73">
        <f t="shared" si="826"/>
        <v>0</v>
      </c>
    </row>
    <row r="5302" spans="1:30" x14ac:dyDescent="0.25">
      <c r="A5302" s="165"/>
      <c r="B5302" s="72" t="s">
        <v>7116</v>
      </c>
      <c r="C5302" s="64" t="s">
        <v>7117</v>
      </c>
      <c r="D5302" s="64" t="s">
        <v>7</v>
      </c>
      <c r="E5302" s="64" t="s">
        <v>7118</v>
      </c>
      <c r="F5302" s="64" t="s">
        <v>437</v>
      </c>
      <c r="G5302" s="64" t="s">
        <v>1269</v>
      </c>
      <c r="H5302" s="65">
        <v>41565</v>
      </c>
      <c r="I5302" s="65">
        <v>41585</v>
      </c>
      <c r="J5302" s="93" t="s">
        <v>1</v>
      </c>
      <c r="K5302" s="101">
        <v>0</v>
      </c>
      <c r="L5302" s="67">
        <f t="shared" si="820"/>
        <v>0</v>
      </c>
      <c r="M5302" s="66">
        <v>0.27</v>
      </c>
      <c r="N5302" s="73">
        <f t="shared" si="821"/>
        <v>5.2319748283129931E-9</v>
      </c>
      <c r="O5302" s="98">
        <v>0</v>
      </c>
      <c r="P5302" s="67">
        <f t="shared" si="827"/>
        <v>0</v>
      </c>
      <c r="Q5302" s="66">
        <v>0</v>
      </c>
      <c r="R5302" s="105">
        <f t="shared" si="822"/>
        <v>0</v>
      </c>
      <c r="S5302" s="101">
        <v>0</v>
      </c>
      <c r="T5302" s="67">
        <f t="shared" si="828"/>
        <v>0</v>
      </c>
      <c r="U5302" s="66">
        <v>0</v>
      </c>
      <c r="V5302" s="73">
        <f t="shared" si="829"/>
        <v>0</v>
      </c>
      <c r="W5302" s="98">
        <v>0</v>
      </c>
      <c r="X5302" s="67">
        <f t="shared" si="823"/>
        <v>0</v>
      </c>
      <c r="Y5302" s="66">
        <v>0</v>
      </c>
      <c r="Z5302" s="105">
        <f t="shared" si="824"/>
        <v>0</v>
      </c>
      <c r="AA5302" s="101">
        <v>0</v>
      </c>
      <c r="AB5302" s="67">
        <f t="shared" si="825"/>
        <v>0</v>
      </c>
      <c r="AC5302" s="66">
        <v>0</v>
      </c>
      <c r="AD5302" s="73">
        <f t="shared" si="826"/>
        <v>0</v>
      </c>
    </row>
    <row r="5303" spans="1:30" x14ac:dyDescent="0.25">
      <c r="A5303" s="165"/>
      <c r="B5303" s="72" t="s">
        <v>10907</v>
      </c>
      <c r="C5303" s="64" t="s">
        <v>10908</v>
      </c>
      <c r="D5303" s="64" t="s">
        <v>7</v>
      </c>
      <c r="E5303" s="64" t="s">
        <v>10909</v>
      </c>
      <c r="F5303" s="64" t="s">
        <v>1074</v>
      </c>
      <c r="G5303" s="64" t="s">
        <v>1416</v>
      </c>
      <c r="H5303" s="65">
        <v>39366</v>
      </c>
      <c r="I5303" s="65">
        <v>40995</v>
      </c>
      <c r="J5303" s="93" t="s">
        <v>1</v>
      </c>
      <c r="K5303" s="101">
        <v>0</v>
      </c>
      <c r="L5303" s="67">
        <f t="shared" si="820"/>
        <v>0</v>
      </c>
      <c r="M5303" s="66">
        <v>0.26933177400000002</v>
      </c>
      <c r="N5303" s="73">
        <f t="shared" si="821"/>
        <v>5.2190261556773479E-9</v>
      </c>
      <c r="O5303" s="98">
        <v>0</v>
      </c>
      <c r="P5303" s="67">
        <f t="shared" si="827"/>
        <v>0</v>
      </c>
      <c r="Q5303" s="66">
        <v>0.26933177400000002</v>
      </c>
      <c r="R5303" s="105">
        <f t="shared" si="822"/>
        <v>7.7168258886321045E-9</v>
      </c>
      <c r="S5303" s="101">
        <v>0</v>
      </c>
      <c r="T5303" s="67">
        <f t="shared" si="828"/>
        <v>0</v>
      </c>
      <c r="U5303" s="66">
        <v>0.26933177400000002</v>
      </c>
      <c r="V5303" s="73">
        <f t="shared" si="829"/>
        <v>1.4382491335602866E-8</v>
      </c>
      <c r="W5303" s="98">
        <v>0</v>
      </c>
      <c r="X5303" s="67">
        <f t="shared" si="823"/>
        <v>0</v>
      </c>
      <c r="Y5303" s="66">
        <v>0.26933177400000002</v>
      </c>
      <c r="Z5303" s="105">
        <f t="shared" si="824"/>
        <v>3.4818769252945682E-8</v>
      </c>
      <c r="AA5303" s="101">
        <v>0</v>
      </c>
      <c r="AB5303" s="67">
        <f t="shared" si="825"/>
        <v>0</v>
      </c>
      <c r="AC5303" s="66">
        <v>0</v>
      </c>
      <c r="AD5303" s="73">
        <f t="shared" si="826"/>
        <v>0</v>
      </c>
    </row>
    <row r="5304" spans="1:30" x14ac:dyDescent="0.25">
      <c r="A5304" s="165"/>
      <c r="B5304" s="72" t="s">
        <v>14836</v>
      </c>
      <c r="C5304" s="64" t="s">
        <v>14837</v>
      </c>
      <c r="D5304" s="64" t="s">
        <v>7</v>
      </c>
      <c r="E5304" s="64" t="s">
        <v>14838</v>
      </c>
      <c r="F5304" s="64" t="s">
        <v>1215</v>
      </c>
      <c r="G5304" s="64" t="s">
        <v>1216</v>
      </c>
      <c r="H5304" s="65">
        <v>41732</v>
      </c>
      <c r="I5304" s="65">
        <v>41732</v>
      </c>
      <c r="J5304" s="93" t="s">
        <v>1</v>
      </c>
      <c r="K5304" s="101">
        <v>0</v>
      </c>
      <c r="L5304" s="67">
        <f t="shared" si="820"/>
        <v>0</v>
      </c>
      <c r="M5304" s="66">
        <v>0.26762999999999998</v>
      </c>
      <c r="N5304" s="73">
        <f t="shared" si="821"/>
        <v>5.186049715931134E-9</v>
      </c>
      <c r="O5304" s="98">
        <v>0</v>
      </c>
      <c r="P5304" s="67">
        <f t="shared" si="827"/>
        <v>0</v>
      </c>
      <c r="Q5304" s="66">
        <v>0.26762999999999998</v>
      </c>
      <c r="R5304" s="105">
        <f t="shared" si="822"/>
        <v>7.6680670902743539E-9</v>
      </c>
      <c r="S5304" s="101">
        <v>0</v>
      </c>
      <c r="T5304" s="67">
        <f t="shared" si="828"/>
        <v>0</v>
      </c>
      <c r="U5304" s="66">
        <v>0</v>
      </c>
      <c r="V5304" s="73">
        <f t="shared" si="829"/>
        <v>0</v>
      </c>
      <c r="W5304" s="98">
        <v>0</v>
      </c>
      <c r="X5304" s="67">
        <f t="shared" si="823"/>
        <v>0</v>
      </c>
      <c r="Y5304" s="66">
        <v>0</v>
      </c>
      <c r="Z5304" s="105">
        <f t="shared" si="824"/>
        <v>0</v>
      </c>
      <c r="AA5304" s="101">
        <v>0</v>
      </c>
      <c r="AB5304" s="67">
        <f t="shared" si="825"/>
        <v>0</v>
      </c>
      <c r="AC5304" s="66">
        <v>0</v>
      </c>
      <c r="AD5304" s="73">
        <f t="shared" si="826"/>
        <v>0</v>
      </c>
    </row>
    <row r="5305" spans="1:30" x14ac:dyDescent="0.25">
      <c r="A5305" s="165"/>
      <c r="B5305" s="72" t="s">
        <v>13341</v>
      </c>
      <c r="C5305" s="64" t="s">
        <v>13342</v>
      </c>
      <c r="D5305" s="64" t="s">
        <v>7</v>
      </c>
      <c r="E5305" s="64" t="s">
        <v>13343</v>
      </c>
      <c r="F5305" s="64" t="s">
        <v>1515</v>
      </c>
      <c r="G5305" s="64" t="s">
        <v>1515</v>
      </c>
      <c r="H5305" s="65">
        <v>40038</v>
      </c>
      <c r="I5305" s="65">
        <v>40038</v>
      </c>
      <c r="J5305" s="93" t="s">
        <v>1</v>
      </c>
      <c r="K5305" s="101">
        <v>100</v>
      </c>
      <c r="L5305" s="67">
        <f t="shared" si="820"/>
        <v>3.3992458575585819E-8</v>
      </c>
      <c r="M5305" s="66">
        <v>0.26704</v>
      </c>
      <c r="N5305" s="73">
        <f t="shared" si="821"/>
        <v>5.1746168820470427E-9</v>
      </c>
      <c r="O5305" s="98">
        <v>100</v>
      </c>
      <c r="P5305" s="67">
        <f t="shared" si="827"/>
        <v>3.6827004736113299E-8</v>
      </c>
      <c r="Q5305" s="66">
        <v>0.26704</v>
      </c>
      <c r="R5305" s="105">
        <f t="shared" si="822"/>
        <v>7.6511625594547073E-9</v>
      </c>
      <c r="S5305" s="101">
        <v>0</v>
      </c>
      <c r="T5305" s="67">
        <f t="shared" si="828"/>
        <v>0</v>
      </c>
      <c r="U5305" s="66">
        <v>0</v>
      </c>
      <c r="V5305" s="73">
        <f t="shared" si="829"/>
        <v>0</v>
      </c>
      <c r="W5305" s="98">
        <v>0</v>
      </c>
      <c r="X5305" s="67">
        <f t="shared" si="823"/>
        <v>0</v>
      </c>
      <c r="Y5305" s="66">
        <v>0</v>
      </c>
      <c r="Z5305" s="105">
        <f t="shared" si="824"/>
        <v>0</v>
      </c>
      <c r="AA5305" s="101">
        <v>0</v>
      </c>
      <c r="AB5305" s="67">
        <f t="shared" si="825"/>
        <v>0</v>
      </c>
      <c r="AC5305" s="66">
        <v>0</v>
      </c>
      <c r="AD5305" s="73">
        <f t="shared" si="826"/>
        <v>0</v>
      </c>
    </row>
    <row r="5306" spans="1:30" x14ac:dyDescent="0.25">
      <c r="A5306" s="165"/>
      <c r="B5306" s="72" t="s">
        <v>2457</v>
      </c>
      <c r="C5306" s="64" t="s">
        <v>2458</v>
      </c>
      <c r="D5306" s="64" t="s">
        <v>7</v>
      </c>
      <c r="E5306" s="64" t="s">
        <v>2459</v>
      </c>
      <c r="F5306" s="64" t="s">
        <v>1215</v>
      </c>
      <c r="G5306" s="64" t="s">
        <v>1216</v>
      </c>
      <c r="H5306" s="65">
        <v>38782</v>
      </c>
      <c r="I5306" s="65">
        <v>41534</v>
      </c>
      <c r="J5306" s="93" t="s">
        <v>1</v>
      </c>
      <c r="K5306" s="101">
        <v>192</v>
      </c>
      <c r="L5306" s="67">
        <f t="shared" si="820"/>
        <v>6.5265520465124773E-8</v>
      </c>
      <c r="M5306" s="66">
        <v>0.26659771199999999</v>
      </c>
      <c r="N5306" s="73">
        <f t="shared" si="821"/>
        <v>5.1660463647030986E-9</v>
      </c>
      <c r="O5306" s="98">
        <v>192</v>
      </c>
      <c r="P5306" s="67">
        <f t="shared" si="827"/>
        <v>7.0707849093337533E-8</v>
      </c>
      <c r="Q5306" s="66">
        <v>0.26659771199999999</v>
      </c>
      <c r="R5306" s="105">
        <f t="shared" si="822"/>
        <v>7.6384902355103684E-9</v>
      </c>
      <c r="S5306" s="101">
        <v>0</v>
      </c>
      <c r="T5306" s="67">
        <f t="shared" si="828"/>
        <v>0</v>
      </c>
      <c r="U5306" s="66">
        <v>0</v>
      </c>
      <c r="V5306" s="73">
        <f t="shared" si="829"/>
        <v>0</v>
      </c>
      <c r="W5306" s="98">
        <v>0</v>
      </c>
      <c r="X5306" s="67">
        <f t="shared" si="823"/>
        <v>0</v>
      </c>
      <c r="Y5306" s="66">
        <v>0</v>
      </c>
      <c r="Z5306" s="105">
        <f t="shared" si="824"/>
        <v>0</v>
      </c>
      <c r="AA5306" s="101">
        <v>0</v>
      </c>
      <c r="AB5306" s="67">
        <f t="shared" si="825"/>
        <v>0</v>
      </c>
      <c r="AC5306" s="66">
        <v>0</v>
      </c>
      <c r="AD5306" s="73">
        <f t="shared" si="826"/>
        <v>0</v>
      </c>
    </row>
    <row r="5307" spans="1:30" x14ac:dyDescent="0.25">
      <c r="A5307" s="165"/>
      <c r="B5307" s="72" t="s">
        <v>2098</v>
      </c>
      <c r="C5307" s="64" t="s">
        <v>2099</v>
      </c>
      <c r="D5307" s="64" t="s">
        <v>7</v>
      </c>
      <c r="E5307" s="64" t="s">
        <v>2100</v>
      </c>
      <c r="F5307" s="64" t="s">
        <v>1199</v>
      </c>
      <c r="G5307" s="64" t="s">
        <v>1199</v>
      </c>
      <c r="H5307" s="65">
        <v>40109</v>
      </c>
      <c r="I5307" s="65">
        <v>40687</v>
      </c>
      <c r="J5307" s="93" t="s">
        <v>1</v>
      </c>
      <c r="K5307" s="101">
        <v>44</v>
      </c>
      <c r="L5307" s="67">
        <f t="shared" si="820"/>
        <v>1.4956681773257761E-8</v>
      </c>
      <c r="M5307" s="66">
        <v>0.266376</v>
      </c>
      <c r="N5307" s="73">
        <f t="shared" si="821"/>
        <v>5.161750099506303E-9</v>
      </c>
      <c r="O5307" s="98">
        <v>44</v>
      </c>
      <c r="P5307" s="67">
        <f t="shared" si="827"/>
        <v>1.6203882083889851E-8</v>
      </c>
      <c r="Q5307" s="66">
        <v>0.266376</v>
      </c>
      <c r="R5307" s="105">
        <f t="shared" si="822"/>
        <v>7.6321377993458186E-9</v>
      </c>
      <c r="S5307" s="101">
        <v>44</v>
      </c>
      <c r="T5307" s="67">
        <f t="shared" si="828"/>
        <v>1.927381077717459E-8</v>
      </c>
      <c r="U5307" s="66">
        <v>0.266376</v>
      </c>
      <c r="V5307" s="73">
        <f t="shared" si="829"/>
        <v>1.4224651087816134E-8</v>
      </c>
      <c r="W5307" s="98">
        <v>44</v>
      </c>
      <c r="X5307" s="67">
        <f t="shared" si="823"/>
        <v>2.4998983652115657E-8</v>
      </c>
      <c r="Y5307" s="66">
        <v>0.266376</v>
      </c>
      <c r="Z5307" s="105">
        <f t="shared" si="824"/>
        <v>3.4436651646317298E-8</v>
      </c>
      <c r="AA5307" s="101">
        <v>0</v>
      </c>
      <c r="AB5307" s="67">
        <f t="shared" si="825"/>
        <v>0</v>
      </c>
      <c r="AC5307" s="66">
        <v>0</v>
      </c>
      <c r="AD5307" s="73">
        <f t="shared" si="826"/>
        <v>0</v>
      </c>
    </row>
    <row r="5308" spans="1:30" x14ac:dyDescent="0.25">
      <c r="A5308" s="165"/>
      <c r="B5308" s="72" t="s">
        <v>16003</v>
      </c>
      <c r="C5308" s="64" t="s">
        <v>16004</v>
      </c>
      <c r="D5308" s="64" t="s">
        <v>23</v>
      </c>
      <c r="E5308" s="64" t="s">
        <v>16005</v>
      </c>
      <c r="F5308" s="64" t="s">
        <v>1415</v>
      </c>
      <c r="G5308" s="64" t="s">
        <v>1416</v>
      </c>
      <c r="H5308" s="65">
        <v>40714</v>
      </c>
      <c r="I5308" s="65">
        <v>41359</v>
      </c>
      <c r="J5308" s="93" t="s">
        <v>1</v>
      </c>
      <c r="K5308" s="101">
        <v>80</v>
      </c>
      <c r="L5308" s="67">
        <f t="shared" si="820"/>
        <v>2.7193966860468658E-8</v>
      </c>
      <c r="M5308" s="66">
        <v>0.265212</v>
      </c>
      <c r="N5308" s="73">
        <f t="shared" si="821"/>
        <v>5.1391944746909092E-9</v>
      </c>
      <c r="O5308" s="98">
        <v>80</v>
      </c>
      <c r="P5308" s="67">
        <f t="shared" si="827"/>
        <v>2.9461603788890636E-8</v>
      </c>
      <c r="Q5308" s="66">
        <v>0.265212</v>
      </c>
      <c r="R5308" s="105">
        <f t="shared" si="822"/>
        <v>7.5987871656609575E-9</v>
      </c>
      <c r="S5308" s="101">
        <v>0</v>
      </c>
      <c r="T5308" s="67">
        <f t="shared" si="828"/>
        <v>0</v>
      </c>
      <c r="U5308" s="66">
        <v>0</v>
      </c>
      <c r="V5308" s="73">
        <f t="shared" si="829"/>
        <v>0</v>
      </c>
      <c r="W5308" s="98">
        <v>0</v>
      </c>
      <c r="X5308" s="67">
        <f t="shared" si="823"/>
        <v>0</v>
      </c>
      <c r="Y5308" s="66">
        <v>0</v>
      </c>
      <c r="Z5308" s="105">
        <f t="shared" si="824"/>
        <v>0</v>
      </c>
      <c r="AA5308" s="101">
        <v>0</v>
      </c>
      <c r="AB5308" s="67">
        <f t="shared" si="825"/>
        <v>0</v>
      </c>
      <c r="AC5308" s="66">
        <v>0</v>
      </c>
      <c r="AD5308" s="73">
        <f t="shared" si="826"/>
        <v>0</v>
      </c>
    </row>
    <row r="5309" spans="1:30" x14ac:dyDescent="0.25">
      <c r="A5309" s="165"/>
      <c r="B5309" s="72" t="s">
        <v>16459</v>
      </c>
      <c r="C5309" s="64" t="s">
        <v>16460</v>
      </c>
      <c r="D5309" s="64" t="s">
        <v>19</v>
      </c>
      <c r="E5309" s="64" t="s">
        <v>16461</v>
      </c>
      <c r="F5309" s="64" t="s">
        <v>1215</v>
      </c>
      <c r="G5309" s="64" t="s">
        <v>1216</v>
      </c>
      <c r="H5309" s="65">
        <v>40732</v>
      </c>
      <c r="I5309" s="65">
        <v>41691</v>
      </c>
      <c r="J5309" s="93" t="s">
        <v>1</v>
      </c>
      <c r="K5309" s="101">
        <v>0</v>
      </c>
      <c r="L5309" s="67">
        <f t="shared" si="820"/>
        <v>0</v>
      </c>
      <c r="M5309" s="66">
        <v>0.26298250000000001</v>
      </c>
      <c r="N5309" s="73">
        <f t="shared" si="821"/>
        <v>5.095991926988228E-9</v>
      </c>
      <c r="O5309" s="98">
        <v>0</v>
      </c>
      <c r="P5309" s="67">
        <f t="shared" si="827"/>
        <v>0</v>
      </c>
      <c r="Q5309" s="66">
        <v>3.7600000000000001E-2</v>
      </c>
      <c r="R5309" s="105">
        <f t="shared" si="822"/>
        <v>1.0773056929130355E-9</v>
      </c>
      <c r="S5309" s="101">
        <v>0</v>
      </c>
      <c r="T5309" s="67">
        <f t="shared" si="828"/>
        <v>0</v>
      </c>
      <c r="U5309" s="66">
        <v>0</v>
      </c>
      <c r="V5309" s="73">
        <f t="shared" si="829"/>
        <v>0</v>
      </c>
      <c r="W5309" s="98">
        <v>0</v>
      </c>
      <c r="X5309" s="67">
        <f t="shared" si="823"/>
        <v>0</v>
      </c>
      <c r="Y5309" s="66">
        <v>0</v>
      </c>
      <c r="Z5309" s="105">
        <f t="shared" si="824"/>
        <v>0</v>
      </c>
      <c r="AA5309" s="101">
        <v>0</v>
      </c>
      <c r="AB5309" s="67">
        <f t="shared" si="825"/>
        <v>0</v>
      </c>
      <c r="AC5309" s="66">
        <v>0</v>
      </c>
      <c r="AD5309" s="73">
        <f t="shared" si="826"/>
        <v>0</v>
      </c>
    </row>
    <row r="5310" spans="1:30" x14ac:dyDescent="0.25">
      <c r="A5310" s="165"/>
      <c r="B5310" s="72" t="s">
        <v>14301</v>
      </c>
      <c r="C5310" s="64" t="s">
        <v>14302</v>
      </c>
      <c r="D5310" s="64" t="s">
        <v>7</v>
      </c>
      <c r="E5310" s="64" t="s">
        <v>14303</v>
      </c>
      <c r="F5310" s="64" t="s">
        <v>1519</v>
      </c>
      <c r="G5310" s="64" t="s">
        <v>1193</v>
      </c>
      <c r="H5310" s="65">
        <v>40823</v>
      </c>
      <c r="I5310" s="65">
        <v>41136</v>
      </c>
      <c r="J5310" s="93" t="s">
        <v>1</v>
      </c>
      <c r="K5310" s="101">
        <v>0</v>
      </c>
      <c r="L5310" s="67">
        <f t="shared" si="820"/>
        <v>0</v>
      </c>
      <c r="M5310" s="66">
        <v>0.26145000000000002</v>
      </c>
      <c r="N5310" s="73">
        <f t="shared" si="821"/>
        <v>5.0662956254164151E-9</v>
      </c>
      <c r="O5310" s="98">
        <v>0</v>
      </c>
      <c r="P5310" s="67">
        <f t="shared" si="827"/>
        <v>0</v>
      </c>
      <c r="Q5310" s="66">
        <v>0.26145000000000002</v>
      </c>
      <c r="R5310" s="105">
        <f t="shared" si="822"/>
        <v>7.4909992928753499E-9</v>
      </c>
      <c r="S5310" s="101">
        <v>0</v>
      </c>
      <c r="T5310" s="67">
        <f t="shared" si="828"/>
        <v>0</v>
      </c>
      <c r="U5310" s="66">
        <v>0</v>
      </c>
      <c r="V5310" s="73">
        <f t="shared" si="829"/>
        <v>0</v>
      </c>
      <c r="W5310" s="98">
        <v>0</v>
      </c>
      <c r="X5310" s="67">
        <f t="shared" si="823"/>
        <v>0</v>
      </c>
      <c r="Y5310" s="66">
        <v>0</v>
      </c>
      <c r="Z5310" s="105">
        <f t="shared" si="824"/>
        <v>0</v>
      </c>
      <c r="AA5310" s="101">
        <v>0</v>
      </c>
      <c r="AB5310" s="67">
        <f t="shared" si="825"/>
        <v>0</v>
      </c>
      <c r="AC5310" s="66">
        <v>0</v>
      </c>
      <c r="AD5310" s="73">
        <f t="shared" si="826"/>
        <v>0</v>
      </c>
    </row>
    <row r="5311" spans="1:30" x14ac:dyDescent="0.25">
      <c r="A5311" s="165"/>
      <c r="B5311" s="72" t="s">
        <v>2420</v>
      </c>
      <c r="C5311" s="64" t="s">
        <v>2421</v>
      </c>
      <c r="D5311" s="64" t="s">
        <v>7</v>
      </c>
      <c r="E5311" s="64" t="s">
        <v>2422</v>
      </c>
      <c r="F5311" s="64" t="s">
        <v>1074</v>
      </c>
      <c r="G5311" s="64" t="s">
        <v>1416</v>
      </c>
      <c r="H5311" s="65">
        <v>40900</v>
      </c>
      <c r="I5311" s="65">
        <v>41409</v>
      </c>
      <c r="J5311" s="93" t="s">
        <v>1</v>
      </c>
      <c r="K5311" s="101">
        <v>0</v>
      </c>
      <c r="L5311" s="67">
        <f t="shared" si="820"/>
        <v>0</v>
      </c>
      <c r="M5311" s="66">
        <v>0.256359</v>
      </c>
      <c r="N5311" s="73">
        <f t="shared" si="821"/>
        <v>4.9676438333758907E-9</v>
      </c>
      <c r="O5311" s="98">
        <v>0</v>
      </c>
      <c r="P5311" s="67">
        <f t="shared" si="827"/>
        <v>0</v>
      </c>
      <c r="Q5311" s="66">
        <v>0.256359</v>
      </c>
      <c r="R5311" s="105">
        <f t="shared" si="822"/>
        <v>7.3451332481248106E-9</v>
      </c>
      <c r="S5311" s="101">
        <v>0</v>
      </c>
      <c r="T5311" s="67">
        <f t="shared" si="828"/>
        <v>0</v>
      </c>
      <c r="U5311" s="66">
        <v>0</v>
      </c>
      <c r="V5311" s="73">
        <f t="shared" si="829"/>
        <v>0</v>
      </c>
      <c r="W5311" s="98">
        <v>0</v>
      </c>
      <c r="X5311" s="67">
        <f t="shared" si="823"/>
        <v>0</v>
      </c>
      <c r="Y5311" s="66">
        <v>0</v>
      </c>
      <c r="Z5311" s="105">
        <f t="shared" si="824"/>
        <v>0</v>
      </c>
      <c r="AA5311" s="101">
        <v>0</v>
      </c>
      <c r="AB5311" s="67">
        <f t="shared" si="825"/>
        <v>0</v>
      </c>
      <c r="AC5311" s="66">
        <v>0</v>
      </c>
      <c r="AD5311" s="73">
        <f t="shared" si="826"/>
        <v>0</v>
      </c>
    </row>
    <row r="5312" spans="1:30" x14ac:dyDescent="0.25">
      <c r="A5312" s="165"/>
      <c r="B5312" s="72" t="s">
        <v>13204</v>
      </c>
      <c r="C5312" s="64" t="s">
        <v>13205</v>
      </c>
      <c r="D5312" s="64" t="s">
        <v>7</v>
      </c>
      <c r="E5312" s="64" t="s">
        <v>13206</v>
      </c>
      <c r="F5312" s="64" t="s">
        <v>1776</v>
      </c>
      <c r="G5312" s="64" t="s">
        <v>1193</v>
      </c>
      <c r="H5312" s="65">
        <v>40303</v>
      </c>
      <c r="I5312" s="65">
        <v>40311</v>
      </c>
      <c r="J5312" s="93" t="s">
        <v>1</v>
      </c>
      <c r="K5312" s="101">
        <v>0</v>
      </c>
      <c r="L5312" s="67">
        <f t="shared" si="820"/>
        <v>0</v>
      </c>
      <c r="M5312" s="66">
        <v>0.25454725</v>
      </c>
      <c r="N5312" s="73">
        <f t="shared" si="821"/>
        <v>4.9325363133936833E-9</v>
      </c>
      <c r="O5312" s="98">
        <v>0</v>
      </c>
      <c r="P5312" s="67">
        <f t="shared" si="827"/>
        <v>0</v>
      </c>
      <c r="Q5312" s="66">
        <v>0.14185600000000001</v>
      </c>
      <c r="R5312" s="105">
        <f t="shared" si="822"/>
        <v>4.0644222439859459E-9</v>
      </c>
      <c r="S5312" s="101">
        <v>0</v>
      </c>
      <c r="T5312" s="67">
        <f t="shared" si="828"/>
        <v>0</v>
      </c>
      <c r="U5312" s="66">
        <v>0</v>
      </c>
      <c r="V5312" s="73">
        <f t="shared" si="829"/>
        <v>0</v>
      </c>
      <c r="W5312" s="98">
        <v>0</v>
      </c>
      <c r="X5312" s="67">
        <f t="shared" si="823"/>
        <v>0</v>
      </c>
      <c r="Y5312" s="66">
        <v>0</v>
      </c>
      <c r="Z5312" s="105">
        <f t="shared" si="824"/>
        <v>0</v>
      </c>
      <c r="AA5312" s="101">
        <v>0</v>
      </c>
      <c r="AB5312" s="67">
        <f t="shared" si="825"/>
        <v>0</v>
      </c>
      <c r="AC5312" s="66">
        <v>0</v>
      </c>
      <c r="AD5312" s="73">
        <f t="shared" si="826"/>
        <v>0</v>
      </c>
    </row>
    <row r="5313" spans="1:30" x14ac:dyDescent="0.25">
      <c r="A5313" s="165"/>
      <c r="B5313" s="72" t="s">
        <v>10545</v>
      </c>
      <c r="C5313" s="64" t="s">
        <v>10546</v>
      </c>
      <c r="D5313" s="64" t="s">
        <v>7</v>
      </c>
      <c r="E5313" s="64" t="s">
        <v>5836</v>
      </c>
      <c r="F5313" s="64" t="s">
        <v>1215</v>
      </c>
      <c r="G5313" s="64" t="s">
        <v>1216</v>
      </c>
      <c r="H5313" s="65">
        <v>40170</v>
      </c>
      <c r="I5313" s="65">
        <v>40624</v>
      </c>
      <c r="J5313" s="93" t="s">
        <v>1</v>
      </c>
      <c r="K5313" s="101">
        <v>42</v>
      </c>
      <c r="L5313" s="67">
        <f t="shared" si="820"/>
        <v>1.4276832601746045E-8</v>
      </c>
      <c r="M5313" s="66">
        <v>0.25426799999999999</v>
      </c>
      <c r="N5313" s="73">
        <f t="shared" si="821"/>
        <v>4.9271250949832888E-9</v>
      </c>
      <c r="O5313" s="98">
        <v>42</v>
      </c>
      <c r="P5313" s="67">
        <f t="shared" si="827"/>
        <v>1.5467341989167585E-8</v>
      </c>
      <c r="Q5313" s="66">
        <v>0.25426799999999999</v>
      </c>
      <c r="R5313" s="105">
        <f t="shared" si="822"/>
        <v>7.285222444830099E-9</v>
      </c>
      <c r="S5313" s="101">
        <v>42</v>
      </c>
      <c r="T5313" s="67">
        <f t="shared" si="828"/>
        <v>1.83977284691212E-8</v>
      </c>
      <c r="U5313" s="66">
        <v>0.25426799999999999</v>
      </c>
      <c r="V5313" s="73">
        <f t="shared" si="829"/>
        <v>1.3578076038369946E-8</v>
      </c>
      <c r="W5313" s="98">
        <v>42</v>
      </c>
      <c r="X5313" s="67">
        <f t="shared" si="823"/>
        <v>2.3862666213383127E-8</v>
      </c>
      <c r="Y5313" s="66">
        <v>0.25426799999999999</v>
      </c>
      <c r="Z5313" s="105">
        <f t="shared" si="824"/>
        <v>3.287134929875742E-8</v>
      </c>
      <c r="AA5313" s="101">
        <v>0</v>
      </c>
      <c r="AB5313" s="67">
        <f t="shared" si="825"/>
        <v>0</v>
      </c>
      <c r="AC5313" s="66">
        <v>0</v>
      </c>
      <c r="AD5313" s="73">
        <f t="shared" si="826"/>
        <v>0</v>
      </c>
    </row>
    <row r="5314" spans="1:30" x14ac:dyDescent="0.25">
      <c r="A5314" s="165"/>
      <c r="B5314" s="72" t="s">
        <v>13371</v>
      </c>
      <c r="C5314" s="64" t="s">
        <v>13372</v>
      </c>
      <c r="D5314" s="64" t="s">
        <v>7</v>
      </c>
      <c r="E5314" s="64" t="s">
        <v>13373</v>
      </c>
      <c r="F5314" s="64" t="s">
        <v>2360</v>
      </c>
      <c r="G5314" s="64" t="s">
        <v>1216</v>
      </c>
      <c r="H5314" s="65">
        <v>41591</v>
      </c>
      <c r="I5314" s="65">
        <v>41591</v>
      </c>
      <c r="J5314" s="93" t="s">
        <v>1</v>
      </c>
      <c r="K5314" s="101">
        <v>0</v>
      </c>
      <c r="L5314" s="67">
        <f t="shared" si="820"/>
        <v>0</v>
      </c>
      <c r="M5314" s="66">
        <v>0.25</v>
      </c>
      <c r="N5314" s="73">
        <f t="shared" si="821"/>
        <v>4.8444211373268449E-9</v>
      </c>
      <c r="O5314" s="98">
        <v>0</v>
      </c>
      <c r="P5314" s="67">
        <f t="shared" si="827"/>
        <v>0</v>
      </c>
      <c r="Q5314" s="66">
        <v>0.25</v>
      </c>
      <c r="R5314" s="105">
        <f t="shared" si="822"/>
        <v>7.1629367879856085E-9</v>
      </c>
      <c r="S5314" s="101">
        <v>0</v>
      </c>
      <c r="T5314" s="67">
        <f t="shared" si="828"/>
        <v>0</v>
      </c>
      <c r="U5314" s="66">
        <v>0</v>
      </c>
      <c r="V5314" s="73">
        <f t="shared" si="829"/>
        <v>0</v>
      </c>
      <c r="W5314" s="98">
        <v>0</v>
      </c>
      <c r="X5314" s="67">
        <f t="shared" si="823"/>
        <v>0</v>
      </c>
      <c r="Y5314" s="66">
        <v>0</v>
      </c>
      <c r="Z5314" s="105">
        <f t="shared" si="824"/>
        <v>0</v>
      </c>
      <c r="AA5314" s="101">
        <v>0</v>
      </c>
      <c r="AB5314" s="67">
        <f t="shared" si="825"/>
        <v>0</v>
      </c>
      <c r="AC5314" s="66">
        <v>0</v>
      </c>
      <c r="AD5314" s="73">
        <f t="shared" si="826"/>
        <v>0</v>
      </c>
    </row>
    <row r="5315" spans="1:30" x14ac:dyDescent="0.25">
      <c r="A5315" s="165"/>
      <c r="B5315" s="72" t="s">
        <v>4123</v>
      </c>
      <c r="C5315" s="64" t="s">
        <v>4124</v>
      </c>
      <c r="D5315" s="64" t="s">
        <v>7</v>
      </c>
      <c r="E5315" s="64" t="s">
        <v>4125</v>
      </c>
      <c r="F5315" s="64" t="s">
        <v>437</v>
      </c>
      <c r="G5315" s="64" t="s">
        <v>1269</v>
      </c>
      <c r="H5315" s="65">
        <v>40974</v>
      </c>
      <c r="I5315" s="65">
        <v>40974</v>
      </c>
      <c r="J5315" s="93" t="s">
        <v>1</v>
      </c>
      <c r="K5315" s="101">
        <v>0</v>
      </c>
      <c r="L5315" s="67">
        <f t="shared" si="820"/>
        <v>0</v>
      </c>
      <c r="M5315" s="66">
        <v>0.25</v>
      </c>
      <c r="N5315" s="73">
        <f t="shared" si="821"/>
        <v>4.8444211373268449E-9</v>
      </c>
      <c r="O5315" s="98">
        <v>0</v>
      </c>
      <c r="P5315" s="67">
        <f t="shared" si="827"/>
        <v>0</v>
      </c>
      <c r="Q5315" s="66">
        <v>0.25</v>
      </c>
      <c r="R5315" s="105">
        <f t="shared" si="822"/>
        <v>7.1629367879856085E-9</v>
      </c>
      <c r="S5315" s="101">
        <v>0</v>
      </c>
      <c r="T5315" s="67">
        <f t="shared" si="828"/>
        <v>0</v>
      </c>
      <c r="U5315" s="66">
        <v>0</v>
      </c>
      <c r="V5315" s="73">
        <f t="shared" si="829"/>
        <v>0</v>
      </c>
      <c r="W5315" s="98">
        <v>0</v>
      </c>
      <c r="X5315" s="67">
        <f t="shared" si="823"/>
        <v>0</v>
      </c>
      <c r="Y5315" s="66">
        <v>0</v>
      </c>
      <c r="Z5315" s="105">
        <f t="shared" si="824"/>
        <v>0</v>
      </c>
      <c r="AA5315" s="101">
        <v>0</v>
      </c>
      <c r="AB5315" s="67">
        <f t="shared" si="825"/>
        <v>0</v>
      </c>
      <c r="AC5315" s="66">
        <v>0</v>
      </c>
      <c r="AD5315" s="73">
        <f t="shared" si="826"/>
        <v>0</v>
      </c>
    </row>
    <row r="5316" spans="1:30" x14ac:dyDescent="0.25">
      <c r="A5316" s="165"/>
      <c r="B5316" s="72" t="s">
        <v>8642</v>
      </c>
      <c r="C5316" s="64" t="s">
        <v>8643</v>
      </c>
      <c r="D5316" s="64" t="s">
        <v>7</v>
      </c>
      <c r="E5316" s="64" t="s">
        <v>8644</v>
      </c>
      <c r="F5316" s="64" t="s">
        <v>1313</v>
      </c>
      <c r="G5316" s="64" t="s">
        <v>1193</v>
      </c>
      <c r="H5316" s="65">
        <v>41262</v>
      </c>
      <c r="I5316" s="65">
        <v>41262</v>
      </c>
      <c r="J5316" s="93" t="s">
        <v>1</v>
      </c>
      <c r="K5316" s="101">
        <v>0</v>
      </c>
      <c r="L5316" s="67">
        <f t="shared" ref="L5316:L5379" si="830">K5316/$K$5777</f>
        <v>0</v>
      </c>
      <c r="M5316" s="66">
        <v>0.25</v>
      </c>
      <c r="N5316" s="73">
        <f t="shared" ref="N5316:N5379" si="831">M5316/$M$5777</f>
        <v>4.8444211373268449E-9</v>
      </c>
      <c r="O5316" s="98">
        <v>0</v>
      </c>
      <c r="P5316" s="67">
        <f t="shared" si="827"/>
        <v>0</v>
      </c>
      <c r="Q5316" s="66">
        <v>0.25</v>
      </c>
      <c r="R5316" s="105">
        <f t="shared" ref="R5316:R5379" si="832">Q5316/Q$5777</f>
        <v>7.1629367879856085E-9</v>
      </c>
      <c r="S5316" s="101">
        <v>0</v>
      </c>
      <c r="T5316" s="67">
        <f t="shared" si="828"/>
        <v>0</v>
      </c>
      <c r="U5316" s="66">
        <v>0</v>
      </c>
      <c r="V5316" s="73">
        <f t="shared" si="829"/>
        <v>0</v>
      </c>
      <c r="W5316" s="98">
        <v>0</v>
      </c>
      <c r="X5316" s="67">
        <f t="shared" ref="X5316:X5379" si="833">W5316/$W$5777</f>
        <v>0</v>
      </c>
      <c r="Y5316" s="66">
        <v>0</v>
      </c>
      <c r="Z5316" s="105">
        <f t="shared" ref="Z5316:Z5379" si="834">Y5316/$Y$5777</f>
        <v>0</v>
      </c>
      <c r="AA5316" s="101">
        <v>0</v>
      </c>
      <c r="AB5316" s="67">
        <f t="shared" ref="AB5316:AB5379" si="835">AA5316/$AA$5777</f>
        <v>0</v>
      </c>
      <c r="AC5316" s="66">
        <v>0</v>
      </c>
      <c r="AD5316" s="73">
        <f t="shared" ref="AD5316:AD5379" si="836">AC5316/$AC$5777</f>
        <v>0</v>
      </c>
    </row>
    <row r="5317" spans="1:30" x14ac:dyDescent="0.25">
      <c r="A5317" s="165"/>
      <c r="B5317" s="72" t="s">
        <v>15428</v>
      </c>
      <c r="C5317" s="64" t="s">
        <v>15429</v>
      </c>
      <c r="D5317" s="64" t="s">
        <v>7</v>
      </c>
      <c r="E5317" s="64" t="s">
        <v>6684</v>
      </c>
      <c r="F5317" s="64" t="s">
        <v>1251</v>
      </c>
      <c r="G5317" s="64" t="s">
        <v>1227</v>
      </c>
      <c r="H5317" s="65">
        <v>41303</v>
      </c>
      <c r="I5317" s="65">
        <v>41303</v>
      </c>
      <c r="J5317" s="93" t="s">
        <v>1</v>
      </c>
      <c r="K5317" s="101">
        <v>0</v>
      </c>
      <c r="L5317" s="67">
        <f t="shared" si="830"/>
        <v>0</v>
      </c>
      <c r="M5317" s="66">
        <v>0.25</v>
      </c>
      <c r="N5317" s="73">
        <f t="shared" si="831"/>
        <v>4.8444211373268449E-9</v>
      </c>
      <c r="O5317" s="98">
        <v>0</v>
      </c>
      <c r="P5317" s="67">
        <f t="shared" ref="P5317:P5380" si="837">O5317/$O$5777</f>
        <v>0</v>
      </c>
      <c r="Q5317" s="66">
        <v>0.25</v>
      </c>
      <c r="R5317" s="105">
        <f t="shared" si="832"/>
        <v>7.1629367879856085E-9</v>
      </c>
      <c r="S5317" s="101">
        <v>0</v>
      </c>
      <c r="T5317" s="67">
        <f t="shared" ref="T5317:T5380" si="838">S5317/$S$5777</f>
        <v>0</v>
      </c>
      <c r="U5317" s="66">
        <v>0</v>
      </c>
      <c r="V5317" s="73">
        <f t="shared" ref="V5317:V5380" si="839">U5317/$U$5777</f>
        <v>0</v>
      </c>
      <c r="W5317" s="98">
        <v>0</v>
      </c>
      <c r="X5317" s="67">
        <f t="shared" si="833"/>
        <v>0</v>
      </c>
      <c r="Y5317" s="66">
        <v>0</v>
      </c>
      <c r="Z5317" s="105">
        <f t="shared" si="834"/>
        <v>0</v>
      </c>
      <c r="AA5317" s="101">
        <v>0</v>
      </c>
      <c r="AB5317" s="67">
        <f t="shared" si="835"/>
        <v>0</v>
      </c>
      <c r="AC5317" s="66">
        <v>0</v>
      </c>
      <c r="AD5317" s="73">
        <f t="shared" si="836"/>
        <v>0</v>
      </c>
    </row>
    <row r="5318" spans="1:30" x14ac:dyDescent="0.25">
      <c r="A5318" s="165"/>
      <c r="B5318" s="72" t="s">
        <v>7216</v>
      </c>
      <c r="C5318" s="64" t="s">
        <v>7217</v>
      </c>
      <c r="D5318" s="64" t="s">
        <v>7</v>
      </c>
      <c r="E5318" s="64" t="s">
        <v>7218</v>
      </c>
      <c r="F5318" s="64" t="s">
        <v>1215</v>
      </c>
      <c r="G5318" s="64" t="s">
        <v>1216</v>
      </c>
      <c r="H5318" s="65">
        <v>40746</v>
      </c>
      <c r="I5318" s="65">
        <v>40746</v>
      </c>
      <c r="J5318" s="93" t="s">
        <v>1</v>
      </c>
      <c r="K5318" s="101">
        <v>0</v>
      </c>
      <c r="L5318" s="67">
        <f t="shared" si="830"/>
        <v>0</v>
      </c>
      <c r="M5318" s="66">
        <v>0.25</v>
      </c>
      <c r="N5318" s="73">
        <f t="shared" si="831"/>
        <v>4.8444211373268449E-9</v>
      </c>
      <c r="O5318" s="98">
        <v>0</v>
      </c>
      <c r="P5318" s="67">
        <f t="shared" si="837"/>
        <v>0</v>
      </c>
      <c r="Q5318" s="66">
        <v>0.25</v>
      </c>
      <c r="R5318" s="105">
        <f t="shared" si="832"/>
        <v>7.1629367879856085E-9</v>
      </c>
      <c r="S5318" s="101">
        <v>0</v>
      </c>
      <c r="T5318" s="67">
        <f t="shared" si="838"/>
        <v>0</v>
      </c>
      <c r="U5318" s="66">
        <v>0</v>
      </c>
      <c r="V5318" s="73">
        <f t="shared" si="839"/>
        <v>0</v>
      </c>
      <c r="W5318" s="98">
        <v>0</v>
      </c>
      <c r="X5318" s="67">
        <f t="shared" si="833"/>
        <v>0</v>
      </c>
      <c r="Y5318" s="66">
        <v>0</v>
      </c>
      <c r="Z5318" s="105">
        <f t="shared" si="834"/>
        <v>0</v>
      </c>
      <c r="AA5318" s="101">
        <v>0</v>
      </c>
      <c r="AB5318" s="67">
        <f t="shared" si="835"/>
        <v>0</v>
      </c>
      <c r="AC5318" s="66">
        <v>0</v>
      </c>
      <c r="AD5318" s="73">
        <f t="shared" si="836"/>
        <v>0</v>
      </c>
    </row>
    <row r="5319" spans="1:30" x14ac:dyDescent="0.25">
      <c r="A5319" s="165"/>
      <c r="B5319" s="72" t="s">
        <v>15966</v>
      </c>
      <c r="C5319" s="64" t="s">
        <v>15967</v>
      </c>
      <c r="D5319" s="64" t="s">
        <v>7</v>
      </c>
      <c r="E5319" s="64" t="s">
        <v>15968</v>
      </c>
      <c r="F5319" s="64" t="s">
        <v>1199</v>
      </c>
      <c r="G5319" s="64" t="s">
        <v>1199</v>
      </c>
      <c r="H5319" s="65">
        <v>41369</v>
      </c>
      <c r="I5319" s="65">
        <v>41369</v>
      </c>
      <c r="J5319" s="93" t="s">
        <v>1</v>
      </c>
      <c r="K5319" s="101">
        <v>0</v>
      </c>
      <c r="L5319" s="67">
        <f t="shared" si="830"/>
        <v>0</v>
      </c>
      <c r="M5319" s="66">
        <v>0.25</v>
      </c>
      <c r="N5319" s="73">
        <f t="shared" si="831"/>
        <v>4.8444211373268449E-9</v>
      </c>
      <c r="O5319" s="98">
        <v>0</v>
      </c>
      <c r="P5319" s="67">
        <f t="shared" si="837"/>
        <v>0</v>
      </c>
      <c r="Q5319" s="66">
        <v>0.25</v>
      </c>
      <c r="R5319" s="105">
        <f t="shared" si="832"/>
        <v>7.1629367879856085E-9</v>
      </c>
      <c r="S5319" s="101">
        <v>0</v>
      </c>
      <c r="T5319" s="67">
        <f t="shared" si="838"/>
        <v>0</v>
      </c>
      <c r="U5319" s="66">
        <v>0</v>
      </c>
      <c r="V5319" s="73">
        <f t="shared" si="839"/>
        <v>0</v>
      </c>
      <c r="W5319" s="98">
        <v>0</v>
      </c>
      <c r="X5319" s="67">
        <f t="shared" si="833"/>
        <v>0</v>
      </c>
      <c r="Y5319" s="66">
        <v>0</v>
      </c>
      <c r="Z5319" s="105">
        <f t="shared" si="834"/>
        <v>0</v>
      </c>
      <c r="AA5319" s="101">
        <v>0</v>
      </c>
      <c r="AB5319" s="67">
        <f t="shared" si="835"/>
        <v>0</v>
      </c>
      <c r="AC5319" s="66">
        <v>0</v>
      </c>
      <c r="AD5319" s="73">
        <f t="shared" si="836"/>
        <v>0</v>
      </c>
    </row>
    <row r="5320" spans="1:30" x14ac:dyDescent="0.25">
      <c r="A5320" s="165"/>
      <c r="B5320" s="72" t="s">
        <v>15075</v>
      </c>
      <c r="C5320" s="64" t="s">
        <v>15076</v>
      </c>
      <c r="D5320" s="64" t="s">
        <v>7</v>
      </c>
      <c r="E5320" s="64" t="s">
        <v>15077</v>
      </c>
      <c r="F5320" s="64" t="s">
        <v>1226</v>
      </c>
      <c r="G5320" s="64" t="s">
        <v>1227</v>
      </c>
      <c r="H5320" s="65">
        <v>41654</v>
      </c>
      <c r="I5320" s="65">
        <v>41654</v>
      </c>
      <c r="J5320" s="93" t="s">
        <v>1</v>
      </c>
      <c r="K5320" s="101">
        <v>0</v>
      </c>
      <c r="L5320" s="67">
        <f t="shared" si="830"/>
        <v>0</v>
      </c>
      <c r="M5320" s="66">
        <v>0.25</v>
      </c>
      <c r="N5320" s="73">
        <f t="shared" si="831"/>
        <v>4.8444211373268449E-9</v>
      </c>
      <c r="O5320" s="98">
        <v>0</v>
      </c>
      <c r="P5320" s="67">
        <f t="shared" si="837"/>
        <v>0</v>
      </c>
      <c r="Q5320" s="66">
        <v>0.25</v>
      </c>
      <c r="R5320" s="105">
        <f t="shared" si="832"/>
        <v>7.1629367879856085E-9</v>
      </c>
      <c r="S5320" s="101">
        <v>0</v>
      </c>
      <c r="T5320" s="67">
        <f t="shared" si="838"/>
        <v>0</v>
      </c>
      <c r="U5320" s="66">
        <v>0</v>
      </c>
      <c r="V5320" s="73">
        <f t="shared" si="839"/>
        <v>0</v>
      </c>
      <c r="W5320" s="98">
        <v>0</v>
      </c>
      <c r="X5320" s="67">
        <f t="shared" si="833"/>
        <v>0</v>
      </c>
      <c r="Y5320" s="66">
        <v>0</v>
      </c>
      <c r="Z5320" s="105">
        <f t="shared" si="834"/>
        <v>0</v>
      </c>
      <c r="AA5320" s="101">
        <v>0</v>
      </c>
      <c r="AB5320" s="67">
        <f t="shared" si="835"/>
        <v>0</v>
      </c>
      <c r="AC5320" s="66">
        <v>0</v>
      </c>
      <c r="AD5320" s="73">
        <f t="shared" si="836"/>
        <v>0</v>
      </c>
    </row>
    <row r="5321" spans="1:30" x14ac:dyDescent="0.25">
      <c r="A5321" s="165"/>
      <c r="B5321" s="72" t="s">
        <v>6243</v>
      </c>
      <c r="C5321" s="64" t="s">
        <v>6244</v>
      </c>
      <c r="D5321" s="64" t="s">
        <v>7</v>
      </c>
      <c r="E5321" s="64" t="s">
        <v>6245</v>
      </c>
      <c r="F5321" s="64" t="s">
        <v>1515</v>
      </c>
      <c r="G5321" s="64" t="s">
        <v>1515</v>
      </c>
      <c r="H5321" s="65">
        <v>41782</v>
      </c>
      <c r="I5321" s="65">
        <v>41782</v>
      </c>
      <c r="J5321" s="93" t="s">
        <v>1</v>
      </c>
      <c r="K5321" s="101">
        <v>0</v>
      </c>
      <c r="L5321" s="67">
        <f t="shared" si="830"/>
        <v>0</v>
      </c>
      <c r="M5321" s="66">
        <v>0.25</v>
      </c>
      <c r="N5321" s="73">
        <f t="shared" si="831"/>
        <v>4.8444211373268449E-9</v>
      </c>
      <c r="O5321" s="98">
        <v>0</v>
      </c>
      <c r="P5321" s="67">
        <f t="shared" si="837"/>
        <v>0</v>
      </c>
      <c r="Q5321" s="66">
        <v>0.25</v>
      </c>
      <c r="R5321" s="105">
        <f t="shared" si="832"/>
        <v>7.1629367879856085E-9</v>
      </c>
      <c r="S5321" s="101">
        <v>0</v>
      </c>
      <c r="T5321" s="67">
        <f t="shared" si="838"/>
        <v>0</v>
      </c>
      <c r="U5321" s="66">
        <v>0</v>
      </c>
      <c r="V5321" s="73">
        <f t="shared" si="839"/>
        <v>0</v>
      </c>
      <c r="W5321" s="98">
        <v>0</v>
      </c>
      <c r="X5321" s="67">
        <f t="shared" si="833"/>
        <v>0</v>
      </c>
      <c r="Y5321" s="66">
        <v>0</v>
      </c>
      <c r="Z5321" s="105">
        <f t="shared" si="834"/>
        <v>0</v>
      </c>
      <c r="AA5321" s="101">
        <v>0</v>
      </c>
      <c r="AB5321" s="67">
        <f t="shared" si="835"/>
        <v>0</v>
      </c>
      <c r="AC5321" s="66">
        <v>0</v>
      </c>
      <c r="AD5321" s="73">
        <f t="shared" si="836"/>
        <v>0</v>
      </c>
    </row>
    <row r="5322" spans="1:30" x14ac:dyDescent="0.25">
      <c r="A5322" s="165"/>
      <c r="B5322" s="72" t="s">
        <v>14868</v>
      </c>
      <c r="C5322" s="64" t="s">
        <v>14869</v>
      </c>
      <c r="D5322" s="64" t="s">
        <v>7</v>
      </c>
      <c r="E5322" s="64" t="s">
        <v>14870</v>
      </c>
      <c r="F5322" s="64" t="s">
        <v>10789</v>
      </c>
      <c r="G5322" s="64" t="s">
        <v>1515</v>
      </c>
      <c r="H5322" s="65">
        <v>41765</v>
      </c>
      <c r="I5322" s="65">
        <v>41765</v>
      </c>
      <c r="J5322" s="93" t="s">
        <v>1</v>
      </c>
      <c r="K5322" s="101">
        <v>0</v>
      </c>
      <c r="L5322" s="67">
        <f t="shared" si="830"/>
        <v>0</v>
      </c>
      <c r="M5322" s="66">
        <v>0.25</v>
      </c>
      <c r="N5322" s="73">
        <f t="shared" si="831"/>
        <v>4.8444211373268449E-9</v>
      </c>
      <c r="O5322" s="98">
        <v>0</v>
      </c>
      <c r="P5322" s="67">
        <f t="shared" si="837"/>
        <v>0</v>
      </c>
      <c r="Q5322" s="66">
        <v>0.25</v>
      </c>
      <c r="R5322" s="105">
        <f t="shared" si="832"/>
        <v>7.1629367879856085E-9</v>
      </c>
      <c r="S5322" s="101">
        <v>0</v>
      </c>
      <c r="T5322" s="67">
        <f t="shared" si="838"/>
        <v>0</v>
      </c>
      <c r="U5322" s="66">
        <v>0</v>
      </c>
      <c r="V5322" s="73">
        <f t="shared" si="839"/>
        <v>0</v>
      </c>
      <c r="W5322" s="98">
        <v>0</v>
      </c>
      <c r="X5322" s="67">
        <f t="shared" si="833"/>
        <v>0</v>
      </c>
      <c r="Y5322" s="66">
        <v>0</v>
      </c>
      <c r="Z5322" s="105">
        <f t="shared" si="834"/>
        <v>0</v>
      </c>
      <c r="AA5322" s="101">
        <v>0</v>
      </c>
      <c r="AB5322" s="67">
        <f t="shared" si="835"/>
        <v>0</v>
      </c>
      <c r="AC5322" s="66">
        <v>0</v>
      </c>
      <c r="AD5322" s="73">
        <f t="shared" si="836"/>
        <v>0</v>
      </c>
    </row>
    <row r="5323" spans="1:30" x14ac:dyDescent="0.25">
      <c r="A5323" s="165"/>
      <c r="B5323" s="72" t="s">
        <v>10680</v>
      </c>
      <c r="C5323" s="64" t="s">
        <v>10681</v>
      </c>
      <c r="D5323" s="64" t="s">
        <v>7</v>
      </c>
      <c r="E5323" s="64" t="s">
        <v>10682</v>
      </c>
      <c r="F5323" s="64" t="s">
        <v>1496</v>
      </c>
      <c r="G5323" s="64" t="s">
        <v>1216</v>
      </c>
      <c r="H5323" s="65">
        <v>38888</v>
      </c>
      <c r="I5323" s="65">
        <v>39413</v>
      </c>
      <c r="J5323" s="93" t="s">
        <v>1</v>
      </c>
      <c r="K5323" s="101">
        <v>4</v>
      </c>
      <c r="L5323" s="67">
        <f t="shared" si="830"/>
        <v>1.3596983430234328E-9</v>
      </c>
      <c r="M5323" s="66">
        <v>0.248136304</v>
      </c>
      <c r="N5323" s="73">
        <f t="shared" si="831"/>
        <v>4.808307024143039E-9</v>
      </c>
      <c r="O5323" s="98">
        <v>4</v>
      </c>
      <c r="P5323" s="67">
        <f t="shared" si="837"/>
        <v>1.4730801894445317E-9</v>
      </c>
      <c r="Q5323" s="66">
        <v>0.248136304</v>
      </c>
      <c r="R5323" s="105">
        <f t="shared" si="832"/>
        <v>7.1095386414255225E-9</v>
      </c>
      <c r="S5323" s="101">
        <v>0</v>
      </c>
      <c r="T5323" s="67">
        <f t="shared" si="838"/>
        <v>0</v>
      </c>
      <c r="U5323" s="66">
        <v>0.23487570399999999</v>
      </c>
      <c r="V5323" s="73">
        <f t="shared" si="839"/>
        <v>1.2542514860217062E-8</v>
      </c>
      <c r="W5323" s="98">
        <v>0</v>
      </c>
      <c r="X5323" s="67">
        <f t="shared" si="833"/>
        <v>0</v>
      </c>
      <c r="Y5323" s="66">
        <v>0.23487570399999999</v>
      </c>
      <c r="Z5323" s="105">
        <f t="shared" si="834"/>
        <v>3.0364345131811926E-8</v>
      </c>
      <c r="AA5323" s="101">
        <v>0</v>
      </c>
      <c r="AB5323" s="67">
        <f t="shared" si="835"/>
        <v>0</v>
      </c>
      <c r="AC5323" s="66">
        <v>0</v>
      </c>
      <c r="AD5323" s="73">
        <f t="shared" si="836"/>
        <v>0</v>
      </c>
    </row>
    <row r="5324" spans="1:30" x14ac:dyDescent="0.25">
      <c r="A5324" s="165"/>
      <c r="B5324" s="72" t="s">
        <v>16242</v>
      </c>
      <c r="C5324" s="64" t="s">
        <v>16243</v>
      </c>
      <c r="D5324" s="64" t="s">
        <v>19</v>
      </c>
      <c r="E5324" s="64" t="s">
        <v>16244</v>
      </c>
      <c r="F5324" s="64" t="s">
        <v>1306</v>
      </c>
      <c r="G5324" s="64" t="s">
        <v>1216</v>
      </c>
      <c r="H5324" s="65">
        <v>39547</v>
      </c>
      <c r="I5324" s="65">
        <v>40087</v>
      </c>
      <c r="J5324" s="93" t="s">
        <v>1</v>
      </c>
      <c r="K5324" s="101">
        <v>0</v>
      </c>
      <c r="L5324" s="67">
        <f t="shared" si="830"/>
        <v>0</v>
      </c>
      <c r="M5324" s="66">
        <v>0.24788250000000001</v>
      </c>
      <c r="N5324" s="73">
        <f t="shared" si="831"/>
        <v>4.8033888902936865E-9</v>
      </c>
      <c r="O5324" s="98">
        <v>0</v>
      </c>
      <c r="P5324" s="67">
        <f t="shared" si="837"/>
        <v>0</v>
      </c>
      <c r="Q5324" s="66">
        <v>0</v>
      </c>
      <c r="R5324" s="105">
        <f t="shared" si="832"/>
        <v>0</v>
      </c>
      <c r="S5324" s="101">
        <v>0</v>
      </c>
      <c r="T5324" s="67">
        <f t="shared" si="838"/>
        <v>0</v>
      </c>
      <c r="U5324" s="66">
        <v>0</v>
      </c>
      <c r="V5324" s="73">
        <f t="shared" si="839"/>
        <v>0</v>
      </c>
      <c r="W5324" s="98">
        <v>0</v>
      </c>
      <c r="X5324" s="67">
        <f t="shared" si="833"/>
        <v>0</v>
      </c>
      <c r="Y5324" s="66">
        <v>0</v>
      </c>
      <c r="Z5324" s="105">
        <f t="shared" si="834"/>
        <v>0</v>
      </c>
      <c r="AA5324" s="101">
        <v>0</v>
      </c>
      <c r="AB5324" s="67">
        <f t="shared" si="835"/>
        <v>0</v>
      </c>
      <c r="AC5324" s="66">
        <v>0</v>
      </c>
      <c r="AD5324" s="73">
        <f t="shared" si="836"/>
        <v>0</v>
      </c>
    </row>
    <row r="5325" spans="1:30" x14ac:dyDescent="0.25">
      <c r="A5325" s="165"/>
      <c r="B5325" s="72" t="s">
        <v>4111</v>
      </c>
      <c r="C5325" s="64" t="s">
        <v>4112</v>
      </c>
      <c r="D5325" s="64" t="s">
        <v>7</v>
      </c>
      <c r="E5325" s="64" t="s">
        <v>4113</v>
      </c>
      <c r="F5325" s="64" t="s">
        <v>493</v>
      </c>
      <c r="G5325" s="64" t="s">
        <v>1167</v>
      </c>
      <c r="H5325" s="65">
        <v>40168</v>
      </c>
      <c r="I5325" s="65">
        <v>40406</v>
      </c>
      <c r="J5325" s="93" t="s">
        <v>1</v>
      </c>
      <c r="K5325" s="101">
        <v>40</v>
      </c>
      <c r="L5325" s="67">
        <f t="shared" si="830"/>
        <v>1.3596983430234329E-8</v>
      </c>
      <c r="M5325" s="66">
        <v>0.24215999999999999</v>
      </c>
      <c r="N5325" s="73">
        <f t="shared" si="831"/>
        <v>4.6925000904602746E-9</v>
      </c>
      <c r="O5325" s="98">
        <v>40</v>
      </c>
      <c r="P5325" s="67">
        <f t="shared" si="837"/>
        <v>1.4730801894445318E-8</v>
      </c>
      <c r="Q5325" s="66">
        <v>0.24215999999999999</v>
      </c>
      <c r="R5325" s="105">
        <f t="shared" si="832"/>
        <v>6.9383070903143794E-9</v>
      </c>
      <c r="S5325" s="101">
        <v>40</v>
      </c>
      <c r="T5325" s="67">
        <f t="shared" si="838"/>
        <v>1.7521646161067811E-8</v>
      </c>
      <c r="U5325" s="66">
        <v>0.24215999999999999</v>
      </c>
      <c r="V5325" s="73">
        <f t="shared" si="839"/>
        <v>1.2931500988923756E-8</v>
      </c>
      <c r="W5325" s="98">
        <v>40</v>
      </c>
      <c r="X5325" s="67">
        <f t="shared" si="833"/>
        <v>2.2726348774650597E-8</v>
      </c>
      <c r="Y5325" s="66">
        <v>0.24215999999999999</v>
      </c>
      <c r="Z5325" s="105">
        <f t="shared" si="834"/>
        <v>3.1306046951197543E-8</v>
      </c>
      <c r="AA5325" s="101">
        <v>0</v>
      </c>
      <c r="AB5325" s="67">
        <f t="shared" si="835"/>
        <v>0</v>
      </c>
      <c r="AC5325" s="66">
        <v>0</v>
      </c>
      <c r="AD5325" s="73">
        <f t="shared" si="836"/>
        <v>0</v>
      </c>
    </row>
    <row r="5326" spans="1:30" x14ac:dyDescent="0.25">
      <c r="A5326" s="165"/>
      <c r="B5326" s="72" t="s">
        <v>10755</v>
      </c>
      <c r="C5326" s="64" t="s">
        <v>10756</v>
      </c>
      <c r="D5326" s="64" t="s">
        <v>10</v>
      </c>
      <c r="E5326" s="64" t="s">
        <v>10757</v>
      </c>
      <c r="F5326" s="64" t="s">
        <v>1215</v>
      </c>
      <c r="G5326" s="64" t="s">
        <v>1216</v>
      </c>
      <c r="H5326" s="65">
        <v>39861</v>
      </c>
      <c r="I5326" s="65">
        <v>40185</v>
      </c>
      <c r="J5326" s="93" t="s">
        <v>1</v>
      </c>
      <c r="K5326" s="101">
        <v>40</v>
      </c>
      <c r="L5326" s="67">
        <f t="shared" si="830"/>
        <v>1.3596983430234329E-8</v>
      </c>
      <c r="M5326" s="66">
        <v>0.24215999999999999</v>
      </c>
      <c r="N5326" s="73">
        <f t="shared" si="831"/>
        <v>4.6925000904602746E-9</v>
      </c>
      <c r="O5326" s="98">
        <v>40</v>
      </c>
      <c r="P5326" s="67">
        <f t="shared" si="837"/>
        <v>1.4730801894445318E-8</v>
      </c>
      <c r="Q5326" s="66">
        <v>0.24215999999999999</v>
      </c>
      <c r="R5326" s="105">
        <f t="shared" si="832"/>
        <v>6.9383070903143794E-9</v>
      </c>
      <c r="S5326" s="101">
        <v>40</v>
      </c>
      <c r="T5326" s="67">
        <f t="shared" si="838"/>
        <v>1.7521646161067811E-8</v>
      </c>
      <c r="U5326" s="66">
        <v>0.24215999999999999</v>
      </c>
      <c r="V5326" s="73">
        <f t="shared" si="839"/>
        <v>1.2931500988923756E-8</v>
      </c>
      <c r="W5326" s="98">
        <v>40</v>
      </c>
      <c r="X5326" s="67">
        <f t="shared" si="833"/>
        <v>2.2726348774650597E-8</v>
      </c>
      <c r="Y5326" s="66">
        <v>0.24215999999999999</v>
      </c>
      <c r="Z5326" s="105">
        <f t="shared" si="834"/>
        <v>3.1306046951197543E-8</v>
      </c>
      <c r="AA5326" s="101">
        <v>0</v>
      </c>
      <c r="AB5326" s="67">
        <f t="shared" si="835"/>
        <v>0</v>
      </c>
      <c r="AC5326" s="66">
        <v>0</v>
      </c>
      <c r="AD5326" s="73">
        <f t="shared" si="836"/>
        <v>0</v>
      </c>
    </row>
    <row r="5327" spans="1:30" x14ac:dyDescent="0.25">
      <c r="A5327" s="165"/>
      <c r="B5327" s="72" t="s">
        <v>3536</v>
      </c>
      <c r="C5327" s="64" t="s">
        <v>3537</v>
      </c>
      <c r="D5327" s="64" t="s">
        <v>7</v>
      </c>
      <c r="E5327" s="64" t="s">
        <v>3538</v>
      </c>
      <c r="F5327" s="64" t="s">
        <v>1215</v>
      </c>
      <c r="G5327" s="64" t="s">
        <v>1216</v>
      </c>
      <c r="H5327" s="65">
        <v>40064</v>
      </c>
      <c r="I5327" s="65">
        <v>40225</v>
      </c>
      <c r="J5327" s="93" t="s">
        <v>1</v>
      </c>
      <c r="K5327" s="101">
        <v>38</v>
      </c>
      <c r="L5327" s="67">
        <f t="shared" si="830"/>
        <v>1.2917134258722613E-8</v>
      </c>
      <c r="M5327" s="66">
        <v>0.23005200000000001</v>
      </c>
      <c r="N5327" s="73">
        <f t="shared" si="831"/>
        <v>4.4578750859372612E-9</v>
      </c>
      <c r="O5327" s="98">
        <v>38</v>
      </c>
      <c r="P5327" s="67">
        <f t="shared" si="837"/>
        <v>1.3994261799723052E-8</v>
      </c>
      <c r="Q5327" s="66">
        <v>0.23005200000000001</v>
      </c>
      <c r="R5327" s="105">
        <f t="shared" si="832"/>
        <v>6.5913917357986614E-9</v>
      </c>
      <c r="S5327" s="101">
        <v>38</v>
      </c>
      <c r="T5327" s="67">
        <f t="shared" si="838"/>
        <v>1.6645563853014418E-8</v>
      </c>
      <c r="U5327" s="66">
        <v>0.23005200000000001</v>
      </c>
      <c r="V5327" s="73">
        <f t="shared" si="839"/>
        <v>1.228492593947757E-8</v>
      </c>
      <c r="W5327" s="98">
        <v>38</v>
      </c>
      <c r="X5327" s="67">
        <f t="shared" si="833"/>
        <v>2.1590031335918067E-8</v>
      </c>
      <c r="Y5327" s="66">
        <v>0.23005200000000001</v>
      </c>
      <c r="Z5327" s="105">
        <f t="shared" si="834"/>
        <v>2.9740744603637668E-8</v>
      </c>
      <c r="AA5327" s="101">
        <v>0</v>
      </c>
      <c r="AB5327" s="67">
        <f t="shared" si="835"/>
        <v>0</v>
      </c>
      <c r="AC5327" s="66">
        <v>0</v>
      </c>
      <c r="AD5327" s="73">
        <f t="shared" si="836"/>
        <v>0</v>
      </c>
    </row>
    <row r="5328" spans="1:30" x14ac:dyDescent="0.25">
      <c r="A5328" s="165"/>
      <c r="B5328" s="72" t="s">
        <v>14165</v>
      </c>
      <c r="C5328" s="64" t="s">
        <v>14166</v>
      </c>
      <c r="D5328" s="64" t="s">
        <v>7</v>
      </c>
      <c r="E5328" s="64" t="s">
        <v>14167</v>
      </c>
      <c r="F5328" s="64" t="s">
        <v>2168</v>
      </c>
      <c r="G5328" s="64" t="s">
        <v>1167</v>
      </c>
      <c r="H5328" s="65">
        <v>40605</v>
      </c>
      <c r="I5328" s="65">
        <v>40876</v>
      </c>
      <c r="J5328" s="93" t="s">
        <v>1</v>
      </c>
      <c r="K5328" s="101">
        <v>0</v>
      </c>
      <c r="L5328" s="67">
        <f t="shared" si="830"/>
        <v>0</v>
      </c>
      <c r="M5328" s="66">
        <v>0.22559999999999999</v>
      </c>
      <c r="N5328" s="73">
        <f t="shared" si="831"/>
        <v>4.3716056343237448E-9</v>
      </c>
      <c r="O5328" s="98">
        <v>0</v>
      </c>
      <c r="P5328" s="67">
        <f t="shared" si="837"/>
        <v>0</v>
      </c>
      <c r="Q5328" s="66">
        <v>0.22559999999999999</v>
      </c>
      <c r="R5328" s="105">
        <f t="shared" si="832"/>
        <v>6.4638341574782133E-9</v>
      </c>
      <c r="S5328" s="101">
        <v>0</v>
      </c>
      <c r="T5328" s="67">
        <f t="shared" si="838"/>
        <v>0</v>
      </c>
      <c r="U5328" s="66">
        <v>0</v>
      </c>
      <c r="V5328" s="73">
        <f t="shared" si="839"/>
        <v>0</v>
      </c>
      <c r="W5328" s="98">
        <v>0</v>
      </c>
      <c r="X5328" s="67">
        <f t="shared" si="833"/>
        <v>0</v>
      </c>
      <c r="Y5328" s="66">
        <v>0</v>
      </c>
      <c r="Z5328" s="105">
        <f t="shared" si="834"/>
        <v>0</v>
      </c>
      <c r="AA5328" s="101">
        <v>0</v>
      </c>
      <c r="AB5328" s="67">
        <f t="shared" si="835"/>
        <v>0</v>
      </c>
      <c r="AC5328" s="66">
        <v>0</v>
      </c>
      <c r="AD5328" s="73">
        <f t="shared" si="836"/>
        <v>0</v>
      </c>
    </row>
    <row r="5329" spans="1:30" x14ac:dyDescent="0.25">
      <c r="A5329" s="165"/>
      <c r="B5329" s="72" t="s">
        <v>3518</v>
      </c>
      <c r="C5329" s="64" t="s">
        <v>3519</v>
      </c>
      <c r="D5329" s="64" t="s">
        <v>7</v>
      </c>
      <c r="E5329" s="64" t="s">
        <v>3520</v>
      </c>
      <c r="F5329" s="64" t="s">
        <v>1221</v>
      </c>
      <c r="G5329" s="64" t="s">
        <v>1167</v>
      </c>
      <c r="H5329" s="65">
        <v>39680</v>
      </c>
      <c r="I5329" s="65">
        <v>39680</v>
      </c>
      <c r="J5329" s="93" t="s">
        <v>1</v>
      </c>
      <c r="K5329" s="101">
        <v>0</v>
      </c>
      <c r="L5329" s="67">
        <f t="shared" si="830"/>
        <v>0</v>
      </c>
      <c r="M5329" s="66">
        <v>0.22559999999999999</v>
      </c>
      <c r="N5329" s="73">
        <f t="shared" si="831"/>
        <v>4.3716056343237448E-9</v>
      </c>
      <c r="O5329" s="98">
        <v>0</v>
      </c>
      <c r="P5329" s="67">
        <f t="shared" si="837"/>
        <v>0</v>
      </c>
      <c r="Q5329" s="66">
        <v>0.22559999999999999</v>
      </c>
      <c r="R5329" s="105">
        <f t="shared" si="832"/>
        <v>6.4638341574782133E-9</v>
      </c>
      <c r="S5329" s="101">
        <v>0</v>
      </c>
      <c r="T5329" s="67">
        <f t="shared" si="838"/>
        <v>0</v>
      </c>
      <c r="U5329" s="66">
        <v>0</v>
      </c>
      <c r="V5329" s="73">
        <f t="shared" si="839"/>
        <v>0</v>
      </c>
      <c r="W5329" s="98">
        <v>0</v>
      </c>
      <c r="X5329" s="67">
        <f t="shared" si="833"/>
        <v>0</v>
      </c>
      <c r="Y5329" s="66">
        <v>0</v>
      </c>
      <c r="Z5329" s="105">
        <f t="shared" si="834"/>
        <v>0</v>
      </c>
      <c r="AA5329" s="101">
        <v>0</v>
      </c>
      <c r="AB5329" s="67">
        <f t="shared" si="835"/>
        <v>0</v>
      </c>
      <c r="AC5329" s="66">
        <v>0</v>
      </c>
      <c r="AD5329" s="73">
        <f t="shared" si="836"/>
        <v>0</v>
      </c>
    </row>
    <row r="5330" spans="1:30" x14ac:dyDescent="0.25">
      <c r="A5330" s="165"/>
      <c r="B5330" s="72" t="s">
        <v>10536</v>
      </c>
      <c r="C5330" s="64" t="s">
        <v>10537</v>
      </c>
      <c r="D5330" s="64" t="s">
        <v>7</v>
      </c>
      <c r="E5330" s="64" t="s">
        <v>10538</v>
      </c>
      <c r="F5330" s="64" t="s">
        <v>2293</v>
      </c>
      <c r="G5330" s="64" t="s">
        <v>1227</v>
      </c>
      <c r="H5330" s="65">
        <v>39793</v>
      </c>
      <c r="I5330" s="65">
        <v>39855</v>
      </c>
      <c r="J5330" s="93" t="s">
        <v>1</v>
      </c>
      <c r="K5330" s="101">
        <v>0</v>
      </c>
      <c r="L5330" s="67">
        <f t="shared" si="830"/>
        <v>0</v>
      </c>
      <c r="M5330" s="66">
        <v>0.22559999999999999</v>
      </c>
      <c r="N5330" s="73">
        <f t="shared" si="831"/>
        <v>4.3716056343237448E-9</v>
      </c>
      <c r="O5330" s="98">
        <v>0</v>
      </c>
      <c r="P5330" s="67">
        <f t="shared" si="837"/>
        <v>0</v>
      </c>
      <c r="Q5330" s="66">
        <v>0.22559999999999999</v>
      </c>
      <c r="R5330" s="105">
        <f t="shared" si="832"/>
        <v>6.4638341574782133E-9</v>
      </c>
      <c r="S5330" s="101">
        <v>0</v>
      </c>
      <c r="T5330" s="67">
        <f t="shared" si="838"/>
        <v>0</v>
      </c>
      <c r="U5330" s="66">
        <v>0</v>
      </c>
      <c r="V5330" s="73">
        <f t="shared" si="839"/>
        <v>0</v>
      </c>
      <c r="W5330" s="98">
        <v>0</v>
      </c>
      <c r="X5330" s="67">
        <f t="shared" si="833"/>
        <v>0</v>
      </c>
      <c r="Y5330" s="66">
        <v>0</v>
      </c>
      <c r="Z5330" s="105">
        <f t="shared" si="834"/>
        <v>0</v>
      </c>
      <c r="AA5330" s="101">
        <v>0</v>
      </c>
      <c r="AB5330" s="67">
        <f t="shared" si="835"/>
        <v>0</v>
      </c>
      <c r="AC5330" s="66">
        <v>0</v>
      </c>
      <c r="AD5330" s="73">
        <f t="shared" si="836"/>
        <v>0</v>
      </c>
    </row>
    <row r="5331" spans="1:30" x14ac:dyDescent="0.25">
      <c r="A5331" s="165"/>
      <c r="B5331" s="72" t="s">
        <v>15375</v>
      </c>
      <c r="C5331" s="64" t="s">
        <v>15376</v>
      </c>
      <c r="D5331" s="64" t="s">
        <v>7</v>
      </c>
      <c r="E5331" s="64" t="s">
        <v>15377</v>
      </c>
      <c r="F5331" s="64" t="s">
        <v>1572</v>
      </c>
      <c r="G5331" s="64" t="s">
        <v>1167</v>
      </c>
      <c r="H5331" s="65">
        <v>41202</v>
      </c>
      <c r="I5331" s="65">
        <v>41202</v>
      </c>
      <c r="J5331" s="93" t="s">
        <v>1</v>
      </c>
      <c r="K5331" s="101">
        <v>0</v>
      </c>
      <c r="L5331" s="67">
        <f t="shared" si="830"/>
        <v>0</v>
      </c>
      <c r="M5331" s="66">
        <v>0.22538250000000001</v>
      </c>
      <c r="N5331" s="73">
        <f t="shared" si="831"/>
        <v>4.3673909879342705E-9</v>
      </c>
      <c r="O5331" s="98">
        <v>0</v>
      </c>
      <c r="P5331" s="67">
        <f t="shared" si="837"/>
        <v>0</v>
      </c>
      <c r="Q5331" s="66">
        <v>0</v>
      </c>
      <c r="R5331" s="105">
        <f t="shared" si="832"/>
        <v>0</v>
      </c>
      <c r="S5331" s="101">
        <v>0</v>
      </c>
      <c r="T5331" s="67">
        <f t="shared" si="838"/>
        <v>0</v>
      </c>
      <c r="U5331" s="66">
        <v>0</v>
      </c>
      <c r="V5331" s="73">
        <f t="shared" si="839"/>
        <v>0</v>
      </c>
      <c r="W5331" s="98">
        <v>0</v>
      </c>
      <c r="X5331" s="67">
        <f t="shared" si="833"/>
        <v>0</v>
      </c>
      <c r="Y5331" s="66">
        <v>0</v>
      </c>
      <c r="Z5331" s="105">
        <f t="shared" si="834"/>
        <v>0</v>
      </c>
      <c r="AA5331" s="101">
        <v>0</v>
      </c>
      <c r="AB5331" s="67">
        <f t="shared" si="835"/>
        <v>0</v>
      </c>
      <c r="AC5331" s="66">
        <v>0</v>
      </c>
      <c r="AD5331" s="73">
        <f t="shared" si="836"/>
        <v>0</v>
      </c>
    </row>
    <row r="5332" spans="1:30" x14ac:dyDescent="0.25">
      <c r="A5332" s="165"/>
      <c r="B5332" s="72" t="s">
        <v>14054</v>
      </c>
      <c r="C5332" s="64" t="s">
        <v>14055</v>
      </c>
      <c r="D5332" s="64" t="s">
        <v>7</v>
      </c>
      <c r="E5332" s="64" t="s">
        <v>9517</v>
      </c>
      <c r="F5332" s="64" t="s">
        <v>1519</v>
      </c>
      <c r="G5332" s="64" t="s">
        <v>1193</v>
      </c>
      <c r="H5332" s="65">
        <v>40805</v>
      </c>
      <c r="I5332" s="65">
        <v>40805</v>
      </c>
      <c r="J5332" s="93" t="s">
        <v>1</v>
      </c>
      <c r="K5332" s="101">
        <v>0</v>
      </c>
      <c r="L5332" s="67">
        <f t="shared" si="830"/>
        <v>0</v>
      </c>
      <c r="M5332" s="66">
        <v>0.22538250000000001</v>
      </c>
      <c r="N5332" s="73">
        <f t="shared" si="831"/>
        <v>4.3673909879342705E-9</v>
      </c>
      <c r="O5332" s="98">
        <v>0</v>
      </c>
      <c r="P5332" s="67">
        <f t="shared" si="837"/>
        <v>0</v>
      </c>
      <c r="Q5332" s="66">
        <v>0</v>
      </c>
      <c r="R5332" s="105">
        <f t="shared" si="832"/>
        <v>0</v>
      </c>
      <c r="S5332" s="101">
        <v>0</v>
      </c>
      <c r="T5332" s="67">
        <f t="shared" si="838"/>
        <v>0</v>
      </c>
      <c r="U5332" s="66">
        <v>0</v>
      </c>
      <c r="V5332" s="73">
        <f t="shared" si="839"/>
        <v>0</v>
      </c>
      <c r="W5332" s="98">
        <v>0</v>
      </c>
      <c r="X5332" s="67">
        <f t="shared" si="833"/>
        <v>0</v>
      </c>
      <c r="Y5332" s="66">
        <v>0</v>
      </c>
      <c r="Z5332" s="105">
        <f t="shared" si="834"/>
        <v>0</v>
      </c>
      <c r="AA5332" s="101">
        <v>0</v>
      </c>
      <c r="AB5332" s="67">
        <f t="shared" si="835"/>
        <v>0</v>
      </c>
      <c r="AC5332" s="66">
        <v>0</v>
      </c>
      <c r="AD5332" s="73">
        <f t="shared" si="836"/>
        <v>0</v>
      </c>
    </row>
    <row r="5333" spans="1:30" x14ac:dyDescent="0.25">
      <c r="A5333" s="165"/>
      <c r="B5333" s="72" t="s">
        <v>16132</v>
      </c>
      <c r="C5333" s="64" t="s">
        <v>16133</v>
      </c>
      <c r="D5333" s="64" t="s">
        <v>19</v>
      </c>
      <c r="E5333" s="64" t="s">
        <v>16134</v>
      </c>
      <c r="F5333" s="64" t="s">
        <v>3255</v>
      </c>
      <c r="G5333" s="64" t="s">
        <v>1227</v>
      </c>
      <c r="H5333" s="65">
        <v>41367</v>
      </c>
      <c r="I5333" s="65">
        <v>41367</v>
      </c>
      <c r="J5333" s="93" t="s">
        <v>1</v>
      </c>
      <c r="K5333" s="101">
        <v>0</v>
      </c>
      <c r="L5333" s="67">
        <f t="shared" si="830"/>
        <v>0</v>
      </c>
      <c r="M5333" s="66">
        <v>0.22538250000000001</v>
      </c>
      <c r="N5333" s="73">
        <f t="shared" si="831"/>
        <v>4.3673909879342705E-9</v>
      </c>
      <c r="O5333" s="98">
        <v>0</v>
      </c>
      <c r="P5333" s="67">
        <f t="shared" si="837"/>
        <v>0</v>
      </c>
      <c r="Q5333" s="66">
        <v>0</v>
      </c>
      <c r="R5333" s="105">
        <f t="shared" si="832"/>
        <v>0</v>
      </c>
      <c r="S5333" s="101">
        <v>0</v>
      </c>
      <c r="T5333" s="67">
        <f t="shared" si="838"/>
        <v>0</v>
      </c>
      <c r="U5333" s="66">
        <v>0</v>
      </c>
      <c r="V5333" s="73">
        <f t="shared" si="839"/>
        <v>0</v>
      </c>
      <c r="W5333" s="98">
        <v>0</v>
      </c>
      <c r="X5333" s="67">
        <f t="shared" si="833"/>
        <v>0</v>
      </c>
      <c r="Y5333" s="66">
        <v>0</v>
      </c>
      <c r="Z5333" s="105">
        <f t="shared" si="834"/>
        <v>0</v>
      </c>
      <c r="AA5333" s="101">
        <v>0</v>
      </c>
      <c r="AB5333" s="67">
        <f t="shared" si="835"/>
        <v>0</v>
      </c>
      <c r="AC5333" s="66">
        <v>0</v>
      </c>
      <c r="AD5333" s="73">
        <f t="shared" si="836"/>
        <v>0</v>
      </c>
    </row>
    <row r="5334" spans="1:30" x14ac:dyDescent="0.25">
      <c r="A5334" s="165"/>
      <c r="B5334" s="72" t="s">
        <v>16378</v>
      </c>
      <c r="C5334" s="64" t="s">
        <v>16379</v>
      </c>
      <c r="D5334" s="64" t="s">
        <v>19</v>
      </c>
      <c r="E5334" s="64" t="s">
        <v>11634</v>
      </c>
      <c r="F5334" s="64" t="s">
        <v>1199</v>
      </c>
      <c r="G5334" s="64" t="s">
        <v>1199</v>
      </c>
      <c r="H5334" s="65">
        <v>40700</v>
      </c>
      <c r="I5334" s="65">
        <v>41891</v>
      </c>
      <c r="J5334" s="93" t="s">
        <v>1</v>
      </c>
      <c r="K5334" s="101">
        <v>0</v>
      </c>
      <c r="L5334" s="67">
        <f t="shared" si="830"/>
        <v>0</v>
      </c>
      <c r="M5334" s="66">
        <v>0.22538250000000001</v>
      </c>
      <c r="N5334" s="73">
        <f t="shared" si="831"/>
        <v>4.3673909879342705E-9</v>
      </c>
      <c r="O5334" s="98">
        <v>0</v>
      </c>
      <c r="P5334" s="67">
        <f t="shared" si="837"/>
        <v>0</v>
      </c>
      <c r="Q5334" s="66">
        <v>0</v>
      </c>
      <c r="R5334" s="105">
        <f t="shared" si="832"/>
        <v>0</v>
      </c>
      <c r="S5334" s="101">
        <v>0</v>
      </c>
      <c r="T5334" s="67">
        <f t="shared" si="838"/>
        <v>0</v>
      </c>
      <c r="U5334" s="66">
        <v>0</v>
      </c>
      <c r="V5334" s="73">
        <f t="shared" si="839"/>
        <v>0</v>
      </c>
      <c r="W5334" s="98">
        <v>0</v>
      </c>
      <c r="X5334" s="67">
        <f t="shared" si="833"/>
        <v>0</v>
      </c>
      <c r="Y5334" s="66">
        <v>0</v>
      </c>
      <c r="Z5334" s="105">
        <f t="shared" si="834"/>
        <v>0</v>
      </c>
      <c r="AA5334" s="101">
        <v>0</v>
      </c>
      <c r="AB5334" s="67">
        <f t="shared" si="835"/>
        <v>0</v>
      </c>
      <c r="AC5334" s="66">
        <v>0</v>
      </c>
      <c r="AD5334" s="73">
        <f t="shared" si="836"/>
        <v>0</v>
      </c>
    </row>
    <row r="5335" spans="1:30" x14ac:dyDescent="0.25">
      <c r="A5335" s="165"/>
      <c r="B5335" s="72" t="s">
        <v>16386</v>
      </c>
      <c r="C5335" s="64" t="s">
        <v>16387</v>
      </c>
      <c r="D5335" s="64" t="s">
        <v>19</v>
      </c>
      <c r="E5335" s="64" t="s">
        <v>16388</v>
      </c>
      <c r="F5335" s="64" t="s">
        <v>1374</v>
      </c>
      <c r="G5335" s="64" t="s">
        <v>1227</v>
      </c>
      <c r="H5335" s="65">
        <v>38804</v>
      </c>
      <c r="I5335" s="65">
        <v>38805</v>
      </c>
      <c r="J5335" s="93" t="s">
        <v>1</v>
      </c>
      <c r="K5335" s="101">
        <v>0</v>
      </c>
      <c r="L5335" s="67">
        <f t="shared" si="830"/>
        <v>0</v>
      </c>
      <c r="M5335" s="66">
        <v>0.22538250000000001</v>
      </c>
      <c r="N5335" s="73">
        <f t="shared" si="831"/>
        <v>4.3673909879342705E-9</v>
      </c>
      <c r="O5335" s="98">
        <v>0</v>
      </c>
      <c r="P5335" s="67">
        <f t="shared" si="837"/>
        <v>0</v>
      </c>
      <c r="Q5335" s="66">
        <v>0</v>
      </c>
      <c r="R5335" s="105">
        <f t="shared" si="832"/>
        <v>0</v>
      </c>
      <c r="S5335" s="101">
        <v>0</v>
      </c>
      <c r="T5335" s="67">
        <f t="shared" si="838"/>
        <v>0</v>
      </c>
      <c r="U5335" s="66">
        <v>0</v>
      </c>
      <c r="V5335" s="73">
        <f t="shared" si="839"/>
        <v>0</v>
      </c>
      <c r="W5335" s="98">
        <v>0</v>
      </c>
      <c r="X5335" s="67">
        <f t="shared" si="833"/>
        <v>0</v>
      </c>
      <c r="Y5335" s="66">
        <v>0</v>
      </c>
      <c r="Z5335" s="105">
        <f t="shared" si="834"/>
        <v>0</v>
      </c>
      <c r="AA5335" s="101">
        <v>0</v>
      </c>
      <c r="AB5335" s="67">
        <f t="shared" si="835"/>
        <v>0</v>
      </c>
      <c r="AC5335" s="66">
        <v>0</v>
      </c>
      <c r="AD5335" s="73">
        <f t="shared" si="836"/>
        <v>0</v>
      </c>
    </row>
    <row r="5336" spans="1:30" x14ac:dyDescent="0.25">
      <c r="A5336" s="165"/>
      <c r="B5336" s="72" t="s">
        <v>15902</v>
      </c>
      <c r="C5336" s="64" t="s">
        <v>15903</v>
      </c>
      <c r="D5336" s="64" t="s">
        <v>7</v>
      </c>
      <c r="E5336" s="64" t="s">
        <v>15904</v>
      </c>
      <c r="F5336" s="64" t="s">
        <v>1313</v>
      </c>
      <c r="G5336" s="64" t="s">
        <v>1193</v>
      </c>
      <c r="H5336" s="65">
        <v>41167</v>
      </c>
      <c r="I5336" s="65">
        <v>41175</v>
      </c>
      <c r="J5336" s="93" t="s">
        <v>1</v>
      </c>
      <c r="K5336" s="101">
        <v>0</v>
      </c>
      <c r="L5336" s="67">
        <f t="shared" si="830"/>
        <v>0</v>
      </c>
      <c r="M5336" s="66">
        <v>0.22538250000000001</v>
      </c>
      <c r="N5336" s="73">
        <f t="shared" si="831"/>
        <v>4.3673909879342705E-9</v>
      </c>
      <c r="O5336" s="98">
        <v>0</v>
      </c>
      <c r="P5336" s="67">
        <f t="shared" si="837"/>
        <v>0</v>
      </c>
      <c r="Q5336" s="66">
        <v>0</v>
      </c>
      <c r="R5336" s="105">
        <f t="shared" si="832"/>
        <v>0</v>
      </c>
      <c r="S5336" s="101">
        <v>0</v>
      </c>
      <c r="T5336" s="67">
        <f t="shared" si="838"/>
        <v>0</v>
      </c>
      <c r="U5336" s="66">
        <v>0</v>
      </c>
      <c r="V5336" s="73">
        <f t="shared" si="839"/>
        <v>0</v>
      </c>
      <c r="W5336" s="98">
        <v>0</v>
      </c>
      <c r="X5336" s="67">
        <f t="shared" si="833"/>
        <v>0</v>
      </c>
      <c r="Y5336" s="66">
        <v>0</v>
      </c>
      <c r="Z5336" s="105">
        <f t="shared" si="834"/>
        <v>0</v>
      </c>
      <c r="AA5336" s="101">
        <v>0</v>
      </c>
      <c r="AB5336" s="67">
        <f t="shared" si="835"/>
        <v>0</v>
      </c>
      <c r="AC5336" s="66">
        <v>0</v>
      </c>
      <c r="AD5336" s="73">
        <f t="shared" si="836"/>
        <v>0</v>
      </c>
    </row>
    <row r="5337" spans="1:30" x14ac:dyDescent="0.25">
      <c r="A5337" s="165"/>
      <c r="B5337" s="72" t="s">
        <v>13970</v>
      </c>
      <c r="C5337" s="64" t="s">
        <v>13971</v>
      </c>
      <c r="D5337" s="64" t="s">
        <v>7</v>
      </c>
      <c r="E5337" s="64" t="s">
        <v>484</v>
      </c>
      <c r="F5337" s="64" t="s">
        <v>1677</v>
      </c>
      <c r="G5337" s="64" t="s">
        <v>1216</v>
      </c>
      <c r="H5337" s="65">
        <v>40434</v>
      </c>
      <c r="I5337" s="65">
        <v>40434</v>
      </c>
      <c r="J5337" s="93" t="s">
        <v>1</v>
      </c>
      <c r="K5337" s="101">
        <v>0</v>
      </c>
      <c r="L5337" s="67">
        <f t="shared" si="830"/>
        <v>0</v>
      </c>
      <c r="M5337" s="66">
        <v>0.22538250000000001</v>
      </c>
      <c r="N5337" s="73">
        <f t="shared" si="831"/>
        <v>4.3673909879342705E-9</v>
      </c>
      <c r="O5337" s="98">
        <v>0</v>
      </c>
      <c r="P5337" s="67">
        <f t="shared" si="837"/>
        <v>0</v>
      </c>
      <c r="Q5337" s="66">
        <v>0</v>
      </c>
      <c r="R5337" s="105">
        <f t="shared" si="832"/>
        <v>0</v>
      </c>
      <c r="S5337" s="101">
        <v>0</v>
      </c>
      <c r="T5337" s="67">
        <f t="shared" si="838"/>
        <v>0</v>
      </c>
      <c r="U5337" s="66">
        <v>0</v>
      </c>
      <c r="V5337" s="73">
        <f t="shared" si="839"/>
        <v>0</v>
      </c>
      <c r="W5337" s="98">
        <v>0</v>
      </c>
      <c r="X5337" s="67">
        <f t="shared" si="833"/>
        <v>0</v>
      </c>
      <c r="Y5337" s="66">
        <v>0</v>
      </c>
      <c r="Z5337" s="105">
        <f t="shared" si="834"/>
        <v>0</v>
      </c>
      <c r="AA5337" s="101">
        <v>0</v>
      </c>
      <c r="AB5337" s="67">
        <f t="shared" si="835"/>
        <v>0</v>
      </c>
      <c r="AC5337" s="66">
        <v>0</v>
      </c>
      <c r="AD5337" s="73">
        <f t="shared" si="836"/>
        <v>0</v>
      </c>
    </row>
    <row r="5338" spans="1:30" x14ac:dyDescent="0.25">
      <c r="A5338" s="165"/>
      <c r="B5338" s="72" t="s">
        <v>13362</v>
      </c>
      <c r="C5338" s="64" t="s">
        <v>13363</v>
      </c>
      <c r="D5338" s="64" t="s">
        <v>7</v>
      </c>
      <c r="E5338" s="64" t="s">
        <v>13364</v>
      </c>
      <c r="F5338" s="64" t="s">
        <v>1215</v>
      </c>
      <c r="G5338" s="64" t="s">
        <v>1216</v>
      </c>
      <c r="H5338" s="65">
        <v>40856</v>
      </c>
      <c r="I5338" s="65">
        <v>41104</v>
      </c>
      <c r="J5338" s="93" t="s">
        <v>1</v>
      </c>
      <c r="K5338" s="101">
        <v>0</v>
      </c>
      <c r="L5338" s="67">
        <f t="shared" si="830"/>
        <v>0</v>
      </c>
      <c r="M5338" s="66">
        <v>0.22538250000000001</v>
      </c>
      <c r="N5338" s="73">
        <f t="shared" si="831"/>
        <v>4.3673909879342705E-9</v>
      </c>
      <c r="O5338" s="98">
        <v>0</v>
      </c>
      <c r="P5338" s="67">
        <f t="shared" si="837"/>
        <v>0</v>
      </c>
      <c r="Q5338" s="66">
        <v>0</v>
      </c>
      <c r="R5338" s="105">
        <f t="shared" si="832"/>
        <v>0</v>
      </c>
      <c r="S5338" s="101">
        <v>0</v>
      </c>
      <c r="T5338" s="67">
        <f t="shared" si="838"/>
        <v>0</v>
      </c>
      <c r="U5338" s="66">
        <v>0</v>
      </c>
      <c r="V5338" s="73">
        <f t="shared" si="839"/>
        <v>0</v>
      </c>
      <c r="W5338" s="98">
        <v>0</v>
      </c>
      <c r="X5338" s="67">
        <f t="shared" si="833"/>
        <v>0</v>
      </c>
      <c r="Y5338" s="66">
        <v>0</v>
      </c>
      <c r="Z5338" s="105">
        <f t="shared" si="834"/>
        <v>0</v>
      </c>
      <c r="AA5338" s="101">
        <v>0</v>
      </c>
      <c r="AB5338" s="67">
        <f t="shared" si="835"/>
        <v>0</v>
      </c>
      <c r="AC5338" s="66">
        <v>0</v>
      </c>
      <c r="AD5338" s="73">
        <f t="shared" si="836"/>
        <v>0</v>
      </c>
    </row>
    <row r="5339" spans="1:30" x14ac:dyDescent="0.25">
      <c r="A5339" s="165"/>
      <c r="B5339" s="72" t="s">
        <v>10254</v>
      </c>
      <c r="C5339" s="64" t="s">
        <v>10255</v>
      </c>
      <c r="D5339" s="64" t="s">
        <v>7</v>
      </c>
      <c r="E5339" s="64" t="s">
        <v>10256</v>
      </c>
      <c r="F5339" s="64" t="s">
        <v>1074</v>
      </c>
      <c r="G5339" s="64" t="s">
        <v>1416</v>
      </c>
      <c r="H5339" s="65">
        <v>39680</v>
      </c>
      <c r="I5339" s="65">
        <v>39680</v>
      </c>
      <c r="J5339" s="93" t="s">
        <v>1</v>
      </c>
      <c r="K5339" s="101">
        <v>0</v>
      </c>
      <c r="L5339" s="67">
        <f t="shared" si="830"/>
        <v>0</v>
      </c>
      <c r="M5339" s="66">
        <v>0.22538250000000001</v>
      </c>
      <c r="N5339" s="73">
        <f t="shared" si="831"/>
        <v>4.3673909879342705E-9</v>
      </c>
      <c r="O5339" s="98">
        <v>0</v>
      </c>
      <c r="P5339" s="67">
        <f t="shared" si="837"/>
        <v>0</v>
      </c>
      <c r="Q5339" s="66">
        <v>0</v>
      </c>
      <c r="R5339" s="105">
        <f t="shared" si="832"/>
        <v>0</v>
      </c>
      <c r="S5339" s="101">
        <v>0</v>
      </c>
      <c r="T5339" s="67">
        <f t="shared" si="838"/>
        <v>0</v>
      </c>
      <c r="U5339" s="66">
        <v>0</v>
      </c>
      <c r="V5339" s="73">
        <f t="shared" si="839"/>
        <v>0</v>
      </c>
      <c r="W5339" s="98">
        <v>0</v>
      </c>
      <c r="X5339" s="67">
        <f t="shared" si="833"/>
        <v>0</v>
      </c>
      <c r="Y5339" s="66">
        <v>0</v>
      </c>
      <c r="Z5339" s="105">
        <f t="shared" si="834"/>
        <v>0</v>
      </c>
      <c r="AA5339" s="101">
        <v>0</v>
      </c>
      <c r="AB5339" s="67">
        <f t="shared" si="835"/>
        <v>0</v>
      </c>
      <c r="AC5339" s="66">
        <v>0</v>
      </c>
      <c r="AD5339" s="73">
        <f t="shared" si="836"/>
        <v>0</v>
      </c>
    </row>
    <row r="5340" spans="1:30" x14ac:dyDescent="0.25">
      <c r="A5340" s="165"/>
      <c r="B5340" s="72" t="s">
        <v>13524</v>
      </c>
      <c r="C5340" s="64" t="s">
        <v>13525</v>
      </c>
      <c r="D5340" s="64" t="s">
        <v>7</v>
      </c>
      <c r="E5340" s="64" t="s">
        <v>13526</v>
      </c>
      <c r="F5340" s="64" t="s">
        <v>1411</v>
      </c>
      <c r="G5340" s="64" t="s">
        <v>1167</v>
      </c>
      <c r="H5340" s="65">
        <v>40756</v>
      </c>
      <c r="I5340" s="65">
        <v>40756</v>
      </c>
      <c r="J5340" s="93" t="s">
        <v>1</v>
      </c>
      <c r="K5340" s="101">
        <v>0</v>
      </c>
      <c r="L5340" s="67">
        <f t="shared" si="830"/>
        <v>0</v>
      </c>
      <c r="M5340" s="66">
        <v>0.22538250000000001</v>
      </c>
      <c r="N5340" s="73">
        <f t="shared" si="831"/>
        <v>4.3673909879342705E-9</v>
      </c>
      <c r="O5340" s="98">
        <v>0</v>
      </c>
      <c r="P5340" s="67">
        <f t="shared" si="837"/>
        <v>0</v>
      </c>
      <c r="Q5340" s="66">
        <v>0</v>
      </c>
      <c r="R5340" s="105">
        <f t="shared" si="832"/>
        <v>0</v>
      </c>
      <c r="S5340" s="101">
        <v>0</v>
      </c>
      <c r="T5340" s="67">
        <f t="shared" si="838"/>
        <v>0</v>
      </c>
      <c r="U5340" s="66">
        <v>0</v>
      </c>
      <c r="V5340" s="73">
        <f t="shared" si="839"/>
        <v>0</v>
      </c>
      <c r="W5340" s="98">
        <v>0</v>
      </c>
      <c r="X5340" s="67">
        <f t="shared" si="833"/>
        <v>0</v>
      </c>
      <c r="Y5340" s="66">
        <v>0</v>
      </c>
      <c r="Z5340" s="105">
        <f t="shared" si="834"/>
        <v>0</v>
      </c>
      <c r="AA5340" s="101">
        <v>0</v>
      </c>
      <c r="AB5340" s="67">
        <f t="shared" si="835"/>
        <v>0</v>
      </c>
      <c r="AC5340" s="66">
        <v>0</v>
      </c>
      <c r="AD5340" s="73">
        <f t="shared" si="836"/>
        <v>0</v>
      </c>
    </row>
    <row r="5341" spans="1:30" x14ac:dyDescent="0.25">
      <c r="A5341" s="165"/>
      <c r="B5341" s="72" t="s">
        <v>7100</v>
      </c>
      <c r="C5341" s="64" t="s">
        <v>7101</v>
      </c>
      <c r="D5341" s="64" t="s">
        <v>7</v>
      </c>
      <c r="E5341" s="64" t="s">
        <v>7102</v>
      </c>
      <c r="F5341" s="64" t="s">
        <v>437</v>
      </c>
      <c r="G5341" s="64" t="s">
        <v>1269</v>
      </c>
      <c r="H5341" s="65">
        <v>41995</v>
      </c>
      <c r="I5341" s="65">
        <v>41995</v>
      </c>
      <c r="J5341" s="93" t="s">
        <v>1</v>
      </c>
      <c r="K5341" s="101">
        <v>0</v>
      </c>
      <c r="L5341" s="67">
        <f t="shared" si="830"/>
        <v>0</v>
      </c>
      <c r="M5341" s="66">
        <v>0.22538250000000001</v>
      </c>
      <c r="N5341" s="73">
        <f t="shared" si="831"/>
        <v>4.3673909879342705E-9</v>
      </c>
      <c r="O5341" s="98">
        <v>0</v>
      </c>
      <c r="P5341" s="67">
        <f t="shared" si="837"/>
        <v>0</v>
      </c>
      <c r="Q5341" s="66">
        <v>0</v>
      </c>
      <c r="R5341" s="105">
        <f t="shared" si="832"/>
        <v>0</v>
      </c>
      <c r="S5341" s="101">
        <v>0</v>
      </c>
      <c r="T5341" s="67">
        <f t="shared" si="838"/>
        <v>0</v>
      </c>
      <c r="U5341" s="66">
        <v>0</v>
      </c>
      <c r="V5341" s="73">
        <f t="shared" si="839"/>
        <v>0</v>
      </c>
      <c r="W5341" s="98">
        <v>0</v>
      </c>
      <c r="X5341" s="67">
        <f t="shared" si="833"/>
        <v>0</v>
      </c>
      <c r="Y5341" s="66">
        <v>0</v>
      </c>
      <c r="Z5341" s="105">
        <f t="shared" si="834"/>
        <v>0</v>
      </c>
      <c r="AA5341" s="101">
        <v>0</v>
      </c>
      <c r="AB5341" s="67">
        <f t="shared" si="835"/>
        <v>0</v>
      </c>
      <c r="AC5341" s="66">
        <v>0</v>
      </c>
      <c r="AD5341" s="73">
        <f t="shared" si="836"/>
        <v>0</v>
      </c>
    </row>
    <row r="5342" spans="1:30" x14ac:dyDescent="0.25">
      <c r="A5342" s="165"/>
      <c r="B5342" s="72" t="s">
        <v>15031</v>
      </c>
      <c r="C5342" s="64" t="s">
        <v>15032</v>
      </c>
      <c r="D5342" s="64" t="s">
        <v>7</v>
      </c>
      <c r="E5342" s="64" t="s">
        <v>15033</v>
      </c>
      <c r="F5342" s="64" t="s">
        <v>1313</v>
      </c>
      <c r="G5342" s="64" t="s">
        <v>1193</v>
      </c>
      <c r="H5342" s="65">
        <v>41689</v>
      </c>
      <c r="I5342" s="65">
        <v>41940</v>
      </c>
      <c r="J5342" s="93" t="s">
        <v>1</v>
      </c>
      <c r="K5342" s="101">
        <v>0</v>
      </c>
      <c r="L5342" s="67">
        <f t="shared" si="830"/>
        <v>0</v>
      </c>
      <c r="M5342" s="66">
        <v>0.22538250000000001</v>
      </c>
      <c r="N5342" s="73">
        <f t="shared" si="831"/>
        <v>4.3673909879342705E-9</v>
      </c>
      <c r="O5342" s="98">
        <v>0</v>
      </c>
      <c r="P5342" s="67">
        <f t="shared" si="837"/>
        <v>0</v>
      </c>
      <c r="Q5342" s="66">
        <v>0</v>
      </c>
      <c r="R5342" s="105">
        <f t="shared" si="832"/>
        <v>0</v>
      </c>
      <c r="S5342" s="101">
        <v>0</v>
      </c>
      <c r="T5342" s="67">
        <f t="shared" si="838"/>
        <v>0</v>
      </c>
      <c r="U5342" s="66">
        <v>0</v>
      </c>
      <c r="V5342" s="73">
        <f t="shared" si="839"/>
        <v>0</v>
      </c>
      <c r="W5342" s="98">
        <v>0</v>
      </c>
      <c r="X5342" s="67">
        <f t="shared" si="833"/>
        <v>0</v>
      </c>
      <c r="Y5342" s="66">
        <v>0</v>
      </c>
      <c r="Z5342" s="105">
        <f t="shared" si="834"/>
        <v>0</v>
      </c>
      <c r="AA5342" s="101">
        <v>0</v>
      </c>
      <c r="AB5342" s="67">
        <f t="shared" si="835"/>
        <v>0</v>
      </c>
      <c r="AC5342" s="66">
        <v>0</v>
      </c>
      <c r="AD5342" s="73">
        <f t="shared" si="836"/>
        <v>0</v>
      </c>
    </row>
    <row r="5343" spans="1:30" x14ac:dyDescent="0.25">
      <c r="A5343" s="165"/>
      <c r="B5343" s="72" t="s">
        <v>16313</v>
      </c>
      <c r="C5343" s="64" t="s">
        <v>16314</v>
      </c>
      <c r="D5343" s="64" t="s">
        <v>19</v>
      </c>
      <c r="E5343" s="64" t="s">
        <v>16315</v>
      </c>
      <c r="F5343" s="64" t="s">
        <v>2040</v>
      </c>
      <c r="G5343" s="64" t="s">
        <v>1167</v>
      </c>
      <c r="H5343" s="65">
        <v>39260</v>
      </c>
      <c r="I5343" s="65">
        <v>39260</v>
      </c>
      <c r="J5343" s="93" t="s">
        <v>1</v>
      </c>
      <c r="K5343" s="101">
        <v>0</v>
      </c>
      <c r="L5343" s="67">
        <f t="shared" si="830"/>
        <v>0</v>
      </c>
      <c r="M5343" s="66">
        <v>0.22538250000000001</v>
      </c>
      <c r="N5343" s="73">
        <f t="shared" si="831"/>
        <v>4.3673909879342705E-9</v>
      </c>
      <c r="O5343" s="98">
        <v>0</v>
      </c>
      <c r="P5343" s="67">
        <f t="shared" si="837"/>
        <v>0</v>
      </c>
      <c r="Q5343" s="66">
        <v>0</v>
      </c>
      <c r="R5343" s="105">
        <f t="shared" si="832"/>
        <v>0</v>
      </c>
      <c r="S5343" s="101">
        <v>0</v>
      </c>
      <c r="T5343" s="67">
        <f t="shared" si="838"/>
        <v>0</v>
      </c>
      <c r="U5343" s="66">
        <v>0</v>
      </c>
      <c r="V5343" s="73">
        <f t="shared" si="839"/>
        <v>0</v>
      </c>
      <c r="W5343" s="98">
        <v>0</v>
      </c>
      <c r="X5343" s="67">
        <f t="shared" si="833"/>
        <v>0</v>
      </c>
      <c r="Y5343" s="66">
        <v>0</v>
      </c>
      <c r="Z5343" s="105">
        <f t="shared" si="834"/>
        <v>0</v>
      </c>
      <c r="AA5343" s="101">
        <v>0</v>
      </c>
      <c r="AB5343" s="67">
        <f t="shared" si="835"/>
        <v>0</v>
      </c>
      <c r="AC5343" s="66">
        <v>0</v>
      </c>
      <c r="AD5343" s="73">
        <f t="shared" si="836"/>
        <v>0</v>
      </c>
    </row>
    <row r="5344" spans="1:30" x14ac:dyDescent="0.25">
      <c r="A5344" s="165"/>
      <c r="B5344" s="72" t="s">
        <v>8923</v>
      </c>
      <c r="C5344" s="64" t="s">
        <v>8924</v>
      </c>
      <c r="D5344" s="64" t="s">
        <v>7</v>
      </c>
      <c r="E5344" s="64" t="s">
        <v>8925</v>
      </c>
      <c r="F5344" s="64" t="s">
        <v>1693</v>
      </c>
      <c r="G5344" s="64" t="s">
        <v>1269</v>
      </c>
      <c r="H5344" s="65">
        <v>39006</v>
      </c>
      <c r="I5344" s="65">
        <v>39006</v>
      </c>
      <c r="J5344" s="93" t="s">
        <v>1</v>
      </c>
      <c r="K5344" s="101">
        <v>0</v>
      </c>
      <c r="L5344" s="67">
        <f t="shared" si="830"/>
        <v>0</v>
      </c>
      <c r="M5344" s="66">
        <v>0.22538250000000001</v>
      </c>
      <c r="N5344" s="73">
        <f t="shared" si="831"/>
        <v>4.3673909879342705E-9</v>
      </c>
      <c r="O5344" s="98">
        <v>0</v>
      </c>
      <c r="P5344" s="67">
        <f t="shared" si="837"/>
        <v>0</v>
      </c>
      <c r="Q5344" s="66">
        <v>0</v>
      </c>
      <c r="R5344" s="105">
        <f t="shared" si="832"/>
        <v>0</v>
      </c>
      <c r="S5344" s="101">
        <v>0</v>
      </c>
      <c r="T5344" s="67">
        <f t="shared" si="838"/>
        <v>0</v>
      </c>
      <c r="U5344" s="66">
        <v>0</v>
      </c>
      <c r="V5344" s="73">
        <f t="shared" si="839"/>
        <v>0</v>
      </c>
      <c r="W5344" s="98">
        <v>0</v>
      </c>
      <c r="X5344" s="67">
        <f t="shared" si="833"/>
        <v>0</v>
      </c>
      <c r="Y5344" s="66">
        <v>0</v>
      </c>
      <c r="Z5344" s="105">
        <f t="shared" si="834"/>
        <v>0</v>
      </c>
      <c r="AA5344" s="101">
        <v>0</v>
      </c>
      <c r="AB5344" s="67">
        <f t="shared" si="835"/>
        <v>0</v>
      </c>
      <c r="AC5344" s="66">
        <v>0</v>
      </c>
      <c r="AD5344" s="73">
        <f t="shared" si="836"/>
        <v>0</v>
      </c>
    </row>
    <row r="5345" spans="1:30" x14ac:dyDescent="0.25">
      <c r="A5345" s="165"/>
      <c r="B5345" s="72" t="s">
        <v>13743</v>
      </c>
      <c r="C5345" s="64" t="s">
        <v>13744</v>
      </c>
      <c r="D5345" s="64" t="s">
        <v>7</v>
      </c>
      <c r="E5345" s="64" t="s">
        <v>13745</v>
      </c>
      <c r="F5345" s="64" t="s">
        <v>1380</v>
      </c>
      <c r="G5345" s="64" t="s">
        <v>1216</v>
      </c>
      <c r="H5345" s="65">
        <v>40116</v>
      </c>
      <c r="I5345" s="65">
        <v>40116</v>
      </c>
      <c r="J5345" s="93" t="s">
        <v>1</v>
      </c>
      <c r="K5345" s="101">
        <v>0</v>
      </c>
      <c r="L5345" s="67">
        <f t="shared" si="830"/>
        <v>0</v>
      </c>
      <c r="M5345" s="66">
        <v>0.22538250000000001</v>
      </c>
      <c r="N5345" s="73">
        <f t="shared" si="831"/>
        <v>4.3673909879342705E-9</v>
      </c>
      <c r="O5345" s="98">
        <v>0</v>
      </c>
      <c r="P5345" s="67">
        <f t="shared" si="837"/>
        <v>0</v>
      </c>
      <c r="Q5345" s="66">
        <v>0</v>
      </c>
      <c r="R5345" s="105">
        <f t="shared" si="832"/>
        <v>0</v>
      </c>
      <c r="S5345" s="101">
        <v>0</v>
      </c>
      <c r="T5345" s="67">
        <f t="shared" si="838"/>
        <v>0</v>
      </c>
      <c r="U5345" s="66">
        <v>0</v>
      </c>
      <c r="V5345" s="73">
        <f t="shared" si="839"/>
        <v>0</v>
      </c>
      <c r="W5345" s="98">
        <v>0</v>
      </c>
      <c r="X5345" s="67">
        <f t="shared" si="833"/>
        <v>0</v>
      </c>
      <c r="Y5345" s="66">
        <v>0</v>
      </c>
      <c r="Z5345" s="105">
        <f t="shared" si="834"/>
        <v>0</v>
      </c>
      <c r="AA5345" s="101">
        <v>0</v>
      </c>
      <c r="AB5345" s="67">
        <f t="shared" si="835"/>
        <v>0</v>
      </c>
      <c r="AC5345" s="66">
        <v>0</v>
      </c>
      <c r="AD5345" s="73">
        <f t="shared" si="836"/>
        <v>0</v>
      </c>
    </row>
    <row r="5346" spans="1:30" x14ac:dyDescent="0.25">
      <c r="A5346" s="165"/>
      <c r="B5346" s="72" t="s">
        <v>15856</v>
      </c>
      <c r="C5346" s="64" t="s">
        <v>15857</v>
      </c>
      <c r="D5346" s="64" t="s">
        <v>7</v>
      </c>
      <c r="E5346" s="64" t="s">
        <v>15858</v>
      </c>
      <c r="F5346" s="64" t="s">
        <v>1199</v>
      </c>
      <c r="G5346" s="64" t="s">
        <v>1199</v>
      </c>
      <c r="H5346" s="65">
        <v>40718</v>
      </c>
      <c r="I5346" s="65">
        <v>40718</v>
      </c>
      <c r="J5346" s="93" t="s">
        <v>1</v>
      </c>
      <c r="K5346" s="101">
        <v>0</v>
      </c>
      <c r="L5346" s="67">
        <f t="shared" si="830"/>
        <v>0</v>
      </c>
      <c r="M5346" s="66">
        <v>0.22538250000000001</v>
      </c>
      <c r="N5346" s="73">
        <f t="shared" si="831"/>
        <v>4.3673909879342705E-9</v>
      </c>
      <c r="O5346" s="98">
        <v>0</v>
      </c>
      <c r="P5346" s="67">
        <f t="shared" si="837"/>
        <v>0</v>
      </c>
      <c r="Q5346" s="66">
        <v>0</v>
      </c>
      <c r="R5346" s="105">
        <f t="shared" si="832"/>
        <v>0</v>
      </c>
      <c r="S5346" s="101">
        <v>0</v>
      </c>
      <c r="T5346" s="67">
        <f t="shared" si="838"/>
        <v>0</v>
      </c>
      <c r="U5346" s="66">
        <v>0</v>
      </c>
      <c r="V5346" s="73">
        <f t="shared" si="839"/>
        <v>0</v>
      </c>
      <c r="W5346" s="98">
        <v>0</v>
      </c>
      <c r="X5346" s="67">
        <f t="shared" si="833"/>
        <v>0</v>
      </c>
      <c r="Y5346" s="66">
        <v>0</v>
      </c>
      <c r="Z5346" s="105">
        <f t="shared" si="834"/>
        <v>0</v>
      </c>
      <c r="AA5346" s="101">
        <v>0</v>
      </c>
      <c r="AB5346" s="67">
        <f t="shared" si="835"/>
        <v>0</v>
      </c>
      <c r="AC5346" s="66">
        <v>0</v>
      </c>
      <c r="AD5346" s="73">
        <f t="shared" si="836"/>
        <v>0</v>
      </c>
    </row>
    <row r="5347" spans="1:30" x14ac:dyDescent="0.25">
      <c r="A5347" s="165"/>
      <c r="B5347" s="72" t="s">
        <v>1455</v>
      </c>
      <c r="C5347" s="64" t="s">
        <v>1456</v>
      </c>
      <c r="D5347" s="64" t="s">
        <v>7</v>
      </c>
      <c r="E5347" s="64" t="s">
        <v>1457</v>
      </c>
      <c r="F5347" s="64" t="s">
        <v>493</v>
      </c>
      <c r="G5347" s="64" t="s">
        <v>1167</v>
      </c>
      <c r="H5347" s="65">
        <v>40722</v>
      </c>
      <c r="I5347" s="65">
        <v>40722</v>
      </c>
      <c r="J5347" s="93" t="s">
        <v>1</v>
      </c>
      <c r="K5347" s="101">
        <v>0</v>
      </c>
      <c r="L5347" s="67">
        <f t="shared" si="830"/>
        <v>0</v>
      </c>
      <c r="M5347" s="66">
        <v>0.22538250000000001</v>
      </c>
      <c r="N5347" s="73">
        <f t="shared" si="831"/>
        <v>4.3673909879342705E-9</v>
      </c>
      <c r="O5347" s="98">
        <v>0</v>
      </c>
      <c r="P5347" s="67">
        <f t="shared" si="837"/>
        <v>0</v>
      </c>
      <c r="Q5347" s="66">
        <v>0</v>
      </c>
      <c r="R5347" s="105">
        <f t="shared" si="832"/>
        <v>0</v>
      </c>
      <c r="S5347" s="101">
        <v>0</v>
      </c>
      <c r="T5347" s="67">
        <f t="shared" si="838"/>
        <v>0</v>
      </c>
      <c r="U5347" s="66">
        <v>0</v>
      </c>
      <c r="V5347" s="73">
        <f t="shared" si="839"/>
        <v>0</v>
      </c>
      <c r="W5347" s="98">
        <v>0</v>
      </c>
      <c r="X5347" s="67">
        <f t="shared" si="833"/>
        <v>0</v>
      </c>
      <c r="Y5347" s="66">
        <v>0</v>
      </c>
      <c r="Z5347" s="105">
        <f t="shared" si="834"/>
        <v>0</v>
      </c>
      <c r="AA5347" s="101">
        <v>0</v>
      </c>
      <c r="AB5347" s="67">
        <f t="shared" si="835"/>
        <v>0</v>
      </c>
      <c r="AC5347" s="66">
        <v>0</v>
      </c>
      <c r="AD5347" s="73">
        <f t="shared" si="836"/>
        <v>0</v>
      </c>
    </row>
    <row r="5348" spans="1:30" x14ac:dyDescent="0.25">
      <c r="A5348" s="165"/>
      <c r="B5348" s="72" t="s">
        <v>1700</v>
      </c>
      <c r="C5348" s="64" t="s">
        <v>1701</v>
      </c>
      <c r="D5348" s="64" t="s">
        <v>7</v>
      </c>
      <c r="E5348" s="64" t="s">
        <v>1702</v>
      </c>
      <c r="F5348" s="64" t="s">
        <v>493</v>
      </c>
      <c r="G5348" s="64" t="s">
        <v>1167</v>
      </c>
      <c r="H5348" s="65">
        <v>39994</v>
      </c>
      <c r="I5348" s="65">
        <v>41337</v>
      </c>
      <c r="J5348" s="93" t="s">
        <v>1</v>
      </c>
      <c r="K5348" s="101">
        <v>0</v>
      </c>
      <c r="L5348" s="67">
        <f t="shared" si="830"/>
        <v>0</v>
      </c>
      <c r="M5348" s="66">
        <v>0.22065775000000001</v>
      </c>
      <c r="N5348" s="73">
        <f t="shared" si="831"/>
        <v>4.2758362728599308E-9</v>
      </c>
      <c r="O5348" s="98">
        <v>0</v>
      </c>
      <c r="P5348" s="67">
        <f t="shared" si="837"/>
        <v>0</v>
      </c>
      <c r="Q5348" s="66">
        <v>0.22065775000000001</v>
      </c>
      <c r="R5348" s="105">
        <f t="shared" si="832"/>
        <v>6.3222300601165264E-9</v>
      </c>
      <c r="S5348" s="101">
        <v>0</v>
      </c>
      <c r="T5348" s="67">
        <f t="shared" si="838"/>
        <v>0</v>
      </c>
      <c r="U5348" s="66">
        <v>0</v>
      </c>
      <c r="V5348" s="73">
        <f t="shared" si="839"/>
        <v>0</v>
      </c>
      <c r="W5348" s="98">
        <v>0</v>
      </c>
      <c r="X5348" s="67">
        <f t="shared" si="833"/>
        <v>0</v>
      </c>
      <c r="Y5348" s="66">
        <v>0</v>
      </c>
      <c r="Z5348" s="105">
        <f t="shared" si="834"/>
        <v>0</v>
      </c>
      <c r="AA5348" s="101">
        <v>0</v>
      </c>
      <c r="AB5348" s="67">
        <f t="shared" si="835"/>
        <v>0</v>
      </c>
      <c r="AC5348" s="66">
        <v>0</v>
      </c>
      <c r="AD5348" s="73">
        <f t="shared" si="836"/>
        <v>0</v>
      </c>
    </row>
    <row r="5349" spans="1:30" x14ac:dyDescent="0.25">
      <c r="A5349" s="165"/>
      <c r="B5349" s="72" t="s">
        <v>2221</v>
      </c>
      <c r="C5349" s="64" t="s">
        <v>2222</v>
      </c>
      <c r="D5349" s="64" t="s">
        <v>7</v>
      </c>
      <c r="E5349" s="64" t="s">
        <v>2223</v>
      </c>
      <c r="F5349" s="64" t="s">
        <v>1313</v>
      </c>
      <c r="G5349" s="64" t="s">
        <v>1193</v>
      </c>
      <c r="H5349" s="65">
        <v>39757</v>
      </c>
      <c r="I5349" s="65">
        <v>39986</v>
      </c>
      <c r="J5349" s="93" t="s">
        <v>1</v>
      </c>
      <c r="K5349" s="101">
        <v>36</v>
      </c>
      <c r="L5349" s="67">
        <f t="shared" si="830"/>
        <v>1.2237285087210895E-8</v>
      </c>
      <c r="M5349" s="66">
        <v>0.217944</v>
      </c>
      <c r="N5349" s="73">
        <f t="shared" si="831"/>
        <v>4.2232500814142479E-9</v>
      </c>
      <c r="O5349" s="98">
        <v>36</v>
      </c>
      <c r="P5349" s="67">
        <f t="shared" si="837"/>
        <v>1.3257721705000786E-8</v>
      </c>
      <c r="Q5349" s="66">
        <v>0.217944</v>
      </c>
      <c r="R5349" s="105">
        <f t="shared" si="832"/>
        <v>6.2444763812829418E-9</v>
      </c>
      <c r="S5349" s="101">
        <v>36</v>
      </c>
      <c r="T5349" s="67">
        <f t="shared" si="838"/>
        <v>1.5769481544961028E-8</v>
      </c>
      <c r="U5349" s="66">
        <v>0.217944</v>
      </c>
      <c r="V5349" s="73">
        <f t="shared" si="839"/>
        <v>1.1638350890031382E-8</v>
      </c>
      <c r="W5349" s="98">
        <v>36</v>
      </c>
      <c r="X5349" s="67">
        <f t="shared" si="833"/>
        <v>2.0453713897185537E-8</v>
      </c>
      <c r="Y5349" s="66">
        <v>0.217944</v>
      </c>
      <c r="Z5349" s="105">
        <f t="shared" si="834"/>
        <v>2.8175442256077791E-8</v>
      </c>
      <c r="AA5349" s="101">
        <v>0</v>
      </c>
      <c r="AB5349" s="67">
        <f t="shared" si="835"/>
        <v>0</v>
      </c>
      <c r="AC5349" s="66">
        <v>0</v>
      </c>
      <c r="AD5349" s="73">
        <f t="shared" si="836"/>
        <v>0</v>
      </c>
    </row>
    <row r="5350" spans="1:30" x14ac:dyDescent="0.25">
      <c r="A5350" s="165"/>
      <c r="B5350" s="72" t="s">
        <v>6883</v>
      </c>
      <c r="C5350" s="64" t="s">
        <v>6884</v>
      </c>
      <c r="D5350" s="64" t="s">
        <v>7</v>
      </c>
      <c r="E5350" s="64" t="s">
        <v>6885</v>
      </c>
      <c r="F5350" s="64" t="s">
        <v>1199</v>
      </c>
      <c r="G5350" s="64" t="s">
        <v>1199</v>
      </c>
      <c r="H5350" s="65">
        <v>41026</v>
      </c>
      <c r="I5350" s="65">
        <v>41026</v>
      </c>
      <c r="J5350" s="93" t="s">
        <v>1</v>
      </c>
      <c r="K5350" s="101">
        <v>0</v>
      </c>
      <c r="L5350" s="67">
        <f t="shared" si="830"/>
        <v>0</v>
      </c>
      <c r="M5350" s="66">
        <v>0.217944</v>
      </c>
      <c r="N5350" s="73">
        <f t="shared" si="831"/>
        <v>4.2232500814142479E-9</v>
      </c>
      <c r="O5350" s="98">
        <v>0</v>
      </c>
      <c r="P5350" s="67">
        <f t="shared" si="837"/>
        <v>0</v>
      </c>
      <c r="Q5350" s="66">
        <v>0.217944</v>
      </c>
      <c r="R5350" s="105">
        <f t="shared" si="832"/>
        <v>6.2444763812829418E-9</v>
      </c>
      <c r="S5350" s="101">
        <v>0</v>
      </c>
      <c r="T5350" s="67">
        <f t="shared" si="838"/>
        <v>0</v>
      </c>
      <c r="U5350" s="66">
        <v>0.217944</v>
      </c>
      <c r="V5350" s="73">
        <f t="shared" si="839"/>
        <v>1.1638350890031382E-8</v>
      </c>
      <c r="W5350" s="98">
        <v>0</v>
      </c>
      <c r="X5350" s="67">
        <f t="shared" si="833"/>
        <v>0</v>
      </c>
      <c r="Y5350" s="66">
        <v>0.217944</v>
      </c>
      <c r="Z5350" s="105">
        <f t="shared" si="834"/>
        <v>2.8175442256077791E-8</v>
      </c>
      <c r="AA5350" s="101">
        <v>0</v>
      </c>
      <c r="AB5350" s="67">
        <f t="shared" si="835"/>
        <v>0</v>
      </c>
      <c r="AC5350" s="66">
        <v>0</v>
      </c>
      <c r="AD5350" s="73">
        <f t="shared" si="836"/>
        <v>0</v>
      </c>
    </row>
    <row r="5351" spans="1:30" x14ac:dyDescent="0.25">
      <c r="A5351" s="165"/>
      <c r="B5351" s="72" t="s">
        <v>2057</v>
      </c>
      <c r="C5351" s="64" t="s">
        <v>2058</v>
      </c>
      <c r="D5351" s="64" t="s">
        <v>7</v>
      </c>
      <c r="E5351" s="64" t="s">
        <v>2059</v>
      </c>
      <c r="F5351" s="64" t="s">
        <v>1313</v>
      </c>
      <c r="G5351" s="64" t="s">
        <v>1193</v>
      </c>
      <c r="H5351" s="65">
        <v>41260</v>
      </c>
      <c r="I5351" s="65">
        <v>41260</v>
      </c>
      <c r="J5351" s="93" t="s">
        <v>1</v>
      </c>
      <c r="K5351" s="101">
        <v>0</v>
      </c>
      <c r="L5351" s="67">
        <f t="shared" si="830"/>
        <v>0</v>
      </c>
      <c r="M5351" s="66">
        <v>0.21787500000000001</v>
      </c>
      <c r="N5351" s="73">
        <f t="shared" si="831"/>
        <v>4.221913021180346E-9</v>
      </c>
      <c r="O5351" s="98">
        <v>0</v>
      </c>
      <c r="P5351" s="67">
        <f t="shared" si="837"/>
        <v>0</v>
      </c>
      <c r="Q5351" s="66">
        <v>0.21787500000000001</v>
      </c>
      <c r="R5351" s="105">
        <f t="shared" si="832"/>
        <v>6.2424994107294583E-9</v>
      </c>
      <c r="S5351" s="101">
        <v>0</v>
      </c>
      <c r="T5351" s="67">
        <f t="shared" si="838"/>
        <v>0</v>
      </c>
      <c r="U5351" s="66">
        <v>0</v>
      </c>
      <c r="V5351" s="73">
        <f t="shared" si="839"/>
        <v>0</v>
      </c>
      <c r="W5351" s="98">
        <v>0</v>
      </c>
      <c r="X5351" s="67">
        <f t="shared" si="833"/>
        <v>0</v>
      </c>
      <c r="Y5351" s="66">
        <v>0</v>
      </c>
      <c r="Z5351" s="105">
        <f t="shared" si="834"/>
        <v>0</v>
      </c>
      <c r="AA5351" s="101">
        <v>0</v>
      </c>
      <c r="AB5351" s="67">
        <f t="shared" si="835"/>
        <v>0</v>
      </c>
      <c r="AC5351" s="66">
        <v>0</v>
      </c>
      <c r="AD5351" s="73">
        <f t="shared" si="836"/>
        <v>0</v>
      </c>
    </row>
    <row r="5352" spans="1:30" x14ac:dyDescent="0.25">
      <c r="A5352" s="165"/>
      <c r="B5352" s="72" t="s">
        <v>15681</v>
      </c>
      <c r="C5352" s="64" t="s">
        <v>15682</v>
      </c>
      <c r="D5352" s="64" t="s">
        <v>7</v>
      </c>
      <c r="E5352" s="64" t="s">
        <v>15683</v>
      </c>
      <c r="F5352" s="64" t="s">
        <v>2116</v>
      </c>
      <c r="G5352" s="64" t="s">
        <v>1216</v>
      </c>
      <c r="H5352" s="65">
        <v>41236</v>
      </c>
      <c r="I5352" s="65">
        <v>41752</v>
      </c>
      <c r="J5352" s="93" t="s">
        <v>1</v>
      </c>
      <c r="K5352" s="101">
        <v>0</v>
      </c>
      <c r="L5352" s="67">
        <f t="shared" si="830"/>
        <v>0</v>
      </c>
      <c r="M5352" s="66">
        <v>0.21787500000000001</v>
      </c>
      <c r="N5352" s="73">
        <f t="shared" si="831"/>
        <v>4.221913021180346E-9</v>
      </c>
      <c r="O5352" s="98">
        <v>0</v>
      </c>
      <c r="P5352" s="67">
        <f t="shared" si="837"/>
        <v>0</v>
      </c>
      <c r="Q5352" s="66">
        <v>0.21787500000000001</v>
      </c>
      <c r="R5352" s="105">
        <f t="shared" si="832"/>
        <v>6.2424994107294583E-9</v>
      </c>
      <c r="S5352" s="101">
        <v>0</v>
      </c>
      <c r="T5352" s="67">
        <f t="shared" si="838"/>
        <v>0</v>
      </c>
      <c r="U5352" s="66">
        <v>0</v>
      </c>
      <c r="V5352" s="73">
        <f t="shared" si="839"/>
        <v>0</v>
      </c>
      <c r="W5352" s="98">
        <v>0</v>
      </c>
      <c r="X5352" s="67">
        <f t="shared" si="833"/>
        <v>0</v>
      </c>
      <c r="Y5352" s="66">
        <v>0</v>
      </c>
      <c r="Z5352" s="105">
        <f t="shared" si="834"/>
        <v>0</v>
      </c>
      <c r="AA5352" s="101">
        <v>0</v>
      </c>
      <c r="AB5352" s="67">
        <f t="shared" si="835"/>
        <v>0</v>
      </c>
      <c r="AC5352" s="66">
        <v>0</v>
      </c>
      <c r="AD5352" s="73">
        <f t="shared" si="836"/>
        <v>0</v>
      </c>
    </row>
    <row r="5353" spans="1:30" x14ac:dyDescent="0.25">
      <c r="A5353" s="165"/>
      <c r="B5353" s="72" t="s">
        <v>12207</v>
      </c>
      <c r="C5353" s="64" t="s">
        <v>12208</v>
      </c>
      <c r="D5353" s="64" t="s">
        <v>7</v>
      </c>
      <c r="E5353" s="64" t="s">
        <v>12209</v>
      </c>
      <c r="F5353" s="64" t="s">
        <v>1306</v>
      </c>
      <c r="G5353" s="64" t="s">
        <v>1216</v>
      </c>
      <c r="H5353" s="65">
        <v>39360</v>
      </c>
      <c r="I5353" s="65">
        <v>39924</v>
      </c>
      <c r="J5353" s="93" t="s">
        <v>1</v>
      </c>
      <c r="K5353" s="101">
        <v>0</v>
      </c>
      <c r="L5353" s="67">
        <f t="shared" si="830"/>
        <v>0</v>
      </c>
      <c r="M5353" s="66">
        <v>0.21787500000000001</v>
      </c>
      <c r="N5353" s="73">
        <f t="shared" si="831"/>
        <v>4.221913021180346E-9</v>
      </c>
      <c r="O5353" s="98">
        <v>0</v>
      </c>
      <c r="P5353" s="67">
        <f t="shared" si="837"/>
        <v>0</v>
      </c>
      <c r="Q5353" s="66">
        <v>0.21787500000000001</v>
      </c>
      <c r="R5353" s="105">
        <f t="shared" si="832"/>
        <v>6.2424994107294583E-9</v>
      </c>
      <c r="S5353" s="101">
        <v>0</v>
      </c>
      <c r="T5353" s="67">
        <f t="shared" si="838"/>
        <v>0</v>
      </c>
      <c r="U5353" s="66">
        <v>0</v>
      </c>
      <c r="V5353" s="73">
        <f t="shared" si="839"/>
        <v>0</v>
      </c>
      <c r="W5353" s="98">
        <v>0</v>
      </c>
      <c r="X5353" s="67">
        <f t="shared" si="833"/>
        <v>0</v>
      </c>
      <c r="Y5353" s="66">
        <v>0</v>
      </c>
      <c r="Z5353" s="105">
        <f t="shared" si="834"/>
        <v>0</v>
      </c>
      <c r="AA5353" s="101">
        <v>0</v>
      </c>
      <c r="AB5353" s="67">
        <f t="shared" si="835"/>
        <v>0</v>
      </c>
      <c r="AC5353" s="66">
        <v>0</v>
      </c>
      <c r="AD5353" s="73">
        <f t="shared" si="836"/>
        <v>0</v>
      </c>
    </row>
    <row r="5354" spans="1:30" x14ac:dyDescent="0.25">
      <c r="A5354" s="165"/>
      <c r="B5354" s="72" t="s">
        <v>4514</v>
      </c>
      <c r="C5354" s="64" t="s">
        <v>4515</v>
      </c>
      <c r="D5354" s="64" t="s">
        <v>7</v>
      </c>
      <c r="E5354" s="64" t="s">
        <v>4516</v>
      </c>
      <c r="F5354" s="64" t="s">
        <v>3307</v>
      </c>
      <c r="G5354" s="64" t="s">
        <v>1139</v>
      </c>
      <c r="H5354" s="65">
        <v>39566</v>
      </c>
      <c r="I5354" s="65">
        <v>39566</v>
      </c>
      <c r="J5354" s="93" t="s">
        <v>1</v>
      </c>
      <c r="K5354" s="101">
        <v>0</v>
      </c>
      <c r="L5354" s="67">
        <f t="shared" si="830"/>
        <v>0</v>
      </c>
      <c r="M5354" s="66">
        <v>0.21787500000000001</v>
      </c>
      <c r="N5354" s="73">
        <f t="shared" si="831"/>
        <v>4.221913021180346E-9</v>
      </c>
      <c r="O5354" s="98">
        <v>0</v>
      </c>
      <c r="P5354" s="67">
        <f t="shared" si="837"/>
        <v>0</v>
      </c>
      <c r="Q5354" s="66">
        <v>0.21787500000000001</v>
      </c>
      <c r="R5354" s="105">
        <f t="shared" si="832"/>
        <v>6.2424994107294583E-9</v>
      </c>
      <c r="S5354" s="101">
        <v>0</v>
      </c>
      <c r="T5354" s="67">
        <f t="shared" si="838"/>
        <v>0</v>
      </c>
      <c r="U5354" s="66">
        <v>0</v>
      </c>
      <c r="V5354" s="73">
        <f t="shared" si="839"/>
        <v>0</v>
      </c>
      <c r="W5354" s="98">
        <v>0</v>
      </c>
      <c r="X5354" s="67">
        <f t="shared" si="833"/>
        <v>0</v>
      </c>
      <c r="Y5354" s="66">
        <v>0</v>
      </c>
      <c r="Z5354" s="105">
        <f t="shared" si="834"/>
        <v>0</v>
      </c>
      <c r="AA5354" s="101">
        <v>0</v>
      </c>
      <c r="AB5354" s="67">
        <f t="shared" si="835"/>
        <v>0</v>
      </c>
      <c r="AC5354" s="66">
        <v>0</v>
      </c>
      <c r="AD5354" s="73">
        <f t="shared" si="836"/>
        <v>0</v>
      </c>
    </row>
    <row r="5355" spans="1:30" x14ac:dyDescent="0.25">
      <c r="A5355" s="165"/>
      <c r="B5355" s="72" t="s">
        <v>14135</v>
      </c>
      <c r="C5355" s="64" t="s">
        <v>14136</v>
      </c>
      <c r="D5355" s="64" t="s">
        <v>7</v>
      </c>
      <c r="E5355" s="64" t="s">
        <v>14137</v>
      </c>
      <c r="F5355" s="64" t="s">
        <v>1215</v>
      </c>
      <c r="G5355" s="64" t="s">
        <v>1216</v>
      </c>
      <c r="H5355" s="65">
        <v>41496</v>
      </c>
      <c r="I5355" s="65">
        <v>41860</v>
      </c>
      <c r="J5355" s="93" t="s">
        <v>1</v>
      </c>
      <c r="K5355" s="101">
        <v>0</v>
      </c>
      <c r="L5355" s="67">
        <f t="shared" si="830"/>
        <v>0</v>
      </c>
      <c r="M5355" s="66">
        <v>0.20269124999999999</v>
      </c>
      <c r="N5355" s="73">
        <f t="shared" si="831"/>
        <v>3.9276871034047995E-9</v>
      </c>
      <c r="O5355" s="98">
        <v>0</v>
      </c>
      <c r="P5355" s="67">
        <f t="shared" si="837"/>
        <v>0</v>
      </c>
      <c r="Q5355" s="66">
        <v>0</v>
      </c>
      <c r="R5355" s="105">
        <f t="shared" si="832"/>
        <v>0</v>
      </c>
      <c r="S5355" s="101">
        <v>0</v>
      </c>
      <c r="T5355" s="67">
        <f t="shared" si="838"/>
        <v>0</v>
      </c>
      <c r="U5355" s="66">
        <v>0</v>
      </c>
      <c r="V5355" s="73">
        <f t="shared" si="839"/>
        <v>0</v>
      </c>
      <c r="W5355" s="98">
        <v>0</v>
      </c>
      <c r="X5355" s="67">
        <f t="shared" si="833"/>
        <v>0</v>
      </c>
      <c r="Y5355" s="66">
        <v>0</v>
      </c>
      <c r="Z5355" s="105">
        <f t="shared" si="834"/>
        <v>0</v>
      </c>
      <c r="AA5355" s="101">
        <v>0</v>
      </c>
      <c r="AB5355" s="67">
        <f t="shared" si="835"/>
        <v>0</v>
      </c>
      <c r="AC5355" s="66">
        <v>0</v>
      </c>
      <c r="AD5355" s="73">
        <f t="shared" si="836"/>
        <v>0</v>
      </c>
    </row>
    <row r="5356" spans="1:30" x14ac:dyDescent="0.25">
      <c r="A5356" s="165"/>
      <c r="B5356" s="72" t="s">
        <v>14120</v>
      </c>
      <c r="C5356" s="64" t="s">
        <v>14121</v>
      </c>
      <c r="D5356" s="64" t="s">
        <v>7</v>
      </c>
      <c r="E5356" s="64" t="s">
        <v>4687</v>
      </c>
      <c r="F5356" s="64" t="s">
        <v>1664</v>
      </c>
      <c r="G5356" s="64" t="s">
        <v>1216</v>
      </c>
      <c r="H5356" s="65">
        <v>39733</v>
      </c>
      <c r="I5356" s="65">
        <v>40163</v>
      </c>
      <c r="J5356" s="93" t="s">
        <v>1</v>
      </c>
      <c r="K5356" s="101">
        <v>0</v>
      </c>
      <c r="L5356" s="67">
        <f t="shared" si="830"/>
        <v>0</v>
      </c>
      <c r="M5356" s="66">
        <v>0.20269124999999999</v>
      </c>
      <c r="N5356" s="73">
        <f t="shared" si="831"/>
        <v>3.9276871034047995E-9</v>
      </c>
      <c r="O5356" s="98">
        <v>0</v>
      </c>
      <c r="P5356" s="67">
        <f t="shared" si="837"/>
        <v>0</v>
      </c>
      <c r="Q5356" s="66">
        <v>0</v>
      </c>
      <c r="R5356" s="105">
        <f t="shared" si="832"/>
        <v>0</v>
      </c>
      <c r="S5356" s="101">
        <v>0</v>
      </c>
      <c r="T5356" s="67">
        <f t="shared" si="838"/>
        <v>0</v>
      </c>
      <c r="U5356" s="66">
        <v>0</v>
      </c>
      <c r="V5356" s="73">
        <f t="shared" si="839"/>
        <v>0</v>
      </c>
      <c r="W5356" s="98">
        <v>0</v>
      </c>
      <c r="X5356" s="67">
        <f t="shared" si="833"/>
        <v>0</v>
      </c>
      <c r="Y5356" s="66">
        <v>0</v>
      </c>
      <c r="Z5356" s="105">
        <f t="shared" si="834"/>
        <v>0</v>
      </c>
      <c r="AA5356" s="101">
        <v>0</v>
      </c>
      <c r="AB5356" s="67">
        <f t="shared" si="835"/>
        <v>0</v>
      </c>
      <c r="AC5356" s="66">
        <v>0</v>
      </c>
      <c r="AD5356" s="73">
        <f t="shared" si="836"/>
        <v>0</v>
      </c>
    </row>
    <row r="5357" spans="1:30" x14ac:dyDescent="0.25">
      <c r="A5357" s="165"/>
      <c r="B5357" s="72" t="s">
        <v>14304</v>
      </c>
      <c r="C5357" s="64" t="s">
        <v>14305</v>
      </c>
      <c r="D5357" s="64" t="s">
        <v>7</v>
      </c>
      <c r="E5357" s="64" t="s">
        <v>14306</v>
      </c>
      <c r="F5357" s="64" t="s">
        <v>1199</v>
      </c>
      <c r="G5357" s="64" t="s">
        <v>1199</v>
      </c>
      <c r="H5357" s="65">
        <v>39919</v>
      </c>
      <c r="I5357" s="65">
        <v>41261</v>
      </c>
      <c r="J5357" s="93" t="s">
        <v>1</v>
      </c>
      <c r="K5357" s="101">
        <v>0</v>
      </c>
      <c r="L5357" s="67">
        <f t="shared" si="830"/>
        <v>0</v>
      </c>
      <c r="M5357" s="66">
        <v>0.20269124999999999</v>
      </c>
      <c r="N5357" s="73">
        <f t="shared" si="831"/>
        <v>3.9276871034047995E-9</v>
      </c>
      <c r="O5357" s="98">
        <v>0</v>
      </c>
      <c r="P5357" s="67">
        <f t="shared" si="837"/>
        <v>0</v>
      </c>
      <c r="Q5357" s="66">
        <v>0</v>
      </c>
      <c r="R5357" s="105">
        <f t="shared" si="832"/>
        <v>0</v>
      </c>
      <c r="S5357" s="101">
        <v>0</v>
      </c>
      <c r="T5357" s="67">
        <f t="shared" si="838"/>
        <v>0</v>
      </c>
      <c r="U5357" s="66">
        <v>0</v>
      </c>
      <c r="V5357" s="73">
        <f t="shared" si="839"/>
        <v>0</v>
      </c>
      <c r="W5357" s="98">
        <v>0</v>
      </c>
      <c r="X5357" s="67">
        <f t="shared" si="833"/>
        <v>0</v>
      </c>
      <c r="Y5357" s="66">
        <v>0</v>
      </c>
      <c r="Z5357" s="105">
        <f t="shared" si="834"/>
        <v>0</v>
      </c>
      <c r="AA5357" s="101">
        <v>0</v>
      </c>
      <c r="AB5357" s="67">
        <f t="shared" si="835"/>
        <v>0</v>
      </c>
      <c r="AC5357" s="66">
        <v>0</v>
      </c>
      <c r="AD5357" s="73">
        <f t="shared" si="836"/>
        <v>0</v>
      </c>
    </row>
    <row r="5358" spans="1:30" x14ac:dyDescent="0.25">
      <c r="A5358" s="165"/>
      <c r="B5358" s="72" t="s">
        <v>8222</v>
      </c>
      <c r="C5358" s="64" t="s">
        <v>8223</v>
      </c>
      <c r="D5358" s="64" t="s">
        <v>7</v>
      </c>
      <c r="E5358" s="64" t="s">
        <v>8224</v>
      </c>
      <c r="F5358" s="64" t="s">
        <v>3438</v>
      </c>
      <c r="G5358" s="64" t="s">
        <v>1216</v>
      </c>
      <c r="H5358" s="65">
        <v>39216</v>
      </c>
      <c r="I5358" s="65">
        <v>39287</v>
      </c>
      <c r="J5358" s="93" t="s">
        <v>1</v>
      </c>
      <c r="K5358" s="101">
        <v>0</v>
      </c>
      <c r="L5358" s="67">
        <f t="shared" si="830"/>
        <v>0</v>
      </c>
      <c r="M5358" s="66">
        <v>0.20269124999999999</v>
      </c>
      <c r="N5358" s="73">
        <f t="shared" si="831"/>
        <v>3.9276871034047995E-9</v>
      </c>
      <c r="O5358" s="98">
        <v>0</v>
      </c>
      <c r="P5358" s="67">
        <f t="shared" si="837"/>
        <v>0</v>
      </c>
      <c r="Q5358" s="66">
        <v>0</v>
      </c>
      <c r="R5358" s="105">
        <f t="shared" si="832"/>
        <v>0</v>
      </c>
      <c r="S5358" s="101">
        <v>0</v>
      </c>
      <c r="T5358" s="67">
        <f t="shared" si="838"/>
        <v>0</v>
      </c>
      <c r="U5358" s="66">
        <v>0</v>
      </c>
      <c r="V5358" s="73">
        <f t="shared" si="839"/>
        <v>0</v>
      </c>
      <c r="W5358" s="98">
        <v>0</v>
      </c>
      <c r="X5358" s="67">
        <f t="shared" si="833"/>
        <v>0</v>
      </c>
      <c r="Y5358" s="66">
        <v>0</v>
      </c>
      <c r="Z5358" s="105">
        <f t="shared" si="834"/>
        <v>0</v>
      </c>
      <c r="AA5358" s="101">
        <v>0</v>
      </c>
      <c r="AB5358" s="67">
        <f t="shared" si="835"/>
        <v>0</v>
      </c>
      <c r="AC5358" s="66">
        <v>0</v>
      </c>
      <c r="AD5358" s="73">
        <f t="shared" si="836"/>
        <v>0</v>
      </c>
    </row>
    <row r="5359" spans="1:30" x14ac:dyDescent="0.25">
      <c r="A5359" s="165"/>
      <c r="B5359" s="72" t="s">
        <v>5471</v>
      </c>
      <c r="C5359" s="64" t="s">
        <v>5472</v>
      </c>
      <c r="D5359" s="64" t="s">
        <v>7</v>
      </c>
      <c r="E5359" s="64" t="s">
        <v>5473</v>
      </c>
      <c r="F5359" s="64" t="s">
        <v>437</v>
      </c>
      <c r="G5359" s="64" t="s">
        <v>1269</v>
      </c>
      <c r="H5359" s="65">
        <v>39065</v>
      </c>
      <c r="I5359" s="65">
        <v>39065</v>
      </c>
      <c r="J5359" s="93" t="s">
        <v>1</v>
      </c>
      <c r="K5359" s="101">
        <v>0</v>
      </c>
      <c r="L5359" s="67">
        <f t="shared" si="830"/>
        <v>0</v>
      </c>
      <c r="M5359" s="66">
        <v>0.202016</v>
      </c>
      <c r="N5359" s="73">
        <f t="shared" si="831"/>
        <v>3.9146023219128801E-9</v>
      </c>
      <c r="O5359" s="98">
        <v>0</v>
      </c>
      <c r="P5359" s="67">
        <f t="shared" si="837"/>
        <v>0</v>
      </c>
      <c r="Q5359" s="66">
        <v>0.202016</v>
      </c>
      <c r="R5359" s="105">
        <f t="shared" si="832"/>
        <v>5.7881113526468028E-9</v>
      </c>
      <c r="S5359" s="101">
        <v>0</v>
      </c>
      <c r="T5359" s="67">
        <f t="shared" si="838"/>
        <v>0</v>
      </c>
      <c r="U5359" s="66">
        <v>0</v>
      </c>
      <c r="V5359" s="73">
        <f t="shared" si="839"/>
        <v>0</v>
      </c>
      <c r="W5359" s="98">
        <v>0</v>
      </c>
      <c r="X5359" s="67">
        <f t="shared" si="833"/>
        <v>0</v>
      </c>
      <c r="Y5359" s="66">
        <v>0</v>
      </c>
      <c r="Z5359" s="105">
        <f t="shared" si="834"/>
        <v>0</v>
      </c>
      <c r="AA5359" s="101">
        <v>0</v>
      </c>
      <c r="AB5359" s="67">
        <f t="shared" si="835"/>
        <v>0</v>
      </c>
      <c r="AC5359" s="66">
        <v>0</v>
      </c>
      <c r="AD5359" s="73">
        <f t="shared" si="836"/>
        <v>0</v>
      </c>
    </row>
    <row r="5360" spans="1:30" x14ac:dyDescent="0.25">
      <c r="A5360" s="165"/>
      <c r="B5360" s="72" t="s">
        <v>7271</v>
      </c>
      <c r="C5360" s="64" t="s">
        <v>7272</v>
      </c>
      <c r="D5360" s="64" t="s">
        <v>7</v>
      </c>
      <c r="E5360" s="64" t="s">
        <v>7273</v>
      </c>
      <c r="F5360" s="64" t="s">
        <v>1221</v>
      </c>
      <c r="G5360" s="64" t="s">
        <v>1167</v>
      </c>
      <c r="H5360" s="65">
        <v>40750</v>
      </c>
      <c r="I5360" s="65">
        <v>41053</v>
      </c>
      <c r="J5360" s="93" t="s">
        <v>1</v>
      </c>
      <c r="K5360" s="101">
        <v>0</v>
      </c>
      <c r="L5360" s="67">
        <f t="shared" si="830"/>
        <v>0</v>
      </c>
      <c r="M5360" s="66">
        <v>0.2</v>
      </c>
      <c r="N5360" s="73">
        <f t="shared" si="831"/>
        <v>3.8755369098614759E-9</v>
      </c>
      <c r="O5360" s="98">
        <v>0</v>
      </c>
      <c r="P5360" s="67">
        <f t="shared" si="837"/>
        <v>0</v>
      </c>
      <c r="Q5360" s="66">
        <v>0.2</v>
      </c>
      <c r="R5360" s="105">
        <f t="shared" si="832"/>
        <v>5.7303494303884869E-9</v>
      </c>
      <c r="S5360" s="101">
        <v>0</v>
      </c>
      <c r="T5360" s="67">
        <f t="shared" si="838"/>
        <v>0</v>
      </c>
      <c r="U5360" s="66">
        <v>0</v>
      </c>
      <c r="V5360" s="73">
        <f t="shared" si="839"/>
        <v>0</v>
      </c>
      <c r="W5360" s="98">
        <v>0</v>
      </c>
      <c r="X5360" s="67">
        <f t="shared" si="833"/>
        <v>0</v>
      </c>
      <c r="Y5360" s="66">
        <v>0</v>
      </c>
      <c r="Z5360" s="105">
        <f t="shared" si="834"/>
        <v>0</v>
      </c>
      <c r="AA5360" s="101">
        <v>0</v>
      </c>
      <c r="AB5360" s="67">
        <f t="shared" si="835"/>
        <v>0</v>
      </c>
      <c r="AC5360" s="66">
        <v>0</v>
      </c>
      <c r="AD5360" s="73">
        <f t="shared" si="836"/>
        <v>0</v>
      </c>
    </row>
    <row r="5361" spans="1:30" x14ac:dyDescent="0.25">
      <c r="A5361" s="165"/>
      <c r="B5361" s="72" t="s">
        <v>13701</v>
      </c>
      <c r="C5361" s="64" t="s">
        <v>13702</v>
      </c>
      <c r="D5361" s="64" t="s">
        <v>7</v>
      </c>
      <c r="E5361" s="64" t="s">
        <v>13703</v>
      </c>
      <c r="F5361" s="64" t="s">
        <v>1237</v>
      </c>
      <c r="G5361" s="64" t="s">
        <v>1227</v>
      </c>
      <c r="H5361" s="65">
        <v>41932</v>
      </c>
      <c r="I5361" s="65">
        <v>41932</v>
      </c>
      <c r="J5361" s="93" t="s">
        <v>1</v>
      </c>
      <c r="K5361" s="101">
        <v>0</v>
      </c>
      <c r="L5361" s="67">
        <f t="shared" si="830"/>
        <v>0</v>
      </c>
      <c r="M5361" s="66">
        <v>0.2</v>
      </c>
      <c r="N5361" s="73">
        <f t="shared" si="831"/>
        <v>3.8755369098614759E-9</v>
      </c>
      <c r="O5361" s="98">
        <v>0</v>
      </c>
      <c r="P5361" s="67">
        <f t="shared" si="837"/>
        <v>0</v>
      </c>
      <c r="Q5361" s="66">
        <v>0.2</v>
      </c>
      <c r="R5361" s="105">
        <f t="shared" si="832"/>
        <v>5.7303494303884869E-9</v>
      </c>
      <c r="S5361" s="101">
        <v>0</v>
      </c>
      <c r="T5361" s="67">
        <f t="shared" si="838"/>
        <v>0</v>
      </c>
      <c r="U5361" s="66">
        <v>0</v>
      </c>
      <c r="V5361" s="73">
        <f t="shared" si="839"/>
        <v>0</v>
      </c>
      <c r="W5361" s="98">
        <v>0</v>
      </c>
      <c r="X5361" s="67">
        <f t="shared" si="833"/>
        <v>0</v>
      </c>
      <c r="Y5361" s="66">
        <v>0</v>
      </c>
      <c r="Z5361" s="105">
        <f t="shared" si="834"/>
        <v>0</v>
      </c>
      <c r="AA5361" s="101">
        <v>0</v>
      </c>
      <c r="AB5361" s="67">
        <f t="shared" si="835"/>
        <v>0</v>
      </c>
      <c r="AC5361" s="66">
        <v>0</v>
      </c>
      <c r="AD5361" s="73">
        <f t="shared" si="836"/>
        <v>0</v>
      </c>
    </row>
    <row r="5362" spans="1:30" x14ac:dyDescent="0.25">
      <c r="A5362" s="165"/>
      <c r="B5362" s="72" t="s">
        <v>14219</v>
      </c>
      <c r="C5362" s="64" t="s">
        <v>14220</v>
      </c>
      <c r="D5362" s="64" t="s">
        <v>7</v>
      </c>
      <c r="E5362" s="64" t="s">
        <v>14221</v>
      </c>
      <c r="F5362" s="64" t="s">
        <v>437</v>
      </c>
      <c r="G5362" s="64" t="s">
        <v>1269</v>
      </c>
      <c r="H5362" s="65">
        <v>41788</v>
      </c>
      <c r="I5362" s="65">
        <v>41788</v>
      </c>
      <c r="J5362" s="93" t="s">
        <v>1</v>
      </c>
      <c r="K5362" s="101">
        <v>0</v>
      </c>
      <c r="L5362" s="67">
        <f t="shared" si="830"/>
        <v>0</v>
      </c>
      <c r="M5362" s="66">
        <v>0.2</v>
      </c>
      <c r="N5362" s="73">
        <f t="shared" si="831"/>
        <v>3.8755369098614759E-9</v>
      </c>
      <c r="O5362" s="98">
        <v>0</v>
      </c>
      <c r="P5362" s="67">
        <f t="shared" si="837"/>
        <v>0</v>
      </c>
      <c r="Q5362" s="66">
        <v>0.2</v>
      </c>
      <c r="R5362" s="105">
        <f t="shared" si="832"/>
        <v>5.7303494303884869E-9</v>
      </c>
      <c r="S5362" s="101">
        <v>0</v>
      </c>
      <c r="T5362" s="67">
        <f t="shared" si="838"/>
        <v>0</v>
      </c>
      <c r="U5362" s="66">
        <v>0</v>
      </c>
      <c r="V5362" s="73">
        <f t="shared" si="839"/>
        <v>0</v>
      </c>
      <c r="W5362" s="98">
        <v>0</v>
      </c>
      <c r="X5362" s="67">
        <f t="shared" si="833"/>
        <v>0</v>
      </c>
      <c r="Y5362" s="66">
        <v>0</v>
      </c>
      <c r="Z5362" s="105">
        <f t="shared" si="834"/>
        <v>0</v>
      </c>
      <c r="AA5362" s="101">
        <v>0</v>
      </c>
      <c r="AB5362" s="67">
        <f t="shared" si="835"/>
        <v>0</v>
      </c>
      <c r="AC5362" s="66">
        <v>0</v>
      </c>
      <c r="AD5362" s="73">
        <f t="shared" si="836"/>
        <v>0</v>
      </c>
    </row>
    <row r="5363" spans="1:30" x14ac:dyDescent="0.25">
      <c r="A5363" s="165"/>
      <c r="B5363" s="72" t="s">
        <v>6127</v>
      </c>
      <c r="C5363" s="64" t="s">
        <v>6128</v>
      </c>
      <c r="D5363" s="64" t="s">
        <v>7</v>
      </c>
      <c r="E5363" s="64" t="s">
        <v>6129</v>
      </c>
      <c r="F5363" s="64" t="s">
        <v>1199</v>
      </c>
      <c r="G5363" s="64" t="s">
        <v>1199</v>
      </c>
      <c r="H5363" s="65">
        <v>41043</v>
      </c>
      <c r="I5363" s="65">
        <v>41109</v>
      </c>
      <c r="J5363" s="93" t="s">
        <v>1</v>
      </c>
      <c r="K5363" s="101">
        <v>66</v>
      </c>
      <c r="L5363" s="67">
        <f t="shared" si="830"/>
        <v>2.2435022659886642E-8</v>
      </c>
      <c r="M5363" s="66">
        <v>0.19978199999999999</v>
      </c>
      <c r="N5363" s="73">
        <f t="shared" si="831"/>
        <v>3.871312574629727E-9</v>
      </c>
      <c r="O5363" s="98">
        <v>66</v>
      </c>
      <c r="P5363" s="67">
        <f t="shared" si="837"/>
        <v>2.4305823125834774E-8</v>
      </c>
      <c r="Q5363" s="66">
        <v>0.19978199999999999</v>
      </c>
      <c r="R5363" s="105">
        <f t="shared" si="832"/>
        <v>5.7241033495093631E-9</v>
      </c>
      <c r="S5363" s="101">
        <v>66</v>
      </c>
      <c r="T5363" s="67">
        <f t="shared" si="838"/>
        <v>2.8910716165761885E-8</v>
      </c>
      <c r="U5363" s="66">
        <v>0.19978199999999999</v>
      </c>
      <c r="V5363" s="73">
        <f t="shared" si="839"/>
        <v>1.06684883158621E-8</v>
      </c>
      <c r="W5363" s="98">
        <v>66</v>
      </c>
      <c r="X5363" s="67">
        <f t="shared" si="833"/>
        <v>3.7498475478173483E-8</v>
      </c>
      <c r="Y5363" s="66">
        <v>0.19978199999999999</v>
      </c>
      <c r="Z5363" s="105">
        <f t="shared" si="834"/>
        <v>2.5827488734737971E-8</v>
      </c>
      <c r="AA5363" s="101">
        <v>0</v>
      </c>
      <c r="AB5363" s="67">
        <f t="shared" si="835"/>
        <v>0</v>
      </c>
      <c r="AC5363" s="66">
        <v>0</v>
      </c>
      <c r="AD5363" s="73">
        <f t="shared" si="836"/>
        <v>0</v>
      </c>
    </row>
    <row r="5364" spans="1:30" x14ac:dyDescent="0.25">
      <c r="A5364" s="165"/>
      <c r="B5364" s="72" t="s">
        <v>6907</v>
      </c>
      <c r="C5364" s="64" t="s">
        <v>6908</v>
      </c>
      <c r="D5364" s="64" t="s">
        <v>7</v>
      </c>
      <c r="E5364" s="64" t="s">
        <v>6497</v>
      </c>
      <c r="F5364" s="64" t="s">
        <v>1192</v>
      </c>
      <c r="G5364" s="64" t="s">
        <v>1193</v>
      </c>
      <c r="H5364" s="65">
        <v>40493</v>
      </c>
      <c r="I5364" s="65">
        <v>40605</v>
      </c>
      <c r="J5364" s="93" t="s">
        <v>1</v>
      </c>
      <c r="K5364" s="101">
        <v>32</v>
      </c>
      <c r="L5364" s="67">
        <f t="shared" si="830"/>
        <v>1.0877586744187463E-8</v>
      </c>
      <c r="M5364" s="66">
        <v>0.19372800000000001</v>
      </c>
      <c r="N5364" s="73">
        <f t="shared" si="831"/>
        <v>3.7540000723682203E-9</v>
      </c>
      <c r="O5364" s="98">
        <v>32</v>
      </c>
      <c r="P5364" s="67">
        <f t="shared" si="837"/>
        <v>1.1784641515556254E-8</v>
      </c>
      <c r="Q5364" s="66">
        <v>0.19372800000000001</v>
      </c>
      <c r="R5364" s="105">
        <f t="shared" si="832"/>
        <v>5.5506456722515042E-9</v>
      </c>
      <c r="S5364" s="101">
        <v>32</v>
      </c>
      <c r="T5364" s="67">
        <f t="shared" si="838"/>
        <v>1.4017316928854248E-8</v>
      </c>
      <c r="U5364" s="66">
        <v>0.19372800000000001</v>
      </c>
      <c r="V5364" s="73">
        <f t="shared" si="839"/>
        <v>1.0345200791139007E-8</v>
      </c>
      <c r="W5364" s="98">
        <v>32</v>
      </c>
      <c r="X5364" s="67">
        <f t="shared" si="833"/>
        <v>1.8181079019720477E-8</v>
      </c>
      <c r="Y5364" s="66">
        <v>0.19372800000000001</v>
      </c>
      <c r="Z5364" s="105">
        <f t="shared" si="834"/>
        <v>2.5044837560958036E-8</v>
      </c>
      <c r="AA5364" s="101">
        <v>0</v>
      </c>
      <c r="AB5364" s="67">
        <f t="shared" si="835"/>
        <v>0</v>
      </c>
      <c r="AC5364" s="66">
        <v>0</v>
      </c>
      <c r="AD5364" s="73">
        <f t="shared" si="836"/>
        <v>0</v>
      </c>
    </row>
    <row r="5365" spans="1:30" x14ac:dyDescent="0.25">
      <c r="A5365" s="165"/>
      <c r="B5365" s="72" t="s">
        <v>16029</v>
      </c>
      <c r="C5365" s="64" t="s">
        <v>16030</v>
      </c>
      <c r="D5365" s="64" t="s">
        <v>489</v>
      </c>
      <c r="E5365" s="64" t="s">
        <v>5836</v>
      </c>
      <c r="F5365" s="64" t="s">
        <v>1215</v>
      </c>
      <c r="G5365" s="64" t="s">
        <v>1216</v>
      </c>
      <c r="H5365" s="65">
        <v>40130</v>
      </c>
      <c r="I5365" s="65">
        <v>40212</v>
      </c>
      <c r="J5365" s="93" t="s">
        <v>1</v>
      </c>
      <c r="K5365" s="101">
        <v>32</v>
      </c>
      <c r="L5365" s="67">
        <f t="shared" si="830"/>
        <v>1.0877586744187463E-8</v>
      </c>
      <c r="M5365" s="66">
        <v>0.19372800000000001</v>
      </c>
      <c r="N5365" s="73">
        <f t="shared" si="831"/>
        <v>3.7540000723682203E-9</v>
      </c>
      <c r="O5365" s="98">
        <v>32</v>
      </c>
      <c r="P5365" s="67">
        <f t="shared" si="837"/>
        <v>1.1784641515556254E-8</v>
      </c>
      <c r="Q5365" s="66">
        <v>0.19372800000000001</v>
      </c>
      <c r="R5365" s="105">
        <f t="shared" si="832"/>
        <v>5.5506456722515042E-9</v>
      </c>
      <c r="S5365" s="101">
        <v>32</v>
      </c>
      <c r="T5365" s="67">
        <f t="shared" si="838"/>
        <v>1.4017316928854248E-8</v>
      </c>
      <c r="U5365" s="66">
        <v>0.19372800000000001</v>
      </c>
      <c r="V5365" s="73">
        <f t="shared" si="839"/>
        <v>1.0345200791139007E-8</v>
      </c>
      <c r="W5365" s="98">
        <v>32</v>
      </c>
      <c r="X5365" s="67">
        <f t="shared" si="833"/>
        <v>1.8181079019720477E-8</v>
      </c>
      <c r="Y5365" s="66">
        <v>0.19372800000000001</v>
      </c>
      <c r="Z5365" s="105">
        <f t="shared" si="834"/>
        <v>2.5044837560958036E-8</v>
      </c>
      <c r="AA5365" s="101">
        <v>0</v>
      </c>
      <c r="AB5365" s="67">
        <f t="shared" si="835"/>
        <v>0</v>
      </c>
      <c r="AC5365" s="66">
        <v>0</v>
      </c>
      <c r="AD5365" s="73">
        <f t="shared" si="836"/>
        <v>0</v>
      </c>
    </row>
    <row r="5366" spans="1:30" x14ac:dyDescent="0.25">
      <c r="A5366" s="165"/>
      <c r="B5366" s="72" t="s">
        <v>5540</v>
      </c>
      <c r="C5366" s="64" t="s">
        <v>5541</v>
      </c>
      <c r="D5366" s="64" t="s">
        <v>7</v>
      </c>
      <c r="E5366" s="64" t="s">
        <v>5542</v>
      </c>
      <c r="F5366" s="64" t="s">
        <v>1216</v>
      </c>
      <c r="G5366" s="64" t="s">
        <v>1216</v>
      </c>
      <c r="H5366" s="65">
        <v>39751</v>
      </c>
      <c r="I5366" s="65">
        <v>39890</v>
      </c>
      <c r="J5366" s="93" t="s">
        <v>1</v>
      </c>
      <c r="K5366" s="101">
        <v>32</v>
      </c>
      <c r="L5366" s="67">
        <f t="shared" si="830"/>
        <v>1.0877586744187463E-8</v>
      </c>
      <c r="M5366" s="66">
        <v>0.19372800000000001</v>
      </c>
      <c r="N5366" s="73">
        <f t="shared" si="831"/>
        <v>3.7540000723682203E-9</v>
      </c>
      <c r="O5366" s="98">
        <v>32</v>
      </c>
      <c r="P5366" s="67">
        <f t="shared" si="837"/>
        <v>1.1784641515556254E-8</v>
      </c>
      <c r="Q5366" s="66">
        <v>0.19372800000000001</v>
      </c>
      <c r="R5366" s="105">
        <f t="shared" si="832"/>
        <v>5.5506456722515042E-9</v>
      </c>
      <c r="S5366" s="101">
        <v>32</v>
      </c>
      <c r="T5366" s="67">
        <f t="shared" si="838"/>
        <v>1.4017316928854248E-8</v>
      </c>
      <c r="U5366" s="66">
        <v>0.19372800000000001</v>
      </c>
      <c r="V5366" s="73">
        <f t="shared" si="839"/>
        <v>1.0345200791139007E-8</v>
      </c>
      <c r="W5366" s="98">
        <v>32</v>
      </c>
      <c r="X5366" s="67">
        <f t="shared" si="833"/>
        <v>1.8181079019720477E-8</v>
      </c>
      <c r="Y5366" s="66">
        <v>0.19372800000000001</v>
      </c>
      <c r="Z5366" s="105">
        <f t="shared" si="834"/>
        <v>2.5044837560958036E-8</v>
      </c>
      <c r="AA5366" s="101">
        <v>0</v>
      </c>
      <c r="AB5366" s="67">
        <f t="shared" si="835"/>
        <v>0</v>
      </c>
      <c r="AC5366" s="66">
        <v>0</v>
      </c>
      <c r="AD5366" s="73">
        <f t="shared" si="836"/>
        <v>0</v>
      </c>
    </row>
    <row r="5367" spans="1:30" x14ac:dyDescent="0.25">
      <c r="A5367" s="165"/>
      <c r="B5367" s="72" t="s">
        <v>2192</v>
      </c>
      <c r="C5367" s="64" t="s">
        <v>2193</v>
      </c>
      <c r="D5367" s="64" t="s">
        <v>7</v>
      </c>
      <c r="E5367" s="64" t="s">
        <v>2194</v>
      </c>
      <c r="F5367" s="64" t="s">
        <v>1330</v>
      </c>
      <c r="G5367" s="64" t="s">
        <v>1216</v>
      </c>
      <c r="H5367" s="65">
        <v>40504</v>
      </c>
      <c r="I5367" s="65">
        <v>40640</v>
      </c>
      <c r="J5367" s="93" t="s">
        <v>1</v>
      </c>
      <c r="K5367" s="101">
        <v>32</v>
      </c>
      <c r="L5367" s="67">
        <f t="shared" si="830"/>
        <v>1.0877586744187463E-8</v>
      </c>
      <c r="M5367" s="66">
        <v>0.19372800000000001</v>
      </c>
      <c r="N5367" s="73">
        <f t="shared" si="831"/>
        <v>3.7540000723682203E-9</v>
      </c>
      <c r="O5367" s="98">
        <v>32</v>
      </c>
      <c r="P5367" s="67">
        <f t="shared" si="837"/>
        <v>1.1784641515556254E-8</v>
      </c>
      <c r="Q5367" s="66">
        <v>0.19372800000000001</v>
      </c>
      <c r="R5367" s="105">
        <f t="shared" si="832"/>
        <v>5.5506456722515042E-9</v>
      </c>
      <c r="S5367" s="101">
        <v>32</v>
      </c>
      <c r="T5367" s="67">
        <f t="shared" si="838"/>
        <v>1.4017316928854248E-8</v>
      </c>
      <c r="U5367" s="66">
        <v>0.19372800000000001</v>
      </c>
      <c r="V5367" s="73">
        <f t="shared" si="839"/>
        <v>1.0345200791139007E-8</v>
      </c>
      <c r="W5367" s="98">
        <v>32</v>
      </c>
      <c r="X5367" s="67">
        <f t="shared" si="833"/>
        <v>1.8181079019720477E-8</v>
      </c>
      <c r="Y5367" s="66">
        <v>0.19372800000000001</v>
      </c>
      <c r="Z5367" s="105">
        <f t="shared" si="834"/>
        <v>2.5044837560958036E-8</v>
      </c>
      <c r="AA5367" s="101">
        <v>0</v>
      </c>
      <c r="AB5367" s="67">
        <f t="shared" si="835"/>
        <v>0</v>
      </c>
      <c r="AC5367" s="66">
        <v>0</v>
      </c>
      <c r="AD5367" s="73">
        <f t="shared" si="836"/>
        <v>0</v>
      </c>
    </row>
    <row r="5368" spans="1:30" x14ac:dyDescent="0.25">
      <c r="A5368" s="165"/>
      <c r="B5368" s="72" t="s">
        <v>8514</v>
      </c>
      <c r="C5368" s="64" t="s">
        <v>8515</v>
      </c>
      <c r="D5368" s="64" t="s">
        <v>7</v>
      </c>
      <c r="E5368" s="64" t="s">
        <v>8516</v>
      </c>
      <c r="F5368" s="64" t="s">
        <v>1515</v>
      </c>
      <c r="G5368" s="64" t="s">
        <v>1515</v>
      </c>
      <c r="H5368" s="65">
        <v>39868</v>
      </c>
      <c r="I5368" s="65">
        <v>40233</v>
      </c>
      <c r="J5368" s="93" t="s">
        <v>1</v>
      </c>
      <c r="K5368" s="101">
        <v>32</v>
      </c>
      <c r="L5368" s="67">
        <f t="shared" si="830"/>
        <v>1.0877586744187463E-8</v>
      </c>
      <c r="M5368" s="66">
        <v>0.19372800000000001</v>
      </c>
      <c r="N5368" s="73">
        <f t="shared" si="831"/>
        <v>3.7540000723682203E-9</v>
      </c>
      <c r="O5368" s="98">
        <v>32</v>
      </c>
      <c r="P5368" s="67">
        <f t="shared" si="837"/>
        <v>1.1784641515556254E-8</v>
      </c>
      <c r="Q5368" s="66">
        <v>0.19372800000000001</v>
      </c>
      <c r="R5368" s="105">
        <f t="shared" si="832"/>
        <v>5.5506456722515042E-9</v>
      </c>
      <c r="S5368" s="101">
        <v>32</v>
      </c>
      <c r="T5368" s="67">
        <f t="shared" si="838"/>
        <v>1.4017316928854248E-8</v>
      </c>
      <c r="U5368" s="66">
        <v>0.19372800000000001</v>
      </c>
      <c r="V5368" s="73">
        <f t="shared" si="839"/>
        <v>1.0345200791139007E-8</v>
      </c>
      <c r="W5368" s="98">
        <v>32</v>
      </c>
      <c r="X5368" s="67">
        <f t="shared" si="833"/>
        <v>1.8181079019720477E-8</v>
      </c>
      <c r="Y5368" s="66">
        <v>0.19372800000000001</v>
      </c>
      <c r="Z5368" s="105">
        <f t="shared" si="834"/>
        <v>2.5044837560958036E-8</v>
      </c>
      <c r="AA5368" s="101">
        <v>0</v>
      </c>
      <c r="AB5368" s="67">
        <f t="shared" si="835"/>
        <v>0</v>
      </c>
      <c r="AC5368" s="66">
        <v>0</v>
      </c>
      <c r="AD5368" s="73">
        <f t="shared" si="836"/>
        <v>0</v>
      </c>
    </row>
    <row r="5369" spans="1:30" x14ac:dyDescent="0.25">
      <c r="A5369" s="165"/>
      <c r="B5369" s="72" t="s">
        <v>13818</v>
      </c>
      <c r="C5369" s="64" t="s">
        <v>7710</v>
      </c>
      <c r="D5369" s="64" t="s">
        <v>7</v>
      </c>
      <c r="E5369" s="64" t="s">
        <v>13819</v>
      </c>
      <c r="F5369" s="64" t="s">
        <v>1074</v>
      </c>
      <c r="G5369" s="64" t="s">
        <v>1416</v>
      </c>
      <c r="H5369" s="65">
        <v>41656</v>
      </c>
      <c r="I5369" s="65">
        <v>41656</v>
      </c>
      <c r="J5369" s="93" t="s">
        <v>1</v>
      </c>
      <c r="K5369" s="101">
        <v>60</v>
      </c>
      <c r="L5369" s="67">
        <f t="shared" si="830"/>
        <v>2.0395475145351493E-8</v>
      </c>
      <c r="M5369" s="66">
        <v>0.1902645</v>
      </c>
      <c r="N5369" s="73">
        <f t="shared" si="831"/>
        <v>3.6868854619316941E-9</v>
      </c>
      <c r="O5369" s="98">
        <v>60</v>
      </c>
      <c r="P5369" s="67">
        <f t="shared" si="837"/>
        <v>2.2096202841667976E-8</v>
      </c>
      <c r="Q5369" s="66">
        <v>0.1902645</v>
      </c>
      <c r="R5369" s="105">
        <f t="shared" si="832"/>
        <v>5.4514103459907511E-9</v>
      </c>
      <c r="S5369" s="101">
        <v>30</v>
      </c>
      <c r="T5369" s="67">
        <f t="shared" si="838"/>
        <v>1.3141234620800856E-8</v>
      </c>
      <c r="U5369" s="66">
        <v>9.0810000000000002E-2</v>
      </c>
      <c r="V5369" s="73">
        <f t="shared" si="839"/>
        <v>4.8493128708464095E-9</v>
      </c>
      <c r="W5369" s="98">
        <v>30</v>
      </c>
      <c r="X5369" s="67">
        <f t="shared" si="833"/>
        <v>1.7044761580987947E-8</v>
      </c>
      <c r="Y5369" s="66">
        <v>9.0810000000000002E-2</v>
      </c>
      <c r="Z5369" s="105">
        <f t="shared" si="834"/>
        <v>1.1739767606699079E-8</v>
      </c>
      <c r="AA5369" s="101">
        <v>0</v>
      </c>
      <c r="AB5369" s="67">
        <f t="shared" si="835"/>
        <v>0</v>
      </c>
      <c r="AC5369" s="66">
        <v>0</v>
      </c>
      <c r="AD5369" s="73">
        <f t="shared" si="836"/>
        <v>0</v>
      </c>
    </row>
    <row r="5370" spans="1:30" x14ac:dyDescent="0.25">
      <c r="A5370" s="165"/>
      <c r="B5370" s="72" t="s">
        <v>7982</v>
      </c>
      <c r="C5370" s="64" t="s">
        <v>7983</v>
      </c>
      <c r="D5370" s="64" t="s">
        <v>7</v>
      </c>
      <c r="E5370" s="64" t="s">
        <v>7984</v>
      </c>
      <c r="F5370" s="64" t="s">
        <v>493</v>
      </c>
      <c r="G5370" s="64" t="s">
        <v>1167</v>
      </c>
      <c r="H5370" s="65">
        <v>39192</v>
      </c>
      <c r="I5370" s="65">
        <v>39192</v>
      </c>
      <c r="J5370" s="93" t="s">
        <v>1</v>
      </c>
      <c r="K5370" s="101">
        <v>60</v>
      </c>
      <c r="L5370" s="67">
        <f t="shared" si="830"/>
        <v>2.0395475145351493E-8</v>
      </c>
      <c r="M5370" s="66">
        <v>0.1902645</v>
      </c>
      <c r="N5370" s="73">
        <f t="shared" si="831"/>
        <v>3.6868854619316941E-9</v>
      </c>
      <c r="O5370" s="98">
        <v>60</v>
      </c>
      <c r="P5370" s="67">
        <f t="shared" si="837"/>
        <v>2.2096202841667976E-8</v>
      </c>
      <c r="Q5370" s="66">
        <v>0.1902645</v>
      </c>
      <c r="R5370" s="105">
        <f t="shared" si="832"/>
        <v>5.4514103459907511E-9</v>
      </c>
      <c r="S5370" s="101">
        <v>30</v>
      </c>
      <c r="T5370" s="67">
        <f t="shared" si="838"/>
        <v>1.3141234620800856E-8</v>
      </c>
      <c r="U5370" s="66">
        <v>9.0810000000000002E-2</v>
      </c>
      <c r="V5370" s="73">
        <f t="shared" si="839"/>
        <v>4.8493128708464095E-9</v>
      </c>
      <c r="W5370" s="98">
        <v>30</v>
      </c>
      <c r="X5370" s="67">
        <f t="shared" si="833"/>
        <v>1.7044761580987947E-8</v>
      </c>
      <c r="Y5370" s="66">
        <v>9.0810000000000002E-2</v>
      </c>
      <c r="Z5370" s="105">
        <f t="shared" si="834"/>
        <v>1.1739767606699079E-8</v>
      </c>
      <c r="AA5370" s="101">
        <v>0</v>
      </c>
      <c r="AB5370" s="67">
        <f t="shared" si="835"/>
        <v>0</v>
      </c>
      <c r="AC5370" s="66">
        <v>0</v>
      </c>
      <c r="AD5370" s="73">
        <f t="shared" si="836"/>
        <v>0</v>
      </c>
    </row>
    <row r="5371" spans="1:30" x14ac:dyDescent="0.25">
      <c r="A5371" s="165"/>
      <c r="B5371" s="72" t="s">
        <v>13690</v>
      </c>
      <c r="C5371" s="64" t="s">
        <v>13691</v>
      </c>
      <c r="D5371" s="64" t="s">
        <v>7</v>
      </c>
      <c r="E5371" s="64" t="s">
        <v>13692</v>
      </c>
      <c r="F5371" s="64" t="s">
        <v>2360</v>
      </c>
      <c r="G5371" s="64" t="s">
        <v>1216</v>
      </c>
      <c r="H5371" s="65">
        <v>41330</v>
      </c>
      <c r="I5371" s="65">
        <v>41856</v>
      </c>
      <c r="J5371" s="93" t="s">
        <v>1</v>
      </c>
      <c r="K5371" s="101">
        <v>0</v>
      </c>
      <c r="L5371" s="67">
        <f t="shared" si="830"/>
        <v>0</v>
      </c>
      <c r="M5371" s="66">
        <v>0.18934000000000001</v>
      </c>
      <c r="N5371" s="73">
        <f t="shared" si="831"/>
        <v>3.6689707925658597E-9</v>
      </c>
      <c r="O5371" s="98">
        <v>0</v>
      </c>
      <c r="P5371" s="67">
        <f t="shared" si="837"/>
        <v>0</v>
      </c>
      <c r="Q5371" s="66">
        <v>0.18934000000000001</v>
      </c>
      <c r="R5371" s="105">
        <f t="shared" si="832"/>
        <v>5.4249218057487808E-9</v>
      </c>
      <c r="S5371" s="101">
        <v>0</v>
      </c>
      <c r="T5371" s="67">
        <f t="shared" si="838"/>
        <v>0</v>
      </c>
      <c r="U5371" s="66">
        <v>0</v>
      </c>
      <c r="V5371" s="73">
        <f t="shared" si="839"/>
        <v>0</v>
      </c>
      <c r="W5371" s="98">
        <v>0</v>
      </c>
      <c r="X5371" s="67">
        <f t="shared" si="833"/>
        <v>0</v>
      </c>
      <c r="Y5371" s="66">
        <v>0</v>
      </c>
      <c r="Z5371" s="105">
        <f t="shared" si="834"/>
        <v>0</v>
      </c>
      <c r="AA5371" s="101">
        <v>0</v>
      </c>
      <c r="AB5371" s="67">
        <f t="shared" si="835"/>
        <v>0</v>
      </c>
      <c r="AC5371" s="66">
        <v>0</v>
      </c>
      <c r="AD5371" s="73">
        <f t="shared" si="836"/>
        <v>0</v>
      </c>
    </row>
    <row r="5372" spans="1:30" x14ac:dyDescent="0.25">
      <c r="A5372" s="165"/>
      <c r="B5372" s="72" t="s">
        <v>12904</v>
      </c>
      <c r="C5372" s="64" t="s">
        <v>12905</v>
      </c>
      <c r="D5372" s="64" t="s">
        <v>7</v>
      </c>
      <c r="E5372" s="64" t="s">
        <v>12906</v>
      </c>
      <c r="F5372" s="64" t="s">
        <v>1380</v>
      </c>
      <c r="G5372" s="64" t="s">
        <v>1216</v>
      </c>
      <c r="H5372" s="65">
        <v>41414</v>
      </c>
      <c r="I5372" s="65">
        <v>41414</v>
      </c>
      <c r="J5372" s="93" t="s">
        <v>1</v>
      </c>
      <c r="K5372" s="101">
        <v>0</v>
      </c>
      <c r="L5372" s="67">
        <f t="shared" si="830"/>
        <v>0</v>
      </c>
      <c r="M5372" s="66">
        <v>0.188</v>
      </c>
      <c r="N5372" s="73">
        <f t="shared" si="831"/>
        <v>3.6430046952697877E-9</v>
      </c>
      <c r="O5372" s="98">
        <v>0</v>
      </c>
      <c r="P5372" s="67">
        <f t="shared" si="837"/>
        <v>0</v>
      </c>
      <c r="Q5372" s="66">
        <v>0.188</v>
      </c>
      <c r="R5372" s="105">
        <f t="shared" si="832"/>
        <v>5.3865284645651781E-9</v>
      </c>
      <c r="S5372" s="101">
        <v>0</v>
      </c>
      <c r="T5372" s="67">
        <f t="shared" si="838"/>
        <v>0</v>
      </c>
      <c r="U5372" s="66">
        <v>0</v>
      </c>
      <c r="V5372" s="73">
        <f t="shared" si="839"/>
        <v>0</v>
      </c>
      <c r="W5372" s="98">
        <v>0</v>
      </c>
      <c r="X5372" s="67">
        <f t="shared" si="833"/>
        <v>0</v>
      </c>
      <c r="Y5372" s="66">
        <v>0</v>
      </c>
      <c r="Z5372" s="105">
        <f t="shared" si="834"/>
        <v>0</v>
      </c>
      <c r="AA5372" s="101">
        <v>0</v>
      </c>
      <c r="AB5372" s="67">
        <f t="shared" si="835"/>
        <v>0</v>
      </c>
      <c r="AC5372" s="66">
        <v>0</v>
      </c>
      <c r="AD5372" s="73">
        <f t="shared" si="836"/>
        <v>0</v>
      </c>
    </row>
    <row r="5373" spans="1:30" x14ac:dyDescent="0.25">
      <c r="A5373" s="165"/>
      <c r="B5373" s="72" t="s">
        <v>5167</v>
      </c>
      <c r="C5373" s="64" t="s">
        <v>5168</v>
      </c>
      <c r="D5373" s="64" t="s">
        <v>7</v>
      </c>
      <c r="E5373" s="64" t="s">
        <v>5169</v>
      </c>
      <c r="F5373" s="64" t="s">
        <v>437</v>
      </c>
      <c r="G5373" s="64" t="s">
        <v>1269</v>
      </c>
      <c r="H5373" s="65">
        <v>41415</v>
      </c>
      <c r="I5373" s="65">
        <v>41415</v>
      </c>
      <c r="J5373" s="93" t="s">
        <v>1</v>
      </c>
      <c r="K5373" s="101">
        <v>0</v>
      </c>
      <c r="L5373" s="67">
        <f t="shared" si="830"/>
        <v>0</v>
      </c>
      <c r="M5373" s="66">
        <v>0.188</v>
      </c>
      <c r="N5373" s="73">
        <f t="shared" si="831"/>
        <v>3.6430046952697877E-9</v>
      </c>
      <c r="O5373" s="98">
        <v>0</v>
      </c>
      <c r="P5373" s="67">
        <f t="shared" si="837"/>
        <v>0</v>
      </c>
      <c r="Q5373" s="66">
        <v>0.188</v>
      </c>
      <c r="R5373" s="105">
        <f t="shared" si="832"/>
        <v>5.3865284645651781E-9</v>
      </c>
      <c r="S5373" s="101">
        <v>0</v>
      </c>
      <c r="T5373" s="67">
        <f t="shared" si="838"/>
        <v>0</v>
      </c>
      <c r="U5373" s="66">
        <v>0</v>
      </c>
      <c r="V5373" s="73">
        <f t="shared" si="839"/>
        <v>0</v>
      </c>
      <c r="W5373" s="98">
        <v>0</v>
      </c>
      <c r="X5373" s="67">
        <f t="shared" si="833"/>
        <v>0</v>
      </c>
      <c r="Y5373" s="66">
        <v>0</v>
      </c>
      <c r="Z5373" s="105">
        <f t="shared" si="834"/>
        <v>0</v>
      </c>
      <c r="AA5373" s="101">
        <v>0</v>
      </c>
      <c r="AB5373" s="67">
        <f t="shared" si="835"/>
        <v>0</v>
      </c>
      <c r="AC5373" s="66">
        <v>0</v>
      </c>
      <c r="AD5373" s="73">
        <f t="shared" si="836"/>
        <v>0</v>
      </c>
    </row>
    <row r="5374" spans="1:30" x14ac:dyDescent="0.25">
      <c r="A5374" s="165"/>
      <c r="B5374" s="72" t="s">
        <v>11024</v>
      </c>
      <c r="C5374" s="64" t="s">
        <v>11025</v>
      </c>
      <c r="D5374" s="64" t="s">
        <v>7</v>
      </c>
      <c r="E5374" s="64" t="s">
        <v>11026</v>
      </c>
      <c r="F5374" s="64" t="s">
        <v>1313</v>
      </c>
      <c r="G5374" s="64" t="s">
        <v>1193</v>
      </c>
      <c r="H5374" s="65">
        <v>41141</v>
      </c>
      <c r="I5374" s="65">
        <v>41141</v>
      </c>
      <c r="J5374" s="93" t="s">
        <v>1</v>
      </c>
      <c r="K5374" s="101">
        <v>0</v>
      </c>
      <c r="L5374" s="67">
        <f t="shared" si="830"/>
        <v>0</v>
      </c>
      <c r="M5374" s="66">
        <v>0.188</v>
      </c>
      <c r="N5374" s="73">
        <f t="shared" si="831"/>
        <v>3.6430046952697877E-9</v>
      </c>
      <c r="O5374" s="98">
        <v>0</v>
      </c>
      <c r="P5374" s="67">
        <f t="shared" si="837"/>
        <v>0</v>
      </c>
      <c r="Q5374" s="66">
        <v>0.188</v>
      </c>
      <c r="R5374" s="105">
        <f t="shared" si="832"/>
        <v>5.3865284645651781E-9</v>
      </c>
      <c r="S5374" s="101">
        <v>0</v>
      </c>
      <c r="T5374" s="67">
        <f t="shared" si="838"/>
        <v>0</v>
      </c>
      <c r="U5374" s="66">
        <v>0</v>
      </c>
      <c r="V5374" s="73">
        <f t="shared" si="839"/>
        <v>0</v>
      </c>
      <c r="W5374" s="98">
        <v>0</v>
      </c>
      <c r="X5374" s="67">
        <f t="shared" si="833"/>
        <v>0</v>
      </c>
      <c r="Y5374" s="66">
        <v>0</v>
      </c>
      <c r="Z5374" s="105">
        <f t="shared" si="834"/>
        <v>0</v>
      </c>
      <c r="AA5374" s="101">
        <v>0</v>
      </c>
      <c r="AB5374" s="67">
        <f t="shared" si="835"/>
        <v>0</v>
      </c>
      <c r="AC5374" s="66">
        <v>0</v>
      </c>
      <c r="AD5374" s="73">
        <f t="shared" si="836"/>
        <v>0</v>
      </c>
    </row>
    <row r="5375" spans="1:30" x14ac:dyDescent="0.25">
      <c r="A5375" s="165"/>
      <c r="B5375" s="72" t="s">
        <v>2095</v>
      </c>
      <c r="C5375" s="64" t="s">
        <v>2096</v>
      </c>
      <c r="D5375" s="64" t="s">
        <v>7</v>
      </c>
      <c r="E5375" s="64" t="s">
        <v>2097</v>
      </c>
      <c r="F5375" s="64" t="s">
        <v>1306</v>
      </c>
      <c r="G5375" s="64" t="s">
        <v>1216</v>
      </c>
      <c r="H5375" s="65">
        <v>38755</v>
      </c>
      <c r="I5375" s="65">
        <v>38755</v>
      </c>
      <c r="J5375" s="93" t="s">
        <v>1</v>
      </c>
      <c r="K5375" s="101">
        <v>0</v>
      </c>
      <c r="L5375" s="67">
        <f t="shared" si="830"/>
        <v>0</v>
      </c>
      <c r="M5375" s="66">
        <v>0.188</v>
      </c>
      <c r="N5375" s="73">
        <f t="shared" si="831"/>
        <v>3.6430046952697877E-9</v>
      </c>
      <c r="O5375" s="98">
        <v>0</v>
      </c>
      <c r="P5375" s="67">
        <f t="shared" si="837"/>
        <v>0</v>
      </c>
      <c r="Q5375" s="66">
        <v>0.188</v>
      </c>
      <c r="R5375" s="105">
        <f t="shared" si="832"/>
        <v>5.3865284645651781E-9</v>
      </c>
      <c r="S5375" s="101">
        <v>0</v>
      </c>
      <c r="T5375" s="67">
        <f t="shared" si="838"/>
        <v>0</v>
      </c>
      <c r="U5375" s="66">
        <v>0</v>
      </c>
      <c r="V5375" s="73">
        <f t="shared" si="839"/>
        <v>0</v>
      </c>
      <c r="W5375" s="98">
        <v>0</v>
      </c>
      <c r="X5375" s="67">
        <f t="shared" si="833"/>
        <v>0</v>
      </c>
      <c r="Y5375" s="66">
        <v>0</v>
      </c>
      <c r="Z5375" s="105">
        <f t="shared" si="834"/>
        <v>0</v>
      </c>
      <c r="AA5375" s="101">
        <v>0</v>
      </c>
      <c r="AB5375" s="67">
        <f t="shared" si="835"/>
        <v>0</v>
      </c>
      <c r="AC5375" s="66">
        <v>0</v>
      </c>
      <c r="AD5375" s="73">
        <f t="shared" si="836"/>
        <v>0</v>
      </c>
    </row>
    <row r="5376" spans="1:30" x14ac:dyDescent="0.25">
      <c r="A5376" s="165"/>
      <c r="B5376" s="72" t="s">
        <v>16319</v>
      </c>
      <c r="C5376" s="64" t="s">
        <v>16320</v>
      </c>
      <c r="D5376" s="64" t="s">
        <v>19</v>
      </c>
      <c r="E5376" s="64" t="s">
        <v>16321</v>
      </c>
      <c r="F5376" s="64" t="s">
        <v>3255</v>
      </c>
      <c r="G5376" s="64" t="s">
        <v>1227</v>
      </c>
      <c r="H5376" s="65">
        <v>38945</v>
      </c>
      <c r="I5376" s="65">
        <v>38945</v>
      </c>
      <c r="J5376" s="93" t="s">
        <v>1</v>
      </c>
      <c r="K5376" s="101">
        <v>0</v>
      </c>
      <c r="L5376" s="67">
        <f t="shared" si="830"/>
        <v>0</v>
      </c>
      <c r="M5376" s="66">
        <v>0.188</v>
      </c>
      <c r="N5376" s="73">
        <f t="shared" si="831"/>
        <v>3.6430046952697877E-9</v>
      </c>
      <c r="O5376" s="98">
        <v>0</v>
      </c>
      <c r="P5376" s="67">
        <f t="shared" si="837"/>
        <v>0</v>
      </c>
      <c r="Q5376" s="66">
        <v>0.188</v>
      </c>
      <c r="R5376" s="105">
        <f t="shared" si="832"/>
        <v>5.3865284645651781E-9</v>
      </c>
      <c r="S5376" s="101">
        <v>0</v>
      </c>
      <c r="T5376" s="67">
        <f t="shared" si="838"/>
        <v>0</v>
      </c>
      <c r="U5376" s="66">
        <v>0</v>
      </c>
      <c r="V5376" s="73">
        <f t="shared" si="839"/>
        <v>0</v>
      </c>
      <c r="W5376" s="98">
        <v>0</v>
      </c>
      <c r="X5376" s="67">
        <f t="shared" si="833"/>
        <v>0</v>
      </c>
      <c r="Y5376" s="66">
        <v>0</v>
      </c>
      <c r="Z5376" s="105">
        <f t="shared" si="834"/>
        <v>0</v>
      </c>
      <c r="AA5376" s="101">
        <v>0</v>
      </c>
      <c r="AB5376" s="67">
        <f t="shared" si="835"/>
        <v>0</v>
      </c>
      <c r="AC5376" s="66">
        <v>0</v>
      </c>
      <c r="AD5376" s="73">
        <f t="shared" si="836"/>
        <v>0</v>
      </c>
    </row>
    <row r="5377" spans="1:30" x14ac:dyDescent="0.25">
      <c r="A5377" s="165"/>
      <c r="B5377" s="72" t="s">
        <v>8068</v>
      </c>
      <c r="C5377" s="64" t="s">
        <v>8069</v>
      </c>
      <c r="D5377" s="64" t="s">
        <v>7</v>
      </c>
      <c r="E5377" s="64" t="s">
        <v>4773</v>
      </c>
      <c r="F5377" s="64" t="s">
        <v>1215</v>
      </c>
      <c r="G5377" s="64" t="s">
        <v>1216</v>
      </c>
      <c r="H5377" s="65">
        <v>38841</v>
      </c>
      <c r="I5377" s="65">
        <v>38960</v>
      </c>
      <c r="J5377" s="93" t="s">
        <v>1</v>
      </c>
      <c r="K5377" s="101">
        <v>60</v>
      </c>
      <c r="L5377" s="67">
        <f t="shared" si="830"/>
        <v>2.0395475145351493E-8</v>
      </c>
      <c r="M5377" s="66">
        <v>0.18162</v>
      </c>
      <c r="N5377" s="73">
        <f t="shared" si="831"/>
        <v>3.5193750678452066E-9</v>
      </c>
      <c r="O5377" s="98">
        <v>60</v>
      </c>
      <c r="P5377" s="67">
        <f t="shared" si="837"/>
        <v>2.2096202841667976E-8</v>
      </c>
      <c r="Q5377" s="66">
        <v>0.18162</v>
      </c>
      <c r="R5377" s="105">
        <f t="shared" si="832"/>
        <v>5.2037303177357853E-9</v>
      </c>
      <c r="S5377" s="101">
        <v>60</v>
      </c>
      <c r="T5377" s="67">
        <f t="shared" si="838"/>
        <v>2.6282469241601713E-8</v>
      </c>
      <c r="U5377" s="66">
        <v>0.18162</v>
      </c>
      <c r="V5377" s="73">
        <f t="shared" si="839"/>
        <v>9.698625741692819E-9</v>
      </c>
      <c r="W5377" s="98">
        <v>60</v>
      </c>
      <c r="X5377" s="67">
        <f t="shared" si="833"/>
        <v>3.4089523161975893E-8</v>
      </c>
      <c r="Y5377" s="66">
        <v>0.18162</v>
      </c>
      <c r="Z5377" s="105">
        <f t="shared" si="834"/>
        <v>2.3479535213398159E-8</v>
      </c>
      <c r="AA5377" s="101">
        <v>0</v>
      </c>
      <c r="AB5377" s="67">
        <f t="shared" si="835"/>
        <v>0</v>
      </c>
      <c r="AC5377" s="66">
        <v>0</v>
      </c>
      <c r="AD5377" s="73">
        <f t="shared" si="836"/>
        <v>0</v>
      </c>
    </row>
    <row r="5378" spans="1:30" x14ac:dyDescent="0.25">
      <c r="A5378" s="165"/>
      <c r="B5378" s="72" t="s">
        <v>3249</v>
      </c>
      <c r="C5378" s="64" t="s">
        <v>3250</v>
      </c>
      <c r="D5378" s="64" t="s">
        <v>7</v>
      </c>
      <c r="E5378" s="64" t="s">
        <v>3251</v>
      </c>
      <c r="F5378" s="64" t="s">
        <v>1330</v>
      </c>
      <c r="G5378" s="64" t="s">
        <v>1216</v>
      </c>
      <c r="H5378" s="65">
        <v>40193</v>
      </c>
      <c r="I5378" s="65">
        <v>40401</v>
      </c>
      <c r="J5378" s="93" t="s">
        <v>1</v>
      </c>
      <c r="K5378" s="101">
        <v>30</v>
      </c>
      <c r="L5378" s="67">
        <f t="shared" si="830"/>
        <v>1.0197737572675747E-8</v>
      </c>
      <c r="M5378" s="66">
        <v>0.18162</v>
      </c>
      <c r="N5378" s="73">
        <f t="shared" si="831"/>
        <v>3.5193750678452066E-9</v>
      </c>
      <c r="O5378" s="98">
        <v>30</v>
      </c>
      <c r="P5378" s="67">
        <f t="shared" si="837"/>
        <v>1.1048101420833988E-8</v>
      </c>
      <c r="Q5378" s="66">
        <v>0.18162</v>
      </c>
      <c r="R5378" s="105">
        <f t="shared" si="832"/>
        <v>5.2037303177357853E-9</v>
      </c>
      <c r="S5378" s="101">
        <v>30</v>
      </c>
      <c r="T5378" s="67">
        <f t="shared" si="838"/>
        <v>1.3141234620800856E-8</v>
      </c>
      <c r="U5378" s="66">
        <v>0.18162</v>
      </c>
      <c r="V5378" s="73">
        <f t="shared" si="839"/>
        <v>9.698625741692819E-9</v>
      </c>
      <c r="W5378" s="98">
        <v>30</v>
      </c>
      <c r="X5378" s="67">
        <f t="shared" si="833"/>
        <v>1.7044761580987947E-8</v>
      </c>
      <c r="Y5378" s="66">
        <v>0.18162</v>
      </c>
      <c r="Z5378" s="105">
        <f t="shared" si="834"/>
        <v>2.3479535213398159E-8</v>
      </c>
      <c r="AA5378" s="101">
        <v>0</v>
      </c>
      <c r="AB5378" s="67">
        <f t="shared" si="835"/>
        <v>0</v>
      </c>
      <c r="AC5378" s="66">
        <v>0</v>
      </c>
      <c r="AD5378" s="73">
        <f t="shared" si="836"/>
        <v>0</v>
      </c>
    </row>
    <row r="5379" spans="1:30" x14ac:dyDescent="0.25">
      <c r="A5379" s="165"/>
      <c r="B5379" s="72" t="s">
        <v>4291</v>
      </c>
      <c r="C5379" s="64" t="s">
        <v>4292</v>
      </c>
      <c r="D5379" s="64" t="s">
        <v>7</v>
      </c>
      <c r="E5379" s="64" t="s">
        <v>4293</v>
      </c>
      <c r="F5379" s="64" t="s">
        <v>1199</v>
      </c>
      <c r="G5379" s="64" t="s">
        <v>1199</v>
      </c>
      <c r="H5379" s="65">
        <v>39843</v>
      </c>
      <c r="I5379" s="65">
        <v>40241</v>
      </c>
      <c r="J5379" s="93" t="s">
        <v>1</v>
      </c>
      <c r="K5379" s="101">
        <v>30</v>
      </c>
      <c r="L5379" s="67">
        <f t="shared" si="830"/>
        <v>1.0197737572675747E-8</v>
      </c>
      <c r="M5379" s="66">
        <v>0.18162</v>
      </c>
      <c r="N5379" s="73">
        <f t="shared" si="831"/>
        <v>3.5193750678452066E-9</v>
      </c>
      <c r="O5379" s="98">
        <v>30</v>
      </c>
      <c r="P5379" s="67">
        <f t="shared" si="837"/>
        <v>1.1048101420833988E-8</v>
      </c>
      <c r="Q5379" s="66">
        <v>0.18162</v>
      </c>
      <c r="R5379" s="105">
        <f t="shared" si="832"/>
        <v>5.2037303177357853E-9</v>
      </c>
      <c r="S5379" s="101">
        <v>30</v>
      </c>
      <c r="T5379" s="67">
        <f t="shared" si="838"/>
        <v>1.3141234620800856E-8</v>
      </c>
      <c r="U5379" s="66">
        <v>0.18162</v>
      </c>
      <c r="V5379" s="73">
        <f t="shared" si="839"/>
        <v>9.698625741692819E-9</v>
      </c>
      <c r="W5379" s="98">
        <v>30</v>
      </c>
      <c r="X5379" s="67">
        <f t="shared" si="833"/>
        <v>1.7044761580987947E-8</v>
      </c>
      <c r="Y5379" s="66">
        <v>0.18162</v>
      </c>
      <c r="Z5379" s="105">
        <f t="shared" si="834"/>
        <v>2.3479535213398159E-8</v>
      </c>
      <c r="AA5379" s="101">
        <v>0</v>
      </c>
      <c r="AB5379" s="67">
        <f t="shared" si="835"/>
        <v>0</v>
      </c>
      <c r="AC5379" s="66">
        <v>0</v>
      </c>
      <c r="AD5379" s="73">
        <f t="shared" si="836"/>
        <v>0</v>
      </c>
    </row>
    <row r="5380" spans="1:30" x14ac:dyDescent="0.25">
      <c r="A5380" s="165"/>
      <c r="B5380" s="72" t="s">
        <v>1307</v>
      </c>
      <c r="C5380" s="64" t="s">
        <v>1308</v>
      </c>
      <c r="D5380" s="64" t="s">
        <v>7</v>
      </c>
      <c r="E5380" s="64" t="s">
        <v>1309</v>
      </c>
      <c r="F5380" s="64" t="s">
        <v>1199</v>
      </c>
      <c r="G5380" s="64" t="s">
        <v>1199</v>
      </c>
      <c r="H5380" s="65">
        <v>39805</v>
      </c>
      <c r="I5380" s="65">
        <v>40266</v>
      </c>
      <c r="J5380" s="93" t="s">
        <v>1</v>
      </c>
      <c r="K5380" s="101">
        <v>30</v>
      </c>
      <c r="L5380" s="67">
        <f t="shared" ref="L5380:L5443" si="840">K5380/$K$5777</f>
        <v>1.0197737572675747E-8</v>
      </c>
      <c r="M5380" s="66">
        <v>0.18162</v>
      </c>
      <c r="N5380" s="73">
        <f t="shared" ref="N5380:N5443" si="841">M5380/$M$5777</f>
        <v>3.5193750678452066E-9</v>
      </c>
      <c r="O5380" s="98">
        <v>30</v>
      </c>
      <c r="P5380" s="67">
        <f t="shared" si="837"/>
        <v>1.1048101420833988E-8</v>
      </c>
      <c r="Q5380" s="66">
        <v>0.18162</v>
      </c>
      <c r="R5380" s="105">
        <f t="shared" ref="R5380:R5443" si="842">Q5380/Q$5777</f>
        <v>5.2037303177357853E-9</v>
      </c>
      <c r="S5380" s="101">
        <v>30</v>
      </c>
      <c r="T5380" s="67">
        <f t="shared" si="838"/>
        <v>1.3141234620800856E-8</v>
      </c>
      <c r="U5380" s="66">
        <v>0.18162</v>
      </c>
      <c r="V5380" s="73">
        <f t="shared" si="839"/>
        <v>9.698625741692819E-9</v>
      </c>
      <c r="W5380" s="98">
        <v>30</v>
      </c>
      <c r="X5380" s="67">
        <f t="shared" ref="X5380:X5443" si="843">W5380/$W$5777</f>
        <v>1.7044761580987947E-8</v>
      </c>
      <c r="Y5380" s="66">
        <v>0.18162</v>
      </c>
      <c r="Z5380" s="105">
        <f t="shared" ref="Z5380:Z5443" si="844">Y5380/$Y$5777</f>
        <v>2.3479535213398159E-8</v>
      </c>
      <c r="AA5380" s="101">
        <v>0</v>
      </c>
      <c r="AB5380" s="67">
        <f t="shared" ref="AB5380:AB5443" si="845">AA5380/$AA$5777</f>
        <v>0</v>
      </c>
      <c r="AC5380" s="66">
        <v>0</v>
      </c>
      <c r="AD5380" s="73">
        <f t="shared" ref="AD5380:AD5443" si="846">AC5380/$AC$5777</f>
        <v>0</v>
      </c>
    </row>
    <row r="5381" spans="1:30" x14ac:dyDescent="0.25">
      <c r="A5381" s="165"/>
      <c r="B5381" s="72" t="s">
        <v>10416</v>
      </c>
      <c r="C5381" s="64" t="s">
        <v>10417</v>
      </c>
      <c r="D5381" s="64" t="s">
        <v>7</v>
      </c>
      <c r="E5381" s="64" t="s">
        <v>9255</v>
      </c>
      <c r="F5381" s="64" t="s">
        <v>1215</v>
      </c>
      <c r="G5381" s="64" t="s">
        <v>1216</v>
      </c>
      <c r="H5381" s="65">
        <v>39730</v>
      </c>
      <c r="I5381" s="65">
        <v>40014</v>
      </c>
      <c r="J5381" s="93" t="s">
        <v>1</v>
      </c>
      <c r="K5381" s="101">
        <v>30</v>
      </c>
      <c r="L5381" s="67">
        <f t="shared" si="840"/>
        <v>1.0197737572675747E-8</v>
      </c>
      <c r="M5381" s="66">
        <v>0.18162</v>
      </c>
      <c r="N5381" s="73">
        <f t="shared" si="841"/>
        <v>3.5193750678452066E-9</v>
      </c>
      <c r="O5381" s="98">
        <v>30</v>
      </c>
      <c r="P5381" s="67">
        <f t="shared" ref="P5381:P5444" si="847">O5381/$O$5777</f>
        <v>1.1048101420833988E-8</v>
      </c>
      <c r="Q5381" s="66">
        <v>0.18162</v>
      </c>
      <c r="R5381" s="105">
        <f t="shared" si="842"/>
        <v>5.2037303177357853E-9</v>
      </c>
      <c r="S5381" s="101">
        <v>30</v>
      </c>
      <c r="T5381" s="67">
        <f t="shared" ref="T5381:T5444" si="848">S5381/$S$5777</f>
        <v>1.3141234620800856E-8</v>
      </c>
      <c r="U5381" s="66">
        <v>0.18162</v>
      </c>
      <c r="V5381" s="73">
        <f t="shared" ref="V5381:V5444" si="849">U5381/$U$5777</f>
        <v>9.698625741692819E-9</v>
      </c>
      <c r="W5381" s="98">
        <v>30</v>
      </c>
      <c r="X5381" s="67">
        <f t="shared" si="843"/>
        <v>1.7044761580987947E-8</v>
      </c>
      <c r="Y5381" s="66">
        <v>0.18162</v>
      </c>
      <c r="Z5381" s="105">
        <f t="shared" si="844"/>
        <v>2.3479535213398159E-8</v>
      </c>
      <c r="AA5381" s="101">
        <v>0</v>
      </c>
      <c r="AB5381" s="67">
        <f t="shared" si="845"/>
        <v>0</v>
      </c>
      <c r="AC5381" s="66">
        <v>0</v>
      </c>
      <c r="AD5381" s="73">
        <f t="shared" si="846"/>
        <v>0</v>
      </c>
    </row>
    <row r="5382" spans="1:30" x14ac:dyDescent="0.25">
      <c r="A5382" s="165"/>
      <c r="B5382" s="72" t="s">
        <v>13158</v>
      </c>
      <c r="C5382" s="64" t="s">
        <v>13159</v>
      </c>
      <c r="D5382" s="64" t="s">
        <v>7</v>
      </c>
      <c r="E5382" s="64" t="s">
        <v>13160</v>
      </c>
      <c r="F5382" s="64" t="s">
        <v>1693</v>
      </c>
      <c r="G5382" s="64" t="s">
        <v>1269</v>
      </c>
      <c r="H5382" s="65">
        <v>38748</v>
      </c>
      <c r="I5382" s="65">
        <v>38748</v>
      </c>
      <c r="J5382" s="93" t="s">
        <v>1</v>
      </c>
      <c r="K5382" s="101">
        <v>0</v>
      </c>
      <c r="L5382" s="67">
        <f t="shared" si="840"/>
        <v>0</v>
      </c>
      <c r="M5382" s="66">
        <v>0.18162</v>
      </c>
      <c r="N5382" s="73">
        <f t="shared" si="841"/>
        <v>3.5193750678452066E-9</v>
      </c>
      <c r="O5382" s="98">
        <v>0</v>
      </c>
      <c r="P5382" s="67">
        <f t="shared" si="847"/>
        <v>0</v>
      </c>
      <c r="Q5382" s="66">
        <v>0.18162</v>
      </c>
      <c r="R5382" s="105">
        <f t="shared" si="842"/>
        <v>5.2037303177357853E-9</v>
      </c>
      <c r="S5382" s="101">
        <v>0</v>
      </c>
      <c r="T5382" s="67">
        <f t="shared" si="848"/>
        <v>0</v>
      </c>
      <c r="U5382" s="66">
        <v>0.18162</v>
      </c>
      <c r="V5382" s="73">
        <f t="shared" si="849"/>
        <v>9.698625741692819E-9</v>
      </c>
      <c r="W5382" s="98">
        <v>0</v>
      </c>
      <c r="X5382" s="67">
        <f t="shared" si="843"/>
        <v>0</v>
      </c>
      <c r="Y5382" s="66">
        <v>0.18162</v>
      </c>
      <c r="Z5382" s="105">
        <f t="shared" si="844"/>
        <v>2.3479535213398159E-8</v>
      </c>
      <c r="AA5382" s="101">
        <v>0</v>
      </c>
      <c r="AB5382" s="67">
        <f t="shared" si="845"/>
        <v>0</v>
      </c>
      <c r="AC5382" s="66">
        <v>0</v>
      </c>
      <c r="AD5382" s="73">
        <f t="shared" si="846"/>
        <v>0</v>
      </c>
    </row>
    <row r="5383" spans="1:30" x14ac:dyDescent="0.25">
      <c r="A5383" s="165"/>
      <c r="B5383" s="72" t="s">
        <v>13322</v>
      </c>
      <c r="C5383" s="64" t="s">
        <v>13323</v>
      </c>
      <c r="D5383" s="64" t="s">
        <v>7</v>
      </c>
      <c r="E5383" s="64" t="s">
        <v>13324</v>
      </c>
      <c r="F5383" s="64" t="s">
        <v>1647</v>
      </c>
      <c r="G5383" s="64" t="s">
        <v>1227</v>
      </c>
      <c r="H5383" s="65">
        <v>39671</v>
      </c>
      <c r="I5383" s="65">
        <v>39693</v>
      </c>
      <c r="J5383" s="93" t="s">
        <v>1</v>
      </c>
      <c r="K5383" s="101">
        <v>0</v>
      </c>
      <c r="L5383" s="67">
        <f t="shared" si="840"/>
        <v>0</v>
      </c>
      <c r="M5383" s="66">
        <v>0.18</v>
      </c>
      <c r="N5383" s="73">
        <f t="shared" si="841"/>
        <v>3.4879832188753285E-9</v>
      </c>
      <c r="O5383" s="98">
        <v>0</v>
      </c>
      <c r="P5383" s="67">
        <f t="shared" si="847"/>
        <v>0</v>
      </c>
      <c r="Q5383" s="66">
        <v>0</v>
      </c>
      <c r="R5383" s="105">
        <f t="shared" si="842"/>
        <v>0</v>
      </c>
      <c r="S5383" s="101">
        <v>0</v>
      </c>
      <c r="T5383" s="67">
        <f t="shared" si="848"/>
        <v>0</v>
      </c>
      <c r="U5383" s="66">
        <v>0</v>
      </c>
      <c r="V5383" s="73">
        <f t="shared" si="849"/>
        <v>0</v>
      </c>
      <c r="W5383" s="98">
        <v>0</v>
      </c>
      <c r="X5383" s="67">
        <f t="shared" si="843"/>
        <v>0</v>
      </c>
      <c r="Y5383" s="66">
        <v>0</v>
      </c>
      <c r="Z5383" s="105">
        <f t="shared" si="844"/>
        <v>0</v>
      </c>
      <c r="AA5383" s="101">
        <v>0</v>
      </c>
      <c r="AB5383" s="67">
        <f t="shared" si="845"/>
        <v>0</v>
      </c>
      <c r="AC5383" s="66">
        <v>0</v>
      </c>
      <c r="AD5383" s="73">
        <f t="shared" si="846"/>
        <v>0</v>
      </c>
    </row>
    <row r="5384" spans="1:30" x14ac:dyDescent="0.25">
      <c r="A5384" s="165"/>
      <c r="B5384" s="72" t="s">
        <v>13129</v>
      </c>
      <c r="C5384" s="64" t="s">
        <v>13130</v>
      </c>
      <c r="D5384" s="64" t="s">
        <v>7</v>
      </c>
      <c r="E5384" s="64" t="s">
        <v>13131</v>
      </c>
      <c r="F5384" s="64" t="s">
        <v>20</v>
      </c>
      <c r="G5384" s="64" t="s">
        <v>1193</v>
      </c>
      <c r="H5384" s="65">
        <v>38751</v>
      </c>
      <c r="I5384" s="65">
        <v>38898</v>
      </c>
      <c r="J5384" s="93" t="s">
        <v>1</v>
      </c>
      <c r="K5384" s="101">
        <v>0</v>
      </c>
      <c r="L5384" s="67">
        <f t="shared" si="840"/>
        <v>0</v>
      </c>
      <c r="M5384" s="66">
        <v>0.18</v>
      </c>
      <c r="N5384" s="73">
        <f t="shared" si="841"/>
        <v>3.4879832188753285E-9</v>
      </c>
      <c r="O5384" s="98">
        <v>0</v>
      </c>
      <c r="P5384" s="67">
        <f t="shared" si="847"/>
        <v>0</v>
      </c>
      <c r="Q5384" s="66">
        <v>0</v>
      </c>
      <c r="R5384" s="105">
        <f t="shared" si="842"/>
        <v>0</v>
      </c>
      <c r="S5384" s="101">
        <v>0</v>
      </c>
      <c r="T5384" s="67">
        <f t="shared" si="848"/>
        <v>0</v>
      </c>
      <c r="U5384" s="66">
        <v>0</v>
      </c>
      <c r="V5384" s="73">
        <f t="shared" si="849"/>
        <v>0</v>
      </c>
      <c r="W5384" s="98">
        <v>0</v>
      </c>
      <c r="X5384" s="67">
        <f t="shared" si="843"/>
        <v>0</v>
      </c>
      <c r="Y5384" s="66">
        <v>0</v>
      </c>
      <c r="Z5384" s="105">
        <f t="shared" si="844"/>
        <v>0</v>
      </c>
      <c r="AA5384" s="101">
        <v>0</v>
      </c>
      <c r="AB5384" s="67">
        <f t="shared" si="845"/>
        <v>0</v>
      </c>
      <c r="AC5384" s="66">
        <v>0</v>
      </c>
      <c r="AD5384" s="73">
        <f t="shared" si="846"/>
        <v>0</v>
      </c>
    </row>
    <row r="5385" spans="1:30" x14ac:dyDescent="0.25">
      <c r="A5385" s="165"/>
      <c r="B5385" s="72" t="s">
        <v>13445</v>
      </c>
      <c r="C5385" s="64" t="s">
        <v>13446</v>
      </c>
      <c r="D5385" s="64" t="s">
        <v>7</v>
      </c>
      <c r="E5385" s="64" t="s">
        <v>13447</v>
      </c>
      <c r="F5385" s="64" t="s">
        <v>1411</v>
      </c>
      <c r="G5385" s="64" t="s">
        <v>1167</v>
      </c>
      <c r="H5385" s="65">
        <v>41662</v>
      </c>
      <c r="I5385" s="65">
        <v>41662</v>
      </c>
      <c r="J5385" s="93" t="s">
        <v>1</v>
      </c>
      <c r="K5385" s="101">
        <v>0</v>
      </c>
      <c r="L5385" s="67">
        <f t="shared" si="840"/>
        <v>0</v>
      </c>
      <c r="M5385" s="66">
        <v>0.18</v>
      </c>
      <c r="N5385" s="73">
        <f t="shared" si="841"/>
        <v>3.4879832188753285E-9</v>
      </c>
      <c r="O5385" s="98">
        <v>0</v>
      </c>
      <c r="P5385" s="67">
        <f t="shared" si="847"/>
        <v>0</v>
      </c>
      <c r="Q5385" s="66">
        <v>0</v>
      </c>
      <c r="R5385" s="105">
        <f t="shared" si="842"/>
        <v>0</v>
      </c>
      <c r="S5385" s="101">
        <v>0</v>
      </c>
      <c r="T5385" s="67">
        <f t="shared" si="848"/>
        <v>0</v>
      </c>
      <c r="U5385" s="66">
        <v>0</v>
      </c>
      <c r="V5385" s="73">
        <f t="shared" si="849"/>
        <v>0</v>
      </c>
      <c r="W5385" s="98">
        <v>0</v>
      </c>
      <c r="X5385" s="67">
        <f t="shared" si="843"/>
        <v>0</v>
      </c>
      <c r="Y5385" s="66">
        <v>0</v>
      </c>
      <c r="Z5385" s="105">
        <f t="shared" si="844"/>
        <v>0</v>
      </c>
      <c r="AA5385" s="101">
        <v>0</v>
      </c>
      <c r="AB5385" s="67">
        <f t="shared" si="845"/>
        <v>0</v>
      </c>
      <c r="AC5385" s="66">
        <v>0</v>
      </c>
      <c r="AD5385" s="73">
        <f t="shared" si="846"/>
        <v>0</v>
      </c>
    </row>
    <row r="5386" spans="1:30" x14ac:dyDescent="0.25">
      <c r="A5386" s="165"/>
      <c r="B5386" s="72" t="s">
        <v>13406</v>
      </c>
      <c r="C5386" s="64" t="s">
        <v>13407</v>
      </c>
      <c r="D5386" s="64" t="s">
        <v>7</v>
      </c>
      <c r="E5386" s="64" t="s">
        <v>13408</v>
      </c>
      <c r="F5386" s="64" t="s">
        <v>1530</v>
      </c>
      <c r="G5386" s="64" t="s">
        <v>1216</v>
      </c>
      <c r="H5386" s="65">
        <v>42000</v>
      </c>
      <c r="I5386" s="65">
        <v>42000</v>
      </c>
      <c r="J5386" s="93" t="s">
        <v>1</v>
      </c>
      <c r="K5386" s="101">
        <v>0</v>
      </c>
      <c r="L5386" s="67">
        <f t="shared" si="840"/>
        <v>0</v>
      </c>
      <c r="M5386" s="66">
        <v>0.18</v>
      </c>
      <c r="N5386" s="73">
        <f t="shared" si="841"/>
        <v>3.4879832188753285E-9</v>
      </c>
      <c r="O5386" s="98">
        <v>0</v>
      </c>
      <c r="P5386" s="67">
        <f t="shared" si="847"/>
        <v>0</v>
      </c>
      <c r="Q5386" s="66">
        <v>0</v>
      </c>
      <c r="R5386" s="105">
        <f t="shared" si="842"/>
        <v>0</v>
      </c>
      <c r="S5386" s="101">
        <v>0</v>
      </c>
      <c r="T5386" s="67">
        <f t="shared" si="848"/>
        <v>0</v>
      </c>
      <c r="U5386" s="66">
        <v>0</v>
      </c>
      <c r="V5386" s="73">
        <f t="shared" si="849"/>
        <v>0</v>
      </c>
      <c r="W5386" s="98">
        <v>0</v>
      </c>
      <c r="X5386" s="67">
        <f t="shared" si="843"/>
        <v>0</v>
      </c>
      <c r="Y5386" s="66">
        <v>0</v>
      </c>
      <c r="Z5386" s="105">
        <f t="shared" si="844"/>
        <v>0</v>
      </c>
      <c r="AA5386" s="101">
        <v>0</v>
      </c>
      <c r="AB5386" s="67">
        <f t="shared" si="845"/>
        <v>0</v>
      </c>
      <c r="AC5386" s="66">
        <v>0</v>
      </c>
      <c r="AD5386" s="73">
        <f t="shared" si="846"/>
        <v>0</v>
      </c>
    </row>
    <row r="5387" spans="1:30" x14ac:dyDescent="0.25">
      <c r="A5387" s="165"/>
      <c r="B5387" s="72" t="s">
        <v>6511</v>
      </c>
      <c r="C5387" s="64" t="s">
        <v>6512</v>
      </c>
      <c r="D5387" s="64" t="s">
        <v>7</v>
      </c>
      <c r="E5387" s="64" t="s">
        <v>6513</v>
      </c>
      <c r="F5387" s="64" t="s">
        <v>2158</v>
      </c>
      <c r="G5387" s="64" t="s">
        <v>1216</v>
      </c>
      <c r="H5387" s="65">
        <v>39524</v>
      </c>
      <c r="I5387" s="65">
        <v>40002</v>
      </c>
      <c r="J5387" s="93" t="s">
        <v>1</v>
      </c>
      <c r="K5387" s="101">
        <v>0</v>
      </c>
      <c r="L5387" s="67">
        <f t="shared" si="840"/>
        <v>0</v>
      </c>
      <c r="M5387" s="66">
        <v>0.18</v>
      </c>
      <c r="N5387" s="73">
        <f t="shared" si="841"/>
        <v>3.4879832188753285E-9</v>
      </c>
      <c r="O5387" s="98">
        <v>0</v>
      </c>
      <c r="P5387" s="67">
        <f t="shared" si="847"/>
        <v>0</v>
      </c>
      <c r="Q5387" s="66">
        <v>0</v>
      </c>
      <c r="R5387" s="105">
        <f t="shared" si="842"/>
        <v>0</v>
      </c>
      <c r="S5387" s="101">
        <v>0</v>
      </c>
      <c r="T5387" s="67">
        <f t="shared" si="848"/>
        <v>0</v>
      </c>
      <c r="U5387" s="66">
        <v>0</v>
      </c>
      <c r="V5387" s="73">
        <f t="shared" si="849"/>
        <v>0</v>
      </c>
      <c r="W5387" s="98">
        <v>0</v>
      </c>
      <c r="X5387" s="67">
        <f t="shared" si="843"/>
        <v>0</v>
      </c>
      <c r="Y5387" s="66">
        <v>0</v>
      </c>
      <c r="Z5387" s="105">
        <f t="shared" si="844"/>
        <v>0</v>
      </c>
      <c r="AA5387" s="101">
        <v>0</v>
      </c>
      <c r="AB5387" s="67">
        <f t="shared" si="845"/>
        <v>0</v>
      </c>
      <c r="AC5387" s="66">
        <v>0</v>
      </c>
      <c r="AD5387" s="73">
        <f t="shared" si="846"/>
        <v>0</v>
      </c>
    </row>
    <row r="5388" spans="1:30" x14ac:dyDescent="0.25">
      <c r="A5388" s="165"/>
      <c r="B5388" s="72" t="s">
        <v>10479</v>
      </c>
      <c r="C5388" s="64" t="s">
        <v>10480</v>
      </c>
      <c r="D5388" s="64" t="s">
        <v>7</v>
      </c>
      <c r="E5388" s="64" t="s">
        <v>10481</v>
      </c>
      <c r="F5388" s="64" t="s">
        <v>1306</v>
      </c>
      <c r="G5388" s="64" t="s">
        <v>1216</v>
      </c>
      <c r="H5388" s="65">
        <v>39617</v>
      </c>
      <c r="I5388" s="65">
        <v>39617</v>
      </c>
      <c r="J5388" s="93" t="s">
        <v>1</v>
      </c>
      <c r="K5388" s="101">
        <v>0</v>
      </c>
      <c r="L5388" s="67">
        <f t="shared" si="840"/>
        <v>0</v>
      </c>
      <c r="M5388" s="66">
        <v>0.18</v>
      </c>
      <c r="N5388" s="73">
        <f t="shared" si="841"/>
        <v>3.4879832188753285E-9</v>
      </c>
      <c r="O5388" s="98">
        <v>0</v>
      </c>
      <c r="P5388" s="67">
        <f t="shared" si="847"/>
        <v>0</v>
      </c>
      <c r="Q5388" s="66">
        <v>0</v>
      </c>
      <c r="R5388" s="105">
        <f t="shared" si="842"/>
        <v>0</v>
      </c>
      <c r="S5388" s="101">
        <v>0</v>
      </c>
      <c r="T5388" s="67">
        <f t="shared" si="848"/>
        <v>0</v>
      </c>
      <c r="U5388" s="66">
        <v>0</v>
      </c>
      <c r="V5388" s="73">
        <f t="shared" si="849"/>
        <v>0</v>
      </c>
      <c r="W5388" s="98">
        <v>0</v>
      </c>
      <c r="X5388" s="67">
        <f t="shared" si="843"/>
        <v>0</v>
      </c>
      <c r="Y5388" s="66">
        <v>0</v>
      </c>
      <c r="Z5388" s="105">
        <f t="shared" si="844"/>
        <v>0</v>
      </c>
      <c r="AA5388" s="101">
        <v>0</v>
      </c>
      <c r="AB5388" s="67">
        <f t="shared" si="845"/>
        <v>0</v>
      </c>
      <c r="AC5388" s="66">
        <v>0</v>
      </c>
      <c r="AD5388" s="73">
        <f t="shared" si="846"/>
        <v>0</v>
      </c>
    </row>
    <row r="5389" spans="1:30" x14ac:dyDescent="0.25">
      <c r="A5389" s="165"/>
      <c r="B5389" s="72" t="s">
        <v>13427</v>
      </c>
      <c r="C5389" s="64" t="s">
        <v>13428</v>
      </c>
      <c r="D5389" s="64" t="s">
        <v>7</v>
      </c>
      <c r="E5389" s="64" t="s">
        <v>13429</v>
      </c>
      <c r="F5389" s="64" t="s">
        <v>1522</v>
      </c>
      <c r="G5389" s="64" t="s">
        <v>1416</v>
      </c>
      <c r="H5389" s="65">
        <v>41818</v>
      </c>
      <c r="I5389" s="65">
        <v>41965</v>
      </c>
      <c r="J5389" s="93" t="s">
        <v>1</v>
      </c>
      <c r="K5389" s="101">
        <v>0</v>
      </c>
      <c r="L5389" s="67">
        <f t="shared" si="840"/>
        <v>0</v>
      </c>
      <c r="M5389" s="66">
        <v>0.18</v>
      </c>
      <c r="N5389" s="73">
        <f t="shared" si="841"/>
        <v>3.4879832188753285E-9</v>
      </c>
      <c r="O5389" s="98">
        <v>0</v>
      </c>
      <c r="P5389" s="67">
        <f t="shared" si="847"/>
        <v>0</v>
      </c>
      <c r="Q5389" s="66">
        <v>0</v>
      </c>
      <c r="R5389" s="105">
        <f t="shared" si="842"/>
        <v>0</v>
      </c>
      <c r="S5389" s="101">
        <v>0</v>
      </c>
      <c r="T5389" s="67">
        <f t="shared" si="848"/>
        <v>0</v>
      </c>
      <c r="U5389" s="66">
        <v>0</v>
      </c>
      <c r="V5389" s="73">
        <f t="shared" si="849"/>
        <v>0</v>
      </c>
      <c r="W5389" s="98">
        <v>0</v>
      </c>
      <c r="X5389" s="67">
        <f t="shared" si="843"/>
        <v>0</v>
      </c>
      <c r="Y5389" s="66">
        <v>0</v>
      </c>
      <c r="Z5389" s="105">
        <f t="shared" si="844"/>
        <v>0</v>
      </c>
      <c r="AA5389" s="101">
        <v>0</v>
      </c>
      <c r="AB5389" s="67">
        <f t="shared" si="845"/>
        <v>0</v>
      </c>
      <c r="AC5389" s="66">
        <v>0</v>
      </c>
      <c r="AD5389" s="73">
        <f t="shared" si="846"/>
        <v>0</v>
      </c>
    </row>
    <row r="5390" spans="1:30" x14ac:dyDescent="0.25">
      <c r="A5390" s="165"/>
      <c r="B5390" s="72" t="s">
        <v>9547</v>
      </c>
      <c r="C5390" s="64" t="s">
        <v>9548</v>
      </c>
      <c r="D5390" s="64" t="s">
        <v>7</v>
      </c>
      <c r="E5390" s="64" t="s">
        <v>9549</v>
      </c>
      <c r="F5390" s="64" t="s">
        <v>1306</v>
      </c>
      <c r="G5390" s="64" t="s">
        <v>1216</v>
      </c>
      <c r="H5390" s="65">
        <v>39301</v>
      </c>
      <c r="I5390" s="65">
        <v>39499</v>
      </c>
      <c r="J5390" s="93" t="s">
        <v>1</v>
      </c>
      <c r="K5390" s="101">
        <v>0</v>
      </c>
      <c r="L5390" s="67">
        <f t="shared" si="840"/>
        <v>0</v>
      </c>
      <c r="M5390" s="66">
        <v>0.18</v>
      </c>
      <c r="N5390" s="73">
        <f t="shared" si="841"/>
        <v>3.4879832188753285E-9</v>
      </c>
      <c r="O5390" s="98">
        <v>0</v>
      </c>
      <c r="P5390" s="67">
        <f t="shared" si="847"/>
        <v>0</v>
      </c>
      <c r="Q5390" s="66">
        <v>0</v>
      </c>
      <c r="R5390" s="105">
        <f t="shared" si="842"/>
        <v>0</v>
      </c>
      <c r="S5390" s="101">
        <v>0</v>
      </c>
      <c r="T5390" s="67">
        <f t="shared" si="848"/>
        <v>0</v>
      </c>
      <c r="U5390" s="66">
        <v>0</v>
      </c>
      <c r="V5390" s="73">
        <f t="shared" si="849"/>
        <v>0</v>
      </c>
      <c r="W5390" s="98">
        <v>0</v>
      </c>
      <c r="X5390" s="67">
        <f t="shared" si="843"/>
        <v>0</v>
      </c>
      <c r="Y5390" s="66">
        <v>0</v>
      </c>
      <c r="Z5390" s="105">
        <f t="shared" si="844"/>
        <v>0</v>
      </c>
      <c r="AA5390" s="101">
        <v>0</v>
      </c>
      <c r="AB5390" s="67">
        <f t="shared" si="845"/>
        <v>0</v>
      </c>
      <c r="AC5390" s="66">
        <v>0</v>
      </c>
      <c r="AD5390" s="73">
        <f t="shared" si="846"/>
        <v>0</v>
      </c>
    </row>
    <row r="5391" spans="1:30" x14ac:dyDescent="0.25">
      <c r="A5391" s="165"/>
      <c r="B5391" s="72" t="s">
        <v>16425</v>
      </c>
      <c r="C5391" s="64" t="s">
        <v>16426</v>
      </c>
      <c r="D5391" s="64" t="s">
        <v>19</v>
      </c>
      <c r="E5391" s="64" t="s">
        <v>16427</v>
      </c>
      <c r="F5391" s="64" t="s">
        <v>1306</v>
      </c>
      <c r="G5391" s="64" t="s">
        <v>1216</v>
      </c>
      <c r="H5391" s="65">
        <v>38944</v>
      </c>
      <c r="I5391" s="65">
        <v>38944</v>
      </c>
      <c r="J5391" s="93" t="s">
        <v>1</v>
      </c>
      <c r="K5391" s="101">
        <v>0</v>
      </c>
      <c r="L5391" s="67">
        <f t="shared" si="840"/>
        <v>0</v>
      </c>
      <c r="M5391" s="66">
        <v>0.18</v>
      </c>
      <c r="N5391" s="73">
        <f t="shared" si="841"/>
        <v>3.4879832188753285E-9</v>
      </c>
      <c r="O5391" s="98">
        <v>0</v>
      </c>
      <c r="P5391" s="67">
        <f t="shared" si="847"/>
        <v>0</v>
      </c>
      <c r="Q5391" s="66">
        <v>0</v>
      </c>
      <c r="R5391" s="105">
        <f t="shared" si="842"/>
        <v>0</v>
      </c>
      <c r="S5391" s="101">
        <v>0</v>
      </c>
      <c r="T5391" s="67">
        <f t="shared" si="848"/>
        <v>0</v>
      </c>
      <c r="U5391" s="66">
        <v>0</v>
      </c>
      <c r="V5391" s="73">
        <f t="shared" si="849"/>
        <v>0</v>
      </c>
      <c r="W5391" s="98">
        <v>0</v>
      </c>
      <c r="X5391" s="67">
        <f t="shared" si="843"/>
        <v>0</v>
      </c>
      <c r="Y5391" s="66">
        <v>0</v>
      </c>
      <c r="Z5391" s="105">
        <f t="shared" si="844"/>
        <v>0</v>
      </c>
      <c r="AA5391" s="101">
        <v>0</v>
      </c>
      <c r="AB5391" s="67">
        <f t="shared" si="845"/>
        <v>0</v>
      </c>
      <c r="AC5391" s="66">
        <v>0</v>
      </c>
      <c r="AD5391" s="73">
        <f t="shared" si="846"/>
        <v>0</v>
      </c>
    </row>
    <row r="5392" spans="1:30" x14ac:dyDescent="0.25">
      <c r="A5392" s="165"/>
      <c r="B5392" s="72" t="s">
        <v>4150</v>
      </c>
      <c r="C5392" s="64" t="s">
        <v>4151</v>
      </c>
      <c r="D5392" s="64" t="s">
        <v>7</v>
      </c>
      <c r="E5392" s="64" t="s">
        <v>4152</v>
      </c>
      <c r="F5392" s="64" t="s">
        <v>1790</v>
      </c>
      <c r="G5392" s="64" t="s">
        <v>1139</v>
      </c>
      <c r="H5392" s="65">
        <v>38877</v>
      </c>
      <c r="I5392" s="65">
        <v>38877</v>
      </c>
      <c r="J5392" s="93" t="s">
        <v>1</v>
      </c>
      <c r="K5392" s="101">
        <v>0</v>
      </c>
      <c r="L5392" s="67">
        <f t="shared" si="840"/>
        <v>0</v>
      </c>
      <c r="M5392" s="66">
        <v>0.18</v>
      </c>
      <c r="N5392" s="73">
        <f t="shared" si="841"/>
        <v>3.4879832188753285E-9</v>
      </c>
      <c r="O5392" s="98">
        <v>0</v>
      </c>
      <c r="P5392" s="67">
        <f t="shared" si="847"/>
        <v>0</v>
      </c>
      <c r="Q5392" s="66">
        <v>0</v>
      </c>
      <c r="R5392" s="105">
        <f t="shared" si="842"/>
        <v>0</v>
      </c>
      <c r="S5392" s="101">
        <v>0</v>
      </c>
      <c r="T5392" s="67">
        <f t="shared" si="848"/>
        <v>0</v>
      </c>
      <c r="U5392" s="66">
        <v>0</v>
      </c>
      <c r="V5392" s="73">
        <f t="shared" si="849"/>
        <v>0</v>
      </c>
      <c r="W5392" s="98">
        <v>0</v>
      </c>
      <c r="X5392" s="67">
        <f t="shared" si="843"/>
        <v>0</v>
      </c>
      <c r="Y5392" s="66">
        <v>0</v>
      </c>
      <c r="Z5392" s="105">
        <f t="shared" si="844"/>
        <v>0</v>
      </c>
      <c r="AA5392" s="101">
        <v>0</v>
      </c>
      <c r="AB5392" s="67">
        <f t="shared" si="845"/>
        <v>0</v>
      </c>
      <c r="AC5392" s="66">
        <v>0</v>
      </c>
      <c r="AD5392" s="73">
        <f t="shared" si="846"/>
        <v>0</v>
      </c>
    </row>
    <row r="5393" spans="1:30" x14ac:dyDescent="0.25">
      <c r="A5393" s="165"/>
      <c r="B5393" s="72" t="s">
        <v>16183</v>
      </c>
      <c r="C5393" s="64" t="s">
        <v>16184</v>
      </c>
      <c r="D5393" s="64" t="s">
        <v>19</v>
      </c>
      <c r="E5393" s="64" t="s">
        <v>2580</v>
      </c>
      <c r="F5393" s="64" t="s">
        <v>1790</v>
      </c>
      <c r="G5393" s="64" t="s">
        <v>1139</v>
      </c>
      <c r="H5393" s="65">
        <v>39087</v>
      </c>
      <c r="I5393" s="65">
        <v>39476</v>
      </c>
      <c r="J5393" s="93" t="s">
        <v>1</v>
      </c>
      <c r="K5393" s="101">
        <v>0</v>
      </c>
      <c r="L5393" s="67">
        <f t="shared" si="840"/>
        <v>0</v>
      </c>
      <c r="M5393" s="66">
        <v>0.18</v>
      </c>
      <c r="N5393" s="73">
        <f t="shared" si="841"/>
        <v>3.4879832188753285E-9</v>
      </c>
      <c r="O5393" s="98">
        <v>0</v>
      </c>
      <c r="P5393" s="67">
        <f t="shared" si="847"/>
        <v>0</v>
      </c>
      <c r="Q5393" s="66">
        <v>0</v>
      </c>
      <c r="R5393" s="105">
        <f t="shared" si="842"/>
        <v>0</v>
      </c>
      <c r="S5393" s="101">
        <v>0</v>
      </c>
      <c r="T5393" s="67">
        <f t="shared" si="848"/>
        <v>0</v>
      </c>
      <c r="U5393" s="66">
        <v>0</v>
      </c>
      <c r="V5393" s="73">
        <f t="shared" si="849"/>
        <v>0</v>
      </c>
      <c r="W5393" s="98">
        <v>0</v>
      </c>
      <c r="X5393" s="67">
        <f t="shared" si="843"/>
        <v>0</v>
      </c>
      <c r="Y5393" s="66">
        <v>0</v>
      </c>
      <c r="Z5393" s="105">
        <f t="shared" si="844"/>
        <v>0</v>
      </c>
      <c r="AA5393" s="101">
        <v>0</v>
      </c>
      <c r="AB5393" s="67">
        <f t="shared" si="845"/>
        <v>0</v>
      </c>
      <c r="AC5393" s="66">
        <v>0</v>
      </c>
      <c r="AD5393" s="73">
        <f t="shared" si="846"/>
        <v>0</v>
      </c>
    </row>
    <row r="5394" spans="1:30" x14ac:dyDescent="0.25">
      <c r="A5394" s="165"/>
      <c r="B5394" s="72" t="s">
        <v>6353</v>
      </c>
      <c r="C5394" s="64" t="s">
        <v>6354</v>
      </c>
      <c r="D5394" s="64" t="s">
        <v>7</v>
      </c>
      <c r="E5394" s="64" t="s">
        <v>2607</v>
      </c>
      <c r="F5394" s="64" t="s">
        <v>1138</v>
      </c>
      <c r="G5394" s="64" t="s">
        <v>1139</v>
      </c>
      <c r="H5394" s="65">
        <v>39835</v>
      </c>
      <c r="I5394" s="65">
        <v>40345</v>
      </c>
      <c r="J5394" s="93" t="s">
        <v>1</v>
      </c>
      <c r="K5394" s="101">
        <v>0</v>
      </c>
      <c r="L5394" s="67">
        <f t="shared" si="840"/>
        <v>0</v>
      </c>
      <c r="M5394" s="66">
        <v>0.17732000000000001</v>
      </c>
      <c r="N5394" s="73">
        <f t="shared" si="841"/>
        <v>3.436051024283185E-9</v>
      </c>
      <c r="O5394" s="98">
        <v>0</v>
      </c>
      <c r="P5394" s="67">
        <f t="shared" si="847"/>
        <v>0</v>
      </c>
      <c r="Q5394" s="66">
        <v>0.17732000000000001</v>
      </c>
      <c r="R5394" s="105">
        <f t="shared" si="842"/>
        <v>5.0805278049824324E-9</v>
      </c>
      <c r="S5394" s="101">
        <v>0</v>
      </c>
      <c r="T5394" s="67">
        <f t="shared" si="848"/>
        <v>0</v>
      </c>
      <c r="U5394" s="66">
        <v>0</v>
      </c>
      <c r="V5394" s="73">
        <f t="shared" si="849"/>
        <v>0</v>
      </c>
      <c r="W5394" s="98">
        <v>0</v>
      </c>
      <c r="X5394" s="67">
        <f t="shared" si="843"/>
        <v>0</v>
      </c>
      <c r="Y5394" s="66">
        <v>0</v>
      </c>
      <c r="Z5394" s="105">
        <f t="shared" si="844"/>
        <v>0</v>
      </c>
      <c r="AA5394" s="101">
        <v>0</v>
      </c>
      <c r="AB5394" s="67">
        <f t="shared" si="845"/>
        <v>0</v>
      </c>
      <c r="AC5394" s="66">
        <v>0</v>
      </c>
      <c r="AD5394" s="73">
        <f t="shared" si="846"/>
        <v>0</v>
      </c>
    </row>
    <row r="5395" spans="1:30" x14ac:dyDescent="0.25">
      <c r="A5395" s="165"/>
      <c r="B5395" s="72" t="s">
        <v>4732</v>
      </c>
      <c r="C5395" s="64" t="s">
        <v>4733</v>
      </c>
      <c r="D5395" s="64" t="s">
        <v>7</v>
      </c>
      <c r="E5395" s="64" t="s">
        <v>4734</v>
      </c>
      <c r="F5395" s="64" t="s">
        <v>1306</v>
      </c>
      <c r="G5395" s="64" t="s">
        <v>1216</v>
      </c>
      <c r="H5395" s="65">
        <v>39332</v>
      </c>
      <c r="I5395" s="65">
        <v>39332</v>
      </c>
      <c r="J5395" s="93" t="s">
        <v>1</v>
      </c>
      <c r="K5395" s="101">
        <v>0</v>
      </c>
      <c r="L5395" s="67">
        <f t="shared" si="840"/>
        <v>0</v>
      </c>
      <c r="M5395" s="66">
        <v>0.17519999999999999</v>
      </c>
      <c r="N5395" s="73">
        <f t="shared" si="841"/>
        <v>3.3949703330386529E-9</v>
      </c>
      <c r="O5395" s="98">
        <v>0</v>
      </c>
      <c r="P5395" s="67">
        <f t="shared" si="847"/>
        <v>0</v>
      </c>
      <c r="Q5395" s="66">
        <v>0.17519999999999999</v>
      </c>
      <c r="R5395" s="105">
        <f t="shared" si="842"/>
        <v>5.0197861010203141E-9</v>
      </c>
      <c r="S5395" s="101">
        <v>0</v>
      </c>
      <c r="T5395" s="67">
        <f t="shared" si="848"/>
        <v>0</v>
      </c>
      <c r="U5395" s="66">
        <v>0</v>
      </c>
      <c r="V5395" s="73">
        <f t="shared" si="849"/>
        <v>0</v>
      </c>
      <c r="W5395" s="98">
        <v>0</v>
      </c>
      <c r="X5395" s="67">
        <f t="shared" si="843"/>
        <v>0</v>
      </c>
      <c r="Y5395" s="66">
        <v>0</v>
      </c>
      <c r="Z5395" s="105">
        <f t="shared" si="844"/>
        <v>0</v>
      </c>
      <c r="AA5395" s="101">
        <v>0</v>
      </c>
      <c r="AB5395" s="67">
        <f t="shared" si="845"/>
        <v>0</v>
      </c>
      <c r="AC5395" s="66">
        <v>0</v>
      </c>
      <c r="AD5395" s="73">
        <f t="shared" si="846"/>
        <v>0</v>
      </c>
    </row>
    <row r="5396" spans="1:30" x14ac:dyDescent="0.25">
      <c r="A5396" s="165"/>
      <c r="B5396" s="72" t="s">
        <v>1944</v>
      </c>
      <c r="C5396" s="64" t="s">
        <v>1945</v>
      </c>
      <c r="D5396" s="64" t="s">
        <v>7</v>
      </c>
      <c r="E5396" s="64" t="s">
        <v>1946</v>
      </c>
      <c r="F5396" s="64" t="s">
        <v>1562</v>
      </c>
      <c r="G5396" s="64" t="s">
        <v>1167</v>
      </c>
      <c r="H5396" s="65">
        <v>38820</v>
      </c>
      <c r="I5396" s="65">
        <v>38820</v>
      </c>
      <c r="J5396" s="93" t="s">
        <v>1</v>
      </c>
      <c r="K5396" s="101">
        <v>0</v>
      </c>
      <c r="L5396" s="67">
        <f t="shared" si="840"/>
        <v>0</v>
      </c>
      <c r="M5396" s="66">
        <v>0.17430000000000001</v>
      </c>
      <c r="N5396" s="73">
        <f t="shared" si="841"/>
        <v>3.3775304169442768E-9</v>
      </c>
      <c r="O5396" s="98">
        <v>0</v>
      </c>
      <c r="P5396" s="67">
        <f t="shared" si="847"/>
        <v>0</v>
      </c>
      <c r="Q5396" s="66">
        <v>0.17430000000000001</v>
      </c>
      <c r="R5396" s="105">
        <f t="shared" si="842"/>
        <v>4.9939995285835666E-9</v>
      </c>
      <c r="S5396" s="101">
        <v>0</v>
      </c>
      <c r="T5396" s="67">
        <f t="shared" si="848"/>
        <v>0</v>
      </c>
      <c r="U5396" s="66">
        <v>0</v>
      </c>
      <c r="V5396" s="73">
        <f t="shared" si="849"/>
        <v>0</v>
      </c>
      <c r="W5396" s="98">
        <v>0</v>
      </c>
      <c r="X5396" s="67">
        <f t="shared" si="843"/>
        <v>0</v>
      </c>
      <c r="Y5396" s="66">
        <v>0</v>
      </c>
      <c r="Z5396" s="105">
        <f t="shared" si="844"/>
        <v>0</v>
      </c>
      <c r="AA5396" s="101">
        <v>0</v>
      </c>
      <c r="AB5396" s="67">
        <f t="shared" si="845"/>
        <v>0</v>
      </c>
      <c r="AC5396" s="66">
        <v>0</v>
      </c>
      <c r="AD5396" s="73">
        <f t="shared" si="846"/>
        <v>0</v>
      </c>
    </row>
    <row r="5397" spans="1:30" x14ac:dyDescent="0.25">
      <c r="A5397" s="165"/>
      <c r="B5397" s="72" t="s">
        <v>8044</v>
      </c>
      <c r="C5397" s="64" t="s">
        <v>8045</v>
      </c>
      <c r="D5397" s="64" t="s">
        <v>7</v>
      </c>
      <c r="E5397" s="64" t="s">
        <v>5021</v>
      </c>
      <c r="F5397" s="64" t="s">
        <v>1227</v>
      </c>
      <c r="G5397" s="64" t="s">
        <v>1227</v>
      </c>
      <c r="H5397" s="65">
        <v>38818</v>
      </c>
      <c r="I5397" s="65">
        <v>39238</v>
      </c>
      <c r="J5397" s="93" t="s">
        <v>1</v>
      </c>
      <c r="K5397" s="101">
        <v>15</v>
      </c>
      <c r="L5397" s="67">
        <f t="shared" si="840"/>
        <v>5.0988687863378733E-9</v>
      </c>
      <c r="M5397" s="66">
        <v>0.172539</v>
      </c>
      <c r="N5397" s="73">
        <f t="shared" si="841"/>
        <v>3.3434063144529461E-9</v>
      </c>
      <c r="O5397" s="98">
        <v>15</v>
      </c>
      <c r="P5397" s="67">
        <f t="shared" si="847"/>
        <v>5.524050710416994E-9</v>
      </c>
      <c r="Q5397" s="66">
        <v>0.172539</v>
      </c>
      <c r="R5397" s="105">
        <f t="shared" si="842"/>
        <v>4.9435438018489956E-9</v>
      </c>
      <c r="S5397" s="101">
        <v>15</v>
      </c>
      <c r="T5397" s="67">
        <f t="shared" si="848"/>
        <v>6.5706173104004282E-9</v>
      </c>
      <c r="U5397" s="66">
        <v>0.172539</v>
      </c>
      <c r="V5397" s="73">
        <f t="shared" si="849"/>
        <v>9.2136944546081769E-9</v>
      </c>
      <c r="W5397" s="98">
        <v>15</v>
      </c>
      <c r="X5397" s="67">
        <f t="shared" si="843"/>
        <v>8.5223807904939733E-9</v>
      </c>
      <c r="Y5397" s="66">
        <v>0.172539</v>
      </c>
      <c r="Z5397" s="105">
        <f t="shared" si="844"/>
        <v>2.230555845272825E-8</v>
      </c>
      <c r="AA5397" s="101">
        <v>0</v>
      </c>
      <c r="AB5397" s="67">
        <f t="shared" si="845"/>
        <v>0</v>
      </c>
      <c r="AC5397" s="66">
        <v>0</v>
      </c>
      <c r="AD5397" s="73">
        <f t="shared" si="846"/>
        <v>0</v>
      </c>
    </row>
    <row r="5398" spans="1:30" x14ac:dyDescent="0.25">
      <c r="A5398" s="165"/>
      <c r="B5398" s="72" t="s">
        <v>5209</v>
      </c>
      <c r="C5398" s="64" t="s">
        <v>5210</v>
      </c>
      <c r="D5398" s="64" t="s">
        <v>7</v>
      </c>
      <c r="E5398" s="64" t="s">
        <v>5211</v>
      </c>
      <c r="F5398" s="64" t="s">
        <v>1374</v>
      </c>
      <c r="G5398" s="64" t="s">
        <v>1227</v>
      </c>
      <c r="H5398" s="65">
        <v>40168</v>
      </c>
      <c r="I5398" s="65">
        <v>40221</v>
      </c>
      <c r="J5398" s="93" t="s">
        <v>1</v>
      </c>
      <c r="K5398" s="101">
        <v>28</v>
      </c>
      <c r="L5398" s="67">
        <f t="shared" si="840"/>
        <v>9.5178884011640305E-9</v>
      </c>
      <c r="M5398" s="66">
        <v>0.169512</v>
      </c>
      <c r="N5398" s="73">
        <f t="shared" si="841"/>
        <v>3.2847500633221924E-9</v>
      </c>
      <c r="O5398" s="98">
        <v>28</v>
      </c>
      <c r="P5398" s="67">
        <f t="shared" si="847"/>
        <v>1.0311561326111724E-8</v>
      </c>
      <c r="Q5398" s="66">
        <v>0.169512</v>
      </c>
      <c r="R5398" s="105">
        <f t="shared" si="842"/>
        <v>4.8568149632200657E-9</v>
      </c>
      <c r="S5398" s="101">
        <v>28</v>
      </c>
      <c r="T5398" s="67">
        <f t="shared" si="848"/>
        <v>1.2265152312747467E-8</v>
      </c>
      <c r="U5398" s="66">
        <v>0.169512</v>
      </c>
      <c r="V5398" s="73">
        <f t="shared" si="849"/>
        <v>9.0520506922466295E-9</v>
      </c>
      <c r="W5398" s="98">
        <v>28</v>
      </c>
      <c r="X5398" s="67">
        <f t="shared" si="843"/>
        <v>1.5908444142255417E-8</v>
      </c>
      <c r="Y5398" s="66">
        <v>0.169512</v>
      </c>
      <c r="Z5398" s="105">
        <f t="shared" si="844"/>
        <v>2.1914232865838281E-8</v>
      </c>
      <c r="AA5398" s="101">
        <v>0</v>
      </c>
      <c r="AB5398" s="67">
        <f t="shared" si="845"/>
        <v>0</v>
      </c>
      <c r="AC5398" s="66">
        <v>0</v>
      </c>
      <c r="AD5398" s="73">
        <f t="shared" si="846"/>
        <v>0</v>
      </c>
    </row>
    <row r="5399" spans="1:30" x14ac:dyDescent="0.25">
      <c r="A5399" s="165"/>
      <c r="B5399" s="72" t="s">
        <v>2966</v>
      </c>
      <c r="C5399" s="64" t="s">
        <v>2967</v>
      </c>
      <c r="D5399" s="64" t="s">
        <v>7</v>
      </c>
      <c r="E5399" s="64" t="s">
        <v>2968</v>
      </c>
      <c r="F5399" s="64" t="s">
        <v>1215</v>
      </c>
      <c r="G5399" s="64" t="s">
        <v>1216</v>
      </c>
      <c r="H5399" s="65">
        <v>40238</v>
      </c>
      <c r="I5399" s="65">
        <v>40381</v>
      </c>
      <c r="J5399" s="93" t="s">
        <v>1</v>
      </c>
      <c r="K5399" s="101">
        <v>28</v>
      </c>
      <c r="L5399" s="67">
        <f t="shared" si="840"/>
        <v>9.5178884011640305E-9</v>
      </c>
      <c r="M5399" s="66">
        <v>0.169512</v>
      </c>
      <c r="N5399" s="73">
        <f t="shared" si="841"/>
        <v>3.2847500633221924E-9</v>
      </c>
      <c r="O5399" s="98">
        <v>28</v>
      </c>
      <c r="P5399" s="67">
        <f t="shared" si="847"/>
        <v>1.0311561326111724E-8</v>
      </c>
      <c r="Q5399" s="66">
        <v>0.169512</v>
      </c>
      <c r="R5399" s="105">
        <f t="shared" si="842"/>
        <v>4.8568149632200657E-9</v>
      </c>
      <c r="S5399" s="101">
        <v>28</v>
      </c>
      <c r="T5399" s="67">
        <f t="shared" si="848"/>
        <v>1.2265152312747467E-8</v>
      </c>
      <c r="U5399" s="66">
        <v>0.169512</v>
      </c>
      <c r="V5399" s="73">
        <f t="shared" si="849"/>
        <v>9.0520506922466295E-9</v>
      </c>
      <c r="W5399" s="98">
        <v>28</v>
      </c>
      <c r="X5399" s="67">
        <f t="shared" si="843"/>
        <v>1.5908444142255417E-8</v>
      </c>
      <c r="Y5399" s="66">
        <v>0.169512</v>
      </c>
      <c r="Z5399" s="105">
        <f t="shared" si="844"/>
        <v>2.1914232865838281E-8</v>
      </c>
      <c r="AA5399" s="101">
        <v>0</v>
      </c>
      <c r="AB5399" s="67">
        <f t="shared" si="845"/>
        <v>0</v>
      </c>
      <c r="AC5399" s="66">
        <v>0</v>
      </c>
      <c r="AD5399" s="73">
        <f t="shared" si="846"/>
        <v>0</v>
      </c>
    </row>
    <row r="5400" spans="1:30" x14ac:dyDescent="0.25">
      <c r="A5400" s="165"/>
      <c r="B5400" s="72" t="s">
        <v>6860</v>
      </c>
      <c r="C5400" s="64" t="s">
        <v>6861</v>
      </c>
      <c r="D5400" s="64" t="s">
        <v>7</v>
      </c>
      <c r="E5400" s="64" t="s">
        <v>6862</v>
      </c>
      <c r="F5400" s="64" t="s">
        <v>1199</v>
      </c>
      <c r="G5400" s="64" t="s">
        <v>1199</v>
      </c>
      <c r="H5400" s="65">
        <v>40226</v>
      </c>
      <c r="I5400" s="65">
        <v>40400</v>
      </c>
      <c r="J5400" s="93" t="s">
        <v>1</v>
      </c>
      <c r="K5400" s="101">
        <v>28</v>
      </c>
      <c r="L5400" s="67">
        <f t="shared" si="840"/>
        <v>9.5178884011640305E-9</v>
      </c>
      <c r="M5400" s="66">
        <v>0.169512</v>
      </c>
      <c r="N5400" s="73">
        <f t="shared" si="841"/>
        <v>3.2847500633221924E-9</v>
      </c>
      <c r="O5400" s="98">
        <v>28</v>
      </c>
      <c r="P5400" s="67">
        <f t="shared" si="847"/>
        <v>1.0311561326111724E-8</v>
      </c>
      <c r="Q5400" s="66">
        <v>0.169512</v>
      </c>
      <c r="R5400" s="105">
        <f t="shared" si="842"/>
        <v>4.8568149632200657E-9</v>
      </c>
      <c r="S5400" s="101">
        <v>28</v>
      </c>
      <c r="T5400" s="67">
        <f t="shared" si="848"/>
        <v>1.2265152312747467E-8</v>
      </c>
      <c r="U5400" s="66">
        <v>0.169512</v>
      </c>
      <c r="V5400" s="73">
        <f t="shared" si="849"/>
        <v>9.0520506922466295E-9</v>
      </c>
      <c r="W5400" s="98">
        <v>28</v>
      </c>
      <c r="X5400" s="67">
        <f t="shared" si="843"/>
        <v>1.5908444142255417E-8</v>
      </c>
      <c r="Y5400" s="66">
        <v>0.169512</v>
      </c>
      <c r="Z5400" s="105">
        <f t="shared" si="844"/>
        <v>2.1914232865838281E-8</v>
      </c>
      <c r="AA5400" s="101">
        <v>0</v>
      </c>
      <c r="AB5400" s="67">
        <f t="shared" si="845"/>
        <v>0</v>
      </c>
      <c r="AC5400" s="66">
        <v>0</v>
      </c>
      <c r="AD5400" s="73">
        <f t="shared" si="846"/>
        <v>0</v>
      </c>
    </row>
    <row r="5401" spans="1:30" x14ac:dyDescent="0.25">
      <c r="A5401" s="165"/>
      <c r="B5401" s="72" t="s">
        <v>5567</v>
      </c>
      <c r="C5401" s="64" t="s">
        <v>5568</v>
      </c>
      <c r="D5401" s="64" t="s">
        <v>7</v>
      </c>
      <c r="E5401" s="64" t="s">
        <v>2568</v>
      </c>
      <c r="F5401" s="64" t="s">
        <v>1199</v>
      </c>
      <c r="G5401" s="64" t="s">
        <v>1199</v>
      </c>
      <c r="H5401" s="65">
        <v>39897</v>
      </c>
      <c r="I5401" s="65">
        <v>40241</v>
      </c>
      <c r="J5401" s="93" t="s">
        <v>1</v>
      </c>
      <c r="K5401" s="101">
        <v>28</v>
      </c>
      <c r="L5401" s="67">
        <f t="shared" si="840"/>
        <v>9.5178884011640305E-9</v>
      </c>
      <c r="M5401" s="66">
        <v>0.169512</v>
      </c>
      <c r="N5401" s="73">
        <f t="shared" si="841"/>
        <v>3.2847500633221924E-9</v>
      </c>
      <c r="O5401" s="98">
        <v>28</v>
      </c>
      <c r="P5401" s="67">
        <f t="shared" si="847"/>
        <v>1.0311561326111724E-8</v>
      </c>
      <c r="Q5401" s="66">
        <v>0.169512</v>
      </c>
      <c r="R5401" s="105">
        <f t="shared" si="842"/>
        <v>4.8568149632200657E-9</v>
      </c>
      <c r="S5401" s="101">
        <v>28</v>
      </c>
      <c r="T5401" s="67">
        <f t="shared" si="848"/>
        <v>1.2265152312747467E-8</v>
      </c>
      <c r="U5401" s="66">
        <v>0.169512</v>
      </c>
      <c r="V5401" s="73">
        <f t="shared" si="849"/>
        <v>9.0520506922466295E-9</v>
      </c>
      <c r="W5401" s="98">
        <v>28</v>
      </c>
      <c r="X5401" s="67">
        <f t="shared" si="843"/>
        <v>1.5908444142255417E-8</v>
      </c>
      <c r="Y5401" s="66">
        <v>0.169512</v>
      </c>
      <c r="Z5401" s="105">
        <f t="shared" si="844"/>
        <v>2.1914232865838281E-8</v>
      </c>
      <c r="AA5401" s="101">
        <v>0</v>
      </c>
      <c r="AB5401" s="67">
        <f t="shared" si="845"/>
        <v>0</v>
      </c>
      <c r="AC5401" s="66">
        <v>0</v>
      </c>
      <c r="AD5401" s="73">
        <f t="shared" si="846"/>
        <v>0</v>
      </c>
    </row>
    <row r="5402" spans="1:30" x14ac:dyDescent="0.25">
      <c r="A5402" s="165"/>
      <c r="B5402" s="72" t="s">
        <v>7631</v>
      </c>
      <c r="C5402" s="64" t="s">
        <v>7632</v>
      </c>
      <c r="D5402" s="64" t="s">
        <v>7</v>
      </c>
      <c r="E5402" s="64" t="s">
        <v>7633</v>
      </c>
      <c r="F5402" s="64" t="s">
        <v>437</v>
      </c>
      <c r="G5402" s="64" t="s">
        <v>1269</v>
      </c>
      <c r="H5402" s="65">
        <v>38726</v>
      </c>
      <c r="I5402" s="65">
        <v>38726</v>
      </c>
      <c r="J5402" s="93" t="s">
        <v>1</v>
      </c>
      <c r="K5402" s="101">
        <v>100</v>
      </c>
      <c r="L5402" s="67">
        <f t="shared" si="840"/>
        <v>3.3992458575585819E-8</v>
      </c>
      <c r="M5402" s="66">
        <v>0.1657575</v>
      </c>
      <c r="N5402" s="73">
        <f t="shared" si="841"/>
        <v>3.2119965466818181E-9</v>
      </c>
      <c r="O5402" s="98">
        <v>100</v>
      </c>
      <c r="P5402" s="67">
        <f t="shared" si="847"/>
        <v>3.6827004736113299E-8</v>
      </c>
      <c r="Q5402" s="66">
        <v>0.1657575</v>
      </c>
      <c r="R5402" s="105">
        <f t="shared" si="842"/>
        <v>4.7492419785380978E-9</v>
      </c>
      <c r="S5402" s="101">
        <v>0</v>
      </c>
      <c r="T5402" s="67">
        <f t="shared" si="848"/>
        <v>0</v>
      </c>
      <c r="U5402" s="66">
        <v>0</v>
      </c>
      <c r="V5402" s="73">
        <f t="shared" si="849"/>
        <v>0</v>
      </c>
      <c r="W5402" s="98">
        <v>0</v>
      </c>
      <c r="X5402" s="67">
        <f t="shared" si="843"/>
        <v>0</v>
      </c>
      <c r="Y5402" s="66">
        <v>0</v>
      </c>
      <c r="Z5402" s="105">
        <f t="shared" si="844"/>
        <v>0</v>
      </c>
      <c r="AA5402" s="101">
        <v>0</v>
      </c>
      <c r="AB5402" s="67">
        <f t="shared" si="845"/>
        <v>0</v>
      </c>
      <c r="AC5402" s="66">
        <v>0</v>
      </c>
      <c r="AD5402" s="73">
        <f t="shared" si="846"/>
        <v>0</v>
      </c>
    </row>
    <row r="5403" spans="1:30" x14ac:dyDescent="0.25">
      <c r="A5403" s="165"/>
      <c r="B5403" s="72" t="s">
        <v>10651</v>
      </c>
      <c r="C5403" s="64" t="s">
        <v>10652</v>
      </c>
      <c r="D5403" s="64" t="s">
        <v>7</v>
      </c>
      <c r="E5403" s="64" t="s">
        <v>10653</v>
      </c>
      <c r="F5403" s="64" t="s">
        <v>1199</v>
      </c>
      <c r="G5403" s="64" t="s">
        <v>1199</v>
      </c>
      <c r="H5403" s="65">
        <v>39581</v>
      </c>
      <c r="I5403" s="65">
        <v>39581</v>
      </c>
      <c r="J5403" s="93" t="s">
        <v>1</v>
      </c>
      <c r="K5403" s="101">
        <v>100</v>
      </c>
      <c r="L5403" s="67">
        <f t="shared" si="840"/>
        <v>3.3992458575585819E-8</v>
      </c>
      <c r="M5403" s="66">
        <v>0.1657575</v>
      </c>
      <c r="N5403" s="73">
        <f t="shared" si="841"/>
        <v>3.2119965466818181E-9</v>
      </c>
      <c r="O5403" s="98">
        <v>100</v>
      </c>
      <c r="P5403" s="67">
        <f t="shared" si="847"/>
        <v>3.6827004736113299E-8</v>
      </c>
      <c r="Q5403" s="66">
        <v>0.1657575</v>
      </c>
      <c r="R5403" s="105">
        <f t="shared" si="842"/>
        <v>4.7492419785380978E-9</v>
      </c>
      <c r="S5403" s="101">
        <v>0</v>
      </c>
      <c r="T5403" s="67">
        <f t="shared" si="848"/>
        <v>0</v>
      </c>
      <c r="U5403" s="66">
        <v>0</v>
      </c>
      <c r="V5403" s="73">
        <f t="shared" si="849"/>
        <v>0</v>
      </c>
      <c r="W5403" s="98">
        <v>0</v>
      </c>
      <c r="X5403" s="67">
        <f t="shared" si="843"/>
        <v>0</v>
      </c>
      <c r="Y5403" s="66">
        <v>0</v>
      </c>
      <c r="Z5403" s="105">
        <f t="shared" si="844"/>
        <v>0</v>
      </c>
      <c r="AA5403" s="101">
        <v>0</v>
      </c>
      <c r="AB5403" s="67">
        <f t="shared" si="845"/>
        <v>0</v>
      </c>
      <c r="AC5403" s="66">
        <v>0</v>
      </c>
      <c r="AD5403" s="73">
        <f t="shared" si="846"/>
        <v>0</v>
      </c>
    </row>
    <row r="5404" spans="1:30" x14ac:dyDescent="0.25">
      <c r="A5404" s="165"/>
      <c r="B5404" s="72" t="s">
        <v>6632</v>
      </c>
      <c r="C5404" s="64" t="s">
        <v>6633</v>
      </c>
      <c r="D5404" s="64" t="s">
        <v>7</v>
      </c>
      <c r="E5404" s="64" t="s">
        <v>6634</v>
      </c>
      <c r="F5404" s="64" t="s">
        <v>1221</v>
      </c>
      <c r="G5404" s="64" t="s">
        <v>1167</v>
      </c>
      <c r="H5404" s="65">
        <v>39385</v>
      </c>
      <c r="I5404" s="65">
        <v>39385</v>
      </c>
      <c r="J5404" s="93" t="s">
        <v>1</v>
      </c>
      <c r="K5404" s="101">
        <v>100</v>
      </c>
      <c r="L5404" s="67">
        <f t="shared" si="840"/>
        <v>3.3992458575585819E-8</v>
      </c>
      <c r="M5404" s="66">
        <v>0.1657575</v>
      </c>
      <c r="N5404" s="73">
        <f t="shared" si="841"/>
        <v>3.2119965466818181E-9</v>
      </c>
      <c r="O5404" s="98">
        <v>100</v>
      </c>
      <c r="P5404" s="67">
        <f t="shared" si="847"/>
        <v>3.6827004736113299E-8</v>
      </c>
      <c r="Q5404" s="66">
        <v>0.1657575</v>
      </c>
      <c r="R5404" s="105">
        <f t="shared" si="842"/>
        <v>4.7492419785380978E-9</v>
      </c>
      <c r="S5404" s="101">
        <v>0</v>
      </c>
      <c r="T5404" s="67">
        <f t="shared" si="848"/>
        <v>0</v>
      </c>
      <c r="U5404" s="66">
        <v>0</v>
      </c>
      <c r="V5404" s="73">
        <f t="shared" si="849"/>
        <v>0</v>
      </c>
      <c r="W5404" s="98">
        <v>0</v>
      </c>
      <c r="X5404" s="67">
        <f t="shared" si="843"/>
        <v>0</v>
      </c>
      <c r="Y5404" s="66">
        <v>0</v>
      </c>
      <c r="Z5404" s="105">
        <f t="shared" si="844"/>
        <v>0</v>
      </c>
      <c r="AA5404" s="101">
        <v>0</v>
      </c>
      <c r="AB5404" s="67">
        <f t="shared" si="845"/>
        <v>0</v>
      </c>
      <c r="AC5404" s="66">
        <v>0</v>
      </c>
      <c r="AD5404" s="73">
        <f t="shared" si="846"/>
        <v>0</v>
      </c>
    </row>
    <row r="5405" spans="1:30" x14ac:dyDescent="0.25">
      <c r="A5405" s="165"/>
      <c r="B5405" s="72" t="s">
        <v>15602</v>
      </c>
      <c r="C5405" s="64" t="s">
        <v>15603</v>
      </c>
      <c r="D5405" s="64" t="s">
        <v>4</v>
      </c>
      <c r="E5405" s="64" t="s">
        <v>11417</v>
      </c>
      <c r="F5405" s="64" t="s">
        <v>1286</v>
      </c>
      <c r="G5405" s="64" t="s">
        <v>1269</v>
      </c>
      <c r="H5405" s="65">
        <v>41962</v>
      </c>
      <c r="I5405" s="65">
        <v>41978</v>
      </c>
      <c r="J5405" s="93" t="s">
        <v>1</v>
      </c>
      <c r="K5405" s="101">
        <v>0</v>
      </c>
      <c r="L5405" s="67">
        <f t="shared" si="840"/>
        <v>0</v>
      </c>
      <c r="M5405" s="66">
        <v>0.16234999999999999</v>
      </c>
      <c r="N5405" s="73">
        <f t="shared" si="841"/>
        <v>3.1459670865800529E-9</v>
      </c>
      <c r="O5405" s="98">
        <v>0</v>
      </c>
      <c r="P5405" s="67">
        <f t="shared" si="847"/>
        <v>0</v>
      </c>
      <c r="Q5405" s="66">
        <v>0.16234999999999999</v>
      </c>
      <c r="R5405" s="105">
        <f t="shared" si="842"/>
        <v>4.6516111501178544E-9</v>
      </c>
      <c r="S5405" s="101">
        <v>0</v>
      </c>
      <c r="T5405" s="67">
        <f t="shared" si="848"/>
        <v>0</v>
      </c>
      <c r="U5405" s="66">
        <v>0</v>
      </c>
      <c r="V5405" s="73">
        <f t="shared" si="849"/>
        <v>0</v>
      </c>
      <c r="W5405" s="98">
        <v>0</v>
      </c>
      <c r="X5405" s="67">
        <f t="shared" si="843"/>
        <v>0</v>
      </c>
      <c r="Y5405" s="66">
        <v>0</v>
      </c>
      <c r="Z5405" s="105">
        <f t="shared" si="844"/>
        <v>0</v>
      </c>
      <c r="AA5405" s="101">
        <v>0</v>
      </c>
      <c r="AB5405" s="67">
        <f t="shared" si="845"/>
        <v>0</v>
      </c>
      <c r="AC5405" s="66">
        <v>0</v>
      </c>
      <c r="AD5405" s="73">
        <f t="shared" si="846"/>
        <v>0</v>
      </c>
    </row>
    <row r="5406" spans="1:30" x14ac:dyDescent="0.25">
      <c r="A5406" s="165"/>
      <c r="B5406" s="72" t="s">
        <v>11114</v>
      </c>
      <c r="C5406" s="64" t="s">
        <v>11115</v>
      </c>
      <c r="D5406" s="64" t="s">
        <v>7</v>
      </c>
      <c r="E5406" s="64" t="s">
        <v>11116</v>
      </c>
      <c r="F5406" s="64" t="s">
        <v>1374</v>
      </c>
      <c r="G5406" s="64" t="s">
        <v>1227</v>
      </c>
      <c r="H5406" s="65">
        <v>38917</v>
      </c>
      <c r="I5406" s="65">
        <v>38917</v>
      </c>
      <c r="J5406" s="93" t="s">
        <v>1</v>
      </c>
      <c r="K5406" s="101">
        <v>30</v>
      </c>
      <c r="L5406" s="67">
        <f t="shared" si="840"/>
        <v>1.0197737572675747E-8</v>
      </c>
      <c r="M5406" s="66">
        <v>0.16022400000000001</v>
      </c>
      <c r="N5406" s="73">
        <f t="shared" si="841"/>
        <v>3.1047701292282258E-9</v>
      </c>
      <c r="O5406" s="98">
        <v>30</v>
      </c>
      <c r="P5406" s="67">
        <f t="shared" si="847"/>
        <v>1.1048101420833988E-8</v>
      </c>
      <c r="Q5406" s="66">
        <v>0.16022400000000001</v>
      </c>
      <c r="R5406" s="105">
        <f t="shared" si="842"/>
        <v>4.5906975356728247E-9</v>
      </c>
      <c r="S5406" s="101">
        <v>0</v>
      </c>
      <c r="T5406" s="67">
        <f t="shared" si="848"/>
        <v>0</v>
      </c>
      <c r="U5406" s="66">
        <v>0</v>
      </c>
      <c r="V5406" s="73">
        <f t="shared" si="849"/>
        <v>0</v>
      </c>
      <c r="W5406" s="98">
        <v>0</v>
      </c>
      <c r="X5406" s="67">
        <f t="shared" si="843"/>
        <v>0</v>
      </c>
      <c r="Y5406" s="66">
        <v>0</v>
      </c>
      <c r="Z5406" s="105">
        <f t="shared" si="844"/>
        <v>0</v>
      </c>
      <c r="AA5406" s="101">
        <v>0</v>
      </c>
      <c r="AB5406" s="67">
        <f t="shared" si="845"/>
        <v>0</v>
      </c>
      <c r="AC5406" s="66">
        <v>0</v>
      </c>
      <c r="AD5406" s="73">
        <f t="shared" si="846"/>
        <v>0</v>
      </c>
    </row>
    <row r="5407" spans="1:30" x14ac:dyDescent="0.25">
      <c r="A5407" s="165"/>
      <c r="B5407" s="72" t="s">
        <v>7781</v>
      </c>
      <c r="C5407" s="64" t="s">
        <v>7782</v>
      </c>
      <c r="D5407" s="64" t="s">
        <v>7</v>
      </c>
      <c r="E5407" s="64" t="s">
        <v>7000</v>
      </c>
      <c r="F5407" s="64" t="s">
        <v>1330</v>
      </c>
      <c r="G5407" s="64" t="s">
        <v>1216</v>
      </c>
      <c r="H5407" s="65">
        <v>39745</v>
      </c>
      <c r="I5407" s="65">
        <v>39979</v>
      </c>
      <c r="J5407" s="93" t="s">
        <v>1</v>
      </c>
      <c r="K5407" s="101">
        <v>26</v>
      </c>
      <c r="L5407" s="67">
        <f t="shared" si="840"/>
        <v>8.8380392296523144E-9</v>
      </c>
      <c r="M5407" s="66">
        <v>0.15740399999999999</v>
      </c>
      <c r="N5407" s="73">
        <f t="shared" si="841"/>
        <v>3.0501250587991786E-9</v>
      </c>
      <c r="O5407" s="98">
        <v>26</v>
      </c>
      <c r="P5407" s="67">
        <f t="shared" si="847"/>
        <v>9.5750212313894577E-9</v>
      </c>
      <c r="Q5407" s="66">
        <v>0.15740399999999999</v>
      </c>
      <c r="R5407" s="105">
        <f t="shared" si="842"/>
        <v>4.5098996087043469E-9</v>
      </c>
      <c r="S5407" s="101">
        <v>26</v>
      </c>
      <c r="T5407" s="67">
        <f t="shared" si="848"/>
        <v>1.1389070004694076E-8</v>
      </c>
      <c r="U5407" s="66">
        <v>0.15740399999999999</v>
      </c>
      <c r="V5407" s="73">
        <f t="shared" si="849"/>
        <v>8.4054756428004417E-9</v>
      </c>
      <c r="W5407" s="98">
        <v>26</v>
      </c>
      <c r="X5407" s="67">
        <f t="shared" si="843"/>
        <v>1.4772126703522888E-8</v>
      </c>
      <c r="Y5407" s="66">
        <v>0.15740399999999999</v>
      </c>
      <c r="Z5407" s="105">
        <f t="shared" si="844"/>
        <v>2.0348930518278404E-8</v>
      </c>
      <c r="AA5407" s="101">
        <v>0</v>
      </c>
      <c r="AB5407" s="67">
        <f t="shared" si="845"/>
        <v>0</v>
      </c>
      <c r="AC5407" s="66">
        <v>0</v>
      </c>
      <c r="AD5407" s="73">
        <f t="shared" si="846"/>
        <v>0</v>
      </c>
    </row>
    <row r="5408" spans="1:30" x14ac:dyDescent="0.25">
      <c r="A5408" s="165"/>
      <c r="B5408" s="72" t="s">
        <v>6871</v>
      </c>
      <c r="C5408" s="64" t="s">
        <v>6872</v>
      </c>
      <c r="D5408" s="64" t="s">
        <v>7</v>
      </c>
      <c r="E5408" s="64" t="s">
        <v>6873</v>
      </c>
      <c r="F5408" s="64" t="s">
        <v>1199</v>
      </c>
      <c r="G5408" s="64" t="s">
        <v>1199</v>
      </c>
      <c r="H5408" s="65">
        <v>39855</v>
      </c>
      <c r="I5408" s="65">
        <v>40262</v>
      </c>
      <c r="J5408" s="93" t="s">
        <v>1</v>
      </c>
      <c r="K5408" s="101">
        <v>26</v>
      </c>
      <c r="L5408" s="67">
        <f t="shared" si="840"/>
        <v>8.8380392296523144E-9</v>
      </c>
      <c r="M5408" s="66">
        <v>0.15740399999999999</v>
      </c>
      <c r="N5408" s="73">
        <f t="shared" si="841"/>
        <v>3.0501250587991786E-9</v>
      </c>
      <c r="O5408" s="98">
        <v>26</v>
      </c>
      <c r="P5408" s="67">
        <f t="shared" si="847"/>
        <v>9.5750212313894577E-9</v>
      </c>
      <c r="Q5408" s="66">
        <v>0.15740399999999999</v>
      </c>
      <c r="R5408" s="105">
        <f t="shared" si="842"/>
        <v>4.5098996087043469E-9</v>
      </c>
      <c r="S5408" s="101">
        <v>26</v>
      </c>
      <c r="T5408" s="67">
        <f t="shared" si="848"/>
        <v>1.1389070004694076E-8</v>
      </c>
      <c r="U5408" s="66">
        <v>0.15740399999999999</v>
      </c>
      <c r="V5408" s="73">
        <f t="shared" si="849"/>
        <v>8.4054756428004417E-9</v>
      </c>
      <c r="W5408" s="98">
        <v>26</v>
      </c>
      <c r="X5408" s="67">
        <f t="shared" si="843"/>
        <v>1.4772126703522888E-8</v>
      </c>
      <c r="Y5408" s="66">
        <v>0.15740399999999999</v>
      </c>
      <c r="Z5408" s="105">
        <f t="shared" si="844"/>
        <v>2.0348930518278404E-8</v>
      </c>
      <c r="AA5408" s="101">
        <v>0</v>
      </c>
      <c r="AB5408" s="67">
        <f t="shared" si="845"/>
        <v>0</v>
      </c>
      <c r="AC5408" s="66">
        <v>0</v>
      </c>
      <c r="AD5408" s="73">
        <f t="shared" si="846"/>
        <v>0</v>
      </c>
    </row>
    <row r="5409" spans="1:30" x14ac:dyDescent="0.25">
      <c r="A5409" s="165"/>
      <c r="B5409" s="72" t="s">
        <v>5153</v>
      </c>
      <c r="C5409" s="64" t="s">
        <v>5154</v>
      </c>
      <c r="D5409" s="64" t="s">
        <v>7</v>
      </c>
      <c r="E5409" s="64" t="s">
        <v>5155</v>
      </c>
      <c r="F5409" s="64" t="s">
        <v>1276</v>
      </c>
      <c r="G5409" s="64" t="s">
        <v>1193</v>
      </c>
      <c r="H5409" s="65">
        <v>39783</v>
      </c>
      <c r="I5409" s="65">
        <v>40469</v>
      </c>
      <c r="J5409" s="93" t="s">
        <v>1</v>
      </c>
      <c r="K5409" s="101">
        <v>26</v>
      </c>
      <c r="L5409" s="67">
        <f t="shared" si="840"/>
        <v>8.8380392296523144E-9</v>
      </c>
      <c r="M5409" s="66">
        <v>0.15740399999999999</v>
      </c>
      <c r="N5409" s="73">
        <f t="shared" si="841"/>
        <v>3.0501250587991786E-9</v>
      </c>
      <c r="O5409" s="98">
        <v>26</v>
      </c>
      <c r="P5409" s="67">
        <f t="shared" si="847"/>
        <v>9.5750212313894577E-9</v>
      </c>
      <c r="Q5409" s="66">
        <v>0.15740399999999999</v>
      </c>
      <c r="R5409" s="105">
        <f t="shared" si="842"/>
        <v>4.5098996087043469E-9</v>
      </c>
      <c r="S5409" s="101">
        <v>26</v>
      </c>
      <c r="T5409" s="67">
        <f t="shared" si="848"/>
        <v>1.1389070004694076E-8</v>
      </c>
      <c r="U5409" s="66">
        <v>0.15740399999999999</v>
      </c>
      <c r="V5409" s="73">
        <f t="shared" si="849"/>
        <v>8.4054756428004417E-9</v>
      </c>
      <c r="W5409" s="98">
        <v>26</v>
      </c>
      <c r="X5409" s="67">
        <f t="shared" si="843"/>
        <v>1.4772126703522888E-8</v>
      </c>
      <c r="Y5409" s="66">
        <v>0.15740399999999999</v>
      </c>
      <c r="Z5409" s="105">
        <f t="shared" si="844"/>
        <v>2.0348930518278404E-8</v>
      </c>
      <c r="AA5409" s="101">
        <v>0</v>
      </c>
      <c r="AB5409" s="67">
        <f t="shared" si="845"/>
        <v>0</v>
      </c>
      <c r="AC5409" s="66">
        <v>0</v>
      </c>
      <c r="AD5409" s="73">
        <f t="shared" si="846"/>
        <v>0</v>
      </c>
    </row>
    <row r="5410" spans="1:30" x14ac:dyDescent="0.25">
      <c r="A5410" s="165"/>
      <c r="B5410" s="72" t="s">
        <v>11968</v>
      </c>
      <c r="C5410" s="64" t="s">
        <v>11969</v>
      </c>
      <c r="D5410" s="64" t="s">
        <v>7</v>
      </c>
      <c r="E5410" s="64" t="s">
        <v>11970</v>
      </c>
      <c r="F5410" s="64" t="s">
        <v>1276</v>
      </c>
      <c r="G5410" s="64" t="s">
        <v>1193</v>
      </c>
      <c r="H5410" s="65">
        <v>40221</v>
      </c>
      <c r="I5410" s="65">
        <v>40406</v>
      </c>
      <c r="J5410" s="93" t="s">
        <v>1</v>
      </c>
      <c r="K5410" s="101">
        <v>26</v>
      </c>
      <c r="L5410" s="67">
        <f t="shared" si="840"/>
        <v>8.8380392296523144E-9</v>
      </c>
      <c r="M5410" s="66">
        <v>0.15740399999999999</v>
      </c>
      <c r="N5410" s="73">
        <f t="shared" si="841"/>
        <v>3.0501250587991786E-9</v>
      </c>
      <c r="O5410" s="98">
        <v>26</v>
      </c>
      <c r="P5410" s="67">
        <f t="shared" si="847"/>
        <v>9.5750212313894577E-9</v>
      </c>
      <c r="Q5410" s="66">
        <v>0.15740399999999999</v>
      </c>
      <c r="R5410" s="105">
        <f t="shared" si="842"/>
        <v>4.5098996087043469E-9</v>
      </c>
      <c r="S5410" s="101">
        <v>26</v>
      </c>
      <c r="T5410" s="67">
        <f t="shared" si="848"/>
        <v>1.1389070004694076E-8</v>
      </c>
      <c r="U5410" s="66">
        <v>0.15740399999999999</v>
      </c>
      <c r="V5410" s="73">
        <f t="shared" si="849"/>
        <v>8.4054756428004417E-9</v>
      </c>
      <c r="W5410" s="98">
        <v>26</v>
      </c>
      <c r="X5410" s="67">
        <f t="shared" si="843"/>
        <v>1.4772126703522888E-8</v>
      </c>
      <c r="Y5410" s="66">
        <v>0.15740399999999999</v>
      </c>
      <c r="Z5410" s="105">
        <f t="shared" si="844"/>
        <v>2.0348930518278404E-8</v>
      </c>
      <c r="AA5410" s="101">
        <v>0</v>
      </c>
      <c r="AB5410" s="67">
        <f t="shared" si="845"/>
        <v>0</v>
      </c>
      <c r="AC5410" s="66">
        <v>0</v>
      </c>
      <c r="AD5410" s="73">
        <f t="shared" si="846"/>
        <v>0</v>
      </c>
    </row>
    <row r="5411" spans="1:30" x14ac:dyDescent="0.25">
      <c r="A5411" s="165"/>
      <c r="B5411" s="72" t="s">
        <v>1999</v>
      </c>
      <c r="C5411" s="64" t="s">
        <v>2000</v>
      </c>
      <c r="D5411" s="64" t="s">
        <v>7</v>
      </c>
      <c r="E5411" s="64" t="s">
        <v>491</v>
      </c>
      <c r="F5411" s="64" t="s">
        <v>1313</v>
      </c>
      <c r="G5411" s="64" t="s">
        <v>1193</v>
      </c>
      <c r="H5411" s="65">
        <v>39881</v>
      </c>
      <c r="I5411" s="65">
        <v>40484</v>
      </c>
      <c r="J5411" s="93" t="s">
        <v>1</v>
      </c>
      <c r="K5411" s="101">
        <v>26</v>
      </c>
      <c r="L5411" s="67">
        <f t="shared" si="840"/>
        <v>8.8380392296523144E-9</v>
      </c>
      <c r="M5411" s="66">
        <v>0.15740399999999999</v>
      </c>
      <c r="N5411" s="73">
        <f t="shared" si="841"/>
        <v>3.0501250587991786E-9</v>
      </c>
      <c r="O5411" s="98">
        <v>26</v>
      </c>
      <c r="P5411" s="67">
        <f t="shared" si="847"/>
        <v>9.5750212313894577E-9</v>
      </c>
      <c r="Q5411" s="66">
        <v>0.15740399999999999</v>
      </c>
      <c r="R5411" s="105">
        <f t="shared" si="842"/>
        <v>4.5098996087043469E-9</v>
      </c>
      <c r="S5411" s="101">
        <v>26</v>
      </c>
      <c r="T5411" s="67">
        <f t="shared" si="848"/>
        <v>1.1389070004694076E-8</v>
      </c>
      <c r="U5411" s="66">
        <v>0.15740399999999999</v>
      </c>
      <c r="V5411" s="73">
        <f t="shared" si="849"/>
        <v>8.4054756428004417E-9</v>
      </c>
      <c r="W5411" s="98">
        <v>26</v>
      </c>
      <c r="X5411" s="67">
        <f t="shared" si="843"/>
        <v>1.4772126703522888E-8</v>
      </c>
      <c r="Y5411" s="66">
        <v>0.15740399999999999</v>
      </c>
      <c r="Z5411" s="105">
        <f t="shared" si="844"/>
        <v>2.0348930518278404E-8</v>
      </c>
      <c r="AA5411" s="101">
        <v>0</v>
      </c>
      <c r="AB5411" s="67">
        <f t="shared" si="845"/>
        <v>0</v>
      </c>
      <c r="AC5411" s="66">
        <v>0</v>
      </c>
      <c r="AD5411" s="73">
        <f t="shared" si="846"/>
        <v>0</v>
      </c>
    </row>
    <row r="5412" spans="1:30" x14ac:dyDescent="0.25">
      <c r="A5412" s="165"/>
      <c r="B5412" s="72" t="s">
        <v>4294</v>
      </c>
      <c r="C5412" s="64" t="s">
        <v>4295</v>
      </c>
      <c r="D5412" s="64" t="s">
        <v>7</v>
      </c>
      <c r="E5412" s="64" t="s">
        <v>4296</v>
      </c>
      <c r="F5412" s="64" t="s">
        <v>1313</v>
      </c>
      <c r="G5412" s="64" t="s">
        <v>1193</v>
      </c>
      <c r="H5412" s="65">
        <v>39731</v>
      </c>
      <c r="I5412" s="65">
        <v>39968</v>
      </c>
      <c r="J5412" s="93" t="s">
        <v>1</v>
      </c>
      <c r="K5412" s="101">
        <v>26</v>
      </c>
      <c r="L5412" s="67">
        <f t="shared" si="840"/>
        <v>8.8380392296523144E-9</v>
      </c>
      <c r="M5412" s="66">
        <v>0.15740399999999999</v>
      </c>
      <c r="N5412" s="73">
        <f t="shared" si="841"/>
        <v>3.0501250587991786E-9</v>
      </c>
      <c r="O5412" s="98">
        <v>26</v>
      </c>
      <c r="P5412" s="67">
        <f t="shared" si="847"/>
        <v>9.5750212313894577E-9</v>
      </c>
      <c r="Q5412" s="66">
        <v>0.15740399999999999</v>
      </c>
      <c r="R5412" s="105">
        <f t="shared" si="842"/>
        <v>4.5098996087043469E-9</v>
      </c>
      <c r="S5412" s="101">
        <v>26</v>
      </c>
      <c r="T5412" s="67">
        <f t="shared" si="848"/>
        <v>1.1389070004694076E-8</v>
      </c>
      <c r="U5412" s="66">
        <v>0.15740399999999999</v>
      </c>
      <c r="V5412" s="73">
        <f t="shared" si="849"/>
        <v>8.4054756428004417E-9</v>
      </c>
      <c r="W5412" s="98">
        <v>26</v>
      </c>
      <c r="X5412" s="67">
        <f t="shared" si="843"/>
        <v>1.4772126703522888E-8</v>
      </c>
      <c r="Y5412" s="66">
        <v>0.15740399999999999</v>
      </c>
      <c r="Z5412" s="105">
        <f t="shared" si="844"/>
        <v>2.0348930518278404E-8</v>
      </c>
      <c r="AA5412" s="101">
        <v>0</v>
      </c>
      <c r="AB5412" s="67">
        <f t="shared" si="845"/>
        <v>0</v>
      </c>
      <c r="AC5412" s="66">
        <v>0</v>
      </c>
      <c r="AD5412" s="73">
        <f t="shared" si="846"/>
        <v>0</v>
      </c>
    </row>
    <row r="5413" spans="1:30" x14ac:dyDescent="0.25">
      <c r="A5413" s="165"/>
      <c r="B5413" s="72" t="s">
        <v>13191</v>
      </c>
      <c r="C5413" s="64" t="s">
        <v>13192</v>
      </c>
      <c r="D5413" s="64" t="s">
        <v>7</v>
      </c>
      <c r="E5413" s="64" t="s">
        <v>13193</v>
      </c>
      <c r="F5413" s="64" t="s">
        <v>1221</v>
      </c>
      <c r="G5413" s="64" t="s">
        <v>1167</v>
      </c>
      <c r="H5413" s="65">
        <v>40184</v>
      </c>
      <c r="I5413" s="65">
        <v>40184</v>
      </c>
      <c r="J5413" s="93" t="s">
        <v>1</v>
      </c>
      <c r="K5413" s="101">
        <v>0</v>
      </c>
      <c r="L5413" s="67">
        <f t="shared" si="840"/>
        <v>0</v>
      </c>
      <c r="M5413" s="66">
        <v>0.156054</v>
      </c>
      <c r="N5413" s="73">
        <f t="shared" si="841"/>
        <v>3.023965184657614E-9</v>
      </c>
      <c r="O5413" s="98">
        <v>0</v>
      </c>
      <c r="P5413" s="67">
        <f t="shared" si="847"/>
        <v>0</v>
      </c>
      <c r="Q5413" s="66">
        <v>0.156054</v>
      </c>
      <c r="R5413" s="105">
        <f t="shared" si="842"/>
        <v>4.4712197500492244E-9</v>
      </c>
      <c r="S5413" s="101">
        <v>0</v>
      </c>
      <c r="T5413" s="67">
        <f t="shared" si="848"/>
        <v>0</v>
      </c>
      <c r="U5413" s="66">
        <v>6.0540000000000004E-3</v>
      </c>
      <c r="V5413" s="73">
        <f t="shared" si="849"/>
        <v>3.2328752472309396E-10</v>
      </c>
      <c r="W5413" s="98">
        <v>0</v>
      </c>
      <c r="X5413" s="67">
        <f t="shared" si="843"/>
        <v>0</v>
      </c>
      <c r="Y5413" s="66">
        <v>6.0540000000000004E-3</v>
      </c>
      <c r="Z5413" s="105">
        <f t="shared" si="844"/>
        <v>7.8265117377993863E-10</v>
      </c>
      <c r="AA5413" s="101">
        <v>0</v>
      </c>
      <c r="AB5413" s="67">
        <f t="shared" si="845"/>
        <v>0</v>
      </c>
      <c r="AC5413" s="66">
        <v>0</v>
      </c>
      <c r="AD5413" s="73">
        <f t="shared" si="846"/>
        <v>0</v>
      </c>
    </row>
    <row r="5414" spans="1:30" x14ac:dyDescent="0.25">
      <c r="A5414" s="165"/>
      <c r="B5414" s="72" t="s">
        <v>11934</v>
      </c>
      <c r="C5414" s="64" t="s">
        <v>11935</v>
      </c>
      <c r="D5414" s="64" t="s">
        <v>7</v>
      </c>
      <c r="E5414" s="64" t="s">
        <v>1848</v>
      </c>
      <c r="F5414" s="64" t="s">
        <v>1230</v>
      </c>
      <c r="G5414" s="64" t="s">
        <v>1167</v>
      </c>
      <c r="H5414" s="65">
        <v>40990</v>
      </c>
      <c r="I5414" s="65">
        <v>41863</v>
      </c>
      <c r="J5414" s="93" t="s">
        <v>1</v>
      </c>
      <c r="K5414" s="101">
        <v>0</v>
      </c>
      <c r="L5414" s="67">
        <f t="shared" si="840"/>
        <v>0</v>
      </c>
      <c r="M5414" s="66">
        <v>0.1525125</v>
      </c>
      <c r="N5414" s="73">
        <f t="shared" si="841"/>
        <v>2.9553391148262418E-9</v>
      </c>
      <c r="O5414" s="98">
        <v>0</v>
      </c>
      <c r="P5414" s="67">
        <f t="shared" si="847"/>
        <v>0</v>
      </c>
      <c r="Q5414" s="66">
        <v>0.1525125</v>
      </c>
      <c r="R5414" s="105">
        <f t="shared" si="842"/>
        <v>4.3697495875106208E-9</v>
      </c>
      <c r="S5414" s="101">
        <v>0</v>
      </c>
      <c r="T5414" s="67">
        <f t="shared" si="848"/>
        <v>0</v>
      </c>
      <c r="U5414" s="66">
        <v>0</v>
      </c>
      <c r="V5414" s="73">
        <f t="shared" si="849"/>
        <v>0</v>
      </c>
      <c r="W5414" s="98">
        <v>0</v>
      </c>
      <c r="X5414" s="67">
        <f t="shared" si="843"/>
        <v>0</v>
      </c>
      <c r="Y5414" s="66">
        <v>0</v>
      </c>
      <c r="Z5414" s="105">
        <f t="shared" si="844"/>
        <v>0</v>
      </c>
      <c r="AA5414" s="101">
        <v>0</v>
      </c>
      <c r="AB5414" s="67">
        <f t="shared" si="845"/>
        <v>0</v>
      </c>
      <c r="AC5414" s="66">
        <v>0</v>
      </c>
      <c r="AD5414" s="73">
        <f t="shared" si="846"/>
        <v>0</v>
      </c>
    </row>
    <row r="5415" spans="1:30" x14ac:dyDescent="0.25">
      <c r="A5415" s="165"/>
      <c r="B5415" s="72" t="s">
        <v>13161</v>
      </c>
      <c r="C5415" s="64" t="s">
        <v>13162</v>
      </c>
      <c r="D5415" s="64" t="s">
        <v>7</v>
      </c>
      <c r="E5415" s="64" t="s">
        <v>13163</v>
      </c>
      <c r="F5415" s="64" t="s">
        <v>1763</v>
      </c>
      <c r="G5415" s="64" t="s">
        <v>1193</v>
      </c>
      <c r="H5415" s="65">
        <v>41695</v>
      </c>
      <c r="I5415" s="65">
        <v>41695</v>
      </c>
      <c r="J5415" s="93" t="s">
        <v>1</v>
      </c>
      <c r="K5415" s="101">
        <v>0</v>
      </c>
      <c r="L5415" s="67">
        <f t="shared" si="840"/>
        <v>0</v>
      </c>
      <c r="M5415" s="66">
        <v>0.15040000000000001</v>
      </c>
      <c r="N5415" s="73">
        <f t="shared" si="841"/>
        <v>2.9144037562158302E-9</v>
      </c>
      <c r="O5415" s="98">
        <v>0</v>
      </c>
      <c r="P5415" s="67">
        <f t="shared" si="847"/>
        <v>0</v>
      </c>
      <c r="Q5415" s="66">
        <v>0.15040000000000001</v>
      </c>
      <c r="R5415" s="105">
        <f t="shared" si="842"/>
        <v>4.3092227716521422E-9</v>
      </c>
      <c r="S5415" s="101">
        <v>0</v>
      </c>
      <c r="T5415" s="67">
        <f t="shared" si="848"/>
        <v>0</v>
      </c>
      <c r="U5415" s="66">
        <v>0</v>
      </c>
      <c r="V5415" s="73">
        <f t="shared" si="849"/>
        <v>0</v>
      </c>
      <c r="W5415" s="98">
        <v>0</v>
      </c>
      <c r="X5415" s="67">
        <f t="shared" si="843"/>
        <v>0</v>
      </c>
      <c r="Y5415" s="66">
        <v>0</v>
      </c>
      <c r="Z5415" s="105">
        <f t="shared" si="844"/>
        <v>0</v>
      </c>
      <c r="AA5415" s="101">
        <v>0</v>
      </c>
      <c r="AB5415" s="67">
        <f t="shared" si="845"/>
        <v>0</v>
      </c>
      <c r="AC5415" s="66">
        <v>0</v>
      </c>
      <c r="AD5415" s="73">
        <f t="shared" si="846"/>
        <v>0</v>
      </c>
    </row>
    <row r="5416" spans="1:30" x14ac:dyDescent="0.25">
      <c r="A5416" s="165"/>
      <c r="B5416" s="72" t="s">
        <v>13579</v>
      </c>
      <c r="C5416" s="64" t="s">
        <v>13580</v>
      </c>
      <c r="D5416" s="64" t="s">
        <v>7</v>
      </c>
      <c r="E5416" s="64" t="s">
        <v>13581</v>
      </c>
      <c r="F5416" s="64" t="s">
        <v>1237</v>
      </c>
      <c r="G5416" s="64" t="s">
        <v>1227</v>
      </c>
      <c r="H5416" s="65">
        <v>41976</v>
      </c>
      <c r="I5416" s="65">
        <v>41976</v>
      </c>
      <c r="J5416" s="93" t="s">
        <v>1</v>
      </c>
      <c r="K5416" s="101">
        <v>0</v>
      </c>
      <c r="L5416" s="67">
        <f t="shared" si="840"/>
        <v>0</v>
      </c>
      <c r="M5416" s="66">
        <v>0.15040000000000001</v>
      </c>
      <c r="N5416" s="73">
        <f t="shared" si="841"/>
        <v>2.9144037562158302E-9</v>
      </c>
      <c r="O5416" s="98">
        <v>0</v>
      </c>
      <c r="P5416" s="67">
        <f t="shared" si="847"/>
        <v>0</v>
      </c>
      <c r="Q5416" s="66">
        <v>0.15040000000000001</v>
      </c>
      <c r="R5416" s="105">
        <f t="shared" si="842"/>
        <v>4.3092227716521422E-9</v>
      </c>
      <c r="S5416" s="101">
        <v>0</v>
      </c>
      <c r="T5416" s="67">
        <f t="shared" si="848"/>
        <v>0</v>
      </c>
      <c r="U5416" s="66">
        <v>0</v>
      </c>
      <c r="V5416" s="73">
        <f t="shared" si="849"/>
        <v>0</v>
      </c>
      <c r="W5416" s="98">
        <v>0</v>
      </c>
      <c r="X5416" s="67">
        <f t="shared" si="843"/>
        <v>0</v>
      </c>
      <c r="Y5416" s="66">
        <v>0</v>
      </c>
      <c r="Z5416" s="105">
        <f t="shared" si="844"/>
        <v>0</v>
      </c>
      <c r="AA5416" s="101">
        <v>0</v>
      </c>
      <c r="AB5416" s="67">
        <f t="shared" si="845"/>
        <v>0</v>
      </c>
      <c r="AC5416" s="66">
        <v>0</v>
      </c>
      <c r="AD5416" s="73">
        <f t="shared" si="846"/>
        <v>0</v>
      </c>
    </row>
    <row r="5417" spans="1:30" x14ac:dyDescent="0.25">
      <c r="A5417" s="165"/>
      <c r="B5417" s="72" t="s">
        <v>8598</v>
      </c>
      <c r="C5417" s="64" t="s">
        <v>8599</v>
      </c>
      <c r="D5417" s="64" t="s">
        <v>7</v>
      </c>
      <c r="E5417" s="64" t="s">
        <v>1696</v>
      </c>
      <c r="F5417" s="64" t="s">
        <v>1199</v>
      </c>
      <c r="G5417" s="64" t="s">
        <v>1199</v>
      </c>
      <c r="H5417" s="65">
        <v>39841</v>
      </c>
      <c r="I5417" s="65">
        <v>41698</v>
      </c>
      <c r="J5417" s="93" t="s">
        <v>1</v>
      </c>
      <c r="K5417" s="101">
        <v>10</v>
      </c>
      <c r="L5417" s="67">
        <f t="shared" si="840"/>
        <v>3.3992458575585822E-9</v>
      </c>
      <c r="M5417" s="66">
        <v>0.14768999999999999</v>
      </c>
      <c r="N5417" s="73">
        <f t="shared" si="841"/>
        <v>2.8618902310872068E-9</v>
      </c>
      <c r="O5417" s="98">
        <v>10</v>
      </c>
      <c r="P5417" s="67">
        <f t="shared" si="847"/>
        <v>3.6827004736113295E-9</v>
      </c>
      <c r="Q5417" s="66">
        <v>0.14768999999999999</v>
      </c>
      <c r="R5417" s="105">
        <f t="shared" si="842"/>
        <v>4.2315765368703782E-9</v>
      </c>
      <c r="S5417" s="101">
        <v>10</v>
      </c>
      <c r="T5417" s="67">
        <f t="shared" si="848"/>
        <v>4.3804115402669527E-9</v>
      </c>
      <c r="U5417" s="66">
        <v>6.0539999999999997E-2</v>
      </c>
      <c r="V5417" s="73">
        <f t="shared" si="849"/>
        <v>3.2328752472309391E-9</v>
      </c>
      <c r="W5417" s="98">
        <v>10</v>
      </c>
      <c r="X5417" s="67">
        <f t="shared" si="843"/>
        <v>5.6815871936626492E-9</v>
      </c>
      <c r="Y5417" s="66">
        <v>6.0539999999999997E-2</v>
      </c>
      <c r="Z5417" s="105">
        <f t="shared" si="844"/>
        <v>7.8265117377993856E-9</v>
      </c>
      <c r="AA5417" s="101">
        <v>0</v>
      </c>
      <c r="AB5417" s="67">
        <f t="shared" si="845"/>
        <v>0</v>
      </c>
      <c r="AC5417" s="66">
        <v>0</v>
      </c>
      <c r="AD5417" s="73">
        <f t="shared" si="846"/>
        <v>0</v>
      </c>
    </row>
    <row r="5418" spans="1:30" x14ac:dyDescent="0.25">
      <c r="A5418" s="165"/>
      <c r="B5418" s="72" t="s">
        <v>1987</v>
      </c>
      <c r="C5418" s="64" t="s">
        <v>1988</v>
      </c>
      <c r="D5418" s="64" t="s">
        <v>7</v>
      </c>
      <c r="E5418" s="64" t="s">
        <v>1989</v>
      </c>
      <c r="F5418" s="64" t="s">
        <v>1215</v>
      </c>
      <c r="G5418" s="64" t="s">
        <v>1216</v>
      </c>
      <c r="H5418" s="65">
        <v>41435</v>
      </c>
      <c r="I5418" s="65">
        <v>41733</v>
      </c>
      <c r="J5418" s="93" t="s">
        <v>1</v>
      </c>
      <c r="K5418" s="101">
        <v>0</v>
      </c>
      <c r="L5418" s="67">
        <f t="shared" si="840"/>
        <v>0</v>
      </c>
      <c r="M5418" s="66">
        <v>0.14612800000000001</v>
      </c>
      <c r="N5418" s="73">
        <f t="shared" si="841"/>
        <v>2.8316222878211892E-9</v>
      </c>
      <c r="O5418" s="98">
        <v>0</v>
      </c>
      <c r="P5418" s="67">
        <f t="shared" si="847"/>
        <v>0</v>
      </c>
      <c r="Q5418" s="66">
        <v>0.14612800000000001</v>
      </c>
      <c r="R5418" s="105">
        <f t="shared" si="842"/>
        <v>4.1868225078190441E-9</v>
      </c>
      <c r="S5418" s="101">
        <v>0</v>
      </c>
      <c r="T5418" s="67">
        <f t="shared" si="848"/>
        <v>0</v>
      </c>
      <c r="U5418" s="66">
        <v>0</v>
      </c>
      <c r="V5418" s="73">
        <f t="shared" si="849"/>
        <v>0</v>
      </c>
      <c r="W5418" s="98">
        <v>0</v>
      </c>
      <c r="X5418" s="67">
        <f t="shared" si="843"/>
        <v>0</v>
      </c>
      <c r="Y5418" s="66">
        <v>0</v>
      </c>
      <c r="Z5418" s="105">
        <f t="shared" si="844"/>
        <v>0</v>
      </c>
      <c r="AA5418" s="101">
        <v>0</v>
      </c>
      <c r="AB5418" s="67">
        <f t="shared" si="845"/>
        <v>0</v>
      </c>
      <c r="AC5418" s="66">
        <v>0</v>
      </c>
      <c r="AD5418" s="73">
        <f t="shared" si="846"/>
        <v>0</v>
      </c>
    </row>
    <row r="5419" spans="1:30" x14ac:dyDescent="0.25">
      <c r="A5419" s="165"/>
      <c r="B5419" s="72" t="s">
        <v>8401</v>
      </c>
      <c r="C5419" s="64" t="s">
        <v>8402</v>
      </c>
      <c r="D5419" s="64" t="s">
        <v>7</v>
      </c>
      <c r="E5419" s="64" t="s">
        <v>8403</v>
      </c>
      <c r="F5419" s="64" t="s">
        <v>1384</v>
      </c>
      <c r="G5419" s="64" t="s">
        <v>1227</v>
      </c>
      <c r="H5419" s="65">
        <v>39108</v>
      </c>
      <c r="I5419" s="65">
        <v>39108</v>
      </c>
      <c r="J5419" s="93" t="s">
        <v>1</v>
      </c>
      <c r="K5419" s="101">
        <v>24</v>
      </c>
      <c r="L5419" s="67">
        <f t="shared" si="840"/>
        <v>8.1581900581405966E-9</v>
      </c>
      <c r="M5419" s="66">
        <v>0.14529600000000001</v>
      </c>
      <c r="N5419" s="73">
        <f t="shared" si="841"/>
        <v>2.8155000542761652E-9</v>
      </c>
      <c r="O5419" s="98">
        <v>24</v>
      </c>
      <c r="P5419" s="67">
        <f t="shared" si="847"/>
        <v>8.8384811366671917E-9</v>
      </c>
      <c r="Q5419" s="66">
        <v>0.14529600000000001</v>
      </c>
      <c r="R5419" s="105">
        <f t="shared" si="842"/>
        <v>4.1629842541886281E-9</v>
      </c>
      <c r="S5419" s="101">
        <v>24</v>
      </c>
      <c r="T5419" s="67">
        <f t="shared" si="848"/>
        <v>1.0512987696640686E-8</v>
      </c>
      <c r="U5419" s="66">
        <v>0.14529600000000001</v>
      </c>
      <c r="V5419" s="73">
        <f t="shared" si="849"/>
        <v>7.7589005933542555E-9</v>
      </c>
      <c r="W5419" s="98">
        <v>24</v>
      </c>
      <c r="X5419" s="67">
        <f t="shared" si="843"/>
        <v>1.3635809264790358E-8</v>
      </c>
      <c r="Y5419" s="66">
        <v>0.14529600000000001</v>
      </c>
      <c r="Z5419" s="105">
        <f t="shared" si="844"/>
        <v>1.8783628170718526E-8</v>
      </c>
      <c r="AA5419" s="101">
        <v>0</v>
      </c>
      <c r="AB5419" s="67">
        <f t="shared" si="845"/>
        <v>0</v>
      </c>
      <c r="AC5419" s="66">
        <v>0</v>
      </c>
      <c r="AD5419" s="73">
        <f t="shared" si="846"/>
        <v>0</v>
      </c>
    </row>
    <row r="5420" spans="1:30" x14ac:dyDescent="0.25">
      <c r="A5420" s="165"/>
      <c r="B5420" s="72" t="s">
        <v>5065</v>
      </c>
      <c r="C5420" s="64" t="s">
        <v>5066</v>
      </c>
      <c r="D5420" s="64" t="s">
        <v>7</v>
      </c>
      <c r="E5420" s="64" t="s">
        <v>5067</v>
      </c>
      <c r="F5420" s="64" t="s">
        <v>1199</v>
      </c>
      <c r="G5420" s="64" t="s">
        <v>1199</v>
      </c>
      <c r="H5420" s="65">
        <v>39993</v>
      </c>
      <c r="I5420" s="65">
        <v>40245</v>
      </c>
      <c r="J5420" s="93" t="s">
        <v>1</v>
      </c>
      <c r="K5420" s="101">
        <v>24</v>
      </c>
      <c r="L5420" s="67">
        <f t="shared" si="840"/>
        <v>8.1581900581405966E-9</v>
      </c>
      <c r="M5420" s="66">
        <v>0.14529600000000001</v>
      </c>
      <c r="N5420" s="73">
        <f t="shared" si="841"/>
        <v>2.8155000542761652E-9</v>
      </c>
      <c r="O5420" s="98">
        <v>24</v>
      </c>
      <c r="P5420" s="67">
        <f t="shared" si="847"/>
        <v>8.8384811366671917E-9</v>
      </c>
      <c r="Q5420" s="66">
        <v>0.14529600000000001</v>
      </c>
      <c r="R5420" s="105">
        <f t="shared" si="842"/>
        <v>4.1629842541886281E-9</v>
      </c>
      <c r="S5420" s="101">
        <v>24</v>
      </c>
      <c r="T5420" s="67">
        <f t="shared" si="848"/>
        <v>1.0512987696640686E-8</v>
      </c>
      <c r="U5420" s="66">
        <v>0.14529600000000001</v>
      </c>
      <c r="V5420" s="73">
        <f t="shared" si="849"/>
        <v>7.7589005933542555E-9</v>
      </c>
      <c r="W5420" s="98">
        <v>24</v>
      </c>
      <c r="X5420" s="67">
        <f t="shared" si="843"/>
        <v>1.3635809264790358E-8</v>
      </c>
      <c r="Y5420" s="66">
        <v>0.14529600000000001</v>
      </c>
      <c r="Z5420" s="105">
        <f t="shared" si="844"/>
        <v>1.8783628170718526E-8</v>
      </c>
      <c r="AA5420" s="101">
        <v>0</v>
      </c>
      <c r="AB5420" s="67">
        <f t="shared" si="845"/>
        <v>0</v>
      </c>
      <c r="AC5420" s="66">
        <v>0</v>
      </c>
      <c r="AD5420" s="73">
        <f t="shared" si="846"/>
        <v>0</v>
      </c>
    </row>
    <row r="5421" spans="1:30" x14ac:dyDescent="0.25">
      <c r="A5421" s="165"/>
      <c r="B5421" s="72" t="s">
        <v>4348</v>
      </c>
      <c r="C5421" s="64" t="s">
        <v>4349</v>
      </c>
      <c r="D5421" s="64" t="s">
        <v>7</v>
      </c>
      <c r="E5421" s="64" t="s">
        <v>4350</v>
      </c>
      <c r="F5421" s="64" t="s">
        <v>1374</v>
      </c>
      <c r="G5421" s="64" t="s">
        <v>1227</v>
      </c>
      <c r="H5421" s="65">
        <v>39961</v>
      </c>
      <c r="I5421" s="65">
        <v>40192</v>
      </c>
      <c r="J5421" s="93" t="s">
        <v>1</v>
      </c>
      <c r="K5421" s="101">
        <v>24</v>
      </c>
      <c r="L5421" s="67">
        <f t="shared" si="840"/>
        <v>8.1581900581405966E-9</v>
      </c>
      <c r="M5421" s="66">
        <v>0.14529600000000001</v>
      </c>
      <c r="N5421" s="73">
        <f t="shared" si="841"/>
        <v>2.8155000542761652E-9</v>
      </c>
      <c r="O5421" s="98">
        <v>24</v>
      </c>
      <c r="P5421" s="67">
        <f t="shared" si="847"/>
        <v>8.8384811366671917E-9</v>
      </c>
      <c r="Q5421" s="66">
        <v>0.14529600000000001</v>
      </c>
      <c r="R5421" s="105">
        <f t="shared" si="842"/>
        <v>4.1629842541886281E-9</v>
      </c>
      <c r="S5421" s="101">
        <v>24</v>
      </c>
      <c r="T5421" s="67">
        <f t="shared" si="848"/>
        <v>1.0512987696640686E-8</v>
      </c>
      <c r="U5421" s="66">
        <v>0.14529600000000001</v>
      </c>
      <c r="V5421" s="73">
        <f t="shared" si="849"/>
        <v>7.7589005933542555E-9</v>
      </c>
      <c r="W5421" s="98">
        <v>24</v>
      </c>
      <c r="X5421" s="67">
        <f t="shared" si="843"/>
        <v>1.3635809264790358E-8</v>
      </c>
      <c r="Y5421" s="66">
        <v>0.14529600000000001</v>
      </c>
      <c r="Z5421" s="105">
        <f t="shared" si="844"/>
        <v>1.8783628170718526E-8</v>
      </c>
      <c r="AA5421" s="101">
        <v>0</v>
      </c>
      <c r="AB5421" s="67">
        <f t="shared" si="845"/>
        <v>0</v>
      </c>
      <c r="AC5421" s="66">
        <v>0</v>
      </c>
      <c r="AD5421" s="73">
        <f t="shared" si="846"/>
        <v>0</v>
      </c>
    </row>
    <row r="5422" spans="1:30" x14ac:dyDescent="0.25">
      <c r="A5422" s="165"/>
      <c r="B5422" s="72" t="s">
        <v>10500</v>
      </c>
      <c r="C5422" s="64" t="s">
        <v>10501</v>
      </c>
      <c r="D5422" s="64" t="s">
        <v>7</v>
      </c>
      <c r="E5422" s="64" t="s">
        <v>10502</v>
      </c>
      <c r="F5422" s="64" t="s">
        <v>1293</v>
      </c>
      <c r="G5422" s="64" t="s">
        <v>1193</v>
      </c>
      <c r="H5422" s="65">
        <v>39756</v>
      </c>
      <c r="I5422" s="65">
        <v>39910</v>
      </c>
      <c r="J5422" s="93" t="s">
        <v>1</v>
      </c>
      <c r="K5422" s="101">
        <v>24</v>
      </c>
      <c r="L5422" s="67">
        <f t="shared" si="840"/>
        <v>8.1581900581405966E-9</v>
      </c>
      <c r="M5422" s="66">
        <v>0.14529600000000001</v>
      </c>
      <c r="N5422" s="73">
        <f t="shared" si="841"/>
        <v>2.8155000542761652E-9</v>
      </c>
      <c r="O5422" s="98">
        <v>24</v>
      </c>
      <c r="P5422" s="67">
        <f t="shared" si="847"/>
        <v>8.8384811366671917E-9</v>
      </c>
      <c r="Q5422" s="66">
        <v>0.14529600000000001</v>
      </c>
      <c r="R5422" s="105">
        <f t="shared" si="842"/>
        <v>4.1629842541886281E-9</v>
      </c>
      <c r="S5422" s="101">
        <v>24</v>
      </c>
      <c r="T5422" s="67">
        <f t="shared" si="848"/>
        <v>1.0512987696640686E-8</v>
      </c>
      <c r="U5422" s="66">
        <v>0.14529600000000001</v>
      </c>
      <c r="V5422" s="73">
        <f t="shared" si="849"/>
        <v>7.7589005933542555E-9</v>
      </c>
      <c r="W5422" s="98">
        <v>24</v>
      </c>
      <c r="X5422" s="67">
        <f t="shared" si="843"/>
        <v>1.3635809264790358E-8</v>
      </c>
      <c r="Y5422" s="66">
        <v>0.14529600000000001</v>
      </c>
      <c r="Z5422" s="105">
        <f t="shared" si="844"/>
        <v>1.8783628170718526E-8</v>
      </c>
      <c r="AA5422" s="101">
        <v>0</v>
      </c>
      <c r="AB5422" s="67">
        <f t="shared" si="845"/>
        <v>0</v>
      </c>
      <c r="AC5422" s="66">
        <v>0</v>
      </c>
      <c r="AD5422" s="73">
        <f t="shared" si="846"/>
        <v>0</v>
      </c>
    </row>
    <row r="5423" spans="1:30" x14ac:dyDescent="0.25">
      <c r="A5423" s="165"/>
      <c r="B5423" s="72" t="s">
        <v>11305</v>
      </c>
      <c r="C5423" s="64" t="s">
        <v>11306</v>
      </c>
      <c r="D5423" s="64" t="s">
        <v>7</v>
      </c>
      <c r="E5423" s="64" t="s">
        <v>11307</v>
      </c>
      <c r="F5423" s="64" t="s">
        <v>1199</v>
      </c>
      <c r="G5423" s="64" t="s">
        <v>1199</v>
      </c>
      <c r="H5423" s="65">
        <v>39937</v>
      </c>
      <c r="I5423" s="65">
        <v>40262</v>
      </c>
      <c r="J5423" s="93" t="s">
        <v>1</v>
      </c>
      <c r="K5423" s="101">
        <v>24</v>
      </c>
      <c r="L5423" s="67">
        <f t="shared" si="840"/>
        <v>8.1581900581405966E-9</v>
      </c>
      <c r="M5423" s="66">
        <v>0.14529600000000001</v>
      </c>
      <c r="N5423" s="73">
        <f t="shared" si="841"/>
        <v>2.8155000542761652E-9</v>
      </c>
      <c r="O5423" s="98">
        <v>24</v>
      </c>
      <c r="P5423" s="67">
        <f t="shared" si="847"/>
        <v>8.8384811366671917E-9</v>
      </c>
      <c r="Q5423" s="66">
        <v>0.14529600000000001</v>
      </c>
      <c r="R5423" s="105">
        <f t="shared" si="842"/>
        <v>4.1629842541886281E-9</v>
      </c>
      <c r="S5423" s="101">
        <v>24</v>
      </c>
      <c r="T5423" s="67">
        <f t="shared" si="848"/>
        <v>1.0512987696640686E-8</v>
      </c>
      <c r="U5423" s="66">
        <v>0.14529600000000001</v>
      </c>
      <c r="V5423" s="73">
        <f t="shared" si="849"/>
        <v>7.7589005933542555E-9</v>
      </c>
      <c r="W5423" s="98">
        <v>24</v>
      </c>
      <c r="X5423" s="67">
        <f t="shared" si="843"/>
        <v>1.3635809264790358E-8</v>
      </c>
      <c r="Y5423" s="66">
        <v>0.14529600000000001</v>
      </c>
      <c r="Z5423" s="105">
        <f t="shared" si="844"/>
        <v>1.8783628170718526E-8</v>
      </c>
      <c r="AA5423" s="101">
        <v>0</v>
      </c>
      <c r="AB5423" s="67">
        <f t="shared" si="845"/>
        <v>0</v>
      </c>
      <c r="AC5423" s="66">
        <v>0</v>
      </c>
      <c r="AD5423" s="73">
        <f t="shared" si="846"/>
        <v>0</v>
      </c>
    </row>
    <row r="5424" spans="1:30" x14ac:dyDescent="0.25">
      <c r="A5424" s="165"/>
      <c r="B5424" s="72" t="s">
        <v>8988</v>
      </c>
      <c r="C5424" s="64" t="s">
        <v>8989</v>
      </c>
      <c r="D5424" s="64" t="s">
        <v>8</v>
      </c>
      <c r="E5424" s="64" t="s">
        <v>8990</v>
      </c>
      <c r="F5424" s="64" t="s">
        <v>1251</v>
      </c>
      <c r="G5424" s="64" t="s">
        <v>1227</v>
      </c>
      <c r="H5424" s="65">
        <v>39822</v>
      </c>
      <c r="I5424" s="65">
        <v>40375</v>
      </c>
      <c r="J5424" s="93" t="s">
        <v>1</v>
      </c>
      <c r="K5424" s="101">
        <v>24</v>
      </c>
      <c r="L5424" s="67">
        <f t="shared" si="840"/>
        <v>8.1581900581405966E-9</v>
      </c>
      <c r="M5424" s="66">
        <v>0.14529600000000001</v>
      </c>
      <c r="N5424" s="73">
        <f t="shared" si="841"/>
        <v>2.8155000542761652E-9</v>
      </c>
      <c r="O5424" s="98">
        <v>24</v>
      </c>
      <c r="P5424" s="67">
        <f t="shared" si="847"/>
        <v>8.8384811366671917E-9</v>
      </c>
      <c r="Q5424" s="66">
        <v>0.14529600000000001</v>
      </c>
      <c r="R5424" s="105">
        <f t="shared" si="842"/>
        <v>4.1629842541886281E-9</v>
      </c>
      <c r="S5424" s="101">
        <v>24</v>
      </c>
      <c r="T5424" s="67">
        <f t="shared" si="848"/>
        <v>1.0512987696640686E-8</v>
      </c>
      <c r="U5424" s="66">
        <v>0.14529600000000001</v>
      </c>
      <c r="V5424" s="73">
        <f t="shared" si="849"/>
        <v>7.7589005933542555E-9</v>
      </c>
      <c r="W5424" s="98">
        <v>24</v>
      </c>
      <c r="X5424" s="67">
        <f t="shared" si="843"/>
        <v>1.3635809264790358E-8</v>
      </c>
      <c r="Y5424" s="66">
        <v>0.14529600000000001</v>
      </c>
      <c r="Z5424" s="105">
        <f t="shared" si="844"/>
        <v>1.8783628170718526E-8</v>
      </c>
      <c r="AA5424" s="101">
        <v>0</v>
      </c>
      <c r="AB5424" s="67">
        <f t="shared" si="845"/>
        <v>0</v>
      </c>
      <c r="AC5424" s="66">
        <v>0</v>
      </c>
      <c r="AD5424" s="73">
        <f t="shared" si="846"/>
        <v>0</v>
      </c>
    </row>
    <row r="5425" spans="1:30" x14ac:dyDescent="0.25">
      <c r="A5425" s="165"/>
      <c r="B5425" s="72" t="s">
        <v>15091</v>
      </c>
      <c r="C5425" s="64" t="s">
        <v>15092</v>
      </c>
      <c r="D5425" s="64" t="s">
        <v>7</v>
      </c>
      <c r="E5425" s="64" t="s">
        <v>5642</v>
      </c>
      <c r="F5425" s="64" t="s">
        <v>1330</v>
      </c>
      <c r="G5425" s="64" t="s">
        <v>1216</v>
      </c>
      <c r="H5425" s="65">
        <v>40120</v>
      </c>
      <c r="I5425" s="65">
        <v>40267</v>
      </c>
      <c r="J5425" s="93" t="s">
        <v>1</v>
      </c>
      <c r="K5425" s="101">
        <v>24</v>
      </c>
      <c r="L5425" s="67">
        <f t="shared" si="840"/>
        <v>8.1581900581405966E-9</v>
      </c>
      <c r="M5425" s="66">
        <v>0.14529600000000001</v>
      </c>
      <c r="N5425" s="73">
        <f t="shared" si="841"/>
        <v>2.8155000542761652E-9</v>
      </c>
      <c r="O5425" s="98">
        <v>24</v>
      </c>
      <c r="P5425" s="67">
        <f t="shared" si="847"/>
        <v>8.8384811366671917E-9</v>
      </c>
      <c r="Q5425" s="66">
        <v>0.14529600000000001</v>
      </c>
      <c r="R5425" s="105">
        <f t="shared" si="842"/>
        <v>4.1629842541886281E-9</v>
      </c>
      <c r="S5425" s="101">
        <v>24</v>
      </c>
      <c r="T5425" s="67">
        <f t="shared" si="848"/>
        <v>1.0512987696640686E-8</v>
      </c>
      <c r="U5425" s="66">
        <v>0.14529600000000001</v>
      </c>
      <c r="V5425" s="73">
        <f t="shared" si="849"/>
        <v>7.7589005933542555E-9</v>
      </c>
      <c r="W5425" s="98">
        <v>24</v>
      </c>
      <c r="X5425" s="67">
        <f t="shared" si="843"/>
        <v>1.3635809264790358E-8</v>
      </c>
      <c r="Y5425" s="66">
        <v>0.14529600000000001</v>
      </c>
      <c r="Z5425" s="105">
        <f t="shared" si="844"/>
        <v>1.8783628170718526E-8</v>
      </c>
      <c r="AA5425" s="101">
        <v>0</v>
      </c>
      <c r="AB5425" s="67">
        <f t="shared" si="845"/>
        <v>0</v>
      </c>
      <c r="AC5425" s="66">
        <v>0</v>
      </c>
      <c r="AD5425" s="73">
        <f t="shared" si="846"/>
        <v>0</v>
      </c>
    </row>
    <row r="5426" spans="1:30" x14ac:dyDescent="0.25">
      <c r="A5426" s="165"/>
      <c r="B5426" s="72" t="s">
        <v>9922</v>
      </c>
      <c r="C5426" s="64" t="s">
        <v>9923</v>
      </c>
      <c r="D5426" s="64" t="s">
        <v>7</v>
      </c>
      <c r="E5426" s="64" t="s">
        <v>1309</v>
      </c>
      <c r="F5426" s="64" t="s">
        <v>1199</v>
      </c>
      <c r="G5426" s="64" t="s">
        <v>1199</v>
      </c>
      <c r="H5426" s="65">
        <v>39912</v>
      </c>
      <c r="I5426" s="65">
        <v>40583</v>
      </c>
      <c r="J5426" s="93" t="s">
        <v>1</v>
      </c>
      <c r="K5426" s="101">
        <v>24</v>
      </c>
      <c r="L5426" s="67">
        <f t="shared" si="840"/>
        <v>8.1581900581405966E-9</v>
      </c>
      <c r="M5426" s="66">
        <v>0.14529600000000001</v>
      </c>
      <c r="N5426" s="73">
        <f t="shared" si="841"/>
        <v>2.8155000542761652E-9</v>
      </c>
      <c r="O5426" s="98">
        <v>24</v>
      </c>
      <c r="P5426" s="67">
        <f t="shared" si="847"/>
        <v>8.8384811366671917E-9</v>
      </c>
      <c r="Q5426" s="66">
        <v>0.14529600000000001</v>
      </c>
      <c r="R5426" s="105">
        <f t="shared" si="842"/>
        <v>4.1629842541886281E-9</v>
      </c>
      <c r="S5426" s="101">
        <v>24</v>
      </c>
      <c r="T5426" s="67">
        <f t="shared" si="848"/>
        <v>1.0512987696640686E-8</v>
      </c>
      <c r="U5426" s="66">
        <v>0.14529600000000001</v>
      </c>
      <c r="V5426" s="73">
        <f t="shared" si="849"/>
        <v>7.7589005933542555E-9</v>
      </c>
      <c r="W5426" s="98">
        <v>24</v>
      </c>
      <c r="X5426" s="67">
        <f t="shared" si="843"/>
        <v>1.3635809264790358E-8</v>
      </c>
      <c r="Y5426" s="66">
        <v>0.14529600000000001</v>
      </c>
      <c r="Z5426" s="105">
        <f t="shared" si="844"/>
        <v>1.8783628170718526E-8</v>
      </c>
      <c r="AA5426" s="101">
        <v>0</v>
      </c>
      <c r="AB5426" s="67">
        <f t="shared" si="845"/>
        <v>0</v>
      </c>
      <c r="AC5426" s="66">
        <v>0</v>
      </c>
      <c r="AD5426" s="73">
        <f t="shared" si="846"/>
        <v>0</v>
      </c>
    </row>
    <row r="5427" spans="1:30" x14ac:dyDescent="0.25">
      <c r="A5427" s="165"/>
      <c r="B5427" s="72" t="s">
        <v>13360</v>
      </c>
      <c r="C5427" s="64" t="s">
        <v>13314</v>
      </c>
      <c r="D5427" s="64" t="s">
        <v>7</v>
      </c>
      <c r="E5427" s="64" t="s">
        <v>13361</v>
      </c>
      <c r="F5427" s="64" t="s">
        <v>1215</v>
      </c>
      <c r="G5427" s="64" t="s">
        <v>1216</v>
      </c>
      <c r="H5427" s="65">
        <v>41303</v>
      </c>
      <c r="I5427" s="65">
        <v>41303</v>
      </c>
      <c r="J5427" s="93" t="s">
        <v>1</v>
      </c>
      <c r="K5427" s="101">
        <v>0</v>
      </c>
      <c r="L5427" s="67">
        <f t="shared" si="840"/>
        <v>0</v>
      </c>
      <c r="M5427" s="66">
        <v>0.14529600000000001</v>
      </c>
      <c r="N5427" s="73">
        <f t="shared" si="841"/>
        <v>2.8155000542761652E-9</v>
      </c>
      <c r="O5427" s="98">
        <v>0</v>
      </c>
      <c r="P5427" s="67">
        <f t="shared" si="847"/>
        <v>0</v>
      </c>
      <c r="Q5427" s="66">
        <v>0.14529600000000001</v>
      </c>
      <c r="R5427" s="105">
        <f t="shared" si="842"/>
        <v>4.1629842541886281E-9</v>
      </c>
      <c r="S5427" s="101">
        <v>0</v>
      </c>
      <c r="T5427" s="67">
        <f t="shared" si="848"/>
        <v>0</v>
      </c>
      <c r="U5427" s="66">
        <v>0.14529600000000001</v>
      </c>
      <c r="V5427" s="73">
        <f t="shared" si="849"/>
        <v>7.7589005933542555E-9</v>
      </c>
      <c r="W5427" s="98">
        <v>0</v>
      </c>
      <c r="X5427" s="67">
        <f t="shared" si="843"/>
        <v>0</v>
      </c>
      <c r="Y5427" s="66">
        <v>0.14529600000000001</v>
      </c>
      <c r="Z5427" s="105">
        <f t="shared" si="844"/>
        <v>1.8783628170718526E-8</v>
      </c>
      <c r="AA5427" s="101">
        <v>0</v>
      </c>
      <c r="AB5427" s="67">
        <f t="shared" si="845"/>
        <v>0</v>
      </c>
      <c r="AC5427" s="66">
        <v>0</v>
      </c>
      <c r="AD5427" s="73">
        <f t="shared" si="846"/>
        <v>0</v>
      </c>
    </row>
    <row r="5428" spans="1:30" x14ac:dyDescent="0.25">
      <c r="A5428" s="165"/>
      <c r="B5428" s="72" t="s">
        <v>4114</v>
      </c>
      <c r="C5428" s="64" t="s">
        <v>4115</v>
      </c>
      <c r="D5428" s="64" t="s">
        <v>7</v>
      </c>
      <c r="E5428" s="64" t="s">
        <v>4116</v>
      </c>
      <c r="F5428" s="64" t="s">
        <v>1199</v>
      </c>
      <c r="G5428" s="64" t="s">
        <v>1199</v>
      </c>
      <c r="H5428" s="65">
        <v>41058</v>
      </c>
      <c r="I5428" s="65">
        <v>41058</v>
      </c>
      <c r="J5428" s="93" t="s">
        <v>1</v>
      </c>
      <c r="K5428" s="101">
        <v>0</v>
      </c>
      <c r="L5428" s="67">
        <f t="shared" si="840"/>
        <v>0</v>
      </c>
      <c r="M5428" s="66">
        <v>0.14529600000000001</v>
      </c>
      <c r="N5428" s="73">
        <f t="shared" si="841"/>
        <v>2.8155000542761652E-9</v>
      </c>
      <c r="O5428" s="98">
        <v>0</v>
      </c>
      <c r="P5428" s="67">
        <f t="shared" si="847"/>
        <v>0</v>
      </c>
      <c r="Q5428" s="66">
        <v>0.14529600000000001</v>
      </c>
      <c r="R5428" s="105">
        <f t="shared" si="842"/>
        <v>4.1629842541886281E-9</v>
      </c>
      <c r="S5428" s="101">
        <v>0</v>
      </c>
      <c r="T5428" s="67">
        <f t="shared" si="848"/>
        <v>0</v>
      </c>
      <c r="U5428" s="66">
        <v>0.14529600000000001</v>
      </c>
      <c r="V5428" s="73">
        <f t="shared" si="849"/>
        <v>7.7589005933542555E-9</v>
      </c>
      <c r="W5428" s="98">
        <v>0</v>
      </c>
      <c r="X5428" s="67">
        <f t="shared" si="843"/>
        <v>0</v>
      </c>
      <c r="Y5428" s="66">
        <v>0.14529600000000001</v>
      </c>
      <c r="Z5428" s="105">
        <f t="shared" si="844"/>
        <v>1.8783628170718526E-8</v>
      </c>
      <c r="AA5428" s="101">
        <v>0</v>
      </c>
      <c r="AB5428" s="67">
        <f t="shared" si="845"/>
        <v>0</v>
      </c>
      <c r="AC5428" s="66">
        <v>0</v>
      </c>
      <c r="AD5428" s="73">
        <f t="shared" si="846"/>
        <v>0</v>
      </c>
    </row>
    <row r="5429" spans="1:30" x14ac:dyDescent="0.25">
      <c r="A5429" s="165"/>
      <c r="B5429" s="72" t="s">
        <v>13235</v>
      </c>
      <c r="C5429" s="64" t="s">
        <v>13236</v>
      </c>
      <c r="D5429" s="64" t="s">
        <v>7</v>
      </c>
      <c r="E5429" s="64" t="s">
        <v>13237</v>
      </c>
      <c r="F5429" s="64" t="s">
        <v>1074</v>
      </c>
      <c r="G5429" s="64" t="s">
        <v>1416</v>
      </c>
      <c r="H5429" s="65">
        <v>40935</v>
      </c>
      <c r="I5429" s="65">
        <v>41038</v>
      </c>
      <c r="J5429" s="93" t="s">
        <v>1</v>
      </c>
      <c r="K5429" s="101">
        <v>0</v>
      </c>
      <c r="L5429" s="67">
        <f t="shared" si="840"/>
        <v>0</v>
      </c>
      <c r="M5429" s="66">
        <v>0.14529600000000001</v>
      </c>
      <c r="N5429" s="73">
        <f t="shared" si="841"/>
        <v>2.8155000542761652E-9</v>
      </c>
      <c r="O5429" s="98">
        <v>0</v>
      </c>
      <c r="P5429" s="67">
        <f t="shared" si="847"/>
        <v>0</v>
      </c>
      <c r="Q5429" s="66">
        <v>0.14529600000000001</v>
      </c>
      <c r="R5429" s="105">
        <f t="shared" si="842"/>
        <v>4.1629842541886281E-9</v>
      </c>
      <c r="S5429" s="101">
        <v>0</v>
      </c>
      <c r="T5429" s="67">
        <f t="shared" si="848"/>
        <v>0</v>
      </c>
      <c r="U5429" s="66">
        <v>0.14529600000000001</v>
      </c>
      <c r="V5429" s="73">
        <f t="shared" si="849"/>
        <v>7.7589005933542555E-9</v>
      </c>
      <c r="W5429" s="98">
        <v>0</v>
      </c>
      <c r="X5429" s="67">
        <f t="shared" si="843"/>
        <v>0</v>
      </c>
      <c r="Y5429" s="66">
        <v>0.14529600000000001</v>
      </c>
      <c r="Z5429" s="105">
        <f t="shared" si="844"/>
        <v>1.8783628170718526E-8</v>
      </c>
      <c r="AA5429" s="101">
        <v>0</v>
      </c>
      <c r="AB5429" s="67">
        <f t="shared" si="845"/>
        <v>0</v>
      </c>
      <c r="AC5429" s="66">
        <v>0</v>
      </c>
      <c r="AD5429" s="73">
        <f t="shared" si="846"/>
        <v>0</v>
      </c>
    </row>
    <row r="5430" spans="1:30" x14ac:dyDescent="0.25">
      <c r="A5430" s="165"/>
      <c r="B5430" s="72" t="s">
        <v>9186</v>
      </c>
      <c r="C5430" s="64" t="s">
        <v>9187</v>
      </c>
      <c r="D5430" s="64" t="s">
        <v>7</v>
      </c>
      <c r="E5430" s="64" t="s">
        <v>9188</v>
      </c>
      <c r="F5430" s="64" t="s">
        <v>2679</v>
      </c>
      <c r="G5430" s="64" t="s">
        <v>1269</v>
      </c>
      <c r="H5430" s="65">
        <v>38763</v>
      </c>
      <c r="I5430" s="65">
        <v>40619</v>
      </c>
      <c r="J5430" s="93" t="s">
        <v>1</v>
      </c>
      <c r="K5430" s="101">
        <v>24</v>
      </c>
      <c r="L5430" s="67">
        <f t="shared" si="840"/>
        <v>8.1581900581405966E-9</v>
      </c>
      <c r="M5430" s="66">
        <v>0.14426318399999999</v>
      </c>
      <c r="N5430" s="73">
        <f t="shared" si="841"/>
        <v>2.7954864716306873E-9</v>
      </c>
      <c r="O5430" s="98">
        <v>24</v>
      </c>
      <c r="P5430" s="67">
        <f t="shared" si="847"/>
        <v>8.8384811366671917E-9</v>
      </c>
      <c r="Q5430" s="66">
        <v>0.14426318399999999</v>
      </c>
      <c r="R5430" s="105">
        <f t="shared" si="842"/>
        <v>4.1333922713021472E-9</v>
      </c>
      <c r="S5430" s="101">
        <v>24</v>
      </c>
      <c r="T5430" s="67">
        <f t="shared" si="848"/>
        <v>1.0512987696640686E-8</v>
      </c>
      <c r="U5430" s="66">
        <v>0.14426318399999999</v>
      </c>
      <c r="V5430" s="73">
        <f t="shared" si="849"/>
        <v>7.7037475493941601E-9</v>
      </c>
      <c r="W5430" s="98">
        <v>24</v>
      </c>
      <c r="X5430" s="67">
        <f t="shared" si="843"/>
        <v>1.3635809264790358E-8</v>
      </c>
      <c r="Y5430" s="66">
        <v>0.14426318399999999</v>
      </c>
      <c r="Z5430" s="105">
        <f t="shared" si="844"/>
        <v>1.8650107415069582E-8</v>
      </c>
      <c r="AA5430" s="101">
        <v>0</v>
      </c>
      <c r="AB5430" s="67">
        <f t="shared" si="845"/>
        <v>0</v>
      </c>
      <c r="AC5430" s="66">
        <v>0</v>
      </c>
      <c r="AD5430" s="73">
        <f t="shared" si="846"/>
        <v>0</v>
      </c>
    </row>
    <row r="5431" spans="1:30" x14ac:dyDescent="0.25">
      <c r="A5431" s="165"/>
      <c r="B5431" s="72" t="s">
        <v>4213</v>
      </c>
      <c r="C5431" s="64" t="s">
        <v>4214</v>
      </c>
      <c r="D5431" s="64" t="s">
        <v>7</v>
      </c>
      <c r="E5431" s="64" t="s">
        <v>4215</v>
      </c>
      <c r="F5431" s="64" t="s">
        <v>493</v>
      </c>
      <c r="G5431" s="64" t="s">
        <v>1167</v>
      </c>
      <c r="H5431" s="65">
        <v>39609</v>
      </c>
      <c r="I5431" s="65">
        <v>39609</v>
      </c>
      <c r="J5431" s="93" t="s">
        <v>1</v>
      </c>
      <c r="K5431" s="101">
        <v>30</v>
      </c>
      <c r="L5431" s="67">
        <f t="shared" si="840"/>
        <v>1.0197737572675747E-8</v>
      </c>
      <c r="M5431" s="66">
        <v>0.136215</v>
      </c>
      <c r="N5431" s="73">
        <f t="shared" si="841"/>
        <v>2.6395313008839048E-9</v>
      </c>
      <c r="O5431" s="98">
        <v>30</v>
      </c>
      <c r="P5431" s="67">
        <f t="shared" si="847"/>
        <v>1.1048101420833988E-8</v>
      </c>
      <c r="Q5431" s="66">
        <v>0.136215</v>
      </c>
      <c r="R5431" s="105">
        <f t="shared" si="842"/>
        <v>3.9027977383018392E-9</v>
      </c>
      <c r="S5431" s="101">
        <v>30</v>
      </c>
      <c r="T5431" s="67">
        <f t="shared" si="848"/>
        <v>1.3141234620800856E-8</v>
      </c>
      <c r="U5431" s="66">
        <v>0.136215</v>
      </c>
      <c r="V5431" s="73">
        <f t="shared" si="849"/>
        <v>7.2739693062696143E-9</v>
      </c>
      <c r="W5431" s="98">
        <v>30</v>
      </c>
      <c r="X5431" s="67">
        <f t="shared" si="843"/>
        <v>1.7044761580987947E-8</v>
      </c>
      <c r="Y5431" s="66">
        <v>0.136215</v>
      </c>
      <c r="Z5431" s="105">
        <f t="shared" si="844"/>
        <v>1.7609651410048618E-8</v>
      </c>
      <c r="AA5431" s="101">
        <v>0</v>
      </c>
      <c r="AB5431" s="67">
        <f t="shared" si="845"/>
        <v>0</v>
      </c>
      <c r="AC5431" s="66">
        <v>0</v>
      </c>
      <c r="AD5431" s="73">
        <f t="shared" si="846"/>
        <v>0</v>
      </c>
    </row>
    <row r="5432" spans="1:30" x14ac:dyDescent="0.25">
      <c r="A5432" s="165"/>
      <c r="B5432" s="72" t="s">
        <v>7965</v>
      </c>
      <c r="C5432" s="64" t="s">
        <v>7966</v>
      </c>
      <c r="D5432" s="64" t="s">
        <v>7</v>
      </c>
      <c r="E5432" s="64" t="s">
        <v>7967</v>
      </c>
      <c r="F5432" s="64" t="s">
        <v>1522</v>
      </c>
      <c r="G5432" s="64" t="s">
        <v>1416</v>
      </c>
      <c r="H5432" s="65">
        <v>40050</v>
      </c>
      <c r="I5432" s="65">
        <v>41024</v>
      </c>
      <c r="J5432" s="93" t="s">
        <v>1</v>
      </c>
      <c r="K5432" s="101">
        <v>0</v>
      </c>
      <c r="L5432" s="67">
        <f t="shared" si="840"/>
        <v>0</v>
      </c>
      <c r="M5432" s="66">
        <v>0.13519125000000001</v>
      </c>
      <c r="N5432" s="73">
        <f t="shared" si="841"/>
        <v>2.6196933963265516E-9</v>
      </c>
      <c r="O5432" s="98">
        <v>0</v>
      </c>
      <c r="P5432" s="67">
        <f t="shared" si="847"/>
        <v>0</v>
      </c>
      <c r="Q5432" s="66">
        <v>0</v>
      </c>
      <c r="R5432" s="105">
        <f t="shared" si="842"/>
        <v>0</v>
      </c>
      <c r="S5432" s="101">
        <v>0</v>
      </c>
      <c r="T5432" s="67">
        <f t="shared" si="848"/>
        <v>0</v>
      </c>
      <c r="U5432" s="66">
        <v>0</v>
      </c>
      <c r="V5432" s="73">
        <f t="shared" si="849"/>
        <v>0</v>
      </c>
      <c r="W5432" s="98">
        <v>0</v>
      </c>
      <c r="X5432" s="67">
        <f t="shared" si="843"/>
        <v>0</v>
      </c>
      <c r="Y5432" s="66">
        <v>0</v>
      </c>
      <c r="Z5432" s="105">
        <f t="shared" si="844"/>
        <v>0</v>
      </c>
      <c r="AA5432" s="101">
        <v>0</v>
      </c>
      <c r="AB5432" s="67">
        <f t="shared" si="845"/>
        <v>0</v>
      </c>
      <c r="AC5432" s="66">
        <v>0</v>
      </c>
      <c r="AD5432" s="73">
        <f t="shared" si="846"/>
        <v>0</v>
      </c>
    </row>
    <row r="5433" spans="1:30" x14ac:dyDescent="0.25">
      <c r="A5433" s="165"/>
      <c r="B5433" s="72" t="s">
        <v>13404</v>
      </c>
      <c r="C5433" s="64" t="s">
        <v>1498</v>
      </c>
      <c r="D5433" s="64" t="s">
        <v>7</v>
      </c>
      <c r="E5433" s="64" t="s">
        <v>13405</v>
      </c>
      <c r="F5433" s="64" t="s">
        <v>1515</v>
      </c>
      <c r="G5433" s="64" t="s">
        <v>1515</v>
      </c>
      <c r="H5433" s="65">
        <v>41841</v>
      </c>
      <c r="I5433" s="65">
        <v>41841</v>
      </c>
      <c r="J5433" s="93" t="s">
        <v>1</v>
      </c>
      <c r="K5433" s="101">
        <v>0</v>
      </c>
      <c r="L5433" s="67">
        <f t="shared" si="840"/>
        <v>0</v>
      </c>
      <c r="M5433" s="66">
        <v>0.13500000000000001</v>
      </c>
      <c r="N5433" s="73">
        <f t="shared" si="841"/>
        <v>2.6159874141564966E-9</v>
      </c>
      <c r="O5433" s="98">
        <v>0</v>
      </c>
      <c r="P5433" s="67">
        <f t="shared" si="847"/>
        <v>0</v>
      </c>
      <c r="Q5433" s="66">
        <v>0</v>
      </c>
      <c r="R5433" s="105">
        <f t="shared" si="842"/>
        <v>0</v>
      </c>
      <c r="S5433" s="101">
        <v>0</v>
      </c>
      <c r="T5433" s="67">
        <f t="shared" si="848"/>
        <v>0</v>
      </c>
      <c r="U5433" s="66">
        <v>0</v>
      </c>
      <c r="V5433" s="73">
        <f t="shared" si="849"/>
        <v>0</v>
      </c>
      <c r="W5433" s="98">
        <v>0</v>
      </c>
      <c r="X5433" s="67">
        <f t="shared" si="843"/>
        <v>0</v>
      </c>
      <c r="Y5433" s="66">
        <v>0</v>
      </c>
      <c r="Z5433" s="105">
        <f t="shared" si="844"/>
        <v>0</v>
      </c>
      <c r="AA5433" s="101">
        <v>0</v>
      </c>
      <c r="AB5433" s="67">
        <f t="shared" si="845"/>
        <v>0</v>
      </c>
      <c r="AC5433" s="66">
        <v>0</v>
      </c>
      <c r="AD5433" s="73">
        <f t="shared" si="846"/>
        <v>0</v>
      </c>
    </row>
    <row r="5434" spans="1:30" x14ac:dyDescent="0.25">
      <c r="A5434" s="165"/>
      <c r="B5434" s="72" t="s">
        <v>10816</v>
      </c>
      <c r="C5434" s="64" t="s">
        <v>10817</v>
      </c>
      <c r="D5434" s="64" t="s">
        <v>7</v>
      </c>
      <c r="E5434" s="64" t="s">
        <v>10818</v>
      </c>
      <c r="F5434" s="64" t="s">
        <v>1286</v>
      </c>
      <c r="G5434" s="64" t="s">
        <v>1269</v>
      </c>
      <c r="H5434" s="65">
        <v>41954</v>
      </c>
      <c r="I5434" s="65">
        <v>41954</v>
      </c>
      <c r="J5434" s="93" t="s">
        <v>1</v>
      </c>
      <c r="K5434" s="101">
        <v>0</v>
      </c>
      <c r="L5434" s="67">
        <f t="shared" si="840"/>
        <v>0</v>
      </c>
      <c r="M5434" s="66">
        <v>0.13500000000000001</v>
      </c>
      <c r="N5434" s="73">
        <f t="shared" si="841"/>
        <v>2.6159874141564966E-9</v>
      </c>
      <c r="O5434" s="98">
        <v>0</v>
      </c>
      <c r="P5434" s="67">
        <f t="shared" si="847"/>
        <v>0</v>
      </c>
      <c r="Q5434" s="66">
        <v>0</v>
      </c>
      <c r="R5434" s="105">
        <f t="shared" si="842"/>
        <v>0</v>
      </c>
      <c r="S5434" s="101">
        <v>0</v>
      </c>
      <c r="T5434" s="67">
        <f t="shared" si="848"/>
        <v>0</v>
      </c>
      <c r="U5434" s="66">
        <v>0</v>
      </c>
      <c r="V5434" s="73">
        <f t="shared" si="849"/>
        <v>0</v>
      </c>
      <c r="W5434" s="98">
        <v>0</v>
      </c>
      <c r="X5434" s="67">
        <f t="shared" si="843"/>
        <v>0</v>
      </c>
      <c r="Y5434" s="66">
        <v>0</v>
      </c>
      <c r="Z5434" s="105">
        <f t="shared" si="844"/>
        <v>0</v>
      </c>
      <c r="AA5434" s="101">
        <v>0</v>
      </c>
      <c r="AB5434" s="67">
        <f t="shared" si="845"/>
        <v>0</v>
      </c>
      <c r="AC5434" s="66">
        <v>0</v>
      </c>
      <c r="AD5434" s="73">
        <f t="shared" si="846"/>
        <v>0</v>
      </c>
    </row>
    <row r="5435" spans="1:30" x14ac:dyDescent="0.25">
      <c r="A5435" s="165"/>
      <c r="B5435" s="72" t="s">
        <v>5518</v>
      </c>
      <c r="C5435" s="64" t="s">
        <v>5519</v>
      </c>
      <c r="D5435" s="64" t="s">
        <v>7</v>
      </c>
      <c r="E5435" s="64" t="s">
        <v>5520</v>
      </c>
      <c r="F5435" s="64" t="s">
        <v>1647</v>
      </c>
      <c r="G5435" s="64" t="s">
        <v>1227</v>
      </c>
      <c r="H5435" s="65">
        <v>39015</v>
      </c>
      <c r="I5435" s="65">
        <v>40016</v>
      </c>
      <c r="J5435" s="93" t="s">
        <v>1</v>
      </c>
      <c r="K5435" s="101">
        <v>334</v>
      </c>
      <c r="L5435" s="67">
        <f t="shared" si="840"/>
        <v>1.1353481164245664E-7</v>
      </c>
      <c r="M5435" s="66">
        <v>0.134021157</v>
      </c>
      <c r="N5435" s="73">
        <f t="shared" si="841"/>
        <v>2.5970197032791988E-9</v>
      </c>
      <c r="O5435" s="98">
        <v>334</v>
      </c>
      <c r="P5435" s="67">
        <f t="shared" si="847"/>
        <v>1.230021958186184E-7</v>
      </c>
      <c r="Q5435" s="66">
        <v>0.134021157</v>
      </c>
      <c r="R5435" s="105">
        <f t="shared" si="842"/>
        <v>3.8399403033747802E-9</v>
      </c>
      <c r="S5435" s="101">
        <v>22</v>
      </c>
      <c r="T5435" s="67">
        <f t="shared" si="848"/>
        <v>9.6369053885872949E-9</v>
      </c>
      <c r="U5435" s="66">
        <v>0.133188</v>
      </c>
      <c r="V5435" s="73">
        <f t="shared" si="849"/>
        <v>7.1123255439080669E-9</v>
      </c>
      <c r="W5435" s="98">
        <v>22</v>
      </c>
      <c r="X5435" s="67">
        <f t="shared" si="843"/>
        <v>1.2499491826057828E-8</v>
      </c>
      <c r="Y5435" s="66">
        <v>0.133188</v>
      </c>
      <c r="Z5435" s="105">
        <f t="shared" si="844"/>
        <v>1.7218325823158649E-8</v>
      </c>
      <c r="AA5435" s="101">
        <v>0</v>
      </c>
      <c r="AB5435" s="67">
        <f t="shared" si="845"/>
        <v>0</v>
      </c>
      <c r="AC5435" s="66">
        <v>0</v>
      </c>
      <c r="AD5435" s="73">
        <f t="shared" si="846"/>
        <v>0</v>
      </c>
    </row>
    <row r="5436" spans="1:30" x14ac:dyDescent="0.25">
      <c r="A5436" s="165"/>
      <c r="B5436" s="72" t="s">
        <v>4453</v>
      </c>
      <c r="C5436" s="64" t="s">
        <v>4454</v>
      </c>
      <c r="D5436" s="64" t="s">
        <v>7</v>
      </c>
      <c r="E5436" s="64" t="s">
        <v>4455</v>
      </c>
      <c r="F5436" s="64" t="s">
        <v>2044</v>
      </c>
      <c r="G5436" s="64" t="s">
        <v>1227</v>
      </c>
      <c r="H5436" s="65">
        <v>39961</v>
      </c>
      <c r="I5436" s="65">
        <v>40050</v>
      </c>
      <c r="J5436" s="93" t="s">
        <v>1</v>
      </c>
      <c r="K5436" s="101">
        <v>22</v>
      </c>
      <c r="L5436" s="67">
        <f t="shared" si="840"/>
        <v>7.4783408866288805E-9</v>
      </c>
      <c r="M5436" s="66">
        <v>0.133188</v>
      </c>
      <c r="N5436" s="73">
        <f t="shared" si="841"/>
        <v>2.5808750497531515E-9</v>
      </c>
      <c r="O5436" s="98">
        <v>22</v>
      </c>
      <c r="P5436" s="67">
        <f t="shared" si="847"/>
        <v>8.1019410419449257E-9</v>
      </c>
      <c r="Q5436" s="66">
        <v>0.133188</v>
      </c>
      <c r="R5436" s="105">
        <f t="shared" si="842"/>
        <v>3.8160688996729093E-9</v>
      </c>
      <c r="S5436" s="101">
        <v>22</v>
      </c>
      <c r="T5436" s="67">
        <f t="shared" si="848"/>
        <v>9.6369053885872949E-9</v>
      </c>
      <c r="U5436" s="66">
        <v>0.133188</v>
      </c>
      <c r="V5436" s="73">
        <f t="shared" si="849"/>
        <v>7.1123255439080669E-9</v>
      </c>
      <c r="W5436" s="98">
        <v>22</v>
      </c>
      <c r="X5436" s="67">
        <f t="shared" si="843"/>
        <v>1.2499491826057828E-8</v>
      </c>
      <c r="Y5436" s="66">
        <v>0.133188</v>
      </c>
      <c r="Z5436" s="105">
        <f t="shared" si="844"/>
        <v>1.7218325823158649E-8</v>
      </c>
      <c r="AA5436" s="101">
        <v>0</v>
      </c>
      <c r="AB5436" s="67">
        <f t="shared" si="845"/>
        <v>0</v>
      </c>
      <c r="AC5436" s="66">
        <v>0</v>
      </c>
      <c r="AD5436" s="73">
        <f t="shared" si="846"/>
        <v>0</v>
      </c>
    </row>
    <row r="5437" spans="1:30" x14ac:dyDescent="0.25">
      <c r="A5437" s="165"/>
      <c r="B5437" s="72" t="s">
        <v>4225</v>
      </c>
      <c r="C5437" s="64" t="s">
        <v>4226</v>
      </c>
      <c r="D5437" s="64" t="s">
        <v>7</v>
      </c>
      <c r="E5437" s="64" t="s">
        <v>4227</v>
      </c>
      <c r="F5437" s="64" t="s">
        <v>1215</v>
      </c>
      <c r="G5437" s="64" t="s">
        <v>1216</v>
      </c>
      <c r="H5437" s="65">
        <v>39759</v>
      </c>
      <c r="I5437" s="65">
        <v>40001</v>
      </c>
      <c r="J5437" s="93" t="s">
        <v>1</v>
      </c>
      <c r="K5437" s="101">
        <v>22</v>
      </c>
      <c r="L5437" s="67">
        <f t="shared" si="840"/>
        <v>7.4783408866288805E-9</v>
      </c>
      <c r="M5437" s="66">
        <v>0.133188</v>
      </c>
      <c r="N5437" s="73">
        <f t="shared" si="841"/>
        <v>2.5808750497531515E-9</v>
      </c>
      <c r="O5437" s="98">
        <v>22</v>
      </c>
      <c r="P5437" s="67">
        <f t="shared" si="847"/>
        <v>8.1019410419449257E-9</v>
      </c>
      <c r="Q5437" s="66">
        <v>0.133188</v>
      </c>
      <c r="R5437" s="105">
        <f t="shared" si="842"/>
        <v>3.8160688996729093E-9</v>
      </c>
      <c r="S5437" s="101">
        <v>22</v>
      </c>
      <c r="T5437" s="67">
        <f t="shared" si="848"/>
        <v>9.6369053885872949E-9</v>
      </c>
      <c r="U5437" s="66">
        <v>0.133188</v>
      </c>
      <c r="V5437" s="73">
        <f t="shared" si="849"/>
        <v>7.1123255439080669E-9</v>
      </c>
      <c r="W5437" s="98">
        <v>22</v>
      </c>
      <c r="X5437" s="67">
        <f t="shared" si="843"/>
        <v>1.2499491826057828E-8</v>
      </c>
      <c r="Y5437" s="66">
        <v>0.133188</v>
      </c>
      <c r="Z5437" s="105">
        <f t="shared" si="844"/>
        <v>1.7218325823158649E-8</v>
      </c>
      <c r="AA5437" s="101">
        <v>0</v>
      </c>
      <c r="AB5437" s="67">
        <f t="shared" si="845"/>
        <v>0</v>
      </c>
      <c r="AC5437" s="66">
        <v>0</v>
      </c>
      <c r="AD5437" s="73">
        <f t="shared" si="846"/>
        <v>0</v>
      </c>
    </row>
    <row r="5438" spans="1:30" x14ac:dyDescent="0.25">
      <c r="A5438" s="165"/>
      <c r="B5438" s="72" t="s">
        <v>6435</v>
      </c>
      <c r="C5438" s="64" t="s">
        <v>6436</v>
      </c>
      <c r="D5438" s="64" t="s">
        <v>7</v>
      </c>
      <c r="E5438" s="64" t="s">
        <v>6437</v>
      </c>
      <c r="F5438" s="64" t="s">
        <v>1313</v>
      </c>
      <c r="G5438" s="64" t="s">
        <v>1193</v>
      </c>
      <c r="H5438" s="65">
        <v>39741</v>
      </c>
      <c r="I5438" s="65">
        <v>39834</v>
      </c>
      <c r="J5438" s="93" t="s">
        <v>1</v>
      </c>
      <c r="K5438" s="101">
        <v>22</v>
      </c>
      <c r="L5438" s="67">
        <f t="shared" si="840"/>
        <v>7.4783408866288805E-9</v>
      </c>
      <c r="M5438" s="66">
        <v>0.133188</v>
      </c>
      <c r="N5438" s="73">
        <f t="shared" si="841"/>
        <v>2.5808750497531515E-9</v>
      </c>
      <c r="O5438" s="98">
        <v>22</v>
      </c>
      <c r="P5438" s="67">
        <f t="shared" si="847"/>
        <v>8.1019410419449257E-9</v>
      </c>
      <c r="Q5438" s="66">
        <v>0.133188</v>
      </c>
      <c r="R5438" s="105">
        <f t="shared" si="842"/>
        <v>3.8160688996729093E-9</v>
      </c>
      <c r="S5438" s="101">
        <v>22</v>
      </c>
      <c r="T5438" s="67">
        <f t="shared" si="848"/>
        <v>9.6369053885872949E-9</v>
      </c>
      <c r="U5438" s="66">
        <v>0.133188</v>
      </c>
      <c r="V5438" s="73">
        <f t="shared" si="849"/>
        <v>7.1123255439080669E-9</v>
      </c>
      <c r="W5438" s="98">
        <v>22</v>
      </c>
      <c r="X5438" s="67">
        <f t="shared" si="843"/>
        <v>1.2499491826057828E-8</v>
      </c>
      <c r="Y5438" s="66">
        <v>0.133188</v>
      </c>
      <c r="Z5438" s="105">
        <f t="shared" si="844"/>
        <v>1.7218325823158649E-8</v>
      </c>
      <c r="AA5438" s="101">
        <v>0</v>
      </c>
      <c r="AB5438" s="67">
        <f t="shared" si="845"/>
        <v>0</v>
      </c>
      <c r="AC5438" s="66">
        <v>0</v>
      </c>
      <c r="AD5438" s="73">
        <f t="shared" si="846"/>
        <v>0</v>
      </c>
    </row>
    <row r="5439" spans="1:30" x14ac:dyDescent="0.25">
      <c r="A5439" s="165"/>
      <c r="B5439" s="72" t="s">
        <v>2294</v>
      </c>
      <c r="C5439" s="64" t="s">
        <v>2295</v>
      </c>
      <c r="D5439" s="64" t="s">
        <v>7</v>
      </c>
      <c r="E5439" s="64" t="s">
        <v>2296</v>
      </c>
      <c r="F5439" s="64" t="s">
        <v>1519</v>
      </c>
      <c r="G5439" s="64" t="s">
        <v>1193</v>
      </c>
      <c r="H5439" s="65">
        <v>39755</v>
      </c>
      <c r="I5439" s="65">
        <v>39918</v>
      </c>
      <c r="J5439" s="93" t="s">
        <v>1</v>
      </c>
      <c r="K5439" s="101">
        <v>22</v>
      </c>
      <c r="L5439" s="67">
        <f t="shared" si="840"/>
        <v>7.4783408866288805E-9</v>
      </c>
      <c r="M5439" s="66">
        <v>0.133188</v>
      </c>
      <c r="N5439" s="73">
        <f t="shared" si="841"/>
        <v>2.5808750497531515E-9</v>
      </c>
      <c r="O5439" s="98">
        <v>22</v>
      </c>
      <c r="P5439" s="67">
        <f t="shared" si="847"/>
        <v>8.1019410419449257E-9</v>
      </c>
      <c r="Q5439" s="66">
        <v>0.133188</v>
      </c>
      <c r="R5439" s="105">
        <f t="shared" si="842"/>
        <v>3.8160688996729093E-9</v>
      </c>
      <c r="S5439" s="101">
        <v>22</v>
      </c>
      <c r="T5439" s="67">
        <f t="shared" si="848"/>
        <v>9.6369053885872949E-9</v>
      </c>
      <c r="U5439" s="66">
        <v>0.133188</v>
      </c>
      <c r="V5439" s="73">
        <f t="shared" si="849"/>
        <v>7.1123255439080669E-9</v>
      </c>
      <c r="W5439" s="98">
        <v>22</v>
      </c>
      <c r="X5439" s="67">
        <f t="shared" si="843"/>
        <v>1.2499491826057828E-8</v>
      </c>
      <c r="Y5439" s="66">
        <v>0.133188</v>
      </c>
      <c r="Z5439" s="105">
        <f t="shared" si="844"/>
        <v>1.7218325823158649E-8</v>
      </c>
      <c r="AA5439" s="101">
        <v>0</v>
      </c>
      <c r="AB5439" s="67">
        <f t="shared" si="845"/>
        <v>0</v>
      </c>
      <c r="AC5439" s="66">
        <v>0</v>
      </c>
      <c r="AD5439" s="73">
        <f t="shared" si="846"/>
        <v>0</v>
      </c>
    </row>
    <row r="5440" spans="1:30" x14ac:dyDescent="0.25">
      <c r="A5440" s="165"/>
      <c r="B5440" s="72" t="s">
        <v>10154</v>
      </c>
      <c r="C5440" s="64" t="s">
        <v>10155</v>
      </c>
      <c r="D5440" s="64" t="s">
        <v>10</v>
      </c>
      <c r="E5440" s="64" t="s">
        <v>10156</v>
      </c>
      <c r="F5440" s="64" t="s">
        <v>1199</v>
      </c>
      <c r="G5440" s="64" t="s">
        <v>1199</v>
      </c>
      <c r="H5440" s="65">
        <v>39864</v>
      </c>
      <c r="I5440" s="65">
        <v>40081</v>
      </c>
      <c r="J5440" s="93" t="s">
        <v>1</v>
      </c>
      <c r="K5440" s="101">
        <v>22</v>
      </c>
      <c r="L5440" s="67">
        <f t="shared" si="840"/>
        <v>7.4783408866288805E-9</v>
      </c>
      <c r="M5440" s="66">
        <v>0.133188</v>
      </c>
      <c r="N5440" s="73">
        <f t="shared" si="841"/>
        <v>2.5808750497531515E-9</v>
      </c>
      <c r="O5440" s="98">
        <v>22</v>
      </c>
      <c r="P5440" s="67">
        <f t="shared" si="847"/>
        <v>8.1019410419449257E-9</v>
      </c>
      <c r="Q5440" s="66">
        <v>0.133188</v>
      </c>
      <c r="R5440" s="105">
        <f t="shared" si="842"/>
        <v>3.8160688996729093E-9</v>
      </c>
      <c r="S5440" s="101">
        <v>22</v>
      </c>
      <c r="T5440" s="67">
        <f t="shared" si="848"/>
        <v>9.6369053885872949E-9</v>
      </c>
      <c r="U5440" s="66">
        <v>0.133188</v>
      </c>
      <c r="V5440" s="73">
        <f t="shared" si="849"/>
        <v>7.1123255439080669E-9</v>
      </c>
      <c r="W5440" s="98">
        <v>22</v>
      </c>
      <c r="X5440" s="67">
        <f t="shared" si="843"/>
        <v>1.2499491826057828E-8</v>
      </c>
      <c r="Y5440" s="66">
        <v>0.133188</v>
      </c>
      <c r="Z5440" s="105">
        <f t="shared" si="844"/>
        <v>1.7218325823158649E-8</v>
      </c>
      <c r="AA5440" s="101">
        <v>0</v>
      </c>
      <c r="AB5440" s="67">
        <f t="shared" si="845"/>
        <v>0</v>
      </c>
      <c r="AC5440" s="66">
        <v>0</v>
      </c>
      <c r="AD5440" s="73">
        <f t="shared" si="846"/>
        <v>0</v>
      </c>
    </row>
    <row r="5441" spans="1:30" x14ac:dyDescent="0.25">
      <c r="A5441" s="165"/>
      <c r="B5441" s="72" t="s">
        <v>5658</v>
      </c>
      <c r="C5441" s="64" t="s">
        <v>5659</v>
      </c>
      <c r="D5441" s="64" t="s">
        <v>7</v>
      </c>
      <c r="E5441" s="64" t="s">
        <v>3637</v>
      </c>
      <c r="F5441" s="64" t="s">
        <v>1199</v>
      </c>
      <c r="G5441" s="64" t="s">
        <v>1199</v>
      </c>
      <c r="H5441" s="65">
        <v>39800</v>
      </c>
      <c r="I5441" s="65">
        <v>40430</v>
      </c>
      <c r="J5441" s="93" t="s">
        <v>1</v>
      </c>
      <c r="K5441" s="101">
        <v>22</v>
      </c>
      <c r="L5441" s="67">
        <f t="shared" si="840"/>
        <v>7.4783408866288805E-9</v>
      </c>
      <c r="M5441" s="66">
        <v>0.133188</v>
      </c>
      <c r="N5441" s="73">
        <f t="shared" si="841"/>
        <v>2.5808750497531515E-9</v>
      </c>
      <c r="O5441" s="98">
        <v>22</v>
      </c>
      <c r="P5441" s="67">
        <f t="shared" si="847"/>
        <v>8.1019410419449257E-9</v>
      </c>
      <c r="Q5441" s="66">
        <v>0.133188</v>
      </c>
      <c r="R5441" s="105">
        <f t="shared" si="842"/>
        <v>3.8160688996729093E-9</v>
      </c>
      <c r="S5441" s="101">
        <v>22</v>
      </c>
      <c r="T5441" s="67">
        <f t="shared" si="848"/>
        <v>9.6369053885872949E-9</v>
      </c>
      <c r="U5441" s="66">
        <v>0.133188</v>
      </c>
      <c r="V5441" s="73">
        <f t="shared" si="849"/>
        <v>7.1123255439080669E-9</v>
      </c>
      <c r="W5441" s="98">
        <v>22</v>
      </c>
      <c r="X5441" s="67">
        <f t="shared" si="843"/>
        <v>1.2499491826057828E-8</v>
      </c>
      <c r="Y5441" s="66">
        <v>0.133188</v>
      </c>
      <c r="Z5441" s="105">
        <f t="shared" si="844"/>
        <v>1.7218325823158649E-8</v>
      </c>
      <c r="AA5441" s="101">
        <v>0</v>
      </c>
      <c r="AB5441" s="67">
        <f t="shared" si="845"/>
        <v>0</v>
      </c>
      <c r="AC5441" s="66">
        <v>0</v>
      </c>
      <c r="AD5441" s="73">
        <f t="shared" si="846"/>
        <v>0</v>
      </c>
    </row>
    <row r="5442" spans="1:30" x14ac:dyDescent="0.25">
      <c r="A5442" s="165"/>
      <c r="B5442" s="72" t="s">
        <v>4851</v>
      </c>
      <c r="C5442" s="64" t="s">
        <v>4852</v>
      </c>
      <c r="D5442" s="64" t="s">
        <v>7</v>
      </c>
      <c r="E5442" s="64" t="s">
        <v>4853</v>
      </c>
      <c r="F5442" s="64" t="s">
        <v>456</v>
      </c>
      <c r="G5442" s="64" t="s">
        <v>1193</v>
      </c>
      <c r="H5442" s="65">
        <v>40112</v>
      </c>
      <c r="I5442" s="65">
        <v>40191</v>
      </c>
      <c r="J5442" s="93" t="s">
        <v>1</v>
      </c>
      <c r="K5442" s="101">
        <v>22</v>
      </c>
      <c r="L5442" s="67">
        <f t="shared" si="840"/>
        <v>7.4783408866288805E-9</v>
      </c>
      <c r="M5442" s="66">
        <v>0.133188</v>
      </c>
      <c r="N5442" s="73">
        <f t="shared" si="841"/>
        <v>2.5808750497531515E-9</v>
      </c>
      <c r="O5442" s="98">
        <v>22</v>
      </c>
      <c r="P5442" s="67">
        <f t="shared" si="847"/>
        <v>8.1019410419449257E-9</v>
      </c>
      <c r="Q5442" s="66">
        <v>0.133188</v>
      </c>
      <c r="R5442" s="105">
        <f t="shared" si="842"/>
        <v>3.8160688996729093E-9</v>
      </c>
      <c r="S5442" s="101">
        <v>22</v>
      </c>
      <c r="T5442" s="67">
        <f t="shared" si="848"/>
        <v>9.6369053885872949E-9</v>
      </c>
      <c r="U5442" s="66">
        <v>0.133188</v>
      </c>
      <c r="V5442" s="73">
        <f t="shared" si="849"/>
        <v>7.1123255439080669E-9</v>
      </c>
      <c r="W5442" s="98">
        <v>22</v>
      </c>
      <c r="X5442" s="67">
        <f t="shared" si="843"/>
        <v>1.2499491826057828E-8</v>
      </c>
      <c r="Y5442" s="66">
        <v>0.133188</v>
      </c>
      <c r="Z5442" s="105">
        <f t="shared" si="844"/>
        <v>1.7218325823158649E-8</v>
      </c>
      <c r="AA5442" s="101">
        <v>0</v>
      </c>
      <c r="AB5442" s="67">
        <f t="shared" si="845"/>
        <v>0</v>
      </c>
      <c r="AC5442" s="66">
        <v>0</v>
      </c>
      <c r="AD5442" s="73">
        <f t="shared" si="846"/>
        <v>0</v>
      </c>
    </row>
    <row r="5443" spans="1:30" x14ac:dyDescent="0.25">
      <c r="A5443" s="165"/>
      <c r="B5443" s="72" t="s">
        <v>5232</v>
      </c>
      <c r="C5443" s="64" t="s">
        <v>5233</v>
      </c>
      <c r="D5443" s="64" t="s">
        <v>7</v>
      </c>
      <c r="E5443" s="64" t="s">
        <v>5234</v>
      </c>
      <c r="F5443" s="64" t="s">
        <v>1199</v>
      </c>
      <c r="G5443" s="64" t="s">
        <v>1199</v>
      </c>
      <c r="H5443" s="65">
        <v>39895</v>
      </c>
      <c r="I5443" s="65">
        <v>40262</v>
      </c>
      <c r="J5443" s="93" t="s">
        <v>1</v>
      </c>
      <c r="K5443" s="101">
        <v>22</v>
      </c>
      <c r="L5443" s="67">
        <f t="shared" si="840"/>
        <v>7.4783408866288805E-9</v>
      </c>
      <c r="M5443" s="66">
        <v>0.133188</v>
      </c>
      <c r="N5443" s="73">
        <f t="shared" si="841"/>
        <v>2.5808750497531515E-9</v>
      </c>
      <c r="O5443" s="98">
        <v>22</v>
      </c>
      <c r="P5443" s="67">
        <f t="shared" si="847"/>
        <v>8.1019410419449257E-9</v>
      </c>
      <c r="Q5443" s="66">
        <v>0.133188</v>
      </c>
      <c r="R5443" s="105">
        <f t="shared" si="842"/>
        <v>3.8160688996729093E-9</v>
      </c>
      <c r="S5443" s="101">
        <v>22</v>
      </c>
      <c r="T5443" s="67">
        <f t="shared" si="848"/>
        <v>9.6369053885872949E-9</v>
      </c>
      <c r="U5443" s="66">
        <v>0.133188</v>
      </c>
      <c r="V5443" s="73">
        <f t="shared" si="849"/>
        <v>7.1123255439080669E-9</v>
      </c>
      <c r="W5443" s="98">
        <v>22</v>
      </c>
      <c r="X5443" s="67">
        <f t="shared" si="843"/>
        <v>1.2499491826057828E-8</v>
      </c>
      <c r="Y5443" s="66">
        <v>0.133188</v>
      </c>
      <c r="Z5443" s="105">
        <f t="shared" si="844"/>
        <v>1.7218325823158649E-8</v>
      </c>
      <c r="AA5443" s="101">
        <v>0</v>
      </c>
      <c r="AB5443" s="67">
        <f t="shared" si="845"/>
        <v>0</v>
      </c>
      <c r="AC5443" s="66">
        <v>0</v>
      </c>
      <c r="AD5443" s="73">
        <f t="shared" si="846"/>
        <v>0</v>
      </c>
    </row>
    <row r="5444" spans="1:30" x14ac:dyDescent="0.25">
      <c r="A5444" s="165"/>
      <c r="B5444" s="72" t="s">
        <v>2503</v>
      </c>
      <c r="C5444" s="64" t="s">
        <v>2504</v>
      </c>
      <c r="D5444" s="64" t="s">
        <v>7</v>
      </c>
      <c r="E5444" s="64" t="s">
        <v>2505</v>
      </c>
      <c r="F5444" s="64" t="s">
        <v>1199</v>
      </c>
      <c r="G5444" s="64" t="s">
        <v>1199</v>
      </c>
      <c r="H5444" s="65">
        <v>39748</v>
      </c>
      <c r="I5444" s="65">
        <v>41597</v>
      </c>
      <c r="J5444" s="93" t="s">
        <v>1</v>
      </c>
      <c r="K5444" s="101">
        <v>4</v>
      </c>
      <c r="L5444" s="67">
        <f t="shared" ref="L5444:L5507" si="850">K5444/$K$5777</f>
        <v>1.3596983430234328E-9</v>
      </c>
      <c r="M5444" s="66">
        <v>0.13315350000000001</v>
      </c>
      <c r="N5444" s="73">
        <f t="shared" ref="N5444:N5507" si="851">M5444/$M$5777</f>
        <v>2.5802065196362005E-9</v>
      </c>
      <c r="O5444" s="98">
        <v>4</v>
      </c>
      <c r="P5444" s="67">
        <f t="shared" si="847"/>
        <v>1.4730801894445317E-9</v>
      </c>
      <c r="Q5444" s="66">
        <v>0.13315350000000001</v>
      </c>
      <c r="R5444" s="105">
        <f t="shared" ref="R5444:R5507" si="852">Q5444/Q$5777</f>
        <v>3.8150804143961676E-9</v>
      </c>
      <c r="S5444" s="101">
        <v>4</v>
      </c>
      <c r="T5444" s="67">
        <f t="shared" si="848"/>
        <v>1.752164616106781E-9</v>
      </c>
      <c r="U5444" s="66">
        <v>2.4216000000000001E-2</v>
      </c>
      <c r="V5444" s="73">
        <f t="shared" si="849"/>
        <v>1.2931500988923759E-9</v>
      </c>
      <c r="W5444" s="98">
        <v>4</v>
      </c>
      <c r="X5444" s="67">
        <f t="shared" ref="X5444:X5507" si="853">W5444/$W$5777</f>
        <v>2.2726348774650596E-9</v>
      </c>
      <c r="Y5444" s="66">
        <v>2.4216000000000001E-2</v>
      </c>
      <c r="Z5444" s="105">
        <f t="shared" ref="Z5444:Z5507" si="854">Y5444/$Y$5777</f>
        <v>3.1306046951197545E-9</v>
      </c>
      <c r="AA5444" s="101">
        <v>0</v>
      </c>
      <c r="AB5444" s="67">
        <f t="shared" ref="AB5444:AB5507" si="855">AA5444/$AA$5777</f>
        <v>0</v>
      </c>
      <c r="AC5444" s="66">
        <v>0</v>
      </c>
      <c r="AD5444" s="73">
        <f t="shared" ref="AD5444:AD5507" si="856">AC5444/$AC$5777</f>
        <v>0</v>
      </c>
    </row>
    <row r="5445" spans="1:30" x14ac:dyDescent="0.25">
      <c r="A5445" s="165"/>
      <c r="B5445" s="72" t="s">
        <v>2823</v>
      </c>
      <c r="C5445" s="64" t="s">
        <v>2824</v>
      </c>
      <c r="D5445" s="64" t="s">
        <v>7</v>
      </c>
      <c r="E5445" s="64" t="s">
        <v>2825</v>
      </c>
      <c r="F5445" s="64" t="s">
        <v>2321</v>
      </c>
      <c r="G5445" s="64" t="s">
        <v>1193</v>
      </c>
      <c r="H5445" s="65">
        <v>39140</v>
      </c>
      <c r="I5445" s="65">
        <v>39140</v>
      </c>
      <c r="J5445" s="93" t="s">
        <v>1</v>
      </c>
      <c r="K5445" s="101">
        <v>0</v>
      </c>
      <c r="L5445" s="67">
        <f t="shared" si="850"/>
        <v>0</v>
      </c>
      <c r="M5445" s="66">
        <v>0.13072500000000001</v>
      </c>
      <c r="N5445" s="73">
        <f t="shared" si="851"/>
        <v>2.5331478127082076E-9</v>
      </c>
      <c r="O5445" s="98">
        <v>0</v>
      </c>
      <c r="P5445" s="67">
        <f t="shared" ref="P5445:P5508" si="857">O5445/$O$5777</f>
        <v>0</v>
      </c>
      <c r="Q5445" s="66">
        <v>0.13072500000000001</v>
      </c>
      <c r="R5445" s="105">
        <f t="shared" si="852"/>
        <v>3.745499646437675E-9</v>
      </c>
      <c r="S5445" s="101">
        <v>0</v>
      </c>
      <c r="T5445" s="67">
        <f t="shared" ref="T5445:T5508" si="858">S5445/$S$5777</f>
        <v>0</v>
      </c>
      <c r="U5445" s="66">
        <v>0</v>
      </c>
      <c r="V5445" s="73">
        <f t="shared" ref="V5445:V5508" si="859">U5445/$U$5777</f>
        <v>0</v>
      </c>
      <c r="W5445" s="98">
        <v>0</v>
      </c>
      <c r="X5445" s="67">
        <f t="shared" si="853"/>
        <v>0</v>
      </c>
      <c r="Y5445" s="66">
        <v>0</v>
      </c>
      <c r="Z5445" s="105">
        <f t="shared" si="854"/>
        <v>0</v>
      </c>
      <c r="AA5445" s="101">
        <v>0</v>
      </c>
      <c r="AB5445" s="67">
        <f t="shared" si="855"/>
        <v>0</v>
      </c>
      <c r="AC5445" s="66">
        <v>0</v>
      </c>
      <c r="AD5445" s="73">
        <f t="shared" si="856"/>
        <v>0</v>
      </c>
    </row>
    <row r="5446" spans="1:30" x14ac:dyDescent="0.25">
      <c r="A5446" s="165"/>
      <c r="B5446" s="72" t="s">
        <v>3554</v>
      </c>
      <c r="C5446" s="64" t="s">
        <v>3555</v>
      </c>
      <c r="D5446" s="64" t="s">
        <v>7</v>
      </c>
      <c r="E5446" s="64" t="s">
        <v>3556</v>
      </c>
      <c r="F5446" s="64" t="s">
        <v>1530</v>
      </c>
      <c r="G5446" s="64" t="s">
        <v>1216</v>
      </c>
      <c r="H5446" s="65">
        <v>40704</v>
      </c>
      <c r="I5446" s="65">
        <v>40704</v>
      </c>
      <c r="J5446" s="93" t="s">
        <v>1</v>
      </c>
      <c r="K5446" s="101">
        <v>0</v>
      </c>
      <c r="L5446" s="67">
        <f t="shared" si="850"/>
        <v>0</v>
      </c>
      <c r="M5446" s="66">
        <v>0.13072500000000001</v>
      </c>
      <c r="N5446" s="73">
        <f t="shared" si="851"/>
        <v>2.5331478127082076E-9</v>
      </c>
      <c r="O5446" s="98">
        <v>0</v>
      </c>
      <c r="P5446" s="67">
        <f t="shared" si="857"/>
        <v>0</v>
      </c>
      <c r="Q5446" s="66">
        <v>0.13072500000000001</v>
      </c>
      <c r="R5446" s="105">
        <f t="shared" si="852"/>
        <v>3.745499646437675E-9</v>
      </c>
      <c r="S5446" s="101">
        <v>0</v>
      </c>
      <c r="T5446" s="67">
        <f t="shared" si="858"/>
        <v>0</v>
      </c>
      <c r="U5446" s="66">
        <v>0</v>
      </c>
      <c r="V5446" s="73">
        <f t="shared" si="859"/>
        <v>0</v>
      </c>
      <c r="W5446" s="98">
        <v>0</v>
      </c>
      <c r="X5446" s="67">
        <f t="shared" si="853"/>
        <v>0</v>
      </c>
      <c r="Y5446" s="66">
        <v>0</v>
      </c>
      <c r="Z5446" s="105">
        <f t="shared" si="854"/>
        <v>0</v>
      </c>
      <c r="AA5446" s="101">
        <v>0</v>
      </c>
      <c r="AB5446" s="67">
        <f t="shared" si="855"/>
        <v>0</v>
      </c>
      <c r="AC5446" s="66">
        <v>0</v>
      </c>
      <c r="AD5446" s="73">
        <f t="shared" si="856"/>
        <v>0</v>
      </c>
    </row>
    <row r="5447" spans="1:30" x14ac:dyDescent="0.25">
      <c r="A5447" s="165"/>
      <c r="B5447" s="72" t="s">
        <v>10232</v>
      </c>
      <c r="C5447" s="64" t="s">
        <v>10233</v>
      </c>
      <c r="D5447" s="64" t="s">
        <v>7</v>
      </c>
      <c r="E5447" s="64" t="s">
        <v>10234</v>
      </c>
      <c r="F5447" s="64" t="s">
        <v>2040</v>
      </c>
      <c r="G5447" s="64" t="s">
        <v>1167</v>
      </c>
      <c r="H5447" s="65">
        <v>41437</v>
      </c>
      <c r="I5447" s="65">
        <v>41437</v>
      </c>
      <c r="J5447" s="93" t="s">
        <v>1</v>
      </c>
      <c r="K5447" s="101">
        <v>0</v>
      </c>
      <c r="L5447" s="67">
        <f t="shared" si="850"/>
        <v>0</v>
      </c>
      <c r="M5447" s="66">
        <v>0.13072500000000001</v>
      </c>
      <c r="N5447" s="73">
        <f t="shared" si="851"/>
        <v>2.5331478127082076E-9</v>
      </c>
      <c r="O5447" s="98">
        <v>0</v>
      </c>
      <c r="P5447" s="67">
        <f t="shared" si="857"/>
        <v>0</v>
      </c>
      <c r="Q5447" s="66">
        <v>0.13072500000000001</v>
      </c>
      <c r="R5447" s="105">
        <f t="shared" si="852"/>
        <v>3.745499646437675E-9</v>
      </c>
      <c r="S5447" s="101">
        <v>0</v>
      </c>
      <c r="T5447" s="67">
        <f t="shared" si="858"/>
        <v>0</v>
      </c>
      <c r="U5447" s="66">
        <v>0</v>
      </c>
      <c r="V5447" s="73">
        <f t="shared" si="859"/>
        <v>0</v>
      </c>
      <c r="W5447" s="98">
        <v>0</v>
      </c>
      <c r="X5447" s="67">
        <f t="shared" si="853"/>
        <v>0</v>
      </c>
      <c r="Y5447" s="66">
        <v>0</v>
      </c>
      <c r="Z5447" s="105">
        <f t="shared" si="854"/>
        <v>0</v>
      </c>
      <c r="AA5447" s="101">
        <v>0</v>
      </c>
      <c r="AB5447" s="67">
        <f t="shared" si="855"/>
        <v>0</v>
      </c>
      <c r="AC5447" s="66">
        <v>0</v>
      </c>
      <c r="AD5447" s="73">
        <f t="shared" si="856"/>
        <v>0</v>
      </c>
    </row>
    <row r="5448" spans="1:30" x14ac:dyDescent="0.25">
      <c r="A5448" s="165"/>
      <c r="B5448" s="72" t="s">
        <v>3113</v>
      </c>
      <c r="C5448" s="64" t="s">
        <v>3114</v>
      </c>
      <c r="D5448" s="64" t="s">
        <v>7</v>
      </c>
      <c r="E5448" s="64" t="s">
        <v>3115</v>
      </c>
      <c r="F5448" s="64" t="s">
        <v>1199</v>
      </c>
      <c r="G5448" s="64" t="s">
        <v>1199</v>
      </c>
      <c r="H5448" s="65">
        <v>40035</v>
      </c>
      <c r="I5448" s="65">
        <v>40035</v>
      </c>
      <c r="J5448" s="93" t="s">
        <v>1</v>
      </c>
      <c r="K5448" s="101">
        <v>0</v>
      </c>
      <c r="L5448" s="67">
        <f t="shared" si="850"/>
        <v>0</v>
      </c>
      <c r="M5448" s="66">
        <v>0.13072500000000001</v>
      </c>
      <c r="N5448" s="73">
        <f t="shared" si="851"/>
        <v>2.5331478127082076E-9</v>
      </c>
      <c r="O5448" s="98">
        <v>0</v>
      </c>
      <c r="P5448" s="67">
        <f t="shared" si="857"/>
        <v>0</v>
      </c>
      <c r="Q5448" s="66">
        <v>0.13072500000000001</v>
      </c>
      <c r="R5448" s="105">
        <f t="shared" si="852"/>
        <v>3.745499646437675E-9</v>
      </c>
      <c r="S5448" s="101">
        <v>0</v>
      </c>
      <c r="T5448" s="67">
        <f t="shared" si="858"/>
        <v>0</v>
      </c>
      <c r="U5448" s="66">
        <v>0</v>
      </c>
      <c r="V5448" s="73">
        <f t="shared" si="859"/>
        <v>0</v>
      </c>
      <c r="W5448" s="98">
        <v>0</v>
      </c>
      <c r="X5448" s="67">
        <f t="shared" si="853"/>
        <v>0</v>
      </c>
      <c r="Y5448" s="66">
        <v>0</v>
      </c>
      <c r="Z5448" s="105">
        <f t="shared" si="854"/>
        <v>0</v>
      </c>
      <c r="AA5448" s="101">
        <v>0</v>
      </c>
      <c r="AB5448" s="67">
        <f t="shared" si="855"/>
        <v>0</v>
      </c>
      <c r="AC5448" s="66">
        <v>0</v>
      </c>
      <c r="AD5448" s="73">
        <f t="shared" si="856"/>
        <v>0</v>
      </c>
    </row>
    <row r="5449" spans="1:30" x14ac:dyDescent="0.25">
      <c r="A5449" s="165"/>
      <c r="B5449" s="72" t="s">
        <v>12210</v>
      </c>
      <c r="C5449" s="64" t="s">
        <v>12211</v>
      </c>
      <c r="D5449" s="64" t="s">
        <v>7</v>
      </c>
      <c r="E5449" s="64" t="s">
        <v>12212</v>
      </c>
      <c r="F5449" s="64" t="s">
        <v>1330</v>
      </c>
      <c r="G5449" s="64" t="s">
        <v>1216</v>
      </c>
      <c r="H5449" s="65">
        <v>41850</v>
      </c>
      <c r="I5449" s="65">
        <v>41850</v>
      </c>
      <c r="J5449" s="93" t="s">
        <v>1</v>
      </c>
      <c r="K5449" s="101">
        <v>0</v>
      </c>
      <c r="L5449" s="67">
        <f t="shared" si="850"/>
        <v>0</v>
      </c>
      <c r="M5449" s="66">
        <v>0.13072500000000001</v>
      </c>
      <c r="N5449" s="73">
        <f t="shared" si="851"/>
        <v>2.5331478127082076E-9</v>
      </c>
      <c r="O5449" s="98">
        <v>0</v>
      </c>
      <c r="P5449" s="67">
        <f t="shared" si="857"/>
        <v>0</v>
      </c>
      <c r="Q5449" s="66">
        <v>0.13072500000000001</v>
      </c>
      <c r="R5449" s="105">
        <f t="shared" si="852"/>
        <v>3.745499646437675E-9</v>
      </c>
      <c r="S5449" s="101">
        <v>0</v>
      </c>
      <c r="T5449" s="67">
        <f t="shared" si="858"/>
        <v>0</v>
      </c>
      <c r="U5449" s="66">
        <v>0</v>
      </c>
      <c r="V5449" s="73">
        <f t="shared" si="859"/>
        <v>0</v>
      </c>
      <c r="W5449" s="98">
        <v>0</v>
      </c>
      <c r="X5449" s="67">
        <f t="shared" si="853"/>
        <v>0</v>
      </c>
      <c r="Y5449" s="66">
        <v>0</v>
      </c>
      <c r="Z5449" s="105">
        <f t="shared" si="854"/>
        <v>0</v>
      </c>
      <c r="AA5449" s="101">
        <v>0</v>
      </c>
      <c r="AB5449" s="67">
        <f t="shared" si="855"/>
        <v>0</v>
      </c>
      <c r="AC5449" s="66">
        <v>0</v>
      </c>
      <c r="AD5449" s="73">
        <f t="shared" si="856"/>
        <v>0</v>
      </c>
    </row>
    <row r="5450" spans="1:30" x14ac:dyDescent="0.25">
      <c r="A5450" s="165"/>
      <c r="B5450" s="72" t="s">
        <v>3521</v>
      </c>
      <c r="C5450" s="64" t="s">
        <v>3522</v>
      </c>
      <c r="D5450" s="64" t="s">
        <v>7</v>
      </c>
      <c r="E5450" s="64" t="s">
        <v>3523</v>
      </c>
      <c r="F5450" s="64" t="s">
        <v>1215</v>
      </c>
      <c r="G5450" s="64" t="s">
        <v>1216</v>
      </c>
      <c r="H5450" s="65">
        <v>39279</v>
      </c>
      <c r="I5450" s="65">
        <v>39279</v>
      </c>
      <c r="J5450" s="93" t="s">
        <v>1</v>
      </c>
      <c r="K5450" s="101">
        <v>0</v>
      </c>
      <c r="L5450" s="67">
        <f t="shared" si="850"/>
        <v>0</v>
      </c>
      <c r="M5450" s="66">
        <v>0.13072500000000001</v>
      </c>
      <c r="N5450" s="73">
        <f t="shared" si="851"/>
        <v>2.5331478127082076E-9</v>
      </c>
      <c r="O5450" s="98">
        <v>0</v>
      </c>
      <c r="P5450" s="67">
        <f t="shared" si="857"/>
        <v>0</v>
      </c>
      <c r="Q5450" s="66">
        <v>0.13072500000000001</v>
      </c>
      <c r="R5450" s="105">
        <f t="shared" si="852"/>
        <v>3.745499646437675E-9</v>
      </c>
      <c r="S5450" s="101">
        <v>0</v>
      </c>
      <c r="T5450" s="67">
        <f t="shared" si="858"/>
        <v>0</v>
      </c>
      <c r="U5450" s="66">
        <v>0</v>
      </c>
      <c r="V5450" s="73">
        <f t="shared" si="859"/>
        <v>0</v>
      </c>
      <c r="W5450" s="98">
        <v>0</v>
      </c>
      <c r="X5450" s="67">
        <f t="shared" si="853"/>
        <v>0</v>
      </c>
      <c r="Y5450" s="66">
        <v>0</v>
      </c>
      <c r="Z5450" s="105">
        <f t="shared" si="854"/>
        <v>0</v>
      </c>
      <c r="AA5450" s="101">
        <v>0</v>
      </c>
      <c r="AB5450" s="67">
        <f t="shared" si="855"/>
        <v>0</v>
      </c>
      <c r="AC5450" s="66">
        <v>0</v>
      </c>
      <c r="AD5450" s="73">
        <f t="shared" si="856"/>
        <v>0</v>
      </c>
    </row>
    <row r="5451" spans="1:30" x14ac:dyDescent="0.25">
      <c r="A5451" s="165"/>
      <c r="B5451" s="72" t="s">
        <v>6216</v>
      </c>
      <c r="C5451" s="64" t="s">
        <v>6217</v>
      </c>
      <c r="D5451" s="64" t="s">
        <v>7</v>
      </c>
      <c r="E5451" s="64" t="s">
        <v>6218</v>
      </c>
      <c r="F5451" s="64" t="s">
        <v>1199</v>
      </c>
      <c r="G5451" s="64" t="s">
        <v>1199</v>
      </c>
      <c r="H5451" s="65">
        <v>39195</v>
      </c>
      <c r="I5451" s="65">
        <v>39912</v>
      </c>
      <c r="J5451" s="93" t="s">
        <v>1</v>
      </c>
      <c r="K5451" s="101">
        <v>44</v>
      </c>
      <c r="L5451" s="67">
        <f t="shared" si="850"/>
        <v>1.4956681773257761E-8</v>
      </c>
      <c r="M5451" s="66">
        <v>0.121144089</v>
      </c>
      <c r="N5451" s="73">
        <f t="shared" si="851"/>
        <v>2.3474919416552183E-9</v>
      </c>
      <c r="O5451" s="98">
        <v>44</v>
      </c>
      <c r="P5451" s="67">
        <f t="shared" si="857"/>
        <v>1.6203882083889851E-8</v>
      </c>
      <c r="Q5451" s="66">
        <v>0.121144089</v>
      </c>
      <c r="R5451" s="105">
        <f t="shared" si="852"/>
        <v>3.4709898069804107E-9</v>
      </c>
      <c r="S5451" s="101">
        <v>20</v>
      </c>
      <c r="T5451" s="67">
        <f t="shared" si="858"/>
        <v>8.7608230805339054E-9</v>
      </c>
      <c r="U5451" s="66">
        <v>0.12107999999999999</v>
      </c>
      <c r="V5451" s="73">
        <f t="shared" si="859"/>
        <v>6.4657504944618782E-9</v>
      </c>
      <c r="W5451" s="98">
        <v>20</v>
      </c>
      <c r="X5451" s="67">
        <f t="shared" si="853"/>
        <v>1.1363174387325298E-8</v>
      </c>
      <c r="Y5451" s="66">
        <v>0.12107999999999999</v>
      </c>
      <c r="Z5451" s="105">
        <f t="shared" si="854"/>
        <v>1.5653023475598771E-8</v>
      </c>
      <c r="AA5451" s="101">
        <v>0</v>
      </c>
      <c r="AB5451" s="67">
        <f t="shared" si="855"/>
        <v>0</v>
      </c>
      <c r="AC5451" s="66">
        <v>0</v>
      </c>
      <c r="AD5451" s="73">
        <f t="shared" si="856"/>
        <v>0</v>
      </c>
    </row>
    <row r="5452" spans="1:30" x14ac:dyDescent="0.25">
      <c r="A5452" s="165"/>
      <c r="B5452" s="72" t="s">
        <v>2224</v>
      </c>
      <c r="C5452" s="64" t="s">
        <v>2225</v>
      </c>
      <c r="D5452" s="64" t="s">
        <v>7</v>
      </c>
      <c r="E5452" s="64" t="s">
        <v>2226</v>
      </c>
      <c r="F5452" s="64" t="s">
        <v>1515</v>
      </c>
      <c r="G5452" s="64" t="s">
        <v>1515</v>
      </c>
      <c r="H5452" s="65">
        <v>41373</v>
      </c>
      <c r="I5452" s="65">
        <v>41373</v>
      </c>
      <c r="J5452" s="93" t="s">
        <v>1</v>
      </c>
      <c r="K5452" s="101">
        <v>40</v>
      </c>
      <c r="L5452" s="67">
        <f t="shared" si="850"/>
        <v>1.3596983430234329E-8</v>
      </c>
      <c r="M5452" s="66">
        <v>0.12107999999999999</v>
      </c>
      <c r="N5452" s="73">
        <f t="shared" si="851"/>
        <v>2.3462500452301373E-9</v>
      </c>
      <c r="O5452" s="98">
        <v>40</v>
      </c>
      <c r="P5452" s="67">
        <f t="shared" si="857"/>
        <v>1.4730801894445318E-8</v>
      </c>
      <c r="Q5452" s="66">
        <v>0.12107999999999999</v>
      </c>
      <c r="R5452" s="105">
        <f t="shared" si="852"/>
        <v>3.4691535451571897E-9</v>
      </c>
      <c r="S5452" s="101">
        <v>40</v>
      </c>
      <c r="T5452" s="67">
        <f t="shared" si="858"/>
        <v>1.7521646161067811E-8</v>
      </c>
      <c r="U5452" s="66">
        <v>0.12107999999999999</v>
      </c>
      <c r="V5452" s="73">
        <f t="shared" si="859"/>
        <v>6.4657504944618782E-9</v>
      </c>
      <c r="W5452" s="98">
        <v>40</v>
      </c>
      <c r="X5452" s="67">
        <f t="shared" si="853"/>
        <v>2.2726348774650597E-8</v>
      </c>
      <c r="Y5452" s="66">
        <v>0.12107999999999999</v>
      </c>
      <c r="Z5452" s="105">
        <f t="shared" si="854"/>
        <v>1.5653023475598771E-8</v>
      </c>
      <c r="AA5452" s="101">
        <v>0</v>
      </c>
      <c r="AB5452" s="67">
        <f t="shared" si="855"/>
        <v>0</v>
      </c>
      <c r="AC5452" s="66">
        <v>0</v>
      </c>
      <c r="AD5452" s="73">
        <f t="shared" si="856"/>
        <v>0</v>
      </c>
    </row>
    <row r="5453" spans="1:30" x14ac:dyDescent="0.25">
      <c r="A5453" s="165"/>
      <c r="B5453" s="72" t="s">
        <v>8390</v>
      </c>
      <c r="C5453" s="64" t="s">
        <v>8391</v>
      </c>
      <c r="D5453" s="64" t="s">
        <v>7</v>
      </c>
      <c r="E5453" s="64" t="s">
        <v>8392</v>
      </c>
      <c r="F5453" s="64" t="s">
        <v>1552</v>
      </c>
      <c r="G5453" s="64" t="s">
        <v>1193</v>
      </c>
      <c r="H5453" s="65">
        <v>41005</v>
      </c>
      <c r="I5453" s="65">
        <v>41005</v>
      </c>
      <c r="J5453" s="93" t="s">
        <v>1</v>
      </c>
      <c r="K5453" s="101">
        <v>40</v>
      </c>
      <c r="L5453" s="67">
        <f t="shared" si="850"/>
        <v>1.3596983430234329E-8</v>
      </c>
      <c r="M5453" s="66">
        <v>0.12107999999999999</v>
      </c>
      <c r="N5453" s="73">
        <f t="shared" si="851"/>
        <v>2.3462500452301373E-9</v>
      </c>
      <c r="O5453" s="98">
        <v>40</v>
      </c>
      <c r="P5453" s="67">
        <f t="shared" si="857"/>
        <v>1.4730801894445318E-8</v>
      </c>
      <c r="Q5453" s="66">
        <v>0.12107999999999999</v>
      </c>
      <c r="R5453" s="105">
        <f t="shared" si="852"/>
        <v>3.4691535451571897E-9</v>
      </c>
      <c r="S5453" s="101">
        <v>40</v>
      </c>
      <c r="T5453" s="67">
        <f t="shared" si="858"/>
        <v>1.7521646161067811E-8</v>
      </c>
      <c r="U5453" s="66">
        <v>0.12107999999999999</v>
      </c>
      <c r="V5453" s="73">
        <f t="shared" si="859"/>
        <v>6.4657504944618782E-9</v>
      </c>
      <c r="W5453" s="98">
        <v>40</v>
      </c>
      <c r="X5453" s="67">
        <f t="shared" si="853"/>
        <v>2.2726348774650597E-8</v>
      </c>
      <c r="Y5453" s="66">
        <v>0.12107999999999999</v>
      </c>
      <c r="Z5453" s="105">
        <f t="shared" si="854"/>
        <v>1.5653023475598771E-8</v>
      </c>
      <c r="AA5453" s="101">
        <v>0</v>
      </c>
      <c r="AB5453" s="67">
        <f t="shared" si="855"/>
        <v>0</v>
      </c>
      <c r="AC5453" s="66">
        <v>0</v>
      </c>
      <c r="AD5453" s="73">
        <f t="shared" si="856"/>
        <v>0</v>
      </c>
    </row>
    <row r="5454" spans="1:30" x14ac:dyDescent="0.25">
      <c r="A5454" s="165"/>
      <c r="B5454" s="72" t="s">
        <v>11547</v>
      </c>
      <c r="C5454" s="64" t="s">
        <v>11548</v>
      </c>
      <c r="D5454" s="64" t="s">
        <v>7</v>
      </c>
      <c r="E5454" s="64" t="s">
        <v>11549</v>
      </c>
      <c r="F5454" s="64" t="s">
        <v>1515</v>
      </c>
      <c r="G5454" s="64" t="s">
        <v>1515</v>
      </c>
      <c r="H5454" s="65">
        <v>39856</v>
      </c>
      <c r="I5454" s="65">
        <v>40254</v>
      </c>
      <c r="J5454" s="93" t="s">
        <v>1</v>
      </c>
      <c r="K5454" s="101">
        <v>20</v>
      </c>
      <c r="L5454" s="67">
        <f t="shared" si="850"/>
        <v>6.7984917151171644E-9</v>
      </c>
      <c r="M5454" s="66">
        <v>0.12107999999999999</v>
      </c>
      <c r="N5454" s="73">
        <f t="shared" si="851"/>
        <v>2.3462500452301373E-9</v>
      </c>
      <c r="O5454" s="98">
        <v>20</v>
      </c>
      <c r="P5454" s="67">
        <f t="shared" si="857"/>
        <v>7.3654009472226589E-9</v>
      </c>
      <c r="Q5454" s="66">
        <v>0.12107999999999999</v>
      </c>
      <c r="R5454" s="105">
        <f t="shared" si="852"/>
        <v>3.4691535451571897E-9</v>
      </c>
      <c r="S5454" s="101">
        <v>20</v>
      </c>
      <c r="T5454" s="67">
        <f t="shared" si="858"/>
        <v>8.7608230805339054E-9</v>
      </c>
      <c r="U5454" s="66">
        <v>0.12107999999999999</v>
      </c>
      <c r="V5454" s="73">
        <f t="shared" si="859"/>
        <v>6.4657504944618782E-9</v>
      </c>
      <c r="W5454" s="98">
        <v>20</v>
      </c>
      <c r="X5454" s="67">
        <f t="shared" si="853"/>
        <v>1.1363174387325298E-8</v>
      </c>
      <c r="Y5454" s="66">
        <v>0.12107999999999999</v>
      </c>
      <c r="Z5454" s="105">
        <f t="shared" si="854"/>
        <v>1.5653023475598771E-8</v>
      </c>
      <c r="AA5454" s="101">
        <v>0</v>
      </c>
      <c r="AB5454" s="67">
        <f t="shared" si="855"/>
        <v>0</v>
      </c>
      <c r="AC5454" s="66">
        <v>0</v>
      </c>
      <c r="AD5454" s="73">
        <f t="shared" si="856"/>
        <v>0</v>
      </c>
    </row>
    <row r="5455" spans="1:30" x14ac:dyDescent="0.25">
      <c r="A5455" s="165"/>
      <c r="B5455" s="72" t="s">
        <v>8824</v>
      </c>
      <c r="C5455" s="64" t="s">
        <v>8825</v>
      </c>
      <c r="D5455" s="64" t="s">
        <v>7</v>
      </c>
      <c r="E5455" s="64" t="s">
        <v>8826</v>
      </c>
      <c r="F5455" s="64" t="s">
        <v>1313</v>
      </c>
      <c r="G5455" s="64" t="s">
        <v>1193</v>
      </c>
      <c r="H5455" s="65">
        <v>39805</v>
      </c>
      <c r="I5455" s="65">
        <v>40469</v>
      </c>
      <c r="J5455" s="93" t="s">
        <v>1</v>
      </c>
      <c r="K5455" s="101">
        <v>20</v>
      </c>
      <c r="L5455" s="67">
        <f t="shared" si="850"/>
        <v>6.7984917151171644E-9</v>
      </c>
      <c r="M5455" s="66">
        <v>0.12107999999999999</v>
      </c>
      <c r="N5455" s="73">
        <f t="shared" si="851"/>
        <v>2.3462500452301373E-9</v>
      </c>
      <c r="O5455" s="98">
        <v>20</v>
      </c>
      <c r="P5455" s="67">
        <f t="shared" si="857"/>
        <v>7.3654009472226589E-9</v>
      </c>
      <c r="Q5455" s="66">
        <v>0.12107999999999999</v>
      </c>
      <c r="R5455" s="105">
        <f t="shared" si="852"/>
        <v>3.4691535451571897E-9</v>
      </c>
      <c r="S5455" s="101">
        <v>20</v>
      </c>
      <c r="T5455" s="67">
        <f t="shared" si="858"/>
        <v>8.7608230805339054E-9</v>
      </c>
      <c r="U5455" s="66">
        <v>0.12107999999999999</v>
      </c>
      <c r="V5455" s="73">
        <f t="shared" si="859"/>
        <v>6.4657504944618782E-9</v>
      </c>
      <c r="W5455" s="98">
        <v>20</v>
      </c>
      <c r="X5455" s="67">
        <f t="shared" si="853"/>
        <v>1.1363174387325298E-8</v>
      </c>
      <c r="Y5455" s="66">
        <v>0.12107999999999999</v>
      </c>
      <c r="Z5455" s="105">
        <f t="shared" si="854"/>
        <v>1.5653023475598771E-8</v>
      </c>
      <c r="AA5455" s="101">
        <v>0</v>
      </c>
      <c r="AB5455" s="67">
        <f t="shared" si="855"/>
        <v>0</v>
      </c>
      <c r="AC5455" s="66">
        <v>0</v>
      </c>
      <c r="AD5455" s="73">
        <f t="shared" si="856"/>
        <v>0</v>
      </c>
    </row>
    <row r="5456" spans="1:30" x14ac:dyDescent="0.25">
      <c r="A5456" s="165"/>
      <c r="B5456" s="72" t="s">
        <v>10810</v>
      </c>
      <c r="C5456" s="64" t="s">
        <v>10811</v>
      </c>
      <c r="D5456" s="64" t="s">
        <v>7</v>
      </c>
      <c r="E5456" s="64" t="s">
        <v>10812</v>
      </c>
      <c r="F5456" s="64" t="s">
        <v>1215</v>
      </c>
      <c r="G5456" s="64" t="s">
        <v>1216</v>
      </c>
      <c r="H5456" s="65">
        <v>39946</v>
      </c>
      <c r="I5456" s="65">
        <v>40190</v>
      </c>
      <c r="J5456" s="93" t="s">
        <v>1</v>
      </c>
      <c r="K5456" s="101">
        <v>20</v>
      </c>
      <c r="L5456" s="67">
        <f t="shared" si="850"/>
        <v>6.7984917151171644E-9</v>
      </c>
      <c r="M5456" s="66">
        <v>0.12107999999999999</v>
      </c>
      <c r="N5456" s="73">
        <f t="shared" si="851"/>
        <v>2.3462500452301373E-9</v>
      </c>
      <c r="O5456" s="98">
        <v>20</v>
      </c>
      <c r="P5456" s="67">
        <f t="shared" si="857"/>
        <v>7.3654009472226589E-9</v>
      </c>
      <c r="Q5456" s="66">
        <v>0.12107999999999999</v>
      </c>
      <c r="R5456" s="105">
        <f t="shared" si="852"/>
        <v>3.4691535451571897E-9</v>
      </c>
      <c r="S5456" s="101">
        <v>20</v>
      </c>
      <c r="T5456" s="67">
        <f t="shared" si="858"/>
        <v>8.7608230805339054E-9</v>
      </c>
      <c r="U5456" s="66">
        <v>0.12107999999999999</v>
      </c>
      <c r="V5456" s="73">
        <f t="shared" si="859"/>
        <v>6.4657504944618782E-9</v>
      </c>
      <c r="W5456" s="98">
        <v>20</v>
      </c>
      <c r="X5456" s="67">
        <f t="shared" si="853"/>
        <v>1.1363174387325298E-8</v>
      </c>
      <c r="Y5456" s="66">
        <v>0.12107999999999999</v>
      </c>
      <c r="Z5456" s="105">
        <f t="shared" si="854"/>
        <v>1.5653023475598771E-8</v>
      </c>
      <c r="AA5456" s="101">
        <v>0</v>
      </c>
      <c r="AB5456" s="67">
        <f t="shared" si="855"/>
        <v>0</v>
      </c>
      <c r="AC5456" s="66">
        <v>0</v>
      </c>
      <c r="AD5456" s="73">
        <f t="shared" si="856"/>
        <v>0</v>
      </c>
    </row>
    <row r="5457" spans="1:30" x14ac:dyDescent="0.25">
      <c r="A5457" s="165"/>
      <c r="B5457" s="72" t="s">
        <v>6886</v>
      </c>
      <c r="C5457" s="64" t="s">
        <v>6887</v>
      </c>
      <c r="D5457" s="64" t="s">
        <v>7</v>
      </c>
      <c r="E5457" s="64" t="s">
        <v>6888</v>
      </c>
      <c r="F5457" s="64" t="s">
        <v>1330</v>
      </c>
      <c r="G5457" s="64" t="s">
        <v>1216</v>
      </c>
      <c r="H5457" s="65">
        <v>39785</v>
      </c>
      <c r="I5457" s="65">
        <v>39847</v>
      </c>
      <c r="J5457" s="93" t="s">
        <v>1</v>
      </c>
      <c r="K5457" s="101">
        <v>20</v>
      </c>
      <c r="L5457" s="67">
        <f t="shared" si="850"/>
        <v>6.7984917151171644E-9</v>
      </c>
      <c r="M5457" s="66">
        <v>0.12107999999999999</v>
      </c>
      <c r="N5457" s="73">
        <f t="shared" si="851"/>
        <v>2.3462500452301373E-9</v>
      </c>
      <c r="O5457" s="98">
        <v>20</v>
      </c>
      <c r="P5457" s="67">
        <f t="shared" si="857"/>
        <v>7.3654009472226589E-9</v>
      </c>
      <c r="Q5457" s="66">
        <v>0.12107999999999999</v>
      </c>
      <c r="R5457" s="105">
        <f t="shared" si="852"/>
        <v>3.4691535451571897E-9</v>
      </c>
      <c r="S5457" s="101">
        <v>20</v>
      </c>
      <c r="T5457" s="67">
        <f t="shared" si="858"/>
        <v>8.7608230805339054E-9</v>
      </c>
      <c r="U5457" s="66">
        <v>0.12107999999999999</v>
      </c>
      <c r="V5457" s="73">
        <f t="shared" si="859"/>
        <v>6.4657504944618782E-9</v>
      </c>
      <c r="W5457" s="98">
        <v>20</v>
      </c>
      <c r="X5457" s="67">
        <f t="shared" si="853"/>
        <v>1.1363174387325298E-8</v>
      </c>
      <c r="Y5457" s="66">
        <v>0.12107999999999999</v>
      </c>
      <c r="Z5457" s="105">
        <f t="shared" si="854"/>
        <v>1.5653023475598771E-8</v>
      </c>
      <c r="AA5457" s="101">
        <v>0</v>
      </c>
      <c r="AB5457" s="67">
        <f t="shared" si="855"/>
        <v>0</v>
      </c>
      <c r="AC5457" s="66">
        <v>0</v>
      </c>
      <c r="AD5457" s="73">
        <f t="shared" si="856"/>
        <v>0</v>
      </c>
    </row>
    <row r="5458" spans="1:30" x14ac:dyDescent="0.25">
      <c r="A5458" s="165"/>
      <c r="B5458" s="72" t="s">
        <v>7786</v>
      </c>
      <c r="C5458" s="64" t="s">
        <v>7787</v>
      </c>
      <c r="D5458" s="64" t="s">
        <v>7</v>
      </c>
      <c r="E5458" s="64" t="s">
        <v>7788</v>
      </c>
      <c r="F5458" s="64" t="s">
        <v>1227</v>
      </c>
      <c r="G5458" s="64" t="s">
        <v>1227</v>
      </c>
      <c r="H5458" s="65">
        <v>39876</v>
      </c>
      <c r="I5458" s="65">
        <v>39968</v>
      </c>
      <c r="J5458" s="93" t="s">
        <v>1</v>
      </c>
      <c r="K5458" s="101">
        <v>20</v>
      </c>
      <c r="L5458" s="67">
        <f t="shared" si="850"/>
        <v>6.7984917151171644E-9</v>
      </c>
      <c r="M5458" s="66">
        <v>0.12107999999999999</v>
      </c>
      <c r="N5458" s="73">
        <f t="shared" si="851"/>
        <v>2.3462500452301373E-9</v>
      </c>
      <c r="O5458" s="98">
        <v>20</v>
      </c>
      <c r="P5458" s="67">
        <f t="shared" si="857"/>
        <v>7.3654009472226589E-9</v>
      </c>
      <c r="Q5458" s="66">
        <v>0.12107999999999999</v>
      </c>
      <c r="R5458" s="105">
        <f t="shared" si="852"/>
        <v>3.4691535451571897E-9</v>
      </c>
      <c r="S5458" s="101">
        <v>20</v>
      </c>
      <c r="T5458" s="67">
        <f t="shared" si="858"/>
        <v>8.7608230805339054E-9</v>
      </c>
      <c r="U5458" s="66">
        <v>0.12107999999999999</v>
      </c>
      <c r="V5458" s="73">
        <f t="shared" si="859"/>
        <v>6.4657504944618782E-9</v>
      </c>
      <c r="W5458" s="98">
        <v>20</v>
      </c>
      <c r="X5458" s="67">
        <f t="shared" si="853"/>
        <v>1.1363174387325298E-8</v>
      </c>
      <c r="Y5458" s="66">
        <v>0.12107999999999999</v>
      </c>
      <c r="Z5458" s="105">
        <f t="shared" si="854"/>
        <v>1.5653023475598771E-8</v>
      </c>
      <c r="AA5458" s="101">
        <v>0</v>
      </c>
      <c r="AB5458" s="67">
        <f t="shared" si="855"/>
        <v>0</v>
      </c>
      <c r="AC5458" s="66">
        <v>0</v>
      </c>
      <c r="AD5458" s="73">
        <f t="shared" si="856"/>
        <v>0</v>
      </c>
    </row>
    <row r="5459" spans="1:30" x14ac:dyDescent="0.25">
      <c r="A5459" s="165"/>
      <c r="B5459" s="72" t="s">
        <v>2210</v>
      </c>
      <c r="C5459" s="64" t="s">
        <v>2211</v>
      </c>
      <c r="D5459" s="64" t="s">
        <v>7</v>
      </c>
      <c r="E5459" s="64" t="s">
        <v>2212</v>
      </c>
      <c r="F5459" s="64" t="s">
        <v>1251</v>
      </c>
      <c r="G5459" s="64" t="s">
        <v>1227</v>
      </c>
      <c r="H5459" s="65">
        <v>39777</v>
      </c>
      <c r="I5459" s="65">
        <v>40133</v>
      </c>
      <c r="J5459" s="93" t="s">
        <v>1</v>
      </c>
      <c r="K5459" s="101">
        <v>20</v>
      </c>
      <c r="L5459" s="67">
        <f t="shared" si="850"/>
        <v>6.7984917151171644E-9</v>
      </c>
      <c r="M5459" s="66">
        <v>0.12107999999999999</v>
      </c>
      <c r="N5459" s="73">
        <f t="shared" si="851"/>
        <v>2.3462500452301373E-9</v>
      </c>
      <c r="O5459" s="98">
        <v>20</v>
      </c>
      <c r="P5459" s="67">
        <f t="shared" si="857"/>
        <v>7.3654009472226589E-9</v>
      </c>
      <c r="Q5459" s="66">
        <v>0.12107999999999999</v>
      </c>
      <c r="R5459" s="105">
        <f t="shared" si="852"/>
        <v>3.4691535451571897E-9</v>
      </c>
      <c r="S5459" s="101">
        <v>20</v>
      </c>
      <c r="T5459" s="67">
        <f t="shared" si="858"/>
        <v>8.7608230805339054E-9</v>
      </c>
      <c r="U5459" s="66">
        <v>0.12107999999999999</v>
      </c>
      <c r="V5459" s="73">
        <f t="shared" si="859"/>
        <v>6.4657504944618782E-9</v>
      </c>
      <c r="W5459" s="98">
        <v>20</v>
      </c>
      <c r="X5459" s="67">
        <f t="shared" si="853"/>
        <v>1.1363174387325298E-8</v>
      </c>
      <c r="Y5459" s="66">
        <v>0.12107999999999999</v>
      </c>
      <c r="Z5459" s="105">
        <f t="shared" si="854"/>
        <v>1.5653023475598771E-8</v>
      </c>
      <c r="AA5459" s="101">
        <v>0</v>
      </c>
      <c r="AB5459" s="67">
        <f t="shared" si="855"/>
        <v>0</v>
      </c>
      <c r="AC5459" s="66">
        <v>0</v>
      </c>
      <c r="AD5459" s="73">
        <f t="shared" si="856"/>
        <v>0</v>
      </c>
    </row>
    <row r="5460" spans="1:30" x14ac:dyDescent="0.25">
      <c r="A5460" s="165"/>
      <c r="B5460" s="72" t="s">
        <v>16031</v>
      </c>
      <c r="C5460" s="64" t="s">
        <v>16032</v>
      </c>
      <c r="D5460" s="64" t="s">
        <v>489</v>
      </c>
      <c r="E5460" s="64" t="s">
        <v>11439</v>
      </c>
      <c r="F5460" s="64" t="s">
        <v>1411</v>
      </c>
      <c r="G5460" s="64" t="s">
        <v>1167</v>
      </c>
      <c r="H5460" s="65">
        <v>39968</v>
      </c>
      <c r="I5460" s="65">
        <v>39968</v>
      </c>
      <c r="J5460" s="93" t="s">
        <v>1</v>
      </c>
      <c r="K5460" s="101">
        <v>20</v>
      </c>
      <c r="L5460" s="67">
        <f t="shared" si="850"/>
        <v>6.7984917151171644E-9</v>
      </c>
      <c r="M5460" s="66">
        <v>0.12107999999999999</v>
      </c>
      <c r="N5460" s="73">
        <f t="shared" si="851"/>
        <v>2.3462500452301373E-9</v>
      </c>
      <c r="O5460" s="98">
        <v>20</v>
      </c>
      <c r="P5460" s="67">
        <f t="shared" si="857"/>
        <v>7.3654009472226589E-9</v>
      </c>
      <c r="Q5460" s="66">
        <v>0.12107999999999999</v>
      </c>
      <c r="R5460" s="105">
        <f t="shared" si="852"/>
        <v>3.4691535451571897E-9</v>
      </c>
      <c r="S5460" s="101">
        <v>20</v>
      </c>
      <c r="T5460" s="67">
        <f t="shared" si="858"/>
        <v>8.7608230805339054E-9</v>
      </c>
      <c r="U5460" s="66">
        <v>0.12107999999999999</v>
      </c>
      <c r="V5460" s="73">
        <f t="shared" si="859"/>
        <v>6.4657504944618782E-9</v>
      </c>
      <c r="W5460" s="98">
        <v>20</v>
      </c>
      <c r="X5460" s="67">
        <f t="shared" si="853"/>
        <v>1.1363174387325298E-8</v>
      </c>
      <c r="Y5460" s="66">
        <v>0.12107999999999999</v>
      </c>
      <c r="Z5460" s="105">
        <f t="shared" si="854"/>
        <v>1.5653023475598771E-8</v>
      </c>
      <c r="AA5460" s="101">
        <v>0</v>
      </c>
      <c r="AB5460" s="67">
        <f t="shared" si="855"/>
        <v>0</v>
      </c>
      <c r="AC5460" s="66">
        <v>0</v>
      </c>
      <c r="AD5460" s="73">
        <f t="shared" si="856"/>
        <v>0</v>
      </c>
    </row>
    <row r="5461" spans="1:30" x14ac:dyDescent="0.25">
      <c r="A5461" s="165"/>
      <c r="B5461" s="72" t="s">
        <v>15952</v>
      </c>
      <c r="C5461" s="64" t="s">
        <v>15953</v>
      </c>
      <c r="D5461" s="64" t="s">
        <v>7</v>
      </c>
      <c r="E5461" s="64" t="s">
        <v>15954</v>
      </c>
      <c r="F5461" s="64" t="s">
        <v>1199</v>
      </c>
      <c r="G5461" s="64" t="s">
        <v>1199</v>
      </c>
      <c r="H5461" s="65">
        <v>40161</v>
      </c>
      <c r="I5461" s="65">
        <v>40247</v>
      </c>
      <c r="J5461" s="93" t="s">
        <v>1</v>
      </c>
      <c r="K5461" s="101">
        <v>20</v>
      </c>
      <c r="L5461" s="67">
        <f t="shared" si="850"/>
        <v>6.7984917151171644E-9</v>
      </c>
      <c r="M5461" s="66">
        <v>0.12107999999999999</v>
      </c>
      <c r="N5461" s="73">
        <f t="shared" si="851"/>
        <v>2.3462500452301373E-9</v>
      </c>
      <c r="O5461" s="98">
        <v>20</v>
      </c>
      <c r="P5461" s="67">
        <f t="shared" si="857"/>
        <v>7.3654009472226589E-9</v>
      </c>
      <c r="Q5461" s="66">
        <v>0.12107999999999999</v>
      </c>
      <c r="R5461" s="105">
        <f t="shared" si="852"/>
        <v>3.4691535451571897E-9</v>
      </c>
      <c r="S5461" s="101">
        <v>20</v>
      </c>
      <c r="T5461" s="67">
        <f t="shared" si="858"/>
        <v>8.7608230805339054E-9</v>
      </c>
      <c r="U5461" s="66">
        <v>0.12107999999999999</v>
      </c>
      <c r="V5461" s="73">
        <f t="shared" si="859"/>
        <v>6.4657504944618782E-9</v>
      </c>
      <c r="W5461" s="98">
        <v>20</v>
      </c>
      <c r="X5461" s="67">
        <f t="shared" si="853"/>
        <v>1.1363174387325298E-8</v>
      </c>
      <c r="Y5461" s="66">
        <v>0.12107999999999999</v>
      </c>
      <c r="Z5461" s="105">
        <f t="shared" si="854"/>
        <v>1.5653023475598771E-8</v>
      </c>
      <c r="AA5461" s="101">
        <v>0</v>
      </c>
      <c r="AB5461" s="67">
        <f t="shared" si="855"/>
        <v>0</v>
      </c>
      <c r="AC5461" s="66">
        <v>0</v>
      </c>
      <c r="AD5461" s="73">
        <f t="shared" si="856"/>
        <v>0</v>
      </c>
    </row>
    <row r="5462" spans="1:30" x14ac:dyDescent="0.25">
      <c r="A5462" s="165"/>
      <c r="B5462" s="72" t="s">
        <v>4930</v>
      </c>
      <c r="C5462" s="64" t="s">
        <v>4931</v>
      </c>
      <c r="D5462" s="64" t="s">
        <v>7</v>
      </c>
      <c r="E5462" s="64" t="s">
        <v>2372</v>
      </c>
      <c r="F5462" s="64" t="s">
        <v>1215</v>
      </c>
      <c r="G5462" s="64" t="s">
        <v>1216</v>
      </c>
      <c r="H5462" s="65">
        <v>40371</v>
      </c>
      <c r="I5462" s="65">
        <v>40403</v>
      </c>
      <c r="J5462" s="93" t="s">
        <v>1</v>
      </c>
      <c r="K5462" s="101">
        <v>20</v>
      </c>
      <c r="L5462" s="67">
        <f t="shared" si="850"/>
        <v>6.7984917151171644E-9</v>
      </c>
      <c r="M5462" s="66">
        <v>0.12107999999999999</v>
      </c>
      <c r="N5462" s="73">
        <f t="shared" si="851"/>
        <v>2.3462500452301373E-9</v>
      </c>
      <c r="O5462" s="98">
        <v>20</v>
      </c>
      <c r="P5462" s="67">
        <f t="shared" si="857"/>
        <v>7.3654009472226589E-9</v>
      </c>
      <c r="Q5462" s="66">
        <v>0.12107999999999999</v>
      </c>
      <c r="R5462" s="105">
        <f t="shared" si="852"/>
        <v>3.4691535451571897E-9</v>
      </c>
      <c r="S5462" s="101">
        <v>20</v>
      </c>
      <c r="T5462" s="67">
        <f t="shared" si="858"/>
        <v>8.7608230805339054E-9</v>
      </c>
      <c r="U5462" s="66">
        <v>0.12107999999999999</v>
      </c>
      <c r="V5462" s="73">
        <f t="shared" si="859"/>
        <v>6.4657504944618782E-9</v>
      </c>
      <c r="W5462" s="98">
        <v>20</v>
      </c>
      <c r="X5462" s="67">
        <f t="shared" si="853"/>
        <v>1.1363174387325298E-8</v>
      </c>
      <c r="Y5462" s="66">
        <v>0.12107999999999999</v>
      </c>
      <c r="Z5462" s="105">
        <f t="shared" si="854"/>
        <v>1.5653023475598771E-8</v>
      </c>
      <c r="AA5462" s="101">
        <v>0</v>
      </c>
      <c r="AB5462" s="67">
        <f t="shared" si="855"/>
        <v>0</v>
      </c>
      <c r="AC5462" s="66">
        <v>0</v>
      </c>
      <c r="AD5462" s="73">
        <f t="shared" si="856"/>
        <v>0</v>
      </c>
    </row>
    <row r="5463" spans="1:30" x14ac:dyDescent="0.25">
      <c r="A5463" s="165"/>
      <c r="B5463" s="72" t="s">
        <v>12627</v>
      </c>
      <c r="C5463" s="64" t="s">
        <v>12628</v>
      </c>
      <c r="D5463" s="64" t="s">
        <v>7</v>
      </c>
      <c r="E5463" s="64" t="s">
        <v>12629</v>
      </c>
      <c r="F5463" s="64" t="s">
        <v>12630</v>
      </c>
      <c r="G5463" s="64" t="s">
        <v>1227</v>
      </c>
      <c r="H5463" s="65">
        <v>39777</v>
      </c>
      <c r="I5463" s="65">
        <v>39835</v>
      </c>
      <c r="J5463" s="93" t="s">
        <v>1</v>
      </c>
      <c r="K5463" s="101">
        <v>20</v>
      </c>
      <c r="L5463" s="67">
        <f t="shared" si="850"/>
        <v>6.7984917151171644E-9</v>
      </c>
      <c r="M5463" s="66">
        <v>0.12107999999999999</v>
      </c>
      <c r="N5463" s="73">
        <f t="shared" si="851"/>
        <v>2.3462500452301373E-9</v>
      </c>
      <c r="O5463" s="98">
        <v>20</v>
      </c>
      <c r="P5463" s="67">
        <f t="shared" si="857"/>
        <v>7.3654009472226589E-9</v>
      </c>
      <c r="Q5463" s="66">
        <v>0.12107999999999999</v>
      </c>
      <c r="R5463" s="105">
        <f t="shared" si="852"/>
        <v>3.4691535451571897E-9</v>
      </c>
      <c r="S5463" s="101">
        <v>20</v>
      </c>
      <c r="T5463" s="67">
        <f t="shared" si="858"/>
        <v>8.7608230805339054E-9</v>
      </c>
      <c r="U5463" s="66">
        <v>0.12107999999999999</v>
      </c>
      <c r="V5463" s="73">
        <f t="shared" si="859"/>
        <v>6.4657504944618782E-9</v>
      </c>
      <c r="W5463" s="98">
        <v>20</v>
      </c>
      <c r="X5463" s="67">
        <f t="shared" si="853"/>
        <v>1.1363174387325298E-8</v>
      </c>
      <c r="Y5463" s="66">
        <v>0.12107999999999999</v>
      </c>
      <c r="Z5463" s="105">
        <f t="shared" si="854"/>
        <v>1.5653023475598771E-8</v>
      </c>
      <c r="AA5463" s="101">
        <v>0</v>
      </c>
      <c r="AB5463" s="67">
        <f t="shared" si="855"/>
        <v>0</v>
      </c>
      <c r="AC5463" s="66">
        <v>0</v>
      </c>
      <c r="AD5463" s="73">
        <f t="shared" si="856"/>
        <v>0</v>
      </c>
    </row>
    <row r="5464" spans="1:30" x14ac:dyDescent="0.25">
      <c r="A5464" s="165"/>
      <c r="B5464" s="72" t="s">
        <v>2620</v>
      </c>
      <c r="C5464" s="64" t="s">
        <v>2621</v>
      </c>
      <c r="D5464" s="64" t="s">
        <v>7</v>
      </c>
      <c r="E5464" s="64" t="s">
        <v>2622</v>
      </c>
      <c r="F5464" s="64" t="s">
        <v>1074</v>
      </c>
      <c r="G5464" s="64" t="s">
        <v>1416</v>
      </c>
      <c r="H5464" s="65">
        <v>40211</v>
      </c>
      <c r="I5464" s="65">
        <v>40213</v>
      </c>
      <c r="J5464" s="93" t="s">
        <v>1</v>
      </c>
      <c r="K5464" s="101">
        <v>20</v>
      </c>
      <c r="L5464" s="67">
        <f t="shared" si="850"/>
        <v>6.7984917151171644E-9</v>
      </c>
      <c r="M5464" s="66">
        <v>0.12107999999999999</v>
      </c>
      <c r="N5464" s="73">
        <f t="shared" si="851"/>
        <v>2.3462500452301373E-9</v>
      </c>
      <c r="O5464" s="98">
        <v>20</v>
      </c>
      <c r="P5464" s="67">
        <f t="shared" si="857"/>
        <v>7.3654009472226589E-9</v>
      </c>
      <c r="Q5464" s="66">
        <v>0.12107999999999999</v>
      </c>
      <c r="R5464" s="105">
        <f t="shared" si="852"/>
        <v>3.4691535451571897E-9</v>
      </c>
      <c r="S5464" s="101">
        <v>20</v>
      </c>
      <c r="T5464" s="67">
        <f t="shared" si="858"/>
        <v>8.7608230805339054E-9</v>
      </c>
      <c r="U5464" s="66">
        <v>0.12107999999999999</v>
      </c>
      <c r="V5464" s="73">
        <f t="shared" si="859"/>
        <v>6.4657504944618782E-9</v>
      </c>
      <c r="W5464" s="98">
        <v>20</v>
      </c>
      <c r="X5464" s="67">
        <f t="shared" si="853"/>
        <v>1.1363174387325298E-8</v>
      </c>
      <c r="Y5464" s="66">
        <v>0.12107999999999999</v>
      </c>
      <c r="Z5464" s="105">
        <f t="shared" si="854"/>
        <v>1.5653023475598771E-8</v>
      </c>
      <c r="AA5464" s="101">
        <v>0</v>
      </c>
      <c r="AB5464" s="67">
        <f t="shared" si="855"/>
        <v>0</v>
      </c>
      <c r="AC5464" s="66">
        <v>0</v>
      </c>
      <c r="AD5464" s="73">
        <f t="shared" si="856"/>
        <v>0</v>
      </c>
    </row>
    <row r="5465" spans="1:30" x14ac:dyDescent="0.25">
      <c r="A5465" s="165"/>
      <c r="B5465" s="72" t="s">
        <v>8780</v>
      </c>
      <c r="C5465" s="64" t="s">
        <v>8781</v>
      </c>
      <c r="D5465" s="64" t="s">
        <v>7</v>
      </c>
      <c r="E5465" s="64" t="s">
        <v>8782</v>
      </c>
      <c r="F5465" s="64" t="s">
        <v>2158</v>
      </c>
      <c r="G5465" s="64" t="s">
        <v>1216</v>
      </c>
      <c r="H5465" s="65">
        <v>41761</v>
      </c>
      <c r="I5465" s="65">
        <v>41761</v>
      </c>
      <c r="J5465" s="93" t="s">
        <v>1</v>
      </c>
      <c r="K5465" s="101">
        <v>0</v>
      </c>
      <c r="L5465" s="67">
        <f t="shared" si="850"/>
        <v>0</v>
      </c>
      <c r="M5465" s="66">
        <v>0.11269125000000001</v>
      </c>
      <c r="N5465" s="73">
        <f t="shared" si="851"/>
        <v>2.1836954939671352E-9</v>
      </c>
      <c r="O5465" s="98">
        <v>0</v>
      </c>
      <c r="P5465" s="67">
        <f t="shared" si="857"/>
        <v>0</v>
      </c>
      <c r="Q5465" s="66">
        <v>0</v>
      </c>
      <c r="R5465" s="105">
        <f t="shared" si="852"/>
        <v>0</v>
      </c>
      <c r="S5465" s="101">
        <v>0</v>
      </c>
      <c r="T5465" s="67">
        <f t="shared" si="858"/>
        <v>0</v>
      </c>
      <c r="U5465" s="66">
        <v>0</v>
      </c>
      <c r="V5465" s="73">
        <f t="shared" si="859"/>
        <v>0</v>
      </c>
      <c r="W5465" s="98">
        <v>0</v>
      </c>
      <c r="X5465" s="67">
        <f t="shared" si="853"/>
        <v>0</v>
      </c>
      <c r="Y5465" s="66">
        <v>0</v>
      </c>
      <c r="Z5465" s="105">
        <f t="shared" si="854"/>
        <v>0</v>
      </c>
      <c r="AA5465" s="101">
        <v>0</v>
      </c>
      <c r="AB5465" s="67">
        <f t="shared" si="855"/>
        <v>0</v>
      </c>
      <c r="AC5465" s="66">
        <v>0</v>
      </c>
      <c r="AD5465" s="73">
        <f t="shared" si="856"/>
        <v>0</v>
      </c>
    </row>
    <row r="5466" spans="1:30" x14ac:dyDescent="0.25">
      <c r="A5466" s="165"/>
      <c r="B5466" s="72" t="s">
        <v>11807</v>
      </c>
      <c r="C5466" s="64" t="s">
        <v>11808</v>
      </c>
      <c r="D5466" s="64" t="s">
        <v>7</v>
      </c>
      <c r="E5466" s="64" t="s">
        <v>11809</v>
      </c>
      <c r="F5466" s="64" t="s">
        <v>1215</v>
      </c>
      <c r="G5466" s="64" t="s">
        <v>1216</v>
      </c>
      <c r="H5466" s="65">
        <v>41225</v>
      </c>
      <c r="I5466" s="65">
        <v>41225</v>
      </c>
      <c r="J5466" s="93" t="s">
        <v>1</v>
      </c>
      <c r="K5466" s="101">
        <v>0</v>
      </c>
      <c r="L5466" s="67">
        <f t="shared" si="850"/>
        <v>0</v>
      </c>
      <c r="M5466" s="66">
        <v>0.11269125000000001</v>
      </c>
      <c r="N5466" s="73">
        <f t="shared" si="851"/>
        <v>2.1836954939671352E-9</v>
      </c>
      <c r="O5466" s="98">
        <v>0</v>
      </c>
      <c r="P5466" s="67">
        <f t="shared" si="857"/>
        <v>0</v>
      </c>
      <c r="Q5466" s="66">
        <v>0</v>
      </c>
      <c r="R5466" s="105">
        <f t="shared" si="852"/>
        <v>0</v>
      </c>
      <c r="S5466" s="101">
        <v>0</v>
      </c>
      <c r="T5466" s="67">
        <f t="shared" si="858"/>
        <v>0</v>
      </c>
      <c r="U5466" s="66">
        <v>0</v>
      </c>
      <c r="V5466" s="73">
        <f t="shared" si="859"/>
        <v>0</v>
      </c>
      <c r="W5466" s="98">
        <v>0</v>
      </c>
      <c r="X5466" s="67">
        <f t="shared" si="853"/>
        <v>0</v>
      </c>
      <c r="Y5466" s="66">
        <v>0</v>
      </c>
      <c r="Z5466" s="105">
        <f t="shared" si="854"/>
        <v>0</v>
      </c>
      <c r="AA5466" s="101">
        <v>0</v>
      </c>
      <c r="AB5466" s="67">
        <f t="shared" si="855"/>
        <v>0</v>
      </c>
      <c r="AC5466" s="66">
        <v>0</v>
      </c>
      <c r="AD5466" s="73">
        <f t="shared" si="856"/>
        <v>0</v>
      </c>
    </row>
    <row r="5467" spans="1:30" x14ac:dyDescent="0.25">
      <c r="A5467" s="165"/>
      <c r="B5467" s="72" t="s">
        <v>13726</v>
      </c>
      <c r="C5467" s="64" t="s">
        <v>13727</v>
      </c>
      <c r="D5467" s="64" t="s">
        <v>7</v>
      </c>
      <c r="E5467" s="64" t="s">
        <v>13728</v>
      </c>
      <c r="F5467" s="64" t="s">
        <v>2909</v>
      </c>
      <c r="G5467" s="64" t="s">
        <v>1167</v>
      </c>
      <c r="H5467" s="65">
        <v>41890</v>
      </c>
      <c r="I5467" s="65">
        <v>41890</v>
      </c>
      <c r="J5467" s="93" t="s">
        <v>1</v>
      </c>
      <c r="K5467" s="101">
        <v>0</v>
      </c>
      <c r="L5467" s="67">
        <f t="shared" si="850"/>
        <v>0</v>
      </c>
      <c r="M5467" s="66">
        <v>0.11269125000000001</v>
      </c>
      <c r="N5467" s="73">
        <f t="shared" si="851"/>
        <v>2.1836954939671352E-9</v>
      </c>
      <c r="O5467" s="98">
        <v>0</v>
      </c>
      <c r="P5467" s="67">
        <f t="shared" si="857"/>
        <v>0</v>
      </c>
      <c r="Q5467" s="66">
        <v>0</v>
      </c>
      <c r="R5467" s="105">
        <f t="shared" si="852"/>
        <v>0</v>
      </c>
      <c r="S5467" s="101">
        <v>0</v>
      </c>
      <c r="T5467" s="67">
        <f t="shared" si="858"/>
        <v>0</v>
      </c>
      <c r="U5467" s="66">
        <v>0</v>
      </c>
      <c r="V5467" s="73">
        <f t="shared" si="859"/>
        <v>0</v>
      </c>
      <c r="W5467" s="98">
        <v>0</v>
      </c>
      <c r="X5467" s="67">
        <f t="shared" si="853"/>
        <v>0</v>
      </c>
      <c r="Y5467" s="66">
        <v>0</v>
      </c>
      <c r="Z5467" s="105">
        <f t="shared" si="854"/>
        <v>0</v>
      </c>
      <c r="AA5467" s="101">
        <v>0</v>
      </c>
      <c r="AB5467" s="67">
        <f t="shared" si="855"/>
        <v>0</v>
      </c>
      <c r="AC5467" s="66">
        <v>0</v>
      </c>
      <c r="AD5467" s="73">
        <f t="shared" si="856"/>
        <v>0</v>
      </c>
    </row>
    <row r="5468" spans="1:30" x14ac:dyDescent="0.25">
      <c r="A5468" s="165"/>
      <c r="B5468" s="72" t="s">
        <v>16153</v>
      </c>
      <c r="C5468" s="64" t="s">
        <v>16154</v>
      </c>
      <c r="D5468" s="64" t="s">
        <v>19</v>
      </c>
      <c r="E5468" s="64" t="s">
        <v>16155</v>
      </c>
      <c r="F5468" s="64" t="s">
        <v>1677</v>
      </c>
      <c r="G5468" s="64" t="s">
        <v>1216</v>
      </c>
      <c r="H5468" s="65">
        <v>38894</v>
      </c>
      <c r="I5468" s="65">
        <v>38894</v>
      </c>
      <c r="J5468" s="93" t="s">
        <v>1</v>
      </c>
      <c r="K5468" s="101">
        <v>0</v>
      </c>
      <c r="L5468" s="67">
        <f t="shared" si="850"/>
        <v>0</v>
      </c>
      <c r="M5468" s="66">
        <v>0.11269125000000001</v>
      </c>
      <c r="N5468" s="73">
        <f t="shared" si="851"/>
        <v>2.1836954939671352E-9</v>
      </c>
      <c r="O5468" s="98">
        <v>0</v>
      </c>
      <c r="P5468" s="67">
        <f t="shared" si="857"/>
        <v>0</v>
      </c>
      <c r="Q5468" s="66">
        <v>0</v>
      </c>
      <c r="R5468" s="105">
        <f t="shared" si="852"/>
        <v>0</v>
      </c>
      <c r="S5468" s="101">
        <v>0</v>
      </c>
      <c r="T5468" s="67">
        <f t="shared" si="858"/>
        <v>0</v>
      </c>
      <c r="U5468" s="66">
        <v>0</v>
      </c>
      <c r="V5468" s="73">
        <f t="shared" si="859"/>
        <v>0</v>
      </c>
      <c r="W5468" s="98">
        <v>0</v>
      </c>
      <c r="X5468" s="67">
        <f t="shared" si="853"/>
        <v>0</v>
      </c>
      <c r="Y5468" s="66">
        <v>0</v>
      </c>
      <c r="Z5468" s="105">
        <f t="shared" si="854"/>
        <v>0</v>
      </c>
      <c r="AA5468" s="101">
        <v>0</v>
      </c>
      <c r="AB5468" s="67">
        <f t="shared" si="855"/>
        <v>0</v>
      </c>
      <c r="AC5468" s="66">
        <v>0</v>
      </c>
      <c r="AD5468" s="73">
        <f t="shared" si="856"/>
        <v>0</v>
      </c>
    </row>
    <row r="5469" spans="1:30" x14ac:dyDescent="0.25">
      <c r="A5469" s="165"/>
      <c r="B5469" s="72" t="s">
        <v>10206</v>
      </c>
      <c r="C5469" s="64" t="s">
        <v>10207</v>
      </c>
      <c r="D5469" s="64" t="s">
        <v>7</v>
      </c>
      <c r="E5469" s="64" t="s">
        <v>10208</v>
      </c>
      <c r="F5469" s="64" t="s">
        <v>1693</v>
      </c>
      <c r="G5469" s="64" t="s">
        <v>1269</v>
      </c>
      <c r="H5469" s="65">
        <v>41444</v>
      </c>
      <c r="I5469" s="65">
        <v>41444</v>
      </c>
      <c r="J5469" s="93" t="s">
        <v>1</v>
      </c>
      <c r="K5469" s="101">
        <v>0</v>
      </c>
      <c r="L5469" s="67">
        <f t="shared" si="850"/>
        <v>0</v>
      </c>
      <c r="M5469" s="66">
        <v>0.11269125000000001</v>
      </c>
      <c r="N5469" s="73">
        <f t="shared" si="851"/>
        <v>2.1836954939671352E-9</v>
      </c>
      <c r="O5469" s="98">
        <v>0</v>
      </c>
      <c r="P5469" s="67">
        <f t="shared" si="857"/>
        <v>0</v>
      </c>
      <c r="Q5469" s="66">
        <v>0</v>
      </c>
      <c r="R5469" s="105">
        <f t="shared" si="852"/>
        <v>0</v>
      </c>
      <c r="S5469" s="101">
        <v>0</v>
      </c>
      <c r="T5469" s="67">
        <f t="shared" si="858"/>
        <v>0</v>
      </c>
      <c r="U5469" s="66">
        <v>0</v>
      </c>
      <c r="V5469" s="73">
        <f t="shared" si="859"/>
        <v>0</v>
      </c>
      <c r="W5469" s="98">
        <v>0</v>
      </c>
      <c r="X5469" s="67">
        <f t="shared" si="853"/>
        <v>0</v>
      </c>
      <c r="Y5469" s="66">
        <v>0</v>
      </c>
      <c r="Z5469" s="105">
        <f t="shared" si="854"/>
        <v>0</v>
      </c>
      <c r="AA5469" s="101">
        <v>0</v>
      </c>
      <c r="AB5469" s="67">
        <f t="shared" si="855"/>
        <v>0</v>
      </c>
      <c r="AC5469" s="66">
        <v>0</v>
      </c>
      <c r="AD5469" s="73">
        <f t="shared" si="856"/>
        <v>0</v>
      </c>
    </row>
    <row r="5470" spans="1:30" x14ac:dyDescent="0.25">
      <c r="A5470" s="165"/>
      <c r="B5470" s="72" t="s">
        <v>10141</v>
      </c>
      <c r="C5470" s="64" t="s">
        <v>10142</v>
      </c>
      <c r="D5470" s="64" t="s">
        <v>7</v>
      </c>
      <c r="E5470" s="64" t="s">
        <v>6582</v>
      </c>
      <c r="F5470" s="64" t="s">
        <v>1400</v>
      </c>
      <c r="G5470" s="64" t="s">
        <v>1216</v>
      </c>
      <c r="H5470" s="65">
        <v>39385</v>
      </c>
      <c r="I5470" s="65">
        <v>39385</v>
      </c>
      <c r="J5470" s="93" t="s">
        <v>1</v>
      </c>
      <c r="K5470" s="101">
        <v>0</v>
      </c>
      <c r="L5470" s="67">
        <f t="shared" si="850"/>
        <v>0</v>
      </c>
      <c r="M5470" s="66">
        <v>0.11269125000000001</v>
      </c>
      <c r="N5470" s="73">
        <f t="shared" si="851"/>
        <v>2.1836954939671352E-9</v>
      </c>
      <c r="O5470" s="98">
        <v>0</v>
      </c>
      <c r="P5470" s="67">
        <f t="shared" si="857"/>
        <v>0</v>
      </c>
      <c r="Q5470" s="66">
        <v>0</v>
      </c>
      <c r="R5470" s="105">
        <f t="shared" si="852"/>
        <v>0</v>
      </c>
      <c r="S5470" s="101">
        <v>0</v>
      </c>
      <c r="T5470" s="67">
        <f t="shared" si="858"/>
        <v>0</v>
      </c>
      <c r="U5470" s="66">
        <v>0</v>
      </c>
      <c r="V5470" s="73">
        <f t="shared" si="859"/>
        <v>0</v>
      </c>
      <c r="W5470" s="98">
        <v>0</v>
      </c>
      <c r="X5470" s="67">
        <f t="shared" si="853"/>
        <v>0</v>
      </c>
      <c r="Y5470" s="66">
        <v>0</v>
      </c>
      <c r="Z5470" s="105">
        <f t="shared" si="854"/>
        <v>0</v>
      </c>
      <c r="AA5470" s="101">
        <v>0</v>
      </c>
      <c r="AB5470" s="67">
        <f t="shared" si="855"/>
        <v>0</v>
      </c>
      <c r="AC5470" s="66">
        <v>0</v>
      </c>
      <c r="AD5470" s="73">
        <f t="shared" si="856"/>
        <v>0</v>
      </c>
    </row>
    <row r="5471" spans="1:30" x14ac:dyDescent="0.25">
      <c r="A5471" s="165"/>
      <c r="B5471" s="72" t="s">
        <v>5201</v>
      </c>
      <c r="C5471" s="64" t="s">
        <v>5202</v>
      </c>
      <c r="D5471" s="64" t="s">
        <v>7</v>
      </c>
      <c r="E5471" s="64" t="s">
        <v>5203</v>
      </c>
      <c r="F5471" s="64" t="s">
        <v>1790</v>
      </c>
      <c r="G5471" s="64" t="s">
        <v>1139</v>
      </c>
      <c r="H5471" s="65">
        <v>41382</v>
      </c>
      <c r="I5471" s="65">
        <v>41382</v>
      </c>
      <c r="J5471" s="93" t="s">
        <v>1</v>
      </c>
      <c r="K5471" s="101">
        <v>0</v>
      </c>
      <c r="L5471" s="67">
        <f t="shared" si="850"/>
        <v>0</v>
      </c>
      <c r="M5471" s="66">
        <v>0.11269125000000001</v>
      </c>
      <c r="N5471" s="73">
        <f t="shared" si="851"/>
        <v>2.1836954939671352E-9</v>
      </c>
      <c r="O5471" s="98">
        <v>0</v>
      </c>
      <c r="P5471" s="67">
        <f t="shared" si="857"/>
        <v>0</v>
      </c>
      <c r="Q5471" s="66">
        <v>0</v>
      </c>
      <c r="R5471" s="105">
        <f t="shared" si="852"/>
        <v>0</v>
      </c>
      <c r="S5471" s="101">
        <v>0</v>
      </c>
      <c r="T5471" s="67">
        <f t="shared" si="858"/>
        <v>0</v>
      </c>
      <c r="U5471" s="66">
        <v>0</v>
      </c>
      <c r="V5471" s="73">
        <f t="shared" si="859"/>
        <v>0</v>
      </c>
      <c r="W5471" s="98">
        <v>0</v>
      </c>
      <c r="X5471" s="67">
        <f t="shared" si="853"/>
        <v>0</v>
      </c>
      <c r="Y5471" s="66">
        <v>0</v>
      </c>
      <c r="Z5471" s="105">
        <f t="shared" si="854"/>
        <v>0</v>
      </c>
      <c r="AA5471" s="101">
        <v>0</v>
      </c>
      <c r="AB5471" s="67">
        <f t="shared" si="855"/>
        <v>0</v>
      </c>
      <c r="AC5471" s="66">
        <v>0</v>
      </c>
      <c r="AD5471" s="73">
        <f t="shared" si="856"/>
        <v>0</v>
      </c>
    </row>
    <row r="5472" spans="1:30" x14ac:dyDescent="0.25">
      <c r="A5472" s="165"/>
      <c r="B5472" s="72" t="s">
        <v>6364</v>
      </c>
      <c r="C5472" s="64" t="s">
        <v>6365</v>
      </c>
      <c r="D5472" s="64" t="s">
        <v>7</v>
      </c>
      <c r="E5472" s="64" t="s">
        <v>6366</v>
      </c>
      <c r="F5472" s="64" t="s">
        <v>1227</v>
      </c>
      <c r="G5472" s="64" t="s">
        <v>1227</v>
      </c>
      <c r="H5472" s="65">
        <v>38825</v>
      </c>
      <c r="I5472" s="65">
        <v>38825</v>
      </c>
      <c r="J5472" s="93" t="s">
        <v>1</v>
      </c>
      <c r="K5472" s="101">
        <v>0</v>
      </c>
      <c r="L5472" s="67">
        <f t="shared" si="850"/>
        <v>0</v>
      </c>
      <c r="M5472" s="66">
        <v>0.11269125000000001</v>
      </c>
      <c r="N5472" s="73">
        <f t="shared" si="851"/>
        <v>2.1836954939671352E-9</v>
      </c>
      <c r="O5472" s="98">
        <v>0</v>
      </c>
      <c r="P5472" s="67">
        <f t="shared" si="857"/>
        <v>0</v>
      </c>
      <c r="Q5472" s="66">
        <v>0</v>
      </c>
      <c r="R5472" s="105">
        <f t="shared" si="852"/>
        <v>0</v>
      </c>
      <c r="S5472" s="101">
        <v>0</v>
      </c>
      <c r="T5472" s="67">
        <f t="shared" si="858"/>
        <v>0</v>
      </c>
      <c r="U5472" s="66">
        <v>0</v>
      </c>
      <c r="V5472" s="73">
        <f t="shared" si="859"/>
        <v>0</v>
      </c>
      <c r="W5472" s="98">
        <v>0</v>
      </c>
      <c r="X5472" s="67">
        <f t="shared" si="853"/>
        <v>0</v>
      </c>
      <c r="Y5472" s="66">
        <v>0</v>
      </c>
      <c r="Z5472" s="105">
        <f t="shared" si="854"/>
        <v>0</v>
      </c>
      <c r="AA5472" s="101">
        <v>0</v>
      </c>
      <c r="AB5472" s="67">
        <f t="shared" si="855"/>
        <v>0</v>
      </c>
      <c r="AC5472" s="66">
        <v>0</v>
      </c>
      <c r="AD5472" s="73">
        <f t="shared" si="856"/>
        <v>0</v>
      </c>
    </row>
    <row r="5473" spans="1:30" x14ac:dyDescent="0.25">
      <c r="A5473" s="165"/>
      <c r="B5473" s="72" t="s">
        <v>16489</v>
      </c>
      <c r="C5473" s="64" t="s">
        <v>16490</v>
      </c>
      <c r="D5473" s="64" t="s">
        <v>19</v>
      </c>
      <c r="E5473" s="64" t="s">
        <v>16491</v>
      </c>
      <c r="F5473" s="64" t="s">
        <v>3255</v>
      </c>
      <c r="G5473" s="64" t="s">
        <v>1227</v>
      </c>
      <c r="H5473" s="65">
        <v>41333</v>
      </c>
      <c r="I5473" s="65">
        <v>41333</v>
      </c>
      <c r="J5473" s="93" t="s">
        <v>1</v>
      </c>
      <c r="K5473" s="101">
        <v>0</v>
      </c>
      <c r="L5473" s="67">
        <f t="shared" si="850"/>
        <v>0</v>
      </c>
      <c r="M5473" s="66">
        <v>0.11269125000000001</v>
      </c>
      <c r="N5473" s="73">
        <f t="shared" si="851"/>
        <v>2.1836954939671352E-9</v>
      </c>
      <c r="O5473" s="98">
        <v>0</v>
      </c>
      <c r="P5473" s="67">
        <f t="shared" si="857"/>
        <v>0</v>
      </c>
      <c r="Q5473" s="66">
        <v>0</v>
      </c>
      <c r="R5473" s="105">
        <f t="shared" si="852"/>
        <v>0</v>
      </c>
      <c r="S5473" s="101">
        <v>0</v>
      </c>
      <c r="T5473" s="67">
        <f t="shared" si="858"/>
        <v>0</v>
      </c>
      <c r="U5473" s="66">
        <v>0</v>
      </c>
      <c r="V5473" s="73">
        <f t="shared" si="859"/>
        <v>0</v>
      </c>
      <c r="W5473" s="98">
        <v>0</v>
      </c>
      <c r="X5473" s="67">
        <f t="shared" si="853"/>
        <v>0</v>
      </c>
      <c r="Y5473" s="66">
        <v>0</v>
      </c>
      <c r="Z5473" s="105">
        <f t="shared" si="854"/>
        <v>0</v>
      </c>
      <c r="AA5473" s="101">
        <v>0</v>
      </c>
      <c r="AB5473" s="67">
        <f t="shared" si="855"/>
        <v>0</v>
      </c>
      <c r="AC5473" s="66">
        <v>0</v>
      </c>
      <c r="AD5473" s="73">
        <f t="shared" si="856"/>
        <v>0</v>
      </c>
    </row>
    <row r="5474" spans="1:30" x14ac:dyDescent="0.25">
      <c r="A5474" s="165"/>
      <c r="B5474" s="72" t="s">
        <v>11827</v>
      </c>
      <c r="C5474" s="64" t="s">
        <v>11828</v>
      </c>
      <c r="D5474" s="64" t="s">
        <v>7</v>
      </c>
      <c r="E5474" s="64" t="s">
        <v>11829</v>
      </c>
      <c r="F5474" s="64" t="s">
        <v>1718</v>
      </c>
      <c r="G5474" s="64" t="s">
        <v>1227</v>
      </c>
      <c r="H5474" s="65">
        <v>41974</v>
      </c>
      <c r="I5474" s="65">
        <v>41974</v>
      </c>
      <c r="J5474" s="93" t="s">
        <v>1</v>
      </c>
      <c r="K5474" s="101">
        <v>0</v>
      </c>
      <c r="L5474" s="67">
        <f t="shared" si="850"/>
        <v>0</v>
      </c>
      <c r="M5474" s="66">
        <v>0.11269125000000001</v>
      </c>
      <c r="N5474" s="73">
        <f t="shared" si="851"/>
        <v>2.1836954939671352E-9</v>
      </c>
      <c r="O5474" s="98">
        <v>0</v>
      </c>
      <c r="P5474" s="67">
        <f t="shared" si="857"/>
        <v>0</v>
      </c>
      <c r="Q5474" s="66">
        <v>0</v>
      </c>
      <c r="R5474" s="105">
        <f t="shared" si="852"/>
        <v>0</v>
      </c>
      <c r="S5474" s="101">
        <v>0</v>
      </c>
      <c r="T5474" s="67">
        <f t="shared" si="858"/>
        <v>0</v>
      </c>
      <c r="U5474" s="66">
        <v>0</v>
      </c>
      <c r="V5474" s="73">
        <f t="shared" si="859"/>
        <v>0</v>
      </c>
      <c r="W5474" s="98">
        <v>0</v>
      </c>
      <c r="X5474" s="67">
        <f t="shared" si="853"/>
        <v>0</v>
      </c>
      <c r="Y5474" s="66">
        <v>0</v>
      </c>
      <c r="Z5474" s="105">
        <f t="shared" si="854"/>
        <v>0</v>
      </c>
      <c r="AA5474" s="101">
        <v>0</v>
      </c>
      <c r="AB5474" s="67">
        <f t="shared" si="855"/>
        <v>0</v>
      </c>
      <c r="AC5474" s="66">
        <v>0</v>
      </c>
      <c r="AD5474" s="73">
        <f t="shared" si="856"/>
        <v>0</v>
      </c>
    </row>
    <row r="5475" spans="1:30" x14ac:dyDescent="0.25">
      <c r="A5475" s="165"/>
      <c r="B5475" s="72" t="s">
        <v>5144</v>
      </c>
      <c r="C5475" s="64" t="s">
        <v>5145</v>
      </c>
      <c r="D5475" s="64" t="s">
        <v>7</v>
      </c>
      <c r="E5475" s="64" t="s">
        <v>5146</v>
      </c>
      <c r="F5475" s="64" t="s">
        <v>1718</v>
      </c>
      <c r="G5475" s="64" t="s">
        <v>1227</v>
      </c>
      <c r="H5475" s="65">
        <v>40344</v>
      </c>
      <c r="I5475" s="65">
        <v>40344</v>
      </c>
      <c r="J5475" s="93" t="s">
        <v>1</v>
      </c>
      <c r="K5475" s="101">
        <v>0</v>
      </c>
      <c r="L5475" s="67">
        <f t="shared" si="850"/>
        <v>0</v>
      </c>
      <c r="M5475" s="66">
        <v>0.11269125000000001</v>
      </c>
      <c r="N5475" s="73">
        <f t="shared" si="851"/>
        <v>2.1836954939671352E-9</v>
      </c>
      <c r="O5475" s="98">
        <v>0</v>
      </c>
      <c r="P5475" s="67">
        <f t="shared" si="857"/>
        <v>0</v>
      </c>
      <c r="Q5475" s="66">
        <v>0</v>
      </c>
      <c r="R5475" s="105">
        <f t="shared" si="852"/>
        <v>0</v>
      </c>
      <c r="S5475" s="101">
        <v>0</v>
      </c>
      <c r="T5475" s="67">
        <f t="shared" si="858"/>
        <v>0</v>
      </c>
      <c r="U5475" s="66">
        <v>0</v>
      </c>
      <c r="V5475" s="73">
        <f t="shared" si="859"/>
        <v>0</v>
      </c>
      <c r="W5475" s="98">
        <v>0</v>
      </c>
      <c r="X5475" s="67">
        <f t="shared" si="853"/>
        <v>0</v>
      </c>
      <c r="Y5475" s="66">
        <v>0</v>
      </c>
      <c r="Z5475" s="105">
        <f t="shared" si="854"/>
        <v>0</v>
      </c>
      <c r="AA5475" s="101">
        <v>0</v>
      </c>
      <c r="AB5475" s="67">
        <f t="shared" si="855"/>
        <v>0</v>
      </c>
      <c r="AC5475" s="66">
        <v>0</v>
      </c>
      <c r="AD5475" s="73">
        <f t="shared" si="856"/>
        <v>0</v>
      </c>
    </row>
    <row r="5476" spans="1:30" x14ac:dyDescent="0.25">
      <c r="A5476" s="165"/>
      <c r="B5476" s="72" t="s">
        <v>13310</v>
      </c>
      <c r="C5476" s="64" t="s">
        <v>13311</v>
      </c>
      <c r="D5476" s="64" t="s">
        <v>7</v>
      </c>
      <c r="E5476" s="64" t="s">
        <v>13312</v>
      </c>
      <c r="F5476" s="64" t="s">
        <v>2679</v>
      </c>
      <c r="G5476" s="64" t="s">
        <v>1269</v>
      </c>
      <c r="H5476" s="65">
        <v>41373</v>
      </c>
      <c r="I5476" s="65">
        <v>41373</v>
      </c>
      <c r="J5476" s="93" t="s">
        <v>1</v>
      </c>
      <c r="K5476" s="101">
        <v>0</v>
      </c>
      <c r="L5476" s="67">
        <f t="shared" si="850"/>
        <v>0</v>
      </c>
      <c r="M5476" s="66">
        <v>0.11269125000000001</v>
      </c>
      <c r="N5476" s="73">
        <f t="shared" si="851"/>
        <v>2.1836954939671352E-9</v>
      </c>
      <c r="O5476" s="98">
        <v>0</v>
      </c>
      <c r="P5476" s="67">
        <f t="shared" si="857"/>
        <v>0</v>
      </c>
      <c r="Q5476" s="66">
        <v>0</v>
      </c>
      <c r="R5476" s="105">
        <f t="shared" si="852"/>
        <v>0</v>
      </c>
      <c r="S5476" s="101">
        <v>0</v>
      </c>
      <c r="T5476" s="67">
        <f t="shared" si="858"/>
        <v>0</v>
      </c>
      <c r="U5476" s="66">
        <v>0</v>
      </c>
      <c r="V5476" s="73">
        <f t="shared" si="859"/>
        <v>0</v>
      </c>
      <c r="W5476" s="98">
        <v>0</v>
      </c>
      <c r="X5476" s="67">
        <f t="shared" si="853"/>
        <v>0</v>
      </c>
      <c r="Y5476" s="66">
        <v>0</v>
      </c>
      <c r="Z5476" s="105">
        <f t="shared" si="854"/>
        <v>0</v>
      </c>
      <c r="AA5476" s="101">
        <v>0</v>
      </c>
      <c r="AB5476" s="67">
        <f t="shared" si="855"/>
        <v>0</v>
      </c>
      <c r="AC5476" s="66">
        <v>0</v>
      </c>
      <c r="AD5476" s="73">
        <f t="shared" si="856"/>
        <v>0</v>
      </c>
    </row>
    <row r="5477" spans="1:30" x14ac:dyDescent="0.25">
      <c r="A5477" s="165"/>
      <c r="B5477" s="72" t="s">
        <v>16227</v>
      </c>
      <c r="C5477" s="64" t="s">
        <v>16228</v>
      </c>
      <c r="D5477" s="64" t="s">
        <v>19</v>
      </c>
      <c r="E5477" s="64" t="s">
        <v>16229</v>
      </c>
      <c r="F5477" s="64" t="s">
        <v>1215</v>
      </c>
      <c r="G5477" s="64" t="s">
        <v>1216</v>
      </c>
      <c r="H5477" s="65">
        <v>41367</v>
      </c>
      <c r="I5477" s="65">
        <v>41367</v>
      </c>
      <c r="J5477" s="93" t="s">
        <v>1</v>
      </c>
      <c r="K5477" s="101">
        <v>0</v>
      </c>
      <c r="L5477" s="67">
        <f t="shared" si="850"/>
        <v>0</v>
      </c>
      <c r="M5477" s="66">
        <v>0.11269125000000001</v>
      </c>
      <c r="N5477" s="73">
        <f t="shared" si="851"/>
        <v>2.1836954939671352E-9</v>
      </c>
      <c r="O5477" s="98">
        <v>0</v>
      </c>
      <c r="P5477" s="67">
        <f t="shared" si="857"/>
        <v>0</v>
      </c>
      <c r="Q5477" s="66">
        <v>0</v>
      </c>
      <c r="R5477" s="105">
        <f t="shared" si="852"/>
        <v>0</v>
      </c>
      <c r="S5477" s="101">
        <v>0</v>
      </c>
      <c r="T5477" s="67">
        <f t="shared" si="858"/>
        <v>0</v>
      </c>
      <c r="U5477" s="66">
        <v>0</v>
      </c>
      <c r="V5477" s="73">
        <f t="shared" si="859"/>
        <v>0</v>
      </c>
      <c r="W5477" s="98">
        <v>0</v>
      </c>
      <c r="X5477" s="67">
        <f t="shared" si="853"/>
        <v>0</v>
      </c>
      <c r="Y5477" s="66">
        <v>0</v>
      </c>
      <c r="Z5477" s="105">
        <f t="shared" si="854"/>
        <v>0</v>
      </c>
      <c r="AA5477" s="101">
        <v>0</v>
      </c>
      <c r="AB5477" s="67">
        <f t="shared" si="855"/>
        <v>0</v>
      </c>
      <c r="AC5477" s="66">
        <v>0</v>
      </c>
      <c r="AD5477" s="73">
        <f t="shared" si="856"/>
        <v>0</v>
      </c>
    </row>
    <row r="5478" spans="1:30" x14ac:dyDescent="0.25">
      <c r="A5478" s="165"/>
      <c r="B5478" s="72" t="s">
        <v>2942</v>
      </c>
      <c r="C5478" s="64" t="s">
        <v>2943</v>
      </c>
      <c r="D5478" s="64" t="s">
        <v>485</v>
      </c>
      <c r="E5478" s="64" t="s">
        <v>2944</v>
      </c>
      <c r="F5478" s="64" t="s">
        <v>2158</v>
      </c>
      <c r="G5478" s="64" t="s">
        <v>1216</v>
      </c>
      <c r="H5478" s="65">
        <v>41368</v>
      </c>
      <c r="I5478" s="65">
        <v>41368</v>
      </c>
      <c r="J5478" s="93" t="s">
        <v>1</v>
      </c>
      <c r="K5478" s="101">
        <v>0</v>
      </c>
      <c r="L5478" s="67">
        <f t="shared" si="850"/>
        <v>0</v>
      </c>
      <c r="M5478" s="66">
        <v>0.11269125000000001</v>
      </c>
      <c r="N5478" s="73">
        <f t="shared" si="851"/>
        <v>2.1836954939671352E-9</v>
      </c>
      <c r="O5478" s="98">
        <v>0</v>
      </c>
      <c r="P5478" s="67">
        <f t="shared" si="857"/>
        <v>0</v>
      </c>
      <c r="Q5478" s="66">
        <v>0</v>
      </c>
      <c r="R5478" s="105">
        <f t="shared" si="852"/>
        <v>0</v>
      </c>
      <c r="S5478" s="101">
        <v>0</v>
      </c>
      <c r="T5478" s="67">
        <f t="shared" si="858"/>
        <v>0</v>
      </c>
      <c r="U5478" s="66">
        <v>0</v>
      </c>
      <c r="V5478" s="73">
        <f t="shared" si="859"/>
        <v>0</v>
      </c>
      <c r="W5478" s="98">
        <v>0</v>
      </c>
      <c r="X5478" s="67">
        <f t="shared" si="853"/>
        <v>0</v>
      </c>
      <c r="Y5478" s="66">
        <v>0</v>
      </c>
      <c r="Z5478" s="105">
        <f t="shared" si="854"/>
        <v>0</v>
      </c>
      <c r="AA5478" s="101">
        <v>0</v>
      </c>
      <c r="AB5478" s="67">
        <f t="shared" si="855"/>
        <v>0</v>
      </c>
      <c r="AC5478" s="66">
        <v>0</v>
      </c>
      <c r="AD5478" s="73">
        <f t="shared" si="856"/>
        <v>0</v>
      </c>
    </row>
    <row r="5479" spans="1:30" x14ac:dyDescent="0.25">
      <c r="A5479" s="165"/>
      <c r="B5479" s="72" t="s">
        <v>14210</v>
      </c>
      <c r="C5479" s="64" t="s">
        <v>14211</v>
      </c>
      <c r="D5479" s="64" t="s">
        <v>7</v>
      </c>
      <c r="E5479" s="64" t="s">
        <v>14212</v>
      </c>
      <c r="F5479" s="64" t="s">
        <v>1530</v>
      </c>
      <c r="G5479" s="64" t="s">
        <v>1216</v>
      </c>
      <c r="H5479" s="65">
        <v>41580</v>
      </c>
      <c r="I5479" s="65">
        <v>41580</v>
      </c>
      <c r="J5479" s="93" t="s">
        <v>1</v>
      </c>
      <c r="K5479" s="101">
        <v>0</v>
      </c>
      <c r="L5479" s="67">
        <f t="shared" si="850"/>
        <v>0</v>
      </c>
      <c r="M5479" s="66">
        <v>0.11269125000000001</v>
      </c>
      <c r="N5479" s="73">
        <f t="shared" si="851"/>
        <v>2.1836954939671352E-9</v>
      </c>
      <c r="O5479" s="98">
        <v>0</v>
      </c>
      <c r="P5479" s="67">
        <f t="shared" si="857"/>
        <v>0</v>
      </c>
      <c r="Q5479" s="66">
        <v>0</v>
      </c>
      <c r="R5479" s="105">
        <f t="shared" si="852"/>
        <v>0</v>
      </c>
      <c r="S5479" s="101">
        <v>0</v>
      </c>
      <c r="T5479" s="67">
        <f t="shared" si="858"/>
        <v>0</v>
      </c>
      <c r="U5479" s="66">
        <v>0</v>
      </c>
      <c r="V5479" s="73">
        <f t="shared" si="859"/>
        <v>0</v>
      </c>
      <c r="W5479" s="98">
        <v>0</v>
      </c>
      <c r="X5479" s="67">
        <f t="shared" si="853"/>
        <v>0</v>
      </c>
      <c r="Y5479" s="66">
        <v>0</v>
      </c>
      <c r="Z5479" s="105">
        <f t="shared" si="854"/>
        <v>0</v>
      </c>
      <c r="AA5479" s="101">
        <v>0</v>
      </c>
      <c r="AB5479" s="67">
        <f t="shared" si="855"/>
        <v>0</v>
      </c>
      <c r="AC5479" s="66">
        <v>0</v>
      </c>
      <c r="AD5479" s="73">
        <f t="shared" si="856"/>
        <v>0</v>
      </c>
    </row>
    <row r="5480" spans="1:30" x14ac:dyDescent="0.25">
      <c r="A5480" s="165"/>
      <c r="B5480" s="72" t="s">
        <v>16171</v>
      </c>
      <c r="C5480" s="64" t="s">
        <v>16172</v>
      </c>
      <c r="D5480" s="64" t="s">
        <v>19</v>
      </c>
      <c r="E5480" s="64" t="s">
        <v>16173</v>
      </c>
      <c r="F5480" s="64" t="s">
        <v>1199</v>
      </c>
      <c r="G5480" s="64" t="s">
        <v>1199</v>
      </c>
      <c r="H5480" s="65">
        <v>41620</v>
      </c>
      <c r="I5480" s="65">
        <v>41620</v>
      </c>
      <c r="J5480" s="93" t="s">
        <v>1</v>
      </c>
      <c r="K5480" s="101">
        <v>0</v>
      </c>
      <c r="L5480" s="67">
        <f t="shared" si="850"/>
        <v>0</v>
      </c>
      <c r="M5480" s="66">
        <v>0.11269125000000001</v>
      </c>
      <c r="N5480" s="73">
        <f t="shared" si="851"/>
        <v>2.1836954939671352E-9</v>
      </c>
      <c r="O5480" s="98">
        <v>0</v>
      </c>
      <c r="P5480" s="67">
        <f t="shared" si="857"/>
        <v>0</v>
      </c>
      <c r="Q5480" s="66">
        <v>0</v>
      </c>
      <c r="R5480" s="105">
        <f t="shared" si="852"/>
        <v>0</v>
      </c>
      <c r="S5480" s="101">
        <v>0</v>
      </c>
      <c r="T5480" s="67">
        <f t="shared" si="858"/>
        <v>0</v>
      </c>
      <c r="U5480" s="66">
        <v>0</v>
      </c>
      <c r="V5480" s="73">
        <f t="shared" si="859"/>
        <v>0</v>
      </c>
      <c r="W5480" s="98">
        <v>0</v>
      </c>
      <c r="X5480" s="67">
        <f t="shared" si="853"/>
        <v>0</v>
      </c>
      <c r="Y5480" s="66">
        <v>0</v>
      </c>
      <c r="Z5480" s="105">
        <f t="shared" si="854"/>
        <v>0</v>
      </c>
      <c r="AA5480" s="101">
        <v>0</v>
      </c>
      <c r="AB5480" s="67">
        <f t="shared" si="855"/>
        <v>0</v>
      </c>
      <c r="AC5480" s="66">
        <v>0</v>
      </c>
      <c r="AD5480" s="73">
        <f t="shared" si="856"/>
        <v>0</v>
      </c>
    </row>
    <row r="5481" spans="1:30" x14ac:dyDescent="0.25">
      <c r="A5481" s="165"/>
      <c r="B5481" s="72" t="s">
        <v>16307</v>
      </c>
      <c r="C5481" s="64" t="s">
        <v>16308</v>
      </c>
      <c r="D5481" s="64" t="s">
        <v>19</v>
      </c>
      <c r="E5481" s="64" t="s">
        <v>16309</v>
      </c>
      <c r="F5481" s="64" t="s">
        <v>3255</v>
      </c>
      <c r="G5481" s="64" t="s">
        <v>1227</v>
      </c>
      <c r="H5481" s="65">
        <v>41907</v>
      </c>
      <c r="I5481" s="65">
        <v>41907</v>
      </c>
      <c r="J5481" s="93" t="s">
        <v>1</v>
      </c>
      <c r="K5481" s="101">
        <v>0</v>
      </c>
      <c r="L5481" s="67">
        <f t="shared" si="850"/>
        <v>0</v>
      </c>
      <c r="M5481" s="66">
        <v>0.11269125000000001</v>
      </c>
      <c r="N5481" s="73">
        <f t="shared" si="851"/>
        <v>2.1836954939671352E-9</v>
      </c>
      <c r="O5481" s="98">
        <v>0</v>
      </c>
      <c r="P5481" s="67">
        <f t="shared" si="857"/>
        <v>0</v>
      </c>
      <c r="Q5481" s="66">
        <v>0</v>
      </c>
      <c r="R5481" s="105">
        <f t="shared" si="852"/>
        <v>0</v>
      </c>
      <c r="S5481" s="101">
        <v>0</v>
      </c>
      <c r="T5481" s="67">
        <f t="shared" si="858"/>
        <v>0</v>
      </c>
      <c r="U5481" s="66">
        <v>0</v>
      </c>
      <c r="V5481" s="73">
        <f t="shared" si="859"/>
        <v>0</v>
      </c>
      <c r="W5481" s="98">
        <v>0</v>
      </c>
      <c r="X5481" s="67">
        <f t="shared" si="853"/>
        <v>0</v>
      </c>
      <c r="Y5481" s="66">
        <v>0</v>
      </c>
      <c r="Z5481" s="105">
        <f t="shared" si="854"/>
        <v>0</v>
      </c>
      <c r="AA5481" s="101">
        <v>0</v>
      </c>
      <c r="AB5481" s="67">
        <f t="shared" si="855"/>
        <v>0</v>
      </c>
      <c r="AC5481" s="66">
        <v>0</v>
      </c>
      <c r="AD5481" s="73">
        <f t="shared" si="856"/>
        <v>0</v>
      </c>
    </row>
    <row r="5482" spans="1:30" x14ac:dyDescent="0.25">
      <c r="A5482" s="165"/>
      <c r="B5482" s="72" t="s">
        <v>8009</v>
      </c>
      <c r="C5482" s="64" t="s">
        <v>8010</v>
      </c>
      <c r="D5482" s="64" t="s">
        <v>7</v>
      </c>
      <c r="E5482" s="64" t="s">
        <v>8011</v>
      </c>
      <c r="F5482" s="64" t="s">
        <v>1464</v>
      </c>
      <c r="G5482" s="64" t="s">
        <v>1193</v>
      </c>
      <c r="H5482" s="65">
        <v>40763</v>
      </c>
      <c r="I5482" s="65">
        <v>40763</v>
      </c>
      <c r="J5482" s="93" t="s">
        <v>1</v>
      </c>
      <c r="K5482" s="101">
        <v>0</v>
      </c>
      <c r="L5482" s="67">
        <f t="shared" si="850"/>
        <v>0</v>
      </c>
      <c r="M5482" s="66">
        <v>0.11269125000000001</v>
      </c>
      <c r="N5482" s="73">
        <f t="shared" si="851"/>
        <v>2.1836954939671352E-9</v>
      </c>
      <c r="O5482" s="98">
        <v>0</v>
      </c>
      <c r="P5482" s="67">
        <f t="shared" si="857"/>
        <v>0</v>
      </c>
      <c r="Q5482" s="66">
        <v>0</v>
      </c>
      <c r="R5482" s="105">
        <f t="shared" si="852"/>
        <v>0</v>
      </c>
      <c r="S5482" s="101">
        <v>0</v>
      </c>
      <c r="T5482" s="67">
        <f t="shared" si="858"/>
        <v>0</v>
      </c>
      <c r="U5482" s="66">
        <v>0</v>
      </c>
      <c r="V5482" s="73">
        <f t="shared" si="859"/>
        <v>0</v>
      </c>
      <c r="W5482" s="98">
        <v>0</v>
      </c>
      <c r="X5482" s="67">
        <f t="shared" si="853"/>
        <v>0</v>
      </c>
      <c r="Y5482" s="66">
        <v>0</v>
      </c>
      <c r="Z5482" s="105">
        <f t="shared" si="854"/>
        <v>0</v>
      </c>
      <c r="AA5482" s="101">
        <v>0</v>
      </c>
      <c r="AB5482" s="67">
        <f t="shared" si="855"/>
        <v>0</v>
      </c>
      <c r="AC5482" s="66">
        <v>0</v>
      </c>
      <c r="AD5482" s="73">
        <f t="shared" si="856"/>
        <v>0</v>
      </c>
    </row>
    <row r="5483" spans="1:30" x14ac:dyDescent="0.25">
      <c r="A5483" s="165"/>
      <c r="B5483" s="72" t="s">
        <v>15842</v>
      </c>
      <c r="C5483" s="64" t="s">
        <v>15843</v>
      </c>
      <c r="D5483" s="64" t="s">
        <v>7</v>
      </c>
      <c r="E5483" s="64" t="s">
        <v>15844</v>
      </c>
      <c r="F5483" s="64" t="s">
        <v>1677</v>
      </c>
      <c r="G5483" s="64" t="s">
        <v>1216</v>
      </c>
      <c r="H5483" s="65">
        <v>41160</v>
      </c>
      <c r="I5483" s="65">
        <v>41160</v>
      </c>
      <c r="J5483" s="93" t="s">
        <v>1</v>
      </c>
      <c r="K5483" s="101">
        <v>0</v>
      </c>
      <c r="L5483" s="67">
        <f t="shared" si="850"/>
        <v>0</v>
      </c>
      <c r="M5483" s="66">
        <v>0.11269125000000001</v>
      </c>
      <c r="N5483" s="73">
        <f t="shared" si="851"/>
        <v>2.1836954939671352E-9</v>
      </c>
      <c r="O5483" s="98">
        <v>0</v>
      </c>
      <c r="P5483" s="67">
        <f t="shared" si="857"/>
        <v>0</v>
      </c>
      <c r="Q5483" s="66">
        <v>0</v>
      </c>
      <c r="R5483" s="105">
        <f t="shared" si="852"/>
        <v>0</v>
      </c>
      <c r="S5483" s="101">
        <v>0</v>
      </c>
      <c r="T5483" s="67">
        <f t="shared" si="858"/>
        <v>0</v>
      </c>
      <c r="U5483" s="66">
        <v>0</v>
      </c>
      <c r="V5483" s="73">
        <f t="shared" si="859"/>
        <v>0</v>
      </c>
      <c r="W5483" s="98">
        <v>0</v>
      </c>
      <c r="X5483" s="67">
        <f t="shared" si="853"/>
        <v>0</v>
      </c>
      <c r="Y5483" s="66">
        <v>0</v>
      </c>
      <c r="Z5483" s="105">
        <f t="shared" si="854"/>
        <v>0</v>
      </c>
      <c r="AA5483" s="101">
        <v>0</v>
      </c>
      <c r="AB5483" s="67">
        <f t="shared" si="855"/>
        <v>0</v>
      </c>
      <c r="AC5483" s="66">
        <v>0</v>
      </c>
      <c r="AD5483" s="73">
        <f t="shared" si="856"/>
        <v>0</v>
      </c>
    </row>
    <row r="5484" spans="1:30" x14ac:dyDescent="0.25">
      <c r="A5484" s="165"/>
      <c r="B5484" s="72" t="s">
        <v>7103</v>
      </c>
      <c r="C5484" s="64" t="s">
        <v>7104</v>
      </c>
      <c r="D5484" s="64" t="s">
        <v>7</v>
      </c>
      <c r="E5484" s="64" t="s">
        <v>7105</v>
      </c>
      <c r="F5484" s="64" t="s">
        <v>1380</v>
      </c>
      <c r="G5484" s="64" t="s">
        <v>1216</v>
      </c>
      <c r="H5484" s="65">
        <v>41123</v>
      </c>
      <c r="I5484" s="65">
        <v>41123</v>
      </c>
      <c r="J5484" s="93" t="s">
        <v>1</v>
      </c>
      <c r="K5484" s="101">
        <v>0</v>
      </c>
      <c r="L5484" s="67">
        <f t="shared" si="850"/>
        <v>0</v>
      </c>
      <c r="M5484" s="66">
        <v>0.11269125000000001</v>
      </c>
      <c r="N5484" s="73">
        <f t="shared" si="851"/>
        <v>2.1836954939671352E-9</v>
      </c>
      <c r="O5484" s="98">
        <v>0</v>
      </c>
      <c r="P5484" s="67">
        <f t="shared" si="857"/>
        <v>0</v>
      </c>
      <c r="Q5484" s="66">
        <v>0</v>
      </c>
      <c r="R5484" s="105">
        <f t="shared" si="852"/>
        <v>0</v>
      </c>
      <c r="S5484" s="101">
        <v>0</v>
      </c>
      <c r="T5484" s="67">
        <f t="shared" si="858"/>
        <v>0</v>
      </c>
      <c r="U5484" s="66">
        <v>0</v>
      </c>
      <c r="V5484" s="73">
        <f t="shared" si="859"/>
        <v>0</v>
      </c>
      <c r="W5484" s="98">
        <v>0</v>
      </c>
      <c r="X5484" s="67">
        <f t="shared" si="853"/>
        <v>0</v>
      </c>
      <c r="Y5484" s="66">
        <v>0</v>
      </c>
      <c r="Z5484" s="105">
        <f t="shared" si="854"/>
        <v>0</v>
      </c>
      <c r="AA5484" s="101">
        <v>0</v>
      </c>
      <c r="AB5484" s="67">
        <f t="shared" si="855"/>
        <v>0</v>
      </c>
      <c r="AC5484" s="66">
        <v>0</v>
      </c>
      <c r="AD5484" s="73">
        <f t="shared" si="856"/>
        <v>0</v>
      </c>
    </row>
    <row r="5485" spans="1:30" x14ac:dyDescent="0.25">
      <c r="A5485" s="165"/>
      <c r="B5485" s="72" t="s">
        <v>9912</v>
      </c>
      <c r="C5485" s="64" t="s">
        <v>9913</v>
      </c>
      <c r="D5485" s="64" t="s">
        <v>7</v>
      </c>
      <c r="E5485" s="64" t="s">
        <v>9914</v>
      </c>
      <c r="F5485" s="64" t="s">
        <v>2158</v>
      </c>
      <c r="G5485" s="64" t="s">
        <v>1216</v>
      </c>
      <c r="H5485" s="65">
        <v>39038</v>
      </c>
      <c r="I5485" s="65">
        <v>39038</v>
      </c>
      <c r="J5485" s="93" t="s">
        <v>1</v>
      </c>
      <c r="K5485" s="101">
        <v>0</v>
      </c>
      <c r="L5485" s="67">
        <f t="shared" si="850"/>
        <v>0</v>
      </c>
      <c r="M5485" s="66">
        <v>0.11269125000000001</v>
      </c>
      <c r="N5485" s="73">
        <f t="shared" si="851"/>
        <v>2.1836954939671352E-9</v>
      </c>
      <c r="O5485" s="98">
        <v>0</v>
      </c>
      <c r="P5485" s="67">
        <f t="shared" si="857"/>
        <v>0</v>
      </c>
      <c r="Q5485" s="66">
        <v>0</v>
      </c>
      <c r="R5485" s="105">
        <f t="shared" si="852"/>
        <v>0</v>
      </c>
      <c r="S5485" s="101">
        <v>0</v>
      </c>
      <c r="T5485" s="67">
        <f t="shared" si="858"/>
        <v>0</v>
      </c>
      <c r="U5485" s="66">
        <v>0</v>
      </c>
      <c r="V5485" s="73">
        <f t="shared" si="859"/>
        <v>0</v>
      </c>
      <c r="W5485" s="98">
        <v>0</v>
      </c>
      <c r="X5485" s="67">
        <f t="shared" si="853"/>
        <v>0</v>
      </c>
      <c r="Y5485" s="66">
        <v>0</v>
      </c>
      <c r="Z5485" s="105">
        <f t="shared" si="854"/>
        <v>0</v>
      </c>
      <c r="AA5485" s="101">
        <v>0</v>
      </c>
      <c r="AB5485" s="67">
        <f t="shared" si="855"/>
        <v>0</v>
      </c>
      <c r="AC5485" s="66">
        <v>0</v>
      </c>
      <c r="AD5485" s="73">
        <f t="shared" si="856"/>
        <v>0</v>
      </c>
    </row>
    <row r="5486" spans="1:30" x14ac:dyDescent="0.25">
      <c r="A5486" s="165"/>
      <c r="B5486" s="72" t="s">
        <v>15039</v>
      </c>
      <c r="C5486" s="64" t="s">
        <v>15040</v>
      </c>
      <c r="D5486" s="64" t="s">
        <v>7</v>
      </c>
      <c r="E5486" s="64" t="s">
        <v>15041</v>
      </c>
      <c r="F5486" s="64" t="s">
        <v>1380</v>
      </c>
      <c r="G5486" s="64" t="s">
        <v>1216</v>
      </c>
      <c r="H5486" s="65">
        <v>41811</v>
      </c>
      <c r="I5486" s="65">
        <v>41811</v>
      </c>
      <c r="J5486" s="93" t="s">
        <v>1</v>
      </c>
      <c r="K5486" s="101">
        <v>0</v>
      </c>
      <c r="L5486" s="67">
        <f t="shared" si="850"/>
        <v>0</v>
      </c>
      <c r="M5486" s="66">
        <v>0.11269125000000001</v>
      </c>
      <c r="N5486" s="73">
        <f t="shared" si="851"/>
        <v>2.1836954939671352E-9</v>
      </c>
      <c r="O5486" s="98">
        <v>0</v>
      </c>
      <c r="P5486" s="67">
        <f t="shared" si="857"/>
        <v>0</v>
      </c>
      <c r="Q5486" s="66">
        <v>0</v>
      </c>
      <c r="R5486" s="105">
        <f t="shared" si="852"/>
        <v>0</v>
      </c>
      <c r="S5486" s="101">
        <v>0</v>
      </c>
      <c r="T5486" s="67">
        <f t="shared" si="858"/>
        <v>0</v>
      </c>
      <c r="U5486" s="66">
        <v>0</v>
      </c>
      <c r="V5486" s="73">
        <f t="shared" si="859"/>
        <v>0</v>
      </c>
      <c r="W5486" s="98">
        <v>0</v>
      </c>
      <c r="X5486" s="67">
        <f t="shared" si="853"/>
        <v>0</v>
      </c>
      <c r="Y5486" s="66">
        <v>0</v>
      </c>
      <c r="Z5486" s="105">
        <f t="shared" si="854"/>
        <v>0</v>
      </c>
      <c r="AA5486" s="101">
        <v>0</v>
      </c>
      <c r="AB5486" s="67">
        <f t="shared" si="855"/>
        <v>0</v>
      </c>
      <c r="AC5486" s="66">
        <v>0</v>
      </c>
      <c r="AD5486" s="73">
        <f t="shared" si="856"/>
        <v>0</v>
      </c>
    </row>
    <row r="5487" spans="1:30" x14ac:dyDescent="0.25">
      <c r="A5487" s="165"/>
      <c r="B5487" s="72" t="s">
        <v>14663</v>
      </c>
      <c r="C5487" s="64" t="s">
        <v>14664</v>
      </c>
      <c r="D5487" s="64" t="s">
        <v>7</v>
      </c>
      <c r="E5487" s="64" t="s">
        <v>14665</v>
      </c>
      <c r="F5487" s="64" t="s">
        <v>1230</v>
      </c>
      <c r="G5487" s="64" t="s">
        <v>1167</v>
      </c>
      <c r="H5487" s="65">
        <v>40567</v>
      </c>
      <c r="I5487" s="65">
        <v>40567</v>
      </c>
      <c r="J5487" s="93" t="s">
        <v>1</v>
      </c>
      <c r="K5487" s="101">
        <v>0</v>
      </c>
      <c r="L5487" s="67">
        <f t="shared" si="850"/>
        <v>0</v>
      </c>
      <c r="M5487" s="66">
        <v>0.11269125000000001</v>
      </c>
      <c r="N5487" s="73">
        <f t="shared" si="851"/>
        <v>2.1836954939671352E-9</v>
      </c>
      <c r="O5487" s="98">
        <v>0</v>
      </c>
      <c r="P5487" s="67">
        <f t="shared" si="857"/>
        <v>0</v>
      </c>
      <c r="Q5487" s="66">
        <v>0</v>
      </c>
      <c r="R5487" s="105">
        <f t="shared" si="852"/>
        <v>0</v>
      </c>
      <c r="S5487" s="101">
        <v>0</v>
      </c>
      <c r="T5487" s="67">
        <f t="shared" si="858"/>
        <v>0</v>
      </c>
      <c r="U5487" s="66">
        <v>0</v>
      </c>
      <c r="V5487" s="73">
        <f t="shared" si="859"/>
        <v>0</v>
      </c>
      <c r="W5487" s="98">
        <v>0</v>
      </c>
      <c r="X5487" s="67">
        <f t="shared" si="853"/>
        <v>0</v>
      </c>
      <c r="Y5487" s="66">
        <v>0</v>
      </c>
      <c r="Z5487" s="105">
        <f t="shared" si="854"/>
        <v>0</v>
      </c>
      <c r="AA5487" s="101">
        <v>0</v>
      </c>
      <c r="AB5487" s="67">
        <f t="shared" si="855"/>
        <v>0</v>
      </c>
      <c r="AC5487" s="66">
        <v>0</v>
      </c>
      <c r="AD5487" s="73">
        <f t="shared" si="856"/>
        <v>0</v>
      </c>
    </row>
    <row r="5488" spans="1:30" x14ac:dyDescent="0.25">
      <c r="A5488" s="165"/>
      <c r="B5488" s="72" t="s">
        <v>14048</v>
      </c>
      <c r="C5488" s="64" t="s">
        <v>14049</v>
      </c>
      <c r="D5488" s="64" t="s">
        <v>7</v>
      </c>
      <c r="E5488" s="64" t="s">
        <v>14050</v>
      </c>
      <c r="F5488" s="64" t="s">
        <v>1306</v>
      </c>
      <c r="G5488" s="64" t="s">
        <v>1216</v>
      </c>
      <c r="H5488" s="65">
        <v>41367</v>
      </c>
      <c r="I5488" s="65">
        <v>41367</v>
      </c>
      <c r="J5488" s="93" t="s">
        <v>1</v>
      </c>
      <c r="K5488" s="101">
        <v>0</v>
      </c>
      <c r="L5488" s="67">
        <f t="shared" si="850"/>
        <v>0</v>
      </c>
      <c r="M5488" s="66">
        <v>0.11269125000000001</v>
      </c>
      <c r="N5488" s="73">
        <f t="shared" si="851"/>
        <v>2.1836954939671352E-9</v>
      </c>
      <c r="O5488" s="98">
        <v>0</v>
      </c>
      <c r="P5488" s="67">
        <f t="shared" si="857"/>
        <v>0</v>
      </c>
      <c r="Q5488" s="66">
        <v>0</v>
      </c>
      <c r="R5488" s="105">
        <f t="shared" si="852"/>
        <v>0</v>
      </c>
      <c r="S5488" s="101">
        <v>0</v>
      </c>
      <c r="T5488" s="67">
        <f t="shared" si="858"/>
        <v>0</v>
      </c>
      <c r="U5488" s="66">
        <v>0</v>
      </c>
      <c r="V5488" s="73">
        <f t="shared" si="859"/>
        <v>0</v>
      </c>
      <c r="W5488" s="98">
        <v>0</v>
      </c>
      <c r="X5488" s="67">
        <f t="shared" si="853"/>
        <v>0</v>
      </c>
      <c r="Y5488" s="66">
        <v>0</v>
      </c>
      <c r="Z5488" s="105">
        <f t="shared" si="854"/>
        <v>0</v>
      </c>
      <c r="AA5488" s="101">
        <v>0</v>
      </c>
      <c r="AB5488" s="67">
        <f t="shared" si="855"/>
        <v>0</v>
      </c>
      <c r="AC5488" s="66">
        <v>0</v>
      </c>
      <c r="AD5488" s="73">
        <f t="shared" si="856"/>
        <v>0</v>
      </c>
    </row>
    <row r="5489" spans="1:30" x14ac:dyDescent="0.25">
      <c r="A5489" s="165"/>
      <c r="B5489" s="72" t="s">
        <v>16165</v>
      </c>
      <c r="C5489" s="64" t="s">
        <v>16166</v>
      </c>
      <c r="D5489" s="64" t="s">
        <v>19</v>
      </c>
      <c r="E5489" s="64" t="s">
        <v>16167</v>
      </c>
      <c r="F5489" s="64" t="s">
        <v>2338</v>
      </c>
      <c r="G5489" s="64" t="s">
        <v>1216</v>
      </c>
      <c r="H5489" s="65">
        <v>40703</v>
      </c>
      <c r="I5489" s="65">
        <v>40703</v>
      </c>
      <c r="J5489" s="93" t="s">
        <v>1</v>
      </c>
      <c r="K5489" s="101">
        <v>0</v>
      </c>
      <c r="L5489" s="67">
        <f t="shared" si="850"/>
        <v>0</v>
      </c>
      <c r="M5489" s="66">
        <v>0.11269125000000001</v>
      </c>
      <c r="N5489" s="73">
        <f t="shared" si="851"/>
        <v>2.1836954939671352E-9</v>
      </c>
      <c r="O5489" s="98">
        <v>0</v>
      </c>
      <c r="P5489" s="67">
        <f t="shared" si="857"/>
        <v>0</v>
      </c>
      <c r="Q5489" s="66">
        <v>0</v>
      </c>
      <c r="R5489" s="105">
        <f t="shared" si="852"/>
        <v>0</v>
      </c>
      <c r="S5489" s="101">
        <v>0</v>
      </c>
      <c r="T5489" s="67">
        <f t="shared" si="858"/>
        <v>0</v>
      </c>
      <c r="U5489" s="66">
        <v>0</v>
      </c>
      <c r="V5489" s="73">
        <f t="shared" si="859"/>
        <v>0</v>
      </c>
      <c r="W5489" s="98">
        <v>0</v>
      </c>
      <c r="X5489" s="67">
        <f t="shared" si="853"/>
        <v>0</v>
      </c>
      <c r="Y5489" s="66">
        <v>0</v>
      </c>
      <c r="Z5489" s="105">
        <f t="shared" si="854"/>
        <v>0</v>
      </c>
      <c r="AA5489" s="101">
        <v>0</v>
      </c>
      <c r="AB5489" s="67">
        <f t="shared" si="855"/>
        <v>0</v>
      </c>
      <c r="AC5489" s="66">
        <v>0</v>
      </c>
      <c r="AD5489" s="73">
        <f t="shared" si="856"/>
        <v>0</v>
      </c>
    </row>
    <row r="5490" spans="1:30" x14ac:dyDescent="0.25">
      <c r="A5490" s="165"/>
      <c r="B5490" s="72" t="s">
        <v>9818</v>
      </c>
      <c r="C5490" s="64" t="s">
        <v>9819</v>
      </c>
      <c r="D5490" s="64" t="s">
        <v>7</v>
      </c>
      <c r="E5490" s="64" t="s">
        <v>9820</v>
      </c>
      <c r="F5490" s="64" t="s">
        <v>437</v>
      </c>
      <c r="G5490" s="64" t="s">
        <v>1269</v>
      </c>
      <c r="H5490" s="65">
        <v>40049</v>
      </c>
      <c r="I5490" s="65">
        <v>41835</v>
      </c>
      <c r="J5490" s="93" t="s">
        <v>1</v>
      </c>
      <c r="K5490" s="101">
        <v>0</v>
      </c>
      <c r="L5490" s="67">
        <f t="shared" si="850"/>
        <v>0</v>
      </c>
      <c r="M5490" s="66">
        <v>0.1125</v>
      </c>
      <c r="N5490" s="73">
        <f t="shared" si="851"/>
        <v>2.1799895117970802E-9</v>
      </c>
      <c r="O5490" s="98">
        <v>0</v>
      </c>
      <c r="P5490" s="67">
        <f t="shared" si="857"/>
        <v>0</v>
      </c>
      <c r="Q5490" s="66">
        <v>0</v>
      </c>
      <c r="R5490" s="105">
        <f t="shared" si="852"/>
        <v>0</v>
      </c>
      <c r="S5490" s="101">
        <v>0</v>
      </c>
      <c r="T5490" s="67">
        <f t="shared" si="858"/>
        <v>0</v>
      </c>
      <c r="U5490" s="66">
        <v>0</v>
      </c>
      <c r="V5490" s="73">
        <f t="shared" si="859"/>
        <v>0</v>
      </c>
      <c r="W5490" s="98">
        <v>0</v>
      </c>
      <c r="X5490" s="67">
        <f t="shared" si="853"/>
        <v>0</v>
      </c>
      <c r="Y5490" s="66">
        <v>0</v>
      </c>
      <c r="Z5490" s="105">
        <f t="shared" si="854"/>
        <v>0</v>
      </c>
      <c r="AA5490" s="101">
        <v>0</v>
      </c>
      <c r="AB5490" s="67">
        <f t="shared" si="855"/>
        <v>0</v>
      </c>
      <c r="AC5490" s="66">
        <v>0</v>
      </c>
      <c r="AD5490" s="73">
        <f t="shared" si="856"/>
        <v>0</v>
      </c>
    </row>
    <row r="5491" spans="1:30" x14ac:dyDescent="0.25">
      <c r="A5491" s="165"/>
      <c r="B5491" s="72" t="s">
        <v>16017</v>
      </c>
      <c r="C5491" s="64" t="s">
        <v>16018</v>
      </c>
      <c r="D5491" s="64" t="s">
        <v>23</v>
      </c>
      <c r="E5491" s="64" t="s">
        <v>11826</v>
      </c>
      <c r="F5491" s="64" t="s">
        <v>1330</v>
      </c>
      <c r="G5491" s="64" t="s">
        <v>1216</v>
      </c>
      <c r="H5491" s="65">
        <v>38776</v>
      </c>
      <c r="I5491" s="65">
        <v>38776</v>
      </c>
      <c r="J5491" s="93" t="s">
        <v>1</v>
      </c>
      <c r="K5491" s="101">
        <v>36</v>
      </c>
      <c r="L5491" s="67">
        <f t="shared" si="850"/>
        <v>1.2237285087210895E-8</v>
      </c>
      <c r="M5491" s="66">
        <v>0.108972</v>
      </c>
      <c r="N5491" s="73">
        <f t="shared" si="851"/>
        <v>2.1116250407071239E-9</v>
      </c>
      <c r="O5491" s="98">
        <v>36</v>
      </c>
      <c r="P5491" s="67">
        <f t="shared" si="857"/>
        <v>1.3257721705000786E-8</v>
      </c>
      <c r="Q5491" s="66">
        <v>0.108972</v>
      </c>
      <c r="R5491" s="105">
        <f t="shared" si="852"/>
        <v>3.1222381906414709E-9</v>
      </c>
      <c r="S5491" s="101">
        <v>36</v>
      </c>
      <c r="T5491" s="67">
        <f t="shared" si="858"/>
        <v>1.5769481544961028E-8</v>
      </c>
      <c r="U5491" s="66">
        <v>0.108972</v>
      </c>
      <c r="V5491" s="73">
        <f t="shared" si="859"/>
        <v>5.8191754450156912E-9</v>
      </c>
      <c r="W5491" s="98">
        <v>36</v>
      </c>
      <c r="X5491" s="67">
        <f t="shared" si="853"/>
        <v>2.0453713897185537E-8</v>
      </c>
      <c r="Y5491" s="66">
        <v>0.108972</v>
      </c>
      <c r="Z5491" s="105">
        <f t="shared" si="854"/>
        <v>1.4087721128038895E-8</v>
      </c>
      <c r="AA5491" s="101">
        <v>0</v>
      </c>
      <c r="AB5491" s="67">
        <f t="shared" si="855"/>
        <v>0</v>
      </c>
      <c r="AC5491" s="66">
        <v>0</v>
      </c>
      <c r="AD5491" s="73">
        <f t="shared" si="856"/>
        <v>0</v>
      </c>
    </row>
    <row r="5492" spans="1:30" x14ac:dyDescent="0.25">
      <c r="A5492" s="165"/>
      <c r="B5492" s="72" t="s">
        <v>6951</v>
      </c>
      <c r="C5492" s="64" t="s">
        <v>6952</v>
      </c>
      <c r="D5492" s="64" t="s">
        <v>7</v>
      </c>
      <c r="E5492" s="64" t="s">
        <v>6953</v>
      </c>
      <c r="F5492" s="64" t="s">
        <v>1237</v>
      </c>
      <c r="G5492" s="64" t="s">
        <v>1227</v>
      </c>
      <c r="H5492" s="65">
        <v>39916</v>
      </c>
      <c r="I5492" s="65">
        <v>40050</v>
      </c>
      <c r="J5492" s="93" t="s">
        <v>1</v>
      </c>
      <c r="K5492" s="101">
        <v>18</v>
      </c>
      <c r="L5492" s="67">
        <f t="shared" si="850"/>
        <v>6.1186425436054475E-9</v>
      </c>
      <c r="M5492" s="66">
        <v>0.108972</v>
      </c>
      <c r="N5492" s="73">
        <f t="shared" si="851"/>
        <v>2.1116250407071239E-9</v>
      </c>
      <c r="O5492" s="98">
        <v>18</v>
      </c>
      <c r="P5492" s="67">
        <f t="shared" si="857"/>
        <v>6.6288608525003929E-9</v>
      </c>
      <c r="Q5492" s="66">
        <v>0.108972</v>
      </c>
      <c r="R5492" s="105">
        <f t="shared" si="852"/>
        <v>3.1222381906414709E-9</v>
      </c>
      <c r="S5492" s="101">
        <v>18</v>
      </c>
      <c r="T5492" s="67">
        <f t="shared" si="858"/>
        <v>7.8847407724805142E-9</v>
      </c>
      <c r="U5492" s="66">
        <v>0.108972</v>
      </c>
      <c r="V5492" s="73">
        <f t="shared" si="859"/>
        <v>5.8191754450156912E-9</v>
      </c>
      <c r="W5492" s="98">
        <v>18</v>
      </c>
      <c r="X5492" s="67">
        <f t="shared" si="853"/>
        <v>1.0226856948592768E-8</v>
      </c>
      <c r="Y5492" s="66">
        <v>0.108972</v>
      </c>
      <c r="Z5492" s="105">
        <f t="shared" si="854"/>
        <v>1.4087721128038895E-8</v>
      </c>
      <c r="AA5492" s="101">
        <v>0</v>
      </c>
      <c r="AB5492" s="67">
        <f t="shared" si="855"/>
        <v>0</v>
      </c>
      <c r="AC5492" s="66">
        <v>0</v>
      </c>
      <c r="AD5492" s="73">
        <f t="shared" si="856"/>
        <v>0</v>
      </c>
    </row>
    <row r="5493" spans="1:30" x14ac:dyDescent="0.25">
      <c r="A5493" s="165"/>
      <c r="B5493" s="72" t="s">
        <v>13058</v>
      </c>
      <c r="C5493" s="64" t="s">
        <v>13059</v>
      </c>
      <c r="D5493" s="64" t="s">
        <v>7</v>
      </c>
      <c r="E5493" s="64" t="s">
        <v>13060</v>
      </c>
      <c r="F5493" s="64" t="s">
        <v>1657</v>
      </c>
      <c r="G5493" s="64" t="s">
        <v>1167</v>
      </c>
      <c r="H5493" s="65">
        <v>39777</v>
      </c>
      <c r="I5493" s="65">
        <v>39916</v>
      </c>
      <c r="J5493" s="93" t="s">
        <v>1</v>
      </c>
      <c r="K5493" s="101">
        <v>18</v>
      </c>
      <c r="L5493" s="67">
        <f t="shared" si="850"/>
        <v>6.1186425436054475E-9</v>
      </c>
      <c r="M5493" s="66">
        <v>0.108972</v>
      </c>
      <c r="N5493" s="73">
        <f t="shared" si="851"/>
        <v>2.1116250407071239E-9</v>
      </c>
      <c r="O5493" s="98">
        <v>18</v>
      </c>
      <c r="P5493" s="67">
        <f t="shared" si="857"/>
        <v>6.6288608525003929E-9</v>
      </c>
      <c r="Q5493" s="66">
        <v>0.108972</v>
      </c>
      <c r="R5493" s="105">
        <f t="shared" si="852"/>
        <v>3.1222381906414709E-9</v>
      </c>
      <c r="S5493" s="101">
        <v>18</v>
      </c>
      <c r="T5493" s="67">
        <f t="shared" si="858"/>
        <v>7.8847407724805142E-9</v>
      </c>
      <c r="U5493" s="66">
        <v>0.108972</v>
      </c>
      <c r="V5493" s="73">
        <f t="shared" si="859"/>
        <v>5.8191754450156912E-9</v>
      </c>
      <c r="W5493" s="98">
        <v>18</v>
      </c>
      <c r="X5493" s="67">
        <f t="shared" si="853"/>
        <v>1.0226856948592768E-8</v>
      </c>
      <c r="Y5493" s="66">
        <v>0.108972</v>
      </c>
      <c r="Z5493" s="105">
        <f t="shared" si="854"/>
        <v>1.4087721128038895E-8</v>
      </c>
      <c r="AA5493" s="101">
        <v>0</v>
      </c>
      <c r="AB5493" s="67">
        <f t="shared" si="855"/>
        <v>0</v>
      </c>
      <c r="AC5493" s="66">
        <v>0</v>
      </c>
      <c r="AD5493" s="73">
        <f t="shared" si="856"/>
        <v>0</v>
      </c>
    </row>
    <row r="5494" spans="1:30" x14ac:dyDescent="0.25">
      <c r="A5494" s="165"/>
      <c r="B5494" s="72" t="s">
        <v>6462</v>
      </c>
      <c r="C5494" s="64" t="s">
        <v>6463</v>
      </c>
      <c r="D5494" s="64" t="s">
        <v>7</v>
      </c>
      <c r="E5494" s="64" t="s">
        <v>6464</v>
      </c>
      <c r="F5494" s="64" t="s">
        <v>1199</v>
      </c>
      <c r="G5494" s="64" t="s">
        <v>1199</v>
      </c>
      <c r="H5494" s="65">
        <v>39926</v>
      </c>
      <c r="I5494" s="65">
        <v>40233</v>
      </c>
      <c r="J5494" s="93" t="s">
        <v>1</v>
      </c>
      <c r="K5494" s="101">
        <v>18</v>
      </c>
      <c r="L5494" s="67">
        <f t="shared" si="850"/>
        <v>6.1186425436054475E-9</v>
      </c>
      <c r="M5494" s="66">
        <v>0.108972</v>
      </c>
      <c r="N5494" s="73">
        <f t="shared" si="851"/>
        <v>2.1116250407071239E-9</v>
      </c>
      <c r="O5494" s="98">
        <v>18</v>
      </c>
      <c r="P5494" s="67">
        <f t="shared" si="857"/>
        <v>6.6288608525003929E-9</v>
      </c>
      <c r="Q5494" s="66">
        <v>0.108972</v>
      </c>
      <c r="R5494" s="105">
        <f t="shared" si="852"/>
        <v>3.1222381906414709E-9</v>
      </c>
      <c r="S5494" s="101">
        <v>18</v>
      </c>
      <c r="T5494" s="67">
        <f t="shared" si="858"/>
        <v>7.8847407724805142E-9</v>
      </c>
      <c r="U5494" s="66">
        <v>0.108972</v>
      </c>
      <c r="V5494" s="73">
        <f t="shared" si="859"/>
        <v>5.8191754450156912E-9</v>
      </c>
      <c r="W5494" s="98">
        <v>18</v>
      </c>
      <c r="X5494" s="67">
        <f t="shared" si="853"/>
        <v>1.0226856948592768E-8</v>
      </c>
      <c r="Y5494" s="66">
        <v>0.108972</v>
      </c>
      <c r="Z5494" s="105">
        <f t="shared" si="854"/>
        <v>1.4087721128038895E-8</v>
      </c>
      <c r="AA5494" s="101">
        <v>0</v>
      </c>
      <c r="AB5494" s="67">
        <f t="shared" si="855"/>
        <v>0</v>
      </c>
      <c r="AC5494" s="66">
        <v>0</v>
      </c>
      <c r="AD5494" s="73">
        <f t="shared" si="856"/>
        <v>0</v>
      </c>
    </row>
    <row r="5495" spans="1:30" x14ac:dyDescent="0.25">
      <c r="A5495" s="165"/>
      <c r="B5495" s="72" t="s">
        <v>8501</v>
      </c>
      <c r="C5495" s="64" t="s">
        <v>8502</v>
      </c>
      <c r="D5495" s="64" t="s">
        <v>7</v>
      </c>
      <c r="E5495" s="64" t="s">
        <v>5769</v>
      </c>
      <c r="F5495" s="64" t="s">
        <v>2360</v>
      </c>
      <c r="G5495" s="64" t="s">
        <v>1216</v>
      </c>
      <c r="H5495" s="65">
        <v>40099</v>
      </c>
      <c r="I5495" s="65">
        <v>40220</v>
      </c>
      <c r="J5495" s="93" t="s">
        <v>1</v>
      </c>
      <c r="K5495" s="101">
        <v>18</v>
      </c>
      <c r="L5495" s="67">
        <f t="shared" si="850"/>
        <v>6.1186425436054475E-9</v>
      </c>
      <c r="M5495" s="66">
        <v>0.108972</v>
      </c>
      <c r="N5495" s="73">
        <f t="shared" si="851"/>
        <v>2.1116250407071239E-9</v>
      </c>
      <c r="O5495" s="98">
        <v>18</v>
      </c>
      <c r="P5495" s="67">
        <f t="shared" si="857"/>
        <v>6.6288608525003929E-9</v>
      </c>
      <c r="Q5495" s="66">
        <v>0.108972</v>
      </c>
      <c r="R5495" s="105">
        <f t="shared" si="852"/>
        <v>3.1222381906414709E-9</v>
      </c>
      <c r="S5495" s="101">
        <v>18</v>
      </c>
      <c r="T5495" s="67">
        <f t="shared" si="858"/>
        <v>7.8847407724805142E-9</v>
      </c>
      <c r="U5495" s="66">
        <v>0.108972</v>
      </c>
      <c r="V5495" s="73">
        <f t="shared" si="859"/>
        <v>5.8191754450156912E-9</v>
      </c>
      <c r="W5495" s="98">
        <v>18</v>
      </c>
      <c r="X5495" s="67">
        <f t="shared" si="853"/>
        <v>1.0226856948592768E-8</v>
      </c>
      <c r="Y5495" s="66">
        <v>0.108972</v>
      </c>
      <c r="Z5495" s="105">
        <f t="shared" si="854"/>
        <v>1.4087721128038895E-8</v>
      </c>
      <c r="AA5495" s="101">
        <v>0</v>
      </c>
      <c r="AB5495" s="67">
        <f t="shared" si="855"/>
        <v>0</v>
      </c>
      <c r="AC5495" s="66">
        <v>0</v>
      </c>
      <c r="AD5495" s="73">
        <f t="shared" si="856"/>
        <v>0</v>
      </c>
    </row>
    <row r="5496" spans="1:30" x14ac:dyDescent="0.25">
      <c r="A5496" s="165"/>
      <c r="B5496" s="72" t="s">
        <v>6677</v>
      </c>
      <c r="C5496" s="64" t="s">
        <v>6678</v>
      </c>
      <c r="D5496" s="64" t="s">
        <v>7</v>
      </c>
      <c r="E5496" s="64" t="s">
        <v>6679</v>
      </c>
      <c r="F5496" s="64" t="s">
        <v>1330</v>
      </c>
      <c r="G5496" s="64" t="s">
        <v>1216</v>
      </c>
      <c r="H5496" s="65">
        <v>39804</v>
      </c>
      <c r="I5496" s="65">
        <v>39813</v>
      </c>
      <c r="J5496" s="93" t="s">
        <v>1</v>
      </c>
      <c r="K5496" s="101">
        <v>18</v>
      </c>
      <c r="L5496" s="67">
        <f t="shared" si="850"/>
        <v>6.1186425436054475E-9</v>
      </c>
      <c r="M5496" s="66">
        <v>0.108972</v>
      </c>
      <c r="N5496" s="73">
        <f t="shared" si="851"/>
        <v>2.1116250407071239E-9</v>
      </c>
      <c r="O5496" s="98">
        <v>18</v>
      </c>
      <c r="P5496" s="67">
        <f t="shared" si="857"/>
        <v>6.6288608525003929E-9</v>
      </c>
      <c r="Q5496" s="66">
        <v>0.108972</v>
      </c>
      <c r="R5496" s="105">
        <f t="shared" si="852"/>
        <v>3.1222381906414709E-9</v>
      </c>
      <c r="S5496" s="101">
        <v>18</v>
      </c>
      <c r="T5496" s="67">
        <f t="shared" si="858"/>
        <v>7.8847407724805142E-9</v>
      </c>
      <c r="U5496" s="66">
        <v>0.108972</v>
      </c>
      <c r="V5496" s="73">
        <f t="shared" si="859"/>
        <v>5.8191754450156912E-9</v>
      </c>
      <c r="W5496" s="98">
        <v>18</v>
      </c>
      <c r="X5496" s="67">
        <f t="shared" si="853"/>
        <v>1.0226856948592768E-8</v>
      </c>
      <c r="Y5496" s="66">
        <v>0.108972</v>
      </c>
      <c r="Z5496" s="105">
        <f t="shared" si="854"/>
        <v>1.4087721128038895E-8</v>
      </c>
      <c r="AA5496" s="101">
        <v>0</v>
      </c>
      <c r="AB5496" s="67">
        <f t="shared" si="855"/>
        <v>0</v>
      </c>
      <c r="AC5496" s="66">
        <v>0</v>
      </c>
      <c r="AD5496" s="73">
        <f t="shared" si="856"/>
        <v>0</v>
      </c>
    </row>
    <row r="5497" spans="1:30" x14ac:dyDescent="0.25">
      <c r="A5497" s="165"/>
      <c r="B5497" s="72" t="s">
        <v>10965</v>
      </c>
      <c r="C5497" s="64" t="s">
        <v>10966</v>
      </c>
      <c r="D5497" s="64" t="s">
        <v>7</v>
      </c>
      <c r="E5497" s="64" t="s">
        <v>10967</v>
      </c>
      <c r="F5497" s="64" t="s">
        <v>1221</v>
      </c>
      <c r="G5497" s="64" t="s">
        <v>1167</v>
      </c>
      <c r="H5497" s="65">
        <v>40094</v>
      </c>
      <c r="I5497" s="65">
        <v>40168</v>
      </c>
      <c r="J5497" s="93" t="s">
        <v>1</v>
      </c>
      <c r="K5497" s="101">
        <v>18</v>
      </c>
      <c r="L5497" s="67">
        <f t="shared" si="850"/>
        <v>6.1186425436054475E-9</v>
      </c>
      <c r="M5497" s="66">
        <v>0.108972</v>
      </c>
      <c r="N5497" s="73">
        <f t="shared" si="851"/>
        <v>2.1116250407071239E-9</v>
      </c>
      <c r="O5497" s="98">
        <v>18</v>
      </c>
      <c r="P5497" s="67">
        <f t="shared" si="857"/>
        <v>6.6288608525003929E-9</v>
      </c>
      <c r="Q5497" s="66">
        <v>0.108972</v>
      </c>
      <c r="R5497" s="105">
        <f t="shared" si="852"/>
        <v>3.1222381906414709E-9</v>
      </c>
      <c r="S5497" s="101">
        <v>18</v>
      </c>
      <c r="T5497" s="67">
        <f t="shared" si="858"/>
        <v>7.8847407724805142E-9</v>
      </c>
      <c r="U5497" s="66">
        <v>0.108972</v>
      </c>
      <c r="V5497" s="73">
        <f t="shared" si="859"/>
        <v>5.8191754450156912E-9</v>
      </c>
      <c r="W5497" s="98">
        <v>18</v>
      </c>
      <c r="X5497" s="67">
        <f t="shared" si="853"/>
        <v>1.0226856948592768E-8</v>
      </c>
      <c r="Y5497" s="66">
        <v>0.108972</v>
      </c>
      <c r="Z5497" s="105">
        <f t="shared" si="854"/>
        <v>1.4087721128038895E-8</v>
      </c>
      <c r="AA5497" s="101">
        <v>0</v>
      </c>
      <c r="AB5497" s="67">
        <f t="shared" si="855"/>
        <v>0</v>
      </c>
      <c r="AC5497" s="66">
        <v>0</v>
      </c>
      <c r="AD5497" s="73">
        <f t="shared" si="856"/>
        <v>0</v>
      </c>
    </row>
    <row r="5498" spans="1:30" x14ac:dyDescent="0.25">
      <c r="A5498" s="165"/>
      <c r="B5498" s="72" t="s">
        <v>4400</v>
      </c>
      <c r="C5498" s="64" t="s">
        <v>4401</v>
      </c>
      <c r="D5498" s="64" t="s">
        <v>7</v>
      </c>
      <c r="E5498" s="64" t="s">
        <v>4402</v>
      </c>
      <c r="F5498" s="64" t="s">
        <v>1477</v>
      </c>
      <c r="G5498" s="64" t="s">
        <v>1139</v>
      </c>
      <c r="H5498" s="65">
        <v>39786</v>
      </c>
      <c r="I5498" s="65">
        <v>40064</v>
      </c>
      <c r="J5498" s="93" t="s">
        <v>1</v>
      </c>
      <c r="K5498" s="101">
        <v>18</v>
      </c>
      <c r="L5498" s="67">
        <f t="shared" si="850"/>
        <v>6.1186425436054475E-9</v>
      </c>
      <c r="M5498" s="66">
        <v>0.108972</v>
      </c>
      <c r="N5498" s="73">
        <f t="shared" si="851"/>
        <v>2.1116250407071239E-9</v>
      </c>
      <c r="O5498" s="98">
        <v>18</v>
      </c>
      <c r="P5498" s="67">
        <f t="shared" si="857"/>
        <v>6.6288608525003929E-9</v>
      </c>
      <c r="Q5498" s="66">
        <v>0.108972</v>
      </c>
      <c r="R5498" s="105">
        <f t="shared" si="852"/>
        <v>3.1222381906414709E-9</v>
      </c>
      <c r="S5498" s="101">
        <v>18</v>
      </c>
      <c r="T5498" s="67">
        <f t="shared" si="858"/>
        <v>7.8847407724805142E-9</v>
      </c>
      <c r="U5498" s="66">
        <v>0.108972</v>
      </c>
      <c r="V5498" s="73">
        <f t="shared" si="859"/>
        <v>5.8191754450156912E-9</v>
      </c>
      <c r="W5498" s="98">
        <v>18</v>
      </c>
      <c r="X5498" s="67">
        <f t="shared" si="853"/>
        <v>1.0226856948592768E-8</v>
      </c>
      <c r="Y5498" s="66">
        <v>0.108972</v>
      </c>
      <c r="Z5498" s="105">
        <f t="shared" si="854"/>
        <v>1.4087721128038895E-8</v>
      </c>
      <c r="AA5498" s="101">
        <v>0</v>
      </c>
      <c r="AB5498" s="67">
        <f t="shared" si="855"/>
        <v>0</v>
      </c>
      <c r="AC5498" s="66">
        <v>0</v>
      </c>
      <c r="AD5498" s="73">
        <f t="shared" si="856"/>
        <v>0</v>
      </c>
    </row>
    <row r="5499" spans="1:30" x14ac:dyDescent="0.25">
      <c r="A5499" s="165"/>
      <c r="B5499" s="72" t="s">
        <v>12676</v>
      </c>
      <c r="C5499" s="64" t="s">
        <v>12677</v>
      </c>
      <c r="D5499" s="64" t="s">
        <v>7</v>
      </c>
      <c r="E5499" s="64" t="s">
        <v>1827</v>
      </c>
      <c r="F5499" s="64" t="s">
        <v>1237</v>
      </c>
      <c r="G5499" s="64" t="s">
        <v>1227</v>
      </c>
      <c r="H5499" s="65">
        <v>39835</v>
      </c>
      <c r="I5499" s="65">
        <v>40351</v>
      </c>
      <c r="J5499" s="93" t="s">
        <v>1</v>
      </c>
      <c r="K5499" s="101">
        <v>18</v>
      </c>
      <c r="L5499" s="67">
        <f t="shared" si="850"/>
        <v>6.1186425436054475E-9</v>
      </c>
      <c r="M5499" s="66">
        <v>0.108972</v>
      </c>
      <c r="N5499" s="73">
        <f t="shared" si="851"/>
        <v>2.1116250407071239E-9</v>
      </c>
      <c r="O5499" s="98">
        <v>18</v>
      </c>
      <c r="P5499" s="67">
        <f t="shared" si="857"/>
        <v>6.6288608525003929E-9</v>
      </c>
      <c r="Q5499" s="66">
        <v>0.108972</v>
      </c>
      <c r="R5499" s="105">
        <f t="shared" si="852"/>
        <v>3.1222381906414709E-9</v>
      </c>
      <c r="S5499" s="101">
        <v>18</v>
      </c>
      <c r="T5499" s="67">
        <f t="shared" si="858"/>
        <v>7.8847407724805142E-9</v>
      </c>
      <c r="U5499" s="66">
        <v>0.108972</v>
      </c>
      <c r="V5499" s="73">
        <f t="shared" si="859"/>
        <v>5.8191754450156912E-9</v>
      </c>
      <c r="W5499" s="98">
        <v>18</v>
      </c>
      <c r="X5499" s="67">
        <f t="shared" si="853"/>
        <v>1.0226856948592768E-8</v>
      </c>
      <c r="Y5499" s="66">
        <v>0.108972</v>
      </c>
      <c r="Z5499" s="105">
        <f t="shared" si="854"/>
        <v>1.4087721128038895E-8</v>
      </c>
      <c r="AA5499" s="101">
        <v>0</v>
      </c>
      <c r="AB5499" s="67">
        <f t="shared" si="855"/>
        <v>0</v>
      </c>
      <c r="AC5499" s="66">
        <v>0</v>
      </c>
      <c r="AD5499" s="73">
        <f t="shared" si="856"/>
        <v>0</v>
      </c>
    </row>
    <row r="5500" spans="1:30" x14ac:dyDescent="0.25">
      <c r="A5500" s="165"/>
      <c r="B5500" s="72" t="s">
        <v>12231</v>
      </c>
      <c r="C5500" s="64" t="s">
        <v>12232</v>
      </c>
      <c r="D5500" s="64" t="s">
        <v>7</v>
      </c>
      <c r="E5500" s="64" t="s">
        <v>12233</v>
      </c>
      <c r="F5500" s="64" t="s">
        <v>1226</v>
      </c>
      <c r="G5500" s="64" t="s">
        <v>1227</v>
      </c>
      <c r="H5500" s="65">
        <v>39427</v>
      </c>
      <c r="I5500" s="65">
        <v>39427</v>
      </c>
      <c r="J5500" s="93" t="s">
        <v>1</v>
      </c>
      <c r="K5500" s="101">
        <v>0</v>
      </c>
      <c r="L5500" s="67">
        <f t="shared" si="850"/>
        <v>0</v>
      </c>
      <c r="M5500" s="66">
        <v>0.10893750000000001</v>
      </c>
      <c r="N5500" s="73">
        <f t="shared" si="851"/>
        <v>2.110956510590173E-9</v>
      </c>
      <c r="O5500" s="98">
        <v>0</v>
      </c>
      <c r="P5500" s="67">
        <f t="shared" si="857"/>
        <v>0</v>
      </c>
      <c r="Q5500" s="66">
        <v>0.10893750000000001</v>
      </c>
      <c r="R5500" s="105">
        <f t="shared" si="852"/>
        <v>3.1212497053647291E-9</v>
      </c>
      <c r="S5500" s="101">
        <v>0</v>
      </c>
      <c r="T5500" s="67">
        <f t="shared" si="858"/>
        <v>0</v>
      </c>
      <c r="U5500" s="66">
        <v>0</v>
      </c>
      <c r="V5500" s="73">
        <f t="shared" si="859"/>
        <v>0</v>
      </c>
      <c r="W5500" s="98">
        <v>0</v>
      </c>
      <c r="X5500" s="67">
        <f t="shared" si="853"/>
        <v>0</v>
      </c>
      <c r="Y5500" s="66">
        <v>0</v>
      </c>
      <c r="Z5500" s="105">
        <f t="shared" si="854"/>
        <v>0</v>
      </c>
      <c r="AA5500" s="101">
        <v>0</v>
      </c>
      <c r="AB5500" s="67">
        <f t="shared" si="855"/>
        <v>0</v>
      </c>
      <c r="AC5500" s="66">
        <v>0</v>
      </c>
      <c r="AD5500" s="73">
        <f t="shared" si="856"/>
        <v>0</v>
      </c>
    </row>
    <row r="5501" spans="1:30" x14ac:dyDescent="0.25">
      <c r="A5501" s="165"/>
      <c r="B5501" s="72" t="s">
        <v>4021</v>
      </c>
      <c r="C5501" s="64" t="s">
        <v>4022</v>
      </c>
      <c r="D5501" s="64" t="s">
        <v>7</v>
      </c>
      <c r="E5501" s="64" t="s">
        <v>4023</v>
      </c>
      <c r="F5501" s="64" t="s">
        <v>1216</v>
      </c>
      <c r="G5501" s="64" t="s">
        <v>1216</v>
      </c>
      <c r="H5501" s="65">
        <v>38783</v>
      </c>
      <c r="I5501" s="65">
        <v>38783</v>
      </c>
      <c r="J5501" s="93" t="s">
        <v>1</v>
      </c>
      <c r="K5501" s="101">
        <v>0</v>
      </c>
      <c r="L5501" s="67">
        <f t="shared" si="850"/>
        <v>0</v>
      </c>
      <c r="M5501" s="66">
        <v>0.10893750000000001</v>
      </c>
      <c r="N5501" s="73">
        <f t="shared" si="851"/>
        <v>2.110956510590173E-9</v>
      </c>
      <c r="O5501" s="98">
        <v>0</v>
      </c>
      <c r="P5501" s="67">
        <f t="shared" si="857"/>
        <v>0</v>
      </c>
      <c r="Q5501" s="66">
        <v>0.10893750000000001</v>
      </c>
      <c r="R5501" s="105">
        <f t="shared" si="852"/>
        <v>3.1212497053647291E-9</v>
      </c>
      <c r="S5501" s="101">
        <v>0</v>
      </c>
      <c r="T5501" s="67">
        <f t="shared" si="858"/>
        <v>0</v>
      </c>
      <c r="U5501" s="66">
        <v>0</v>
      </c>
      <c r="V5501" s="73">
        <f t="shared" si="859"/>
        <v>0</v>
      </c>
      <c r="W5501" s="98">
        <v>0</v>
      </c>
      <c r="X5501" s="67">
        <f t="shared" si="853"/>
        <v>0</v>
      </c>
      <c r="Y5501" s="66">
        <v>0</v>
      </c>
      <c r="Z5501" s="105">
        <f t="shared" si="854"/>
        <v>0</v>
      </c>
      <c r="AA5501" s="101">
        <v>0</v>
      </c>
      <c r="AB5501" s="67">
        <f t="shared" si="855"/>
        <v>0</v>
      </c>
      <c r="AC5501" s="66">
        <v>0</v>
      </c>
      <c r="AD5501" s="73">
        <f t="shared" si="856"/>
        <v>0</v>
      </c>
    </row>
    <row r="5502" spans="1:30" x14ac:dyDescent="0.25">
      <c r="A5502" s="165"/>
      <c r="B5502" s="72" t="s">
        <v>13573</v>
      </c>
      <c r="C5502" s="64" t="s">
        <v>13574</v>
      </c>
      <c r="D5502" s="64" t="s">
        <v>7</v>
      </c>
      <c r="E5502" s="64" t="s">
        <v>13575</v>
      </c>
      <c r="F5502" s="64" t="s">
        <v>1464</v>
      </c>
      <c r="G5502" s="64" t="s">
        <v>1193</v>
      </c>
      <c r="H5502" s="65">
        <v>41873</v>
      </c>
      <c r="I5502" s="65">
        <v>41873</v>
      </c>
      <c r="J5502" s="93" t="s">
        <v>1</v>
      </c>
      <c r="K5502" s="101">
        <v>0</v>
      </c>
      <c r="L5502" s="67">
        <f t="shared" si="850"/>
        <v>0</v>
      </c>
      <c r="M5502" s="66">
        <v>0.10893750000000001</v>
      </c>
      <c r="N5502" s="73">
        <f t="shared" si="851"/>
        <v>2.110956510590173E-9</v>
      </c>
      <c r="O5502" s="98">
        <v>0</v>
      </c>
      <c r="P5502" s="67">
        <f t="shared" si="857"/>
        <v>0</v>
      </c>
      <c r="Q5502" s="66">
        <v>0.10893750000000001</v>
      </c>
      <c r="R5502" s="105">
        <f t="shared" si="852"/>
        <v>3.1212497053647291E-9</v>
      </c>
      <c r="S5502" s="101">
        <v>0</v>
      </c>
      <c r="T5502" s="67">
        <f t="shared" si="858"/>
        <v>0</v>
      </c>
      <c r="U5502" s="66">
        <v>0</v>
      </c>
      <c r="V5502" s="73">
        <f t="shared" si="859"/>
        <v>0</v>
      </c>
      <c r="W5502" s="98">
        <v>0</v>
      </c>
      <c r="X5502" s="67">
        <f t="shared" si="853"/>
        <v>0</v>
      </c>
      <c r="Y5502" s="66">
        <v>0</v>
      </c>
      <c r="Z5502" s="105">
        <f t="shared" si="854"/>
        <v>0</v>
      </c>
      <c r="AA5502" s="101">
        <v>0</v>
      </c>
      <c r="AB5502" s="67">
        <f t="shared" si="855"/>
        <v>0</v>
      </c>
      <c r="AC5502" s="66">
        <v>0</v>
      </c>
      <c r="AD5502" s="73">
        <f t="shared" si="856"/>
        <v>0</v>
      </c>
    </row>
    <row r="5503" spans="1:30" x14ac:dyDescent="0.25">
      <c r="A5503" s="165"/>
      <c r="B5503" s="72" t="s">
        <v>5977</v>
      </c>
      <c r="C5503" s="64" t="s">
        <v>5978</v>
      </c>
      <c r="D5503" s="64" t="s">
        <v>7</v>
      </c>
      <c r="E5503" s="64" t="s">
        <v>5618</v>
      </c>
      <c r="F5503" s="64" t="s">
        <v>1562</v>
      </c>
      <c r="G5503" s="64" t="s">
        <v>1167</v>
      </c>
      <c r="H5503" s="65">
        <v>41264</v>
      </c>
      <c r="I5503" s="65">
        <v>41264</v>
      </c>
      <c r="J5503" s="93" t="s">
        <v>1</v>
      </c>
      <c r="K5503" s="101">
        <v>0</v>
      </c>
      <c r="L5503" s="67">
        <f t="shared" si="850"/>
        <v>0</v>
      </c>
      <c r="M5503" s="66">
        <v>0.10893750000000001</v>
      </c>
      <c r="N5503" s="73">
        <f t="shared" si="851"/>
        <v>2.110956510590173E-9</v>
      </c>
      <c r="O5503" s="98">
        <v>0</v>
      </c>
      <c r="P5503" s="67">
        <f t="shared" si="857"/>
        <v>0</v>
      </c>
      <c r="Q5503" s="66">
        <v>0.10893750000000001</v>
      </c>
      <c r="R5503" s="105">
        <f t="shared" si="852"/>
        <v>3.1212497053647291E-9</v>
      </c>
      <c r="S5503" s="101">
        <v>0</v>
      </c>
      <c r="T5503" s="67">
        <f t="shared" si="858"/>
        <v>0</v>
      </c>
      <c r="U5503" s="66">
        <v>0</v>
      </c>
      <c r="V5503" s="73">
        <f t="shared" si="859"/>
        <v>0</v>
      </c>
      <c r="W5503" s="98">
        <v>0</v>
      </c>
      <c r="X5503" s="67">
        <f t="shared" si="853"/>
        <v>0</v>
      </c>
      <c r="Y5503" s="66">
        <v>0</v>
      </c>
      <c r="Z5503" s="105">
        <f t="shared" si="854"/>
        <v>0</v>
      </c>
      <c r="AA5503" s="101">
        <v>0</v>
      </c>
      <c r="AB5503" s="67">
        <f t="shared" si="855"/>
        <v>0</v>
      </c>
      <c r="AC5503" s="66">
        <v>0</v>
      </c>
      <c r="AD5503" s="73">
        <f t="shared" si="856"/>
        <v>0</v>
      </c>
    </row>
    <row r="5504" spans="1:30" x14ac:dyDescent="0.25">
      <c r="A5504" s="165"/>
      <c r="B5504" s="72" t="s">
        <v>2370</v>
      </c>
      <c r="C5504" s="64" t="s">
        <v>2371</v>
      </c>
      <c r="D5504" s="64" t="s">
        <v>7</v>
      </c>
      <c r="E5504" s="64" t="s">
        <v>2372</v>
      </c>
      <c r="F5504" s="64" t="s">
        <v>1215</v>
      </c>
      <c r="G5504" s="64" t="s">
        <v>1216</v>
      </c>
      <c r="H5504" s="65">
        <v>38849</v>
      </c>
      <c r="I5504" s="65">
        <v>38849</v>
      </c>
      <c r="J5504" s="93" t="s">
        <v>1</v>
      </c>
      <c r="K5504" s="101">
        <v>0</v>
      </c>
      <c r="L5504" s="67">
        <f t="shared" si="850"/>
        <v>0</v>
      </c>
      <c r="M5504" s="66">
        <v>0.10893750000000001</v>
      </c>
      <c r="N5504" s="73">
        <f t="shared" si="851"/>
        <v>2.110956510590173E-9</v>
      </c>
      <c r="O5504" s="98">
        <v>0</v>
      </c>
      <c r="P5504" s="67">
        <f t="shared" si="857"/>
        <v>0</v>
      </c>
      <c r="Q5504" s="66">
        <v>0.10893750000000001</v>
      </c>
      <c r="R5504" s="105">
        <f t="shared" si="852"/>
        <v>3.1212497053647291E-9</v>
      </c>
      <c r="S5504" s="101">
        <v>0</v>
      </c>
      <c r="T5504" s="67">
        <f t="shared" si="858"/>
        <v>0</v>
      </c>
      <c r="U5504" s="66">
        <v>0</v>
      </c>
      <c r="V5504" s="73">
        <f t="shared" si="859"/>
        <v>0</v>
      </c>
      <c r="W5504" s="98">
        <v>0</v>
      </c>
      <c r="X5504" s="67">
        <f t="shared" si="853"/>
        <v>0</v>
      </c>
      <c r="Y5504" s="66">
        <v>0</v>
      </c>
      <c r="Z5504" s="105">
        <f t="shared" si="854"/>
        <v>0</v>
      </c>
      <c r="AA5504" s="101">
        <v>0</v>
      </c>
      <c r="AB5504" s="67">
        <f t="shared" si="855"/>
        <v>0</v>
      </c>
      <c r="AC5504" s="66">
        <v>0</v>
      </c>
      <c r="AD5504" s="73">
        <f t="shared" si="856"/>
        <v>0</v>
      </c>
    </row>
    <row r="5505" spans="1:30" x14ac:dyDescent="0.25">
      <c r="A5505" s="165"/>
      <c r="B5505" s="72" t="s">
        <v>7568</v>
      </c>
      <c r="C5505" s="64" t="s">
        <v>7569</v>
      </c>
      <c r="D5505" s="64" t="s">
        <v>7</v>
      </c>
      <c r="E5505" s="64" t="s">
        <v>7570</v>
      </c>
      <c r="F5505" s="64" t="s">
        <v>1199</v>
      </c>
      <c r="G5505" s="64" t="s">
        <v>1199</v>
      </c>
      <c r="H5505" s="65">
        <v>40932</v>
      </c>
      <c r="I5505" s="65">
        <v>40932</v>
      </c>
      <c r="J5505" s="93" t="s">
        <v>1</v>
      </c>
      <c r="K5505" s="101">
        <v>0</v>
      </c>
      <c r="L5505" s="67">
        <f t="shared" si="850"/>
        <v>0</v>
      </c>
      <c r="M5505" s="66">
        <v>0.10742288999999999</v>
      </c>
      <c r="N5505" s="73">
        <f t="shared" si="851"/>
        <v>2.0816068757949463E-9</v>
      </c>
      <c r="O5505" s="98">
        <v>0</v>
      </c>
      <c r="P5505" s="67">
        <f t="shared" si="857"/>
        <v>0</v>
      </c>
      <c r="Q5505" s="66">
        <v>0.10742288999999999</v>
      </c>
      <c r="R5505" s="105">
        <f t="shared" si="852"/>
        <v>3.0778534826109252E-9</v>
      </c>
      <c r="S5505" s="101">
        <v>0</v>
      </c>
      <c r="T5505" s="67">
        <f t="shared" si="858"/>
        <v>0</v>
      </c>
      <c r="U5505" s="66">
        <v>0.10742288999999999</v>
      </c>
      <c r="V5505" s="73">
        <f t="shared" si="859"/>
        <v>5.7364519667494547E-9</v>
      </c>
      <c r="W5505" s="98">
        <v>0</v>
      </c>
      <c r="X5505" s="67">
        <f t="shared" si="853"/>
        <v>0</v>
      </c>
      <c r="Y5505" s="66">
        <v>0.10742288999999999</v>
      </c>
      <c r="Z5505" s="105">
        <f t="shared" si="854"/>
        <v>1.3887454732298187E-8</v>
      </c>
      <c r="AA5505" s="101">
        <v>0</v>
      </c>
      <c r="AB5505" s="67">
        <f t="shared" si="855"/>
        <v>0</v>
      </c>
      <c r="AC5505" s="66">
        <v>0</v>
      </c>
      <c r="AD5505" s="73">
        <f t="shared" si="856"/>
        <v>0</v>
      </c>
    </row>
    <row r="5506" spans="1:30" x14ac:dyDescent="0.25">
      <c r="A5506" s="165"/>
      <c r="B5506" s="72" t="s">
        <v>4735</v>
      </c>
      <c r="C5506" s="64" t="s">
        <v>4736</v>
      </c>
      <c r="D5506" s="64" t="s">
        <v>7</v>
      </c>
      <c r="E5506" s="64" t="s">
        <v>4737</v>
      </c>
      <c r="F5506" s="64" t="s">
        <v>1411</v>
      </c>
      <c r="G5506" s="64" t="s">
        <v>1167</v>
      </c>
      <c r="H5506" s="65">
        <v>40947</v>
      </c>
      <c r="I5506" s="65">
        <v>41051</v>
      </c>
      <c r="J5506" s="93" t="s">
        <v>1</v>
      </c>
      <c r="K5506" s="101">
        <v>0</v>
      </c>
      <c r="L5506" s="67">
        <f t="shared" si="850"/>
        <v>0</v>
      </c>
      <c r="M5506" s="66">
        <v>0.10742288999999999</v>
      </c>
      <c r="N5506" s="73">
        <f t="shared" si="851"/>
        <v>2.0816068757949463E-9</v>
      </c>
      <c r="O5506" s="98">
        <v>0</v>
      </c>
      <c r="P5506" s="67">
        <f t="shared" si="857"/>
        <v>0</v>
      </c>
      <c r="Q5506" s="66">
        <v>0.10742288999999999</v>
      </c>
      <c r="R5506" s="105">
        <f t="shared" si="852"/>
        <v>3.0778534826109252E-9</v>
      </c>
      <c r="S5506" s="101">
        <v>0</v>
      </c>
      <c r="T5506" s="67">
        <f t="shared" si="858"/>
        <v>0</v>
      </c>
      <c r="U5506" s="66">
        <v>0.10742288999999999</v>
      </c>
      <c r="V5506" s="73">
        <f t="shared" si="859"/>
        <v>5.7364519667494547E-9</v>
      </c>
      <c r="W5506" s="98">
        <v>0</v>
      </c>
      <c r="X5506" s="67">
        <f t="shared" si="853"/>
        <v>0</v>
      </c>
      <c r="Y5506" s="66">
        <v>0.10742288999999999</v>
      </c>
      <c r="Z5506" s="105">
        <f t="shared" si="854"/>
        <v>1.3887454732298187E-8</v>
      </c>
      <c r="AA5506" s="101">
        <v>0</v>
      </c>
      <c r="AB5506" s="67">
        <f t="shared" si="855"/>
        <v>0</v>
      </c>
      <c r="AC5506" s="66">
        <v>0</v>
      </c>
      <c r="AD5506" s="73">
        <f t="shared" si="856"/>
        <v>0</v>
      </c>
    </row>
    <row r="5507" spans="1:30" x14ac:dyDescent="0.25">
      <c r="A5507" s="165"/>
      <c r="B5507" s="72" t="s">
        <v>9936</v>
      </c>
      <c r="C5507" s="64" t="s">
        <v>9937</v>
      </c>
      <c r="D5507" s="64" t="s">
        <v>7</v>
      </c>
      <c r="E5507" s="64" t="s">
        <v>9938</v>
      </c>
      <c r="F5507" s="64" t="s">
        <v>1199</v>
      </c>
      <c r="G5507" s="64" t="s">
        <v>1199</v>
      </c>
      <c r="H5507" s="65">
        <v>40932</v>
      </c>
      <c r="I5507" s="65">
        <v>40932</v>
      </c>
      <c r="J5507" s="93" t="s">
        <v>1</v>
      </c>
      <c r="K5507" s="101">
        <v>0</v>
      </c>
      <c r="L5507" s="67">
        <f t="shared" si="850"/>
        <v>0</v>
      </c>
      <c r="M5507" s="66">
        <v>0.10742288999999999</v>
      </c>
      <c r="N5507" s="73">
        <f t="shared" si="851"/>
        <v>2.0816068757949463E-9</v>
      </c>
      <c r="O5507" s="98">
        <v>0</v>
      </c>
      <c r="P5507" s="67">
        <f t="shared" si="857"/>
        <v>0</v>
      </c>
      <c r="Q5507" s="66">
        <v>0.10742288999999999</v>
      </c>
      <c r="R5507" s="105">
        <f t="shared" si="852"/>
        <v>3.0778534826109252E-9</v>
      </c>
      <c r="S5507" s="101">
        <v>0</v>
      </c>
      <c r="T5507" s="67">
        <f t="shared" si="858"/>
        <v>0</v>
      </c>
      <c r="U5507" s="66">
        <v>0.10742288999999999</v>
      </c>
      <c r="V5507" s="73">
        <f t="shared" si="859"/>
        <v>5.7364519667494547E-9</v>
      </c>
      <c r="W5507" s="98">
        <v>0</v>
      </c>
      <c r="X5507" s="67">
        <f t="shared" si="853"/>
        <v>0</v>
      </c>
      <c r="Y5507" s="66">
        <v>0.10742288999999999</v>
      </c>
      <c r="Z5507" s="105">
        <f t="shared" si="854"/>
        <v>1.3887454732298187E-8</v>
      </c>
      <c r="AA5507" s="101">
        <v>0</v>
      </c>
      <c r="AB5507" s="67">
        <f t="shared" si="855"/>
        <v>0</v>
      </c>
      <c r="AC5507" s="66">
        <v>0</v>
      </c>
      <c r="AD5507" s="73">
        <f t="shared" si="856"/>
        <v>0</v>
      </c>
    </row>
    <row r="5508" spans="1:30" x14ac:dyDescent="0.25">
      <c r="A5508" s="165"/>
      <c r="B5508" s="72" t="s">
        <v>1556</v>
      </c>
      <c r="C5508" s="64" t="s">
        <v>1557</v>
      </c>
      <c r="D5508" s="64" t="s">
        <v>7</v>
      </c>
      <c r="E5508" s="64" t="s">
        <v>1558</v>
      </c>
      <c r="F5508" s="64" t="s">
        <v>1337</v>
      </c>
      <c r="G5508" s="64" t="s">
        <v>1139</v>
      </c>
      <c r="H5508" s="65">
        <v>41016</v>
      </c>
      <c r="I5508" s="65">
        <v>41016</v>
      </c>
      <c r="J5508" s="93" t="s">
        <v>1</v>
      </c>
      <c r="K5508" s="101">
        <v>0</v>
      </c>
      <c r="L5508" s="67">
        <f t="shared" ref="L5508:L5571" si="860">K5508/$K$5777</f>
        <v>0</v>
      </c>
      <c r="M5508" s="66">
        <v>0.10742288999999999</v>
      </c>
      <c r="N5508" s="73">
        <f t="shared" ref="N5508:N5571" si="861">M5508/$M$5777</f>
        <v>2.0816068757949463E-9</v>
      </c>
      <c r="O5508" s="98">
        <v>0</v>
      </c>
      <c r="P5508" s="67">
        <f t="shared" si="857"/>
        <v>0</v>
      </c>
      <c r="Q5508" s="66">
        <v>0.10742288999999999</v>
      </c>
      <c r="R5508" s="105">
        <f t="shared" ref="R5508:R5571" si="862">Q5508/Q$5777</f>
        <v>3.0778534826109252E-9</v>
      </c>
      <c r="S5508" s="101">
        <v>0</v>
      </c>
      <c r="T5508" s="67">
        <f t="shared" si="858"/>
        <v>0</v>
      </c>
      <c r="U5508" s="66">
        <v>0.10742288999999999</v>
      </c>
      <c r="V5508" s="73">
        <f t="shared" si="859"/>
        <v>5.7364519667494547E-9</v>
      </c>
      <c r="W5508" s="98">
        <v>0</v>
      </c>
      <c r="X5508" s="67">
        <f t="shared" ref="X5508:X5571" si="863">W5508/$W$5777</f>
        <v>0</v>
      </c>
      <c r="Y5508" s="66">
        <v>0.10742288999999999</v>
      </c>
      <c r="Z5508" s="105">
        <f t="shared" ref="Z5508:Z5571" si="864">Y5508/$Y$5777</f>
        <v>1.3887454732298187E-8</v>
      </c>
      <c r="AA5508" s="101">
        <v>0</v>
      </c>
      <c r="AB5508" s="67">
        <f t="shared" ref="AB5508:AB5571" si="865">AA5508/$AA$5777</f>
        <v>0</v>
      </c>
      <c r="AC5508" s="66">
        <v>0</v>
      </c>
      <c r="AD5508" s="73">
        <f t="shared" ref="AD5508:AD5571" si="866">AC5508/$AC$5777</f>
        <v>0</v>
      </c>
    </row>
    <row r="5509" spans="1:30" x14ac:dyDescent="0.25">
      <c r="A5509" s="165"/>
      <c r="B5509" s="72" t="s">
        <v>3909</v>
      </c>
      <c r="C5509" s="64" t="s">
        <v>3910</v>
      </c>
      <c r="D5509" s="64" t="s">
        <v>7</v>
      </c>
      <c r="E5509" s="64" t="s">
        <v>3911</v>
      </c>
      <c r="F5509" s="64" t="s">
        <v>1411</v>
      </c>
      <c r="G5509" s="64" t="s">
        <v>1167</v>
      </c>
      <c r="H5509" s="65">
        <v>40946</v>
      </c>
      <c r="I5509" s="65">
        <v>40946</v>
      </c>
      <c r="J5509" s="93" t="s">
        <v>1</v>
      </c>
      <c r="K5509" s="101">
        <v>0</v>
      </c>
      <c r="L5509" s="67">
        <f t="shared" si="860"/>
        <v>0</v>
      </c>
      <c r="M5509" s="66">
        <v>0.10742288999999999</v>
      </c>
      <c r="N5509" s="73">
        <f t="shared" si="861"/>
        <v>2.0816068757949463E-9</v>
      </c>
      <c r="O5509" s="98">
        <v>0</v>
      </c>
      <c r="P5509" s="67">
        <f t="shared" ref="P5509:P5572" si="867">O5509/$O$5777</f>
        <v>0</v>
      </c>
      <c r="Q5509" s="66">
        <v>0.10742288999999999</v>
      </c>
      <c r="R5509" s="105">
        <f t="shared" si="862"/>
        <v>3.0778534826109252E-9</v>
      </c>
      <c r="S5509" s="101">
        <v>0</v>
      </c>
      <c r="T5509" s="67">
        <f t="shared" ref="T5509:T5572" si="868">S5509/$S$5777</f>
        <v>0</v>
      </c>
      <c r="U5509" s="66">
        <v>0.10742288999999999</v>
      </c>
      <c r="V5509" s="73">
        <f t="shared" ref="V5509:V5572" si="869">U5509/$U$5777</f>
        <v>5.7364519667494547E-9</v>
      </c>
      <c r="W5509" s="98">
        <v>0</v>
      </c>
      <c r="X5509" s="67">
        <f t="shared" si="863"/>
        <v>0</v>
      </c>
      <c r="Y5509" s="66">
        <v>0.10742288999999999</v>
      </c>
      <c r="Z5509" s="105">
        <f t="shared" si="864"/>
        <v>1.3887454732298187E-8</v>
      </c>
      <c r="AA5509" s="101">
        <v>0</v>
      </c>
      <c r="AB5509" s="67">
        <f t="shared" si="865"/>
        <v>0</v>
      </c>
      <c r="AC5509" s="66">
        <v>0</v>
      </c>
      <c r="AD5509" s="73">
        <f t="shared" si="866"/>
        <v>0</v>
      </c>
    </row>
    <row r="5510" spans="1:30" x14ac:dyDescent="0.25">
      <c r="A5510" s="165"/>
      <c r="B5510" s="72" t="s">
        <v>16061</v>
      </c>
      <c r="C5510" s="64" t="s">
        <v>16062</v>
      </c>
      <c r="D5510" s="64" t="s">
        <v>23</v>
      </c>
      <c r="E5510" s="64" t="s">
        <v>2425</v>
      </c>
      <c r="F5510" s="64" t="s">
        <v>1199</v>
      </c>
      <c r="G5510" s="64" t="s">
        <v>1199</v>
      </c>
      <c r="H5510" s="65">
        <v>40932</v>
      </c>
      <c r="I5510" s="65">
        <v>40932</v>
      </c>
      <c r="J5510" s="93" t="s">
        <v>1</v>
      </c>
      <c r="K5510" s="101">
        <v>0</v>
      </c>
      <c r="L5510" s="67">
        <f t="shared" si="860"/>
        <v>0</v>
      </c>
      <c r="M5510" s="66">
        <v>0.10742288999999999</v>
      </c>
      <c r="N5510" s="73">
        <f t="shared" si="861"/>
        <v>2.0816068757949463E-9</v>
      </c>
      <c r="O5510" s="98">
        <v>0</v>
      </c>
      <c r="P5510" s="67">
        <f t="shared" si="867"/>
        <v>0</v>
      </c>
      <c r="Q5510" s="66">
        <v>0.10742288999999999</v>
      </c>
      <c r="R5510" s="105">
        <f t="shared" si="862"/>
        <v>3.0778534826109252E-9</v>
      </c>
      <c r="S5510" s="101">
        <v>0</v>
      </c>
      <c r="T5510" s="67">
        <f t="shared" si="868"/>
        <v>0</v>
      </c>
      <c r="U5510" s="66">
        <v>0.10742288999999999</v>
      </c>
      <c r="V5510" s="73">
        <f t="shared" si="869"/>
        <v>5.7364519667494547E-9</v>
      </c>
      <c r="W5510" s="98">
        <v>0</v>
      </c>
      <c r="X5510" s="67">
        <f t="shared" si="863"/>
        <v>0</v>
      </c>
      <c r="Y5510" s="66">
        <v>0.10742288999999999</v>
      </c>
      <c r="Z5510" s="105">
        <f t="shared" si="864"/>
        <v>1.3887454732298187E-8</v>
      </c>
      <c r="AA5510" s="101">
        <v>0</v>
      </c>
      <c r="AB5510" s="67">
        <f t="shared" si="865"/>
        <v>0</v>
      </c>
      <c r="AC5510" s="66">
        <v>0</v>
      </c>
      <c r="AD5510" s="73">
        <f t="shared" si="866"/>
        <v>0</v>
      </c>
    </row>
    <row r="5511" spans="1:30" x14ac:dyDescent="0.25">
      <c r="A5511" s="165"/>
      <c r="B5511" s="72" t="s">
        <v>4156</v>
      </c>
      <c r="C5511" s="64" t="s">
        <v>4157</v>
      </c>
      <c r="D5511" s="64" t="s">
        <v>7</v>
      </c>
      <c r="E5511" s="64" t="s">
        <v>4158</v>
      </c>
      <c r="F5511" s="64" t="s">
        <v>1199</v>
      </c>
      <c r="G5511" s="64" t="s">
        <v>1199</v>
      </c>
      <c r="H5511" s="65">
        <v>40932</v>
      </c>
      <c r="I5511" s="65">
        <v>40932</v>
      </c>
      <c r="J5511" s="93" t="s">
        <v>1</v>
      </c>
      <c r="K5511" s="101">
        <v>0</v>
      </c>
      <c r="L5511" s="67">
        <f t="shared" si="860"/>
        <v>0</v>
      </c>
      <c r="M5511" s="66">
        <v>0.10742288999999999</v>
      </c>
      <c r="N5511" s="73">
        <f t="shared" si="861"/>
        <v>2.0816068757949463E-9</v>
      </c>
      <c r="O5511" s="98">
        <v>0</v>
      </c>
      <c r="P5511" s="67">
        <f t="shared" si="867"/>
        <v>0</v>
      </c>
      <c r="Q5511" s="66">
        <v>0.10742288999999999</v>
      </c>
      <c r="R5511" s="105">
        <f t="shared" si="862"/>
        <v>3.0778534826109252E-9</v>
      </c>
      <c r="S5511" s="101">
        <v>0</v>
      </c>
      <c r="T5511" s="67">
        <f t="shared" si="868"/>
        <v>0</v>
      </c>
      <c r="U5511" s="66">
        <v>0.10742288999999999</v>
      </c>
      <c r="V5511" s="73">
        <f t="shared" si="869"/>
        <v>5.7364519667494547E-9</v>
      </c>
      <c r="W5511" s="98">
        <v>0</v>
      </c>
      <c r="X5511" s="67">
        <f t="shared" si="863"/>
        <v>0</v>
      </c>
      <c r="Y5511" s="66">
        <v>0.10742288999999999</v>
      </c>
      <c r="Z5511" s="105">
        <f t="shared" si="864"/>
        <v>1.3887454732298187E-8</v>
      </c>
      <c r="AA5511" s="101">
        <v>0</v>
      </c>
      <c r="AB5511" s="67">
        <f t="shared" si="865"/>
        <v>0</v>
      </c>
      <c r="AC5511" s="66">
        <v>0</v>
      </c>
      <c r="AD5511" s="73">
        <f t="shared" si="866"/>
        <v>0</v>
      </c>
    </row>
    <row r="5512" spans="1:30" x14ac:dyDescent="0.25">
      <c r="A5512" s="165"/>
      <c r="B5512" s="72" t="s">
        <v>2837</v>
      </c>
      <c r="C5512" s="64" t="s">
        <v>2838</v>
      </c>
      <c r="D5512" s="64" t="s">
        <v>7</v>
      </c>
      <c r="E5512" s="64" t="s">
        <v>2425</v>
      </c>
      <c r="F5512" s="64" t="s">
        <v>1199</v>
      </c>
      <c r="G5512" s="64" t="s">
        <v>1199</v>
      </c>
      <c r="H5512" s="65">
        <v>40932</v>
      </c>
      <c r="I5512" s="65">
        <v>40932</v>
      </c>
      <c r="J5512" s="93" t="s">
        <v>1</v>
      </c>
      <c r="K5512" s="101">
        <v>0</v>
      </c>
      <c r="L5512" s="67">
        <f t="shared" si="860"/>
        <v>0</v>
      </c>
      <c r="M5512" s="66">
        <v>0.10742288999999999</v>
      </c>
      <c r="N5512" s="73">
        <f t="shared" si="861"/>
        <v>2.0816068757949463E-9</v>
      </c>
      <c r="O5512" s="98">
        <v>0</v>
      </c>
      <c r="P5512" s="67">
        <f t="shared" si="867"/>
        <v>0</v>
      </c>
      <c r="Q5512" s="66">
        <v>0.10742288999999999</v>
      </c>
      <c r="R5512" s="105">
        <f t="shared" si="862"/>
        <v>3.0778534826109252E-9</v>
      </c>
      <c r="S5512" s="101">
        <v>0</v>
      </c>
      <c r="T5512" s="67">
        <f t="shared" si="868"/>
        <v>0</v>
      </c>
      <c r="U5512" s="66">
        <v>0.10742288999999999</v>
      </c>
      <c r="V5512" s="73">
        <f t="shared" si="869"/>
        <v>5.7364519667494547E-9</v>
      </c>
      <c r="W5512" s="98">
        <v>0</v>
      </c>
      <c r="X5512" s="67">
        <f t="shared" si="863"/>
        <v>0</v>
      </c>
      <c r="Y5512" s="66">
        <v>0.10742288999999999</v>
      </c>
      <c r="Z5512" s="105">
        <f t="shared" si="864"/>
        <v>1.3887454732298187E-8</v>
      </c>
      <c r="AA5512" s="101">
        <v>0</v>
      </c>
      <c r="AB5512" s="67">
        <f t="shared" si="865"/>
        <v>0</v>
      </c>
      <c r="AC5512" s="66">
        <v>0</v>
      </c>
      <c r="AD5512" s="73">
        <f t="shared" si="866"/>
        <v>0</v>
      </c>
    </row>
    <row r="5513" spans="1:30" x14ac:dyDescent="0.25">
      <c r="A5513" s="165"/>
      <c r="B5513" s="72" t="s">
        <v>10288</v>
      </c>
      <c r="C5513" s="64" t="s">
        <v>10289</v>
      </c>
      <c r="D5513" s="64" t="s">
        <v>7</v>
      </c>
      <c r="E5513" s="64" t="s">
        <v>10290</v>
      </c>
      <c r="F5513" s="64" t="s">
        <v>1221</v>
      </c>
      <c r="G5513" s="64" t="s">
        <v>1167</v>
      </c>
      <c r="H5513" s="65">
        <v>40854</v>
      </c>
      <c r="I5513" s="65">
        <v>40854</v>
      </c>
      <c r="J5513" s="93" t="s">
        <v>1</v>
      </c>
      <c r="K5513" s="101">
        <v>40</v>
      </c>
      <c r="L5513" s="67">
        <f t="shared" si="860"/>
        <v>1.3596983430234329E-8</v>
      </c>
      <c r="M5513" s="66">
        <v>0.10681599999999999</v>
      </c>
      <c r="N5513" s="73">
        <f t="shared" si="861"/>
        <v>2.0698467528188169E-9</v>
      </c>
      <c r="O5513" s="98">
        <v>40</v>
      </c>
      <c r="P5513" s="67">
        <f t="shared" si="867"/>
        <v>1.4730801894445318E-8</v>
      </c>
      <c r="Q5513" s="66">
        <v>0.10681599999999999</v>
      </c>
      <c r="R5513" s="105">
        <f t="shared" si="862"/>
        <v>3.060465023781883E-9</v>
      </c>
      <c r="S5513" s="101">
        <v>0</v>
      </c>
      <c r="T5513" s="67">
        <f t="shared" si="868"/>
        <v>0</v>
      </c>
      <c r="U5513" s="66">
        <v>0</v>
      </c>
      <c r="V5513" s="73">
        <f t="shared" si="869"/>
        <v>0</v>
      </c>
      <c r="W5513" s="98">
        <v>0</v>
      </c>
      <c r="X5513" s="67">
        <f t="shared" si="863"/>
        <v>0</v>
      </c>
      <c r="Y5513" s="66">
        <v>0</v>
      </c>
      <c r="Z5513" s="105">
        <f t="shared" si="864"/>
        <v>0</v>
      </c>
      <c r="AA5513" s="101">
        <v>0</v>
      </c>
      <c r="AB5513" s="67">
        <f t="shared" si="865"/>
        <v>0</v>
      </c>
      <c r="AC5513" s="66">
        <v>0</v>
      </c>
      <c r="AD5513" s="73">
        <f t="shared" si="866"/>
        <v>0</v>
      </c>
    </row>
    <row r="5514" spans="1:30" x14ac:dyDescent="0.25">
      <c r="A5514" s="165"/>
      <c r="B5514" s="72" t="s">
        <v>11832</v>
      </c>
      <c r="C5514" s="64" t="s">
        <v>11833</v>
      </c>
      <c r="D5514" s="64" t="s">
        <v>7</v>
      </c>
      <c r="E5514" s="64" t="s">
        <v>1646</v>
      </c>
      <c r="F5514" s="64" t="s">
        <v>1647</v>
      </c>
      <c r="G5514" s="64" t="s">
        <v>1227</v>
      </c>
      <c r="H5514" s="65">
        <v>39979</v>
      </c>
      <c r="I5514" s="65">
        <v>40420</v>
      </c>
      <c r="J5514" s="93" t="s">
        <v>1</v>
      </c>
      <c r="K5514" s="101">
        <v>0</v>
      </c>
      <c r="L5514" s="67">
        <f t="shared" si="860"/>
        <v>0</v>
      </c>
      <c r="M5514" s="66">
        <v>0.106392</v>
      </c>
      <c r="N5514" s="73">
        <f t="shared" si="861"/>
        <v>2.0616306145699107E-9</v>
      </c>
      <c r="O5514" s="98">
        <v>0</v>
      </c>
      <c r="P5514" s="67">
        <f t="shared" si="867"/>
        <v>0</v>
      </c>
      <c r="Q5514" s="66">
        <v>0.106392</v>
      </c>
      <c r="R5514" s="105">
        <f t="shared" si="862"/>
        <v>3.0483166829894594E-9</v>
      </c>
      <c r="S5514" s="101">
        <v>0</v>
      </c>
      <c r="T5514" s="67">
        <f t="shared" si="868"/>
        <v>0</v>
      </c>
      <c r="U5514" s="66">
        <v>0</v>
      </c>
      <c r="V5514" s="73">
        <f t="shared" si="869"/>
        <v>0</v>
      </c>
      <c r="W5514" s="98">
        <v>0</v>
      </c>
      <c r="X5514" s="67">
        <f t="shared" si="863"/>
        <v>0</v>
      </c>
      <c r="Y5514" s="66">
        <v>0</v>
      </c>
      <c r="Z5514" s="105">
        <f t="shared" si="864"/>
        <v>0</v>
      </c>
      <c r="AA5514" s="101">
        <v>0</v>
      </c>
      <c r="AB5514" s="67">
        <f t="shared" si="865"/>
        <v>0</v>
      </c>
      <c r="AC5514" s="66">
        <v>0</v>
      </c>
      <c r="AD5514" s="73">
        <f t="shared" si="866"/>
        <v>0</v>
      </c>
    </row>
    <row r="5515" spans="1:30" x14ac:dyDescent="0.25">
      <c r="A5515" s="165"/>
      <c r="B5515" s="72" t="s">
        <v>8134</v>
      </c>
      <c r="C5515" s="64" t="s">
        <v>8135</v>
      </c>
      <c r="D5515" s="64" t="s">
        <v>7</v>
      </c>
      <c r="E5515" s="64" t="s">
        <v>8136</v>
      </c>
      <c r="F5515" s="64" t="s">
        <v>437</v>
      </c>
      <c r="G5515" s="64" t="s">
        <v>1269</v>
      </c>
      <c r="H5515" s="65">
        <v>39925</v>
      </c>
      <c r="I5515" s="65">
        <v>39925</v>
      </c>
      <c r="J5515" s="93" t="s">
        <v>1</v>
      </c>
      <c r="K5515" s="101">
        <v>30</v>
      </c>
      <c r="L5515" s="67">
        <f t="shared" si="860"/>
        <v>1.0197737572675747E-8</v>
      </c>
      <c r="M5515" s="66">
        <v>0.105945</v>
      </c>
      <c r="N5515" s="73">
        <f t="shared" si="861"/>
        <v>2.0529687895763702E-9</v>
      </c>
      <c r="O5515" s="98">
        <v>30</v>
      </c>
      <c r="P5515" s="67">
        <f t="shared" si="867"/>
        <v>1.1048101420833988E-8</v>
      </c>
      <c r="Q5515" s="66">
        <v>0.105945</v>
      </c>
      <c r="R5515" s="105">
        <f t="shared" si="862"/>
        <v>3.0355093520125414E-9</v>
      </c>
      <c r="S5515" s="101">
        <v>30</v>
      </c>
      <c r="T5515" s="67">
        <f t="shared" si="868"/>
        <v>1.3141234620800856E-8</v>
      </c>
      <c r="U5515" s="66">
        <v>0.105945</v>
      </c>
      <c r="V5515" s="73">
        <f t="shared" si="869"/>
        <v>5.6575316826541439E-9</v>
      </c>
      <c r="W5515" s="98">
        <v>30</v>
      </c>
      <c r="X5515" s="67">
        <f t="shared" si="863"/>
        <v>1.7044761580987947E-8</v>
      </c>
      <c r="Y5515" s="66">
        <v>0.105945</v>
      </c>
      <c r="Z5515" s="105">
        <f t="shared" si="864"/>
        <v>1.3696395541148926E-8</v>
      </c>
      <c r="AA5515" s="101">
        <v>0</v>
      </c>
      <c r="AB5515" s="67">
        <f t="shared" si="865"/>
        <v>0</v>
      </c>
      <c r="AC5515" s="66">
        <v>0</v>
      </c>
      <c r="AD5515" s="73">
        <f t="shared" si="866"/>
        <v>0</v>
      </c>
    </row>
    <row r="5516" spans="1:30" x14ac:dyDescent="0.25">
      <c r="A5516" s="165"/>
      <c r="B5516" s="72" t="s">
        <v>6089</v>
      </c>
      <c r="C5516" s="64" t="s">
        <v>6090</v>
      </c>
      <c r="D5516" s="64" t="s">
        <v>7</v>
      </c>
      <c r="E5516" s="64" t="s">
        <v>4917</v>
      </c>
      <c r="F5516" s="64" t="s">
        <v>2233</v>
      </c>
      <c r="G5516" s="64" t="s">
        <v>1139</v>
      </c>
      <c r="H5516" s="65">
        <v>41960</v>
      </c>
      <c r="I5516" s="65">
        <v>41960</v>
      </c>
      <c r="J5516" s="93" t="s">
        <v>1</v>
      </c>
      <c r="K5516" s="101">
        <v>0</v>
      </c>
      <c r="L5516" s="67">
        <f t="shared" si="860"/>
        <v>0</v>
      </c>
      <c r="M5516" s="66">
        <v>0.1</v>
      </c>
      <c r="N5516" s="73">
        <f t="shared" si="861"/>
        <v>1.937768454930738E-9</v>
      </c>
      <c r="O5516" s="98">
        <v>0</v>
      </c>
      <c r="P5516" s="67">
        <f t="shared" si="867"/>
        <v>0</v>
      </c>
      <c r="Q5516" s="66">
        <v>0.1</v>
      </c>
      <c r="R5516" s="105">
        <f t="shared" si="862"/>
        <v>2.8651747151942435E-9</v>
      </c>
      <c r="S5516" s="101">
        <v>0</v>
      </c>
      <c r="T5516" s="67">
        <f t="shared" si="868"/>
        <v>0</v>
      </c>
      <c r="U5516" s="66">
        <v>0</v>
      </c>
      <c r="V5516" s="73">
        <f t="shared" si="869"/>
        <v>0</v>
      </c>
      <c r="W5516" s="98">
        <v>0</v>
      </c>
      <c r="X5516" s="67">
        <f t="shared" si="863"/>
        <v>0</v>
      </c>
      <c r="Y5516" s="66">
        <v>0</v>
      </c>
      <c r="Z5516" s="105">
        <f t="shared" si="864"/>
        <v>0</v>
      </c>
      <c r="AA5516" s="101">
        <v>0</v>
      </c>
      <c r="AB5516" s="67">
        <f t="shared" si="865"/>
        <v>0</v>
      </c>
      <c r="AC5516" s="66">
        <v>0</v>
      </c>
      <c r="AD5516" s="73">
        <f t="shared" si="866"/>
        <v>0</v>
      </c>
    </row>
    <row r="5517" spans="1:30" x14ac:dyDescent="0.25">
      <c r="A5517" s="165"/>
      <c r="B5517" s="72" t="s">
        <v>14859</v>
      </c>
      <c r="C5517" s="64" t="s">
        <v>14860</v>
      </c>
      <c r="D5517" s="64" t="s">
        <v>7</v>
      </c>
      <c r="E5517" s="64" t="s">
        <v>14861</v>
      </c>
      <c r="F5517" s="64" t="s">
        <v>1380</v>
      </c>
      <c r="G5517" s="64" t="s">
        <v>1216</v>
      </c>
      <c r="H5517" s="65">
        <v>41703</v>
      </c>
      <c r="I5517" s="65">
        <v>41703</v>
      </c>
      <c r="J5517" s="93" t="s">
        <v>1</v>
      </c>
      <c r="K5517" s="101">
        <v>0</v>
      </c>
      <c r="L5517" s="67">
        <f t="shared" si="860"/>
        <v>0</v>
      </c>
      <c r="M5517" s="66">
        <v>0.1</v>
      </c>
      <c r="N5517" s="73">
        <f t="shared" si="861"/>
        <v>1.937768454930738E-9</v>
      </c>
      <c r="O5517" s="98">
        <v>0</v>
      </c>
      <c r="P5517" s="67">
        <f t="shared" si="867"/>
        <v>0</v>
      </c>
      <c r="Q5517" s="66">
        <v>0.1</v>
      </c>
      <c r="R5517" s="105">
        <f t="shared" si="862"/>
        <v>2.8651747151942435E-9</v>
      </c>
      <c r="S5517" s="101">
        <v>0</v>
      </c>
      <c r="T5517" s="67">
        <f t="shared" si="868"/>
        <v>0</v>
      </c>
      <c r="U5517" s="66">
        <v>0</v>
      </c>
      <c r="V5517" s="73">
        <f t="shared" si="869"/>
        <v>0</v>
      </c>
      <c r="W5517" s="98">
        <v>0</v>
      </c>
      <c r="X5517" s="67">
        <f t="shared" si="863"/>
        <v>0</v>
      </c>
      <c r="Y5517" s="66">
        <v>0</v>
      </c>
      <c r="Z5517" s="105">
        <f t="shared" si="864"/>
        <v>0</v>
      </c>
      <c r="AA5517" s="101">
        <v>0</v>
      </c>
      <c r="AB5517" s="67">
        <f t="shared" si="865"/>
        <v>0</v>
      </c>
      <c r="AC5517" s="66">
        <v>0</v>
      </c>
      <c r="AD5517" s="73">
        <f t="shared" si="866"/>
        <v>0</v>
      </c>
    </row>
    <row r="5518" spans="1:30" x14ac:dyDescent="0.25">
      <c r="A5518" s="165"/>
      <c r="B5518" s="72" t="s">
        <v>3533</v>
      </c>
      <c r="C5518" s="64" t="s">
        <v>3534</v>
      </c>
      <c r="D5518" s="64" t="s">
        <v>7</v>
      </c>
      <c r="E5518" s="64" t="s">
        <v>3535</v>
      </c>
      <c r="F5518" s="64" t="s">
        <v>1330</v>
      </c>
      <c r="G5518" s="64" t="s">
        <v>1216</v>
      </c>
      <c r="H5518" s="65">
        <v>39030</v>
      </c>
      <c r="I5518" s="65">
        <v>39030</v>
      </c>
      <c r="J5518" s="93" t="s">
        <v>1</v>
      </c>
      <c r="K5518" s="101">
        <v>0</v>
      </c>
      <c r="L5518" s="67">
        <f t="shared" si="860"/>
        <v>0</v>
      </c>
      <c r="M5518" s="66">
        <v>0.1</v>
      </c>
      <c r="N5518" s="73">
        <f t="shared" si="861"/>
        <v>1.937768454930738E-9</v>
      </c>
      <c r="O5518" s="98">
        <v>0</v>
      </c>
      <c r="P5518" s="67">
        <f t="shared" si="867"/>
        <v>0</v>
      </c>
      <c r="Q5518" s="66">
        <v>0.1</v>
      </c>
      <c r="R5518" s="105">
        <f t="shared" si="862"/>
        <v>2.8651747151942435E-9</v>
      </c>
      <c r="S5518" s="101">
        <v>0</v>
      </c>
      <c r="T5518" s="67">
        <f t="shared" si="868"/>
        <v>0</v>
      </c>
      <c r="U5518" s="66">
        <v>0</v>
      </c>
      <c r="V5518" s="73">
        <f t="shared" si="869"/>
        <v>0</v>
      </c>
      <c r="W5518" s="98">
        <v>0</v>
      </c>
      <c r="X5518" s="67">
        <f t="shared" si="863"/>
        <v>0</v>
      </c>
      <c r="Y5518" s="66">
        <v>0</v>
      </c>
      <c r="Z5518" s="105">
        <f t="shared" si="864"/>
        <v>0</v>
      </c>
      <c r="AA5518" s="101">
        <v>0</v>
      </c>
      <c r="AB5518" s="67">
        <f t="shared" si="865"/>
        <v>0</v>
      </c>
      <c r="AC5518" s="66">
        <v>0</v>
      </c>
      <c r="AD5518" s="73">
        <f t="shared" si="866"/>
        <v>0</v>
      </c>
    </row>
    <row r="5519" spans="1:30" x14ac:dyDescent="0.25">
      <c r="A5519" s="165"/>
      <c r="B5519" s="72" t="s">
        <v>13891</v>
      </c>
      <c r="C5519" s="64" t="s">
        <v>13892</v>
      </c>
      <c r="D5519" s="64" t="s">
        <v>7</v>
      </c>
      <c r="E5519" s="64" t="s">
        <v>13893</v>
      </c>
      <c r="F5519" s="64" t="s">
        <v>1562</v>
      </c>
      <c r="G5519" s="64" t="s">
        <v>1167</v>
      </c>
      <c r="H5519" s="65">
        <v>41880</v>
      </c>
      <c r="I5519" s="65">
        <v>41880</v>
      </c>
      <c r="J5519" s="93" t="s">
        <v>1</v>
      </c>
      <c r="K5519" s="101">
        <v>0</v>
      </c>
      <c r="L5519" s="67">
        <f t="shared" si="860"/>
        <v>0</v>
      </c>
      <c r="M5519" s="66">
        <v>0.1</v>
      </c>
      <c r="N5519" s="73">
        <f t="shared" si="861"/>
        <v>1.937768454930738E-9</v>
      </c>
      <c r="O5519" s="98">
        <v>0</v>
      </c>
      <c r="P5519" s="67">
        <f t="shared" si="867"/>
        <v>0</v>
      </c>
      <c r="Q5519" s="66">
        <v>0.1</v>
      </c>
      <c r="R5519" s="105">
        <f t="shared" si="862"/>
        <v>2.8651747151942435E-9</v>
      </c>
      <c r="S5519" s="101">
        <v>0</v>
      </c>
      <c r="T5519" s="67">
        <f t="shared" si="868"/>
        <v>0</v>
      </c>
      <c r="U5519" s="66">
        <v>0</v>
      </c>
      <c r="V5519" s="73">
        <f t="shared" si="869"/>
        <v>0</v>
      </c>
      <c r="W5519" s="98">
        <v>0</v>
      </c>
      <c r="X5519" s="67">
        <f t="shared" si="863"/>
        <v>0</v>
      </c>
      <c r="Y5519" s="66">
        <v>0</v>
      </c>
      <c r="Z5519" s="105">
        <f t="shared" si="864"/>
        <v>0</v>
      </c>
      <c r="AA5519" s="101">
        <v>0</v>
      </c>
      <c r="AB5519" s="67">
        <f t="shared" si="865"/>
        <v>0</v>
      </c>
      <c r="AC5519" s="66">
        <v>0</v>
      </c>
      <c r="AD5519" s="73">
        <f t="shared" si="866"/>
        <v>0</v>
      </c>
    </row>
    <row r="5520" spans="1:30" x14ac:dyDescent="0.25">
      <c r="A5520" s="165"/>
      <c r="B5520" s="72" t="s">
        <v>10589</v>
      </c>
      <c r="C5520" s="64" t="s">
        <v>10590</v>
      </c>
      <c r="D5520" s="64" t="s">
        <v>7</v>
      </c>
      <c r="E5520" s="64" t="s">
        <v>10591</v>
      </c>
      <c r="F5520" s="64" t="s">
        <v>1330</v>
      </c>
      <c r="G5520" s="64" t="s">
        <v>1216</v>
      </c>
      <c r="H5520" s="65">
        <v>41661</v>
      </c>
      <c r="I5520" s="65">
        <v>41661</v>
      </c>
      <c r="J5520" s="93" t="s">
        <v>1</v>
      </c>
      <c r="K5520" s="101">
        <v>0</v>
      </c>
      <c r="L5520" s="67">
        <f t="shared" si="860"/>
        <v>0</v>
      </c>
      <c r="M5520" s="66">
        <v>0.1</v>
      </c>
      <c r="N5520" s="73">
        <f t="shared" si="861"/>
        <v>1.937768454930738E-9</v>
      </c>
      <c r="O5520" s="98">
        <v>0</v>
      </c>
      <c r="P5520" s="67">
        <f t="shared" si="867"/>
        <v>0</v>
      </c>
      <c r="Q5520" s="66">
        <v>0.1</v>
      </c>
      <c r="R5520" s="105">
        <f t="shared" si="862"/>
        <v>2.8651747151942435E-9</v>
      </c>
      <c r="S5520" s="101">
        <v>0</v>
      </c>
      <c r="T5520" s="67">
        <f t="shared" si="868"/>
        <v>0</v>
      </c>
      <c r="U5520" s="66">
        <v>0</v>
      </c>
      <c r="V5520" s="73">
        <f t="shared" si="869"/>
        <v>0</v>
      </c>
      <c r="W5520" s="98">
        <v>0</v>
      </c>
      <c r="X5520" s="67">
        <f t="shared" si="863"/>
        <v>0</v>
      </c>
      <c r="Y5520" s="66">
        <v>0</v>
      </c>
      <c r="Z5520" s="105">
        <f t="shared" si="864"/>
        <v>0</v>
      </c>
      <c r="AA5520" s="101">
        <v>0</v>
      </c>
      <c r="AB5520" s="67">
        <f t="shared" si="865"/>
        <v>0</v>
      </c>
      <c r="AC5520" s="66">
        <v>0</v>
      </c>
      <c r="AD5520" s="73">
        <f t="shared" si="866"/>
        <v>0</v>
      </c>
    </row>
    <row r="5521" spans="1:30" x14ac:dyDescent="0.25">
      <c r="A5521" s="165"/>
      <c r="B5521" s="72" t="s">
        <v>15716</v>
      </c>
      <c r="C5521" s="64" t="s">
        <v>15717</v>
      </c>
      <c r="D5521" s="64" t="s">
        <v>7</v>
      </c>
      <c r="E5521" s="64" t="s">
        <v>15718</v>
      </c>
      <c r="F5521" s="64" t="s">
        <v>1647</v>
      </c>
      <c r="G5521" s="64" t="s">
        <v>1227</v>
      </c>
      <c r="H5521" s="65">
        <v>41814</v>
      </c>
      <c r="I5521" s="65">
        <v>41814</v>
      </c>
      <c r="J5521" s="93" t="s">
        <v>1</v>
      </c>
      <c r="K5521" s="101">
        <v>0</v>
      </c>
      <c r="L5521" s="67">
        <f t="shared" si="860"/>
        <v>0</v>
      </c>
      <c r="M5521" s="66">
        <v>0.1</v>
      </c>
      <c r="N5521" s="73">
        <f t="shared" si="861"/>
        <v>1.937768454930738E-9</v>
      </c>
      <c r="O5521" s="98">
        <v>0</v>
      </c>
      <c r="P5521" s="67">
        <f t="shared" si="867"/>
        <v>0</v>
      </c>
      <c r="Q5521" s="66">
        <v>0.1</v>
      </c>
      <c r="R5521" s="105">
        <f t="shared" si="862"/>
        <v>2.8651747151942435E-9</v>
      </c>
      <c r="S5521" s="101">
        <v>0</v>
      </c>
      <c r="T5521" s="67">
        <f t="shared" si="868"/>
        <v>0</v>
      </c>
      <c r="U5521" s="66">
        <v>0</v>
      </c>
      <c r="V5521" s="73">
        <f t="shared" si="869"/>
        <v>0</v>
      </c>
      <c r="W5521" s="98">
        <v>0</v>
      </c>
      <c r="X5521" s="67">
        <f t="shared" si="863"/>
        <v>0</v>
      </c>
      <c r="Y5521" s="66">
        <v>0</v>
      </c>
      <c r="Z5521" s="105">
        <f t="shared" si="864"/>
        <v>0</v>
      </c>
      <c r="AA5521" s="101">
        <v>0</v>
      </c>
      <c r="AB5521" s="67">
        <f t="shared" si="865"/>
        <v>0</v>
      </c>
      <c r="AC5521" s="66">
        <v>0</v>
      </c>
      <c r="AD5521" s="73">
        <f t="shared" si="866"/>
        <v>0</v>
      </c>
    </row>
    <row r="5522" spans="1:30" x14ac:dyDescent="0.25">
      <c r="A5522" s="165"/>
      <c r="B5522" s="72" t="s">
        <v>1620</v>
      </c>
      <c r="C5522" s="64" t="s">
        <v>1621</v>
      </c>
      <c r="D5522" s="64" t="s">
        <v>7</v>
      </c>
      <c r="E5522" s="64" t="s">
        <v>1622</v>
      </c>
      <c r="F5522" s="64" t="s">
        <v>1230</v>
      </c>
      <c r="G5522" s="64" t="s">
        <v>1167</v>
      </c>
      <c r="H5522" s="65">
        <v>38911</v>
      </c>
      <c r="I5522" s="65">
        <v>38911</v>
      </c>
      <c r="J5522" s="93" t="s">
        <v>1</v>
      </c>
      <c r="K5522" s="101">
        <v>0</v>
      </c>
      <c r="L5522" s="67">
        <f t="shared" si="860"/>
        <v>0</v>
      </c>
      <c r="M5522" s="66">
        <v>0.1</v>
      </c>
      <c r="N5522" s="73">
        <f t="shared" si="861"/>
        <v>1.937768454930738E-9</v>
      </c>
      <c r="O5522" s="98">
        <v>0</v>
      </c>
      <c r="P5522" s="67">
        <f t="shared" si="867"/>
        <v>0</v>
      </c>
      <c r="Q5522" s="66">
        <v>0.1</v>
      </c>
      <c r="R5522" s="105">
        <f t="shared" si="862"/>
        <v>2.8651747151942435E-9</v>
      </c>
      <c r="S5522" s="101">
        <v>0</v>
      </c>
      <c r="T5522" s="67">
        <f t="shared" si="868"/>
        <v>0</v>
      </c>
      <c r="U5522" s="66">
        <v>0</v>
      </c>
      <c r="V5522" s="73">
        <f t="shared" si="869"/>
        <v>0</v>
      </c>
      <c r="W5522" s="98">
        <v>0</v>
      </c>
      <c r="X5522" s="67">
        <f t="shared" si="863"/>
        <v>0</v>
      </c>
      <c r="Y5522" s="66">
        <v>0</v>
      </c>
      <c r="Z5522" s="105">
        <f t="shared" si="864"/>
        <v>0</v>
      </c>
      <c r="AA5522" s="101">
        <v>0</v>
      </c>
      <c r="AB5522" s="67">
        <f t="shared" si="865"/>
        <v>0</v>
      </c>
      <c r="AC5522" s="66">
        <v>0</v>
      </c>
      <c r="AD5522" s="73">
        <f t="shared" si="866"/>
        <v>0</v>
      </c>
    </row>
    <row r="5523" spans="1:30" x14ac:dyDescent="0.25">
      <c r="A5523" s="165"/>
      <c r="B5523" s="72" t="s">
        <v>1947</v>
      </c>
      <c r="C5523" s="64" t="s">
        <v>1948</v>
      </c>
      <c r="D5523" s="64" t="s">
        <v>7</v>
      </c>
      <c r="E5523" s="64" t="s">
        <v>1711</v>
      </c>
      <c r="F5523" s="64" t="s">
        <v>1199</v>
      </c>
      <c r="G5523" s="64" t="s">
        <v>1199</v>
      </c>
      <c r="H5523" s="65">
        <v>41956</v>
      </c>
      <c r="I5523" s="65">
        <v>41956</v>
      </c>
      <c r="J5523" s="93" t="s">
        <v>1</v>
      </c>
      <c r="K5523" s="101">
        <v>30</v>
      </c>
      <c r="L5523" s="67">
        <f t="shared" si="860"/>
        <v>1.0197737572675747E-8</v>
      </c>
      <c r="M5523" s="66">
        <v>9.9454500000000001E-2</v>
      </c>
      <c r="N5523" s="73">
        <f t="shared" si="861"/>
        <v>1.927197928009091E-9</v>
      </c>
      <c r="O5523" s="98">
        <v>30</v>
      </c>
      <c r="P5523" s="67">
        <f t="shared" si="867"/>
        <v>1.1048101420833988E-8</v>
      </c>
      <c r="Q5523" s="66">
        <v>9.9454500000000001E-2</v>
      </c>
      <c r="R5523" s="105">
        <f t="shared" si="862"/>
        <v>2.8495451871228589E-9</v>
      </c>
      <c r="S5523" s="101">
        <v>0</v>
      </c>
      <c r="T5523" s="67">
        <f t="shared" si="868"/>
        <v>0</v>
      </c>
      <c r="U5523" s="66">
        <v>0</v>
      </c>
      <c r="V5523" s="73">
        <f t="shared" si="869"/>
        <v>0</v>
      </c>
      <c r="W5523" s="98">
        <v>0</v>
      </c>
      <c r="X5523" s="67">
        <f t="shared" si="863"/>
        <v>0</v>
      </c>
      <c r="Y5523" s="66">
        <v>0</v>
      </c>
      <c r="Z5523" s="105">
        <f t="shared" si="864"/>
        <v>0</v>
      </c>
      <c r="AA5523" s="101">
        <v>0</v>
      </c>
      <c r="AB5523" s="67">
        <f t="shared" si="865"/>
        <v>0</v>
      </c>
      <c r="AC5523" s="66">
        <v>0</v>
      </c>
      <c r="AD5523" s="73">
        <f t="shared" si="866"/>
        <v>0</v>
      </c>
    </row>
    <row r="5524" spans="1:30" x14ac:dyDescent="0.25">
      <c r="A5524" s="165"/>
      <c r="B5524" s="72" t="s">
        <v>5150</v>
      </c>
      <c r="C5524" s="64" t="s">
        <v>5151</v>
      </c>
      <c r="D5524" s="64" t="s">
        <v>7</v>
      </c>
      <c r="E5524" s="64" t="s">
        <v>5152</v>
      </c>
      <c r="F5524" s="64" t="s">
        <v>1337</v>
      </c>
      <c r="G5524" s="64" t="s">
        <v>1139</v>
      </c>
      <c r="H5524" s="65">
        <v>39785</v>
      </c>
      <c r="I5524" s="65">
        <v>40064</v>
      </c>
      <c r="J5524" s="93" t="s">
        <v>1</v>
      </c>
      <c r="K5524" s="101">
        <v>16</v>
      </c>
      <c r="L5524" s="67">
        <f t="shared" si="860"/>
        <v>5.4387933720937314E-9</v>
      </c>
      <c r="M5524" s="66">
        <v>9.6864000000000006E-2</v>
      </c>
      <c r="N5524" s="73">
        <f t="shared" si="861"/>
        <v>1.8770000361841102E-9</v>
      </c>
      <c r="O5524" s="98">
        <v>16</v>
      </c>
      <c r="P5524" s="67">
        <f t="shared" si="867"/>
        <v>5.892320757778127E-9</v>
      </c>
      <c r="Q5524" s="66">
        <v>9.6864000000000006E-2</v>
      </c>
      <c r="R5524" s="105">
        <f t="shared" si="862"/>
        <v>2.7753228361257521E-9</v>
      </c>
      <c r="S5524" s="101">
        <v>16</v>
      </c>
      <c r="T5524" s="67">
        <f t="shared" si="868"/>
        <v>7.0086584644271238E-9</v>
      </c>
      <c r="U5524" s="66">
        <v>9.6864000000000006E-2</v>
      </c>
      <c r="V5524" s="73">
        <f t="shared" si="869"/>
        <v>5.1726003955695034E-9</v>
      </c>
      <c r="W5524" s="98">
        <v>16</v>
      </c>
      <c r="X5524" s="67">
        <f t="shared" si="863"/>
        <v>9.0905395098602383E-9</v>
      </c>
      <c r="Y5524" s="66">
        <v>9.6864000000000006E-2</v>
      </c>
      <c r="Z5524" s="105">
        <f t="shared" si="864"/>
        <v>1.2522418780479018E-8</v>
      </c>
      <c r="AA5524" s="101">
        <v>0</v>
      </c>
      <c r="AB5524" s="67">
        <f t="shared" si="865"/>
        <v>0</v>
      </c>
      <c r="AC5524" s="66">
        <v>0</v>
      </c>
      <c r="AD5524" s="73">
        <f t="shared" si="866"/>
        <v>0</v>
      </c>
    </row>
    <row r="5525" spans="1:30" x14ac:dyDescent="0.25">
      <c r="A5525" s="165"/>
      <c r="B5525" s="72" t="s">
        <v>12194</v>
      </c>
      <c r="C5525" s="64" t="s">
        <v>12195</v>
      </c>
      <c r="D5525" s="64" t="s">
        <v>7</v>
      </c>
      <c r="E5525" s="64" t="s">
        <v>12196</v>
      </c>
      <c r="F5525" s="64" t="s">
        <v>1216</v>
      </c>
      <c r="G5525" s="64" t="s">
        <v>1216</v>
      </c>
      <c r="H5525" s="65">
        <v>40238</v>
      </c>
      <c r="I5525" s="65">
        <v>40238</v>
      </c>
      <c r="J5525" s="93" t="s">
        <v>1</v>
      </c>
      <c r="K5525" s="101">
        <v>16</v>
      </c>
      <c r="L5525" s="67">
        <f t="shared" si="860"/>
        <v>5.4387933720937314E-9</v>
      </c>
      <c r="M5525" s="66">
        <v>9.6864000000000006E-2</v>
      </c>
      <c r="N5525" s="73">
        <f t="shared" si="861"/>
        <v>1.8770000361841102E-9</v>
      </c>
      <c r="O5525" s="98">
        <v>16</v>
      </c>
      <c r="P5525" s="67">
        <f t="shared" si="867"/>
        <v>5.892320757778127E-9</v>
      </c>
      <c r="Q5525" s="66">
        <v>9.6864000000000006E-2</v>
      </c>
      <c r="R5525" s="105">
        <f t="shared" si="862"/>
        <v>2.7753228361257521E-9</v>
      </c>
      <c r="S5525" s="101">
        <v>16</v>
      </c>
      <c r="T5525" s="67">
        <f t="shared" si="868"/>
        <v>7.0086584644271238E-9</v>
      </c>
      <c r="U5525" s="66">
        <v>9.6864000000000006E-2</v>
      </c>
      <c r="V5525" s="73">
        <f t="shared" si="869"/>
        <v>5.1726003955695034E-9</v>
      </c>
      <c r="W5525" s="98">
        <v>16</v>
      </c>
      <c r="X5525" s="67">
        <f t="shared" si="863"/>
        <v>9.0905395098602383E-9</v>
      </c>
      <c r="Y5525" s="66">
        <v>9.6864000000000006E-2</v>
      </c>
      <c r="Z5525" s="105">
        <f t="shared" si="864"/>
        <v>1.2522418780479018E-8</v>
      </c>
      <c r="AA5525" s="101">
        <v>0</v>
      </c>
      <c r="AB5525" s="67">
        <f t="shared" si="865"/>
        <v>0</v>
      </c>
      <c r="AC5525" s="66">
        <v>0</v>
      </c>
      <c r="AD5525" s="73">
        <f t="shared" si="866"/>
        <v>0</v>
      </c>
    </row>
    <row r="5526" spans="1:30" x14ac:dyDescent="0.25">
      <c r="A5526" s="165"/>
      <c r="B5526" s="72" t="s">
        <v>5820</v>
      </c>
      <c r="C5526" s="64" t="s">
        <v>5821</v>
      </c>
      <c r="D5526" s="64" t="s">
        <v>7</v>
      </c>
      <c r="E5526" s="64" t="s">
        <v>1827</v>
      </c>
      <c r="F5526" s="64" t="s">
        <v>1237</v>
      </c>
      <c r="G5526" s="64" t="s">
        <v>1227</v>
      </c>
      <c r="H5526" s="65">
        <v>39748</v>
      </c>
      <c r="I5526" s="65">
        <v>40072</v>
      </c>
      <c r="J5526" s="93" t="s">
        <v>1</v>
      </c>
      <c r="K5526" s="101">
        <v>16</v>
      </c>
      <c r="L5526" s="67">
        <f t="shared" si="860"/>
        <v>5.4387933720937314E-9</v>
      </c>
      <c r="M5526" s="66">
        <v>9.6864000000000006E-2</v>
      </c>
      <c r="N5526" s="73">
        <f t="shared" si="861"/>
        <v>1.8770000361841102E-9</v>
      </c>
      <c r="O5526" s="98">
        <v>16</v>
      </c>
      <c r="P5526" s="67">
        <f t="shared" si="867"/>
        <v>5.892320757778127E-9</v>
      </c>
      <c r="Q5526" s="66">
        <v>9.6864000000000006E-2</v>
      </c>
      <c r="R5526" s="105">
        <f t="shared" si="862"/>
        <v>2.7753228361257521E-9</v>
      </c>
      <c r="S5526" s="101">
        <v>16</v>
      </c>
      <c r="T5526" s="67">
        <f t="shared" si="868"/>
        <v>7.0086584644271238E-9</v>
      </c>
      <c r="U5526" s="66">
        <v>9.6864000000000006E-2</v>
      </c>
      <c r="V5526" s="73">
        <f t="shared" si="869"/>
        <v>5.1726003955695034E-9</v>
      </c>
      <c r="W5526" s="98">
        <v>16</v>
      </c>
      <c r="X5526" s="67">
        <f t="shared" si="863"/>
        <v>9.0905395098602383E-9</v>
      </c>
      <c r="Y5526" s="66">
        <v>9.6864000000000006E-2</v>
      </c>
      <c r="Z5526" s="105">
        <f t="shared" si="864"/>
        <v>1.2522418780479018E-8</v>
      </c>
      <c r="AA5526" s="101">
        <v>0</v>
      </c>
      <c r="AB5526" s="67">
        <f t="shared" si="865"/>
        <v>0</v>
      </c>
      <c r="AC5526" s="66">
        <v>0</v>
      </c>
      <c r="AD5526" s="73">
        <f t="shared" si="866"/>
        <v>0</v>
      </c>
    </row>
    <row r="5527" spans="1:30" x14ac:dyDescent="0.25">
      <c r="A5527" s="165"/>
      <c r="B5527" s="72" t="s">
        <v>7219</v>
      </c>
      <c r="C5527" s="64" t="s">
        <v>7220</v>
      </c>
      <c r="D5527" s="64" t="s">
        <v>7</v>
      </c>
      <c r="E5527" s="64" t="s">
        <v>7221</v>
      </c>
      <c r="F5527" s="64" t="s">
        <v>20</v>
      </c>
      <c r="G5527" s="64" t="s">
        <v>1193</v>
      </c>
      <c r="H5527" s="65">
        <v>39785</v>
      </c>
      <c r="I5527" s="65">
        <v>39986</v>
      </c>
      <c r="J5527" s="93" t="s">
        <v>1</v>
      </c>
      <c r="K5527" s="101">
        <v>16</v>
      </c>
      <c r="L5527" s="67">
        <f t="shared" si="860"/>
        <v>5.4387933720937314E-9</v>
      </c>
      <c r="M5527" s="66">
        <v>9.6864000000000006E-2</v>
      </c>
      <c r="N5527" s="73">
        <f t="shared" si="861"/>
        <v>1.8770000361841102E-9</v>
      </c>
      <c r="O5527" s="98">
        <v>16</v>
      </c>
      <c r="P5527" s="67">
        <f t="shared" si="867"/>
        <v>5.892320757778127E-9</v>
      </c>
      <c r="Q5527" s="66">
        <v>9.6864000000000006E-2</v>
      </c>
      <c r="R5527" s="105">
        <f t="shared" si="862"/>
        <v>2.7753228361257521E-9</v>
      </c>
      <c r="S5527" s="101">
        <v>16</v>
      </c>
      <c r="T5527" s="67">
        <f t="shared" si="868"/>
        <v>7.0086584644271238E-9</v>
      </c>
      <c r="U5527" s="66">
        <v>9.6864000000000006E-2</v>
      </c>
      <c r="V5527" s="73">
        <f t="shared" si="869"/>
        <v>5.1726003955695034E-9</v>
      </c>
      <c r="W5527" s="98">
        <v>16</v>
      </c>
      <c r="X5527" s="67">
        <f t="shared" si="863"/>
        <v>9.0905395098602383E-9</v>
      </c>
      <c r="Y5527" s="66">
        <v>9.6864000000000006E-2</v>
      </c>
      <c r="Z5527" s="105">
        <f t="shared" si="864"/>
        <v>1.2522418780479018E-8</v>
      </c>
      <c r="AA5527" s="101">
        <v>0</v>
      </c>
      <c r="AB5527" s="67">
        <f t="shared" si="865"/>
        <v>0</v>
      </c>
      <c r="AC5527" s="66">
        <v>0</v>
      </c>
      <c r="AD5527" s="73">
        <f t="shared" si="866"/>
        <v>0</v>
      </c>
    </row>
    <row r="5528" spans="1:30" x14ac:dyDescent="0.25">
      <c r="A5528" s="165"/>
      <c r="B5528" s="72" t="s">
        <v>13090</v>
      </c>
      <c r="C5528" s="64" t="s">
        <v>13091</v>
      </c>
      <c r="D5528" s="64" t="s">
        <v>7</v>
      </c>
      <c r="E5528" s="64" t="s">
        <v>13092</v>
      </c>
      <c r="F5528" s="64" t="s">
        <v>1199</v>
      </c>
      <c r="G5528" s="64" t="s">
        <v>1199</v>
      </c>
      <c r="H5528" s="65">
        <v>39731</v>
      </c>
      <c r="I5528" s="65">
        <v>40220</v>
      </c>
      <c r="J5528" s="93" t="s">
        <v>1</v>
      </c>
      <c r="K5528" s="101">
        <v>16</v>
      </c>
      <c r="L5528" s="67">
        <f t="shared" si="860"/>
        <v>5.4387933720937314E-9</v>
      </c>
      <c r="M5528" s="66">
        <v>9.6864000000000006E-2</v>
      </c>
      <c r="N5528" s="73">
        <f t="shared" si="861"/>
        <v>1.8770000361841102E-9</v>
      </c>
      <c r="O5528" s="98">
        <v>16</v>
      </c>
      <c r="P5528" s="67">
        <f t="shared" si="867"/>
        <v>5.892320757778127E-9</v>
      </c>
      <c r="Q5528" s="66">
        <v>9.6864000000000006E-2</v>
      </c>
      <c r="R5528" s="105">
        <f t="shared" si="862"/>
        <v>2.7753228361257521E-9</v>
      </c>
      <c r="S5528" s="101">
        <v>16</v>
      </c>
      <c r="T5528" s="67">
        <f t="shared" si="868"/>
        <v>7.0086584644271238E-9</v>
      </c>
      <c r="U5528" s="66">
        <v>9.6864000000000006E-2</v>
      </c>
      <c r="V5528" s="73">
        <f t="shared" si="869"/>
        <v>5.1726003955695034E-9</v>
      </c>
      <c r="W5528" s="98">
        <v>16</v>
      </c>
      <c r="X5528" s="67">
        <f t="shared" si="863"/>
        <v>9.0905395098602383E-9</v>
      </c>
      <c r="Y5528" s="66">
        <v>9.6864000000000006E-2</v>
      </c>
      <c r="Z5528" s="105">
        <f t="shared" si="864"/>
        <v>1.2522418780479018E-8</v>
      </c>
      <c r="AA5528" s="101">
        <v>0</v>
      </c>
      <c r="AB5528" s="67">
        <f t="shared" si="865"/>
        <v>0</v>
      </c>
      <c r="AC5528" s="66">
        <v>0</v>
      </c>
      <c r="AD5528" s="73">
        <f t="shared" si="866"/>
        <v>0</v>
      </c>
    </row>
    <row r="5529" spans="1:30" x14ac:dyDescent="0.25">
      <c r="A5529" s="165"/>
      <c r="B5529" s="72" t="s">
        <v>5758</v>
      </c>
      <c r="C5529" s="64" t="s">
        <v>5759</v>
      </c>
      <c r="D5529" s="64" t="s">
        <v>7</v>
      </c>
      <c r="E5529" s="64" t="s">
        <v>5760</v>
      </c>
      <c r="F5529" s="64" t="s">
        <v>1330</v>
      </c>
      <c r="G5529" s="64" t="s">
        <v>1216</v>
      </c>
      <c r="H5529" s="65">
        <v>40168</v>
      </c>
      <c r="I5529" s="65">
        <v>40168</v>
      </c>
      <c r="J5529" s="93" t="s">
        <v>1</v>
      </c>
      <c r="K5529" s="101">
        <v>16</v>
      </c>
      <c r="L5529" s="67">
        <f t="shared" si="860"/>
        <v>5.4387933720937314E-9</v>
      </c>
      <c r="M5529" s="66">
        <v>9.6864000000000006E-2</v>
      </c>
      <c r="N5529" s="73">
        <f t="shared" si="861"/>
        <v>1.8770000361841102E-9</v>
      </c>
      <c r="O5529" s="98">
        <v>16</v>
      </c>
      <c r="P5529" s="67">
        <f t="shared" si="867"/>
        <v>5.892320757778127E-9</v>
      </c>
      <c r="Q5529" s="66">
        <v>9.6864000000000006E-2</v>
      </c>
      <c r="R5529" s="105">
        <f t="shared" si="862"/>
        <v>2.7753228361257521E-9</v>
      </c>
      <c r="S5529" s="101">
        <v>16</v>
      </c>
      <c r="T5529" s="67">
        <f t="shared" si="868"/>
        <v>7.0086584644271238E-9</v>
      </c>
      <c r="U5529" s="66">
        <v>9.6864000000000006E-2</v>
      </c>
      <c r="V5529" s="73">
        <f t="shared" si="869"/>
        <v>5.1726003955695034E-9</v>
      </c>
      <c r="W5529" s="98">
        <v>16</v>
      </c>
      <c r="X5529" s="67">
        <f t="shared" si="863"/>
        <v>9.0905395098602383E-9</v>
      </c>
      <c r="Y5529" s="66">
        <v>9.6864000000000006E-2</v>
      </c>
      <c r="Z5529" s="105">
        <f t="shared" si="864"/>
        <v>1.2522418780479018E-8</v>
      </c>
      <c r="AA5529" s="101">
        <v>0</v>
      </c>
      <c r="AB5529" s="67">
        <f t="shared" si="865"/>
        <v>0</v>
      </c>
      <c r="AC5529" s="66">
        <v>0</v>
      </c>
      <c r="AD5529" s="73">
        <f t="shared" si="866"/>
        <v>0</v>
      </c>
    </row>
    <row r="5530" spans="1:30" x14ac:dyDescent="0.25">
      <c r="A5530" s="165"/>
      <c r="B5530" s="72" t="s">
        <v>7362</v>
      </c>
      <c r="C5530" s="64" t="s">
        <v>7363</v>
      </c>
      <c r="D5530" s="64" t="s">
        <v>7</v>
      </c>
      <c r="E5530" s="64" t="s">
        <v>7364</v>
      </c>
      <c r="F5530" s="64" t="s">
        <v>1313</v>
      </c>
      <c r="G5530" s="64" t="s">
        <v>1193</v>
      </c>
      <c r="H5530" s="65">
        <v>39934</v>
      </c>
      <c r="I5530" s="65">
        <v>39959</v>
      </c>
      <c r="J5530" s="93" t="s">
        <v>1</v>
      </c>
      <c r="K5530" s="101">
        <v>16</v>
      </c>
      <c r="L5530" s="67">
        <f t="shared" si="860"/>
        <v>5.4387933720937314E-9</v>
      </c>
      <c r="M5530" s="66">
        <v>9.6864000000000006E-2</v>
      </c>
      <c r="N5530" s="73">
        <f t="shared" si="861"/>
        <v>1.8770000361841102E-9</v>
      </c>
      <c r="O5530" s="98">
        <v>16</v>
      </c>
      <c r="P5530" s="67">
        <f t="shared" si="867"/>
        <v>5.892320757778127E-9</v>
      </c>
      <c r="Q5530" s="66">
        <v>9.6864000000000006E-2</v>
      </c>
      <c r="R5530" s="105">
        <f t="shared" si="862"/>
        <v>2.7753228361257521E-9</v>
      </c>
      <c r="S5530" s="101">
        <v>16</v>
      </c>
      <c r="T5530" s="67">
        <f t="shared" si="868"/>
        <v>7.0086584644271238E-9</v>
      </c>
      <c r="U5530" s="66">
        <v>9.6864000000000006E-2</v>
      </c>
      <c r="V5530" s="73">
        <f t="shared" si="869"/>
        <v>5.1726003955695034E-9</v>
      </c>
      <c r="W5530" s="98">
        <v>16</v>
      </c>
      <c r="X5530" s="67">
        <f t="shared" si="863"/>
        <v>9.0905395098602383E-9</v>
      </c>
      <c r="Y5530" s="66">
        <v>9.6864000000000006E-2</v>
      </c>
      <c r="Z5530" s="105">
        <f t="shared" si="864"/>
        <v>1.2522418780479018E-8</v>
      </c>
      <c r="AA5530" s="101">
        <v>0</v>
      </c>
      <c r="AB5530" s="67">
        <f t="shared" si="865"/>
        <v>0</v>
      </c>
      <c r="AC5530" s="66">
        <v>0</v>
      </c>
      <c r="AD5530" s="73">
        <f t="shared" si="866"/>
        <v>0</v>
      </c>
    </row>
    <row r="5531" spans="1:30" x14ac:dyDescent="0.25">
      <c r="A5531" s="165"/>
      <c r="B5531" s="72" t="s">
        <v>9236</v>
      </c>
      <c r="C5531" s="64" t="s">
        <v>9237</v>
      </c>
      <c r="D5531" s="64" t="s">
        <v>7</v>
      </c>
      <c r="E5531" s="64" t="s">
        <v>4371</v>
      </c>
      <c r="F5531" s="64" t="s">
        <v>1199</v>
      </c>
      <c r="G5531" s="64" t="s">
        <v>1199</v>
      </c>
      <c r="H5531" s="65">
        <v>39737</v>
      </c>
      <c r="I5531" s="65">
        <v>39882</v>
      </c>
      <c r="J5531" s="93" t="s">
        <v>1</v>
      </c>
      <c r="K5531" s="101">
        <v>16</v>
      </c>
      <c r="L5531" s="67">
        <f t="shared" si="860"/>
        <v>5.4387933720937314E-9</v>
      </c>
      <c r="M5531" s="66">
        <v>9.6864000000000006E-2</v>
      </c>
      <c r="N5531" s="73">
        <f t="shared" si="861"/>
        <v>1.8770000361841102E-9</v>
      </c>
      <c r="O5531" s="98">
        <v>16</v>
      </c>
      <c r="P5531" s="67">
        <f t="shared" si="867"/>
        <v>5.892320757778127E-9</v>
      </c>
      <c r="Q5531" s="66">
        <v>9.6864000000000006E-2</v>
      </c>
      <c r="R5531" s="105">
        <f t="shared" si="862"/>
        <v>2.7753228361257521E-9</v>
      </c>
      <c r="S5531" s="101">
        <v>16</v>
      </c>
      <c r="T5531" s="67">
        <f t="shared" si="868"/>
        <v>7.0086584644271238E-9</v>
      </c>
      <c r="U5531" s="66">
        <v>9.6864000000000006E-2</v>
      </c>
      <c r="V5531" s="73">
        <f t="shared" si="869"/>
        <v>5.1726003955695034E-9</v>
      </c>
      <c r="W5531" s="98">
        <v>16</v>
      </c>
      <c r="X5531" s="67">
        <f t="shared" si="863"/>
        <v>9.0905395098602383E-9</v>
      </c>
      <c r="Y5531" s="66">
        <v>9.6864000000000006E-2</v>
      </c>
      <c r="Z5531" s="105">
        <f t="shared" si="864"/>
        <v>1.2522418780479018E-8</v>
      </c>
      <c r="AA5531" s="101">
        <v>0</v>
      </c>
      <c r="AB5531" s="67">
        <f t="shared" si="865"/>
        <v>0</v>
      </c>
      <c r="AC5531" s="66">
        <v>0</v>
      </c>
      <c r="AD5531" s="73">
        <f t="shared" si="866"/>
        <v>0</v>
      </c>
    </row>
    <row r="5532" spans="1:30" x14ac:dyDescent="0.25">
      <c r="A5532" s="165"/>
      <c r="B5532" s="72" t="s">
        <v>3846</v>
      </c>
      <c r="C5532" s="64" t="s">
        <v>3847</v>
      </c>
      <c r="D5532" s="64" t="s">
        <v>7</v>
      </c>
      <c r="E5532" s="64" t="s">
        <v>3848</v>
      </c>
      <c r="F5532" s="64" t="s">
        <v>1341</v>
      </c>
      <c r="G5532" s="64" t="s">
        <v>1139</v>
      </c>
      <c r="H5532" s="65">
        <v>39745</v>
      </c>
      <c r="I5532" s="65">
        <v>40130</v>
      </c>
      <c r="J5532" s="93" t="s">
        <v>1</v>
      </c>
      <c r="K5532" s="101">
        <v>16</v>
      </c>
      <c r="L5532" s="67">
        <f t="shared" si="860"/>
        <v>5.4387933720937314E-9</v>
      </c>
      <c r="M5532" s="66">
        <v>9.6864000000000006E-2</v>
      </c>
      <c r="N5532" s="73">
        <f t="shared" si="861"/>
        <v>1.8770000361841102E-9</v>
      </c>
      <c r="O5532" s="98">
        <v>16</v>
      </c>
      <c r="P5532" s="67">
        <f t="shared" si="867"/>
        <v>5.892320757778127E-9</v>
      </c>
      <c r="Q5532" s="66">
        <v>9.6864000000000006E-2</v>
      </c>
      <c r="R5532" s="105">
        <f t="shared" si="862"/>
        <v>2.7753228361257521E-9</v>
      </c>
      <c r="S5532" s="101">
        <v>16</v>
      </c>
      <c r="T5532" s="67">
        <f t="shared" si="868"/>
        <v>7.0086584644271238E-9</v>
      </c>
      <c r="U5532" s="66">
        <v>9.6864000000000006E-2</v>
      </c>
      <c r="V5532" s="73">
        <f t="shared" si="869"/>
        <v>5.1726003955695034E-9</v>
      </c>
      <c r="W5532" s="98">
        <v>16</v>
      </c>
      <c r="X5532" s="67">
        <f t="shared" si="863"/>
        <v>9.0905395098602383E-9</v>
      </c>
      <c r="Y5532" s="66">
        <v>9.6864000000000006E-2</v>
      </c>
      <c r="Z5532" s="105">
        <f t="shared" si="864"/>
        <v>1.2522418780479018E-8</v>
      </c>
      <c r="AA5532" s="101">
        <v>0</v>
      </c>
      <c r="AB5532" s="67">
        <f t="shared" si="865"/>
        <v>0</v>
      </c>
      <c r="AC5532" s="66">
        <v>0</v>
      </c>
      <c r="AD5532" s="73">
        <f t="shared" si="866"/>
        <v>0</v>
      </c>
    </row>
    <row r="5533" spans="1:30" x14ac:dyDescent="0.25">
      <c r="A5533" s="165"/>
      <c r="B5533" s="72" t="s">
        <v>12455</v>
      </c>
      <c r="C5533" s="64" t="s">
        <v>12456</v>
      </c>
      <c r="D5533" s="64" t="s">
        <v>7</v>
      </c>
      <c r="E5533" s="64" t="s">
        <v>12457</v>
      </c>
      <c r="F5533" s="64" t="s">
        <v>1192</v>
      </c>
      <c r="G5533" s="64" t="s">
        <v>1193</v>
      </c>
      <c r="H5533" s="65">
        <v>40169</v>
      </c>
      <c r="I5533" s="65">
        <v>40337</v>
      </c>
      <c r="J5533" s="93" t="s">
        <v>1</v>
      </c>
      <c r="K5533" s="101">
        <v>16</v>
      </c>
      <c r="L5533" s="67">
        <f t="shared" si="860"/>
        <v>5.4387933720937314E-9</v>
      </c>
      <c r="M5533" s="66">
        <v>9.6864000000000006E-2</v>
      </c>
      <c r="N5533" s="73">
        <f t="shared" si="861"/>
        <v>1.8770000361841102E-9</v>
      </c>
      <c r="O5533" s="98">
        <v>16</v>
      </c>
      <c r="P5533" s="67">
        <f t="shared" si="867"/>
        <v>5.892320757778127E-9</v>
      </c>
      <c r="Q5533" s="66">
        <v>9.6864000000000006E-2</v>
      </c>
      <c r="R5533" s="105">
        <f t="shared" si="862"/>
        <v>2.7753228361257521E-9</v>
      </c>
      <c r="S5533" s="101">
        <v>16</v>
      </c>
      <c r="T5533" s="67">
        <f t="shared" si="868"/>
        <v>7.0086584644271238E-9</v>
      </c>
      <c r="U5533" s="66">
        <v>9.6864000000000006E-2</v>
      </c>
      <c r="V5533" s="73">
        <f t="shared" si="869"/>
        <v>5.1726003955695034E-9</v>
      </c>
      <c r="W5533" s="98">
        <v>16</v>
      </c>
      <c r="X5533" s="67">
        <f t="shared" si="863"/>
        <v>9.0905395098602383E-9</v>
      </c>
      <c r="Y5533" s="66">
        <v>9.6864000000000006E-2</v>
      </c>
      <c r="Z5533" s="105">
        <f t="shared" si="864"/>
        <v>1.2522418780479018E-8</v>
      </c>
      <c r="AA5533" s="101">
        <v>0</v>
      </c>
      <c r="AB5533" s="67">
        <f t="shared" si="865"/>
        <v>0</v>
      </c>
      <c r="AC5533" s="66">
        <v>0</v>
      </c>
      <c r="AD5533" s="73">
        <f t="shared" si="866"/>
        <v>0</v>
      </c>
    </row>
    <row r="5534" spans="1:30" x14ac:dyDescent="0.25">
      <c r="A5534" s="165"/>
      <c r="B5534" s="72" t="s">
        <v>13117</v>
      </c>
      <c r="C5534" s="64" t="s">
        <v>13118</v>
      </c>
      <c r="D5534" s="64" t="s">
        <v>7</v>
      </c>
      <c r="E5534" s="64" t="s">
        <v>13119</v>
      </c>
      <c r="F5534" s="64" t="s">
        <v>1743</v>
      </c>
      <c r="G5534" s="64" t="s">
        <v>1193</v>
      </c>
      <c r="H5534" s="65">
        <v>40071</v>
      </c>
      <c r="I5534" s="65">
        <v>40497</v>
      </c>
      <c r="J5534" s="93" t="s">
        <v>1</v>
      </c>
      <c r="K5534" s="101">
        <v>35</v>
      </c>
      <c r="L5534" s="67">
        <f t="shared" si="860"/>
        <v>1.1897360501455037E-8</v>
      </c>
      <c r="M5534" s="66">
        <v>9.3464000000000005E-2</v>
      </c>
      <c r="N5534" s="73">
        <f t="shared" si="861"/>
        <v>1.8111159087164651E-9</v>
      </c>
      <c r="O5534" s="98">
        <v>35</v>
      </c>
      <c r="P5534" s="67">
        <f t="shared" si="867"/>
        <v>1.2889451657639653E-8</v>
      </c>
      <c r="Q5534" s="66">
        <v>9.3464000000000005E-2</v>
      </c>
      <c r="R5534" s="105">
        <f t="shared" si="862"/>
        <v>2.6779068958091479E-9</v>
      </c>
      <c r="S5534" s="101">
        <v>0</v>
      </c>
      <c r="T5534" s="67">
        <f t="shared" si="868"/>
        <v>0</v>
      </c>
      <c r="U5534" s="66">
        <v>0</v>
      </c>
      <c r="V5534" s="73">
        <f t="shared" si="869"/>
        <v>0</v>
      </c>
      <c r="W5534" s="98">
        <v>0</v>
      </c>
      <c r="X5534" s="67">
        <f t="shared" si="863"/>
        <v>0</v>
      </c>
      <c r="Y5534" s="66">
        <v>0</v>
      </c>
      <c r="Z5534" s="105">
        <f t="shared" si="864"/>
        <v>0</v>
      </c>
      <c r="AA5534" s="101">
        <v>0</v>
      </c>
      <c r="AB5534" s="67">
        <f t="shared" si="865"/>
        <v>0</v>
      </c>
      <c r="AC5534" s="66">
        <v>0</v>
      </c>
      <c r="AD5534" s="73">
        <f t="shared" si="866"/>
        <v>0</v>
      </c>
    </row>
    <row r="5535" spans="1:30" x14ac:dyDescent="0.25">
      <c r="A5535" s="165"/>
      <c r="B5535" s="72" t="s">
        <v>7807</v>
      </c>
      <c r="C5535" s="64" t="s">
        <v>7808</v>
      </c>
      <c r="D5535" s="64" t="s">
        <v>7</v>
      </c>
      <c r="E5535" s="64" t="s">
        <v>7809</v>
      </c>
      <c r="F5535" s="64" t="s">
        <v>1215</v>
      </c>
      <c r="G5535" s="64" t="s">
        <v>1216</v>
      </c>
      <c r="H5535" s="65">
        <v>40756</v>
      </c>
      <c r="I5535" s="65">
        <v>40884</v>
      </c>
      <c r="J5535" s="93" t="s">
        <v>1</v>
      </c>
      <c r="K5535" s="101">
        <v>35</v>
      </c>
      <c r="L5535" s="67">
        <f t="shared" si="860"/>
        <v>1.1897360501455037E-8</v>
      </c>
      <c r="M5535" s="66">
        <v>9.3464000000000005E-2</v>
      </c>
      <c r="N5535" s="73">
        <f t="shared" si="861"/>
        <v>1.8111159087164651E-9</v>
      </c>
      <c r="O5535" s="98">
        <v>35</v>
      </c>
      <c r="P5535" s="67">
        <f t="shared" si="867"/>
        <v>1.2889451657639653E-8</v>
      </c>
      <c r="Q5535" s="66">
        <v>9.3464000000000005E-2</v>
      </c>
      <c r="R5535" s="105">
        <f t="shared" si="862"/>
        <v>2.6779068958091479E-9</v>
      </c>
      <c r="S5535" s="101">
        <v>0</v>
      </c>
      <c r="T5535" s="67">
        <f t="shared" si="868"/>
        <v>0</v>
      </c>
      <c r="U5535" s="66">
        <v>0</v>
      </c>
      <c r="V5535" s="73">
        <f t="shared" si="869"/>
        <v>0</v>
      </c>
      <c r="W5535" s="98">
        <v>0</v>
      </c>
      <c r="X5535" s="67">
        <f t="shared" si="863"/>
        <v>0</v>
      </c>
      <c r="Y5535" s="66">
        <v>0</v>
      </c>
      <c r="Z5535" s="105">
        <f t="shared" si="864"/>
        <v>0</v>
      </c>
      <c r="AA5535" s="101">
        <v>0</v>
      </c>
      <c r="AB5535" s="67">
        <f t="shared" si="865"/>
        <v>0</v>
      </c>
      <c r="AC5535" s="66">
        <v>0</v>
      </c>
      <c r="AD5535" s="73">
        <f t="shared" si="866"/>
        <v>0</v>
      </c>
    </row>
    <row r="5536" spans="1:30" x14ac:dyDescent="0.25">
      <c r="A5536" s="165"/>
      <c r="B5536" s="72" t="s">
        <v>10065</v>
      </c>
      <c r="C5536" s="64" t="s">
        <v>10066</v>
      </c>
      <c r="D5536" s="64" t="s">
        <v>7</v>
      </c>
      <c r="E5536" s="64" t="s">
        <v>10067</v>
      </c>
      <c r="F5536" s="64" t="s">
        <v>1374</v>
      </c>
      <c r="G5536" s="64" t="s">
        <v>1227</v>
      </c>
      <c r="H5536" s="65">
        <v>38723</v>
      </c>
      <c r="I5536" s="65">
        <v>38723</v>
      </c>
      <c r="J5536" s="93" t="s">
        <v>1</v>
      </c>
      <c r="K5536" s="101">
        <v>30</v>
      </c>
      <c r="L5536" s="67">
        <f t="shared" si="860"/>
        <v>1.0197737572675747E-8</v>
      </c>
      <c r="M5536" s="66">
        <v>9.0810000000000002E-2</v>
      </c>
      <c r="N5536" s="73">
        <f t="shared" si="861"/>
        <v>1.7596875339226033E-9</v>
      </c>
      <c r="O5536" s="98">
        <v>30</v>
      </c>
      <c r="P5536" s="67">
        <f t="shared" si="867"/>
        <v>1.1048101420833988E-8</v>
      </c>
      <c r="Q5536" s="66">
        <v>9.0810000000000002E-2</v>
      </c>
      <c r="R5536" s="105">
        <f t="shared" si="862"/>
        <v>2.6018651588678927E-9</v>
      </c>
      <c r="S5536" s="101">
        <v>30</v>
      </c>
      <c r="T5536" s="67">
        <f t="shared" si="868"/>
        <v>1.3141234620800856E-8</v>
      </c>
      <c r="U5536" s="66">
        <v>9.0810000000000002E-2</v>
      </c>
      <c r="V5536" s="73">
        <f t="shared" si="869"/>
        <v>4.8493128708464095E-9</v>
      </c>
      <c r="W5536" s="98">
        <v>30</v>
      </c>
      <c r="X5536" s="67">
        <f t="shared" si="863"/>
        <v>1.7044761580987947E-8</v>
      </c>
      <c r="Y5536" s="66">
        <v>9.0810000000000002E-2</v>
      </c>
      <c r="Z5536" s="105">
        <f t="shared" si="864"/>
        <v>1.1739767606699079E-8</v>
      </c>
      <c r="AA5536" s="101">
        <v>0</v>
      </c>
      <c r="AB5536" s="67">
        <f t="shared" si="865"/>
        <v>0</v>
      </c>
      <c r="AC5536" s="66">
        <v>0</v>
      </c>
      <c r="AD5536" s="73">
        <f t="shared" si="866"/>
        <v>0</v>
      </c>
    </row>
    <row r="5537" spans="1:30" x14ac:dyDescent="0.25">
      <c r="A5537" s="165"/>
      <c r="B5537" s="72" t="s">
        <v>15448</v>
      </c>
      <c r="C5537" s="64" t="s">
        <v>15449</v>
      </c>
      <c r="D5537" s="64" t="s">
        <v>7</v>
      </c>
      <c r="E5537" s="64" t="s">
        <v>15450</v>
      </c>
      <c r="F5537" s="64" t="s">
        <v>1251</v>
      </c>
      <c r="G5537" s="64" t="s">
        <v>1227</v>
      </c>
      <c r="H5537" s="65">
        <v>41478</v>
      </c>
      <c r="I5537" s="65">
        <v>41478</v>
      </c>
      <c r="J5537" s="93" t="s">
        <v>1</v>
      </c>
      <c r="K5537" s="101">
        <v>30</v>
      </c>
      <c r="L5537" s="67">
        <f t="shared" si="860"/>
        <v>1.0197737572675747E-8</v>
      </c>
      <c r="M5537" s="66">
        <v>9.0810000000000002E-2</v>
      </c>
      <c r="N5537" s="73">
        <f t="shared" si="861"/>
        <v>1.7596875339226033E-9</v>
      </c>
      <c r="O5537" s="98">
        <v>30</v>
      </c>
      <c r="P5537" s="67">
        <f t="shared" si="867"/>
        <v>1.1048101420833988E-8</v>
      </c>
      <c r="Q5537" s="66">
        <v>9.0810000000000002E-2</v>
      </c>
      <c r="R5537" s="105">
        <f t="shared" si="862"/>
        <v>2.6018651588678927E-9</v>
      </c>
      <c r="S5537" s="101">
        <v>30</v>
      </c>
      <c r="T5537" s="67">
        <f t="shared" si="868"/>
        <v>1.3141234620800856E-8</v>
      </c>
      <c r="U5537" s="66">
        <v>9.0810000000000002E-2</v>
      </c>
      <c r="V5537" s="73">
        <f t="shared" si="869"/>
        <v>4.8493128708464095E-9</v>
      </c>
      <c r="W5537" s="98">
        <v>30</v>
      </c>
      <c r="X5537" s="67">
        <f t="shared" si="863"/>
        <v>1.7044761580987947E-8</v>
      </c>
      <c r="Y5537" s="66">
        <v>9.0810000000000002E-2</v>
      </c>
      <c r="Z5537" s="105">
        <f t="shared" si="864"/>
        <v>1.1739767606699079E-8</v>
      </c>
      <c r="AA5537" s="101">
        <v>0</v>
      </c>
      <c r="AB5537" s="67">
        <f t="shared" si="865"/>
        <v>0</v>
      </c>
      <c r="AC5537" s="66">
        <v>0</v>
      </c>
      <c r="AD5537" s="73">
        <f t="shared" si="866"/>
        <v>0</v>
      </c>
    </row>
    <row r="5538" spans="1:30" x14ac:dyDescent="0.25">
      <c r="A5538" s="165"/>
      <c r="B5538" s="72" t="s">
        <v>8062</v>
      </c>
      <c r="C5538" s="64" t="s">
        <v>8063</v>
      </c>
      <c r="D5538" s="64" t="s">
        <v>7</v>
      </c>
      <c r="E5538" s="64" t="s">
        <v>8064</v>
      </c>
      <c r="F5538" s="64" t="s">
        <v>1522</v>
      </c>
      <c r="G5538" s="64" t="s">
        <v>1416</v>
      </c>
      <c r="H5538" s="65">
        <v>41752</v>
      </c>
      <c r="I5538" s="65">
        <v>41752</v>
      </c>
      <c r="J5538" s="93" t="s">
        <v>1</v>
      </c>
      <c r="K5538" s="101">
        <v>30</v>
      </c>
      <c r="L5538" s="67">
        <f t="shared" si="860"/>
        <v>1.0197737572675747E-8</v>
      </c>
      <c r="M5538" s="66">
        <v>9.0810000000000002E-2</v>
      </c>
      <c r="N5538" s="73">
        <f t="shared" si="861"/>
        <v>1.7596875339226033E-9</v>
      </c>
      <c r="O5538" s="98">
        <v>30</v>
      </c>
      <c r="P5538" s="67">
        <f t="shared" si="867"/>
        <v>1.1048101420833988E-8</v>
      </c>
      <c r="Q5538" s="66">
        <v>9.0810000000000002E-2</v>
      </c>
      <c r="R5538" s="105">
        <f t="shared" si="862"/>
        <v>2.6018651588678927E-9</v>
      </c>
      <c r="S5538" s="101">
        <v>30</v>
      </c>
      <c r="T5538" s="67">
        <f t="shared" si="868"/>
        <v>1.3141234620800856E-8</v>
      </c>
      <c r="U5538" s="66">
        <v>9.0810000000000002E-2</v>
      </c>
      <c r="V5538" s="73">
        <f t="shared" si="869"/>
        <v>4.8493128708464095E-9</v>
      </c>
      <c r="W5538" s="98">
        <v>30</v>
      </c>
      <c r="X5538" s="67">
        <f t="shared" si="863"/>
        <v>1.7044761580987947E-8</v>
      </c>
      <c r="Y5538" s="66">
        <v>9.0810000000000002E-2</v>
      </c>
      <c r="Z5538" s="105">
        <f t="shared" si="864"/>
        <v>1.1739767606699079E-8</v>
      </c>
      <c r="AA5538" s="101">
        <v>0</v>
      </c>
      <c r="AB5538" s="67">
        <f t="shared" si="865"/>
        <v>0</v>
      </c>
      <c r="AC5538" s="66">
        <v>0</v>
      </c>
      <c r="AD5538" s="73">
        <f t="shared" si="866"/>
        <v>0</v>
      </c>
    </row>
    <row r="5539" spans="1:30" x14ac:dyDescent="0.25">
      <c r="A5539" s="165"/>
      <c r="B5539" s="72" t="s">
        <v>9064</v>
      </c>
      <c r="C5539" s="64" t="s">
        <v>9065</v>
      </c>
      <c r="D5539" s="64" t="s">
        <v>7</v>
      </c>
      <c r="E5539" s="64" t="s">
        <v>9066</v>
      </c>
      <c r="F5539" s="64" t="s">
        <v>1562</v>
      </c>
      <c r="G5539" s="64" t="s">
        <v>1167</v>
      </c>
      <c r="H5539" s="65">
        <v>38793</v>
      </c>
      <c r="I5539" s="65">
        <v>38793</v>
      </c>
      <c r="J5539" s="93" t="s">
        <v>1</v>
      </c>
      <c r="K5539" s="101">
        <v>0</v>
      </c>
      <c r="L5539" s="67">
        <f t="shared" si="860"/>
        <v>0</v>
      </c>
      <c r="M5539" s="66">
        <v>9.0810000000000002E-2</v>
      </c>
      <c r="N5539" s="73">
        <f t="shared" si="861"/>
        <v>1.7596875339226033E-9</v>
      </c>
      <c r="O5539" s="98">
        <v>0</v>
      </c>
      <c r="P5539" s="67">
        <f t="shared" si="867"/>
        <v>0</v>
      </c>
      <c r="Q5539" s="66">
        <v>9.0810000000000002E-2</v>
      </c>
      <c r="R5539" s="105">
        <f t="shared" si="862"/>
        <v>2.6018651588678927E-9</v>
      </c>
      <c r="S5539" s="101">
        <v>0</v>
      </c>
      <c r="T5539" s="67">
        <f t="shared" si="868"/>
        <v>0</v>
      </c>
      <c r="U5539" s="66">
        <v>9.0810000000000002E-2</v>
      </c>
      <c r="V5539" s="73">
        <f t="shared" si="869"/>
        <v>4.8493128708464095E-9</v>
      </c>
      <c r="W5539" s="98">
        <v>0</v>
      </c>
      <c r="X5539" s="67">
        <f t="shared" si="863"/>
        <v>0</v>
      </c>
      <c r="Y5539" s="66">
        <v>9.0810000000000002E-2</v>
      </c>
      <c r="Z5539" s="105">
        <f t="shared" si="864"/>
        <v>1.1739767606699079E-8</v>
      </c>
      <c r="AA5539" s="101">
        <v>0</v>
      </c>
      <c r="AB5539" s="67">
        <f t="shared" si="865"/>
        <v>0</v>
      </c>
      <c r="AC5539" s="66">
        <v>0</v>
      </c>
      <c r="AD5539" s="73">
        <f t="shared" si="866"/>
        <v>0</v>
      </c>
    </row>
    <row r="5540" spans="1:30" x14ac:dyDescent="0.25">
      <c r="A5540" s="165"/>
      <c r="B5540" s="72" t="s">
        <v>13439</v>
      </c>
      <c r="C5540" s="64" t="s">
        <v>13440</v>
      </c>
      <c r="D5540" s="64" t="s">
        <v>7</v>
      </c>
      <c r="E5540" s="64" t="s">
        <v>13441</v>
      </c>
      <c r="F5540" s="64" t="s">
        <v>1261</v>
      </c>
      <c r="G5540" s="64" t="s">
        <v>1216</v>
      </c>
      <c r="H5540" s="65">
        <v>41907</v>
      </c>
      <c r="I5540" s="65">
        <v>41907</v>
      </c>
      <c r="J5540" s="93" t="s">
        <v>1</v>
      </c>
      <c r="K5540" s="101">
        <v>0</v>
      </c>
      <c r="L5540" s="67">
        <f t="shared" si="860"/>
        <v>0</v>
      </c>
      <c r="M5540" s="66">
        <v>0.09</v>
      </c>
      <c r="N5540" s="73">
        <f t="shared" si="861"/>
        <v>1.7439916094376642E-9</v>
      </c>
      <c r="O5540" s="98">
        <v>0</v>
      </c>
      <c r="P5540" s="67">
        <f t="shared" si="867"/>
        <v>0</v>
      </c>
      <c r="Q5540" s="66">
        <v>0</v>
      </c>
      <c r="R5540" s="105">
        <f t="shared" si="862"/>
        <v>0</v>
      </c>
      <c r="S5540" s="101">
        <v>0</v>
      </c>
      <c r="T5540" s="67">
        <f t="shared" si="868"/>
        <v>0</v>
      </c>
      <c r="U5540" s="66">
        <v>0</v>
      </c>
      <c r="V5540" s="73">
        <f t="shared" si="869"/>
        <v>0</v>
      </c>
      <c r="W5540" s="98">
        <v>0</v>
      </c>
      <c r="X5540" s="67">
        <f t="shared" si="863"/>
        <v>0</v>
      </c>
      <c r="Y5540" s="66">
        <v>0</v>
      </c>
      <c r="Z5540" s="105">
        <f t="shared" si="864"/>
        <v>0</v>
      </c>
      <c r="AA5540" s="101">
        <v>0</v>
      </c>
      <c r="AB5540" s="67">
        <f t="shared" si="865"/>
        <v>0</v>
      </c>
      <c r="AC5540" s="66">
        <v>0</v>
      </c>
      <c r="AD5540" s="73">
        <f t="shared" si="866"/>
        <v>0</v>
      </c>
    </row>
    <row r="5541" spans="1:30" x14ac:dyDescent="0.25">
      <c r="A5541" s="165"/>
      <c r="B5541" s="72" t="s">
        <v>7338</v>
      </c>
      <c r="C5541" s="64" t="s">
        <v>7339</v>
      </c>
      <c r="D5541" s="64" t="s">
        <v>7</v>
      </c>
      <c r="E5541" s="64" t="s">
        <v>7340</v>
      </c>
      <c r="F5541" s="64" t="s">
        <v>1216</v>
      </c>
      <c r="G5541" s="64" t="s">
        <v>1216</v>
      </c>
      <c r="H5541" s="65">
        <v>39290</v>
      </c>
      <c r="I5541" s="65">
        <v>39290</v>
      </c>
      <c r="J5541" s="93" t="s">
        <v>1</v>
      </c>
      <c r="K5541" s="101">
        <v>0</v>
      </c>
      <c r="L5541" s="67">
        <f t="shared" si="860"/>
        <v>0</v>
      </c>
      <c r="M5541" s="66">
        <v>0.09</v>
      </c>
      <c r="N5541" s="73">
        <f t="shared" si="861"/>
        <v>1.7439916094376642E-9</v>
      </c>
      <c r="O5541" s="98">
        <v>0</v>
      </c>
      <c r="P5541" s="67">
        <f t="shared" si="867"/>
        <v>0</v>
      </c>
      <c r="Q5541" s="66">
        <v>0</v>
      </c>
      <c r="R5541" s="105">
        <f t="shared" si="862"/>
        <v>0</v>
      </c>
      <c r="S5541" s="101">
        <v>0</v>
      </c>
      <c r="T5541" s="67">
        <f t="shared" si="868"/>
        <v>0</v>
      </c>
      <c r="U5541" s="66">
        <v>0</v>
      </c>
      <c r="V5541" s="73">
        <f t="shared" si="869"/>
        <v>0</v>
      </c>
      <c r="W5541" s="98">
        <v>0</v>
      </c>
      <c r="X5541" s="67">
        <f t="shared" si="863"/>
        <v>0</v>
      </c>
      <c r="Y5541" s="66">
        <v>0</v>
      </c>
      <c r="Z5541" s="105">
        <f t="shared" si="864"/>
        <v>0</v>
      </c>
      <c r="AA5541" s="101">
        <v>0</v>
      </c>
      <c r="AB5541" s="67">
        <f t="shared" si="865"/>
        <v>0</v>
      </c>
      <c r="AC5541" s="66">
        <v>0</v>
      </c>
      <c r="AD5541" s="73">
        <f t="shared" si="866"/>
        <v>0</v>
      </c>
    </row>
    <row r="5542" spans="1:30" x14ac:dyDescent="0.25">
      <c r="A5542" s="165"/>
      <c r="B5542" s="72" t="s">
        <v>13611</v>
      </c>
      <c r="C5542" s="64" t="s">
        <v>13612</v>
      </c>
      <c r="D5542" s="64" t="s">
        <v>7</v>
      </c>
      <c r="E5542" s="64" t="s">
        <v>7538</v>
      </c>
      <c r="F5542" s="64" t="s">
        <v>1221</v>
      </c>
      <c r="G5542" s="64" t="s">
        <v>1167</v>
      </c>
      <c r="H5542" s="65">
        <v>41923</v>
      </c>
      <c r="I5542" s="65">
        <v>41923</v>
      </c>
      <c r="J5542" s="93" t="s">
        <v>1</v>
      </c>
      <c r="K5542" s="101">
        <v>0</v>
      </c>
      <c r="L5542" s="67">
        <f t="shared" si="860"/>
        <v>0</v>
      </c>
      <c r="M5542" s="66">
        <v>0.09</v>
      </c>
      <c r="N5542" s="73">
        <f t="shared" si="861"/>
        <v>1.7439916094376642E-9</v>
      </c>
      <c r="O5542" s="98">
        <v>0</v>
      </c>
      <c r="P5542" s="67">
        <f t="shared" si="867"/>
        <v>0</v>
      </c>
      <c r="Q5542" s="66">
        <v>0</v>
      </c>
      <c r="R5542" s="105">
        <f t="shared" si="862"/>
        <v>0</v>
      </c>
      <c r="S5542" s="101">
        <v>0</v>
      </c>
      <c r="T5542" s="67">
        <f t="shared" si="868"/>
        <v>0</v>
      </c>
      <c r="U5542" s="66">
        <v>0</v>
      </c>
      <c r="V5542" s="73">
        <f t="shared" si="869"/>
        <v>0</v>
      </c>
      <c r="W5542" s="98">
        <v>0</v>
      </c>
      <c r="X5542" s="67">
        <f t="shared" si="863"/>
        <v>0</v>
      </c>
      <c r="Y5542" s="66">
        <v>0</v>
      </c>
      <c r="Z5542" s="105">
        <f t="shared" si="864"/>
        <v>0</v>
      </c>
      <c r="AA5542" s="101">
        <v>0</v>
      </c>
      <c r="AB5542" s="67">
        <f t="shared" si="865"/>
        <v>0</v>
      </c>
      <c r="AC5542" s="66">
        <v>0</v>
      </c>
      <c r="AD5542" s="73">
        <f t="shared" si="866"/>
        <v>0</v>
      </c>
    </row>
    <row r="5543" spans="1:30" x14ac:dyDescent="0.25">
      <c r="A5543" s="165"/>
      <c r="B5543" s="72" t="s">
        <v>13913</v>
      </c>
      <c r="C5543" s="64" t="s">
        <v>13914</v>
      </c>
      <c r="D5543" s="64" t="s">
        <v>7</v>
      </c>
      <c r="E5543" s="64" t="s">
        <v>7756</v>
      </c>
      <c r="F5543" s="64" t="s">
        <v>1199</v>
      </c>
      <c r="G5543" s="64" t="s">
        <v>1199</v>
      </c>
      <c r="H5543" s="65">
        <v>39715</v>
      </c>
      <c r="I5543" s="65">
        <v>39715</v>
      </c>
      <c r="J5543" s="93" t="s">
        <v>1</v>
      </c>
      <c r="K5543" s="101">
        <v>0</v>
      </c>
      <c r="L5543" s="67">
        <f t="shared" si="860"/>
        <v>0</v>
      </c>
      <c r="M5543" s="66">
        <v>0.09</v>
      </c>
      <c r="N5543" s="73">
        <f t="shared" si="861"/>
        <v>1.7439916094376642E-9</v>
      </c>
      <c r="O5543" s="98">
        <v>0</v>
      </c>
      <c r="P5543" s="67">
        <f t="shared" si="867"/>
        <v>0</v>
      </c>
      <c r="Q5543" s="66">
        <v>0</v>
      </c>
      <c r="R5543" s="105">
        <f t="shared" si="862"/>
        <v>0</v>
      </c>
      <c r="S5543" s="101">
        <v>0</v>
      </c>
      <c r="T5543" s="67">
        <f t="shared" si="868"/>
        <v>0</v>
      </c>
      <c r="U5543" s="66">
        <v>0</v>
      </c>
      <c r="V5543" s="73">
        <f t="shared" si="869"/>
        <v>0</v>
      </c>
      <c r="W5543" s="98">
        <v>0</v>
      </c>
      <c r="X5543" s="67">
        <f t="shared" si="863"/>
        <v>0</v>
      </c>
      <c r="Y5543" s="66">
        <v>0</v>
      </c>
      <c r="Z5543" s="105">
        <f t="shared" si="864"/>
        <v>0</v>
      </c>
      <c r="AA5543" s="101">
        <v>0</v>
      </c>
      <c r="AB5543" s="67">
        <f t="shared" si="865"/>
        <v>0</v>
      </c>
      <c r="AC5543" s="66">
        <v>0</v>
      </c>
      <c r="AD5543" s="73">
        <f t="shared" si="866"/>
        <v>0</v>
      </c>
    </row>
    <row r="5544" spans="1:30" x14ac:dyDescent="0.25">
      <c r="A5544" s="165"/>
      <c r="B5544" s="72" t="s">
        <v>13177</v>
      </c>
      <c r="C5544" s="64" t="s">
        <v>13178</v>
      </c>
      <c r="D5544" s="64" t="s">
        <v>7</v>
      </c>
      <c r="E5544" s="64" t="s">
        <v>13179</v>
      </c>
      <c r="F5544" s="64" t="s">
        <v>3616</v>
      </c>
      <c r="G5544" s="64" t="s">
        <v>1416</v>
      </c>
      <c r="H5544" s="65">
        <v>40451</v>
      </c>
      <c r="I5544" s="65">
        <v>40451</v>
      </c>
      <c r="J5544" s="93" t="s">
        <v>1</v>
      </c>
      <c r="K5544" s="101">
        <v>0</v>
      </c>
      <c r="L5544" s="67">
        <f t="shared" si="860"/>
        <v>0</v>
      </c>
      <c r="M5544" s="66">
        <v>0.09</v>
      </c>
      <c r="N5544" s="73">
        <f t="shared" si="861"/>
        <v>1.7439916094376642E-9</v>
      </c>
      <c r="O5544" s="98">
        <v>0</v>
      </c>
      <c r="P5544" s="67">
        <f t="shared" si="867"/>
        <v>0</v>
      </c>
      <c r="Q5544" s="66">
        <v>0</v>
      </c>
      <c r="R5544" s="105">
        <f t="shared" si="862"/>
        <v>0</v>
      </c>
      <c r="S5544" s="101">
        <v>0</v>
      </c>
      <c r="T5544" s="67">
        <f t="shared" si="868"/>
        <v>0</v>
      </c>
      <c r="U5544" s="66">
        <v>0</v>
      </c>
      <c r="V5544" s="73">
        <f t="shared" si="869"/>
        <v>0</v>
      </c>
      <c r="W5544" s="98">
        <v>0</v>
      </c>
      <c r="X5544" s="67">
        <f t="shared" si="863"/>
        <v>0</v>
      </c>
      <c r="Y5544" s="66">
        <v>0</v>
      </c>
      <c r="Z5544" s="105">
        <f t="shared" si="864"/>
        <v>0</v>
      </c>
      <c r="AA5544" s="101">
        <v>0</v>
      </c>
      <c r="AB5544" s="67">
        <f t="shared" si="865"/>
        <v>0</v>
      </c>
      <c r="AC5544" s="66">
        <v>0</v>
      </c>
      <c r="AD5544" s="73">
        <f t="shared" si="866"/>
        <v>0</v>
      </c>
    </row>
    <row r="5545" spans="1:30" x14ac:dyDescent="0.25">
      <c r="A5545" s="165"/>
      <c r="B5545" s="72" t="s">
        <v>13828</v>
      </c>
      <c r="C5545" s="64" t="s">
        <v>13829</v>
      </c>
      <c r="D5545" s="64" t="s">
        <v>7</v>
      </c>
      <c r="E5545" s="64" t="s">
        <v>13830</v>
      </c>
      <c r="F5545" s="64" t="s">
        <v>1215</v>
      </c>
      <c r="G5545" s="64" t="s">
        <v>1216</v>
      </c>
      <c r="H5545" s="65">
        <v>41923</v>
      </c>
      <c r="I5545" s="65">
        <v>41923</v>
      </c>
      <c r="J5545" s="93" t="s">
        <v>1</v>
      </c>
      <c r="K5545" s="101">
        <v>0</v>
      </c>
      <c r="L5545" s="67">
        <f t="shared" si="860"/>
        <v>0</v>
      </c>
      <c r="M5545" s="66">
        <v>0.09</v>
      </c>
      <c r="N5545" s="73">
        <f t="shared" si="861"/>
        <v>1.7439916094376642E-9</v>
      </c>
      <c r="O5545" s="98">
        <v>0</v>
      </c>
      <c r="P5545" s="67">
        <f t="shared" si="867"/>
        <v>0</v>
      </c>
      <c r="Q5545" s="66">
        <v>0</v>
      </c>
      <c r="R5545" s="105">
        <f t="shared" si="862"/>
        <v>0</v>
      </c>
      <c r="S5545" s="101">
        <v>0</v>
      </c>
      <c r="T5545" s="67">
        <f t="shared" si="868"/>
        <v>0</v>
      </c>
      <c r="U5545" s="66">
        <v>0</v>
      </c>
      <c r="V5545" s="73">
        <f t="shared" si="869"/>
        <v>0</v>
      </c>
      <c r="W5545" s="98">
        <v>0</v>
      </c>
      <c r="X5545" s="67">
        <f t="shared" si="863"/>
        <v>0</v>
      </c>
      <c r="Y5545" s="66">
        <v>0</v>
      </c>
      <c r="Z5545" s="105">
        <f t="shared" si="864"/>
        <v>0</v>
      </c>
      <c r="AA5545" s="101">
        <v>0</v>
      </c>
      <c r="AB5545" s="67">
        <f t="shared" si="865"/>
        <v>0</v>
      </c>
      <c r="AC5545" s="66">
        <v>0</v>
      </c>
      <c r="AD5545" s="73">
        <f t="shared" si="866"/>
        <v>0</v>
      </c>
    </row>
    <row r="5546" spans="1:30" x14ac:dyDescent="0.25">
      <c r="A5546" s="165"/>
      <c r="B5546" s="72" t="s">
        <v>5110</v>
      </c>
      <c r="C5546" s="64" t="s">
        <v>5111</v>
      </c>
      <c r="D5546" s="64" t="s">
        <v>7</v>
      </c>
      <c r="E5546" s="64" t="s">
        <v>5112</v>
      </c>
      <c r="F5546" s="64" t="s">
        <v>1215</v>
      </c>
      <c r="G5546" s="64" t="s">
        <v>1216</v>
      </c>
      <c r="H5546" s="65">
        <v>38926</v>
      </c>
      <c r="I5546" s="65">
        <v>38926</v>
      </c>
      <c r="J5546" s="93" t="s">
        <v>1</v>
      </c>
      <c r="K5546" s="101">
        <v>0</v>
      </c>
      <c r="L5546" s="67">
        <f t="shared" si="860"/>
        <v>0</v>
      </c>
      <c r="M5546" s="66">
        <v>0.09</v>
      </c>
      <c r="N5546" s="73">
        <f t="shared" si="861"/>
        <v>1.7439916094376642E-9</v>
      </c>
      <c r="O5546" s="98">
        <v>0</v>
      </c>
      <c r="P5546" s="67">
        <f t="shared" si="867"/>
        <v>0</v>
      </c>
      <c r="Q5546" s="66">
        <v>0</v>
      </c>
      <c r="R5546" s="105">
        <f t="shared" si="862"/>
        <v>0</v>
      </c>
      <c r="S5546" s="101">
        <v>0</v>
      </c>
      <c r="T5546" s="67">
        <f t="shared" si="868"/>
        <v>0</v>
      </c>
      <c r="U5546" s="66">
        <v>0</v>
      </c>
      <c r="V5546" s="73">
        <f t="shared" si="869"/>
        <v>0</v>
      </c>
      <c r="W5546" s="98">
        <v>0</v>
      </c>
      <c r="X5546" s="67">
        <f t="shared" si="863"/>
        <v>0</v>
      </c>
      <c r="Y5546" s="66">
        <v>0</v>
      </c>
      <c r="Z5546" s="105">
        <f t="shared" si="864"/>
        <v>0</v>
      </c>
      <c r="AA5546" s="101">
        <v>0</v>
      </c>
      <c r="AB5546" s="67">
        <f t="shared" si="865"/>
        <v>0</v>
      </c>
      <c r="AC5546" s="66">
        <v>0</v>
      </c>
      <c r="AD5546" s="73">
        <f t="shared" si="866"/>
        <v>0</v>
      </c>
    </row>
    <row r="5547" spans="1:30" x14ac:dyDescent="0.25">
      <c r="A5547" s="165"/>
      <c r="B5547" s="72" t="s">
        <v>9145</v>
      </c>
      <c r="C5547" s="64" t="s">
        <v>9146</v>
      </c>
      <c r="D5547" s="64" t="s">
        <v>7</v>
      </c>
      <c r="E5547" s="64" t="s">
        <v>9147</v>
      </c>
      <c r="F5547" s="64" t="s">
        <v>2158</v>
      </c>
      <c r="G5547" s="64" t="s">
        <v>1216</v>
      </c>
      <c r="H5547" s="65">
        <v>38995</v>
      </c>
      <c r="I5547" s="65">
        <v>38995</v>
      </c>
      <c r="J5547" s="93" t="s">
        <v>1</v>
      </c>
      <c r="K5547" s="101">
        <v>0</v>
      </c>
      <c r="L5547" s="67">
        <f t="shared" si="860"/>
        <v>0</v>
      </c>
      <c r="M5547" s="66">
        <v>0.09</v>
      </c>
      <c r="N5547" s="73">
        <f t="shared" si="861"/>
        <v>1.7439916094376642E-9</v>
      </c>
      <c r="O5547" s="98">
        <v>0</v>
      </c>
      <c r="P5547" s="67">
        <f t="shared" si="867"/>
        <v>0</v>
      </c>
      <c r="Q5547" s="66">
        <v>0</v>
      </c>
      <c r="R5547" s="105">
        <f t="shared" si="862"/>
        <v>0</v>
      </c>
      <c r="S5547" s="101">
        <v>0</v>
      </c>
      <c r="T5547" s="67">
        <f t="shared" si="868"/>
        <v>0</v>
      </c>
      <c r="U5547" s="66">
        <v>0</v>
      </c>
      <c r="V5547" s="73">
        <f t="shared" si="869"/>
        <v>0</v>
      </c>
      <c r="W5547" s="98">
        <v>0</v>
      </c>
      <c r="X5547" s="67">
        <f t="shared" si="863"/>
        <v>0</v>
      </c>
      <c r="Y5547" s="66">
        <v>0</v>
      </c>
      <c r="Z5547" s="105">
        <f t="shared" si="864"/>
        <v>0</v>
      </c>
      <c r="AA5547" s="101">
        <v>0</v>
      </c>
      <c r="AB5547" s="67">
        <f t="shared" si="865"/>
        <v>0</v>
      </c>
      <c r="AC5547" s="66">
        <v>0</v>
      </c>
      <c r="AD5547" s="73">
        <f t="shared" si="866"/>
        <v>0</v>
      </c>
    </row>
    <row r="5548" spans="1:30" x14ac:dyDescent="0.25">
      <c r="A5548" s="165"/>
      <c r="B5548" s="72" t="s">
        <v>10194</v>
      </c>
      <c r="C5548" s="64" t="s">
        <v>10195</v>
      </c>
      <c r="D5548" s="64" t="s">
        <v>7</v>
      </c>
      <c r="E5548" s="64" t="s">
        <v>10196</v>
      </c>
      <c r="F5548" s="64" t="s">
        <v>1199</v>
      </c>
      <c r="G5548" s="64" t="s">
        <v>1199</v>
      </c>
      <c r="H5548" s="65">
        <v>41793</v>
      </c>
      <c r="I5548" s="65">
        <v>41793</v>
      </c>
      <c r="J5548" s="93" t="s">
        <v>1</v>
      </c>
      <c r="K5548" s="101">
        <v>0</v>
      </c>
      <c r="L5548" s="67">
        <f t="shared" si="860"/>
        <v>0</v>
      </c>
      <c r="M5548" s="66">
        <v>0.09</v>
      </c>
      <c r="N5548" s="73">
        <f t="shared" si="861"/>
        <v>1.7439916094376642E-9</v>
      </c>
      <c r="O5548" s="98">
        <v>0</v>
      </c>
      <c r="P5548" s="67">
        <f t="shared" si="867"/>
        <v>0</v>
      </c>
      <c r="Q5548" s="66">
        <v>0</v>
      </c>
      <c r="R5548" s="105">
        <f t="shared" si="862"/>
        <v>0</v>
      </c>
      <c r="S5548" s="101">
        <v>0</v>
      </c>
      <c r="T5548" s="67">
        <f t="shared" si="868"/>
        <v>0</v>
      </c>
      <c r="U5548" s="66">
        <v>0</v>
      </c>
      <c r="V5548" s="73">
        <f t="shared" si="869"/>
        <v>0</v>
      </c>
      <c r="W5548" s="98">
        <v>0</v>
      </c>
      <c r="X5548" s="67">
        <f t="shared" si="863"/>
        <v>0</v>
      </c>
      <c r="Y5548" s="66">
        <v>0</v>
      </c>
      <c r="Z5548" s="105">
        <f t="shared" si="864"/>
        <v>0</v>
      </c>
      <c r="AA5548" s="101">
        <v>0</v>
      </c>
      <c r="AB5548" s="67">
        <f t="shared" si="865"/>
        <v>0</v>
      </c>
      <c r="AC5548" s="66">
        <v>0</v>
      </c>
      <c r="AD5548" s="73">
        <f t="shared" si="866"/>
        <v>0</v>
      </c>
    </row>
    <row r="5549" spans="1:30" x14ac:dyDescent="0.25">
      <c r="A5549" s="165"/>
      <c r="B5549" s="72" t="s">
        <v>7199</v>
      </c>
      <c r="C5549" s="64" t="s">
        <v>7200</v>
      </c>
      <c r="D5549" s="64" t="s">
        <v>7</v>
      </c>
      <c r="E5549" s="64" t="s">
        <v>7201</v>
      </c>
      <c r="F5549" s="64" t="s">
        <v>1199</v>
      </c>
      <c r="G5549" s="64" t="s">
        <v>1199</v>
      </c>
      <c r="H5549" s="65">
        <v>39149</v>
      </c>
      <c r="I5549" s="65">
        <v>39149</v>
      </c>
      <c r="J5549" s="93" t="s">
        <v>1</v>
      </c>
      <c r="K5549" s="101">
        <v>0</v>
      </c>
      <c r="L5549" s="67">
        <f t="shared" si="860"/>
        <v>0</v>
      </c>
      <c r="M5549" s="66">
        <v>0.09</v>
      </c>
      <c r="N5549" s="73">
        <f t="shared" si="861"/>
        <v>1.7439916094376642E-9</v>
      </c>
      <c r="O5549" s="98">
        <v>0</v>
      </c>
      <c r="P5549" s="67">
        <f t="shared" si="867"/>
        <v>0</v>
      </c>
      <c r="Q5549" s="66">
        <v>0</v>
      </c>
      <c r="R5549" s="105">
        <f t="shared" si="862"/>
        <v>0</v>
      </c>
      <c r="S5549" s="101">
        <v>0</v>
      </c>
      <c r="T5549" s="67">
        <f t="shared" si="868"/>
        <v>0</v>
      </c>
      <c r="U5549" s="66">
        <v>0</v>
      </c>
      <c r="V5549" s="73">
        <f t="shared" si="869"/>
        <v>0</v>
      </c>
      <c r="W5549" s="98">
        <v>0</v>
      </c>
      <c r="X5549" s="67">
        <f t="shared" si="863"/>
        <v>0</v>
      </c>
      <c r="Y5549" s="66">
        <v>0</v>
      </c>
      <c r="Z5549" s="105">
        <f t="shared" si="864"/>
        <v>0</v>
      </c>
      <c r="AA5549" s="101">
        <v>0</v>
      </c>
      <c r="AB5549" s="67">
        <f t="shared" si="865"/>
        <v>0</v>
      </c>
      <c r="AC5549" s="66">
        <v>0</v>
      </c>
      <c r="AD5549" s="73">
        <f t="shared" si="866"/>
        <v>0</v>
      </c>
    </row>
    <row r="5550" spans="1:30" x14ac:dyDescent="0.25">
      <c r="A5550" s="165"/>
      <c r="B5550" s="72" t="s">
        <v>10171</v>
      </c>
      <c r="C5550" s="64" t="s">
        <v>10172</v>
      </c>
      <c r="D5550" s="64" t="s">
        <v>7</v>
      </c>
      <c r="E5550" s="64" t="s">
        <v>10173</v>
      </c>
      <c r="F5550" s="64" t="s">
        <v>1776</v>
      </c>
      <c r="G5550" s="64" t="s">
        <v>1193</v>
      </c>
      <c r="H5550" s="65">
        <v>39035</v>
      </c>
      <c r="I5550" s="65">
        <v>39035</v>
      </c>
      <c r="J5550" s="93" t="s">
        <v>1</v>
      </c>
      <c r="K5550" s="101">
        <v>0</v>
      </c>
      <c r="L5550" s="67">
        <f t="shared" si="860"/>
        <v>0</v>
      </c>
      <c r="M5550" s="66">
        <v>0.09</v>
      </c>
      <c r="N5550" s="73">
        <f t="shared" si="861"/>
        <v>1.7439916094376642E-9</v>
      </c>
      <c r="O5550" s="98">
        <v>0</v>
      </c>
      <c r="P5550" s="67">
        <f t="shared" si="867"/>
        <v>0</v>
      </c>
      <c r="Q5550" s="66">
        <v>0</v>
      </c>
      <c r="R5550" s="105">
        <f t="shared" si="862"/>
        <v>0</v>
      </c>
      <c r="S5550" s="101">
        <v>0</v>
      </c>
      <c r="T5550" s="67">
        <f t="shared" si="868"/>
        <v>0</v>
      </c>
      <c r="U5550" s="66">
        <v>0</v>
      </c>
      <c r="V5550" s="73">
        <f t="shared" si="869"/>
        <v>0</v>
      </c>
      <c r="W5550" s="98">
        <v>0</v>
      </c>
      <c r="X5550" s="67">
        <f t="shared" si="863"/>
        <v>0</v>
      </c>
      <c r="Y5550" s="66">
        <v>0</v>
      </c>
      <c r="Z5550" s="105">
        <f t="shared" si="864"/>
        <v>0</v>
      </c>
      <c r="AA5550" s="101">
        <v>0</v>
      </c>
      <c r="AB5550" s="67">
        <f t="shared" si="865"/>
        <v>0</v>
      </c>
      <c r="AC5550" s="66">
        <v>0</v>
      </c>
      <c r="AD5550" s="73">
        <f t="shared" si="866"/>
        <v>0</v>
      </c>
    </row>
    <row r="5551" spans="1:30" x14ac:dyDescent="0.25">
      <c r="A5551" s="165"/>
      <c r="B5551" s="72" t="s">
        <v>9256</v>
      </c>
      <c r="C5551" s="64" t="s">
        <v>9257</v>
      </c>
      <c r="D5551" s="64" t="s">
        <v>7</v>
      </c>
      <c r="E5551" s="64" t="s">
        <v>9258</v>
      </c>
      <c r="F5551" s="64" t="s">
        <v>1215</v>
      </c>
      <c r="G5551" s="64" t="s">
        <v>1216</v>
      </c>
      <c r="H5551" s="65">
        <v>39840</v>
      </c>
      <c r="I5551" s="65">
        <v>39840</v>
      </c>
      <c r="J5551" s="93" t="s">
        <v>1</v>
      </c>
      <c r="K5551" s="101">
        <v>0</v>
      </c>
      <c r="L5551" s="67">
        <f t="shared" si="860"/>
        <v>0</v>
      </c>
      <c r="M5551" s="66">
        <v>0.09</v>
      </c>
      <c r="N5551" s="73">
        <f t="shared" si="861"/>
        <v>1.7439916094376642E-9</v>
      </c>
      <c r="O5551" s="98">
        <v>0</v>
      </c>
      <c r="P5551" s="67">
        <f t="shared" si="867"/>
        <v>0</v>
      </c>
      <c r="Q5551" s="66">
        <v>0</v>
      </c>
      <c r="R5551" s="105">
        <f t="shared" si="862"/>
        <v>0</v>
      </c>
      <c r="S5551" s="101">
        <v>0</v>
      </c>
      <c r="T5551" s="67">
        <f t="shared" si="868"/>
        <v>0</v>
      </c>
      <c r="U5551" s="66">
        <v>0</v>
      </c>
      <c r="V5551" s="73">
        <f t="shared" si="869"/>
        <v>0</v>
      </c>
      <c r="W5551" s="98">
        <v>0</v>
      </c>
      <c r="X5551" s="67">
        <f t="shared" si="863"/>
        <v>0</v>
      </c>
      <c r="Y5551" s="66">
        <v>0</v>
      </c>
      <c r="Z5551" s="105">
        <f t="shared" si="864"/>
        <v>0</v>
      </c>
      <c r="AA5551" s="101">
        <v>0</v>
      </c>
      <c r="AB5551" s="67">
        <f t="shared" si="865"/>
        <v>0</v>
      </c>
      <c r="AC5551" s="66">
        <v>0</v>
      </c>
      <c r="AD5551" s="73">
        <f t="shared" si="866"/>
        <v>0</v>
      </c>
    </row>
    <row r="5552" spans="1:30" x14ac:dyDescent="0.25">
      <c r="A5552" s="165"/>
      <c r="B5552" s="72" t="s">
        <v>14074</v>
      </c>
      <c r="C5552" s="64" t="s">
        <v>14075</v>
      </c>
      <c r="D5552" s="64" t="s">
        <v>7</v>
      </c>
      <c r="E5552" s="64" t="s">
        <v>14076</v>
      </c>
      <c r="F5552" s="64" t="s">
        <v>1199</v>
      </c>
      <c r="G5552" s="64" t="s">
        <v>1199</v>
      </c>
      <c r="H5552" s="65">
        <v>41944</v>
      </c>
      <c r="I5552" s="65">
        <v>41944</v>
      </c>
      <c r="J5552" s="93" t="s">
        <v>1</v>
      </c>
      <c r="K5552" s="101">
        <v>0</v>
      </c>
      <c r="L5552" s="67">
        <f t="shared" si="860"/>
        <v>0</v>
      </c>
      <c r="M5552" s="66">
        <v>0.09</v>
      </c>
      <c r="N5552" s="73">
        <f t="shared" si="861"/>
        <v>1.7439916094376642E-9</v>
      </c>
      <c r="O5552" s="98">
        <v>0</v>
      </c>
      <c r="P5552" s="67">
        <f t="shared" si="867"/>
        <v>0</v>
      </c>
      <c r="Q5552" s="66">
        <v>0</v>
      </c>
      <c r="R5552" s="105">
        <f t="shared" si="862"/>
        <v>0</v>
      </c>
      <c r="S5552" s="101">
        <v>0</v>
      </c>
      <c r="T5552" s="67">
        <f t="shared" si="868"/>
        <v>0</v>
      </c>
      <c r="U5552" s="66">
        <v>0</v>
      </c>
      <c r="V5552" s="73">
        <f t="shared" si="869"/>
        <v>0</v>
      </c>
      <c r="W5552" s="98">
        <v>0</v>
      </c>
      <c r="X5552" s="67">
        <f t="shared" si="863"/>
        <v>0</v>
      </c>
      <c r="Y5552" s="66">
        <v>0</v>
      </c>
      <c r="Z5552" s="105">
        <f t="shared" si="864"/>
        <v>0</v>
      </c>
      <c r="AA5552" s="101">
        <v>0</v>
      </c>
      <c r="AB5552" s="67">
        <f t="shared" si="865"/>
        <v>0</v>
      </c>
      <c r="AC5552" s="66">
        <v>0</v>
      </c>
      <c r="AD5552" s="73">
        <f t="shared" si="866"/>
        <v>0</v>
      </c>
    </row>
    <row r="5553" spans="1:30" x14ac:dyDescent="0.25">
      <c r="A5553" s="165"/>
      <c r="B5553" s="72" t="s">
        <v>14584</v>
      </c>
      <c r="C5553" s="64" t="s">
        <v>14585</v>
      </c>
      <c r="D5553" s="64" t="s">
        <v>7</v>
      </c>
      <c r="E5553" s="64" t="s">
        <v>14586</v>
      </c>
      <c r="F5553" s="64" t="s">
        <v>1400</v>
      </c>
      <c r="G5553" s="64" t="s">
        <v>1216</v>
      </c>
      <c r="H5553" s="65">
        <v>40320</v>
      </c>
      <c r="I5553" s="65">
        <v>40320</v>
      </c>
      <c r="J5553" s="93" t="s">
        <v>1</v>
      </c>
      <c r="K5553" s="101">
        <v>0</v>
      </c>
      <c r="L5553" s="67">
        <f t="shared" si="860"/>
        <v>0</v>
      </c>
      <c r="M5553" s="66">
        <v>0.09</v>
      </c>
      <c r="N5553" s="73">
        <f t="shared" si="861"/>
        <v>1.7439916094376642E-9</v>
      </c>
      <c r="O5553" s="98">
        <v>0</v>
      </c>
      <c r="P5553" s="67">
        <f t="shared" si="867"/>
        <v>0</v>
      </c>
      <c r="Q5553" s="66">
        <v>0</v>
      </c>
      <c r="R5553" s="105">
        <f t="shared" si="862"/>
        <v>0</v>
      </c>
      <c r="S5553" s="101">
        <v>0</v>
      </c>
      <c r="T5553" s="67">
        <f t="shared" si="868"/>
        <v>0</v>
      </c>
      <c r="U5553" s="66">
        <v>0</v>
      </c>
      <c r="V5553" s="73">
        <f t="shared" si="869"/>
        <v>0</v>
      </c>
      <c r="W5553" s="98">
        <v>0</v>
      </c>
      <c r="X5553" s="67">
        <f t="shared" si="863"/>
        <v>0</v>
      </c>
      <c r="Y5553" s="66">
        <v>0</v>
      </c>
      <c r="Z5553" s="105">
        <f t="shared" si="864"/>
        <v>0</v>
      </c>
      <c r="AA5553" s="101">
        <v>0</v>
      </c>
      <c r="AB5553" s="67">
        <f t="shared" si="865"/>
        <v>0</v>
      </c>
      <c r="AC5553" s="66">
        <v>0</v>
      </c>
      <c r="AD5553" s="73">
        <f t="shared" si="866"/>
        <v>0</v>
      </c>
    </row>
    <row r="5554" spans="1:30" x14ac:dyDescent="0.25">
      <c r="A5554" s="165"/>
      <c r="B5554" s="72" t="s">
        <v>11239</v>
      </c>
      <c r="C5554" s="64" t="s">
        <v>11240</v>
      </c>
      <c r="D5554" s="64" t="s">
        <v>7</v>
      </c>
      <c r="E5554" s="64" t="s">
        <v>11241</v>
      </c>
      <c r="F5554" s="64" t="s">
        <v>1306</v>
      </c>
      <c r="G5554" s="64" t="s">
        <v>1216</v>
      </c>
      <c r="H5554" s="65">
        <v>39013</v>
      </c>
      <c r="I5554" s="65">
        <v>39013</v>
      </c>
      <c r="J5554" s="93" t="s">
        <v>1</v>
      </c>
      <c r="K5554" s="101">
        <v>0</v>
      </c>
      <c r="L5554" s="67">
        <f t="shared" si="860"/>
        <v>0</v>
      </c>
      <c r="M5554" s="66">
        <v>0.09</v>
      </c>
      <c r="N5554" s="73">
        <f t="shared" si="861"/>
        <v>1.7439916094376642E-9</v>
      </c>
      <c r="O5554" s="98">
        <v>0</v>
      </c>
      <c r="P5554" s="67">
        <f t="shared" si="867"/>
        <v>0</v>
      </c>
      <c r="Q5554" s="66">
        <v>0</v>
      </c>
      <c r="R5554" s="105">
        <f t="shared" si="862"/>
        <v>0</v>
      </c>
      <c r="S5554" s="101">
        <v>0</v>
      </c>
      <c r="T5554" s="67">
        <f t="shared" si="868"/>
        <v>0</v>
      </c>
      <c r="U5554" s="66">
        <v>0</v>
      </c>
      <c r="V5554" s="73">
        <f t="shared" si="869"/>
        <v>0</v>
      </c>
      <c r="W5554" s="98">
        <v>0</v>
      </c>
      <c r="X5554" s="67">
        <f t="shared" si="863"/>
        <v>0</v>
      </c>
      <c r="Y5554" s="66">
        <v>0</v>
      </c>
      <c r="Z5554" s="105">
        <f t="shared" si="864"/>
        <v>0</v>
      </c>
      <c r="AA5554" s="101">
        <v>0</v>
      </c>
      <c r="AB5554" s="67">
        <f t="shared" si="865"/>
        <v>0</v>
      </c>
      <c r="AC5554" s="66">
        <v>0</v>
      </c>
      <c r="AD5554" s="73">
        <f t="shared" si="866"/>
        <v>0</v>
      </c>
    </row>
    <row r="5555" spans="1:30" x14ac:dyDescent="0.25">
      <c r="A5555" s="165"/>
      <c r="B5555" s="72" t="s">
        <v>15200</v>
      </c>
      <c r="C5555" s="64" t="s">
        <v>15201</v>
      </c>
      <c r="D5555" s="64" t="s">
        <v>7</v>
      </c>
      <c r="E5555" s="64" t="s">
        <v>15202</v>
      </c>
      <c r="F5555" s="64" t="s">
        <v>2270</v>
      </c>
      <c r="G5555" s="64" t="s">
        <v>1227</v>
      </c>
      <c r="H5555" s="65">
        <v>39804</v>
      </c>
      <c r="I5555" s="65">
        <v>39804</v>
      </c>
      <c r="J5555" s="93" t="s">
        <v>1</v>
      </c>
      <c r="K5555" s="101">
        <v>0</v>
      </c>
      <c r="L5555" s="67">
        <f t="shared" si="860"/>
        <v>0</v>
      </c>
      <c r="M5555" s="66">
        <v>0.09</v>
      </c>
      <c r="N5555" s="73">
        <f t="shared" si="861"/>
        <v>1.7439916094376642E-9</v>
      </c>
      <c r="O5555" s="98">
        <v>0</v>
      </c>
      <c r="P5555" s="67">
        <f t="shared" si="867"/>
        <v>0</v>
      </c>
      <c r="Q5555" s="66">
        <v>0</v>
      </c>
      <c r="R5555" s="105">
        <f t="shared" si="862"/>
        <v>0</v>
      </c>
      <c r="S5555" s="101">
        <v>0</v>
      </c>
      <c r="T5555" s="67">
        <f t="shared" si="868"/>
        <v>0</v>
      </c>
      <c r="U5555" s="66">
        <v>0</v>
      </c>
      <c r="V5555" s="73">
        <f t="shared" si="869"/>
        <v>0</v>
      </c>
      <c r="W5555" s="98">
        <v>0</v>
      </c>
      <c r="X5555" s="67">
        <f t="shared" si="863"/>
        <v>0</v>
      </c>
      <c r="Y5555" s="66">
        <v>0</v>
      </c>
      <c r="Z5555" s="105">
        <f t="shared" si="864"/>
        <v>0</v>
      </c>
      <c r="AA5555" s="101">
        <v>0</v>
      </c>
      <c r="AB5555" s="67">
        <f t="shared" si="865"/>
        <v>0</v>
      </c>
      <c r="AC5555" s="66">
        <v>0</v>
      </c>
      <c r="AD5555" s="73">
        <f t="shared" si="866"/>
        <v>0</v>
      </c>
    </row>
    <row r="5556" spans="1:30" x14ac:dyDescent="0.25">
      <c r="A5556" s="165"/>
      <c r="B5556" s="72" t="s">
        <v>12924</v>
      </c>
      <c r="C5556" s="64" t="s">
        <v>12925</v>
      </c>
      <c r="D5556" s="64" t="s">
        <v>7</v>
      </c>
      <c r="E5556" s="64" t="s">
        <v>12926</v>
      </c>
      <c r="F5556" s="64" t="s">
        <v>2158</v>
      </c>
      <c r="G5556" s="64" t="s">
        <v>1216</v>
      </c>
      <c r="H5556" s="65">
        <v>39477</v>
      </c>
      <c r="I5556" s="65">
        <v>39477</v>
      </c>
      <c r="J5556" s="93" t="s">
        <v>1</v>
      </c>
      <c r="K5556" s="101">
        <v>0</v>
      </c>
      <c r="L5556" s="67">
        <f t="shared" si="860"/>
        <v>0</v>
      </c>
      <c r="M5556" s="66">
        <v>0.09</v>
      </c>
      <c r="N5556" s="73">
        <f t="shared" si="861"/>
        <v>1.7439916094376642E-9</v>
      </c>
      <c r="O5556" s="98">
        <v>0</v>
      </c>
      <c r="P5556" s="67">
        <f t="shared" si="867"/>
        <v>0</v>
      </c>
      <c r="Q5556" s="66">
        <v>0</v>
      </c>
      <c r="R5556" s="105">
        <f t="shared" si="862"/>
        <v>0</v>
      </c>
      <c r="S5556" s="101">
        <v>0</v>
      </c>
      <c r="T5556" s="67">
        <f t="shared" si="868"/>
        <v>0</v>
      </c>
      <c r="U5556" s="66">
        <v>0</v>
      </c>
      <c r="V5556" s="73">
        <f t="shared" si="869"/>
        <v>0</v>
      </c>
      <c r="W5556" s="98">
        <v>0</v>
      </c>
      <c r="X5556" s="67">
        <f t="shared" si="863"/>
        <v>0</v>
      </c>
      <c r="Y5556" s="66">
        <v>0</v>
      </c>
      <c r="Z5556" s="105">
        <f t="shared" si="864"/>
        <v>0</v>
      </c>
      <c r="AA5556" s="101">
        <v>0</v>
      </c>
      <c r="AB5556" s="67">
        <f t="shared" si="865"/>
        <v>0</v>
      </c>
      <c r="AC5556" s="66">
        <v>0</v>
      </c>
      <c r="AD5556" s="73">
        <f t="shared" si="866"/>
        <v>0</v>
      </c>
    </row>
    <row r="5557" spans="1:30" x14ac:dyDescent="0.25">
      <c r="A5557" s="165"/>
      <c r="B5557" s="72" t="s">
        <v>15764</v>
      </c>
      <c r="C5557" s="64" t="s">
        <v>15765</v>
      </c>
      <c r="D5557" s="64" t="s">
        <v>7</v>
      </c>
      <c r="E5557" s="64" t="s">
        <v>15766</v>
      </c>
      <c r="F5557" s="64" t="s">
        <v>1776</v>
      </c>
      <c r="G5557" s="64" t="s">
        <v>1193</v>
      </c>
      <c r="H5557" s="65">
        <v>39706</v>
      </c>
      <c r="I5557" s="65">
        <v>39706</v>
      </c>
      <c r="J5557" s="93" t="s">
        <v>1</v>
      </c>
      <c r="K5557" s="101">
        <v>0</v>
      </c>
      <c r="L5557" s="67">
        <f t="shared" si="860"/>
        <v>0</v>
      </c>
      <c r="M5557" s="66">
        <v>0.09</v>
      </c>
      <c r="N5557" s="73">
        <f t="shared" si="861"/>
        <v>1.7439916094376642E-9</v>
      </c>
      <c r="O5557" s="98">
        <v>0</v>
      </c>
      <c r="P5557" s="67">
        <f t="shared" si="867"/>
        <v>0</v>
      </c>
      <c r="Q5557" s="66">
        <v>0</v>
      </c>
      <c r="R5557" s="105">
        <f t="shared" si="862"/>
        <v>0</v>
      </c>
      <c r="S5557" s="101">
        <v>0</v>
      </c>
      <c r="T5557" s="67">
        <f t="shared" si="868"/>
        <v>0</v>
      </c>
      <c r="U5557" s="66">
        <v>0</v>
      </c>
      <c r="V5557" s="73">
        <f t="shared" si="869"/>
        <v>0</v>
      </c>
      <c r="W5557" s="98">
        <v>0</v>
      </c>
      <c r="X5557" s="67">
        <f t="shared" si="863"/>
        <v>0</v>
      </c>
      <c r="Y5557" s="66">
        <v>0</v>
      </c>
      <c r="Z5557" s="105">
        <f t="shared" si="864"/>
        <v>0</v>
      </c>
      <c r="AA5557" s="101">
        <v>0</v>
      </c>
      <c r="AB5557" s="67">
        <f t="shared" si="865"/>
        <v>0</v>
      </c>
      <c r="AC5557" s="66">
        <v>0</v>
      </c>
      <c r="AD5557" s="73">
        <f t="shared" si="866"/>
        <v>0</v>
      </c>
    </row>
    <row r="5558" spans="1:30" x14ac:dyDescent="0.25">
      <c r="A5558" s="165"/>
      <c r="B5558" s="72" t="s">
        <v>16218</v>
      </c>
      <c r="C5558" s="64" t="s">
        <v>16219</v>
      </c>
      <c r="D5558" s="64" t="s">
        <v>19</v>
      </c>
      <c r="E5558" s="64" t="s">
        <v>16220</v>
      </c>
      <c r="F5558" s="64" t="s">
        <v>1677</v>
      </c>
      <c r="G5558" s="64" t="s">
        <v>1216</v>
      </c>
      <c r="H5558" s="65">
        <v>39297</v>
      </c>
      <c r="I5558" s="65">
        <v>39297</v>
      </c>
      <c r="J5558" s="93" t="s">
        <v>1</v>
      </c>
      <c r="K5558" s="101">
        <v>0</v>
      </c>
      <c r="L5558" s="67">
        <f t="shared" si="860"/>
        <v>0</v>
      </c>
      <c r="M5558" s="66">
        <v>0.09</v>
      </c>
      <c r="N5558" s="73">
        <f t="shared" si="861"/>
        <v>1.7439916094376642E-9</v>
      </c>
      <c r="O5558" s="98">
        <v>0</v>
      </c>
      <c r="P5558" s="67">
        <f t="shared" si="867"/>
        <v>0</v>
      </c>
      <c r="Q5558" s="66">
        <v>0</v>
      </c>
      <c r="R5558" s="105">
        <f t="shared" si="862"/>
        <v>0</v>
      </c>
      <c r="S5558" s="101">
        <v>0</v>
      </c>
      <c r="T5558" s="67">
        <f t="shared" si="868"/>
        <v>0</v>
      </c>
      <c r="U5558" s="66">
        <v>0</v>
      </c>
      <c r="V5558" s="73">
        <f t="shared" si="869"/>
        <v>0</v>
      </c>
      <c r="W5558" s="98">
        <v>0</v>
      </c>
      <c r="X5558" s="67">
        <f t="shared" si="863"/>
        <v>0</v>
      </c>
      <c r="Y5558" s="66">
        <v>0</v>
      </c>
      <c r="Z5558" s="105">
        <f t="shared" si="864"/>
        <v>0</v>
      </c>
      <c r="AA5558" s="101">
        <v>0</v>
      </c>
      <c r="AB5558" s="67">
        <f t="shared" si="865"/>
        <v>0</v>
      </c>
      <c r="AC5558" s="66">
        <v>0</v>
      </c>
      <c r="AD5558" s="73">
        <f t="shared" si="866"/>
        <v>0</v>
      </c>
    </row>
    <row r="5559" spans="1:30" x14ac:dyDescent="0.25">
      <c r="A5559" s="165"/>
      <c r="B5559" s="72" t="s">
        <v>15801</v>
      </c>
      <c r="C5559" s="64" t="s">
        <v>15802</v>
      </c>
      <c r="D5559" s="64" t="s">
        <v>7</v>
      </c>
      <c r="E5559" s="64" t="s">
        <v>4347</v>
      </c>
      <c r="F5559" s="64" t="s">
        <v>1230</v>
      </c>
      <c r="G5559" s="64" t="s">
        <v>1167</v>
      </c>
      <c r="H5559" s="65">
        <v>41852</v>
      </c>
      <c r="I5559" s="65">
        <v>41852</v>
      </c>
      <c r="J5559" s="93" t="s">
        <v>1</v>
      </c>
      <c r="K5559" s="101">
        <v>0</v>
      </c>
      <c r="L5559" s="67">
        <f t="shared" si="860"/>
        <v>0</v>
      </c>
      <c r="M5559" s="66">
        <v>8.7150000000000005E-2</v>
      </c>
      <c r="N5559" s="73">
        <f t="shared" si="861"/>
        <v>1.6887652084721384E-9</v>
      </c>
      <c r="O5559" s="98">
        <v>0</v>
      </c>
      <c r="P5559" s="67">
        <f t="shared" si="867"/>
        <v>0</v>
      </c>
      <c r="Q5559" s="66">
        <v>8.7150000000000005E-2</v>
      </c>
      <c r="R5559" s="105">
        <f t="shared" si="862"/>
        <v>2.4969997642917833E-9</v>
      </c>
      <c r="S5559" s="101">
        <v>0</v>
      </c>
      <c r="T5559" s="67">
        <f t="shared" si="868"/>
        <v>0</v>
      </c>
      <c r="U5559" s="66">
        <v>0</v>
      </c>
      <c r="V5559" s="73">
        <f t="shared" si="869"/>
        <v>0</v>
      </c>
      <c r="W5559" s="98">
        <v>0</v>
      </c>
      <c r="X5559" s="67">
        <f t="shared" si="863"/>
        <v>0</v>
      </c>
      <c r="Y5559" s="66">
        <v>0</v>
      </c>
      <c r="Z5559" s="105">
        <f t="shared" si="864"/>
        <v>0</v>
      </c>
      <c r="AA5559" s="101">
        <v>0</v>
      </c>
      <c r="AB5559" s="67">
        <f t="shared" si="865"/>
        <v>0</v>
      </c>
      <c r="AC5559" s="66">
        <v>0</v>
      </c>
      <c r="AD5559" s="73">
        <f t="shared" si="866"/>
        <v>0</v>
      </c>
    </row>
    <row r="5560" spans="1:30" x14ac:dyDescent="0.25">
      <c r="A5560" s="165"/>
      <c r="B5560" s="72" t="s">
        <v>3364</v>
      </c>
      <c r="C5560" s="64" t="s">
        <v>3365</v>
      </c>
      <c r="D5560" s="64" t="s">
        <v>7</v>
      </c>
      <c r="E5560" s="64" t="s">
        <v>3366</v>
      </c>
      <c r="F5560" s="64" t="s">
        <v>437</v>
      </c>
      <c r="G5560" s="64" t="s">
        <v>1269</v>
      </c>
      <c r="H5560" s="65">
        <v>40757</v>
      </c>
      <c r="I5560" s="65">
        <v>40757</v>
      </c>
      <c r="J5560" s="93" t="s">
        <v>1</v>
      </c>
      <c r="K5560" s="101">
        <v>0</v>
      </c>
      <c r="L5560" s="67">
        <f t="shared" si="860"/>
        <v>0</v>
      </c>
      <c r="M5560" s="66">
        <v>8.7150000000000005E-2</v>
      </c>
      <c r="N5560" s="73">
        <f t="shared" si="861"/>
        <v>1.6887652084721384E-9</v>
      </c>
      <c r="O5560" s="98">
        <v>0</v>
      </c>
      <c r="P5560" s="67">
        <f t="shared" si="867"/>
        <v>0</v>
      </c>
      <c r="Q5560" s="66">
        <v>8.7150000000000005E-2</v>
      </c>
      <c r="R5560" s="105">
        <f t="shared" si="862"/>
        <v>2.4969997642917833E-9</v>
      </c>
      <c r="S5560" s="101">
        <v>0</v>
      </c>
      <c r="T5560" s="67">
        <f t="shared" si="868"/>
        <v>0</v>
      </c>
      <c r="U5560" s="66">
        <v>0</v>
      </c>
      <c r="V5560" s="73">
        <f t="shared" si="869"/>
        <v>0</v>
      </c>
      <c r="W5560" s="98">
        <v>0</v>
      </c>
      <c r="X5560" s="67">
        <f t="shared" si="863"/>
        <v>0</v>
      </c>
      <c r="Y5560" s="66">
        <v>0</v>
      </c>
      <c r="Z5560" s="105">
        <f t="shared" si="864"/>
        <v>0</v>
      </c>
      <c r="AA5560" s="101">
        <v>0</v>
      </c>
      <c r="AB5560" s="67">
        <f t="shared" si="865"/>
        <v>0</v>
      </c>
      <c r="AC5560" s="66">
        <v>0</v>
      </c>
      <c r="AD5560" s="73">
        <f t="shared" si="866"/>
        <v>0</v>
      </c>
    </row>
    <row r="5561" spans="1:30" x14ac:dyDescent="0.25">
      <c r="A5561" s="165"/>
      <c r="B5561" s="72" t="s">
        <v>16286</v>
      </c>
      <c r="C5561" s="64" t="s">
        <v>16287</v>
      </c>
      <c r="D5561" s="64" t="s">
        <v>19</v>
      </c>
      <c r="E5561" s="64" t="s">
        <v>16288</v>
      </c>
      <c r="F5561" s="64" t="s">
        <v>3255</v>
      </c>
      <c r="G5561" s="64" t="s">
        <v>1227</v>
      </c>
      <c r="H5561" s="65">
        <v>40617</v>
      </c>
      <c r="I5561" s="65">
        <v>41626</v>
      </c>
      <c r="J5561" s="93" t="s">
        <v>1</v>
      </c>
      <c r="K5561" s="101">
        <v>0</v>
      </c>
      <c r="L5561" s="67">
        <f t="shared" si="860"/>
        <v>0</v>
      </c>
      <c r="M5561" s="66">
        <v>8.6403999999999995E-2</v>
      </c>
      <c r="N5561" s="73">
        <f t="shared" si="861"/>
        <v>1.6743094557983547E-9</v>
      </c>
      <c r="O5561" s="98">
        <v>0</v>
      </c>
      <c r="P5561" s="67">
        <f t="shared" si="867"/>
        <v>0</v>
      </c>
      <c r="Q5561" s="66">
        <v>8.6403999999999995E-2</v>
      </c>
      <c r="R5561" s="105">
        <f t="shared" si="862"/>
        <v>2.475625560916434E-9</v>
      </c>
      <c r="S5561" s="101">
        <v>0</v>
      </c>
      <c r="T5561" s="67">
        <f t="shared" si="868"/>
        <v>0</v>
      </c>
      <c r="U5561" s="66">
        <v>0</v>
      </c>
      <c r="V5561" s="73">
        <f t="shared" si="869"/>
        <v>0</v>
      </c>
      <c r="W5561" s="98">
        <v>0</v>
      </c>
      <c r="X5561" s="67">
        <f t="shared" si="863"/>
        <v>0</v>
      </c>
      <c r="Y5561" s="66">
        <v>0</v>
      </c>
      <c r="Z5561" s="105">
        <f t="shared" si="864"/>
        <v>0</v>
      </c>
      <c r="AA5561" s="101">
        <v>0</v>
      </c>
      <c r="AB5561" s="67">
        <f t="shared" si="865"/>
        <v>0</v>
      </c>
      <c r="AC5561" s="66">
        <v>0</v>
      </c>
      <c r="AD5561" s="73">
        <f t="shared" si="866"/>
        <v>0</v>
      </c>
    </row>
    <row r="5562" spans="1:30" x14ac:dyDescent="0.25">
      <c r="A5562" s="165"/>
      <c r="B5562" s="72" t="s">
        <v>1423</v>
      </c>
      <c r="C5562" s="64" t="s">
        <v>1424</v>
      </c>
      <c r="D5562" s="64" t="s">
        <v>7</v>
      </c>
      <c r="E5562" s="64" t="s">
        <v>1425</v>
      </c>
      <c r="F5562" s="64" t="s">
        <v>1426</v>
      </c>
      <c r="G5562" s="64" t="s">
        <v>1193</v>
      </c>
      <c r="H5562" s="65">
        <v>39058</v>
      </c>
      <c r="I5562" s="65">
        <v>40254</v>
      </c>
      <c r="J5562" s="93" t="s">
        <v>1</v>
      </c>
      <c r="K5562" s="101">
        <v>38</v>
      </c>
      <c r="L5562" s="67">
        <f t="shared" si="860"/>
        <v>1.2917134258722613E-8</v>
      </c>
      <c r="M5562" s="66">
        <v>8.4820089000000001E-2</v>
      </c>
      <c r="N5562" s="73">
        <f t="shared" si="861"/>
        <v>1.643616928086177E-9</v>
      </c>
      <c r="O5562" s="98">
        <v>38</v>
      </c>
      <c r="P5562" s="67">
        <f t="shared" si="867"/>
        <v>1.3994261799723052E-8</v>
      </c>
      <c r="Q5562" s="66">
        <v>8.4820089000000001E-2</v>
      </c>
      <c r="R5562" s="105">
        <f t="shared" si="862"/>
        <v>2.4302437434332539E-9</v>
      </c>
      <c r="S5562" s="101">
        <v>14</v>
      </c>
      <c r="T5562" s="67">
        <f t="shared" si="868"/>
        <v>6.1325761563737334E-9</v>
      </c>
      <c r="U5562" s="66">
        <v>8.4755999999999998E-2</v>
      </c>
      <c r="V5562" s="73">
        <f t="shared" si="869"/>
        <v>4.5260253461233148E-9</v>
      </c>
      <c r="W5562" s="98">
        <v>14</v>
      </c>
      <c r="X5562" s="67">
        <f t="shared" si="863"/>
        <v>7.9542220711277083E-9</v>
      </c>
      <c r="Y5562" s="66">
        <v>8.4755999999999998E-2</v>
      </c>
      <c r="Z5562" s="105">
        <f t="shared" si="864"/>
        <v>1.0957116432919141E-8</v>
      </c>
      <c r="AA5562" s="101">
        <v>0</v>
      </c>
      <c r="AB5562" s="67">
        <f t="shared" si="865"/>
        <v>0</v>
      </c>
      <c r="AC5562" s="66">
        <v>0</v>
      </c>
      <c r="AD5562" s="73">
        <f t="shared" si="866"/>
        <v>0</v>
      </c>
    </row>
    <row r="5563" spans="1:30" x14ac:dyDescent="0.25">
      <c r="A5563" s="165"/>
      <c r="B5563" s="72" t="s">
        <v>6691</v>
      </c>
      <c r="C5563" s="64" t="s">
        <v>6692</v>
      </c>
      <c r="D5563" s="64" t="s">
        <v>7</v>
      </c>
      <c r="E5563" s="64" t="s">
        <v>1510</v>
      </c>
      <c r="F5563" s="64" t="s">
        <v>1199</v>
      </c>
      <c r="G5563" s="64" t="s">
        <v>1199</v>
      </c>
      <c r="H5563" s="65">
        <v>39855</v>
      </c>
      <c r="I5563" s="65">
        <v>39918</v>
      </c>
      <c r="J5563" s="93" t="s">
        <v>1</v>
      </c>
      <c r="K5563" s="101">
        <v>14</v>
      </c>
      <c r="L5563" s="67">
        <f t="shared" si="860"/>
        <v>4.7589442005820152E-9</v>
      </c>
      <c r="M5563" s="66">
        <v>8.4755999999999998E-2</v>
      </c>
      <c r="N5563" s="73">
        <f t="shared" si="861"/>
        <v>1.6423750316610962E-9</v>
      </c>
      <c r="O5563" s="98">
        <v>14</v>
      </c>
      <c r="P5563" s="67">
        <f t="shared" si="867"/>
        <v>5.1557806630558618E-9</v>
      </c>
      <c r="Q5563" s="66">
        <v>8.4755999999999998E-2</v>
      </c>
      <c r="R5563" s="105">
        <f t="shared" si="862"/>
        <v>2.4284074816100329E-9</v>
      </c>
      <c r="S5563" s="101">
        <v>14</v>
      </c>
      <c r="T5563" s="67">
        <f t="shared" si="868"/>
        <v>6.1325761563737334E-9</v>
      </c>
      <c r="U5563" s="66">
        <v>8.4755999999999998E-2</v>
      </c>
      <c r="V5563" s="73">
        <f t="shared" si="869"/>
        <v>4.5260253461233148E-9</v>
      </c>
      <c r="W5563" s="98">
        <v>14</v>
      </c>
      <c r="X5563" s="67">
        <f t="shared" si="863"/>
        <v>7.9542220711277083E-9</v>
      </c>
      <c r="Y5563" s="66">
        <v>8.4755999999999998E-2</v>
      </c>
      <c r="Z5563" s="105">
        <f t="shared" si="864"/>
        <v>1.0957116432919141E-8</v>
      </c>
      <c r="AA5563" s="101">
        <v>0</v>
      </c>
      <c r="AB5563" s="67">
        <f t="shared" si="865"/>
        <v>0</v>
      </c>
      <c r="AC5563" s="66">
        <v>0</v>
      </c>
      <c r="AD5563" s="73">
        <f t="shared" si="866"/>
        <v>0</v>
      </c>
    </row>
    <row r="5564" spans="1:30" x14ac:dyDescent="0.25">
      <c r="A5564" s="165"/>
      <c r="B5564" s="72" t="s">
        <v>9491</v>
      </c>
      <c r="C5564" s="64" t="s">
        <v>9492</v>
      </c>
      <c r="D5564" s="64" t="s">
        <v>8</v>
      </c>
      <c r="E5564" s="64" t="s">
        <v>9493</v>
      </c>
      <c r="F5564" s="64" t="s">
        <v>1251</v>
      </c>
      <c r="G5564" s="64" t="s">
        <v>1227</v>
      </c>
      <c r="H5564" s="65">
        <v>40064</v>
      </c>
      <c r="I5564" s="65">
        <v>40367</v>
      </c>
      <c r="J5564" s="93" t="s">
        <v>1</v>
      </c>
      <c r="K5564" s="101">
        <v>14</v>
      </c>
      <c r="L5564" s="67">
        <f t="shared" si="860"/>
        <v>4.7589442005820152E-9</v>
      </c>
      <c r="M5564" s="66">
        <v>8.4755999999999998E-2</v>
      </c>
      <c r="N5564" s="73">
        <f t="shared" si="861"/>
        <v>1.6423750316610962E-9</v>
      </c>
      <c r="O5564" s="98">
        <v>14</v>
      </c>
      <c r="P5564" s="67">
        <f t="shared" si="867"/>
        <v>5.1557806630558618E-9</v>
      </c>
      <c r="Q5564" s="66">
        <v>8.4755999999999998E-2</v>
      </c>
      <c r="R5564" s="105">
        <f t="shared" si="862"/>
        <v>2.4284074816100329E-9</v>
      </c>
      <c r="S5564" s="101">
        <v>14</v>
      </c>
      <c r="T5564" s="67">
        <f t="shared" si="868"/>
        <v>6.1325761563737334E-9</v>
      </c>
      <c r="U5564" s="66">
        <v>8.4755999999999998E-2</v>
      </c>
      <c r="V5564" s="73">
        <f t="shared" si="869"/>
        <v>4.5260253461233148E-9</v>
      </c>
      <c r="W5564" s="98">
        <v>14</v>
      </c>
      <c r="X5564" s="67">
        <f t="shared" si="863"/>
        <v>7.9542220711277083E-9</v>
      </c>
      <c r="Y5564" s="66">
        <v>8.4755999999999998E-2</v>
      </c>
      <c r="Z5564" s="105">
        <f t="shared" si="864"/>
        <v>1.0957116432919141E-8</v>
      </c>
      <c r="AA5564" s="101">
        <v>0</v>
      </c>
      <c r="AB5564" s="67">
        <f t="shared" si="865"/>
        <v>0</v>
      </c>
      <c r="AC5564" s="66">
        <v>0</v>
      </c>
      <c r="AD5564" s="73">
        <f t="shared" si="866"/>
        <v>0</v>
      </c>
    </row>
    <row r="5565" spans="1:30" x14ac:dyDescent="0.25">
      <c r="A5565" s="165"/>
      <c r="B5565" s="72" t="s">
        <v>11466</v>
      </c>
      <c r="C5565" s="64" t="s">
        <v>11467</v>
      </c>
      <c r="D5565" s="64" t="s">
        <v>7</v>
      </c>
      <c r="E5565" s="64" t="s">
        <v>11468</v>
      </c>
      <c r="F5565" s="64" t="s">
        <v>1167</v>
      </c>
      <c r="G5565" s="64" t="s">
        <v>1167</v>
      </c>
      <c r="H5565" s="65">
        <v>40112</v>
      </c>
      <c r="I5565" s="65">
        <v>40345</v>
      </c>
      <c r="J5565" s="93" t="s">
        <v>1</v>
      </c>
      <c r="K5565" s="101">
        <v>14</v>
      </c>
      <c r="L5565" s="67">
        <f t="shared" si="860"/>
        <v>4.7589442005820152E-9</v>
      </c>
      <c r="M5565" s="66">
        <v>8.4755999999999998E-2</v>
      </c>
      <c r="N5565" s="73">
        <f t="shared" si="861"/>
        <v>1.6423750316610962E-9</v>
      </c>
      <c r="O5565" s="98">
        <v>14</v>
      </c>
      <c r="P5565" s="67">
        <f t="shared" si="867"/>
        <v>5.1557806630558618E-9</v>
      </c>
      <c r="Q5565" s="66">
        <v>8.4755999999999998E-2</v>
      </c>
      <c r="R5565" s="105">
        <f t="shared" si="862"/>
        <v>2.4284074816100329E-9</v>
      </c>
      <c r="S5565" s="101">
        <v>14</v>
      </c>
      <c r="T5565" s="67">
        <f t="shared" si="868"/>
        <v>6.1325761563737334E-9</v>
      </c>
      <c r="U5565" s="66">
        <v>8.4755999999999998E-2</v>
      </c>
      <c r="V5565" s="73">
        <f t="shared" si="869"/>
        <v>4.5260253461233148E-9</v>
      </c>
      <c r="W5565" s="98">
        <v>14</v>
      </c>
      <c r="X5565" s="67">
        <f t="shared" si="863"/>
        <v>7.9542220711277083E-9</v>
      </c>
      <c r="Y5565" s="66">
        <v>8.4755999999999998E-2</v>
      </c>
      <c r="Z5565" s="105">
        <f t="shared" si="864"/>
        <v>1.0957116432919141E-8</v>
      </c>
      <c r="AA5565" s="101">
        <v>0</v>
      </c>
      <c r="AB5565" s="67">
        <f t="shared" si="865"/>
        <v>0</v>
      </c>
      <c r="AC5565" s="66">
        <v>0</v>
      </c>
      <c r="AD5565" s="73">
        <f t="shared" si="866"/>
        <v>0</v>
      </c>
    </row>
    <row r="5566" spans="1:30" x14ac:dyDescent="0.25">
      <c r="A5566" s="165"/>
      <c r="B5566" s="72" t="s">
        <v>1959</v>
      </c>
      <c r="C5566" s="64" t="s">
        <v>1960</v>
      </c>
      <c r="D5566" s="64" t="s">
        <v>7</v>
      </c>
      <c r="E5566" s="64" t="s">
        <v>1961</v>
      </c>
      <c r="F5566" s="64" t="s">
        <v>437</v>
      </c>
      <c r="G5566" s="64" t="s">
        <v>1269</v>
      </c>
      <c r="H5566" s="65">
        <v>39742</v>
      </c>
      <c r="I5566" s="65">
        <v>40311</v>
      </c>
      <c r="J5566" s="93" t="s">
        <v>1</v>
      </c>
      <c r="K5566" s="101">
        <v>14</v>
      </c>
      <c r="L5566" s="67">
        <f t="shared" si="860"/>
        <v>4.7589442005820152E-9</v>
      </c>
      <c r="M5566" s="66">
        <v>8.4755999999999998E-2</v>
      </c>
      <c r="N5566" s="73">
        <f t="shared" si="861"/>
        <v>1.6423750316610962E-9</v>
      </c>
      <c r="O5566" s="98">
        <v>14</v>
      </c>
      <c r="P5566" s="67">
        <f t="shared" si="867"/>
        <v>5.1557806630558618E-9</v>
      </c>
      <c r="Q5566" s="66">
        <v>8.4755999999999998E-2</v>
      </c>
      <c r="R5566" s="105">
        <f t="shared" si="862"/>
        <v>2.4284074816100329E-9</v>
      </c>
      <c r="S5566" s="101">
        <v>14</v>
      </c>
      <c r="T5566" s="67">
        <f t="shared" si="868"/>
        <v>6.1325761563737334E-9</v>
      </c>
      <c r="U5566" s="66">
        <v>8.4755999999999998E-2</v>
      </c>
      <c r="V5566" s="73">
        <f t="shared" si="869"/>
        <v>4.5260253461233148E-9</v>
      </c>
      <c r="W5566" s="98">
        <v>14</v>
      </c>
      <c r="X5566" s="67">
        <f t="shared" si="863"/>
        <v>7.9542220711277083E-9</v>
      </c>
      <c r="Y5566" s="66">
        <v>8.4755999999999998E-2</v>
      </c>
      <c r="Z5566" s="105">
        <f t="shared" si="864"/>
        <v>1.0957116432919141E-8</v>
      </c>
      <c r="AA5566" s="101">
        <v>0</v>
      </c>
      <c r="AB5566" s="67">
        <f t="shared" si="865"/>
        <v>0</v>
      </c>
      <c r="AC5566" s="66">
        <v>0</v>
      </c>
      <c r="AD5566" s="73">
        <f t="shared" si="866"/>
        <v>0</v>
      </c>
    </row>
    <row r="5567" spans="1:30" x14ac:dyDescent="0.25">
      <c r="A5567" s="165"/>
      <c r="B5567" s="72" t="s">
        <v>8672</v>
      </c>
      <c r="C5567" s="64" t="s">
        <v>8673</v>
      </c>
      <c r="D5567" s="64" t="s">
        <v>7</v>
      </c>
      <c r="E5567" s="64" t="s">
        <v>8516</v>
      </c>
      <c r="F5567" s="64" t="s">
        <v>1515</v>
      </c>
      <c r="G5567" s="64" t="s">
        <v>1515</v>
      </c>
      <c r="H5567" s="65">
        <v>39828</v>
      </c>
      <c r="I5567" s="65">
        <v>40233</v>
      </c>
      <c r="J5567" s="93" t="s">
        <v>1</v>
      </c>
      <c r="K5567" s="101">
        <v>14</v>
      </c>
      <c r="L5567" s="67">
        <f t="shared" si="860"/>
        <v>4.7589442005820152E-9</v>
      </c>
      <c r="M5567" s="66">
        <v>8.4755999999999998E-2</v>
      </c>
      <c r="N5567" s="73">
        <f t="shared" si="861"/>
        <v>1.6423750316610962E-9</v>
      </c>
      <c r="O5567" s="98">
        <v>14</v>
      </c>
      <c r="P5567" s="67">
        <f t="shared" si="867"/>
        <v>5.1557806630558618E-9</v>
      </c>
      <c r="Q5567" s="66">
        <v>8.4755999999999998E-2</v>
      </c>
      <c r="R5567" s="105">
        <f t="shared" si="862"/>
        <v>2.4284074816100329E-9</v>
      </c>
      <c r="S5567" s="101">
        <v>14</v>
      </c>
      <c r="T5567" s="67">
        <f t="shared" si="868"/>
        <v>6.1325761563737334E-9</v>
      </c>
      <c r="U5567" s="66">
        <v>8.4755999999999998E-2</v>
      </c>
      <c r="V5567" s="73">
        <f t="shared" si="869"/>
        <v>4.5260253461233148E-9</v>
      </c>
      <c r="W5567" s="98">
        <v>14</v>
      </c>
      <c r="X5567" s="67">
        <f t="shared" si="863"/>
        <v>7.9542220711277083E-9</v>
      </c>
      <c r="Y5567" s="66">
        <v>8.4755999999999998E-2</v>
      </c>
      <c r="Z5567" s="105">
        <f t="shared" si="864"/>
        <v>1.0957116432919141E-8</v>
      </c>
      <c r="AA5567" s="101">
        <v>0</v>
      </c>
      <c r="AB5567" s="67">
        <f t="shared" si="865"/>
        <v>0</v>
      </c>
      <c r="AC5567" s="66">
        <v>0</v>
      </c>
      <c r="AD5567" s="73">
        <f t="shared" si="866"/>
        <v>0</v>
      </c>
    </row>
    <row r="5568" spans="1:30" x14ac:dyDescent="0.25">
      <c r="A5568" s="165"/>
      <c r="B5568" s="72" t="s">
        <v>6787</v>
      </c>
      <c r="C5568" s="64" t="s">
        <v>6788</v>
      </c>
      <c r="D5568" s="64" t="s">
        <v>7</v>
      </c>
      <c r="E5568" s="64" t="s">
        <v>4230</v>
      </c>
      <c r="F5568" s="64" t="s">
        <v>1215</v>
      </c>
      <c r="G5568" s="64" t="s">
        <v>1216</v>
      </c>
      <c r="H5568" s="65">
        <v>40340</v>
      </c>
      <c r="I5568" s="65">
        <v>40422</v>
      </c>
      <c r="J5568" s="93" t="s">
        <v>1</v>
      </c>
      <c r="K5568" s="101">
        <v>14</v>
      </c>
      <c r="L5568" s="67">
        <f t="shared" si="860"/>
        <v>4.7589442005820152E-9</v>
      </c>
      <c r="M5568" s="66">
        <v>8.4755999999999998E-2</v>
      </c>
      <c r="N5568" s="73">
        <f t="shared" si="861"/>
        <v>1.6423750316610962E-9</v>
      </c>
      <c r="O5568" s="98">
        <v>14</v>
      </c>
      <c r="P5568" s="67">
        <f t="shared" si="867"/>
        <v>5.1557806630558618E-9</v>
      </c>
      <c r="Q5568" s="66">
        <v>8.4755999999999998E-2</v>
      </c>
      <c r="R5568" s="105">
        <f t="shared" si="862"/>
        <v>2.4284074816100329E-9</v>
      </c>
      <c r="S5568" s="101">
        <v>14</v>
      </c>
      <c r="T5568" s="67">
        <f t="shared" si="868"/>
        <v>6.1325761563737334E-9</v>
      </c>
      <c r="U5568" s="66">
        <v>8.4755999999999998E-2</v>
      </c>
      <c r="V5568" s="73">
        <f t="shared" si="869"/>
        <v>4.5260253461233148E-9</v>
      </c>
      <c r="W5568" s="98">
        <v>14</v>
      </c>
      <c r="X5568" s="67">
        <f t="shared" si="863"/>
        <v>7.9542220711277083E-9</v>
      </c>
      <c r="Y5568" s="66">
        <v>8.4755999999999998E-2</v>
      </c>
      <c r="Z5568" s="105">
        <f t="shared" si="864"/>
        <v>1.0957116432919141E-8</v>
      </c>
      <c r="AA5568" s="101">
        <v>0</v>
      </c>
      <c r="AB5568" s="67">
        <f t="shared" si="865"/>
        <v>0</v>
      </c>
      <c r="AC5568" s="66">
        <v>0</v>
      </c>
      <c r="AD5568" s="73">
        <f t="shared" si="866"/>
        <v>0</v>
      </c>
    </row>
    <row r="5569" spans="1:30" x14ac:dyDescent="0.25">
      <c r="A5569" s="165"/>
      <c r="B5569" s="72" t="s">
        <v>12086</v>
      </c>
      <c r="C5569" s="64" t="s">
        <v>12087</v>
      </c>
      <c r="D5569" s="64" t="s">
        <v>7</v>
      </c>
      <c r="E5569" s="64" t="s">
        <v>12088</v>
      </c>
      <c r="F5569" s="64" t="s">
        <v>2116</v>
      </c>
      <c r="G5569" s="64" t="s">
        <v>1216</v>
      </c>
      <c r="H5569" s="65">
        <v>40854</v>
      </c>
      <c r="I5569" s="65">
        <v>40854</v>
      </c>
      <c r="J5569" s="93" t="s">
        <v>1</v>
      </c>
      <c r="K5569" s="101">
        <v>30</v>
      </c>
      <c r="L5569" s="67">
        <f t="shared" si="860"/>
        <v>1.0197737572675747E-8</v>
      </c>
      <c r="M5569" s="66">
        <v>8.0112000000000003E-2</v>
      </c>
      <c r="N5569" s="73">
        <f t="shared" si="861"/>
        <v>1.5523850646141129E-9</v>
      </c>
      <c r="O5569" s="98">
        <v>30</v>
      </c>
      <c r="P5569" s="67">
        <f t="shared" si="867"/>
        <v>1.1048101420833988E-8</v>
      </c>
      <c r="Q5569" s="66">
        <v>8.0112000000000003E-2</v>
      </c>
      <c r="R5569" s="105">
        <f t="shared" si="862"/>
        <v>2.2953487678364124E-9</v>
      </c>
      <c r="S5569" s="101">
        <v>0</v>
      </c>
      <c r="T5569" s="67">
        <f t="shared" si="868"/>
        <v>0</v>
      </c>
      <c r="U5569" s="66">
        <v>0</v>
      </c>
      <c r="V5569" s="73">
        <f t="shared" si="869"/>
        <v>0</v>
      </c>
      <c r="W5569" s="98">
        <v>0</v>
      </c>
      <c r="X5569" s="67">
        <f t="shared" si="863"/>
        <v>0</v>
      </c>
      <c r="Y5569" s="66">
        <v>0</v>
      </c>
      <c r="Z5569" s="105">
        <f t="shared" si="864"/>
        <v>0</v>
      </c>
      <c r="AA5569" s="101">
        <v>0</v>
      </c>
      <c r="AB5569" s="67">
        <f t="shared" si="865"/>
        <v>0</v>
      </c>
      <c r="AC5569" s="66">
        <v>0</v>
      </c>
      <c r="AD5569" s="73">
        <f t="shared" si="866"/>
        <v>0</v>
      </c>
    </row>
    <row r="5570" spans="1:30" x14ac:dyDescent="0.25">
      <c r="A5570" s="165"/>
      <c r="B5570" s="72" t="s">
        <v>9985</v>
      </c>
      <c r="C5570" s="64" t="s">
        <v>9986</v>
      </c>
      <c r="D5570" s="64" t="s">
        <v>7</v>
      </c>
      <c r="E5570" s="64" t="s">
        <v>2441</v>
      </c>
      <c r="F5570" s="64" t="s">
        <v>1199</v>
      </c>
      <c r="G5570" s="64" t="s">
        <v>1199</v>
      </c>
      <c r="H5570" s="65">
        <v>38846</v>
      </c>
      <c r="I5570" s="65">
        <v>38937</v>
      </c>
      <c r="J5570" s="93" t="s">
        <v>1</v>
      </c>
      <c r="K5570" s="101">
        <v>15</v>
      </c>
      <c r="L5570" s="67">
        <f t="shared" si="860"/>
        <v>5.0988687863378733E-9</v>
      </c>
      <c r="M5570" s="66">
        <v>8.0112000000000003E-2</v>
      </c>
      <c r="N5570" s="73">
        <f t="shared" si="861"/>
        <v>1.5523850646141129E-9</v>
      </c>
      <c r="O5570" s="98">
        <v>15</v>
      </c>
      <c r="P5570" s="67">
        <f t="shared" si="867"/>
        <v>5.524050710416994E-9</v>
      </c>
      <c r="Q5570" s="66">
        <v>8.0112000000000003E-2</v>
      </c>
      <c r="R5570" s="105">
        <f t="shared" si="862"/>
        <v>2.2953487678364124E-9</v>
      </c>
      <c r="S5570" s="101">
        <v>0</v>
      </c>
      <c r="T5570" s="67">
        <f t="shared" si="868"/>
        <v>0</v>
      </c>
      <c r="U5570" s="66">
        <v>0</v>
      </c>
      <c r="V5570" s="73">
        <f t="shared" si="869"/>
        <v>0</v>
      </c>
      <c r="W5570" s="98">
        <v>0</v>
      </c>
      <c r="X5570" s="67">
        <f t="shared" si="863"/>
        <v>0</v>
      </c>
      <c r="Y5570" s="66">
        <v>0</v>
      </c>
      <c r="Z5570" s="105">
        <f t="shared" si="864"/>
        <v>0</v>
      </c>
      <c r="AA5570" s="101">
        <v>0</v>
      </c>
      <c r="AB5570" s="67">
        <f t="shared" si="865"/>
        <v>0</v>
      </c>
      <c r="AC5570" s="66">
        <v>0</v>
      </c>
      <c r="AD5570" s="73">
        <f t="shared" si="866"/>
        <v>0</v>
      </c>
    </row>
    <row r="5571" spans="1:30" x14ac:dyDescent="0.25">
      <c r="A5571" s="165"/>
      <c r="B5571" s="72" t="s">
        <v>8279</v>
      </c>
      <c r="C5571" s="64" t="s">
        <v>8280</v>
      </c>
      <c r="D5571" s="64" t="s">
        <v>7</v>
      </c>
      <c r="E5571" s="64" t="s">
        <v>3366</v>
      </c>
      <c r="F5571" s="64" t="s">
        <v>437</v>
      </c>
      <c r="G5571" s="64" t="s">
        <v>1269</v>
      </c>
      <c r="H5571" s="65">
        <v>38989</v>
      </c>
      <c r="I5571" s="65">
        <v>38989</v>
      </c>
      <c r="J5571" s="93" t="s">
        <v>1</v>
      </c>
      <c r="K5571" s="101">
        <v>24</v>
      </c>
      <c r="L5571" s="67">
        <f t="shared" si="860"/>
        <v>8.1581900581405966E-9</v>
      </c>
      <c r="M5571" s="66">
        <v>7.2648000000000004E-2</v>
      </c>
      <c r="N5571" s="73">
        <f t="shared" si="861"/>
        <v>1.4077500271380826E-9</v>
      </c>
      <c r="O5571" s="98">
        <v>24</v>
      </c>
      <c r="P5571" s="67">
        <f t="shared" si="867"/>
        <v>8.8384811366671917E-9</v>
      </c>
      <c r="Q5571" s="66">
        <v>7.2648000000000004E-2</v>
      </c>
      <c r="R5571" s="105">
        <f t="shared" si="862"/>
        <v>2.0814921270943141E-9</v>
      </c>
      <c r="S5571" s="101">
        <v>24</v>
      </c>
      <c r="T5571" s="67">
        <f t="shared" si="868"/>
        <v>1.0512987696640686E-8</v>
      </c>
      <c r="U5571" s="66">
        <v>7.2648000000000004E-2</v>
      </c>
      <c r="V5571" s="73">
        <f t="shared" si="869"/>
        <v>3.8794502966771278E-9</v>
      </c>
      <c r="W5571" s="98">
        <v>24</v>
      </c>
      <c r="X5571" s="67">
        <f t="shared" si="863"/>
        <v>1.3635809264790358E-8</v>
      </c>
      <c r="Y5571" s="66">
        <v>7.2648000000000004E-2</v>
      </c>
      <c r="Z5571" s="105">
        <f t="shared" si="864"/>
        <v>9.3918140853592631E-9</v>
      </c>
      <c r="AA5571" s="101">
        <v>0</v>
      </c>
      <c r="AB5571" s="67">
        <f t="shared" si="865"/>
        <v>0</v>
      </c>
      <c r="AC5571" s="66">
        <v>0</v>
      </c>
      <c r="AD5571" s="73">
        <f t="shared" si="866"/>
        <v>0</v>
      </c>
    </row>
    <row r="5572" spans="1:30" x14ac:dyDescent="0.25">
      <c r="A5572" s="165"/>
      <c r="B5572" s="72" t="s">
        <v>8091</v>
      </c>
      <c r="C5572" s="64" t="s">
        <v>8092</v>
      </c>
      <c r="D5572" s="64" t="s">
        <v>10</v>
      </c>
      <c r="E5572" s="64" t="s">
        <v>8093</v>
      </c>
      <c r="F5572" s="64" t="s">
        <v>1515</v>
      </c>
      <c r="G5572" s="64" t="s">
        <v>1515</v>
      </c>
      <c r="H5572" s="65">
        <v>40212</v>
      </c>
      <c r="I5572" s="65">
        <v>40233</v>
      </c>
      <c r="J5572" s="93" t="s">
        <v>1</v>
      </c>
      <c r="K5572" s="101">
        <v>12</v>
      </c>
      <c r="L5572" s="67">
        <f t="shared" ref="L5572:L5635" si="870">K5572/$K$5777</f>
        <v>4.0790950290702983E-9</v>
      </c>
      <c r="M5572" s="66">
        <v>7.2648000000000004E-2</v>
      </c>
      <c r="N5572" s="73">
        <f t="shared" ref="N5572:N5635" si="871">M5572/$M$5777</f>
        <v>1.4077500271380826E-9</v>
      </c>
      <c r="O5572" s="98">
        <v>12</v>
      </c>
      <c r="P5572" s="67">
        <f t="shared" si="867"/>
        <v>4.4192405683335958E-9</v>
      </c>
      <c r="Q5572" s="66">
        <v>7.2648000000000004E-2</v>
      </c>
      <c r="R5572" s="105">
        <f t="shared" ref="R5572:R5635" si="872">Q5572/Q$5777</f>
        <v>2.0814921270943141E-9</v>
      </c>
      <c r="S5572" s="101">
        <v>12</v>
      </c>
      <c r="T5572" s="67">
        <f t="shared" si="868"/>
        <v>5.2564938483203431E-9</v>
      </c>
      <c r="U5572" s="66">
        <v>7.2648000000000004E-2</v>
      </c>
      <c r="V5572" s="73">
        <f t="shared" si="869"/>
        <v>3.8794502966771278E-9</v>
      </c>
      <c r="W5572" s="98">
        <v>12</v>
      </c>
      <c r="X5572" s="67">
        <f t="shared" ref="X5572:X5635" si="873">W5572/$W$5777</f>
        <v>6.8179046323951792E-9</v>
      </c>
      <c r="Y5572" s="66">
        <v>7.2648000000000004E-2</v>
      </c>
      <c r="Z5572" s="105">
        <f t="shared" ref="Z5572:Z5635" si="874">Y5572/$Y$5777</f>
        <v>9.3918140853592631E-9</v>
      </c>
      <c r="AA5572" s="101">
        <v>0</v>
      </c>
      <c r="AB5572" s="67">
        <f t="shared" ref="AB5572:AB5635" si="875">AA5572/$AA$5777</f>
        <v>0</v>
      </c>
      <c r="AC5572" s="66">
        <v>0</v>
      </c>
      <c r="AD5572" s="73">
        <f t="shared" ref="AD5572:AD5635" si="876">AC5572/$AC$5777</f>
        <v>0</v>
      </c>
    </row>
    <row r="5573" spans="1:30" x14ac:dyDescent="0.25">
      <c r="A5573" s="165"/>
      <c r="B5573" s="72" t="s">
        <v>2541</v>
      </c>
      <c r="C5573" s="64" t="s">
        <v>2542</v>
      </c>
      <c r="D5573" s="64" t="s">
        <v>7</v>
      </c>
      <c r="E5573" s="64" t="s">
        <v>2543</v>
      </c>
      <c r="F5573" s="64" t="s">
        <v>1496</v>
      </c>
      <c r="G5573" s="64" t="s">
        <v>1216</v>
      </c>
      <c r="H5573" s="65">
        <v>40156</v>
      </c>
      <c r="I5573" s="65">
        <v>40185</v>
      </c>
      <c r="J5573" s="93" t="s">
        <v>1</v>
      </c>
      <c r="K5573" s="101">
        <v>12</v>
      </c>
      <c r="L5573" s="67">
        <f t="shared" si="870"/>
        <v>4.0790950290702983E-9</v>
      </c>
      <c r="M5573" s="66">
        <v>7.2648000000000004E-2</v>
      </c>
      <c r="N5573" s="73">
        <f t="shared" si="871"/>
        <v>1.4077500271380826E-9</v>
      </c>
      <c r="O5573" s="98">
        <v>12</v>
      </c>
      <c r="P5573" s="67">
        <f t="shared" ref="P5573:P5636" si="877">O5573/$O$5777</f>
        <v>4.4192405683335958E-9</v>
      </c>
      <c r="Q5573" s="66">
        <v>7.2648000000000004E-2</v>
      </c>
      <c r="R5573" s="105">
        <f t="shared" si="872"/>
        <v>2.0814921270943141E-9</v>
      </c>
      <c r="S5573" s="101">
        <v>12</v>
      </c>
      <c r="T5573" s="67">
        <f t="shared" ref="T5573:T5636" si="878">S5573/$S$5777</f>
        <v>5.2564938483203431E-9</v>
      </c>
      <c r="U5573" s="66">
        <v>7.2648000000000004E-2</v>
      </c>
      <c r="V5573" s="73">
        <f t="shared" ref="V5573:V5636" si="879">U5573/$U$5777</f>
        <v>3.8794502966771278E-9</v>
      </c>
      <c r="W5573" s="98">
        <v>12</v>
      </c>
      <c r="X5573" s="67">
        <f t="shared" si="873"/>
        <v>6.8179046323951792E-9</v>
      </c>
      <c r="Y5573" s="66">
        <v>7.2648000000000004E-2</v>
      </c>
      <c r="Z5573" s="105">
        <f t="shared" si="874"/>
        <v>9.3918140853592631E-9</v>
      </c>
      <c r="AA5573" s="101">
        <v>0</v>
      </c>
      <c r="AB5573" s="67">
        <f t="shared" si="875"/>
        <v>0</v>
      </c>
      <c r="AC5573" s="66">
        <v>0</v>
      </c>
      <c r="AD5573" s="73">
        <f t="shared" si="876"/>
        <v>0</v>
      </c>
    </row>
    <row r="5574" spans="1:30" x14ac:dyDescent="0.25">
      <c r="A5574" s="165"/>
      <c r="B5574" s="72" t="s">
        <v>10517</v>
      </c>
      <c r="C5574" s="64" t="s">
        <v>10518</v>
      </c>
      <c r="D5574" s="64" t="s">
        <v>7</v>
      </c>
      <c r="E5574" s="64" t="s">
        <v>2059</v>
      </c>
      <c r="F5574" s="64" t="s">
        <v>1313</v>
      </c>
      <c r="G5574" s="64" t="s">
        <v>1193</v>
      </c>
      <c r="H5574" s="65">
        <v>39791</v>
      </c>
      <c r="I5574" s="65">
        <v>39842</v>
      </c>
      <c r="J5574" s="93" t="s">
        <v>1</v>
      </c>
      <c r="K5574" s="101">
        <v>12</v>
      </c>
      <c r="L5574" s="67">
        <f t="shared" si="870"/>
        <v>4.0790950290702983E-9</v>
      </c>
      <c r="M5574" s="66">
        <v>7.2648000000000004E-2</v>
      </c>
      <c r="N5574" s="73">
        <f t="shared" si="871"/>
        <v>1.4077500271380826E-9</v>
      </c>
      <c r="O5574" s="98">
        <v>12</v>
      </c>
      <c r="P5574" s="67">
        <f t="shared" si="877"/>
        <v>4.4192405683335958E-9</v>
      </c>
      <c r="Q5574" s="66">
        <v>7.2648000000000004E-2</v>
      </c>
      <c r="R5574" s="105">
        <f t="shared" si="872"/>
        <v>2.0814921270943141E-9</v>
      </c>
      <c r="S5574" s="101">
        <v>12</v>
      </c>
      <c r="T5574" s="67">
        <f t="shared" si="878"/>
        <v>5.2564938483203431E-9</v>
      </c>
      <c r="U5574" s="66">
        <v>7.2648000000000004E-2</v>
      </c>
      <c r="V5574" s="73">
        <f t="shared" si="879"/>
        <v>3.8794502966771278E-9</v>
      </c>
      <c r="W5574" s="98">
        <v>12</v>
      </c>
      <c r="X5574" s="67">
        <f t="shared" si="873"/>
        <v>6.8179046323951792E-9</v>
      </c>
      <c r="Y5574" s="66">
        <v>7.2648000000000004E-2</v>
      </c>
      <c r="Z5574" s="105">
        <f t="shared" si="874"/>
        <v>9.3918140853592631E-9</v>
      </c>
      <c r="AA5574" s="101">
        <v>0</v>
      </c>
      <c r="AB5574" s="67">
        <f t="shared" si="875"/>
        <v>0</v>
      </c>
      <c r="AC5574" s="66">
        <v>0</v>
      </c>
      <c r="AD5574" s="73">
        <f t="shared" si="876"/>
        <v>0</v>
      </c>
    </row>
    <row r="5575" spans="1:30" x14ac:dyDescent="0.25">
      <c r="A5575" s="165"/>
      <c r="B5575" s="72" t="s">
        <v>12678</v>
      </c>
      <c r="C5575" s="64" t="s">
        <v>12679</v>
      </c>
      <c r="D5575" s="64" t="s">
        <v>7</v>
      </c>
      <c r="E5575" s="64" t="s">
        <v>5499</v>
      </c>
      <c r="F5575" s="64" t="s">
        <v>1415</v>
      </c>
      <c r="G5575" s="64" t="s">
        <v>1416</v>
      </c>
      <c r="H5575" s="65">
        <v>39757</v>
      </c>
      <c r="I5575" s="65">
        <v>40217</v>
      </c>
      <c r="J5575" s="93" t="s">
        <v>1</v>
      </c>
      <c r="K5575" s="101">
        <v>12</v>
      </c>
      <c r="L5575" s="67">
        <f t="shared" si="870"/>
        <v>4.0790950290702983E-9</v>
      </c>
      <c r="M5575" s="66">
        <v>7.2648000000000004E-2</v>
      </c>
      <c r="N5575" s="73">
        <f t="shared" si="871"/>
        <v>1.4077500271380826E-9</v>
      </c>
      <c r="O5575" s="98">
        <v>12</v>
      </c>
      <c r="P5575" s="67">
        <f t="shared" si="877"/>
        <v>4.4192405683335958E-9</v>
      </c>
      <c r="Q5575" s="66">
        <v>7.2648000000000004E-2</v>
      </c>
      <c r="R5575" s="105">
        <f t="shared" si="872"/>
        <v>2.0814921270943141E-9</v>
      </c>
      <c r="S5575" s="101">
        <v>12</v>
      </c>
      <c r="T5575" s="67">
        <f t="shared" si="878"/>
        <v>5.2564938483203431E-9</v>
      </c>
      <c r="U5575" s="66">
        <v>7.2648000000000004E-2</v>
      </c>
      <c r="V5575" s="73">
        <f t="shared" si="879"/>
        <v>3.8794502966771278E-9</v>
      </c>
      <c r="W5575" s="98">
        <v>12</v>
      </c>
      <c r="X5575" s="67">
        <f t="shared" si="873"/>
        <v>6.8179046323951792E-9</v>
      </c>
      <c r="Y5575" s="66">
        <v>7.2648000000000004E-2</v>
      </c>
      <c r="Z5575" s="105">
        <f t="shared" si="874"/>
        <v>9.3918140853592631E-9</v>
      </c>
      <c r="AA5575" s="101">
        <v>0</v>
      </c>
      <c r="AB5575" s="67">
        <f t="shared" si="875"/>
        <v>0</v>
      </c>
      <c r="AC5575" s="66">
        <v>0</v>
      </c>
      <c r="AD5575" s="73">
        <f t="shared" si="876"/>
        <v>0</v>
      </c>
    </row>
    <row r="5576" spans="1:30" x14ac:dyDescent="0.25">
      <c r="A5576" s="165"/>
      <c r="B5576" s="72" t="s">
        <v>6671</v>
      </c>
      <c r="C5576" s="64" t="s">
        <v>6672</v>
      </c>
      <c r="D5576" s="64" t="s">
        <v>7</v>
      </c>
      <c r="E5576" s="64" t="s">
        <v>6673</v>
      </c>
      <c r="F5576" s="64" t="s">
        <v>437</v>
      </c>
      <c r="G5576" s="64" t="s">
        <v>1269</v>
      </c>
      <c r="H5576" s="65">
        <v>40504</v>
      </c>
      <c r="I5576" s="65">
        <v>40504</v>
      </c>
      <c r="J5576" s="93" t="s">
        <v>1</v>
      </c>
      <c r="K5576" s="101">
        <v>12</v>
      </c>
      <c r="L5576" s="67">
        <f t="shared" si="870"/>
        <v>4.0790950290702983E-9</v>
      </c>
      <c r="M5576" s="66">
        <v>7.2648000000000004E-2</v>
      </c>
      <c r="N5576" s="73">
        <f t="shared" si="871"/>
        <v>1.4077500271380826E-9</v>
      </c>
      <c r="O5576" s="98">
        <v>12</v>
      </c>
      <c r="P5576" s="67">
        <f t="shared" si="877"/>
        <v>4.4192405683335958E-9</v>
      </c>
      <c r="Q5576" s="66">
        <v>7.2648000000000004E-2</v>
      </c>
      <c r="R5576" s="105">
        <f t="shared" si="872"/>
        <v>2.0814921270943141E-9</v>
      </c>
      <c r="S5576" s="101">
        <v>12</v>
      </c>
      <c r="T5576" s="67">
        <f t="shared" si="878"/>
        <v>5.2564938483203431E-9</v>
      </c>
      <c r="U5576" s="66">
        <v>7.2648000000000004E-2</v>
      </c>
      <c r="V5576" s="73">
        <f t="shared" si="879"/>
        <v>3.8794502966771278E-9</v>
      </c>
      <c r="W5576" s="98">
        <v>12</v>
      </c>
      <c r="X5576" s="67">
        <f t="shared" si="873"/>
        <v>6.8179046323951792E-9</v>
      </c>
      <c r="Y5576" s="66">
        <v>7.2648000000000004E-2</v>
      </c>
      <c r="Z5576" s="105">
        <f t="shared" si="874"/>
        <v>9.3918140853592631E-9</v>
      </c>
      <c r="AA5576" s="101">
        <v>0</v>
      </c>
      <c r="AB5576" s="67">
        <f t="shared" si="875"/>
        <v>0</v>
      </c>
      <c r="AC5576" s="66">
        <v>0</v>
      </c>
      <c r="AD5576" s="73">
        <f t="shared" si="876"/>
        <v>0</v>
      </c>
    </row>
    <row r="5577" spans="1:30" x14ac:dyDescent="0.25">
      <c r="A5577" s="165"/>
      <c r="B5577" s="72" t="s">
        <v>4489</v>
      </c>
      <c r="C5577" s="64" t="s">
        <v>4490</v>
      </c>
      <c r="D5577" s="64" t="s">
        <v>7</v>
      </c>
      <c r="E5577" s="64" t="s">
        <v>2425</v>
      </c>
      <c r="F5577" s="64" t="s">
        <v>1199</v>
      </c>
      <c r="G5577" s="64" t="s">
        <v>1199</v>
      </c>
      <c r="H5577" s="65">
        <v>39790</v>
      </c>
      <c r="I5577" s="65">
        <v>40058</v>
      </c>
      <c r="J5577" s="93" t="s">
        <v>1</v>
      </c>
      <c r="K5577" s="101">
        <v>12</v>
      </c>
      <c r="L5577" s="67">
        <f t="shared" si="870"/>
        <v>4.0790950290702983E-9</v>
      </c>
      <c r="M5577" s="66">
        <v>7.2648000000000004E-2</v>
      </c>
      <c r="N5577" s="73">
        <f t="shared" si="871"/>
        <v>1.4077500271380826E-9</v>
      </c>
      <c r="O5577" s="98">
        <v>12</v>
      </c>
      <c r="P5577" s="67">
        <f t="shared" si="877"/>
        <v>4.4192405683335958E-9</v>
      </c>
      <c r="Q5577" s="66">
        <v>7.2648000000000004E-2</v>
      </c>
      <c r="R5577" s="105">
        <f t="shared" si="872"/>
        <v>2.0814921270943141E-9</v>
      </c>
      <c r="S5577" s="101">
        <v>12</v>
      </c>
      <c r="T5577" s="67">
        <f t="shared" si="878"/>
        <v>5.2564938483203431E-9</v>
      </c>
      <c r="U5577" s="66">
        <v>7.2648000000000004E-2</v>
      </c>
      <c r="V5577" s="73">
        <f t="shared" si="879"/>
        <v>3.8794502966771278E-9</v>
      </c>
      <c r="W5577" s="98">
        <v>12</v>
      </c>
      <c r="X5577" s="67">
        <f t="shared" si="873"/>
        <v>6.8179046323951792E-9</v>
      </c>
      <c r="Y5577" s="66">
        <v>7.2648000000000004E-2</v>
      </c>
      <c r="Z5577" s="105">
        <f t="shared" si="874"/>
        <v>9.3918140853592631E-9</v>
      </c>
      <c r="AA5577" s="101">
        <v>0</v>
      </c>
      <c r="AB5577" s="67">
        <f t="shared" si="875"/>
        <v>0</v>
      </c>
      <c r="AC5577" s="66">
        <v>0</v>
      </c>
      <c r="AD5577" s="73">
        <f t="shared" si="876"/>
        <v>0</v>
      </c>
    </row>
    <row r="5578" spans="1:30" x14ac:dyDescent="0.25">
      <c r="A5578" s="165"/>
      <c r="B5578" s="72" t="s">
        <v>9253</v>
      </c>
      <c r="C5578" s="64" t="s">
        <v>9254</v>
      </c>
      <c r="D5578" s="64" t="s">
        <v>7</v>
      </c>
      <c r="E5578" s="64" t="s">
        <v>9255</v>
      </c>
      <c r="F5578" s="64" t="s">
        <v>1215</v>
      </c>
      <c r="G5578" s="64" t="s">
        <v>1216</v>
      </c>
      <c r="H5578" s="65">
        <v>39897</v>
      </c>
      <c r="I5578" s="65">
        <v>39897</v>
      </c>
      <c r="J5578" s="93" t="s">
        <v>1</v>
      </c>
      <c r="K5578" s="101">
        <v>12</v>
      </c>
      <c r="L5578" s="67">
        <f t="shared" si="870"/>
        <v>4.0790950290702983E-9</v>
      </c>
      <c r="M5578" s="66">
        <v>7.2648000000000004E-2</v>
      </c>
      <c r="N5578" s="73">
        <f t="shared" si="871"/>
        <v>1.4077500271380826E-9</v>
      </c>
      <c r="O5578" s="98">
        <v>12</v>
      </c>
      <c r="P5578" s="67">
        <f t="shared" si="877"/>
        <v>4.4192405683335958E-9</v>
      </c>
      <c r="Q5578" s="66">
        <v>7.2648000000000004E-2</v>
      </c>
      <c r="R5578" s="105">
        <f t="shared" si="872"/>
        <v>2.0814921270943141E-9</v>
      </c>
      <c r="S5578" s="101">
        <v>12</v>
      </c>
      <c r="T5578" s="67">
        <f t="shared" si="878"/>
        <v>5.2564938483203431E-9</v>
      </c>
      <c r="U5578" s="66">
        <v>7.2648000000000004E-2</v>
      </c>
      <c r="V5578" s="73">
        <f t="shared" si="879"/>
        <v>3.8794502966771278E-9</v>
      </c>
      <c r="W5578" s="98">
        <v>12</v>
      </c>
      <c r="X5578" s="67">
        <f t="shared" si="873"/>
        <v>6.8179046323951792E-9</v>
      </c>
      <c r="Y5578" s="66">
        <v>7.2648000000000004E-2</v>
      </c>
      <c r="Z5578" s="105">
        <f t="shared" si="874"/>
        <v>9.3918140853592631E-9</v>
      </c>
      <c r="AA5578" s="101">
        <v>0</v>
      </c>
      <c r="AB5578" s="67">
        <f t="shared" si="875"/>
        <v>0</v>
      </c>
      <c r="AC5578" s="66">
        <v>0</v>
      </c>
      <c r="AD5578" s="73">
        <f t="shared" si="876"/>
        <v>0</v>
      </c>
    </row>
    <row r="5579" spans="1:30" x14ac:dyDescent="0.25">
      <c r="A5579" s="165"/>
      <c r="B5579" s="72" t="s">
        <v>5555</v>
      </c>
      <c r="C5579" s="64" t="s">
        <v>5556</v>
      </c>
      <c r="D5579" s="64" t="s">
        <v>7</v>
      </c>
      <c r="E5579" s="64" t="s">
        <v>5557</v>
      </c>
      <c r="F5579" s="64" t="s">
        <v>1199</v>
      </c>
      <c r="G5579" s="64" t="s">
        <v>1199</v>
      </c>
      <c r="H5579" s="65">
        <v>40091</v>
      </c>
      <c r="I5579" s="65">
        <v>40252</v>
      </c>
      <c r="J5579" s="93" t="s">
        <v>1</v>
      </c>
      <c r="K5579" s="101">
        <v>12</v>
      </c>
      <c r="L5579" s="67">
        <f t="shared" si="870"/>
        <v>4.0790950290702983E-9</v>
      </c>
      <c r="M5579" s="66">
        <v>7.2648000000000004E-2</v>
      </c>
      <c r="N5579" s="73">
        <f t="shared" si="871"/>
        <v>1.4077500271380826E-9</v>
      </c>
      <c r="O5579" s="98">
        <v>12</v>
      </c>
      <c r="P5579" s="67">
        <f t="shared" si="877"/>
        <v>4.4192405683335958E-9</v>
      </c>
      <c r="Q5579" s="66">
        <v>7.2648000000000004E-2</v>
      </c>
      <c r="R5579" s="105">
        <f t="shared" si="872"/>
        <v>2.0814921270943141E-9</v>
      </c>
      <c r="S5579" s="101">
        <v>12</v>
      </c>
      <c r="T5579" s="67">
        <f t="shared" si="878"/>
        <v>5.2564938483203431E-9</v>
      </c>
      <c r="U5579" s="66">
        <v>7.2648000000000004E-2</v>
      </c>
      <c r="V5579" s="73">
        <f t="shared" si="879"/>
        <v>3.8794502966771278E-9</v>
      </c>
      <c r="W5579" s="98">
        <v>12</v>
      </c>
      <c r="X5579" s="67">
        <f t="shared" si="873"/>
        <v>6.8179046323951792E-9</v>
      </c>
      <c r="Y5579" s="66">
        <v>7.2648000000000004E-2</v>
      </c>
      <c r="Z5579" s="105">
        <f t="shared" si="874"/>
        <v>9.3918140853592631E-9</v>
      </c>
      <c r="AA5579" s="101">
        <v>0</v>
      </c>
      <c r="AB5579" s="67">
        <f t="shared" si="875"/>
        <v>0</v>
      </c>
      <c r="AC5579" s="66">
        <v>0</v>
      </c>
      <c r="AD5579" s="73">
        <f t="shared" si="876"/>
        <v>0</v>
      </c>
    </row>
    <row r="5580" spans="1:30" x14ac:dyDescent="0.25">
      <c r="A5580" s="165"/>
      <c r="B5580" s="72" t="s">
        <v>12665</v>
      </c>
      <c r="C5580" s="64" t="s">
        <v>12666</v>
      </c>
      <c r="D5580" s="64" t="s">
        <v>7</v>
      </c>
      <c r="E5580" s="64" t="s">
        <v>12667</v>
      </c>
      <c r="F5580" s="64" t="s">
        <v>1677</v>
      </c>
      <c r="G5580" s="64" t="s">
        <v>1216</v>
      </c>
      <c r="H5580" s="65">
        <v>39856</v>
      </c>
      <c r="I5580" s="65">
        <v>39856</v>
      </c>
      <c r="J5580" s="93" t="s">
        <v>1</v>
      </c>
      <c r="K5580" s="101">
        <v>12</v>
      </c>
      <c r="L5580" s="67">
        <f t="shared" si="870"/>
        <v>4.0790950290702983E-9</v>
      </c>
      <c r="M5580" s="66">
        <v>7.2648000000000004E-2</v>
      </c>
      <c r="N5580" s="73">
        <f t="shared" si="871"/>
        <v>1.4077500271380826E-9</v>
      </c>
      <c r="O5580" s="98">
        <v>12</v>
      </c>
      <c r="P5580" s="67">
        <f t="shared" si="877"/>
        <v>4.4192405683335958E-9</v>
      </c>
      <c r="Q5580" s="66">
        <v>7.2648000000000004E-2</v>
      </c>
      <c r="R5580" s="105">
        <f t="shared" si="872"/>
        <v>2.0814921270943141E-9</v>
      </c>
      <c r="S5580" s="101">
        <v>12</v>
      </c>
      <c r="T5580" s="67">
        <f t="shared" si="878"/>
        <v>5.2564938483203431E-9</v>
      </c>
      <c r="U5580" s="66">
        <v>7.2648000000000004E-2</v>
      </c>
      <c r="V5580" s="73">
        <f t="shared" si="879"/>
        <v>3.8794502966771278E-9</v>
      </c>
      <c r="W5580" s="98">
        <v>12</v>
      </c>
      <c r="X5580" s="67">
        <f t="shared" si="873"/>
        <v>6.8179046323951792E-9</v>
      </c>
      <c r="Y5580" s="66">
        <v>7.2648000000000004E-2</v>
      </c>
      <c r="Z5580" s="105">
        <f t="shared" si="874"/>
        <v>9.3918140853592631E-9</v>
      </c>
      <c r="AA5580" s="101">
        <v>0</v>
      </c>
      <c r="AB5580" s="67">
        <f t="shared" si="875"/>
        <v>0</v>
      </c>
      <c r="AC5580" s="66">
        <v>0</v>
      </c>
      <c r="AD5580" s="73">
        <f t="shared" si="876"/>
        <v>0</v>
      </c>
    </row>
    <row r="5581" spans="1:30" x14ac:dyDescent="0.25">
      <c r="A5581" s="165"/>
      <c r="B5581" s="72" t="s">
        <v>11863</v>
      </c>
      <c r="C5581" s="64" t="s">
        <v>11864</v>
      </c>
      <c r="D5581" s="64" t="s">
        <v>7</v>
      </c>
      <c r="E5581" s="64" t="s">
        <v>11865</v>
      </c>
      <c r="F5581" s="64" t="s">
        <v>1215</v>
      </c>
      <c r="G5581" s="64" t="s">
        <v>1216</v>
      </c>
      <c r="H5581" s="65">
        <v>40882</v>
      </c>
      <c r="I5581" s="65">
        <v>40882</v>
      </c>
      <c r="J5581" s="93" t="s">
        <v>1</v>
      </c>
      <c r="K5581" s="101">
        <v>0</v>
      </c>
      <c r="L5581" s="67">
        <f t="shared" si="870"/>
        <v>0</v>
      </c>
      <c r="M5581" s="66">
        <v>7.2648000000000004E-2</v>
      </c>
      <c r="N5581" s="73">
        <f t="shared" si="871"/>
        <v>1.4077500271380826E-9</v>
      </c>
      <c r="O5581" s="98">
        <v>0</v>
      </c>
      <c r="P5581" s="67">
        <f t="shared" si="877"/>
        <v>0</v>
      </c>
      <c r="Q5581" s="66">
        <v>7.2648000000000004E-2</v>
      </c>
      <c r="R5581" s="105">
        <f t="shared" si="872"/>
        <v>2.0814921270943141E-9</v>
      </c>
      <c r="S5581" s="101">
        <v>0</v>
      </c>
      <c r="T5581" s="67">
        <f t="shared" si="878"/>
        <v>0</v>
      </c>
      <c r="U5581" s="66">
        <v>7.2648000000000004E-2</v>
      </c>
      <c r="V5581" s="73">
        <f t="shared" si="879"/>
        <v>3.8794502966771278E-9</v>
      </c>
      <c r="W5581" s="98">
        <v>0</v>
      </c>
      <c r="X5581" s="67">
        <f t="shared" si="873"/>
        <v>0</v>
      </c>
      <c r="Y5581" s="66">
        <v>7.2648000000000004E-2</v>
      </c>
      <c r="Z5581" s="105">
        <f t="shared" si="874"/>
        <v>9.3918140853592631E-9</v>
      </c>
      <c r="AA5581" s="101">
        <v>0</v>
      </c>
      <c r="AB5581" s="67">
        <f t="shared" si="875"/>
        <v>0</v>
      </c>
      <c r="AC5581" s="66">
        <v>0</v>
      </c>
      <c r="AD5581" s="73">
        <f t="shared" si="876"/>
        <v>0</v>
      </c>
    </row>
    <row r="5582" spans="1:30" x14ac:dyDescent="0.25">
      <c r="A5582" s="165"/>
      <c r="B5582" s="72" t="s">
        <v>16006</v>
      </c>
      <c r="C5582" s="64" t="s">
        <v>16007</v>
      </c>
      <c r="D5582" s="64" t="s">
        <v>489</v>
      </c>
      <c r="E5582" s="64" t="s">
        <v>6437</v>
      </c>
      <c r="F5582" s="64" t="s">
        <v>1313</v>
      </c>
      <c r="G5582" s="64" t="s">
        <v>1193</v>
      </c>
      <c r="H5582" s="65">
        <v>40884</v>
      </c>
      <c r="I5582" s="65">
        <v>40884</v>
      </c>
      <c r="J5582" s="93" t="s">
        <v>1</v>
      </c>
      <c r="K5582" s="101">
        <v>0</v>
      </c>
      <c r="L5582" s="67">
        <f t="shared" si="870"/>
        <v>0</v>
      </c>
      <c r="M5582" s="66">
        <v>7.2648000000000004E-2</v>
      </c>
      <c r="N5582" s="73">
        <f t="shared" si="871"/>
        <v>1.4077500271380826E-9</v>
      </c>
      <c r="O5582" s="98">
        <v>0</v>
      </c>
      <c r="P5582" s="67">
        <f t="shared" si="877"/>
        <v>0</v>
      </c>
      <c r="Q5582" s="66">
        <v>7.2648000000000004E-2</v>
      </c>
      <c r="R5582" s="105">
        <f t="shared" si="872"/>
        <v>2.0814921270943141E-9</v>
      </c>
      <c r="S5582" s="101">
        <v>0</v>
      </c>
      <c r="T5582" s="67">
        <f t="shared" si="878"/>
        <v>0</v>
      </c>
      <c r="U5582" s="66">
        <v>7.2648000000000004E-2</v>
      </c>
      <c r="V5582" s="73">
        <f t="shared" si="879"/>
        <v>3.8794502966771278E-9</v>
      </c>
      <c r="W5582" s="98">
        <v>0</v>
      </c>
      <c r="X5582" s="67">
        <f t="shared" si="873"/>
        <v>0</v>
      </c>
      <c r="Y5582" s="66">
        <v>7.2648000000000004E-2</v>
      </c>
      <c r="Z5582" s="105">
        <f t="shared" si="874"/>
        <v>9.3918140853592631E-9</v>
      </c>
      <c r="AA5582" s="101">
        <v>0</v>
      </c>
      <c r="AB5582" s="67">
        <f t="shared" si="875"/>
        <v>0</v>
      </c>
      <c r="AC5582" s="66">
        <v>0</v>
      </c>
      <c r="AD5582" s="73">
        <f t="shared" si="876"/>
        <v>0</v>
      </c>
    </row>
    <row r="5583" spans="1:30" x14ac:dyDescent="0.25">
      <c r="A5583" s="165"/>
      <c r="B5583" s="72" t="s">
        <v>16053</v>
      </c>
      <c r="C5583" s="64" t="s">
        <v>16054</v>
      </c>
      <c r="D5583" s="64" t="s">
        <v>489</v>
      </c>
      <c r="E5583" s="64" t="s">
        <v>16055</v>
      </c>
      <c r="F5583" s="64" t="s">
        <v>1215</v>
      </c>
      <c r="G5583" s="64" t="s">
        <v>1216</v>
      </c>
      <c r="H5583" s="65">
        <v>41276</v>
      </c>
      <c r="I5583" s="65">
        <v>41276</v>
      </c>
      <c r="J5583" s="93" t="s">
        <v>1</v>
      </c>
      <c r="K5583" s="101">
        <v>0</v>
      </c>
      <c r="L5583" s="67">
        <f t="shared" si="870"/>
        <v>0</v>
      </c>
      <c r="M5583" s="66">
        <v>7.2648000000000004E-2</v>
      </c>
      <c r="N5583" s="73">
        <f t="shared" si="871"/>
        <v>1.4077500271380826E-9</v>
      </c>
      <c r="O5583" s="98">
        <v>0</v>
      </c>
      <c r="P5583" s="67">
        <f t="shared" si="877"/>
        <v>0</v>
      </c>
      <c r="Q5583" s="66">
        <v>7.2648000000000004E-2</v>
      </c>
      <c r="R5583" s="105">
        <f t="shared" si="872"/>
        <v>2.0814921270943141E-9</v>
      </c>
      <c r="S5583" s="101">
        <v>0</v>
      </c>
      <c r="T5583" s="67">
        <f t="shared" si="878"/>
        <v>0</v>
      </c>
      <c r="U5583" s="66">
        <v>7.2648000000000004E-2</v>
      </c>
      <c r="V5583" s="73">
        <f t="shared" si="879"/>
        <v>3.8794502966771278E-9</v>
      </c>
      <c r="W5583" s="98">
        <v>0</v>
      </c>
      <c r="X5583" s="67">
        <f t="shared" si="873"/>
        <v>0</v>
      </c>
      <c r="Y5583" s="66">
        <v>7.2648000000000004E-2</v>
      </c>
      <c r="Z5583" s="105">
        <f t="shared" si="874"/>
        <v>9.3918140853592631E-9</v>
      </c>
      <c r="AA5583" s="101">
        <v>0</v>
      </c>
      <c r="AB5583" s="67">
        <f t="shared" si="875"/>
        <v>0</v>
      </c>
      <c r="AC5583" s="66">
        <v>0</v>
      </c>
      <c r="AD5583" s="73">
        <f t="shared" si="876"/>
        <v>0</v>
      </c>
    </row>
    <row r="5584" spans="1:30" x14ac:dyDescent="0.25">
      <c r="A5584" s="165"/>
      <c r="B5584" s="72" t="s">
        <v>11837</v>
      </c>
      <c r="C5584" s="64" t="s">
        <v>11838</v>
      </c>
      <c r="D5584" s="64" t="s">
        <v>7</v>
      </c>
      <c r="E5584" s="64" t="s">
        <v>1646</v>
      </c>
      <c r="F5584" s="64" t="s">
        <v>1647</v>
      </c>
      <c r="G5584" s="64" t="s">
        <v>1227</v>
      </c>
      <c r="H5584" s="65">
        <v>41313</v>
      </c>
      <c r="I5584" s="65">
        <v>41313</v>
      </c>
      <c r="J5584" s="93" t="s">
        <v>1</v>
      </c>
      <c r="K5584" s="101">
        <v>0</v>
      </c>
      <c r="L5584" s="67">
        <f t="shared" si="870"/>
        <v>0</v>
      </c>
      <c r="M5584" s="66">
        <v>7.0928000000000005E-2</v>
      </c>
      <c r="N5584" s="73">
        <f t="shared" si="871"/>
        <v>1.374420409713274E-9</v>
      </c>
      <c r="O5584" s="98">
        <v>0</v>
      </c>
      <c r="P5584" s="67">
        <f t="shared" si="877"/>
        <v>0</v>
      </c>
      <c r="Q5584" s="66">
        <v>7.0928000000000005E-2</v>
      </c>
      <c r="R5584" s="105">
        <f t="shared" si="872"/>
        <v>2.032211121992973E-9</v>
      </c>
      <c r="S5584" s="101">
        <v>0</v>
      </c>
      <c r="T5584" s="67">
        <f t="shared" si="878"/>
        <v>0</v>
      </c>
      <c r="U5584" s="66">
        <v>0</v>
      </c>
      <c r="V5584" s="73">
        <f t="shared" si="879"/>
        <v>0</v>
      </c>
      <c r="W5584" s="98">
        <v>0</v>
      </c>
      <c r="X5584" s="67">
        <f t="shared" si="873"/>
        <v>0</v>
      </c>
      <c r="Y5584" s="66">
        <v>0</v>
      </c>
      <c r="Z5584" s="105">
        <f t="shared" si="874"/>
        <v>0</v>
      </c>
      <c r="AA5584" s="101">
        <v>0</v>
      </c>
      <c r="AB5584" s="67">
        <f t="shared" si="875"/>
        <v>0</v>
      </c>
      <c r="AC5584" s="66">
        <v>0</v>
      </c>
      <c r="AD5584" s="73">
        <f t="shared" si="876"/>
        <v>0</v>
      </c>
    </row>
    <row r="5585" spans="1:30" x14ac:dyDescent="0.25">
      <c r="A5585" s="165"/>
      <c r="B5585" s="72" t="s">
        <v>9741</v>
      </c>
      <c r="C5585" s="64" t="s">
        <v>9742</v>
      </c>
      <c r="D5585" s="64" t="s">
        <v>7</v>
      </c>
      <c r="E5585" s="64" t="s">
        <v>9743</v>
      </c>
      <c r="F5585" s="64" t="s">
        <v>2040</v>
      </c>
      <c r="G5585" s="64" t="s">
        <v>1167</v>
      </c>
      <c r="H5585" s="65">
        <v>40038</v>
      </c>
      <c r="I5585" s="65">
        <v>40038</v>
      </c>
      <c r="J5585" s="93" t="s">
        <v>1</v>
      </c>
      <c r="K5585" s="101">
        <v>25</v>
      </c>
      <c r="L5585" s="67">
        <f t="shared" si="870"/>
        <v>8.4981146438964547E-9</v>
      </c>
      <c r="M5585" s="66">
        <v>6.676E-2</v>
      </c>
      <c r="N5585" s="73">
        <f t="shared" si="871"/>
        <v>1.2936542205117607E-9</v>
      </c>
      <c r="O5585" s="98">
        <v>25</v>
      </c>
      <c r="P5585" s="67">
        <f t="shared" si="877"/>
        <v>9.2067511840283247E-9</v>
      </c>
      <c r="Q5585" s="66">
        <v>6.676E-2</v>
      </c>
      <c r="R5585" s="105">
        <f t="shared" si="872"/>
        <v>1.9127906398636768E-9</v>
      </c>
      <c r="S5585" s="101">
        <v>0</v>
      </c>
      <c r="T5585" s="67">
        <f t="shared" si="878"/>
        <v>0</v>
      </c>
      <c r="U5585" s="66">
        <v>0</v>
      </c>
      <c r="V5585" s="73">
        <f t="shared" si="879"/>
        <v>0</v>
      </c>
      <c r="W5585" s="98">
        <v>0</v>
      </c>
      <c r="X5585" s="67">
        <f t="shared" si="873"/>
        <v>0</v>
      </c>
      <c r="Y5585" s="66">
        <v>0</v>
      </c>
      <c r="Z5585" s="105">
        <f t="shared" si="874"/>
        <v>0</v>
      </c>
      <c r="AA5585" s="101">
        <v>0</v>
      </c>
      <c r="AB5585" s="67">
        <f t="shared" si="875"/>
        <v>0</v>
      </c>
      <c r="AC5585" s="66">
        <v>0</v>
      </c>
      <c r="AD5585" s="73">
        <f t="shared" si="876"/>
        <v>0</v>
      </c>
    </row>
    <row r="5586" spans="1:30" x14ac:dyDescent="0.25">
      <c r="A5586" s="165"/>
      <c r="B5586" s="72" t="s">
        <v>10749</v>
      </c>
      <c r="C5586" s="64" t="s">
        <v>10750</v>
      </c>
      <c r="D5586" s="64" t="s">
        <v>7</v>
      </c>
      <c r="E5586" s="64" t="s">
        <v>10751</v>
      </c>
      <c r="F5586" s="64" t="s">
        <v>1330</v>
      </c>
      <c r="G5586" s="64" t="s">
        <v>1216</v>
      </c>
      <c r="H5586" s="65">
        <v>40756</v>
      </c>
      <c r="I5586" s="65">
        <v>40854</v>
      </c>
      <c r="J5586" s="93" t="s">
        <v>1</v>
      </c>
      <c r="K5586" s="101">
        <v>25</v>
      </c>
      <c r="L5586" s="67">
        <f t="shared" si="870"/>
        <v>8.4981146438964547E-9</v>
      </c>
      <c r="M5586" s="66">
        <v>6.676E-2</v>
      </c>
      <c r="N5586" s="73">
        <f t="shared" si="871"/>
        <v>1.2936542205117607E-9</v>
      </c>
      <c r="O5586" s="98">
        <v>25</v>
      </c>
      <c r="P5586" s="67">
        <f t="shared" si="877"/>
        <v>9.2067511840283247E-9</v>
      </c>
      <c r="Q5586" s="66">
        <v>6.676E-2</v>
      </c>
      <c r="R5586" s="105">
        <f t="shared" si="872"/>
        <v>1.9127906398636768E-9</v>
      </c>
      <c r="S5586" s="101">
        <v>0</v>
      </c>
      <c r="T5586" s="67">
        <f t="shared" si="878"/>
        <v>0</v>
      </c>
      <c r="U5586" s="66">
        <v>0</v>
      </c>
      <c r="V5586" s="73">
        <f t="shared" si="879"/>
        <v>0</v>
      </c>
      <c r="W5586" s="98">
        <v>0</v>
      </c>
      <c r="X5586" s="67">
        <f t="shared" si="873"/>
        <v>0</v>
      </c>
      <c r="Y5586" s="66">
        <v>0</v>
      </c>
      <c r="Z5586" s="105">
        <f t="shared" si="874"/>
        <v>0</v>
      </c>
      <c r="AA5586" s="101">
        <v>0</v>
      </c>
      <c r="AB5586" s="67">
        <f t="shared" si="875"/>
        <v>0</v>
      </c>
      <c r="AC5586" s="66">
        <v>0</v>
      </c>
      <c r="AD5586" s="73">
        <f t="shared" si="876"/>
        <v>0</v>
      </c>
    </row>
    <row r="5587" spans="1:30" x14ac:dyDescent="0.25">
      <c r="A5587" s="165"/>
      <c r="B5587" s="72" t="s">
        <v>11294</v>
      </c>
      <c r="C5587" s="64" t="s">
        <v>11295</v>
      </c>
      <c r="D5587" s="64" t="s">
        <v>7</v>
      </c>
      <c r="E5587" s="64" t="s">
        <v>11296</v>
      </c>
      <c r="F5587" s="64" t="s">
        <v>2168</v>
      </c>
      <c r="G5587" s="64" t="s">
        <v>1167</v>
      </c>
      <c r="H5587" s="65">
        <v>39177</v>
      </c>
      <c r="I5587" s="65">
        <v>39177</v>
      </c>
      <c r="J5587" s="93" t="s">
        <v>1</v>
      </c>
      <c r="K5587" s="101">
        <v>6</v>
      </c>
      <c r="L5587" s="67">
        <f t="shared" si="870"/>
        <v>2.0395475145351492E-9</v>
      </c>
      <c r="M5587" s="66">
        <v>6.3566999999999999E-2</v>
      </c>
      <c r="N5587" s="73">
        <f t="shared" si="871"/>
        <v>1.2317812737458222E-9</v>
      </c>
      <c r="O5587" s="98">
        <v>6</v>
      </c>
      <c r="P5587" s="67">
        <f t="shared" si="877"/>
        <v>2.2096202841667979E-9</v>
      </c>
      <c r="Q5587" s="66">
        <v>6.3566999999999999E-2</v>
      </c>
      <c r="R5587" s="105">
        <f t="shared" si="872"/>
        <v>1.8213056112075247E-9</v>
      </c>
      <c r="S5587" s="101">
        <v>6</v>
      </c>
      <c r="T5587" s="67">
        <f t="shared" si="878"/>
        <v>2.6282469241601715E-9</v>
      </c>
      <c r="U5587" s="66">
        <v>6.3566999999999999E-2</v>
      </c>
      <c r="V5587" s="73">
        <f t="shared" si="879"/>
        <v>3.3945190095924865E-9</v>
      </c>
      <c r="W5587" s="98">
        <v>6</v>
      </c>
      <c r="X5587" s="67">
        <f t="shared" si="873"/>
        <v>3.4089523161975896E-9</v>
      </c>
      <c r="Y5587" s="66">
        <v>6.3566999999999999E-2</v>
      </c>
      <c r="Z5587" s="105">
        <f t="shared" si="874"/>
        <v>8.217837324689355E-9</v>
      </c>
      <c r="AA5587" s="101">
        <v>0</v>
      </c>
      <c r="AB5587" s="67">
        <f t="shared" si="875"/>
        <v>0</v>
      </c>
      <c r="AC5587" s="66">
        <v>0</v>
      </c>
      <c r="AD5587" s="73">
        <f t="shared" si="876"/>
        <v>0</v>
      </c>
    </row>
    <row r="5588" spans="1:30" x14ac:dyDescent="0.25">
      <c r="A5588" s="165"/>
      <c r="B5588" s="72" t="s">
        <v>3876</v>
      </c>
      <c r="C5588" s="64" t="s">
        <v>3877</v>
      </c>
      <c r="D5588" s="64" t="s">
        <v>7</v>
      </c>
      <c r="E5588" s="64" t="s">
        <v>3878</v>
      </c>
      <c r="F5588" s="64" t="s">
        <v>3879</v>
      </c>
      <c r="G5588" s="64" t="s">
        <v>1193</v>
      </c>
      <c r="H5588" s="65">
        <v>40094</v>
      </c>
      <c r="I5588" s="65">
        <v>40170</v>
      </c>
      <c r="J5588" s="93" t="s">
        <v>1</v>
      </c>
      <c r="K5588" s="101">
        <v>10</v>
      </c>
      <c r="L5588" s="67">
        <f t="shared" si="870"/>
        <v>3.3992458575585822E-9</v>
      </c>
      <c r="M5588" s="66">
        <v>6.0539999999999997E-2</v>
      </c>
      <c r="N5588" s="73">
        <f t="shared" si="871"/>
        <v>1.1731250226150686E-9</v>
      </c>
      <c r="O5588" s="98">
        <v>10</v>
      </c>
      <c r="P5588" s="67">
        <f t="shared" si="877"/>
        <v>3.6827004736113295E-9</v>
      </c>
      <c r="Q5588" s="66">
        <v>6.0539999999999997E-2</v>
      </c>
      <c r="R5588" s="105">
        <f t="shared" si="872"/>
        <v>1.7345767725785948E-9</v>
      </c>
      <c r="S5588" s="101">
        <v>10</v>
      </c>
      <c r="T5588" s="67">
        <f t="shared" si="878"/>
        <v>4.3804115402669527E-9</v>
      </c>
      <c r="U5588" s="66">
        <v>6.0539999999999997E-2</v>
      </c>
      <c r="V5588" s="73">
        <f t="shared" si="879"/>
        <v>3.2328752472309391E-9</v>
      </c>
      <c r="W5588" s="98">
        <v>10</v>
      </c>
      <c r="X5588" s="67">
        <f t="shared" si="873"/>
        <v>5.6815871936626492E-9</v>
      </c>
      <c r="Y5588" s="66">
        <v>6.0539999999999997E-2</v>
      </c>
      <c r="Z5588" s="105">
        <f t="shared" si="874"/>
        <v>7.8265117377993856E-9</v>
      </c>
      <c r="AA5588" s="101">
        <v>0</v>
      </c>
      <c r="AB5588" s="67">
        <f t="shared" si="875"/>
        <v>0</v>
      </c>
      <c r="AC5588" s="66">
        <v>0</v>
      </c>
      <c r="AD5588" s="73">
        <f t="shared" si="876"/>
        <v>0</v>
      </c>
    </row>
    <row r="5589" spans="1:30" x14ac:dyDescent="0.25">
      <c r="A5589" s="165"/>
      <c r="B5589" s="72" t="s">
        <v>2388</v>
      </c>
      <c r="C5589" s="64" t="s">
        <v>2389</v>
      </c>
      <c r="D5589" s="64" t="s">
        <v>7</v>
      </c>
      <c r="E5589" s="64" t="s">
        <v>2390</v>
      </c>
      <c r="F5589" s="64" t="s">
        <v>1199</v>
      </c>
      <c r="G5589" s="64" t="s">
        <v>1199</v>
      </c>
      <c r="H5589" s="65">
        <v>39848</v>
      </c>
      <c r="I5589" s="65">
        <v>39916</v>
      </c>
      <c r="J5589" s="93" t="s">
        <v>1</v>
      </c>
      <c r="K5589" s="101">
        <v>10</v>
      </c>
      <c r="L5589" s="67">
        <f t="shared" si="870"/>
        <v>3.3992458575585822E-9</v>
      </c>
      <c r="M5589" s="66">
        <v>6.0539999999999997E-2</v>
      </c>
      <c r="N5589" s="73">
        <f t="shared" si="871"/>
        <v>1.1731250226150686E-9</v>
      </c>
      <c r="O5589" s="98">
        <v>10</v>
      </c>
      <c r="P5589" s="67">
        <f t="shared" si="877"/>
        <v>3.6827004736113295E-9</v>
      </c>
      <c r="Q5589" s="66">
        <v>6.0539999999999997E-2</v>
      </c>
      <c r="R5589" s="105">
        <f t="shared" si="872"/>
        <v>1.7345767725785948E-9</v>
      </c>
      <c r="S5589" s="101">
        <v>10</v>
      </c>
      <c r="T5589" s="67">
        <f t="shared" si="878"/>
        <v>4.3804115402669527E-9</v>
      </c>
      <c r="U5589" s="66">
        <v>6.0539999999999997E-2</v>
      </c>
      <c r="V5589" s="73">
        <f t="shared" si="879"/>
        <v>3.2328752472309391E-9</v>
      </c>
      <c r="W5589" s="98">
        <v>10</v>
      </c>
      <c r="X5589" s="67">
        <f t="shared" si="873"/>
        <v>5.6815871936626492E-9</v>
      </c>
      <c r="Y5589" s="66">
        <v>6.0539999999999997E-2</v>
      </c>
      <c r="Z5589" s="105">
        <f t="shared" si="874"/>
        <v>7.8265117377993856E-9</v>
      </c>
      <c r="AA5589" s="101">
        <v>0</v>
      </c>
      <c r="AB5589" s="67">
        <f t="shared" si="875"/>
        <v>0</v>
      </c>
      <c r="AC5589" s="66">
        <v>0</v>
      </c>
      <c r="AD5589" s="73">
        <f t="shared" si="876"/>
        <v>0</v>
      </c>
    </row>
    <row r="5590" spans="1:30" x14ac:dyDescent="0.25">
      <c r="A5590" s="165"/>
      <c r="B5590" s="72" t="s">
        <v>7214</v>
      </c>
      <c r="C5590" s="64" t="s">
        <v>7215</v>
      </c>
      <c r="D5590" s="64" t="s">
        <v>7</v>
      </c>
      <c r="E5590" s="64" t="s">
        <v>1696</v>
      </c>
      <c r="F5590" s="64" t="s">
        <v>1199</v>
      </c>
      <c r="G5590" s="64" t="s">
        <v>1199</v>
      </c>
      <c r="H5590" s="65">
        <v>39847</v>
      </c>
      <c r="I5590" s="65">
        <v>39945</v>
      </c>
      <c r="J5590" s="93" t="s">
        <v>1</v>
      </c>
      <c r="K5590" s="101">
        <v>10</v>
      </c>
      <c r="L5590" s="67">
        <f t="shared" si="870"/>
        <v>3.3992458575585822E-9</v>
      </c>
      <c r="M5590" s="66">
        <v>6.0539999999999997E-2</v>
      </c>
      <c r="N5590" s="73">
        <f t="shared" si="871"/>
        <v>1.1731250226150686E-9</v>
      </c>
      <c r="O5590" s="98">
        <v>10</v>
      </c>
      <c r="P5590" s="67">
        <f t="shared" si="877"/>
        <v>3.6827004736113295E-9</v>
      </c>
      <c r="Q5590" s="66">
        <v>6.0539999999999997E-2</v>
      </c>
      <c r="R5590" s="105">
        <f t="shared" si="872"/>
        <v>1.7345767725785948E-9</v>
      </c>
      <c r="S5590" s="101">
        <v>10</v>
      </c>
      <c r="T5590" s="67">
        <f t="shared" si="878"/>
        <v>4.3804115402669527E-9</v>
      </c>
      <c r="U5590" s="66">
        <v>6.0539999999999997E-2</v>
      </c>
      <c r="V5590" s="73">
        <f t="shared" si="879"/>
        <v>3.2328752472309391E-9</v>
      </c>
      <c r="W5590" s="98">
        <v>10</v>
      </c>
      <c r="X5590" s="67">
        <f t="shared" si="873"/>
        <v>5.6815871936626492E-9</v>
      </c>
      <c r="Y5590" s="66">
        <v>6.0539999999999997E-2</v>
      </c>
      <c r="Z5590" s="105">
        <f t="shared" si="874"/>
        <v>7.8265117377993856E-9</v>
      </c>
      <c r="AA5590" s="101">
        <v>0</v>
      </c>
      <c r="AB5590" s="67">
        <f t="shared" si="875"/>
        <v>0</v>
      </c>
      <c r="AC5590" s="66">
        <v>0</v>
      </c>
      <c r="AD5590" s="73">
        <f t="shared" si="876"/>
        <v>0</v>
      </c>
    </row>
    <row r="5591" spans="1:30" x14ac:dyDescent="0.25">
      <c r="A5591" s="165"/>
      <c r="B5591" s="72" t="s">
        <v>12243</v>
      </c>
      <c r="C5591" s="64" t="s">
        <v>12244</v>
      </c>
      <c r="D5591" s="64" t="s">
        <v>7</v>
      </c>
      <c r="E5591" s="64" t="s">
        <v>12245</v>
      </c>
      <c r="F5591" s="64" t="s">
        <v>1251</v>
      </c>
      <c r="G5591" s="64" t="s">
        <v>1227</v>
      </c>
      <c r="H5591" s="65">
        <v>39937</v>
      </c>
      <c r="I5591" s="65">
        <v>40050</v>
      </c>
      <c r="J5591" s="93" t="s">
        <v>1</v>
      </c>
      <c r="K5591" s="101">
        <v>10</v>
      </c>
      <c r="L5591" s="67">
        <f t="shared" si="870"/>
        <v>3.3992458575585822E-9</v>
      </c>
      <c r="M5591" s="66">
        <v>6.0539999999999997E-2</v>
      </c>
      <c r="N5591" s="73">
        <f t="shared" si="871"/>
        <v>1.1731250226150686E-9</v>
      </c>
      <c r="O5591" s="98">
        <v>10</v>
      </c>
      <c r="P5591" s="67">
        <f t="shared" si="877"/>
        <v>3.6827004736113295E-9</v>
      </c>
      <c r="Q5591" s="66">
        <v>6.0539999999999997E-2</v>
      </c>
      <c r="R5591" s="105">
        <f t="shared" si="872"/>
        <v>1.7345767725785948E-9</v>
      </c>
      <c r="S5591" s="101">
        <v>10</v>
      </c>
      <c r="T5591" s="67">
        <f t="shared" si="878"/>
        <v>4.3804115402669527E-9</v>
      </c>
      <c r="U5591" s="66">
        <v>6.0539999999999997E-2</v>
      </c>
      <c r="V5591" s="73">
        <f t="shared" si="879"/>
        <v>3.2328752472309391E-9</v>
      </c>
      <c r="W5591" s="98">
        <v>10</v>
      </c>
      <c r="X5591" s="67">
        <f t="shared" si="873"/>
        <v>5.6815871936626492E-9</v>
      </c>
      <c r="Y5591" s="66">
        <v>6.0539999999999997E-2</v>
      </c>
      <c r="Z5591" s="105">
        <f t="shared" si="874"/>
        <v>7.8265117377993856E-9</v>
      </c>
      <c r="AA5591" s="101">
        <v>0</v>
      </c>
      <c r="AB5591" s="67">
        <f t="shared" si="875"/>
        <v>0</v>
      </c>
      <c r="AC5591" s="66">
        <v>0</v>
      </c>
      <c r="AD5591" s="73">
        <f t="shared" si="876"/>
        <v>0</v>
      </c>
    </row>
    <row r="5592" spans="1:30" x14ac:dyDescent="0.25">
      <c r="A5592" s="165"/>
      <c r="B5592" s="72" t="s">
        <v>5678</v>
      </c>
      <c r="C5592" s="64" t="s">
        <v>5679</v>
      </c>
      <c r="D5592" s="64" t="s">
        <v>7</v>
      </c>
      <c r="E5592" s="64" t="s">
        <v>5680</v>
      </c>
      <c r="F5592" s="64" t="s">
        <v>1215</v>
      </c>
      <c r="G5592" s="64" t="s">
        <v>1216</v>
      </c>
      <c r="H5592" s="65">
        <v>39731</v>
      </c>
      <c r="I5592" s="65">
        <v>39847</v>
      </c>
      <c r="J5592" s="93" t="s">
        <v>1</v>
      </c>
      <c r="K5592" s="101">
        <v>10</v>
      </c>
      <c r="L5592" s="67">
        <f t="shared" si="870"/>
        <v>3.3992458575585822E-9</v>
      </c>
      <c r="M5592" s="66">
        <v>6.0539999999999997E-2</v>
      </c>
      <c r="N5592" s="73">
        <f t="shared" si="871"/>
        <v>1.1731250226150686E-9</v>
      </c>
      <c r="O5592" s="98">
        <v>10</v>
      </c>
      <c r="P5592" s="67">
        <f t="shared" si="877"/>
        <v>3.6827004736113295E-9</v>
      </c>
      <c r="Q5592" s="66">
        <v>6.0539999999999997E-2</v>
      </c>
      <c r="R5592" s="105">
        <f t="shared" si="872"/>
        <v>1.7345767725785948E-9</v>
      </c>
      <c r="S5592" s="101">
        <v>10</v>
      </c>
      <c r="T5592" s="67">
        <f t="shared" si="878"/>
        <v>4.3804115402669527E-9</v>
      </c>
      <c r="U5592" s="66">
        <v>6.0539999999999997E-2</v>
      </c>
      <c r="V5592" s="73">
        <f t="shared" si="879"/>
        <v>3.2328752472309391E-9</v>
      </c>
      <c r="W5592" s="98">
        <v>10</v>
      </c>
      <c r="X5592" s="67">
        <f t="shared" si="873"/>
        <v>5.6815871936626492E-9</v>
      </c>
      <c r="Y5592" s="66">
        <v>6.0539999999999997E-2</v>
      </c>
      <c r="Z5592" s="105">
        <f t="shared" si="874"/>
        <v>7.8265117377993856E-9</v>
      </c>
      <c r="AA5592" s="101">
        <v>0</v>
      </c>
      <c r="AB5592" s="67">
        <f t="shared" si="875"/>
        <v>0</v>
      </c>
      <c r="AC5592" s="66">
        <v>0</v>
      </c>
      <c r="AD5592" s="73">
        <f t="shared" si="876"/>
        <v>0</v>
      </c>
    </row>
    <row r="5593" spans="1:30" x14ac:dyDescent="0.25">
      <c r="A5593" s="165"/>
      <c r="B5593" s="72" t="s">
        <v>13069</v>
      </c>
      <c r="C5593" s="64" t="s">
        <v>13070</v>
      </c>
      <c r="D5593" s="64" t="s">
        <v>7</v>
      </c>
      <c r="E5593" s="64" t="s">
        <v>5234</v>
      </c>
      <c r="F5593" s="64" t="s">
        <v>1199</v>
      </c>
      <c r="G5593" s="64" t="s">
        <v>1199</v>
      </c>
      <c r="H5593" s="65">
        <v>40000</v>
      </c>
      <c r="I5593" s="65">
        <v>40252</v>
      </c>
      <c r="J5593" s="93" t="s">
        <v>1</v>
      </c>
      <c r="K5593" s="101">
        <v>10</v>
      </c>
      <c r="L5593" s="67">
        <f t="shared" si="870"/>
        <v>3.3992458575585822E-9</v>
      </c>
      <c r="M5593" s="66">
        <v>6.0539999999999997E-2</v>
      </c>
      <c r="N5593" s="73">
        <f t="shared" si="871"/>
        <v>1.1731250226150686E-9</v>
      </c>
      <c r="O5593" s="98">
        <v>10</v>
      </c>
      <c r="P5593" s="67">
        <f t="shared" si="877"/>
        <v>3.6827004736113295E-9</v>
      </c>
      <c r="Q5593" s="66">
        <v>6.0539999999999997E-2</v>
      </c>
      <c r="R5593" s="105">
        <f t="shared" si="872"/>
        <v>1.7345767725785948E-9</v>
      </c>
      <c r="S5593" s="101">
        <v>10</v>
      </c>
      <c r="T5593" s="67">
        <f t="shared" si="878"/>
        <v>4.3804115402669527E-9</v>
      </c>
      <c r="U5593" s="66">
        <v>6.0539999999999997E-2</v>
      </c>
      <c r="V5593" s="73">
        <f t="shared" si="879"/>
        <v>3.2328752472309391E-9</v>
      </c>
      <c r="W5593" s="98">
        <v>10</v>
      </c>
      <c r="X5593" s="67">
        <f t="shared" si="873"/>
        <v>5.6815871936626492E-9</v>
      </c>
      <c r="Y5593" s="66">
        <v>6.0539999999999997E-2</v>
      </c>
      <c r="Z5593" s="105">
        <f t="shared" si="874"/>
        <v>7.8265117377993856E-9</v>
      </c>
      <c r="AA5593" s="101">
        <v>0</v>
      </c>
      <c r="AB5593" s="67">
        <f t="shared" si="875"/>
        <v>0</v>
      </c>
      <c r="AC5593" s="66">
        <v>0</v>
      </c>
      <c r="AD5593" s="73">
        <f t="shared" si="876"/>
        <v>0</v>
      </c>
    </row>
    <row r="5594" spans="1:30" x14ac:dyDescent="0.25">
      <c r="A5594" s="165"/>
      <c r="B5594" s="72" t="s">
        <v>6682</v>
      </c>
      <c r="C5594" s="64" t="s">
        <v>6683</v>
      </c>
      <c r="D5594" s="64" t="s">
        <v>7</v>
      </c>
      <c r="E5594" s="64" t="s">
        <v>6684</v>
      </c>
      <c r="F5594" s="64" t="s">
        <v>1251</v>
      </c>
      <c r="G5594" s="64" t="s">
        <v>1227</v>
      </c>
      <c r="H5594" s="65">
        <v>39853</v>
      </c>
      <c r="I5594" s="65">
        <v>40078</v>
      </c>
      <c r="J5594" s="93" t="s">
        <v>1</v>
      </c>
      <c r="K5594" s="101">
        <v>10</v>
      </c>
      <c r="L5594" s="67">
        <f t="shared" si="870"/>
        <v>3.3992458575585822E-9</v>
      </c>
      <c r="M5594" s="66">
        <v>6.0539999999999997E-2</v>
      </c>
      <c r="N5594" s="73">
        <f t="shared" si="871"/>
        <v>1.1731250226150686E-9</v>
      </c>
      <c r="O5594" s="98">
        <v>10</v>
      </c>
      <c r="P5594" s="67">
        <f t="shared" si="877"/>
        <v>3.6827004736113295E-9</v>
      </c>
      <c r="Q5594" s="66">
        <v>6.0539999999999997E-2</v>
      </c>
      <c r="R5594" s="105">
        <f t="shared" si="872"/>
        <v>1.7345767725785948E-9</v>
      </c>
      <c r="S5594" s="101">
        <v>10</v>
      </c>
      <c r="T5594" s="67">
        <f t="shared" si="878"/>
        <v>4.3804115402669527E-9</v>
      </c>
      <c r="U5594" s="66">
        <v>6.0539999999999997E-2</v>
      </c>
      <c r="V5594" s="73">
        <f t="shared" si="879"/>
        <v>3.2328752472309391E-9</v>
      </c>
      <c r="W5594" s="98">
        <v>10</v>
      </c>
      <c r="X5594" s="67">
        <f t="shared" si="873"/>
        <v>5.6815871936626492E-9</v>
      </c>
      <c r="Y5594" s="66">
        <v>6.0539999999999997E-2</v>
      </c>
      <c r="Z5594" s="105">
        <f t="shared" si="874"/>
        <v>7.8265117377993856E-9</v>
      </c>
      <c r="AA5594" s="101">
        <v>0</v>
      </c>
      <c r="AB5594" s="67">
        <f t="shared" si="875"/>
        <v>0</v>
      </c>
      <c r="AC5594" s="66">
        <v>0</v>
      </c>
      <c r="AD5594" s="73">
        <f t="shared" si="876"/>
        <v>0</v>
      </c>
    </row>
    <row r="5595" spans="1:30" x14ac:dyDescent="0.25">
      <c r="A5595" s="165"/>
      <c r="B5595" s="72" t="s">
        <v>2417</v>
      </c>
      <c r="C5595" s="64" t="s">
        <v>2418</v>
      </c>
      <c r="D5595" s="64" t="s">
        <v>7</v>
      </c>
      <c r="E5595" s="64" t="s">
        <v>2419</v>
      </c>
      <c r="F5595" s="64" t="s">
        <v>1251</v>
      </c>
      <c r="G5595" s="64" t="s">
        <v>1227</v>
      </c>
      <c r="H5595" s="65">
        <v>39731</v>
      </c>
      <c r="I5595" s="65">
        <v>40025</v>
      </c>
      <c r="J5595" s="93" t="s">
        <v>1</v>
      </c>
      <c r="K5595" s="101">
        <v>10</v>
      </c>
      <c r="L5595" s="67">
        <f t="shared" si="870"/>
        <v>3.3992458575585822E-9</v>
      </c>
      <c r="M5595" s="66">
        <v>6.0539999999999997E-2</v>
      </c>
      <c r="N5595" s="73">
        <f t="shared" si="871"/>
        <v>1.1731250226150686E-9</v>
      </c>
      <c r="O5595" s="98">
        <v>10</v>
      </c>
      <c r="P5595" s="67">
        <f t="shared" si="877"/>
        <v>3.6827004736113295E-9</v>
      </c>
      <c r="Q5595" s="66">
        <v>6.0539999999999997E-2</v>
      </c>
      <c r="R5595" s="105">
        <f t="shared" si="872"/>
        <v>1.7345767725785948E-9</v>
      </c>
      <c r="S5595" s="101">
        <v>10</v>
      </c>
      <c r="T5595" s="67">
        <f t="shared" si="878"/>
        <v>4.3804115402669527E-9</v>
      </c>
      <c r="U5595" s="66">
        <v>6.0539999999999997E-2</v>
      </c>
      <c r="V5595" s="73">
        <f t="shared" si="879"/>
        <v>3.2328752472309391E-9</v>
      </c>
      <c r="W5595" s="98">
        <v>10</v>
      </c>
      <c r="X5595" s="67">
        <f t="shared" si="873"/>
        <v>5.6815871936626492E-9</v>
      </c>
      <c r="Y5595" s="66">
        <v>6.0539999999999997E-2</v>
      </c>
      <c r="Z5595" s="105">
        <f t="shared" si="874"/>
        <v>7.8265117377993856E-9</v>
      </c>
      <c r="AA5595" s="101">
        <v>0</v>
      </c>
      <c r="AB5595" s="67">
        <f t="shared" si="875"/>
        <v>0</v>
      </c>
      <c r="AC5595" s="66">
        <v>0</v>
      </c>
      <c r="AD5595" s="73">
        <f t="shared" si="876"/>
        <v>0</v>
      </c>
    </row>
    <row r="5596" spans="1:30" x14ac:dyDescent="0.25">
      <c r="A5596" s="165"/>
      <c r="B5596" s="72" t="s">
        <v>12750</v>
      </c>
      <c r="C5596" s="64" t="s">
        <v>12751</v>
      </c>
      <c r="D5596" s="64" t="s">
        <v>7</v>
      </c>
      <c r="E5596" s="64" t="s">
        <v>12752</v>
      </c>
      <c r="F5596" s="64" t="s">
        <v>1199</v>
      </c>
      <c r="G5596" s="64" t="s">
        <v>1199</v>
      </c>
      <c r="H5596" s="65">
        <v>39947</v>
      </c>
      <c r="I5596" s="65">
        <v>40087</v>
      </c>
      <c r="J5596" s="93" t="s">
        <v>1</v>
      </c>
      <c r="K5596" s="101">
        <v>10</v>
      </c>
      <c r="L5596" s="67">
        <f t="shared" si="870"/>
        <v>3.3992458575585822E-9</v>
      </c>
      <c r="M5596" s="66">
        <v>6.0539999999999997E-2</v>
      </c>
      <c r="N5596" s="73">
        <f t="shared" si="871"/>
        <v>1.1731250226150686E-9</v>
      </c>
      <c r="O5596" s="98">
        <v>10</v>
      </c>
      <c r="P5596" s="67">
        <f t="shared" si="877"/>
        <v>3.6827004736113295E-9</v>
      </c>
      <c r="Q5596" s="66">
        <v>6.0539999999999997E-2</v>
      </c>
      <c r="R5596" s="105">
        <f t="shared" si="872"/>
        <v>1.7345767725785948E-9</v>
      </c>
      <c r="S5596" s="101">
        <v>10</v>
      </c>
      <c r="T5596" s="67">
        <f t="shared" si="878"/>
        <v>4.3804115402669527E-9</v>
      </c>
      <c r="U5596" s="66">
        <v>6.0539999999999997E-2</v>
      </c>
      <c r="V5596" s="73">
        <f t="shared" si="879"/>
        <v>3.2328752472309391E-9</v>
      </c>
      <c r="W5596" s="98">
        <v>10</v>
      </c>
      <c r="X5596" s="67">
        <f t="shared" si="873"/>
        <v>5.6815871936626492E-9</v>
      </c>
      <c r="Y5596" s="66">
        <v>6.0539999999999997E-2</v>
      </c>
      <c r="Z5596" s="105">
        <f t="shared" si="874"/>
        <v>7.8265117377993856E-9</v>
      </c>
      <c r="AA5596" s="101">
        <v>0</v>
      </c>
      <c r="AB5596" s="67">
        <f t="shared" si="875"/>
        <v>0</v>
      </c>
      <c r="AC5596" s="66">
        <v>0</v>
      </c>
      <c r="AD5596" s="73">
        <f t="shared" si="876"/>
        <v>0</v>
      </c>
    </row>
    <row r="5597" spans="1:30" x14ac:dyDescent="0.25">
      <c r="A5597" s="165"/>
      <c r="B5597" s="72" t="s">
        <v>3513</v>
      </c>
      <c r="C5597" s="64" t="s">
        <v>3514</v>
      </c>
      <c r="D5597" s="64" t="s">
        <v>7</v>
      </c>
      <c r="E5597" s="64" t="s">
        <v>3515</v>
      </c>
      <c r="F5597" s="64" t="s">
        <v>3255</v>
      </c>
      <c r="G5597" s="64" t="s">
        <v>1227</v>
      </c>
      <c r="H5597" s="65">
        <v>39759</v>
      </c>
      <c r="I5597" s="65">
        <v>39799</v>
      </c>
      <c r="J5597" s="93" t="s">
        <v>1</v>
      </c>
      <c r="K5597" s="101">
        <v>10</v>
      </c>
      <c r="L5597" s="67">
        <f t="shared" si="870"/>
        <v>3.3992458575585822E-9</v>
      </c>
      <c r="M5597" s="66">
        <v>6.0539999999999997E-2</v>
      </c>
      <c r="N5597" s="73">
        <f t="shared" si="871"/>
        <v>1.1731250226150686E-9</v>
      </c>
      <c r="O5597" s="98">
        <v>10</v>
      </c>
      <c r="P5597" s="67">
        <f t="shared" si="877"/>
        <v>3.6827004736113295E-9</v>
      </c>
      <c r="Q5597" s="66">
        <v>6.0539999999999997E-2</v>
      </c>
      <c r="R5597" s="105">
        <f t="shared" si="872"/>
        <v>1.7345767725785948E-9</v>
      </c>
      <c r="S5597" s="101">
        <v>10</v>
      </c>
      <c r="T5597" s="67">
        <f t="shared" si="878"/>
        <v>4.3804115402669527E-9</v>
      </c>
      <c r="U5597" s="66">
        <v>6.0539999999999997E-2</v>
      </c>
      <c r="V5597" s="73">
        <f t="shared" si="879"/>
        <v>3.2328752472309391E-9</v>
      </c>
      <c r="W5597" s="98">
        <v>10</v>
      </c>
      <c r="X5597" s="67">
        <f t="shared" si="873"/>
        <v>5.6815871936626492E-9</v>
      </c>
      <c r="Y5597" s="66">
        <v>6.0539999999999997E-2</v>
      </c>
      <c r="Z5597" s="105">
        <f t="shared" si="874"/>
        <v>7.8265117377993856E-9</v>
      </c>
      <c r="AA5597" s="101">
        <v>0</v>
      </c>
      <c r="AB5597" s="67">
        <f t="shared" si="875"/>
        <v>0</v>
      </c>
      <c r="AC5597" s="66">
        <v>0</v>
      </c>
      <c r="AD5597" s="73">
        <f t="shared" si="876"/>
        <v>0</v>
      </c>
    </row>
    <row r="5598" spans="1:30" x14ac:dyDescent="0.25">
      <c r="A5598" s="165"/>
      <c r="B5598" s="72" t="s">
        <v>3010</v>
      </c>
      <c r="C5598" s="64" t="s">
        <v>3011</v>
      </c>
      <c r="D5598" s="64" t="s">
        <v>7</v>
      </c>
      <c r="E5598" s="64" t="s">
        <v>3012</v>
      </c>
      <c r="F5598" s="64" t="s">
        <v>1230</v>
      </c>
      <c r="G5598" s="64" t="s">
        <v>1167</v>
      </c>
      <c r="H5598" s="65">
        <v>39951</v>
      </c>
      <c r="I5598" s="65">
        <v>39951</v>
      </c>
      <c r="J5598" s="93" t="s">
        <v>1</v>
      </c>
      <c r="K5598" s="101">
        <v>10</v>
      </c>
      <c r="L5598" s="67">
        <f t="shared" si="870"/>
        <v>3.3992458575585822E-9</v>
      </c>
      <c r="M5598" s="66">
        <v>6.0539999999999997E-2</v>
      </c>
      <c r="N5598" s="73">
        <f t="shared" si="871"/>
        <v>1.1731250226150686E-9</v>
      </c>
      <c r="O5598" s="98">
        <v>10</v>
      </c>
      <c r="P5598" s="67">
        <f t="shared" si="877"/>
        <v>3.6827004736113295E-9</v>
      </c>
      <c r="Q5598" s="66">
        <v>6.0539999999999997E-2</v>
      </c>
      <c r="R5598" s="105">
        <f t="shared" si="872"/>
        <v>1.7345767725785948E-9</v>
      </c>
      <c r="S5598" s="101">
        <v>10</v>
      </c>
      <c r="T5598" s="67">
        <f t="shared" si="878"/>
        <v>4.3804115402669527E-9</v>
      </c>
      <c r="U5598" s="66">
        <v>6.0539999999999997E-2</v>
      </c>
      <c r="V5598" s="73">
        <f t="shared" si="879"/>
        <v>3.2328752472309391E-9</v>
      </c>
      <c r="W5598" s="98">
        <v>10</v>
      </c>
      <c r="X5598" s="67">
        <f t="shared" si="873"/>
        <v>5.6815871936626492E-9</v>
      </c>
      <c r="Y5598" s="66">
        <v>6.0539999999999997E-2</v>
      </c>
      <c r="Z5598" s="105">
        <f t="shared" si="874"/>
        <v>7.8265117377993856E-9</v>
      </c>
      <c r="AA5598" s="101">
        <v>0</v>
      </c>
      <c r="AB5598" s="67">
        <f t="shared" si="875"/>
        <v>0</v>
      </c>
      <c r="AC5598" s="66">
        <v>0</v>
      </c>
      <c r="AD5598" s="73">
        <f t="shared" si="876"/>
        <v>0</v>
      </c>
    </row>
    <row r="5599" spans="1:30" x14ac:dyDescent="0.25">
      <c r="A5599" s="165"/>
      <c r="B5599" s="72" t="s">
        <v>5840</v>
      </c>
      <c r="C5599" s="64" t="s">
        <v>5841</v>
      </c>
      <c r="D5599" s="64" t="s">
        <v>7</v>
      </c>
      <c r="E5599" s="64" t="s">
        <v>4134</v>
      </c>
      <c r="F5599" s="64" t="s">
        <v>20</v>
      </c>
      <c r="G5599" s="64" t="s">
        <v>1193</v>
      </c>
      <c r="H5599" s="65">
        <v>40256</v>
      </c>
      <c r="I5599" s="65">
        <v>40256</v>
      </c>
      <c r="J5599" s="93" t="s">
        <v>1</v>
      </c>
      <c r="K5599" s="101">
        <v>10</v>
      </c>
      <c r="L5599" s="67">
        <f t="shared" si="870"/>
        <v>3.3992458575585822E-9</v>
      </c>
      <c r="M5599" s="66">
        <v>6.0539999999999997E-2</v>
      </c>
      <c r="N5599" s="73">
        <f t="shared" si="871"/>
        <v>1.1731250226150686E-9</v>
      </c>
      <c r="O5599" s="98">
        <v>10</v>
      </c>
      <c r="P5599" s="67">
        <f t="shared" si="877"/>
        <v>3.6827004736113295E-9</v>
      </c>
      <c r="Q5599" s="66">
        <v>6.0539999999999997E-2</v>
      </c>
      <c r="R5599" s="105">
        <f t="shared" si="872"/>
        <v>1.7345767725785948E-9</v>
      </c>
      <c r="S5599" s="101">
        <v>10</v>
      </c>
      <c r="T5599" s="67">
        <f t="shared" si="878"/>
        <v>4.3804115402669527E-9</v>
      </c>
      <c r="U5599" s="66">
        <v>6.0539999999999997E-2</v>
      </c>
      <c r="V5599" s="73">
        <f t="shared" si="879"/>
        <v>3.2328752472309391E-9</v>
      </c>
      <c r="W5599" s="98">
        <v>10</v>
      </c>
      <c r="X5599" s="67">
        <f t="shared" si="873"/>
        <v>5.6815871936626492E-9</v>
      </c>
      <c r="Y5599" s="66">
        <v>6.0539999999999997E-2</v>
      </c>
      <c r="Z5599" s="105">
        <f t="shared" si="874"/>
        <v>7.8265117377993856E-9</v>
      </c>
      <c r="AA5599" s="101">
        <v>0</v>
      </c>
      <c r="AB5599" s="67">
        <f t="shared" si="875"/>
        <v>0</v>
      </c>
      <c r="AC5599" s="66">
        <v>0</v>
      </c>
      <c r="AD5599" s="73">
        <f t="shared" si="876"/>
        <v>0</v>
      </c>
    </row>
    <row r="5600" spans="1:30" x14ac:dyDescent="0.25">
      <c r="A5600" s="165"/>
      <c r="B5600" s="72" t="s">
        <v>2478</v>
      </c>
      <c r="C5600" s="64" t="s">
        <v>2479</v>
      </c>
      <c r="D5600" s="64" t="s">
        <v>7</v>
      </c>
      <c r="E5600" s="64" t="s">
        <v>2480</v>
      </c>
      <c r="F5600" s="64" t="s">
        <v>2481</v>
      </c>
      <c r="G5600" s="64" t="s">
        <v>1515</v>
      </c>
      <c r="H5600" s="65">
        <v>40004</v>
      </c>
      <c r="I5600" s="65">
        <v>40004</v>
      </c>
      <c r="J5600" s="93" t="s">
        <v>1</v>
      </c>
      <c r="K5600" s="101">
        <v>10</v>
      </c>
      <c r="L5600" s="67">
        <f t="shared" si="870"/>
        <v>3.3992458575585822E-9</v>
      </c>
      <c r="M5600" s="66">
        <v>6.0539999999999997E-2</v>
      </c>
      <c r="N5600" s="73">
        <f t="shared" si="871"/>
        <v>1.1731250226150686E-9</v>
      </c>
      <c r="O5600" s="98">
        <v>10</v>
      </c>
      <c r="P5600" s="67">
        <f t="shared" si="877"/>
        <v>3.6827004736113295E-9</v>
      </c>
      <c r="Q5600" s="66">
        <v>6.0539999999999997E-2</v>
      </c>
      <c r="R5600" s="105">
        <f t="shared" si="872"/>
        <v>1.7345767725785948E-9</v>
      </c>
      <c r="S5600" s="101">
        <v>10</v>
      </c>
      <c r="T5600" s="67">
        <f t="shared" si="878"/>
        <v>4.3804115402669527E-9</v>
      </c>
      <c r="U5600" s="66">
        <v>6.0539999999999997E-2</v>
      </c>
      <c r="V5600" s="73">
        <f t="shared" si="879"/>
        <v>3.2328752472309391E-9</v>
      </c>
      <c r="W5600" s="98">
        <v>10</v>
      </c>
      <c r="X5600" s="67">
        <f t="shared" si="873"/>
        <v>5.6815871936626492E-9</v>
      </c>
      <c r="Y5600" s="66">
        <v>6.0539999999999997E-2</v>
      </c>
      <c r="Z5600" s="105">
        <f t="shared" si="874"/>
        <v>7.8265117377993856E-9</v>
      </c>
      <c r="AA5600" s="101">
        <v>0</v>
      </c>
      <c r="AB5600" s="67">
        <f t="shared" si="875"/>
        <v>0</v>
      </c>
      <c r="AC5600" s="66">
        <v>0</v>
      </c>
      <c r="AD5600" s="73">
        <f t="shared" si="876"/>
        <v>0</v>
      </c>
    </row>
    <row r="5601" spans="1:30" x14ac:dyDescent="0.25">
      <c r="A5601" s="165"/>
      <c r="B5601" s="72" t="s">
        <v>7662</v>
      </c>
      <c r="C5601" s="64" t="s">
        <v>7663</v>
      </c>
      <c r="D5601" s="64" t="s">
        <v>7</v>
      </c>
      <c r="E5601" s="64" t="s">
        <v>7664</v>
      </c>
      <c r="F5601" s="64" t="s">
        <v>1313</v>
      </c>
      <c r="G5601" s="64" t="s">
        <v>1193</v>
      </c>
      <c r="H5601" s="65">
        <v>40205</v>
      </c>
      <c r="I5601" s="65">
        <v>40205</v>
      </c>
      <c r="J5601" s="93" t="s">
        <v>1</v>
      </c>
      <c r="K5601" s="101">
        <v>10</v>
      </c>
      <c r="L5601" s="67">
        <f t="shared" si="870"/>
        <v>3.3992458575585822E-9</v>
      </c>
      <c r="M5601" s="66">
        <v>6.0539999999999997E-2</v>
      </c>
      <c r="N5601" s="73">
        <f t="shared" si="871"/>
        <v>1.1731250226150686E-9</v>
      </c>
      <c r="O5601" s="98">
        <v>10</v>
      </c>
      <c r="P5601" s="67">
        <f t="shared" si="877"/>
        <v>3.6827004736113295E-9</v>
      </c>
      <c r="Q5601" s="66">
        <v>6.0539999999999997E-2</v>
      </c>
      <c r="R5601" s="105">
        <f t="shared" si="872"/>
        <v>1.7345767725785948E-9</v>
      </c>
      <c r="S5601" s="101">
        <v>10</v>
      </c>
      <c r="T5601" s="67">
        <f t="shared" si="878"/>
        <v>4.3804115402669527E-9</v>
      </c>
      <c r="U5601" s="66">
        <v>6.0539999999999997E-2</v>
      </c>
      <c r="V5601" s="73">
        <f t="shared" si="879"/>
        <v>3.2328752472309391E-9</v>
      </c>
      <c r="W5601" s="98">
        <v>10</v>
      </c>
      <c r="X5601" s="67">
        <f t="shared" si="873"/>
        <v>5.6815871936626492E-9</v>
      </c>
      <c r="Y5601" s="66">
        <v>6.0539999999999997E-2</v>
      </c>
      <c r="Z5601" s="105">
        <f t="shared" si="874"/>
        <v>7.8265117377993856E-9</v>
      </c>
      <c r="AA5601" s="101">
        <v>0</v>
      </c>
      <c r="AB5601" s="67">
        <f t="shared" si="875"/>
        <v>0</v>
      </c>
      <c r="AC5601" s="66">
        <v>0</v>
      </c>
      <c r="AD5601" s="73">
        <f t="shared" si="876"/>
        <v>0</v>
      </c>
    </row>
    <row r="5602" spans="1:30" x14ac:dyDescent="0.25">
      <c r="A5602" s="165"/>
      <c r="B5602" s="72" t="s">
        <v>4132</v>
      </c>
      <c r="C5602" s="64" t="s">
        <v>4133</v>
      </c>
      <c r="D5602" s="64" t="s">
        <v>7</v>
      </c>
      <c r="E5602" s="64" t="s">
        <v>4134</v>
      </c>
      <c r="F5602" s="64" t="s">
        <v>20</v>
      </c>
      <c r="G5602" s="64" t="s">
        <v>1193</v>
      </c>
      <c r="H5602" s="65">
        <v>40256</v>
      </c>
      <c r="I5602" s="65">
        <v>40256</v>
      </c>
      <c r="J5602" s="93" t="s">
        <v>1</v>
      </c>
      <c r="K5602" s="101">
        <v>10</v>
      </c>
      <c r="L5602" s="67">
        <f t="shared" si="870"/>
        <v>3.3992458575585822E-9</v>
      </c>
      <c r="M5602" s="66">
        <v>6.0539999999999997E-2</v>
      </c>
      <c r="N5602" s="73">
        <f t="shared" si="871"/>
        <v>1.1731250226150686E-9</v>
      </c>
      <c r="O5602" s="98">
        <v>10</v>
      </c>
      <c r="P5602" s="67">
        <f t="shared" si="877"/>
        <v>3.6827004736113295E-9</v>
      </c>
      <c r="Q5602" s="66">
        <v>6.0539999999999997E-2</v>
      </c>
      <c r="R5602" s="105">
        <f t="shared" si="872"/>
        <v>1.7345767725785948E-9</v>
      </c>
      <c r="S5602" s="101">
        <v>10</v>
      </c>
      <c r="T5602" s="67">
        <f t="shared" si="878"/>
        <v>4.3804115402669527E-9</v>
      </c>
      <c r="U5602" s="66">
        <v>6.0539999999999997E-2</v>
      </c>
      <c r="V5602" s="73">
        <f t="shared" si="879"/>
        <v>3.2328752472309391E-9</v>
      </c>
      <c r="W5602" s="98">
        <v>10</v>
      </c>
      <c r="X5602" s="67">
        <f t="shared" si="873"/>
        <v>5.6815871936626492E-9</v>
      </c>
      <c r="Y5602" s="66">
        <v>6.0539999999999997E-2</v>
      </c>
      <c r="Z5602" s="105">
        <f t="shared" si="874"/>
        <v>7.8265117377993856E-9</v>
      </c>
      <c r="AA5602" s="101">
        <v>0</v>
      </c>
      <c r="AB5602" s="67">
        <f t="shared" si="875"/>
        <v>0</v>
      </c>
      <c r="AC5602" s="66">
        <v>0</v>
      </c>
      <c r="AD5602" s="73">
        <f t="shared" si="876"/>
        <v>0</v>
      </c>
    </row>
    <row r="5603" spans="1:30" x14ac:dyDescent="0.25">
      <c r="A5603" s="165"/>
      <c r="B5603" s="72" t="s">
        <v>4327</v>
      </c>
      <c r="C5603" s="64" t="s">
        <v>4328</v>
      </c>
      <c r="D5603" s="64" t="s">
        <v>7</v>
      </c>
      <c r="E5603" s="64" t="s">
        <v>4329</v>
      </c>
      <c r="F5603" s="64" t="s">
        <v>20</v>
      </c>
      <c r="G5603" s="64" t="s">
        <v>1193</v>
      </c>
      <c r="H5603" s="65">
        <v>39986</v>
      </c>
      <c r="I5603" s="65">
        <v>39986</v>
      </c>
      <c r="J5603" s="93" t="s">
        <v>1</v>
      </c>
      <c r="K5603" s="101">
        <v>10</v>
      </c>
      <c r="L5603" s="67">
        <f t="shared" si="870"/>
        <v>3.3992458575585822E-9</v>
      </c>
      <c r="M5603" s="66">
        <v>6.0539999999999997E-2</v>
      </c>
      <c r="N5603" s="73">
        <f t="shared" si="871"/>
        <v>1.1731250226150686E-9</v>
      </c>
      <c r="O5603" s="98">
        <v>10</v>
      </c>
      <c r="P5603" s="67">
        <f t="shared" si="877"/>
        <v>3.6827004736113295E-9</v>
      </c>
      <c r="Q5603" s="66">
        <v>6.0539999999999997E-2</v>
      </c>
      <c r="R5603" s="105">
        <f t="shared" si="872"/>
        <v>1.7345767725785948E-9</v>
      </c>
      <c r="S5603" s="101">
        <v>10</v>
      </c>
      <c r="T5603" s="67">
        <f t="shared" si="878"/>
        <v>4.3804115402669527E-9</v>
      </c>
      <c r="U5603" s="66">
        <v>6.0539999999999997E-2</v>
      </c>
      <c r="V5603" s="73">
        <f t="shared" si="879"/>
        <v>3.2328752472309391E-9</v>
      </c>
      <c r="W5603" s="98">
        <v>10</v>
      </c>
      <c r="X5603" s="67">
        <f t="shared" si="873"/>
        <v>5.6815871936626492E-9</v>
      </c>
      <c r="Y5603" s="66">
        <v>6.0539999999999997E-2</v>
      </c>
      <c r="Z5603" s="105">
        <f t="shared" si="874"/>
        <v>7.8265117377993856E-9</v>
      </c>
      <c r="AA5603" s="101">
        <v>0</v>
      </c>
      <c r="AB5603" s="67">
        <f t="shared" si="875"/>
        <v>0</v>
      </c>
      <c r="AC5603" s="66">
        <v>0</v>
      </c>
      <c r="AD5603" s="73">
        <f t="shared" si="876"/>
        <v>0</v>
      </c>
    </row>
    <row r="5604" spans="1:30" x14ac:dyDescent="0.25">
      <c r="A5604" s="165"/>
      <c r="B5604" s="72" t="s">
        <v>16015</v>
      </c>
      <c r="C5604" s="64" t="s">
        <v>16016</v>
      </c>
      <c r="D5604" s="64" t="s">
        <v>489</v>
      </c>
      <c r="E5604" s="64" t="s">
        <v>5286</v>
      </c>
      <c r="F5604" s="64" t="s">
        <v>1199</v>
      </c>
      <c r="G5604" s="64" t="s">
        <v>1199</v>
      </c>
      <c r="H5604" s="65">
        <v>40205</v>
      </c>
      <c r="I5604" s="65">
        <v>40205</v>
      </c>
      <c r="J5604" s="93" t="s">
        <v>1</v>
      </c>
      <c r="K5604" s="101">
        <v>10</v>
      </c>
      <c r="L5604" s="67">
        <f t="shared" si="870"/>
        <v>3.3992458575585822E-9</v>
      </c>
      <c r="M5604" s="66">
        <v>6.0539999999999997E-2</v>
      </c>
      <c r="N5604" s="73">
        <f t="shared" si="871"/>
        <v>1.1731250226150686E-9</v>
      </c>
      <c r="O5604" s="98">
        <v>10</v>
      </c>
      <c r="P5604" s="67">
        <f t="shared" si="877"/>
        <v>3.6827004736113295E-9</v>
      </c>
      <c r="Q5604" s="66">
        <v>6.0539999999999997E-2</v>
      </c>
      <c r="R5604" s="105">
        <f t="shared" si="872"/>
        <v>1.7345767725785948E-9</v>
      </c>
      <c r="S5604" s="101">
        <v>10</v>
      </c>
      <c r="T5604" s="67">
        <f t="shared" si="878"/>
        <v>4.3804115402669527E-9</v>
      </c>
      <c r="U5604" s="66">
        <v>6.0539999999999997E-2</v>
      </c>
      <c r="V5604" s="73">
        <f t="shared" si="879"/>
        <v>3.2328752472309391E-9</v>
      </c>
      <c r="W5604" s="98">
        <v>10</v>
      </c>
      <c r="X5604" s="67">
        <f t="shared" si="873"/>
        <v>5.6815871936626492E-9</v>
      </c>
      <c r="Y5604" s="66">
        <v>6.0539999999999997E-2</v>
      </c>
      <c r="Z5604" s="105">
        <f t="shared" si="874"/>
        <v>7.8265117377993856E-9</v>
      </c>
      <c r="AA5604" s="101">
        <v>0</v>
      </c>
      <c r="AB5604" s="67">
        <f t="shared" si="875"/>
        <v>0</v>
      </c>
      <c r="AC5604" s="66">
        <v>0</v>
      </c>
      <c r="AD5604" s="73">
        <f t="shared" si="876"/>
        <v>0</v>
      </c>
    </row>
    <row r="5605" spans="1:30" x14ac:dyDescent="0.25">
      <c r="A5605" s="165"/>
      <c r="B5605" s="72" t="s">
        <v>4718</v>
      </c>
      <c r="C5605" s="64" t="s">
        <v>4719</v>
      </c>
      <c r="D5605" s="64" t="s">
        <v>7</v>
      </c>
      <c r="E5605" s="64" t="s">
        <v>4720</v>
      </c>
      <c r="F5605" s="64" t="s">
        <v>1138</v>
      </c>
      <c r="G5605" s="64" t="s">
        <v>1139</v>
      </c>
      <c r="H5605" s="65">
        <v>38846</v>
      </c>
      <c r="I5605" s="65">
        <v>38846</v>
      </c>
      <c r="J5605" s="93" t="s">
        <v>1</v>
      </c>
      <c r="K5605" s="101">
        <v>0</v>
      </c>
      <c r="L5605" s="67">
        <f t="shared" si="870"/>
        <v>0</v>
      </c>
      <c r="M5605" s="66">
        <v>5.6160000000000002E-2</v>
      </c>
      <c r="N5605" s="73">
        <f t="shared" si="871"/>
        <v>1.0882507642891024E-9</v>
      </c>
      <c r="O5605" s="98">
        <v>0</v>
      </c>
      <c r="P5605" s="67">
        <f t="shared" si="877"/>
        <v>0</v>
      </c>
      <c r="Q5605" s="66">
        <v>5.6160000000000002E-2</v>
      </c>
      <c r="R5605" s="105">
        <f t="shared" si="872"/>
        <v>1.6090821200530871E-9</v>
      </c>
      <c r="S5605" s="101">
        <v>0</v>
      </c>
      <c r="T5605" s="67">
        <f t="shared" si="878"/>
        <v>0</v>
      </c>
      <c r="U5605" s="66">
        <v>5.6160000000000002E-2</v>
      </c>
      <c r="V5605" s="73">
        <f t="shared" si="879"/>
        <v>2.9989804077385129E-9</v>
      </c>
      <c r="W5605" s="98">
        <v>0</v>
      </c>
      <c r="X5605" s="67">
        <f t="shared" si="873"/>
        <v>0</v>
      </c>
      <c r="Y5605" s="66">
        <v>5.6160000000000002E-2</v>
      </c>
      <c r="Z5605" s="105">
        <f t="shared" si="874"/>
        <v>7.2602725337762397E-9</v>
      </c>
      <c r="AA5605" s="101">
        <v>0</v>
      </c>
      <c r="AB5605" s="67">
        <f t="shared" si="875"/>
        <v>0</v>
      </c>
      <c r="AC5605" s="66">
        <v>0</v>
      </c>
      <c r="AD5605" s="73">
        <f t="shared" si="876"/>
        <v>0</v>
      </c>
    </row>
    <row r="5606" spans="1:30" x14ac:dyDescent="0.25">
      <c r="A5606" s="165"/>
      <c r="B5606" s="72" t="s">
        <v>7724</v>
      </c>
      <c r="C5606" s="64" t="s">
        <v>7725</v>
      </c>
      <c r="D5606" s="64" t="s">
        <v>7</v>
      </c>
      <c r="E5606" s="64" t="s">
        <v>7726</v>
      </c>
      <c r="F5606" s="64" t="s">
        <v>1519</v>
      </c>
      <c r="G5606" s="64" t="s">
        <v>1193</v>
      </c>
      <c r="H5606" s="65">
        <v>39363</v>
      </c>
      <c r="I5606" s="65">
        <v>39363</v>
      </c>
      <c r="J5606" s="93" t="s">
        <v>1</v>
      </c>
      <c r="K5606" s="101">
        <v>0</v>
      </c>
      <c r="L5606" s="67">
        <f t="shared" si="870"/>
        <v>0</v>
      </c>
      <c r="M5606" s="66">
        <v>5.4486E-2</v>
      </c>
      <c r="N5606" s="73">
        <f t="shared" si="871"/>
        <v>1.055812520353562E-9</v>
      </c>
      <c r="O5606" s="98">
        <v>0</v>
      </c>
      <c r="P5606" s="67">
        <f t="shared" si="877"/>
        <v>0</v>
      </c>
      <c r="Q5606" s="66">
        <v>5.4486E-2</v>
      </c>
      <c r="R5606" s="105">
        <f t="shared" si="872"/>
        <v>1.5611190953207354E-9</v>
      </c>
      <c r="S5606" s="101">
        <v>0</v>
      </c>
      <c r="T5606" s="67">
        <f t="shared" si="878"/>
        <v>0</v>
      </c>
      <c r="U5606" s="66">
        <v>5.4486E-2</v>
      </c>
      <c r="V5606" s="73">
        <f t="shared" si="879"/>
        <v>2.9095877225078456E-9</v>
      </c>
      <c r="W5606" s="98">
        <v>0</v>
      </c>
      <c r="X5606" s="67">
        <f t="shared" si="873"/>
        <v>0</v>
      </c>
      <c r="Y5606" s="66">
        <v>5.4486E-2</v>
      </c>
      <c r="Z5606" s="105">
        <f t="shared" si="874"/>
        <v>7.0438605640194477E-9</v>
      </c>
      <c r="AA5606" s="101">
        <v>0</v>
      </c>
      <c r="AB5606" s="67">
        <f t="shared" si="875"/>
        <v>0</v>
      </c>
      <c r="AC5606" s="66">
        <v>0</v>
      </c>
      <c r="AD5606" s="73">
        <f t="shared" si="876"/>
        <v>0</v>
      </c>
    </row>
    <row r="5607" spans="1:30" x14ac:dyDescent="0.25">
      <c r="A5607" s="165"/>
      <c r="B5607" s="72" t="s">
        <v>7091</v>
      </c>
      <c r="C5607" s="64" t="s">
        <v>7092</v>
      </c>
      <c r="D5607" s="64" t="s">
        <v>7</v>
      </c>
      <c r="E5607" s="64" t="s">
        <v>7093</v>
      </c>
      <c r="F5607" s="64" t="s">
        <v>1330</v>
      </c>
      <c r="G5607" s="64" t="s">
        <v>1216</v>
      </c>
      <c r="H5607" s="65">
        <v>41050</v>
      </c>
      <c r="I5607" s="65">
        <v>41050</v>
      </c>
      <c r="J5607" s="93" t="s">
        <v>1</v>
      </c>
      <c r="K5607" s="101">
        <v>0</v>
      </c>
      <c r="L5607" s="67">
        <f t="shared" si="870"/>
        <v>0</v>
      </c>
      <c r="M5607" s="66">
        <v>5.4468750000000003E-2</v>
      </c>
      <c r="N5607" s="73">
        <f t="shared" si="871"/>
        <v>1.0554782552950865E-9</v>
      </c>
      <c r="O5607" s="98">
        <v>0</v>
      </c>
      <c r="P5607" s="67">
        <f t="shared" si="877"/>
        <v>0</v>
      </c>
      <c r="Q5607" s="66">
        <v>5.4468750000000003E-2</v>
      </c>
      <c r="R5607" s="105">
        <f t="shared" si="872"/>
        <v>1.5606248526823646E-9</v>
      </c>
      <c r="S5607" s="101">
        <v>0</v>
      </c>
      <c r="T5607" s="67">
        <f t="shared" si="878"/>
        <v>0</v>
      </c>
      <c r="U5607" s="66">
        <v>0</v>
      </c>
      <c r="V5607" s="73">
        <f t="shared" si="879"/>
        <v>0</v>
      </c>
      <c r="W5607" s="98">
        <v>0</v>
      </c>
      <c r="X5607" s="67">
        <f t="shared" si="873"/>
        <v>0</v>
      </c>
      <c r="Y5607" s="66">
        <v>0</v>
      </c>
      <c r="Z5607" s="105">
        <f t="shared" si="874"/>
        <v>0</v>
      </c>
      <c r="AA5607" s="101">
        <v>0</v>
      </c>
      <c r="AB5607" s="67">
        <f t="shared" si="875"/>
        <v>0</v>
      </c>
      <c r="AC5607" s="66">
        <v>0</v>
      </c>
      <c r="AD5607" s="73">
        <f t="shared" si="876"/>
        <v>0</v>
      </c>
    </row>
    <row r="5608" spans="1:30" x14ac:dyDescent="0.25">
      <c r="A5608" s="165"/>
      <c r="B5608" s="72" t="s">
        <v>10050</v>
      </c>
      <c r="C5608" s="64" t="s">
        <v>10051</v>
      </c>
      <c r="D5608" s="64" t="s">
        <v>7</v>
      </c>
      <c r="E5608" s="64" t="s">
        <v>10052</v>
      </c>
      <c r="F5608" s="64" t="s">
        <v>1400</v>
      </c>
      <c r="G5608" s="64" t="s">
        <v>1216</v>
      </c>
      <c r="H5608" s="65">
        <v>39525</v>
      </c>
      <c r="I5608" s="65">
        <v>39525</v>
      </c>
      <c r="J5608" s="93" t="s">
        <v>1</v>
      </c>
      <c r="K5608" s="101">
        <v>0</v>
      </c>
      <c r="L5608" s="67">
        <f t="shared" si="870"/>
        <v>0</v>
      </c>
      <c r="M5608" s="66">
        <v>5.4468750000000003E-2</v>
      </c>
      <c r="N5608" s="73">
        <f t="shared" si="871"/>
        <v>1.0554782552950865E-9</v>
      </c>
      <c r="O5608" s="98">
        <v>0</v>
      </c>
      <c r="P5608" s="67">
        <f t="shared" si="877"/>
        <v>0</v>
      </c>
      <c r="Q5608" s="66">
        <v>5.4468750000000003E-2</v>
      </c>
      <c r="R5608" s="105">
        <f t="shared" si="872"/>
        <v>1.5606248526823646E-9</v>
      </c>
      <c r="S5608" s="101">
        <v>0</v>
      </c>
      <c r="T5608" s="67">
        <f t="shared" si="878"/>
        <v>0</v>
      </c>
      <c r="U5608" s="66">
        <v>0</v>
      </c>
      <c r="V5608" s="73">
        <f t="shared" si="879"/>
        <v>0</v>
      </c>
      <c r="W5608" s="98">
        <v>0</v>
      </c>
      <c r="X5608" s="67">
        <f t="shared" si="873"/>
        <v>0</v>
      </c>
      <c r="Y5608" s="66">
        <v>0</v>
      </c>
      <c r="Z5608" s="105">
        <f t="shared" si="874"/>
        <v>0</v>
      </c>
      <c r="AA5608" s="101">
        <v>0</v>
      </c>
      <c r="AB5608" s="67">
        <f t="shared" si="875"/>
        <v>0</v>
      </c>
      <c r="AC5608" s="66">
        <v>0</v>
      </c>
      <c r="AD5608" s="73">
        <f t="shared" si="876"/>
        <v>0</v>
      </c>
    </row>
    <row r="5609" spans="1:30" x14ac:dyDescent="0.25">
      <c r="A5609" s="165"/>
      <c r="B5609" s="72" t="s">
        <v>13779</v>
      </c>
      <c r="C5609" s="64" t="s">
        <v>13780</v>
      </c>
      <c r="D5609" s="64" t="s">
        <v>7</v>
      </c>
      <c r="E5609" s="64" t="s">
        <v>12425</v>
      </c>
      <c r="F5609" s="64" t="s">
        <v>1215</v>
      </c>
      <c r="G5609" s="64" t="s">
        <v>1216</v>
      </c>
      <c r="H5609" s="65">
        <v>40981</v>
      </c>
      <c r="I5609" s="65">
        <v>40981</v>
      </c>
      <c r="J5609" s="93" t="s">
        <v>1</v>
      </c>
      <c r="K5609" s="101">
        <v>0</v>
      </c>
      <c r="L5609" s="67">
        <f t="shared" si="870"/>
        <v>0</v>
      </c>
      <c r="M5609" s="66">
        <v>5.3711444999999997E-2</v>
      </c>
      <c r="N5609" s="73">
        <f t="shared" si="871"/>
        <v>1.0408034378974731E-9</v>
      </c>
      <c r="O5609" s="98">
        <v>0</v>
      </c>
      <c r="P5609" s="67">
        <f t="shared" si="877"/>
        <v>0</v>
      </c>
      <c r="Q5609" s="66">
        <v>5.3711444999999997E-2</v>
      </c>
      <c r="R5609" s="105">
        <f t="shared" si="872"/>
        <v>1.5389267413054626E-9</v>
      </c>
      <c r="S5609" s="101">
        <v>0</v>
      </c>
      <c r="T5609" s="67">
        <f t="shared" si="878"/>
        <v>0</v>
      </c>
      <c r="U5609" s="66">
        <v>5.3711444999999997E-2</v>
      </c>
      <c r="V5609" s="73">
        <f t="shared" si="879"/>
        <v>2.8682259833747273E-9</v>
      </c>
      <c r="W5609" s="98">
        <v>0</v>
      </c>
      <c r="X5609" s="67">
        <f t="shared" si="873"/>
        <v>0</v>
      </c>
      <c r="Y5609" s="66">
        <v>5.3711444999999997E-2</v>
      </c>
      <c r="Z5609" s="105">
        <f t="shared" si="874"/>
        <v>6.9437273661490934E-9</v>
      </c>
      <c r="AA5609" s="101">
        <v>0</v>
      </c>
      <c r="AB5609" s="67">
        <f t="shared" si="875"/>
        <v>0</v>
      </c>
      <c r="AC5609" s="66">
        <v>0</v>
      </c>
      <c r="AD5609" s="73">
        <f t="shared" si="876"/>
        <v>0</v>
      </c>
    </row>
    <row r="5610" spans="1:30" x14ac:dyDescent="0.25">
      <c r="A5610" s="165"/>
      <c r="B5610" s="72" t="s">
        <v>12234</v>
      </c>
      <c r="C5610" s="64" t="s">
        <v>12235</v>
      </c>
      <c r="D5610" s="64" t="s">
        <v>7</v>
      </c>
      <c r="E5610" s="64" t="s">
        <v>12236</v>
      </c>
      <c r="F5610" s="64" t="s">
        <v>2040</v>
      </c>
      <c r="G5610" s="64" t="s">
        <v>1167</v>
      </c>
      <c r="H5610" s="65">
        <v>40854</v>
      </c>
      <c r="I5610" s="65">
        <v>40854</v>
      </c>
      <c r="J5610" s="93" t="s">
        <v>1</v>
      </c>
      <c r="K5610" s="101">
        <v>20</v>
      </c>
      <c r="L5610" s="67">
        <f t="shared" si="870"/>
        <v>6.7984917151171644E-9</v>
      </c>
      <c r="M5610" s="66">
        <v>5.3407999999999997E-2</v>
      </c>
      <c r="N5610" s="73">
        <f t="shared" si="871"/>
        <v>1.0349233764094085E-9</v>
      </c>
      <c r="O5610" s="98">
        <v>20</v>
      </c>
      <c r="P5610" s="67">
        <f t="shared" si="877"/>
        <v>7.3654009472226589E-9</v>
      </c>
      <c r="Q5610" s="66">
        <v>5.3407999999999997E-2</v>
      </c>
      <c r="R5610" s="105">
        <f t="shared" si="872"/>
        <v>1.5302325118909415E-9</v>
      </c>
      <c r="S5610" s="101">
        <v>0</v>
      </c>
      <c r="T5610" s="67">
        <f t="shared" si="878"/>
        <v>0</v>
      </c>
      <c r="U5610" s="66">
        <v>0</v>
      </c>
      <c r="V5610" s="73">
        <f t="shared" si="879"/>
        <v>0</v>
      </c>
      <c r="W5610" s="98">
        <v>0</v>
      </c>
      <c r="X5610" s="67">
        <f t="shared" si="873"/>
        <v>0</v>
      </c>
      <c r="Y5610" s="66">
        <v>0</v>
      </c>
      <c r="Z5610" s="105">
        <f t="shared" si="874"/>
        <v>0</v>
      </c>
      <c r="AA5610" s="101">
        <v>0</v>
      </c>
      <c r="AB5610" s="67">
        <f t="shared" si="875"/>
        <v>0</v>
      </c>
      <c r="AC5610" s="66">
        <v>0</v>
      </c>
      <c r="AD5610" s="73">
        <f t="shared" si="876"/>
        <v>0</v>
      </c>
    </row>
    <row r="5611" spans="1:30" x14ac:dyDescent="0.25">
      <c r="A5611" s="165"/>
      <c r="B5611" s="72" t="s">
        <v>7344</v>
      </c>
      <c r="C5611" s="64" t="s">
        <v>7345</v>
      </c>
      <c r="D5611" s="64" t="s">
        <v>7</v>
      </c>
      <c r="E5611" s="64" t="s">
        <v>7346</v>
      </c>
      <c r="F5611" s="64" t="s">
        <v>493</v>
      </c>
      <c r="G5611" s="64" t="s">
        <v>1167</v>
      </c>
      <c r="H5611" s="65">
        <v>40854</v>
      </c>
      <c r="I5611" s="65">
        <v>40854</v>
      </c>
      <c r="J5611" s="93" t="s">
        <v>1</v>
      </c>
      <c r="K5611" s="101">
        <v>20</v>
      </c>
      <c r="L5611" s="67">
        <f t="shared" si="870"/>
        <v>6.7984917151171644E-9</v>
      </c>
      <c r="M5611" s="66">
        <v>5.3407999999999997E-2</v>
      </c>
      <c r="N5611" s="73">
        <f t="shared" si="871"/>
        <v>1.0349233764094085E-9</v>
      </c>
      <c r="O5611" s="98">
        <v>20</v>
      </c>
      <c r="P5611" s="67">
        <f t="shared" si="877"/>
        <v>7.3654009472226589E-9</v>
      </c>
      <c r="Q5611" s="66">
        <v>5.3407999999999997E-2</v>
      </c>
      <c r="R5611" s="105">
        <f t="shared" si="872"/>
        <v>1.5302325118909415E-9</v>
      </c>
      <c r="S5611" s="101">
        <v>0</v>
      </c>
      <c r="T5611" s="67">
        <f t="shared" si="878"/>
        <v>0</v>
      </c>
      <c r="U5611" s="66">
        <v>0</v>
      </c>
      <c r="V5611" s="73">
        <f t="shared" si="879"/>
        <v>0</v>
      </c>
      <c r="W5611" s="98">
        <v>0</v>
      </c>
      <c r="X5611" s="67">
        <f t="shared" si="873"/>
        <v>0</v>
      </c>
      <c r="Y5611" s="66">
        <v>0</v>
      </c>
      <c r="Z5611" s="105">
        <f t="shared" si="874"/>
        <v>0</v>
      </c>
      <c r="AA5611" s="101">
        <v>0</v>
      </c>
      <c r="AB5611" s="67">
        <f t="shared" si="875"/>
        <v>0</v>
      </c>
      <c r="AC5611" s="66">
        <v>0</v>
      </c>
      <c r="AD5611" s="73">
        <f t="shared" si="876"/>
        <v>0</v>
      </c>
    </row>
    <row r="5612" spans="1:30" x14ac:dyDescent="0.25">
      <c r="A5612" s="165"/>
      <c r="B5612" s="72" t="s">
        <v>15986</v>
      </c>
      <c r="C5612" s="64" t="s">
        <v>15987</v>
      </c>
      <c r="D5612" s="64" t="s">
        <v>23</v>
      </c>
      <c r="E5612" s="64" t="s">
        <v>9416</v>
      </c>
      <c r="F5612" s="64" t="s">
        <v>1313</v>
      </c>
      <c r="G5612" s="64" t="s">
        <v>1193</v>
      </c>
      <c r="H5612" s="65">
        <v>40854</v>
      </c>
      <c r="I5612" s="65">
        <v>40854</v>
      </c>
      <c r="J5612" s="93" t="s">
        <v>1</v>
      </c>
      <c r="K5612" s="101">
        <v>20</v>
      </c>
      <c r="L5612" s="67">
        <f t="shared" si="870"/>
        <v>6.7984917151171644E-9</v>
      </c>
      <c r="M5612" s="66">
        <v>5.3407999999999997E-2</v>
      </c>
      <c r="N5612" s="73">
        <f t="shared" si="871"/>
        <v>1.0349233764094085E-9</v>
      </c>
      <c r="O5612" s="98">
        <v>20</v>
      </c>
      <c r="P5612" s="67">
        <f t="shared" si="877"/>
        <v>7.3654009472226589E-9</v>
      </c>
      <c r="Q5612" s="66">
        <v>5.3407999999999997E-2</v>
      </c>
      <c r="R5612" s="105">
        <f t="shared" si="872"/>
        <v>1.5302325118909415E-9</v>
      </c>
      <c r="S5612" s="101">
        <v>0</v>
      </c>
      <c r="T5612" s="67">
        <f t="shared" si="878"/>
        <v>0</v>
      </c>
      <c r="U5612" s="66">
        <v>0</v>
      </c>
      <c r="V5612" s="73">
        <f t="shared" si="879"/>
        <v>0</v>
      </c>
      <c r="W5612" s="98">
        <v>0</v>
      </c>
      <c r="X5612" s="67">
        <f t="shared" si="873"/>
        <v>0</v>
      </c>
      <c r="Y5612" s="66">
        <v>0</v>
      </c>
      <c r="Z5612" s="105">
        <f t="shared" si="874"/>
        <v>0</v>
      </c>
      <c r="AA5612" s="101">
        <v>0</v>
      </c>
      <c r="AB5612" s="67">
        <f t="shared" si="875"/>
        <v>0</v>
      </c>
      <c r="AC5612" s="66">
        <v>0</v>
      </c>
      <c r="AD5612" s="73">
        <f t="shared" si="876"/>
        <v>0</v>
      </c>
    </row>
    <row r="5613" spans="1:30" x14ac:dyDescent="0.25">
      <c r="A5613" s="165"/>
      <c r="B5613" s="72" t="s">
        <v>3623</v>
      </c>
      <c r="C5613" s="64" t="s">
        <v>3624</v>
      </c>
      <c r="D5613" s="64" t="s">
        <v>7</v>
      </c>
      <c r="E5613" s="64" t="s">
        <v>3625</v>
      </c>
      <c r="F5613" s="64" t="s">
        <v>1306</v>
      </c>
      <c r="G5613" s="64" t="s">
        <v>1216</v>
      </c>
      <c r="H5613" s="65">
        <v>40756</v>
      </c>
      <c r="I5613" s="65">
        <v>40823</v>
      </c>
      <c r="J5613" s="93" t="s">
        <v>1</v>
      </c>
      <c r="K5613" s="101">
        <v>20</v>
      </c>
      <c r="L5613" s="67">
        <f t="shared" si="870"/>
        <v>6.7984917151171644E-9</v>
      </c>
      <c r="M5613" s="66">
        <v>5.3407999999999997E-2</v>
      </c>
      <c r="N5613" s="73">
        <f t="shared" si="871"/>
        <v>1.0349233764094085E-9</v>
      </c>
      <c r="O5613" s="98">
        <v>20</v>
      </c>
      <c r="P5613" s="67">
        <f t="shared" si="877"/>
        <v>7.3654009472226589E-9</v>
      </c>
      <c r="Q5613" s="66">
        <v>5.3407999999999997E-2</v>
      </c>
      <c r="R5613" s="105">
        <f t="shared" si="872"/>
        <v>1.5302325118909415E-9</v>
      </c>
      <c r="S5613" s="101">
        <v>0</v>
      </c>
      <c r="T5613" s="67">
        <f t="shared" si="878"/>
        <v>0</v>
      </c>
      <c r="U5613" s="66">
        <v>0</v>
      </c>
      <c r="V5613" s="73">
        <f t="shared" si="879"/>
        <v>0</v>
      </c>
      <c r="W5613" s="98">
        <v>0</v>
      </c>
      <c r="X5613" s="67">
        <f t="shared" si="873"/>
        <v>0</v>
      </c>
      <c r="Y5613" s="66">
        <v>0</v>
      </c>
      <c r="Z5613" s="105">
        <f t="shared" si="874"/>
        <v>0</v>
      </c>
      <c r="AA5613" s="101">
        <v>0</v>
      </c>
      <c r="AB5613" s="67">
        <f t="shared" si="875"/>
        <v>0</v>
      </c>
      <c r="AC5613" s="66">
        <v>0</v>
      </c>
      <c r="AD5613" s="73">
        <f t="shared" si="876"/>
        <v>0</v>
      </c>
    </row>
    <row r="5614" spans="1:30" x14ac:dyDescent="0.25">
      <c r="A5614" s="165"/>
      <c r="B5614" s="72" t="s">
        <v>14127</v>
      </c>
      <c r="C5614" s="64" t="s">
        <v>14128</v>
      </c>
      <c r="D5614" s="64" t="s">
        <v>0</v>
      </c>
      <c r="E5614" s="64" t="s">
        <v>14129</v>
      </c>
      <c r="F5614" s="64" t="s">
        <v>1215</v>
      </c>
      <c r="G5614" s="64" t="s">
        <v>1216</v>
      </c>
      <c r="H5614" s="65">
        <v>39941</v>
      </c>
      <c r="I5614" s="65">
        <v>39941</v>
      </c>
      <c r="J5614" s="93" t="s">
        <v>1</v>
      </c>
      <c r="K5614" s="101">
        <v>0</v>
      </c>
      <c r="L5614" s="67">
        <f t="shared" si="870"/>
        <v>0</v>
      </c>
      <c r="M5614" s="66">
        <v>5.1867499999999997E-2</v>
      </c>
      <c r="N5614" s="73">
        <f t="shared" si="871"/>
        <v>1.0050720533612004E-9</v>
      </c>
      <c r="O5614" s="98">
        <v>0</v>
      </c>
      <c r="P5614" s="67">
        <f t="shared" si="877"/>
        <v>0</v>
      </c>
      <c r="Q5614" s="66">
        <v>5.1867499999999997E-2</v>
      </c>
      <c r="R5614" s="105">
        <f t="shared" si="872"/>
        <v>1.4860944954033741E-9</v>
      </c>
      <c r="S5614" s="101">
        <v>0</v>
      </c>
      <c r="T5614" s="67">
        <f t="shared" si="878"/>
        <v>0</v>
      </c>
      <c r="U5614" s="66">
        <v>0</v>
      </c>
      <c r="V5614" s="73">
        <f t="shared" si="879"/>
        <v>0</v>
      </c>
      <c r="W5614" s="98">
        <v>0</v>
      </c>
      <c r="X5614" s="67">
        <f t="shared" si="873"/>
        <v>0</v>
      </c>
      <c r="Y5614" s="66">
        <v>0</v>
      </c>
      <c r="Z5614" s="105">
        <f t="shared" si="874"/>
        <v>0</v>
      </c>
      <c r="AA5614" s="101">
        <v>0</v>
      </c>
      <c r="AB5614" s="67">
        <f t="shared" si="875"/>
        <v>0</v>
      </c>
      <c r="AC5614" s="66">
        <v>0</v>
      </c>
      <c r="AD5614" s="73">
        <f t="shared" si="876"/>
        <v>0</v>
      </c>
    </row>
    <row r="5615" spans="1:30" x14ac:dyDescent="0.25">
      <c r="A5615" s="165"/>
      <c r="B5615" s="72" t="s">
        <v>5599</v>
      </c>
      <c r="C5615" s="64" t="s">
        <v>5600</v>
      </c>
      <c r="D5615" s="64" t="s">
        <v>7</v>
      </c>
      <c r="E5615" s="64" t="s">
        <v>4914</v>
      </c>
      <c r="F5615" s="64" t="s">
        <v>1227</v>
      </c>
      <c r="G5615" s="64" t="s">
        <v>1227</v>
      </c>
      <c r="H5615" s="65">
        <v>38840</v>
      </c>
      <c r="I5615" s="65">
        <v>38840</v>
      </c>
      <c r="J5615" s="93" t="s">
        <v>1</v>
      </c>
      <c r="K5615" s="101">
        <v>30</v>
      </c>
      <c r="L5615" s="67">
        <f t="shared" si="870"/>
        <v>1.0197737572675747E-8</v>
      </c>
      <c r="M5615" s="66">
        <v>4.9727250000000001E-2</v>
      </c>
      <c r="N5615" s="73">
        <f t="shared" si="871"/>
        <v>9.6359896400454552E-10</v>
      </c>
      <c r="O5615" s="98">
        <v>30</v>
      </c>
      <c r="P5615" s="67">
        <f t="shared" si="877"/>
        <v>1.1048101420833988E-8</v>
      </c>
      <c r="Q5615" s="66">
        <v>4.9727250000000001E-2</v>
      </c>
      <c r="R5615" s="105">
        <f t="shared" si="872"/>
        <v>1.4247725935614294E-9</v>
      </c>
      <c r="S5615" s="101">
        <v>0</v>
      </c>
      <c r="T5615" s="67">
        <f t="shared" si="878"/>
        <v>0</v>
      </c>
      <c r="U5615" s="66">
        <v>0</v>
      </c>
      <c r="V5615" s="73">
        <f t="shared" si="879"/>
        <v>0</v>
      </c>
      <c r="W5615" s="98">
        <v>0</v>
      </c>
      <c r="X5615" s="67">
        <f t="shared" si="873"/>
        <v>0</v>
      </c>
      <c r="Y5615" s="66">
        <v>0</v>
      </c>
      <c r="Z5615" s="105">
        <f t="shared" si="874"/>
        <v>0</v>
      </c>
      <c r="AA5615" s="101">
        <v>0</v>
      </c>
      <c r="AB5615" s="67">
        <f t="shared" si="875"/>
        <v>0</v>
      </c>
      <c r="AC5615" s="66">
        <v>0</v>
      </c>
      <c r="AD5615" s="73">
        <f t="shared" si="876"/>
        <v>0</v>
      </c>
    </row>
    <row r="5616" spans="1:30" x14ac:dyDescent="0.25">
      <c r="A5616" s="165"/>
      <c r="B5616" s="72" t="s">
        <v>3905</v>
      </c>
      <c r="C5616" s="64" t="s">
        <v>3906</v>
      </c>
      <c r="D5616" s="64" t="s">
        <v>7</v>
      </c>
      <c r="E5616" s="64" t="s">
        <v>3907</v>
      </c>
      <c r="F5616" s="64" t="s">
        <v>3908</v>
      </c>
      <c r="G5616" s="64" t="s">
        <v>1193</v>
      </c>
      <c r="H5616" s="65">
        <v>39183</v>
      </c>
      <c r="I5616" s="65">
        <v>40569</v>
      </c>
      <c r="J5616" s="93" t="s">
        <v>1</v>
      </c>
      <c r="K5616" s="101">
        <v>56</v>
      </c>
      <c r="L5616" s="67">
        <f t="shared" si="870"/>
        <v>1.9035776802328061E-8</v>
      </c>
      <c r="M5616" s="66">
        <v>4.8560178000000002E-2</v>
      </c>
      <c r="N5616" s="73">
        <f t="shared" si="871"/>
        <v>9.4098381094221621E-10</v>
      </c>
      <c r="O5616" s="98">
        <v>56</v>
      </c>
      <c r="P5616" s="67">
        <f t="shared" si="877"/>
        <v>2.0623122652223447E-8</v>
      </c>
      <c r="Q5616" s="66">
        <v>4.8560178000000002E-2</v>
      </c>
      <c r="R5616" s="105">
        <f t="shared" si="872"/>
        <v>1.3913339417093178E-9</v>
      </c>
      <c r="S5616" s="101">
        <v>8</v>
      </c>
      <c r="T5616" s="67">
        <f t="shared" si="878"/>
        <v>3.5043292322135619E-9</v>
      </c>
      <c r="U5616" s="66">
        <v>4.8432000000000003E-2</v>
      </c>
      <c r="V5616" s="73">
        <f t="shared" si="879"/>
        <v>2.5863001977847517E-9</v>
      </c>
      <c r="W5616" s="98">
        <v>8</v>
      </c>
      <c r="X5616" s="67">
        <f t="shared" si="873"/>
        <v>4.5452697549301192E-9</v>
      </c>
      <c r="Y5616" s="66">
        <v>4.8432000000000003E-2</v>
      </c>
      <c r="Z5616" s="105">
        <f t="shared" si="874"/>
        <v>6.261209390239509E-9</v>
      </c>
      <c r="AA5616" s="101">
        <v>0</v>
      </c>
      <c r="AB5616" s="67">
        <f t="shared" si="875"/>
        <v>0</v>
      </c>
      <c r="AC5616" s="66">
        <v>0</v>
      </c>
      <c r="AD5616" s="73">
        <f t="shared" si="876"/>
        <v>0</v>
      </c>
    </row>
    <row r="5617" spans="1:30" x14ac:dyDescent="0.25">
      <c r="A5617" s="165"/>
      <c r="B5617" s="72" t="s">
        <v>5141</v>
      </c>
      <c r="C5617" s="64" t="s">
        <v>5142</v>
      </c>
      <c r="D5617" s="64" t="s">
        <v>7</v>
      </c>
      <c r="E5617" s="64" t="s">
        <v>5143</v>
      </c>
      <c r="F5617" s="64" t="s">
        <v>1261</v>
      </c>
      <c r="G5617" s="64" t="s">
        <v>1216</v>
      </c>
      <c r="H5617" s="65">
        <v>39748</v>
      </c>
      <c r="I5617" s="65">
        <v>39748</v>
      </c>
      <c r="J5617" s="93" t="s">
        <v>1</v>
      </c>
      <c r="K5617" s="101">
        <v>8</v>
      </c>
      <c r="L5617" s="67">
        <f t="shared" si="870"/>
        <v>2.7193966860468657E-9</v>
      </c>
      <c r="M5617" s="66">
        <v>4.8432000000000003E-2</v>
      </c>
      <c r="N5617" s="73">
        <f t="shared" si="871"/>
        <v>9.3850001809205508E-10</v>
      </c>
      <c r="O5617" s="98">
        <v>8</v>
      </c>
      <c r="P5617" s="67">
        <f t="shared" si="877"/>
        <v>2.9461603788890635E-9</v>
      </c>
      <c r="Q5617" s="66">
        <v>4.8432000000000003E-2</v>
      </c>
      <c r="R5617" s="105">
        <f t="shared" si="872"/>
        <v>1.387661418062876E-9</v>
      </c>
      <c r="S5617" s="101">
        <v>8</v>
      </c>
      <c r="T5617" s="67">
        <f t="shared" si="878"/>
        <v>3.5043292322135619E-9</v>
      </c>
      <c r="U5617" s="66">
        <v>4.8432000000000003E-2</v>
      </c>
      <c r="V5617" s="73">
        <f t="shared" si="879"/>
        <v>2.5863001977847517E-9</v>
      </c>
      <c r="W5617" s="98">
        <v>8</v>
      </c>
      <c r="X5617" s="67">
        <f t="shared" si="873"/>
        <v>4.5452697549301192E-9</v>
      </c>
      <c r="Y5617" s="66">
        <v>4.8432000000000003E-2</v>
      </c>
      <c r="Z5617" s="105">
        <f t="shared" si="874"/>
        <v>6.261209390239509E-9</v>
      </c>
      <c r="AA5617" s="101">
        <v>0</v>
      </c>
      <c r="AB5617" s="67">
        <f t="shared" si="875"/>
        <v>0</v>
      </c>
      <c r="AC5617" s="66">
        <v>0</v>
      </c>
      <c r="AD5617" s="73">
        <f t="shared" si="876"/>
        <v>0</v>
      </c>
    </row>
    <row r="5618" spans="1:30" x14ac:dyDescent="0.25">
      <c r="A5618" s="165"/>
      <c r="B5618" s="72" t="s">
        <v>13095</v>
      </c>
      <c r="C5618" s="64" t="s">
        <v>13096</v>
      </c>
      <c r="D5618" s="64" t="s">
        <v>7</v>
      </c>
      <c r="E5618" s="64" t="s">
        <v>13097</v>
      </c>
      <c r="F5618" s="64" t="s">
        <v>2360</v>
      </c>
      <c r="G5618" s="64" t="s">
        <v>1216</v>
      </c>
      <c r="H5618" s="65">
        <v>39981</v>
      </c>
      <c r="I5618" s="65">
        <v>39981</v>
      </c>
      <c r="J5618" s="93" t="s">
        <v>1</v>
      </c>
      <c r="K5618" s="101">
        <v>8</v>
      </c>
      <c r="L5618" s="67">
        <f t="shared" si="870"/>
        <v>2.7193966860468657E-9</v>
      </c>
      <c r="M5618" s="66">
        <v>4.8432000000000003E-2</v>
      </c>
      <c r="N5618" s="73">
        <f t="shared" si="871"/>
        <v>9.3850001809205508E-10</v>
      </c>
      <c r="O5618" s="98">
        <v>8</v>
      </c>
      <c r="P5618" s="67">
        <f t="shared" si="877"/>
        <v>2.9461603788890635E-9</v>
      </c>
      <c r="Q5618" s="66">
        <v>4.8432000000000003E-2</v>
      </c>
      <c r="R5618" s="105">
        <f t="shared" si="872"/>
        <v>1.387661418062876E-9</v>
      </c>
      <c r="S5618" s="101">
        <v>8</v>
      </c>
      <c r="T5618" s="67">
        <f t="shared" si="878"/>
        <v>3.5043292322135619E-9</v>
      </c>
      <c r="U5618" s="66">
        <v>4.8432000000000003E-2</v>
      </c>
      <c r="V5618" s="73">
        <f t="shared" si="879"/>
        <v>2.5863001977847517E-9</v>
      </c>
      <c r="W5618" s="98">
        <v>8</v>
      </c>
      <c r="X5618" s="67">
        <f t="shared" si="873"/>
        <v>4.5452697549301192E-9</v>
      </c>
      <c r="Y5618" s="66">
        <v>4.8432000000000003E-2</v>
      </c>
      <c r="Z5618" s="105">
        <f t="shared" si="874"/>
        <v>6.261209390239509E-9</v>
      </c>
      <c r="AA5618" s="101">
        <v>0</v>
      </c>
      <c r="AB5618" s="67">
        <f t="shared" si="875"/>
        <v>0</v>
      </c>
      <c r="AC5618" s="66">
        <v>0</v>
      </c>
      <c r="AD5618" s="73">
        <f t="shared" si="876"/>
        <v>0</v>
      </c>
    </row>
    <row r="5619" spans="1:30" x14ac:dyDescent="0.25">
      <c r="A5619" s="165"/>
      <c r="B5619" s="72" t="s">
        <v>5761</v>
      </c>
      <c r="C5619" s="64" t="s">
        <v>5762</v>
      </c>
      <c r="D5619" s="64" t="s">
        <v>7</v>
      </c>
      <c r="E5619" s="64" t="s">
        <v>5763</v>
      </c>
      <c r="F5619" s="64" t="s">
        <v>1199</v>
      </c>
      <c r="G5619" s="64" t="s">
        <v>1199</v>
      </c>
      <c r="H5619" s="65">
        <v>39742</v>
      </c>
      <c r="I5619" s="65">
        <v>40004</v>
      </c>
      <c r="J5619" s="93" t="s">
        <v>1</v>
      </c>
      <c r="K5619" s="101">
        <v>8</v>
      </c>
      <c r="L5619" s="67">
        <f t="shared" si="870"/>
        <v>2.7193966860468657E-9</v>
      </c>
      <c r="M5619" s="66">
        <v>4.8432000000000003E-2</v>
      </c>
      <c r="N5619" s="73">
        <f t="shared" si="871"/>
        <v>9.3850001809205508E-10</v>
      </c>
      <c r="O5619" s="98">
        <v>8</v>
      </c>
      <c r="P5619" s="67">
        <f t="shared" si="877"/>
        <v>2.9461603788890635E-9</v>
      </c>
      <c r="Q5619" s="66">
        <v>4.8432000000000003E-2</v>
      </c>
      <c r="R5619" s="105">
        <f t="shared" si="872"/>
        <v>1.387661418062876E-9</v>
      </c>
      <c r="S5619" s="101">
        <v>8</v>
      </c>
      <c r="T5619" s="67">
        <f t="shared" si="878"/>
        <v>3.5043292322135619E-9</v>
      </c>
      <c r="U5619" s="66">
        <v>4.8432000000000003E-2</v>
      </c>
      <c r="V5619" s="73">
        <f t="shared" si="879"/>
        <v>2.5863001977847517E-9</v>
      </c>
      <c r="W5619" s="98">
        <v>8</v>
      </c>
      <c r="X5619" s="67">
        <f t="shared" si="873"/>
        <v>4.5452697549301192E-9</v>
      </c>
      <c r="Y5619" s="66">
        <v>4.8432000000000003E-2</v>
      </c>
      <c r="Z5619" s="105">
        <f t="shared" si="874"/>
        <v>6.261209390239509E-9</v>
      </c>
      <c r="AA5619" s="101">
        <v>0</v>
      </c>
      <c r="AB5619" s="67">
        <f t="shared" si="875"/>
        <v>0</v>
      </c>
      <c r="AC5619" s="66">
        <v>0</v>
      </c>
      <c r="AD5619" s="73">
        <f t="shared" si="876"/>
        <v>0</v>
      </c>
    </row>
    <row r="5620" spans="1:30" x14ac:dyDescent="0.25">
      <c r="A5620" s="165"/>
      <c r="B5620" s="72" t="s">
        <v>4956</v>
      </c>
      <c r="C5620" s="64" t="s">
        <v>4957</v>
      </c>
      <c r="D5620" s="64" t="s">
        <v>7</v>
      </c>
      <c r="E5620" s="64" t="s">
        <v>4958</v>
      </c>
      <c r="F5620" s="64" t="s">
        <v>1515</v>
      </c>
      <c r="G5620" s="64" t="s">
        <v>1515</v>
      </c>
      <c r="H5620" s="65">
        <v>39868</v>
      </c>
      <c r="I5620" s="65">
        <v>40018</v>
      </c>
      <c r="J5620" s="93" t="s">
        <v>1</v>
      </c>
      <c r="K5620" s="101">
        <v>8</v>
      </c>
      <c r="L5620" s="67">
        <f t="shared" si="870"/>
        <v>2.7193966860468657E-9</v>
      </c>
      <c r="M5620" s="66">
        <v>4.8432000000000003E-2</v>
      </c>
      <c r="N5620" s="73">
        <f t="shared" si="871"/>
        <v>9.3850001809205508E-10</v>
      </c>
      <c r="O5620" s="98">
        <v>8</v>
      </c>
      <c r="P5620" s="67">
        <f t="shared" si="877"/>
        <v>2.9461603788890635E-9</v>
      </c>
      <c r="Q5620" s="66">
        <v>4.8432000000000003E-2</v>
      </c>
      <c r="R5620" s="105">
        <f t="shared" si="872"/>
        <v>1.387661418062876E-9</v>
      </c>
      <c r="S5620" s="101">
        <v>8</v>
      </c>
      <c r="T5620" s="67">
        <f t="shared" si="878"/>
        <v>3.5043292322135619E-9</v>
      </c>
      <c r="U5620" s="66">
        <v>4.8432000000000003E-2</v>
      </c>
      <c r="V5620" s="73">
        <f t="shared" si="879"/>
        <v>2.5863001977847517E-9</v>
      </c>
      <c r="W5620" s="98">
        <v>8</v>
      </c>
      <c r="X5620" s="67">
        <f t="shared" si="873"/>
        <v>4.5452697549301192E-9</v>
      </c>
      <c r="Y5620" s="66">
        <v>4.8432000000000003E-2</v>
      </c>
      <c r="Z5620" s="105">
        <f t="shared" si="874"/>
        <v>6.261209390239509E-9</v>
      </c>
      <c r="AA5620" s="101">
        <v>0</v>
      </c>
      <c r="AB5620" s="67">
        <f t="shared" si="875"/>
        <v>0</v>
      </c>
      <c r="AC5620" s="66">
        <v>0</v>
      </c>
      <c r="AD5620" s="73">
        <f t="shared" si="876"/>
        <v>0</v>
      </c>
    </row>
    <row r="5621" spans="1:30" x14ac:dyDescent="0.25">
      <c r="A5621" s="165"/>
      <c r="B5621" s="72" t="s">
        <v>8012</v>
      </c>
      <c r="C5621" s="64" t="s">
        <v>8013</v>
      </c>
      <c r="D5621" s="64" t="s">
        <v>7</v>
      </c>
      <c r="E5621" s="64" t="s">
        <v>8014</v>
      </c>
      <c r="F5621" s="64" t="s">
        <v>1647</v>
      </c>
      <c r="G5621" s="64" t="s">
        <v>1227</v>
      </c>
      <c r="H5621" s="65">
        <v>39981</v>
      </c>
      <c r="I5621" s="65">
        <v>39981</v>
      </c>
      <c r="J5621" s="93" t="s">
        <v>1</v>
      </c>
      <c r="K5621" s="101">
        <v>8</v>
      </c>
      <c r="L5621" s="67">
        <f t="shared" si="870"/>
        <v>2.7193966860468657E-9</v>
      </c>
      <c r="M5621" s="66">
        <v>4.8432000000000003E-2</v>
      </c>
      <c r="N5621" s="73">
        <f t="shared" si="871"/>
        <v>9.3850001809205508E-10</v>
      </c>
      <c r="O5621" s="98">
        <v>8</v>
      </c>
      <c r="P5621" s="67">
        <f t="shared" si="877"/>
        <v>2.9461603788890635E-9</v>
      </c>
      <c r="Q5621" s="66">
        <v>4.8432000000000003E-2</v>
      </c>
      <c r="R5621" s="105">
        <f t="shared" si="872"/>
        <v>1.387661418062876E-9</v>
      </c>
      <c r="S5621" s="101">
        <v>8</v>
      </c>
      <c r="T5621" s="67">
        <f t="shared" si="878"/>
        <v>3.5043292322135619E-9</v>
      </c>
      <c r="U5621" s="66">
        <v>4.8432000000000003E-2</v>
      </c>
      <c r="V5621" s="73">
        <f t="shared" si="879"/>
        <v>2.5863001977847517E-9</v>
      </c>
      <c r="W5621" s="98">
        <v>8</v>
      </c>
      <c r="X5621" s="67">
        <f t="shared" si="873"/>
        <v>4.5452697549301192E-9</v>
      </c>
      <c r="Y5621" s="66">
        <v>4.8432000000000003E-2</v>
      </c>
      <c r="Z5621" s="105">
        <f t="shared" si="874"/>
        <v>6.261209390239509E-9</v>
      </c>
      <c r="AA5621" s="101">
        <v>0</v>
      </c>
      <c r="AB5621" s="67">
        <f t="shared" si="875"/>
        <v>0</v>
      </c>
      <c r="AC5621" s="66">
        <v>0</v>
      </c>
      <c r="AD5621" s="73">
        <f t="shared" si="876"/>
        <v>0</v>
      </c>
    </row>
    <row r="5622" spans="1:30" x14ac:dyDescent="0.25">
      <c r="A5622" s="165"/>
      <c r="B5622" s="72" t="s">
        <v>2189</v>
      </c>
      <c r="C5622" s="64" t="s">
        <v>2190</v>
      </c>
      <c r="D5622" s="64" t="s">
        <v>7</v>
      </c>
      <c r="E5622" s="64" t="s">
        <v>2191</v>
      </c>
      <c r="F5622" s="64" t="s">
        <v>1167</v>
      </c>
      <c r="G5622" s="64" t="s">
        <v>1167</v>
      </c>
      <c r="H5622" s="65">
        <v>39965</v>
      </c>
      <c r="I5622" s="65">
        <v>39965</v>
      </c>
      <c r="J5622" s="93" t="s">
        <v>1</v>
      </c>
      <c r="K5622" s="101">
        <v>8</v>
      </c>
      <c r="L5622" s="67">
        <f t="shared" si="870"/>
        <v>2.7193966860468657E-9</v>
      </c>
      <c r="M5622" s="66">
        <v>4.8432000000000003E-2</v>
      </c>
      <c r="N5622" s="73">
        <f t="shared" si="871"/>
        <v>9.3850001809205508E-10</v>
      </c>
      <c r="O5622" s="98">
        <v>8</v>
      </c>
      <c r="P5622" s="67">
        <f t="shared" si="877"/>
        <v>2.9461603788890635E-9</v>
      </c>
      <c r="Q5622" s="66">
        <v>4.8432000000000003E-2</v>
      </c>
      <c r="R5622" s="105">
        <f t="shared" si="872"/>
        <v>1.387661418062876E-9</v>
      </c>
      <c r="S5622" s="101">
        <v>8</v>
      </c>
      <c r="T5622" s="67">
        <f t="shared" si="878"/>
        <v>3.5043292322135619E-9</v>
      </c>
      <c r="U5622" s="66">
        <v>4.8432000000000003E-2</v>
      </c>
      <c r="V5622" s="73">
        <f t="shared" si="879"/>
        <v>2.5863001977847517E-9</v>
      </c>
      <c r="W5622" s="98">
        <v>8</v>
      </c>
      <c r="X5622" s="67">
        <f t="shared" si="873"/>
        <v>4.5452697549301192E-9</v>
      </c>
      <c r="Y5622" s="66">
        <v>4.8432000000000003E-2</v>
      </c>
      <c r="Z5622" s="105">
        <f t="shared" si="874"/>
        <v>6.261209390239509E-9</v>
      </c>
      <c r="AA5622" s="101">
        <v>0</v>
      </c>
      <c r="AB5622" s="67">
        <f t="shared" si="875"/>
        <v>0</v>
      </c>
      <c r="AC5622" s="66">
        <v>0</v>
      </c>
      <c r="AD5622" s="73">
        <f t="shared" si="876"/>
        <v>0</v>
      </c>
    </row>
    <row r="5623" spans="1:30" x14ac:dyDescent="0.25">
      <c r="A5623" s="165"/>
      <c r="B5623" s="72" t="s">
        <v>12712</v>
      </c>
      <c r="C5623" s="64" t="s">
        <v>12713</v>
      </c>
      <c r="D5623" s="64" t="s">
        <v>7</v>
      </c>
      <c r="E5623" s="64" t="s">
        <v>12714</v>
      </c>
      <c r="F5623" s="64" t="s">
        <v>1237</v>
      </c>
      <c r="G5623" s="64" t="s">
        <v>1227</v>
      </c>
      <c r="H5623" s="65">
        <v>39771</v>
      </c>
      <c r="I5623" s="65">
        <v>39878</v>
      </c>
      <c r="J5623" s="93" t="s">
        <v>1</v>
      </c>
      <c r="K5623" s="101">
        <v>8</v>
      </c>
      <c r="L5623" s="67">
        <f t="shared" si="870"/>
        <v>2.7193966860468657E-9</v>
      </c>
      <c r="M5623" s="66">
        <v>4.8432000000000003E-2</v>
      </c>
      <c r="N5623" s="73">
        <f t="shared" si="871"/>
        <v>9.3850001809205508E-10</v>
      </c>
      <c r="O5623" s="98">
        <v>8</v>
      </c>
      <c r="P5623" s="67">
        <f t="shared" si="877"/>
        <v>2.9461603788890635E-9</v>
      </c>
      <c r="Q5623" s="66">
        <v>4.8432000000000003E-2</v>
      </c>
      <c r="R5623" s="105">
        <f t="shared" si="872"/>
        <v>1.387661418062876E-9</v>
      </c>
      <c r="S5623" s="101">
        <v>8</v>
      </c>
      <c r="T5623" s="67">
        <f t="shared" si="878"/>
        <v>3.5043292322135619E-9</v>
      </c>
      <c r="U5623" s="66">
        <v>4.8432000000000003E-2</v>
      </c>
      <c r="V5623" s="73">
        <f t="shared" si="879"/>
        <v>2.5863001977847517E-9</v>
      </c>
      <c r="W5623" s="98">
        <v>8</v>
      </c>
      <c r="X5623" s="67">
        <f t="shared" si="873"/>
        <v>4.5452697549301192E-9</v>
      </c>
      <c r="Y5623" s="66">
        <v>4.8432000000000003E-2</v>
      </c>
      <c r="Z5623" s="105">
        <f t="shared" si="874"/>
        <v>6.261209390239509E-9</v>
      </c>
      <c r="AA5623" s="101">
        <v>0</v>
      </c>
      <c r="AB5623" s="67">
        <f t="shared" si="875"/>
        <v>0</v>
      </c>
      <c r="AC5623" s="66">
        <v>0</v>
      </c>
      <c r="AD5623" s="73">
        <f t="shared" si="876"/>
        <v>0</v>
      </c>
    </row>
    <row r="5624" spans="1:30" x14ac:dyDescent="0.25">
      <c r="A5624" s="165"/>
      <c r="B5624" s="72" t="s">
        <v>8198</v>
      </c>
      <c r="C5624" s="64" t="s">
        <v>8199</v>
      </c>
      <c r="D5624" s="64" t="s">
        <v>7</v>
      </c>
      <c r="E5624" s="64" t="s">
        <v>8200</v>
      </c>
      <c r="F5624" s="64" t="s">
        <v>1664</v>
      </c>
      <c r="G5624" s="64" t="s">
        <v>1216</v>
      </c>
      <c r="H5624" s="65">
        <v>40000</v>
      </c>
      <c r="I5624" s="65">
        <v>40000</v>
      </c>
      <c r="J5624" s="93" t="s">
        <v>1</v>
      </c>
      <c r="K5624" s="101">
        <v>8</v>
      </c>
      <c r="L5624" s="67">
        <f t="shared" si="870"/>
        <v>2.7193966860468657E-9</v>
      </c>
      <c r="M5624" s="66">
        <v>4.8432000000000003E-2</v>
      </c>
      <c r="N5624" s="73">
        <f t="shared" si="871"/>
        <v>9.3850001809205508E-10</v>
      </c>
      <c r="O5624" s="98">
        <v>8</v>
      </c>
      <c r="P5624" s="67">
        <f t="shared" si="877"/>
        <v>2.9461603788890635E-9</v>
      </c>
      <c r="Q5624" s="66">
        <v>4.8432000000000003E-2</v>
      </c>
      <c r="R5624" s="105">
        <f t="shared" si="872"/>
        <v>1.387661418062876E-9</v>
      </c>
      <c r="S5624" s="101">
        <v>8</v>
      </c>
      <c r="T5624" s="67">
        <f t="shared" si="878"/>
        <v>3.5043292322135619E-9</v>
      </c>
      <c r="U5624" s="66">
        <v>4.8432000000000003E-2</v>
      </c>
      <c r="V5624" s="73">
        <f t="shared" si="879"/>
        <v>2.5863001977847517E-9</v>
      </c>
      <c r="W5624" s="98">
        <v>8</v>
      </c>
      <c r="X5624" s="67">
        <f t="shared" si="873"/>
        <v>4.5452697549301192E-9</v>
      </c>
      <c r="Y5624" s="66">
        <v>4.8432000000000003E-2</v>
      </c>
      <c r="Z5624" s="105">
        <f t="shared" si="874"/>
        <v>6.261209390239509E-9</v>
      </c>
      <c r="AA5624" s="101">
        <v>0</v>
      </c>
      <c r="AB5624" s="67">
        <f t="shared" si="875"/>
        <v>0</v>
      </c>
      <c r="AC5624" s="66">
        <v>0</v>
      </c>
      <c r="AD5624" s="73">
        <f t="shared" si="876"/>
        <v>0</v>
      </c>
    </row>
    <row r="5625" spans="1:30" x14ac:dyDescent="0.25">
      <c r="A5625" s="165"/>
      <c r="B5625" s="72" t="s">
        <v>5162</v>
      </c>
      <c r="C5625" s="64" t="s">
        <v>5163</v>
      </c>
      <c r="D5625" s="64" t="s">
        <v>7</v>
      </c>
      <c r="E5625" s="64" t="s">
        <v>2188</v>
      </c>
      <c r="F5625" s="64" t="s">
        <v>1522</v>
      </c>
      <c r="G5625" s="64" t="s">
        <v>1416</v>
      </c>
      <c r="H5625" s="65">
        <v>39899</v>
      </c>
      <c r="I5625" s="65">
        <v>39899</v>
      </c>
      <c r="J5625" s="93" t="s">
        <v>1</v>
      </c>
      <c r="K5625" s="101">
        <v>8</v>
      </c>
      <c r="L5625" s="67">
        <f t="shared" si="870"/>
        <v>2.7193966860468657E-9</v>
      </c>
      <c r="M5625" s="66">
        <v>4.8432000000000003E-2</v>
      </c>
      <c r="N5625" s="73">
        <f t="shared" si="871"/>
        <v>9.3850001809205508E-10</v>
      </c>
      <c r="O5625" s="98">
        <v>8</v>
      </c>
      <c r="P5625" s="67">
        <f t="shared" si="877"/>
        <v>2.9461603788890635E-9</v>
      </c>
      <c r="Q5625" s="66">
        <v>4.8432000000000003E-2</v>
      </c>
      <c r="R5625" s="105">
        <f t="shared" si="872"/>
        <v>1.387661418062876E-9</v>
      </c>
      <c r="S5625" s="101">
        <v>8</v>
      </c>
      <c r="T5625" s="67">
        <f t="shared" si="878"/>
        <v>3.5043292322135619E-9</v>
      </c>
      <c r="U5625" s="66">
        <v>4.8432000000000003E-2</v>
      </c>
      <c r="V5625" s="73">
        <f t="shared" si="879"/>
        <v>2.5863001977847517E-9</v>
      </c>
      <c r="W5625" s="98">
        <v>8</v>
      </c>
      <c r="X5625" s="67">
        <f t="shared" si="873"/>
        <v>4.5452697549301192E-9</v>
      </c>
      <c r="Y5625" s="66">
        <v>4.8432000000000003E-2</v>
      </c>
      <c r="Z5625" s="105">
        <f t="shared" si="874"/>
        <v>6.261209390239509E-9</v>
      </c>
      <c r="AA5625" s="101">
        <v>0</v>
      </c>
      <c r="AB5625" s="67">
        <f t="shared" si="875"/>
        <v>0</v>
      </c>
      <c r="AC5625" s="66">
        <v>0</v>
      </c>
      <c r="AD5625" s="73">
        <f t="shared" si="876"/>
        <v>0</v>
      </c>
    </row>
    <row r="5626" spans="1:30" x14ac:dyDescent="0.25">
      <c r="A5626" s="165"/>
      <c r="B5626" s="72" t="s">
        <v>11094</v>
      </c>
      <c r="C5626" s="64" t="s">
        <v>11095</v>
      </c>
      <c r="D5626" s="64" t="s">
        <v>7</v>
      </c>
      <c r="E5626" s="64" t="s">
        <v>11096</v>
      </c>
      <c r="F5626" s="64" t="s">
        <v>1677</v>
      </c>
      <c r="G5626" s="64" t="s">
        <v>1216</v>
      </c>
      <c r="H5626" s="65">
        <v>39745</v>
      </c>
      <c r="I5626" s="65">
        <v>39745</v>
      </c>
      <c r="J5626" s="93" t="s">
        <v>1</v>
      </c>
      <c r="K5626" s="101">
        <v>8</v>
      </c>
      <c r="L5626" s="67">
        <f t="shared" si="870"/>
        <v>2.7193966860468657E-9</v>
      </c>
      <c r="M5626" s="66">
        <v>4.8432000000000003E-2</v>
      </c>
      <c r="N5626" s="73">
        <f t="shared" si="871"/>
        <v>9.3850001809205508E-10</v>
      </c>
      <c r="O5626" s="98">
        <v>8</v>
      </c>
      <c r="P5626" s="67">
        <f t="shared" si="877"/>
        <v>2.9461603788890635E-9</v>
      </c>
      <c r="Q5626" s="66">
        <v>4.8432000000000003E-2</v>
      </c>
      <c r="R5626" s="105">
        <f t="shared" si="872"/>
        <v>1.387661418062876E-9</v>
      </c>
      <c r="S5626" s="101">
        <v>8</v>
      </c>
      <c r="T5626" s="67">
        <f t="shared" si="878"/>
        <v>3.5043292322135619E-9</v>
      </c>
      <c r="U5626" s="66">
        <v>4.8432000000000003E-2</v>
      </c>
      <c r="V5626" s="73">
        <f t="shared" si="879"/>
        <v>2.5863001977847517E-9</v>
      </c>
      <c r="W5626" s="98">
        <v>8</v>
      </c>
      <c r="X5626" s="67">
        <f t="shared" si="873"/>
        <v>4.5452697549301192E-9</v>
      </c>
      <c r="Y5626" s="66">
        <v>4.8432000000000003E-2</v>
      </c>
      <c r="Z5626" s="105">
        <f t="shared" si="874"/>
        <v>6.261209390239509E-9</v>
      </c>
      <c r="AA5626" s="101">
        <v>0</v>
      </c>
      <c r="AB5626" s="67">
        <f t="shared" si="875"/>
        <v>0</v>
      </c>
      <c r="AC5626" s="66">
        <v>0</v>
      </c>
      <c r="AD5626" s="73">
        <f t="shared" si="876"/>
        <v>0</v>
      </c>
    </row>
    <row r="5627" spans="1:30" x14ac:dyDescent="0.25">
      <c r="A5627" s="165"/>
      <c r="B5627" s="72" t="s">
        <v>2608</v>
      </c>
      <c r="C5627" s="64" t="s">
        <v>2609</v>
      </c>
      <c r="D5627" s="64" t="s">
        <v>7</v>
      </c>
      <c r="E5627" s="64" t="s">
        <v>2610</v>
      </c>
      <c r="F5627" s="64" t="s">
        <v>1251</v>
      </c>
      <c r="G5627" s="64" t="s">
        <v>1227</v>
      </c>
      <c r="H5627" s="65">
        <v>39731</v>
      </c>
      <c r="I5627" s="65">
        <v>39843</v>
      </c>
      <c r="J5627" s="93" t="s">
        <v>1</v>
      </c>
      <c r="K5627" s="101">
        <v>8</v>
      </c>
      <c r="L5627" s="67">
        <f t="shared" si="870"/>
        <v>2.7193966860468657E-9</v>
      </c>
      <c r="M5627" s="66">
        <v>4.8432000000000003E-2</v>
      </c>
      <c r="N5627" s="73">
        <f t="shared" si="871"/>
        <v>9.3850001809205508E-10</v>
      </c>
      <c r="O5627" s="98">
        <v>8</v>
      </c>
      <c r="P5627" s="67">
        <f t="shared" si="877"/>
        <v>2.9461603788890635E-9</v>
      </c>
      <c r="Q5627" s="66">
        <v>4.8432000000000003E-2</v>
      </c>
      <c r="R5627" s="105">
        <f t="shared" si="872"/>
        <v>1.387661418062876E-9</v>
      </c>
      <c r="S5627" s="101">
        <v>8</v>
      </c>
      <c r="T5627" s="67">
        <f t="shared" si="878"/>
        <v>3.5043292322135619E-9</v>
      </c>
      <c r="U5627" s="66">
        <v>4.8432000000000003E-2</v>
      </c>
      <c r="V5627" s="73">
        <f t="shared" si="879"/>
        <v>2.5863001977847517E-9</v>
      </c>
      <c r="W5627" s="98">
        <v>8</v>
      </c>
      <c r="X5627" s="67">
        <f t="shared" si="873"/>
        <v>4.5452697549301192E-9</v>
      </c>
      <c r="Y5627" s="66">
        <v>4.8432000000000003E-2</v>
      </c>
      <c r="Z5627" s="105">
        <f t="shared" si="874"/>
        <v>6.261209390239509E-9</v>
      </c>
      <c r="AA5627" s="101">
        <v>0</v>
      </c>
      <c r="AB5627" s="67">
        <f t="shared" si="875"/>
        <v>0</v>
      </c>
      <c r="AC5627" s="66">
        <v>0</v>
      </c>
      <c r="AD5627" s="73">
        <f t="shared" si="876"/>
        <v>0</v>
      </c>
    </row>
    <row r="5628" spans="1:30" x14ac:dyDescent="0.25">
      <c r="A5628" s="165"/>
      <c r="B5628" s="72" t="s">
        <v>6693</v>
      </c>
      <c r="C5628" s="64" t="s">
        <v>6694</v>
      </c>
      <c r="D5628" s="64" t="s">
        <v>7</v>
      </c>
      <c r="E5628" s="64" t="s">
        <v>6695</v>
      </c>
      <c r="F5628" s="64" t="s">
        <v>1215</v>
      </c>
      <c r="G5628" s="64" t="s">
        <v>1216</v>
      </c>
      <c r="H5628" s="65">
        <v>39981</v>
      </c>
      <c r="I5628" s="65">
        <v>39981</v>
      </c>
      <c r="J5628" s="93" t="s">
        <v>1</v>
      </c>
      <c r="K5628" s="101">
        <v>8</v>
      </c>
      <c r="L5628" s="67">
        <f t="shared" si="870"/>
        <v>2.7193966860468657E-9</v>
      </c>
      <c r="M5628" s="66">
        <v>4.8432000000000003E-2</v>
      </c>
      <c r="N5628" s="73">
        <f t="shared" si="871"/>
        <v>9.3850001809205508E-10</v>
      </c>
      <c r="O5628" s="98">
        <v>8</v>
      </c>
      <c r="P5628" s="67">
        <f t="shared" si="877"/>
        <v>2.9461603788890635E-9</v>
      </c>
      <c r="Q5628" s="66">
        <v>4.8432000000000003E-2</v>
      </c>
      <c r="R5628" s="105">
        <f t="shared" si="872"/>
        <v>1.387661418062876E-9</v>
      </c>
      <c r="S5628" s="101">
        <v>8</v>
      </c>
      <c r="T5628" s="67">
        <f t="shared" si="878"/>
        <v>3.5043292322135619E-9</v>
      </c>
      <c r="U5628" s="66">
        <v>4.8432000000000003E-2</v>
      </c>
      <c r="V5628" s="73">
        <f t="shared" si="879"/>
        <v>2.5863001977847517E-9</v>
      </c>
      <c r="W5628" s="98">
        <v>8</v>
      </c>
      <c r="X5628" s="67">
        <f t="shared" si="873"/>
        <v>4.5452697549301192E-9</v>
      </c>
      <c r="Y5628" s="66">
        <v>4.8432000000000003E-2</v>
      </c>
      <c r="Z5628" s="105">
        <f t="shared" si="874"/>
        <v>6.261209390239509E-9</v>
      </c>
      <c r="AA5628" s="101">
        <v>0</v>
      </c>
      <c r="AB5628" s="67">
        <f t="shared" si="875"/>
        <v>0</v>
      </c>
      <c r="AC5628" s="66">
        <v>0</v>
      </c>
      <c r="AD5628" s="73">
        <f t="shared" si="876"/>
        <v>0</v>
      </c>
    </row>
    <row r="5629" spans="1:30" x14ac:dyDescent="0.25">
      <c r="A5629" s="165"/>
      <c r="B5629" s="72" t="s">
        <v>4554</v>
      </c>
      <c r="C5629" s="64" t="s">
        <v>4555</v>
      </c>
      <c r="D5629" s="64" t="s">
        <v>7</v>
      </c>
      <c r="E5629" s="64" t="s">
        <v>4556</v>
      </c>
      <c r="F5629" s="64" t="s">
        <v>2040</v>
      </c>
      <c r="G5629" s="64" t="s">
        <v>1167</v>
      </c>
      <c r="H5629" s="65">
        <v>39778</v>
      </c>
      <c r="I5629" s="65">
        <v>39778</v>
      </c>
      <c r="J5629" s="93" t="s">
        <v>1</v>
      </c>
      <c r="K5629" s="101">
        <v>8</v>
      </c>
      <c r="L5629" s="67">
        <f t="shared" si="870"/>
        <v>2.7193966860468657E-9</v>
      </c>
      <c r="M5629" s="66">
        <v>4.8432000000000003E-2</v>
      </c>
      <c r="N5629" s="73">
        <f t="shared" si="871"/>
        <v>9.3850001809205508E-10</v>
      </c>
      <c r="O5629" s="98">
        <v>8</v>
      </c>
      <c r="P5629" s="67">
        <f t="shared" si="877"/>
        <v>2.9461603788890635E-9</v>
      </c>
      <c r="Q5629" s="66">
        <v>4.8432000000000003E-2</v>
      </c>
      <c r="R5629" s="105">
        <f t="shared" si="872"/>
        <v>1.387661418062876E-9</v>
      </c>
      <c r="S5629" s="101">
        <v>8</v>
      </c>
      <c r="T5629" s="67">
        <f t="shared" si="878"/>
        <v>3.5043292322135619E-9</v>
      </c>
      <c r="U5629" s="66">
        <v>4.8432000000000003E-2</v>
      </c>
      <c r="V5629" s="73">
        <f t="shared" si="879"/>
        <v>2.5863001977847517E-9</v>
      </c>
      <c r="W5629" s="98">
        <v>8</v>
      </c>
      <c r="X5629" s="67">
        <f t="shared" si="873"/>
        <v>4.5452697549301192E-9</v>
      </c>
      <c r="Y5629" s="66">
        <v>4.8432000000000003E-2</v>
      </c>
      <c r="Z5629" s="105">
        <f t="shared" si="874"/>
        <v>6.261209390239509E-9</v>
      </c>
      <c r="AA5629" s="101">
        <v>0</v>
      </c>
      <c r="AB5629" s="67">
        <f t="shared" si="875"/>
        <v>0</v>
      </c>
      <c r="AC5629" s="66">
        <v>0</v>
      </c>
      <c r="AD5629" s="73">
        <f t="shared" si="876"/>
        <v>0</v>
      </c>
    </row>
    <row r="5630" spans="1:30" x14ac:dyDescent="0.25">
      <c r="A5630" s="165"/>
      <c r="B5630" s="72" t="s">
        <v>11199</v>
      </c>
      <c r="C5630" s="64" t="s">
        <v>11200</v>
      </c>
      <c r="D5630" s="64" t="s">
        <v>7</v>
      </c>
      <c r="E5630" s="64" t="s">
        <v>11201</v>
      </c>
      <c r="F5630" s="64" t="s">
        <v>1192</v>
      </c>
      <c r="G5630" s="64" t="s">
        <v>1193</v>
      </c>
      <c r="H5630" s="65">
        <v>40295</v>
      </c>
      <c r="I5630" s="65">
        <v>40295</v>
      </c>
      <c r="J5630" s="93" t="s">
        <v>1</v>
      </c>
      <c r="K5630" s="101">
        <v>8</v>
      </c>
      <c r="L5630" s="67">
        <f t="shared" si="870"/>
        <v>2.7193966860468657E-9</v>
      </c>
      <c r="M5630" s="66">
        <v>4.8432000000000003E-2</v>
      </c>
      <c r="N5630" s="73">
        <f t="shared" si="871"/>
        <v>9.3850001809205508E-10</v>
      </c>
      <c r="O5630" s="98">
        <v>8</v>
      </c>
      <c r="P5630" s="67">
        <f t="shared" si="877"/>
        <v>2.9461603788890635E-9</v>
      </c>
      <c r="Q5630" s="66">
        <v>4.8432000000000003E-2</v>
      </c>
      <c r="R5630" s="105">
        <f t="shared" si="872"/>
        <v>1.387661418062876E-9</v>
      </c>
      <c r="S5630" s="101">
        <v>8</v>
      </c>
      <c r="T5630" s="67">
        <f t="shared" si="878"/>
        <v>3.5043292322135619E-9</v>
      </c>
      <c r="U5630" s="66">
        <v>4.8432000000000003E-2</v>
      </c>
      <c r="V5630" s="73">
        <f t="shared" si="879"/>
        <v>2.5863001977847517E-9</v>
      </c>
      <c r="W5630" s="98">
        <v>8</v>
      </c>
      <c r="X5630" s="67">
        <f t="shared" si="873"/>
        <v>4.5452697549301192E-9</v>
      </c>
      <c r="Y5630" s="66">
        <v>4.8432000000000003E-2</v>
      </c>
      <c r="Z5630" s="105">
        <f t="shared" si="874"/>
        <v>6.261209390239509E-9</v>
      </c>
      <c r="AA5630" s="101">
        <v>0</v>
      </c>
      <c r="AB5630" s="67">
        <f t="shared" si="875"/>
        <v>0</v>
      </c>
      <c r="AC5630" s="66">
        <v>0</v>
      </c>
      <c r="AD5630" s="73">
        <f t="shared" si="876"/>
        <v>0</v>
      </c>
    </row>
    <row r="5631" spans="1:30" x14ac:dyDescent="0.25">
      <c r="A5631" s="165"/>
      <c r="B5631" s="72" t="s">
        <v>15991</v>
      </c>
      <c r="C5631" s="64" t="s">
        <v>15992</v>
      </c>
      <c r="D5631" s="64" t="s">
        <v>489</v>
      </c>
      <c r="E5631" s="64" t="s">
        <v>15993</v>
      </c>
      <c r="F5631" s="64" t="s">
        <v>1415</v>
      </c>
      <c r="G5631" s="64" t="s">
        <v>1416</v>
      </c>
      <c r="H5631" s="65">
        <v>40112</v>
      </c>
      <c r="I5631" s="65">
        <v>40112</v>
      </c>
      <c r="J5631" s="93" t="s">
        <v>1</v>
      </c>
      <c r="K5631" s="101">
        <v>8</v>
      </c>
      <c r="L5631" s="67">
        <f t="shared" si="870"/>
        <v>2.7193966860468657E-9</v>
      </c>
      <c r="M5631" s="66">
        <v>4.8432000000000003E-2</v>
      </c>
      <c r="N5631" s="73">
        <f t="shared" si="871"/>
        <v>9.3850001809205508E-10</v>
      </c>
      <c r="O5631" s="98">
        <v>8</v>
      </c>
      <c r="P5631" s="67">
        <f t="shared" si="877"/>
        <v>2.9461603788890635E-9</v>
      </c>
      <c r="Q5631" s="66">
        <v>4.8432000000000003E-2</v>
      </c>
      <c r="R5631" s="105">
        <f t="shared" si="872"/>
        <v>1.387661418062876E-9</v>
      </c>
      <c r="S5631" s="101">
        <v>8</v>
      </c>
      <c r="T5631" s="67">
        <f t="shared" si="878"/>
        <v>3.5043292322135619E-9</v>
      </c>
      <c r="U5631" s="66">
        <v>4.8432000000000003E-2</v>
      </c>
      <c r="V5631" s="73">
        <f t="shared" si="879"/>
        <v>2.5863001977847517E-9</v>
      </c>
      <c r="W5631" s="98">
        <v>8</v>
      </c>
      <c r="X5631" s="67">
        <f t="shared" si="873"/>
        <v>4.5452697549301192E-9</v>
      </c>
      <c r="Y5631" s="66">
        <v>4.8432000000000003E-2</v>
      </c>
      <c r="Z5631" s="105">
        <f t="shared" si="874"/>
        <v>6.261209390239509E-9</v>
      </c>
      <c r="AA5631" s="101">
        <v>0</v>
      </c>
      <c r="AB5631" s="67">
        <f t="shared" si="875"/>
        <v>0</v>
      </c>
      <c r="AC5631" s="66">
        <v>0</v>
      </c>
      <c r="AD5631" s="73">
        <f t="shared" si="876"/>
        <v>0</v>
      </c>
    </row>
    <row r="5632" spans="1:30" x14ac:dyDescent="0.25">
      <c r="A5632" s="165"/>
      <c r="B5632" s="72" t="s">
        <v>10364</v>
      </c>
      <c r="C5632" s="64" t="s">
        <v>10365</v>
      </c>
      <c r="D5632" s="64" t="s">
        <v>7</v>
      </c>
      <c r="E5632" s="64" t="s">
        <v>10366</v>
      </c>
      <c r="F5632" s="64" t="s">
        <v>1286</v>
      </c>
      <c r="G5632" s="64" t="s">
        <v>1269</v>
      </c>
      <c r="H5632" s="65">
        <v>39763</v>
      </c>
      <c r="I5632" s="65">
        <v>39763</v>
      </c>
      <c r="J5632" s="93" t="s">
        <v>1</v>
      </c>
      <c r="K5632" s="101">
        <v>8</v>
      </c>
      <c r="L5632" s="67">
        <f t="shared" si="870"/>
        <v>2.7193966860468657E-9</v>
      </c>
      <c r="M5632" s="66">
        <v>4.8432000000000003E-2</v>
      </c>
      <c r="N5632" s="73">
        <f t="shared" si="871"/>
        <v>9.3850001809205508E-10</v>
      </c>
      <c r="O5632" s="98">
        <v>8</v>
      </c>
      <c r="P5632" s="67">
        <f t="shared" si="877"/>
        <v>2.9461603788890635E-9</v>
      </c>
      <c r="Q5632" s="66">
        <v>4.8432000000000003E-2</v>
      </c>
      <c r="R5632" s="105">
        <f t="shared" si="872"/>
        <v>1.387661418062876E-9</v>
      </c>
      <c r="S5632" s="101">
        <v>8</v>
      </c>
      <c r="T5632" s="67">
        <f t="shared" si="878"/>
        <v>3.5043292322135619E-9</v>
      </c>
      <c r="U5632" s="66">
        <v>4.8432000000000003E-2</v>
      </c>
      <c r="V5632" s="73">
        <f t="shared" si="879"/>
        <v>2.5863001977847517E-9</v>
      </c>
      <c r="W5632" s="98">
        <v>8</v>
      </c>
      <c r="X5632" s="67">
        <f t="shared" si="873"/>
        <v>4.5452697549301192E-9</v>
      </c>
      <c r="Y5632" s="66">
        <v>4.8432000000000003E-2</v>
      </c>
      <c r="Z5632" s="105">
        <f t="shared" si="874"/>
        <v>6.261209390239509E-9</v>
      </c>
      <c r="AA5632" s="101">
        <v>0</v>
      </c>
      <c r="AB5632" s="67">
        <f t="shared" si="875"/>
        <v>0</v>
      </c>
      <c r="AC5632" s="66">
        <v>0</v>
      </c>
      <c r="AD5632" s="73">
        <f t="shared" si="876"/>
        <v>0</v>
      </c>
    </row>
    <row r="5633" spans="1:30" x14ac:dyDescent="0.25">
      <c r="A5633" s="165"/>
      <c r="B5633" s="72" t="s">
        <v>10686</v>
      </c>
      <c r="C5633" s="64" t="s">
        <v>10687</v>
      </c>
      <c r="D5633" s="64" t="s">
        <v>7</v>
      </c>
      <c r="E5633" s="64" t="s">
        <v>10688</v>
      </c>
      <c r="F5633" s="64" t="s">
        <v>1313</v>
      </c>
      <c r="G5633" s="64" t="s">
        <v>1193</v>
      </c>
      <c r="H5633" s="65">
        <v>41312</v>
      </c>
      <c r="I5633" s="65">
        <v>41312</v>
      </c>
      <c r="J5633" s="93" t="s">
        <v>1</v>
      </c>
      <c r="K5633" s="101">
        <v>8</v>
      </c>
      <c r="L5633" s="67">
        <f t="shared" si="870"/>
        <v>2.7193966860468657E-9</v>
      </c>
      <c r="M5633" s="66">
        <v>4.8432000000000003E-2</v>
      </c>
      <c r="N5633" s="73">
        <f t="shared" si="871"/>
        <v>9.3850001809205508E-10</v>
      </c>
      <c r="O5633" s="98">
        <v>8</v>
      </c>
      <c r="P5633" s="67">
        <f t="shared" si="877"/>
        <v>2.9461603788890635E-9</v>
      </c>
      <c r="Q5633" s="66">
        <v>4.8432000000000003E-2</v>
      </c>
      <c r="R5633" s="105">
        <f t="shared" si="872"/>
        <v>1.387661418062876E-9</v>
      </c>
      <c r="S5633" s="101">
        <v>8</v>
      </c>
      <c r="T5633" s="67">
        <f t="shared" si="878"/>
        <v>3.5043292322135619E-9</v>
      </c>
      <c r="U5633" s="66">
        <v>4.8432000000000003E-2</v>
      </c>
      <c r="V5633" s="73">
        <f t="shared" si="879"/>
        <v>2.5863001977847517E-9</v>
      </c>
      <c r="W5633" s="98">
        <v>8</v>
      </c>
      <c r="X5633" s="67">
        <f t="shared" si="873"/>
        <v>4.5452697549301192E-9</v>
      </c>
      <c r="Y5633" s="66">
        <v>4.8432000000000003E-2</v>
      </c>
      <c r="Z5633" s="105">
        <f t="shared" si="874"/>
        <v>6.261209390239509E-9</v>
      </c>
      <c r="AA5633" s="101">
        <v>0</v>
      </c>
      <c r="AB5633" s="67">
        <f t="shared" si="875"/>
        <v>0</v>
      </c>
      <c r="AC5633" s="66">
        <v>0</v>
      </c>
      <c r="AD5633" s="73">
        <f t="shared" si="876"/>
        <v>0</v>
      </c>
    </row>
    <row r="5634" spans="1:30" x14ac:dyDescent="0.25">
      <c r="A5634" s="165"/>
      <c r="B5634" s="72" t="s">
        <v>9289</v>
      </c>
      <c r="C5634" s="64" t="s">
        <v>9290</v>
      </c>
      <c r="D5634" s="64" t="s">
        <v>7</v>
      </c>
      <c r="E5634" s="64" t="s">
        <v>9291</v>
      </c>
      <c r="F5634" s="64" t="s">
        <v>1286</v>
      </c>
      <c r="G5634" s="64" t="s">
        <v>1269</v>
      </c>
      <c r="H5634" s="65">
        <v>40002</v>
      </c>
      <c r="I5634" s="65">
        <v>40051</v>
      </c>
      <c r="J5634" s="93" t="s">
        <v>1</v>
      </c>
      <c r="K5634" s="101">
        <v>8</v>
      </c>
      <c r="L5634" s="67">
        <f t="shared" si="870"/>
        <v>2.7193966860468657E-9</v>
      </c>
      <c r="M5634" s="66">
        <v>4.8432000000000003E-2</v>
      </c>
      <c r="N5634" s="73">
        <f t="shared" si="871"/>
        <v>9.3850001809205508E-10</v>
      </c>
      <c r="O5634" s="98">
        <v>8</v>
      </c>
      <c r="P5634" s="67">
        <f t="shared" si="877"/>
        <v>2.9461603788890635E-9</v>
      </c>
      <c r="Q5634" s="66">
        <v>4.8432000000000003E-2</v>
      </c>
      <c r="R5634" s="105">
        <f t="shared" si="872"/>
        <v>1.387661418062876E-9</v>
      </c>
      <c r="S5634" s="101">
        <v>8</v>
      </c>
      <c r="T5634" s="67">
        <f t="shared" si="878"/>
        <v>3.5043292322135619E-9</v>
      </c>
      <c r="U5634" s="66">
        <v>4.8432000000000003E-2</v>
      </c>
      <c r="V5634" s="73">
        <f t="shared" si="879"/>
        <v>2.5863001977847517E-9</v>
      </c>
      <c r="W5634" s="98">
        <v>8</v>
      </c>
      <c r="X5634" s="67">
        <f t="shared" si="873"/>
        <v>4.5452697549301192E-9</v>
      </c>
      <c r="Y5634" s="66">
        <v>4.8432000000000003E-2</v>
      </c>
      <c r="Z5634" s="105">
        <f t="shared" si="874"/>
        <v>6.261209390239509E-9</v>
      </c>
      <c r="AA5634" s="101">
        <v>0</v>
      </c>
      <c r="AB5634" s="67">
        <f t="shared" si="875"/>
        <v>0</v>
      </c>
      <c r="AC5634" s="66">
        <v>0</v>
      </c>
      <c r="AD5634" s="73">
        <f t="shared" si="876"/>
        <v>0</v>
      </c>
    </row>
    <row r="5635" spans="1:30" x14ac:dyDescent="0.25">
      <c r="A5635" s="165"/>
      <c r="B5635" s="72" t="s">
        <v>3123</v>
      </c>
      <c r="C5635" s="64" t="s">
        <v>3124</v>
      </c>
      <c r="D5635" s="64" t="s">
        <v>7</v>
      </c>
      <c r="E5635" s="64" t="s">
        <v>3125</v>
      </c>
      <c r="F5635" s="64" t="s">
        <v>1515</v>
      </c>
      <c r="G5635" s="64" t="s">
        <v>1515</v>
      </c>
      <c r="H5635" s="65">
        <v>39868</v>
      </c>
      <c r="I5635" s="65">
        <v>39898</v>
      </c>
      <c r="J5635" s="93" t="s">
        <v>1</v>
      </c>
      <c r="K5635" s="101">
        <v>8</v>
      </c>
      <c r="L5635" s="67">
        <f t="shared" si="870"/>
        <v>2.7193966860468657E-9</v>
      </c>
      <c r="M5635" s="66">
        <v>4.8432000000000003E-2</v>
      </c>
      <c r="N5635" s="73">
        <f t="shared" si="871"/>
        <v>9.3850001809205508E-10</v>
      </c>
      <c r="O5635" s="98">
        <v>8</v>
      </c>
      <c r="P5635" s="67">
        <f t="shared" si="877"/>
        <v>2.9461603788890635E-9</v>
      </c>
      <c r="Q5635" s="66">
        <v>4.8432000000000003E-2</v>
      </c>
      <c r="R5635" s="105">
        <f t="shared" si="872"/>
        <v>1.387661418062876E-9</v>
      </c>
      <c r="S5635" s="101">
        <v>8</v>
      </c>
      <c r="T5635" s="67">
        <f t="shared" si="878"/>
        <v>3.5043292322135619E-9</v>
      </c>
      <c r="U5635" s="66">
        <v>4.8432000000000003E-2</v>
      </c>
      <c r="V5635" s="73">
        <f t="shared" si="879"/>
        <v>2.5863001977847517E-9</v>
      </c>
      <c r="W5635" s="98">
        <v>8</v>
      </c>
      <c r="X5635" s="67">
        <f t="shared" si="873"/>
        <v>4.5452697549301192E-9</v>
      </c>
      <c r="Y5635" s="66">
        <v>4.8432000000000003E-2</v>
      </c>
      <c r="Z5635" s="105">
        <f t="shared" si="874"/>
        <v>6.261209390239509E-9</v>
      </c>
      <c r="AA5635" s="101">
        <v>0</v>
      </c>
      <c r="AB5635" s="67">
        <f t="shared" si="875"/>
        <v>0</v>
      </c>
      <c r="AC5635" s="66">
        <v>0</v>
      </c>
      <c r="AD5635" s="73">
        <f t="shared" si="876"/>
        <v>0</v>
      </c>
    </row>
    <row r="5636" spans="1:30" x14ac:dyDescent="0.25">
      <c r="A5636" s="165"/>
      <c r="B5636" s="72" t="s">
        <v>6301</v>
      </c>
      <c r="C5636" s="64" t="s">
        <v>6302</v>
      </c>
      <c r="D5636" s="64" t="s">
        <v>7</v>
      </c>
      <c r="E5636" s="64" t="s">
        <v>6303</v>
      </c>
      <c r="F5636" s="64" t="s">
        <v>1415</v>
      </c>
      <c r="G5636" s="64" t="s">
        <v>1416</v>
      </c>
      <c r="H5636" s="65">
        <v>39828</v>
      </c>
      <c r="I5636" s="65">
        <v>39856</v>
      </c>
      <c r="J5636" s="93" t="s">
        <v>1</v>
      </c>
      <c r="K5636" s="101">
        <v>8</v>
      </c>
      <c r="L5636" s="67">
        <f t="shared" ref="L5636:L5699" si="880">K5636/$K$5777</f>
        <v>2.7193966860468657E-9</v>
      </c>
      <c r="M5636" s="66">
        <v>4.8432000000000003E-2</v>
      </c>
      <c r="N5636" s="73">
        <f t="shared" ref="N5636:N5699" si="881">M5636/$M$5777</f>
        <v>9.3850001809205508E-10</v>
      </c>
      <c r="O5636" s="98">
        <v>8</v>
      </c>
      <c r="P5636" s="67">
        <f t="shared" si="877"/>
        <v>2.9461603788890635E-9</v>
      </c>
      <c r="Q5636" s="66">
        <v>4.8432000000000003E-2</v>
      </c>
      <c r="R5636" s="105">
        <f t="shared" ref="R5636:R5699" si="882">Q5636/Q$5777</f>
        <v>1.387661418062876E-9</v>
      </c>
      <c r="S5636" s="101">
        <v>8</v>
      </c>
      <c r="T5636" s="67">
        <f t="shared" si="878"/>
        <v>3.5043292322135619E-9</v>
      </c>
      <c r="U5636" s="66">
        <v>4.8432000000000003E-2</v>
      </c>
      <c r="V5636" s="73">
        <f t="shared" si="879"/>
        <v>2.5863001977847517E-9</v>
      </c>
      <c r="W5636" s="98">
        <v>8</v>
      </c>
      <c r="X5636" s="67">
        <f t="shared" ref="X5636:X5699" si="883">W5636/$W$5777</f>
        <v>4.5452697549301192E-9</v>
      </c>
      <c r="Y5636" s="66">
        <v>4.8432000000000003E-2</v>
      </c>
      <c r="Z5636" s="105">
        <f t="shared" ref="Z5636:Z5699" si="884">Y5636/$Y$5777</f>
        <v>6.261209390239509E-9</v>
      </c>
      <c r="AA5636" s="101">
        <v>0</v>
      </c>
      <c r="AB5636" s="67">
        <f t="shared" ref="AB5636:AB5699" si="885">AA5636/$AA$5777</f>
        <v>0</v>
      </c>
      <c r="AC5636" s="66">
        <v>0</v>
      </c>
      <c r="AD5636" s="73">
        <f t="shared" ref="AD5636:AD5699" si="886">AC5636/$AC$5777</f>
        <v>0</v>
      </c>
    </row>
    <row r="5637" spans="1:30" x14ac:dyDescent="0.25">
      <c r="A5637" s="165"/>
      <c r="B5637" s="72" t="s">
        <v>8503</v>
      </c>
      <c r="C5637" s="64" t="s">
        <v>8504</v>
      </c>
      <c r="D5637" s="64" t="s">
        <v>7</v>
      </c>
      <c r="E5637" s="64" t="s">
        <v>8505</v>
      </c>
      <c r="F5637" s="64" t="s">
        <v>1226</v>
      </c>
      <c r="G5637" s="64" t="s">
        <v>1227</v>
      </c>
      <c r="H5637" s="65">
        <v>39906</v>
      </c>
      <c r="I5637" s="65">
        <v>40138</v>
      </c>
      <c r="J5637" s="93" t="s">
        <v>1</v>
      </c>
      <c r="K5637" s="101">
        <v>0</v>
      </c>
      <c r="L5637" s="67">
        <f t="shared" si="880"/>
        <v>0</v>
      </c>
      <c r="M5637" s="66">
        <v>4.4999999999999998E-2</v>
      </c>
      <c r="N5637" s="73">
        <f t="shared" si="881"/>
        <v>8.7199580471883212E-10</v>
      </c>
      <c r="O5637" s="98">
        <v>0</v>
      </c>
      <c r="P5637" s="67">
        <f t="shared" ref="P5637:P5700" si="887">O5637/$O$5777</f>
        <v>0</v>
      </c>
      <c r="Q5637" s="66">
        <v>0</v>
      </c>
      <c r="R5637" s="105">
        <f t="shared" si="882"/>
        <v>0</v>
      </c>
      <c r="S5637" s="101">
        <v>0</v>
      </c>
      <c r="T5637" s="67">
        <f t="shared" ref="T5637:T5700" si="888">S5637/$S$5777</f>
        <v>0</v>
      </c>
      <c r="U5637" s="66">
        <v>0</v>
      </c>
      <c r="V5637" s="73">
        <f t="shared" ref="V5637:V5700" si="889">U5637/$U$5777</f>
        <v>0</v>
      </c>
      <c r="W5637" s="98">
        <v>0</v>
      </c>
      <c r="X5637" s="67">
        <f t="shared" si="883"/>
        <v>0</v>
      </c>
      <c r="Y5637" s="66">
        <v>0</v>
      </c>
      <c r="Z5637" s="105">
        <f t="shared" si="884"/>
        <v>0</v>
      </c>
      <c r="AA5637" s="101">
        <v>0</v>
      </c>
      <c r="AB5637" s="67">
        <f t="shared" si="885"/>
        <v>0</v>
      </c>
      <c r="AC5637" s="66">
        <v>0</v>
      </c>
      <c r="AD5637" s="73">
        <f t="shared" si="886"/>
        <v>0</v>
      </c>
    </row>
    <row r="5638" spans="1:30" x14ac:dyDescent="0.25">
      <c r="A5638" s="165"/>
      <c r="B5638" s="72" t="s">
        <v>6508</v>
      </c>
      <c r="C5638" s="64" t="s">
        <v>6509</v>
      </c>
      <c r="D5638" s="64" t="s">
        <v>7</v>
      </c>
      <c r="E5638" s="64" t="s">
        <v>6510</v>
      </c>
      <c r="F5638" s="64" t="s">
        <v>1199</v>
      </c>
      <c r="G5638" s="64" t="s">
        <v>1199</v>
      </c>
      <c r="H5638" s="65">
        <v>40239</v>
      </c>
      <c r="I5638" s="65">
        <v>40239</v>
      </c>
      <c r="J5638" s="93" t="s">
        <v>1</v>
      </c>
      <c r="K5638" s="101">
        <v>0</v>
      </c>
      <c r="L5638" s="67">
        <f t="shared" si="880"/>
        <v>0</v>
      </c>
      <c r="M5638" s="66">
        <v>4.4999999999999998E-2</v>
      </c>
      <c r="N5638" s="73">
        <f t="shared" si="881"/>
        <v>8.7199580471883212E-10</v>
      </c>
      <c r="O5638" s="98">
        <v>0</v>
      </c>
      <c r="P5638" s="67">
        <f t="shared" si="887"/>
        <v>0</v>
      </c>
      <c r="Q5638" s="66">
        <v>0</v>
      </c>
      <c r="R5638" s="105">
        <f t="shared" si="882"/>
        <v>0</v>
      </c>
      <c r="S5638" s="101">
        <v>0</v>
      </c>
      <c r="T5638" s="67">
        <f t="shared" si="888"/>
        <v>0</v>
      </c>
      <c r="U5638" s="66">
        <v>0</v>
      </c>
      <c r="V5638" s="73">
        <f t="shared" si="889"/>
        <v>0</v>
      </c>
      <c r="W5638" s="98">
        <v>0</v>
      </c>
      <c r="X5638" s="67">
        <f t="shared" si="883"/>
        <v>0</v>
      </c>
      <c r="Y5638" s="66">
        <v>0</v>
      </c>
      <c r="Z5638" s="105">
        <f t="shared" si="884"/>
        <v>0</v>
      </c>
      <c r="AA5638" s="101">
        <v>0</v>
      </c>
      <c r="AB5638" s="67">
        <f t="shared" si="885"/>
        <v>0</v>
      </c>
      <c r="AC5638" s="66">
        <v>0</v>
      </c>
      <c r="AD5638" s="73">
        <f t="shared" si="886"/>
        <v>0</v>
      </c>
    </row>
    <row r="5639" spans="1:30" x14ac:dyDescent="0.25">
      <c r="A5639" s="165"/>
      <c r="B5639" s="72" t="s">
        <v>14844</v>
      </c>
      <c r="C5639" s="64" t="s">
        <v>14845</v>
      </c>
      <c r="D5639" s="64" t="s">
        <v>7</v>
      </c>
      <c r="E5639" s="64" t="s">
        <v>14846</v>
      </c>
      <c r="F5639" s="64" t="s">
        <v>1530</v>
      </c>
      <c r="G5639" s="64" t="s">
        <v>1216</v>
      </c>
      <c r="H5639" s="65">
        <v>41639</v>
      </c>
      <c r="I5639" s="65">
        <v>41641</v>
      </c>
      <c r="J5639" s="93" t="s">
        <v>1</v>
      </c>
      <c r="K5639" s="101">
        <v>0</v>
      </c>
      <c r="L5639" s="67">
        <f t="shared" si="880"/>
        <v>0</v>
      </c>
      <c r="M5639" s="66">
        <v>4.3575000000000003E-2</v>
      </c>
      <c r="N5639" s="73">
        <f t="shared" si="881"/>
        <v>8.4438260423606919E-10</v>
      </c>
      <c r="O5639" s="98">
        <v>0</v>
      </c>
      <c r="P5639" s="67">
        <f t="shared" si="887"/>
        <v>0</v>
      </c>
      <c r="Q5639" s="66">
        <v>4.3575000000000003E-2</v>
      </c>
      <c r="R5639" s="105">
        <f t="shared" si="882"/>
        <v>1.2484998821458917E-9</v>
      </c>
      <c r="S5639" s="101">
        <v>0</v>
      </c>
      <c r="T5639" s="67">
        <f t="shared" si="888"/>
        <v>0</v>
      </c>
      <c r="U5639" s="66">
        <v>0</v>
      </c>
      <c r="V5639" s="73">
        <f t="shared" si="889"/>
        <v>0</v>
      </c>
      <c r="W5639" s="98">
        <v>0</v>
      </c>
      <c r="X5639" s="67">
        <f t="shared" si="883"/>
        <v>0</v>
      </c>
      <c r="Y5639" s="66">
        <v>0</v>
      </c>
      <c r="Z5639" s="105">
        <f t="shared" si="884"/>
        <v>0</v>
      </c>
      <c r="AA5639" s="101">
        <v>0</v>
      </c>
      <c r="AB5639" s="67">
        <f t="shared" si="885"/>
        <v>0</v>
      </c>
      <c r="AC5639" s="66">
        <v>0</v>
      </c>
      <c r="AD5639" s="73">
        <f t="shared" si="886"/>
        <v>0</v>
      </c>
    </row>
    <row r="5640" spans="1:30" x14ac:dyDescent="0.25">
      <c r="A5640" s="165"/>
      <c r="B5640" s="72" t="s">
        <v>5853</v>
      </c>
      <c r="C5640" s="64" t="s">
        <v>5854</v>
      </c>
      <c r="D5640" s="64" t="s">
        <v>7</v>
      </c>
      <c r="E5640" s="64" t="s">
        <v>5855</v>
      </c>
      <c r="F5640" s="64" t="s">
        <v>1227</v>
      </c>
      <c r="G5640" s="64" t="s">
        <v>1227</v>
      </c>
      <c r="H5640" s="65">
        <v>39946</v>
      </c>
      <c r="I5640" s="65">
        <v>39946</v>
      </c>
      <c r="J5640" s="93" t="s">
        <v>1</v>
      </c>
      <c r="K5640" s="101">
        <v>0</v>
      </c>
      <c r="L5640" s="67">
        <f t="shared" si="880"/>
        <v>0</v>
      </c>
      <c r="M5640" s="66">
        <v>4.3575000000000003E-2</v>
      </c>
      <c r="N5640" s="73">
        <f t="shared" si="881"/>
        <v>8.4438260423606919E-10</v>
      </c>
      <c r="O5640" s="98">
        <v>0</v>
      </c>
      <c r="P5640" s="67">
        <f t="shared" si="887"/>
        <v>0</v>
      </c>
      <c r="Q5640" s="66">
        <v>4.3575000000000003E-2</v>
      </c>
      <c r="R5640" s="105">
        <f t="shared" si="882"/>
        <v>1.2484998821458917E-9</v>
      </c>
      <c r="S5640" s="101">
        <v>0</v>
      </c>
      <c r="T5640" s="67">
        <f t="shared" si="888"/>
        <v>0</v>
      </c>
      <c r="U5640" s="66">
        <v>0</v>
      </c>
      <c r="V5640" s="73">
        <f t="shared" si="889"/>
        <v>0</v>
      </c>
      <c r="W5640" s="98">
        <v>0</v>
      </c>
      <c r="X5640" s="67">
        <f t="shared" si="883"/>
        <v>0</v>
      </c>
      <c r="Y5640" s="66">
        <v>0</v>
      </c>
      <c r="Z5640" s="105">
        <f t="shared" si="884"/>
        <v>0</v>
      </c>
      <c r="AA5640" s="101">
        <v>0</v>
      </c>
      <c r="AB5640" s="67">
        <f t="shared" si="885"/>
        <v>0</v>
      </c>
      <c r="AC5640" s="66">
        <v>0</v>
      </c>
      <c r="AD5640" s="73">
        <f t="shared" si="886"/>
        <v>0</v>
      </c>
    </row>
    <row r="5641" spans="1:30" x14ac:dyDescent="0.25">
      <c r="A5641" s="165"/>
      <c r="B5641" s="72" t="s">
        <v>1262</v>
      </c>
      <c r="C5641" s="64" t="s">
        <v>1263</v>
      </c>
      <c r="D5641" s="64" t="s">
        <v>7</v>
      </c>
      <c r="E5641" s="64" t="s">
        <v>1264</v>
      </c>
      <c r="F5641" s="64" t="s">
        <v>1227</v>
      </c>
      <c r="G5641" s="64" t="s">
        <v>1227</v>
      </c>
      <c r="H5641" s="65">
        <v>40854</v>
      </c>
      <c r="I5641" s="65">
        <v>40854</v>
      </c>
      <c r="J5641" s="93" t="s">
        <v>1</v>
      </c>
      <c r="K5641" s="101">
        <v>15</v>
      </c>
      <c r="L5641" s="67">
        <f t="shared" si="880"/>
        <v>5.0988687863378733E-9</v>
      </c>
      <c r="M5641" s="66">
        <v>4.0056000000000001E-2</v>
      </c>
      <c r="N5641" s="73">
        <f t="shared" si="881"/>
        <v>7.7619253230705645E-10</v>
      </c>
      <c r="O5641" s="98">
        <v>15</v>
      </c>
      <c r="P5641" s="67">
        <f t="shared" si="887"/>
        <v>5.524050710416994E-9</v>
      </c>
      <c r="Q5641" s="66">
        <v>4.0056000000000001E-2</v>
      </c>
      <c r="R5641" s="105">
        <f t="shared" si="882"/>
        <v>1.1476743839182062E-9</v>
      </c>
      <c r="S5641" s="101">
        <v>0</v>
      </c>
      <c r="T5641" s="67">
        <f t="shared" si="888"/>
        <v>0</v>
      </c>
      <c r="U5641" s="66">
        <v>0</v>
      </c>
      <c r="V5641" s="73">
        <f t="shared" si="889"/>
        <v>0</v>
      </c>
      <c r="W5641" s="98">
        <v>0</v>
      </c>
      <c r="X5641" s="67">
        <f t="shared" si="883"/>
        <v>0</v>
      </c>
      <c r="Y5641" s="66">
        <v>0</v>
      </c>
      <c r="Z5641" s="105">
        <f t="shared" si="884"/>
        <v>0</v>
      </c>
      <c r="AA5641" s="101">
        <v>0</v>
      </c>
      <c r="AB5641" s="67">
        <f t="shared" si="885"/>
        <v>0</v>
      </c>
      <c r="AC5641" s="66">
        <v>0</v>
      </c>
      <c r="AD5641" s="73">
        <f t="shared" si="886"/>
        <v>0</v>
      </c>
    </row>
    <row r="5642" spans="1:30" x14ac:dyDescent="0.25">
      <c r="A5642" s="165"/>
      <c r="B5642" s="72" t="s">
        <v>13861</v>
      </c>
      <c r="C5642" s="64" t="s">
        <v>13862</v>
      </c>
      <c r="D5642" s="64" t="s">
        <v>7</v>
      </c>
      <c r="E5642" s="64" t="s">
        <v>7684</v>
      </c>
      <c r="F5642" s="64" t="s">
        <v>2158</v>
      </c>
      <c r="G5642" s="64" t="s">
        <v>1216</v>
      </c>
      <c r="H5642" s="65">
        <v>41977</v>
      </c>
      <c r="I5642" s="65">
        <v>41977</v>
      </c>
      <c r="J5642" s="93" t="s">
        <v>1</v>
      </c>
      <c r="K5642" s="101">
        <v>0</v>
      </c>
      <c r="L5642" s="67">
        <f t="shared" si="880"/>
        <v>0</v>
      </c>
      <c r="M5642" s="66">
        <v>3.7600000000000001E-2</v>
      </c>
      <c r="N5642" s="73">
        <f t="shared" si="881"/>
        <v>7.2860093905395756E-10</v>
      </c>
      <c r="O5642" s="98">
        <v>0</v>
      </c>
      <c r="P5642" s="67">
        <f t="shared" si="887"/>
        <v>0</v>
      </c>
      <c r="Q5642" s="66">
        <v>3.7600000000000001E-2</v>
      </c>
      <c r="R5642" s="105">
        <f t="shared" si="882"/>
        <v>1.0773056929130355E-9</v>
      </c>
      <c r="S5642" s="101">
        <v>0</v>
      </c>
      <c r="T5642" s="67">
        <f t="shared" si="888"/>
        <v>0</v>
      </c>
      <c r="U5642" s="66">
        <v>0</v>
      </c>
      <c r="V5642" s="73">
        <f t="shared" si="889"/>
        <v>0</v>
      </c>
      <c r="W5642" s="98">
        <v>0</v>
      </c>
      <c r="X5642" s="67">
        <f t="shared" si="883"/>
        <v>0</v>
      </c>
      <c r="Y5642" s="66">
        <v>0</v>
      </c>
      <c r="Z5642" s="105">
        <f t="shared" si="884"/>
        <v>0</v>
      </c>
      <c r="AA5642" s="101">
        <v>0</v>
      </c>
      <c r="AB5642" s="67">
        <f t="shared" si="885"/>
        <v>0</v>
      </c>
      <c r="AC5642" s="66">
        <v>0</v>
      </c>
      <c r="AD5642" s="73">
        <f t="shared" si="886"/>
        <v>0</v>
      </c>
    </row>
    <row r="5643" spans="1:30" x14ac:dyDescent="0.25">
      <c r="A5643" s="165"/>
      <c r="B5643" s="72" t="s">
        <v>7191</v>
      </c>
      <c r="C5643" s="64" t="s">
        <v>7192</v>
      </c>
      <c r="D5643" s="64" t="s">
        <v>7</v>
      </c>
      <c r="E5643" s="64" t="s">
        <v>7193</v>
      </c>
      <c r="F5643" s="64" t="s">
        <v>1415</v>
      </c>
      <c r="G5643" s="64" t="s">
        <v>1416</v>
      </c>
      <c r="H5643" s="65">
        <v>39345</v>
      </c>
      <c r="I5643" s="65">
        <v>39947</v>
      </c>
      <c r="J5643" s="93" t="s">
        <v>1</v>
      </c>
      <c r="K5643" s="101">
        <v>54</v>
      </c>
      <c r="L5643" s="67">
        <f t="shared" si="880"/>
        <v>1.8355927630816345E-8</v>
      </c>
      <c r="M5643" s="66">
        <v>3.6452178000000002E-2</v>
      </c>
      <c r="N5643" s="73">
        <f t="shared" si="881"/>
        <v>7.0635880641920244E-10</v>
      </c>
      <c r="O5643" s="98">
        <v>54</v>
      </c>
      <c r="P5643" s="67">
        <f t="shared" si="887"/>
        <v>1.9886582557501181E-8</v>
      </c>
      <c r="Q5643" s="66">
        <v>3.6452178000000002E-2</v>
      </c>
      <c r="R5643" s="105">
        <f t="shared" si="882"/>
        <v>1.0444185871935988E-9</v>
      </c>
      <c r="S5643" s="101">
        <v>6</v>
      </c>
      <c r="T5643" s="67">
        <f t="shared" si="888"/>
        <v>2.6282469241601715E-9</v>
      </c>
      <c r="U5643" s="66">
        <v>3.6324000000000002E-2</v>
      </c>
      <c r="V5643" s="73">
        <f t="shared" si="889"/>
        <v>1.9397251483385639E-9</v>
      </c>
      <c r="W5643" s="98">
        <v>6</v>
      </c>
      <c r="X5643" s="67">
        <f t="shared" si="883"/>
        <v>3.4089523161975896E-9</v>
      </c>
      <c r="Y5643" s="66">
        <v>3.6324000000000002E-2</v>
      </c>
      <c r="Z5643" s="105">
        <f t="shared" si="884"/>
        <v>4.6959070426796316E-9</v>
      </c>
      <c r="AA5643" s="101">
        <v>0</v>
      </c>
      <c r="AB5643" s="67">
        <f t="shared" si="885"/>
        <v>0</v>
      </c>
      <c r="AC5643" s="66">
        <v>0</v>
      </c>
      <c r="AD5643" s="73">
        <f t="shared" si="886"/>
        <v>0</v>
      </c>
    </row>
    <row r="5644" spans="1:30" x14ac:dyDescent="0.25">
      <c r="A5644" s="165"/>
      <c r="B5644" s="72" t="s">
        <v>5767</v>
      </c>
      <c r="C5644" s="64" t="s">
        <v>5768</v>
      </c>
      <c r="D5644" s="64" t="s">
        <v>7</v>
      </c>
      <c r="E5644" s="64" t="s">
        <v>5769</v>
      </c>
      <c r="F5644" s="64" t="s">
        <v>2360</v>
      </c>
      <c r="G5644" s="64" t="s">
        <v>1216</v>
      </c>
      <c r="H5644" s="65">
        <v>40162</v>
      </c>
      <c r="I5644" s="65">
        <v>40162</v>
      </c>
      <c r="J5644" s="93" t="s">
        <v>1</v>
      </c>
      <c r="K5644" s="101">
        <v>6</v>
      </c>
      <c r="L5644" s="67">
        <f t="shared" si="880"/>
        <v>2.0395475145351492E-9</v>
      </c>
      <c r="M5644" s="66">
        <v>3.6324000000000002E-2</v>
      </c>
      <c r="N5644" s="73">
        <f t="shared" si="881"/>
        <v>7.0387501356904131E-10</v>
      </c>
      <c r="O5644" s="98">
        <v>6</v>
      </c>
      <c r="P5644" s="67">
        <f t="shared" si="887"/>
        <v>2.2096202841667979E-9</v>
      </c>
      <c r="Q5644" s="66">
        <v>3.6324000000000002E-2</v>
      </c>
      <c r="R5644" s="105">
        <f t="shared" si="882"/>
        <v>1.040746063547157E-9</v>
      </c>
      <c r="S5644" s="101">
        <v>6</v>
      </c>
      <c r="T5644" s="67">
        <f t="shared" si="888"/>
        <v>2.6282469241601715E-9</v>
      </c>
      <c r="U5644" s="66">
        <v>3.6324000000000002E-2</v>
      </c>
      <c r="V5644" s="73">
        <f t="shared" si="889"/>
        <v>1.9397251483385639E-9</v>
      </c>
      <c r="W5644" s="98">
        <v>6</v>
      </c>
      <c r="X5644" s="67">
        <f t="shared" si="883"/>
        <v>3.4089523161975896E-9</v>
      </c>
      <c r="Y5644" s="66">
        <v>3.6324000000000002E-2</v>
      </c>
      <c r="Z5644" s="105">
        <f t="shared" si="884"/>
        <v>4.6959070426796316E-9</v>
      </c>
      <c r="AA5644" s="101">
        <v>0</v>
      </c>
      <c r="AB5644" s="67">
        <f t="shared" si="885"/>
        <v>0</v>
      </c>
      <c r="AC5644" s="66">
        <v>0</v>
      </c>
      <c r="AD5644" s="73">
        <f t="shared" si="886"/>
        <v>0</v>
      </c>
    </row>
    <row r="5645" spans="1:30" x14ac:dyDescent="0.25">
      <c r="A5645" s="165"/>
      <c r="B5645" s="72" t="s">
        <v>2538</v>
      </c>
      <c r="C5645" s="64" t="s">
        <v>2539</v>
      </c>
      <c r="D5645" s="64" t="s">
        <v>10</v>
      </c>
      <c r="E5645" s="64" t="s">
        <v>2540</v>
      </c>
      <c r="F5645" s="64" t="s">
        <v>1337</v>
      </c>
      <c r="G5645" s="64" t="s">
        <v>1139</v>
      </c>
      <c r="H5645" s="65">
        <v>39730</v>
      </c>
      <c r="I5645" s="65">
        <v>39730</v>
      </c>
      <c r="J5645" s="93" t="s">
        <v>1</v>
      </c>
      <c r="K5645" s="101">
        <v>6</v>
      </c>
      <c r="L5645" s="67">
        <f t="shared" si="880"/>
        <v>2.0395475145351492E-9</v>
      </c>
      <c r="M5645" s="66">
        <v>3.6324000000000002E-2</v>
      </c>
      <c r="N5645" s="73">
        <f t="shared" si="881"/>
        <v>7.0387501356904131E-10</v>
      </c>
      <c r="O5645" s="98">
        <v>6</v>
      </c>
      <c r="P5645" s="67">
        <f t="shared" si="887"/>
        <v>2.2096202841667979E-9</v>
      </c>
      <c r="Q5645" s="66">
        <v>3.6324000000000002E-2</v>
      </c>
      <c r="R5645" s="105">
        <f t="shared" si="882"/>
        <v>1.040746063547157E-9</v>
      </c>
      <c r="S5645" s="101">
        <v>6</v>
      </c>
      <c r="T5645" s="67">
        <f t="shared" si="888"/>
        <v>2.6282469241601715E-9</v>
      </c>
      <c r="U5645" s="66">
        <v>3.6324000000000002E-2</v>
      </c>
      <c r="V5645" s="73">
        <f t="shared" si="889"/>
        <v>1.9397251483385639E-9</v>
      </c>
      <c r="W5645" s="98">
        <v>6</v>
      </c>
      <c r="X5645" s="67">
        <f t="shared" si="883"/>
        <v>3.4089523161975896E-9</v>
      </c>
      <c r="Y5645" s="66">
        <v>3.6324000000000002E-2</v>
      </c>
      <c r="Z5645" s="105">
        <f t="shared" si="884"/>
        <v>4.6959070426796316E-9</v>
      </c>
      <c r="AA5645" s="101">
        <v>0</v>
      </c>
      <c r="AB5645" s="67">
        <f t="shared" si="885"/>
        <v>0</v>
      </c>
      <c r="AC5645" s="66">
        <v>0</v>
      </c>
      <c r="AD5645" s="73">
        <f t="shared" si="886"/>
        <v>0</v>
      </c>
    </row>
    <row r="5646" spans="1:30" x14ac:dyDescent="0.25">
      <c r="A5646" s="165"/>
      <c r="B5646" s="72" t="s">
        <v>8399</v>
      </c>
      <c r="C5646" s="64" t="s">
        <v>8400</v>
      </c>
      <c r="D5646" s="64" t="s">
        <v>7</v>
      </c>
      <c r="E5646" s="64" t="s">
        <v>4134</v>
      </c>
      <c r="F5646" s="64" t="s">
        <v>20</v>
      </c>
      <c r="G5646" s="64" t="s">
        <v>1193</v>
      </c>
      <c r="H5646" s="65">
        <v>40134</v>
      </c>
      <c r="I5646" s="65">
        <v>40134</v>
      </c>
      <c r="J5646" s="93" t="s">
        <v>1</v>
      </c>
      <c r="K5646" s="101">
        <v>6</v>
      </c>
      <c r="L5646" s="67">
        <f t="shared" si="880"/>
        <v>2.0395475145351492E-9</v>
      </c>
      <c r="M5646" s="66">
        <v>3.6324000000000002E-2</v>
      </c>
      <c r="N5646" s="73">
        <f t="shared" si="881"/>
        <v>7.0387501356904131E-10</v>
      </c>
      <c r="O5646" s="98">
        <v>6</v>
      </c>
      <c r="P5646" s="67">
        <f t="shared" si="887"/>
        <v>2.2096202841667979E-9</v>
      </c>
      <c r="Q5646" s="66">
        <v>3.6324000000000002E-2</v>
      </c>
      <c r="R5646" s="105">
        <f t="shared" si="882"/>
        <v>1.040746063547157E-9</v>
      </c>
      <c r="S5646" s="101">
        <v>6</v>
      </c>
      <c r="T5646" s="67">
        <f t="shared" si="888"/>
        <v>2.6282469241601715E-9</v>
      </c>
      <c r="U5646" s="66">
        <v>3.6324000000000002E-2</v>
      </c>
      <c r="V5646" s="73">
        <f t="shared" si="889"/>
        <v>1.9397251483385639E-9</v>
      </c>
      <c r="W5646" s="98">
        <v>6</v>
      </c>
      <c r="X5646" s="67">
        <f t="shared" si="883"/>
        <v>3.4089523161975896E-9</v>
      </c>
      <c r="Y5646" s="66">
        <v>3.6324000000000002E-2</v>
      </c>
      <c r="Z5646" s="105">
        <f t="shared" si="884"/>
        <v>4.6959070426796316E-9</v>
      </c>
      <c r="AA5646" s="101">
        <v>0</v>
      </c>
      <c r="AB5646" s="67">
        <f t="shared" si="885"/>
        <v>0</v>
      </c>
      <c r="AC5646" s="66">
        <v>0</v>
      </c>
      <c r="AD5646" s="73">
        <f t="shared" si="886"/>
        <v>0</v>
      </c>
    </row>
    <row r="5647" spans="1:30" x14ac:dyDescent="0.25">
      <c r="A5647" s="165"/>
      <c r="B5647" s="72" t="s">
        <v>9114</v>
      </c>
      <c r="C5647" s="64" t="s">
        <v>9115</v>
      </c>
      <c r="D5647" s="64" t="s">
        <v>7</v>
      </c>
      <c r="E5647" s="64" t="s">
        <v>9116</v>
      </c>
      <c r="F5647" s="64" t="s">
        <v>1496</v>
      </c>
      <c r="G5647" s="64" t="s">
        <v>1216</v>
      </c>
      <c r="H5647" s="65">
        <v>39813</v>
      </c>
      <c r="I5647" s="65">
        <v>39813</v>
      </c>
      <c r="J5647" s="93" t="s">
        <v>1</v>
      </c>
      <c r="K5647" s="101">
        <v>6</v>
      </c>
      <c r="L5647" s="67">
        <f t="shared" si="880"/>
        <v>2.0395475145351492E-9</v>
      </c>
      <c r="M5647" s="66">
        <v>3.6324000000000002E-2</v>
      </c>
      <c r="N5647" s="73">
        <f t="shared" si="881"/>
        <v>7.0387501356904131E-10</v>
      </c>
      <c r="O5647" s="98">
        <v>6</v>
      </c>
      <c r="P5647" s="67">
        <f t="shared" si="887"/>
        <v>2.2096202841667979E-9</v>
      </c>
      <c r="Q5647" s="66">
        <v>3.6324000000000002E-2</v>
      </c>
      <c r="R5647" s="105">
        <f t="shared" si="882"/>
        <v>1.040746063547157E-9</v>
      </c>
      <c r="S5647" s="101">
        <v>6</v>
      </c>
      <c r="T5647" s="67">
        <f t="shared" si="888"/>
        <v>2.6282469241601715E-9</v>
      </c>
      <c r="U5647" s="66">
        <v>3.6324000000000002E-2</v>
      </c>
      <c r="V5647" s="73">
        <f t="shared" si="889"/>
        <v>1.9397251483385639E-9</v>
      </c>
      <c r="W5647" s="98">
        <v>6</v>
      </c>
      <c r="X5647" s="67">
        <f t="shared" si="883"/>
        <v>3.4089523161975896E-9</v>
      </c>
      <c r="Y5647" s="66">
        <v>3.6324000000000002E-2</v>
      </c>
      <c r="Z5647" s="105">
        <f t="shared" si="884"/>
        <v>4.6959070426796316E-9</v>
      </c>
      <c r="AA5647" s="101">
        <v>0</v>
      </c>
      <c r="AB5647" s="67">
        <f t="shared" si="885"/>
        <v>0</v>
      </c>
      <c r="AC5647" s="66">
        <v>0</v>
      </c>
      <c r="AD5647" s="73">
        <f t="shared" si="886"/>
        <v>0</v>
      </c>
    </row>
    <row r="5648" spans="1:30" x14ac:dyDescent="0.25">
      <c r="A5648" s="165"/>
      <c r="B5648" s="72" t="s">
        <v>9895</v>
      </c>
      <c r="C5648" s="64" t="s">
        <v>9896</v>
      </c>
      <c r="D5648" s="64" t="s">
        <v>7</v>
      </c>
      <c r="E5648" s="64" t="s">
        <v>9897</v>
      </c>
      <c r="F5648" s="64" t="s">
        <v>1790</v>
      </c>
      <c r="G5648" s="64" t="s">
        <v>1139</v>
      </c>
      <c r="H5648" s="65">
        <v>39854</v>
      </c>
      <c r="I5648" s="65">
        <v>39854</v>
      </c>
      <c r="J5648" s="93" t="s">
        <v>1</v>
      </c>
      <c r="K5648" s="101">
        <v>6</v>
      </c>
      <c r="L5648" s="67">
        <f t="shared" si="880"/>
        <v>2.0395475145351492E-9</v>
      </c>
      <c r="M5648" s="66">
        <v>3.6324000000000002E-2</v>
      </c>
      <c r="N5648" s="73">
        <f t="shared" si="881"/>
        <v>7.0387501356904131E-10</v>
      </c>
      <c r="O5648" s="98">
        <v>6</v>
      </c>
      <c r="P5648" s="67">
        <f t="shared" si="887"/>
        <v>2.2096202841667979E-9</v>
      </c>
      <c r="Q5648" s="66">
        <v>3.6324000000000002E-2</v>
      </c>
      <c r="R5648" s="105">
        <f t="shared" si="882"/>
        <v>1.040746063547157E-9</v>
      </c>
      <c r="S5648" s="101">
        <v>6</v>
      </c>
      <c r="T5648" s="67">
        <f t="shared" si="888"/>
        <v>2.6282469241601715E-9</v>
      </c>
      <c r="U5648" s="66">
        <v>3.6324000000000002E-2</v>
      </c>
      <c r="V5648" s="73">
        <f t="shared" si="889"/>
        <v>1.9397251483385639E-9</v>
      </c>
      <c r="W5648" s="98">
        <v>6</v>
      </c>
      <c r="X5648" s="67">
        <f t="shared" si="883"/>
        <v>3.4089523161975896E-9</v>
      </c>
      <c r="Y5648" s="66">
        <v>3.6324000000000002E-2</v>
      </c>
      <c r="Z5648" s="105">
        <f t="shared" si="884"/>
        <v>4.6959070426796316E-9</v>
      </c>
      <c r="AA5648" s="101">
        <v>0</v>
      </c>
      <c r="AB5648" s="67">
        <f t="shared" si="885"/>
        <v>0</v>
      </c>
      <c r="AC5648" s="66">
        <v>0</v>
      </c>
      <c r="AD5648" s="73">
        <f t="shared" si="886"/>
        <v>0</v>
      </c>
    </row>
    <row r="5649" spans="1:30" x14ac:dyDescent="0.25">
      <c r="A5649" s="165"/>
      <c r="B5649" s="72" t="s">
        <v>13064</v>
      </c>
      <c r="C5649" s="64" t="s">
        <v>13065</v>
      </c>
      <c r="D5649" s="64" t="s">
        <v>7</v>
      </c>
      <c r="E5649" s="64" t="s">
        <v>6303</v>
      </c>
      <c r="F5649" s="64" t="s">
        <v>1415</v>
      </c>
      <c r="G5649" s="64" t="s">
        <v>1416</v>
      </c>
      <c r="H5649" s="65">
        <v>39828</v>
      </c>
      <c r="I5649" s="65">
        <v>39828</v>
      </c>
      <c r="J5649" s="93" t="s">
        <v>1</v>
      </c>
      <c r="K5649" s="101">
        <v>6</v>
      </c>
      <c r="L5649" s="67">
        <f t="shared" si="880"/>
        <v>2.0395475145351492E-9</v>
      </c>
      <c r="M5649" s="66">
        <v>3.6324000000000002E-2</v>
      </c>
      <c r="N5649" s="73">
        <f t="shared" si="881"/>
        <v>7.0387501356904131E-10</v>
      </c>
      <c r="O5649" s="98">
        <v>6</v>
      </c>
      <c r="P5649" s="67">
        <f t="shared" si="887"/>
        <v>2.2096202841667979E-9</v>
      </c>
      <c r="Q5649" s="66">
        <v>3.6324000000000002E-2</v>
      </c>
      <c r="R5649" s="105">
        <f t="shared" si="882"/>
        <v>1.040746063547157E-9</v>
      </c>
      <c r="S5649" s="101">
        <v>6</v>
      </c>
      <c r="T5649" s="67">
        <f t="shared" si="888"/>
        <v>2.6282469241601715E-9</v>
      </c>
      <c r="U5649" s="66">
        <v>3.6324000000000002E-2</v>
      </c>
      <c r="V5649" s="73">
        <f t="shared" si="889"/>
        <v>1.9397251483385639E-9</v>
      </c>
      <c r="W5649" s="98">
        <v>6</v>
      </c>
      <c r="X5649" s="67">
        <f t="shared" si="883"/>
        <v>3.4089523161975896E-9</v>
      </c>
      <c r="Y5649" s="66">
        <v>3.6324000000000002E-2</v>
      </c>
      <c r="Z5649" s="105">
        <f t="shared" si="884"/>
        <v>4.6959070426796316E-9</v>
      </c>
      <c r="AA5649" s="101">
        <v>0</v>
      </c>
      <c r="AB5649" s="67">
        <f t="shared" si="885"/>
        <v>0</v>
      </c>
      <c r="AC5649" s="66">
        <v>0</v>
      </c>
      <c r="AD5649" s="73">
        <f t="shared" si="886"/>
        <v>0</v>
      </c>
    </row>
    <row r="5650" spans="1:30" x14ac:dyDescent="0.25">
      <c r="A5650" s="165"/>
      <c r="B5650" s="72" t="s">
        <v>6739</v>
      </c>
      <c r="C5650" s="64" t="s">
        <v>6740</v>
      </c>
      <c r="D5650" s="64" t="s">
        <v>7</v>
      </c>
      <c r="E5650" s="64" t="s">
        <v>6741</v>
      </c>
      <c r="F5650" s="64" t="s">
        <v>1215</v>
      </c>
      <c r="G5650" s="64" t="s">
        <v>1216</v>
      </c>
      <c r="H5650" s="65">
        <v>40014</v>
      </c>
      <c r="I5650" s="65">
        <v>40014</v>
      </c>
      <c r="J5650" s="93" t="s">
        <v>1</v>
      </c>
      <c r="K5650" s="101">
        <v>6</v>
      </c>
      <c r="L5650" s="67">
        <f t="shared" si="880"/>
        <v>2.0395475145351492E-9</v>
      </c>
      <c r="M5650" s="66">
        <v>3.6324000000000002E-2</v>
      </c>
      <c r="N5650" s="73">
        <f t="shared" si="881"/>
        <v>7.0387501356904131E-10</v>
      </c>
      <c r="O5650" s="98">
        <v>6</v>
      </c>
      <c r="P5650" s="67">
        <f t="shared" si="887"/>
        <v>2.2096202841667979E-9</v>
      </c>
      <c r="Q5650" s="66">
        <v>3.6324000000000002E-2</v>
      </c>
      <c r="R5650" s="105">
        <f t="shared" si="882"/>
        <v>1.040746063547157E-9</v>
      </c>
      <c r="S5650" s="101">
        <v>6</v>
      </c>
      <c r="T5650" s="67">
        <f t="shared" si="888"/>
        <v>2.6282469241601715E-9</v>
      </c>
      <c r="U5650" s="66">
        <v>3.6324000000000002E-2</v>
      </c>
      <c r="V5650" s="73">
        <f t="shared" si="889"/>
        <v>1.9397251483385639E-9</v>
      </c>
      <c r="W5650" s="98">
        <v>6</v>
      </c>
      <c r="X5650" s="67">
        <f t="shared" si="883"/>
        <v>3.4089523161975896E-9</v>
      </c>
      <c r="Y5650" s="66">
        <v>3.6324000000000002E-2</v>
      </c>
      <c r="Z5650" s="105">
        <f t="shared" si="884"/>
        <v>4.6959070426796316E-9</v>
      </c>
      <c r="AA5650" s="101">
        <v>0</v>
      </c>
      <c r="AB5650" s="67">
        <f t="shared" si="885"/>
        <v>0</v>
      </c>
      <c r="AC5650" s="66">
        <v>0</v>
      </c>
      <c r="AD5650" s="73">
        <f t="shared" si="886"/>
        <v>0</v>
      </c>
    </row>
    <row r="5651" spans="1:30" x14ac:dyDescent="0.25">
      <c r="A5651" s="165"/>
      <c r="B5651" s="72" t="s">
        <v>3299</v>
      </c>
      <c r="C5651" s="64" t="s">
        <v>3300</v>
      </c>
      <c r="D5651" s="64" t="s">
        <v>7</v>
      </c>
      <c r="E5651" s="64" t="s">
        <v>3301</v>
      </c>
      <c r="F5651" s="64" t="s">
        <v>1515</v>
      </c>
      <c r="G5651" s="64" t="s">
        <v>1515</v>
      </c>
      <c r="H5651" s="65">
        <v>39854</v>
      </c>
      <c r="I5651" s="65">
        <v>39945</v>
      </c>
      <c r="J5651" s="93" t="s">
        <v>1</v>
      </c>
      <c r="K5651" s="101">
        <v>6</v>
      </c>
      <c r="L5651" s="67">
        <f t="shared" si="880"/>
        <v>2.0395475145351492E-9</v>
      </c>
      <c r="M5651" s="66">
        <v>3.6324000000000002E-2</v>
      </c>
      <c r="N5651" s="73">
        <f t="shared" si="881"/>
        <v>7.0387501356904131E-10</v>
      </c>
      <c r="O5651" s="98">
        <v>6</v>
      </c>
      <c r="P5651" s="67">
        <f t="shared" si="887"/>
        <v>2.2096202841667979E-9</v>
      </c>
      <c r="Q5651" s="66">
        <v>3.6324000000000002E-2</v>
      </c>
      <c r="R5651" s="105">
        <f t="shared" si="882"/>
        <v>1.040746063547157E-9</v>
      </c>
      <c r="S5651" s="101">
        <v>6</v>
      </c>
      <c r="T5651" s="67">
        <f t="shared" si="888"/>
        <v>2.6282469241601715E-9</v>
      </c>
      <c r="U5651" s="66">
        <v>3.6324000000000002E-2</v>
      </c>
      <c r="V5651" s="73">
        <f t="shared" si="889"/>
        <v>1.9397251483385639E-9</v>
      </c>
      <c r="W5651" s="98">
        <v>6</v>
      </c>
      <c r="X5651" s="67">
        <f t="shared" si="883"/>
        <v>3.4089523161975896E-9</v>
      </c>
      <c r="Y5651" s="66">
        <v>3.6324000000000002E-2</v>
      </c>
      <c r="Z5651" s="105">
        <f t="shared" si="884"/>
        <v>4.6959070426796316E-9</v>
      </c>
      <c r="AA5651" s="101">
        <v>0</v>
      </c>
      <c r="AB5651" s="67">
        <f t="shared" si="885"/>
        <v>0</v>
      </c>
      <c r="AC5651" s="66">
        <v>0</v>
      </c>
      <c r="AD5651" s="73">
        <f t="shared" si="886"/>
        <v>0</v>
      </c>
    </row>
    <row r="5652" spans="1:30" x14ac:dyDescent="0.25">
      <c r="A5652" s="165"/>
      <c r="B5652" s="72" t="s">
        <v>3644</v>
      </c>
      <c r="C5652" s="64" t="s">
        <v>3645</v>
      </c>
      <c r="D5652" s="64" t="s">
        <v>7</v>
      </c>
      <c r="E5652" s="64" t="s">
        <v>3646</v>
      </c>
      <c r="F5652" s="64" t="s">
        <v>1269</v>
      </c>
      <c r="G5652" s="64" t="s">
        <v>1269</v>
      </c>
      <c r="H5652" s="65">
        <v>39969</v>
      </c>
      <c r="I5652" s="65">
        <v>40072</v>
      </c>
      <c r="J5652" s="93" t="s">
        <v>1</v>
      </c>
      <c r="K5652" s="101">
        <v>6</v>
      </c>
      <c r="L5652" s="67">
        <f t="shared" si="880"/>
        <v>2.0395475145351492E-9</v>
      </c>
      <c r="M5652" s="66">
        <v>3.6324000000000002E-2</v>
      </c>
      <c r="N5652" s="73">
        <f t="shared" si="881"/>
        <v>7.0387501356904131E-10</v>
      </c>
      <c r="O5652" s="98">
        <v>6</v>
      </c>
      <c r="P5652" s="67">
        <f t="shared" si="887"/>
        <v>2.2096202841667979E-9</v>
      </c>
      <c r="Q5652" s="66">
        <v>3.6324000000000002E-2</v>
      </c>
      <c r="R5652" s="105">
        <f t="shared" si="882"/>
        <v>1.040746063547157E-9</v>
      </c>
      <c r="S5652" s="101">
        <v>6</v>
      </c>
      <c r="T5652" s="67">
        <f t="shared" si="888"/>
        <v>2.6282469241601715E-9</v>
      </c>
      <c r="U5652" s="66">
        <v>3.6324000000000002E-2</v>
      </c>
      <c r="V5652" s="73">
        <f t="shared" si="889"/>
        <v>1.9397251483385639E-9</v>
      </c>
      <c r="W5652" s="98">
        <v>6</v>
      </c>
      <c r="X5652" s="67">
        <f t="shared" si="883"/>
        <v>3.4089523161975896E-9</v>
      </c>
      <c r="Y5652" s="66">
        <v>3.6324000000000002E-2</v>
      </c>
      <c r="Z5652" s="105">
        <f t="shared" si="884"/>
        <v>4.6959070426796316E-9</v>
      </c>
      <c r="AA5652" s="101">
        <v>0</v>
      </c>
      <c r="AB5652" s="67">
        <f t="shared" si="885"/>
        <v>0</v>
      </c>
      <c r="AC5652" s="66">
        <v>0</v>
      </c>
      <c r="AD5652" s="73">
        <f t="shared" si="886"/>
        <v>0</v>
      </c>
    </row>
    <row r="5653" spans="1:30" x14ac:dyDescent="0.25">
      <c r="A5653" s="165"/>
      <c r="B5653" s="72" t="s">
        <v>10984</v>
      </c>
      <c r="C5653" s="64" t="s">
        <v>10985</v>
      </c>
      <c r="D5653" s="64" t="s">
        <v>7</v>
      </c>
      <c r="E5653" s="64" t="s">
        <v>6034</v>
      </c>
      <c r="F5653" s="64" t="s">
        <v>1199</v>
      </c>
      <c r="G5653" s="64" t="s">
        <v>1199</v>
      </c>
      <c r="H5653" s="65">
        <v>40081</v>
      </c>
      <c r="I5653" s="65">
        <v>40081</v>
      </c>
      <c r="J5653" s="93" t="s">
        <v>1</v>
      </c>
      <c r="K5653" s="101">
        <v>6</v>
      </c>
      <c r="L5653" s="67">
        <f t="shared" si="880"/>
        <v>2.0395475145351492E-9</v>
      </c>
      <c r="M5653" s="66">
        <v>3.6324000000000002E-2</v>
      </c>
      <c r="N5653" s="73">
        <f t="shared" si="881"/>
        <v>7.0387501356904131E-10</v>
      </c>
      <c r="O5653" s="98">
        <v>6</v>
      </c>
      <c r="P5653" s="67">
        <f t="shared" si="887"/>
        <v>2.2096202841667979E-9</v>
      </c>
      <c r="Q5653" s="66">
        <v>3.6324000000000002E-2</v>
      </c>
      <c r="R5653" s="105">
        <f t="shared" si="882"/>
        <v>1.040746063547157E-9</v>
      </c>
      <c r="S5653" s="101">
        <v>6</v>
      </c>
      <c r="T5653" s="67">
        <f t="shared" si="888"/>
        <v>2.6282469241601715E-9</v>
      </c>
      <c r="U5653" s="66">
        <v>3.6324000000000002E-2</v>
      </c>
      <c r="V5653" s="73">
        <f t="shared" si="889"/>
        <v>1.9397251483385639E-9</v>
      </c>
      <c r="W5653" s="98">
        <v>6</v>
      </c>
      <c r="X5653" s="67">
        <f t="shared" si="883"/>
        <v>3.4089523161975896E-9</v>
      </c>
      <c r="Y5653" s="66">
        <v>3.6324000000000002E-2</v>
      </c>
      <c r="Z5653" s="105">
        <f t="shared" si="884"/>
        <v>4.6959070426796316E-9</v>
      </c>
      <c r="AA5653" s="101">
        <v>0</v>
      </c>
      <c r="AB5653" s="67">
        <f t="shared" si="885"/>
        <v>0</v>
      </c>
      <c r="AC5653" s="66">
        <v>0</v>
      </c>
      <c r="AD5653" s="73">
        <f t="shared" si="886"/>
        <v>0</v>
      </c>
    </row>
    <row r="5654" spans="1:30" x14ac:dyDescent="0.25">
      <c r="A5654" s="165"/>
      <c r="B5654" s="72" t="s">
        <v>8904</v>
      </c>
      <c r="C5654" s="64" t="s">
        <v>8905</v>
      </c>
      <c r="D5654" s="64" t="s">
        <v>7</v>
      </c>
      <c r="E5654" s="64" t="s">
        <v>5642</v>
      </c>
      <c r="F5654" s="64" t="s">
        <v>1330</v>
      </c>
      <c r="G5654" s="64" t="s">
        <v>1216</v>
      </c>
      <c r="H5654" s="65">
        <v>40185</v>
      </c>
      <c r="I5654" s="65">
        <v>40185</v>
      </c>
      <c r="J5654" s="93" t="s">
        <v>1</v>
      </c>
      <c r="K5654" s="101">
        <v>6</v>
      </c>
      <c r="L5654" s="67">
        <f t="shared" si="880"/>
        <v>2.0395475145351492E-9</v>
      </c>
      <c r="M5654" s="66">
        <v>3.6324000000000002E-2</v>
      </c>
      <c r="N5654" s="73">
        <f t="shared" si="881"/>
        <v>7.0387501356904131E-10</v>
      </c>
      <c r="O5654" s="98">
        <v>6</v>
      </c>
      <c r="P5654" s="67">
        <f t="shared" si="887"/>
        <v>2.2096202841667979E-9</v>
      </c>
      <c r="Q5654" s="66">
        <v>3.6324000000000002E-2</v>
      </c>
      <c r="R5654" s="105">
        <f t="shared" si="882"/>
        <v>1.040746063547157E-9</v>
      </c>
      <c r="S5654" s="101">
        <v>6</v>
      </c>
      <c r="T5654" s="67">
        <f t="shared" si="888"/>
        <v>2.6282469241601715E-9</v>
      </c>
      <c r="U5654" s="66">
        <v>3.6324000000000002E-2</v>
      </c>
      <c r="V5654" s="73">
        <f t="shared" si="889"/>
        <v>1.9397251483385639E-9</v>
      </c>
      <c r="W5654" s="98">
        <v>6</v>
      </c>
      <c r="X5654" s="67">
        <f t="shared" si="883"/>
        <v>3.4089523161975896E-9</v>
      </c>
      <c r="Y5654" s="66">
        <v>3.6324000000000002E-2</v>
      </c>
      <c r="Z5654" s="105">
        <f t="shared" si="884"/>
        <v>4.6959070426796316E-9</v>
      </c>
      <c r="AA5654" s="101">
        <v>0</v>
      </c>
      <c r="AB5654" s="67">
        <f t="shared" si="885"/>
        <v>0</v>
      </c>
      <c r="AC5654" s="66">
        <v>0</v>
      </c>
      <c r="AD5654" s="73">
        <f t="shared" si="886"/>
        <v>0</v>
      </c>
    </row>
    <row r="5655" spans="1:30" x14ac:dyDescent="0.25">
      <c r="A5655" s="165"/>
      <c r="B5655" s="72" t="s">
        <v>5068</v>
      </c>
      <c r="C5655" s="64" t="s">
        <v>5069</v>
      </c>
      <c r="D5655" s="64" t="s">
        <v>7</v>
      </c>
      <c r="E5655" s="64" t="s">
        <v>4396</v>
      </c>
      <c r="F5655" s="64" t="s">
        <v>437</v>
      </c>
      <c r="G5655" s="64" t="s">
        <v>1269</v>
      </c>
      <c r="H5655" s="65">
        <v>39825</v>
      </c>
      <c r="I5655" s="65">
        <v>39825</v>
      </c>
      <c r="J5655" s="93" t="s">
        <v>1</v>
      </c>
      <c r="K5655" s="101">
        <v>6</v>
      </c>
      <c r="L5655" s="67">
        <f t="shared" si="880"/>
        <v>2.0395475145351492E-9</v>
      </c>
      <c r="M5655" s="66">
        <v>3.6324000000000002E-2</v>
      </c>
      <c r="N5655" s="73">
        <f t="shared" si="881"/>
        <v>7.0387501356904131E-10</v>
      </c>
      <c r="O5655" s="98">
        <v>6</v>
      </c>
      <c r="P5655" s="67">
        <f t="shared" si="887"/>
        <v>2.2096202841667979E-9</v>
      </c>
      <c r="Q5655" s="66">
        <v>3.6324000000000002E-2</v>
      </c>
      <c r="R5655" s="105">
        <f t="shared" si="882"/>
        <v>1.040746063547157E-9</v>
      </c>
      <c r="S5655" s="101">
        <v>6</v>
      </c>
      <c r="T5655" s="67">
        <f t="shared" si="888"/>
        <v>2.6282469241601715E-9</v>
      </c>
      <c r="U5655" s="66">
        <v>3.6324000000000002E-2</v>
      </c>
      <c r="V5655" s="73">
        <f t="shared" si="889"/>
        <v>1.9397251483385639E-9</v>
      </c>
      <c r="W5655" s="98">
        <v>6</v>
      </c>
      <c r="X5655" s="67">
        <f t="shared" si="883"/>
        <v>3.4089523161975896E-9</v>
      </c>
      <c r="Y5655" s="66">
        <v>3.6324000000000002E-2</v>
      </c>
      <c r="Z5655" s="105">
        <f t="shared" si="884"/>
        <v>4.6959070426796316E-9</v>
      </c>
      <c r="AA5655" s="101">
        <v>0</v>
      </c>
      <c r="AB5655" s="67">
        <f t="shared" si="885"/>
        <v>0</v>
      </c>
      <c r="AC5655" s="66">
        <v>0</v>
      </c>
      <c r="AD5655" s="73">
        <f t="shared" si="886"/>
        <v>0</v>
      </c>
    </row>
    <row r="5656" spans="1:30" x14ac:dyDescent="0.25">
      <c r="A5656" s="165"/>
      <c r="B5656" s="72" t="s">
        <v>10426</v>
      </c>
      <c r="C5656" s="64" t="s">
        <v>10427</v>
      </c>
      <c r="D5656" s="64" t="s">
        <v>7</v>
      </c>
      <c r="E5656" s="64" t="s">
        <v>10428</v>
      </c>
      <c r="F5656" s="64" t="s">
        <v>1572</v>
      </c>
      <c r="G5656" s="64" t="s">
        <v>1167</v>
      </c>
      <c r="H5656" s="65">
        <v>39842</v>
      </c>
      <c r="I5656" s="65">
        <v>39842</v>
      </c>
      <c r="J5656" s="93" t="s">
        <v>1</v>
      </c>
      <c r="K5656" s="101">
        <v>6</v>
      </c>
      <c r="L5656" s="67">
        <f t="shared" si="880"/>
        <v>2.0395475145351492E-9</v>
      </c>
      <c r="M5656" s="66">
        <v>3.6324000000000002E-2</v>
      </c>
      <c r="N5656" s="73">
        <f t="shared" si="881"/>
        <v>7.0387501356904131E-10</v>
      </c>
      <c r="O5656" s="98">
        <v>6</v>
      </c>
      <c r="P5656" s="67">
        <f t="shared" si="887"/>
        <v>2.2096202841667979E-9</v>
      </c>
      <c r="Q5656" s="66">
        <v>3.6324000000000002E-2</v>
      </c>
      <c r="R5656" s="105">
        <f t="shared" si="882"/>
        <v>1.040746063547157E-9</v>
      </c>
      <c r="S5656" s="101">
        <v>6</v>
      </c>
      <c r="T5656" s="67">
        <f t="shared" si="888"/>
        <v>2.6282469241601715E-9</v>
      </c>
      <c r="U5656" s="66">
        <v>3.6324000000000002E-2</v>
      </c>
      <c r="V5656" s="73">
        <f t="shared" si="889"/>
        <v>1.9397251483385639E-9</v>
      </c>
      <c r="W5656" s="98">
        <v>6</v>
      </c>
      <c r="X5656" s="67">
        <f t="shared" si="883"/>
        <v>3.4089523161975896E-9</v>
      </c>
      <c r="Y5656" s="66">
        <v>3.6324000000000002E-2</v>
      </c>
      <c r="Z5656" s="105">
        <f t="shared" si="884"/>
        <v>4.6959070426796316E-9</v>
      </c>
      <c r="AA5656" s="101">
        <v>0</v>
      </c>
      <c r="AB5656" s="67">
        <f t="shared" si="885"/>
        <v>0</v>
      </c>
      <c r="AC5656" s="66">
        <v>0</v>
      </c>
      <c r="AD5656" s="73">
        <f t="shared" si="886"/>
        <v>0</v>
      </c>
    </row>
    <row r="5657" spans="1:30" x14ac:dyDescent="0.25">
      <c r="A5657" s="165"/>
      <c r="B5657" s="72" t="s">
        <v>12894</v>
      </c>
      <c r="C5657" s="64" t="s">
        <v>12895</v>
      </c>
      <c r="D5657" s="64" t="s">
        <v>7</v>
      </c>
      <c r="E5657" s="64" t="s">
        <v>12667</v>
      </c>
      <c r="F5657" s="64" t="s">
        <v>1677</v>
      </c>
      <c r="G5657" s="64" t="s">
        <v>1216</v>
      </c>
      <c r="H5657" s="65">
        <v>40070</v>
      </c>
      <c r="I5657" s="65">
        <v>40070</v>
      </c>
      <c r="J5657" s="93" t="s">
        <v>1</v>
      </c>
      <c r="K5657" s="101">
        <v>6</v>
      </c>
      <c r="L5657" s="67">
        <f t="shared" si="880"/>
        <v>2.0395475145351492E-9</v>
      </c>
      <c r="M5657" s="66">
        <v>3.6324000000000002E-2</v>
      </c>
      <c r="N5657" s="73">
        <f t="shared" si="881"/>
        <v>7.0387501356904131E-10</v>
      </c>
      <c r="O5657" s="98">
        <v>6</v>
      </c>
      <c r="P5657" s="67">
        <f t="shared" si="887"/>
        <v>2.2096202841667979E-9</v>
      </c>
      <c r="Q5657" s="66">
        <v>3.6324000000000002E-2</v>
      </c>
      <c r="R5657" s="105">
        <f t="shared" si="882"/>
        <v>1.040746063547157E-9</v>
      </c>
      <c r="S5657" s="101">
        <v>6</v>
      </c>
      <c r="T5657" s="67">
        <f t="shared" si="888"/>
        <v>2.6282469241601715E-9</v>
      </c>
      <c r="U5657" s="66">
        <v>3.6324000000000002E-2</v>
      </c>
      <c r="V5657" s="73">
        <f t="shared" si="889"/>
        <v>1.9397251483385639E-9</v>
      </c>
      <c r="W5657" s="98">
        <v>6</v>
      </c>
      <c r="X5657" s="67">
        <f t="shared" si="883"/>
        <v>3.4089523161975896E-9</v>
      </c>
      <c r="Y5657" s="66">
        <v>3.6324000000000002E-2</v>
      </c>
      <c r="Z5657" s="105">
        <f t="shared" si="884"/>
        <v>4.6959070426796316E-9</v>
      </c>
      <c r="AA5657" s="101">
        <v>0</v>
      </c>
      <c r="AB5657" s="67">
        <f t="shared" si="885"/>
        <v>0</v>
      </c>
      <c r="AC5657" s="66">
        <v>0</v>
      </c>
      <c r="AD5657" s="73">
        <f t="shared" si="886"/>
        <v>0</v>
      </c>
    </row>
    <row r="5658" spans="1:30" x14ac:dyDescent="0.25">
      <c r="A5658" s="165"/>
      <c r="B5658" s="72" t="s">
        <v>11089</v>
      </c>
      <c r="C5658" s="64" t="s">
        <v>11090</v>
      </c>
      <c r="D5658" s="64" t="s">
        <v>7</v>
      </c>
      <c r="E5658" s="64" t="s">
        <v>11091</v>
      </c>
      <c r="F5658" s="64" t="s">
        <v>1230</v>
      </c>
      <c r="G5658" s="64" t="s">
        <v>1167</v>
      </c>
      <c r="H5658" s="65">
        <v>39742</v>
      </c>
      <c r="I5658" s="65">
        <v>39742</v>
      </c>
      <c r="J5658" s="93" t="s">
        <v>1</v>
      </c>
      <c r="K5658" s="101">
        <v>6</v>
      </c>
      <c r="L5658" s="67">
        <f t="shared" si="880"/>
        <v>2.0395475145351492E-9</v>
      </c>
      <c r="M5658" s="66">
        <v>3.6324000000000002E-2</v>
      </c>
      <c r="N5658" s="73">
        <f t="shared" si="881"/>
        <v>7.0387501356904131E-10</v>
      </c>
      <c r="O5658" s="98">
        <v>6</v>
      </c>
      <c r="P5658" s="67">
        <f t="shared" si="887"/>
        <v>2.2096202841667979E-9</v>
      </c>
      <c r="Q5658" s="66">
        <v>3.6324000000000002E-2</v>
      </c>
      <c r="R5658" s="105">
        <f t="shared" si="882"/>
        <v>1.040746063547157E-9</v>
      </c>
      <c r="S5658" s="101">
        <v>6</v>
      </c>
      <c r="T5658" s="67">
        <f t="shared" si="888"/>
        <v>2.6282469241601715E-9</v>
      </c>
      <c r="U5658" s="66">
        <v>3.6324000000000002E-2</v>
      </c>
      <c r="V5658" s="73">
        <f t="shared" si="889"/>
        <v>1.9397251483385639E-9</v>
      </c>
      <c r="W5658" s="98">
        <v>6</v>
      </c>
      <c r="X5658" s="67">
        <f t="shared" si="883"/>
        <v>3.4089523161975896E-9</v>
      </c>
      <c r="Y5658" s="66">
        <v>3.6324000000000002E-2</v>
      </c>
      <c r="Z5658" s="105">
        <f t="shared" si="884"/>
        <v>4.6959070426796316E-9</v>
      </c>
      <c r="AA5658" s="101">
        <v>0</v>
      </c>
      <c r="AB5658" s="67">
        <f t="shared" si="885"/>
        <v>0</v>
      </c>
      <c r="AC5658" s="66">
        <v>0</v>
      </c>
      <c r="AD5658" s="73">
        <f t="shared" si="886"/>
        <v>0</v>
      </c>
    </row>
    <row r="5659" spans="1:30" x14ac:dyDescent="0.25">
      <c r="A5659" s="165"/>
      <c r="B5659" s="72" t="s">
        <v>9405</v>
      </c>
      <c r="C5659" s="64" t="s">
        <v>9406</v>
      </c>
      <c r="D5659" s="64" t="s">
        <v>7</v>
      </c>
      <c r="E5659" s="64" t="s">
        <v>9407</v>
      </c>
      <c r="F5659" s="64" t="s">
        <v>1199</v>
      </c>
      <c r="G5659" s="64" t="s">
        <v>1199</v>
      </c>
      <c r="H5659" s="65">
        <v>39916</v>
      </c>
      <c r="I5659" s="65">
        <v>39916</v>
      </c>
      <c r="J5659" s="93" t="s">
        <v>1</v>
      </c>
      <c r="K5659" s="101">
        <v>6</v>
      </c>
      <c r="L5659" s="67">
        <f t="shared" si="880"/>
        <v>2.0395475145351492E-9</v>
      </c>
      <c r="M5659" s="66">
        <v>3.6324000000000002E-2</v>
      </c>
      <c r="N5659" s="73">
        <f t="shared" si="881"/>
        <v>7.0387501356904131E-10</v>
      </c>
      <c r="O5659" s="98">
        <v>6</v>
      </c>
      <c r="P5659" s="67">
        <f t="shared" si="887"/>
        <v>2.2096202841667979E-9</v>
      </c>
      <c r="Q5659" s="66">
        <v>3.6324000000000002E-2</v>
      </c>
      <c r="R5659" s="105">
        <f t="shared" si="882"/>
        <v>1.040746063547157E-9</v>
      </c>
      <c r="S5659" s="101">
        <v>6</v>
      </c>
      <c r="T5659" s="67">
        <f t="shared" si="888"/>
        <v>2.6282469241601715E-9</v>
      </c>
      <c r="U5659" s="66">
        <v>3.6324000000000002E-2</v>
      </c>
      <c r="V5659" s="73">
        <f t="shared" si="889"/>
        <v>1.9397251483385639E-9</v>
      </c>
      <c r="W5659" s="98">
        <v>6</v>
      </c>
      <c r="X5659" s="67">
        <f t="shared" si="883"/>
        <v>3.4089523161975896E-9</v>
      </c>
      <c r="Y5659" s="66">
        <v>3.6324000000000002E-2</v>
      </c>
      <c r="Z5659" s="105">
        <f t="shared" si="884"/>
        <v>4.6959070426796316E-9</v>
      </c>
      <c r="AA5659" s="101">
        <v>0</v>
      </c>
      <c r="AB5659" s="67">
        <f t="shared" si="885"/>
        <v>0</v>
      </c>
      <c r="AC5659" s="66">
        <v>0</v>
      </c>
      <c r="AD5659" s="73">
        <f t="shared" si="886"/>
        <v>0</v>
      </c>
    </row>
    <row r="5660" spans="1:30" x14ac:dyDescent="0.25">
      <c r="A5660" s="165"/>
      <c r="B5660" s="72" t="s">
        <v>4369</v>
      </c>
      <c r="C5660" s="64" t="s">
        <v>4370</v>
      </c>
      <c r="D5660" s="64" t="s">
        <v>10</v>
      </c>
      <c r="E5660" s="64" t="s">
        <v>4371</v>
      </c>
      <c r="F5660" s="64" t="s">
        <v>1199</v>
      </c>
      <c r="G5660" s="64" t="s">
        <v>1199</v>
      </c>
      <c r="H5660" s="65">
        <v>39882</v>
      </c>
      <c r="I5660" s="65">
        <v>39882</v>
      </c>
      <c r="J5660" s="93" t="s">
        <v>1</v>
      </c>
      <c r="K5660" s="101">
        <v>6</v>
      </c>
      <c r="L5660" s="67">
        <f t="shared" si="880"/>
        <v>2.0395475145351492E-9</v>
      </c>
      <c r="M5660" s="66">
        <v>3.6324000000000002E-2</v>
      </c>
      <c r="N5660" s="73">
        <f t="shared" si="881"/>
        <v>7.0387501356904131E-10</v>
      </c>
      <c r="O5660" s="98">
        <v>6</v>
      </c>
      <c r="P5660" s="67">
        <f t="shared" si="887"/>
        <v>2.2096202841667979E-9</v>
      </c>
      <c r="Q5660" s="66">
        <v>3.6324000000000002E-2</v>
      </c>
      <c r="R5660" s="105">
        <f t="shared" si="882"/>
        <v>1.040746063547157E-9</v>
      </c>
      <c r="S5660" s="101">
        <v>6</v>
      </c>
      <c r="T5660" s="67">
        <f t="shared" si="888"/>
        <v>2.6282469241601715E-9</v>
      </c>
      <c r="U5660" s="66">
        <v>3.6324000000000002E-2</v>
      </c>
      <c r="V5660" s="73">
        <f t="shared" si="889"/>
        <v>1.9397251483385639E-9</v>
      </c>
      <c r="W5660" s="98">
        <v>6</v>
      </c>
      <c r="X5660" s="67">
        <f t="shared" si="883"/>
        <v>3.4089523161975896E-9</v>
      </c>
      <c r="Y5660" s="66">
        <v>3.6324000000000002E-2</v>
      </c>
      <c r="Z5660" s="105">
        <f t="shared" si="884"/>
        <v>4.6959070426796316E-9</v>
      </c>
      <c r="AA5660" s="101">
        <v>0</v>
      </c>
      <c r="AB5660" s="67">
        <f t="shared" si="885"/>
        <v>0</v>
      </c>
      <c r="AC5660" s="66">
        <v>0</v>
      </c>
      <c r="AD5660" s="73">
        <f t="shared" si="886"/>
        <v>0</v>
      </c>
    </row>
    <row r="5661" spans="1:30" x14ac:dyDescent="0.25">
      <c r="A5661" s="165"/>
      <c r="B5661" s="72" t="s">
        <v>11699</v>
      </c>
      <c r="C5661" s="64" t="s">
        <v>11700</v>
      </c>
      <c r="D5661" s="64" t="s">
        <v>7</v>
      </c>
      <c r="E5661" s="64" t="s">
        <v>11701</v>
      </c>
      <c r="F5661" s="64" t="s">
        <v>493</v>
      </c>
      <c r="G5661" s="64" t="s">
        <v>1167</v>
      </c>
      <c r="H5661" s="65">
        <v>39881</v>
      </c>
      <c r="I5661" s="65">
        <v>39881</v>
      </c>
      <c r="J5661" s="93" t="s">
        <v>1</v>
      </c>
      <c r="K5661" s="101">
        <v>6</v>
      </c>
      <c r="L5661" s="67">
        <f t="shared" si="880"/>
        <v>2.0395475145351492E-9</v>
      </c>
      <c r="M5661" s="66">
        <v>3.6324000000000002E-2</v>
      </c>
      <c r="N5661" s="73">
        <f t="shared" si="881"/>
        <v>7.0387501356904131E-10</v>
      </c>
      <c r="O5661" s="98">
        <v>6</v>
      </c>
      <c r="P5661" s="67">
        <f t="shared" si="887"/>
        <v>2.2096202841667979E-9</v>
      </c>
      <c r="Q5661" s="66">
        <v>3.6324000000000002E-2</v>
      </c>
      <c r="R5661" s="105">
        <f t="shared" si="882"/>
        <v>1.040746063547157E-9</v>
      </c>
      <c r="S5661" s="101">
        <v>6</v>
      </c>
      <c r="T5661" s="67">
        <f t="shared" si="888"/>
        <v>2.6282469241601715E-9</v>
      </c>
      <c r="U5661" s="66">
        <v>3.6324000000000002E-2</v>
      </c>
      <c r="V5661" s="73">
        <f t="shared" si="889"/>
        <v>1.9397251483385639E-9</v>
      </c>
      <c r="W5661" s="98">
        <v>6</v>
      </c>
      <c r="X5661" s="67">
        <f t="shared" si="883"/>
        <v>3.4089523161975896E-9</v>
      </c>
      <c r="Y5661" s="66">
        <v>3.6324000000000002E-2</v>
      </c>
      <c r="Z5661" s="105">
        <f t="shared" si="884"/>
        <v>4.6959070426796316E-9</v>
      </c>
      <c r="AA5661" s="101">
        <v>0</v>
      </c>
      <c r="AB5661" s="67">
        <f t="shared" si="885"/>
        <v>0</v>
      </c>
      <c r="AC5661" s="66">
        <v>0</v>
      </c>
      <c r="AD5661" s="73">
        <f t="shared" si="886"/>
        <v>0</v>
      </c>
    </row>
    <row r="5662" spans="1:30" x14ac:dyDescent="0.25">
      <c r="A5662" s="165"/>
      <c r="B5662" s="72" t="s">
        <v>7202</v>
      </c>
      <c r="C5662" s="64" t="s">
        <v>7203</v>
      </c>
      <c r="D5662" s="64" t="s">
        <v>7</v>
      </c>
      <c r="E5662" s="64" t="s">
        <v>7204</v>
      </c>
      <c r="F5662" s="64" t="s">
        <v>2481</v>
      </c>
      <c r="G5662" s="64" t="s">
        <v>1515</v>
      </c>
      <c r="H5662" s="65">
        <v>39885</v>
      </c>
      <c r="I5662" s="65">
        <v>39885</v>
      </c>
      <c r="J5662" s="93" t="s">
        <v>1</v>
      </c>
      <c r="K5662" s="101">
        <v>6</v>
      </c>
      <c r="L5662" s="67">
        <f t="shared" si="880"/>
        <v>2.0395475145351492E-9</v>
      </c>
      <c r="M5662" s="66">
        <v>3.6324000000000002E-2</v>
      </c>
      <c r="N5662" s="73">
        <f t="shared" si="881"/>
        <v>7.0387501356904131E-10</v>
      </c>
      <c r="O5662" s="98">
        <v>6</v>
      </c>
      <c r="P5662" s="67">
        <f t="shared" si="887"/>
        <v>2.2096202841667979E-9</v>
      </c>
      <c r="Q5662" s="66">
        <v>3.6324000000000002E-2</v>
      </c>
      <c r="R5662" s="105">
        <f t="shared" si="882"/>
        <v>1.040746063547157E-9</v>
      </c>
      <c r="S5662" s="101">
        <v>6</v>
      </c>
      <c r="T5662" s="67">
        <f t="shared" si="888"/>
        <v>2.6282469241601715E-9</v>
      </c>
      <c r="U5662" s="66">
        <v>3.6324000000000002E-2</v>
      </c>
      <c r="V5662" s="73">
        <f t="shared" si="889"/>
        <v>1.9397251483385639E-9</v>
      </c>
      <c r="W5662" s="98">
        <v>6</v>
      </c>
      <c r="X5662" s="67">
        <f t="shared" si="883"/>
        <v>3.4089523161975896E-9</v>
      </c>
      <c r="Y5662" s="66">
        <v>3.6324000000000002E-2</v>
      </c>
      <c r="Z5662" s="105">
        <f t="shared" si="884"/>
        <v>4.6959070426796316E-9</v>
      </c>
      <c r="AA5662" s="101">
        <v>0</v>
      </c>
      <c r="AB5662" s="67">
        <f t="shared" si="885"/>
        <v>0</v>
      </c>
      <c r="AC5662" s="66">
        <v>0</v>
      </c>
      <c r="AD5662" s="73">
        <f t="shared" si="886"/>
        <v>0</v>
      </c>
    </row>
    <row r="5663" spans="1:30" x14ac:dyDescent="0.25">
      <c r="A5663" s="165"/>
      <c r="B5663" s="72" t="s">
        <v>10758</v>
      </c>
      <c r="C5663" s="64" t="s">
        <v>10759</v>
      </c>
      <c r="D5663" s="64" t="s">
        <v>7</v>
      </c>
      <c r="E5663" s="64" t="s">
        <v>7855</v>
      </c>
      <c r="F5663" s="64" t="s">
        <v>1515</v>
      </c>
      <c r="G5663" s="64" t="s">
        <v>1515</v>
      </c>
      <c r="H5663" s="65">
        <v>39828</v>
      </c>
      <c r="I5663" s="65">
        <v>39898</v>
      </c>
      <c r="J5663" s="93" t="s">
        <v>1</v>
      </c>
      <c r="K5663" s="101">
        <v>6</v>
      </c>
      <c r="L5663" s="67">
        <f t="shared" si="880"/>
        <v>2.0395475145351492E-9</v>
      </c>
      <c r="M5663" s="66">
        <v>3.6324000000000002E-2</v>
      </c>
      <c r="N5663" s="73">
        <f t="shared" si="881"/>
        <v>7.0387501356904131E-10</v>
      </c>
      <c r="O5663" s="98">
        <v>6</v>
      </c>
      <c r="P5663" s="67">
        <f t="shared" si="887"/>
        <v>2.2096202841667979E-9</v>
      </c>
      <c r="Q5663" s="66">
        <v>3.6324000000000002E-2</v>
      </c>
      <c r="R5663" s="105">
        <f t="shared" si="882"/>
        <v>1.040746063547157E-9</v>
      </c>
      <c r="S5663" s="101">
        <v>6</v>
      </c>
      <c r="T5663" s="67">
        <f t="shared" si="888"/>
        <v>2.6282469241601715E-9</v>
      </c>
      <c r="U5663" s="66">
        <v>3.6324000000000002E-2</v>
      </c>
      <c r="V5663" s="73">
        <f t="shared" si="889"/>
        <v>1.9397251483385639E-9</v>
      </c>
      <c r="W5663" s="98">
        <v>6</v>
      </c>
      <c r="X5663" s="67">
        <f t="shared" si="883"/>
        <v>3.4089523161975896E-9</v>
      </c>
      <c r="Y5663" s="66">
        <v>3.6324000000000002E-2</v>
      </c>
      <c r="Z5663" s="105">
        <f t="shared" si="884"/>
        <v>4.6959070426796316E-9</v>
      </c>
      <c r="AA5663" s="101">
        <v>0</v>
      </c>
      <c r="AB5663" s="67">
        <f t="shared" si="885"/>
        <v>0</v>
      </c>
      <c r="AC5663" s="66">
        <v>0</v>
      </c>
      <c r="AD5663" s="73">
        <f t="shared" si="886"/>
        <v>0</v>
      </c>
    </row>
    <row r="5664" spans="1:30" x14ac:dyDescent="0.25">
      <c r="A5664" s="165"/>
      <c r="B5664" s="72" t="s">
        <v>9980</v>
      </c>
      <c r="C5664" s="64" t="s">
        <v>9981</v>
      </c>
      <c r="D5664" s="64" t="s">
        <v>7</v>
      </c>
      <c r="E5664" s="64" t="s">
        <v>4858</v>
      </c>
      <c r="F5664" s="64" t="s">
        <v>1269</v>
      </c>
      <c r="G5664" s="64" t="s">
        <v>1269</v>
      </c>
      <c r="H5664" s="65">
        <v>40240</v>
      </c>
      <c r="I5664" s="65">
        <v>40240</v>
      </c>
      <c r="J5664" s="93" t="s">
        <v>1</v>
      </c>
      <c r="K5664" s="101">
        <v>6</v>
      </c>
      <c r="L5664" s="67">
        <f t="shared" si="880"/>
        <v>2.0395475145351492E-9</v>
      </c>
      <c r="M5664" s="66">
        <v>3.6324000000000002E-2</v>
      </c>
      <c r="N5664" s="73">
        <f t="shared" si="881"/>
        <v>7.0387501356904131E-10</v>
      </c>
      <c r="O5664" s="98">
        <v>6</v>
      </c>
      <c r="P5664" s="67">
        <f t="shared" si="887"/>
        <v>2.2096202841667979E-9</v>
      </c>
      <c r="Q5664" s="66">
        <v>3.6324000000000002E-2</v>
      </c>
      <c r="R5664" s="105">
        <f t="shared" si="882"/>
        <v>1.040746063547157E-9</v>
      </c>
      <c r="S5664" s="101">
        <v>6</v>
      </c>
      <c r="T5664" s="67">
        <f t="shared" si="888"/>
        <v>2.6282469241601715E-9</v>
      </c>
      <c r="U5664" s="66">
        <v>3.6324000000000002E-2</v>
      </c>
      <c r="V5664" s="73">
        <f t="shared" si="889"/>
        <v>1.9397251483385639E-9</v>
      </c>
      <c r="W5664" s="98">
        <v>6</v>
      </c>
      <c r="X5664" s="67">
        <f t="shared" si="883"/>
        <v>3.4089523161975896E-9</v>
      </c>
      <c r="Y5664" s="66">
        <v>3.6324000000000002E-2</v>
      </c>
      <c r="Z5664" s="105">
        <f t="shared" si="884"/>
        <v>4.6959070426796316E-9</v>
      </c>
      <c r="AA5664" s="101">
        <v>0</v>
      </c>
      <c r="AB5664" s="67">
        <f t="shared" si="885"/>
        <v>0</v>
      </c>
      <c r="AC5664" s="66">
        <v>0</v>
      </c>
      <c r="AD5664" s="73">
        <f t="shared" si="886"/>
        <v>0</v>
      </c>
    </row>
    <row r="5665" spans="1:30" x14ac:dyDescent="0.25">
      <c r="A5665" s="165"/>
      <c r="B5665" s="72" t="s">
        <v>9892</v>
      </c>
      <c r="C5665" s="64" t="s">
        <v>9893</v>
      </c>
      <c r="D5665" s="64" t="s">
        <v>7</v>
      </c>
      <c r="E5665" s="64" t="s">
        <v>9894</v>
      </c>
      <c r="F5665" s="64" t="s">
        <v>1199</v>
      </c>
      <c r="G5665" s="64" t="s">
        <v>1199</v>
      </c>
      <c r="H5665" s="65">
        <v>39790</v>
      </c>
      <c r="I5665" s="65">
        <v>39790</v>
      </c>
      <c r="J5665" s="93" t="s">
        <v>1</v>
      </c>
      <c r="K5665" s="101">
        <v>6</v>
      </c>
      <c r="L5665" s="67">
        <f t="shared" si="880"/>
        <v>2.0395475145351492E-9</v>
      </c>
      <c r="M5665" s="66">
        <v>3.6324000000000002E-2</v>
      </c>
      <c r="N5665" s="73">
        <f t="shared" si="881"/>
        <v>7.0387501356904131E-10</v>
      </c>
      <c r="O5665" s="98">
        <v>6</v>
      </c>
      <c r="P5665" s="67">
        <f t="shared" si="887"/>
        <v>2.2096202841667979E-9</v>
      </c>
      <c r="Q5665" s="66">
        <v>3.6324000000000002E-2</v>
      </c>
      <c r="R5665" s="105">
        <f t="shared" si="882"/>
        <v>1.040746063547157E-9</v>
      </c>
      <c r="S5665" s="101">
        <v>6</v>
      </c>
      <c r="T5665" s="67">
        <f t="shared" si="888"/>
        <v>2.6282469241601715E-9</v>
      </c>
      <c r="U5665" s="66">
        <v>3.6324000000000002E-2</v>
      </c>
      <c r="V5665" s="73">
        <f t="shared" si="889"/>
        <v>1.9397251483385639E-9</v>
      </c>
      <c r="W5665" s="98">
        <v>6</v>
      </c>
      <c r="X5665" s="67">
        <f t="shared" si="883"/>
        <v>3.4089523161975896E-9</v>
      </c>
      <c r="Y5665" s="66">
        <v>3.6324000000000002E-2</v>
      </c>
      <c r="Z5665" s="105">
        <f t="shared" si="884"/>
        <v>4.6959070426796316E-9</v>
      </c>
      <c r="AA5665" s="101">
        <v>0</v>
      </c>
      <c r="AB5665" s="67">
        <f t="shared" si="885"/>
        <v>0</v>
      </c>
      <c r="AC5665" s="66">
        <v>0</v>
      </c>
      <c r="AD5665" s="73">
        <f t="shared" si="886"/>
        <v>0</v>
      </c>
    </row>
    <row r="5666" spans="1:30" x14ac:dyDescent="0.25">
      <c r="A5666" s="165"/>
      <c r="B5666" s="72" t="s">
        <v>7816</v>
      </c>
      <c r="C5666" s="64" t="s">
        <v>7817</v>
      </c>
      <c r="D5666" s="64" t="s">
        <v>10</v>
      </c>
      <c r="E5666" s="64" t="s">
        <v>7818</v>
      </c>
      <c r="F5666" s="64" t="s">
        <v>1337</v>
      </c>
      <c r="G5666" s="64" t="s">
        <v>1139</v>
      </c>
      <c r="H5666" s="65">
        <v>39864</v>
      </c>
      <c r="I5666" s="65">
        <v>39864</v>
      </c>
      <c r="J5666" s="93" t="s">
        <v>1</v>
      </c>
      <c r="K5666" s="101">
        <v>6</v>
      </c>
      <c r="L5666" s="67">
        <f t="shared" si="880"/>
        <v>2.0395475145351492E-9</v>
      </c>
      <c r="M5666" s="66">
        <v>3.6324000000000002E-2</v>
      </c>
      <c r="N5666" s="73">
        <f t="shared" si="881"/>
        <v>7.0387501356904131E-10</v>
      </c>
      <c r="O5666" s="98">
        <v>6</v>
      </c>
      <c r="P5666" s="67">
        <f t="shared" si="887"/>
        <v>2.2096202841667979E-9</v>
      </c>
      <c r="Q5666" s="66">
        <v>3.6324000000000002E-2</v>
      </c>
      <c r="R5666" s="105">
        <f t="shared" si="882"/>
        <v>1.040746063547157E-9</v>
      </c>
      <c r="S5666" s="101">
        <v>6</v>
      </c>
      <c r="T5666" s="67">
        <f t="shared" si="888"/>
        <v>2.6282469241601715E-9</v>
      </c>
      <c r="U5666" s="66">
        <v>3.6324000000000002E-2</v>
      </c>
      <c r="V5666" s="73">
        <f t="shared" si="889"/>
        <v>1.9397251483385639E-9</v>
      </c>
      <c r="W5666" s="98">
        <v>6</v>
      </c>
      <c r="X5666" s="67">
        <f t="shared" si="883"/>
        <v>3.4089523161975896E-9</v>
      </c>
      <c r="Y5666" s="66">
        <v>3.6324000000000002E-2</v>
      </c>
      <c r="Z5666" s="105">
        <f t="shared" si="884"/>
        <v>4.6959070426796316E-9</v>
      </c>
      <c r="AA5666" s="101">
        <v>0</v>
      </c>
      <c r="AB5666" s="67">
        <f t="shared" si="885"/>
        <v>0</v>
      </c>
      <c r="AC5666" s="66">
        <v>0</v>
      </c>
      <c r="AD5666" s="73">
        <f t="shared" si="886"/>
        <v>0</v>
      </c>
    </row>
    <row r="5667" spans="1:30" x14ac:dyDescent="0.25">
      <c r="A5667" s="165"/>
      <c r="B5667" s="72" t="s">
        <v>6727</v>
      </c>
      <c r="C5667" s="64" t="s">
        <v>6728</v>
      </c>
      <c r="D5667" s="64" t="s">
        <v>7</v>
      </c>
      <c r="E5667" s="64" t="s">
        <v>6729</v>
      </c>
      <c r="F5667" s="64" t="s">
        <v>1215</v>
      </c>
      <c r="G5667" s="64" t="s">
        <v>1216</v>
      </c>
      <c r="H5667" s="65">
        <v>39979</v>
      </c>
      <c r="I5667" s="65">
        <v>39979</v>
      </c>
      <c r="J5667" s="93" t="s">
        <v>1</v>
      </c>
      <c r="K5667" s="101">
        <v>6</v>
      </c>
      <c r="L5667" s="67">
        <f t="shared" si="880"/>
        <v>2.0395475145351492E-9</v>
      </c>
      <c r="M5667" s="66">
        <v>3.6324000000000002E-2</v>
      </c>
      <c r="N5667" s="73">
        <f t="shared" si="881"/>
        <v>7.0387501356904131E-10</v>
      </c>
      <c r="O5667" s="98">
        <v>6</v>
      </c>
      <c r="P5667" s="67">
        <f t="shared" si="887"/>
        <v>2.2096202841667979E-9</v>
      </c>
      <c r="Q5667" s="66">
        <v>3.6324000000000002E-2</v>
      </c>
      <c r="R5667" s="105">
        <f t="shared" si="882"/>
        <v>1.040746063547157E-9</v>
      </c>
      <c r="S5667" s="101">
        <v>6</v>
      </c>
      <c r="T5667" s="67">
        <f t="shared" si="888"/>
        <v>2.6282469241601715E-9</v>
      </c>
      <c r="U5667" s="66">
        <v>3.6324000000000002E-2</v>
      </c>
      <c r="V5667" s="73">
        <f t="shared" si="889"/>
        <v>1.9397251483385639E-9</v>
      </c>
      <c r="W5667" s="98">
        <v>6</v>
      </c>
      <c r="X5667" s="67">
        <f t="shared" si="883"/>
        <v>3.4089523161975896E-9</v>
      </c>
      <c r="Y5667" s="66">
        <v>3.6324000000000002E-2</v>
      </c>
      <c r="Z5667" s="105">
        <f t="shared" si="884"/>
        <v>4.6959070426796316E-9</v>
      </c>
      <c r="AA5667" s="101">
        <v>0</v>
      </c>
      <c r="AB5667" s="67">
        <f t="shared" si="885"/>
        <v>0</v>
      </c>
      <c r="AC5667" s="66">
        <v>0</v>
      </c>
      <c r="AD5667" s="73">
        <f t="shared" si="886"/>
        <v>0</v>
      </c>
    </row>
    <row r="5668" spans="1:30" x14ac:dyDescent="0.25">
      <c r="A5668" s="165"/>
      <c r="B5668" s="72" t="s">
        <v>4117</v>
      </c>
      <c r="C5668" s="64" t="s">
        <v>4118</v>
      </c>
      <c r="D5668" s="64" t="s">
        <v>7</v>
      </c>
      <c r="E5668" s="64" t="s">
        <v>4119</v>
      </c>
      <c r="F5668" s="64" t="s">
        <v>1519</v>
      </c>
      <c r="G5668" s="64" t="s">
        <v>1193</v>
      </c>
      <c r="H5668" s="65">
        <v>40108</v>
      </c>
      <c r="I5668" s="65">
        <v>40108</v>
      </c>
      <c r="J5668" s="93" t="s">
        <v>1</v>
      </c>
      <c r="K5668" s="101">
        <v>6</v>
      </c>
      <c r="L5668" s="67">
        <f t="shared" si="880"/>
        <v>2.0395475145351492E-9</v>
      </c>
      <c r="M5668" s="66">
        <v>3.6324000000000002E-2</v>
      </c>
      <c r="N5668" s="73">
        <f t="shared" si="881"/>
        <v>7.0387501356904131E-10</v>
      </c>
      <c r="O5668" s="98">
        <v>6</v>
      </c>
      <c r="P5668" s="67">
        <f t="shared" si="887"/>
        <v>2.2096202841667979E-9</v>
      </c>
      <c r="Q5668" s="66">
        <v>3.6324000000000002E-2</v>
      </c>
      <c r="R5668" s="105">
        <f t="shared" si="882"/>
        <v>1.040746063547157E-9</v>
      </c>
      <c r="S5668" s="101">
        <v>6</v>
      </c>
      <c r="T5668" s="67">
        <f t="shared" si="888"/>
        <v>2.6282469241601715E-9</v>
      </c>
      <c r="U5668" s="66">
        <v>3.6324000000000002E-2</v>
      </c>
      <c r="V5668" s="73">
        <f t="shared" si="889"/>
        <v>1.9397251483385639E-9</v>
      </c>
      <c r="W5668" s="98">
        <v>6</v>
      </c>
      <c r="X5668" s="67">
        <f t="shared" si="883"/>
        <v>3.4089523161975896E-9</v>
      </c>
      <c r="Y5668" s="66">
        <v>3.6324000000000002E-2</v>
      </c>
      <c r="Z5668" s="105">
        <f t="shared" si="884"/>
        <v>4.6959070426796316E-9</v>
      </c>
      <c r="AA5668" s="101">
        <v>0</v>
      </c>
      <c r="AB5668" s="67">
        <f t="shared" si="885"/>
        <v>0</v>
      </c>
      <c r="AC5668" s="66">
        <v>0</v>
      </c>
      <c r="AD5668" s="73">
        <f t="shared" si="886"/>
        <v>0</v>
      </c>
    </row>
    <row r="5669" spans="1:30" x14ac:dyDescent="0.25">
      <c r="A5669" s="165"/>
      <c r="B5669" s="72" t="s">
        <v>1405</v>
      </c>
      <c r="C5669" s="64" t="s">
        <v>1406</v>
      </c>
      <c r="D5669" s="64" t="s">
        <v>7</v>
      </c>
      <c r="E5669" s="64" t="s">
        <v>1407</v>
      </c>
      <c r="F5669" s="64" t="s">
        <v>1199</v>
      </c>
      <c r="G5669" s="64" t="s">
        <v>1199</v>
      </c>
      <c r="H5669" s="65">
        <v>39749</v>
      </c>
      <c r="I5669" s="65">
        <v>39749</v>
      </c>
      <c r="J5669" s="93" t="s">
        <v>1</v>
      </c>
      <c r="K5669" s="101">
        <v>6</v>
      </c>
      <c r="L5669" s="67">
        <f t="shared" si="880"/>
        <v>2.0395475145351492E-9</v>
      </c>
      <c r="M5669" s="66">
        <v>3.6324000000000002E-2</v>
      </c>
      <c r="N5669" s="73">
        <f t="shared" si="881"/>
        <v>7.0387501356904131E-10</v>
      </c>
      <c r="O5669" s="98">
        <v>6</v>
      </c>
      <c r="P5669" s="67">
        <f t="shared" si="887"/>
        <v>2.2096202841667979E-9</v>
      </c>
      <c r="Q5669" s="66">
        <v>3.6324000000000002E-2</v>
      </c>
      <c r="R5669" s="105">
        <f t="shared" si="882"/>
        <v>1.040746063547157E-9</v>
      </c>
      <c r="S5669" s="101">
        <v>6</v>
      </c>
      <c r="T5669" s="67">
        <f t="shared" si="888"/>
        <v>2.6282469241601715E-9</v>
      </c>
      <c r="U5669" s="66">
        <v>3.6324000000000002E-2</v>
      </c>
      <c r="V5669" s="73">
        <f t="shared" si="889"/>
        <v>1.9397251483385639E-9</v>
      </c>
      <c r="W5669" s="98">
        <v>6</v>
      </c>
      <c r="X5669" s="67">
        <f t="shared" si="883"/>
        <v>3.4089523161975896E-9</v>
      </c>
      <c r="Y5669" s="66">
        <v>3.6324000000000002E-2</v>
      </c>
      <c r="Z5669" s="105">
        <f t="shared" si="884"/>
        <v>4.6959070426796316E-9</v>
      </c>
      <c r="AA5669" s="101">
        <v>0</v>
      </c>
      <c r="AB5669" s="67">
        <f t="shared" si="885"/>
        <v>0</v>
      </c>
      <c r="AC5669" s="66">
        <v>0</v>
      </c>
      <c r="AD5669" s="73">
        <f t="shared" si="886"/>
        <v>0</v>
      </c>
    </row>
    <row r="5670" spans="1:30" x14ac:dyDescent="0.25">
      <c r="A5670" s="165"/>
      <c r="B5670" s="72" t="s">
        <v>1684</v>
      </c>
      <c r="C5670" s="64" t="s">
        <v>1685</v>
      </c>
      <c r="D5670" s="64" t="s">
        <v>7</v>
      </c>
      <c r="E5670" s="64" t="s">
        <v>1686</v>
      </c>
      <c r="F5670" s="64" t="s">
        <v>437</v>
      </c>
      <c r="G5670" s="64" t="s">
        <v>1269</v>
      </c>
      <c r="H5670" s="65">
        <v>39772</v>
      </c>
      <c r="I5670" s="65">
        <v>39940</v>
      </c>
      <c r="J5670" s="93" t="s">
        <v>1</v>
      </c>
      <c r="K5670" s="101">
        <v>6</v>
      </c>
      <c r="L5670" s="67">
        <f t="shared" si="880"/>
        <v>2.0395475145351492E-9</v>
      </c>
      <c r="M5670" s="66">
        <v>3.6324000000000002E-2</v>
      </c>
      <c r="N5670" s="73">
        <f t="shared" si="881"/>
        <v>7.0387501356904131E-10</v>
      </c>
      <c r="O5670" s="98">
        <v>6</v>
      </c>
      <c r="P5670" s="67">
        <f t="shared" si="887"/>
        <v>2.2096202841667979E-9</v>
      </c>
      <c r="Q5670" s="66">
        <v>3.6324000000000002E-2</v>
      </c>
      <c r="R5670" s="105">
        <f t="shared" si="882"/>
        <v>1.040746063547157E-9</v>
      </c>
      <c r="S5670" s="101">
        <v>6</v>
      </c>
      <c r="T5670" s="67">
        <f t="shared" si="888"/>
        <v>2.6282469241601715E-9</v>
      </c>
      <c r="U5670" s="66">
        <v>3.6324000000000002E-2</v>
      </c>
      <c r="V5670" s="73">
        <f t="shared" si="889"/>
        <v>1.9397251483385639E-9</v>
      </c>
      <c r="W5670" s="98">
        <v>6</v>
      </c>
      <c r="X5670" s="67">
        <f t="shared" si="883"/>
        <v>3.4089523161975896E-9</v>
      </c>
      <c r="Y5670" s="66">
        <v>3.6324000000000002E-2</v>
      </c>
      <c r="Z5670" s="105">
        <f t="shared" si="884"/>
        <v>4.6959070426796316E-9</v>
      </c>
      <c r="AA5670" s="101">
        <v>0</v>
      </c>
      <c r="AB5670" s="67">
        <f t="shared" si="885"/>
        <v>0</v>
      </c>
      <c r="AC5670" s="66">
        <v>0</v>
      </c>
      <c r="AD5670" s="73">
        <f t="shared" si="886"/>
        <v>0</v>
      </c>
    </row>
    <row r="5671" spans="1:30" x14ac:dyDescent="0.25">
      <c r="A5671" s="165"/>
      <c r="B5671" s="72" t="s">
        <v>2391</v>
      </c>
      <c r="C5671" s="64" t="s">
        <v>2392</v>
      </c>
      <c r="D5671" s="64" t="s">
        <v>10</v>
      </c>
      <c r="E5671" s="64" t="s">
        <v>2387</v>
      </c>
      <c r="F5671" s="64" t="s">
        <v>2151</v>
      </c>
      <c r="G5671" s="64" t="s">
        <v>1139</v>
      </c>
      <c r="H5671" s="65">
        <v>39911</v>
      </c>
      <c r="I5671" s="65">
        <v>40050</v>
      </c>
      <c r="J5671" s="93" t="s">
        <v>1</v>
      </c>
      <c r="K5671" s="101">
        <v>6</v>
      </c>
      <c r="L5671" s="67">
        <f t="shared" si="880"/>
        <v>2.0395475145351492E-9</v>
      </c>
      <c r="M5671" s="66">
        <v>3.6324000000000002E-2</v>
      </c>
      <c r="N5671" s="73">
        <f t="shared" si="881"/>
        <v>7.0387501356904131E-10</v>
      </c>
      <c r="O5671" s="98">
        <v>6</v>
      </c>
      <c r="P5671" s="67">
        <f t="shared" si="887"/>
        <v>2.2096202841667979E-9</v>
      </c>
      <c r="Q5671" s="66">
        <v>3.6324000000000002E-2</v>
      </c>
      <c r="R5671" s="105">
        <f t="shared" si="882"/>
        <v>1.040746063547157E-9</v>
      </c>
      <c r="S5671" s="101">
        <v>6</v>
      </c>
      <c r="T5671" s="67">
        <f t="shared" si="888"/>
        <v>2.6282469241601715E-9</v>
      </c>
      <c r="U5671" s="66">
        <v>3.6324000000000002E-2</v>
      </c>
      <c r="V5671" s="73">
        <f t="shared" si="889"/>
        <v>1.9397251483385639E-9</v>
      </c>
      <c r="W5671" s="98">
        <v>6</v>
      </c>
      <c r="X5671" s="67">
        <f t="shared" si="883"/>
        <v>3.4089523161975896E-9</v>
      </c>
      <c r="Y5671" s="66">
        <v>3.6324000000000002E-2</v>
      </c>
      <c r="Z5671" s="105">
        <f t="shared" si="884"/>
        <v>4.6959070426796316E-9</v>
      </c>
      <c r="AA5671" s="101">
        <v>0</v>
      </c>
      <c r="AB5671" s="67">
        <f t="shared" si="885"/>
        <v>0</v>
      </c>
      <c r="AC5671" s="66">
        <v>0</v>
      </c>
      <c r="AD5671" s="73">
        <f t="shared" si="886"/>
        <v>0</v>
      </c>
    </row>
    <row r="5672" spans="1:30" x14ac:dyDescent="0.25">
      <c r="A5672" s="165"/>
      <c r="B5672" s="72" t="s">
        <v>8793</v>
      </c>
      <c r="C5672" s="64" t="s">
        <v>8794</v>
      </c>
      <c r="D5672" s="64" t="s">
        <v>7</v>
      </c>
      <c r="E5672" s="64" t="s">
        <v>8795</v>
      </c>
      <c r="F5672" s="64" t="s">
        <v>1199</v>
      </c>
      <c r="G5672" s="64" t="s">
        <v>1199</v>
      </c>
      <c r="H5672" s="65">
        <v>40309</v>
      </c>
      <c r="I5672" s="65">
        <v>40309</v>
      </c>
      <c r="J5672" s="93" t="s">
        <v>1</v>
      </c>
      <c r="K5672" s="101">
        <v>6</v>
      </c>
      <c r="L5672" s="67">
        <f t="shared" si="880"/>
        <v>2.0395475145351492E-9</v>
      </c>
      <c r="M5672" s="66">
        <v>3.6324000000000002E-2</v>
      </c>
      <c r="N5672" s="73">
        <f t="shared" si="881"/>
        <v>7.0387501356904131E-10</v>
      </c>
      <c r="O5672" s="98">
        <v>6</v>
      </c>
      <c r="P5672" s="67">
        <f t="shared" si="887"/>
        <v>2.2096202841667979E-9</v>
      </c>
      <c r="Q5672" s="66">
        <v>3.6324000000000002E-2</v>
      </c>
      <c r="R5672" s="105">
        <f t="shared" si="882"/>
        <v>1.040746063547157E-9</v>
      </c>
      <c r="S5672" s="101">
        <v>6</v>
      </c>
      <c r="T5672" s="67">
        <f t="shared" si="888"/>
        <v>2.6282469241601715E-9</v>
      </c>
      <c r="U5672" s="66">
        <v>3.6324000000000002E-2</v>
      </c>
      <c r="V5672" s="73">
        <f t="shared" si="889"/>
        <v>1.9397251483385639E-9</v>
      </c>
      <c r="W5672" s="98">
        <v>6</v>
      </c>
      <c r="X5672" s="67">
        <f t="shared" si="883"/>
        <v>3.4089523161975896E-9</v>
      </c>
      <c r="Y5672" s="66">
        <v>3.6324000000000002E-2</v>
      </c>
      <c r="Z5672" s="105">
        <f t="shared" si="884"/>
        <v>4.6959070426796316E-9</v>
      </c>
      <c r="AA5672" s="101">
        <v>0</v>
      </c>
      <c r="AB5672" s="67">
        <f t="shared" si="885"/>
        <v>0</v>
      </c>
      <c r="AC5672" s="66">
        <v>0</v>
      </c>
      <c r="AD5672" s="73">
        <f t="shared" si="886"/>
        <v>0</v>
      </c>
    </row>
    <row r="5673" spans="1:30" x14ac:dyDescent="0.25">
      <c r="A5673" s="165"/>
      <c r="B5673" s="72" t="s">
        <v>8835</v>
      </c>
      <c r="C5673" s="64" t="s">
        <v>8836</v>
      </c>
      <c r="D5673" s="64" t="s">
        <v>7</v>
      </c>
      <c r="E5673" s="64" t="s">
        <v>8837</v>
      </c>
      <c r="F5673" s="64" t="s">
        <v>1192</v>
      </c>
      <c r="G5673" s="64" t="s">
        <v>1193</v>
      </c>
      <c r="H5673" s="65">
        <v>40263</v>
      </c>
      <c r="I5673" s="65">
        <v>40263</v>
      </c>
      <c r="J5673" s="93" t="s">
        <v>1</v>
      </c>
      <c r="K5673" s="101">
        <v>6</v>
      </c>
      <c r="L5673" s="67">
        <f t="shared" si="880"/>
        <v>2.0395475145351492E-9</v>
      </c>
      <c r="M5673" s="66">
        <v>3.6324000000000002E-2</v>
      </c>
      <c r="N5673" s="73">
        <f t="shared" si="881"/>
        <v>7.0387501356904131E-10</v>
      </c>
      <c r="O5673" s="98">
        <v>6</v>
      </c>
      <c r="P5673" s="67">
        <f t="shared" si="887"/>
        <v>2.2096202841667979E-9</v>
      </c>
      <c r="Q5673" s="66">
        <v>3.6324000000000002E-2</v>
      </c>
      <c r="R5673" s="105">
        <f t="shared" si="882"/>
        <v>1.040746063547157E-9</v>
      </c>
      <c r="S5673" s="101">
        <v>6</v>
      </c>
      <c r="T5673" s="67">
        <f t="shared" si="888"/>
        <v>2.6282469241601715E-9</v>
      </c>
      <c r="U5673" s="66">
        <v>3.6324000000000002E-2</v>
      </c>
      <c r="V5673" s="73">
        <f t="shared" si="889"/>
        <v>1.9397251483385639E-9</v>
      </c>
      <c r="W5673" s="98">
        <v>6</v>
      </c>
      <c r="X5673" s="67">
        <f t="shared" si="883"/>
        <v>3.4089523161975896E-9</v>
      </c>
      <c r="Y5673" s="66">
        <v>3.6324000000000002E-2</v>
      </c>
      <c r="Z5673" s="105">
        <f t="shared" si="884"/>
        <v>4.6959070426796316E-9</v>
      </c>
      <c r="AA5673" s="101">
        <v>0</v>
      </c>
      <c r="AB5673" s="67">
        <f t="shared" si="885"/>
        <v>0</v>
      </c>
      <c r="AC5673" s="66">
        <v>0</v>
      </c>
      <c r="AD5673" s="73">
        <f t="shared" si="886"/>
        <v>0</v>
      </c>
    </row>
    <row r="5674" spans="1:30" x14ac:dyDescent="0.25">
      <c r="A5674" s="165"/>
      <c r="B5674" s="72" t="s">
        <v>15436</v>
      </c>
      <c r="C5674" s="64" t="s">
        <v>15437</v>
      </c>
      <c r="D5674" s="64" t="s">
        <v>7</v>
      </c>
      <c r="E5674" s="64" t="s">
        <v>15438</v>
      </c>
      <c r="F5674" s="64" t="s">
        <v>1251</v>
      </c>
      <c r="G5674" s="64" t="s">
        <v>1227</v>
      </c>
      <c r="H5674" s="65">
        <v>40092</v>
      </c>
      <c r="I5674" s="65">
        <v>40092</v>
      </c>
      <c r="J5674" s="93" t="s">
        <v>1</v>
      </c>
      <c r="K5674" s="101">
        <v>0</v>
      </c>
      <c r="L5674" s="67">
        <f t="shared" si="880"/>
        <v>0</v>
      </c>
      <c r="M5674" s="66">
        <v>3.6323958000000003E-2</v>
      </c>
      <c r="N5674" s="73">
        <f t="shared" si="881"/>
        <v>7.0387419970629026E-10</v>
      </c>
      <c r="O5674" s="98">
        <v>0</v>
      </c>
      <c r="P5674" s="67">
        <f t="shared" si="887"/>
        <v>0</v>
      </c>
      <c r="Q5674" s="66">
        <v>3.6323958000000003E-2</v>
      </c>
      <c r="R5674" s="105">
        <f t="shared" si="882"/>
        <v>1.0407448601737768E-9</v>
      </c>
      <c r="S5674" s="101">
        <v>0</v>
      </c>
      <c r="T5674" s="67">
        <f t="shared" si="888"/>
        <v>0</v>
      </c>
      <c r="U5674" s="66">
        <v>3.6323958000000003E-2</v>
      </c>
      <c r="V5674" s="73">
        <f t="shared" si="889"/>
        <v>1.9397229055113358E-9</v>
      </c>
      <c r="W5674" s="98">
        <v>0</v>
      </c>
      <c r="X5674" s="67">
        <f t="shared" si="883"/>
        <v>0</v>
      </c>
      <c r="Y5674" s="66">
        <v>3.6323958000000003E-2</v>
      </c>
      <c r="Z5674" s="105">
        <f t="shared" si="884"/>
        <v>4.6959016129886344E-9</v>
      </c>
      <c r="AA5674" s="101">
        <v>0</v>
      </c>
      <c r="AB5674" s="67">
        <f t="shared" si="885"/>
        <v>0</v>
      </c>
      <c r="AC5674" s="66">
        <v>0</v>
      </c>
      <c r="AD5674" s="73">
        <f t="shared" si="886"/>
        <v>0</v>
      </c>
    </row>
    <row r="5675" spans="1:30" x14ac:dyDescent="0.25">
      <c r="A5675" s="165"/>
      <c r="B5675" s="72" t="s">
        <v>10260</v>
      </c>
      <c r="C5675" s="64" t="s">
        <v>10261</v>
      </c>
      <c r="D5675" s="64" t="s">
        <v>7</v>
      </c>
      <c r="E5675" s="64" t="s">
        <v>10262</v>
      </c>
      <c r="F5675" s="64" t="s">
        <v>1199</v>
      </c>
      <c r="G5675" s="64" t="s">
        <v>1199</v>
      </c>
      <c r="H5675" s="65">
        <v>39091</v>
      </c>
      <c r="I5675" s="65">
        <v>39091</v>
      </c>
      <c r="J5675" s="93" t="s">
        <v>1</v>
      </c>
      <c r="K5675" s="101">
        <v>0</v>
      </c>
      <c r="L5675" s="67">
        <f t="shared" si="880"/>
        <v>0</v>
      </c>
      <c r="M5675" s="66">
        <v>3.2335200000000001E-2</v>
      </c>
      <c r="N5675" s="73">
        <f t="shared" si="881"/>
        <v>6.2658130543876404E-10</v>
      </c>
      <c r="O5675" s="98">
        <v>0</v>
      </c>
      <c r="P5675" s="67">
        <f t="shared" si="887"/>
        <v>0</v>
      </c>
      <c r="Q5675" s="66">
        <v>3.2335200000000001E-2</v>
      </c>
      <c r="R5675" s="105">
        <f t="shared" si="882"/>
        <v>9.2645997450748903E-10</v>
      </c>
      <c r="S5675" s="101">
        <v>0</v>
      </c>
      <c r="T5675" s="67">
        <f t="shared" si="888"/>
        <v>0</v>
      </c>
      <c r="U5675" s="66">
        <v>3.2335200000000001E-2</v>
      </c>
      <c r="V5675" s="73">
        <f t="shared" si="889"/>
        <v>1.7267206424555975E-9</v>
      </c>
      <c r="W5675" s="98">
        <v>0</v>
      </c>
      <c r="X5675" s="67">
        <f t="shared" si="883"/>
        <v>0</v>
      </c>
      <c r="Y5675" s="66">
        <v>3.2335200000000001E-2</v>
      </c>
      <c r="Z5675" s="105">
        <f t="shared" si="884"/>
        <v>4.1802415319473193E-9</v>
      </c>
      <c r="AA5675" s="101">
        <v>0</v>
      </c>
      <c r="AB5675" s="67">
        <f t="shared" si="885"/>
        <v>0</v>
      </c>
      <c r="AC5675" s="66">
        <v>0</v>
      </c>
      <c r="AD5675" s="73">
        <f t="shared" si="886"/>
        <v>0</v>
      </c>
    </row>
    <row r="5676" spans="1:30" x14ac:dyDescent="0.25">
      <c r="A5676" s="165"/>
      <c r="B5676" s="72" t="s">
        <v>16063</v>
      </c>
      <c r="C5676" s="64" t="s">
        <v>16064</v>
      </c>
      <c r="D5676" s="64" t="s">
        <v>489</v>
      </c>
      <c r="E5676" s="64" t="s">
        <v>3434</v>
      </c>
      <c r="F5676" s="64" t="s">
        <v>3255</v>
      </c>
      <c r="G5676" s="64" t="s">
        <v>1227</v>
      </c>
      <c r="H5676" s="65">
        <v>40417</v>
      </c>
      <c r="I5676" s="65">
        <v>40417</v>
      </c>
      <c r="J5676" s="93" t="s">
        <v>1</v>
      </c>
      <c r="K5676" s="101">
        <v>12</v>
      </c>
      <c r="L5676" s="67">
        <f t="shared" si="880"/>
        <v>4.0790950290702983E-9</v>
      </c>
      <c r="M5676" s="66">
        <v>3.2044799999999998E-2</v>
      </c>
      <c r="N5676" s="73">
        <f t="shared" si="881"/>
        <v>6.209540258456451E-10</v>
      </c>
      <c r="O5676" s="98">
        <v>12</v>
      </c>
      <c r="P5676" s="67">
        <f t="shared" si="887"/>
        <v>4.4192405683335958E-9</v>
      </c>
      <c r="Q5676" s="66">
        <v>3.2044799999999998E-2</v>
      </c>
      <c r="R5676" s="105">
        <f t="shared" si="882"/>
        <v>9.1813950713456486E-10</v>
      </c>
      <c r="S5676" s="101">
        <v>0</v>
      </c>
      <c r="T5676" s="67">
        <f t="shared" si="888"/>
        <v>0</v>
      </c>
      <c r="U5676" s="66">
        <v>0</v>
      </c>
      <c r="V5676" s="73">
        <f t="shared" si="889"/>
        <v>0</v>
      </c>
      <c r="W5676" s="98">
        <v>0</v>
      </c>
      <c r="X5676" s="67">
        <f t="shared" si="883"/>
        <v>0</v>
      </c>
      <c r="Y5676" s="66">
        <v>0</v>
      </c>
      <c r="Z5676" s="105">
        <f t="shared" si="884"/>
        <v>0</v>
      </c>
      <c r="AA5676" s="101">
        <v>0</v>
      </c>
      <c r="AB5676" s="67">
        <f t="shared" si="885"/>
        <v>0</v>
      </c>
      <c r="AC5676" s="66">
        <v>0</v>
      </c>
      <c r="AD5676" s="73">
        <f t="shared" si="886"/>
        <v>0</v>
      </c>
    </row>
    <row r="5677" spans="1:30" x14ac:dyDescent="0.25">
      <c r="A5677" s="165"/>
      <c r="B5677" s="72" t="s">
        <v>12420</v>
      </c>
      <c r="C5677" s="64" t="s">
        <v>12421</v>
      </c>
      <c r="D5677" s="64" t="s">
        <v>7</v>
      </c>
      <c r="E5677" s="64" t="s">
        <v>12422</v>
      </c>
      <c r="F5677" s="64" t="s">
        <v>1215</v>
      </c>
      <c r="G5677" s="64" t="s">
        <v>1216</v>
      </c>
      <c r="H5677" s="65">
        <v>40829</v>
      </c>
      <c r="I5677" s="65">
        <v>40829</v>
      </c>
      <c r="J5677" s="93" t="s">
        <v>1</v>
      </c>
      <c r="K5677" s="101">
        <v>10</v>
      </c>
      <c r="L5677" s="67">
        <f t="shared" si="880"/>
        <v>3.3992458575585822E-9</v>
      </c>
      <c r="M5677" s="66">
        <v>3.0269999999999998E-2</v>
      </c>
      <c r="N5677" s="73">
        <f t="shared" si="881"/>
        <v>5.8656251130753432E-10</v>
      </c>
      <c r="O5677" s="98">
        <v>10</v>
      </c>
      <c r="P5677" s="67">
        <f t="shared" si="887"/>
        <v>3.6827004736113295E-9</v>
      </c>
      <c r="Q5677" s="66">
        <v>3.0269999999999998E-2</v>
      </c>
      <c r="R5677" s="105">
        <f t="shared" si="882"/>
        <v>8.6728838628929742E-10</v>
      </c>
      <c r="S5677" s="101">
        <v>10</v>
      </c>
      <c r="T5677" s="67">
        <f t="shared" si="888"/>
        <v>4.3804115402669527E-9</v>
      </c>
      <c r="U5677" s="66">
        <v>3.0269999999999998E-2</v>
      </c>
      <c r="V5677" s="73">
        <f t="shared" si="889"/>
        <v>1.6164376236154696E-9</v>
      </c>
      <c r="W5677" s="98">
        <v>10</v>
      </c>
      <c r="X5677" s="67">
        <f t="shared" si="883"/>
        <v>5.6815871936626492E-9</v>
      </c>
      <c r="Y5677" s="66">
        <v>3.0269999999999998E-2</v>
      </c>
      <c r="Z5677" s="105">
        <f t="shared" si="884"/>
        <v>3.9132558688996928E-9</v>
      </c>
      <c r="AA5677" s="101">
        <v>0</v>
      </c>
      <c r="AB5677" s="67">
        <f t="shared" si="885"/>
        <v>0</v>
      </c>
      <c r="AC5677" s="66">
        <v>0</v>
      </c>
      <c r="AD5677" s="73">
        <f t="shared" si="886"/>
        <v>0</v>
      </c>
    </row>
    <row r="5678" spans="1:30" x14ac:dyDescent="0.25">
      <c r="A5678" s="165"/>
      <c r="B5678" s="72" t="s">
        <v>2216</v>
      </c>
      <c r="C5678" s="64" t="s">
        <v>2217</v>
      </c>
      <c r="D5678" s="64" t="s">
        <v>7</v>
      </c>
      <c r="E5678" s="64" t="s">
        <v>1749</v>
      </c>
      <c r="F5678" s="64" t="s">
        <v>437</v>
      </c>
      <c r="G5678" s="64" t="s">
        <v>1269</v>
      </c>
      <c r="H5678" s="65">
        <v>39520</v>
      </c>
      <c r="I5678" s="65">
        <v>39520</v>
      </c>
      <c r="J5678" s="93" t="s">
        <v>1</v>
      </c>
      <c r="K5678" s="101">
        <v>0</v>
      </c>
      <c r="L5678" s="67">
        <f t="shared" si="880"/>
        <v>0</v>
      </c>
      <c r="M5678" s="66">
        <v>3.0079999999999999E-2</v>
      </c>
      <c r="N5678" s="73">
        <f t="shared" si="881"/>
        <v>5.8288075124316601E-10</v>
      </c>
      <c r="O5678" s="98">
        <v>0</v>
      </c>
      <c r="P5678" s="67">
        <f t="shared" si="887"/>
        <v>0</v>
      </c>
      <c r="Q5678" s="66">
        <v>3.0079999999999999E-2</v>
      </c>
      <c r="R5678" s="105">
        <f t="shared" si="882"/>
        <v>8.6184455433042844E-10</v>
      </c>
      <c r="S5678" s="101">
        <v>0</v>
      </c>
      <c r="T5678" s="67">
        <f t="shared" si="888"/>
        <v>0</v>
      </c>
      <c r="U5678" s="66">
        <v>0</v>
      </c>
      <c r="V5678" s="73">
        <f t="shared" si="889"/>
        <v>0</v>
      </c>
      <c r="W5678" s="98">
        <v>0</v>
      </c>
      <c r="X5678" s="67">
        <f t="shared" si="883"/>
        <v>0</v>
      </c>
      <c r="Y5678" s="66">
        <v>0</v>
      </c>
      <c r="Z5678" s="105">
        <f t="shared" si="884"/>
        <v>0</v>
      </c>
      <c r="AA5678" s="101">
        <v>0</v>
      </c>
      <c r="AB5678" s="67">
        <f t="shared" si="885"/>
        <v>0</v>
      </c>
      <c r="AC5678" s="66">
        <v>0</v>
      </c>
      <c r="AD5678" s="73">
        <f t="shared" si="886"/>
        <v>0</v>
      </c>
    </row>
    <row r="5679" spans="1:30" x14ac:dyDescent="0.25">
      <c r="A5679" s="165"/>
      <c r="B5679" s="72" t="s">
        <v>2867</v>
      </c>
      <c r="C5679" s="64" t="s">
        <v>2868</v>
      </c>
      <c r="D5679" s="64" t="s">
        <v>7</v>
      </c>
      <c r="E5679" s="64" t="s">
        <v>2869</v>
      </c>
      <c r="F5679" s="64" t="s">
        <v>1374</v>
      </c>
      <c r="G5679" s="64" t="s">
        <v>1227</v>
      </c>
      <c r="H5679" s="65">
        <v>40756</v>
      </c>
      <c r="I5679" s="65">
        <v>40756</v>
      </c>
      <c r="J5679" s="93" t="s">
        <v>1</v>
      </c>
      <c r="K5679" s="101">
        <v>10</v>
      </c>
      <c r="L5679" s="67">
        <f t="shared" si="880"/>
        <v>3.3992458575585822E-9</v>
      </c>
      <c r="M5679" s="66">
        <v>2.6703999999999999E-2</v>
      </c>
      <c r="N5679" s="73">
        <f t="shared" si="881"/>
        <v>5.1746168820470423E-10</v>
      </c>
      <c r="O5679" s="98">
        <v>10</v>
      </c>
      <c r="P5679" s="67">
        <f t="shared" si="887"/>
        <v>3.6827004736113295E-9</v>
      </c>
      <c r="Q5679" s="66">
        <v>2.6703999999999999E-2</v>
      </c>
      <c r="R5679" s="105">
        <f t="shared" si="882"/>
        <v>7.6511625594547076E-10</v>
      </c>
      <c r="S5679" s="101">
        <v>0</v>
      </c>
      <c r="T5679" s="67">
        <f t="shared" si="888"/>
        <v>0</v>
      </c>
      <c r="U5679" s="66">
        <v>0</v>
      </c>
      <c r="V5679" s="73">
        <f t="shared" si="889"/>
        <v>0</v>
      </c>
      <c r="W5679" s="98">
        <v>0</v>
      </c>
      <c r="X5679" s="67">
        <f t="shared" si="883"/>
        <v>0</v>
      </c>
      <c r="Y5679" s="66">
        <v>0</v>
      </c>
      <c r="Z5679" s="105">
        <f t="shared" si="884"/>
        <v>0</v>
      </c>
      <c r="AA5679" s="101">
        <v>0</v>
      </c>
      <c r="AB5679" s="67">
        <f t="shared" si="885"/>
        <v>0</v>
      </c>
      <c r="AC5679" s="66">
        <v>0</v>
      </c>
      <c r="AD5679" s="73">
        <f t="shared" si="886"/>
        <v>0</v>
      </c>
    </row>
    <row r="5680" spans="1:30" x14ac:dyDescent="0.25">
      <c r="A5680" s="165"/>
      <c r="B5680" s="72" t="s">
        <v>13144</v>
      </c>
      <c r="C5680" s="64" t="s">
        <v>13145</v>
      </c>
      <c r="D5680" s="64" t="s">
        <v>7</v>
      </c>
      <c r="E5680" s="64" t="s">
        <v>1857</v>
      </c>
      <c r="F5680" s="64" t="s">
        <v>1221</v>
      </c>
      <c r="G5680" s="64" t="s">
        <v>1167</v>
      </c>
      <c r="H5680" s="65">
        <v>40854</v>
      </c>
      <c r="I5680" s="65">
        <v>40854</v>
      </c>
      <c r="J5680" s="93" t="s">
        <v>1</v>
      </c>
      <c r="K5680" s="101">
        <v>10</v>
      </c>
      <c r="L5680" s="67">
        <f t="shared" si="880"/>
        <v>3.3992458575585822E-9</v>
      </c>
      <c r="M5680" s="66">
        <v>2.6703999999999999E-2</v>
      </c>
      <c r="N5680" s="73">
        <f t="shared" si="881"/>
        <v>5.1746168820470423E-10</v>
      </c>
      <c r="O5680" s="98">
        <v>10</v>
      </c>
      <c r="P5680" s="67">
        <f t="shared" si="887"/>
        <v>3.6827004736113295E-9</v>
      </c>
      <c r="Q5680" s="66">
        <v>2.6703999999999999E-2</v>
      </c>
      <c r="R5680" s="105">
        <f t="shared" si="882"/>
        <v>7.6511625594547076E-10</v>
      </c>
      <c r="S5680" s="101">
        <v>0</v>
      </c>
      <c r="T5680" s="67">
        <f t="shared" si="888"/>
        <v>0</v>
      </c>
      <c r="U5680" s="66">
        <v>0</v>
      </c>
      <c r="V5680" s="73">
        <f t="shared" si="889"/>
        <v>0</v>
      </c>
      <c r="W5680" s="98">
        <v>0</v>
      </c>
      <c r="X5680" s="67">
        <f t="shared" si="883"/>
        <v>0</v>
      </c>
      <c r="Y5680" s="66">
        <v>0</v>
      </c>
      <c r="Z5680" s="105">
        <f t="shared" si="884"/>
        <v>0</v>
      </c>
      <c r="AA5680" s="101">
        <v>0</v>
      </c>
      <c r="AB5680" s="67">
        <f t="shared" si="885"/>
        <v>0</v>
      </c>
      <c r="AC5680" s="66">
        <v>0</v>
      </c>
      <c r="AD5680" s="73">
        <f t="shared" si="886"/>
        <v>0</v>
      </c>
    </row>
    <row r="5681" spans="1:30" x14ac:dyDescent="0.25">
      <c r="A5681" s="165"/>
      <c r="B5681" s="72" t="s">
        <v>3626</v>
      </c>
      <c r="C5681" s="64" t="s">
        <v>3627</v>
      </c>
      <c r="D5681" s="64" t="s">
        <v>7</v>
      </c>
      <c r="E5681" s="64" t="s">
        <v>3628</v>
      </c>
      <c r="F5681" s="64" t="s">
        <v>1230</v>
      </c>
      <c r="G5681" s="64" t="s">
        <v>1167</v>
      </c>
      <c r="H5681" s="65">
        <v>40854</v>
      </c>
      <c r="I5681" s="65">
        <v>40854</v>
      </c>
      <c r="J5681" s="93" t="s">
        <v>1</v>
      </c>
      <c r="K5681" s="101">
        <v>10</v>
      </c>
      <c r="L5681" s="67">
        <f t="shared" si="880"/>
        <v>3.3992458575585822E-9</v>
      </c>
      <c r="M5681" s="66">
        <v>2.6703999999999999E-2</v>
      </c>
      <c r="N5681" s="73">
        <f t="shared" si="881"/>
        <v>5.1746168820470423E-10</v>
      </c>
      <c r="O5681" s="98">
        <v>10</v>
      </c>
      <c r="P5681" s="67">
        <f t="shared" si="887"/>
        <v>3.6827004736113295E-9</v>
      </c>
      <c r="Q5681" s="66">
        <v>2.6703999999999999E-2</v>
      </c>
      <c r="R5681" s="105">
        <f t="shared" si="882"/>
        <v>7.6511625594547076E-10</v>
      </c>
      <c r="S5681" s="101">
        <v>0</v>
      </c>
      <c r="T5681" s="67">
        <f t="shared" si="888"/>
        <v>0</v>
      </c>
      <c r="U5681" s="66">
        <v>0</v>
      </c>
      <c r="V5681" s="73">
        <f t="shared" si="889"/>
        <v>0</v>
      </c>
      <c r="W5681" s="98">
        <v>0</v>
      </c>
      <c r="X5681" s="67">
        <f t="shared" si="883"/>
        <v>0</v>
      </c>
      <c r="Y5681" s="66">
        <v>0</v>
      </c>
      <c r="Z5681" s="105">
        <f t="shared" si="884"/>
        <v>0</v>
      </c>
      <c r="AA5681" s="101">
        <v>0</v>
      </c>
      <c r="AB5681" s="67">
        <f t="shared" si="885"/>
        <v>0</v>
      </c>
      <c r="AC5681" s="66">
        <v>0</v>
      </c>
      <c r="AD5681" s="73">
        <f t="shared" si="886"/>
        <v>0</v>
      </c>
    </row>
    <row r="5682" spans="1:30" x14ac:dyDescent="0.25">
      <c r="A5682" s="165"/>
      <c r="B5682" s="72" t="s">
        <v>5625</v>
      </c>
      <c r="C5682" s="64" t="s">
        <v>5626</v>
      </c>
      <c r="D5682" s="64" t="s">
        <v>7</v>
      </c>
      <c r="E5682" s="64" t="s">
        <v>5627</v>
      </c>
      <c r="F5682" s="64" t="s">
        <v>1313</v>
      </c>
      <c r="G5682" s="64" t="s">
        <v>1193</v>
      </c>
      <c r="H5682" s="65">
        <v>40854</v>
      </c>
      <c r="I5682" s="65">
        <v>40854</v>
      </c>
      <c r="J5682" s="93" t="s">
        <v>1</v>
      </c>
      <c r="K5682" s="101">
        <v>10</v>
      </c>
      <c r="L5682" s="67">
        <f t="shared" si="880"/>
        <v>3.3992458575585822E-9</v>
      </c>
      <c r="M5682" s="66">
        <v>2.6703999999999999E-2</v>
      </c>
      <c r="N5682" s="73">
        <f t="shared" si="881"/>
        <v>5.1746168820470423E-10</v>
      </c>
      <c r="O5682" s="98">
        <v>10</v>
      </c>
      <c r="P5682" s="67">
        <f t="shared" si="887"/>
        <v>3.6827004736113295E-9</v>
      </c>
      <c r="Q5682" s="66">
        <v>2.6703999999999999E-2</v>
      </c>
      <c r="R5682" s="105">
        <f t="shared" si="882"/>
        <v>7.6511625594547076E-10</v>
      </c>
      <c r="S5682" s="101">
        <v>0</v>
      </c>
      <c r="T5682" s="67">
        <f t="shared" si="888"/>
        <v>0</v>
      </c>
      <c r="U5682" s="66">
        <v>0</v>
      </c>
      <c r="V5682" s="73">
        <f t="shared" si="889"/>
        <v>0</v>
      </c>
      <c r="W5682" s="98">
        <v>0</v>
      </c>
      <c r="X5682" s="67">
        <f t="shared" si="883"/>
        <v>0</v>
      </c>
      <c r="Y5682" s="66">
        <v>0</v>
      </c>
      <c r="Z5682" s="105">
        <f t="shared" si="884"/>
        <v>0</v>
      </c>
      <c r="AA5682" s="101">
        <v>0</v>
      </c>
      <c r="AB5682" s="67">
        <f t="shared" si="885"/>
        <v>0</v>
      </c>
      <c r="AC5682" s="66">
        <v>0</v>
      </c>
      <c r="AD5682" s="73">
        <f t="shared" si="886"/>
        <v>0</v>
      </c>
    </row>
    <row r="5683" spans="1:30" x14ac:dyDescent="0.25">
      <c r="A5683" s="165"/>
      <c r="B5683" s="72" t="s">
        <v>9862</v>
      </c>
      <c r="C5683" s="64" t="s">
        <v>9863</v>
      </c>
      <c r="D5683" s="64" t="s">
        <v>7</v>
      </c>
      <c r="E5683" s="64" t="s">
        <v>9864</v>
      </c>
      <c r="F5683" s="64" t="s">
        <v>1313</v>
      </c>
      <c r="G5683" s="64" t="s">
        <v>1193</v>
      </c>
      <c r="H5683" s="65">
        <v>40854</v>
      </c>
      <c r="I5683" s="65">
        <v>40854</v>
      </c>
      <c r="J5683" s="93" t="s">
        <v>1</v>
      </c>
      <c r="K5683" s="101">
        <v>10</v>
      </c>
      <c r="L5683" s="67">
        <f t="shared" si="880"/>
        <v>3.3992458575585822E-9</v>
      </c>
      <c r="M5683" s="66">
        <v>2.6703999999999999E-2</v>
      </c>
      <c r="N5683" s="73">
        <f t="shared" si="881"/>
        <v>5.1746168820470423E-10</v>
      </c>
      <c r="O5683" s="98">
        <v>10</v>
      </c>
      <c r="P5683" s="67">
        <f t="shared" si="887"/>
        <v>3.6827004736113295E-9</v>
      </c>
      <c r="Q5683" s="66">
        <v>2.6703999999999999E-2</v>
      </c>
      <c r="R5683" s="105">
        <f t="shared" si="882"/>
        <v>7.6511625594547076E-10</v>
      </c>
      <c r="S5683" s="101">
        <v>0</v>
      </c>
      <c r="T5683" s="67">
        <f t="shared" si="888"/>
        <v>0</v>
      </c>
      <c r="U5683" s="66">
        <v>0</v>
      </c>
      <c r="V5683" s="73">
        <f t="shared" si="889"/>
        <v>0</v>
      </c>
      <c r="W5683" s="98">
        <v>0</v>
      </c>
      <c r="X5683" s="67">
        <f t="shared" si="883"/>
        <v>0</v>
      </c>
      <c r="Y5683" s="66">
        <v>0</v>
      </c>
      <c r="Z5683" s="105">
        <f t="shared" si="884"/>
        <v>0</v>
      </c>
      <c r="AA5683" s="101">
        <v>0</v>
      </c>
      <c r="AB5683" s="67">
        <f t="shared" si="885"/>
        <v>0</v>
      </c>
      <c r="AC5683" s="66">
        <v>0</v>
      </c>
      <c r="AD5683" s="73">
        <f t="shared" si="886"/>
        <v>0</v>
      </c>
    </row>
    <row r="5684" spans="1:30" x14ac:dyDescent="0.25">
      <c r="A5684" s="165"/>
      <c r="B5684" s="72" t="s">
        <v>1794</v>
      </c>
      <c r="C5684" s="64" t="s">
        <v>1795</v>
      </c>
      <c r="D5684" s="64" t="s">
        <v>7</v>
      </c>
      <c r="E5684" s="64" t="s">
        <v>1796</v>
      </c>
      <c r="F5684" s="64" t="s">
        <v>1313</v>
      </c>
      <c r="G5684" s="64" t="s">
        <v>1193</v>
      </c>
      <c r="H5684" s="65">
        <v>40854</v>
      </c>
      <c r="I5684" s="65">
        <v>40854</v>
      </c>
      <c r="J5684" s="93" t="s">
        <v>1</v>
      </c>
      <c r="K5684" s="101">
        <v>10</v>
      </c>
      <c r="L5684" s="67">
        <f t="shared" si="880"/>
        <v>3.3992458575585822E-9</v>
      </c>
      <c r="M5684" s="66">
        <v>2.6703999999999999E-2</v>
      </c>
      <c r="N5684" s="73">
        <f t="shared" si="881"/>
        <v>5.1746168820470423E-10</v>
      </c>
      <c r="O5684" s="98">
        <v>10</v>
      </c>
      <c r="P5684" s="67">
        <f t="shared" si="887"/>
        <v>3.6827004736113295E-9</v>
      </c>
      <c r="Q5684" s="66">
        <v>2.6703999999999999E-2</v>
      </c>
      <c r="R5684" s="105">
        <f t="shared" si="882"/>
        <v>7.6511625594547076E-10</v>
      </c>
      <c r="S5684" s="101">
        <v>0</v>
      </c>
      <c r="T5684" s="67">
        <f t="shared" si="888"/>
        <v>0</v>
      </c>
      <c r="U5684" s="66">
        <v>0</v>
      </c>
      <c r="V5684" s="73">
        <f t="shared" si="889"/>
        <v>0</v>
      </c>
      <c r="W5684" s="98">
        <v>0</v>
      </c>
      <c r="X5684" s="67">
        <f t="shared" si="883"/>
        <v>0</v>
      </c>
      <c r="Y5684" s="66">
        <v>0</v>
      </c>
      <c r="Z5684" s="105">
        <f t="shared" si="884"/>
        <v>0</v>
      </c>
      <c r="AA5684" s="101">
        <v>0</v>
      </c>
      <c r="AB5684" s="67">
        <f t="shared" si="885"/>
        <v>0</v>
      </c>
      <c r="AC5684" s="66">
        <v>0</v>
      </c>
      <c r="AD5684" s="73">
        <f t="shared" si="886"/>
        <v>0</v>
      </c>
    </row>
    <row r="5685" spans="1:30" x14ac:dyDescent="0.25">
      <c r="A5685" s="165"/>
      <c r="B5685" s="72" t="s">
        <v>7628</v>
      </c>
      <c r="C5685" s="64" t="s">
        <v>7629</v>
      </c>
      <c r="D5685" s="64" t="s">
        <v>7</v>
      </c>
      <c r="E5685" s="64" t="s">
        <v>7630</v>
      </c>
      <c r="F5685" s="64" t="s">
        <v>1215</v>
      </c>
      <c r="G5685" s="64" t="s">
        <v>1216</v>
      </c>
      <c r="H5685" s="65">
        <v>40787</v>
      </c>
      <c r="I5685" s="65">
        <v>40787</v>
      </c>
      <c r="J5685" s="93" t="s">
        <v>1</v>
      </c>
      <c r="K5685" s="101">
        <v>10</v>
      </c>
      <c r="L5685" s="67">
        <f t="shared" si="880"/>
        <v>3.3992458575585822E-9</v>
      </c>
      <c r="M5685" s="66">
        <v>2.6703999999999999E-2</v>
      </c>
      <c r="N5685" s="73">
        <f t="shared" si="881"/>
        <v>5.1746168820470423E-10</v>
      </c>
      <c r="O5685" s="98">
        <v>10</v>
      </c>
      <c r="P5685" s="67">
        <f t="shared" si="887"/>
        <v>3.6827004736113295E-9</v>
      </c>
      <c r="Q5685" s="66">
        <v>2.6703999999999999E-2</v>
      </c>
      <c r="R5685" s="105">
        <f t="shared" si="882"/>
        <v>7.6511625594547076E-10</v>
      </c>
      <c r="S5685" s="101">
        <v>0</v>
      </c>
      <c r="T5685" s="67">
        <f t="shared" si="888"/>
        <v>0</v>
      </c>
      <c r="U5685" s="66">
        <v>0</v>
      </c>
      <c r="V5685" s="73">
        <f t="shared" si="889"/>
        <v>0</v>
      </c>
      <c r="W5685" s="98">
        <v>0</v>
      </c>
      <c r="X5685" s="67">
        <f t="shared" si="883"/>
        <v>0</v>
      </c>
      <c r="Y5685" s="66">
        <v>0</v>
      </c>
      <c r="Z5685" s="105">
        <f t="shared" si="884"/>
        <v>0</v>
      </c>
      <c r="AA5685" s="101">
        <v>0</v>
      </c>
      <c r="AB5685" s="67">
        <f t="shared" si="885"/>
        <v>0</v>
      </c>
      <c r="AC5685" s="66">
        <v>0</v>
      </c>
      <c r="AD5685" s="73">
        <f t="shared" si="886"/>
        <v>0</v>
      </c>
    </row>
    <row r="5686" spans="1:30" x14ac:dyDescent="0.25">
      <c r="A5686" s="165"/>
      <c r="B5686" s="72" t="s">
        <v>3132</v>
      </c>
      <c r="C5686" s="64" t="s">
        <v>3133</v>
      </c>
      <c r="D5686" s="64" t="s">
        <v>7</v>
      </c>
      <c r="E5686" s="64" t="s">
        <v>3134</v>
      </c>
      <c r="F5686" s="64" t="s">
        <v>1251</v>
      </c>
      <c r="G5686" s="64" t="s">
        <v>1227</v>
      </c>
      <c r="H5686" s="65">
        <v>40756</v>
      </c>
      <c r="I5686" s="65">
        <v>40756</v>
      </c>
      <c r="J5686" s="93" t="s">
        <v>1</v>
      </c>
      <c r="K5686" s="101">
        <v>10</v>
      </c>
      <c r="L5686" s="67">
        <f t="shared" si="880"/>
        <v>3.3992458575585822E-9</v>
      </c>
      <c r="M5686" s="66">
        <v>2.6703999999999999E-2</v>
      </c>
      <c r="N5686" s="73">
        <f t="shared" si="881"/>
        <v>5.1746168820470423E-10</v>
      </c>
      <c r="O5686" s="98">
        <v>10</v>
      </c>
      <c r="P5686" s="67">
        <f t="shared" si="887"/>
        <v>3.6827004736113295E-9</v>
      </c>
      <c r="Q5686" s="66">
        <v>2.6703999999999999E-2</v>
      </c>
      <c r="R5686" s="105">
        <f t="shared" si="882"/>
        <v>7.6511625594547076E-10</v>
      </c>
      <c r="S5686" s="101">
        <v>0</v>
      </c>
      <c r="T5686" s="67">
        <f t="shared" si="888"/>
        <v>0</v>
      </c>
      <c r="U5686" s="66">
        <v>0</v>
      </c>
      <c r="V5686" s="73">
        <f t="shared" si="889"/>
        <v>0</v>
      </c>
      <c r="W5686" s="98">
        <v>0</v>
      </c>
      <c r="X5686" s="67">
        <f t="shared" si="883"/>
        <v>0</v>
      </c>
      <c r="Y5686" s="66">
        <v>0</v>
      </c>
      <c r="Z5686" s="105">
        <f t="shared" si="884"/>
        <v>0</v>
      </c>
      <c r="AA5686" s="101">
        <v>0</v>
      </c>
      <c r="AB5686" s="67">
        <f t="shared" si="885"/>
        <v>0</v>
      </c>
      <c r="AC5686" s="66">
        <v>0</v>
      </c>
      <c r="AD5686" s="73">
        <f t="shared" si="886"/>
        <v>0</v>
      </c>
    </row>
    <row r="5687" spans="1:30" x14ac:dyDescent="0.25">
      <c r="A5687" s="165"/>
      <c r="B5687" s="72" t="s">
        <v>3604</v>
      </c>
      <c r="C5687" s="64" t="s">
        <v>3605</v>
      </c>
      <c r="D5687" s="64" t="s">
        <v>7</v>
      </c>
      <c r="E5687" s="64" t="s">
        <v>3606</v>
      </c>
      <c r="F5687" s="64" t="s">
        <v>1677</v>
      </c>
      <c r="G5687" s="64" t="s">
        <v>1216</v>
      </c>
      <c r="H5687" s="65">
        <v>40787</v>
      </c>
      <c r="I5687" s="65">
        <v>40787</v>
      </c>
      <c r="J5687" s="93" t="s">
        <v>1</v>
      </c>
      <c r="K5687" s="101">
        <v>10</v>
      </c>
      <c r="L5687" s="67">
        <f t="shared" si="880"/>
        <v>3.3992458575585822E-9</v>
      </c>
      <c r="M5687" s="66">
        <v>2.6703999999999999E-2</v>
      </c>
      <c r="N5687" s="73">
        <f t="shared" si="881"/>
        <v>5.1746168820470423E-10</v>
      </c>
      <c r="O5687" s="98">
        <v>10</v>
      </c>
      <c r="P5687" s="67">
        <f t="shared" si="887"/>
        <v>3.6827004736113295E-9</v>
      </c>
      <c r="Q5687" s="66">
        <v>2.6703999999999999E-2</v>
      </c>
      <c r="R5687" s="105">
        <f t="shared" si="882"/>
        <v>7.6511625594547076E-10</v>
      </c>
      <c r="S5687" s="101">
        <v>0</v>
      </c>
      <c r="T5687" s="67">
        <f t="shared" si="888"/>
        <v>0</v>
      </c>
      <c r="U5687" s="66">
        <v>0</v>
      </c>
      <c r="V5687" s="73">
        <f t="shared" si="889"/>
        <v>0</v>
      </c>
      <c r="W5687" s="98">
        <v>0</v>
      </c>
      <c r="X5687" s="67">
        <f t="shared" si="883"/>
        <v>0</v>
      </c>
      <c r="Y5687" s="66">
        <v>0</v>
      </c>
      <c r="Z5687" s="105">
        <f t="shared" si="884"/>
        <v>0</v>
      </c>
      <c r="AA5687" s="101">
        <v>0</v>
      </c>
      <c r="AB5687" s="67">
        <f t="shared" si="885"/>
        <v>0</v>
      </c>
      <c r="AC5687" s="66">
        <v>0</v>
      </c>
      <c r="AD5687" s="73">
        <f t="shared" si="886"/>
        <v>0</v>
      </c>
    </row>
    <row r="5688" spans="1:30" x14ac:dyDescent="0.25">
      <c r="A5688" s="165"/>
      <c r="B5688" s="72" t="s">
        <v>2816</v>
      </c>
      <c r="C5688" s="64" t="s">
        <v>2817</v>
      </c>
      <c r="D5688" s="64" t="s">
        <v>10</v>
      </c>
      <c r="E5688" s="64" t="s">
        <v>2818</v>
      </c>
      <c r="F5688" s="64" t="s">
        <v>1374</v>
      </c>
      <c r="G5688" s="64" t="s">
        <v>1227</v>
      </c>
      <c r="H5688" s="65">
        <v>40756</v>
      </c>
      <c r="I5688" s="65">
        <v>40756</v>
      </c>
      <c r="J5688" s="93" t="s">
        <v>1</v>
      </c>
      <c r="K5688" s="101">
        <v>10</v>
      </c>
      <c r="L5688" s="67">
        <f t="shared" si="880"/>
        <v>3.3992458575585822E-9</v>
      </c>
      <c r="M5688" s="66">
        <v>2.6703999999999999E-2</v>
      </c>
      <c r="N5688" s="73">
        <f t="shared" si="881"/>
        <v>5.1746168820470423E-10</v>
      </c>
      <c r="O5688" s="98">
        <v>10</v>
      </c>
      <c r="P5688" s="67">
        <f t="shared" si="887"/>
        <v>3.6827004736113295E-9</v>
      </c>
      <c r="Q5688" s="66">
        <v>2.6703999999999999E-2</v>
      </c>
      <c r="R5688" s="105">
        <f t="shared" si="882"/>
        <v>7.6511625594547076E-10</v>
      </c>
      <c r="S5688" s="101">
        <v>0</v>
      </c>
      <c r="T5688" s="67">
        <f t="shared" si="888"/>
        <v>0</v>
      </c>
      <c r="U5688" s="66">
        <v>0</v>
      </c>
      <c r="V5688" s="73">
        <f t="shared" si="889"/>
        <v>0</v>
      </c>
      <c r="W5688" s="98">
        <v>0</v>
      </c>
      <c r="X5688" s="67">
        <f t="shared" si="883"/>
        <v>0</v>
      </c>
      <c r="Y5688" s="66">
        <v>0</v>
      </c>
      <c r="Z5688" s="105">
        <f t="shared" si="884"/>
        <v>0</v>
      </c>
      <c r="AA5688" s="101">
        <v>0</v>
      </c>
      <c r="AB5688" s="67">
        <f t="shared" si="885"/>
        <v>0</v>
      </c>
      <c r="AC5688" s="66">
        <v>0</v>
      </c>
      <c r="AD5688" s="73">
        <f t="shared" si="886"/>
        <v>0</v>
      </c>
    </row>
    <row r="5689" spans="1:30" x14ac:dyDescent="0.25">
      <c r="A5689" s="165"/>
      <c r="B5689" s="72" t="s">
        <v>7331</v>
      </c>
      <c r="C5689" s="64" t="s">
        <v>7332</v>
      </c>
      <c r="D5689" s="64" t="s">
        <v>7</v>
      </c>
      <c r="E5689" s="64" t="s">
        <v>7333</v>
      </c>
      <c r="F5689" s="64" t="s">
        <v>1251</v>
      </c>
      <c r="G5689" s="64" t="s">
        <v>1227</v>
      </c>
      <c r="H5689" s="65">
        <v>40787</v>
      </c>
      <c r="I5689" s="65">
        <v>40787</v>
      </c>
      <c r="J5689" s="93" t="s">
        <v>1</v>
      </c>
      <c r="K5689" s="101">
        <v>10</v>
      </c>
      <c r="L5689" s="67">
        <f t="shared" si="880"/>
        <v>3.3992458575585822E-9</v>
      </c>
      <c r="M5689" s="66">
        <v>2.6703999999999999E-2</v>
      </c>
      <c r="N5689" s="73">
        <f t="shared" si="881"/>
        <v>5.1746168820470423E-10</v>
      </c>
      <c r="O5689" s="98">
        <v>10</v>
      </c>
      <c r="P5689" s="67">
        <f t="shared" si="887"/>
        <v>3.6827004736113295E-9</v>
      </c>
      <c r="Q5689" s="66">
        <v>2.6703999999999999E-2</v>
      </c>
      <c r="R5689" s="105">
        <f t="shared" si="882"/>
        <v>7.6511625594547076E-10</v>
      </c>
      <c r="S5689" s="101">
        <v>0</v>
      </c>
      <c r="T5689" s="67">
        <f t="shared" si="888"/>
        <v>0</v>
      </c>
      <c r="U5689" s="66">
        <v>0</v>
      </c>
      <c r="V5689" s="73">
        <f t="shared" si="889"/>
        <v>0</v>
      </c>
      <c r="W5689" s="98">
        <v>0</v>
      </c>
      <c r="X5689" s="67">
        <f t="shared" si="883"/>
        <v>0</v>
      </c>
      <c r="Y5689" s="66">
        <v>0</v>
      </c>
      <c r="Z5689" s="105">
        <f t="shared" si="884"/>
        <v>0</v>
      </c>
      <c r="AA5689" s="101">
        <v>0</v>
      </c>
      <c r="AB5689" s="67">
        <f t="shared" si="885"/>
        <v>0</v>
      </c>
      <c r="AC5689" s="66">
        <v>0</v>
      </c>
      <c r="AD5689" s="73">
        <f t="shared" si="886"/>
        <v>0</v>
      </c>
    </row>
    <row r="5690" spans="1:30" x14ac:dyDescent="0.25">
      <c r="A5690" s="165"/>
      <c r="B5690" s="72" t="s">
        <v>4242</v>
      </c>
      <c r="C5690" s="64" t="s">
        <v>4243</v>
      </c>
      <c r="D5690" s="64" t="s">
        <v>7</v>
      </c>
      <c r="E5690" s="64" t="s">
        <v>4244</v>
      </c>
      <c r="F5690" s="64" t="s">
        <v>1237</v>
      </c>
      <c r="G5690" s="64" t="s">
        <v>1227</v>
      </c>
      <c r="H5690" s="65">
        <v>39351</v>
      </c>
      <c r="I5690" s="65">
        <v>39783</v>
      </c>
      <c r="J5690" s="93" t="s">
        <v>1</v>
      </c>
      <c r="K5690" s="101">
        <v>52</v>
      </c>
      <c r="L5690" s="67">
        <f t="shared" si="880"/>
        <v>1.7676078459304629E-8</v>
      </c>
      <c r="M5690" s="66">
        <v>2.4344178000000001E-2</v>
      </c>
      <c r="N5690" s="73">
        <f t="shared" si="881"/>
        <v>4.7173380189618867E-10</v>
      </c>
      <c r="O5690" s="98">
        <v>52</v>
      </c>
      <c r="P5690" s="67">
        <f t="shared" si="887"/>
        <v>1.9150042462778915E-8</v>
      </c>
      <c r="Q5690" s="66">
        <v>2.4344178000000001E-2</v>
      </c>
      <c r="R5690" s="105">
        <f t="shared" si="882"/>
        <v>6.9750323267787971E-10</v>
      </c>
      <c r="S5690" s="101">
        <v>4</v>
      </c>
      <c r="T5690" s="67">
        <f t="shared" si="888"/>
        <v>1.752164616106781E-9</v>
      </c>
      <c r="U5690" s="66">
        <v>2.4216000000000001E-2</v>
      </c>
      <c r="V5690" s="73">
        <f t="shared" si="889"/>
        <v>1.2931500988923759E-9</v>
      </c>
      <c r="W5690" s="98">
        <v>4</v>
      </c>
      <c r="X5690" s="67">
        <f t="shared" si="883"/>
        <v>2.2726348774650596E-9</v>
      </c>
      <c r="Y5690" s="66">
        <v>2.4216000000000001E-2</v>
      </c>
      <c r="Z5690" s="105">
        <f t="shared" si="884"/>
        <v>3.1306046951197545E-9</v>
      </c>
      <c r="AA5690" s="101">
        <v>0</v>
      </c>
      <c r="AB5690" s="67">
        <f t="shared" si="885"/>
        <v>0</v>
      </c>
      <c r="AC5690" s="66">
        <v>0</v>
      </c>
      <c r="AD5690" s="73">
        <f t="shared" si="886"/>
        <v>0</v>
      </c>
    </row>
    <row r="5691" spans="1:30" x14ac:dyDescent="0.25">
      <c r="A5691" s="165"/>
      <c r="B5691" s="72" t="s">
        <v>1273</v>
      </c>
      <c r="C5691" s="64" t="s">
        <v>1274</v>
      </c>
      <c r="D5691" s="64" t="s">
        <v>7</v>
      </c>
      <c r="E5691" s="64" t="s">
        <v>1275</v>
      </c>
      <c r="F5691" s="64" t="s">
        <v>1276</v>
      </c>
      <c r="G5691" s="64" t="s">
        <v>1193</v>
      </c>
      <c r="H5691" s="65">
        <v>39783</v>
      </c>
      <c r="I5691" s="65">
        <v>39783</v>
      </c>
      <c r="J5691" s="93" t="s">
        <v>1</v>
      </c>
      <c r="K5691" s="101">
        <v>4</v>
      </c>
      <c r="L5691" s="67">
        <f t="shared" si="880"/>
        <v>1.3596983430234328E-9</v>
      </c>
      <c r="M5691" s="66">
        <v>2.4216000000000001E-2</v>
      </c>
      <c r="N5691" s="73">
        <f t="shared" si="881"/>
        <v>4.6925000904602754E-10</v>
      </c>
      <c r="O5691" s="98">
        <v>4</v>
      </c>
      <c r="P5691" s="67">
        <f t="shared" si="887"/>
        <v>1.4730801894445317E-9</v>
      </c>
      <c r="Q5691" s="66">
        <v>2.4216000000000001E-2</v>
      </c>
      <c r="R5691" s="105">
        <f t="shared" si="882"/>
        <v>6.9383070903143802E-10</v>
      </c>
      <c r="S5691" s="101">
        <v>4</v>
      </c>
      <c r="T5691" s="67">
        <f t="shared" si="888"/>
        <v>1.752164616106781E-9</v>
      </c>
      <c r="U5691" s="66">
        <v>2.4216000000000001E-2</v>
      </c>
      <c r="V5691" s="73">
        <f t="shared" si="889"/>
        <v>1.2931500988923759E-9</v>
      </c>
      <c r="W5691" s="98">
        <v>4</v>
      </c>
      <c r="X5691" s="67">
        <f t="shared" si="883"/>
        <v>2.2726348774650596E-9</v>
      </c>
      <c r="Y5691" s="66">
        <v>2.4216000000000001E-2</v>
      </c>
      <c r="Z5691" s="105">
        <f t="shared" si="884"/>
        <v>3.1306046951197545E-9</v>
      </c>
      <c r="AA5691" s="101">
        <v>0</v>
      </c>
      <c r="AB5691" s="67">
        <f t="shared" si="885"/>
        <v>0</v>
      </c>
      <c r="AC5691" s="66">
        <v>0</v>
      </c>
      <c r="AD5691" s="73">
        <f t="shared" si="886"/>
        <v>0</v>
      </c>
    </row>
    <row r="5692" spans="1:30" x14ac:dyDescent="0.25">
      <c r="A5692" s="165"/>
      <c r="B5692" s="72" t="s">
        <v>1367</v>
      </c>
      <c r="C5692" s="64" t="s">
        <v>1368</v>
      </c>
      <c r="D5692" s="64" t="s">
        <v>7</v>
      </c>
      <c r="E5692" s="64" t="s">
        <v>1369</v>
      </c>
      <c r="F5692" s="64" t="s">
        <v>1370</v>
      </c>
      <c r="G5692" s="64" t="s">
        <v>1193</v>
      </c>
      <c r="H5692" s="65">
        <v>40627</v>
      </c>
      <c r="I5692" s="65">
        <v>40627</v>
      </c>
      <c r="J5692" s="93" t="s">
        <v>1</v>
      </c>
      <c r="K5692" s="101">
        <v>4</v>
      </c>
      <c r="L5692" s="67">
        <f t="shared" si="880"/>
        <v>1.3596983430234328E-9</v>
      </c>
      <c r="M5692" s="66">
        <v>2.4216000000000001E-2</v>
      </c>
      <c r="N5692" s="73">
        <f t="shared" si="881"/>
        <v>4.6925000904602754E-10</v>
      </c>
      <c r="O5692" s="98">
        <v>4</v>
      </c>
      <c r="P5692" s="67">
        <f t="shared" si="887"/>
        <v>1.4730801894445317E-9</v>
      </c>
      <c r="Q5692" s="66">
        <v>2.4216000000000001E-2</v>
      </c>
      <c r="R5692" s="105">
        <f t="shared" si="882"/>
        <v>6.9383070903143802E-10</v>
      </c>
      <c r="S5692" s="101">
        <v>4</v>
      </c>
      <c r="T5692" s="67">
        <f t="shared" si="888"/>
        <v>1.752164616106781E-9</v>
      </c>
      <c r="U5692" s="66">
        <v>2.4216000000000001E-2</v>
      </c>
      <c r="V5692" s="73">
        <f t="shared" si="889"/>
        <v>1.2931500988923759E-9</v>
      </c>
      <c r="W5692" s="98">
        <v>4</v>
      </c>
      <c r="X5692" s="67">
        <f t="shared" si="883"/>
        <v>2.2726348774650596E-9</v>
      </c>
      <c r="Y5692" s="66">
        <v>2.4216000000000001E-2</v>
      </c>
      <c r="Z5692" s="105">
        <f t="shared" si="884"/>
        <v>3.1306046951197545E-9</v>
      </c>
      <c r="AA5692" s="101">
        <v>0</v>
      </c>
      <c r="AB5692" s="67">
        <f t="shared" si="885"/>
        <v>0</v>
      </c>
      <c r="AC5692" s="66">
        <v>0</v>
      </c>
      <c r="AD5692" s="73">
        <f t="shared" si="886"/>
        <v>0</v>
      </c>
    </row>
    <row r="5693" spans="1:30" x14ac:dyDescent="0.25">
      <c r="A5693" s="165"/>
      <c r="B5693" s="72" t="s">
        <v>5711</v>
      </c>
      <c r="C5693" s="64" t="s">
        <v>5712</v>
      </c>
      <c r="D5693" s="64" t="s">
        <v>7</v>
      </c>
      <c r="E5693" s="64" t="s">
        <v>5713</v>
      </c>
      <c r="F5693" s="64" t="s">
        <v>456</v>
      </c>
      <c r="G5693" s="64" t="s">
        <v>1193</v>
      </c>
      <c r="H5693" s="65">
        <v>40679</v>
      </c>
      <c r="I5693" s="65">
        <v>40679</v>
      </c>
      <c r="J5693" s="93" t="s">
        <v>1</v>
      </c>
      <c r="K5693" s="101">
        <v>4</v>
      </c>
      <c r="L5693" s="67">
        <f t="shared" si="880"/>
        <v>1.3596983430234328E-9</v>
      </c>
      <c r="M5693" s="66">
        <v>2.4216000000000001E-2</v>
      </c>
      <c r="N5693" s="73">
        <f t="shared" si="881"/>
        <v>4.6925000904602754E-10</v>
      </c>
      <c r="O5693" s="98">
        <v>4</v>
      </c>
      <c r="P5693" s="67">
        <f t="shared" si="887"/>
        <v>1.4730801894445317E-9</v>
      </c>
      <c r="Q5693" s="66">
        <v>2.4216000000000001E-2</v>
      </c>
      <c r="R5693" s="105">
        <f t="shared" si="882"/>
        <v>6.9383070903143802E-10</v>
      </c>
      <c r="S5693" s="101">
        <v>4</v>
      </c>
      <c r="T5693" s="67">
        <f t="shared" si="888"/>
        <v>1.752164616106781E-9</v>
      </c>
      <c r="U5693" s="66">
        <v>2.4216000000000001E-2</v>
      </c>
      <c r="V5693" s="73">
        <f t="shared" si="889"/>
        <v>1.2931500988923759E-9</v>
      </c>
      <c r="W5693" s="98">
        <v>4</v>
      </c>
      <c r="X5693" s="67">
        <f t="shared" si="883"/>
        <v>2.2726348774650596E-9</v>
      </c>
      <c r="Y5693" s="66">
        <v>2.4216000000000001E-2</v>
      </c>
      <c r="Z5693" s="105">
        <f t="shared" si="884"/>
        <v>3.1306046951197545E-9</v>
      </c>
      <c r="AA5693" s="101">
        <v>0</v>
      </c>
      <c r="AB5693" s="67">
        <f t="shared" si="885"/>
        <v>0</v>
      </c>
      <c r="AC5693" s="66">
        <v>0</v>
      </c>
      <c r="AD5693" s="73">
        <f t="shared" si="886"/>
        <v>0</v>
      </c>
    </row>
    <row r="5694" spans="1:30" x14ac:dyDescent="0.25">
      <c r="A5694" s="165"/>
      <c r="B5694" s="72" t="s">
        <v>10514</v>
      </c>
      <c r="C5694" s="64" t="s">
        <v>10515</v>
      </c>
      <c r="D5694" s="64" t="s">
        <v>7</v>
      </c>
      <c r="E5694" s="64" t="s">
        <v>10516</v>
      </c>
      <c r="F5694" s="64" t="s">
        <v>1337</v>
      </c>
      <c r="G5694" s="64" t="s">
        <v>1139</v>
      </c>
      <c r="H5694" s="65">
        <v>39953</v>
      </c>
      <c r="I5694" s="65">
        <v>39953</v>
      </c>
      <c r="J5694" s="93" t="s">
        <v>1</v>
      </c>
      <c r="K5694" s="101">
        <v>4</v>
      </c>
      <c r="L5694" s="67">
        <f t="shared" si="880"/>
        <v>1.3596983430234328E-9</v>
      </c>
      <c r="M5694" s="66">
        <v>2.4216000000000001E-2</v>
      </c>
      <c r="N5694" s="73">
        <f t="shared" si="881"/>
        <v>4.6925000904602754E-10</v>
      </c>
      <c r="O5694" s="98">
        <v>4</v>
      </c>
      <c r="P5694" s="67">
        <f t="shared" si="887"/>
        <v>1.4730801894445317E-9</v>
      </c>
      <c r="Q5694" s="66">
        <v>2.4216000000000001E-2</v>
      </c>
      <c r="R5694" s="105">
        <f t="shared" si="882"/>
        <v>6.9383070903143802E-10</v>
      </c>
      <c r="S5694" s="101">
        <v>4</v>
      </c>
      <c r="T5694" s="67">
        <f t="shared" si="888"/>
        <v>1.752164616106781E-9</v>
      </c>
      <c r="U5694" s="66">
        <v>2.4216000000000001E-2</v>
      </c>
      <c r="V5694" s="73">
        <f t="shared" si="889"/>
        <v>1.2931500988923759E-9</v>
      </c>
      <c r="W5694" s="98">
        <v>4</v>
      </c>
      <c r="X5694" s="67">
        <f t="shared" si="883"/>
        <v>2.2726348774650596E-9</v>
      </c>
      <c r="Y5694" s="66">
        <v>2.4216000000000001E-2</v>
      </c>
      <c r="Z5694" s="105">
        <f t="shared" si="884"/>
        <v>3.1306046951197545E-9</v>
      </c>
      <c r="AA5694" s="101">
        <v>0</v>
      </c>
      <c r="AB5694" s="67">
        <f t="shared" si="885"/>
        <v>0</v>
      </c>
      <c r="AC5694" s="66">
        <v>0</v>
      </c>
      <c r="AD5694" s="73">
        <f t="shared" si="886"/>
        <v>0</v>
      </c>
    </row>
    <row r="5695" spans="1:30" x14ac:dyDescent="0.25">
      <c r="A5695" s="165"/>
      <c r="B5695" s="72" t="s">
        <v>2385</v>
      </c>
      <c r="C5695" s="64" t="s">
        <v>2386</v>
      </c>
      <c r="D5695" s="64" t="s">
        <v>7</v>
      </c>
      <c r="E5695" s="64" t="s">
        <v>2387</v>
      </c>
      <c r="F5695" s="64" t="s">
        <v>2151</v>
      </c>
      <c r="G5695" s="64" t="s">
        <v>1139</v>
      </c>
      <c r="H5695" s="65">
        <v>39731</v>
      </c>
      <c r="I5695" s="65">
        <v>39731</v>
      </c>
      <c r="J5695" s="93" t="s">
        <v>1</v>
      </c>
      <c r="K5695" s="101">
        <v>4</v>
      </c>
      <c r="L5695" s="67">
        <f t="shared" si="880"/>
        <v>1.3596983430234328E-9</v>
      </c>
      <c r="M5695" s="66">
        <v>2.4216000000000001E-2</v>
      </c>
      <c r="N5695" s="73">
        <f t="shared" si="881"/>
        <v>4.6925000904602754E-10</v>
      </c>
      <c r="O5695" s="98">
        <v>4</v>
      </c>
      <c r="P5695" s="67">
        <f t="shared" si="887"/>
        <v>1.4730801894445317E-9</v>
      </c>
      <c r="Q5695" s="66">
        <v>2.4216000000000001E-2</v>
      </c>
      <c r="R5695" s="105">
        <f t="shared" si="882"/>
        <v>6.9383070903143802E-10</v>
      </c>
      <c r="S5695" s="101">
        <v>4</v>
      </c>
      <c r="T5695" s="67">
        <f t="shared" si="888"/>
        <v>1.752164616106781E-9</v>
      </c>
      <c r="U5695" s="66">
        <v>2.4216000000000001E-2</v>
      </c>
      <c r="V5695" s="73">
        <f t="shared" si="889"/>
        <v>1.2931500988923759E-9</v>
      </c>
      <c r="W5695" s="98">
        <v>4</v>
      </c>
      <c r="X5695" s="67">
        <f t="shared" si="883"/>
        <v>2.2726348774650596E-9</v>
      </c>
      <c r="Y5695" s="66">
        <v>2.4216000000000001E-2</v>
      </c>
      <c r="Z5695" s="105">
        <f t="shared" si="884"/>
        <v>3.1306046951197545E-9</v>
      </c>
      <c r="AA5695" s="101">
        <v>0</v>
      </c>
      <c r="AB5695" s="67">
        <f t="shared" si="885"/>
        <v>0</v>
      </c>
      <c r="AC5695" s="66">
        <v>0</v>
      </c>
      <c r="AD5695" s="73">
        <f t="shared" si="886"/>
        <v>0</v>
      </c>
    </row>
    <row r="5696" spans="1:30" x14ac:dyDescent="0.25">
      <c r="A5696" s="165"/>
      <c r="B5696" s="72" t="s">
        <v>1828</v>
      </c>
      <c r="C5696" s="64" t="s">
        <v>1829</v>
      </c>
      <c r="D5696" s="64" t="s">
        <v>7</v>
      </c>
      <c r="E5696" s="64" t="s">
        <v>1830</v>
      </c>
      <c r="F5696" s="64" t="s">
        <v>1215</v>
      </c>
      <c r="G5696" s="64" t="s">
        <v>1216</v>
      </c>
      <c r="H5696" s="65">
        <v>40162</v>
      </c>
      <c r="I5696" s="65">
        <v>40162</v>
      </c>
      <c r="J5696" s="93" t="s">
        <v>1</v>
      </c>
      <c r="K5696" s="101">
        <v>4</v>
      </c>
      <c r="L5696" s="67">
        <f t="shared" si="880"/>
        <v>1.3596983430234328E-9</v>
      </c>
      <c r="M5696" s="66">
        <v>2.4216000000000001E-2</v>
      </c>
      <c r="N5696" s="73">
        <f t="shared" si="881"/>
        <v>4.6925000904602754E-10</v>
      </c>
      <c r="O5696" s="98">
        <v>4</v>
      </c>
      <c r="P5696" s="67">
        <f t="shared" si="887"/>
        <v>1.4730801894445317E-9</v>
      </c>
      <c r="Q5696" s="66">
        <v>2.4216000000000001E-2</v>
      </c>
      <c r="R5696" s="105">
        <f t="shared" si="882"/>
        <v>6.9383070903143802E-10</v>
      </c>
      <c r="S5696" s="101">
        <v>4</v>
      </c>
      <c r="T5696" s="67">
        <f t="shared" si="888"/>
        <v>1.752164616106781E-9</v>
      </c>
      <c r="U5696" s="66">
        <v>2.4216000000000001E-2</v>
      </c>
      <c r="V5696" s="73">
        <f t="shared" si="889"/>
        <v>1.2931500988923759E-9</v>
      </c>
      <c r="W5696" s="98">
        <v>4</v>
      </c>
      <c r="X5696" s="67">
        <f t="shared" si="883"/>
        <v>2.2726348774650596E-9</v>
      </c>
      <c r="Y5696" s="66">
        <v>2.4216000000000001E-2</v>
      </c>
      <c r="Z5696" s="105">
        <f t="shared" si="884"/>
        <v>3.1306046951197545E-9</v>
      </c>
      <c r="AA5696" s="101">
        <v>0</v>
      </c>
      <c r="AB5696" s="67">
        <f t="shared" si="885"/>
        <v>0</v>
      </c>
      <c r="AC5696" s="66">
        <v>0</v>
      </c>
      <c r="AD5696" s="73">
        <f t="shared" si="886"/>
        <v>0</v>
      </c>
    </row>
    <row r="5697" spans="1:30" x14ac:dyDescent="0.25">
      <c r="A5697" s="165"/>
      <c r="B5697" s="72" t="s">
        <v>4394</v>
      </c>
      <c r="C5697" s="64" t="s">
        <v>4395</v>
      </c>
      <c r="D5697" s="64" t="s">
        <v>7</v>
      </c>
      <c r="E5697" s="64" t="s">
        <v>4396</v>
      </c>
      <c r="F5697" s="64" t="s">
        <v>437</v>
      </c>
      <c r="G5697" s="64" t="s">
        <v>1269</v>
      </c>
      <c r="H5697" s="65">
        <v>39742</v>
      </c>
      <c r="I5697" s="65">
        <v>39940</v>
      </c>
      <c r="J5697" s="93" t="s">
        <v>1</v>
      </c>
      <c r="K5697" s="101">
        <v>4</v>
      </c>
      <c r="L5697" s="67">
        <f t="shared" si="880"/>
        <v>1.3596983430234328E-9</v>
      </c>
      <c r="M5697" s="66">
        <v>2.4216000000000001E-2</v>
      </c>
      <c r="N5697" s="73">
        <f t="shared" si="881"/>
        <v>4.6925000904602754E-10</v>
      </c>
      <c r="O5697" s="98">
        <v>4</v>
      </c>
      <c r="P5697" s="67">
        <f t="shared" si="887"/>
        <v>1.4730801894445317E-9</v>
      </c>
      <c r="Q5697" s="66">
        <v>2.4216000000000001E-2</v>
      </c>
      <c r="R5697" s="105">
        <f t="shared" si="882"/>
        <v>6.9383070903143802E-10</v>
      </c>
      <c r="S5697" s="101">
        <v>4</v>
      </c>
      <c r="T5697" s="67">
        <f t="shared" si="888"/>
        <v>1.752164616106781E-9</v>
      </c>
      <c r="U5697" s="66">
        <v>2.4216000000000001E-2</v>
      </c>
      <c r="V5697" s="73">
        <f t="shared" si="889"/>
        <v>1.2931500988923759E-9</v>
      </c>
      <c r="W5697" s="98">
        <v>4</v>
      </c>
      <c r="X5697" s="67">
        <f t="shared" si="883"/>
        <v>2.2726348774650596E-9</v>
      </c>
      <c r="Y5697" s="66">
        <v>2.4216000000000001E-2</v>
      </c>
      <c r="Z5697" s="105">
        <f t="shared" si="884"/>
        <v>3.1306046951197545E-9</v>
      </c>
      <c r="AA5697" s="101">
        <v>0</v>
      </c>
      <c r="AB5697" s="67">
        <f t="shared" si="885"/>
        <v>0</v>
      </c>
      <c r="AC5697" s="66">
        <v>0</v>
      </c>
      <c r="AD5697" s="73">
        <f t="shared" si="886"/>
        <v>0</v>
      </c>
    </row>
    <row r="5698" spans="1:30" x14ac:dyDescent="0.25">
      <c r="A5698" s="165"/>
      <c r="B5698" s="72" t="s">
        <v>8489</v>
      </c>
      <c r="C5698" s="64" t="s">
        <v>8490</v>
      </c>
      <c r="D5698" s="64" t="s">
        <v>7</v>
      </c>
      <c r="E5698" s="64" t="s">
        <v>8491</v>
      </c>
      <c r="F5698" s="64" t="s">
        <v>1251</v>
      </c>
      <c r="G5698" s="64" t="s">
        <v>1227</v>
      </c>
      <c r="H5698" s="65">
        <v>40032</v>
      </c>
      <c r="I5698" s="65">
        <v>40032</v>
      </c>
      <c r="J5698" s="93" t="s">
        <v>1</v>
      </c>
      <c r="K5698" s="101">
        <v>4</v>
      </c>
      <c r="L5698" s="67">
        <f t="shared" si="880"/>
        <v>1.3596983430234328E-9</v>
      </c>
      <c r="M5698" s="66">
        <v>2.4216000000000001E-2</v>
      </c>
      <c r="N5698" s="73">
        <f t="shared" si="881"/>
        <v>4.6925000904602754E-10</v>
      </c>
      <c r="O5698" s="98">
        <v>4</v>
      </c>
      <c r="P5698" s="67">
        <f t="shared" si="887"/>
        <v>1.4730801894445317E-9</v>
      </c>
      <c r="Q5698" s="66">
        <v>2.4216000000000001E-2</v>
      </c>
      <c r="R5698" s="105">
        <f t="shared" si="882"/>
        <v>6.9383070903143802E-10</v>
      </c>
      <c r="S5698" s="101">
        <v>4</v>
      </c>
      <c r="T5698" s="67">
        <f t="shared" si="888"/>
        <v>1.752164616106781E-9</v>
      </c>
      <c r="U5698" s="66">
        <v>2.4216000000000001E-2</v>
      </c>
      <c r="V5698" s="73">
        <f t="shared" si="889"/>
        <v>1.2931500988923759E-9</v>
      </c>
      <c r="W5698" s="98">
        <v>4</v>
      </c>
      <c r="X5698" s="67">
        <f t="shared" si="883"/>
        <v>2.2726348774650596E-9</v>
      </c>
      <c r="Y5698" s="66">
        <v>2.4216000000000001E-2</v>
      </c>
      <c r="Z5698" s="105">
        <f t="shared" si="884"/>
        <v>3.1306046951197545E-9</v>
      </c>
      <c r="AA5698" s="101">
        <v>0</v>
      </c>
      <c r="AB5698" s="67">
        <f t="shared" si="885"/>
        <v>0</v>
      </c>
      <c r="AC5698" s="66">
        <v>0</v>
      </c>
      <c r="AD5698" s="73">
        <f t="shared" si="886"/>
        <v>0</v>
      </c>
    </row>
    <row r="5699" spans="1:30" x14ac:dyDescent="0.25">
      <c r="A5699" s="165"/>
      <c r="B5699" s="72" t="s">
        <v>11852</v>
      </c>
      <c r="C5699" s="64" t="s">
        <v>11853</v>
      </c>
      <c r="D5699" s="64" t="s">
        <v>7</v>
      </c>
      <c r="E5699" s="64" t="s">
        <v>11854</v>
      </c>
      <c r="F5699" s="64" t="s">
        <v>1269</v>
      </c>
      <c r="G5699" s="64" t="s">
        <v>1269</v>
      </c>
      <c r="H5699" s="65">
        <v>40072</v>
      </c>
      <c r="I5699" s="65">
        <v>40072</v>
      </c>
      <c r="J5699" s="93" t="s">
        <v>1</v>
      </c>
      <c r="K5699" s="101">
        <v>4</v>
      </c>
      <c r="L5699" s="67">
        <f t="shared" si="880"/>
        <v>1.3596983430234328E-9</v>
      </c>
      <c r="M5699" s="66">
        <v>2.4216000000000001E-2</v>
      </c>
      <c r="N5699" s="73">
        <f t="shared" si="881"/>
        <v>4.6925000904602754E-10</v>
      </c>
      <c r="O5699" s="98">
        <v>4</v>
      </c>
      <c r="P5699" s="67">
        <f t="shared" si="887"/>
        <v>1.4730801894445317E-9</v>
      </c>
      <c r="Q5699" s="66">
        <v>2.4216000000000001E-2</v>
      </c>
      <c r="R5699" s="105">
        <f t="shared" si="882"/>
        <v>6.9383070903143802E-10</v>
      </c>
      <c r="S5699" s="101">
        <v>4</v>
      </c>
      <c r="T5699" s="67">
        <f t="shared" si="888"/>
        <v>1.752164616106781E-9</v>
      </c>
      <c r="U5699" s="66">
        <v>2.4216000000000001E-2</v>
      </c>
      <c r="V5699" s="73">
        <f t="shared" si="889"/>
        <v>1.2931500988923759E-9</v>
      </c>
      <c r="W5699" s="98">
        <v>4</v>
      </c>
      <c r="X5699" s="67">
        <f t="shared" si="883"/>
        <v>2.2726348774650596E-9</v>
      </c>
      <c r="Y5699" s="66">
        <v>2.4216000000000001E-2</v>
      </c>
      <c r="Z5699" s="105">
        <f t="shared" si="884"/>
        <v>3.1306046951197545E-9</v>
      </c>
      <c r="AA5699" s="101">
        <v>0</v>
      </c>
      <c r="AB5699" s="67">
        <f t="shared" si="885"/>
        <v>0</v>
      </c>
      <c r="AC5699" s="66">
        <v>0</v>
      </c>
      <c r="AD5699" s="73">
        <f t="shared" si="886"/>
        <v>0</v>
      </c>
    </row>
    <row r="5700" spans="1:30" x14ac:dyDescent="0.25">
      <c r="A5700" s="165"/>
      <c r="B5700" s="72" t="s">
        <v>1924</v>
      </c>
      <c r="C5700" s="64" t="s">
        <v>1925</v>
      </c>
      <c r="D5700" s="64" t="s">
        <v>7</v>
      </c>
      <c r="E5700" s="64" t="s">
        <v>1926</v>
      </c>
      <c r="F5700" s="64" t="s">
        <v>1337</v>
      </c>
      <c r="G5700" s="64" t="s">
        <v>1139</v>
      </c>
      <c r="H5700" s="65">
        <v>39864</v>
      </c>
      <c r="I5700" s="65">
        <v>39864</v>
      </c>
      <c r="J5700" s="93" t="s">
        <v>1</v>
      </c>
      <c r="K5700" s="101">
        <v>4</v>
      </c>
      <c r="L5700" s="67">
        <f t="shared" ref="L5700:L5763" si="890">K5700/$K$5777</f>
        <v>1.3596983430234328E-9</v>
      </c>
      <c r="M5700" s="66">
        <v>2.4216000000000001E-2</v>
      </c>
      <c r="N5700" s="73">
        <f t="shared" ref="N5700:N5763" si="891">M5700/$M$5777</f>
        <v>4.6925000904602754E-10</v>
      </c>
      <c r="O5700" s="98">
        <v>4</v>
      </c>
      <c r="P5700" s="67">
        <f t="shared" si="887"/>
        <v>1.4730801894445317E-9</v>
      </c>
      <c r="Q5700" s="66">
        <v>2.4216000000000001E-2</v>
      </c>
      <c r="R5700" s="105">
        <f t="shared" ref="R5700:R5763" si="892">Q5700/Q$5777</f>
        <v>6.9383070903143802E-10</v>
      </c>
      <c r="S5700" s="101">
        <v>4</v>
      </c>
      <c r="T5700" s="67">
        <f t="shared" si="888"/>
        <v>1.752164616106781E-9</v>
      </c>
      <c r="U5700" s="66">
        <v>2.4216000000000001E-2</v>
      </c>
      <c r="V5700" s="73">
        <f t="shared" si="889"/>
        <v>1.2931500988923759E-9</v>
      </c>
      <c r="W5700" s="98">
        <v>4</v>
      </c>
      <c r="X5700" s="67">
        <f t="shared" ref="X5700:X5763" si="893">W5700/$W$5777</f>
        <v>2.2726348774650596E-9</v>
      </c>
      <c r="Y5700" s="66">
        <v>2.4216000000000001E-2</v>
      </c>
      <c r="Z5700" s="105">
        <f t="shared" ref="Z5700:Z5763" si="894">Y5700/$Y$5777</f>
        <v>3.1306046951197545E-9</v>
      </c>
      <c r="AA5700" s="101">
        <v>0</v>
      </c>
      <c r="AB5700" s="67">
        <f t="shared" ref="AB5700:AB5763" si="895">AA5700/$AA$5777</f>
        <v>0</v>
      </c>
      <c r="AC5700" s="66">
        <v>0</v>
      </c>
      <c r="AD5700" s="73">
        <f t="shared" ref="AD5700:AD5763" si="896">AC5700/$AC$5777</f>
        <v>0</v>
      </c>
    </row>
    <row r="5701" spans="1:30" x14ac:dyDescent="0.25">
      <c r="A5701" s="165"/>
      <c r="B5701" s="72" t="s">
        <v>1852</v>
      </c>
      <c r="C5701" s="64" t="s">
        <v>1853</v>
      </c>
      <c r="D5701" s="64" t="s">
        <v>7</v>
      </c>
      <c r="E5701" s="64" t="s">
        <v>1854</v>
      </c>
      <c r="F5701" s="64" t="s">
        <v>1167</v>
      </c>
      <c r="G5701" s="64" t="s">
        <v>1167</v>
      </c>
      <c r="H5701" s="65">
        <v>39805</v>
      </c>
      <c r="I5701" s="65">
        <v>39805</v>
      </c>
      <c r="J5701" s="93" t="s">
        <v>1</v>
      </c>
      <c r="K5701" s="101">
        <v>4</v>
      </c>
      <c r="L5701" s="67">
        <f t="shared" si="890"/>
        <v>1.3596983430234328E-9</v>
      </c>
      <c r="M5701" s="66">
        <v>2.4216000000000001E-2</v>
      </c>
      <c r="N5701" s="73">
        <f t="shared" si="891"/>
        <v>4.6925000904602754E-10</v>
      </c>
      <c r="O5701" s="98">
        <v>4</v>
      </c>
      <c r="P5701" s="67">
        <f t="shared" ref="P5701:P5764" si="897">O5701/$O$5777</f>
        <v>1.4730801894445317E-9</v>
      </c>
      <c r="Q5701" s="66">
        <v>2.4216000000000001E-2</v>
      </c>
      <c r="R5701" s="105">
        <f t="shared" si="892"/>
        <v>6.9383070903143802E-10</v>
      </c>
      <c r="S5701" s="101">
        <v>4</v>
      </c>
      <c r="T5701" s="67">
        <f t="shared" ref="T5701:T5764" si="898">S5701/$S$5777</f>
        <v>1.752164616106781E-9</v>
      </c>
      <c r="U5701" s="66">
        <v>2.4216000000000001E-2</v>
      </c>
      <c r="V5701" s="73">
        <f t="shared" ref="V5701:V5764" si="899">U5701/$U$5777</f>
        <v>1.2931500988923759E-9</v>
      </c>
      <c r="W5701" s="98">
        <v>4</v>
      </c>
      <c r="X5701" s="67">
        <f t="shared" si="893"/>
        <v>2.2726348774650596E-9</v>
      </c>
      <c r="Y5701" s="66">
        <v>2.4216000000000001E-2</v>
      </c>
      <c r="Z5701" s="105">
        <f t="shared" si="894"/>
        <v>3.1306046951197545E-9</v>
      </c>
      <c r="AA5701" s="101">
        <v>0</v>
      </c>
      <c r="AB5701" s="67">
        <f t="shared" si="895"/>
        <v>0</v>
      </c>
      <c r="AC5701" s="66">
        <v>0</v>
      </c>
      <c r="AD5701" s="73">
        <f t="shared" si="896"/>
        <v>0</v>
      </c>
    </row>
    <row r="5702" spans="1:30" x14ac:dyDescent="0.25">
      <c r="A5702" s="165"/>
      <c r="B5702" s="72" t="s">
        <v>7956</v>
      </c>
      <c r="C5702" s="64" t="s">
        <v>7957</v>
      </c>
      <c r="D5702" s="64" t="s">
        <v>7</v>
      </c>
      <c r="E5702" s="64" t="s">
        <v>7958</v>
      </c>
      <c r="F5702" s="64" t="s">
        <v>1226</v>
      </c>
      <c r="G5702" s="64" t="s">
        <v>1227</v>
      </c>
      <c r="H5702" s="65">
        <v>39933</v>
      </c>
      <c r="I5702" s="65">
        <v>39933</v>
      </c>
      <c r="J5702" s="93" t="s">
        <v>1</v>
      </c>
      <c r="K5702" s="101">
        <v>4</v>
      </c>
      <c r="L5702" s="67">
        <f t="shared" si="890"/>
        <v>1.3596983430234328E-9</v>
      </c>
      <c r="M5702" s="66">
        <v>2.4216000000000001E-2</v>
      </c>
      <c r="N5702" s="73">
        <f t="shared" si="891"/>
        <v>4.6925000904602754E-10</v>
      </c>
      <c r="O5702" s="98">
        <v>4</v>
      </c>
      <c r="P5702" s="67">
        <f t="shared" si="897"/>
        <v>1.4730801894445317E-9</v>
      </c>
      <c r="Q5702" s="66">
        <v>2.4216000000000001E-2</v>
      </c>
      <c r="R5702" s="105">
        <f t="shared" si="892"/>
        <v>6.9383070903143802E-10</v>
      </c>
      <c r="S5702" s="101">
        <v>4</v>
      </c>
      <c r="T5702" s="67">
        <f t="shared" si="898"/>
        <v>1.752164616106781E-9</v>
      </c>
      <c r="U5702" s="66">
        <v>2.4216000000000001E-2</v>
      </c>
      <c r="V5702" s="73">
        <f t="shared" si="899"/>
        <v>1.2931500988923759E-9</v>
      </c>
      <c r="W5702" s="98">
        <v>4</v>
      </c>
      <c r="X5702" s="67">
        <f t="shared" si="893"/>
        <v>2.2726348774650596E-9</v>
      </c>
      <c r="Y5702" s="66">
        <v>2.4216000000000001E-2</v>
      </c>
      <c r="Z5702" s="105">
        <f t="shared" si="894"/>
        <v>3.1306046951197545E-9</v>
      </c>
      <c r="AA5702" s="101">
        <v>0</v>
      </c>
      <c r="AB5702" s="67">
        <f t="shared" si="895"/>
        <v>0</v>
      </c>
      <c r="AC5702" s="66">
        <v>0</v>
      </c>
      <c r="AD5702" s="73">
        <f t="shared" si="896"/>
        <v>0</v>
      </c>
    </row>
    <row r="5703" spans="1:30" x14ac:dyDescent="0.25">
      <c r="A5703" s="165"/>
      <c r="B5703" s="72" t="s">
        <v>7688</v>
      </c>
      <c r="C5703" s="64" t="s">
        <v>7689</v>
      </c>
      <c r="D5703" s="64" t="s">
        <v>7</v>
      </c>
      <c r="E5703" s="64" t="s">
        <v>7690</v>
      </c>
      <c r="F5703" s="64" t="s">
        <v>1199</v>
      </c>
      <c r="G5703" s="64" t="s">
        <v>1199</v>
      </c>
      <c r="H5703" s="65">
        <v>39854</v>
      </c>
      <c r="I5703" s="65">
        <v>39854</v>
      </c>
      <c r="J5703" s="93" t="s">
        <v>1</v>
      </c>
      <c r="K5703" s="101">
        <v>4</v>
      </c>
      <c r="L5703" s="67">
        <f t="shared" si="890"/>
        <v>1.3596983430234328E-9</v>
      </c>
      <c r="M5703" s="66">
        <v>2.4216000000000001E-2</v>
      </c>
      <c r="N5703" s="73">
        <f t="shared" si="891"/>
        <v>4.6925000904602754E-10</v>
      </c>
      <c r="O5703" s="98">
        <v>4</v>
      </c>
      <c r="P5703" s="67">
        <f t="shared" si="897"/>
        <v>1.4730801894445317E-9</v>
      </c>
      <c r="Q5703" s="66">
        <v>2.4216000000000001E-2</v>
      </c>
      <c r="R5703" s="105">
        <f t="shared" si="892"/>
        <v>6.9383070903143802E-10</v>
      </c>
      <c r="S5703" s="101">
        <v>4</v>
      </c>
      <c r="T5703" s="67">
        <f t="shared" si="898"/>
        <v>1.752164616106781E-9</v>
      </c>
      <c r="U5703" s="66">
        <v>2.4216000000000001E-2</v>
      </c>
      <c r="V5703" s="73">
        <f t="shared" si="899"/>
        <v>1.2931500988923759E-9</v>
      </c>
      <c r="W5703" s="98">
        <v>4</v>
      </c>
      <c r="X5703" s="67">
        <f t="shared" si="893"/>
        <v>2.2726348774650596E-9</v>
      </c>
      <c r="Y5703" s="66">
        <v>2.4216000000000001E-2</v>
      </c>
      <c r="Z5703" s="105">
        <f t="shared" si="894"/>
        <v>3.1306046951197545E-9</v>
      </c>
      <c r="AA5703" s="101">
        <v>0</v>
      </c>
      <c r="AB5703" s="67">
        <f t="shared" si="895"/>
        <v>0</v>
      </c>
      <c r="AC5703" s="66">
        <v>0</v>
      </c>
      <c r="AD5703" s="73">
        <f t="shared" si="896"/>
        <v>0</v>
      </c>
    </row>
    <row r="5704" spans="1:30" x14ac:dyDescent="0.25">
      <c r="A5704" s="165"/>
      <c r="B5704" s="72" t="s">
        <v>7559</v>
      </c>
      <c r="C5704" s="64" t="s">
        <v>7560</v>
      </c>
      <c r="D5704" s="64" t="s">
        <v>7</v>
      </c>
      <c r="E5704" s="64" t="s">
        <v>7561</v>
      </c>
      <c r="F5704" s="64" t="s">
        <v>1216</v>
      </c>
      <c r="G5704" s="64" t="s">
        <v>1216</v>
      </c>
      <c r="H5704" s="65">
        <v>40858</v>
      </c>
      <c r="I5704" s="65">
        <v>40858</v>
      </c>
      <c r="J5704" s="93" t="s">
        <v>1</v>
      </c>
      <c r="K5704" s="101">
        <v>4</v>
      </c>
      <c r="L5704" s="67">
        <f t="shared" si="890"/>
        <v>1.3596983430234328E-9</v>
      </c>
      <c r="M5704" s="66">
        <v>2.4216000000000001E-2</v>
      </c>
      <c r="N5704" s="73">
        <f t="shared" si="891"/>
        <v>4.6925000904602754E-10</v>
      </c>
      <c r="O5704" s="98">
        <v>4</v>
      </c>
      <c r="P5704" s="67">
        <f t="shared" si="897"/>
        <v>1.4730801894445317E-9</v>
      </c>
      <c r="Q5704" s="66">
        <v>2.4216000000000001E-2</v>
      </c>
      <c r="R5704" s="105">
        <f t="shared" si="892"/>
        <v>6.9383070903143802E-10</v>
      </c>
      <c r="S5704" s="101">
        <v>4</v>
      </c>
      <c r="T5704" s="67">
        <f t="shared" si="898"/>
        <v>1.752164616106781E-9</v>
      </c>
      <c r="U5704" s="66">
        <v>2.4216000000000001E-2</v>
      </c>
      <c r="V5704" s="73">
        <f t="shared" si="899"/>
        <v>1.2931500988923759E-9</v>
      </c>
      <c r="W5704" s="98">
        <v>4</v>
      </c>
      <c r="X5704" s="67">
        <f t="shared" si="893"/>
        <v>2.2726348774650596E-9</v>
      </c>
      <c r="Y5704" s="66">
        <v>2.4216000000000001E-2</v>
      </c>
      <c r="Z5704" s="105">
        <f t="shared" si="894"/>
        <v>3.1306046951197545E-9</v>
      </c>
      <c r="AA5704" s="101">
        <v>0</v>
      </c>
      <c r="AB5704" s="67">
        <f t="shared" si="895"/>
        <v>0</v>
      </c>
      <c r="AC5704" s="66">
        <v>0</v>
      </c>
      <c r="AD5704" s="73">
        <f t="shared" si="896"/>
        <v>0</v>
      </c>
    </row>
    <row r="5705" spans="1:30" x14ac:dyDescent="0.25">
      <c r="A5705" s="165"/>
      <c r="B5705" s="72" t="s">
        <v>5531</v>
      </c>
      <c r="C5705" s="64" t="s">
        <v>5532</v>
      </c>
      <c r="D5705" s="64" t="s">
        <v>7</v>
      </c>
      <c r="E5705" s="64" t="s">
        <v>5533</v>
      </c>
      <c r="F5705" s="64" t="s">
        <v>493</v>
      </c>
      <c r="G5705" s="64" t="s">
        <v>1167</v>
      </c>
      <c r="H5705" s="65">
        <v>40546</v>
      </c>
      <c r="I5705" s="65">
        <v>40546</v>
      </c>
      <c r="J5705" s="93" t="s">
        <v>1</v>
      </c>
      <c r="K5705" s="101">
        <v>4</v>
      </c>
      <c r="L5705" s="67">
        <f t="shared" si="890"/>
        <v>1.3596983430234328E-9</v>
      </c>
      <c r="M5705" s="66">
        <v>2.4216000000000001E-2</v>
      </c>
      <c r="N5705" s="73">
        <f t="shared" si="891"/>
        <v>4.6925000904602754E-10</v>
      </c>
      <c r="O5705" s="98">
        <v>4</v>
      </c>
      <c r="P5705" s="67">
        <f t="shared" si="897"/>
        <v>1.4730801894445317E-9</v>
      </c>
      <c r="Q5705" s="66">
        <v>2.4216000000000001E-2</v>
      </c>
      <c r="R5705" s="105">
        <f t="shared" si="892"/>
        <v>6.9383070903143802E-10</v>
      </c>
      <c r="S5705" s="101">
        <v>4</v>
      </c>
      <c r="T5705" s="67">
        <f t="shared" si="898"/>
        <v>1.752164616106781E-9</v>
      </c>
      <c r="U5705" s="66">
        <v>2.4216000000000001E-2</v>
      </c>
      <c r="V5705" s="73">
        <f t="shared" si="899"/>
        <v>1.2931500988923759E-9</v>
      </c>
      <c r="W5705" s="98">
        <v>4</v>
      </c>
      <c r="X5705" s="67">
        <f t="shared" si="893"/>
        <v>2.2726348774650596E-9</v>
      </c>
      <c r="Y5705" s="66">
        <v>2.4216000000000001E-2</v>
      </c>
      <c r="Z5705" s="105">
        <f t="shared" si="894"/>
        <v>3.1306046951197545E-9</v>
      </c>
      <c r="AA5705" s="101">
        <v>0</v>
      </c>
      <c r="AB5705" s="67">
        <f t="shared" si="895"/>
        <v>0</v>
      </c>
      <c r="AC5705" s="66">
        <v>0</v>
      </c>
      <c r="AD5705" s="73">
        <f t="shared" si="896"/>
        <v>0</v>
      </c>
    </row>
    <row r="5706" spans="1:30" x14ac:dyDescent="0.25">
      <c r="A5706" s="165"/>
      <c r="B5706" s="72" t="s">
        <v>2925</v>
      </c>
      <c r="C5706" s="64" t="s">
        <v>2926</v>
      </c>
      <c r="D5706" s="64" t="s">
        <v>7</v>
      </c>
      <c r="E5706" s="64" t="s">
        <v>2927</v>
      </c>
      <c r="F5706" s="64" t="s">
        <v>437</v>
      </c>
      <c r="G5706" s="64" t="s">
        <v>1269</v>
      </c>
      <c r="H5706" s="65">
        <v>39776</v>
      </c>
      <c r="I5706" s="65">
        <v>39776</v>
      </c>
      <c r="J5706" s="93" t="s">
        <v>1</v>
      </c>
      <c r="K5706" s="101">
        <v>4</v>
      </c>
      <c r="L5706" s="67">
        <f t="shared" si="890"/>
        <v>1.3596983430234328E-9</v>
      </c>
      <c r="M5706" s="66">
        <v>2.4216000000000001E-2</v>
      </c>
      <c r="N5706" s="73">
        <f t="shared" si="891"/>
        <v>4.6925000904602754E-10</v>
      </c>
      <c r="O5706" s="98">
        <v>4</v>
      </c>
      <c r="P5706" s="67">
        <f t="shared" si="897"/>
        <v>1.4730801894445317E-9</v>
      </c>
      <c r="Q5706" s="66">
        <v>2.4216000000000001E-2</v>
      </c>
      <c r="R5706" s="105">
        <f t="shared" si="892"/>
        <v>6.9383070903143802E-10</v>
      </c>
      <c r="S5706" s="101">
        <v>4</v>
      </c>
      <c r="T5706" s="67">
        <f t="shared" si="898"/>
        <v>1.752164616106781E-9</v>
      </c>
      <c r="U5706" s="66">
        <v>2.4216000000000001E-2</v>
      </c>
      <c r="V5706" s="73">
        <f t="shared" si="899"/>
        <v>1.2931500988923759E-9</v>
      </c>
      <c r="W5706" s="98">
        <v>4</v>
      </c>
      <c r="X5706" s="67">
        <f t="shared" si="893"/>
        <v>2.2726348774650596E-9</v>
      </c>
      <c r="Y5706" s="66">
        <v>2.4216000000000001E-2</v>
      </c>
      <c r="Z5706" s="105">
        <f t="shared" si="894"/>
        <v>3.1306046951197545E-9</v>
      </c>
      <c r="AA5706" s="101">
        <v>0</v>
      </c>
      <c r="AB5706" s="67">
        <f t="shared" si="895"/>
        <v>0</v>
      </c>
      <c r="AC5706" s="66">
        <v>0</v>
      </c>
      <c r="AD5706" s="73">
        <f t="shared" si="896"/>
        <v>0</v>
      </c>
    </row>
    <row r="5707" spans="1:30" x14ac:dyDescent="0.25">
      <c r="A5707" s="165"/>
      <c r="B5707" s="72" t="s">
        <v>3317</v>
      </c>
      <c r="C5707" s="64" t="s">
        <v>3318</v>
      </c>
      <c r="D5707" s="64" t="s">
        <v>7</v>
      </c>
      <c r="E5707" s="64" t="s">
        <v>2577</v>
      </c>
      <c r="F5707" s="64" t="s">
        <v>1199</v>
      </c>
      <c r="G5707" s="64" t="s">
        <v>1199</v>
      </c>
      <c r="H5707" s="65">
        <v>39973</v>
      </c>
      <c r="I5707" s="65">
        <v>39973</v>
      </c>
      <c r="J5707" s="93" t="s">
        <v>1</v>
      </c>
      <c r="K5707" s="101">
        <v>4</v>
      </c>
      <c r="L5707" s="67">
        <f t="shared" si="890"/>
        <v>1.3596983430234328E-9</v>
      </c>
      <c r="M5707" s="66">
        <v>2.4216000000000001E-2</v>
      </c>
      <c r="N5707" s="73">
        <f t="shared" si="891"/>
        <v>4.6925000904602754E-10</v>
      </c>
      <c r="O5707" s="98">
        <v>4</v>
      </c>
      <c r="P5707" s="67">
        <f t="shared" si="897"/>
        <v>1.4730801894445317E-9</v>
      </c>
      <c r="Q5707" s="66">
        <v>2.4216000000000001E-2</v>
      </c>
      <c r="R5707" s="105">
        <f t="shared" si="892"/>
        <v>6.9383070903143802E-10</v>
      </c>
      <c r="S5707" s="101">
        <v>4</v>
      </c>
      <c r="T5707" s="67">
        <f t="shared" si="898"/>
        <v>1.752164616106781E-9</v>
      </c>
      <c r="U5707" s="66">
        <v>2.4216000000000001E-2</v>
      </c>
      <c r="V5707" s="73">
        <f t="shared" si="899"/>
        <v>1.2931500988923759E-9</v>
      </c>
      <c r="W5707" s="98">
        <v>4</v>
      </c>
      <c r="X5707" s="67">
        <f t="shared" si="893"/>
        <v>2.2726348774650596E-9</v>
      </c>
      <c r="Y5707" s="66">
        <v>2.4216000000000001E-2</v>
      </c>
      <c r="Z5707" s="105">
        <f t="shared" si="894"/>
        <v>3.1306046951197545E-9</v>
      </c>
      <c r="AA5707" s="101">
        <v>0</v>
      </c>
      <c r="AB5707" s="67">
        <f t="shared" si="895"/>
        <v>0</v>
      </c>
      <c r="AC5707" s="66">
        <v>0</v>
      </c>
      <c r="AD5707" s="73">
        <f t="shared" si="896"/>
        <v>0</v>
      </c>
    </row>
    <row r="5708" spans="1:30" x14ac:dyDescent="0.25">
      <c r="A5708" s="165"/>
      <c r="B5708" s="72" t="s">
        <v>12246</v>
      </c>
      <c r="C5708" s="64" t="s">
        <v>12247</v>
      </c>
      <c r="D5708" s="64" t="s">
        <v>7</v>
      </c>
      <c r="E5708" s="64" t="s">
        <v>12248</v>
      </c>
      <c r="F5708" s="64" t="s">
        <v>1237</v>
      </c>
      <c r="G5708" s="64" t="s">
        <v>1227</v>
      </c>
      <c r="H5708" s="65">
        <v>39741</v>
      </c>
      <c r="I5708" s="65">
        <v>39741</v>
      </c>
      <c r="J5708" s="93" t="s">
        <v>1</v>
      </c>
      <c r="K5708" s="101">
        <v>4</v>
      </c>
      <c r="L5708" s="67">
        <f t="shared" si="890"/>
        <v>1.3596983430234328E-9</v>
      </c>
      <c r="M5708" s="66">
        <v>2.4216000000000001E-2</v>
      </c>
      <c r="N5708" s="73">
        <f t="shared" si="891"/>
        <v>4.6925000904602754E-10</v>
      </c>
      <c r="O5708" s="98">
        <v>4</v>
      </c>
      <c r="P5708" s="67">
        <f t="shared" si="897"/>
        <v>1.4730801894445317E-9</v>
      </c>
      <c r="Q5708" s="66">
        <v>2.4216000000000001E-2</v>
      </c>
      <c r="R5708" s="105">
        <f t="shared" si="892"/>
        <v>6.9383070903143802E-10</v>
      </c>
      <c r="S5708" s="101">
        <v>4</v>
      </c>
      <c r="T5708" s="67">
        <f t="shared" si="898"/>
        <v>1.752164616106781E-9</v>
      </c>
      <c r="U5708" s="66">
        <v>2.4216000000000001E-2</v>
      </c>
      <c r="V5708" s="73">
        <f t="shared" si="899"/>
        <v>1.2931500988923759E-9</v>
      </c>
      <c r="W5708" s="98">
        <v>4</v>
      </c>
      <c r="X5708" s="67">
        <f t="shared" si="893"/>
        <v>2.2726348774650596E-9</v>
      </c>
      <c r="Y5708" s="66">
        <v>2.4216000000000001E-2</v>
      </c>
      <c r="Z5708" s="105">
        <f t="shared" si="894"/>
        <v>3.1306046951197545E-9</v>
      </c>
      <c r="AA5708" s="101">
        <v>0</v>
      </c>
      <c r="AB5708" s="67">
        <f t="shared" si="895"/>
        <v>0</v>
      </c>
      <c r="AC5708" s="66">
        <v>0</v>
      </c>
      <c r="AD5708" s="73">
        <f t="shared" si="896"/>
        <v>0</v>
      </c>
    </row>
    <row r="5709" spans="1:30" x14ac:dyDescent="0.25">
      <c r="A5709" s="165"/>
      <c r="B5709" s="72" t="s">
        <v>4712</v>
      </c>
      <c r="C5709" s="64" t="s">
        <v>4713</v>
      </c>
      <c r="D5709" s="64" t="s">
        <v>7</v>
      </c>
      <c r="E5709" s="64" t="s">
        <v>4714</v>
      </c>
      <c r="F5709" s="64" t="s">
        <v>1199</v>
      </c>
      <c r="G5709" s="64" t="s">
        <v>1199</v>
      </c>
      <c r="H5709" s="65">
        <v>39854</v>
      </c>
      <c r="I5709" s="65">
        <v>39854</v>
      </c>
      <c r="J5709" s="93" t="s">
        <v>1</v>
      </c>
      <c r="K5709" s="101">
        <v>4</v>
      </c>
      <c r="L5709" s="67">
        <f t="shared" si="890"/>
        <v>1.3596983430234328E-9</v>
      </c>
      <c r="M5709" s="66">
        <v>2.4216000000000001E-2</v>
      </c>
      <c r="N5709" s="73">
        <f t="shared" si="891"/>
        <v>4.6925000904602754E-10</v>
      </c>
      <c r="O5709" s="98">
        <v>4</v>
      </c>
      <c r="P5709" s="67">
        <f t="shared" si="897"/>
        <v>1.4730801894445317E-9</v>
      </c>
      <c r="Q5709" s="66">
        <v>2.4216000000000001E-2</v>
      </c>
      <c r="R5709" s="105">
        <f t="shared" si="892"/>
        <v>6.9383070903143802E-10</v>
      </c>
      <c r="S5709" s="101">
        <v>4</v>
      </c>
      <c r="T5709" s="67">
        <f t="shared" si="898"/>
        <v>1.752164616106781E-9</v>
      </c>
      <c r="U5709" s="66">
        <v>2.4216000000000001E-2</v>
      </c>
      <c r="V5709" s="73">
        <f t="shared" si="899"/>
        <v>1.2931500988923759E-9</v>
      </c>
      <c r="W5709" s="98">
        <v>4</v>
      </c>
      <c r="X5709" s="67">
        <f t="shared" si="893"/>
        <v>2.2726348774650596E-9</v>
      </c>
      <c r="Y5709" s="66">
        <v>2.4216000000000001E-2</v>
      </c>
      <c r="Z5709" s="105">
        <f t="shared" si="894"/>
        <v>3.1306046951197545E-9</v>
      </c>
      <c r="AA5709" s="101">
        <v>0</v>
      </c>
      <c r="AB5709" s="67">
        <f t="shared" si="895"/>
        <v>0</v>
      </c>
      <c r="AC5709" s="66">
        <v>0</v>
      </c>
      <c r="AD5709" s="73">
        <f t="shared" si="896"/>
        <v>0</v>
      </c>
    </row>
    <row r="5710" spans="1:30" x14ac:dyDescent="0.25">
      <c r="A5710" s="165"/>
      <c r="B5710" s="72" t="s">
        <v>8141</v>
      </c>
      <c r="C5710" s="64" t="s">
        <v>8142</v>
      </c>
      <c r="D5710" s="64" t="s">
        <v>7</v>
      </c>
      <c r="E5710" s="64" t="s">
        <v>8143</v>
      </c>
      <c r="F5710" s="64" t="s">
        <v>1199</v>
      </c>
      <c r="G5710" s="64" t="s">
        <v>1199</v>
      </c>
      <c r="H5710" s="65">
        <v>39748</v>
      </c>
      <c r="I5710" s="65">
        <v>39748</v>
      </c>
      <c r="J5710" s="93" t="s">
        <v>1</v>
      </c>
      <c r="K5710" s="101">
        <v>4</v>
      </c>
      <c r="L5710" s="67">
        <f t="shared" si="890"/>
        <v>1.3596983430234328E-9</v>
      </c>
      <c r="M5710" s="66">
        <v>2.4216000000000001E-2</v>
      </c>
      <c r="N5710" s="73">
        <f t="shared" si="891"/>
        <v>4.6925000904602754E-10</v>
      </c>
      <c r="O5710" s="98">
        <v>4</v>
      </c>
      <c r="P5710" s="67">
        <f t="shared" si="897"/>
        <v>1.4730801894445317E-9</v>
      </c>
      <c r="Q5710" s="66">
        <v>2.4216000000000001E-2</v>
      </c>
      <c r="R5710" s="105">
        <f t="shared" si="892"/>
        <v>6.9383070903143802E-10</v>
      </c>
      <c r="S5710" s="101">
        <v>4</v>
      </c>
      <c r="T5710" s="67">
        <f t="shared" si="898"/>
        <v>1.752164616106781E-9</v>
      </c>
      <c r="U5710" s="66">
        <v>2.4216000000000001E-2</v>
      </c>
      <c r="V5710" s="73">
        <f t="shared" si="899"/>
        <v>1.2931500988923759E-9</v>
      </c>
      <c r="W5710" s="98">
        <v>4</v>
      </c>
      <c r="X5710" s="67">
        <f t="shared" si="893"/>
        <v>2.2726348774650596E-9</v>
      </c>
      <c r="Y5710" s="66">
        <v>2.4216000000000001E-2</v>
      </c>
      <c r="Z5710" s="105">
        <f t="shared" si="894"/>
        <v>3.1306046951197545E-9</v>
      </c>
      <c r="AA5710" s="101">
        <v>0</v>
      </c>
      <c r="AB5710" s="67">
        <f t="shared" si="895"/>
        <v>0</v>
      </c>
      <c r="AC5710" s="66">
        <v>0</v>
      </c>
      <c r="AD5710" s="73">
        <f t="shared" si="896"/>
        <v>0</v>
      </c>
    </row>
    <row r="5711" spans="1:30" x14ac:dyDescent="0.25">
      <c r="A5711" s="165"/>
      <c r="B5711" s="72" t="s">
        <v>5523</v>
      </c>
      <c r="C5711" s="64" t="s">
        <v>5524</v>
      </c>
      <c r="D5711" s="64" t="s">
        <v>7</v>
      </c>
      <c r="E5711" s="64" t="s">
        <v>5428</v>
      </c>
      <c r="F5711" s="64" t="s">
        <v>1415</v>
      </c>
      <c r="G5711" s="64" t="s">
        <v>1416</v>
      </c>
      <c r="H5711" s="65">
        <v>40207</v>
      </c>
      <c r="I5711" s="65">
        <v>40207</v>
      </c>
      <c r="J5711" s="93" t="s">
        <v>1</v>
      </c>
      <c r="K5711" s="101">
        <v>4</v>
      </c>
      <c r="L5711" s="67">
        <f t="shared" si="890"/>
        <v>1.3596983430234328E-9</v>
      </c>
      <c r="M5711" s="66">
        <v>2.4216000000000001E-2</v>
      </c>
      <c r="N5711" s="73">
        <f t="shared" si="891"/>
        <v>4.6925000904602754E-10</v>
      </c>
      <c r="O5711" s="98">
        <v>4</v>
      </c>
      <c r="P5711" s="67">
        <f t="shared" si="897"/>
        <v>1.4730801894445317E-9</v>
      </c>
      <c r="Q5711" s="66">
        <v>2.4216000000000001E-2</v>
      </c>
      <c r="R5711" s="105">
        <f t="shared" si="892"/>
        <v>6.9383070903143802E-10</v>
      </c>
      <c r="S5711" s="101">
        <v>4</v>
      </c>
      <c r="T5711" s="67">
        <f t="shared" si="898"/>
        <v>1.752164616106781E-9</v>
      </c>
      <c r="U5711" s="66">
        <v>2.4216000000000001E-2</v>
      </c>
      <c r="V5711" s="73">
        <f t="shared" si="899"/>
        <v>1.2931500988923759E-9</v>
      </c>
      <c r="W5711" s="98">
        <v>4</v>
      </c>
      <c r="X5711" s="67">
        <f t="shared" si="893"/>
        <v>2.2726348774650596E-9</v>
      </c>
      <c r="Y5711" s="66">
        <v>2.4216000000000001E-2</v>
      </c>
      <c r="Z5711" s="105">
        <f t="shared" si="894"/>
        <v>3.1306046951197545E-9</v>
      </c>
      <c r="AA5711" s="101">
        <v>0</v>
      </c>
      <c r="AB5711" s="67">
        <f t="shared" si="895"/>
        <v>0</v>
      </c>
      <c r="AC5711" s="66">
        <v>0</v>
      </c>
      <c r="AD5711" s="73">
        <f t="shared" si="896"/>
        <v>0</v>
      </c>
    </row>
    <row r="5712" spans="1:30" x14ac:dyDescent="0.25">
      <c r="A5712" s="165"/>
      <c r="B5712" s="72" t="s">
        <v>13085</v>
      </c>
      <c r="C5712" s="64" t="s">
        <v>13086</v>
      </c>
      <c r="D5712" s="64" t="s">
        <v>7</v>
      </c>
      <c r="E5712" s="64" t="s">
        <v>1827</v>
      </c>
      <c r="F5712" s="64" t="s">
        <v>1237</v>
      </c>
      <c r="G5712" s="64" t="s">
        <v>1227</v>
      </c>
      <c r="H5712" s="65">
        <v>39916</v>
      </c>
      <c r="I5712" s="65">
        <v>39916</v>
      </c>
      <c r="J5712" s="93" t="s">
        <v>1</v>
      </c>
      <c r="K5712" s="101">
        <v>4</v>
      </c>
      <c r="L5712" s="67">
        <f t="shared" si="890"/>
        <v>1.3596983430234328E-9</v>
      </c>
      <c r="M5712" s="66">
        <v>2.4216000000000001E-2</v>
      </c>
      <c r="N5712" s="73">
        <f t="shared" si="891"/>
        <v>4.6925000904602754E-10</v>
      </c>
      <c r="O5712" s="98">
        <v>4</v>
      </c>
      <c r="P5712" s="67">
        <f t="shared" si="897"/>
        <v>1.4730801894445317E-9</v>
      </c>
      <c r="Q5712" s="66">
        <v>2.4216000000000001E-2</v>
      </c>
      <c r="R5712" s="105">
        <f t="shared" si="892"/>
        <v>6.9383070903143802E-10</v>
      </c>
      <c r="S5712" s="101">
        <v>4</v>
      </c>
      <c r="T5712" s="67">
        <f t="shared" si="898"/>
        <v>1.752164616106781E-9</v>
      </c>
      <c r="U5712" s="66">
        <v>2.4216000000000001E-2</v>
      </c>
      <c r="V5712" s="73">
        <f t="shared" si="899"/>
        <v>1.2931500988923759E-9</v>
      </c>
      <c r="W5712" s="98">
        <v>4</v>
      </c>
      <c r="X5712" s="67">
        <f t="shared" si="893"/>
        <v>2.2726348774650596E-9</v>
      </c>
      <c r="Y5712" s="66">
        <v>2.4216000000000001E-2</v>
      </c>
      <c r="Z5712" s="105">
        <f t="shared" si="894"/>
        <v>3.1306046951197545E-9</v>
      </c>
      <c r="AA5712" s="101">
        <v>0</v>
      </c>
      <c r="AB5712" s="67">
        <f t="shared" si="895"/>
        <v>0</v>
      </c>
      <c r="AC5712" s="66">
        <v>0</v>
      </c>
      <c r="AD5712" s="73">
        <f t="shared" si="896"/>
        <v>0</v>
      </c>
    </row>
    <row r="5713" spans="1:30" x14ac:dyDescent="0.25">
      <c r="A5713" s="165"/>
      <c r="B5713" s="72" t="s">
        <v>12738</v>
      </c>
      <c r="C5713" s="64" t="s">
        <v>12739</v>
      </c>
      <c r="D5713" s="64" t="s">
        <v>7</v>
      </c>
      <c r="E5713" s="64" t="s">
        <v>12740</v>
      </c>
      <c r="F5713" s="64" t="s">
        <v>1199</v>
      </c>
      <c r="G5713" s="64" t="s">
        <v>1199</v>
      </c>
      <c r="H5713" s="65">
        <v>39770</v>
      </c>
      <c r="I5713" s="65">
        <v>39770</v>
      </c>
      <c r="J5713" s="93" t="s">
        <v>1</v>
      </c>
      <c r="K5713" s="101">
        <v>4</v>
      </c>
      <c r="L5713" s="67">
        <f t="shared" si="890"/>
        <v>1.3596983430234328E-9</v>
      </c>
      <c r="M5713" s="66">
        <v>2.4216000000000001E-2</v>
      </c>
      <c r="N5713" s="73">
        <f t="shared" si="891"/>
        <v>4.6925000904602754E-10</v>
      </c>
      <c r="O5713" s="98">
        <v>4</v>
      </c>
      <c r="P5713" s="67">
        <f t="shared" si="897"/>
        <v>1.4730801894445317E-9</v>
      </c>
      <c r="Q5713" s="66">
        <v>2.4216000000000001E-2</v>
      </c>
      <c r="R5713" s="105">
        <f t="shared" si="892"/>
        <v>6.9383070903143802E-10</v>
      </c>
      <c r="S5713" s="101">
        <v>4</v>
      </c>
      <c r="T5713" s="67">
        <f t="shared" si="898"/>
        <v>1.752164616106781E-9</v>
      </c>
      <c r="U5713" s="66">
        <v>2.4216000000000001E-2</v>
      </c>
      <c r="V5713" s="73">
        <f t="shared" si="899"/>
        <v>1.2931500988923759E-9</v>
      </c>
      <c r="W5713" s="98">
        <v>4</v>
      </c>
      <c r="X5713" s="67">
        <f t="shared" si="893"/>
        <v>2.2726348774650596E-9</v>
      </c>
      <c r="Y5713" s="66">
        <v>2.4216000000000001E-2</v>
      </c>
      <c r="Z5713" s="105">
        <f t="shared" si="894"/>
        <v>3.1306046951197545E-9</v>
      </c>
      <c r="AA5713" s="101">
        <v>0</v>
      </c>
      <c r="AB5713" s="67">
        <f t="shared" si="895"/>
        <v>0</v>
      </c>
      <c r="AC5713" s="66">
        <v>0</v>
      </c>
      <c r="AD5713" s="73">
        <f t="shared" si="896"/>
        <v>0</v>
      </c>
    </row>
    <row r="5714" spans="1:30" x14ac:dyDescent="0.25">
      <c r="A5714" s="165"/>
      <c r="B5714" s="72" t="s">
        <v>9020</v>
      </c>
      <c r="C5714" s="64" t="s">
        <v>9021</v>
      </c>
      <c r="D5714" s="64" t="s">
        <v>7</v>
      </c>
      <c r="E5714" s="64" t="s">
        <v>3845</v>
      </c>
      <c r="F5714" s="64" t="s">
        <v>1199</v>
      </c>
      <c r="G5714" s="64" t="s">
        <v>1199</v>
      </c>
      <c r="H5714" s="65">
        <v>39897</v>
      </c>
      <c r="I5714" s="65">
        <v>39897</v>
      </c>
      <c r="J5714" s="93" t="s">
        <v>1</v>
      </c>
      <c r="K5714" s="101">
        <v>4</v>
      </c>
      <c r="L5714" s="67">
        <f t="shared" si="890"/>
        <v>1.3596983430234328E-9</v>
      </c>
      <c r="M5714" s="66">
        <v>2.4216000000000001E-2</v>
      </c>
      <c r="N5714" s="73">
        <f t="shared" si="891"/>
        <v>4.6925000904602754E-10</v>
      </c>
      <c r="O5714" s="98">
        <v>4</v>
      </c>
      <c r="P5714" s="67">
        <f t="shared" si="897"/>
        <v>1.4730801894445317E-9</v>
      </c>
      <c r="Q5714" s="66">
        <v>2.4216000000000001E-2</v>
      </c>
      <c r="R5714" s="105">
        <f t="shared" si="892"/>
        <v>6.9383070903143802E-10</v>
      </c>
      <c r="S5714" s="101">
        <v>4</v>
      </c>
      <c r="T5714" s="67">
        <f t="shared" si="898"/>
        <v>1.752164616106781E-9</v>
      </c>
      <c r="U5714" s="66">
        <v>2.4216000000000001E-2</v>
      </c>
      <c r="V5714" s="73">
        <f t="shared" si="899"/>
        <v>1.2931500988923759E-9</v>
      </c>
      <c r="W5714" s="98">
        <v>4</v>
      </c>
      <c r="X5714" s="67">
        <f t="shared" si="893"/>
        <v>2.2726348774650596E-9</v>
      </c>
      <c r="Y5714" s="66">
        <v>2.4216000000000001E-2</v>
      </c>
      <c r="Z5714" s="105">
        <f t="shared" si="894"/>
        <v>3.1306046951197545E-9</v>
      </c>
      <c r="AA5714" s="101">
        <v>0</v>
      </c>
      <c r="AB5714" s="67">
        <f t="shared" si="895"/>
        <v>0</v>
      </c>
      <c r="AC5714" s="66">
        <v>0</v>
      </c>
      <c r="AD5714" s="73">
        <f t="shared" si="896"/>
        <v>0</v>
      </c>
    </row>
    <row r="5715" spans="1:30" x14ac:dyDescent="0.25">
      <c r="A5715" s="165"/>
      <c r="B5715" s="72" t="s">
        <v>8181</v>
      </c>
      <c r="C5715" s="64" t="s">
        <v>8182</v>
      </c>
      <c r="D5715" s="64" t="s">
        <v>7</v>
      </c>
      <c r="E5715" s="64" t="s">
        <v>1696</v>
      </c>
      <c r="F5715" s="64" t="s">
        <v>1199</v>
      </c>
      <c r="G5715" s="64" t="s">
        <v>1199</v>
      </c>
      <c r="H5715" s="65">
        <v>39876</v>
      </c>
      <c r="I5715" s="65">
        <v>39876</v>
      </c>
      <c r="J5715" s="93" t="s">
        <v>1</v>
      </c>
      <c r="K5715" s="101">
        <v>4</v>
      </c>
      <c r="L5715" s="67">
        <f t="shared" si="890"/>
        <v>1.3596983430234328E-9</v>
      </c>
      <c r="M5715" s="66">
        <v>2.4216000000000001E-2</v>
      </c>
      <c r="N5715" s="73">
        <f t="shared" si="891"/>
        <v>4.6925000904602754E-10</v>
      </c>
      <c r="O5715" s="98">
        <v>4</v>
      </c>
      <c r="P5715" s="67">
        <f t="shared" si="897"/>
        <v>1.4730801894445317E-9</v>
      </c>
      <c r="Q5715" s="66">
        <v>2.4216000000000001E-2</v>
      </c>
      <c r="R5715" s="105">
        <f t="shared" si="892"/>
        <v>6.9383070903143802E-10</v>
      </c>
      <c r="S5715" s="101">
        <v>4</v>
      </c>
      <c r="T5715" s="67">
        <f t="shared" si="898"/>
        <v>1.752164616106781E-9</v>
      </c>
      <c r="U5715" s="66">
        <v>2.4216000000000001E-2</v>
      </c>
      <c r="V5715" s="73">
        <f t="shared" si="899"/>
        <v>1.2931500988923759E-9</v>
      </c>
      <c r="W5715" s="98">
        <v>4</v>
      </c>
      <c r="X5715" s="67">
        <f t="shared" si="893"/>
        <v>2.2726348774650596E-9</v>
      </c>
      <c r="Y5715" s="66">
        <v>2.4216000000000001E-2</v>
      </c>
      <c r="Z5715" s="105">
        <f t="shared" si="894"/>
        <v>3.1306046951197545E-9</v>
      </c>
      <c r="AA5715" s="101">
        <v>0</v>
      </c>
      <c r="AB5715" s="67">
        <f t="shared" si="895"/>
        <v>0</v>
      </c>
      <c r="AC5715" s="66">
        <v>0</v>
      </c>
      <c r="AD5715" s="73">
        <f t="shared" si="896"/>
        <v>0</v>
      </c>
    </row>
    <row r="5716" spans="1:30" x14ac:dyDescent="0.25">
      <c r="A5716" s="165"/>
      <c r="B5716" s="72" t="s">
        <v>4033</v>
      </c>
      <c r="C5716" s="64" t="s">
        <v>4034</v>
      </c>
      <c r="D5716" s="64" t="s">
        <v>7</v>
      </c>
      <c r="E5716" s="64" t="s">
        <v>4035</v>
      </c>
      <c r="F5716" s="64" t="s">
        <v>2679</v>
      </c>
      <c r="G5716" s="64" t="s">
        <v>1269</v>
      </c>
      <c r="H5716" s="65">
        <v>40053</v>
      </c>
      <c r="I5716" s="65">
        <v>40053</v>
      </c>
      <c r="J5716" s="93" t="s">
        <v>1</v>
      </c>
      <c r="K5716" s="101">
        <v>4</v>
      </c>
      <c r="L5716" s="67">
        <f t="shared" si="890"/>
        <v>1.3596983430234328E-9</v>
      </c>
      <c r="M5716" s="66">
        <v>2.4216000000000001E-2</v>
      </c>
      <c r="N5716" s="73">
        <f t="shared" si="891"/>
        <v>4.6925000904602754E-10</v>
      </c>
      <c r="O5716" s="98">
        <v>4</v>
      </c>
      <c r="P5716" s="67">
        <f t="shared" si="897"/>
        <v>1.4730801894445317E-9</v>
      </c>
      <c r="Q5716" s="66">
        <v>2.4216000000000001E-2</v>
      </c>
      <c r="R5716" s="105">
        <f t="shared" si="892"/>
        <v>6.9383070903143802E-10</v>
      </c>
      <c r="S5716" s="101">
        <v>4</v>
      </c>
      <c r="T5716" s="67">
        <f t="shared" si="898"/>
        <v>1.752164616106781E-9</v>
      </c>
      <c r="U5716" s="66">
        <v>2.4216000000000001E-2</v>
      </c>
      <c r="V5716" s="73">
        <f t="shared" si="899"/>
        <v>1.2931500988923759E-9</v>
      </c>
      <c r="W5716" s="98">
        <v>4</v>
      </c>
      <c r="X5716" s="67">
        <f t="shared" si="893"/>
        <v>2.2726348774650596E-9</v>
      </c>
      <c r="Y5716" s="66">
        <v>2.4216000000000001E-2</v>
      </c>
      <c r="Z5716" s="105">
        <f t="shared" si="894"/>
        <v>3.1306046951197545E-9</v>
      </c>
      <c r="AA5716" s="101">
        <v>0</v>
      </c>
      <c r="AB5716" s="67">
        <f t="shared" si="895"/>
        <v>0</v>
      </c>
      <c r="AC5716" s="66">
        <v>0</v>
      </c>
      <c r="AD5716" s="73">
        <f t="shared" si="896"/>
        <v>0</v>
      </c>
    </row>
    <row r="5717" spans="1:30" x14ac:dyDescent="0.25">
      <c r="A5717" s="165"/>
      <c r="B5717" s="72" t="s">
        <v>2081</v>
      </c>
      <c r="C5717" s="64" t="s">
        <v>2082</v>
      </c>
      <c r="D5717" s="64" t="s">
        <v>7</v>
      </c>
      <c r="E5717" s="64" t="s">
        <v>2083</v>
      </c>
      <c r="F5717" s="64" t="s">
        <v>1790</v>
      </c>
      <c r="G5717" s="64" t="s">
        <v>1139</v>
      </c>
      <c r="H5717" s="65">
        <v>40085</v>
      </c>
      <c r="I5717" s="65">
        <v>40085</v>
      </c>
      <c r="J5717" s="93" t="s">
        <v>1</v>
      </c>
      <c r="K5717" s="101">
        <v>4</v>
      </c>
      <c r="L5717" s="67">
        <f t="shared" si="890"/>
        <v>1.3596983430234328E-9</v>
      </c>
      <c r="M5717" s="66">
        <v>2.4216000000000001E-2</v>
      </c>
      <c r="N5717" s="73">
        <f t="shared" si="891"/>
        <v>4.6925000904602754E-10</v>
      </c>
      <c r="O5717" s="98">
        <v>4</v>
      </c>
      <c r="P5717" s="67">
        <f t="shared" si="897"/>
        <v>1.4730801894445317E-9</v>
      </c>
      <c r="Q5717" s="66">
        <v>2.4216000000000001E-2</v>
      </c>
      <c r="R5717" s="105">
        <f t="shared" si="892"/>
        <v>6.9383070903143802E-10</v>
      </c>
      <c r="S5717" s="101">
        <v>4</v>
      </c>
      <c r="T5717" s="67">
        <f t="shared" si="898"/>
        <v>1.752164616106781E-9</v>
      </c>
      <c r="U5717" s="66">
        <v>2.4216000000000001E-2</v>
      </c>
      <c r="V5717" s="73">
        <f t="shared" si="899"/>
        <v>1.2931500988923759E-9</v>
      </c>
      <c r="W5717" s="98">
        <v>4</v>
      </c>
      <c r="X5717" s="67">
        <f t="shared" si="893"/>
        <v>2.2726348774650596E-9</v>
      </c>
      <c r="Y5717" s="66">
        <v>2.4216000000000001E-2</v>
      </c>
      <c r="Z5717" s="105">
        <f t="shared" si="894"/>
        <v>3.1306046951197545E-9</v>
      </c>
      <c r="AA5717" s="101">
        <v>0</v>
      </c>
      <c r="AB5717" s="67">
        <f t="shared" si="895"/>
        <v>0</v>
      </c>
      <c r="AC5717" s="66">
        <v>0</v>
      </c>
      <c r="AD5717" s="73">
        <f t="shared" si="896"/>
        <v>0</v>
      </c>
    </row>
    <row r="5718" spans="1:30" x14ac:dyDescent="0.25">
      <c r="A5718" s="165"/>
      <c r="B5718" s="72" t="s">
        <v>6010</v>
      </c>
      <c r="C5718" s="64" t="s">
        <v>6011</v>
      </c>
      <c r="D5718" s="64" t="s">
        <v>7</v>
      </c>
      <c r="E5718" s="64" t="s">
        <v>2416</v>
      </c>
      <c r="F5718" s="64" t="s">
        <v>1237</v>
      </c>
      <c r="G5718" s="64" t="s">
        <v>1227</v>
      </c>
      <c r="H5718" s="65">
        <v>39836</v>
      </c>
      <c r="I5718" s="65">
        <v>39836</v>
      </c>
      <c r="J5718" s="93" t="s">
        <v>1</v>
      </c>
      <c r="K5718" s="101">
        <v>4</v>
      </c>
      <c r="L5718" s="67">
        <f t="shared" si="890"/>
        <v>1.3596983430234328E-9</v>
      </c>
      <c r="M5718" s="66">
        <v>2.4216000000000001E-2</v>
      </c>
      <c r="N5718" s="73">
        <f t="shared" si="891"/>
        <v>4.6925000904602754E-10</v>
      </c>
      <c r="O5718" s="98">
        <v>4</v>
      </c>
      <c r="P5718" s="67">
        <f t="shared" si="897"/>
        <v>1.4730801894445317E-9</v>
      </c>
      <c r="Q5718" s="66">
        <v>2.4216000000000001E-2</v>
      </c>
      <c r="R5718" s="105">
        <f t="shared" si="892"/>
        <v>6.9383070903143802E-10</v>
      </c>
      <c r="S5718" s="101">
        <v>4</v>
      </c>
      <c r="T5718" s="67">
        <f t="shared" si="898"/>
        <v>1.752164616106781E-9</v>
      </c>
      <c r="U5718" s="66">
        <v>2.4216000000000001E-2</v>
      </c>
      <c r="V5718" s="73">
        <f t="shared" si="899"/>
        <v>1.2931500988923759E-9</v>
      </c>
      <c r="W5718" s="98">
        <v>4</v>
      </c>
      <c r="X5718" s="67">
        <f t="shared" si="893"/>
        <v>2.2726348774650596E-9</v>
      </c>
      <c r="Y5718" s="66">
        <v>2.4216000000000001E-2</v>
      </c>
      <c r="Z5718" s="105">
        <f t="shared" si="894"/>
        <v>3.1306046951197545E-9</v>
      </c>
      <c r="AA5718" s="101">
        <v>0</v>
      </c>
      <c r="AB5718" s="67">
        <f t="shared" si="895"/>
        <v>0</v>
      </c>
      <c r="AC5718" s="66">
        <v>0</v>
      </c>
      <c r="AD5718" s="73">
        <f t="shared" si="896"/>
        <v>0</v>
      </c>
    </row>
    <row r="5719" spans="1:30" x14ac:dyDescent="0.25">
      <c r="A5719" s="165"/>
      <c r="B5719" s="72" t="s">
        <v>6839</v>
      </c>
      <c r="C5719" s="64" t="s">
        <v>6840</v>
      </c>
      <c r="D5719" s="64" t="s">
        <v>7</v>
      </c>
      <c r="E5719" s="64" t="s">
        <v>6841</v>
      </c>
      <c r="F5719" s="64" t="s">
        <v>1221</v>
      </c>
      <c r="G5719" s="64" t="s">
        <v>1167</v>
      </c>
      <c r="H5719" s="65">
        <v>39791</v>
      </c>
      <c r="I5719" s="65">
        <v>39791</v>
      </c>
      <c r="J5719" s="93" t="s">
        <v>1</v>
      </c>
      <c r="K5719" s="101">
        <v>4</v>
      </c>
      <c r="L5719" s="67">
        <f t="shared" si="890"/>
        <v>1.3596983430234328E-9</v>
      </c>
      <c r="M5719" s="66">
        <v>2.4216000000000001E-2</v>
      </c>
      <c r="N5719" s="73">
        <f t="shared" si="891"/>
        <v>4.6925000904602754E-10</v>
      </c>
      <c r="O5719" s="98">
        <v>4</v>
      </c>
      <c r="P5719" s="67">
        <f t="shared" si="897"/>
        <v>1.4730801894445317E-9</v>
      </c>
      <c r="Q5719" s="66">
        <v>2.4216000000000001E-2</v>
      </c>
      <c r="R5719" s="105">
        <f t="shared" si="892"/>
        <v>6.9383070903143802E-10</v>
      </c>
      <c r="S5719" s="101">
        <v>4</v>
      </c>
      <c r="T5719" s="67">
        <f t="shared" si="898"/>
        <v>1.752164616106781E-9</v>
      </c>
      <c r="U5719" s="66">
        <v>2.4216000000000001E-2</v>
      </c>
      <c r="V5719" s="73">
        <f t="shared" si="899"/>
        <v>1.2931500988923759E-9</v>
      </c>
      <c r="W5719" s="98">
        <v>4</v>
      </c>
      <c r="X5719" s="67">
        <f t="shared" si="893"/>
        <v>2.2726348774650596E-9</v>
      </c>
      <c r="Y5719" s="66">
        <v>2.4216000000000001E-2</v>
      </c>
      <c r="Z5719" s="105">
        <f t="shared" si="894"/>
        <v>3.1306046951197545E-9</v>
      </c>
      <c r="AA5719" s="101">
        <v>0</v>
      </c>
      <c r="AB5719" s="67">
        <f t="shared" si="895"/>
        <v>0</v>
      </c>
      <c r="AC5719" s="66">
        <v>0</v>
      </c>
      <c r="AD5719" s="73">
        <f t="shared" si="896"/>
        <v>0</v>
      </c>
    </row>
    <row r="5720" spans="1:30" x14ac:dyDescent="0.25">
      <c r="A5720" s="165"/>
      <c r="B5720" s="72" t="s">
        <v>4709</v>
      </c>
      <c r="C5720" s="64" t="s">
        <v>4710</v>
      </c>
      <c r="D5720" s="64" t="s">
        <v>7</v>
      </c>
      <c r="E5720" s="64" t="s">
        <v>4711</v>
      </c>
      <c r="F5720" s="64" t="s">
        <v>1657</v>
      </c>
      <c r="G5720" s="64" t="s">
        <v>1167</v>
      </c>
      <c r="H5720" s="65">
        <v>40115</v>
      </c>
      <c r="I5720" s="65">
        <v>40115</v>
      </c>
      <c r="J5720" s="93" t="s">
        <v>1</v>
      </c>
      <c r="K5720" s="101">
        <v>4</v>
      </c>
      <c r="L5720" s="67">
        <f t="shared" si="890"/>
        <v>1.3596983430234328E-9</v>
      </c>
      <c r="M5720" s="66">
        <v>2.4216000000000001E-2</v>
      </c>
      <c r="N5720" s="73">
        <f t="shared" si="891"/>
        <v>4.6925000904602754E-10</v>
      </c>
      <c r="O5720" s="98">
        <v>4</v>
      </c>
      <c r="P5720" s="67">
        <f t="shared" si="897"/>
        <v>1.4730801894445317E-9</v>
      </c>
      <c r="Q5720" s="66">
        <v>2.4216000000000001E-2</v>
      </c>
      <c r="R5720" s="105">
        <f t="shared" si="892"/>
        <v>6.9383070903143802E-10</v>
      </c>
      <c r="S5720" s="101">
        <v>4</v>
      </c>
      <c r="T5720" s="67">
        <f t="shared" si="898"/>
        <v>1.752164616106781E-9</v>
      </c>
      <c r="U5720" s="66">
        <v>2.4216000000000001E-2</v>
      </c>
      <c r="V5720" s="73">
        <f t="shared" si="899"/>
        <v>1.2931500988923759E-9</v>
      </c>
      <c r="W5720" s="98">
        <v>4</v>
      </c>
      <c r="X5720" s="67">
        <f t="shared" si="893"/>
        <v>2.2726348774650596E-9</v>
      </c>
      <c r="Y5720" s="66">
        <v>2.4216000000000001E-2</v>
      </c>
      <c r="Z5720" s="105">
        <f t="shared" si="894"/>
        <v>3.1306046951197545E-9</v>
      </c>
      <c r="AA5720" s="101">
        <v>0</v>
      </c>
      <c r="AB5720" s="67">
        <f t="shared" si="895"/>
        <v>0</v>
      </c>
      <c r="AC5720" s="66">
        <v>0</v>
      </c>
      <c r="AD5720" s="73">
        <f t="shared" si="896"/>
        <v>0</v>
      </c>
    </row>
    <row r="5721" spans="1:30" x14ac:dyDescent="0.25">
      <c r="A5721" s="165"/>
      <c r="B5721" s="72" t="s">
        <v>14948</v>
      </c>
      <c r="C5721" s="64" t="s">
        <v>14949</v>
      </c>
      <c r="D5721" s="64" t="s">
        <v>7</v>
      </c>
      <c r="E5721" s="64" t="s">
        <v>14950</v>
      </c>
      <c r="F5721" s="64" t="s">
        <v>1693</v>
      </c>
      <c r="G5721" s="64" t="s">
        <v>1269</v>
      </c>
      <c r="H5721" s="65">
        <v>40025</v>
      </c>
      <c r="I5721" s="65">
        <v>40025</v>
      </c>
      <c r="J5721" s="93" t="s">
        <v>1</v>
      </c>
      <c r="K5721" s="101">
        <v>0</v>
      </c>
      <c r="L5721" s="67">
        <f t="shared" si="890"/>
        <v>0</v>
      </c>
      <c r="M5721" s="66">
        <v>2.2499999999999999E-2</v>
      </c>
      <c r="N5721" s="73">
        <f t="shared" si="891"/>
        <v>4.3599790235941606E-10</v>
      </c>
      <c r="O5721" s="98">
        <v>0</v>
      </c>
      <c r="P5721" s="67">
        <f t="shared" si="897"/>
        <v>0</v>
      </c>
      <c r="Q5721" s="66">
        <v>0</v>
      </c>
      <c r="R5721" s="105">
        <f t="shared" si="892"/>
        <v>0</v>
      </c>
      <c r="S5721" s="101">
        <v>0</v>
      </c>
      <c r="T5721" s="67">
        <f t="shared" si="898"/>
        <v>0</v>
      </c>
      <c r="U5721" s="66">
        <v>0</v>
      </c>
      <c r="V5721" s="73">
        <f t="shared" si="899"/>
        <v>0</v>
      </c>
      <c r="W5721" s="98">
        <v>0</v>
      </c>
      <c r="X5721" s="67">
        <f t="shared" si="893"/>
        <v>0</v>
      </c>
      <c r="Y5721" s="66">
        <v>0</v>
      </c>
      <c r="Z5721" s="105">
        <f t="shared" si="894"/>
        <v>0</v>
      </c>
      <c r="AA5721" s="101">
        <v>0</v>
      </c>
      <c r="AB5721" s="67">
        <f t="shared" si="895"/>
        <v>0</v>
      </c>
      <c r="AC5721" s="66">
        <v>0</v>
      </c>
      <c r="AD5721" s="73">
        <f t="shared" si="896"/>
        <v>0</v>
      </c>
    </row>
    <row r="5722" spans="1:30" x14ac:dyDescent="0.25">
      <c r="A5722" s="165"/>
      <c r="B5722" s="72" t="s">
        <v>16257</v>
      </c>
      <c r="C5722" s="64" t="s">
        <v>16258</v>
      </c>
      <c r="D5722" s="64" t="s">
        <v>19</v>
      </c>
      <c r="E5722" s="64" t="s">
        <v>16259</v>
      </c>
      <c r="F5722" s="64" t="s">
        <v>8754</v>
      </c>
      <c r="G5722" s="64" t="s">
        <v>1227</v>
      </c>
      <c r="H5722" s="65">
        <v>40211</v>
      </c>
      <c r="I5722" s="65">
        <v>40211</v>
      </c>
      <c r="J5722" s="93" t="s">
        <v>1</v>
      </c>
      <c r="K5722" s="101">
        <v>0</v>
      </c>
      <c r="L5722" s="67">
        <f t="shared" si="890"/>
        <v>0</v>
      </c>
      <c r="M5722" s="66">
        <v>2.2499999999999999E-2</v>
      </c>
      <c r="N5722" s="73">
        <f t="shared" si="891"/>
        <v>4.3599790235941606E-10</v>
      </c>
      <c r="O5722" s="98">
        <v>0</v>
      </c>
      <c r="P5722" s="67">
        <f t="shared" si="897"/>
        <v>0</v>
      </c>
      <c r="Q5722" s="66">
        <v>0</v>
      </c>
      <c r="R5722" s="105">
        <f t="shared" si="892"/>
        <v>0</v>
      </c>
      <c r="S5722" s="101">
        <v>0</v>
      </c>
      <c r="T5722" s="67">
        <f t="shared" si="898"/>
        <v>0</v>
      </c>
      <c r="U5722" s="66">
        <v>0</v>
      </c>
      <c r="V5722" s="73">
        <f t="shared" si="899"/>
        <v>0</v>
      </c>
      <c r="W5722" s="98">
        <v>0</v>
      </c>
      <c r="X5722" s="67">
        <f t="shared" si="893"/>
        <v>0</v>
      </c>
      <c r="Y5722" s="66">
        <v>0</v>
      </c>
      <c r="Z5722" s="105">
        <f t="shared" si="894"/>
        <v>0</v>
      </c>
      <c r="AA5722" s="101">
        <v>0</v>
      </c>
      <c r="AB5722" s="67">
        <f t="shared" si="895"/>
        <v>0</v>
      </c>
      <c r="AC5722" s="66">
        <v>0</v>
      </c>
      <c r="AD5722" s="73">
        <f t="shared" si="896"/>
        <v>0</v>
      </c>
    </row>
    <row r="5723" spans="1:30" x14ac:dyDescent="0.25">
      <c r="A5723" s="165"/>
      <c r="B5723" s="72" t="s">
        <v>2945</v>
      </c>
      <c r="C5723" s="64" t="s">
        <v>2946</v>
      </c>
      <c r="D5723" s="64" t="s">
        <v>7</v>
      </c>
      <c r="E5723" s="64" t="s">
        <v>2947</v>
      </c>
      <c r="F5723" s="64" t="s">
        <v>1269</v>
      </c>
      <c r="G5723" s="64" t="s">
        <v>1269</v>
      </c>
      <c r="H5723" s="65">
        <v>40049</v>
      </c>
      <c r="I5723" s="65">
        <v>40049</v>
      </c>
      <c r="J5723" s="93" t="s">
        <v>1</v>
      </c>
      <c r="K5723" s="101">
        <v>0</v>
      </c>
      <c r="L5723" s="67">
        <f t="shared" si="890"/>
        <v>0</v>
      </c>
      <c r="M5723" s="66">
        <v>2.2499999999999999E-2</v>
      </c>
      <c r="N5723" s="73">
        <f t="shared" si="891"/>
        <v>4.3599790235941606E-10</v>
      </c>
      <c r="O5723" s="98">
        <v>0</v>
      </c>
      <c r="P5723" s="67">
        <f t="shared" si="897"/>
        <v>0</v>
      </c>
      <c r="Q5723" s="66">
        <v>0</v>
      </c>
      <c r="R5723" s="105">
        <f t="shared" si="892"/>
        <v>0</v>
      </c>
      <c r="S5723" s="101">
        <v>0</v>
      </c>
      <c r="T5723" s="67">
        <f t="shared" si="898"/>
        <v>0</v>
      </c>
      <c r="U5723" s="66">
        <v>0</v>
      </c>
      <c r="V5723" s="73">
        <f t="shared" si="899"/>
        <v>0</v>
      </c>
      <c r="W5723" s="98">
        <v>0</v>
      </c>
      <c r="X5723" s="67">
        <f t="shared" si="893"/>
        <v>0</v>
      </c>
      <c r="Y5723" s="66">
        <v>0</v>
      </c>
      <c r="Z5723" s="105">
        <f t="shared" si="894"/>
        <v>0</v>
      </c>
      <c r="AA5723" s="101">
        <v>0</v>
      </c>
      <c r="AB5723" s="67">
        <f t="shared" si="895"/>
        <v>0</v>
      </c>
      <c r="AC5723" s="66">
        <v>0</v>
      </c>
      <c r="AD5723" s="73">
        <f t="shared" si="896"/>
        <v>0</v>
      </c>
    </row>
    <row r="5724" spans="1:30" x14ac:dyDescent="0.25">
      <c r="A5724" s="165"/>
      <c r="B5724" s="72" t="s">
        <v>12012</v>
      </c>
      <c r="C5724" s="64" t="s">
        <v>12013</v>
      </c>
      <c r="D5724" s="64" t="s">
        <v>7</v>
      </c>
      <c r="E5724" s="64" t="s">
        <v>4970</v>
      </c>
      <c r="F5724" s="64" t="s">
        <v>1515</v>
      </c>
      <c r="G5724" s="64" t="s">
        <v>1515</v>
      </c>
      <c r="H5724" s="65">
        <v>39892</v>
      </c>
      <c r="I5724" s="65">
        <v>39892</v>
      </c>
      <c r="J5724" s="93" t="s">
        <v>1</v>
      </c>
      <c r="K5724" s="101">
        <v>0</v>
      </c>
      <c r="L5724" s="67">
        <f t="shared" si="890"/>
        <v>0</v>
      </c>
      <c r="M5724" s="66">
        <v>2.1787500000000001E-2</v>
      </c>
      <c r="N5724" s="73">
        <f t="shared" si="891"/>
        <v>4.221913021180346E-10</v>
      </c>
      <c r="O5724" s="98">
        <v>0</v>
      </c>
      <c r="P5724" s="67">
        <f t="shared" si="897"/>
        <v>0</v>
      </c>
      <c r="Q5724" s="66">
        <v>2.1787500000000001E-2</v>
      </c>
      <c r="R5724" s="105">
        <f t="shared" si="892"/>
        <v>6.2424994107294583E-10</v>
      </c>
      <c r="S5724" s="101">
        <v>0</v>
      </c>
      <c r="T5724" s="67">
        <f t="shared" si="898"/>
        <v>0</v>
      </c>
      <c r="U5724" s="66">
        <v>0</v>
      </c>
      <c r="V5724" s="73">
        <f t="shared" si="899"/>
        <v>0</v>
      </c>
      <c r="W5724" s="98">
        <v>0</v>
      </c>
      <c r="X5724" s="67">
        <f t="shared" si="893"/>
        <v>0</v>
      </c>
      <c r="Y5724" s="66">
        <v>0</v>
      </c>
      <c r="Z5724" s="105">
        <f t="shared" si="894"/>
        <v>0</v>
      </c>
      <c r="AA5724" s="101">
        <v>0</v>
      </c>
      <c r="AB5724" s="67">
        <f t="shared" si="895"/>
        <v>0</v>
      </c>
      <c r="AC5724" s="66">
        <v>0</v>
      </c>
      <c r="AD5724" s="73">
        <f t="shared" si="896"/>
        <v>0</v>
      </c>
    </row>
    <row r="5725" spans="1:30" x14ac:dyDescent="0.25">
      <c r="A5725" s="165"/>
      <c r="B5725" s="72" t="s">
        <v>10169</v>
      </c>
      <c r="C5725" s="64" t="s">
        <v>10170</v>
      </c>
      <c r="D5725" s="64" t="s">
        <v>7</v>
      </c>
      <c r="E5725" s="64" t="s">
        <v>7738</v>
      </c>
      <c r="F5725" s="64" t="s">
        <v>1199</v>
      </c>
      <c r="G5725" s="64" t="s">
        <v>1199</v>
      </c>
      <c r="H5725" s="65">
        <v>40954</v>
      </c>
      <c r="I5725" s="65">
        <v>40954</v>
      </c>
      <c r="J5725" s="93" t="s">
        <v>1</v>
      </c>
      <c r="K5725" s="101">
        <v>0</v>
      </c>
      <c r="L5725" s="67">
        <f t="shared" si="890"/>
        <v>0</v>
      </c>
      <c r="M5725" s="66">
        <v>2.1787500000000001E-2</v>
      </c>
      <c r="N5725" s="73">
        <f t="shared" si="891"/>
        <v>4.221913021180346E-10</v>
      </c>
      <c r="O5725" s="98">
        <v>0</v>
      </c>
      <c r="P5725" s="67">
        <f t="shared" si="897"/>
        <v>0</v>
      </c>
      <c r="Q5725" s="66">
        <v>2.1787500000000001E-2</v>
      </c>
      <c r="R5725" s="105">
        <f t="shared" si="892"/>
        <v>6.2424994107294583E-10</v>
      </c>
      <c r="S5725" s="101">
        <v>0</v>
      </c>
      <c r="T5725" s="67">
        <f t="shared" si="898"/>
        <v>0</v>
      </c>
      <c r="U5725" s="66">
        <v>0</v>
      </c>
      <c r="V5725" s="73">
        <f t="shared" si="899"/>
        <v>0</v>
      </c>
      <c r="W5725" s="98">
        <v>0</v>
      </c>
      <c r="X5725" s="67">
        <f t="shared" si="893"/>
        <v>0</v>
      </c>
      <c r="Y5725" s="66">
        <v>0</v>
      </c>
      <c r="Z5725" s="105">
        <f t="shared" si="894"/>
        <v>0</v>
      </c>
      <c r="AA5725" s="101">
        <v>0</v>
      </c>
      <c r="AB5725" s="67">
        <f t="shared" si="895"/>
        <v>0</v>
      </c>
      <c r="AC5725" s="66">
        <v>0</v>
      </c>
      <c r="AD5725" s="73">
        <f t="shared" si="896"/>
        <v>0</v>
      </c>
    </row>
    <row r="5726" spans="1:30" x14ac:dyDescent="0.25">
      <c r="A5726" s="165"/>
      <c r="B5726" s="72" t="s">
        <v>16233</v>
      </c>
      <c r="C5726" s="64" t="s">
        <v>16234</v>
      </c>
      <c r="D5726" s="64" t="s">
        <v>19</v>
      </c>
      <c r="E5726" s="64" t="s">
        <v>16235</v>
      </c>
      <c r="F5726" s="64" t="s">
        <v>1677</v>
      </c>
      <c r="G5726" s="64" t="s">
        <v>1216</v>
      </c>
      <c r="H5726" s="65">
        <v>39856</v>
      </c>
      <c r="I5726" s="65">
        <v>39856</v>
      </c>
      <c r="J5726" s="93" t="s">
        <v>1</v>
      </c>
      <c r="K5726" s="101">
        <v>0</v>
      </c>
      <c r="L5726" s="67">
        <f t="shared" si="890"/>
        <v>0</v>
      </c>
      <c r="M5726" s="66">
        <v>1.8800000000000001E-2</v>
      </c>
      <c r="N5726" s="73">
        <f t="shared" si="891"/>
        <v>3.6430046952697878E-10</v>
      </c>
      <c r="O5726" s="98">
        <v>0</v>
      </c>
      <c r="P5726" s="67">
        <f t="shared" si="897"/>
        <v>0</v>
      </c>
      <c r="Q5726" s="66">
        <v>1.8800000000000001E-2</v>
      </c>
      <c r="R5726" s="105">
        <f t="shared" si="892"/>
        <v>5.3865284645651777E-10</v>
      </c>
      <c r="S5726" s="101">
        <v>0</v>
      </c>
      <c r="T5726" s="67">
        <f t="shared" si="898"/>
        <v>0</v>
      </c>
      <c r="U5726" s="66">
        <v>0</v>
      </c>
      <c r="V5726" s="73">
        <f t="shared" si="899"/>
        <v>0</v>
      </c>
      <c r="W5726" s="98">
        <v>0</v>
      </c>
      <c r="X5726" s="67">
        <f t="shared" si="893"/>
        <v>0</v>
      </c>
      <c r="Y5726" s="66">
        <v>0</v>
      </c>
      <c r="Z5726" s="105">
        <f t="shared" si="894"/>
        <v>0</v>
      </c>
      <c r="AA5726" s="101">
        <v>0</v>
      </c>
      <c r="AB5726" s="67">
        <f t="shared" si="895"/>
        <v>0</v>
      </c>
      <c r="AC5726" s="66">
        <v>0</v>
      </c>
      <c r="AD5726" s="73">
        <f t="shared" si="896"/>
        <v>0</v>
      </c>
    </row>
    <row r="5727" spans="1:30" x14ac:dyDescent="0.25">
      <c r="A5727" s="165"/>
      <c r="B5727" s="72" t="s">
        <v>15372</v>
      </c>
      <c r="C5727" s="64" t="s">
        <v>15373</v>
      </c>
      <c r="D5727" s="64" t="s">
        <v>7</v>
      </c>
      <c r="E5727" s="64" t="s">
        <v>15374</v>
      </c>
      <c r="F5727" s="64" t="s">
        <v>1215</v>
      </c>
      <c r="G5727" s="64" t="s">
        <v>1216</v>
      </c>
      <c r="H5727" s="65">
        <v>39398</v>
      </c>
      <c r="I5727" s="65">
        <v>39398</v>
      </c>
      <c r="J5727" s="93" t="s">
        <v>1</v>
      </c>
      <c r="K5727" s="101">
        <v>0</v>
      </c>
      <c r="L5727" s="67">
        <f t="shared" si="890"/>
        <v>0</v>
      </c>
      <c r="M5727" s="66">
        <v>1.8162000000000001E-2</v>
      </c>
      <c r="N5727" s="73">
        <f t="shared" si="891"/>
        <v>3.5193750678452066E-10</v>
      </c>
      <c r="O5727" s="98">
        <v>0</v>
      </c>
      <c r="P5727" s="67">
        <f t="shared" si="897"/>
        <v>0</v>
      </c>
      <c r="Q5727" s="66">
        <v>1.8162000000000001E-2</v>
      </c>
      <c r="R5727" s="105">
        <f t="shared" si="892"/>
        <v>5.2037303177357851E-10</v>
      </c>
      <c r="S5727" s="101">
        <v>0</v>
      </c>
      <c r="T5727" s="67">
        <f t="shared" si="898"/>
        <v>0</v>
      </c>
      <c r="U5727" s="66">
        <v>1.8162000000000001E-2</v>
      </c>
      <c r="V5727" s="73">
        <f t="shared" si="899"/>
        <v>9.6986257416928194E-10</v>
      </c>
      <c r="W5727" s="98">
        <v>0</v>
      </c>
      <c r="X5727" s="67">
        <f t="shared" si="893"/>
        <v>0</v>
      </c>
      <c r="Y5727" s="66">
        <v>1.8162000000000001E-2</v>
      </c>
      <c r="Z5727" s="105">
        <f t="shared" si="894"/>
        <v>2.3479535213398158E-9</v>
      </c>
      <c r="AA5727" s="101">
        <v>0</v>
      </c>
      <c r="AB5727" s="67">
        <f t="shared" si="895"/>
        <v>0</v>
      </c>
      <c r="AC5727" s="66">
        <v>0</v>
      </c>
      <c r="AD5727" s="73">
        <f t="shared" si="896"/>
        <v>0</v>
      </c>
    </row>
    <row r="5728" spans="1:30" x14ac:dyDescent="0.25">
      <c r="A5728" s="165"/>
      <c r="B5728" s="72" t="s">
        <v>9279</v>
      </c>
      <c r="C5728" s="64" t="s">
        <v>9280</v>
      </c>
      <c r="D5728" s="64" t="s">
        <v>7</v>
      </c>
      <c r="E5728" s="64" t="s">
        <v>2465</v>
      </c>
      <c r="F5728" s="64" t="s">
        <v>1337</v>
      </c>
      <c r="G5728" s="64" t="s">
        <v>1139</v>
      </c>
      <c r="H5728" s="65">
        <v>40884</v>
      </c>
      <c r="I5728" s="65">
        <v>40884</v>
      </c>
      <c r="J5728" s="93" t="s">
        <v>1</v>
      </c>
      <c r="K5728" s="101">
        <v>5</v>
      </c>
      <c r="L5728" s="67">
        <f t="shared" si="890"/>
        <v>1.6996229287792911E-9</v>
      </c>
      <c r="M5728" s="66">
        <v>1.3351999999999999E-2</v>
      </c>
      <c r="N5728" s="73">
        <f t="shared" si="891"/>
        <v>2.5873084410235211E-10</v>
      </c>
      <c r="O5728" s="98">
        <v>5</v>
      </c>
      <c r="P5728" s="67">
        <f t="shared" si="897"/>
        <v>1.8413502368056647E-9</v>
      </c>
      <c r="Q5728" s="66">
        <v>1.3351999999999999E-2</v>
      </c>
      <c r="R5728" s="105">
        <f t="shared" si="892"/>
        <v>3.8255812797273538E-10</v>
      </c>
      <c r="S5728" s="101">
        <v>0</v>
      </c>
      <c r="T5728" s="67">
        <f t="shared" si="898"/>
        <v>0</v>
      </c>
      <c r="U5728" s="66">
        <v>0</v>
      </c>
      <c r="V5728" s="73">
        <f t="shared" si="899"/>
        <v>0</v>
      </c>
      <c r="W5728" s="98">
        <v>0</v>
      </c>
      <c r="X5728" s="67">
        <f t="shared" si="893"/>
        <v>0</v>
      </c>
      <c r="Y5728" s="66">
        <v>0</v>
      </c>
      <c r="Z5728" s="105">
        <f t="shared" si="894"/>
        <v>0</v>
      </c>
      <c r="AA5728" s="101">
        <v>0</v>
      </c>
      <c r="AB5728" s="67">
        <f t="shared" si="895"/>
        <v>0</v>
      </c>
      <c r="AC5728" s="66">
        <v>0</v>
      </c>
      <c r="AD5728" s="73">
        <f t="shared" si="896"/>
        <v>0</v>
      </c>
    </row>
    <row r="5729" spans="1:30" x14ac:dyDescent="0.25">
      <c r="A5729" s="165"/>
      <c r="B5729" s="72" t="s">
        <v>2201</v>
      </c>
      <c r="C5729" s="64" t="s">
        <v>2202</v>
      </c>
      <c r="D5729" s="64" t="s">
        <v>7</v>
      </c>
      <c r="E5729" s="64" t="s">
        <v>2203</v>
      </c>
      <c r="F5729" s="64" t="s">
        <v>1693</v>
      </c>
      <c r="G5729" s="64" t="s">
        <v>1269</v>
      </c>
      <c r="H5729" s="65">
        <v>39351</v>
      </c>
      <c r="I5729" s="65">
        <v>39742</v>
      </c>
      <c r="J5729" s="93" t="s">
        <v>1</v>
      </c>
      <c r="K5729" s="101">
        <v>26</v>
      </c>
      <c r="L5729" s="67">
        <f t="shared" si="890"/>
        <v>8.8380392296523144E-9</v>
      </c>
      <c r="M5729" s="66">
        <v>1.2172089000000001E-2</v>
      </c>
      <c r="N5729" s="73">
        <f t="shared" si="891"/>
        <v>2.3586690094809434E-10</v>
      </c>
      <c r="O5729" s="98">
        <v>26</v>
      </c>
      <c r="P5729" s="67">
        <f t="shared" si="897"/>
        <v>9.5750212313894577E-9</v>
      </c>
      <c r="Q5729" s="66">
        <v>1.2172089000000001E-2</v>
      </c>
      <c r="R5729" s="105">
        <f t="shared" si="892"/>
        <v>3.4875161633893985E-10</v>
      </c>
      <c r="S5729" s="101">
        <v>2</v>
      </c>
      <c r="T5729" s="67">
        <f t="shared" si="898"/>
        <v>8.7608230805339048E-10</v>
      </c>
      <c r="U5729" s="66">
        <v>1.2108000000000001E-2</v>
      </c>
      <c r="V5729" s="73">
        <f t="shared" si="899"/>
        <v>6.4657504944618793E-10</v>
      </c>
      <c r="W5729" s="98">
        <v>2</v>
      </c>
      <c r="X5729" s="67">
        <f t="shared" si="893"/>
        <v>1.1363174387325298E-9</v>
      </c>
      <c r="Y5729" s="66">
        <v>1.2108000000000001E-2</v>
      </c>
      <c r="Z5729" s="105">
        <f t="shared" si="894"/>
        <v>1.5653023475598773E-9</v>
      </c>
      <c r="AA5729" s="101">
        <v>0</v>
      </c>
      <c r="AB5729" s="67">
        <f t="shared" si="895"/>
        <v>0</v>
      </c>
      <c r="AC5729" s="66">
        <v>0</v>
      </c>
      <c r="AD5729" s="73">
        <f t="shared" si="896"/>
        <v>0</v>
      </c>
    </row>
    <row r="5730" spans="1:30" x14ac:dyDescent="0.25">
      <c r="A5730" s="165"/>
      <c r="B5730" s="72" t="s">
        <v>4519</v>
      </c>
      <c r="C5730" s="64" t="s">
        <v>4520</v>
      </c>
      <c r="D5730" s="64" t="s">
        <v>7</v>
      </c>
      <c r="E5730" s="64" t="s">
        <v>4521</v>
      </c>
      <c r="F5730" s="64" t="s">
        <v>1515</v>
      </c>
      <c r="G5730" s="64" t="s">
        <v>1515</v>
      </c>
      <c r="H5730" s="65">
        <v>39982</v>
      </c>
      <c r="I5730" s="65">
        <v>39982</v>
      </c>
      <c r="J5730" s="93" t="s">
        <v>1</v>
      </c>
      <c r="K5730" s="101">
        <v>2</v>
      </c>
      <c r="L5730" s="67">
        <f t="shared" si="890"/>
        <v>6.7984917151171642E-10</v>
      </c>
      <c r="M5730" s="66">
        <v>1.2108000000000001E-2</v>
      </c>
      <c r="N5730" s="73">
        <f t="shared" si="891"/>
        <v>2.3462500452301377E-10</v>
      </c>
      <c r="O5730" s="98">
        <v>2</v>
      </c>
      <c r="P5730" s="67">
        <f t="shared" si="897"/>
        <v>7.3654009472226587E-10</v>
      </c>
      <c r="Q5730" s="66">
        <v>1.2108000000000001E-2</v>
      </c>
      <c r="R5730" s="105">
        <f t="shared" si="892"/>
        <v>3.4691535451571901E-10</v>
      </c>
      <c r="S5730" s="101">
        <v>2</v>
      </c>
      <c r="T5730" s="67">
        <f t="shared" si="898"/>
        <v>8.7608230805339048E-10</v>
      </c>
      <c r="U5730" s="66">
        <v>1.2108000000000001E-2</v>
      </c>
      <c r="V5730" s="73">
        <f t="shared" si="899"/>
        <v>6.4657504944618793E-10</v>
      </c>
      <c r="W5730" s="98">
        <v>2</v>
      </c>
      <c r="X5730" s="67">
        <f t="shared" si="893"/>
        <v>1.1363174387325298E-9</v>
      </c>
      <c r="Y5730" s="66">
        <v>1.2108000000000001E-2</v>
      </c>
      <c r="Z5730" s="105">
        <f t="shared" si="894"/>
        <v>1.5653023475598773E-9</v>
      </c>
      <c r="AA5730" s="101">
        <v>0</v>
      </c>
      <c r="AB5730" s="67">
        <f t="shared" si="895"/>
        <v>0</v>
      </c>
      <c r="AC5730" s="66">
        <v>0</v>
      </c>
      <c r="AD5730" s="73">
        <f t="shared" si="896"/>
        <v>0</v>
      </c>
    </row>
    <row r="5731" spans="1:30" x14ac:dyDescent="0.25">
      <c r="A5731" s="165"/>
      <c r="B5731" s="72" t="s">
        <v>4906</v>
      </c>
      <c r="C5731" s="64" t="s">
        <v>4907</v>
      </c>
      <c r="D5731" s="64" t="s">
        <v>7</v>
      </c>
      <c r="E5731" s="64" t="s">
        <v>4908</v>
      </c>
      <c r="F5731" s="64" t="s">
        <v>1199</v>
      </c>
      <c r="G5731" s="64" t="s">
        <v>1199</v>
      </c>
      <c r="H5731" s="65">
        <v>39993</v>
      </c>
      <c r="I5731" s="65">
        <v>39993</v>
      </c>
      <c r="J5731" s="93" t="s">
        <v>1</v>
      </c>
      <c r="K5731" s="101">
        <v>2</v>
      </c>
      <c r="L5731" s="67">
        <f t="shared" si="890"/>
        <v>6.7984917151171642E-10</v>
      </c>
      <c r="M5731" s="66">
        <v>1.2108000000000001E-2</v>
      </c>
      <c r="N5731" s="73">
        <f t="shared" si="891"/>
        <v>2.3462500452301377E-10</v>
      </c>
      <c r="O5731" s="98">
        <v>2</v>
      </c>
      <c r="P5731" s="67">
        <f t="shared" si="897"/>
        <v>7.3654009472226587E-10</v>
      </c>
      <c r="Q5731" s="66">
        <v>1.2108000000000001E-2</v>
      </c>
      <c r="R5731" s="105">
        <f t="shared" si="892"/>
        <v>3.4691535451571901E-10</v>
      </c>
      <c r="S5731" s="101">
        <v>2</v>
      </c>
      <c r="T5731" s="67">
        <f t="shared" si="898"/>
        <v>8.7608230805339048E-10</v>
      </c>
      <c r="U5731" s="66">
        <v>1.2108000000000001E-2</v>
      </c>
      <c r="V5731" s="73">
        <f t="shared" si="899"/>
        <v>6.4657504944618793E-10</v>
      </c>
      <c r="W5731" s="98">
        <v>2</v>
      </c>
      <c r="X5731" s="67">
        <f t="shared" si="893"/>
        <v>1.1363174387325298E-9</v>
      </c>
      <c r="Y5731" s="66">
        <v>1.2108000000000001E-2</v>
      </c>
      <c r="Z5731" s="105">
        <f t="shared" si="894"/>
        <v>1.5653023475598773E-9</v>
      </c>
      <c r="AA5731" s="101">
        <v>0</v>
      </c>
      <c r="AB5731" s="67">
        <f t="shared" si="895"/>
        <v>0</v>
      </c>
      <c r="AC5731" s="66">
        <v>0</v>
      </c>
      <c r="AD5731" s="73">
        <f t="shared" si="896"/>
        <v>0</v>
      </c>
    </row>
    <row r="5732" spans="1:30" x14ac:dyDescent="0.25">
      <c r="A5732" s="165"/>
      <c r="B5732" s="72" t="s">
        <v>5569</v>
      </c>
      <c r="C5732" s="64" t="s">
        <v>5570</v>
      </c>
      <c r="D5732" s="64" t="s">
        <v>7</v>
      </c>
      <c r="E5732" s="64" t="s">
        <v>5571</v>
      </c>
      <c r="F5732" s="64" t="s">
        <v>1313</v>
      </c>
      <c r="G5732" s="64" t="s">
        <v>1193</v>
      </c>
      <c r="H5732" s="65">
        <v>40100</v>
      </c>
      <c r="I5732" s="65">
        <v>40100</v>
      </c>
      <c r="J5732" s="93" t="s">
        <v>1</v>
      </c>
      <c r="K5732" s="101">
        <v>2</v>
      </c>
      <c r="L5732" s="67">
        <f t="shared" si="890"/>
        <v>6.7984917151171642E-10</v>
      </c>
      <c r="M5732" s="66">
        <v>1.2108000000000001E-2</v>
      </c>
      <c r="N5732" s="73">
        <f t="shared" si="891"/>
        <v>2.3462500452301377E-10</v>
      </c>
      <c r="O5732" s="98">
        <v>2</v>
      </c>
      <c r="P5732" s="67">
        <f t="shared" si="897"/>
        <v>7.3654009472226587E-10</v>
      </c>
      <c r="Q5732" s="66">
        <v>1.2108000000000001E-2</v>
      </c>
      <c r="R5732" s="105">
        <f t="shared" si="892"/>
        <v>3.4691535451571901E-10</v>
      </c>
      <c r="S5732" s="101">
        <v>2</v>
      </c>
      <c r="T5732" s="67">
        <f t="shared" si="898"/>
        <v>8.7608230805339048E-10</v>
      </c>
      <c r="U5732" s="66">
        <v>1.2108000000000001E-2</v>
      </c>
      <c r="V5732" s="73">
        <f t="shared" si="899"/>
        <v>6.4657504944618793E-10</v>
      </c>
      <c r="W5732" s="98">
        <v>2</v>
      </c>
      <c r="X5732" s="67">
        <f t="shared" si="893"/>
        <v>1.1363174387325298E-9</v>
      </c>
      <c r="Y5732" s="66">
        <v>1.2108000000000001E-2</v>
      </c>
      <c r="Z5732" s="105">
        <f t="shared" si="894"/>
        <v>1.5653023475598773E-9</v>
      </c>
      <c r="AA5732" s="101">
        <v>0</v>
      </c>
      <c r="AB5732" s="67">
        <f t="shared" si="895"/>
        <v>0</v>
      </c>
      <c r="AC5732" s="66">
        <v>0</v>
      </c>
      <c r="AD5732" s="73">
        <f t="shared" si="896"/>
        <v>0</v>
      </c>
    </row>
    <row r="5733" spans="1:30" x14ac:dyDescent="0.25">
      <c r="A5733" s="165"/>
      <c r="B5733" s="72" t="s">
        <v>7668</v>
      </c>
      <c r="C5733" s="64" t="s">
        <v>7669</v>
      </c>
      <c r="D5733" s="64" t="s">
        <v>7</v>
      </c>
      <c r="E5733" s="64" t="s">
        <v>2416</v>
      </c>
      <c r="F5733" s="64" t="s">
        <v>1237</v>
      </c>
      <c r="G5733" s="64" t="s">
        <v>1227</v>
      </c>
      <c r="H5733" s="65">
        <v>40035</v>
      </c>
      <c r="I5733" s="65">
        <v>40035</v>
      </c>
      <c r="J5733" s="93" t="s">
        <v>1</v>
      </c>
      <c r="K5733" s="101">
        <v>2</v>
      </c>
      <c r="L5733" s="67">
        <f t="shared" si="890"/>
        <v>6.7984917151171642E-10</v>
      </c>
      <c r="M5733" s="66">
        <v>1.2108000000000001E-2</v>
      </c>
      <c r="N5733" s="73">
        <f t="shared" si="891"/>
        <v>2.3462500452301377E-10</v>
      </c>
      <c r="O5733" s="98">
        <v>2</v>
      </c>
      <c r="P5733" s="67">
        <f t="shared" si="897"/>
        <v>7.3654009472226587E-10</v>
      </c>
      <c r="Q5733" s="66">
        <v>1.2108000000000001E-2</v>
      </c>
      <c r="R5733" s="105">
        <f t="shared" si="892"/>
        <v>3.4691535451571901E-10</v>
      </c>
      <c r="S5733" s="101">
        <v>2</v>
      </c>
      <c r="T5733" s="67">
        <f t="shared" si="898"/>
        <v>8.7608230805339048E-10</v>
      </c>
      <c r="U5733" s="66">
        <v>1.2108000000000001E-2</v>
      </c>
      <c r="V5733" s="73">
        <f t="shared" si="899"/>
        <v>6.4657504944618793E-10</v>
      </c>
      <c r="W5733" s="98">
        <v>2</v>
      </c>
      <c r="X5733" s="67">
        <f t="shared" si="893"/>
        <v>1.1363174387325298E-9</v>
      </c>
      <c r="Y5733" s="66">
        <v>1.2108000000000001E-2</v>
      </c>
      <c r="Z5733" s="105">
        <f t="shared" si="894"/>
        <v>1.5653023475598773E-9</v>
      </c>
      <c r="AA5733" s="101">
        <v>0</v>
      </c>
      <c r="AB5733" s="67">
        <f t="shared" si="895"/>
        <v>0</v>
      </c>
      <c r="AC5733" s="66">
        <v>0</v>
      </c>
      <c r="AD5733" s="73">
        <f t="shared" si="896"/>
        <v>0</v>
      </c>
    </row>
    <row r="5734" spans="1:30" x14ac:dyDescent="0.25">
      <c r="A5734" s="165"/>
      <c r="B5734" s="72" t="s">
        <v>1334</v>
      </c>
      <c r="C5734" s="64" t="s">
        <v>1335</v>
      </c>
      <c r="D5734" s="64" t="s">
        <v>7</v>
      </c>
      <c r="E5734" s="64" t="s">
        <v>1336</v>
      </c>
      <c r="F5734" s="64" t="s">
        <v>1337</v>
      </c>
      <c r="G5734" s="64" t="s">
        <v>1139</v>
      </c>
      <c r="H5734" s="65">
        <v>39756</v>
      </c>
      <c r="I5734" s="65">
        <v>39756</v>
      </c>
      <c r="J5734" s="93" t="s">
        <v>1</v>
      </c>
      <c r="K5734" s="101">
        <v>2</v>
      </c>
      <c r="L5734" s="67">
        <f t="shared" si="890"/>
        <v>6.7984917151171642E-10</v>
      </c>
      <c r="M5734" s="66">
        <v>1.2108000000000001E-2</v>
      </c>
      <c r="N5734" s="73">
        <f t="shared" si="891"/>
        <v>2.3462500452301377E-10</v>
      </c>
      <c r="O5734" s="98">
        <v>2</v>
      </c>
      <c r="P5734" s="67">
        <f t="shared" si="897"/>
        <v>7.3654009472226587E-10</v>
      </c>
      <c r="Q5734" s="66">
        <v>1.2108000000000001E-2</v>
      </c>
      <c r="R5734" s="105">
        <f t="shared" si="892"/>
        <v>3.4691535451571901E-10</v>
      </c>
      <c r="S5734" s="101">
        <v>2</v>
      </c>
      <c r="T5734" s="67">
        <f t="shared" si="898"/>
        <v>8.7608230805339048E-10</v>
      </c>
      <c r="U5734" s="66">
        <v>1.2108000000000001E-2</v>
      </c>
      <c r="V5734" s="73">
        <f t="shared" si="899"/>
        <v>6.4657504944618793E-10</v>
      </c>
      <c r="W5734" s="98">
        <v>2</v>
      </c>
      <c r="X5734" s="67">
        <f t="shared" si="893"/>
        <v>1.1363174387325298E-9</v>
      </c>
      <c r="Y5734" s="66">
        <v>1.2108000000000001E-2</v>
      </c>
      <c r="Z5734" s="105">
        <f t="shared" si="894"/>
        <v>1.5653023475598773E-9</v>
      </c>
      <c r="AA5734" s="101">
        <v>0</v>
      </c>
      <c r="AB5734" s="67">
        <f t="shared" si="895"/>
        <v>0</v>
      </c>
      <c r="AC5734" s="66">
        <v>0</v>
      </c>
      <c r="AD5734" s="73">
        <f t="shared" si="896"/>
        <v>0</v>
      </c>
    </row>
    <row r="5735" spans="1:30" x14ac:dyDescent="0.25">
      <c r="A5735" s="165"/>
      <c r="B5735" s="72" t="s">
        <v>4266</v>
      </c>
      <c r="C5735" s="64" t="s">
        <v>4267</v>
      </c>
      <c r="D5735" s="64" t="s">
        <v>7</v>
      </c>
      <c r="E5735" s="64" t="s">
        <v>1926</v>
      </c>
      <c r="F5735" s="64" t="s">
        <v>1337</v>
      </c>
      <c r="G5735" s="64" t="s">
        <v>1139</v>
      </c>
      <c r="H5735" s="65">
        <v>40064</v>
      </c>
      <c r="I5735" s="65">
        <v>40064</v>
      </c>
      <c r="J5735" s="93" t="s">
        <v>1</v>
      </c>
      <c r="K5735" s="101">
        <v>2</v>
      </c>
      <c r="L5735" s="67">
        <f t="shared" si="890"/>
        <v>6.7984917151171642E-10</v>
      </c>
      <c r="M5735" s="66">
        <v>1.2108000000000001E-2</v>
      </c>
      <c r="N5735" s="73">
        <f t="shared" si="891"/>
        <v>2.3462500452301377E-10</v>
      </c>
      <c r="O5735" s="98">
        <v>2</v>
      </c>
      <c r="P5735" s="67">
        <f t="shared" si="897"/>
        <v>7.3654009472226587E-10</v>
      </c>
      <c r="Q5735" s="66">
        <v>1.2108000000000001E-2</v>
      </c>
      <c r="R5735" s="105">
        <f t="shared" si="892"/>
        <v>3.4691535451571901E-10</v>
      </c>
      <c r="S5735" s="101">
        <v>2</v>
      </c>
      <c r="T5735" s="67">
        <f t="shared" si="898"/>
        <v>8.7608230805339048E-10</v>
      </c>
      <c r="U5735" s="66">
        <v>1.2108000000000001E-2</v>
      </c>
      <c r="V5735" s="73">
        <f t="shared" si="899"/>
        <v>6.4657504944618793E-10</v>
      </c>
      <c r="W5735" s="98">
        <v>2</v>
      </c>
      <c r="X5735" s="67">
        <f t="shared" si="893"/>
        <v>1.1363174387325298E-9</v>
      </c>
      <c r="Y5735" s="66">
        <v>1.2108000000000001E-2</v>
      </c>
      <c r="Z5735" s="105">
        <f t="shared" si="894"/>
        <v>1.5653023475598773E-9</v>
      </c>
      <c r="AA5735" s="101">
        <v>0</v>
      </c>
      <c r="AB5735" s="67">
        <f t="shared" si="895"/>
        <v>0</v>
      </c>
      <c r="AC5735" s="66">
        <v>0</v>
      </c>
      <c r="AD5735" s="73">
        <f t="shared" si="896"/>
        <v>0</v>
      </c>
    </row>
    <row r="5736" spans="1:30" x14ac:dyDescent="0.25">
      <c r="A5736" s="165"/>
      <c r="B5736" s="72" t="s">
        <v>11245</v>
      </c>
      <c r="C5736" s="64" t="s">
        <v>11246</v>
      </c>
      <c r="D5736" s="64" t="s">
        <v>7</v>
      </c>
      <c r="E5736" s="64" t="s">
        <v>11247</v>
      </c>
      <c r="F5736" s="64" t="s">
        <v>1286</v>
      </c>
      <c r="G5736" s="64" t="s">
        <v>1269</v>
      </c>
      <c r="H5736" s="65">
        <v>40023</v>
      </c>
      <c r="I5736" s="65">
        <v>40023</v>
      </c>
      <c r="J5736" s="93" t="s">
        <v>1</v>
      </c>
      <c r="K5736" s="101">
        <v>2</v>
      </c>
      <c r="L5736" s="67">
        <f t="shared" si="890"/>
        <v>6.7984917151171642E-10</v>
      </c>
      <c r="M5736" s="66">
        <v>1.2108000000000001E-2</v>
      </c>
      <c r="N5736" s="73">
        <f t="shared" si="891"/>
        <v>2.3462500452301377E-10</v>
      </c>
      <c r="O5736" s="98">
        <v>2</v>
      </c>
      <c r="P5736" s="67">
        <f t="shared" si="897"/>
        <v>7.3654009472226587E-10</v>
      </c>
      <c r="Q5736" s="66">
        <v>1.2108000000000001E-2</v>
      </c>
      <c r="R5736" s="105">
        <f t="shared" si="892"/>
        <v>3.4691535451571901E-10</v>
      </c>
      <c r="S5736" s="101">
        <v>2</v>
      </c>
      <c r="T5736" s="67">
        <f t="shared" si="898"/>
        <v>8.7608230805339048E-10</v>
      </c>
      <c r="U5736" s="66">
        <v>1.2108000000000001E-2</v>
      </c>
      <c r="V5736" s="73">
        <f t="shared" si="899"/>
        <v>6.4657504944618793E-10</v>
      </c>
      <c r="W5736" s="98">
        <v>2</v>
      </c>
      <c r="X5736" s="67">
        <f t="shared" si="893"/>
        <v>1.1363174387325298E-9</v>
      </c>
      <c r="Y5736" s="66">
        <v>1.2108000000000001E-2</v>
      </c>
      <c r="Z5736" s="105">
        <f t="shared" si="894"/>
        <v>1.5653023475598773E-9</v>
      </c>
      <c r="AA5736" s="101">
        <v>0</v>
      </c>
      <c r="AB5736" s="67">
        <f t="shared" si="895"/>
        <v>0</v>
      </c>
      <c r="AC5736" s="66">
        <v>0</v>
      </c>
      <c r="AD5736" s="73">
        <f t="shared" si="896"/>
        <v>0</v>
      </c>
    </row>
    <row r="5737" spans="1:30" x14ac:dyDescent="0.25">
      <c r="A5737" s="165"/>
      <c r="B5737" s="72" t="s">
        <v>6778</v>
      </c>
      <c r="C5737" s="64" t="s">
        <v>6779</v>
      </c>
      <c r="D5737" s="64" t="s">
        <v>7</v>
      </c>
      <c r="E5737" s="64" t="s">
        <v>6780</v>
      </c>
      <c r="F5737" s="64" t="s">
        <v>1237</v>
      </c>
      <c r="G5737" s="64" t="s">
        <v>1227</v>
      </c>
      <c r="H5737" s="65">
        <v>39965</v>
      </c>
      <c r="I5737" s="65">
        <v>39965</v>
      </c>
      <c r="J5737" s="93" t="s">
        <v>1</v>
      </c>
      <c r="K5737" s="101">
        <v>2</v>
      </c>
      <c r="L5737" s="67">
        <f t="shared" si="890"/>
        <v>6.7984917151171642E-10</v>
      </c>
      <c r="M5737" s="66">
        <v>1.2108000000000001E-2</v>
      </c>
      <c r="N5737" s="73">
        <f t="shared" si="891"/>
        <v>2.3462500452301377E-10</v>
      </c>
      <c r="O5737" s="98">
        <v>2</v>
      </c>
      <c r="P5737" s="67">
        <f t="shared" si="897"/>
        <v>7.3654009472226587E-10</v>
      </c>
      <c r="Q5737" s="66">
        <v>1.2108000000000001E-2</v>
      </c>
      <c r="R5737" s="105">
        <f t="shared" si="892"/>
        <v>3.4691535451571901E-10</v>
      </c>
      <c r="S5737" s="101">
        <v>2</v>
      </c>
      <c r="T5737" s="67">
        <f t="shared" si="898"/>
        <v>8.7608230805339048E-10</v>
      </c>
      <c r="U5737" s="66">
        <v>1.2108000000000001E-2</v>
      </c>
      <c r="V5737" s="73">
        <f t="shared" si="899"/>
        <v>6.4657504944618793E-10</v>
      </c>
      <c r="W5737" s="98">
        <v>2</v>
      </c>
      <c r="X5737" s="67">
        <f t="shared" si="893"/>
        <v>1.1363174387325298E-9</v>
      </c>
      <c r="Y5737" s="66">
        <v>1.2108000000000001E-2</v>
      </c>
      <c r="Z5737" s="105">
        <f t="shared" si="894"/>
        <v>1.5653023475598773E-9</v>
      </c>
      <c r="AA5737" s="101">
        <v>0</v>
      </c>
      <c r="AB5737" s="67">
        <f t="shared" si="895"/>
        <v>0</v>
      </c>
      <c r="AC5737" s="66">
        <v>0</v>
      </c>
      <c r="AD5737" s="73">
        <f t="shared" si="896"/>
        <v>0</v>
      </c>
    </row>
    <row r="5738" spans="1:30" x14ac:dyDescent="0.25">
      <c r="A5738" s="165"/>
      <c r="B5738" s="72" t="s">
        <v>9833</v>
      </c>
      <c r="C5738" s="64" t="s">
        <v>9834</v>
      </c>
      <c r="D5738" s="64" t="s">
        <v>7</v>
      </c>
      <c r="E5738" s="64" t="s">
        <v>5169</v>
      </c>
      <c r="F5738" s="64" t="s">
        <v>437</v>
      </c>
      <c r="G5738" s="64" t="s">
        <v>1269</v>
      </c>
      <c r="H5738" s="65">
        <v>39742</v>
      </c>
      <c r="I5738" s="65">
        <v>39742</v>
      </c>
      <c r="J5738" s="93" t="s">
        <v>1</v>
      </c>
      <c r="K5738" s="101">
        <v>2</v>
      </c>
      <c r="L5738" s="67">
        <f t="shared" si="890"/>
        <v>6.7984917151171642E-10</v>
      </c>
      <c r="M5738" s="66">
        <v>1.2108000000000001E-2</v>
      </c>
      <c r="N5738" s="73">
        <f t="shared" si="891"/>
        <v>2.3462500452301377E-10</v>
      </c>
      <c r="O5738" s="98">
        <v>2</v>
      </c>
      <c r="P5738" s="67">
        <f t="shared" si="897"/>
        <v>7.3654009472226587E-10</v>
      </c>
      <c r="Q5738" s="66">
        <v>1.2108000000000001E-2</v>
      </c>
      <c r="R5738" s="105">
        <f t="shared" si="892"/>
        <v>3.4691535451571901E-10</v>
      </c>
      <c r="S5738" s="101">
        <v>2</v>
      </c>
      <c r="T5738" s="67">
        <f t="shared" si="898"/>
        <v>8.7608230805339048E-10</v>
      </c>
      <c r="U5738" s="66">
        <v>1.2108000000000001E-2</v>
      </c>
      <c r="V5738" s="73">
        <f t="shared" si="899"/>
        <v>6.4657504944618793E-10</v>
      </c>
      <c r="W5738" s="98">
        <v>2</v>
      </c>
      <c r="X5738" s="67">
        <f t="shared" si="893"/>
        <v>1.1363174387325298E-9</v>
      </c>
      <c r="Y5738" s="66">
        <v>1.2108000000000001E-2</v>
      </c>
      <c r="Z5738" s="105">
        <f t="shared" si="894"/>
        <v>1.5653023475598773E-9</v>
      </c>
      <c r="AA5738" s="101">
        <v>0</v>
      </c>
      <c r="AB5738" s="67">
        <f t="shared" si="895"/>
        <v>0</v>
      </c>
      <c r="AC5738" s="66">
        <v>0</v>
      </c>
      <c r="AD5738" s="73">
        <f t="shared" si="896"/>
        <v>0</v>
      </c>
    </row>
    <row r="5739" spans="1:30" x14ac:dyDescent="0.25">
      <c r="A5739" s="165"/>
      <c r="B5739" s="72" t="s">
        <v>5399</v>
      </c>
      <c r="C5739" s="64" t="s">
        <v>5400</v>
      </c>
      <c r="D5739" s="64" t="s">
        <v>7</v>
      </c>
      <c r="E5739" s="64" t="s">
        <v>5401</v>
      </c>
      <c r="F5739" s="64" t="s">
        <v>437</v>
      </c>
      <c r="G5739" s="64" t="s">
        <v>1269</v>
      </c>
      <c r="H5739" s="65">
        <v>39990</v>
      </c>
      <c r="I5739" s="65">
        <v>39990</v>
      </c>
      <c r="J5739" s="93" t="s">
        <v>1</v>
      </c>
      <c r="K5739" s="101">
        <v>2</v>
      </c>
      <c r="L5739" s="67">
        <f t="shared" si="890"/>
        <v>6.7984917151171642E-10</v>
      </c>
      <c r="M5739" s="66">
        <v>1.2108000000000001E-2</v>
      </c>
      <c r="N5739" s="73">
        <f t="shared" si="891"/>
        <v>2.3462500452301377E-10</v>
      </c>
      <c r="O5739" s="98">
        <v>2</v>
      </c>
      <c r="P5739" s="67">
        <f t="shared" si="897"/>
        <v>7.3654009472226587E-10</v>
      </c>
      <c r="Q5739" s="66">
        <v>1.2108000000000001E-2</v>
      </c>
      <c r="R5739" s="105">
        <f t="shared" si="892"/>
        <v>3.4691535451571901E-10</v>
      </c>
      <c r="S5739" s="101">
        <v>2</v>
      </c>
      <c r="T5739" s="67">
        <f t="shared" si="898"/>
        <v>8.7608230805339048E-10</v>
      </c>
      <c r="U5739" s="66">
        <v>1.2108000000000001E-2</v>
      </c>
      <c r="V5739" s="73">
        <f t="shared" si="899"/>
        <v>6.4657504944618793E-10</v>
      </c>
      <c r="W5739" s="98">
        <v>2</v>
      </c>
      <c r="X5739" s="67">
        <f t="shared" si="893"/>
        <v>1.1363174387325298E-9</v>
      </c>
      <c r="Y5739" s="66">
        <v>1.2108000000000001E-2</v>
      </c>
      <c r="Z5739" s="105">
        <f t="shared" si="894"/>
        <v>1.5653023475598773E-9</v>
      </c>
      <c r="AA5739" s="101">
        <v>0</v>
      </c>
      <c r="AB5739" s="67">
        <f t="shared" si="895"/>
        <v>0</v>
      </c>
      <c r="AC5739" s="66">
        <v>0</v>
      </c>
      <c r="AD5739" s="73">
        <f t="shared" si="896"/>
        <v>0</v>
      </c>
    </row>
    <row r="5740" spans="1:30" x14ac:dyDescent="0.25">
      <c r="A5740" s="165"/>
      <c r="B5740" s="72" t="s">
        <v>11248</v>
      </c>
      <c r="C5740" s="64" t="s">
        <v>11249</v>
      </c>
      <c r="D5740" s="64" t="s">
        <v>7</v>
      </c>
      <c r="E5740" s="64" t="s">
        <v>11247</v>
      </c>
      <c r="F5740" s="64" t="s">
        <v>1286</v>
      </c>
      <c r="G5740" s="64" t="s">
        <v>1269</v>
      </c>
      <c r="H5740" s="65">
        <v>39783</v>
      </c>
      <c r="I5740" s="65">
        <v>39783</v>
      </c>
      <c r="J5740" s="93" t="s">
        <v>1</v>
      </c>
      <c r="K5740" s="101">
        <v>2</v>
      </c>
      <c r="L5740" s="67">
        <f t="shared" si="890"/>
        <v>6.7984917151171642E-10</v>
      </c>
      <c r="M5740" s="66">
        <v>1.2108000000000001E-2</v>
      </c>
      <c r="N5740" s="73">
        <f t="shared" si="891"/>
        <v>2.3462500452301377E-10</v>
      </c>
      <c r="O5740" s="98">
        <v>2</v>
      </c>
      <c r="P5740" s="67">
        <f t="shared" si="897"/>
        <v>7.3654009472226587E-10</v>
      </c>
      <c r="Q5740" s="66">
        <v>1.2108000000000001E-2</v>
      </c>
      <c r="R5740" s="105">
        <f t="shared" si="892"/>
        <v>3.4691535451571901E-10</v>
      </c>
      <c r="S5740" s="101">
        <v>2</v>
      </c>
      <c r="T5740" s="67">
        <f t="shared" si="898"/>
        <v>8.7608230805339048E-10</v>
      </c>
      <c r="U5740" s="66">
        <v>1.2108000000000001E-2</v>
      </c>
      <c r="V5740" s="73">
        <f t="shared" si="899"/>
        <v>6.4657504944618793E-10</v>
      </c>
      <c r="W5740" s="98">
        <v>2</v>
      </c>
      <c r="X5740" s="67">
        <f t="shared" si="893"/>
        <v>1.1363174387325298E-9</v>
      </c>
      <c r="Y5740" s="66">
        <v>1.2108000000000001E-2</v>
      </c>
      <c r="Z5740" s="105">
        <f t="shared" si="894"/>
        <v>1.5653023475598773E-9</v>
      </c>
      <c r="AA5740" s="101">
        <v>0</v>
      </c>
      <c r="AB5740" s="67">
        <f t="shared" si="895"/>
        <v>0</v>
      </c>
      <c r="AC5740" s="66">
        <v>0</v>
      </c>
      <c r="AD5740" s="73">
        <f t="shared" si="896"/>
        <v>0</v>
      </c>
    </row>
    <row r="5741" spans="1:30" x14ac:dyDescent="0.25">
      <c r="A5741" s="165"/>
      <c r="B5741" s="72" t="s">
        <v>16351</v>
      </c>
      <c r="C5741" s="64" t="s">
        <v>16352</v>
      </c>
      <c r="D5741" s="64" t="s">
        <v>481</v>
      </c>
      <c r="E5741" s="64" t="s">
        <v>16353</v>
      </c>
      <c r="F5741" s="64" t="s">
        <v>1562</v>
      </c>
      <c r="G5741" s="64" t="s">
        <v>1167</v>
      </c>
      <c r="H5741" s="65">
        <v>38770</v>
      </c>
      <c r="I5741" s="65">
        <v>38770</v>
      </c>
      <c r="J5741" s="93" t="s">
        <v>1</v>
      </c>
      <c r="K5741" s="101">
        <v>0</v>
      </c>
      <c r="L5741" s="67">
        <f t="shared" si="890"/>
        <v>0</v>
      </c>
      <c r="M5741" s="66">
        <v>8.2420500000000008E-3</v>
      </c>
      <c r="N5741" s="73">
        <f t="shared" si="891"/>
        <v>1.597118449396189E-10</v>
      </c>
      <c r="O5741" s="98">
        <v>0</v>
      </c>
      <c r="P5741" s="67">
        <f t="shared" si="897"/>
        <v>0</v>
      </c>
      <c r="Q5741" s="66">
        <v>8.2420500000000008E-3</v>
      </c>
      <c r="R5741" s="105">
        <f t="shared" si="892"/>
        <v>2.3614913261366715E-10</v>
      </c>
      <c r="S5741" s="101">
        <v>0</v>
      </c>
      <c r="T5741" s="67">
        <f t="shared" si="898"/>
        <v>0</v>
      </c>
      <c r="U5741" s="66">
        <v>0</v>
      </c>
      <c r="V5741" s="73">
        <f t="shared" si="899"/>
        <v>0</v>
      </c>
      <c r="W5741" s="98">
        <v>0</v>
      </c>
      <c r="X5741" s="67">
        <f t="shared" si="893"/>
        <v>0</v>
      </c>
      <c r="Y5741" s="66">
        <v>0</v>
      </c>
      <c r="Z5741" s="105">
        <f t="shared" si="894"/>
        <v>0</v>
      </c>
      <c r="AA5741" s="101">
        <v>0</v>
      </c>
      <c r="AB5741" s="67">
        <f t="shared" si="895"/>
        <v>0</v>
      </c>
      <c r="AC5741" s="66">
        <v>0</v>
      </c>
      <c r="AD5741" s="73">
        <f t="shared" si="896"/>
        <v>0</v>
      </c>
    </row>
    <row r="5742" spans="1:30" x14ac:dyDescent="0.25">
      <c r="A5742" s="165"/>
      <c r="B5742" s="72" t="s">
        <v>13803</v>
      </c>
      <c r="C5742" s="64" t="s">
        <v>13804</v>
      </c>
      <c r="D5742" s="64" t="s">
        <v>7</v>
      </c>
      <c r="E5742" s="64" t="s">
        <v>13805</v>
      </c>
      <c r="F5742" s="64" t="s">
        <v>1199</v>
      </c>
      <c r="G5742" s="64" t="s">
        <v>1199</v>
      </c>
      <c r="H5742" s="65">
        <v>40554</v>
      </c>
      <c r="I5742" s="65">
        <v>40554</v>
      </c>
      <c r="J5742" s="93" t="s">
        <v>1</v>
      </c>
      <c r="K5742" s="101">
        <v>2</v>
      </c>
      <c r="L5742" s="67">
        <f t="shared" si="890"/>
        <v>6.7984917151171642E-10</v>
      </c>
      <c r="M5742" s="66">
        <v>5.3407999999999997E-3</v>
      </c>
      <c r="N5742" s="73">
        <f t="shared" si="891"/>
        <v>1.0349233764094085E-10</v>
      </c>
      <c r="O5742" s="98">
        <v>2</v>
      </c>
      <c r="P5742" s="67">
        <f t="shared" si="897"/>
        <v>7.3654009472226587E-10</v>
      </c>
      <c r="Q5742" s="66">
        <v>5.3407999999999997E-3</v>
      </c>
      <c r="R5742" s="105">
        <f t="shared" si="892"/>
        <v>1.5302325118909414E-10</v>
      </c>
      <c r="S5742" s="101">
        <v>0</v>
      </c>
      <c r="T5742" s="67">
        <f t="shared" si="898"/>
        <v>0</v>
      </c>
      <c r="U5742" s="66">
        <v>0</v>
      </c>
      <c r="V5742" s="73">
        <f t="shared" si="899"/>
        <v>0</v>
      </c>
      <c r="W5742" s="98">
        <v>0</v>
      </c>
      <c r="X5742" s="67">
        <f t="shared" si="893"/>
        <v>0</v>
      </c>
      <c r="Y5742" s="66">
        <v>0</v>
      </c>
      <c r="Z5742" s="105">
        <f t="shared" si="894"/>
        <v>0</v>
      </c>
      <c r="AA5742" s="101">
        <v>0</v>
      </c>
      <c r="AB5742" s="67">
        <f t="shared" si="895"/>
        <v>0</v>
      </c>
      <c r="AC5742" s="66">
        <v>0</v>
      </c>
      <c r="AD5742" s="73">
        <f t="shared" si="896"/>
        <v>0</v>
      </c>
    </row>
    <row r="5743" spans="1:30" x14ac:dyDescent="0.25">
      <c r="A5743" s="165"/>
      <c r="B5743" s="72" t="s">
        <v>1918</v>
      </c>
      <c r="C5743" s="64" t="s">
        <v>1919</v>
      </c>
      <c r="D5743" s="64" t="s">
        <v>7</v>
      </c>
      <c r="E5743" s="64" t="s">
        <v>1920</v>
      </c>
      <c r="F5743" s="64" t="s">
        <v>1426</v>
      </c>
      <c r="G5743" s="64" t="s">
        <v>1193</v>
      </c>
      <c r="H5743" s="65">
        <v>39058</v>
      </c>
      <c r="I5743" s="65">
        <v>39512</v>
      </c>
      <c r="J5743" s="93" t="s">
        <v>1</v>
      </c>
      <c r="K5743" s="101">
        <v>312</v>
      </c>
      <c r="L5743" s="67">
        <f t="shared" si="890"/>
        <v>1.0605647075582777E-7</v>
      </c>
      <c r="M5743" s="66">
        <v>8.3315699999999995E-4</v>
      </c>
      <c r="N5743" s="73">
        <f t="shared" si="891"/>
        <v>1.6144653526047287E-11</v>
      </c>
      <c r="O5743" s="98">
        <v>312</v>
      </c>
      <c r="P5743" s="67">
        <f t="shared" si="897"/>
        <v>1.1490025477667348E-7</v>
      </c>
      <c r="Q5743" s="66">
        <v>8.3315699999999995E-4</v>
      </c>
      <c r="R5743" s="105">
        <f t="shared" si="892"/>
        <v>2.3871403701870902E-11</v>
      </c>
      <c r="S5743" s="101">
        <v>0</v>
      </c>
      <c r="T5743" s="67">
        <f t="shared" si="898"/>
        <v>0</v>
      </c>
      <c r="U5743" s="66">
        <v>0</v>
      </c>
      <c r="V5743" s="73">
        <f t="shared" si="899"/>
        <v>0</v>
      </c>
      <c r="W5743" s="98">
        <v>0</v>
      </c>
      <c r="X5743" s="67">
        <f t="shared" si="893"/>
        <v>0</v>
      </c>
      <c r="Y5743" s="66">
        <v>0</v>
      </c>
      <c r="Z5743" s="105">
        <f t="shared" si="894"/>
        <v>0</v>
      </c>
      <c r="AA5743" s="101">
        <v>0</v>
      </c>
      <c r="AB5743" s="67">
        <f t="shared" si="895"/>
        <v>0</v>
      </c>
      <c r="AC5743" s="66">
        <v>0</v>
      </c>
      <c r="AD5743" s="73">
        <f t="shared" si="896"/>
        <v>0</v>
      </c>
    </row>
    <row r="5744" spans="1:30" x14ac:dyDescent="0.25">
      <c r="A5744" s="165"/>
      <c r="B5744" s="72" t="s">
        <v>5173</v>
      </c>
      <c r="C5744" s="64" t="s">
        <v>5174</v>
      </c>
      <c r="D5744" s="64" t="s">
        <v>7</v>
      </c>
      <c r="E5744" s="64" t="s">
        <v>5175</v>
      </c>
      <c r="F5744" s="64" t="s">
        <v>1199</v>
      </c>
      <c r="G5744" s="64" t="s">
        <v>1199</v>
      </c>
      <c r="H5744" s="65">
        <v>39058</v>
      </c>
      <c r="I5744" s="65">
        <v>39589</v>
      </c>
      <c r="J5744" s="93" t="s">
        <v>1</v>
      </c>
      <c r="K5744" s="101">
        <v>288</v>
      </c>
      <c r="L5744" s="67">
        <f t="shared" si="890"/>
        <v>9.7898280697687159E-8</v>
      </c>
      <c r="M5744" s="66">
        <v>7.6906800000000003E-4</v>
      </c>
      <c r="N5744" s="73">
        <f t="shared" si="891"/>
        <v>1.4902757100966729E-11</v>
      </c>
      <c r="O5744" s="98">
        <v>288</v>
      </c>
      <c r="P5744" s="67">
        <f t="shared" si="897"/>
        <v>1.0606177364000629E-7</v>
      </c>
      <c r="Q5744" s="66">
        <v>7.6906800000000003E-4</v>
      </c>
      <c r="R5744" s="105">
        <f t="shared" si="892"/>
        <v>2.2035141878650067E-11</v>
      </c>
      <c r="S5744" s="101">
        <v>0</v>
      </c>
      <c r="T5744" s="67">
        <f t="shared" si="898"/>
        <v>0</v>
      </c>
      <c r="U5744" s="66">
        <v>0</v>
      </c>
      <c r="V5744" s="73">
        <f t="shared" si="899"/>
        <v>0</v>
      </c>
      <c r="W5744" s="98">
        <v>0</v>
      </c>
      <c r="X5744" s="67">
        <f t="shared" si="893"/>
        <v>0</v>
      </c>
      <c r="Y5744" s="66">
        <v>0</v>
      </c>
      <c r="Z5744" s="105">
        <f t="shared" si="894"/>
        <v>0</v>
      </c>
      <c r="AA5744" s="101">
        <v>0</v>
      </c>
      <c r="AB5744" s="67">
        <f t="shared" si="895"/>
        <v>0</v>
      </c>
      <c r="AC5744" s="66">
        <v>0</v>
      </c>
      <c r="AD5744" s="73">
        <f t="shared" si="896"/>
        <v>0</v>
      </c>
    </row>
    <row r="5745" spans="1:30" x14ac:dyDescent="0.25">
      <c r="A5745" s="165"/>
      <c r="B5745" s="72" t="s">
        <v>2332</v>
      </c>
      <c r="C5745" s="64" t="s">
        <v>2333</v>
      </c>
      <c r="D5745" s="64" t="s">
        <v>7</v>
      </c>
      <c r="E5745" s="64" t="s">
        <v>2334</v>
      </c>
      <c r="F5745" s="64" t="s">
        <v>1306</v>
      </c>
      <c r="G5745" s="64" t="s">
        <v>1216</v>
      </c>
      <c r="H5745" s="65">
        <v>40322</v>
      </c>
      <c r="I5745" s="65">
        <v>41302</v>
      </c>
      <c r="J5745" s="93" t="s">
        <v>1</v>
      </c>
      <c r="K5745" s="101">
        <v>0</v>
      </c>
      <c r="L5745" s="67">
        <f t="shared" si="890"/>
        <v>0</v>
      </c>
      <c r="M5745" s="66">
        <v>6.7619999999999996E-4</v>
      </c>
      <c r="N5745" s="73">
        <f t="shared" si="891"/>
        <v>1.310319029224165E-11</v>
      </c>
      <c r="O5745" s="98">
        <v>0</v>
      </c>
      <c r="P5745" s="67">
        <f t="shared" si="897"/>
        <v>0</v>
      </c>
      <c r="Q5745" s="66">
        <v>0</v>
      </c>
      <c r="R5745" s="105">
        <f t="shared" si="892"/>
        <v>0</v>
      </c>
      <c r="S5745" s="101">
        <v>0</v>
      </c>
      <c r="T5745" s="67">
        <f t="shared" si="898"/>
        <v>0</v>
      </c>
      <c r="U5745" s="66">
        <v>0</v>
      </c>
      <c r="V5745" s="73">
        <f t="shared" si="899"/>
        <v>0</v>
      </c>
      <c r="W5745" s="98">
        <v>0</v>
      </c>
      <c r="X5745" s="67">
        <f t="shared" si="893"/>
        <v>0</v>
      </c>
      <c r="Y5745" s="66">
        <v>0</v>
      </c>
      <c r="Z5745" s="105">
        <f t="shared" si="894"/>
        <v>0</v>
      </c>
      <c r="AA5745" s="101">
        <v>0</v>
      </c>
      <c r="AB5745" s="67">
        <f t="shared" si="895"/>
        <v>0</v>
      </c>
      <c r="AC5745" s="66">
        <v>0</v>
      </c>
      <c r="AD5745" s="73">
        <f t="shared" si="896"/>
        <v>0</v>
      </c>
    </row>
    <row r="5746" spans="1:30" x14ac:dyDescent="0.25">
      <c r="A5746" s="165"/>
      <c r="B5746" s="72" t="s">
        <v>2712</v>
      </c>
      <c r="C5746" s="64" t="s">
        <v>2713</v>
      </c>
      <c r="D5746" s="64" t="s">
        <v>7</v>
      </c>
      <c r="E5746" s="64" t="s">
        <v>2714</v>
      </c>
      <c r="F5746" s="64" t="s">
        <v>1251</v>
      </c>
      <c r="G5746" s="64" t="s">
        <v>1227</v>
      </c>
      <c r="H5746" s="65">
        <v>39162</v>
      </c>
      <c r="I5746" s="65">
        <v>39519</v>
      </c>
      <c r="J5746" s="93" t="s">
        <v>1</v>
      </c>
      <c r="K5746" s="101">
        <v>240</v>
      </c>
      <c r="L5746" s="67">
        <f t="shared" si="890"/>
        <v>8.1581900581405973E-8</v>
      </c>
      <c r="M5746" s="66">
        <v>6.4088999999999997E-4</v>
      </c>
      <c r="N5746" s="73">
        <f t="shared" si="891"/>
        <v>1.2418964250805607E-11</v>
      </c>
      <c r="O5746" s="98">
        <v>240</v>
      </c>
      <c r="P5746" s="67">
        <f t="shared" si="897"/>
        <v>8.8384811366671904E-8</v>
      </c>
      <c r="Q5746" s="66">
        <v>6.4088999999999997E-4</v>
      </c>
      <c r="R5746" s="105">
        <f t="shared" si="892"/>
        <v>1.8362618232208385E-11</v>
      </c>
      <c r="S5746" s="101">
        <v>0</v>
      </c>
      <c r="T5746" s="67">
        <f t="shared" si="898"/>
        <v>0</v>
      </c>
      <c r="U5746" s="66">
        <v>0</v>
      </c>
      <c r="V5746" s="73">
        <f t="shared" si="899"/>
        <v>0</v>
      </c>
      <c r="W5746" s="98">
        <v>0</v>
      </c>
      <c r="X5746" s="67">
        <f t="shared" si="893"/>
        <v>0</v>
      </c>
      <c r="Y5746" s="66">
        <v>0</v>
      </c>
      <c r="Z5746" s="105">
        <f t="shared" si="894"/>
        <v>0</v>
      </c>
      <c r="AA5746" s="101">
        <v>0</v>
      </c>
      <c r="AB5746" s="67">
        <f t="shared" si="895"/>
        <v>0</v>
      </c>
      <c r="AC5746" s="66">
        <v>0</v>
      </c>
      <c r="AD5746" s="73">
        <f t="shared" si="896"/>
        <v>0</v>
      </c>
    </row>
    <row r="5747" spans="1:30" x14ac:dyDescent="0.25">
      <c r="A5747" s="165"/>
      <c r="B5747" s="72" t="s">
        <v>6836</v>
      </c>
      <c r="C5747" s="64" t="s">
        <v>6837</v>
      </c>
      <c r="D5747" s="64" t="s">
        <v>7</v>
      </c>
      <c r="E5747" s="64" t="s">
        <v>6838</v>
      </c>
      <c r="F5747" s="64" t="s">
        <v>1552</v>
      </c>
      <c r="G5747" s="64" t="s">
        <v>1193</v>
      </c>
      <c r="H5747" s="65">
        <v>39134</v>
      </c>
      <c r="I5747" s="65">
        <v>39540</v>
      </c>
      <c r="J5747" s="93" t="s">
        <v>1</v>
      </c>
      <c r="K5747" s="101">
        <v>240</v>
      </c>
      <c r="L5747" s="67">
        <f t="shared" si="890"/>
        <v>8.1581900581405973E-8</v>
      </c>
      <c r="M5747" s="66">
        <v>6.4088999999999997E-4</v>
      </c>
      <c r="N5747" s="73">
        <f t="shared" si="891"/>
        <v>1.2418964250805607E-11</v>
      </c>
      <c r="O5747" s="98">
        <v>240</v>
      </c>
      <c r="P5747" s="67">
        <f t="shared" si="897"/>
        <v>8.8384811366671904E-8</v>
      </c>
      <c r="Q5747" s="66">
        <v>6.4088999999999997E-4</v>
      </c>
      <c r="R5747" s="105">
        <f t="shared" si="892"/>
        <v>1.8362618232208385E-11</v>
      </c>
      <c r="S5747" s="101">
        <v>0</v>
      </c>
      <c r="T5747" s="67">
        <f t="shared" si="898"/>
        <v>0</v>
      </c>
      <c r="U5747" s="66">
        <v>0</v>
      </c>
      <c r="V5747" s="73">
        <f t="shared" si="899"/>
        <v>0</v>
      </c>
      <c r="W5747" s="98">
        <v>0</v>
      </c>
      <c r="X5747" s="67">
        <f t="shared" si="893"/>
        <v>0</v>
      </c>
      <c r="Y5747" s="66">
        <v>0</v>
      </c>
      <c r="Z5747" s="105">
        <f t="shared" si="894"/>
        <v>0</v>
      </c>
      <c r="AA5747" s="101">
        <v>0</v>
      </c>
      <c r="AB5747" s="67">
        <f t="shared" si="895"/>
        <v>0</v>
      </c>
      <c r="AC5747" s="66">
        <v>0</v>
      </c>
      <c r="AD5747" s="73">
        <f t="shared" si="896"/>
        <v>0</v>
      </c>
    </row>
    <row r="5748" spans="1:30" x14ac:dyDescent="0.25">
      <c r="A5748" s="165"/>
      <c r="B5748" s="72" t="s">
        <v>10727</v>
      </c>
      <c r="C5748" s="64" t="s">
        <v>10728</v>
      </c>
      <c r="D5748" s="64" t="s">
        <v>7</v>
      </c>
      <c r="E5748" s="64" t="s">
        <v>10729</v>
      </c>
      <c r="F5748" s="64" t="s">
        <v>1519</v>
      </c>
      <c r="G5748" s="64" t="s">
        <v>1193</v>
      </c>
      <c r="H5748" s="65">
        <v>39428</v>
      </c>
      <c r="I5748" s="65">
        <v>39610</v>
      </c>
      <c r="J5748" s="93" t="s">
        <v>1</v>
      </c>
      <c r="K5748" s="101">
        <v>216</v>
      </c>
      <c r="L5748" s="67">
        <f t="shared" si="890"/>
        <v>7.3423710523265379E-8</v>
      </c>
      <c r="M5748" s="66">
        <v>5.7680100000000005E-4</v>
      </c>
      <c r="N5748" s="73">
        <f t="shared" si="891"/>
        <v>1.1177067825725047E-11</v>
      </c>
      <c r="O5748" s="98">
        <v>216</v>
      </c>
      <c r="P5748" s="67">
        <f t="shared" si="897"/>
        <v>7.9546330230004725E-8</v>
      </c>
      <c r="Q5748" s="66">
        <v>5.7680100000000005E-4</v>
      </c>
      <c r="R5748" s="105">
        <f t="shared" si="892"/>
        <v>1.652635640898755E-11</v>
      </c>
      <c r="S5748" s="101">
        <v>0</v>
      </c>
      <c r="T5748" s="67">
        <f t="shared" si="898"/>
        <v>0</v>
      </c>
      <c r="U5748" s="66">
        <v>0</v>
      </c>
      <c r="V5748" s="73">
        <f t="shared" si="899"/>
        <v>0</v>
      </c>
      <c r="W5748" s="98">
        <v>0</v>
      </c>
      <c r="X5748" s="67">
        <f t="shared" si="893"/>
        <v>0</v>
      </c>
      <c r="Y5748" s="66">
        <v>0</v>
      </c>
      <c r="Z5748" s="105">
        <f t="shared" si="894"/>
        <v>0</v>
      </c>
      <c r="AA5748" s="101">
        <v>0</v>
      </c>
      <c r="AB5748" s="67">
        <f t="shared" si="895"/>
        <v>0</v>
      </c>
      <c r="AC5748" s="66">
        <v>0</v>
      </c>
      <c r="AD5748" s="73">
        <f t="shared" si="896"/>
        <v>0</v>
      </c>
    </row>
    <row r="5749" spans="1:30" x14ac:dyDescent="0.25">
      <c r="A5749" s="165"/>
      <c r="B5749" s="72" t="s">
        <v>6284</v>
      </c>
      <c r="C5749" s="64" t="s">
        <v>6285</v>
      </c>
      <c r="D5749" s="64" t="s">
        <v>10</v>
      </c>
      <c r="E5749" s="64" t="s">
        <v>6286</v>
      </c>
      <c r="F5749" s="64" t="s">
        <v>493</v>
      </c>
      <c r="G5749" s="64" t="s">
        <v>1167</v>
      </c>
      <c r="H5749" s="65">
        <v>39136</v>
      </c>
      <c r="I5749" s="65">
        <v>39339</v>
      </c>
      <c r="J5749" s="93" t="s">
        <v>1</v>
      </c>
      <c r="K5749" s="101">
        <v>96</v>
      </c>
      <c r="L5749" s="67">
        <f t="shared" si="890"/>
        <v>3.2632760232562386E-8</v>
      </c>
      <c r="M5749" s="66">
        <v>2.5635600000000001E-4</v>
      </c>
      <c r="N5749" s="73">
        <f t="shared" si="891"/>
        <v>4.9675857003222432E-12</v>
      </c>
      <c r="O5749" s="98">
        <v>96</v>
      </c>
      <c r="P5749" s="67">
        <f t="shared" si="897"/>
        <v>3.5353924546668767E-8</v>
      </c>
      <c r="Q5749" s="66">
        <v>2.5635600000000001E-4</v>
      </c>
      <c r="R5749" s="105">
        <f t="shared" si="892"/>
        <v>7.3450472928833546E-12</v>
      </c>
      <c r="S5749" s="101">
        <v>0</v>
      </c>
      <c r="T5749" s="67">
        <f t="shared" si="898"/>
        <v>0</v>
      </c>
      <c r="U5749" s="66">
        <v>0</v>
      </c>
      <c r="V5749" s="73">
        <f t="shared" si="899"/>
        <v>0</v>
      </c>
      <c r="W5749" s="98">
        <v>0</v>
      </c>
      <c r="X5749" s="67">
        <f t="shared" si="893"/>
        <v>0</v>
      </c>
      <c r="Y5749" s="66">
        <v>0</v>
      </c>
      <c r="Z5749" s="105">
        <f t="shared" si="894"/>
        <v>0</v>
      </c>
      <c r="AA5749" s="101">
        <v>0</v>
      </c>
      <c r="AB5749" s="67">
        <f t="shared" si="895"/>
        <v>0</v>
      </c>
      <c r="AC5749" s="66">
        <v>0</v>
      </c>
      <c r="AD5749" s="73">
        <f t="shared" si="896"/>
        <v>0</v>
      </c>
    </row>
    <row r="5750" spans="1:30" x14ac:dyDescent="0.25">
      <c r="A5750" s="165"/>
      <c r="B5750" s="72" t="s">
        <v>1354</v>
      </c>
      <c r="C5750" s="64" t="s">
        <v>1355</v>
      </c>
      <c r="D5750" s="64" t="s">
        <v>7</v>
      </c>
      <c r="E5750" s="64" t="s">
        <v>1356</v>
      </c>
      <c r="F5750" s="64" t="s">
        <v>1357</v>
      </c>
      <c r="G5750" s="64" t="s">
        <v>1193</v>
      </c>
      <c r="H5750" s="65">
        <v>39428</v>
      </c>
      <c r="I5750" s="65">
        <v>39498</v>
      </c>
      <c r="J5750" s="93" t="s">
        <v>1</v>
      </c>
      <c r="K5750" s="101">
        <v>72</v>
      </c>
      <c r="L5750" s="67">
        <f t="shared" si="890"/>
        <v>2.447457017442179E-8</v>
      </c>
      <c r="M5750" s="66">
        <v>1.9226700000000001E-4</v>
      </c>
      <c r="N5750" s="73">
        <f t="shared" si="891"/>
        <v>3.7256892752416822E-12</v>
      </c>
      <c r="O5750" s="98">
        <v>72</v>
      </c>
      <c r="P5750" s="67">
        <f t="shared" si="897"/>
        <v>2.6515443410001572E-8</v>
      </c>
      <c r="Q5750" s="66">
        <v>1.9226700000000001E-4</v>
      </c>
      <c r="R5750" s="105">
        <f t="shared" si="892"/>
        <v>5.5087854696625167E-12</v>
      </c>
      <c r="S5750" s="101">
        <v>0</v>
      </c>
      <c r="T5750" s="67">
        <f t="shared" si="898"/>
        <v>0</v>
      </c>
      <c r="U5750" s="66">
        <v>0</v>
      </c>
      <c r="V5750" s="73">
        <f t="shared" si="899"/>
        <v>0</v>
      </c>
      <c r="W5750" s="98">
        <v>0</v>
      </c>
      <c r="X5750" s="67">
        <f t="shared" si="893"/>
        <v>0</v>
      </c>
      <c r="Y5750" s="66">
        <v>0</v>
      </c>
      <c r="Z5750" s="105">
        <f t="shared" si="894"/>
        <v>0</v>
      </c>
      <c r="AA5750" s="101">
        <v>0</v>
      </c>
      <c r="AB5750" s="67">
        <f t="shared" si="895"/>
        <v>0</v>
      </c>
      <c r="AC5750" s="66">
        <v>0</v>
      </c>
      <c r="AD5750" s="73">
        <f t="shared" si="896"/>
        <v>0</v>
      </c>
    </row>
    <row r="5751" spans="1:30" x14ac:dyDescent="0.25">
      <c r="A5751" s="165"/>
      <c r="B5751" s="72" t="s">
        <v>10349</v>
      </c>
      <c r="C5751" s="64" t="s">
        <v>10350</v>
      </c>
      <c r="D5751" s="64" t="s">
        <v>7</v>
      </c>
      <c r="E5751" s="64" t="s">
        <v>10351</v>
      </c>
      <c r="F5751" s="64" t="s">
        <v>1515</v>
      </c>
      <c r="G5751" s="64" t="s">
        <v>1515</v>
      </c>
      <c r="H5751" s="65">
        <v>39351</v>
      </c>
      <c r="I5751" s="65">
        <v>39388</v>
      </c>
      <c r="J5751" s="93" t="s">
        <v>1</v>
      </c>
      <c r="K5751" s="101">
        <v>72</v>
      </c>
      <c r="L5751" s="67">
        <f t="shared" si="890"/>
        <v>2.447457017442179E-8</v>
      </c>
      <c r="M5751" s="66">
        <v>1.9226700000000001E-4</v>
      </c>
      <c r="N5751" s="73">
        <f t="shared" si="891"/>
        <v>3.7256892752416822E-12</v>
      </c>
      <c r="O5751" s="98">
        <v>72</v>
      </c>
      <c r="P5751" s="67">
        <f t="shared" si="897"/>
        <v>2.6515443410001572E-8</v>
      </c>
      <c r="Q5751" s="66">
        <v>1.9226700000000001E-4</v>
      </c>
      <c r="R5751" s="105">
        <f t="shared" si="892"/>
        <v>5.5087854696625167E-12</v>
      </c>
      <c r="S5751" s="101">
        <v>0</v>
      </c>
      <c r="T5751" s="67">
        <f t="shared" si="898"/>
        <v>0</v>
      </c>
      <c r="U5751" s="66">
        <v>0</v>
      </c>
      <c r="V5751" s="73">
        <f t="shared" si="899"/>
        <v>0</v>
      </c>
      <c r="W5751" s="98">
        <v>0</v>
      </c>
      <c r="X5751" s="67">
        <f t="shared" si="893"/>
        <v>0</v>
      </c>
      <c r="Y5751" s="66">
        <v>0</v>
      </c>
      <c r="Z5751" s="105">
        <f t="shared" si="894"/>
        <v>0</v>
      </c>
      <c r="AA5751" s="101">
        <v>0</v>
      </c>
      <c r="AB5751" s="67">
        <f t="shared" si="895"/>
        <v>0</v>
      </c>
      <c r="AC5751" s="66">
        <v>0</v>
      </c>
      <c r="AD5751" s="73">
        <f t="shared" si="896"/>
        <v>0</v>
      </c>
    </row>
    <row r="5752" spans="1:30" x14ac:dyDescent="0.25">
      <c r="A5752" s="165"/>
      <c r="B5752" s="72" t="s">
        <v>2998</v>
      </c>
      <c r="C5752" s="64" t="s">
        <v>2999</v>
      </c>
      <c r="D5752" s="64" t="s">
        <v>7</v>
      </c>
      <c r="E5752" s="64" t="s">
        <v>3000</v>
      </c>
      <c r="F5752" s="64" t="s">
        <v>1269</v>
      </c>
      <c r="G5752" s="64" t="s">
        <v>1269</v>
      </c>
      <c r="H5752" s="65">
        <v>39407</v>
      </c>
      <c r="I5752" s="65">
        <v>39485</v>
      </c>
      <c r="J5752" s="93" t="s">
        <v>1</v>
      </c>
      <c r="K5752" s="101">
        <v>72</v>
      </c>
      <c r="L5752" s="67">
        <f t="shared" si="890"/>
        <v>2.447457017442179E-8</v>
      </c>
      <c r="M5752" s="66">
        <v>1.9226700000000001E-4</v>
      </c>
      <c r="N5752" s="73">
        <f t="shared" si="891"/>
        <v>3.7256892752416822E-12</v>
      </c>
      <c r="O5752" s="98">
        <v>72</v>
      </c>
      <c r="P5752" s="67">
        <f t="shared" si="897"/>
        <v>2.6515443410001572E-8</v>
      </c>
      <c r="Q5752" s="66">
        <v>1.9226700000000001E-4</v>
      </c>
      <c r="R5752" s="105">
        <f t="shared" si="892"/>
        <v>5.5087854696625167E-12</v>
      </c>
      <c r="S5752" s="101">
        <v>0</v>
      </c>
      <c r="T5752" s="67">
        <f t="shared" si="898"/>
        <v>0</v>
      </c>
      <c r="U5752" s="66">
        <v>0</v>
      </c>
      <c r="V5752" s="73">
        <f t="shared" si="899"/>
        <v>0</v>
      </c>
      <c r="W5752" s="98">
        <v>0</v>
      </c>
      <c r="X5752" s="67">
        <f t="shared" si="893"/>
        <v>0</v>
      </c>
      <c r="Y5752" s="66">
        <v>0</v>
      </c>
      <c r="Z5752" s="105">
        <f t="shared" si="894"/>
        <v>0</v>
      </c>
      <c r="AA5752" s="101">
        <v>0</v>
      </c>
      <c r="AB5752" s="67">
        <f t="shared" si="895"/>
        <v>0</v>
      </c>
      <c r="AC5752" s="66">
        <v>0</v>
      </c>
      <c r="AD5752" s="73">
        <f t="shared" si="896"/>
        <v>0</v>
      </c>
    </row>
    <row r="5753" spans="1:30" x14ac:dyDescent="0.25">
      <c r="A5753" s="165"/>
      <c r="B5753" s="72" t="s">
        <v>16045</v>
      </c>
      <c r="C5753" s="64" t="s">
        <v>16046</v>
      </c>
      <c r="D5753" s="64" t="s">
        <v>16013</v>
      </c>
      <c r="E5753" s="64" t="s">
        <v>4173</v>
      </c>
      <c r="F5753" s="64" t="s">
        <v>1313</v>
      </c>
      <c r="G5753" s="64" t="s">
        <v>1193</v>
      </c>
      <c r="H5753" s="65">
        <v>39182</v>
      </c>
      <c r="I5753" s="65">
        <v>39339</v>
      </c>
      <c r="J5753" s="93" t="s">
        <v>1</v>
      </c>
      <c r="K5753" s="101">
        <v>72</v>
      </c>
      <c r="L5753" s="67">
        <f t="shared" si="890"/>
        <v>2.447457017442179E-8</v>
      </c>
      <c r="M5753" s="66">
        <v>1.9226700000000001E-4</v>
      </c>
      <c r="N5753" s="73">
        <f t="shared" si="891"/>
        <v>3.7256892752416822E-12</v>
      </c>
      <c r="O5753" s="98">
        <v>72</v>
      </c>
      <c r="P5753" s="67">
        <f t="shared" si="897"/>
        <v>2.6515443410001572E-8</v>
      </c>
      <c r="Q5753" s="66">
        <v>1.9226700000000001E-4</v>
      </c>
      <c r="R5753" s="105">
        <f t="shared" si="892"/>
        <v>5.5087854696625167E-12</v>
      </c>
      <c r="S5753" s="101">
        <v>0</v>
      </c>
      <c r="T5753" s="67">
        <f t="shared" si="898"/>
        <v>0</v>
      </c>
      <c r="U5753" s="66">
        <v>0</v>
      </c>
      <c r="V5753" s="73">
        <f t="shared" si="899"/>
        <v>0</v>
      </c>
      <c r="W5753" s="98">
        <v>0</v>
      </c>
      <c r="X5753" s="67">
        <f t="shared" si="893"/>
        <v>0</v>
      </c>
      <c r="Y5753" s="66">
        <v>0</v>
      </c>
      <c r="Z5753" s="105">
        <f t="shared" si="894"/>
        <v>0</v>
      </c>
      <c r="AA5753" s="101">
        <v>0</v>
      </c>
      <c r="AB5753" s="67">
        <f t="shared" si="895"/>
        <v>0</v>
      </c>
      <c r="AC5753" s="66">
        <v>0</v>
      </c>
      <c r="AD5753" s="73">
        <f t="shared" si="896"/>
        <v>0</v>
      </c>
    </row>
    <row r="5754" spans="1:30" x14ac:dyDescent="0.25">
      <c r="A5754" s="165"/>
      <c r="B5754" s="72" t="s">
        <v>8216</v>
      </c>
      <c r="C5754" s="64" t="s">
        <v>8217</v>
      </c>
      <c r="D5754" s="64" t="s">
        <v>7</v>
      </c>
      <c r="E5754" s="64" t="s">
        <v>8218</v>
      </c>
      <c r="F5754" s="64" t="s">
        <v>493</v>
      </c>
      <c r="G5754" s="64" t="s">
        <v>1167</v>
      </c>
      <c r="H5754" s="65">
        <v>39476</v>
      </c>
      <c r="I5754" s="65">
        <v>39519</v>
      </c>
      <c r="J5754" s="93" t="s">
        <v>1</v>
      </c>
      <c r="K5754" s="101">
        <v>72</v>
      </c>
      <c r="L5754" s="67">
        <f t="shared" si="890"/>
        <v>2.447457017442179E-8</v>
      </c>
      <c r="M5754" s="66">
        <v>1.9226700000000001E-4</v>
      </c>
      <c r="N5754" s="73">
        <f t="shared" si="891"/>
        <v>3.7256892752416822E-12</v>
      </c>
      <c r="O5754" s="98">
        <v>72</v>
      </c>
      <c r="P5754" s="67">
        <f t="shared" si="897"/>
        <v>2.6515443410001572E-8</v>
      </c>
      <c r="Q5754" s="66">
        <v>1.9226700000000001E-4</v>
      </c>
      <c r="R5754" s="105">
        <f t="shared" si="892"/>
        <v>5.5087854696625167E-12</v>
      </c>
      <c r="S5754" s="101">
        <v>0</v>
      </c>
      <c r="T5754" s="67">
        <f t="shared" si="898"/>
        <v>0</v>
      </c>
      <c r="U5754" s="66">
        <v>0</v>
      </c>
      <c r="V5754" s="73">
        <f t="shared" si="899"/>
        <v>0</v>
      </c>
      <c r="W5754" s="98">
        <v>0</v>
      </c>
      <c r="X5754" s="67">
        <f t="shared" si="893"/>
        <v>0</v>
      </c>
      <c r="Y5754" s="66">
        <v>0</v>
      </c>
      <c r="Z5754" s="105">
        <f t="shared" si="894"/>
        <v>0</v>
      </c>
      <c r="AA5754" s="101">
        <v>0</v>
      </c>
      <c r="AB5754" s="67">
        <f t="shared" si="895"/>
        <v>0</v>
      </c>
      <c r="AC5754" s="66">
        <v>0</v>
      </c>
      <c r="AD5754" s="73">
        <f t="shared" si="896"/>
        <v>0</v>
      </c>
    </row>
    <row r="5755" spans="1:30" x14ac:dyDescent="0.25">
      <c r="A5755" s="165"/>
      <c r="B5755" s="72" t="s">
        <v>11336</v>
      </c>
      <c r="C5755" s="64" t="s">
        <v>11337</v>
      </c>
      <c r="D5755" s="64" t="s">
        <v>8</v>
      </c>
      <c r="E5755" s="64" t="s">
        <v>11338</v>
      </c>
      <c r="F5755" s="64" t="s">
        <v>2481</v>
      </c>
      <c r="G5755" s="64" t="s">
        <v>1515</v>
      </c>
      <c r="H5755" s="65">
        <v>39147</v>
      </c>
      <c r="I5755" s="65">
        <v>39366</v>
      </c>
      <c r="J5755" s="93" t="s">
        <v>1</v>
      </c>
      <c r="K5755" s="101">
        <v>72</v>
      </c>
      <c r="L5755" s="67">
        <f t="shared" si="890"/>
        <v>2.447457017442179E-8</v>
      </c>
      <c r="M5755" s="66">
        <v>1.9226700000000001E-4</v>
      </c>
      <c r="N5755" s="73">
        <f t="shared" si="891"/>
        <v>3.7256892752416822E-12</v>
      </c>
      <c r="O5755" s="98">
        <v>72</v>
      </c>
      <c r="P5755" s="67">
        <f t="shared" si="897"/>
        <v>2.6515443410001572E-8</v>
      </c>
      <c r="Q5755" s="66">
        <v>1.9226700000000001E-4</v>
      </c>
      <c r="R5755" s="105">
        <f t="shared" si="892"/>
        <v>5.5087854696625167E-12</v>
      </c>
      <c r="S5755" s="101">
        <v>0</v>
      </c>
      <c r="T5755" s="67">
        <f t="shared" si="898"/>
        <v>0</v>
      </c>
      <c r="U5755" s="66">
        <v>0</v>
      </c>
      <c r="V5755" s="73">
        <f t="shared" si="899"/>
        <v>0</v>
      </c>
      <c r="W5755" s="98">
        <v>0</v>
      </c>
      <c r="X5755" s="67">
        <f t="shared" si="893"/>
        <v>0</v>
      </c>
      <c r="Y5755" s="66">
        <v>0</v>
      </c>
      <c r="Z5755" s="105">
        <f t="shared" si="894"/>
        <v>0</v>
      </c>
      <c r="AA5755" s="101">
        <v>0</v>
      </c>
      <c r="AB5755" s="67">
        <f t="shared" si="895"/>
        <v>0</v>
      </c>
      <c r="AC5755" s="66">
        <v>0</v>
      </c>
      <c r="AD5755" s="73">
        <f t="shared" si="896"/>
        <v>0</v>
      </c>
    </row>
    <row r="5756" spans="1:30" x14ac:dyDescent="0.25">
      <c r="A5756" s="165"/>
      <c r="B5756" s="72" t="s">
        <v>4263</v>
      </c>
      <c r="C5756" s="64" t="s">
        <v>4264</v>
      </c>
      <c r="D5756" s="64" t="s">
        <v>7</v>
      </c>
      <c r="E5756" s="64" t="s">
        <v>4265</v>
      </c>
      <c r="F5756" s="64" t="s">
        <v>493</v>
      </c>
      <c r="G5756" s="64" t="s">
        <v>1167</v>
      </c>
      <c r="H5756" s="65">
        <v>39136</v>
      </c>
      <c r="I5756" s="65">
        <v>39157</v>
      </c>
      <c r="J5756" s="93" t="s">
        <v>1</v>
      </c>
      <c r="K5756" s="101">
        <v>48</v>
      </c>
      <c r="L5756" s="67">
        <f t="shared" si="890"/>
        <v>1.6316380116281193E-8</v>
      </c>
      <c r="M5756" s="66">
        <v>1.2817800000000001E-4</v>
      </c>
      <c r="N5756" s="73">
        <f t="shared" si="891"/>
        <v>2.4837928501611216E-12</v>
      </c>
      <c r="O5756" s="98">
        <v>48</v>
      </c>
      <c r="P5756" s="67">
        <f t="shared" si="897"/>
        <v>1.7676962273334383E-8</v>
      </c>
      <c r="Q5756" s="66">
        <v>1.2817800000000001E-4</v>
      </c>
      <c r="R5756" s="105">
        <f t="shared" si="892"/>
        <v>3.6725236464416773E-12</v>
      </c>
      <c r="S5756" s="101">
        <v>0</v>
      </c>
      <c r="T5756" s="67">
        <f t="shared" si="898"/>
        <v>0</v>
      </c>
      <c r="U5756" s="66">
        <v>0</v>
      </c>
      <c r="V5756" s="73">
        <f t="shared" si="899"/>
        <v>0</v>
      </c>
      <c r="W5756" s="98">
        <v>0</v>
      </c>
      <c r="X5756" s="67">
        <f t="shared" si="893"/>
        <v>0</v>
      </c>
      <c r="Y5756" s="66">
        <v>0</v>
      </c>
      <c r="Z5756" s="105">
        <f t="shared" si="894"/>
        <v>0</v>
      </c>
      <c r="AA5756" s="101">
        <v>0</v>
      </c>
      <c r="AB5756" s="67">
        <f t="shared" si="895"/>
        <v>0</v>
      </c>
      <c r="AC5756" s="66">
        <v>0</v>
      </c>
      <c r="AD5756" s="73">
        <f t="shared" si="896"/>
        <v>0</v>
      </c>
    </row>
    <row r="5757" spans="1:30" x14ac:dyDescent="0.25">
      <c r="A5757" s="165"/>
      <c r="B5757" s="72" t="s">
        <v>4671</v>
      </c>
      <c r="C5757" s="64" t="s">
        <v>4672</v>
      </c>
      <c r="D5757" s="64" t="s">
        <v>7</v>
      </c>
      <c r="E5757" s="64" t="s">
        <v>4673</v>
      </c>
      <c r="F5757" s="64" t="s">
        <v>1199</v>
      </c>
      <c r="G5757" s="64" t="s">
        <v>1199</v>
      </c>
      <c r="H5757" s="65">
        <v>39428</v>
      </c>
      <c r="I5757" s="65">
        <v>39478</v>
      </c>
      <c r="J5757" s="93" t="s">
        <v>1</v>
      </c>
      <c r="K5757" s="101">
        <v>48</v>
      </c>
      <c r="L5757" s="67">
        <f t="shared" si="890"/>
        <v>1.6316380116281193E-8</v>
      </c>
      <c r="M5757" s="66">
        <v>1.2817800000000001E-4</v>
      </c>
      <c r="N5757" s="73">
        <f t="shared" si="891"/>
        <v>2.4837928501611216E-12</v>
      </c>
      <c r="O5757" s="98">
        <v>48</v>
      </c>
      <c r="P5757" s="67">
        <f t="shared" si="897"/>
        <v>1.7676962273334383E-8</v>
      </c>
      <c r="Q5757" s="66">
        <v>1.2817800000000001E-4</v>
      </c>
      <c r="R5757" s="105">
        <f t="shared" si="892"/>
        <v>3.6725236464416773E-12</v>
      </c>
      <c r="S5757" s="101">
        <v>0</v>
      </c>
      <c r="T5757" s="67">
        <f t="shared" si="898"/>
        <v>0</v>
      </c>
      <c r="U5757" s="66">
        <v>0</v>
      </c>
      <c r="V5757" s="73">
        <f t="shared" si="899"/>
        <v>0</v>
      </c>
      <c r="W5757" s="98">
        <v>0</v>
      </c>
      <c r="X5757" s="67">
        <f t="shared" si="893"/>
        <v>0</v>
      </c>
      <c r="Y5757" s="66">
        <v>0</v>
      </c>
      <c r="Z5757" s="105">
        <f t="shared" si="894"/>
        <v>0</v>
      </c>
      <c r="AA5757" s="101">
        <v>0</v>
      </c>
      <c r="AB5757" s="67">
        <f t="shared" si="895"/>
        <v>0</v>
      </c>
      <c r="AC5757" s="66">
        <v>0</v>
      </c>
      <c r="AD5757" s="73">
        <f t="shared" si="896"/>
        <v>0</v>
      </c>
    </row>
    <row r="5758" spans="1:30" x14ac:dyDescent="0.25">
      <c r="A5758" s="165"/>
      <c r="B5758" s="72" t="s">
        <v>2494</v>
      </c>
      <c r="C5758" s="64" t="s">
        <v>2495</v>
      </c>
      <c r="D5758" s="64" t="s">
        <v>7</v>
      </c>
      <c r="E5758" s="64" t="s">
        <v>2496</v>
      </c>
      <c r="F5758" s="64" t="s">
        <v>493</v>
      </c>
      <c r="G5758" s="64" t="s">
        <v>1167</v>
      </c>
      <c r="H5758" s="65">
        <v>39135</v>
      </c>
      <c r="I5758" s="65">
        <v>39380</v>
      </c>
      <c r="J5758" s="93" t="s">
        <v>1</v>
      </c>
      <c r="K5758" s="101">
        <v>48</v>
      </c>
      <c r="L5758" s="67">
        <f t="shared" si="890"/>
        <v>1.6316380116281193E-8</v>
      </c>
      <c r="M5758" s="66">
        <v>1.2817800000000001E-4</v>
      </c>
      <c r="N5758" s="73">
        <f t="shared" si="891"/>
        <v>2.4837928501611216E-12</v>
      </c>
      <c r="O5758" s="98">
        <v>48</v>
      </c>
      <c r="P5758" s="67">
        <f t="shared" si="897"/>
        <v>1.7676962273334383E-8</v>
      </c>
      <c r="Q5758" s="66">
        <v>1.2817800000000001E-4</v>
      </c>
      <c r="R5758" s="105">
        <f t="shared" si="892"/>
        <v>3.6725236464416773E-12</v>
      </c>
      <c r="S5758" s="101">
        <v>0</v>
      </c>
      <c r="T5758" s="67">
        <f t="shared" si="898"/>
        <v>0</v>
      </c>
      <c r="U5758" s="66">
        <v>0</v>
      </c>
      <c r="V5758" s="73">
        <f t="shared" si="899"/>
        <v>0</v>
      </c>
      <c r="W5758" s="98">
        <v>0</v>
      </c>
      <c r="X5758" s="67">
        <f t="shared" si="893"/>
        <v>0</v>
      </c>
      <c r="Y5758" s="66">
        <v>0</v>
      </c>
      <c r="Z5758" s="105">
        <f t="shared" si="894"/>
        <v>0</v>
      </c>
      <c r="AA5758" s="101">
        <v>0</v>
      </c>
      <c r="AB5758" s="67">
        <f t="shared" si="895"/>
        <v>0</v>
      </c>
      <c r="AC5758" s="66">
        <v>0</v>
      </c>
      <c r="AD5758" s="73">
        <f t="shared" si="896"/>
        <v>0</v>
      </c>
    </row>
    <row r="5759" spans="1:30" x14ac:dyDescent="0.25">
      <c r="A5759" s="165"/>
      <c r="B5759" s="72" t="s">
        <v>2657</v>
      </c>
      <c r="C5759" s="64" t="s">
        <v>2658</v>
      </c>
      <c r="D5759" s="64" t="s">
        <v>7</v>
      </c>
      <c r="E5759" s="64" t="s">
        <v>2659</v>
      </c>
      <c r="F5759" s="64" t="s">
        <v>1269</v>
      </c>
      <c r="G5759" s="64" t="s">
        <v>1269</v>
      </c>
      <c r="H5759" s="65">
        <v>39021</v>
      </c>
      <c r="I5759" s="65">
        <v>39519</v>
      </c>
      <c r="J5759" s="93" t="s">
        <v>1</v>
      </c>
      <c r="K5759" s="101">
        <v>48</v>
      </c>
      <c r="L5759" s="67">
        <f t="shared" si="890"/>
        <v>1.6316380116281193E-8</v>
      </c>
      <c r="M5759" s="66">
        <v>1.2817800000000001E-4</v>
      </c>
      <c r="N5759" s="73">
        <f t="shared" si="891"/>
        <v>2.4837928501611216E-12</v>
      </c>
      <c r="O5759" s="98">
        <v>48</v>
      </c>
      <c r="P5759" s="67">
        <f t="shared" si="897"/>
        <v>1.7676962273334383E-8</v>
      </c>
      <c r="Q5759" s="66">
        <v>1.2817800000000001E-4</v>
      </c>
      <c r="R5759" s="105">
        <f t="shared" si="892"/>
        <v>3.6725236464416773E-12</v>
      </c>
      <c r="S5759" s="101">
        <v>0</v>
      </c>
      <c r="T5759" s="67">
        <f t="shared" si="898"/>
        <v>0</v>
      </c>
      <c r="U5759" s="66">
        <v>0</v>
      </c>
      <c r="V5759" s="73">
        <f t="shared" si="899"/>
        <v>0</v>
      </c>
      <c r="W5759" s="98">
        <v>0</v>
      </c>
      <c r="X5759" s="67">
        <f t="shared" si="893"/>
        <v>0</v>
      </c>
      <c r="Y5759" s="66">
        <v>0</v>
      </c>
      <c r="Z5759" s="105">
        <f t="shared" si="894"/>
        <v>0</v>
      </c>
      <c r="AA5759" s="101">
        <v>0</v>
      </c>
      <c r="AB5759" s="67">
        <f t="shared" si="895"/>
        <v>0</v>
      </c>
      <c r="AC5759" s="66">
        <v>0</v>
      </c>
      <c r="AD5759" s="73">
        <f t="shared" si="896"/>
        <v>0</v>
      </c>
    </row>
    <row r="5760" spans="1:30" x14ac:dyDescent="0.25">
      <c r="A5760" s="165"/>
      <c r="B5760" s="72" t="s">
        <v>1651</v>
      </c>
      <c r="C5760" s="64" t="s">
        <v>1652</v>
      </c>
      <c r="D5760" s="64" t="s">
        <v>7</v>
      </c>
      <c r="E5760" s="64" t="s">
        <v>1653</v>
      </c>
      <c r="F5760" s="64" t="s">
        <v>1199</v>
      </c>
      <c r="G5760" s="64" t="s">
        <v>1199</v>
      </c>
      <c r="H5760" s="65">
        <v>39195</v>
      </c>
      <c r="I5760" s="65">
        <v>39478</v>
      </c>
      <c r="J5760" s="93" t="s">
        <v>1</v>
      </c>
      <c r="K5760" s="101">
        <v>48</v>
      </c>
      <c r="L5760" s="67">
        <f t="shared" si="890"/>
        <v>1.6316380116281193E-8</v>
      </c>
      <c r="M5760" s="66">
        <v>1.2817800000000001E-4</v>
      </c>
      <c r="N5760" s="73">
        <f t="shared" si="891"/>
        <v>2.4837928501611216E-12</v>
      </c>
      <c r="O5760" s="98">
        <v>48</v>
      </c>
      <c r="P5760" s="67">
        <f t="shared" si="897"/>
        <v>1.7676962273334383E-8</v>
      </c>
      <c r="Q5760" s="66">
        <v>1.2817800000000001E-4</v>
      </c>
      <c r="R5760" s="105">
        <f t="shared" si="892"/>
        <v>3.6725236464416773E-12</v>
      </c>
      <c r="S5760" s="101">
        <v>0</v>
      </c>
      <c r="T5760" s="67">
        <f t="shared" si="898"/>
        <v>0</v>
      </c>
      <c r="U5760" s="66">
        <v>0</v>
      </c>
      <c r="V5760" s="73">
        <f t="shared" si="899"/>
        <v>0</v>
      </c>
      <c r="W5760" s="98">
        <v>0</v>
      </c>
      <c r="X5760" s="67">
        <f t="shared" si="893"/>
        <v>0</v>
      </c>
      <c r="Y5760" s="66">
        <v>0</v>
      </c>
      <c r="Z5760" s="105">
        <f t="shared" si="894"/>
        <v>0</v>
      </c>
      <c r="AA5760" s="101">
        <v>0</v>
      </c>
      <c r="AB5760" s="67">
        <f t="shared" si="895"/>
        <v>0</v>
      </c>
      <c r="AC5760" s="66">
        <v>0</v>
      </c>
      <c r="AD5760" s="73">
        <f t="shared" si="896"/>
        <v>0</v>
      </c>
    </row>
    <row r="5761" spans="1:30" x14ac:dyDescent="0.25">
      <c r="A5761" s="165"/>
      <c r="B5761" s="72" t="s">
        <v>1932</v>
      </c>
      <c r="C5761" s="64" t="s">
        <v>1933</v>
      </c>
      <c r="D5761" s="64" t="s">
        <v>7</v>
      </c>
      <c r="E5761" s="64" t="s">
        <v>1934</v>
      </c>
      <c r="F5761" s="64" t="s">
        <v>1230</v>
      </c>
      <c r="G5761" s="64" t="s">
        <v>1167</v>
      </c>
      <c r="H5761" s="65">
        <v>39203</v>
      </c>
      <c r="I5761" s="65">
        <v>39324</v>
      </c>
      <c r="J5761" s="93" t="s">
        <v>1</v>
      </c>
      <c r="K5761" s="101">
        <v>48</v>
      </c>
      <c r="L5761" s="67">
        <f t="shared" si="890"/>
        <v>1.6316380116281193E-8</v>
      </c>
      <c r="M5761" s="66">
        <v>1.2817800000000001E-4</v>
      </c>
      <c r="N5761" s="73">
        <f t="shared" si="891"/>
        <v>2.4837928501611216E-12</v>
      </c>
      <c r="O5761" s="98">
        <v>48</v>
      </c>
      <c r="P5761" s="67">
        <f t="shared" si="897"/>
        <v>1.7676962273334383E-8</v>
      </c>
      <c r="Q5761" s="66">
        <v>1.2817800000000001E-4</v>
      </c>
      <c r="R5761" s="105">
        <f t="shared" si="892"/>
        <v>3.6725236464416773E-12</v>
      </c>
      <c r="S5761" s="101">
        <v>0</v>
      </c>
      <c r="T5761" s="67">
        <f t="shared" si="898"/>
        <v>0</v>
      </c>
      <c r="U5761" s="66">
        <v>0</v>
      </c>
      <c r="V5761" s="73">
        <f t="shared" si="899"/>
        <v>0</v>
      </c>
      <c r="W5761" s="98">
        <v>0</v>
      </c>
      <c r="X5761" s="67">
        <f t="shared" si="893"/>
        <v>0</v>
      </c>
      <c r="Y5761" s="66">
        <v>0</v>
      </c>
      <c r="Z5761" s="105">
        <f t="shared" si="894"/>
        <v>0</v>
      </c>
      <c r="AA5761" s="101">
        <v>0</v>
      </c>
      <c r="AB5761" s="67">
        <f t="shared" si="895"/>
        <v>0</v>
      </c>
      <c r="AC5761" s="66">
        <v>0</v>
      </c>
      <c r="AD5761" s="73">
        <f t="shared" si="896"/>
        <v>0</v>
      </c>
    </row>
    <row r="5762" spans="1:30" x14ac:dyDescent="0.25">
      <c r="A5762" s="165"/>
      <c r="B5762" s="72" t="s">
        <v>9972</v>
      </c>
      <c r="C5762" s="64" t="s">
        <v>9973</v>
      </c>
      <c r="D5762" s="64" t="s">
        <v>7</v>
      </c>
      <c r="E5762" s="64" t="s">
        <v>9974</v>
      </c>
      <c r="F5762" s="64" t="s">
        <v>1268</v>
      </c>
      <c r="G5762" s="64" t="s">
        <v>1269</v>
      </c>
      <c r="H5762" s="65">
        <v>39167</v>
      </c>
      <c r="I5762" s="65">
        <v>39167</v>
      </c>
      <c r="J5762" s="93" t="s">
        <v>1</v>
      </c>
      <c r="K5762" s="101">
        <v>24</v>
      </c>
      <c r="L5762" s="67">
        <f t="shared" si="890"/>
        <v>8.1581900581405966E-9</v>
      </c>
      <c r="M5762" s="66">
        <v>6.4089000000000003E-5</v>
      </c>
      <c r="N5762" s="73">
        <f t="shared" si="891"/>
        <v>1.2418964250805608E-12</v>
      </c>
      <c r="O5762" s="98">
        <v>24</v>
      </c>
      <c r="P5762" s="67">
        <f t="shared" si="897"/>
        <v>8.8384811366671917E-9</v>
      </c>
      <c r="Q5762" s="66">
        <v>6.4089000000000003E-5</v>
      </c>
      <c r="R5762" s="105">
        <f t="shared" si="892"/>
        <v>1.8362618232208386E-12</v>
      </c>
      <c r="S5762" s="101">
        <v>0</v>
      </c>
      <c r="T5762" s="67">
        <f t="shared" si="898"/>
        <v>0</v>
      </c>
      <c r="U5762" s="66">
        <v>0</v>
      </c>
      <c r="V5762" s="73">
        <f t="shared" si="899"/>
        <v>0</v>
      </c>
      <c r="W5762" s="98">
        <v>0</v>
      </c>
      <c r="X5762" s="67">
        <f t="shared" si="893"/>
        <v>0</v>
      </c>
      <c r="Y5762" s="66">
        <v>0</v>
      </c>
      <c r="Z5762" s="105">
        <f t="shared" si="894"/>
        <v>0</v>
      </c>
      <c r="AA5762" s="101">
        <v>0</v>
      </c>
      <c r="AB5762" s="67">
        <f t="shared" si="895"/>
        <v>0</v>
      </c>
      <c r="AC5762" s="66">
        <v>0</v>
      </c>
      <c r="AD5762" s="73">
        <f t="shared" si="896"/>
        <v>0</v>
      </c>
    </row>
    <row r="5763" spans="1:30" x14ac:dyDescent="0.25">
      <c r="A5763" s="165"/>
      <c r="B5763" s="72" t="s">
        <v>10512</v>
      </c>
      <c r="C5763" s="64" t="s">
        <v>10513</v>
      </c>
      <c r="D5763" s="64" t="s">
        <v>7</v>
      </c>
      <c r="E5763" s="64" t="s">
        <v>10508</v>
      </c>
      <c r="F5763" s="64" t="s">
        <v>1374</v>
      </c>
      <c r="G5763" s="64" t="s">
        <v>1227</v>
      </c>
      <c r="H5763" s="65">
        <v>39353</v>
      </c>
      <c r="I5763" s="65">
        <v>39353</v>
      </c>
      <c r="J5763" s="93" t="s">
        <v>1</v>
      </c>
      <c r="K5763" s="101">
        <v>24</v>
      </c>
      <c r="L5763" s="67">
        <f t="shared" si="890"/>
        <v>8.1581900581405966E-9</v>
      </c>
      <c r="M5763" s="66">
        <v>6.4089000000000003E-5</v>
      </c>
      <c r="N5763" s="73">
        <f t="shared" si="891"/>
        <v>1.2418964250805608E-12</v>
      </c>
      <c r="O5763" s="98">
        <v>24</v>
      </c>
      <c r="P5763" s="67">
        <f t="shared" si="897"/>
        <v>8.8384811366671917E-9</v>
      </c>
      <c r="Q5763" s="66">
        <v>6.4089000000000003E-5</v>
      </c>
      <c r="R5763" s="105">
        <f t="shared" si="892"/>
        <v>1.8362618232208386E-12</v>
      </c>
      <c r="S5763" s="101">
        <v>0</v>
      </c>
      <c r="T5763" s="67">
        <f t="shared" si="898"/>
        <v>0</v>
      </c>
      <c r="U5763" s="66">
        <v>0</v>
      </c>
      <c r="V5763" s="73">
        <f t="shared" si="899"/>
        <v>0</v>
      </c>
      <c r="W5763" s="98">
        <v>0</v>
      </c>
      <c r="X5763" s="67">
        <f t="shared" si="893"/>
        <v>0</v>
      </c>
      <c r="Y5763" s="66">
        <v>0</v>
      </c>
      <c r="Z5763" s="105">
        <f t="shared" si="894"/>
        <v>0</v>
      </c>
      <c r="AA5763" s="101">
        <v>0</v>
      </c>
      <c r="AB5763" s="67">
        <f t="shared" si="895"/>
        <v>0</v>
      </c>
      <c r="AC5763" s="66">
        <v>0</v>
      </c>
      <c r="AD5763" s="73">
        <f t="shared" si="896"/>
        <v>0</v>
      </c>
    </row>
    <row r="5764" spans="1:30" x14ac:dyDescent="0.25">
      <c r="A5764" s="165"/>
      <c r="B5764" s="72" t="s">
        <v>7266</v>
      </c>
      <c r="C5764" s="64" t="s">
        <v>7267</v>
      </c>
      <c r="D5764" s="64" t="s">
        <v>7</v>
      </c>
      <c r="E5764" s="64" t="s">
        <v>7268</v>
      </c>
      <c r="F5764" s="64" t="s">
        <v>1199</v>
      </c>
      <c r="G5764" s="64" t="s">
        <v>1199</v>
      </c>
      <c r="H5764" s="65">
        <v>39134</v>
      </c>
      <c r="I5764" s="65">
        <v>39134</v>
      </c>
      <c r="J5764" s="93" t="s">
        <v>1</v>
      </c>
      <c r="K5764" s="101">
        <v>24</v>
      </c>
      <c r="L5764" s="67">
        <f t="shared" ref="L5764:L5775" si="900">K5764/$K$5777</f>
        <v>8.1581900581405966E-9</v>
      </c>
      <c r="M5764" s="66">
        <v>6.4089000000000003E-5</v>
      </c>
      <c r="N5764" s="73">
        <f t="shared" ref="N5764:N5775" si="901">M5764/$M$5777</f>
        <v>1.2418964250805608E-12</v>
      </c>
      <c r="O5764" s="98">
        <v>24</v>
      </c>
      <c r="P5764" s="67">
        <f t="shared" si="897"/>
        <v>8.8384811366671917E-9</v>
      </c>
      <c r="Q5764" s="66">
        <v>6.4089000000000003E-5</v>
      </c>
      <c r="R5764" s="105">
        <f t="shared" ref="R5764:R5775" si="902">Q5764/Q$5777</f>
        <v>1.8362618232208386E-12</v>
      </c>
      <c r="S5764" s="101">
        <v>0</v>
      </c>
      <c r="T5764" s="67">
        <f t="shared" si="898"/>
        <v>0</v>
      </c>
      <c r="U5764" s="66">
        <v>0</v>
      </c>
      <c r="V5764" s="73">
        <f t="shared" si="899"/>
        <v>0</v>
      </c>
      <c r="W5764" s="98">
        <v>0</v>
      </c>
      <c r="X5764" s="67">
        <f t="shared" ref="X5764:X5775" si="903">W5764/$W$5777</f>
        <v>0</v>
      </c>
      <c r="Y5764" s="66">
        <v>0</v>
      </c>
      <c r="Z5764" s="105">
        <f t="shared" ref="Z5764:Z5775" si="904">Y5764/$Y$5777</f>
        <v>0</v>
      </c>
      <c r="AA5764" s="101">
        <v>0</v>
      </c>
      <c r="AB5764" s="67">
        <f t="shared" ref="AB5764:AB5775" si="905">AA5764/$AA$5777</f>
        <v>0</v>
      </c>
      <c r="AC5764" s="66">
        <v>0</v>
      </c>
      <c r="AD5764" s="73">
        <f t="shared" ref="AD5764:AD5775" si="906">AC5764/$AC$5777</f>
        <v>0</v>
      </c>
    </row>
    <row r="5765" spans="1:30" x14ac:dyDescent="0.25">
      <c r="A5765" s="165"/>
      <c r="B5765" s="72" t="s">
        <v>11379</v>
      </c>
      <c r="C5765" s="64" t="s">
        <v>11380</v>
      </c>
      <c r="D5765" s="64" t="s">
        <v>7</v>
      </c>
      <c r="E5765" s="64" t="s">
        <v>2583</v>
      </c>
      <c r="F5765" s="64" t="s">
        <v>1330</v>
      </c>
      <c r="G5765" s="64" t="s">
        <v>1216</v>
      </c>
      <c r="H5765" s="65">
        <v>39219</v>
      </c>
      <c r="I5765" s="65">
        <v>39219</v>
      </c>
      <c r="J5765" s="93" t="s">
        <v>1</v>
      </c>
      <c r="K5765" s="101">
        <v>24</v>
      </c>
      <c r="L5765" s="67">
        <f t="shared" si="900"/>
        <v>8.1581900581405966E-9</v>
      </c>
      <c r="M5765" s="66">
        <v>6.4089000000000003E-5</v>
      </c>
      <c r="N5765" s="73">
        <f t="shared" si="901"/>
        <v>1.2418964250805608E-12</v>
      </c>
      <c r="O5765" s="98">
        <v>24</v>
      </c>
      <c r="P5765" s="67">
        <f t="shared" ref="P5765:P5775" si="907">O5765/$O$5777</f>
        <v>8.8384811366671917E-9</v>
      </c>
      <c r="Q5765" s="66">
        <v>6.4089000000000003E-5</v>
      </c>
      <c r="R5765" s="105">
        <f t="shared" si="902"/>
        <v>1.8362618232208386E-12</v>
      </c>
      <c r="S5765" s="101">
        <v>0</v>
      </c>
      <c r="T5765" s="67">
        <f t="shared" ref="T5765:T5775" si="908">S5765/$S$5777</f>
        <v>0</v>
      </c>
      <c r="U5765" s="66">
        <v>0</v>
      </c>
      <c r="V5765" s="73">
        <f t="shared" ref="V5765:V5775" si="909">U5765/$U$5777</f>
        <v>0</v>
      </c>
      <c r="W5765" s="98">
        <v>0</v>
      </c>
      <c r="X5765" s="67">
        <f t="shared" si="903"/>
        <v>0</v>
      </c>
      <c r="Y5765" s="66">
        <v>0</v>
      </c>
      <c r="Z5765" s="105">
        <f t="shared" si="904"/>
        <v>0</v>
      </c>
      <c r="AA5765" s="101">
        <v>0</v>
      </c>
      <c r="AB5765" s="67">
        <f t="shared" si="905"/>
        <v>0</v>
      </c>
      <c r="AC5765" s="66">
        <v>0</v>
      </c>
      <c r="AD5765" s="73">
        <f t="shared" si="906"/>
        <v>0</v>
      </c>
    </row>
    <row r="5766" spans="1:30" x14ac:dyDescent="0.25">
      <c r="A5766" s="165"/>
      <c r="B5766" s="72" t="s">
        <v>11233</v>
      </c>
      <c r="C5766" s="64" t="s">
        <v>11234</v>
      </c>
      <c r="D5766" s="64" t="s">
        <v>7</v>
      </c>
      <c r="E5766" s="64" t="s">
        <v>11235</v>
      </c>
      <c r="F5766" s="64" t="s">
        <v>1530</v>
      </c>
      <c r="G5766" s="64" t="s">
        <v>1216</v>
      </c>
      <c r="H5766" s="65">
        <v>39027</v>
      </c>
      <c r="I5766" s="65">
        <v>39027</v>
      </c>
      <c r="J5766" s="93" t="s">
        <v>1</v>
      </c>
      <c r="K5766" s="101">
        <v>24</v>
      </c>
      <c r="L5766" s="67">
        <f t="shared" si="900"/>
        <v>8.1581900581405966E-9</v>
      </c>
      <c r="M5766" s="66">
        <v>6.4089000000000003E-5</v>
      </c>
      <c r="N5766" s="73">
        <f t="shared" si="901"/>
        <v>1.2418964250805608E-12</v>
      </c>
      <c r="O5766" s="98">
        <v>24</v>
      </c>
      <c r="P5766" s="67">
        <f t="shared" si="907"/>
        <v>8.8384811366671917E-9</v>
      </c>
      <c r="Q5766" s="66">
        <v>6.4089000000000003E-5</v>
      </c>
      <c r="R5766" s="105">
        <f t="shared" si="902"/>
        <v>1.8362618232208386E-12</v>
      </c>
      <c r="S5766" s="101">
        <v>0</v>
      </c>
      <c r="T5766" s="67">
        <f t="shared" si="908"/>
        <v>0</v>
      </c>
      <c r="U5766" s="66">
        <v>0</v>
      </c>
      <c r="V5766" s="73">
        <f t="shared" si="909"/>
        <v>0</v>
      </c>
      <c r="W5766" s="98">
        <v>0</v>
      </c>
      <c r="X5766" s="67">
        <f t="shared" si="903"/>
        <v>0</v>
      </c>
      <c r="Y5766" s="66">
        <v>0</v>
      </c>
      <c r="Z5766" s="105">
        <f t="shared" si="904"/>
        <v>0</v>
      </c>
      <c r="AA5766" s="101">
        <v>0</v>
      </c>
      <c r="AB5766" s="67">
        <f t="shared" si="905"/>
        <v>0</v>
      </c>
      <c r="AC5766" s="66">
        <v>0</v>
      </c>
      <c r="AD5766" s="73">
        <f t="shared" si="906"/>
        <v>0</v>
      </c>
    </row>
    <row r="5767" spans="1:30" x14ac:dyDescent="0.25">
      <c r="A5767" s="165"/>
      <c r="B5767" s="72" t="s">
        <v>8318</v>
      </c>
      <c r="C5767" s="64" t="s">
        <v>497</v>
      </c>
      <c r="D5767" s="64" t="s">
        <v>7</v>
      </c>
      <c r="E5767" s="64" t="s">
        <v>8319</v>
      </c>
      <c r="F5767" s="64" t="s">
        <v>1227</v>
      </c>
      <c r="G5767" s="64" t="s">
        <v>1227</v>
      </c>
      <c r="H5767" s="65">
        <v>39353</v>
      </c>
      <c r="I5767" s="65">
        <v>39353</v>
      </c>
      <c r="J5767" s="93" t="s">
        <v>1</v>
      </c>
      <c r="K5767" s="101">
        <v>24</v>
      </c>
      <c r="L5767" s="67">
        <f t="shared" si="900"/>
        <v>8.1581900581405966E-9</v>
      </c>
      <c r="M5767" s="66">
        <v>6.4089000000000003E-5</v>
      </c>
      <c r="N5767" s="73">
        <f t="shared" si="901"/>
        <v>1.2418964250805608E-12</v>
      </c>
      <c r="O5767" s="98">
        <v>24</v>
      </c>
      <c r="P5767" s="67">
        <f t="shared" si="907"/>
        <v>8.8384811366671917E-9</v>
      </c>
      <c r="Q5767" s="66">
        <v>6.4089000000000003E-5</v>
      </c>
      <c r="R5767" s="105">
        <f t="shared" si="902"/>
        <v>1.8362618232208386E-12</v>
      </c>
      <c r="S5767" s="101">
        <v>0</v>
      </c>
      <c r="T5767" s="67">
        <f t="shared" si="908"/>
        <v>0</v>
      </c>
      <c r="U5767" s="66">
        <v>0</v>
      </c>
      <c r="V5767" s="73">
        <f t="shared" si="909"/>
        <v>0</v>
      </c>
      <c r="W5767" s="98">
        <v>0</v>
      </c>
      <c r="X5767" s="67">
        <f t="shared" si="903"/>
        <v>0</v>
      </c>
      <c r="Y5767" s="66">
        <v>0</v>
      </c>
      <c r="Z5767" s="105">
        <f t="shared" si="904"/>
        <v>0</v>
      </c>
      <c r="AA5767" s="101">
        <v>0</v>
      </c>
      <c r="AB5767" s="67">
        <f t="shared" si="905"/>
        <v>0</v>
      </c>
      <c r="AC5767" s="66">
        <v>0</v>
      </c>
      <c r="AD5767" s="73">
        <f t="shared" si="906"/>
        <v>0</v>
      </c>
    </row>
    <row r="5768" spans="1:30" x14ac:dyDescent="0.25">
      <c r="A5768" s="165"/>
      <c r="B5768" s="72" t="s">
        <v>7923</v>
      </c>
      <c r="C5768" s="64" t="s">
        <v>7924</v>
      </c>
      <c r="D5768" s="64" t="s">
        <v>7</v>
      </c>
      <c r="E5768" s="64" t="s">
        <v>7925</v>
      </c>
      <c r="F5768" s="64" t="s">
        <v>437</v>
      </c>
      <c r="G5768" s="64" t="s">
        <v>1269</v>
      </c>
      <c r="H5768" s="65">
        <v>39162</v>
      </c>
      <c r="I5768" s="65">
        <v>39162</v>
      </c>
      <c r="J5768" s="93" t="s">
        <v>1</v>
      </c>
      <c r="K5768" s="101">
        <v>24</v>
      </c>
      <c r="L5768" s="67">
        <f t="shared" si="900"/>
        <v>8.1581900581405966E-9</v>
      </c>
      <c r="M5768" s="66">
        <v>6.4089000000000003E-5</v>
      </c>
      <c r="N5768" s="73">
        <f t="shared" si="901"/>
        <v>1.2418964250805608E-12</v>
      </c>
      <c r="O5768" s="98">
        <v>24</v>
      </c>
      <c r="P5768" s="67">
        <f t="shared" si="907"/>
        <v>8.8384811366671917E-9</v>
      </c>
      <c r="Q5768" s="66">
        <v>6.4089000000000003E-5</v>
      </c>
      <c r="R5768" s="105">
        <f t="shared" si="902"/>
        <v>1.8362618232208386E-12</v>
      </c>
      <c r="S5768" s="101">
        <v>0</v>
      </c>
      <c r="T5768" s="67">
        <f t="shared" si="908"/>
        <v>0</v>
      </c>
      <c r="U5768" s="66">
        <v>0</v>
      </c>
      <c r="V5768" s="73">
        <f t="shared" si="909"/>
        <v>0</v>
      </c>
      <c r="W5768" s="98">
        <v>0</v>
      </c>
      <c r="X5768" s="67">
        <f t="shared" si="903"/>
        <v>0</v>
      </c>
      <c r="Y5768" s="66">
        <v>0</v>
      </c>
      <c r="Z5768" s="105">
        <f t="shared" si="904"/>
        <v>0</v>
      </c>
      <c r="AA5768" s="101">
        <v>0</v>
      </c>
      <c r="AB5768" s="67">
        <f t="shared" si="905"/>
        <v>0</v>
      </c>
      <c r="AC5768" s="66">
        <v>0</v>
      </c>
      <c r="AD5768" s="73">
        <f t="shared" si="906"/>
        <v>0</v>
      </c>
    </row>
    <row r="5769" spans="1:30" x14ac:dyDescent="0.25">
      <c r="A5769" s="165"/>
      <c r="B5769" s="72" t="s">
        <v>7991</v>
      </c>
      <c r="C5769" s="64" t="s">
        <v>7992</v>
      </c>
      <c r="D5769" s="64" t="s">
        <v>7</v>
      </c>
      <c r="E5769" s="64" t="s">
        <v>7993</v>
      </c>
      <c r="F5769" s="64" t="s">
        <v>1221</v>
      </c>
      <c r="G5769" s="64" t="s">
        <v>1167</v>
      </c>
      <c r="H5769" s="65">
        <v>39429</v>
      </c>
      <c r="I5769" s="65">
        <v>39429</v>
      </c>
      <c r="J5769" s="93" t="s">
        <v>1</v>
      </c>
      <c r="K5769" s="101">
        <v>24</v>
      </c>
      <c r="L5769" s="67">
        <f t="shared" si="900"/>
        <v>8.1581900581405966E-9</v>
      </c>
      <c r="M5769" s="66">
        <v>6.4089000000000003E-5</v>
      </c>
      <c r="N5769" s="73">
        <f t="shared" si="901"/>
        <v>1.2418964250805608E-12</v>
      </c>
      <c r="O5769" s="98">
        <v>24</v>
      </c>
      <c r="P5769" s="67">
        <f t="shared" si="907"/>
        <v>8.8384811366671917E-9</v>
      </c>
      <c r="Q5769" s="66">
        <v>6.4089000000000003E-5</v>
      </c>
      <c r="R5769" s="105">
        <f t="shared" si="902"/>
        <v>1.8362618232208386E-12</v>
      </c>
      <c r="S5769" s="101">
        <v>0</v>
      </c>
      <c r="T5769" s="67">
        <f t="shared" si="908"/>
        <v>0</v>
      </c>
      <c r="U5769" s="66">
        <v>0</v>
      </c>
      <c r="V5769" s="73">
        <f t="shared" si="909"/>
        <v>0</v>
      </c>
      <c r="W5769" s="98">
        <v>0</v>
      </c>
      <c r="X5769" s="67">
        <f t="shared" si="903"/>
        <v>0</v>
      </c>
      <c r="Y5769" s="66">
        <v>0</v>
      </c>
      <c r="Z5769" s="105">
        <f t="shared" si="904"/>
        <v>0</v>
      </c>
      <c r="AA5769" s="101">
        <v>0</v>
      </c>
      <c r="AB5769" s="67">
        <f t="shared" si="905"/>
        <v>0</v>
      </c>
      <c r="AC5769" s="66">
        <v>0</v>
      </c>
      <c r="AD5769" s="73">
        <f t="shared" si="906"/>
        <v>0</v>
      </c>
    </row>
    <row r="5770" spans="1:30" x14ac:dyDescent="0.25">
      <c r="A5770" s="165"/>
      <c r="B5770" s="72" t="s">
        <v>8791</v>
      </c>
      <c r="C5770" s="64" t="s">
        <v>8792</v>
      </c>
      <c r="D5770" s="64" t="s">
        <v>7</v>
      </c>
      <c r="E5770" s="64" t="s">
        <v>8522</v>
      </c>
      <c r="F5770" s="64" t="s">
        <v>1227</v>
      </c>
      <c r="G5770" s="64" t="s">
        <v>1227</v>
      </c>
      <c r="H5770" s="65">
        <v>39010</v>
      </c>
      <c r="I5770" s="65">
        <v>39010</v>
      </c>
      <c r="J5770" s="93" t="s">
        <v>1</v>
      </c>
      <c r="K5770" s="101">
        <v>24</v>
      </c>
      <c r="L5770" s="67">
        <f t="shared" si="900"/>
        <v>8.1581900581405966E-9</v>
      </c>
      <c r="M5770" s="66">
        <v>6.4089000000000003E-5</v>
      </c>
      <c r="N5770" s="73">
        <f t="shared" si="901"/>
        <v>1.2418964250805608E-12</v>
      </c>
      <c r="O5770" s="98">
        <v>24</v>
      </c>
      <c r="P5770" s="67">
        <f t="shared" si="907"/>
        <v>8.8384811366671917E-9</v>
      </c>
      <c r="Q5770" s="66">
        <v>6.4089000000000003E-5</v>
      </c>
      <c r="R5770" s="105">
        <f t="shared" si="902"/>
        <v>1.8362618232208386E-12</v>
      </c>
      <c r="S5770" s="101">
        <v>0</v>
      </c>
      <c r="T5770" s="67">
        <f t="shared" si="908"/>
        <v>0</v>
      </c>
      <c r="U5770" s="66">
        <v>0</v>
      </c>
      <c r="V5770" s="73">
        <f t="shared" si="909"/>
        <v>0</v>
      </c>
      <c r="W5770" s="98">
        <v>0</v>
      </c>
      <c r="X5770" s="67">
        <f t="shared" si="903"/>
        <v>0</v>
      </c>
      <c r="Y5770" s="66">
        <v>0</v>
      </c>
      <c r="Z5770" s="105">
        <f t="shared" si="904"/>
        <v>0</v>
      </c>
      <c r="AA5770" s="101">
        <v>0</v>
      </c>
      <c r="AB5770" s="67">
        <f t="shared" si="905"/>
        <v>0</v>
      </c>
      <c r="AC5770" s="66">
        <v>0</v>
      </c>
      <c r="AD5770" s="73">
        <f t="shared" si="906"/>
        <v>0</v>
      </c>
    </row>
    <row r="5771" spans="1:30" x14ac:dyDescent="0.25">
      <c r="A5771" s="165"/>
      <c r="B5771" s="72" t="s">
        <v>5832</v>
      </c>
      <c r="C5771" s="64" t="s">
        <v>5833</v>
      </c>
      <c r="D5771" s="64" t="s">
        <v>7</v>
      </c>
      <c r="E5771" s="64" t="s">
        <v>1369</v>
      </c>
      <c r="F5771" s="64" t="s">
        <v>1370</v>
      </c>
      <c r="G5771" s="64" t="s">
        <v>1193</v>
      </c>
      <c r="H5771" s="65">
        <v>39562</v>
      </c>
      <c r="I5771" s="65">
        <v>39562</v>
      </c>
      <c r="J5771" s="93" t="s">
        <v>1</v>
      </c>
      <c r="K5771" s="101">
        <v>24</v>
      </c>
      <c r="L5771" s="67">
        <f t="shared" si="900"/>
        <v>8.1581900581405966E-9</v>
      </c>
      <c r="M5771" s="66">
        <v>6.4089000000000003E-5</v>
      </c>
      <c r="N5771" s="73">
        <f t="shared" si="901"/>
        <v>1.2418964250805608E-12</v>
      </c>
      <c r="O5771" s="98">
        <v>24</v>
      </c>
      <c r="P5771" s="67">
        <f t="shared" si="907"/>
        <v>8.8384811366671917E-9</v>
      </c>
      <c r="Q5771" s="66">
        <v>6.4089000000000003E-5</v>
      </c>
      <c r="R5771" s="105">
        <f t="shared" si="902"/>
        <v>1.8362618232208386E-12</v>
      </c>
      <c r="S5771" s="101">
        <v>0</v>
      </c>
      <c r="T5771" s="67">
        <f t="shared" si="908"/>
        <v>0</v>
      </c>
      <c r="U5771" s="66">
        <v>0</v>
      </c>
      <c r="V5771" s="73">
        <f t="shared" si="909"/>
        <v>0</v>
      </c>
      <c r="W5771" s="98">
        <v>0</v>
      </c>
      <c r="X5771" s="67">
        <f t="shared" si="903"/>
        <v>0</v>
      </c>
      <c r="Y5771" s="66">
        <v>0</v>
      </c>
      <c r="Z5771" s="105">
        <f t="shared" si="904"/>
        <v>0</v>
      </c>
      <c r="AA5771" s="101">
        <v>0</v>
      </c>
      <c r="AB5771" s="67">
        <f t="shared" si="905"/>
        <v>0</v>
      </c>
      <c r="AC5771" s="66">
        <v>0</v>
      </c>
      <c r="AD5771" s="73">
        <f t="shared" si="906"/>
        <v>0</v>
      </c>
    </row>
    <row r="5772" spans="1:30" x14ac:dyDescent="0.25">
      <c r="A5772" s="165"/>
      <c r="B5772" s="72" t="s">
        <v>2342</v>
      </c>
      <c r="C5772" s="64" t="s">
        <v>2343</v>
      </c>
      <c r="D5772" s="64" t="s">
        <v>7</v>
      </c>
      <c r="E5772" s="64" t="s">
        <v>2344</v>
      </c>
      <c r="F5772" s="64" t="s">
        <v>1562</v>
      </c>
      <c r="G5772" s="64" t="s">
        <v>1167</v>
      </c>
      <c r="H5772" s="65">
        <v>39477</v>
      </c>
      <c r="I5772" s="65">
        <v>39477</v>
      </c>
      <c r="J5772" s="93" t="s">
        <v>1</v>
      </c>
      <c r="K5772" s="101">
        <v>24</v>
      </c>
      <c r="L5772" s="67">
        <f t="shared" si="900"/>
        <v>8.1581900581405966E-9</v>
      </c>
      <c r="M5772" s="66">
        <v>6.4089000000000003E-5</v>
      </c>
      <c r="N5772" s="73">
        <f t="shared" si="901"/>
        <v>1.2418964250805608E-12</v>
      </c>
      <c r="O5772" s="98">
        <v>24</v>
      </c>
      <c r="P5772" s="67">
        <f t="shared" si="907"/>
        <v>8.8384811366671917E-9</v>
      </c>
      <c r="Q5772" s="66">
        <v>6.4089000000000003E-5</v>
      </c>
      <c r="R5772" s="105">
        <f t="shared" si="902"/>
        <v>1.8362618232208386E-12</v>
      </c>
      <c r="S5772" s="101">
        <v>0</v>
      </c>
      <c r="T5772" s="67">
        <f t="shared" si="908"/>
        <v>0</v>
      </c>
      <c r="U5772" s="66">
        <v>0</v>
      </c>
      <c r="V5772" s="73">
        <f t="shared" si="909"/>
        <v>0</v>
      </c>
      <c r="W5772" s="98">
        <v>0</v>
      </c>
      <c r="X5772" s="67">
        <f t="shared" si="903"/>
        <v>0</v>
      </c>
      <c r="Y5772" s="66">
        <v>0</v>
      </c>
      <c r="Z5772" s="105">
        <f t="shared" si="904"/>
        <v>0</v>
      </c>
      <c r="AA5772" s="101">
        <v>0</v>
      </c>
      <c r="AB5772" s="67">
        <f t="shared" si="905"/>
        <v>0</v>
      </c>
      <c r="AC5772" s="66">
        <v>0</v>
      </c>
      <c r="AD5772" s="73">
        <f t="shared" si="906"/>
        <v>0</v>
      </c>
    </row>
    <row r="5773" spans="1:30" x14ac:dyDescent="0.25">
      <c r="A5773" s="165"/>
      <c r="B5773" s="72" t="s">
        <v>5690</v>
      </c>
      <c r="C5773" s="64" t="s">
        <v>5691</v>
      </c>
      <c r="D5773" s="64" t="s">
        <v>7</v>
      </c>
      <c r="E5773" s="64" t="s">
        <v>5692</v>
      </c>
      <c r="F5773" s="64" t="s">
        <v>2107</v>
      </c>
      <c r="G5773" s="64" t="s">
        <v>1167</v>
      </c>
      <c r="H5773" s="65">
        <v>39433</v>
      </c>
      <c r="I5773" s="65">
        <v>39433</v>
      </c>
      <c r="J5773" s="93" t="s">
        <v>1</v>
      </c>
      <c r="K5773" s="101">
        <v>24</v>
      </c>
      <c r="L5773" s="67">
        <f t="shared" si="900"/>
        <v>8.1581900581405966E-9</v>
      </c>
      <c r="M5773" s="66">
        <v>6.4089000000000003E-5</v>
      </c>
      <c r="N5773" s="73">
        <f t="shared" si="901"/>
        <v>1.2418964250805608E-12</v>
      </c>
      <c r="O5773" s="98">
        <v>24</v>
      </c>
      <c r="P5773" s="67">
        <f t="shared" si="907"/>
        <v>8.8384811366671917E-9</v>
      </c>
      <c r="Q5773" s="66">
        <v>6.4089000000000003E-5</v>
      </c>
      <c r="R5773" s="105">
        <f t="shared" si="902"/>
        <v>1.8362618232208386E-12</v>
      </c>
      <c r="S5773" s="101">
        <v>0</v>
      </c>
      <c r="T5773" s="67">
        <f t="shared" si="908"/>
        <v>0</v>
      </c>
      <c r="U5773" s="66">
        <v>0</v>
      </c>
      <c r="V5773" s="73">
        <f t="shared" si="909"/>
        <v>0</v>
      </c>
      <c r="W5773" s="98">
        <v>0</v>
      </c>
      <c r="X5773" s="67">
        <f t="shared" si="903"/>
        <v>0</v>
      </c>
      <c r="Y5773" s="66">
        <v>0</v>
      </c>
      <c r="Z5773" s="105">
        <f t="shared" si="904"/>
        <v>0</v>
      </c>
      <c r="AA5773" s="101">
        <v>0</v>
      </c>
      <c r="AB5773" s="67">
        <f t="shared" si="905"/>
        <v>0</v>
      </c>
      <c r="AC5773" s="66">
        <v>0</v>
      </c>
      <c r="AD5773" s="73">
        <f t="shared" si="906"/>
        <v>0</v>
      </c>
    </row>
    <row r="5774" spans="1:30" x14ac:dyDescent="0.25">
      <c r="A5774" s="165"/>
      <c r="B5774" s="72" t="s">
        <v>10924</v>
      </c>
      <c r="C5774" s="64" t="s">
        <v>10925</v>
      </c>
      <c r="D5774" s="64" t="s">
        <v>7</v>
      </c>
      <c r="E5774" s="64" t="s">
        <v>10926</v>
      </c>
      <c r="F5774" s="64" t="s">
        <v>493</v>
      </c>
      <c r="G5774" s="64" t="s">
        <v>1167</v>
      </c>
      <c r="H5774" s="65">
        <v>39182</v>
      </c>
      <c r="I5774" s="65">
        <v>39182</v>
      </c>
      <c r="J5774" s="93" t="s">
        <v>1</v>
      </c>
      <c r="K5774" s="101">
        <v>24</v>
      </c>
      <c r="L5774" s="67">
        <f t="shared" si="900"/>
        <v>8.1581900581405966E-9</v>
      </c>
      <c r="M5774" s="66">
        <v>6.4089000000000003E-5</v>
      </c>
      <c r="N5774" s="73">
        <f t="shared" si="901"/>
        <v>1.2418964250805608E-12</v>
      </c>
      <c r="O5774" s="98">
        <v>24</v>
      </c>
      <c r="P5774" s="67">
        <f t="shared" si="907"/>
        <v>8.8384811366671917E-9</v>
      </c>
      <c r="Q5774" s="66">
        <v>6.4089000000000003E-5</v>
      </c>
      <c r="R5774" s="105">
        <f t="shared" si="902"/>
        <v>1.8362618232208386E-12</v>
      </c>
      <c r="S5774" s="101">
        <v>0</v>
      </c>
      <c r="T5774" s="67">
        <f t="shared" si="908"/>
        <v>0</v>
      </c>
      <c r="U5774" s="66">
        <v>0</v>
      </c>
      <c r="V5774" s="73">
        <f t="shared" si="909"/>
        <v>0</v>
      </c>
      <c r="W5774" s="98">
        <v>0</v>
      </c>
      <c r="X5774" s="67">
        <f t="shared" si="903"/>
        <v>0</v>
      </c>
      <c r="Y5774" s="66">
        <v>0</v>
      </c>
      <c r="Z5774" s="105">
        <f t="shared" si="904"/>
        <v>0</v>
      </c>
      <c r="AA5774" s="101">
        <v>0</v>
      </c>
      <c r="AB5774" s="67">
        <f t="shared" si="905"/>
        <v>0</v>
      </c>
      <c r="AC5774" s="66">
        <v>0</v>
      </c>
      <c r="AD5774" s="73">
        <f t="shared" si="906"/>
        <v>0</v>
      </c>
    </row>
    <row r="5775" spans="1:30" ht="14.4" thickBot="1" x14ac:dyDescent="0.3">
      <c r="A5775" s="165"/>
      <c r="B5775" s="76" t="s">
        <v>3516</v>
      </c>
      <c r="C5775" s="77" t="s">
        <v>3517</v>
      </c>
      <c r="D5775" s="77" t="s">
        <v>7</v>
      </c>
      <c r="E5775" s="77" t="s">
        <v>1696</v>
      </c>
      <c r="F5775" s="77" t="s">
        <v>1199</v>
      </c>
      <c r="G5775" s="77" t="s">
        <v>1199</v>
      </c>
      <c r="H5775" s="78">
        <v>39433</v>
      </c>
      <c r="I5775" s="78">
        <v>39433</v>
      </c>
      <c r="J5775" s="95" t="s">
        <v>1</v>
      </c>
      <c r="K5775" s="166">
        <v>24</v>
      </c>
      <c r="L5775" s="79">
        <f t="shared" si="900"/>
        <v>8.1581900581405966E-9</v>
      </c>
      <c r="M5775" s="80">
        <v>6.4089000000000003E-5</v>
      </c>
      <c r="N5775" s="81">
        <f t="shared" si="901"/>
        <v>1.2418964250805608E-12</v>
      </c>
      <c r="O5775" s="167">
        <v>24</v>
      </c>
      <c r="P5775" s="79">
        <f t="shared" si="907"/>
        <v>8.8384811366671917E-9</v>
      </c>
      <c r="Q5775" s="80">
        <v>6.4089000000000003E-5</v>
      </c>
      <c r="R5775" s="107">
        <f t="shared" si="902"/>
        <v>1.8362618232208386E-12</v>
      </c>
      <c r="S5775" s="166">
        <v>0</v>
      </c>
      <c r="T5775" s="79">
        <f t="shared" si="908"/>
        <v>0</v>
      </c>
      <c r="U5775" s="80">
        <v>0</v>
      </c>
      <c r="V5775" s="81">
        <f t="shared" si="909"/>
        <v>0</v>
      </c>
      <c r="W5775" s="167">
        <v>0</v>
      </c>
      <c r="X5775" s="79">
        <f t="shared" si="903"/>
        <v>0</v>
      </c>
      <c r="Y5775" s="80">
        <v>0</v>
      </c>
      <c r="Z5775" s="107">
        <f t="shared" si="904"/>
        <v>0</v>
      </c>
      <c r="AA5775" s="166">
        <v>0</v>
      </c>
      <c r="AB5775" s="79">
        <f t="shared" si="905"/>
        <v>0</v>
      </c>
      <c r="AC5775" s="80">
        <v>0</v>
      </c>
      <c r="AD5775" s="81">
        <f t="shared" si="906"/>
        <v>0</v>
      </c>
    </row>
    <row r="5776" spans="1:30" x14ac:dyDescent="0.25">
      <c r="A5776" s="165"/>
    </row>
    <row r="5777" spans="2:29" x14ac:dyDescent="0.25">
      <c r="K5777" s="3">
        <f>SUM(K4:K5775)</f>
        <v>2941828987.6749997</v>
      </c>
      <c r="M5777" s="3">
        <f>SUM(M4:M5775)</f>
        <v>51605752.867710046</v>
      </c>
      <c r="O5777" s="3">
        <f>SUM(O4:O5775)</f>
        <v>2715398678.6749997</v>
      </c>
      <c r="Q5777" s="3">
        <f>SUM(Q4:Q5775)</f>
        <v>34901885.553328477</v>
      </c>
      <c r="S5777" s="3">
        <f>SUM(S4:S5775)</f>
        <v>2282890524.8000002</v>
      </c>
      <c r="U5777" s="3">
        <f>SUM(U4:U5775)</f>
        <v>18726364.418749049</v>
      </c>
      <c r="W5777" s="3">
        <f>SUM(W4:W5775)</f>
        <v>1760071553.8</v>
      </c>
      <c r="Y5777" s="3">
        <f>SUM(Y4:Y5775)</f>
        <v>7735246.8159745317</v>
      </c>
      <c r="AA5777" s="3">
        <f>SUM(AA4:AA5775)</f>
        <v>522818971</v>
      </c>
      <c r="AC5777" s="3">
        <f>SUM(AC4:AC5775)</f>
        <v>10991117.602773726</v>
      </c>
    </row>
    <row r="5778" spans="2:29" x14ac:dyDescent="0.25">
      <c r="B5778" s="8" t="s">
        <v>17194</v>
      </c>
    </row>
    <row r="5779" spans="2:29" x14ac:dyDescent="0.25">
      <c r="B5779" s="4" t="s">
        <v>411</v>
      </c>
    </row>
    <row r="5780" spans="2:29" x14ac:dyDescent="0.25">
      <c r="B5780" s="4" t="s">
        <v>17219</v>
      </c>
    </row>
    <row r="5781" spans="2:29" x14ac:dyDescent="0.25">
      <c r="B5781" s="7"/>
    </row>
  </sheetData>
  <autoFilter ref="B3:AD5775" xr:uid="{3480B583-C633-4824-AF9F-48FF553C66A7}">
    <sortState xmlns:xlrd2="http://schemas.microsoft.com/office/spreadsheetml/2017/richdata2" ref="B4:AD5775">
      <sortCondition descending="1" ref="N3:N5775"/>
    </sortState>
  </autoFilter>
  <mergeCells count="5">
    <mergeCell ref="K2:N2"/>
    <mergeCell ref="O2:R2"/>
    <mergeCell ref="S2:V2"/>
    <mergeCell ref="W2:Z2"/>
    <mergeCell ref="AA2:AD2"/>
  </mergeCells>
  <pageMargins left="0.7" right="0.7" top="0.75" bottom="0.75" header="0.3" footer="0.3"/>
  <pageSetup scale="21" fitToHeight="0" orientation="landscape" horizontalDpi="1200" verticalDpi="1200" r:id="rId1"/>
  <headerFooter>
    <oddFooter>&amp;CHIGHLY CONFIDENTIAL - SUBJECT TO PROTECTIVE ORDER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2648E-5A7B-4E76-A317-AFA250BA0391}">
  <sheetPr>
    <tabColor theme="4" tint="0.89999084444715716"/>
    <pageSetUpPr fitToPage="1"/>
  </sheetPr>
  <dimension ref="A1:AD729"/>
  <sheetViews>
    <sheetView showGridLines="0" zoomScale="8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88671875" defaultRowHeight="13.8" x14ac:dyDescent="0.25"/>
  <cols>
    <col min="1" max="1" width="3.6640625" style="2" customWidth="1"/>
    <col min="2" max="2" width="12.33203125" style="2" bestFit="1" customWidth="1"/>
    <col min="3" max="3" width="45.109375" style="2" customWidth="1"/>
    <col min="4" max="4" width="22.6640625" style="2" customWidth="1"/>
    <col min="5" max="5" width="41.44140625" style="2" customWidth="1"/>
    <col min="6" max="6" width="18.33203125" style="2" bestFit="1" customWidth="1"/>
    <col min="7" max="7" width="19.33203125" style="2" bestFit="1" customWidth="1"/>
    <col min="8" max="8" width="15.109375" style="2" bestFit="1" customWidth="1"/>
    <col min="9" max="9" width="15.33203125" style="2" bestFit="1" customWidth="1"/>
    <col min="10" max="10" width="11.88671875" style="2" customWidth="1"/>
    <col min="11" max="29" width="17.6640625" style="3" customWidth="1"/>
    <col min="30" max="30" width="17.6640625" style="2" customWidth="1"/>
    <col min="31" max="16384" width="8.88671875" style="2"/>
  </cols>
  <sheetData>
    <row r="1" spans="1:30" ht="14.4" thickBot="1" x14ac:dyDescent="0.3">
      <c r="A1" s="165"/>
    </row>
    <row r="2" spans="1:30" ht="14.4" thickBot="1" x14ac:dyDescent="0.3">
      <c r="K2" s="232" t="s">
        <v>1172</v>
      </c>
      <c r="L2" s="233"/>
      <c r="M2" s="233"/>
      <c r="N2" s="234"/>
      <c r="O2" s="233" t="s">
        <v>1185</v>
      </c>
      <c r="P2" s="233"/>
      <c r="Q2" s="233"/>
      <c r="R2" s="233"/>
      <c r="S2" s="232" t="s">
        <v>16</v>
      </c>
      <c r="T2" s="233"/>
      <c r="U2" s="233"/>
      <c r="V2" s="234"/>
      <c r="W2" s="233" t="s">
        <v>1176</v>
      </c>
      <c r="X2" s="233"/>
      <c r="Y2" s="233"/>
      <c r="Z2" s="233"/>
      <c r="AA2" s="232" t="s">
        <v>1177</v>
      </c>
      <c r="AB2" s="233"/>
      <c r="AC2" s="233"/>
      <c r="AD2" s="234"/>
    </row>
    <row r="3" spans="1:30" ht="55.8" thickBot="1" x14ac:dyDescent="0.3">
      <c r="B3" s="88" t="s">
        <v>25</v>
      </c>
      <c r="C3" s="89" t="s">
        <v>26</v>
      </c>
      <c r="D3" s="89" t="s">
        <v>27</v>
      </c>
      <c r="E3" s="89" t="s">
        <v>28</v>
      </c>
      <c r="F3" s="89" t="s">
        <v>29</v>
      </c>
      <c r="G3" s="89" t="s">
        <v>24</v>
      </c>
      <c r="H3" s="89" t="s">
        <v>34</v>
      </c>
      <c r="I3" s="89" t="s">
        <v>35</v>
      </c>
      <c r="J3" s="91" t="s">
        <v>17227</v>
      </c>
      <c r="K3" s="88" t="s">
        <v>31</v>
      </c>
      <c r="L3" s="89" t="s">
        <v>30</v>
      </c>
      <c r="M3" s="89" t="s">
        <v>17206</v>
      </c>
      <c r="N3" s="90" t="s">
        <v>17207</v>
      </c>
      <c r="O3" s="96" t="s">
        <v>1178</v>
      </c>
      <c r="P3" s="89" t="s">
        <v>1179</v>
      </c>
      <c r="Q3" s="89" t="s">
        <v>17208</v>
      </c>
      <c r="R3" s="91" t="s">
        <v>17209</v>
      </c>
      <c r="S3" s="88" t="s">
        <v>32</v>
      </c>
      <c r="T3" s="89" t="s">
        <v>33</v>
      </c>
      <c r="U3" s="89" t="s">
        <v>17210</v>
      </c>
      <c r="V3" s="90" t="s">
        <v>17211</v>
      </c>
      <c r="W3" s="96" t="s">
        <v>1180</v>
      </c>
      <c r="X3" s="89" t="s">
        <v>1181</v>
      </c>
      <c r="Y3" s="89" t="s">
        <v>17212</v>
      </c>
      <c r="Z3" s="91" t="s">
        <v>17213</v>
      </c>
      <c r="AA3" s="88" t="s">
        <v>1182</v>
      </c>
      <c r="AB3" s="89" t="s">
        <v>1183</v>
      </c>
      <c r="AC3" s="89" t="s">
        <v>17214</v>
      </c>
      <c r="AD3" s="90" t="s">
        <v>17215</v>
      </c>
    </row>
    <row r="4" spans="1:30" x14ac:dyDescent="0.25">
      <c r="B4" s="168" t="s">
        <v>12688</v>
      </c>
      <c r="C4" s="169" t="s">
        <v>494</v>
      </c>
      <c r="D4" s="169" t="s">
        <v>423</v>
      </c>
      <c r="E4" s="169" t="s">
        <v>12689</v>
      </c>
      <c r="F4" s="169" t="s">
        <v>1199</v>
      </c>
      <c r="G4" s="169" t="s">
        <v>1199</v>
      </c>
      <c r="H4" s="170">
        <v>38720</v>
      </c>
      <c r="I4" s="170">
        <v>42003</v>
      </c>
      <c r="J4" s="171" t="s">
        <v>1</v>
      </c>
      <c r="K4" s="172">
        <v>43147069</v>
      </c>
      <c r="L4" s="173">
        <f t="shared" ref="L4:L67" si="0">K4/$K$725</f>
        <v>0.13788750398850319</v>
      </c>
      <c r="M4" s="174">
        <v>702132.72909702698</v>
      </c>
      <c r="N4" s="175">
        <f t="shared" ref="N4:N67" si="1">M4/$M$725</f>
        <v>7.986025688433554E-2</v>
      </c>
      <c r="O4" s="176">
        <v>38728199</v>
      </c>
      <c r="P4" s="173">
        <f t="shared" ref="P4:P67" si="2">O4/$O$725</f>
        <v>0.13923576703138535</v>
      </c>
      <c r="Q4" s="174">
        <v>516520.67012202501</v>
      </c>
      <c r="R4" s="177">
        <f t="shared" ref="R4:R67" si="3">Q4/$Q$725</f>
        <v>0.10485975097435872</v>
      </c>
      <c r="S4" s="172">
        <v>28650670</v>
      </c>
      <c r="T4" s="173">
        <f t="shared" ref="T4:T67" si="4">S4/$S$725</f>
        <v>0.13385013007055241</v>
      </c>
      <c r="U4" s="174">
        <v>233698.296234598</v>
      </c>
      <c r="V4" s="175">
        <f t="shared" ref="V4:V67" si="5">U4/$U$725</f>
        <v>9.2756773521533595E-2</v>
      </c>
      <c r="W4" s="176">
        <v>6049080</v>
      </c>
      <c r="X4" s="173">
        <f t="shared" ref="X4:X67" si="6">W4/$W$725</f>
        <v>5.0056391929695639E-2</v>
      </c>
      <c r="Y4" s="174">
        <v>18312.855993599998</v>
      </c>
      <c r="Z4" s="177">
        <f t="shared" ref="Z4:Z67" si="7">Y4/$Y$725</f>
        <v>3.6727691335549373E-2</v>
      </c>
      <c r="AA4" s="172">
        <v>22601590</v>
      </c>
      <c r="AB4" s="173">
        <f t="shared" ref="AB4:AB67" si="8">AA4/$AA$725</f>
        <v>0.24249315206206873</v>
      </c>
      <c r="AC4" s="174">
        <v>215385.44024099701</v>
      </c>
      <c r="AD4" s="175">
        <f t="shared" ref="AD4:AD67" si="9">AC4/$AC$725</f>
        <v>0.10658094758888918</v>
      </c>
    </row>
    <row r="5" spans="1:30" x14ac:dyDescent="0.25">
      <c r="B5" s="178" t="s">
        <v>1938</v>
      </c>
      <c r="C5" s="179" t="s">
        <v>1939</v>
      </c>
      <c r="D5" s="179" t="s">
        <v>4</v>
      </c>
      <c r="E5" s="179" t="s">
        <v>1940</v>
      </c>
      <c r="F5" s="179" t="s">
        <v>1199</v>
      </c>
      <c r="G5" s="179" t="s">
        <v>1199</v>
      </c>
      <c r="H5" s="180">
        <v>38721</v>
      </c>
      <c r="I5" s="180">
        <v>42004</v>
      </c>
      <c r="J5" s="181" t="s">
        <v>1</v>
      </c>
      <c r="K5" s="182">
        <v>6865038</v>
      </c>
      <c r="L5" s="183">
        <f t="shared" si="0"/>
        <v>2.193898627520275E-2</v>
      </c>
      <c r="M5" s="184">
        <v>499800.37975825602</v>
      </c>
      <c r="N5" s="185">
        <f t="shared" si="1"/>
        <v>5.6847067604602557E-2</v>
      </c>
      <c r="O5" s="186">
        <v>6292648</v>
      </c>
      <c r="P5" s="183">
        <f t="shared" si="2"/>
        <v>2.2623351809840497E-2</v>
      </c>
      <c r="Q5" s="184">
        <v>85623.945898253398</v>
      </c>
      <c r="R5" s="187">
        <f t="shared" si="3"/>
        <v>1.7382664748366597E-2</v>
      </c>
      <c r="S5" s="182">
        <v>4091100</v>
      </c>
      <c r="T5" s="183">
        <f t="shared" si="4"/>
        <v>1.9112790979465295E-2</v>
      </c>
      <c r="U5" s="184">
        <v>35577.050183146901</v>
      </c>
      <c r="V5" s="185">
        <f t="shared" si="5"/>
        <v>1.4120823470144922E-2</v>
      </c>
      <c r="W5" s="186">
        <v>1670600</v>
      </c>
      <c r="X5" s="183">
        <f t="shared" si="6"/>
        <v>1.3824285405011925E-2</v>
      </c>
      <c r="Y5" s="184">
        <v>5100.9899331470197</v>
      </c>
      <c r="Z5" s="187">
        <f t="shared" si="7"/>
        <v>1.023038590134946E-2</v>
      </c>
      <c r="AA5" s="182">
        <v>2420500</v>
      </c>
      <c r="AB5" s="183">
        <f t="shared" si="8"/>
        <v>2.5969618711171972E-2</v>
      </c>
      <c r="AC5" s="184">
        <v>30476.060249999799</v>
      </c>
      <c r="AD5" s="185">
        <f t="shared" si="9"/>
        <v>1.5080719367969576E-2</v>
      </c>
    </row>
    <row r="6" spans="1:30" x14ac:dyDescent="0.25">
      <c r="B6" s="178" t="s">
        <v>16277</v>
      </c>
      <c r="C6" s="179" t="s">
        <v>16278</v>
      </c>
      <c r="D6" s="179" t="s">
        <v>426</v>
      </c>
      <c r="E6" s="179" t="s">
        <v>16279</v>
      </c>
      <c r="F6" s="179" t="s">
        <v>1199</v>
      </c>
      <c r="G6" s="179" t="s">
        <v>1199</v>
      </c>
      <c r="H6" s="180">
        <v>39412</v>
      </c>
      <c r="I6" s="180">
        <v>42003</v>
      </c>
      <c r="J6" s="181" t="s">
        <v>1</v>
      </c>
      <c r="K6" s="182">
        <v>1115900</v>
      </c>
      <c r="L6" s="183">
        <f t="shared" si="0"/>
        <v>3.5661441035721507E-3</v>
      </c>
      <c r="M6" s="184">
        <v>410579.68640000001</v>
      </c>
      <c r="N6" s="185">
        <f t="shared" si="1"/>
        <v>4.6699146569569541E-2</v>
      </c>
      <c r="O6" s="186">
        <v>0</v>
      </c>
      <c r="P6" s="183">
        <f t="shared" si="2"/>
        <v>0</v>
      </c>
      <c r="Q6" s="184">
        <v>0</v>
      </c>
      <c r="R6" s="187">
        <f t="shared" si="3"/>
        <v>0</v>
      </c>
      <c r="S6" s="182">
        <v>0</v>
      </c>
      <c r="T6" s="183">
        <f t="shared" si="4"/>
        <v>0</v>
      </c>
      <c r="U6" s="184">
        <v>0</v>
      </c>
      <c r="V6" s="185">
        <f t="shared" si="5"/>
        <v>0</v>
      </c>
      <c r="W6" s="186">
        <v>0</v>
      </c>
      <c r="X6" s="183">
        <f t="shared" si="6"/>
        <v>0</v>
      </c>
      <c r="Y6" s="184">
        <v>0</v>
      </c>
      <c r="Z6" s="187">
        <f t="shared" si="7"/>
        <v>0</v>
      </c>
      <c r="AA6" s="182">
        <v>0</v>
      </c>
      <c r="AB6" s="183">
        <f t="shared" si="8"/>
        <v>0</v>
      </c>
      <c r="AC6" s="184">
        <v>0</v>
      </c>
      <c r="AD6" s="185">
        <f t="shared" si="9"/>
        <v>0</v>
      </c>
    </row>
    <row r="7" spans="1:30" x14ac:dyDescent="0.25">
      <c r="B7" s="74" t="s">
        <v>16527</v>
      </c>
      <c r="C7" s="68" t="s">
        <v>3</v>
      </c>
      <c r="D7" s="68" t="s">
        <v>2</v>
      </c>
      <c r="E7" s="68" t="s">
        <v>16528</v>
      </c>
      <c r="F7" s="68" t="s">
        <v>1199</v>
      </c>
      <c r="G7" s="68" t="s">
        <v>1199</v>
      </c>
      <c r="H7" s="69">
        <v>38720</v>
      </c>
      <c r="I7" s="69">
        <v>42004</v>
      </c>
      <c r="J7" s="94" t="s">
        <v>1173</v>
      </c>
      <c r="K7" s="102">
        <v>10428655</v>
      </c>
      <c r="L7" s="71">
        <f t="shared" si="0"/>
        <v>3.3327436630915155E-2</v>
      </c>
      <c r="M7" s="70">
        <v>358084.10989246698</v>
      </c>
      <c r="N7" s="75">
        <f t="shared" si="1"/>
        <v>4.0728323601988511E-2</v>
      </c>
      <c r="O7" s="99">
        <v>9344677</v>
      </c>
      <c r="P7" s="71">
        <f t="shared" si="2"/>
        <v>3.3596017975314189E-2</v>
      </c>
      <c r="Q7" s="70">
        <v>298031.34019796603</v>
      </c>
      <c r="R7" s="106">
        <f t="shared" si="3"/>
        <v>6.0503855747593066E-2</v>
      </c>
      <c r="S7" s="102">
        <v>7017520</v>
      </c>
      <c r="T7" s="71">
        <f t="shared" si="4"/>
        <v>3.2784432781945518E-2</v>
      </c>
      <c r="U7" s="70">
        <v>161564.24501003901</v>
      </c>
      <c r="V7" s="75">
        <f t="shared" si="5"/>
        <v>6.412617603566044E-2</v>
      </c>
      <c r="W7" s="99">
        <v>3263920</v>
      </c>
      <c r="X7" s="71">
        <f t="shared" si="6"/>
        <v>2.700907555317043E-2</v>
      </c>
      <c r="Y7" s="70">
        <v>14294.627726341099</v>
      </c>
      <c r="Z7" s="106">
        <f t="shared" si="7"/>
        <v>2.8668858373217296E-2</v>
      </c>
      <c r="AA7" s="102">
        <v>3753600</v>
      </c>
      <c r="AB7" s="71">
        <f t="shared" si="8"/>
        <v>4.0272489483270037E-2</v>
      </c>
      <c r="AC7" s="70">
        <v>147269.617283692</v>
      </c>
      <c r="AD7" s="75">
        <f t="shared" si="9"/>
        <v>7.2874635089476697E-2</v>
      </c>
    </row>
    <row r="8" spans="1:30" x14ac:dyDescent="0.25">
      <c r="B8" s="178" t="s">
        <v>16141</v>
      </c>
      <c r="C8" s="179" t="s">
        <v>16142</v>
      </c>
      <c r="D8" s="179" t="s">
        <v>16067</v>
      </c>
      <c r="E8" s="179" t="s">
        <v>16143</v>
      </c>
      <c r="F8" s="179" t="s">
        <v>1199</v>
      </c>
      <c r="G8" s="179" t="s">
        <v>1199</v>
      </c>
      <c r="H8" s="180">
        <v>38729</v>
      </c>
      <c r="I8" s="180">
        <v>41991</v>
      </c>
      <c r="J8" s="181" t="s">
        <v>1</v>
      </c>
      <c r="K8" s="182">
        <v>0</v>
      </c>
      <c r="L8" s="183">
        <f t="shared" si="0"/>
        <v>0</v>
      </c>
      <c r="M8" s="184">
        <v>353109.12</v>
      </c>
      <c r="N8" s="185">
        <f t="shared" si="1"/>
        <v>4.0162470517030723E-2</v>
      </c>
      <c r="O8" s="186">
        <v>0</v>
      </c>
      <c r="P8" s="183">
        <f t="shared" si="2"/>
        <v>0</v>
      </c>
      <c r="Q8" s="184">
        <v>0</v>
      </c>
      <c r="R8" s="187">
        <f t="shared" si="3"/>
        <v>0</v>
      </c>
      <c r="S8" s="182">
        <v>0</v>
      </c>
      <c r="T8" s="183">
        <f t="shared" si="4"/>
        <v>0</v>
      </c>
      <c r="U8" s="184">
        <v>0</v>
      </c>
      <c r="V8" s="185">
        <f t="shared" si="5"/>
        <v>0</v>
      </c>
      <c r="W8" s="186">
        <v>0</v>
      </c>
      <c r="X8" s="183">
        <f t="shared" si="6"/>
        <v>0</v>
      </c>
      <c r="Y8" s="184">
        <v>0</v>
      </c>
      <c r="Z8" s="187">
        <f t="shared" si="7"/>
        <v>0</v>
      </c>
      <c r="AA8" s="182">
        <v>0</v>
      </c>
      <c r="AB8" s="183">
        <f t="shared" si="8"/>
        <v>0</v>
      </c>
      <c r="AC8" s="184">
        <v>0</v>
      </c>
      <c r="AD8" s="185">
        <f t="shared" si="9"/>
        <v>0</v>
      </c>
    </row>
    <row r="9" spans="1:30" x14ac:dyDescent="0.25">
      <c r="B9" s="178" t="s">
        <v>12075</v>
      </c>
      <c r="C9" s="179" t="s">
        <v>12076</v>
      </c>
      <c r="D9" s="179" t="s">
        <v>0</v>
      </c>
      <c r="E9" s="179" t="s">
        <v>12077</v>
      </c>
      <c r="F9" s="179" t="s">
        <v>1199</v>
      </c>
      <c r="G9" s="179" t="s">
        <v>1199</v>
      </c>
      <c r="H9" s="180">
        <v>38721</v>
      </c>
      <c r="I9" s="180">
        <v>40358</v>
      </c>
      <c r="J9" s="181" t="s">
        <v>1</v>
      </c>
      <c r="K9" s="182">
        <v>6036929</v>
      </c>
      <c r="L9" s="183">
        <f t="shared" si="0"/>
        <v>1.9292551982286691E-2</v>
      </c>
      <c r="M9" s="184">
        <v>283351.06122470601</v>
      </c>
      <c r="N9" s="185">
        <f t="shared" si="1"/>
        <v>3.2228220676958505E-2</v>
      </c>
      <c r="O9" s="186">
        <v>4290709</v>
      </c>
      <c r="P9" s="183">
        <f t="shared" si="2"/>
        <v>1.5425973170698395E-2</v>
      </c>
      <c r="Q9" s="184">
        <v>211857.229834706</v>
      </c>
      <c r="R9" s="187">
        <f t="shared" si="3"/>
        <v>4.3009501163499456E-2</v>
      </c>
      <c r="S9" s="182">
        <v>3246380</v>
      </c>
      <c r="T9" s="183">
        <f t="shared" si="4"/>
        <v>1.5166430148350455E-2</v>
      </c>
      <c r="U9" s="184">
        <v>136741.46218285299</v>
      </c>
      <c r="V9" s="185">
        <f t="shared" si="5"/>
        <v>5.4273809621469035E-2</v>
      </c>
      <c r="W9" s="186">
        <v>1026280</v>
      </c>
      <c r="X9" s="183">
        <f t="shared" si="6"/>
        <v>8.4925102510808315E-3</v>
      </c>
      <c r="Y9" s="184">
        <v>3693.2002685900302</v>
      </c>
      <c r="Z9" s="187">
        <f t="shared" si="7"/>
        <v>7.4069669718665005E-3</v>
      </c>
      <c r="AA9" s="182">
        <v>2220100</v>
      </c>
      <c r="AB9" s="183">
        <f t="shared" si="8"/>
        <v>2.3819520967020408E-2</v>
      </c>
      <c r="AC9" s="184">
        <v>133048.261914262</v>
      </c>
      <c r="AD9" s="185">
        <f t="shared" si="9"/>
        <v>6.5837364930564246E-2</v>
      </c>
    </row>
    <row r="10" spans="1:30" x14ac:dyDescent="0.25">
      <c r="B10" s="178" t="s">
        <v>8919</v>
      </c>
      <c r="C10" s="179" t="s">
        <v>8915</v>
      </c>
      <c r="D10" s="179" t="s">
        <v>0</v>
      </c>
      <c r="E10" s="179" t="s">
        <v>8918</v>
      </c>
      <c r="F10" s="179" t="s">
        <v>1199</v>
      </c>
      <c r="G10" s="179" t="s">
        <v>1199</v>
      </c>
      <c r="H10" s="180">
        <v>38720</v>
      </c>
      <c r="I10" s="180">
        <v>42003</v>
      </c>
      <c r="J10" s="181" t="s">
        <v>1</v>
      </c>
      <c r="K10" s="182">
        <v>13571953</v>
      </c>
      <c r="L10" s="183">
        <f t="shared" si="0"/>
        <v>4.3372650026802004E-2</v>
      </c>
      <c r="M10" s="184">
        <v>281247.37258839898</v>
      </c>
      <c r="N10" s="185">
        <f t="shared" si="1"/>
        <v>3.1988948089400608E-2</v>
      </c>
      <c r="O10" s="186">
        <v>12339581</v>
      </c>
      <c r="P10" s="183">
        <f t="shared" si="2"/>
        <v>4.4363308125454248E-2</v>
      </c>
      <c r="Q10" s="184">
        <v>208658.65304840001</v>
      </c>
      <c r="R10" s="187">
        <f t="shared" si="3"/>
        <v>4.2360152580401753E-2</v>
      </c>
      <c r="S10" s="182">
        <v>9369350</v>
      </c>
      <c r="T10" s="183">
        <f t="shared" si="4"/>
        <v>4.3771706426988626E-2</v>
      </c>
      <c r="U10" s="184">
        <v>74662.136674971203</v>
      </c>
      <c r="V10" s="185">
        <f t="shared" si="5"/>
        <v>2.9634015368439015E-2</v>
      </c>
      <c r="W10" s="186">
        <v>5375350</v>
      </c>
      <c r="X10" s="183">
        <f t="shared" si="6"/>
        <v>4.4481247786322786E-2</v>
      </c>
      <c r="Y10" s="184">
        <v>21692.455954895198</v>
      </c>
      <c r="Z10" s="187">
        <f t="shared" si="7"/>
        <v>4.3505711337424778E-2</v>
      </c>
      <c r="AA10" s="182">
        <v>3994000</v>
      </c>
      <c r="AB10" s="183">
        <f t="shared" si="8"/>
        <v>4.285174845379916E-2</v>
      </c>
      <c r="AC10" s="184">
        <v>52969.680720075201</v>
      </c>
      <c r="AD10" s="185">
        <f t="shared" si="9"/>
        <v>2.6211422454134572E-2</v>
      </c>
    </row>
    <row r="11" spans="1:30" x14ac:dyDescent="0.25">
      <c r="B11" s="178" t="s">
        <v>12094</v>
      </c>
      <c r="C11" s="179" t="s">
        <v>12095</v>
      </c>
      <c r="D11" s="179" t="s">
        <v>0</v>
      </c>
      <c r="E11" s="179" t="s">
        <v>12096</v>
      </c>
      <c r="F11" s="179" t="s">
        <v>1199</v>
      </c>
      <c r="G11" s="179" t="s">
        <v>1199</v>
      </c>
      <c r="H11" s="180">
        <v>38720</v>
      </c>
      <c r="I11" s="180">
        <v>40372</v>
      </c>
      <c r="J11" s="181" t="s">
        <v>1</v>
      </c>
      <c r="K11" s="182">
        <v>4860400</v>
      </c>
      <c r="L11" s="183">
        <f t="shared" si="0"/>
        <v>1.5532652389104831E-2</v>
      </c>
      <c r="M11" s="184">
        <v>271355.56885878003</v>
      </c>
      <c r="N11" s="185">
        <f t="shared" si="1"/>
        <v>3.0863858837525501E-2</v>
      </c>
      <c r="O11" s="186">
        <v>3820220</v>
      </c>
      <c r="P11" s="183">
        <f t="shared" si="2"/>
        <v>1.3734469344382343E-2</v>
      </c>
      <c r="Q11" s="184">
        <v>224631.801436779</v>
      </c>
      <c r="R11" s="187">
        <f t="shared" si="3"/>
        <v>4.5602888949279705E-2</v>
      </c>
      <c r="S11" s="182">
        <v>2987360</v>
      </c>
      <c r="T11" s="183">
        <f t="shared" si="4"/>
        <v>1.3956341145514762E-2</v>
      </c>
      <c r="U11" s="184">
        <v>154507.82181620301</v>
      </c>
      <c r="V11" s="185">
        <f t="shared" si="5"/>
        <v>6.1325423704091483E-2</v>
      </c>
      <c r="W11" s="186">
        <v>697160</v>
      </c>
      <c r="X11" s="183">
        <f t="shared" si="6"/>
        <v>5.7690283807961895E-3</v>
      </c>
      <c r="Y11" s="184">
        <v>3162.1603933270098</v>
      </c>
      <c r="Z11" s="187">
        <f t="shared" si="7"/>
        <v>6.3419300037199106E-3</v>
      </c>
      <c r="AA11" s="182">
        <v>2290200</v>
      </c>
      <c r="AB11" s="183">
        <f t="shared" si="8"/>
        <v>2.4571626016247079E-2</v>
      </c>
      <c r="AC11" s="184">
        <v>151345.66142287501</v>
      </c>
      <c r="AD11" s="185">
        <f t="shared" si="9"/>
        <v>7.489161751076838E-2</v>
      </c>
    </row>
    <row r="12" spans="1:30" x14ac:dyDescent="0.25">
      <c r="B12" s="178" t="s">
        <v>16144</v>
      </c>
      <c r="C12" s="179" t="s">
        <v>16145</v>
      </c>
      <c r="D12" s="179" t="s">
        <v>16067</v>
      </c>
      <c r="E12" s="179" t="s">
        <v>16146</v>
      </c>
      <c r="F12" s="179" t="s">
        <v>1199</v>
      </c>
      <c r="G12" s="179" t="s">
        <v>1199</v>
      </c>
      <c r="H12" s="180">
        <v>38741</v>
      </c>
      <c r="I12" s="180">
        <v>41995</v>
      </c>
      <c r="J12" s="181" t="s">
        <v>1</v>
      </c>
      <c r="K12" s="182">
        <v>0</v>
      </c>
      <c r="L12" s="183">
        <f t="shared" si="0"/>
        <v>0</v>
      </c>
      <c r="M12" s="184">
        <v>267246.71999999997</v>
      </c>
      <c r="N12" s="185">
        <f t="shared" si="1"/>
        <v>3.0396520239333279E-2</v>
      </c>
      <c r="O12" s="186">
        <v>0</v>
      </c>
      <c r="P12" s="183">
        <f t="shared" si="2"/>
        <v>0</v>
      </c>
      <c r="Q12" s="184">
        <v>0</v>
      </c>
      <c r="R12" s="187">
        <f t="shared" si="3"/>
        <v>0</v>
      </c>
      <c r="S12" s="182">
        <v>0</v>
      </c>
      <c r="T12" s="183">
        <f t="shared" si="4"/>
        <v>0</v>
      </c>
      <c r="U12" s="184">
        <v>0</v>
      </c>
      <c r="V12" s="185">
        <f t="shared" si="5"/>
        <v>0</v>
      </c>
      <c r="W12" s="186">
        <v>0</v>
      </c>
      <c r="X12" s="183">
        <f t="shared" si="6"/>
        <v>0</v>
      </c>
      <c r="Y12" s="184">
        <v>0</v>
      </c>
      <c r="Z12" s="187">
        <f t="shared" si="7"/>
        <v>0</v>
      </c>
      <c r="AA12" s="182">
        <v>0</v>
      </c>
      <c r="AB12" s="183">
        <f t="shared" si="8"/>
        <v>0</v>
      </c>
      <c r="AC12" s="184">
        <v>0</v>
      </c>
      <c r="AD12" s="185">
        <f t="shared" si="9"/>
        <v>0</v>
      </c>
    </row>
    <row r="13" spans="1:30" x14ac:dyDescent="0.25">
      <c r="B13" s="178" t="s">
        <v>7205</v>
      </c>
      <c r="C13" s="179" t="s">
        <v>7206</v>
      </c>
      <c r="D13" s="179" t="s">
        <v>0</v>
      </c>
      <c r="E13" s="179" t="s">
        <v>7207</v>
      </c>
      <c r="F13" s="179" t="s">
        <v>1199</v>
      </c>
      <c r="G13" s="179" t="s">
        <v>1199</v>
      </c>
      <c r="H13" s="180">
        <v>38736</v>
      </c>
      <c r="I13" s="180">
        <v>41996</v>
      </c>
      <c r="J13" s="181" t="s">
        <v>1</v>
      </c>
      <c r="K13" s="182">
        <v>1067160</v>
      </c>
      <c r="L13" s="183">
        <f t="shared" si="0"/>
        <v>3.4103829568671532E-3</v>
      </c>
      <c r="M13" s="184">
        <v>243142.66511999999</v>
      </c>
      <c r="N13" s="185">
        <f t="shared" si="1"/>
        <v>2.765493601330454E-2</v>
      </c>
      <c r="O13" s="186">
        <v>0</v>
      </c>
      <c r="P13" s="183">
        <f t="shared" si="2"/>
        <v>0</v>
      </c>
      <c r="Q13" s="184">
        <v>0</v>
      </c>
      <c r="R13" s="187">
        <f t="shared" si="3"/>
        <v>0</v>
      </c>
      <c r="S13" s="182">
        <v>0</v>
      </c>
      <c r="T13" s="183">
        <f t="shared" si="4"/>
        <v>0</v>
      </c>
      <c r="U13" s="184">
        <v>0</v>
      </c>
      <c r="V13" s="185">
        <f t="shared" si="5"/>
        <v>0</v>
      </c>
      <c r="W13" s="186">
        <v>0</v>
      </c>
      <c r="X13" s="183">
        <f t="shared" si="6"/>
        <v>0</v>
      </c>
      <c r="Y13" s="184">
        <v>0</v>
      </c>
      <c r="Z13" s="187">
        <f t="shared" si="7"/>
        <v>0</v>
      </c>
      <c r="AA13" s="182">
        <v>0</v>
      </c>
      <c r="AB13" s="183">
        <f t="shared" si="8"/>
        <v>0</v>
      </c>
      <c r="AC13" s="184">
        <v>0</v>
      </c>
      <c r="AD13" s="185">
        <f t="shared" si="9"/>
        <v>0</v>
      </c>
    </row>
    <row r="14" spans="1:30" x14ac:dyDescent="0.25">
      <c r="B14" s="178" t="s">
        <v>16127</v>
      </c>
      <c r="C14" s="179" t="s">
        <v>16128</v>
      </c>
      <c r="D14" s="179" t="s">
        <v>426</v>
      </c>
      <c r="E14" s="179" t="s">
        <v>16129</v>
      </c>
      <c r="F14" s="179" t="s">
        <v>1199</v>
      </c>
      <c r="G14" s="179" t="s">
        <v>1199</v>
      </c>
      <c r="H14" s="180">
        <v>38720</v>
      </c>
      <c r="I14" s="180">
        <v>41989</v>
      </c>
      <c r="J14" s="181" t="s">
        <v>1</v>
      </c>
      <c r="K14" s="182">
        <v>200</v>
      </c>
      <c r="L14" s="183">
        <f t="shared" si="0"/>
        <v>6.3915119698398616E-7</v>
      </c>
      <c r="M14" s="184">
        <v>189977.71679999999</v>
      </c>
      <c r="N14" s="185">
        <f t="shared" si="1"/>
        <v>2.1607979000578665E-2</v>
      </c>
      <c r="O14" s="186">
        <v>0</v>
      </c>
      <c r="P14" s="183">
        <f t="shared" si="2"/>
        <v>0</v>
      </c>
      <c r="Q14" s="184">
        <v>0</v>
      </c>
      <c r="R14" s="187">
        <f t="shared" si="3"/>
        <v>0</v>
      </c>
      <c r="S14" s="182">
        <v>0</v>
      </c>
      <c r="T14" s="183">
        <f t="shared" si="4"/>
        <v>0</v>
      </c>
      <c r="U14" s="184">
        <v>0</v>
      </c>
      <c r="V14" s="185">
        <f t="shared" si="5"/>
        <v>0</v>
      </c>
      <c r="W14" s="186">
        <v>0</v>
      </c>
      <c r="X14" s="183">
        <f t="shared" si="6"/>
        <v>0</v>
      </c>
      <c r="Y14" s="184">
        <v>0</v>
      </c>
      <c r="Z14" s="187">
        <f t="shared" si="7"/>
        <v>0</v>
      </c>
      <c r="AA14" s="182">
        <v>0</v>
      </c>
      <c r="AB14" s="183">
        <f t="shared" si="8"/>
        <v>0</v>
      </c>
      <c r="AC14" s="184">
        <v>0</v>
      </c>
      <c r="AD14" s="185">
        <f t="shared" si="9"/>
        <v>0</v>
      </c>
    </row>
    <row r="15" spans="1:30" x14ac:dyDescent="0.25">
      <c r="B15" s="178" t="s">
        <v>8833</v>
      </c>
      <c r="C15" s="179" t="s">
        <v>3209</v>
      </c>
      <c r="D15" s="179" t="s">
        <v>0</v>
      </c>
      <c r="E15" s="179" t="s">
        <v>8834</v>
      </c>
      <c r="F15" s="179" t="s">
        <v>1199</v>
      </c>
      <c r="G15" s="179" t="s">
        <v>1199</v>
      </c>
      <c r="H15" s="180">
        <v>38720</v>
      </c>
      <c r="I15" s="180">
        <v>42004</v>
      </c>
      <c r="J15" s="181" t="s">
        <v>1</v>
      </c>
      <c r="K15" s="182">
        <v>7291569</v>
      </c>
      <c r="L15" s="183">
        <f t="shared" si="0"/>
        <v>2.3302075271206632E-2</v>
      </c>
      <c r="M15" s="184">
        <v>182200.414648181</v>
      </c>
      <c r="N15" s="185">
        <f t="shared" si="1"/>
        <v>2.072339219530309E-2</v>
      </c>
      <c r="O15" s="186">
        <v>5745537</v>
      </c>
      <c r="P15" s="183">
        <f t="shared" si="2"/>
        <v>2.0656376280296554E-2</v>
      </c>
      <c r="Q15" s="184">
        <v>128055.235536184</v>
      </c>
      <c r="R15" s="187">
        <f t="shared" si="3"/>
        <v>2.5996713947797786E-2</v>
      </c>
      <c r="S15" s="182">
        <v>3431110</v>
      </c>
      <c r="T15" s="183">
        <f t="shared" si="4"/>
        <v>1.6029451310785162E-2</v>
      </c>
      <c r="U15" s="184">
        <v>41380.496651148504</v>
      </c>
      <c r="V15" s="185">
        <f t="shared" si="5"/>
        <v>1.6424259046484715E-2</v>
      </c>
      <c r="W15" s="186">
        <v>1462410</v>
      </c>
      <c r="X15" s="183">
        <f t="shared" si="6"/>
        <v>1.2101504381146587E-2</v>
      </c>
      <c r="Y15" s="184">
        <v>6417.1625088479896</v>
      </c>
      <c r="Z15" s="187">
        <f t="shared" si="7"/>
        <v>1.2870060462300201E-2</v>
      </c>
      <c r="AA15" s="182">
        <v>1968700</v>
      </c>
      <c r="AB15" s="183">
        <f t="shared" si="8"/>
        <v>2.1122242659237456E-2</v>
      </c>
      <c r="AC15" s="184">
        <v>34963.334142300002</v>
      </c>
      <c r="AD15" s="185">
        <f t="shared" si="9"/>
        <v>1.7301193987781904E-2</v>
      </c>
    </row>
    <row r="16" spans="1:30" x14ac:dyDescent="0.25">
      <c r="B16" s="178" t="s">
        <v>16068</v>
      </c>
      <c r="C16" s="179" t="s">
        <v>16069</v>
      </c>
      <c r="D16" s="179" t="s">
        <v>426</v>
      </c>
      <c r="E16" s="179" t="s">
        <v>16070</v>
      </c>
      <c r="F16" s="179" t="s">
        <v>1199</v>
      </c>
      <c r="G16" s="179" t="s">
        <v>1199</v>
      </c>
      <c r="H16" s="180">
        <v>38727</v>
      </c>
      <c r="I16" s="180">
        <v>41981</v>
      </c>
      <c r="J16" s="181" t="s">
        <v>1</v>
      </c>
      <c r="K16" s="182">
        <v>0</v>
      </c>
      <c r="L16" s="183">
        <f t="shared" si="0"/>
        <v>0</v>
      </c>
      <c r="M16" s="184">
        <v>163353.21599999999</v>
      </c>
      <c r="N16" s="185">
        <f t="shared" si="1"/>
        <v>1.8579720403319379E-2</v>
      </c>
      <c r="O16" s="186">
        <v>0</v>
      </c>
      <c r="P16" s="183">
        <f t="shared" si="2"/>
        <v>0</v>
      </c>
      <c r="Q16" s="184">
        <v>0</v>
      </c>
      <c r="R16" s="187">
        <f t="shared" si="3"/>
        <v>0</v>
      </c>
      <c r="S16" s="182">
        <v>0</v>
      </c>
      <c r="T16" s="183">
        <f t="shared" si="4"/>
        <v>0</v>
      </c>
      <c r="U16" s="184">
        <v>0</v>
      </c>
      <c r="V16" s="185">
        <f t="shared" si="5"/>
        <v>0</v>
      </c>
      <c r="W16" s="186">
        <v>0</v>
      </c>
      <c r="X16" s="183">
        <f t="shared" si="6"/>
        <v>0</v>
      </c>
      <c r="Y16" s="184">
        <v>0</v>
      </c>
      <c r="Z16" s="187">
        <f t="shared" si="7"/>
        <v>0</v>
      </c>
      <c r="AA16" s="182">
        <v>0</v>
      </c>
      <c r="AB16" s="183">
        <f t="shared" si="8"/>
        <v>0</v>
      </c>
      <c r="AC16" s="184">
        <v>0</v>
      </c>
      <c r="AD16" s="185">
        <f t="shared" si="9"/>
        <v>0</v>
      </c>
    </row>
    <row r="17" spans="2:30" x14ac:dyDescent="0.25">
      <c r="B17" s="178" t="s">
        <v>1277</v>
      </c>
      <c r="C17" s="179" t="s">
        <v>1278</v>
      </c>
      <c r="D17" s="179" t="s">
        <v>0</v>
      </c>
      <c r="E17" s="179" t="s">
        <v>1279</v>
      </c>
      <c r="F17" s="179" t="s">
        <v>1199</v>
      </c>
      <c r="G17" s="179" t="s">
        <v>1199</v>
      </c>
      <c r="H17" s="180">
        <v>38722</v>
      </c>
      <c r="I17" s="180">
        <v>41753</v>
      </c>
      <c r="J17" s="181" t="s">
        <v>1</v>
      </c>
      <c r="K17" s="182">
        <v>3410039</v>
      </c>
      <c r="L17" s="183">
        <f t="shared" si="0"/>
        <v>1.0897652543060375E-2</v>
      </c>
      <c r="M17" s="184">
        <v>137191.175667606</v>
      </c>
      <c r="N17" s="185">
        <f t="shared" si="1"/>
        <v>1.5604061849059601E-2</v>
      </c>
      <c r="O17" s="186">
        <v>2893061</v>
      </c>
      <c r="P17" s="183">
        <f t="shared" si="2"/>
        <v>1.040114381264119E-2</v>
      </c>
      <c r="Q17" s="184">
        <v>104533.868808607</v>
      </c>
      <c r="R17" s="187">
        <f t="shared" si="3"/>
        <v>2.1221600771692734E-2</v>
      </c>
      <c r="S17" s="182">
        <v>1808980</v>
      </c>
      <c r="T17" s="183">
        <f t="shared" si="4"/>
        <v>8.451188342018804E-3</v>
      </c>
      <c r="U17" s="184">
        <v>30887.531163900901</v>
      </c>
      <c r="V17" s="185">
        <f t="shared" si="5"/>
        <v>1.225951484872277E-2</v>
      </c>
      <c r="W17" s="186">
        <v>966800</v>
      </c>
      <c r="X17" s="183">
        <f t="shared" si="6"/>
        <v>8.0003107443825747E-3</v>
      </c>
      <c r="Y17" s="184">
        <v>4301.9246095280296</v>
      </c>
      <c r="Z17" s="187">
        <f t="shared" si="7"/>
        <v>8.6278054751682213E-3</v>
      </c>
      <c r="AA17" s="182">
        <v>842180</v>
      </c>
      <c r="AB17" s="183">
        <f t="shared" si="8"/>
        <v>9.0357750407662925E-3</v>
      </c>
      <c r="AC17" s="184">
        <v>26585.606554372702</v>
      </c>
      <c r="AD17" s="185">
        <f t="shared" si="9"/>
        <v>1.3155574191180108E-2</v>
      </c>
    </row>
    <row r="18" spans="2:30" x14ac:dyDescent="0.25">
      <c r="B18" s="74" t="s">
        <v>16700</v>
      </c>
      <c r="C18" s="68" t="s">
        <v>3</v>
      </c>
      <c r="D18" s="68" t="s">
        <v>2</v>
      </c>
      <c r="E18" s="68" t="s">
        <v>16701</v>
      </c>
      <c r="F18" s="68" t="s">
        <v>1199</v>
      </c>
      <c r="G18" s="68" t="s">
        <v>1199</v>
      </c>
      <c r="H18" s="69">
        <v>38720</v>
      </c>
      <c r="I18" s="69">
        <v>42004</v>
      </c>
      <c r="J18" s="94" t="s">
        <v>1173</v>
      </c>
      <c r="K18" s="102">
        <v>6748356</v>
      </c>
      <c r="L18" s="71">
        <f t="shared" si="0"/>
        <v>2.1566099075370323E-2</v>
      </c>
      <c r="M18" s="70">
        <v>136748.38838096301</v>
      </c>
      <c r="N18" s="75">
        <f t="shared" si="1"/>
        <v>1.5553699424704446E-2</v>
      </c>
      <c r="O18" s="99">
        <v>6223838</v>
      </c>
      <c r="P18" s="71">
        <f t="shared" si="2"/>
        <v>2.2375965838460066E-2</v>
      </c>
      <c r="Q18" s="70">
        <v>111662.941740964</v>
      </c>
      <c r="R18" s="106">
        <f t="shared" si="3"/>
        <v>2.2668886147877956E-2</v>
      </c>
      <c r="S18" s="102">
        <v>4406790</v>
      </c>
      <c r="T18" s="71">
        <f t="shared" si="4"/>
        <v>2.0587630749773378E-2</v>
      </c>
      <c r="U18" s="70">
        <v>63617.841372475399</v>
      </c>
      <c r="V18" s="75">
        <f t="shared" si="5"/>
        <v>2.5250443838032294E-2</v>
      </c>
      <c r="W18" s="99">
        <v>2455790</v>
      </c>
      <c r="X18" s="71">
        <f t="shared" si="6"/>
        <v>2.0321765745704677E-2</v>
      </c>
      <c r="Y18" s="70">
        <v>9726.2949004050697</v>
      </c>
      <c r="Z18" s="106">
        <f t="shared" si="7"/>
        <v>1.9506752909838235E-2</v>
      </c>
      <c r="AA18" s="102">
        <v>1951000</v>
      </c>
      <c r="AB18" s="71">
        <f t="shared" si="8"/>
        <v>2.0932338816565386E-2</v>
      </c>
      <c r="AC18" s="70">
        <v>53891.546472070098</v>
      </c>
      <c r="AD18" s="75">
        <f t="shared" si="9"/>
        <v>2.6667596860758452E-2</v>
      </c>
    </row>
    <row r="19" spans="2:30" x14ac:dyDescent="0.25">
      <c r="B19" s="178" t="s">
        <v>11753</v>
      </c>
      <c r="C19" s="179" t="s">
        <v>11342</v>
      </c>
      <c r="D19" s="179" t="s">
        <v>2</v>
      </c>
      <c r="E19" s="179" t="s">
        <v>11754</v>
      </c>
      <c r="F19" s="179" t="s">
        <v>1199</v>
      </c>
      <c r="G19" s="179" t="s">
        <v>1199</v>
      </c>
      <c r="H19" s="180">
        <v>38720</v>
      </c>
      <c r="I19" s="180">
        <v>42004</v>
      </c>
      <c r="J19" s="181" t="s">
        <v>1</v>
      </c>
      <c r="K19" s="182">
        <v>4977568</v>
      </c>
      <c r="L19" s="183">
        <f t="shared" si="0"/>
        <v>1.5907092726345929E-2</v>
      </c>
      <c r="M19" s="184">
        <v>124851.70517924899</v>
      </c>
      <c r="N19" s="185">
        <f t="shared" si="1"/>
        <v>1.4200576094615171E-2</v>
      </c>
      <c r="O19" s="186">
        <v>4240838</v>
      </c>
      <c r="P19" s="183">
        <f t="shared" si="2"/>
        <v>1.5246676763508837E-2</v>
      </c>
      <c r="Q19" s="184">
        <v>92303.412489250506</v>
      </c>
      <c r="R19" s="187">
        <f t="shared" si="3"/>
        <v>1.8738674766722759E-2</v>
      </c>
      <c r="S19" s="182">
        <v>3454120</v>
      </c>
      <c r="T19" s="183">
        <f t="shared" si="4"/>
        <v>1.6136949372538113E-2</v>
      </c>
      <c r="U19" s="184">
        <v>61778.231302988803</v>
      </c>
      <c r="V19" s="185">
        <f t="shared" si="5"/>
        <v>2.4520287489729231E-2</v>
      </c>
      <c r="W19" s="186">
        <v>1973420</v>
      </c>
      <c r="X19" s="183">
        <f t="shared" si="6"/>
        <v>1.6330133666921244E-2</v>
      </c>
      <c r="Y19" s="184">
        <v>8686.38732321916</v>
      </c>
      <c r="Z19" s="187">
        <f t="shared" si="7"/>
        <v>1.742114679106949E-2</v>
      </c>
      <c r="AA19" s="182">
        <v>1480700</v>
      </c>
      <c r="AB19" s="183">
        <f t="shared" si="8"/>
        <v>1.5886475697431249E-2</v>
      </c>
      <c r="AC19" s="184">
        <v>53091.843979768397</v>
      </c>
      <c r="AD19" s="185">
        <f t="shared" si="9"/>
        <v>2.6271873503955209E-2</v>
      </c>
    </row>
    <row r="20" spans="2:30" x14ac:dyDescent="0.25">
      <c r="B20" s="74" t="s">
        <v>16704</v>
      </c>
      <c r="C20" s="68" t="s">
        <v>3</v>
      </c>
      <c r="D20" s="68" t="s">
        <v>2</v>
      </c>
      <c r="E20" s="68" t="s">
        <v>16705</v>
      </c>
      <c r="F20" s="68" t="s">
        <v>1199</v>
      </c>
      <c r="G20" s="68" t="s">
        <v>1199</v>
      </c>
      <c r="H20" s="69">
        <v>38720</v>
      </c>
      <c r="I20" s="69">
        <v>42004</v>
      </c>
      <c r="J20" s="94" t="s">
        <v>1173</v>
      </c>
      <c r="K20" s="102">
        <v>3321249</v>
      </c>
      <c r="L20" s="71">
        <f t="shared" si="0"/>
        <v>1.0613901369159335E-2</v>
      </c>
      <c r="M20" s="70">
        <v>107153.75846762701</v>
      </c>
      <c r="N20" s="75">
        <f t="shared" si="1"/>
        <v>1.218761969457232E-2</v>
      </c>
      <c r="O20" s="99">
        <v>2855847</v>
      </c>
      <c r="P20" s="71">
        <f t="shared" si="2"/>
        <v>1.0267351899562403E-2</v>
      </c>
      <c r="Q20" s="70">
        <v>85922.2325086278</v>
      </c>
      <c r="R20" s="106">
        <f t="shared" si="3"/>
        <v>1.7443220426952424E-2</v>
      </c>
      <c r="S20" s="102">
        <v>2196400</v>
      </c>
      <c r="T20" s="71">
        <f t="shared" si="4"/>
        <v>1.0261136150985695E-2</v>
      </c>
      <c r="U20" s="70">
        <v>54545.004791799001</v>
      </c>
      <c r="V20" s="75">
        <f t="shared" si="5"/>
        <v>2.1649360469127972E-2</v>
      </c>
      <c r="W20" s="99">
        <v>923600</v>
      </c>
      <c r="X20" s="71">
        <f t="shared" si="6"/>
        <v>7.6428289237812841E-3</v>
      </c>
      <c r="Y20" s="70">
        <v>4547.5489392460304</v>
      </c>
      <c r="Z20" s="106">
        <f t="shared" si="7"/>
        <v>9.1204219501482397E-3</v>
      </c>
      <c r="AA20" s="102">
        <v>1272800</v>
      </c>
      <c r="AB20" s="71">
        <f t="shared" si="8"/>
        <v>1.3655910223333893E-2</v>
      </c>
      <c r="AC20" s="70">
        <v>49997.455852552601</v>
      </c>
      <c r="AD20" s="75">
        <f t="shared" si="9"/>
        <v>2.4740651995029405E-2</v>
      </c>
    </row>
    <row r="21" spans="2:30" x14ac:dyDescent="0.25">
      <c r="B21" s="178" t="s">
        <v>12639</v>
      </c>
      <c r="C21" s="179" t="s">
        <v>12640</v>
      </c>
      <c r="D21" s="179" t="s">
        <v>4</v>
      </c>
      <c r="E21" s="179" t="s">
        <v>12498</v>
      </c>
      <c r="F21" s="179" t="s">
        <v>1199</v>
      </c>
      <c r="G21" s="179" t="s">
        <v>1199</v>
      </c>
      <c r="H21" s="180">
        <v>38720</v>
      </c>
      <c r="I21" s="180">
        <v>42004</v>
      </c>
      <c r="J21" s="181" t="s">
        <v>1</v>
      </c>
      <c r="K21" s="182">
        <v>3855187</v>
      </c>
      <c r="L21" s="183">
        <f t="shared" si="0"/>
        <v>1.2320236928235513E-2</v>
      </c>
      <c r="M21" s="184">
        <v>106198.428970472</v>
      </c>
      <c r="N21" s="185">
        <f t="shared" si="1"/>
        <v>1.207896095258475E-2</v>
      </c>
      <c r="O21" s="186">
        <v>3612447</v>
      </c>
      <c r="P21" s="183">
        <f t="shared" si="2"/>
        <v>1.2987483071578591E-2</v>
      </c>
      <c r="Q21" s="184">
        <v>96747.397160972105</v>
      </c>
      <c r="R21" s="187">
        <f t="shared" si="3"/>
        <v>1.964085574991653E-2</v>
      </c>
      <c r="S21" s="182">
        <v>3057920</v>
      </c>
      <c r="T21" s="183">
        <f t="shared" si="4"/>
        <v>1.428598318103359E-2</v>
      </c>
      <c r="U21" s="184">
        <v>24927.447262477101</v>
      </c>
      <c r="V21" s="185">
        <f t="shared" si="5"/>
        <v>9.8939085883384872E-3</v>
      </c>
      <c r="W21" s="186">
        <v>1040500</v>
      </c>
      <c r="X21" s="183">
        <f t="shared" si="6"/>
        <v>8.6101813503620898E-3</v>
      </c>
      <c r="Y21" s="184">
        <v>4831.8236935690102</v>
      </c>
      <c r="Z21" s="187">
        <f t="shared" si="7"/>
        <v>9.6905545081125664E-3</v>
      </c>
      <c r="AA21" s="182">
        <v>2017420</v>
      </c>
      <c r="AB21" s="183">
        <f t="shared" si="8"/>
        <v>2.1644961032965322E-2</v>
      </c>
      <c r="AC21" s="184">
        <v>20095.623568907999</v>
      </c>
      <c r="AD21" s="185">
        <f t="shared" si="9"/>
        <v>9.9440825710750708E-3</v>
      </c>
    </row>
    <row r="22" spans="2:30" x14ac:dyDescent="0.25">
      <c r="B22" s="74" t="s">
        <v>16861</v>
      </c>
      <c r="C22" s="68" t="s">
        <v>3</v>
      </c>
      <c r="D22" s="68" t="s">
        <v>2</v>
      </c>
      <c r="E22" s="68" t="s">
        <v>16862</v>
      </c>
      <c r="F22" s="68" t="s">
        <v>1199</v>
      </c>
      <c r="G22" s="68" t="s">
        <v>1199</v>
      </c>
      <c r="H22" s="69">
        <v>39960</v>
      </c>
      <c r="I22" s="69">
        <v>42004</v>
      </c>
      <c r="J22" s="94" t="s">
        <v>1173</v>
      </c>
      <c r="K22" s="102">
        <v>3489226</v>
      </c>
      <c r="L22" s="71">
        <f t="shared" si="0"/>
        <v>1.115071487223823E-2</v>
      </c>
      <c r="M22" s="70">
        <v>93322.7036984109</v>
      </c>
      <c r="N22" s="75">
        <f t="shared" si="1"/>
        <v>1.0614481823230796E-2</v>
      </c>
      <c r="O22" s="99">
        <v>2814522</v>
      </c>
      <c r="P22" s="71">
        <f t="shared" si="2"/>
        <v>1.0118780103787132E-2</v>
      </c>
      <c r="Q22" s="70">
        <v>65911.514098412299</v>
      </c>
      <c r="R22" s="106">
        <f t="shared" si="3"/>
        <v>1.3380810013023591E-2</v>
      </c>
      <c r="S22" s="102">
        <v>1720420</v>
      </c>
      <c r="T22" s="71">
        <f t="shared" si="4"/>
        <v>8.0374539505002774E-3</v>
      </c>
      <c r="U22" s="70">
        <v>26213.784402227899</v>
      </c>
      <c r="V22" s="75">
        <f t="shared" si="5"/>
        <v>1.0404466365894666E-2</v>
      </c>
      <c r="W22" s="99">
        <v>592920</v>
      </c>
      <c r="X22" s="71">
        <f t="shared" si="6"/>
        <v>4.9064379877527056E-3</v>
      </c>
      <c r="Y22" s="70">
        <v>2262.4191570030198</v>
      </c>
      <c r="Z22" s="106">
        <f t="shared" si="7"/>
        <v>4.5374371151654519E-3</v>
      </c>
      <c r="AA22" s="102">
        <v>1127500</v>
      </c>
      <c r="AB22" s="71">
        <f t="shared" si="8"/>
        <v>1.2096982068517413E-2</v>
      </c>
      <c r="AC22" s="70">
        <v>23951.365245224999</v>
      </c>
      <c r="AD22" s="75">
        <f t="shared" si="9"/>
        <v>1.1852050914060665E-2</v>
      </c>
    </row>
    <row r="23" spans="2:30" x14ac:dyDescent="0.25">
      <c r="B23" s="178" t="s">
        <v>14704</v>
      </c>
      <c r="C23" s="179" t="s">
        <v>12095</v>
      </c>
      <c r="D23" s="179" t="s">
        <v>0</v>
      </c>
      <c r="E23" s="179" t="s">
        <v>12096</v>
      </c>
      <c r="F23" s="179" t="s">
        <v>1199</v>
      </c>
      <c r="G23" s="179" t="s">
        <v>1199</v>
      </c>
      <c r="H23" s="180">
        <v>40373</v>
      </c>
      <c r="I23" s="180">
        <v>41299</v>
      </c>
      <c r="J23" s="181" t="s">
        <v>1</v>
      </c>
      <c r="K23" s="182">
        <v>1717480</v>
      </c>
      <c r="L23" s="183">
        <f t="shared" si="0"/>
        <v>5.488646988980282E-3</v>
      </c>
      <c r="M23" s="184">
        <v>85453.399606782201</v>
      </c>
      <c r="N23" s="185">
        <f t="shared" si="1"/>
        <v>9.7194307592152664E-3</v>
      </c>
      <c r="O23" s="186">
        <v>1244176</v>
      </c>
      <c r="P23" s="183">
        <f t="shared" si="2"/>
        <v>4.4730662451419679E-3</v>
      </c>
      <c r="Q23" s="184">
        <v>60404.728326782497</v>
      </c>
      <c r="R23" s="187">
        <f t="shared" si="3"/>
        <v>1.2262867947808996E-2</v>
      </c>
      <c r="S23" s="182">
        <v>920400</v>
      </c>
      <c r="T23" s="183">
        <f t="shared" si="4"/>
        <v>4.2999224701180264E-3</v>
      </c>
      <c r="U23" s="184">
        <v>31566.309517182599</v>
      </c>
      <c r="V23" s="185">
        <f t="shared" si="5"/>
        <v>1.2528927553056166E-2</v>
      </c>
      <c r="W23" s="186">
        <v>301900</v>
      </c>
      <c r="X23" s="183">
        <f t="shared" si="6"/>
        <v>2.4982352231372562E-3</v>
      </c>
      <c r="Y23" s="184">
        <v>1383.5736103700001</v>
      </c>
      <c r="Z23" s="187">
        <f t="shared" si="7"/>
        <v>2.7748519684444675E-3</v>
      </c>
      <c r="AA23" s="182">
        <v>618500</v>
      </c>
      <c r="AB23" s="183">
        <f t="shared" si="8"/>
        <v>6.6359054628629894E-3</v>
      </c>
      <c r="AC23" s="184">
        <v>30182.735906812599</v>
      </c>
      <c r="AD23" s="185">
        <f t="shared" si="9"/>
        <v>1.4935571272477141E-2</v>
      </c>
    </row>
    <row r="24" spans="2:30" x14ac:dyDescent="0.25">
      <c r="B24" s="178" t="s">
        <v>3780</v>
      </c>
      <c r="C24" s="179" t="s">
        <v>3781</v>
      </c>
      <c r="D24" s="179" t="s">
        <v>4</v>
      </c>
      <c r="E24" s="179" t="s">
        <v>3782</v>
      </c>
      <c r="F24" s="179" t="s">
        <v>1199</v>
      </c>
      <c r="G24" s="179" t="s">
        <v>1199</v>
      </c>
      <c r="H24" s="180">
        <v>38720</v>
      </c>
      <c r="I24" s="180">
        <v>42002</v>
      </c>
      <c r="J24" s="181" t="s">
        <v>1</v>
      </c>
      <c r="K24" s="182">
        <v>2663355</v>
      </c>
      <c r="L24" s="183">
        <f t="shared" si="0"/>
        <v>8.5114326812164211E-3</v>
      </c>
      <c r="M24" s="184">
        <v>83094.181789769296</v>
      </c>
      <c r="N24" s="185">
        <f t="shared" si="1"/>
        <v>9.4510943990016479E-3</v>
      </c>
      <c r="O24" s="186">
        <v>2380295</v>
      </c>
      <c r="P24" s="183">
        <f t="shared" si="2"/>
        <v>8.5576455565612893E-3</v>
      </c>
      <c r="Q24" s="184">
        <v>64018.285949769503</v>
      </c>
      <c r="R24" s="187">
        <f t="shared" si="3"/>
        <v>1.2996462505386714E-2</v>
      </c>
      <c r="S24" s="182">
        <v>1330780</v>
      </c>
      <c r="T24" s="183">
        <f t="shared" si="4"/>
        <v>6.217134750960091E-3</v>
      </c>
      <c r="U24" s="184">
        <v>11749.412085</v>
      </c>
      <c r="V24" s="185">
        <f t="shared" si="5"/>
        <v>4.6634381736590904E-3</v>
      </c>
      <c r="W24" s="186">
        <v>407900</v>
      </c>
      <c r="X24" s="183">
        <f t="shared" si="6"/>
        <v>3.3753896903533846E-3</v>
      </c>
      <c r="Y24" s="184">
        <v>1240.4646</v>
      </c>
      <c r="Z24" s="187">
        <f t="shared" si="7"/>
        <v>2.4878370122824031E-3</v>
      </c>
      <c r="AA24" s="182">
        <v>922880</v>
      </c>
      <c r="AB24" s="183">
        <f t="shared" si="8"/>
        <v>9.9016078149830166E-3</v>
      </c>
      <c r="AC24" s="184">
        <v>10508.947485000001</v>
      </c>
      <c r="AD24" s="185">
        <f t="shared" si="9"/>
        <v>5.2002288541877955E-3</v>
      </c>
    </row>
    <row r="25" spans="2:30" x14ac:dyDescent="0.25">
      <c r="B25" s="74" t="s">
        <v>16836</v>
      </c>
      <c r="C25" s="68" t="s">
        <v>41</v>
      </c>
      <c r="D25" s="68" t="s">
        <v>2</v>
      </c>
      <c r="E25" s="68" t="s">
        <v>16837</v>
      </c>
      <c r="F25" s="68" t="s">
        <v>1199</v>
      </c>
      <c r="G25" s="68" t="s">
        <v>1199</v>
      </c>
      <c r="H25" s="69">
        <v>39211</v>
      </c>
      <c r="I25" s="69">
        <v>42004</v>
      </c>
      <c r="J25" s="94" t="s">
        <v>1173</v>
      </c>
      <c r="K25" s="102">
        <v>3334229</v>
      </c>
      <c r="L25" s="71">
        <f t="shared" si="0"/>
        <v>1.0655382281843595E-2</v>
      </c>
      <c r="M25" s="70">
        <v>77841.343302650101</v>
      </c>
      <c r="N25" s="75">
        <f t="shared" si="1"/>
        <v>8.8536389414092496E-3</v>
      </c>
      <c r="O25" s="99">
        <v>3114665</v>
      </c>
      <c r="P25" s="71">
        <f t="shared" si="2"/>
        <v>1.1197855348781125E-2</v>
      </c>
      <c r="Q25" s="70">
        <v>69390.158502650098</v>
      </c>
      <c r="R25" s="106">
        <f t="shared" si="3"/>
        <v>1.4087015605668213E-2</v>
      </c>
      <c r="S25" s="102">
        <v>2388220</v>
      </c>
      <c r="T25" s="71">
        <f t="shared" si="4"/>
        <v>1.1157280358089171E-2</v>
      </c>
      <c r="U25" s="70">
        <v>39985.569135063502</v>
      </c>
      <c r="V25" s="75">
        <f t="shared" si="5"/>
        <v>1.5870600856531268E-2</v>
      </c>
      <c r="W25" s="99">
        <v>1246920</v>
      </c>
      <c r="X25" s="71">
        <f t="shared" si="6"/>
        <v>1.0318315549633347E-2</v>
      </c>
      <c r="Y25" s="70">
        <v>5586.6438427010298</v>
      </c>
      <c r="Z25" s="106">
        <f t="shared" si="7"/>
        <v>1.1204398195894678E-2</v>
      </c>
      <c r="AA25" s="102">
        <v>1141300</v>
      </c>
      <c r="AB25" s="71">
        <f t="shared" si="8"/>
        <v>1.2245042691617671E-2</v>
      </c>
      <c r="AC25" s="70">
        <v>34398.925292362597</v>
      </c>
      <c r="AD25" s="75">
        <f t="shared" si="9"/>
        <v>1.702190291784433E-2</v>
      </c>
    </row>
    <row r="26" spans="2:30" x14ac:dyDescent="0.25">
      <c r="B26" s="178" t="s">
        <v>7274</v>
      </c>
      <c r="C26" s="179" t="s">
        <v>7275</v>
      </c>
      <c r="D26" s="179" t="s">
        <v>4</v>
      </c>
      <c r="E26" s="179" t="s">
        <v>7276</v>
      </c>
      <c r="F26" s="179" t="s">
        <v>1199</v>
      </c>
      <c r="G26" s="179" t="s">
        <v>1199</v>
      </c>
      <c r="H26" s="180">
        <v>38720</v>
      </c>
      <c r="I26" s="180">
        <v>42004</v>
      </c>
      <c r="J26" s="181" t="s">
        <v>1</v>
      </c>
      <c r="K26" s="182">
        <v>3146857</v>
      </c>
      <c r="L26" s="183">
        <f t="shared" si="0"/>
        <v>1.0056587091437178E-2</v>
      </c>
      <c r="M26" s="184">
        <v>76090.149519512706</v>
      </c>
      <c r="N26" s="185">
        <f t="shared" si="1"/>
        <v>8.654458957938805E-3</v>
      </c>
      <c r="O26" s="186">
        <v>2661177</v>
      </c>
      <c r="P26" s="183">
        <f t="shared" si="2"/>
        <v>9.5674735817506251E-3</v>
      </c>
      <c r="Q26" s="184">
        <v>56957.023123262799</v>
      </c>
      <c r="R26" s="187">
        <f t="shared" si="3"/>
        <v>1.1562943375596489E-2</v>
      </c>
      <c r="S26" s="182">
        <v>1944440</v>
      </c>
      <c r="T26" s="183">
        <f t="shared" si="4"/>
        <v>9.0840300388921082E-3</v>
      </c>
      <c r="U26" s="184">
        <v>16660.2645825199</v>
      </c>
      <c r="V26" s="185">
        <f t="shared" si="5"/>
        <v>6.6125958707817191E-3</v>
      </c>
      <c r="W26" s="186">
        <v>490880</v>
      </c>
      <c r="X26" s="183">
        <f t="shared" si="6"/>
        <v>4.0620526874250293E-3</v>
      </c>
      <c r="Y26" s="184">
        <v>1487.5762200200099</v>
      </c>
      <c r="Z26" s="187">
        <f t="shared" si="7"/>
        <v>2.9834363501843844E-3</v>
      </c>
      <c r="AA26" s="182">
        <v>1453560</v>
      </c>
      <c r="AB26" s="183">
        <f t="shared" si="8"/>
        <v>1.5595289805334077E-2</v>
      </c>
      <c r="AC26" s="184">
        <v>15172.688362499901</v>
      </c>
      <c r="AD26" s="185">
        <f t="shared" si="9"/>
        <v>7.5080260826207142E-3</v>
      </c>
    </row>
    <row r="27" spans="2:30" x14ac:dyDescent="0.25">
      <c r="B27" s="178" t="s">
        <v>7196</v>
      </c>
      <c r="C27" s="179" t="s">
        <v>7197</v>
      </c>
      <c r="D27" s="179" t="s">
        <v>0</v>
      </c>
      <c r="E27" s="179" t="s">
        <v>7198</v>
      </c>
      <c r="F27" s="179" t="s">
        <v>1199</v>
      </c>
      <c r="G27" s="179" t="s">
        <v>1199</v>
      </c>
      <c r="H27" s="180">
        <v>38722</v>
      </c>
      <c r="I27" s="180">
        <v>42004</v>
      </c>
      <c r="J27" s="181" t="s">
        <v>1</v>
      </c>
      <c r="K27" s="182">
        <v>2856888</v>
      </c>
      <c r="L27" s="183">
        <f t="shared" si="0"/>
        <v>9.1299169242459299E-3</v>
      </c>
      <c r="M27" s="184">
        <v>75538.804618424096</v>
      </c>
      <c r="N27" s="185">
        <f t="shared" si="1"/>
        <v>8.5917492399494016E-3</v>
      </c>
      <c r="O27" s="186">
        <v>2593918</v>
      </c>
      <c r="P27" s="183">
        <f t="shared" si="2"/>
        <v>9.3256637714167149E-3</v>
      </c>
      <c r="Q27" s="184">
        <v>64386.966218424197</v>
      </c>
      <c r="R27" s="187">
        <f t="shared" si="3"/>
        <v>1.3071308921796648E-2</v>
      </c>
      <c r="S27" s="182">
        <v>1907200</v>
      </c>
      <c r="T27" s="183">
        <f t="shared" si="4"/>
        <v>8.9100522979238383E-3</v>
      </c>
      <c r="U27" s="184">
        <v>33325.638430113097</v>
      </c>
      <c r="V27" s="185">
        <f t="shared" si="5"/>
        <v>1.3227219650841775E-2</v>
      </c>
      <c r="W27" s="186">
        <v>1158100</v>
      </c>
      <c r="X27" s="183">
        <f t="shared" si="6"/>
        <v>9.583326306443379E-3</v>
      </c>
      <c r="Y27" s="184">
        <v>5076.2625833130496</v>
      </c>
      <c r="Z27" s="187">
        <f t="shared" si="7"/>
        <v>1.018079350174966E-2</v>
      </c>
      <c r="AA27" s="182">
        <v>749100</v>
      </c>
      <c r="AB27" s="183">
        <f t="shared" si="8"/>
        <v>8.0371168669857163E-3</v>
      </c>
      <c r="AC27" s="184">
        <v>28249.375846800202</v>
      </c>
      <c r="AD27" s="185">
        <f t="shared" si="9"/>
        <v>1.3978870824219957E-2</v>
      </c>
    </row>
    <row r="28" spans="2:30" x14ac:dyDescent="0.25">
      <c r="B28" s="178" t="s">
        <v>13541</v>
      </c>
      <c r="C28" s="179" t="s">
        <v>13542</v>
      </c>
      <c r="D28" s="179" t="s">
        <v>0</v>
      </c>
      <c r="E28" s="179" t="s">
        <v>12077</v>
      </c>
      <c r="F28" s="179" t="s">
        <v>1199</v>
      </c>
      <c r="G28" s="179" t="s">
        <v>1199</v>
      </c>
      <c r="H28" s="180">
        <v>40359</v>
      </c>
      <c r="I28" s="180">
        <v>40948</v>
      </c>
      <c r="J28" s="181" t="s">
        <v>1</v>
      </c>
      <c r="K28" s="182">
        <v>1773490</v>
      </c>
      <c r="L28" s="183">
        <f t="shared" si="0"/>
        <v>5.6676412816956479E-3</v>
      </c>
      <c r="M28" s="184">
        <v>69831.189678780007</v>
      </c>
      <c r="N28" s="185">
        <f t="shared" si="1"/>
        <v>7.9425677157338274E-3</v>
      </c>
      <c r="O28" s="186">
        <v>1254570</v>
      </c>
      <c r="P28" s="183">
        <f t="shared" si="2"/>
        <v>4.510434793122322E-3</v>
      </c>
      <c r="Q28" s="184">
        <v>49318.277678780301</v>
      </c>
      <c r="R28" s="187">
        <f t="shared" si="3"/>
        <v>1.0012188504788085E-2</v>
      </c>
      <c r="S28" s="182">
        <v>882300</v>
      </c>
      <c r="T28" s="183">
        <f t="shared" si="4"/>
        <v>4.1219269832519934E-3</v>
      </c>
      <c r="U28" s="184">
        <v>23742.495495780098</v>
      </c>
      <c r="V28" s="185">
        <f t="shared" si="5"/>
        <v>9.4235914981911136E-3</v>
      </c>
      <c r="W28" s="186">
        <v>289100</v>
      </c>
      <c r="X28" s="183">
        <f t="shared" si="6"/>
        <v>2.3923146836998367E-3</v>
      </c>
      <c r="Y28" s="184">
        <v>1039.08124578</v>
      </c>
      <c r="Z28" s="187">
        <f t="shared" si="7"/>
        <v>2.0839488543405371E-3</v>
      </c>
      <c r="AA28" s="182">
        <v>593200</v>
      </c>
      <c r="AB28" s="183">
        <f t="shared" si="8"/>
        <v>6.3644609871791836E-3</v>
      </c>
      <c r="AC28" s="184">
        <v>22703.414250000002</v>
      </c>
      <c r="AD28" s="185">
        <f t="shared" si="9"/>
        <v>1.1234517066523182E-2</v>
      </c>
    </row>
    <row r="29" spans="2:30" x14ac:dyDescent="0.25">
      <c r="B29" s="178" t="s">
        <v>16202</v>
      </c>
      <c r="C29" s="179" t="s">
        <v>16084</v>
      </c>
      <c r="D29" s="179" t="s">
        <v>426</v>
      </c>
      <c r="E29" s="179" t="s">
        <v>16085</v>
      </c>
      <c r="F29" s="179" t="s">
        <v>1199</v>
      </c>
      <c r="G29" s="179" t="s">
        <v>1199</v>
      </c>
      <c r="H29" s="180">
        <v>39112</v>
      </c>
      <c r="I29" s="180">
        <v>41939</v>
      </c>
      <c r="J29" s="181" t="s">
        <v>1</v>
      </c>
      <c r="K29" s="182">
        <v>0</v>
      </c>
      <c r="L29" s="183">
        <f t="shared" si="0"/>
        <v>0</v>
      </c>
      <c r="M29" s="184">
        <v>68367.936000000002</v>
      </c>
      <c r="N29" s="185">
        <f t="shared" si="1"/>
        <v>7.7761379086165872E-3</v>
      </c>
      <c r="O29" s="186">
        <v>0</v>
      </c>
      <c r="P29" s="183">
        <f t="shared" si="2"/>
        <v>0</v>
      </c>
      <c r="Q29" s="184">
        <v>0</v>
      </c>
      <c r="R29" s="187">
        <f t="shared" si="3"/>
        <v>0</v>
      </c>
      <c r="S29" s="182">
        <v>0</v>
      </c>
      <c r="T29" s="183">
        <f t="shared" si="4"/>
        <v>0</v>
      </c>
      <c r="U29" s="184">
        <v>0</v>
      </c>
      <c r="V29" s="185">
        <f t="shared" si="5"/>
        <v>0</v>
      </c>
      <c r="W29" s="186">
        <v>0</v>
      </c>
      <c r="X29" s="183">
        <f t="shared" si="6"/>
        <v>0</v>
      </c>
      <c r="Y29" s="184">
        <v>0</v>
      </c>
      <c r="Z29" s="187">
        <f t="shared" si="7"/>
        <v>0</v>
      </c>
      <c r="AA29" s="182">
        <v>0</v>
      </c>
      <c r="AB29" s="183">
        <f t="shared" si="8"/>
        <v>0</v>
      </c>
      <c r="AC29" s="184">
        <v>0</v>
      </c>
      <c r="AD29" s="185">
        <f t="shared" si="9"/>
        <v>0</v>
      </c>
    </row>
    <row r="30" spans="2:30" x14ac:dyDescent="0.25">
      <c r="B30" s="74" t="s">
        <v>16757</v>
      </c>
      <c r="C30" s="68" t="s">
        <v>3</v>
      </c>
      <c r="D30" s="68" t="s">
        <v>2</v>
      </c>
      <c r="E30" s="68" t="s">
        <v>16758</v>
      </c>
      <c r="F30" s="68" t="s">
        <v>1199</v>
      </c>
      <c r="G30" s="68" t="s">
        <v>1199</v>
      </c>
      <c r="H30" s="69">
        <v>38720</v>
      </c>
      <c r="I30" s="69">
        <v>42003</v>
      </c>
      <c r="J30" s="94" t="s">
        <v>1173</v>
      </c>
      <c r="K30" s="102">
        <v>4383815</v>
      </c>
      <c r="L30" s="71">
        <f t="shared" si="0"/>
        <v>1.4009603023031765E-2</v>
      </c>
      <c r="M30" s="70">
        <v>66696.728857898503</v>
      </c>
      <c r="N30" s="75">
        <f t="shared" si="1"/>
        <v>7.5860555692748481E-3</v>
      </c>
      <c r="O30" s="99">
        <v>4058709</v>
      </c>
      <c r="P30" s="71">
        <f t="shared" si="2"/>
        <v>1.4591885896170565E-2</v>
      </c>
      <c r="Q30" s="70">
        <v>54096.930857898398</v>
      </c>
      <c r="R30" s="106">
        <f t="shared" si="3"/>
        <v>1.0982311118151789E-2</v>
      </c>
      <c r="S30" s="102">
        <v>3175960</v>
      </c>
      <c r="T30" s="71">
        <f t="shared" si="4"/>
        <v>1.4837442164489404E-2</v>
      </c>
      <c r="U30" s="70">
        <v>29995.333207901502</v>
      </c>
      <c r="V30" s="75">
        <f t="shared" si="5"/>
        <v>1.1905394150906747E-2</v>
      </c>
      <c r="W30" s="99">
        <v>2277160</v>
      </c>
      <c r="X30" s="71">
        <f t="shared" si="6"/>
        <v>1.8843594967602632E-2</v>
      </c>
      <c r="Y30" s="70">
        <v>9323.3347929130396</v>
      </c>
      <c r="Z30" s="106">
        <f t="shared" si="7"/>
        <v>1.8698588718863363E-2</v>
      </c>
      <c r="AA30" s="102">
        <v>898800</v>
      </c>
      <c r="AB30" s="71">
        <f t="shared" si="8"/>
        <v>9.6432527567037272E-3</v>
      </c>
      <c r="AC30" s="70">
        <v>20671.998414988699</v>
      </c>
      <c r="AD30" s="75">
        <f t="shared" si="9"/>
        <v>1.0229294873229506E-2</v>
      </c>
    </row>
    <row r="31" spans="2:30" x14ac:dyDescent="0.25">
      <c r="B31" s="178" t="s">
        <v>11440</v>
      </c>
      <c r="C31" s="179" t="s">
        <v>11342</v>
      </c>
      <c r="D31" s="179" t="s">
        <v>2</v>
      </c>
      <c r="E31" s="179" t="s">
        <v>11441</v>
      </c>
      <c r="F31" s="179" t="s">
        <v>1199</v>
      </c>
      <c r="G31" s="179" t="s">
        <v>1199</v>
      </c>
      <c r="H31" s="180">
        <v>38720</v>
      </c>
      <c r="I31" s="180">
        <v>42004</v>
      </c>
      <c r="J31" s="181" t="s">
        <v>1</v>
      </c>
      <c r="K31" s="182">
        <v>2338865</v>
      </c>
      <c r="L31" s="183">
        <f t="shared" si="0"/>
        <v>7.4744418216697531E-3</v>
      </c>
      <c r="M31" s="184">
        <v>61105.2589720494</v>
      </c>
      <c r="N31" s="185">
        <f t="shared" si="1"/>
        <v>6.9500843305901052E-3</v>
      </c>
      <c r="O31" s="186">
        <v>2171485</v>
      </c>
      <c r="P31" s="183">
        <f t="shared" si="2"/>
        <v>7.8069310574485481E-3</v>
      </c>
      <c r="Q31" s="184">
        <v>54619.426285799302</v>
      </c>
      <c r="R31" s="187">
        <f t="shared" si="3"/>
        <v>1.1088383814994659E-2</v>
      </c>
      <c r="S31" s="182">
        <v>1537280</v>
      </c>
      <c r="T31" s="183">
        <f t="shared" si="4"/>
        <v>7.1818609461788783E-3</v>
      </c>
      <c r="U31" s="184">
        <v>28909.139741363098</v>
      </c>
      <c r="V31" s="185">
        <f t="shared" si="5"/>
        <v>1.1474275041355633E-2</v>
      </c>
      <c r="W31" s="186">
        <v>931580</v>
      </c>
      <c r="X31" s="183">
        <f t="shared" si="6"/>
        <v>7.7088637600868006E-3</v>
      </c>
      <c r="Y31" s="184">
        <v>4189.3931605430398</v>
      </c>
      <c r="Z31" s="187">
        <f t="shared" si="7"/>
        <v>8.4021159199559031E-3</v>
      </c>
      <c r="AA31" s="182">
        <v>605700</v>
      </c>
      <c r="AB31" s="183">
        <f t="shared" si="8"/>
        <v>6.4985738704221706E-3</v>
      </c>
      <c r="AC31" s="184">
        <v>24719.746580820101</v>
      </c>
      <c r="AD31" s="185">
        <f t="shared" si="9"/>
        <v>1.2232275365470701E-2</v>
      </c>
    </row>
    <row r="32" spans="2:30" x14ac:dyDescent="0.25">
      <c r="B32" s="178" t="s">
        <v>16201</v>
      </c>
      <c r="C32" s="179" t="s">
        <v>16081</v>
      </c>
      <c r="D32" s="179" t="s">
        <v>426</v>
      </c>
      <c r="E32" s="179" t="s">
        <v>16082</v>
      </c>
      <c r="F32" s="179" t="s">
        <v>1199</v>
      </c>
      <c r="G32" s="179" t="s">
        <v>1199</v>
      </c>
      <c r="H32" s="180">
        <v>39343</v>
      </c>
      <c r="I32" s="180">
        <v>41765</v>
      </c>
      <c r="J32" s="181" t="s">
        <v>1</v>
      </c>
      <c r="K32" s="182">
        <v>0</v>
      </c>
      <c r="L32" s="183">
        <f t="shared" si="0"/>
        <v>0</v>
      </c>
      <c r="M32" s="184">
        <v>60747.648000000103</v>
      </c>
      <c r="N32" s="185">
        <f t="shared" si="1"/>
        <v>6.9094098214709503E-3</v>
      </c>
      <c r="O32" s="186">
        <v>0</v>
      </c>
      <c r="P32" s="183">
        <f t="shared" si="2"/>
        <v>0</v>
      </c>
      <c r="Q32" s="184">
        <v>0</v>
      </c>
      <c r="R32" s="187">
        <f t="shared" si="3"/>
        <v>0</v>
      </c>
      <c r="S32" s="182">
        <v>0</v>
      </c>
      <c r="T32" s="183">
        <f t="shared" si="4"/>
        <v>0</v>
      </c>
      <c r="U32" s="184">
        <v>0</v>
      </c>
      <c r="V32" s="185">
        <f t="shared" si="5"/>
        <v>0</v>
      </c>
      <c r="W32" s="186">
        <v>0</v>
      </c>
      <c r="X32" s="183">
        <f t="shared" si="6"/>
        <v>0</v>
      </c>
      <c r="Y32" s="184">
        <v>0</v>
      </c>
      <c r="Z32" s="187">
        <f t="shared" si="7"/>
        <v>0</v>
      </c>
      <c r="AA32" s="182">
        <v>0</v>
      </c>
      <c r="AB32" s="183">
        <f t="shared" si="8"/>
        <v>0</v>
      </c>
      <c r="AC32" s="184">
        <v>0</v>
      </c>
      <c r="AD32" s="185">
        <f t="shared" si="9"/>
        <v>0</v>
      </c>
    </row>
    <row r="33" spans="2:30" x14ac:dyDescent="0.25">
      <c r="B33" s="178" t="s">
        <v>9747</v>
      </c>
      <c r="C33" s="179" t="s">
        <v>9748</v>
      </c>
      <c r="D33" s="179" t="s">
        <v>0</v>
      </c>
      <c r="E33" s="179" t="s">
        <v>4371</v>
      </c>
      <c r="F33" s="179" t="s">
        <v>1199</v>
      </c>
      <c r="G33" s="179" t="s">
        <v>1199</v>
      </c>
      <c r="H33" s="180">
        <v>38721</v>
      </c>
      <c r="I33" s="180">
        <v>41894</v>
      </c>
      <c r="J33" s="181" t="s">
        <v>1</v>
      </c>
      <c r="K33" s="182">
        <v>1598108</v>
      </c>
      <c r="L33" s="183">
        <f t="shared" si="0"/>
        <v>5.1071632055484208E-3</v>
      </c>
      <c r="M33" s="184">
        <v>60503.272459537897</v>
      </c>
      <c r="N33" s="185">
        <f t="shared" si="1"/>
        <v>6.8816146587776256E-3</v>
      </c>
      <c r="O33" s="186">
        <v>1283610</v>
      </c>
      <c r="P33" s="183">
        <f t="shared" si="2"/>
        <v>4.6148395105890814E-3</v>
      </c>
      <c r="Q33" s="184">
        <v>42513.706659537696</v>
      </c>
      <c r="R33" s="187">
        <f t="shared" si="3"/>
        <v>8.6307808209551175E-3</v>
      </c>
      <c r="S33" s="182">
        <v>974300</v>
      </c>
      <c r="T33" s="183">
        <f t="shared" si="4"/>
        <v>4.551732358361575E-3</v>
      </c>
      <c r="U33" s="184">
        <v>21705.200978148601</v>
      </c>
      <c r="V33" s="185">
        <f t="shared" si="5"/>
        <v>8.6149725685139098E-3</v>
      </c>
      <c r="W33" s="186">
        <v>403900</v>
      </c>
      <c r="X33" s="183">
        <f t="shared" si="6"/>
        <v>3.3422895217791911E-3</v>
      </c>
      <c r="Y33" s="184">
        <v>1672.7953408610099</v>
      </c>
      <c r="Z33" s="187">
        <f t="shared" si="7"/>
        <v>3.3549060271188544E-3</v>
      </c>
      <c r="AA33" s="182">
        <v>570400</v>
      </c>
      <c r="AB33" s="183">
        <f t="shared" si="8"/>
        <v>6.1198390881439758E-3</v>
      </c>
      <c r="AC33" s="184">
        <v>20032.4056372876</v>
      </c>
      <c r="AD33" s="185">
        <f t="shared" si="9"/>
        <v>9.9127999224003383E-3</v>
      </c>
    </row>
    <row r="34" spans="2:30" x14ac:dyDescent="0.25">
      <c r="B34" s="178" t="s">
        <v>3270</v>
      </c>
      <c r="C34" s="179" t="s">
        <v>3271</v>
      </c>
      <c r="D34" s="179" t="s">
        <v>4</v>
      </c>
      <c r="E34" s="179" t="s">
        <v>3272</v>
      </c>
      <c r="F34" s="179" t="s">
        <v>1199</v>
      </c>
      <c r="G34" s="179" t="s">
        <v>1199</v>
      </c>
      <c r="H34" s="180">
        <v>38720</v>
      </c>
      <c r="I34" s="180">
        <v>42003</v>
      </c>
      <c r="J34" s="181" t="s">
        <v>1</v>
      </c>
      <c r="K34" s="182">
        <v>5260208</v>
      </c>
      <c r="L34" s="183">
        <f t="shared" si="0"/>
        <v>1.6810341197923698E-2</v>
      </c>
      <c r="M34" s="184">
        <v>57867.114739739402</v>
      </c>
      <c r="N34" s="185">
        <f t="shared" si="1"/>
        <v>6.5817792801285274E-3</v>
      </c>
      <c r="O34" s="186">
        <v>5212128</v>
      </c>
      <c r="P34" s="183">
        <f t="shared" si="2"/>
        <v>1.8738662232802523E-2</v>
      </c>
      <c r="Q34" s="184">
        <v>54244.284739739298</v>
      </c>
      <c r="R34" s="187">
        <f t="shared" si="3"/>
        <v>1.1012225683528798E-2</v>
      </c>
      <c r="S34" s="182">
        <v>4703480</v>
      </c>
      <c r="T34" s="183">
        <f t="shared" si="4"/>
        <v>2.1973706366526222E-2</v>
      </c>
      <c r="U34" s="184">
        <v>22938.446652324099</v>
      </c>
      <c r="V34" s="185">
        <f t="shared" si="5"/>
        <v>9.1044579072562821E-3</v>
      </c>
      <c r="W34" s="186">
        <v>3572760</v>
      </c>
      <c r="X34" s="183">
        <f t="shared" si="6"/>
        <v>2.9564739568783912E-2</v>
      </c>
      <c r="Y34" s="184">
        <v>14033.178660699101</v>
      </c>
      <c r="Z34" s="187">
        <f t="shared" si="7"/>
        <v>2.8144504302709508E-2</v>
      </c>
      <c r="AA34" s="182">
        <v>1130720</v>
      </c>
      <c r="AB34" s="183">
        <f t="shared" si="8"/>
        <v>1.2131529547240807E-2</v>
      </c>
      <c r="AC34" s="184">
        <v>8905.2679916250108</v>
      </c>
      <c r="AD34" s="185">
        <f t="shared" si="9"/>
        <v>4.406666950274838E-3</v>
      </c>
    </row>
    <row r="35" spans="2:30" x14ac:dyDescent="0.25">
      <c r="B35" s="74" t="s">
        <v>16584</v>
      </c>
      <c r="C35" s="68" t="s">
        <v>3</v>
      </c>
      <c r="D35" s="68" t="s">
        <v>2</v>
      </c>
      <c r="E35" s="68" t="s">
        <v>16585</v>
      </c>
      <c r="F35" s="68" t="s">
        <v>1199</v>
      </c>
      <c r="G35" s="68" t="s">
        <v>1199</v>
      </c>
      <c r="H35" s="69">
        <v>38720</v>
      </c>
      <c r="I35" s="69">
        <v>42004</v>
      </c>
      <c r="J35" s="94" t="s">
        <v>1173</v>
      </c>
      <c r="K35" s="102">
        <v>3047363</v>
      </c>
      <c r="L35" s="71">
        <f t="shared" si="0"/>
        <v>9.7386285454735544E-3</v>
      </c>
      <c r="M35" s="70">
        <v>57472.080857044697</v>
      </c>
      <c r="N35" s="75">
        <f t="shared" si="1"/>
        <v>6.5368483061934608E-3</v>
      </c>
      <c r="O35" s="99">
        <v>2734587</v>
      </c>
      <c r="P35" s="71">
        <f t="shared" si="2"/>
        <v>9.831397490470831E-3</v>
      </c>
      <c r="Q35" s="70">
        <v>40477.7235657942</v>
      </c>
      <c r="R35" s="106">
        <f t="shared" si="3"/>
        <v>8.2174523860107599E-3</v>
      </c>
      <c r="S35" s="102">
        <v>2199350</v>
      </c>
      <c r="T35" s="71">
        <f t="shared" si="4"/>
        <v>1.0274917953774535E-2</v>
      </c>
      <c r="U35" s="70">
        <v>18479.169936575101</v>
      </c>
      <c r="V35" s="75">
        <f t="shared" si="5"/>
        <v>7.3345343474483949E-3</v>
      </c>
      <c r="W35" s="99">
        <v>1548250</v>
      </c>
      <c r="X35" s="71">
        <f t="shared" si="6"/>
        <v>1.281183399874878E-2</v>
      </c>
      <c r="Y35" s="70">
        <v>6695.4788892591096</v>
      </c>
      <c r="Z35" s="106">
        <f t="shared" si="7"/>
        <v>1.3428243091865973E-2</v>
      </c>
      <c r="AA35" s="102">
        <v>651100</v>
      </c>
      <c r="AB35" s="71">
        <f t="shared" si="8"/>
        <v>6.9856718623606991E-3</v>
      </c>
      <c r="AC35" s="70">
        <v>11783.691047316201</v>
      </c>
      <c r="AD35" s="75">
        <f t="shared" si="9"/>
        <v>5.8310206878998509E-3</v>
      </c>
    </row>
    <row r="36" spans="2:30" x14ac:dyDescent="0.25">
      <c r="B36" s="74" t="s">
        <v>16650</v>
      </c>
      <c r="C36" s="68" t="s">
        <v>3</v>
      </c>
      <c r="D36" s="68" t="s">
        <v>2</v>
      </c>
      <c r="E36" s="68" t="s">
        <v>16651</v>
      </c>
      <c r="F36" s="68" t="s">
        <v>1199</v>
      </c>
      <c r="G36" s="68" t="s">
        <v>1199</v>
      </c>
      <c r="H36" s="69">
        <v>38721</v>
      </c>
      <c r="I36" s="69">
        <v>42003</v>
      </c>
      <c r="J36" s="94" t="s">
        <v>1173</v>
      </c>
      <c r="K36" s="102">
        <v>3156480</v>
      </c>
      <c r="L36" s="71">
        <f t="shared" si="0"/>
        <v>1.0087339851280063E-2</v>
      </c>
      <c r="M36" s="70">
        <v>56638.163549966397</v>
      </c>
      <c r="N36" s="75">
        <f t="shared" si="1"/>
        <v>6.4419989314189611E-3</v>
      </c>
      <c r="O36" s="99">
        <v>2843072</v>
      </c>
      <c r="P36" s="71">
        <f t="shared" si="2"/>
        <v>1.022142317140683E-2</v>
      </c>
      <c r="Q36" s="70">
        <v>43996.193949966102</v>
      </c>
      <c r="R36" s="106">
        <f t="shared" si="3"/>
        <v>8.9317431194440629E-3</v>
      </c>
      <c r="S36" s="102">
        <v>2236660</v>
      </c>
      <c r="T36" s="71">
        <f t="shared" si="4"/>
        <v>1.0449222720571692E-2</v>
      </c>
      <c r="U36" s="70">
        <v>23766.918992679999</v>
      </c>
      <c r="V36" s="75">
        <f t="shared" si="5"/>
        <v>9.433285384740777E-3</v>
      </c>
      <c r="W36" s="99">
        <v>1394360</v>
      </c>
      <c r="X36" s="71">
        <f t="shared" si="6"/>
        <v>1.153838776327812E-2</v>
      </c>
      <c r="Y36" s="70">
        <v>5778.2715352510804</v>
      </c>
      <c r="Z36" s="106">
        <f t="shared" si="7"/>
        <v>1.158872070385201E-2</v>
      </c>
      <c r="AA36" s="102">
        <v>842300</v>
      </c>
      <c r="AB36" s="71">
        <f t="shared" si="8"/>
        <v>9.0370625244454265E-3</v>
      </c>
      <c r="AC36" s="70">
        <v>17988.647457429201</v>
      </c>
      <c r="AD36" s="75">
        <f t="shared" si="9"/>
        <v>8.9014702651675926E-3</v>
      </c>
    </row>
    <row r="37" spans="2:30" x14ac:dyDescent="0.25">
      <c r="B37" s="178" t="s">
        <v>16065</v>
      </c>
      <c r="C37" s="179" t="s">
        <v>16066</v>
      </c>
      <c r="D37" s="179" t="s">
        <v>16067</v>
      </c>
      <c r="E37" s="179" t="s">
        <v>11537</v>
      </c>
      <c r="F37" s="179" t="s">
        <v>1199</v>
      </c>
      <c r="G37" s="179" t="s">
        <v>1199</v>
      </c>
      <c r="H37" s="180">
        <v>38729</v>
      </c>
      <c r="I37" s="180">
        <v>39349</v>
      </c>
      <c r="J37" s="181" t="s">
        <v>1</v>
      </c>
      <c r="K37" s="182">
        <v>146000</v>
      </c>
      <c r="L37" s="183">
        <f t="shared" si="0"/>
        <v>4.6658037379830987E-4</v>
      </c>
      <c r="M37" s="184">
        <v>56543.968000000001</v>
      </c>
      <c r="N37" s="185">
        <f t="shared" si="1"/>
        <v>6.4312851724586681E-3</v>
      </c>
      <c r="O37" s="186">
        <v>0</v>
      </c>
      <c r="P37" s="183">
        <f t="shared" si="2"/>
        <v>0</v>
      </c>
      <c r="Q37" s="184">
        <v>0</v>
      </c>
      <c r="R37" s="187">
        <f t="shared" si="3"/>
        <v>0</v>
      </c>
      <c r="S37" s="182">
        <v>0</v>
      </c>
      <c r="T37" s="183">
        <f t="shared" si="4"/>
        <v>0</v>
      </c>
      <c r="U37" s="184">
        <v>0</v>
      </c>
      <c r="V37" s="185">
        <f t="shared" si="5"/>
        <v>0</v>
      </c>
      <c r="W37" s="186">
        <v>0</v>
      </c>
      <c r="X37" s="183">
        <f t="shared" si="6"/>
        <v>0</v>
      </c>
      <c r="Y37" s="184">
        <v>0</v>
      </c>
      <c r="Z37" s="187">
        <f t="shared" si="7"/>
        <v>0</v>
      </c>
      <c r="AA37" s="182">
        <v>0</v>
      </c>
      <c r="AB37" s="183">
        <f t="shared" si="8"/>
        <v>0</v>
      </c>
      <c r="AC37" s="184">
        <v>0</v>
      </c>
      <c r="AD37" s="185">
        <f t="shared" si="9"/>
        <v>0</v>
      </c>
    </row>
    <row r="38" spans="2:30" x14ac:dyDescent="0.25">
      <c r="B38" s="74" t="s">
        <v>16533</v>
      </c>
      <c r="C38" s="68" t="s">
        <v>3</v>
      </c>
      <c r="D38" s="68" t="s">
        <v>2</v>
      </c>
      <c r="E38" s="68" t="s">
        <v>16534</v>
      </c>
      <c r="F38" s="68" t="s">
        <v>1199</v>
      </c>
      <c r="G38" s="68" t="s">
        <v>1199</v>
      </c>
      <c r="H38" s="69">
        <v>38722</v>
      </c>
      <c r="I38" s="69">
        <v>42003</v>
      </c>
      <c r="J38" s="94" t="s">
        <v>1173</v>
      </c>
      <c r="K38" s="102">
        <v>3148053</v>
      </c>
      <c r="L38" s="71">
        <f t="shared" si="0"/>
        <v>1.0060409215595142E-2</v>
      </c>
      <c r="M38" s="70">
        <v>56187.4055527862</v>
      </c>
      <c r="N38" s="75">
        <f t="shared" si="1"/>
        <v>6.3907299220768475E-3</v>
      </c>
      <c r="O38" s="99">
        <v>2857307</v>
      </c>
      <c r="P38" s="71">
        <f t="shared" si="2"/>
        <v>1.0272600897065897E-2</v>
      </c>
      <c r="Q38" s="70">
        <v>33940.725646535997</v>
      </c>
      <c r="R38" s="106">
        <f t="shared" si="3"/>
        <v>6.8903651781137788E-3</v>
      </c>
      <c r="S38" s="102">
        <v>2474500</v>
      </c>
      <c r="T38" s="71">
        <f t="shared" si="4"/>
        <v>1.156036305118107E-2</v>
      </c>
      <c r="U38" s="70">
        <v>24268.432344407101</v>
      </c>
      <c r="V38" s="75">
        <f t="shared" si="5"/>
        <v>9.6323401537900064E-3</v>
      </c>
      <c r="W38" s="99">
        <v>1733000</v>
      </c>
      <c r="X38" s="71">
        <f t="shared" si="6"/>
        <v>1.4340648034769345E-2</v>
      </c>
      <c r="Y38" s="70">
        <v>7463.6596738881199</v>
      </c>
      <c r="Z38" s="106">
        <f t="shared" si="7"/>
        <v>1.4968882452412166E-2</v>
      </c>
      <c r="AA38" s="102">
        <v>741500</v>
      </c>
      <c r="AB38" s="71">
        <f t="shared" si="8"/>
        <v>7.9555762339739797E-3</v>
      </c>
      <c r="AC38" s="70">
        <v>16804.772670519302</v>
      </c>
      <c r="AD38" s="75">
        <f t="shared" si="9"/>
        <v>8.3156437744156229E-3</v>
      </c>
    </row>
    <row r="39" spans="2:30" x14ac:dyDescent="0.25">
      <c r="B39" s="178" t="s">
        <v>13379</v>
      </c>
      <c r="C39" s="179" t="s">
        <v>13380</v>
      </c>
      <c r="D39" s="179" t="s">
        <v>0</v>
      </c>
      <c r="E39" s="179" t="s">
        <v>13381</v>
      </c>
      <c r="F39" s="179" t="s">
        <v>1199</v>
      </c>
      <c r="G39" s="179" t="s">
        <v>1199</v>
      </c>
      <c r="H39" s="180">
        <v>40826</v>
      </c>
      <c r="I39" s="180">
        <v>42004</v>
      </c>
      <c r="J39" s="181" t="s">
        <v>1</v>
      </c>
      <c r="K39" s="182">
        <v>1651630</v>
      </c>
      <c r="L39" s="183">
        <f t="shared" si="0"/>
        <v>5.2782064573733047E-3</v>
      </c>
      <c r="M39" s="184">
        <v>55851.907924444997</v>
      </c>
      <c r="N39" s="185">
        <f t="shared" si="1"/>
        <v>6.3525705746015192E-3</v>
      </c>
      <c r="O39" s="186">
        <v>1161270</v>
      </c>
      <c r="P39" s="183">
        <f t="shared" si="2"/>
        <v>4.1750022814264322E-3</v>
      </c>
      <c r="Q39" s="184">
        <v>32420.7951244451</v>
      </c>
      <c r="R39" s="187">
        <f t="shared" si="3"/>
        <v>6.581801464667178E-3</v>
      </c>
      <c r="S39" s="182">
        <v>765100</v>
      </c>
      <c r="T39" s="183">
        <f t="shared" si="4"/>
        <v>3.5743923097428317E-3</v>
      </c>
      <c r="U39" s="184">
        <v>14760.3774632451</v>
      </c>
      <c r="V39" s="185">
        <f t="shared" si="5"/>
        <v>5.8585150662638051E-3</v>
      </c>
      <c r="W39" s="186">
        <v>248100</v>
      </c>
      <c r="X39" s="183">
        <f t="shared" si="6"/>
        <v>2.0530379558143532E-3</v>
      </c>
      <c r="Y39" s="184">
        <v>930.34033052000495</v>
      </c>
      <c r="Z39" s="187">
        <f t="shared" si="7"/>
        <v>1.8658614750366215E-3</v>
      </c>
      <c r="AA39" s="182">
        <v>517000</v>
      </c>
      <c r="AB39" s="183">
        <f t="shared" si="8"/>
        <v>5.5469088509299365E-3</v>
      </c>
      <c r="AC39" s="184">
        <v>13830.0371327251</v>
      </c>
      <c r="AD39" s="185">
        <f t="shared" si="9"/>
        <v>6.8436309397054435E-3</v>
      </c>
    </row>
    <row r="40" spans="2:30" x14ac:dyDescent="0.25">
      <c r="B40" s="74" t="s">
        <v>16602</v>
      </c>
      <c r="C40" s="68" t="s">
        <v>3</v>
      </c>
      <c r="D40" s="68" t="s">
        <v>2</v>
      </c>
      <c r="E40" s="68" t="s">
        <v>16603</v>
      </c>
      <c r="F40" s="68" t="s">
        <v>1199</v>
      </c>
      <c r="G40" s="68" t="s">
        <v>1199</v>
      </c>
      <c r="H40" s="69">
        <v>38720</v>
      </c>
      <c r="I40" s="69">
        <v>42003</v>
      </c>
      <c r="J40" s="94" t="s">
        <v>1173</v>
      </c>
      <c r="K40" s="102">
        <v>2492095</v>
      </c>
      <c r="L40" s="71">
        <f t="shared" si="0"/>
        <v>7.9641275112390351E-3</v>
      </c>
      <c r="M40" s="70">
        <v>53280.773880039997</v>
      </c>
      <c r="N40" s="75">
        <f t="shared" si="1"/>
        <v>6.060130959182496E-3</v>
      </c>
      <c r="O40" s="99">
        <v>2047805</v>
      </c>
      <c r="P40" s="71">
        <f t="shared" si="2"/>
        <v>7.3622762552347466E-3</v>
      </c>
      <c r="Q40" s="70">
        <v>35042.633520039701</v>
      </c>
      <c r="R40" s="106">
        <f t="shared" si="3"/>
        <v>7.1140653936056127E-3</v>
      </c>
      <c r="S40" s="102">
        <v>1503580</v>
      </c>
      <c r="T40" s="71">
        <f t="shared" si="4"/>
        <v>7.0244213685572172E-3</v>
      </c>
      <c r="U40" s="70">
        <v>18081.892180788</v>
      </c>
      <c r="V40" s="75">
        <f t="shared" si="5"/>
        <v>7.1768515426850468E-3</v>
      </c>
      <c r="W40" s="99">
        <v>936780</v>
      </c>
      <c r="X40" s="71">
        <f t="shared" si="6"/>
        <v>7.7518939792332519E-3</v>
      </c>
      <c r="Y40" s="70">
        <v>3658.6493777880401</v>
      </c>
      <c r="Z40" s="106">
        <f t="shared" si="7"/>
        <v>7.3376727856845495E-3</v>
      </c>
      <c r="AA40" s="102">
        <v>566800</v>
      </c>
      <c r="AB40" s="71">
        <f t="shared" si="8"/>
        <v>6.0812145777699956E-3</v>
      </c>
      <c r="AC40" s="70">
        <v>14423.242803000099</v>
      </c>
      <c r="AD40" s="75">
        <f t="shared" si="9"/>
        <v>7.137171776923917E-3</v>
      </c>
    </row>
    <row r="41" spans="2:30" x14ac:dyDescent="0.25">
      <c r="B41" s="74" t="s">
        <v>16523</v>
      </c>
      <c r="C41" s="68" t="s">
        <v>3</v>
      </c>
      <c r="D41" s="68" t="s">
        <v>2</v>
      </c>
      <c r="E41" s="68" t="s">
        <v>16524</v>
      </c>
      <c r="F41" s="68" t="s">
        <v>1199</v>
      </c>
      <c r="G41" s="68" t="s">
        <v>1199</v>
      </c>
      <c r="H41" s="69">
        <v>38720</v>
      </c>
      <c r="I41" s="69">
        <v>42004</v>
      </c>
      <c r="J41" s="94" t="s">
        <v>1173</v>
      </c>
      <c r="K41" s="102">
        <v>2825713</v>
      </c>
      <c r="L41" s="71">
        <f t="shared" si="0"/>
        <v>9.0302892314160516E-3</v>
      </c>
      <c r="M41" s="70">
        <v>52760.464453560497</v>
      </c>
      <c r="N41" s="75">
        <f t="shared" si="1"/>
        <v>6.0009512019428184E-3</v>
      </c>
      <c r="O41" s="99">
        <v>2427425</v>
      </c>
      <c r="P41" s="71">
        <f t="shared" si="2"/>
        <v>8.7270875102186032E-3</v>
      </c>
      <c r="Q41" s="70">
        <v>33480.1310135596</v>
      </c>
      <c r="R41" s="106">
        <f t="shared" si="3"/>
        <v>6.796859068275771E-3</v>
      </c>
      <c r="S41" s="102">
        <v>1852750</v>
      </c>
      <c r="T41" s="71">
        <f t="shared" si="4"/>
        <v>8.655672921024744E-3</v>
      </c>
      <c r="U41" s="70">
        <v>20254.506362943899</v>
      </c>
      <c r="V41" s="75">
        <f t="shared" si="5"/>
        <v>8.0391799588135325E-3</v>
      </c>
      <c r="W41" s="99">
        <v>1143150</v>
      </c>
      <c r="X41" s="71">
        <f t="shared" si="6"/>
        <v>9.4596144263973322E-3</v>
      </c>
      <c r="Y41" s="70">
        <v>4321.74589749405</v>
      </c>
      <c r="Z41" s="106">
        <f t="shared" si="7"/>
        <v>8.6675584304988073E-3</v>
      </c>
      <c r="AA41" s="102">
        <v>709600</v>
      </c>
      <c r="AB41" s="71">
        <f t="shared" si="8"/>
        <v>7.613320155937877E-3</v>
      </c>
      <c r="AC41" s="70">
        <v>15932.760465450199</v>
      </c>
      <c r="AD41" s="75">
        <f t="shared" si="9"/>
        <v>7.884138808149796E-3</v>
      </c>
    </row>
    <row r="42" spans="2:30" x14ac:dyDescent="0.25">
      <c r="B42" s="178" t="s">
        <v>16280</v>
      </c>
      <c r="C42" s="179" t="s">
        <v>16281</v>
      </c>
      <c r="D42" s="179" t="s">
        <v>426</v>
      </c>
      <c r="E42" s="179" t="s">
        <v>16282</v>
      </c>
      <c r="F42" s="179" t="s">
        <v>1199</v>
      </c>
      <c r="G42" s="179" t="s">
        <v>1199</v>
      </c>
      <c r="H42" s="180">
        <v>40500</v>
      </c>
      <c r="I42" s="180">
        <v>42003</v>
      </c>
      <c r="J42" s="181" t="s">
        <v>1</v>
      </c>
      <c r="K42" s="182">
        <v>135000</v>
      </c>
      <c r="L42" s="183">
        <f t="shared" si="0"/>
        <v>4.3142705796419065E-4</v>
      </c>
      <c r="M42" s="184">
        <v>52590.720000000001</v>
      </c>
      <c r="N42" s="185">
        <f t="shared" si="1"/>
        <v>5.9816445450896821E-3</v>
      </c>
      <c r="O42" s="186">
        <v>0</v>
      </c>
      <c r="P42" s="183">
        <f t="shared" si="2"/>
        <v>0</v>
      </c>
      <c r="Q42" s="184">
        <v>0</v>
      </c>
      <c r="R42" s="187">
        <f t="shared" si="3"/>
        <v>0</v>
      </c>
      <c r="S42" s="182">
        <v>0</v>
      </c>
      <c r="T42" s="183">
        <f t="shared" si="4"/>
        <v>0</v>
      </c>
      <c r="U42" s="184">
        <v>0</v>
      </c>
      <c r="V42" s="185">
        <f t="shared" si="5"/>
        <v>0</v>
      </c>
      <c r="W42" s="186">
        <v>0</v>
      </c>
      <c r="X42" s="183">
        <f t="shared" si="6"/>
        <v>0</v>
      </c>
      <c r="Y42" s="184">
        <v>0</v>
      </c>
      <c r="Z42" s="187">
        <f t="shared" si="7"/>
        <v>0</v>
      </c>
      <c r="AA42" s="182">
        <v>0</v>
      </c>
      <c r="AB42" s="183">
        <f t="shared" si="8"/>
        <v>0</v>
      </c>
      <c r="AC42" s="184">
        <v>0</v>
      </c>
      <c r="AD42" s="185">
        <f t="shared" si="9"/>
        <v>0</v>
      </c>
    </row>
    <row r="43" spans="2:30" x14ac:dyDescent="0.25">
      <c r="B43" s="74" t="s">
        <v>16739</v>
      </c>
      <c r="C43" s="68" t="s">
        <v>3</v>
      </c>
      <c r="D43" s="68" t="s">
        <v>2</v>
      </c>
      <c r="E43" s="68" t="s">
        <v>16740</v>
      </c>
      <c r="F43" s="68" t="s">
        <v>1199</v>
      </c>
      <c r="G43" s="68" t="s">
        <v>1199</v>
      </c>
      <c r="H43" s="69">
        <v>38721</v>
      </c>
      <c r="I43" s="69">
        <v>42004</v>
      </c>
      <c r="J43" s="94" t="s">
        <v>1173</v>
      </c>
      <c r="K43" s="102">
        <v>2655355</v>
      </c>
      <c r="L43" s="71">
        <f t="shared" si="0"/>
        <v>8.4858666333370615E-3</v>
      </c>
      <c r="M43" s="70">
        <v>52432.952856144198</v>
      </c>
      <c r="N43" s="75">
        <f t="shared" si="1"/>
        <v>5.9637001819883703E-3</v>
      </c>
      <c r="O43" s="99">
        <v>2208265</v>
      </c>
      <c r="P43" s="71">
        <f t="shared" si="2"/>
        <v>7.9391626520913649E-3</v>
      </c>
      <c r="Q43" s="70">
        <v>30417.315176143198</v>
      </c>
      <c r="R43" s="106">
        <f t="shared" si="3"/>
        <v>6.1750715492672244E-3</v>
      </c>
      <c r="S43" s="102">
        <v>1668380</v>
      </c>
      <c r="T43" s="71">
        <f t="shared" si="4"/>
        <v>7.7943336057100313E-3</v>
      </c>
      <c r="U43" s="70">
        <v>16985.6159150655</v>
      </c>
      <c r="V43" s="75">
        <f t="shared" si="5"/>
        <v>6.7417304873112587E-3</v>
      </c>
      <c r="W43" s="99">
        <v>1087680</v>
      </c>
      <c r="X43" s="71">
        <f t="shared" si="6"/>
        <v>9.000597838694703E-3</v>
      </c>
      <c r="Y43" s="70">
        <v>4154.4534984780503</v>
      </c>
      <c r="Z43" s="106">
        <f t="shared" si="7"/>
        <v>8.3320420262858047E-3</v>
      </c>
      <c r="AA43" s="102">
        <v>580700</v>
      </c>
      <c r="AB43" s="71">
        <f t="shared" si="8"/>
        <v>6.2303481039361975E-3</v>
      </c>
      <c r="AC43" s="70">
        <v>12831.1624165876</v>
      </c>
      <c r="AD43" s="75">
        <f t="shared" si="9"/>
        <v>6.3493495544391185E-3</v>
      </c>
    </row>
    <row r="44" spans="2:30" x14ac:dyDescent="0.25">
      <c r="B44" s="74" t="s">
        <v>16857</v>
      </c>
      <c r="C44" s="68" t="s">
        <v>41</v>
      </c>
      <c r="D44" s="68" t="s">
        <v>2</v>
      </c>
      <c r="E44" s="68" t="s">
        <v>16858</v>
      </c>
      <c r="F44" s="68" t="s">
        <v>1199</v>
      </c>
      <c r="G44" s="68" t="s">
        <v>1199</v>
      </c>
      <c r="H44" s="69">
        <v>39785</v>
      </c>
      <c r="I44" s="69">
        <v>42003</v>
      </c>
      <c r="J44" s="94" t="s">
        <v>1173</v>
      </c>
      <c r="K44" s="102">
        <v>2138678</v>
      </c>
      <c r="L44" s="71">
        <f t="shared" si="0"/>
        <v>6.8346930183165872E-3</v>
      </c>
      <c r="M44" s="70">
        <v>52319.286390268397</v>
      </c>
      <c r="N44" s="75">
        <f t="shared" si="1"/>
        <v>5.9507718099188183E-3</v>
      </c>
      <c r="O44" s="99">
        <v>1968882</v>
      </c>
      <c r="P44" s="71">
        <f t="shared" si="2"/>
        <v>7.0785319881331958E-3</v>
      </c>
      <c r="Q44" s="70">
        <v>43660.156790268498</v>
      </c>
      <c r="R44" s="106">
        <f t="shared" si="3"/>
        <v>8.8635236368129078E-3</v>
      </c>
      <c r="S44" s="102">
        <v>1608700</v>
      </c>
      <c r="T44" s="71">
        <f t="shared" si="4"/>
        <v>7.5155207275954686E-3</v>
      </c>
      <c r="U44" s="70">
        <v>24271.407601819599</v>
      </c>
      <c r="V44" s="75">
        <f t="shared" si="5"/>
        <v>9.633521057897677E-3</v>
      </c>
      <c r="W44" s="99">
        <v>658500</v>
      </c>
      <c r="X44" s="71">
        <f t="shared" si="6"/>
        <v>5.4491152515266086E-3</v>
      </c>
      <c r="Y44" s="70">
        <v>3036.72842773202</v>
      </c>
      <c r="Z44" s="106">
        <f t="shared" si="7"/>
        <v>6.0903675757952858E-3</v>
      </c>
      <c r="AA44" s="102">
        <v>950200</v>
      </c>
      <c r="AB44" s="71">
        <f t="shared" si="8"/>
        <v>1.0194724932598887E-2</v>
      </c>
      <c r="AC44" s="70">
        <v>21234.6791740876</v>
      </c>
      <c r="AD44" s="75">
        <f t="shared" si="9"/>
        <v>1.0507730817774754E-2</v>
      </c>
    </row>
    <row r="45" spans="2:30" x14ac:dyDescent="0.25">
      <c r="B45" s="178" t="s">
        <v>6666</v>
      </c>
      <c r="C45" s="179" t="s">
        <v>6667</v>
      </c>
      <c r="D45" s="179" t="s">
        <v>0</v>
      </c>
      <c r="E45" s="179" t="s">
        <v>6668</v>
      </c>
      <c r="F45" s="179" t="s">
        <v>1199</v>
      </c>
      <c r="G45" s="179" t="s">
        <v>1199</v>
      </c>
      <c r="H45" s="180">
        <v>38720</v>
      </c>
      <c r="I45" s="180">
        <v>42004</v>
      </c>
      <c r="J45" s="181" t="s">
        <v>1</v>
      </c>
      <c r="K45" s="182">
        <v>1592875</v>
      </c>
      <c r="L45" s="183">
        <f t="shared" si="0"/>
        <v>5.0904398144793342E-3</v>
      </c>
      <c r="M45" s="184">
        <v>51118.0923887811</v>
      </c>
      <c r="N45" s="185">
        <f t="shared" si="1"/>
        <v>5.8141485511653554E-3</v>
      </c>
      <c r="O45" s="186">
        <v>1291855</v>
      </c>
      <c r="P45" s="183">
        <f t="shared" si="2"/>
        <v>4.6444819656687453E-3</v>
      </c>
      <c r="Q45" s="184">
        <v>40481.414588781103</v>
      </c>
      <c r="R45" s="187">
        <f t="shared" si="3"/>
        <v>8.218201706945304E-3</v>
      </c>
      <c r="S45" s="182">
        <v>876700</v>
      </c>
      <c r="T45" s="183">
        <f t="shared" si="4"/>
        <v>4.0957649169409754E-3</v>
      </c>
      <c r="U45" s="184">
        <v>20350.092998734101</v>
      </c>
      <c r="V45" s="185">
        <f t="shared" si="5"/>
        <v>8.0771190797679134E-3</v>
      </c>
      <c r="W45" s="186">
        <v>437000</v>
      </c>
      <c r="X45" s="183">
        <f t="shared" si="6"/>
        <v>3.6161934167306424E-3</v>
      </c>
      <c r="Y45" s="184">
        <v>1987.8679362340199</v>
      </c>
      <c r="Z45" s="187">
        <f t="shared" si="7"/>
        <v>3.9868057720409194E-3</v>
      </c>
      <c r="AA45" s="182">
        <v>439700</v>
      </c>
      <c r="AB45" s="183">
        <f t="shared" si="8"/>
        <v>4.7175547809553053E-3</v>
      </c>
      <c r="AC45" s="184">
        <v>18362.2250625001</v>
      </c>
      <c r="AD45" s="185">
        <f t="shared" si="9"/>
        <v>9.0863307418177011E-3</v>
      </c>
    </row>
    <row r="46" spans="2:30" x14ac:dyDescent="0.25">
      <c r="B46" s="178" t="s">
        <v>10874</v>
      </c>
      <c r="C46" s="179" t="s">
        <v>10875</v>
      </c>
      <c r="D46" s="179" t="s">
        <v>0</v>
      </c>
      <c r="E46" s="179" t="s">
        <v>10876</v>
      </c>
      <c r="F46" s="179" t="s">
        <v>1199</v>
      </c>
      <c r="G46" s="179" t="s">
        <v>1199</v>
      </c>
      <c r="H46" s="180">
        <v>38721</v>
      </c>
      <c r="I46" s="180">
        <v>42004</v>
      </c>
      <c r="J46" s="181" t="s">
        <v>1</v>
      </c>
      <c r="K46" s="182">
        <v>1913376</v>
      </c>
      <c r="L46" s="183">
        <f t="shared" si="0"/>
        <v>6.1146828034021571E-3</v>
      </c>
      <c r="M46" s="184">
        <v>49656.926082477898</v>
      </c>
      <c r="N46" s="185">
        <f t="shared" si="1"/>
        <v>5.6479561608431201E-3</v>
      </c>
      <c r="O46" s="186">
        <v>1603738</v>
      </c>
      <c r="P46" s="183">
        <f t="shared" si="2"/>
        <v>5.7657649029168607E-3</v>
      </c>
      <c r="Q46" s="184">
        <v>34465.833402477598</v>
      </c>
      <c r="R46" s="187">
        <f t="shared" si="3"/>
        <v>6.996968208172057E-3</v>
      </c>
      <c r="S46" s="182">
        <v>1197330</v>
      </c>
      <c r="T46" s="183">
        <f t="shared" si="4"/>
        <v>5.5936833671734213E-3</v>
      </c>
      <c r="U46" s="184">
        <v>20553.960840195701</v>
      </c>
      <c r="V46" s="185">
        <f t="shared" si="5"/>
        <v>8.1580359007437687E-3</v>
      </c>
      <c r="W46" s="186">
        <v>533530</v>
      </c>
      <c r="X46" s="183">
        <f t="shared" si="6"/>
        <v>4.4149832348473672E-3</v>
      </c>
      <c r="Y46" s="184">
        <v>2966.4861269450098</v>
      </c>
      <c r="Z46" s="187">
        <f t="shared" si="7"/>
        <v>5.9494918138220717E-3</v>
      </c>
      <c r="AA46" s="182">
        <v>663800</v>
      </c>
      <c r="AB46" s="183">
        <f t="shared" si="8"/>
        <v>7.1219305517355733E-3</v>
      </c>
      <c r="AC46" s="184">
        <v>17587.474713250798</v>
      </c>
      <c r="AD46" s="185">
        <f t="shared" si="9"/>
        <v>8.7029546590359635E-3</v>
      </c>
    </row>
    <row r="47" spans="2:30" x14ac:dyDescent="0.25">
      <c r="B47" s="74" t="s">
        <v>16572</v>
      </c>
      <c r="C47" s="68" t="s">
        <v>3</v>
      </c>
      <c r="D47" s="68" t="s">
        <v>2</v>
      </c>
      <c r="E47" s="68" t="s">
        <v>16573</v>
      </c>
      <c r="F47" s="68" t="s">
        <v>1199</v>
      </c>
      <c r="G47" s="68" t="s">
        <v>1199</v>
      </c>
      <c r="H47" s="69">
        <v>38720</v>
      </c>
      <c r="I47" s="69">
        <v>42002</v>
      </c>
      <c r="J47" s="94" t="s">
        <v>1173</v>
      </c>
      <c r="K47" s="102">
        <v>3013504</v>
      </c>
      <c r="L47" s="71">
        <f t="shared" si="0"/>
        <v>9.6304234435801508E-3</v>
      </c>
      <c r="M47" s="70">
        <v>49480.886013101401</v>
      </c>
      <c r="N47" s="75">
        <f t="shared" si="1"/>
        <v>5.6279334435138436E-3</v>
      </c>
      <c r="O47" s="99">
        <v>2887010</v>
      </c>
      <c r="P47" s="71">
        <f t="shared" si="2"/>
        <v>1.0379389234631846E-2</v>
      </c>
      <c r="Q47" s="70">
        <v>43760.960013100797</v>
      </c>
      <c r="R47" s="106">
        <f t="shared" si="3"/>
        <v>8.8839878727187249E-3</v>
      </c>
      <c r="S47" s="102">
        <v>2328340</v>
      </c>
      <c r="T47" s="71">
        <f t="shared" si="4"/>
        <v>1.08775331204635E-2</v>
      </c>
      <c r="U47" s="70">
        <v>29682.2861010503</v>
      </c>
      <c r="V47" s="75">
        <f t="shared" si="5"/>
        <v>1.1781143182630028E-2</v>
      </c>
      <c r="W47" s="99">
        <v>1627640</v>
      </c>
      <c r="X47" s="71">
        <f t="shared" si="6"/>
        <v>1.3468789594525087E-2</v>
      </c>
      <c r="Y47" s="70">
        <v>6800.4380958370803</v>
      </c>
      <c r="Z47" s="106">
        <f t="shared" si="7"/>
        <v>1.3638745994491707E-2</v>
      </c>
      <c r="AA47" s="102">
        <v>700700</v>
      </c>
      <c r="AB47" s="71">
        <f t="shared" si="8"/>
        <v>7.517831783068871E-3</v>
      </c>
      <c r="AC47" s="70">
        <v>22881.8480052136</v>
      </c>
      <c r="AD47" s="75">
        <f t="shared" si="9"/>
        <v>1.1322812908114101E-2</v>
      </c>
    </row>
    <row r="48" spans="2:30" x14ac:dyDescent="0.25">
      <c r="B48" s="74" t="s">
        <v>16674</v>
      </c>
      <c r="C48" s="68" t="s">
        <v>3</v>
      </c>
      <c r="D48" s="68" t="s">
        <v>2</v>
      </c>
      <c r="E48" s="68" t="s">
        <v>16675</v>
      </c>
      <c r="F48" s="68" t="s">
        <v>1199</v>
      </c>
      <c r="G48" s="68" t="s">
        <v>1199</v>
      </c>
      <c r="H48" s="69">
        <v>38720</v>
      </c>
      <c r="I48" s="69">
        <v>42004</v>
      </c>
      <c r="J48" s="94" t="s">
        <v>1173</v>
      </c>
      <c r="K48" s="102">
        <v>2436521</v>
      </c>
      <c r="L48" s="71">
        <f t="shared" si="0"/>
        <v>7.7865265681330937E-3</v>
      </c>
      <c r="M48" s="70">
        <v>48810.3073455431</v>
      </c>
      <c r="N48" s="75">
        <f t="shared" si="1"/>
        <v>5.5516621312204648E-3</v>
      </c>
      <c r="O48" s="99">
        <v>2125469</v>
      </c>
      <c r="P48" s="71">
        <f t="shared" si="2"/>
        <v>7.6414941607904768E-3</v>
      </c>
      <c r="Q48" s="70">
        <v>35608.691005542503</v>
      </c>
      <c r="R48" s="106">
        <f t="shared" si="3"/>
        <v>7.2289816988000835E-3</v>
      </c>
      <c r="S48" s="102">
        <v>1528720</v>
      </c>
      <c r="T48" s="71">
        <f t="shared" si="4"/>
        <v>7.1418703591034655E-3</v>
      </c>
      <c r="U48" s="70">
        <v>19148.405210065499</v>
      </c>
      <c r="V48" s="75">
        <f t="shared" si="5"/>
        <v>7.6001593250197138E-3</v>
      </c>
      <c r="W48" s="99">
        <v>940320</v>
      </c>
      <c r="X48" s="71">
        <f t="shared" si="6"/>
        <v>7.7811876284214132E-3</v>
      </c>
      <c r="Y48" s="70">
        <v>3508.8718329390399</v>
      </c>
      <c r="Z48" s="106">
        <f t="shared" si="7"/>
        <v>7.0372836252972802E-3</v>
      </c>
      <c r="AA48" s="102">
        <v>588400</v>
      </c>
      <c r="AB48" s="71">
        <f t="shared" si="8"/>
        <v>6.3129616400138767E-3</v>
      </c>
      <c r="AC48" s="70">
        <v>15639.5333771267</v>
      </c>
      <c r="AD48" s="75">
        <f t="shared" si="9"/>
        <v>7.7390388380808774E-3</v>
      </c>
    </row>
    <row r="49" spans="2:30" x14ac:dyDescent="0.25">
      <c r="B49" s="74" t="s">
        <v>16710</v>
      </c>
      <c r="C49" s="68" t="s">
        <v>3</v>
      </c>
      <c r="D49" s="68" t="s">
        <v>2</v>
      </c>
      <c r="E49" s="68" t="s">
        <v>16711</v>
      </c>
      <c r="F49" s="68" t="s">
        <v>1199</v>
      </c>
      <c r="G49" s="68" t="s">
        <v>1199</v>
      </c>
      <c r="H49" s="69">
        <v>38720</v>
      </c>
      <c r="I49" s="69">
        <v>42002</v>
      </c>
      <c r="J49" s="94" t="s">
        <v>1173</v>
      </c>
      <c r="K49" s="102">
        <v>2791802</v>
      </c>
      <c r="L49" s="71">
        <f t="shared" si="0"/>
        <v>8.9219179502114318E-3</v>
      </c>
      <c r="M49" s="70">
        <v>45791.408278557399</v>
      </c>
      <c r="N49" s="75">
        <f t="shared" si="1"/>
        <v>5.2082939260273938E-3</v>
      </c>
      <c r="O49" s="99">
        <v>2642620</v>
      </c>
      <c r="P49" s="71">
        <f t="shared" si="2"/>
        <v>9.5007573853997072E-3</v>
      </c>
      <c r="Q49" s="70">
        <v>37666.871638557001</v>
      </c>
      <c r="R49" s="106">
        <f t="shared" si="3"/>
        <v>7.6468164944282274E-3</v>
      </c>
      <c r="S49" s="102">
        <v>2121740</v>
      </c>
      <c r="T49" s="71">
        <f t="shared" si="4"/>
        <v>9.9123397454891592E-3</v>
      </c>
      <c r="U49" s="70">
        <v>27134.726360147699</v>
      </c>
      <c r="V49" s="75">
        <f t="shared" si="5"/>
        <v>1.0769995794194359E-2</v>
      </c>
      <c r="W49" s="99">
        <v>1427740</v>
      </c>
      <c r="X49" s="71">
        <f t="shared" si="6"/>
        <v>1.1814608670029765E-2</v>
      </c>
      <c r="Y49" s="70">
        <v>5711.1530307480798</v>
      </c>
      <c r="Z49" s="106">
        <f t="shared" si="7"/>
        <v>1.145410993002452E-2</v>
      </c>
      <c r="AA49" s="102">
        <v>694000</v>
      </c>
      <c r="AB49" s="71">
        <f t="shared" si="8"/>
        <v>7.4459472776506296E-3</v>
      </c>
      <c r="AC49" s="70">
        <v>21423.5733294001</v>
      </c>
      <c r="AD49" s="75">
        <f t="shared" si="9"/>
        <v>1.0601202865117801E-2</v>
      </c>
    </row>
    <row r="50" spans="2:30" x14ac:dyDescent="0.25">
      <c r="B50" s="74" t="s">
        <v>16743</v>
      </c>
      <c r="C50" s="68" t="s">
        <v>3</v>
      </c>
      <c r="D50" s="68" t="s">
        <v>2</v>
      </c>
      <c r="E50" s="68" t="s">
        <v>16744</v>
      </c>
      <c r="F50" s="68" t="s">
        <v>1199</v>
      </c>
      <c r="G50" s="68" t="s">
        <v>1199</v>
      </c>
      <c r="H50" s="69">
        <v>38721</v>
      </c>
      <c r="I50" s="69">
        <v>42003</v>
      </c>
      <c r="J50" s="94" t="s">
        <v>1173</v>
      </c>
      <c r="K50" s="102">
        <v>1745274</v>
      </c>
      <c r="L50" s="71">
        <f t="shared" si="0"/>
        <v>5.5774698308251472E-3</v>
      </c>
      <c r="M50" s="70">
        <v>45633.801414422298</v>
      </c>
      <c r="N50" s="75">
        <f t="shared" si="1"/>
        <v>5.1903677930685288E-3</v>
      </c>
      <c r="O50" s="99">
        <v>1474930</v>
      </c>
      <c r="P50" s="71">
        <f t="shared" si="2"/>
        <v>5.3026738957729792E-3</v>
      </c>
      <c r="Q50" s="70">
        <v>28042.970131922099</v>
      </c>
      <c r="R50" s="106">
        <f t="shared" si="3"/>
        <v>5.693051671910896E-3</v>
      </c>
      <c r="S50" s="102">
        <v>1238700</v>
      </c>
      <c r="T50" s="71">
        <f t="shared" si="4"/>
        <v>5.7869556320460664E-3</v>
      </c>
      <c r="U50" s="70">
        <v>16915.624896288198</v>
      </c>
      <c r="V50" s="75">
        <f t="shared" si="5"/>
        <v>6.7139504770079295E-3</v>
      </c>
      <c r="W50" s="99">
        <v>784300</v>
      </c>
      <c r="X50" s="71">
        <f t="shared" si="6"/>
        <v>6.4901155531849946E-3</v>
      </c>
      <c r="Y50" s="70">
        <v>3331.8531969750302</v>
      </c>
      <c r="Z50" s="106">
        <f t="shared" si="7"/>
        <v>6.6822605844019511E-3</v>
      </c>
      <c r="AA50" s="102">
        <v>454400</v>
      </c>
      <c r="AB50" s="71">
        <f t="shared" si="8"/>
        <v>4.8752715316490577E-3</v>
      </c>
      <c r="AC50" s="70">
        <v>13583.7716993132</v>
      </c>
      <c r="AD50" s="75">
        <f t="shared" si="9"/>
        <v>6.7217693913015197E-3</v>
      </c>
    </row>
    <row r="51" spans="2:30" x14ac:dyDescent="0.25">
      <c r="B51" s="178" t="s">
        <v>11348</v>
      </c>
      <c r="C51" s="179" t="s">
        <v>11342</v>
      </c>
      <c r="D51" s="179" t="s">
        <v>2</v>
      </c>
      <c r="E51" s="179" t="s">
        <v>11349</v>
      </c>
      <c r="F51" s="179" t="s">
        <v>1199</v>
      </c>
      <c r="G51" s="179" t="s">
        <v>1199</v>
      </c>
      <c r="H51" s="180">
        <v>38720</v>
      </c>
      <c r="I51" s="180">
        <v>42002</v>
      </c>
      <c r="J51" s="181" t="s">
        <v>1</v>
      </c>
      <c r="K51" s="182">
        <v>2447882</v>
      </c>
      <c r="L51" s="183">
        <f t="shared" si="0"/>
        <v>7.8228335518777687E-3</v>
      </c>
      <c r="M51" s="184">
        <v>43014.158156825302</v>
      </c>
      <c r="N51" s="185">
        <f t="shared" si="1"/>
        <v>4.8924107618302038E-3</v>
      </c>
      <c r="O51" s="186">
        <v>2262360</v>
      </c>
      <c r="P51" s="183">
        <f t="shared" si="2"/>
        <v>8.1336452000033612E-3</v>
      </c>
      <c r="Q51" s="184">
        <v>33345.143376824897</v>
      </c>
      <c r="R51" s="187">
        <f t="shared" si="3"/>
        <v>6.7694549956192514E-3</v>
      </c>
      <c r="S51" s="182">
        <v>1851440</v>
      </c>
      <c r="T51" s="183">
        <f t="shared" si="4"/>
        <v>8.6495528662269873E-3</v>
      </c>
      <c r="U51" s="184">
        <v>24092.575225105698</v>
      </c>
      <c r="V51" s="185">
        <f t="shared" si="5"/>
        <v>9.5625410185373686E-3</v>
      </c>
      <c r="W51" s="186">
        <v>1278240</v>
      </c>
      <c r="X51" s="183">
        <f t="shared" si="6"/>
        <v>1.0577489869569282E-2</v>
      </c>
      <c r="Y51" s="184">
        <v>5557.7940472050996</v>
      </c>
      <c r="Z51" s="187">
        <f t="shared" si="7"/>
        <v>1.1146537948184624E-2</v>
      </c>
      <c r="AA51" s="182">
        <v>573200</v>
      </c>
      <c r="AB51" s="183">
        <f t="shared" si="8"/>
        <v>6.1498803739904045E-3</v>
      </c>
      <c r="AC51" s="184">
        <v>18534.781177900601</v>
      </c>
      <c r="AD51" s="185">
        <f t="shared" si="9"/>
        <v>9.1717181025931793E-3</v>
      </c>
    </row>
    <row r="52" spans="2:30" x14ac:dyDescent="0.25">
      <c r="B52" s="178" t="s">
        <v>14559</v>
      </c>
      <c r="C52" s="179" t="s">
        <v>14311</v>
      </c>
      <c r="D52" s="179" t="s">
        <v>2</v>
      </c>
      <c r="E52" s="179" t="s">
        <v>14294</v>
      </c>
      <c r="F52" s="179" t="s">
        <v>1199</v>
      </c>
      <c r="G52" s="179" t="s">
        <v>1199</v>
      </c>
      <c r="H52" s="180">
        <v>39797</v>
      </c>
      <c r="I52" s="180">
        <v>42004</v>
      </c>
      <c r="J52" s="181" t="s">
        <v>1</v>
      </c>
      <c r="K52" s="182">
        <v>1564334</v>
      </c>
      <c r="L52" s="183">
        <f t="shared" si="0"/>
        <v>4.9992297429137349E-3</v>
      </c>
      <c r="M52" s="184">
        <v>42784.111025372702</v>
      </c>
      <c r="N52" s="185">
        <f t="shared" si="1"/>
        <v>4.8662453058530468E-3</v>
      </c>
      <c r="O52" s="186">
        <v>1393500</v>
      </c>
      <c r="P52" s="183">
        <f t="shared" si="2"/>
        <v>5.0099164528212498E-3</v>
      </c>
      <c r="Q52" s="184">
        <v>32075.252884122699</v>
      </c>
      <c r="R52" s="187">
        <f t="shared" si="3"/>
        <v>6.5116523392454032E-3</v>
      </c>
      <c r="S52" s="182">
        <v>1170980</v>
      </c>
      <c r="T52" s="183">
        <f t="shared" si="4"/>
        <v>5.4705815015849701E-3</v>
      </c>
      <c r="U52" s="184">
        <v>15725.279321894601</v>
      </c>
      <c r="V52" s="185">
        <f t="shared" si="5"/>
        <v>6.2414925402776199E-3</v>
      </c>
      <c r="W52" s="186">
        <v>746780</v>
      </c>
      <c r="X52" s="183">
        <f t="shared" si="6"/>
        <v>6.1796359719590594E-3</v>
      </c>
      <c r="Y52" s="184">
        <v>3746.5586400820198</v>
      </c>
      <c r="Z52" s="187">
        <f t="shared" si="7"/>
        <v>7.5139808532081248E-3</v>
      </c>
      <c r="AA52" s="182">
        <v>424200</v>
      </c>
      <c r="AB52" s="183">
        <f t="shared" si="8"/>
        <v>4.5512548057340015E-3</v>
      </c>
      <c r="AC52" s="184">
        <v>11978.7206818125</v>
      </c>
      <c r="AD52" s="185">
        <f t="shared" si="9"/>
        <v>5.9275288048332526E-3</v>
      </c>
    </row>
    <row r="53" spans="2:30" x14ac:dyDescent="0.25">
      <c r="B53" s="178" t="s">
        <v>16124</v>
      </c>
      <c r="C53" s="179" t="s">
        <v>16125</v>
      </c>
      <c r="D53" s="179" t="s">
        <v>426</v>
      </c>
      <c r="E53" s="179" t="s">
        <v>16126</v>
      </c>
      <c r="F53" s="179" t="s">
        <v>1199</v>
      </c>
      <c r="G53" s="179" t="s">
        <v>1199</v>
      </c>
      <c r="H53" s="180">
        <v>38747</v>
      </c>
      <c r="I53" s="180">
        <v>40505</v>
      </c>
      <c r="J53" s="181" t="s">
        <v>1</v>
      </c>
      <c r="K53" s="182">
        <v>26100</v>
      </c>
      <c r="L53" s="183">
        <f t="shared" si="0"/>
        <v>8.3409231206410192E-5</v>
      </c>
      <c r="M53" s="184">
        <v>42636.485159999997</v>
      </c>
      <c r="N53" s="185">
        <f t="shared" si="1"/>
        <v>4.8494544071484699E-3</v>
      </c>
      <c r="O53" s="186">
        <v>0</v>
      </c>
      <c r="P53" s="183">
        <f t="shared" si="2"/>
        <v>0</v>
      </c>
      <c r="Q53" s="184">
        <v>0</v>
      </c>
      <c r="R53" s="187">
        <f t="shared" si="3"/>
        <v>0</v>
      </c>
      <c r="S53" s="182">
        <v>0</v>
      </c>
      <c r="T53" s="183">
        <f t="shared" si="4"/>
        <v>0</v>
      </c>
      <c r="U53" s="184">
        <v>0</v>
      </c>
      <c r="V53" s="185">
        <f t="shared" si="5"/>
        <v>0</v>
      </c>
      <c r="W53" s="186">
        <v>0</v>
      </c>
      <c r="X53" s="183">
        <f t="shared" si="6"/>
        <v>0</v>
      </c>
      <c r="Y53" s="184">
        <v>0</v>
      </c>
      <c r="Z53" s="187">
        <f t="shared" si="7"/>
        <v>0</v>
      </c>
      <c r="AA53" s="182">
        <v>0</v>
      </c>
      <c r="AB53" s="183">
        <f t="shared" si="8"/>
        <v>0</v>
      </c>
      <c r="AC53" s="184">
        <v>0</v>
      </c>
      <c r="AD53" s="185">
        <f t="shared" si="9"/>
        <v>0</v>
      </c>
    </row>
    <row r="54" spans="2:30" x14ac:dyDescent="0.25">
      <c r="B54" s="178" t="s">
        <v>13252</v>
      </c>
      <c r="C54" s="179" t="s">
        <v>454</v>
      </c>
      <c r="D54" s="179" t="s">
        <v>0</v>
      </c>
      <c r="E54" s="179" t="s">
        <v>12096</v>
      </c>
      <c r="F54" s="179" t="s">
        <v>1199</v>
      </c>
      <c r="G54" s="179" t="s">
        <v>1199</v>
      </c>
      <c r="H54" s="180">
        <v>41253</v>
      </c>
      <c r="I54" s="180">
        <v>42003</v>
      </c>
      <c r="J54" s="181" t="s">
        <v>1</v>
      </c>
      <c r="K54" s="182">
        <v>946504</v>
      </c>
      <c r="L54" s="183">
        <f t="shared" si="0"/>
        <v>3.0247958227506539E-3</v>
      </c>
      <c r="M54" s="184">
        <v>40217.081006846602</v>
      </c>
      <c r="N54" s="185">
        <f t="shared" si="1"/>
        <v>4.5742724804686804E-3</v>
      </c>
      <c r="O54" s="186">
        <v>695850</v>
      </c>
      <c r="P54" s="183">
        <f t="shared" si="2"/>
        <v>2.5017225430180603E-3</v>
      </c>
      <c r="Q54" s="184">
        <v>28090.475806846702</v>
      </c>
      <c r="R54" s="187">
        <f t="shared" si="3"/>
        <v>5.7026958808082586E-3</v>
      </c>
      <c r="S54" s="182">
        <v>518010</v>
      </c>
      <c r="T54" s="183">
        <f t="shared" si="4"/>
        <v>2.4200378517447185E-3</v>
      </c>
      <c r="U54" s="184">
        <v>15466.060711046601</v>
      </c>
      <c r="V54" s="185">
        <f t="shared" si="5"/>
        <v>6.1386065442459777E-3</v>
      </c>
      <c r="W54" s="186">
        <v>162110</v>
      </c>
      <c r="X54" s="183">
        <f t="shared" si="6"/>
        <v>1.341467081890628E-3</v>
      </c>
      <c r="Y54" s="184">
        <v>785.91774468400001</v>
      </c>
      <c r="Z54" s="187">
        <f t="shared" si="7"/>
        <v>1.5762120529956012E-3</v>
      </c>
      <c r="AA54" s="182">
        <v>355900</v>
      </c>
      <c r="AB54" s="183">
        <f t="shared" si="8"/>
        <v>3.8184620116943216E-3</v>
      </c>
      <c r="AC54" s="184">
        <v>14680.1429663626</v>
      </c>
      <c r="AD54" s="185">
        <f t="shared" si="9"/>
        <v>7.264295796153254E-3</v>
      </c>
    </row>
    <row r="55" spans="2:30" x14ac:dyDescent="0.25">
      <c r="B55" s="74" t="s">
        <v>16875</v>
      </c>
      <c r="C55" s="68" t="s">
        <v>3</v>
      </c>
      <c r="D55" s="68" t="s">
        <v>2</v>
      </c>
      <c r="E55" s="68" t="s">
        <v>4893</v>
      </c>
      <c r="F55" s="68" t="s">
        <v>1199</v>
      </c>
      <c r="G55" s="68" t="s">
        <v>1199</v>
      </c>
      <c r="H55" s="69">
        <v>40037</v>
      </c>
      <c r="I55" s="69">
        <v>42004</v>
      </c>
      <c r="J55" s="94" t="s">
        <v>1173</v>
      </c>
      <c r="K55" s="102">
        <v>2081362</v>
      </c>
      <c r="L55" s="71">
        <f t="shared" si="0"/>
        <v>6.6515250682849169E-3</v>
      </c>
      <c r="M55" s="70">
        <v>40215.102153241598</v>
      </c>
      <c r="N55" s="75">
        <f t="shared" si="1"/>
        <v>4.5740474065607377E-3</v>
      </c>
      <c r="O55" s="99">
        <v>1826600</v>
      </c>
      <c r="P55" s="71">
        <f t="shared" si="2"/>
        <v>6.5669992053988486E-3</v>
      </c>
      <c r="Q55" s="70">
        <v>30204.841353241602</v>
      </c>
      <c r="R55" s="106">
        <f t="shared" si="3"/>
        <v>6.1319368724831033E-3</v>
      </c>
      <c r="S55" s="102">
        <v>1563960</v>
      </c>
      <c r="T55" s="71">
        <f t="shared" si="4"/>
        <v>7.3065045049606567E-3</v>
      </c>
      <c r="U55" s="70">
        <v>19796.076965741599</v>
      </c>
      <c r="V55" s="75">
        <f t="shared" si="5"/>
        <v>7.8572255652341258E-3</v>
      </c>
      <c r="W55" s="99">
        <v>919760</v>
      </c>
      <c r="X55" s="71">
        <f t="shared" si="6"/>
        <v>7.6110527619500587E-3</v>
      </c>
      <c r="Y55" s="70">
        <v>3890.3500964290301</v>
      </c>
      <c r="Z55" s="106">
        <f t="shared" si="7"/>
        <v>7.8023645016815132E-3</v>
      </c>
      <c r="AA55" s="102">
        <v>644200</v>
      </c>
      <c r="AB55" s="71">
        <f t="shared" si="8"/>
        <v>6.9116415508105704E-3</v>
      </c>
      <c r="AC55" s="70">
        <v>15905.726869312601</v>
      </c>
      <c r="AD55" s="75">
        <f t="shared" si="9"/>
        <v>7.8707615515912436E-3</v>
      </c>
    </row>
    <row r="56" spans="2:30" x14ac:dyDescent="0.25">
      <c r="B56" s="74" t="s">
        <v>16829</v>
      </c>
      <c r="C56" s="68" t="s">
        <v>3</v>
      </c>
      <c r="D56" s="68" t="s">
        <v>2</v>
      </c>
      <c r="E56" s="68" t="s">
        <v>16830</v>
      </c>
      <c r="F56" s="68" t="s">
        <v>1199</v>
      </c>
      <c r="G56" s="68" t="s">
        <v>1199</v>
      </c>
      <c r="H56" s="69">
        <v>38777</v>
      </c>
      <c r="I56" s="69">
        <v>42002</v>
      </c>
      <c r="J56" s="94" t="s">
        <v>1173</v>
      </c>
      <c r="K56" s="102">
        <v>2313340</v>
      </c>
      <c r="L56" s="71">
        <f t="shared" si="0"/>
        <v>7.3928701501546719E-3</v>
      </c>
      <c r="M56" s="70">
        <v>39288.932414517098</v>
      </c>
      <c r="N56" s="75">
        <f t="shared" si="1"/>
        <v>4.4687052822188662E-3</v>
      </c>
      <c r="O56" s="99">
        <v>2117692</v>
      </c>
      <c r="P56" s="71">
        <f t="shared" si="2"/>
        <v>7.6135342610749472E-3</v>
      </c>
      <c r="Q56" s="70">
        <v>30259.6530718949</v>
      </c>
      <c r="R56" s="106">
        <f t="shared" si="3"/>
        <v>6.1430642939028571E-3</v>
      </c>
      <c r="S56" s="102">
        <v>1777650</v>
      </c>
      <c r="T56" s="71">
        <f t="shared" si="4"/>
        <v>8.3048209246037695E-3</v>
      </c>
      <c r="U56" s="70">
        <v>16816.761412484098</v>
      </c>
      <c r="V56" s="75">
        <f t="shared" si="5"/>
        <v>6.6747107481587246E-3</v>
      </c>
      <c r="W56" s="99">
        <v>1211350</v>
      </c>
      <c r="X56" s="71">
        <f t="shared" si="6"/>
        <v>1.0023972300587332E-2</v>
      </c>
      <c r="Y56" s="70">
        <v>5316.3502264070703</v>
      </c>
      <c r="Z56" s="106">
        <f t="shared" si="7"/>
        <v>1.0662305771169483E-2</v>
      </c>
      <c r="AA56" s="102">
        <v>566300</v>
      </c>
      <c r="AB56" s="71">
        <f t="shared" si="8"/>
        <v>6.0758500624402759E-3</v>
      </c>
      <c r="AC56" s="70">
        <v>11500.411186077101</v>
      </c>
      <c r="AD56" s="75">
        <f t="shared" si="9"/>
        <v>5.6908429859626637E-3</v>
      </c>
    </row>
    <row r="57" spans="2:30" x14ac:dyDescent="0.25">
      <c r="B57" s="74" t="s">
        <v>16867</v>
      </c>
      <c r="C57" s="68" t="s">
        <v>3</v>
      </c>
      <c r="D57" s="68" t="s">
        <v>2</v>
      </c>
      <c r="E57" s="68" t="s">
        <v>16868</v>
      </c>
      <c r="F57" s="68" t="s">
        <v>1199</v>
      </c>
      <c r="G57" s="68" t="s">
        <v>1199</v>
      </c>
      <c r="H57" s="69">
        <v>39961</v>
      </c>
      <c r="I57" s="69">
        <v>42004</v>
      </c>
      <c r="J57" s="94" t="s">
        <v>1173</v>
      </c>
      <c r="K57" s="102">
        <v>1487824</v>
      </c>
      <c r="L57" s="71">
        <f t="shared" si="0"/>
        <v>4.7547224525075109E-3</v>
      </c>
      <c r="M57" s="70">
        <v>37599.947545363</v>
      </c>
      <c r="N57" s="75">
        <f t="shared" si="1"/>
        <v>4.2766009122974314E-3</v>
      </c>
      <c r="O57" s="99">
        <v>1332478</v>
      </c>
      <c r="P57" s="71">
        <f t="shared" si="2"/>
        <v>4.7905299283978135E-3</v>
      </c>
      <c r="Q57" s="70">
        <v>29363.558905362999</v>
      </c>
      <c r="R57" s="106">
        <f t="shared" si="3"/>
        <v>5.9611466735878518E-3</v>
      </c>
      <c r="S57" s="102">
        <v>925440</v>
      </c>
      <c r="T57" s="71">
        <f t="shared" si="4"/>
        <v>4.3234683297979429E-3</v>
      </c>
      <c r="U57" s="70">
        <v>14970.7547528631</v>
      </c>
      <c r="V57" s="75">
        <f t="shared" si="5"/>
        <v>5.9420155406856717E-3</v>
      </c>
      <c r="W57" s="99">
        <v>423140</v>
      </c>
      <c r="X57" s="71">
        <f t="shared" si="6"/>
        <v>3.5015013326210619E-3</v>
      </c>
      <c r="Y57" s="70">
        <v>1903.3695874130101</v>
      </c>
      <c r="Z57" s="106">
        <f t="shared" si="7"/>
        <v>3.8173385259190574E-3</v>
      </c>
      <c r="AA57" s="102">
        <v>502300</v>
      </c>
      <c r="AB57" s="71">
        <f t="shared" si="8"/>
        <v>5.3891921002361832E-3</v>
      </c>
      <c r="AC57" s="70">
        <v>13067.3851654501</v>
      </c>
      <c r="AD57" s="75">
        <f t="shared" si="9"/>
        <v>6.4662415987093661E-3</v>
      </c>
    </row>
    <row r="58" spans="2:30" x14ac:dyDescent="0.25">
      <c r="B58" s="178" t="s">
        <v>16434</v>
      </c>
      <c r="C58" s="179" t="s">
        <v>16435</v>
      </c>
      <c r="D58" s="179" t="s">
        <v>16067</v>
      </c>
      <c r="E58" s="179" t="s">
        <v>16436</v>
      </c>
      <c r="F58" s="179" t="s">
        <v>1199</v>
      </c>
      <c r="G58" s="179" t="s">
        <v>1199</v>
      </c>
      <c r="H58" s="180">
        <v>38742</v>
      </c>
      <c r="I58" s="180">
        <v>41963</v>
      </c>
      <c r="J58" s="181" t="s">
        <v>1</v>
      </c>
      <c r="K58" s="182">
        <v>1072200</v>
      </c>
      <c r="L58" s="183">
        <f t="shared" si="0"/>
        <v>3.4264895670311495E-3</v>
      </c>
      <c r="M58" s="184">
        <v>36233.195800000001</v>
      </c>
      <c r="N58" s="185">
        <f t="shared" si="1"/>
        <v>4.1211471911439205E-3</v>
      </c>
      <c r="O58" s="186">
        <v>0</v>
      </c>
      <c r="P58" s="183">
        <f t="shared" si="2"/>
        <v>0</v>
      </c>
      <c r="Q58" s="184">
        <v>0</v>
      </c>
      <c r="R58" s="187">
        <f t="shared" si="3"/>
        <v>0</v>
      </c>
      <c r="S58" s="182">
        <v>0</v>
      </c>
      <c r="T58" s="183">
        <f t="shared" si="4"/>
        <v>0</v>
      </c>
      <c r="U58" s="184">
        <v>0</v>
      </c>
      <c r="V58" s="185">
        <f t="shared" si="5"/>
        <v>0</v>
      </c>
      <c r="W58" s="186">
        <v>0</v>
      </c>
      <c r="X58" s="183">
        <f t="shared" si="6"/>
        <v>0</v>
      </c>
      <c r="Y58" s="184">
        <v>0</v>
      </c>
      <c r="Z58" s="187">
        <f t="shared" si="7"/>
        <v>0</v>
      </c>
      <c r="AA58" s="182">
        <v>0</v>
      </c>
      <c r="AB58" s="183">
        <f t="shared" si="8"/>
        <v>0</v>
      </c>
      <c r="AC58" s="184">
        <v>0</v>
      </c>
      <c r="AD58" s="185">
        <f t="shared" si="9"/>
        <v>0</v>
      </c>
    </row>
    <row r="59" spans="2:30" x14ac:dyDescent="0.25">
      <c r="B59" s="74" t="s">
        <v>16596</v>
      </c>
      <c r="C59" s="68" t="s">
        <v>3</v>
      </c>
      <c r="D59" s="68" t="s">
        <v>2</v>
      </c>
      <c r="E59" s="68" t="s">
        <v>16597</v>
      </c>
      <c r="F59" s="68" t="s">
        <v>1199</v>
      </c>
      <c r="G59" s="68" t="s">
        <v>1199</v>
      </c>
      <c r="H59" s="69">
        <v>38721</v>
      </c>
      <c r="I59" s="69">
        <v>42003</v>
      </c>
      <c r="J59" s="94" t="s">
        <v>1173</v>
      </c>
      <c r="K59" s="102">
        <v>2177581</v>
      </c>
      <c r="L59" s="71">
        <f t="shared" si="0"/>
        <v>6.9590175133979271E-3</v>
      </c>
      <c r="M59" s="70">
        <v>35697.480369919103</v>
      </c>
      <c r="N59" s="75">
        <f t="shared" si="1"/>
        <v>4.0602151620698981E-3</v>
      </c>
      <c r="O59" s="99">
        <v>1996487</v>
      </c>
      <c r="P59" s="71">
        <f t="shared" si="2"/>
        <v>7.177777588190699E-3</v>
      </c>
      <c r="Q59" s="70">
        <v>25453.758729919002</v>
      </c>
      <c r="R59" s="106">
        <f t="shared" si="3"/>
        <v>5.1674114051431137E-3</v>
      </c>
      <c r="S59" s="102">
        <v>1643710</v>
      </c>
      <c r="T59" s="71">
        <f t="shared" si="4"/>
        <v>7.6790803600148864E-3</v>
      </c>
      <c r="U59" s="70">
        <v>15531.4209665822</v>
      </c>
      <c r="V59" s="75">
        <f t="shared" si="5"/>
        <v>6.1645485665786483E-3</v>
      </c>
      <c r="W59" s="99">
        <v>1093010</v>
      </c>
      <c r="X59" s="71">
        <f t="shared" si="6"/>
        <v>9.0447038133198154E-3</v>
      </c>
      <c r="Y59" s="70">
        <v>4592.43717668106</v>
      </c>
      <c r="Z59" s="106">
        <f t="shared" si="7"/>
        <v>9.2104483954873386E-3</v>
      </c>
      <c r="AA59" s="102">
        <v>550700</v>
      </c>
      <c r="AB59" s="71">
        <f t="shared" si="8"/>
        <v>5.9084771841530284E-3</v>
      </c>
      <c r="AC59" s="70">
        <v>10938.9837899012</v>
      </c>
      <c r="AD59" s="75">
        <f t="shared" si="9"/>
        <v>5.4130272532936525E-3</v>
      </c>
    </row>
    <row r="60" spans="2:30" x14ac:dyDescent="0.25">
      <c r="B60" s="178" t="s">
        <v>4891</v>
      </c>
      <c r="C60" s="179" t="s">
        <v>4892</v>
      </c>
      <c r="D60" s="179" t="s">
        <v>0</v>
      </c>
      <c r="E60" s="179" t="s">
        <v>4893</v>
      </c>
      <c r="F60" s="179" t="s">
        <v>1199</v>
      </c>
      <c r="G60" s="179" t="s">
        <v>1199</v>
      </c>
      <c r="H60" s="180">
        <v>38720</v>
      </c>
      <c r="I60" s="180">
        <v>40038</v>
      </c>
      <c r="J60" s="181" t="s">
        <v>1</v>
      </c>
      <c r="K60" s="182">
        <v>1297862</v>
      </c>
      <c r="L60" s="183">
        <f t="shared" si="0"/>
        <v>4.1476502541001508E-3</v>
      </c>
      <c r="M60" s="184">
        <v>35514.841930889997</v>
      </c>
      <c r="N60" s="185">
        <f t="shared" si="1"/>
        <v>4.0394419491809668E-3</v>
      </c>
      <c r="O60" s="186">
        <v>1119992</v>
      </c>
      <c r="P60" s="183">
        <f t="shared" si="2"/>
        <v>4.0265994602283299E-3</v>
      </c>
      <c r="Q60" s="184">
        <v>25045.96574689</v>
      </c>
      <c r="R60" s="187">
        <f t="shared" si="3"/>
        <v>5.0846246492144299E-3</v>
      </c>
      <c r="S60" s="182">
        <v>878940</v>
      </c>
      <c r="T60" s="183">
        <f t="shared" si="4"/>
        <v>4.1062297434653824E-3</v>
      </c>
      <c r="U60" s="184">
        <v>10646.461390031</v>
      </c>
      <c r="V60" s="185">
        <f t="shared" si="5"/>
        <v>4.2256679824893709E-3</v>
      </c>
      <c r="W60" s="186">
        <v>605800</v>
      </c>
      <c r="X60" s="183">
        <f t="shared" si="6"/>
        <v>5.0130205305616094E-3</v>
      </c>
      <c r="Y60" s="184">
        <v>2692.1716359560201</v>
      </c>
      <c r="Z60" s="187">
        <f t="shared" si="7"/>
        <v>5.39933524854176E-3</v>
      </c>
      <c r="AA60" s="182">
        <v>273140</v>
      </c>
      <c r="AB60" s="183">
        <f t="shared" si="8"/>
        <v>2.930527434319154E-3</v>
      </c>
      <c r="AC60" s="184">
        <v>7954.28975407501</v>
      </c>
      <c r="AD60" s="185">
        <f t="shared" si="9"/>
        <v>3.9360865731561138E-3</v>
      </c>
    </row>
    <row r="61" spans="2:30" x14ac:dyDescent="0.25">
      <c r="B61" s="178" t="s">
        <v>12446</v>
      </c>
      <c r="C61" s="179" t="s">
        <v>12342</v>
      </c>
      <c r="D61" s="179" t="s">
        <v>2</v>
      </c>
      <c r="E61" s="179" t="s">
        <v>12447</v>
      </c>
      <c r="F61" s="179" t="s">
        <v>1199</v>
      </c>
      <c r="G61" s="179" t="s">
        <v>1199</v>
      </c>
      <c r="H61" s="180">
        <v>38720</v>
      </c>
      <c r="I61" s="180">
        <v>39955</v>
      </c>
      <c r="J61" s="181" t="s">
        <v>1</v>
      </c>
      <c r="K61" s="182">
        <v>1839695</v>
      </c>
      <c r="L61" s="183">
        <f t="shared" si="0"/>
        <v>5.8792163066772717E-3</v>
      </c>
      <c r="M61" s="184">
        <v>34925.947621351399</v>
      </c>
      <c r="N61" s="185">
        <f t="shared" si="1"/>
        <v>3.9724613785729604E-3</v>
      </c>
      <c r="O61" s="186">
        <v>1588395</v>
      </c>
      <c r="P61" s="183">
        <f t="shared" si="2"/>
        <v>5.7106036914811691E-3</v>
      </c>
      <c r="Q61" s="184">
        <v>25685.027901351401</v>
      </c>
      <c r="R61" s="187">
        <f t="shared" si="3"/>
        <v>5.2143617580084085E-3</v>
      </c>
      <c r="S61" s="182">
        <v>642320</v>
      </c>
      <c r="T61" s="183">
        <f t="shared" si="4"/>
        <v>3.0007890058737622E-3</v>
      </c>
      <c r="U61" s="184">
        <v>8862.1304679255099</v>
      </c>
      <c r="V61" s="185">
        <f t="shared" si="5"/>
        <v>3.517452381879848E-3</v>
      </c>
      <c r="W61" s="186">
        <v>288520</v>
      </c>
      <c r="X61" s="183">
        <f t="shared" si="6"/>
        <v>2.3875151592565786E-3</v>
      </c>
      <c r="Y61" s="184">
        <v>987.93046356300101</v>
      </c>
      <c r="Z61" s="187">
        <f t="shared" si="7"/>
        <v>1.9813624450172509E-3</v>
      </c>
      <c r="AA61" s="182">
        <v>353800</v>
      </c>
      <c r="AB61" s="183">
        <f t="shared" si="8"/>
        <v>3.7959310473094999E-3</v>
      </c>
      <c r="AC61" s="184">
        <v>7874.2000043625003</v>
      </c>
      <c r="AD61" s="185">
        <f t="shared" si="9"/>
        <v>3.8964551040699714E-3</v>
      </c>
    </row>
    <row r="62" spans="2:30" x14ac:dyDescent="0.25">
      <c r="B62" s="74" t="s">
        <v>16568</v>
      </c>
      <c r="C62" s="68" t="s">
        <v>3</v>
      </c>
      <c r="D62" s="68" t="s">
        <v>2</v>
      </c>
      <c r="E62" s="68" t="s">
        <v>16569</v>
      </c>
      <c r="F62" s="68" t="s">
        <v>1199</v>
      </c>
      <c r="G62" s="68" t="s">
        <v>1199</v>
      </c>
      <c r="H62" s="69">
        <v>38721</v>
      </c>
      <c r="I62" s="69">
        <v>42003</v>
      </c>
      <c r="J62" s="94" t="s">
        <v>1173</v>
      </c>
      <c r="K62" s="102">
        <v>2277763</v>
      </c>
      <c r="L62" s="71">
        <f t="shared" si="0"/>
        <v>7.279174739479176E-3</v>
      </c>
      <c r="M62" s="70">
        <v>34699.667003393501</v>
      </c>
      <c r="N62" s="75">
        <f t="shared" si="1"/>
        <v>3.9467243241255714E-3</v>
      </c>
      <c r="O62" s="99">
        <v>2163515</v>
      </c>
      <c r="P62" s="71">
        <f t="shared" si="2"/>
        <v>7.7782772834055014E-3</v>
      </c>
      <c r="Q62" s="70">
        <v>26634.4490033935</v>
      </c>
      <c r="R62" s="106">
        <f t="shared" si="3"/>
        <v>5.4071053713596728E-3</v>
      </c>
      <c r="S62" s="102">
        <v>1699170</v>
      </c>
      <c r="T62" s="71">
        <f t="shared" si="4"/>
        <v>7.9381782524450759E-3</v>
      </c>
      <c r="U62" s="70">
        <v>15697.485254056101</v>
      </c>
      <c r="V62" s="75">
        <f t="shared" si="5"/>
        <v>6.2304608464344184E-3</v>
      </c>
      <c r="W62" s="99">
        <v>1277470</v>
      </c>
      <c r="X62" s="71">
        <f t="shared" si="6"/>
        <v>1.0571118087118751E-2</v>
      </c>
      <c r="Y62" s="70">
        <v>5205.4200665560602</v>
      </c>
      <c r="Z62" s="106">
        <f t="shared" si="7"/>
        <v>1.0439827711371769E-2</v>
      </c>
      <c r="AA62" s="102">
        <v>421700</v>
      </c>
      <c r="AB62" s="71">
        <f t="shared" si="8"/>
        <v>4.5244322290854044E-3</v>
      </c>
      <c r="AC62" s="70">
        <v>10492.0651875001</v>
      </c>
      <c r="AD62" s="75">
        <f t="shared" si="9"/>
        <v>5.191874848164902E-3</v>
      </c>
    </row>
    <row r="63" spans="2:30" x14ac:dyDescent="0.25">
      <c r="B63" s="74" t="s">
        <v>16510</v>
      </c>
      <c r="C63" s="68" t="s">
        <v>3</v>
      </c>
      <c r="D63" s="68" t="s">
        <v>2</v>
      </c>
      <c r="E63" s="68" t="s">
        <v>16511</v>
      </c>
      <c r="F63" s="68" t="s">
        <v>1199</v>
      </c>
      <c r="G63" s="68" t="s">
        <v>1199</v>
      </c>
      <c r="H63" s="69">
        <v>38720</v>
      </c>
      <c r="I63" s="69">
        <v>42003</v>
      </c>
      <c r="J63" s="94" t="s">
        <v>1173</v>
      </c>
      <c r="K63" s="102">
        <v>1965784</v>
      </c>
      <c r="L63" s="71">
        <f t="shared" si="0"/>
        <v>6.2821659830598411E-3</v>
      </c>
      <c r="M63" s="70">
        <v>33922.261756735497</v>
      </c>
      <c r="N63" s="75">
        <f t="shared" si="1"/>
        <v>3.8583026053699439E-3</v>
      </c>
      <c r="O63" s="99">
        <v>1688030</v>
      </c>
      <c r="P63" s="71">
        <f t="shared" si="2"/>
        <v>6.0688118190569467E-3</v>
      </c>
      <c r="Q63" s="70">
        <v>22176.046036735599</v>
      </c>
      <c r="R63" s="106">
        <f t="shared" si="3"/>
        <v>4.501997305274643E-3</v>
      </c>
      <c r="S63" s="102">
        <v>1373240</v>
      </c>
      <c r="T63" s="71">
        <f t="shared" si="4"/>
        <v>6.4154992751682734E-3</v>
      </c>
      <c r="U63" s="70">
        <v>13435.786767732799</v>
      </c>
      <c r="V63" s="75">
        <f t="shared" si="5"/>
        <v>5.332774138186917E-3</v>
      </c>
      <c r="W63" s="99">
        <v>940440</v>
      </c>
      <c r="X63" s="71">
        <f t="shared" si="6"/>
        <v>7.782180633478639E-3</v>
      </c>
      <c r="Y63" s="70">
        <v>4264.4321843420303</v>
      </c>
      <c r="Z63" s="106">
        <f t="shared" si="7"/>
        <v>8.5526118396078363E-3</v>
      </c>
      <c r="AA63" s="102">
        <v>432800</v>
      </c>
      <c r="AB63" s="71">
        <f t="shared" si="8"/>
        <v>4.6435244694051766E-3</v>
      </c>
      <c r="AC63" s="70">
        <v>9171.3545833905991</v>
      </c>
      <c r="AD63" s="75">
        <f t="shared" si="9"/>
        <v>4.5383367653716354E-3</v>
      </c>
    </row>
    <row r="64" spans="2:30" x14ac:dyDescent="0.25">
      <c r="B64" s="74" t="s">
        <v>16769</v>
      </c>
      <c r="C64" s="68" t="s">
        <v>3</v>
      </c>
      <c r="D64" s="68" t="s">
        <v>2</v>
      </c>
      <c r="E64" s="68" t="s">
        <v>16770</v>
      </c>
      <c r="F64" s="68" t="s">
        <v>1199</v>
      </c>
      <c r="G64" s="68" t="s">
        <v>1199</v>
      </c>
      <c r="H64" s="69">
        <v>38720</v>
      </c>
      <c r="I64" s="69">
        <v>42003</v>
      </c>
      <c r="J64" s="94" t="s">
        <v>1173</v>
      </c>
      <c r="K64" s="102">
        <v>2258532</v>
      </c>
      <c r="L64" s="71">
        <f t="shared" si="0"/>
        <v>7.2177171561331804E-3</v>
      </c>
      <c r="M64" s="70">
        <v>33186.009473177102</v>
      </c>
      <c r="N64" s="75">
        <f t="shared" si="1"/>
        <v>3.7745616058978528E-3</v>
      </c>
      <c r="O64" s="99">
        <v>2109738</v>
      </c>
      <c r="P64" s="71">
        <f t="shared" si="2"/>
        <v>7.5849380102922127E-3</v>
      </c>
      <c r="Q64" s="70">
        <v>25798.955873177099</v>
      </c>
      <c r="R64" s="106">
        <f t="shared" si="3"/>
        <v>5.2374904718154166E-3</v>
      </c>
      <c r="S64" s="102">
        <v>1631540</v>
      </c>
      <c r="T64" s="71">
        <f t="shared" si="4"/>
        <v>7.6222245837639776E-3</v>
      </c>
      <c r="U64" s="70">
        <v>12772.429234958199</v>
      </c>
      <c r="V64" s="75">
        <f t="shared" si="5"/>
        <v>5.0694820841891888E-3</v>
      </c>
      <c r="W64" s="99">
        <v>1209240</v>
      </c>
      <c r="X64" s="71">
        <f t="shared" si="6"/>
        <v>1.0006511961664443E-2</v>
      </c>
      <c r="Y64" s="70">
        <v>5216.7503383820604</v>
      </c>
      <c r="Z64" s="106">
        <f t="shared" si="7"/>
        <v>1.046255135024703E-2</v>
      </c>
      <c r="AA64" s="102">
        <v>422300</v>
      </c>
      <c r="AB64" s="71">
        <f t="shared" si="8"/>
        <v>4.5308696474810678E-3</v>
      </c>
      <c r="AC64" s="70">
        <v>7555.6788965760397</v>
      </c>
      <c r="AD64" s="75">
        <f t="shared" si="9"/>
        <v>3.7388386864655198E-3</v>
      </c>
    </row>
    <row r="65" spans="2:30" x14ac:dyDescent="0.25">
      <c r="B65" s="178" t="s">
        <v>3083</v>
      </c>
      <c r="C65" s="179" t="s">
        <v>3084</v>
      </c>
      <c r="D65" s="179" t="s">
        <v>0</v>
      </c>
      <c r="E65" s="179" t="s">
        <v>3085</v>
      </c>
      <c r="F65" s="179" t="s">
        <v>1199</v>
      </c>
      <c r="G65" s="179" t="s">
        <v>1199</v>
      </c>
      <c r="H65" s="180">
        <v>38720</v>
      </c>
      <c r="I65" s="180">
        <v>41778</v>
      </c>
      <c r="J65" s="181" t="s">
        <v>1</v>
      </c>
      <c r="K65" s="182">
        <v>2025701</v>
      </c>
      <c r="L65" s="183">
        <f t="shared" si="0"/>
        <v>6.473646094408288E-3</v>
      </c>
      <c r="M65" s="184">
        <v>32622.2951681921</v>
      </c>
      <c r="N65" s="185">
        <f t="shared" si="1"/>
        <v>3.7104449975418055E-3</v>
      </c>
      <c r="O65" s="186">
        <v>1826421</v>
      </c>
      <c r="P65" s="183">
        <f t="shared" si="2"/>
        <v>6.5663556639241052E-3</v>
      </c>
      <c r="Q65" s="184">
        <v>27290.513183192099</v>
      </c>
      <c r="R65" s="187">
        <f t="shared" si="3"/>
        <v>5.5402940906042015E-3</v>
      </c>
      <c r="S65" s="182">
        <v>1333400</v>
      </c>
      <c r="T65" s="183">
        <f t="shared" si="4"/>
        <v>6.2293748605556027E-3</v>
      </c>
      <c r="U65" s="184">
        <v>7195.3503433571896</v>
      </c>
      <c r="V65" s="185">
        <f t="shared" si="5"/>
        <v>2.8558936584496316E-3</v>
      </c>
      <c r="W65" s="186">
        <v>1108700</v>
      </c>
      <c r="X65" s="183">
        <f t="shared" si="6"/>
        <v>9.1745392245520894E-3</v>
      </c>
      <c r="Y65" s="184">
        <v>3913.6230433570099</v>
      </c>
      <c r="Z65" s="187">
        <f t="shared" si="7"/>
        <v>7.8490399962924135E-3</v>
      </c>
      <c r="AA65" s="182">
        <v>224700</v>
      </c>
      <c r="AB65" s="183">
        <f t="shared" si="8"/>
        <v>2.4108131891759318E-3</v>
      </c>
      <c r="AC65" s="184">
        <v>3281.72730000001</v>
      </c>
      <c r="AD65" s="185">
        <f t="shared" si="9"/>
        <v>1.6239240914843966E-3</v>
      </c>
    </row>
    <row r="66" spans="2:30" x14ac:dyDescent="0.25">
      <c r="B66" s="74" t="s">
        <v>16531</v>
      </c>
      <c r="C66" s="68" t="s">
        <v>3</v>
      </c>
      <c r="D66" s="68" t="s">
        <v>2</v>
      </c>
      <c r="E66" s="68" t="s">
        <v>16532</v>
      </c>
      <c r="F66" s="68" t="s">
        <v>1199</v>
      </c>
      <c r="G66" s="68" t="s">
        <v>1199</v>
      </c>
      <c r="H66" s="69">
        <v>38720</v>
      </c>
      <c r="I66" s="69">
        <v>42002</v>
      </c>
      <c r="J66" s="94" t="s">
        <v>1173</v>
      </c>
      <c r="K66" s="102">
        <v>1454177</v>
      </c>
      <c r="L66" s="71">
        <f t="shared" si="0"/>
        <v>4.6471948508829096E-3</v>
      </c>
      <c r="M66" s="70">
        <v>31582.471419690999</v>
      </c>
      <c r="N66" s="75">
        <f t="shared" si="1"/>
        <v>3.5921759178814332E-3</v>
      </c>
      <c r="O66" s="99">
        <v>1186315</v>
      </c>
      <c r="P66" s="71">
        <f t="shared" si="2"/>
        <v>4.2650441598339733E-3</v>
      </c>
      <c r="Q66" s="70">
        <v>21706.952619691001</v>
      </c>
      <c r="R66" s="106">
        <f t="shared" si="3"/>
        <v>4.4067658426433665E-3</v>
      </c>
      <c r="S66" s="102">
        <v>866480</v>
      </c>
      <c r="T66" s="71">
        <f t="shared" si="4"/>
        <v>4.0480191459233679E-3</v>
      </c>
      <c r="U66" s="70">
        <v>9643.2310511910691</v>
      </c>
      <c r="V66" s="75">
        <f t="shared" si="5"/>
        <v>3.8274776198335297E-3</v>
      </c>
      <c r="W66" s="99">
        <v>611380</v>
      </c>
      <c r="X66" s="71">
        <f t="shared" si="6"/>
        <v>5.0591952657226087E-3</v>
      </c>
      <c r="Y66" s="70">
        <v>2425.4780396910201</v>
      </c>
      <c r="Z66" s="106">
        <f t="shared" si="7"/>
        <v>4.8644629114135843E-3</v>
      </c>
      <c r="AA66" s="102">
        <v>255100</v>
      </c>
      <c r="AB66" s="71">
        <f t="shared" si="8"/>
        <v>2.7369757212228757E-3</v>
      </c>
      <c r="AC66" s="70">
        <v>7217.75301150002</v>
      </c>
      <c r="AD66" s="75">
        <f t="shared" si="9"/>
        <v>3.571620043432281E-3</v>
      </c>
    </row>
    <row r="67" spans="2:30" x14ac:dyDescent="0.25">
      <c r="B67" s="178" t="s">
        <v>11983</v>
      </c>
      <c r="C67" s="179" t="s">
        <v>11984</v>
      </c>
      <c r="D67" s="179" t="s">
        <v>4</v>
      </c>
      <c r="E67" s="179" t="s">
        <v>452</v>
      </c>
      <c r="F67" s="179" t="s">
        <v>1199</v>
      </c>
      <c r="G67" s="179" t="s">
        <v>1199</v>
      </c>
      <c r="H67" s="180">
        <v>38720</v>
      </c>
      <c r="I67" s="180">
        <v>42004</v>
      </c>
      <c r="J67" s="181" t="s">
        <v>1</v>
      </c>
      <c r="K67" s="182">
        <v>1651687</v>
      </c>
      <c r="L67" s="183">
        <f t="shared" si="0"/>
        <v>5.2783886154644452E-3</v>
      </c>
      <c r="M67" s="184">
        <v>30036.650001312199</v>
      </c>
      <c r="N67" s="185">
        <f t="shared" si="1"/>
        <v>3.4163548936602716E-3</v>
      </c>
      <c r="O67" s="186">
        <v>1471217</v>
      </c>
      <c r="P67" s="183">
        <f t="shared" si="2"/>
        <v>5.2893249041767645E-3</v>
      </c>
      <c r="Q67" s="184">
        <v>23754.164731312099</v>
      </c>
      <c r="R67" s="187">
        <f t="shared" si="3"/>
        <v>4.8223738998496059E-3</v>
      </c>
      <c r="S67" s="182">
        <v>1202340</v>
      </c>
      <c r="T67" s="183">
        <f t="shared" si="4"/>
        <v>5.6170890729266712E-3</v>
      </c>
      <c r="U67" s="184">
        <v>9699.1131001342001</v>
      </c>
      <c r="V67" s="185">
        <f t="shared" si="5"/>
        <v>3.8496576641096499E-3</v>
      </c>
      <c r="W67" s="186">
        <v>743250</v>
      </c>
      <c r="X67" s="183">
        <f t="shared" si="6"/>
        <v>6.1504250731923343E-3</v>
      </c>
      <c r="Y67" s="184">
        <v>2960.7192436340201</v>
      </c>
      <c r="Z67" s="187">
        <f t="shared" si="7"/>
        <v>5.9379259329846879E-3</v>
      </c>
      <c r="AA67" s="182">
        <v>459090</v>
      </c>
      <c r="AB67" s="183">
        <f t="shared" si="8"/>
        <v>4.9255906854418262E-3</v>
      </c>
      <c r="AC67" s="184">
        <v>6738.3938565000599</v>
      </c>
      <c r="AD67" s="185">
        <f t="shared" si="9"/>
        <v>3.3344148130409453E-3</v>
      </c>
    </row>
    <row r="68" spans="2:30" x14ac:dyDescent="0.25">
      <c r="B68" s="178" t="s">
        <v>15293</v>
      </c>
      <c r="C68" s="179" t="s">
        <v>15294</v>
      </c>
      <c r="D68" s="179" t="s">
        <v>2</v>
      </c>
      <c r="E68" s="179" t="s">
        <v>15295</v>
      </c>
      <c r="F68" s="179" t="s">
        <v>1199</v>
      </c>
      <c r="G68" s="179" t="s">
        <v>1199</v>
      </c>
      <c r="H68" s="180">
        <v>39162</v>
      </c>
      <c r="I68" s="180">
        <v>42004</v>
      </c>
      <c r="J68" s="181" t="s">
        <v>1</v>
      </c>
      <c r="K68" s="182">
        <v>1269678</v>
      </c>
      <c r="L68" s="183">
        <f t="shared" ref="L68:L131" si="10">K68/$K$725</f>
        <v>4.0575810674211678E-3</v>
      </c>
      <c r="M68" s="184">
        <v>29960.046839709699</v>
      </c>
      <c r="N68" s="185">
        <f t="shared" ref="N68:N131" si="11">M68/$M$725</f>
        <v>3.4076420849416186E-3</v>
      </c>
      <c r="O68" s="186">
        <v>1161410</v>
      </c>
      <c r="P68" s="183">
        <f t="shared" ref="P68:P131" si="12">O68/$O$725</f>
        <v>4.1755056099541639E-3</v>
      </c>
      <c r="Q68" s="184">
        <v>22252.8555597097</v>
      </c>
      <c r="R68" s="187">
        <f t="shared" ref="R68:R131" si="13">Q68/$Q$725</f>
        <v>4.5175905388418897E-3</v>
      </c>
      <c r="S68" s="182">
        <v>997800</v>
      </c>
      <c r="T68" s="183">
        <f t="shared" ref="T68:T131" si="14">S68/$S$725</f>
        <v>4.6615196009167394E-3</v>
      </c>
      <c r="U68" s="184">
        <v>15175.106927209599</v>
      </c>
      <c r="V68" s="185">
        <f t="shared" ref="V68:V131" si="15">U68/$U$725</f>
        <v>6.0231245973621618E-3</v>
      </c>
      <c r="W68" s="186">
        <v>577400</v>
      </c>
      <c r="X68" s="183">
        <f t="shared" ref="X68:X131" si="16">W68/$W$725</f>
        <v>4.7780093336848347E-3</v>
      </c>
      <c r="Y68" s="184">
        <v>2651.3148281220201</v>
      </c>
      <c r="Z68" s="187">
        <f t="shared" ref="Z68:Z131" si="17">Y68/$Y$725</f>
        <v>5.3173941123471962E-3</v>
      </c>
      <c r="AA68" s="182">
        <v>420400</v>
      </c>
      <c r="AB68" s="183">
        <f t="shared" ref="AB68:AB131" si="18">AA68/$AA$725</f>
        <v>4.5104844892281341E-3</v>
      </c>
      <c r="AC68" s="184">
        <v>12523.792099087599</v>
      </c>
      <c r="AD68" s="185">
        <f t="shared" ref="AD68:AD131" si="19">AC68/$AC$725</f>
        <v>6.1972509740374319E-3</v>
      </c>
    </row>
    <row r="69" spans="2:30" x14ac:dyDescent="0.25">
      <c r="B69" s="74" t="s">
        <v>16811</v>
      </c>
      <c r="C69" s="68" t="s">
        <v>3</v>
      </c>
      <c r="D69" s="68" t="s">
        <v>2</v>
      </c>
      <c r="E69" s="68" t="s">
        <v>16812</v>
      </c>
      <c r="F69" s="68" t="s">
        <v>1199</v>
      </c>
      <c r="G69" s="68" t="s">
        <v>1199</v>
      </c>
      <c r="H69" s="69">
        <v>38721</v>
      </c>
      <c r="I69" s="69">
        <v>42002</v>
      </c>
      <c r="J69" s="94" t="s">
        <v>1173</v>
      </c>
      <c r="K69" s="102">
        <v>2001847</v>
      </c>
      <c r="L69" s="71">
        <f t="shared" si="10"/>
        <v>6.3974145311440087E-3</v>
      </c>
      <c r="M69" s="70">
        <v>28903.794067748699</v>
      </c>
      <c r="N69" s="75">
        <f t="shared" si="11"/>
        <v>3.2875043756340379E-3</v>
      </c>
      <c r="O69" s="99">
        <v>1873357</v>
      </c>
      <c r="P69" s="71">
        <f t="shared" si="12"/>
        <v>6.735100148050132E-3</v>
      </c>
      <c r="Q69" s="70">
        <v>22312.644247748802</v>
      </c>
      <c r="R69" s="106">
        <f t="shared" si="13"/>
        <v>4.5297283433897361E-3</v>
      </c>
      <c r="S69" s="102">
        <v>1606900</v>
      </c>
      <c r="T69" s="71">
        <f t="shared" si="14"/>
        <v>7.5071114919954985E-3</v>
      </c>
      <c r="U69" s="70">
        <v>14712.054517172201</v>
      </c>
      <c r="V69" s="75">
        <f t="shared" si="15"/>
        <v>5.8393352920121447E-3</v>
      </c>
      <c r="W69" s="99">
        <v>998300</v>
      </c>
      <c r="X69" s="71">
        <f t="shared" si="16"/>
        <v>8.2609745719043493E-3</v>
      </c>
      <c r="Y69" s="70">
        <v>4234.9312617710402</v>
      </c>
      <c r="Z69" s="106">
        <f t="shared" si="17"/>
        <v>8.493445711796865E-3</v>
      </c>
      <c r="AA69" s="102">
        <v>608600</v>
      </c>
      <c r="AB69" s="71">
        <f t="shared" si="18"/>
        <v>6.5296880593345439E-3</v>
      </c>
      <c r="AC69" s="70">
        <v>10477.1232554011</v>
      </c>
      <c r="AD69" s="75">
        <f t="shared" si="19"/>
        <v>5.1844810091006719E-3</v>
      </c>
    </row>
    <row r="70" spans="2:30" x14ac:dyDescent="0.25">
      <c r="B70" s="178" t="s">
        <v>11566</v>
      </c>
      <c r="C70" s="179" t="s">
        <v>11342</v>
      </c>
      <c r="D70" s="179" t="s">
        <v>2</v>
      </c>
      <c r="E70" s="179" t="s">
        <v>11567</v>
      </c>
      <c r="F70" s="179" t="s">
        <v>1199</v>
      </c>
      <c r="G70" s="179" t="s">
        <v>1199</v>
      </c>
      <c r="H70" s="180">
        <v>38720</v>
      </c>
      <c r="I70" s="180">
        <v>42004</v>
      </c>
      <c r="J70" s="181" t="s">
        <v>1</v>
      </c>
      <c r="K70" s="182">
        <v>2078997</v>
      </c>
      <c r="L70" s="183">
        <f t="shared" si="10"/>
        <v>6.6439671053805808E-3</v>
      </c>
      <c r="M70" s="184">
        <v>28491.727841490901</v>
      </c>
      <c r="N70" s="185">
        <f t="shared" si="11"/>
        <v>3.2406361506979535E-3</v>
      </c>
      <c r="O70" s="186">
        <v>1905629</v>
      </c>
      <c r="P70" s="183">
        <f t="shared" si="12"/>
        <v>6.8511245640999682E-3</v>
      </c>
      <c r="Q70" s="184">
        <v>21229.907961490801</v>
      </c>
      <c r="R70" s="187">
        <f t="shared" si="13"/>
        <v>4.3099201848486781E-3</v>
      </c>
      <c r="S70" s="182">
        <v>1600060</v>
      </c>
      <c r="T70" s="183">
        <f t="shared" si="14"/>
        <v>7.4751563967156119E-3</v>
      </c>
      <c r="U70" s="184">
        <v>13137.3657709666</v>
      </c>
      <c r="V70" s="185">
        <f t="shared" si="15"/>
        <v>5.2143283931510801E-3</v>
      </c>
      <c r="W70" s="186">
        <v>1263160</v>
      </c>
      <c r="X70" s="183">
        <f t="shared" si="16"/>
        <v>1.0452702234044573E-2</v>
      </c>
      <c r="Y70" s="184">
        <v>5853.4758237630804</v>
      </c>
      <c r="Z70" s="187">
        <f t="shared" si="17"/>
        <v>1.1739548073244508E-2</v>
      </c>
      <c r="AA70" s="182">
        <v>336900</v>
      </c>
      <c r="AB70" s="183">
        <f t="shared" si="18"/>
        <v>3.6146104291649816E-3</v>
      </c>
      <c r="AC70" s="184">
        <v>7283.88994720353</v>
      </c>
      <c r="AD70" s="185">
        <f t="shared" si="19"/>
        <v>3.604347126887961E-3</v>
      </c>
    </row>
    <row r="71" spans="2:30" x14ac:dyDescent="0.25">
      <c r="B71" s="74" t="s">
        <v>16733</v>
      </c>
      <c r="C71" s="68" t="s">
        <v>3</v>
      </c>
      <c r="D71" s="68" t="s">
        <v>2</v>
      </c>
      <c r="E71" s="68" t="s">
        <v>16734</v>
      </c>
      <c r="F71" s="68" t="s">
        <v>1199</v>
      </c>
      <c r="G71" s="68" t="s">
        <v>1199</v>
      </c>
      <c r="H71" s="69">
        <v>38721</v>
      </c>
      <c r="I71" s="69">
        <v>42003</v>
      </c>
      <c r="J71" s="94" t="s">
        <v>1173</v>
      </c>
      <c r="K71" s="102">
        <v>1552623</v>
      </c>
      <c r="L71" s="71">
        <f t="shared" si="10"/>
        <v>4.9618042445743376E-3</v>
      </c>
      <c r="M71" s="70">
        <v>28133.1306411572</v>
      </c>
      <c r="N71" s="75">
        <f t="shared" si="11"/>
        <v>3.1998494684228199E-3</v>
      </c>
      <c r="O71" s="99">
        <v>1493003</v>
      </c>
      <c r="P71" s="71">
        <f t="shared" si="12"/>
        <v>5.3676500134994505E-3</v>
      </c>
      <c r="Q71" s="70">
        <v>23649.9076186573</v>
      </c>
      <c r="R71" s="106">
        <f t="shared" si="13"/>
        <v>4.8012084838214243E-3</v>
      </c>
      <c r="S71" s="102">
        <v>1221160</v>
      </c>
      <c r="T71" s="71">
        <f t="shared" si="14"/>
        <v>5.7050123029219139E-3</v>
      </c>
      <c r="U71" s="70">
        <v>12369.2929125541</v>
      </c>
      <c r="V71" s="75">
        <f t="shared" si="15"/>
        <v>4.9094739662095717E-3</v>
      </c>
      <c r="W71" s="99">
        <v>843060</v>
      </c>
      <c r="X71" s="71">
        <f t="shared" si="16"/>
        <v>6.9763570295398982E-3</v>
      </c>
      <c r="Y71" s="70">
        <v>3843.15958847703</v>
      </c>
      <c r="Z71" s="106">
        <f t="shared" si="17"/>
        <v>7.7077206945858545E-3</v>
      </c>
      <c r="AA71" s="102">
        <v>378100</v>
      </c>
      <c r="AB71" s="71">
        <f t="shared" si="18"/>
        <v>4.0566464923338661E-3</v>
      </c>
      <c r="AC71" s="70">
        <v>8526.1333240770291</v>
      </c>
      <c r="AD71" s="75">
        <f t="shared" si="19"/>
        <v>4.2190566267272071E-3</v>
      </c>
    </row>
    <row r="72" spans="2:30" x14ac:dyDescent="0.25">
      <c r="B72" s="74" t="s">
        <v>16671</v>
      </c>
      <c r="C72" s="68" t="s">
        <v>3</v>
      </c>
      <c r="D72" s="68" t="s">
        <v>2</v>
      </c>
      <c r="E72" s="68" t="s">
        <v>16672</v>
      </c>
      <c r="F72" s="68" t="s">
        <v>1199</v>
      </c>
      <c r="G72" s="68" t="s">
        <v>1199</v>
      </c>
      <c r="H72" s="69">
        <v>38720</v>
      </c>
      <c r="I72" s="69">
        <v>42003</v>
      </c>
      <c r="J72" s="94" t="s">
        <v>1173</v>
      </c>
      <c r="K72" s="102">
        <v>2079300</v>
      </c>
      <c r="L72" s="71">
        <f t="shared" si="10"/>
        <v>6.6449354194440119E-3</v>
      </c>
      <c r="M72" s="70">
        <v>28122.127584398</v>
      </c>
      <c r="N72" s="75">
        <f t="shared" si="11"/>
        <v>3.1985979857573803E-3</v>
      </c>
      <c r="O72" s="99">
        <v>1956362</v>
      </c>
      <c r="P72" s="71">
        <f t="shared" si="12"/>
        <v>7.0335200369388493E-3</v>
      </c>
      <c r="Q72" s="70">
        <v>23668.341584398</v>
      </c>
      <c r="R72" s="106">
        <f t="shared" si="13"/>
        <v>4.8049507949598788E-3</v>
      </c>
      <c r="S72" s="102">
        <v>1643900</v>
      </c>
      <c r="T72" s="71">
        <f t="shared" si="14"/>
        <v>7.6799680015504392E-3</v>
      </c>
      <c r="U72" s="70">
        <v>13323.317434426101</v>
      </c>
      <c r="V72" s="75">
        <f t="shared" si="15"/>
        <v>5.2881341359030543E-3</v>
      </c>
      <c r="W72" s="99">
        <v>969800</v>
      </c>
      <c r="X72" s="71">
        <f t="shared" si="16"/>
        <v>8.0251358708132194E-3</v>
      </c>
      <c r="Y72" s="70">
        <v>4122.1222004860301</v>
      </c>
      <c r="Z72" s="106">
        <f t="shared" si="17"/>
        <v>8.2671993860365944E-3</v>
      </c>
      <c r="AA72" s="102">
        <v>674100</v>
      </c>
      <c r="AB72" s="71">
        <f t="shared" si="18"/>
        <v>7.232439567527795E-3</v>
      </c>
      <c r="AC72" s="70">
        <v>9201.1952339400705</v>
      </c>
      <c r="AD72" s="75">
        <f t="shared" si="19"/>
        <v>4.5531030597352326E-3</v>
      </c>
    </row>
    <row r="73" spans="2:30" x14ac:dyDescent="0.25">
      <c r="B73" s="178" t="s">
        <v>6768</v>
      </c>
      <c r="C73" s="179" t="s">
        <v>6769</v>
      </c>
      <c r="D73" s="179" t="s">
        <v>4</v>
      </c>
      <c r="E73" s="179" t="s">
        <v>6770</v>
      </c>
      <c r="F73" s="179" t="s">
        <v>1199</v>
      </c>
      <c r="G73" s="179" t="s">
        <v>1199</v>
      </c>
      <c r="H73" s="180">
        <v>38720</v>
      </c>
      <c r="I73" s="180">
        <v>42004</v>
      </c>
      <c r="J73" s="181" t="s">
        <v>1</v>
      </c>
      <c r="K73" s="182">
        <v>874666</v>
      </c>
      <c r="L73" s="183">
        <f t="shared" si="10"/>
        <v>2.795219104305976E-3</v>
      </c>
      <c r="M73" s="184">
        <v>27434.0525995512</v>
      </c>
      <c r="N73" s="185">
        <f t="shared" si="11"/>
        <v>3.120336650302731E-3</v>
      </c>
      <c r="O73" s="186">
        <v>813256</v>
      </c>
      <c r="P73" s="183">
        <f t="shared" si="12"/>
        <v>2.9238210367819148E-3</v>
      </c>
      <c r="Q73" s="184">
        <v>24940.8421295513</v>
      </c>
      <c r="R73" s="187">
        <f t="shared" si="13"/>
        <v>5.0632833225777718E-3</v>
      </c>
      <c r="S73" s="182">
        <v>664871</v>
      </c>
      <c r="T73" s="183">
        <f t="shared" si="14"/>
        <v>3.1061427125487207E-3</v>
      </c>
      <c r="U73" s="184">
        <v>4861.7311973290798</v>
      </c>
      <c r="V73" s="185">
        <f t="shared" si="15"/>
        <v>1.9296610495633788E-3</v>
      </c>
      <c r="W73" s="186">
        <v>374946</v>
      </c>
      <c r="X73" s="183">
        <f t="shared" si="16"/>
        <v>3.102693951554891E-3</v>
      </c>
      <c r="Y73" s="184">
        <v>1344.998762104</v>
      </c>
      <c r="Z73" s="187">
        <f t="shared" si="17"/>
        <v>2.6974874590023337E-3</v>
      </c>
      <c r="AA73" s="182">
        <v>289925</v>
      </c>
      <c r="AB73" s="183">
        <f t="shared" si="18"/>
        <v>3.1106142139378369E-3</v>
      </c>
      <c r="AC73" s="184">
        <v>3516.7324352250298</v>
      </c>
      <c r="AD73" s="185">
        <f t="shared" si="19"/>
        <v>1.7402136139911743E-3</v>
      </c>
    </row>
    <row r="74" spans="2:30" x14ac:dyDescent="0.25">
      <c r="B74" s="178" t="s">
        <v>7721</v>
      </c>
      <c r="C74" s="179" t="s">
        <v>7722</v>
      </c>
      <c r="D74" s="179" t="s">
        <v>0</v>
      </c>
      <c r="E74" s="179" t="s">
        <v>7723</v>
      </c>
      <c r="F74" s="179" t="s">
        <v>1199</v>
      </c>
      <c r="G74" s="179" t="s">
        <v>1199</v>
      </c>
      <c r="H74" s="180">
        <v>38722</v>
      </c>
      <c r="I74" s="180">
        <v>42004</v>
      </c>
      <c r="J74" s="181" t="s">
        <v>1</v>
      </c>
      <c r="K74" s="182">
        <v>967179</v>
      </c>
      <c r="L74" s="183">
        <f t="shared" si="10"/>
        <v>3.0908680777388736E-3</v>
      </c>
      <c r="M74" s="184">
        <v>27293.2149452839</v>
      </c>
      <c r="N74" s="185">
        <f t="shared" si="11"/>
        <v>3.1043178396382028E-3</v>
      </c>
      <c r="O74" s="186">
        <v>851745</v>
      </c>
      <c r="P74" s="183">
        <f t="shared" si="12"/>
        <v>3.0621968346668357E-3</v>
      </c>
      <c r="Q74" s="184">
        <v>19264.5163052836</v>
      </c>
      <c r="R74" s="187">
        <f t="shared" si="13"/>
        <v>3.9109226392358724E-3</v>
      </c>
      <c r="S74" s="182">
        <v>687640</v>
      </c>
      <c r="T74" s="183">
        <f t="shared" si="14"/>
        <v>3.2125148710907864E-3</v>
      </c>
      <c r="U74" s="184">
        <v>12786.1839959996</v>
      </c>
      <c r="V74" s="185">
        <f t="shared" si="15"/>
        <v>5.0749414618368512E-3</v>
      </c>
      <c r="W74" s="186">
        <v>354540</v>
      </c>
      <c r="X74" s="183">
        <f t="shared" si="16"/>
        <v>2.9338334415736429E-3</v>
      </c>
      <c r="Y74" s="184">
        <v>1597.05515745701</v>
      </c>
      <c r="Z74" s="187">
        <f t="shared" si="17"/>
        <v>3.2030038836884586E-3</v>
      </c>
      <c r="AA74" s="182">
        <v>333100</v>
      </c>
      <c r="AB74" s="183">
        <f t="shared" si="18"/>
        <v>3.5738401126591134E-3</v>
      </c>
      <c r="AC74" s="184">
        <v>11189.1288385426</v>
      </c>
      <c r="AD74" s="185">
        <f t="shared" si="19"/>
        <v>5.5368085835870934E-3</v>
      </c>
    </row>
    <row r="75" spans="2:30" x14ac:dyDescent="0.25">
      <c r="B75" s="74" t="s">
        <v>16669</v>
      </c>
      <c r="C75" s="68" t="s">
        <v>3</v>
      </c>
      <c r="D75" s="68" t="s">
        <v>2</v>
      </c>
      <c r="E75" s="68" t="s">
        <v>16670</v>
      </c>
      <c r="F75" s="68" t="s">
        <v>1199</v>
      </c>
      <c r="G75" s="68" t="s">
        <v>1199</v>
      </c>
      <c r="H75" s="69">
        <v>38722</v>
      </c>
      <c r="I75" s="69">
        <v>42004</v>
      </c>
      <c r="J75" s="94" t="s">
        <v>1173</v>
      </c>
      <c r="K75" s="102">
        <v>1695202</v>
      </c>
      <c r="L75" s="71">
        <f t="shared" si="10"/>
        <v>5.417451937148236E-3</v>
      </c>
      <c r="M75" s="70">
        <v>27276.555000063199</v>
      </c>
      <c r="N75" s="75">
        <f t="shared" si="11"/>
        <v>3.1024229450550729E-3</v>
      </c>
      <c r="O75" s="99">
        <v>1614696</v>
      </c>
      <c r="P75" s="71">
        <f t="shared" si="12"/>
        <v>5.8051611458232229E-3</v>
      </c>
      <c r="Q75" s="70">
        <v>22877.2132200632</v>
      </c>
      <c r="R75" s="106">
        <f t="shared" si="13"/>
        <v>4.6443424629577911E-3</v>
      </c>
      <c r="S75" s="102">
        <v>1367500</v>
      </c>
      <c r="T75" s="71">
        <f t="shared" si="14"/>
        <v>6.38868315719948E-3</v>
      </c>
      <c r="U75" s="70">
        <v>12398.1855140552</v>
      </c>
      <c r="V75" s="75">
        <f t="shared" si="15"/>
        <v>4.9209416770875109E-3</v>
      </c>
      <c r="W75" s="99">
        <v>977500</v>
      </c>
      <c r="X75" s="71">
        <f t="shared" si="16"/>
        <v>8.0888536953185423E-3</v>
      </c>
      <c r="Y75" s="70">
        <v>4290.7013358300401</v>
      </c>
      <c r="Z75" s="106">
        <f t="shared" si="17"/>
        <v>8.6052964283926548E-3</v>
      </c>
      <c r="AA75" s="102">
        <v>390000</v>
      </c>
      <c r="AB75" s="71">
        <f t="shared" si="18"/>
        <v>4.1843219571811897E-3</v>
      </c>
      <c r="AC75" s="70">
        <v>8107.4841782250596</v>
      </c>
      <c r="AD75" s="75">
        <f t="shared" si="19"/>
        <v>4.0118930291216486E-3</v>
      </c>
    </row>
    <row r="76" spans="2:30" x14ac:dyDescent="0.25">
      <c r="B76" s="74" t="s">
        <v>16682</v>
      </c>
      <c r="C76" s="68" t="s">
        <v>3</v>
      </c>
      <c r="D76" s="68" t="s">
        <v>2</v>
      </c>
      <c r="E76" s="68" t="s">
        <v>16683</v>
      </c>
      <c r="F76" s="68" t="s">
        <v>1199</v>
      </c>
      <c r="G76" s="68" t="s">
        <v>1199</v>
      </c>
      <c r="H76" s="69">
        <v>38720</v>
      </c>
      <c r="I76" s="69">
        <v>42002</v>
      </c>
      <c r="J76" s="94" t="s">
        <v>1173</v>
      </c>
      <c r="K76" s="102">
        <v>1590195</v>
      </c>
      <c r="L76" s="71">
        <f t="shared" si="10"/>
        <v>5.0818751884397486E-3</v>
      </c>
      <c r="M76" s="70">
        <v>26303.854458636099</v>
      </c>
      <c r="N76" s="75">
        <f t="shared" si="11"/>
        <v>2.9917884284020742E-3</v>
      </c>
      <c r="O76" s="99">
        <v>1542759</v>
      </c>
      <c r="P76" s="71">
        <f t="shared" si="12"/>
        <v>5.5465329722555138E-3</v>
      </c>
      <c r="Q76" s="70">
        <v>20418.498513636001</v>
      </c>
      <c r="R76" s="106">
        <f t="shared" si="13"/>
        <v>4.1451945551460069E-3</v>
      </c>
      <c r="S76" s="102">
        <v>1297000</v>
      </c>
      <c r="T76" s="71">
        <f t="shared" si="14"/>
        <v>6.059321429533986E-3</v>
      </c>
      <c r="U76" s="70">
        <v>12583.873318322099</v>
      </c>
      <c r="V76" s="75">
        <f t="shared" si="15"/>
        <v>4.9946426919584355E-3</v>
      </c>
      <c r="W76" s="99">
        <v>862800</v>
      </c>
      <c r="X76" s="71">
        <f t="shared" si="16"/>
        <v>7.1397063614535433E-3</v>
      </c>
      <c r="Y76" s="70">
        <v>3645.1950786080201</v>
      </c>
      <c r="Z76" s="106">
        <f t="shared" si="17"/>
        <v>7.3106892639666597E-3</v>
      </c>
      <c r="AA76" s="102">
        <v>434200</v>
      </c>
      <c r="AB76" s="71">
        <f t="shared" si="18"/>
        <v>4.6585451123283914E-3</v>
      </c>
      <c r="AC76" s="70">
        <v>8938.6782397140796</v>
      </c>
      <c r="AD76" s="75">
        <f t="shared" si="19"/>
        <v>4.4231996179265069E-3</v>
      </c>
    </row>
    <row r="77" spans="2:30" x14ac:dyDescent="0.25">
      <c r="B77" s="74" t="s">
        <v>16880</v>
      </c>
      <c r="C77" s="68" t="s">
        <v>3</v>
      </c>
      <c r="D77" s="68" t="s">
        <v>2</v>
      </c>
      <c r="E77" s="68" t="s">
        <v>16881</v>
      </c>
      <c r="F77" s="68" t="s">
        <v>1199</v>
      </c>
      <c r="G77" s="68" t="s">
        <v>1199</v>
      </c>
      <c r="H77" s="69">
        <v>40241</v>
      </c>
      <c r="I77" s="69">
        <v>42004</v>
      </c>
      <c r="J77" s="94" t="s">
        <v>1173</v>
      </c>
      <c r="K77" s="102">
        <v>1296065</v>
      </c>
      <c r="L77" s="71">
        <f t="shared" si="10"/>
        <v>4.1419074805952496E-3</v>
      </c>
      <c r="M77" s="70">
        <v>25783.666456378</v>
      </c>
      <c r="N77" s="75">
        <f t="shared" si="11"/>
        <v>2.9326224818980473E-3</v>
      </c>
      <c r="O77" s="99">
        <v>1194745</v>
      </c>
      <c r="P77" s="71">
        <f t="shared" si="12"/>
        <v>4.2953517276109968E-3</v>
      </c>
      <c r="Q77" s="70">
        <v>18088.645256378099</v>
      </c>
      <c r="R77" s="106">
        <f t="shared" si="13"/>
        <v>3.672207032100422E-3</v>
      </c>
      <c r="S77" s="102">
        <v>880600</v>
      </c>
      <c r="T77" s="71">
        <f t="shared" si="14"/>
        <v>4.1139849274075772E-3</v>
      </c>
      <c r="U77" s="70">
        <v>10134.283680378099</v>
      </c>
      <c r="V77" s="75">
        <f t="shared" si="15"/>
        <v>4.0223804421755938E-3</v>
      </c>
      <c r="W77" s="99">
        <v>500900</v>
      </c>
      <c r="X77" s="71">
        <f t="shared" si="16"/>
        <v>4.1449686097033839E-3</v>
      </c>
      <c r="Y77" s="70">
        <v>2116.86118515302</v>
      </c>
      <c r="Z77" s="106">
        <f t="shared" si="17"/>
        <v>4.2455105984384204E-3</v>
      </c>
      <c r="AA77" s="102">
        <v>379700</v>
      </c>
      <c r="AB77" s="71">
        <f t="shared" si="18"/>
        <v>4.0738129413889681E-3</v>
      </c>
      <c r="AC77" s="70">
        <v>8017.4224952250397</v>
      </c>
      <c r="AD77" s="75">
        <f t="shared" si="19"/>
        <v>3.9673270663302361E-3</v>
      </c>
    </row>
    <row r="78" spans="2:30" x14ac:dyDescent="0.25">
      <c r="B78" s="74" t="s">
        <v>16592</v>
      </c>
      <c r="C78" s="68" t="s">
        <v>3</v>
      </c>
      <c r="D78" s="68" t="s">
        <v>2</v>
      </c>
      <c r="E78" s="68" t="s">
        <v>16593</v>
      </c>
      <c r="F78" s="68" t="s">
        <v>1199</v>
      </c>
      <c r="G78" s="68" t="s">
        <v>1199</v>
      </c>
      <c r="H78" s="69">
        <v>38720</v>
      </c>
      <c r="I78" s="69">
        <v>41999</v>
      </c>
      <c r="J78" s="94" t="s">
        <v>1173</v>
      </c>
      <c r="K78" s="102">
        <v>2190109</v>
      </c>
      <c r="L78" s="71">
        <f t="shared" si="10"/>
        <v>6.9990539443770044E-3</v>
      </c>
      <c r="M78" s="70">
        <v>25171.637867669699</v>
      </c>
      <c r="N78" s="75">
        <f t="shared" si="11"/>
        <v>2.863010628911704E-3</v>
      </c>
      <c r="O78" s="99">
        <v>2071319</v>
      </c>
      <c r="P78" s="71">
        <f t="shared" si="12"/>
        <v>7.4468138766711585E-3</v>
      </c>
      <c r="Q78" s="70">
        <v>20690.937467669799</v>
      </c>
      <c r="R78" s="106">
        <f t="shared" si="13"/>
        <v>4.2005028564942367E-3</v>
      </c>
      <c r="S78" s="102">
        <v>1592700</v>
      </c>
      <c r="T78" s="71">
        <f t="shared" si="14"/>
        <v>7.4407719667068462E-3</v>
      </c>
      <c r="U78" s="70">
        <v>12366.112243463</v>
      </c>
      <c r="V78" s="75">
        <f t="shared" si="15"/>
        <v>4.9082115325192813E-3</v>
      </c>
      <c r="W78" s="99">
        <v>1190500</v>
      </c>
      <c r="X78" s="71">
        <f t="shared" si="16"/>
        <v>9.8514376718943468E-3</v>
      </c>
      <c r="Y78" s="70">
        <v>4788.1120859630701</v>
      </c>
      <c r="Z78" s="106">
        <f t="shared" si="17"/>
        <v>9.602887874765334E-3</v>
      </c>
      <c r="AA78" s="102">
        <v>402200</v>
      </c>
      <c r="AB78" s="71">
        <f t="shared" si="18"/>
        <v>4.3152161312263451E-3</v>
      </c>
      <c r="AC78" s="70">
        <v>7578.0001575000197</v>
      </c>
      <c r="AD78" s="75">
        <f t="shared" si="19"/>
        <v>3.7498840994609141E-3</v>
      </c>
    </row>
    <row r="79" spans="2:30" x14ac:dyDescent="0.25">
      <c r="B79" s="74" t="s">
        <v>16749</v>
      </c>
      <c r="C79" s="68" t="s">
        <v>3</v>
      </c>
      <c r="D79" s="68" t="s">
        <v>2</v>
      </c>
      <c r="E79" s="68" t="s">
        <v>16750</v>
      </c>
      <c r="F79" s="68" t="s">
        <v>1199</v>
      </c>
      <c r="G79" s="68" t="s">
        <v>1199</v>
      </c>
      <c r="H79" s="69">
        <v>38721</v>
      </c>
      <c r="I79" s="69">
        <v>41999</v>
      </c>
      <c r="J79" s="94" t="s">
        <v>1173</v>
      </c>
      <c r="K79" s="102">
        <v>1223608</v>
      </c>
      <c r="L79" s="71">
        <f t="shared" si="10"/>
        <v>3.9103525891959062E-3</v>
      </c>
      <c r="M79" s="70">
        <v>24987.8351392484</v>
      </c>
      <c r="N79" s="75">
        <f t="shared" si="11"/>
        <v>2.8421049902774762E-3</v>
      </c>
      <c r="O79" s="99">
        <v>1068040</v>
      </c>
      <c r="P79" s="71">
        <f t="shared" si="12"/>
        <v>3.8398214339944083E-3</v>
      </c>
      <c r="Q79" s="70">
        <v>14774.478367998499</v>
      </c>
      <c r="R79" s="106">
        <f t="shared" si="13"/>
        <v>2.9993923032709834E-3</v>
      </c>
      <c r="S79" s="102">
        <v>855540</v>
      </c>
      <c r="T79" s="71">
        <f t="shared" si="14"/>
        <v>3.9969096806657719E-3</v>
      </c>
      <c r="U79" s="70">
        <v>8575.3740831565301</v>
      </c>
      <c r="V79" s="75">
        <f t="shared" si="15"/>
        <v>3.4036364171662285E-3</v>
      </c>
      <c r="W79" s="99">
        <v>579940</v>
      </c>
      <c r="X79" s="71">
        <f t="shared" si="16"/>
        <v>4.7990279407294483E-3</v>
      </c>
      <c r="Y79" s="70">
        <v>2551.69306929403</v>
      </c>
      <c r="Z79" s="106">
        <f t="shared" si="17"/>
        <v>5.1175958280261884E-3</v>
      </c>
      <c r="AA79" s="102">
        <v>275600</v>
      </c>
      <c r="AB79" s="71">
        <f t="shared" si="18"/>
        <v>2.9569208497413741E-3</v>
      </c>
      <c r="AC79" s="70">
        <v>6023.6810138624996</v>
      </c>
      <c r="AD79" s="75">
        <f t="shared" si="19"/>
        <v>2.9807475830878572E-3</v>
      </c>
    </row>
    <row r="80" spans="2:30" x14ac:dyDescent="0.25">
      <c r="B80" s="74" t="s">
        <v>16878</v>
      </c>
      <c r="C80" s="68" t="s">
        <v>3</v>
      </c>
      <c r="D80" s="68" t="s">
        <v>2</v>
      </c>
      <c r="E80" s="68" t="s">
        <v>16879</v>
      </c>
      <c r="F80" s="68" t="s">
        <v>1199</v>
      </c>
      <c r="G80" s="68" t="s">
        <v>1199</v>
      </c>
      <c r="H80" s="69">
        <v>40099</v>
      </c>
      <c r="I80" s="69">
        <v>41862</v>
      </c>
      <c r="J80" s="94" t="s">
        <v>1173</v>
      </c>
      <c r="K80" s="102">
        <v>1258560</v>
      </c>
      <c r="L80" s="71">
        <f t="shared" si="10"/>
        <v>4.0220506523808274E-3</v>
      </c>
      <c r="M80" s="70">
        <v>24657.0218887351</v>
      </c>
      <c r="N80" s="75">
        <f t="shared" si="11"/>
        <v>2.8044784418032155E-3</v>
      </c>
      <c r="O80" s="99">
        <v>1172132</v>
      </c>
      <c r="P80" s="71">
        <f t="shared" si="12"/>
        <v>4.2140533847709206E-3</v>
      </c>
      <c r="Q80" s="70">
        <v>21217.4082887351</v>
      </c>
      <c r="R80" s="106">
        <f t="shared" si="13"/>
        <v>4.3073826047512268E-3</v>
      </c>
      <c r="S80" s="102">
        <v>992300</v>
      </c>
      <c r="T80" s="71">
        <f t="shared" si="14"/>
        <v>4.6358247143612752E-3</v>
      </c>
      <c r="U80" s="70">
        <v>14406.1469594071</v>
      </c>
      <c r="V80" s="75">
        <f t="shared" si="15"/>
        <v>5.7179180694164845E-3</v>
      </c>
      <c r="W80" s="99">
        <v>413200</v>
      </c>
      <c r="X80" s="71">
        <f t="shared" si="16"/>
        <v>3.4192474137141908E-3</v>
      </c>
      <c r="Y80" s="70">
        <v>1987.8956141820099</v>
      </c>
      <c r="Z80" s="106">
        <f t="shared" si="17"/>
        <v>3.9868612820679154E-3</v>
      </c>
      <c r="AA80" s="102">
        <v>579100</v>
      </c>
      <c r="AB80" s="71">
        <f t="shared" si="18"/>
        <v>6.2131816548810946E-3</v>
      </c>
      <c r="AC80" s="70">
        <v>12418.251345225101</v>
      </c>
      <c r="AD80" s="75">
        <f t="shared" si="19"/>
        <v>6.1450253753928602E-3</v>
      </c>
    </row>
    <row r="81" spans="2:30" x14ac:dyDescent="0.25">
      <c r="B81" s="178" t="s">
        <v>12636</v>
      </c>
      <c r="C81" s="179" t="s">
        <v>12637</v>
      </c>
      <c r="D81" s="179" t="s">
        <v>4</v>
      </c>
      <c r="E81" s="179" t="s">
        <v>12638</v>
      </c>
      <c r="F81" s="179" t="s">
        <v>1199</v>
      </c>
      <c r="G81" s="179" t="s">
        <v>1199</v>
      </c>
      <c r="H81" s="180">
        <v>38720</v>
      </c>
      <c r="I81" s="180">
        <v>42003</v>
      </c>
      <c r="J81" s="181" t="s">
        <v>1</v>
      </c>
      <c r="K81" s="182">
        <v>747464</v>
      </c>
      <c r="L81" s="183">
        <f t="shared" si="10"/>
        <v>2.3887125515121908E-3</v>
      </c>
      <c r="M81" s="184">
        <v>24417.218157203999</v>
      </c>
      <c r="N81" s="185">
        <f t="shared" si="11"/>
        <v>2.7772032745758957E-3</v>
      </c>
      <c r="O81" s="186">
        <v>679554</v>
      </c>
      <c r="P81" s="183">
        <f t="shared" si="12"/>
        <v>2.4431351023900191E-3</v>
      </c>
      <c r="Q81" s="184">
        <v>21718.444854704001</v>
      </c>
      <c r="R81" s="187">
        <f t="shared" si="13"/>
        <v>4.4090989010693096E-3</v>
      </c>
      <c r="S81" s="182">
        <v>534150</v>
      </c>
      <c r="T81" s="183">
        <f t="shared" si="14"/>
        <v>2.4954406642911167E-3</v>
      </c>
      <c r="U81" s="184">
        <v>5520.4015786680302</v>
      </c>
      <c r="V81" s="185">
        <f t="shared" si="15"/>
        <v>2.1910927346530632E-3</v>
      </c>
      <c r="W81" s="186">
        <v>174100</v>
      </c>
      <c r="X81" s="183">
        <f t="shared" si="16"/>
        <v>1.4406848371917732E-3</v>
      </c>
      <c r="Y81" s="184">
        <v>793.01043299999901</v>
      </c>
      <c r="Z81" s="187">
        <f t="shared" si="17"/>
        <v>1.59043692689295E-3</v>
      </c>
      <c r="AA81" s="182">
        <v>360050</v>
      </c>
      <c r="AB81" s="183">
        <f t="shared" si="18"/>
        <v>3.8629874889309934E-3</v>
      </c>
      <c r="AC81" s="184">
        <v>4727.3911456680098</v>
      </c>
      <c r="AD81" s="185">
        <f t="shared" si="19"/>
        <v>2.3392938137548115E-3</v>
      </c>
    </row>
    <row r="82" spans="2:30" x14ac:dyDescent="0.25">
      <c r="B82" s="178" t="s">
        <v>1813</v>
      </c>
      <c r="C82" s="179" t="s">
        <v>1814</v>
      </c>
      <c r="D82" s="179" t="s">
        <v>0</v>
      </c>
      <c r="E82" s="179" t="s">
        <v>1815</v>
      </c>
      <c r="F82" s="179" t="s">
        <v>1199</v>
      </c>
      <c r="G82" s="179" t="s">
        <v>1199</v>
      </c>
      <c r="H82" s="180">
        <v>38720</v>
      </c>
      <c r="I82" s="180">
        <v>42003</v>
      </c>
      <c r="J82" s="181" t="s">
        <v>1</v>
      </c>
      <c r="K82" s="182">
        <v>1038863</v>
      </c>
      <c r="L82" s="183">
        <f t="shared" si="10"/>
        <v>3.3199526497618738E-3</v>
      </c>
      <c r="M82" s="184">
        <v>24391.047548657702</v>
      </c>
      <c r="N82" s="185">
        <f t="shared" si="11"/>
        <v>2.774226641476888E-3</v>
      </c>
      <c r="O82" s="186">
        <v>931793</v>
      </c>
      <c r="P82" s="183">
        <f t="shared" si="12"/>
        <v>3.349985706009093E-3</v>
      </c>
      <c r="Q82" s="184">
        <v>19975.753857407701</v>
      </c>
      <c r="R82" s="187">
        <f t="shared" si="13"/>
        <v>4.0553121998351156E-3</v>
      </c>
      <c r="S82" s="182">
        <v>700320</v>
      </c>
      <c r="T82" s="183">
        <f t="shared" si="14"/>
        <v>3.2717532640950198E-3</v>
      </c>
      <c r="U82" s="184">
        <v>8455.6337970185505</v>
      </c>
      <c r="V82" s="185">
        <f t="shared" si="15"/>
        <v>3.3561105139754124E-3</v>
      </c>
      <c r="W82" s="186">
        <v>461200</v>
      </c>
      <c r="X82" s="183">
        <f t="shared" si="16"/>
        <v>3.8164494366045134E-3</v>
      </c>
      <c r="Y82" s="184">
        <v>2307.8386451810102</v>
      </c>
      <c r="Z82" s="187">
        <f t="shared" si="17"/>
        <v>4.6285290203823583E-3</v>
      </c>
      <c r="AA82" s="182">
        <v>239120</v>
      </c>
      <c r="AB82" s="183">
        <f t="shared" si="18"/>
        <v>2.5655258112850412E-3</v>
      </c>
      <c r="AC82" s="184">
        <v>6147.7951518375003</v>
      </c>
      <c r="AD82" s="185">
        <f t="shared" si="19"/>
        <v>3.0421640020424183E-3</v>
      </c>
    </row>
    <row r="83" spans="2:30" x14ac:dyDescent="0.25">
      <c r="B83" s="74" t="s">
        <v>16863</v>
      </c>
      <c r="C83" s="68" t="s">
        <v>3</v>
      </c>
      <c r="D83" s="68" t="s">
        <v>2</v>
      </c>
      <c r="E83" s="68" t="s">
        <v>16864</v>
      </c>
      <c r="F83" s="68" t="s">
        <v>1199</v>
      </c>
      <c r="G83" s="68" t="s">
        <v>1199</v>
      </c>
      <c r="H83" s="69">
        <v>39960</v>
      </c>
      <c r="I83" s="69">
        <v>42003</v>
      </c>
      <c r="J83" s="94" t="s">
        <v>1173</v>
      </c>
      <c r="K83" s="102">
        <v>1462668</v>
      </c>
      <c r="L83" s="71">
        <f t="shared" si="10"/>
        <v>4.6743300149508652E-3</v>
      </c>
      <c r="M83" s="70">
        <v>24376.317603518699</v>
      </c>
      <c r="N83" s="75">
        <f t="shared" si="11"/>
        <v>2.7725512642242057E-3</v>
      </c>
      <c r="O83" s="99">
        <v>1338964</v>
      </c>
      <c r="P83" s="71">
        <f t="shared" si="12"/>
        <v>4.8138484200468982E-3</v>
      </c>
      <c r="Q83" s="70">
        <v>17173.128003518901</v>
      </c>
      <c r="R83" s="106">
        <f t="shared" si="13"/>
        <v>3.4863462975728669E-3</v>
      </c>
      <c r="S83" s="102">
        <v>1098620</v>
      </c>
      <c r="T83" s="71">
        <f t="shared" si="14"/>
        <v>5.1325302304661737E-3</v>
      </c>
      <c r="U83" s="70">
        <v>9716.1760415181307</v>
      </c>
      <c r="V83" s="75">
        <f t="shared" si="15"/>
        <v>3.8564300857107546E-3</v>
      </c>
      <c r="W83" s="99">
        <v>727920</v>
      </c>
      <c r="X83" s="71">
        <f t="shared" si="16"/>
        <v>6.0235686771317369E-3</v>
      </c>
      <c r="Y83" s="70">
        <v>3160.3835683430302</v>
      </c>
      <c r="Z83" s="106">
        <f t="shared" si="17"/>
        <v>6.338366459093572E-3</v>
      </c>
      <c r="AA83" s="102">
        <v>370700</v>
      </c>
      <c r="AB83" s="71">
        <f t="shared" si="18"/>
        <v>3.9772516654540176E-3</v>
      </c>
      <c r="AC83" s="70">
        <v>6555.79247317506</v>
      </c>
      <c r="AD83" s="75">
        <f t="shared" si="19"/>
        <v>3.244056669779059E-3</v>
      </c>
    </row>
    <row r="84" spans="2:30" x14ac:dyDescent="0.25">
      <c r="B84" s="74" t="s">
        <v>16859</v>
      </c>
      <c r="C84" s="68" t="s">
        <v>3</v>
      </c>
      <c r="D84" s="68" t="s">
        <v>2</v>
      </c>
      <c r="E84" s="68" t="s">
        <v>16860</v>
      </c>
      <c r="F84" s="68" t="s">
        <v>1199</v>
      </c>
      <c r="G84" s="68" t="s">
        <v>1199</v>
      </c>
      <c r="H84" s="69">
        <v>39960</v>
      </c>
      <c r="I84" s="69">
        <v>42004</v>
      </c>
      <c r="J84" s="94" t="s">
        <v>1173</v>
      </c>
      <c r="K84" s="102">
        <v>1410791</v>
      </c>
      <c r="L84" s="71">
        <f t="shared" si="10"/>
        <v>4.5085437817211742E-3</v>
      </c>
      <c r="M84" s="70">
        <v>24361.7719315209</v>
      </c>
      <c r="N84" s="75">
        <f t="shared" si="11"/>
        <v>2.7708968461146932E-3</v>
      </c>
      <c r="O84" s="99">
        <v>1204595</v>
      </c>
      <c r="P84" s="71">
        <f t="shared" si="12"/>
        <v>4.3307644847407345E-3</v>
      </c>
      <c r="Q84" s="70">
        <v>17097.279531520999</v>
      </c>
      <c r="R84" s="106">
        <f t="shared" si="13"/>
        <v>3.4709481686197572E-3</v>
      </c>
      <c r="S84" s="102">
        <v>733500</v>
      </c>
      <c r="T84" s="71">
        <f t="shared" si="14"/>
        <v>3.4267635069878013E-3</v>
      </c>
      <c r="U84" s="70">
        <v>8891.9040210290805</v>
      </c>
      <c r="V84" s="75">
        <f t="shared" si="15"/>
        <v>3.5292697496855036E-3</v>
      </c>
      <c r="W84" s="99">
        <v>261000</v>
      </c>
      <c r="X84" s="71">
        <f t="shared" si="16"/>
        <v>2.1597859994661275E-3</v>
      </c>
      <c r="Y84" s="70">
        <v>1014.49299602901</v>
      </c>
      <c r="Z84" s="106">
        <f t="shared" si="17"/>
        <v>2.0346354295174857E-3</v>
      </c>
      <c r="AA84" s="102">
        <v>472500</v>
      </c>
      <c r="AB84" s="71">
        <f t="shared" si="18"/>
        <v>5.0694669865849031E-3</v>
      </c>
      <c r="AC84" s="70">
        <v>7877.4110250000504</v>
      </c>
      <c r="AD84" s="75">
        <f t="shared" si="19"/>
        <v>3.8980440398025569E-3</v>
      </c>
    </row>
    <row r="85" spans="2:30" x14ac:dyDescent="0.25">
      <c r="B85" s="74" t="s">
        <v>16676</v>
      </c>
      <c r="C85" s="68" t="s">
        <v>3</v>
      </c>
      <c r="D85" s="68" t="s">
        <v>2</v>
      </c>
      <c r="E85" s="68" t="s">
        <v>16677</v>
      </c>
      <c r="F85" s="68" t="s">
        <v>1199</v>
      </c>
      <c r="G85" s="68" t="s">
        <v>1199</v>
      </c>
      <c r="H85" s="69">
        <v>38720</v>
      </c>
      <c r="I85" s="69">
        <v>42004</v>
      </c>
      <c r="J85" s="94" t="s">
        <v>1173</v>
      </c>
      <c r="K85" s="102">
        <v>1583882</v>
      </c>
      <c r="L85" s="71">
        <f t="shared" si="10"/>
        <v>5.0617003809069498E-3</v>
      </c>
      <c r="M85" s="70">
        <v>24163.1774331286</v>
      </c>
      <c r="N85" s="75">
        <f t="shared" si="11"/>
        <v>2.7483087982995442E-3</v>
      </c>
      <c r="O85" s="99">
        <v>1527068</v>
      </c>
      <c r="P85" s="71">
        <f t="shared" si="12"/>
        <v>5.4901206299080305E-3</v>
      </c>
      <c r="Q85" s="70">
        <v>17055.6823193786</v>
      </c>
      <c r="R85" s="106">
        <f t="shared" si="13"/>
        <v>3.4625034469294345E-3</v>
      </c>
      <c r="S85" s="102">
        <v>1295030</v>
      </c>
      <c r="T85" s="71">
        <f t="shared" si="14"/>
        <v>6.0501179883495739E-3</v>
      </c>
      <c r="U85" s="70">
        <v>9475.4389650016292</v>
      </c>
      <c r="V85" s="75">
        <f t="shared" si="15"/>
        <v>3.7608795624743279E-3</v>
      </c>
      <c r="W85" s="99">
        <v>983730</v>
      </c>
      <c r="X85" s="71">
        <f t="shared" si="16"/>
        <v>8.140407207872848E-3</v>
      </c>
      <c r="Y85" s="70">
        <v>3993.8224770390402</v>
      </c>
      <c r="Z85" s="106">
        <f t="shared" si="17"/>
        <v>8.0098854726391323E-3</v>
      </c>
      <c r="AA85" s="102">
        <v>311300</v>
      </c>
      <c r="AB85" s="71">
        <f t="shared" si="18"/>
        <v>3.3399472442833446E-3</v>
      </c>
      <c r="AC85" s="70">
        <v>5481.6164879625303</v>
      </c>
      <c r="AD85" s="75">
        <f t="shared" si="19"/>
        <v>2.7125133386556566E-3</v>
      </c>
    </row>
    <row r="86" spans="2:30" x14ac:dyDescent="0.25">
      <c r="B86" s="74" t="s">
        <v>16825</v>
      </c>
      <c r="C86" s="68" t="s">
        <v>3</v>
      </c>
      <c r="D86" s="68" t="s">
        <v>2</v>
      </c>
      <c r="E86" s="68" t="s">
        <v>16826</v>
      </c>
      <c r="F86" s="68" t="s">
        <v>1199</v>
      </c>
      <c r="G86" s="68" t="s">
        <v>1199</v>
      </c>
      <c r="H86" s="69">
        <v>38721</v>
      </c>
      <c r="I86" s="69">
        <v>42002</v>
      </c>
      <c r="J86" s="94" t="s">
        <v>1173</v>
      </c>
      <c r="K86" s="102">
        <v>1828908</v>
      </c>
      <c r="L86" s="71">
        <f t="shared" si="10"/>
        <v>5.8447436868679405E-3</v>
      </c>
      <c r="M86" s="70">
        <v>23910.3028279748</v>
      </c>
      <c r="N86" s="75">
        <f t="shared" si="11"/>
        <v>2.7195469558583315E-3</v>
      </c>
      <c r="O86" s="99">
        <v>1715456</v>
      </c>
      <c r="P86" s="71">
        <f t="shared" si="12"/>
        <v>6.1674138776397058E-3</v>
      </c>
      <c r="Q86" s="70">
        <v>19058.628027974901</v>
      </c>
      <c r="R86" s="106">
        <f t="shared" si="13"/>
        <v>3.8691249054064992E-3</v>
      </c>
      <c r="S86" s="102">
        <v>1400420</v>
      </c>
      <c r="T86" s="71">
        <f t="shared" si="14"/>
        <v>6.5424787327278211E-3</v>
      </c>
      <c r="U86" s="70">
        <v>12365.423345299099</v>
      </c>
      <c r="V86" s="75">
        <f t="shared" si="15"/>
        <v>4.9079381031789824E-3</v>
      </c>
      <c r="W86" s="99">
        <v>1004020</v>
      </c>
      <c r="X86" s="71">
        <f t="shared" si="16"/>
        <v>8.3083078129654458E-3</v>
      </c>
      <c r="Y86" s="70">
        <v>4061.22469279905</v>
      </c>
      <c r="Z86" s="106">
        <f t="shared" si="17"/>
        <v>8.1450652488919955E-3</v>
      </c>
      <c r="AA86" s="102">
        <v>396400</v>
      </c>
      <c r="AB86" s="71">
        <f t="shared" si="18"/>
        <v>4.2529877534015987E-3</v>
      </c>
      <c r="AC86" s="70">
        <v>8304.1986525000593</v>
      </c>
      <c r="AD86" s="75">
        <f t="shared" si="19"/>
        <v>4.1092348691699849E-3</v>
      </c>
    </row>
    <row r="87" spans="2:30" x14ac:dyDescent="0.25">
      <c r="B87" s="178" t="s">
        <v>11478</v>
      </c>
      <c r="C87" s="179" t="s">
        <v>11479</v>
      </c>
      <c r="D87" s="179" t="s">
        <v>0</v>
      </c>
      <c r="E87" s="179" t="s">
        <v>11480</v>
      </c>
      <c r="F87" s="179" t="s">
        <v>1199</v>
      </c>
      <c r="G87" s="179" t="s">
        <v>1199</v>
      </c>
      <c r="H87" s="180">
        <v>38722</v>
      </c>
      <c r="I87" s="180">
        <v>42004</v>
      </c>
      <c r="J87" s="181" t="s">
        <v>1</v>
      </c>
      <c r="K87" s="182">
        <v>1936820</v>
      </c>
      <c r="L87" s="183">
        <f t="shared" si="10"/>
        <v>6.1896041067126201E-3</v>
      </c>
      <c r="M87" s="184">
        <v>23453.077870000001</v>
      </c>
      <c r="N87" s="185">
        <f t="shared" si="11"/>
        <v>2.6675423973402351E-3</v>
      </c>
      <c r="O87" s="186">
        <v>1666550</v>
      </c>
      <c r="P87" s="183">
        <f t="shared" si="12"/>
        <v>5.9915868420877321E-3</v>
      </c>
      <c r="Q87" s="184">
        <v>11818.11947</v>
      </c>
      <c r="R87" s="187">
        <f t="shared" si="13"/>
        <v>2.3992167909111088E-3</v>
      </c>
      <c r="S87" s="182">
        <v>1060750</v>
      </c>
      <c r="T87" s="183">
        <f t="shared" si="14"/>
        <v>4.955609257037915E-3</v>
      </c>
      <c r="U87" s="184">
        <v>4589.2901250000205</v>
      </c>
      <c r="V87" s="185">
        <f t="shared" si="15"/>
        <v>1.8215269499522193E-3</v>
      </c>
      <c r="W87" s="186">
        <v>700250</v>
      </c>
      <c r="X87" s="183">
        <f t="shared" si="16"/>
        <v>5.7945982610197533E-3</v>
      </c>
      <c r="Y87" s="184">
        <v>2119.6567500000001</v>
      </c>
      <c r="Z87" s="187">
        <f t="shared" si="17"/>
        <v>4.2511172958778747E-3</v>
      </c>
      <c r="AA87" s="182">
        <v>360500</v>
      </c>
      <c r="AB87" s="183">
        <f t="shared" si="18"/>
        <v>3.8678155527277409E-3</v>
      </c>
      <c r="AC87" s="184">
        <v>2469.6333749999999</v>
      </c>
      <c r="AD87" s="185">
        <f t="shared" si="19"/>
        <v>1.2220689801972294E-3</v>
      </c>
    </row>
    <row r="88" spans="2:30" x14ac:dyDescent="0.25">
      <c r="B88" s="74" t="s">
        <v>16537</v>
      </c>
      <c r="C88" s="68" t="s">
        <v>3</v>
      </c>
      <c r="D88" s="68" t="s">
        <v>2</v>
      </c>
      <c r="E88" s="68" t="s">
        <v>1234</v>
      </c>
      <c r="F88" s="68" t="s">
        <v>1199</v>
      </c>
      <c r="G88" s="68" t="s">
        <v>1199</v>
      </c>
      <c r="H88" s="69">
        <v>38720</v>
      </c>
      <c r="I88" s="69">
        <v>40813</v>
      </c>
      <c r="J88" s="94" t="s">
        <v>1173</v>
      </c>
      <c r="K88" s="102">
        <v>1167001</v>
      </c>
      <c r="L88" s="71">
        <f t="shared" si="10"/>
        <v>3.7294504301575437E-3</v>
      </c>
      <c r="M88" s="70">
        <v>23346.811731231799</v>
      </c>
      <c r="N88" s="75">
        <f t="shared" si="11"/>
        <v>2.655455735106089E-3</v>
      </c>
      <c r="O88" s="99">
        <v>989431</v>
      </c>
      <c r="P88" s="71">
        <f t="shared" si="12"/>
        <v>3.5572060608764851E-3</v>
      </c>
      <c r="Q88" s="70">
        <v>13087.225111231999</v>
      </c>
      <c r="R88" s="106">
        <f t="shared" si="13"/>
        <v>2.6568601132360456E-3</v>
      </c>
      <c r="S88" s="102">
        <v>770500</v>
      </c>
      <c r="T88" s="71">
        <f t="shared" si="14"/>
        <v>3.5996200165427416E-3</v>
      </c>
      <c r="U88" s="70">
        <v>6983.6623512430297</v>
      </c>
      <c r="V88" s="75">
        <f t="shared" si="15"/>
        <v>2.7718729554400971E-3</v>
      </c>
      <c r="W88" s="99">
        <v>543900</v>
      </c>
      <c r="X88" s="71">
        <f t="shared" si="16"/>
        <v>4.500795421875964E-3</v>
      </c>
      <c r="Y88" s="70">
        <v>2090.4686292430301</v>
      </c>
      <c r="Z88" s="106">
        <f t="shared" si="17"/>
        <v>4.1925785136037504E-3</v>
      </c>
      <c r="AA88" s="102">
        <v>226600</v>
      </c>
      <c r="AB88" s="71">
        <f t="shared" si="18"/>
        <v>2.4311983474288655E-3</v>
      </c>
      <c r="AC88" s="70">
        <v>4893.193722</v>
      </c>
      <c r="AD88" s="75">
        <f t="shared" si="19"/>
        <v>2.4213392652875144E-3</v>
      </c>
    </row>
    <row r="89" spans="2:30" x14ac:dyDescent="0.25">
      <c r="B89" s="74" t="s">
        <v>16556</v>
      </c>
      <c r="C89" s="68" t="s">
        <v>3</v>
      </c>
      <c r="D89" s="68" t="s">
        <v>2</v>
      </c>
      <c r="E89" s="68" t="s">
        <v>16557</v>
      </c>
      <c r="F89" s="68" t="s">
        <v>1199</v>
      </c>
      <c r="G89" s="68" t="s">
        <v>1199</v>
      </c>
      <c r="H89" s="69">
        <v>38720</v>
      </c>
      <c r="I89" s="69">
        <v>42003</v>
      </c>
      <c r="J89" s="94" t="s">
        <v>1173</v>
      </c>
      <c r="K89" s="102">
        <v>2458919</v>
      </c>
      <c r="L89" s="71">
        <f t="shared" si="10"/>
        <v>7.8581051106833312E-3</v>
      </c>
      <c r="M89" s="70">
        <v>22365.472937745799</v>
      </c>
      <c r="N89" s="75">
        <f t="shared" si="11"/>
        <v>2.5438387075974252E-3</v>
      </c>
      <c r="O89" s="99">
        <v>2392339</v>
      </c>
      <c r="P89" s="71">
        <f t="shared" si="12"/>
        <v>8.6009461907613459E-3</v>
      </c>
      <c r="Q89" s="70">
        <v>18334.3080577459</v>
      </c>
      <c r="R89" s="106">
        <f t="shared" si="13"/>
        <v>3.7220794605726561E-3</v>
      </c>
      <c r="S89" s="102">
        <v>2093860</v>
      </c>
      <c r="T89" s="71">
        <f t="shared" si="14"/>
        <v>9.7820900296407328E-3</v>
      </c>
      <c r="U89" s="70">
        <v>11880.8025109181</v>
      </c>
      <c r="V89" s="75">
        <f t="shared" si="15"/>
        <v>4.7155881130302732E-3</v>
      </c>
      <c r="W89" s="99">
        <v>1625060</v>
      </c>
      <c r="X89" s="71">
        <f t="shared" si="16"/>
        <v>1.3447439985794731E-2</v>
      </c>
      <c r="Y89" s="70">
        <v>6510.1737578350703</v>
      </c>
      <c r="Z89" s="106">
        <f t="shared" si="17"/>
        <v>1.305660091479572E-2</v>
      </c>
      <c r="AA89" s="102">
        <v>468800</v>
      </c>
      <c r="AB89" s="71">
        <f t="shared" si="18"/>
        <v>5.0297695731449784E-3</v>
      </c>
      <c r="AC89" s="70">
        <v>5370.6287530830496</v>
      </c>
      <c r="AD89" s="75">
        <f t="shared" si="19"/>
        <v>2.6575923656271933E-3</v>
      </c>
    </row>
    <row r="90" spans="2:30" x14ac:dyDescent="0.25">
      <c r="B90" s="178" t="s">
        <v>11868</v>
      </c>
      <c r="C90" s="179" t="s">
        <v>11342</v>
      </c>
      <c r="D90" s="179" t="s">
        <v>2</v>
      </c>
      <c r="E90" s="179" t="s">
        <v>11869</v>
      </c>
      <c r="F90" s="179" t="s">
        <v>1199</v>
      </c>
      <c r="G90" s="179" t="s">
        <v>1199</v>
      </c>
      <c r="H90" s="180">
        <v>38720</v>
      </c>
      <c r="I90" s="180">
        <v>42004</v>
      </c>
      <c r="J90" s="181" t="s">
        <v>1</v>
      </c>
      <c r="K90" s="182">
        <v>1160216</v>
      </c>
      <c r="L90" s="183">
        <f t="shared" si="10"/>
        <v>3.7077672257998621E-3</v>
      </c>
      <c r="M90" s="184">
        <v>22230.238775362501</v>
      </c>
      <c r="N90" s="185">
        <f t="shared" si="11"/>
        <v>2.5284572355481773E-3</v>
      </c>
      <c r="O90" s="186">
        <v>1110136</v>
      </c>
      <c r="P90" s="183">
        <f t="shared" si="12"/>
        <v>3.9911651318759751E-3</v>
      </c>
      <c r="Q90" s="184">
        <v>19726.265975362399</v>
      </c>
      <c r="R90" s="187">
        <f t="shared" si="13"/>
        <v>4.0046632351456481E-3</v>
      </c>
      <c r="S90" s="182">
        <v>912940</v>
      </c>
      <c r="T90" s="183">
        <f t="shared" si="14"/>
        <v>4.265070860353706E-3</v>
      </c>
      <c r="U90" s="184">
        <v>11863.8753919722</v>
      </c>
      <c r="V90" s="185">
        <f t="shared" si="15"/>
        <v>4.7088696004705553E-3</v>
      </c>
      <c r="W90" s="186">
        <v>609740</v>
      </c>
      <c r="X90" s="183">
        <f t="shared" si="16"/>
        <v>5.04562419660719E-3</v>
      </c>
      <c r="Y90" s="184">
        <v>2734.5613144570102</v>
      </c>
      <c r="Z90" s="187">
        <f t="shared" si="17"/>
        <v>5.4843506622129883E-3</v>
      </c>
      <c r="AA90" s="182">
        <v>303200</v>
      </c>
      <c r="AB90" s="183">
        <f t="shared" si="18"/>
        <v>3.2530420959418888E-3</v>
      </c>
      <c r="AC90" s="184">
        <v>9129.3140775150805</v>
      </c>
      <c r="AD90" s="185">
        <f t="shared" si="19"/>
        <v>4.5175335163297522E-3</v>
      </c>
    </row>
    <row r="91" spans="2:30" x14ac:dyDescent="0.25">
      <c r="B91" s="178" t="s">
        <v>11697</v>
      </c>
      <c r="C91" s="179" t="s">
        <v>11342</v>
      </c>
      <c r="D91" s="179" t="s">
        <v>2</v>
      </c>
      <c r="E91" s="179" t="s">
        <v>11698</v>
      </c>
      <c r="F91" s="179" t="s">
        <v>1199</v>
      </c>
      <c r="G91" s="179" t="s">
        <v>1199</v>
      </c>
      <c r="H91" s="180">
        <v>38720</v>
      </c>
      <c r="I91" s="180">
        <v>42004</v>
      </c>
      <c r="J91" s="181" t="s">
        <v>1</v>
      </c>
      <c r="K91" s="182">
        <v>1290246</v>
      </c>
      <c r="L91" s="183">
        <f t="shared" si="10"/>
        <v>4.123311376519001E-3</v>
      </c>
      <c r="M91" s="184">
        <v>21944.5074923592</v>
      </c>
      <c r="N91" s="185">
        <f t="shared" si="11"/>
        <v>2.4959582895299794E-3</v>
      </c>
      <c r="O91" s="186">
        <v>1246968</v>
      </c>
      <c r="P91" s="183">
        <f t="shared" si="12"/>
        <v>4.4831040540664578E-3</v>
      </c>
      <c r="Q91" s="184">
        <v>19956.944052359198</v>
      </c>
      <c r="R91" s="187">
        <f t="shared" si="13"/>
        <v>4.0514935889113812E-3</v>
      </c>
      <c r="S91" s="182">
        <v>1029960</v>
      </c>
      <c r="T91" s="183">
        <f t="shared" si="14"/>
        <v>4.8117646103028712E-3</v>
      </c>
      <c r="U91" s="184">
        <v>9934.8640270781798</v>
      </c>
      <c r="V91" s="185">
        <f t="shared" si="15"/>
        <v>3.9432291436213478E-3</v>
      </c>
      <c r="W91" s="186">
        <v>721340</v>
      </c>
      <c r="X91" s="183">
        <f t="shared" si="16"/>
        <v>5.9691188998271891E-3</v>
      </c>
      <c r="Y91" s="184">
        <v>3053.97123977202</v>
      </c>
      <c r="Z91" s="187">
        <f t="shared" si="17"/>
        <v>6.1249492204378982E-3</v>
      </c>
      <c r="AA91" s="182">
        <v>308620</v>
      </c>
      <c r="AB91" s="183">
        <f t="shared" si="18"/>
        <v>3.3111934421160482E-3</v>
      </c>
      <c r="AC91" s="184">
        <v>6880.8927873060902</v>
      </c>
      <c r="AD91" s="185">
        <f t="shared" si="19"/>
        <v>3.404928730131704E-3</v>
      </c>
    </row>
    <row r="92" spans="2:30" x14ac:dyDescent="0.25">
      <c r="B92" s="74" t="s">
        <v>16823</v>
      </c>
      <c r="C92" s="68" t="s">
        <v>3</v>
      </c>
      <c r="D92" s="68" t="s">
        <v>2</v>
      </c>
      <c r="E92" s="68" t="s">
        <v>16824</v>
      </c>
      <c r="F92" s="68" t="s">
        <v>1199</v>
      </c>
      <c r="G92" s="68" t="s">
        <v>1199</v>
      </c>
      <c r="H92" s="69">
        <v>38720</v>
      </c>
      <c r="I92" s="69">
        <v>42003</v>
      </c>
      <c r="J92" s="94" t="s">
        <v>1173</v>
      </c>
      <c r="K92" s="102">
        <v>1184772</v>
      </c>
      <c r="L92" s="71">
        <f t="shared" si="10"/>
        <v>3.786242209765556E-3</v>
      </c>
      <c r="M92" s="70">
        <v>21713.260314536201</v>
      </c>
      <c r="N92" s="75">
        <f t="shared" si="11"/>
        <v>2.4696563408251066E-3</v>
      </c>
      <c r="O92" s="99">
        <v>1078212</v>
      </c>
      <c r="P92" s="71">
        <f t="shared" si="12"/>
        <v>3.8763918467379301E-3</v>
      </c>
      <c r="Q92" s="70">
        <v>12569.0929945361</v>
      </c>
      <c r="R92" s="106">
        <f t="shared" si="13"/>
        <v>2.5516732197169269E-3</v>
      </c>
      <c r="S92" s="102">
        <v>938930</v>
      </c>
      <c r="T92" s="71">
        <f t="shared" si="14"/>
        <v>4.3864908788221624E-3</v>
      </c>
      <c r="U92" s="70">
        <v>8515.8105805550804</v>
      </c>
      <c r="V92" s="75">
        <f t="shared" si="15"/>
        <v>3.3799951736913263E-3</v>
      </c>
      <c r="W92" s="99">
        <v>666830</v>
      </c>
      <c r="X92" s="71">
        <f t="shared" si="16"/>
        <v>5.5180463525823665E-3</v>
      </c>
      <c r="Y92" s="70">
        <v>2758.3505254670299</v>
      </c>
      <c r="Z92" s="106">
        <f t="shared" si="17"/>
        <v>5.5320615599231873E-3</v>
      </c>
      <c r="AA92" s="102">
        <v>272100</v>
      </c>
      <c r="AB92" s="71">
        <f t="shared" si="18"/>
        <v>2.9193692424333375E-3</v>
      </c>
      <c r="AC92" s="70">
        <v>5757.4600550880205</v>
      </c>
      <c r="AD92" s="75">
        <f t="shared" si="19"/>
        <v>2.8490112780597248E-3</v>
      </c>
    </row>
    <row r="93" spans="2:30" x14ac:dyDescent="0.25">
      <c r="B93" s="178" t="s">
        <v>6017</v>
      </c>
      <c r="C93" s="179" t="s">
        <v>6018</v>
      </c>
      <c r="D93" s="179" t="s">
        <v>0</v>
      </c>
      <c r="E93" s="179" t="s">
        <v>6019</v>
      </c>
      <c r="F93" s="179" t="s">
        <v>1199</v>
      </c>
      <c r="G93" s="179" t="s">
        <v>1199</v>
      </c>
      <c r="H93" s="180">
        <v>38721</v>
      </c>
      <c r="I93" s="180">
        <v>42003</v>
      </c>
      <c r="J93" s="181" t="s">
        <v>1</v>
      </c>
      <c r="K93" s="182">
        <v>1223594</v>
      </c>
      <c r="L93" s="183">
        <f t="shared" si="10"/>
        <v>3.9103078486121172E-3</v>
      </c>
      <c r="M93" s="184">
        <v>20639.716627945101</v>
      </c>
      <c r="N93" s="185">
        <f t="shared" si="11"/>
        <v>2.3475519707610889E-3</v>
      </c>
      <c r="O93" s="186">
        <v>1043568</v>
      </c>
      <c r="P93" s="183">
        <f t="shared" si="12"/>
        <v>3.7518396073468003E-3</v>
      </c>
      <c r="Q93" s="184">
        <v>13777.440227945001</v>
      </c>
      <c r="R93" s="187">
        <f t="shared" si="13"/>
        <v>2.7969818730102769E-3</v>
      </c>
      <c r="S93" s="182">
        <v>615040</v>
      </c>
      <c r="T93" s="183">
        <f t="shared" si="14"/>
        <v>2.8733423685586602E-3</v>
      </c>
      <c r="U93" s="184">
        <v>6419.9174363900302</v>
      </c>
      <c r="V93" s="185">
        <f t="shared" si="15"/>
        <v>2.5481179677766721E-3</v>
      </c>
      <c r="W93" s="186">
        <v>352700</v>
      </c>
      <c r="X93" s="183">
        <f t="shared" si="16"/>
        <v>2.9186073640295137E-3</v>
      </c>
      <c r="Y93" s="184">
        <v>1394.81042789001</v>
      </c>
      <c r="Z93" s="187">
        <f t="shared" si="17"/>
        <v>2.7973881782859607E-3</v>
      </c>
      <c r="AA93" s="182">
        <v>262340</v>
      </c>
      <c r="AB93" s="183">
        <f t="shared" si="18"/>
        <v>2.8146539031972135E-3</v>
      </c>
      <c r="AC93" s="184">
        <v>5025.1070085000001</v>
      </c>
      <c r="AD93" s="185">
        <f t="shared" si="19"/>
        <v>2.486615001005785E-3</v>
      </c>
    </row>
    <row r="94" spans="2:30" x14ac:dyDescent="0.25">
      <c r="B94" s="74" t="s">
        <v>16582</v>
      </c>
      <c r="C94" s="68" t="s">
        <v>3</v>
      </c>
      <c r="D94" s="68" t="s">
        <v>2</v>
      </c>
      <c r="E94" s="68" t="s">
        <v>16583</v>
      </c>
      <c r="F94" s="68" t="s">
        <v>1199</v>
      </c>
      <c r="G94" s="68" t="s">
        <v>1199</v>
      </c>
      <c r="H94" s="69">
        <v>38721</v>
      </c>
      <c r="I94" s="69">
        <v>42004</v>
      </c>
      <c r="J94" s="94" t="s">
        <v>1173</v>
      </c>
      <c r="K94" s="102">
        <v>1487713</v>
      </c>
      <c r="L94" s="71">
        <f t="shared" si="10"/>
        <v>4.7543677235931843E-3</v>
      </c>
      <c r="M94" s="70">
        <v>20367.670318512199</v>
      </c>
      <c r="N94" s="75">
        <f t="shared" si="11"/>
        <v>2.3166095474051987E-3</v>
      </c>
      <c r="O94" s="99">
        <v>1421005</v>
      </c>
      <c r="P94" s="71">
        <f t="shared" si="12"/>
        <v>5.1088025325018013E-3</v>
      </c>
      <c r="Q94" s="70">
        <v>17078.1631185121</v>
      </c>
      <c r="R94" s="106">
        <f t="shared" si="13"/>
        <v>3.4670673126858359E-3</v>
      </c>
      <c r="S94" s="102">
        <v>1204700</v>
      </c>
      <c r="T94" s="71">
        <f t="shared" si="14"/>
        <v>5.6281145151577429E-3</v>
      </c>
      <c r="U94" s="70">
        <v>11382.7673429551</v>
      </c>
      <c r="V94" s="75">
        <f t="shared" si="15"/>
        <v>4.517913863689025E-3</v>
      </c>
      <c r="W94" s="99">
        <v>866400</v>
      </c>
      <c r="X94" s="71">
        <f t="shared" si="16"/>
        <v>7.169496513170317E-3</v>
      </c>
      <c r="Y94" s="70">
        <v>3793.1321774550402</v>
      </c>
      <c r="Z94" s="106">
        <f t="shared" si="17"/>
        <v>7.6073872834033262E-3</v>
      </c>
      <c r="AA94" s="102">
        <v>338300</v>
      </c>
      <c r="AB94" s="71">
        <f t="shared" si="18"/>
        <v>3.629631072088196E-3</v>
      </c>
      <c r="AC94" s="70">
        <v>7589.6351655000299</v>
      </c>
      <c r="AD94" s="75">
        <f t="shared" si="19"/>
        <v>3.7556415460945299E-3</v>
      </c>
    </row>
    <row r="95" spans="2:30" x14ac:dyDescent="0.25">
      <c r="B95" s="74" t="s">
        <v>16673</v>
      </c>
      <c r="C95" s="68" t="s">
        <v>3</v>
      </c>
      <c r="D95" s="68" t="s">
        <v>2</v>
      </c>
      <c r="E95" s="68" t="s">
        <v>2425</v>
      </c>
      <c r="F95" s="68" t="s">
        <v>1199</v>
      </c>
      <c r="G95" s="68" t="s">
        <v>1199</v>
      </c>
      <c r="H95" s="69">
        <v>38721</v>
      </c>
      <c r="I95" s="69">
        <v>42003</v>
      </c>
      <c r="J95" s="94" t="s">
        <v>1173</v>
      </c>
      <c r="K95" s="102">
        <v>1647020</v>
      </c>
      <c r="L95" s="71">
        <f t="shared" si="10"/>
        <v>5.2634740222828238E-3</v>
      </c>
      <c r="M95" s="70">
        <v>20244.023912064698</v>
      </c>
      <c r="N95" s="75">
        <f t="shared" si="11"/>
        <v>2.3025460614394875E-3</v>
      </c>
      <c r="O95" s="99">
        <v>1612962</v>
      </c>
      <c r="P95" s="71">
        <f t="shared" si="12"/>
        <v>5.7989270624868817E-3</v>
      </c>
      <c r="Q95" s="70">
        <v>18484.090712064801</v>
      </c>
      <c r="R95" s="106">
        <f t="shared" si="13"/>
        <v>3.7524870952341067E-3</v>
      </c>
      <c r="S95" s="102">
        <v>1413840</v>
      </c>
      <c r="T95" s="71">
        <f t="shared" si="14"/>
        <v>6.6051742559231534E-3</v>
      </c>
      <c r="U95" s="70">
        <v>9477.4816952991096</v>
      </c>
      <c r="V95" s="75">
        <f t="shared" si="15"/>
        <v>3.7616903389096801E-3</v>
      </c>
      <c r="W95" s="99">
        <v>1012240</v>
      </c>
      <c r="X95" s="71">
        <f t="shared" si="16"/>
        <v>8.3763286593854132E-3</v>
      </c>
      <c r="Y95" s="70">
        <v>3573.93425707403</v>
      </c>
      <c r="Z95" s="106">
        <f t="shared" si="17"/>
        <v>7.1677707886325694E-3</v>
      </c>
      <c r="AA95" s="102">
        <v>401600</v>
      </c>
      <c r="AB95" s="71">
        <f t="shared" si="18"/>
        <v>4.3087787128306817E-3</v>
      </c>
      <c r="AC95" s="70">
        <v>5903.5474382250604</v>
      </c>
      <c r="AD95" s="75">
        <f t="shared" si="19"/>
        <v>2.9213008985099521E-3</v>
      </c>
    </row>
    <row r="96" spans="2:30" x14ac:dyDescent="0.25">
      <c r="B96" s="74" t="s">
        <v>16787</v>
      </c>
      <c r="C96" s="68" t="s">
        <v>3</v>
      </c>
      <c r="D96" s="68" t="s">
        <v>2</v>
      </c>
      <c r="E96" s="68" t="s">
        <v>16788</v>
      </c>
      <c r="F96" s="68" t="s">
        <v>1199</v>
      </c>
      <c r="G96" s="68" t="s">
        <v>1199</v>
      </c>
      <c r="H96" s="69">
        <v>38720</v>
      </c>
      <c r="I96" s="69">
        <v>42004</v>
      </c>
      <c r="J96" s="94" t="s">
        <v>1173</v>
      </c>
      <c r="K96" s="102">
        <v>1458417</v>
      </c>
      <c r="L96" s="71">
        <f t="shared" si="10"/>
        <v>4.6607448562589705E-3</v>
      </c>
      <c r="M96" s="70">
        <v>20090.190640024</v>
      </c>
      <c r="N96" s="75">
        <f t="shared" si="11"/>
        <v>2.2850491351270974E-3</v>
      </c>
      <c r="O96" s="99">
        <v>1423241</v>
      </c>
      <c r="P96" s="71">
        <f t="shared" si="12"/>
        <v>5.1168414081304405E-3</v>
      </c>
      <c r="Q96" s="70">
        <v>17887.081760024001</v>
      </c>
      <c r="R96" s="106">
        <f t="shared" si="13"/>
        <v>3.6312872795022954E-3</v>
      </c>
      <c r="S96" s="102">
        <v>1124400</v>
      </c>
      <c r="T96" s="71">
        <f t="shared" si="14"/>
        <v>5.2529691714479675E-3</v>
      </c>
      <c r="U96" s="70">
        <v>9668.8171238571194</v>
      </c>
      <c r="V96" s="75">
        <f t="shared" si="15"/>
        <v>3.8376329422549135E-3</v>
      </c>
      <c r="W96" s="99">
        <v>876800</v>
      </c>
      <c r="X96" s="71">
        <f t="shared" si="16"/>
        <v>7.2555569514632205E-3</v>
      </c>
      <c r="Y96" s="70">
        <v>3684.1231771070302</v>
      </c>
      <c r="Z96" s="106">
        <f t="shared" si="17"/>
        <v>7.3887622410299409E-3</v>
      </c>
      <c r="AA96" s="102">
        <v>247600</v>
      </c>
      <c r="AB96" s="71">
        <f t="shared" si="18"/>
        <v>2.6565079912770836E-3</v>
      </c>
      <c r="AC96" s="70">
        <v>5984.6939467500297</v>
      </c>
      <c r="AD96" s="75">
        <f t="shared" si="19"/>
        <v>2.9614552922444777E-3</v>
      </c>
    </row>
    <row r="97" spans="2:30" x14ac:dyDescent="0.25">
      <c r="B97" s="178" t="s">
        <v>3077</v>
      </c>
      <c r="C97" s="179" t="s">
        <v>3078</v>
      </c>
      <c r="D97" s="179" t="s">
        <v>4</v>
      </c>
      <c r="E97" s="179" t="s">
        <v>3079</v>
      </c>
      <c r="F97" s="179" t="s">
        <v>1199</v>
      </c>
      <c r="G97" s="179" t="s">
        <v>1199</v>
      </c>
      <c r="H97" s="180">
        <v>38720</v>
      </c>
      <c r="I97" s="180">
        <v>41978</v>
      </c>
      <c r="J97" s="181" t="s">
        <v>1</v>
      </c>
      <c r="K97" s="182">
        <v>1092529</v>
      </c>
      <c r="L97" s="183">
        <f t="shared" si="10"/>
        <v>3.491456090448587E-3</v>
      </c>
      <c r="M97" s="184">
        <v>19908.356577873201</v>
      </c>
      <c r="N97" s="185">
        <f t="shared" si="11"/>
        <v>2.2643674116980244E-3</v>
      </c>
      <c r="O97" s="186">
        <v>1061229</v>
      </c>
      <c r="P97" s="183">
        <f t="shared" si="12"/>
        <v>3.8153345011202313E-3</v>
      </c>
      <c r="Q97" s="184">
        <v>18890.2566578732</v>
      </c>
      <c r="R97" s="187">
        <f t="shared" si="13"/>
        <v>3.8349435435339821E-3</v>
      </c>
      <c r="S97" s="182">
        <v>805280</v>
      </c>
      <c r="T97" s="183">
        <f t="shared" si="14"/>
        <v>3.7621051355243855E-3</v>
      </c>
      <c r="U97" s="184">
        <v>5083.3353331210201</v>
      </c>
      <c r="V97" s="185">
        <f t="shared" si="15"/>
        <v>2.0176175514561175E-3</v>
      </c>
      <c r="W97" s="186">
        <v>473200</v>
      </c>
      <c r="X97" s="183">
        <f t="shared" si="16"/>
        <v>3.9157499423270936E-3</v>
      </c>
      <c r="Y97" s="184">
        <v>1498.77033312101</v>
      </c>
      <c r="Z97" s="187">
        <f t="shared" si="17"/>
        <v>3.0058869133784841E-3</v>
      </c>
      <c r="AA97" s="182">
        <v>332080</v>
      </c>
      <c r="AB97" s="183">
        <f t="shared" si="18"/>
        <v>3.562896501386486E-3</v>
      </c>
      <c r="AC97" s="184">
        <v>3584.5650000000001</v>
      </c>
      <c r="AD97" s="185">
        <f t="shared" si="19"/>
        <v>1.7737797595162E-3</v>
      </c>
    </row>
    <row r="98" spans="2:30" x14ac:dyDescent="0.25">
      <c r="B98" s="178" t="s">
        <v>4894</v>
      </c>
      <c r="C98" s="179" t="s">
        <v>4895</v>
      </c>
      <c r="D98" s="179" t="s">
        <v>4</v>
      </c>
      <c r="E98" s="179" t="s">
        <v>4896</v>
      </c>
      <c r="F98" s="179" t="s">
        <v>1199</v>
      </c>
      <c r="G98" s="179" t="s">
        <v>1199</v>
      </c>
      <c r="H98" s="180">
        <v>38721</v>
      </c>
      <c r="I98" s="180">
        <v>42003</v>
      </c>
      <c r="J98" s="181" t="s">
        <v>1</v>
      </c>
      <c r="K98" s="182">
        <v>773291</v>
      </c>
      <c r="L98" s="183">
        <f t="shared" si="10"/>
        <v>2.4712493413347179E-3</v>
      </c>
      <c r="M98" s="184">
        <v>19761.5608577569</v>
      </c>
      <c r="N98" s="185">
        <f t="shared" si="11"/>
        <v>2.2476709333368954E-3</v>
      </c>
      <c r="O98" s="186">
        <v>649581</v>
      </c>
      <c r="P98" s="183">
        <f t="shared" si="12"/>
        <v>2.3353760598063011E-3</v>
      </c>
      <c r="Q98" s="184">
        <v>15349.132897756799</v>
      </c>
      <c r="R98" s="187">
        <f t="shared" si="13"/>
        <v>3.1160539092286057E-3</v>
      </c>
      <c r="S98" s="182">
        <v>546505</v>
      </c>
      <c r="T98" s="183">
        <f t="shared" si="14"/>
        <v>2.5531607230898003E-3</v>
      </c>
      <c r="U98" s="184">
        <v>4380.0588448664903</v>
      </c>
      <c r="V98" s="185">
        <f t="shared" si="15"/>
        <v>1.7384813361087871E-3</v>
      </c>
      <c r="W98" s="186">
        <v>256380</v>
      </c>
      <c r="X98" s="183">
        <f t="shared" si="16"/>
        <v>2.1215553047629339E-3</v>
      </c>
      <c r="Y98" s="184">
        <v>967.05947555399302</v>
      </c>
      <c r="Z98" s="187">
        <f t="shared" si="17"/>
        <v>1.9395042441046958E-3</v>
      </c>
      <c r="AA98" s="182">
        <v>290125</v>
      </c>
      <c r="AB98" s="183">
        <f t="shared" si="18"/>
        <v>3.112760020069725E-3</v>
      </c>
      <c r="AC98" s="184">
        <v>3412.9993693125002</v>
      </c>
      <c r="AD98" s="185">
        <f t="shared" si="19"/>
        <v>1.6888825284317815E-3</v>
      </c>
    </row>
    <row r="99" spans="2:30" x14ac:dyDescent="0.25">
      <c r="B99" s="178" t="s">
        <v>7769</v>
      </c>
      <c r="C99" s="179" t="s">
        <v>7770</v>
      </c>
      <c r="D99" s="179" t="s">
        <v>0</v>
      </c>
      <c r="E99" s="179" t="s">
        <v>7771</v>
      </c>
      <c r="F99" s="179" t="s">
        <v>1199</v>
      </c>
      <c r="G99" s="179" t="s">
        <v>1199</v>
      </c>
      <c r="H99" s="180">
        <v>38726</v>
      </c>
      <c r="I99" s="180">
        <v>40624</v>
      </c>
      <c r="J99" s="181" t="s">
        <v>1</v>
      </c>
      <c r="K99" s="182">
        <v>637494</v>
      </c>
      <c r="L99" s="183">
        <f t="shared" si="10"/>
        <v>2.0372752658505463E-3</v>
      </c>
      <c r="M99" s="184">
        <v>19599.4088851915</v>
      </c>
      <c r="N99" s="185">
        <f t="shared" si="11"/>
        <v>2.2292278418148295E-3</v>
      </c>
      <c r="O99" s="186">
        <v>632844</v>
      </c>
      <c r="P99" s="183">
        <f t="shared" si="12"/>
        <v>2.2752031343159034E-3</v>
      </c>
      <c r="Q99" s="184">
        <v>19388.130885191498</v>
      </c>
      <c r="R99" s="187">
        <f t="shared" si="13"/>
        <v>3.936017848035319E-3</v>
      </c>
      <c r="S99" s="182">
        <v>579460</v>
      </c>
      <c r="T99" s="183">
        <f t="shared" si="14"/>
        <v>2.7071198115325855E-3</v>
      </c>
      <c r="U99" s="184">
        <v>17951.063851691499</v>
      </c>
      <c r="V99" s="185">
        <f t="shared" si="15"/>
        <v>7.124924704159776E-3</v>
      </c>
      <c r="W99" s="186">
        <v>212500</v>
      </c>
      <c r="X99" s="183">
        <f t="shared" si="16"/>
        <v>1.7584464555040309E-3</v>
      </c>
      <c r="Y99" s="184">
        <v>873.92395920400395</v>
      </c>
      <c r="Z99" s="187">
        <f t="shared" si="17"/>
        <v>1.7527145648719826E-3</v>
      </c>
      <c r="AA99" s="182">
        <v>366960</v>
      </c>
      <c r="AB99" s="183">
        <f t="shared" si="18"/>
        <v>3.9371250907877164E-3</v>
      </c>
      <c r="AC99" s="184">
        <v>17077.139892487499</v>
      </c>
      <c r="AD99" s="185">
        <f t="shared" si="19"/>
        <v>8.4504214853743705E-3</v>
      </c>
    </row>
    <row r="100" spans="2:30" x14ac:dyDescent="0.25">
      <c r="B100" s="74" t="s">
        <v>16538</v>
      </c>
      <c r="C100" s="68" t="s">
        <v>3</v>
      </c>
      <c r="D100" s="68" t="s">
        <v>2</v>
      </c>
      <c r="E100" s="68" t="s">
        <v>16539</v>
      </c>
      <c r="F100" s="68" t="s">
        <v>1199</v>
      </c>
      <c r="G100" s="68" t="s">
        <v>1199</v>
      </c>
      <c r="H100" s="69">
        <v>38721</v>
      </c>
      <c r="I100" s="69">
        <v>42004</v>
      </c>
      <c r="J100" s="94" t="s">
        <v>1173</v>
      </c>
      <c r="K100" s="102">
        <v>1547657</v>
      </c>
      <c r="L100" s="71">
        <f t="shared" si="10"/>
        <v>4.9459341203532247E-3</v>
      </c>
      <c r="M100" s="70">
        <v>18874.4671424195</v>
      </c>
      <c r="N100" s="75">
        <f t="shared" si="11"/>
        <v>2.1467732981014149E-3</v>
      </c>
      <c r="O100" s="99">
        <v>1483715</v>
      </c>
      <c r="P100" s="71">
        <f t="shared" si="12"/>
        <v>5.3342577608881817E-3</v>
      </c>
      <c r="Q100" s="70">
        <v>15179.1005024196</v>
      </c>
      <c r="R100" s="106">
        <f t="shared" si="13"/>
        <v>3.0815353397618305E-3</v>
      </c>
      <c r="S100" s="102">
        <v>1238400</v>
      </c>
      <c r="T100" s="71">
        <f t="shared" si="14"/>
        <v>5.7855540927794049E-3</v>
      </c>
      <c r="U100" s="70">
        <v>9641.3886837335795</v>
      </c>
      <c r="V100" s="75">
        <f t="shared" si="15"/>
        <v>3.8267463690552775E-3</v>
      </c>
      <c r="W100" s="99">
        <v>904000</v>
      </c>
      <c r="X100" s="71">
        <f t="shared" si="16"/>
        <v>7.4806380977677361E-3</v>
      </c>
      <c r="Y100" s="70">
        <v>3578.99464537104</v>
      </c>
      <c r="Z100" s="106">
        <f t="shared" si="17"/>
        <v>7.1779197451621009E-3</v>
      </c>
      <c r="AA100" s="102">
        <v>334400</v>
      </c>
      <c r="AB100" s="71">
        <f t="shared" si="18"/>
        <v>3.5877878525163841E-3</v>
      </c>
      <c r="AC100" s="70">
        <v>6062.3940383625404</v>
      </c>
      <c r="AD100" s="75">
        <f t="shared" si="19"/>
        <v>2.9999042671730466E-3</v>
      </c>
    </row>
    <row r="101" spans="2:30" x14ac:dyDescent="0.25">
      <c r="B101" s="178" t="s">
        <v>6957</v>
      </c>
      <c r="C101" s="179" t="s">
        <v>6958</v>
      </c>
      <c r="D101" s="179" t="s">
        <v>4</v>
      </c>
      <c r="E101" s="179" t="s">
        <v>6959</v>
      </c>
      <c r="F101" s="179" t="s">
        <v>1199</v>
      </c>
      <c r="G101" s="179" t="s">
        <v>1199</v>
      </c>
      <c r="H101" s="180">
        <v>38720</v>
      </c>
      <c r="I101" s="180">
        <v>42003</v>
      </c>
      <c r="J101" s="181" t="s">
        <v>1</v>
      </c>
      <c r="K101" s="182">
        <v>814991</v>
      </c>
      <c r="L101" s="183">
        <f t="shared" si="10"/>
        <v>2.6045123659058792E-3</v>
      </c>
      <c r="M101" s="184">
        <v>17819.696745290301</v>
      </c>
      <c r="N101" s="185">
        <f t="shared" si="11"/>
        <v>2.0268041934321892E-3</v>
      </c>
      <c r="O101" s="186">
        <v>727501</v>
      </c>
      <c r="P101" s="183">
        <f t="shared" si="12"/>
        <v>2.6155143375270269E-3</v>
      </c>
      <c r="Q101" s="184">
        <v>14541.042135290199</v>
      </c>
      <c r="R101" s="187">
        <f t="shared" si="13"/>
        <v>2.9520020115631957E-3</v>
      </c>
      <c r="S101" s="182">
        <v>612290</v>
      </c>
      <c r="T101" s="183">
        <f t="shared" si="14"/>
        <v>2.8604949252809286E-3</v>
      </c>
      <c r="U101" s="184">
        <v>5147.3455052000299</v>
      </c>
      <c r="V101" s="185">
        <f t="shared" si="15"/>
        <v>2.0430237145744263E-3</v>
      </c>
      <c r="W101" s="186">
        <v>284850</v>
      </c>
      <c r="X101" s="183">
        <f t="shared" si="16"/>
        <v>2.3571457545897563E-3</v>
      </c>
      <c r="Y101" s="184">
        <v>1011.739997225</v>
      </c>
      <c r="Z101" s="187">
        <f t="shared" si="17"/>
        <v>2.0291141012027678E-3</v>
      </c>
      <c r="AA101" s="182">
        <v>327440</v>
      </c>
      <c r="AB101" s="183">
        <f t="shared" si="18"/>
        <v>3.5131137991266893E-3</v>
      </c>
      <c r="AC101" s="184">
        <v>4135.6055079750204</v>
      </c>
      <c r="AD101" s="185">
        <f t="shared" si="19"/>
        <v>2.0464556629297571E-3</v>
      </c>
    </row>
    <row r="102" spans="2:30" x14ac:dyDescent="0.25">
      <c r="B102" s="178" t="s">
        <v>1197</v>
      </c>
      <c r="C102" s="179" t="s">
        <v>1195</v>
      </c>
      <c r="D102" s="179" t="s">
        <v>2</v>
      </c>
      <c r="E102" s="179" t="s">
        <v>1198</v>
      </c>
      <c r="F102" s="179" t="s">
        <v>1199</v>
      </c>
      <c r="G102" s="179" t="s">
        <v>1199</v>
      </c>
      <c r="H102" s="180">
        <v>40554</v>
      </c>
      <c r="I102" s="180">
        <v>42004</v>
      </c>
      <c r="J102" s="181" t="s">
        <v>1</v>
      </c>
      <c r="K102" s="182">
        <v>734966</v>
      </c>
      <c r="L102" s="183">
        <f t="shared" si="10"/>
        <v>2.3487719932126618E-3</v>
      </c>
      <c r="M102" s="184">
        <v>17051.654391722601</v>
      </c>
      <c r="N102" s="185">
        <f t="shared" si="11"/>
        <v>1.9394474058731658E-3</v>
      </c>
      <c r="O102" s="186">
        <v>628970</v>
      </c>
      <c r="P102" s="183">
        <f t="shared" si="12"/>
        <v>2.2612753149127965E-3</v>
      </c>
      <c r="Q102" s="184">
        <v>11549.4103917226</v>
      </c>
      <c r="R102" s="187">
        <f t="shared" si="13"/>
        <v>2.3446656980650837E-3</v>
      </c>
      <c r="S102" s="182">
        <v>494500</v>
      </c>
      <c r="T102" s="183">
        <f t="shared" si="14"/>
        <v>2.3102038912139983E-3</v>
      </c>
      <c r="U102" s="184">
        <v>8128.4622257225101</v>
      </c>
      <c r="V102" s="185">
        <f t="shared" si="15"/>
        <v>3.2262534297332283E-3</v>
      </c>
      <c r="W102" s="186">
        <v>257500</v>
      </c>
      <c r="X102" s="183">
        <f t="shared" si="16"/>
        <v>2.1308233519637082E-3</v>
      </c>
      <c r="Y102" s="184">
        <v>1114.2683468600001</v>
      </c>
      <c r="Z102" s="187">
        <f t="shared" si="17"/>
        <v>2.2347417531568695E-3</v>
      </c>
      <c r="AA102" s="182">
        <v>237000</v>
      </c>
      <c r="AB102" s="183">
        <f t="shared" si="18"/>
        <v>2.5427802662870307E-3</v>
      </c>
      <c r="AC102" s="184">
        <v>7014.1938788625002</v>
      </c>
      <c r="AD102" s="185">
        <f t="shared" si="19"/>
        <v>3.4708912048320305E-3</v>
      </c>
    </row>
    <row r="103" spans="2:30" x14ac:dyDescent="0.25">
      <c r="B103" s="178" t="s">
        <v>5480</v>
      </c>
      <c r="C103" s="179" t="s">
        <v>5481</v>
      </c>
      <c r="D103" s="179" t="s">
        <v>0</v>
      </c>
      <c r="E103" s="179" t="s">
        <v>5482</v>
      </c>
      <c r="F103" s="179" t="s">
        <v>1199</v>
      </c>
      <c r="G103" s="179" t="s">
        <v>1199</v>
      </c>
      <c r="H103" s="180">
        <v>38720</v>
      </c>
      <c r="I103" s="180">
        <v>42004</v>
      </c>
      <c r="J103" s="181" t="s">
        <v>1</v>
      </c>
      <c r="K103" s="182">
        <v>928180</v>
      </c>
      <c r="L103" s="183">
        <f t="shared" si="10"/>
        <v>2.9662367900829809E-3</v>
      </c>
      <c r="M103" s="184">
        <v>16873.230627666599</v>
      </c>
      <c r="N103" s="185">
        <f t="shared" si="11"/>
        <v>1.9191535681964814E-3</v>
      </c>
      <c r="O103" s="186">
        <v>851710</v>
      </c>
      <c r="P103" s="183">
        <f t="shared" si="12"/>
        <v>3.0620710025349028E-3</v>
      </c>
      <c r="Q103" s="184">
        <v>13816.676547666601</v>
      </c>
      <c r="R103" s="187">
        <f t="shared" si="13"/>
        <v>2.8049473058634968E-3</v>
      </c>
      <c r="S103" s="182">
        <v>677600</v>
      </c>
      <c r="T103" s="183">
        <f t="shared" si="14"/>
        <v>3.1656100236331754E-3</v>
      </c>
      <c r="U103" s="184">
        <v>9653.8868370175296</v>
      </c>
      <c r="V103" s="185">
        <f t="shared" si="15"/>
        <v>3.831706988761435E-3</v>
      </c>
      <c r="W103" s="186">
        <v>433700</v>
      </c>
      <c r="X103" s="183">
        <f t="shared" si="16"/>
        <v>3.5888857776569328E-3</v>
      </c>
      <c r="Y103" s="184">
        <v>2031.1935831549999</v>
      </c>
      <c r="Z103" s="187">
        <f t="shared" si="17"/>
        <v>4.0736983347074351E-3</v>
      </c>
      <c r="AA103" s="182">
        <v>243900</v>
      </c>
      <c r="AB103" s="183">
        <f t="shared" si="18"/>
        <v>2.6168105778371594E-3</v>
      </c>
      <c r="AC103" s="184">
        <v>7622.6932538624997</v>
      </c>
      <c r="AD103" s="185">
        <f t="shared" si="19"/>
        <v>3.7719999516543806E-3</v>
      </c>
    </row>
    <row r="104" spans="2:30" x14ac:dyDescent="0.25">
      <c r="B104" s="178" t="s">
        <v>6833</v>
      </c>
      <c r="C104" s="179" t="s">
        <v>6834</v>
      </c>
      <c r="D104" s="179" t="s">
        <v>0</v>
      </c>
      <c r="E104" s="179" t="s">
        <v>6835</v>
      </c>
      <c r="F104" s="179" t="s">
        <v>1199</v>
      </c>
      <c r="G104" s="179" t="s">
        <v>1199</v>
      </c>
      <c r="H104" s="180">
        <v>38722</v>
      </c>
      <c r="I104" s="180">
        <v>41982</v>
      </c>
      <c r="J104" s="181" t="s">
        <v>1</v>
      </c>
      <c r="K104" s="182">
        <v>1095650</v>
      </c>
      <c r="L104" s="183">
        <f t="shared" si="10"/>
        <v>3.5014300448775221E-3</v>
      </c>
      <c r="M104" s="184">
        <v>16604.786740000101</v>
      </c>
      <c r="N104" s="185">
        <f t="shared" si="11"/>
        <v>1.8886208826519031E-3</v>
      </c>
      <c r="O104" s="186">
        <v>914980</v>
      </c>
      <c r="P104" s="183">
        <f t="shared" si="12"/>
        <v>3.2895395450322118E-3</v>
      </c>
      <c r="Q104" s="184">
        <v>8166.5679400000099</v>
      </c>
      <c r="R104" s="187">
        <f t="shared" si="13"/>
        <v>1.6579090248242656E-3</v>
      </c>
      <c r="S104" s="182">
        <v>542600</v>
      </c>
      <c r="T104" s="183">
        <f t="shared" si="14"/>
        <v>2.5349173536354207E-3</v>
      </c>
      <c r="U104" s="184">
        <v>2744.757975</v>
      </c>
      <c r="V104" s="185">
        <f t="shared" si="15"/>
        <v>1.0894169874602899E-3</v>
      </c>
      <c r="W104" s="186">
        <v>298800</v>
      </c>
      <c r="X104" s="183">
        <f t="shared" si="16"/>
        <v>2.4725825924922563E-3</v>
      </c>
      <c r="Y104" s="184">
        <v>904.46759999999801</v>
      </c>
      <c r="Z104" s="187">
        <f t="shared" si="17"/>
        <v>1.8139719357490982E-3</v>
      </c>
      <c r="AA104" s="182">
        <v>243800</v>
      </c>
      <c r="AB104" s="183">
        <f t="shared" si="18"/>
        <v>2.6157376747712154E-3</v>
      </c>
      <c r="AC104" s="184">
        <v>1840.290375</v>
      </c>
      <c r="AD104" s="185">
        <f t="shared" si="19"/>
        <v>9.1064601110803613E-4</v>
      </c>
    </row>
    <row r="105" spans="2:30" x14ac:dyDescent="0.25">
      <c r="B105" s="74" t="s">
        <v>16586</v>
      </c>
      <c r="C105" s="68" t="s">
        <v>3</v>
      </c>
      <c r="D105" s="68" t="s">
        <v>2</v>
      </c>
      <c r="E105" s="68" t="s">
        <v>16587</v>
      </c>
      <c r="F105" s="68" t="s">
        <v>1199</v>
      </c>
      <c r="G105" s="68" t="s">
        <v>1199</v>
      </c>
      <c r="H105" s="69">
        <v>38720</v>
      </c>
      <c r="I105" s="69">
        <v>42004</v>
      </c>
      <c r="J105" s="94" t="s">
        <v>1173</v>
      </c>
      <c r="K105" s="102">
        <v>1212060</v>
      </c>
      <c r="L105" s="71">
        <f t="shared" si="10"/>
        <v>3.8734479990820509E-3</v>
      </c>
      <c r="M105" s="70">
        <v>16504.532135781799</v>
      </c>
      <c r="N105" s="75">
        <f t="shared" si="11"/>
        <v>1.8772179696200501E-3</v>
      </c>
      <c r="O105" s="99">
        <v>1160308</v>
      </c>
      <c r="P105" s="71">
        <f t="shared" si="12"/>
        <v>4.1715436954001574E-3</v>
      </c>
      <c r="Q105" s="70">
        <v>13499.496935781801</v>
      </c>
      <c r="R105" s="106">
        <f t="shared" si="13"/>
        <v>2.7405561264968966E-3</v>
      </c>
      <c r="S105" s="102">
        <v>968060</v>
      </c>
      <c r="T105" s="71">
        <f t="shared" si="14"/>
        <v>4.5225803416150115E-3</v>
      </c>
      <c r="U105" s="70">
        <v>9649.9527169776502</v>
      </c>
      <c r="V105" s="75">
        <f t="shared" si="15"/>
        <v>3.8301455042002498E-3</v>
      </c>
      <c r="W105" s="99">
        <v>684060</v>
      </c>
      <c r="X105" s="71">
        <f t="shared" si="16"/>
        <v>5.6606253287157056E-3</v>
      </c>
      <c r="Y105" s="70">
        <v>2862.8849351630201</v>
      </c>
      <c r="Z105" s="106">
        <f t="shared" si="17"/>
        <v>5.7417125032058714E-3</v>
      </c>
      <c r="AA105" s="102">
        <v>284000</v>
      </c>
      <c r="AB105" s="71">
        <f t="shared" si="18"/>
        <v>3.0470447072806612E-3</v>
      </c>
      <c r="AC105" s="70">
        <v>6787.0677818145396</v>
      </c>
      <c r="AD105" s="75">
        <f t="shared" si="19"/>
        <v>3.358500531542082E-3</v>
      </c>
    </row>
    <row r="106" spans="2:30" x14ac:dyDescent="0.25">
      <c r="B106" s="178" t="s">
        <v>11427</v>
      </c>
      <c r="C106" s="179" t="s">
        <v>11342</v>
      </c>
      <c r="D106" s="179" t="s">
        <v>2</v>
      </c>
      <c r="E106" s="179" t="s">
        <v>11428</v>
      </c>
      <c r="F106" s="179" t="s">
        <v>1199</v>
      </c>
      <c r="G106" s="179" t="s">
        <v>1199</v>
      </c>
      <c r="H106" s="180">
        <v>38720</v>
      </c>
      <c r="I106" s="180">
        <v>42004</v>
      </c>
      <c r="J106" s="181" t="s">
        <v>1</v>
      </c>
      <c r="K106" s="182">
        <v>736770</v>
      </c>
      <c r="L106" s="183">
        <f t="shared" si="10"/>
        <v>2.3545371370094575E-3</v>
      </c>
      <c r="M106" s="184">
        <v>15885.372471409901</v>
      </c>
      <c r="N106" s="185">
        <f t="shared" si="11"/>
        <v>1.8067950313349359E-3</v>
      </c>
      <c r="O106" s="186">
        <v>687758</v>
      </c>
      <c r="P106" s="183">
        <f t="shared" si="12"/>
        <v>2.4726301541151325E-3</v>
      </c>
      <c r="Q106" s="184">
        <v>13677.170631409899</v>
      </c>
      <c r="R106" s="187">
        <f t="shared" si="13"/>
        <v>2.7766259694982525E-3</v>
      </c>
      <c r="S106" s="182">
        <v>562520</v>
      </c>
      <c r="T106" s="183">
        <f t="shared" si="14"/>
        <v>2.6279795609417561E-3</v>
      </c>
      <c r="U106" s="184">
        <v>7144.5485267690401</v>
      </c>
      <c r="V106" s="185">
        <f t="shared" si="15"/>
        <v>2.8357300001274539E-3</v>
      </c>
      <c r="W106" s="186">
        <v>433620</v>
      </c>
      <c r="X106" s="183">
        <f t="shared" si="16"/>
        <v>3.5882237742854489E-3</v>
      </c>
      <c r="Y106" s="184">
        <v>1972.9894161530201</v>
      </c>
      <c r="Z106" s="187">
        <f t="shared" si="17"/>
        <v>3.956965877419583E-3</v>
      </c>
      <c r="AA106" s="182">
        <v>128900</v>
      </c>
      <c r="AB106" s="183">
        <f t="shared" si="18"/>
        <v>1.3829720520016804E-3</v>
      </c>
      <c r="AC106" s="184">
        <v>5171.55911061601</v>
      </c>
      <c r="AD106" s="185">
        <f t="shared" si="19"/>
        <v>2.5590850983459022E-3</v>
      </c>
    </row>
    <row r="107" spans="2:30" x14ac:dyDescent="0.25">
      <c r="B107" s="178" t="s">
        <v>12624</v>
      </c>
      <c r="C107" s="179" t="s">
        <v>12625</v>
      </c>
      <c r="D107" s="179" t="s">
        <v>0</v>
      </c>
      <c r="E107" s="179" t="s">
        <v>12626</v>
      </c>
      <c r="F107" s="179" t="s">
        <v>1199</v>
      </c>
      <c r="G107" s="179" t="s">
        <v>1199</v>
      </c>
      <c r="H107" s="180">
        <v>38769</v>
      </c>
      <c r="I107" s="180">
        <v>41627</v>
      </c>
      <c r="J107" s="181" t="s">
        <v>1</v>
      </c>
      <c r="K107" s="182">
        <v>2100</v>
      </c>
      <c r="L107" s="183">
        <f t="shared" si="10"/>
        <v>6.7110875683318546E-6</v>
      </c>
      <c r="M107" s="184">
        <v>15655.951215576</v>
      </c>
      <c r="N107" s="185">
        <f t="shared" si="11"/>
        <v>1.7807007621656512E-3</v>
      </c>
      <c r="O107" s="186">
        <v>2100</v>
      </c>
      <c r="P107" s="183">
        <f t="shared" si="12"/>
        <v>7.5499279159846606E-6</v>
      </c>
      <c r="Q107" s="184">
        <v>9916.5864155759991</v>
      </c>
      <c r="R107" s="187">
        <f t="shared" si="13"/>
        <v>2.0131832900459707E-3</v>
      </c>
      <c r="S107" s="182">
        <v>100</v>
      </c>
      <c r="T107" s="183">
        <f t="shared" si="14"/>
        <v>4.6717975555389252E-7</v>
      </c>
      <c r="U107" s="184">
        <v>1263.2918999999999</v>
      </c>
      <c r="V107" s="185">
        <f t="shared" si="15"/>
        <v>5.0141093259087289E-4</v>
      </c>
      <c r="W107" s="186">
        <v>100</v>
      </c>
      <c r="X107" s="183">
        <f t="shared" si="16"/>
        <v>8.2750421435483804E-7</v>
      </c>
      <c r="Y107" s="184">
        <v>0.30270000000000002</v>
      </c>
      <c r="Z107" s="187">
        <f t="shared" si="17"/>
        <v>6.0708565453450545E-7</v>
      </c>
      <c r="AA107" s="182">
        <v>0</v>
      </c>
      <c r="AB107" s="183">
        <f t="shared" si="18"/>
        <v>0</v>
      </c>
      <c r="AC107" s="184">
        <v>1262.9892</v>
      </c>
      <c r="AD107" s="185">
        <f t="shared" si="19"/>
        <v>6.2497532600121848E-4</v>
      </c>
    </row>
    <row r="108" spans="2:30" x14ac:dyDescent="0.25">
      <c r="B108" s="178" t="s">
        <v>12046</v>
      </c>
      <c r="C108" s="179" t="s">
        <v>11342</v>
      </c>
      <c r="D108" s="179" t="s">
        <v>2</v>
      </c>
      <c r="E108" s="179" t="s">
        <v>12047</v>
      </c>
      <c r="F108" s="179" t="s">
        <v>1199</v>
      </c>
      <c r="G108" s="179" t="s">
        <v>1199</v>
      </c>
      <c r="H108" s="180">
        <v>38720</v>
      </c>
      <c r="I108" s="180">
        <v>42003</v>
      </c>
      <c r="J108" s="181" t="s">
        <v>1</v>
      </c>
      <c r="K108" s="182">
        <v>786417</v>
      </c>
      <c r="L108" s="183">
        <f t="shared" si="10"/>
        <v>2.5131968343927772E-3</v>
      </c>
      <c r="M108" s="184">
        <v>15604.8363897486</v>
      </c>
      <c r="N108" s="185">
        <f t="shared" si="11"/>
        <v>1.7748869851516899E-3</v>
      </c>
      <c r="O108" s="186">
        <v>698225</v>
      </c>
      <c r="P108" s="183">
        <f t="shared" si="12"/>
        <v>2.5102611519706619E-3</v>
      </c>
      <c r="Q108" s="184">
        <v>11485.436069748601</v>
      </c>
      <c r="R108" s="187">
        <f t="shared" si="13"/>
        <v>2.3316781607621482E-3</v>
      </c>
      <c r="S108" s="182">
        <v>592050</v>
      </c>
      <c r="T108" s="183">
        <f t="shared" si="14"/>
        <v>2.7659377427568205E-3</v>
      </c>
      <c r="U108" s="184">
        <v>8599.1056822285791</v>
      </c>
      <c r="V108" s="185">
        <f t="shared" si="15"/>
        <v>3.4130556837843307E-3</v>
      </c>
      <c r="W108" s="186">
        <v>384350</v>
      </c>
      <c r="X108" s="183">
        <f t="shared" si="16"/>
        <v>3.1805124478728204E-3</v>
      </c>
      <c r="Y108" s="184">
        <v>1724.1381206410099</v>
      </c>
      <c r="Z108" s="187">
        <f t="shared" si="17"/>
        <v>3.457877500750709E-3</v>
      </c>
      <c r="AA108" s="182">
        <v>207700</v>
      </c>
      <c r="AB108" s="183">
        <f t="shared" si="18"/>
        <v>2.2284196679654695E-3</v>
      </c>
      <c r="AC108" s="184">
        <v>6874.9675615875503</v>
      </c>
      <c r="AD108" s="185">
        <f t="shared" si="19"/>
        <v>3.4019967019915782E-3</v>
      </c>
    </row>
    <row r="109" spans="2:30" x14ac:dyDescent="0.25">
      <c r="B109" s="178" t="s">
        <v>11242</v>
      </c>
      <c r="C109" s="179" t="s">
        <v>11243</v>
      </c>
      <c r="D109" s="179" t="s">
        <v>0</v>
      </c>
      <c r="E109" s="179" t="s">
        <v>11244</v>
      </c>
      <c r="F109" s="179" t="s">
        <v>1199</v>
      </c>
      <c r="G109" s="179" t="s">
        <v>1199</v>
      </c>
      <c r="H109" s="180">
        <v>38720</v>
      </c>
      <c r="I109" s="180">
        <v>42003</v>
      </c>
      <c r="J109" s="181" t="s">
        <v>1</v>
      </c>
      <c r="K109" s="182">
        <v>669692</v>
      </c>
      <c r="L109" s="183">
        <f t="shared" si="10"/>
        <v>2.1401722170529981E-3</v>
      </c>
      <c r="M109" s="184">
        <v>15181.3819808962</v>
      </c>
      <c r="N109" s="185">
        <f t="shared" si="11"/>
        <v>1.726723473513018E-3</v>
      </c>
      <c r="O109" s="186">
        <v>618706</v>
      </c>
      <c r="P109" s="183">
        <f t="shared" si="12"/>
        <v>2.2243741434224791E-3</v>
      </c>
      <c r="Q109" s="184">
        <v>12344.515360896199</v>
      </c>
      <c r="R109" s="187">
        <f t="shared" si="13"/>
        <v>2.506081327465398E-3</v>
      </c>
      <c r="S109" s="182">
        <v>497320</v>
      </c>
      <c r="T109" s="183">
        <f t="shared" si="14"/>
        <v>2.323378360320618E-3</v>
      </c>
      <c r="U109" s="184">
        <v>5976.3716967280498</v>
      </c>
      <c r="V109" s="185">
        <f t="shared" si="15"/>
        <v>2.3720710201388206E-3</v>
      </c>
      <c r="W109" s="186">
        <v>383660</v>
      </c>
      <c r="X109" s="183">
        <f t="shared" si="16"/>
        <v>3.1748026687937717E-3</v>
      </c>
      <c r="Y109" s="184">
        <v>2091.7955142280098</v>
      </c>
      <c r="Z109" s="187">
        <f t="shared" si="17"/>
        <v>4.1952396726377718E-3</v>
      </c>
      <c r="AA109" s="182">
        <v>113660</v>
      </c>
      <c r="AB109" s="183">
        <f t="shared" si="18"/>
        <v>1.2194616247518308E-3</v>
      </c>
      <c r="AC109" s="184">
        <v>3884.5761825</v>
      </c>
      <c r="AD109" s="185">
        <f t="shared" si="19"/>
        <v>1.9222367586631036E-3</v>
      </c>
    </row>
    <row r="110" spans="2:30" x14ac:dyDescent="0.25">
      <c r="B110" s="178" t="s">
        <v>15335</v>
      </c>
      <c r="C110" s="179" t="s">
        <v>15336</v>
      </c>
      <c r="D110" s="179" t="s">
        <v>2</v>
      </c>
      <c r="E110" s="179" t="s">
        <v>15337</v>
      </c>
      <c r="F110" s="179" t="s">
        <v>1199</v>
      </c>
      <c r="G110" s="179" t="s">
        <v>1199</v>
      </c>
      <c r="H110" s="180">
        <v>39162</v>
      </c>
      <c r="I110" s="180">
        <v>42004</v>
      </c>
      <c r="J110" s="181" t="s">
        <v>1</v>
      </c>
      <c r="K110" s="182">
        <v>869491</v>
      </c>
      <c r="L110" s="183">
        <f t="shared" si="10"/>
        <v>2.7786810670840153E-3</v>
      </c>
      <c r="M110" s="184">
        <v>14367.5406722431</v>
      </c>
      <c r="N110" s="185">
        <f t="shared" si="11"/>
        <v>1.6341575336575936E-3</v>
      </c>
      <c r="O110" s="186">
        <v>825543</v>
      </c>
      <c r="P110" s="183">
        <f t="shared" si="12"/>
        <v>2.9679953054979643E-3</v>
      </c>
      <c r="Q110" s="184">
        <v>11496.692472243099</v>
      </c>
      <c r="R110" s="187">
        <f t="shared" si="13"/>
        <v>2.3339633424222773E-3</v>
      </c>
      <c r="S110" s="182">
        <v>702620</v>
      </c>
      <c r="T110" s="183">
        <f t="shared" si="14"/>
        <v>3.2824983984727596E-3</v>
      </c>
      <c r="U110" s="184">
        <v>6207.90729418706</v>
      </c>
      <c r="V110" s="185">
        <f t="shared" si="15"/>
        <v>2.4639694007505442E-3</v>
      </c>
      <c r="W110" s="186">
        <v>503620</v>
      </c>
      <c r="X110" s="183">
        <f t="shared" si="16"/>
        <v>4.1674767243338358E-3</v>
      </c>
      <c r="Y110" s="184">
        <v>2306.46559802301</v>
      </c>
      <c r="Z110" s="187">
        <f t="shared" si="17"/>
        <v>4.6257752799376229E-3</v>
      </c>
      <c r="AA110" s="182">
        <v>199000</v>
      </c>
      <c r="AB110" s="183">
        <f t="shared" si="18"/>
        <v>2.1350771012283508E-3</v>
      </c>
      <c r="AC110" s="184">
        <v>3901.44169616401</v>
      </c>
      <c r="AD110" s="185">
        <f t="shared" si="19"/>
        <v>1.930582459402542E-3</v>
      </c>
    </row>
    <row r="111" spans="2:30" x14ac:dyDescent="0.25">
      <c r="B111" s="74" t="s">
        <v>16529</v>
      </c>
      <c r="C111" s="68" t="s">
        <v>3</v>
      </c>
      <c r="D111" s="68" t="s">
        <v>2</v>
      </c>
      <c r="E111" s="68" t="s">
        <v>16530</v>
      </c>
      <c r="F111" s="68" t="s">
        <v>1199</v>
      </c>
      <c r="G111" s="68" t="s">
        <v>1199</v>
      </c>
      <c r="H111" s="69">
        <v>38722</v>
      </c>
      <c r="I111" s="69">
        <v>41999</v>
      </c>
      <c r="J111" s="94" t="s">
        <v>1173</v>
      </c>
      <c r="K111" s="102">
        <v>1344192</v>
      </c>
      <c r="L111" s="71">
        <f t="shared" si="10"/>
        <v>4.2957096288814911E-3</v>
      </c>
      <c r="M111" s="70">
        <v>13951.526434977</v>
      </c>
      <c r="N111" s="75">
        <f t="shared" si="11"/>
        <v>1.5868402637471911E-3</v>
      </c>
      <c r="O111" s="99">
        <v>1315870</v>
      </c>
      <c r="P111" s="71">
        <f t="shared" si="12"/>
        <v>4.7308207841936841E-3</v>
      </c>
      <c r="Q111" s="70">
        <v>12331.019634977099</v>
      </c>
      <c r="R111" s="106">
        <f t="shared" si="13"/>
        <v>2.5033415368994937E-3</v>
      </c>
      <c r="S111" s="102">
        <v>1098000</v>
      </c>
      <c r="T111" s="71">
        <f t="shared" si="14"/>
        <v>5.1296337159817398E-3</v>
      </c>
      <c r="U111" s="70">
        <v>9361.8830498000898</v>
      </c>
      <c r="V111" s="75">
        <f t="shared" si="15"/>
        <v>3.7158082869105298E-3</v>
      </c>
      <c r="W111" s="99">
        <v>801000</v>
      </c>
      <c r="X111" s="71">
        <f t="shared" si="16"/>
        <v>6.6283087569822532E-3</v>
      </c>
      <c r="Y111" s="70">
        <v>3159.81357080004</v>
      </c>
      <c r="Z111" s="106">
        <f t="shared" si="17"/>
        <v>6.3372232898452428E-3</v>
      </c>
      <c r="AA111" s="102">
        <v>297000</v>
      </c>
      <c r="AB111" s="71">
        <f t="shared" si="18"/>
        <v>3.1865221058533675E-3</v>
      </c>
      <c r="AC111" s="70">
        <v>6202.0694790000298</v>
      </c>
      <c r="AD111" s="75">
        <f t="shared" si="19"/>
        <v>3.0690210134182074E-3</v>
      </c>
    </row>
    <row r="112" spans="2:30" x14ac:dyDescent="0.25">
      <c r="B112" s="178" t="s">
        <v>6819</v>
      </c>
      <c r="C112" s="179" t="s">
        <v>445</v>
      </c>
      <c r="D112" s="179" t="s">
        <v>2</v>
      </c>
      <c r="E112" s="179" t="s">
        <v>6820</v>
      </c>
      <c r="F112" s="179" t="s">
        <v>1199</v>
      </c>
      <c r="G112" s="179" t="s">
        <v>1199</v>
      </c>
      <c r="H112" s="180">
        <v>38720</v>
      </c>
      <c r="I112" s="180">
        <v>42003</v>
      </c>
      <c r="J112" s="181" t="s">
        <v>1</v>
      </c>
      <c r="K112" s="182">
        <v>1080609</v>
      </c>
      <c r="L112" s="183">
        <f t="shared" si="10"/>
        <v>3.4533626791083414E-3</v>
      </c>
      <c r="M112" s="184">
        <v>13629.2693716269</v>
      </c>
      <c r="N112" s="185">
        <f t="shared" si="11"/>
        <v>1.5501868921047274E-3</v>
      </c>
      <c r="O112" s="186">
        <v>1028395</v>
      </c>
      <c r="P112" s="183">
        <f t="shared" si="12"/>
        <v>3.6972895805519263E-3</v>
      </c>
      <c r="Q112" s="184">
        <v>8833.1321803767205</v>
      </c>
      <c r="R112" s="187">
        <f t="shared" si="13"/>
        <v>1.7932293794536401E-3</v>
      </c>
      <c r="S112" s="182">
        <v>867560</v>
      </c>
      <c r="T112" s="183">
        <f t="shared" si="14"/>
        <v>4.0530646872833495E-3</v>
      </c>
      <c r="U112" s="184">
        <v>6550.2468839866597</v>
      </c>
      <c r="V112" s="185">
        <f t="shared" si="15"/>
        <v>2.5998467961365146E-3</v>
      </c>
      <c r="W112" s="186">
        <v>699560</v>
      </c>
      <c r="X112" s="183">
        <f t="shared" si="16"/>
        <v>5.7888884819407051E-3</v>
      </c>
      <c r="Y112" s="184">
        <v>3198.7608801239899</v>
      </c>
      <c r="Z112" s="187">
        <f t="shared" si="17"/>
        <v>6.4153347955382984E-3</v>
      </c>
      <c r="AA112" s="182">
        <v>168000</v>
      </c>
      <c r="AB112" s="183">
        <f t="shared" si="18"/>
        <v>1.8024771507857433E-3</v>
      </c>
      <c r="AC112" s="184">
        <v>3351.4860038625002</v>
      </c>
      <c r="AD112" s="185">
        <f t="shared" si="19"/>
        <v>1.6584433642445138E-3</v>
      </c>
    </row>
    <row r="113" spans="2:30" x14ac:dyDescent="0.25">
      <c r="B113" s="74" t="s">
        <v>16525</v>
      </c>
      <c r="C113" s="68" t="s">
        <v>3</v>
      </c>
      <c r="D113" s="68" t="s">
        <v>2</v>
      </c>
      <c r="E113" s="68" t="s">
        <v>16526</v>
      </c>
      <c r="F113" s="68" t="s">
        <v>1199</v>
      </c>
      <c r="G113" s="68" t="s">
        <v>1199</v>
      </c>
      <c r="H113" s="69">
        <v>38721</v>
      </c>
      <c r="I113" s="69">
        <v>41999</v>
      </c>
      <c r="J113" s="94" t="s">
        <v>1173</v>
      </c>
      <c r="K113" s="102">
        <v>1006345</v>
      </c>
      <c r="L113" s="71">
        <f t="shared" si="10"/>
        <v>3.2160330566442475E-3</v>
      </c>
      <c r="M113" s="70">
        <v>13536.775245754099</v>
      </c>
      <c r="N113" s="75">
        <f t="shared" si="11"/>
        <v>1.5396666523460802E-3</v>
      </c>
      <c r="O113" s="99">
        <v>945565</v>
      </c>
      <c r="P113" s="71">
        <f t="shared" si="12"/>
        <v>3.3994988523228741E-3</v>
      </c>
      <c r="Q113" s="70">
        <v>9970.75580575407</v>
      </c>
      <c r="R113" s="106">
        <f t="shared" si="13"/>
        <v>2.0241803112555257E-3</v>
      </c>
      <c r="S113" s="102">
        <v>780100</v>
      </c>
      <c r="T113" s="71">
        <f t="shared" si="14"/>
        <v>3.6444692730759152E-3</v>
      </c>
      <c r="U113" s="70">
        <v>5736.3559019500599</v>
      </c>
      <c r="V113" s="75">
        <f t="shared" si="15"/>
        <v>2.276806779549475E-3</v>
      </c>
      <c r="W113" s="99">
        <v>592600</v>
      </c>
      <c r="X113" s="71">
        <f t="shared" si="16"/>
        <v>4.9037899742667701E-3</v>
      </c>
      <c r="Y113" s="70">
        <v>2500.62365305002</v>
      </c>
      <c r="Z113" s="106">
        <f t="shared" si="17"/>
        <v>5.0151726037540052E-3</v>
      </c>
      <c r="AA113" s="102">
        <v>187500</v>
      </c>
      <c r="AB113" s="71">
        <f t="shared" si="18"/>
        <v>2.0116932486448028E-3</v>
      </c>
      <c r="AC113" s="70">
        <v>3235.7322489000198</v>
      </c>
      <c r="AD113" s="75">
        <f t="shared" si="19"/>
        <v>1.6011639823277554E-3</v>
      </c>
    </row>
    <row r="114" spans="2:30" x14ac:dyDescent="0.25">
      <c r="B114" s="178" t="s">
        <v>6925</v>
      </c>
      <c r="C114" s="179" t="s">
        <v>451</v>
      </c>
      <c r="D114" s="179" t="s">
        <v>2</v>
      </c>
      <c r="E114" s="179" t="s">
        <v>6926</v>
      </c>
      <c r="F114" s="179" t="s">
        <v>1199</v>
      </c>
      <c r="G114" s="179" t="s">
        <v>1199</v>
      </c>
      <c r="H114" s="180">
        <v>38720</v>
      </c>
      <c r="I114" s="180">
        <v>41032</v>
      </c>
      <c r="J114" s="181" t="s">
        <v>1</v>
      </c>
      <c r="K114" s="182">
        <v>485860</v>
      </c>
      <c r="L114" s="183">
        <f t="shared" si="10"/>
        <v>1.5526900028331975E-3</v>
      </c>
      <c r="M114" s="184">
        <v>13228.6802181481</v>
      </c>
      <c r="N114" s="185">
        <f t="shared" si="11"/>
        <v>1.504624064200326E-3</v>
      </c>
      <c r="O114" s="186">
        <v>449740</v>
      </c>
      <c r="P114" s="183">
        <f t="shared" si="12"/>
        <v>1.6169069433023531E-3</v>
      </c>
      <c r="Q114" s="184">
        <v>11897.5879193981</v>
      </c>
      <c r="R114" s="187">
        <f t="shared" si="13"/>
        <v>2.4153498177118264E-3</v>
      </c>
      <c r="S114" s="182">
        <v>367600</v>
      </c>
      <c r="T114" s="183">
        <f t="shared" si="14"/>
        <v>1.7173527814161088E-3</v>
      </c>
      <c r="U114" s="184">
        <v>4702.0823663660103</v>
      </c>
      <c r="V114" s="185">
        <f t="shared" si="15"/>
        <v>1.8662951170973865E-3</v>
      </c>
      <c r="W114" s="186">
        <v>253200</v>
      </c>
      <c r="X114" s="183">
        <f t="shared" si="16"/>
        <v>2.0952406707464501E-3</v>
      </c>
      <c r="Y114" s="184">
        <v>1044.9680663660099</v>
      </c>
      <c r="Z114" s="187">
        <f t="shared" si="17"/>
        <v>2.0957552776262492E-3</v>
      </c>
      <c r="AA114" s="182">
        <v>114400</v>
      </c>
      <c r="AB114" s="183">
        <f t="shared" si="18"/>
        <v>1.2274011074398157E-3</v>
      </c>
      <c r="AC114" s="184">
        <v>3657.1143000000002</v>
      </c>
      <c r="AD114" s="185">
        <f t="shared" si="19"/>
        <v>1.8096799258981932E-3</v>
      </c>
    </row>
    <row r="115" spans="2:30" x14ac:dyDescent="0.25">
      <c r="B115" s="178" t="s">
        <v>6765</v>
      </c>
      <c r="C115" s="179" t="s">
        <v>6766</v>
      </c>
      <c r="D115" s="179" t="s">
        <v>4</v>
      </c>
      <c r="E115" s="179" t="s">
        <v>6767</v>
      </c>
      <c r="F115" s="179" t="s">
        <v>1199</v>
      </c>
      <c r="G115" s="179" t="s">
        <v>1199</v>
      </c>
      <c r="H115" s="180">
        <v>38720</v>
      </c>
      <c r="I115" s="180">
        <v>42004</v>
      </c>
      <c r="J115" s="181" t="s">
        <v>1</v>
      </c>
      <c r="K115" s="182">
        <v>672135</v>
      </c>
      <c r="L115" s="183">
        <f t="shared" si="10"/>
        <v>2.1479794489241573E-3</v>
      </c>
      <c r="M115" s="184">
        <v>13193.6143783672</v>
      </c>
      <c r="N115" s="185">
        <f t="shared" si="11"/>
        <v>1.5006356915512273E-3</v>
      </c>
      <c r="O115" s="186">
        <v>649735</v>
      </c>
      <c r="P115" s="183">
        <f t="shared" si="12"/>
        <v>2.3359297211868065E-3</v>
      </c>
      <c r="Q115" s="184">
        <v>12342.619728367101</v>
      </c>
      <c r="R115" s="187">
        <f t="shared" si="13"/>
        <v>2.5056964918403432E-3</v>
      </c>
      <c r="S115" s="182">
        <v>589840</v>
      </c>
      <c r="T115" s="183">
        <f t="shared" si="14"/>
        <v>2.7556130701590796E-3</v>
      </c>
      <c r="U115" s="184">
        <v>3153.6294788750401</v>
      </c>
      <c r="V115" s="185">
        <f t="shared" si="15"/>
        <v>1.251701446078141E-3</v>
      </c>
      <c r="W115" s="186">
        <v>427520</v>
      </c>
      <c r="X115" s="183">
        <f t="shared" si="16"/>
        <v>3.5377460172098039E-3</v>
      </c>
      <c r="Y115" s="184">
        <v>1391.3656236500001</v>
      </c>
      <c r="Z115" s="187">
        <f t="shared" si="17"/>
        <v>2.7904793866216407E-3</v>
      </c>
      <c r="AA115" s="182">
        <v>162320</v>
      </c>
      <c r="AB115" s="183">
        <f t="shared" si="18"/>
        <v>1.7415362566401301E-3</v>
      </c>
      <c r="AC115" s="184">
        <v>1762.26385522501</v>
      </c>
      <c r="AD115" s="185">
        <f t="shared" si="19"/>
        <v>8.7203550704900311E-4</v>
      </c>
    </row>
    <row r="116" spans="2:30" x14ac:dyDescent="0.25">
      <c r="B116" s="74" t="s">
        <v>16865</v>
      </c>
      <c r="C116" s="68" t="s">
        <v>3</v>
      </c>
      <c r="D116" s="68" t="s">
        <v>2</v>
      </c>
      <c r="E116" s="68" t="s">
        <v>16866</v>
      </c>
      <c r="F116" s="68" t="s">
        <v>1199</v>
      </c>
      <c r="G116" s="68" t="s">
        <v>1199</v>
      </c>
      <c r="H116" s="69">
        <v>39962</v>
      </c>
      <c r="I116" s="69">
        <v>42003</v>
      </c>
      <c r="J116" s="94" t="s">
        <v>1173</v>
      </c>
      <c r="K116" s="102">
        <v>931582</v>
      </c>
      <c r="L116" s="71">
        <f t="shared" si="10"/>
        <v>2.9771087519436788E-3</v>
      </c>
      <c r="M116" s="70">
        <v>13085.5290568411</v>
      </c>
      <c r="N116" s="75">
        <f t="shared" si="11"/>
        <v>1.4883421162985807E-3</v>
      </c>
      <c r="O116" s="99">
        <v>908288</v>
      </c>
      <c r="P116" s="71">
        <f t="shared" si="12"/>
        <v>3.2654804414066073E-3</v>
      </c>
      <c r="Q116" s="70">
        <v>10788.523565591</v>
      </c>
      <c r="R116" s="106">
        <f t="shared" si="13"/>
        <v>2.1901967528262017E-3</v>
      </c>
      <c r="S116" s="102">
        <v>761140</v>
      </c>
      <c r="T116" s="71">
        <f t="shared" si="14"/>
        <v>3.5558919914228972E-3</v>
      </c>
      <c r="U116" s="70">
        <v>5451.35467139907</v>
      </c>
      <c r="V116" s="75">
        <f t="shared" si="15"/>
        <v>2.1636874499629255E-3</v>
      </c>
      <c r="W116" s="99">
        <v>567940</v>
      </c>
      <c r="X116" s="71">
        <f t="shared" si="16"/>
        <v>4.6997274350068672E-3</v>
      </c>
      <c r="Y116" s="70">
        <v>2342.0007261740202</v>
      </c>
      <c r="Z116" s="106">
        <f t="shared" si="17"/>
        <v>4.6970434217695478E-3</v>
      </c>
      <c r="AA116" s="102">
        <v>193200</v>
      </c>
      <c r="AB116" s="71">
        <f t="shared" si="18"/>
        <v>2.0728487234036048E-3</v>
      </c>
      <c r="AC116" s="70">
        <v>3109.3539452250202</v>
      </c>
      <c r="AD116" s="75">
        <f t="shared" si="19"/>
        <v>1.5386271676513005E-3</v>
      </c>
    </row>
    <row r="117" spans="2:30" x14ac:dyDescent="0.25">
      <c r="B117" s="178" t="s">
        <v>8661</v>
      </c>
      <c r="C117" s="179" t="s">
        <v>3253</v>
      </c>
      <c r="D117" s="179" t="s">
        <v>4</v>
      </c>
      <c r="E117" s="179" t="s">
        <v>8662</v>
      </c>
      <c r="F117" s="179" t="s">
        <v>1199</v>
      </c>
      <c r="G117" s="179" t="s">
        <v>1199</v>
      </c>
      <c r="H117" s="180">
        <v>38743</v>
      </c>
      <c r="I117" s="180">
        <v>41789</v>
      </c>
      <c r="J117" s="181" t="s">
        <v>1</v>
      </c>
      <c r="K117" s="182">
        <v>0</v>
      </c>
      <c r="L117" s="183">
        <f t="shared" si="10"/>
        <v>0</v>
      </c>
      <c r="M117" s="184">
        <v>12956.295104000001</v>
      </c>
      <c r="N117" s="185">
        <f t="shared" si="11"/>
        <v>1.4736431053504072E-3</v>
      </c>
      <c r="O117" s="186">
        <v>0</v>
      </c>
      <c r="P117" s="183">
        <f t="shared" si="12"/>
        <v>0</v>
      </c>
      <c r="Q117" s="184">
        <v>12929.463104</v>
      </c>
      <c r="R117" s="187">
        <f t="shared" si="13"/>
        <v>2.624832576394869E-3</v>
      </c>
      <c r="S117" s="182">
        <v>0</v>
      </c>
      <c r="T117" s="183">
        <f t="shared" si="14"/>
        <v>0</v>
      </c>
      <c r="U117" s="184">
        <v>0</v>
      </c>
      <c r="V117" s="185">
        <f t="shared" si="15"/>
        <v>0</v>
      </c>
      <c r="W117" s="186">
        <v>0</v>
      </c>
      <c r="X117" s="183">
        <f t="shared" si="16"/>
        <v>0</v>
      </c>
      <c r="Y117" s="184">
        <v>0</v>
      </c>
      <c r="Z117" s="187">
        <f t="shared" si="17"/>
        <v>0</v>
      </c>
      <c r="AA117" s="182">
        <v>0</v>
      </c>
      <c r="AB117" s="183">
        <f t="shared" si="18"/>
        <v>0</v>
      </c>
      <c r="AC117" s="184">
        <v>0</v>
      </c>
      <c r="AD117" s="185">
        <f t="shared" si="19"/>
        <v>0</v>
      </c>
    </row>
    <row r="118" spans="2:30" x14ac:dyDescent="0.25">
      <c r="B118" s="74" t="s">
        <v>16773</v>
      </c>
      <c r="C118" s="68" t="s">
        <v>3</v>
      </c>
      <c r="D118" s="68" t="s">
        <v>2</v>
      </c>
      <c r="E118" s="68" t="s">
        <v>16774</v>
      </c>
      <c r="F118" s="68" t="s">
        <v>1199</v>
      </c>
      <c r="G118" s="68" t="s">
        <v>1199</v>
      </c>
      <c r="H118" s="69">
        <v>38720</v>
      </c>
      <c r="I118" s="69">
        <v>42002</v>
      </c>
      <c r="J118" s="94" t="s">
        <v>1173</v>
      </c>
      <c r="K118" s="102">
        <v>505364</v>
      </c>
      <c r="L118" s="71">
        <f t="shared" si="10"/>
        <v>1.6150200275630757E-3</v>
      </c>
      <c r="M118" s="70">
        <v>12754.003823088</v>
      </c>
      <c r="N118" s="75">
        <f t="shared" si="11"/>
        <v>1.4506345871748341E-3</v>
      </c>
      <c r="O118" s="99">
        <v>445434</v>
      </c>
      <c r="P118" s="71">
        <f t="shared" si="12"/>
        <v>1.6014259958708149E-3</v>
      </c>
      <c r="Q118" s="70">
        <v>8320.8392590880594</v>
      </c>
      <c r="R118" s="106">
        <f t="shared" si="13"/>
        <v>1.6892279110524528E-3</v>
      </c>
      <c r="S118" s="102">
        <v>383500</v>
      </c>
      <c r="T118" s="71">
        <f t="shared" si="14"/>
        <v>1.7916343625491778E-3</v>
      </c>
      <c r="U118" s="70">
        <v>3456.7942877660198</v>
      </c>
      <c r="V118" s="75">
        <f t="shared" si="15"/>
        <v>1.3720300491149846E-3</v>
      </c>
      <c r="W118" s="99">
        <v>297600</v>
      </c>
      <c r="X118" s="71">
        <f t="shared" si="16"/>
        <v>2.4626525419199981E-3</v>
      </c>
      <c r="Y118" s="70">
        <v>1265.22312026601</v>
      </c>
      <c r="Z118" s="106">
        <f t="shared" si="17"/>
        <v>2.5374919263259992E-3</v>
      </c>
      <c r="AA118" s="102">
        <v>85900</v>
      </c>
      <c r="AB118" s="71">
        <f t="shared" si="18"/>
        <v>9.2162373364580567E-4</v>
      </c>
      <c r="AC118" s="70">
        <v>2191.5711674999998</v>
      </c>
      <c r="AD118" s="75">
        <f t="shared" si="19"/>
        <v>1.0844731727422399E-3</v>
      </c>
    </row>
    <row r="119" spans="2:30" x14ac:dyDescent="0.25">
      <c r="B119" s="74" t="s">
        <v>16624</v>
      </c>
      <c r="C119" s="68" t="s">
        <v>3</v>
      </c>
      <c r="D119" s="68" t="s">
        <v>2</v>
      </c>
      <c r="E119" s="68" t="s">
        <v>16625</v>
      </c>
      <c r="F119" s="68" t="s">
        <v>1199</v>
      </c>
      <c r="G119" s="68" t="s">
        <v>1199</v>
      </c>
      <c r="H119" s="69">
        <v>38721</v>
      </c>
      <c r="I119" s="69">
        <v>42004</v>
      </c>
      <c r="J119" s="94" t="s">
        <v>1173</v>
      </c>
      <c r="K119" s="102">
        <v>1185636</v>
      </c>
      <c r="L119" s="71">
        <f t="shared" si="10"/>
        <v>3.7890033429365268E-3</v>
      </c>
      <c r="M119" s="70">
        <v>12511.370707330099</v>
      </c>
      <c r="N119" s="75">
        <f t="shared" si="11"/>
        <v>1.4230376070739463E-3</v>
      </c>
      <c r="O119" s="99">
        <v>1152710</v>
      </c>
      <c r="P119" s="71">
        <f t="shared" si="12"/>
        <v>4.1442273371593711E-3</v>
      </c>
      <c r="Q119" s="70">
        <v>9826.3564673301098</v>
      </c>
      <c r="R119" s="106">
        <f t="shared" si="13"/>
        <v>1.9948655528269394E-3</v>
      </c>
      <c r="S119" s="102">
        <v>945410</v>
      </c>
      <c r="T119" s="71">
        <f t="shared" si="14"/>
        <v>4.4167641269820552E-3</v>
      </c>
      <c r="U119" s="70">
        <v>5899.2790618130903</v>
      </c>
      <c r="V119" s="75">
        <f t="shared" si="15"/>
        <v>2.3414723200532762E-3</v>
      </c>
      <c r="W119" s="99">
        <v>756210</v>
      </c>
      <c r="X119" s="71">
        <f t="shared" si="16"/>
        <v>6.2576696193727211E-3</v>
      </c>
      <c r="Y119" s="70">
        <v>2974.0770763130299</v>
      </c>
      <c r="Z119" s="106">
        <f t="shared" si="17"/>
        <v>5.9647159845046711E-3</v>
      </c>
      <c r="AA119" s="102">
        <v>189200</v>
      </c>
      <c r="AB119" s="71">
        <f t="shared" si="18"/>
        <v>2.0299326007658489E-3</v>
      </c>
      <c r="AC119" s="70">
        <v>2925.2019855000199</v>
      </c>
      <c r="AD119" s="75">
        <f t="shared" si="19"/>
        <v>1.4475017399256356E-3</v>
      </c>
    </row>
    <row r="120" spans="2:30" x14ac:dyDescent="0.25">
      <c r="B120" s="178" t="s">
        <v>8665</v>
      </c>
      <c r="C120" s="179" t="s">
        <v>3209</v>
      </c>
      <c r="D120" s="179" t="s">
        <v>0</v>
      </c>
      <c r="E120" s="179" t="s">
        <v>8666</v>
      </c>
      <c r="F120" s="179" t="s">
        <v>1199</v>
      </c>
      <c r="G120" s="179" t="s">
        <v>1199</v>
      </c>
      <c r="H120" s="180">
        <v>38721</v>
      </c>
      <c r="I120" s="180">
        <v>39835</v>
      </c>
      <c r="J120" s="181" t="s">
        <v>1</v>
      </c>
      <c r="K120" s="182">
        <v>379430</v>
      </c>
      <c r="L120" s="183">
        <f t="shared" si="10"/>
        <v>1.2125656933581694E-3</v>
      </c>
      <c r="M120" s="184">
        <v>12395.8894000085</v>
      </c>
      <c r="N120" s="185">
        <f t="shared" si="11"/>
        <v>1.4099028157647559E-3</v>
      </c>
      <c r="O120" s="186">
        <v>351340</v>
      </c>
      <c r="P120" s="183">
        <f t="shared" si="12"/>
        <v>1.263138892381929E-3</v>
      </c>
      <c r="Q120" s="184">
        <v>10880.5340800085</v>
      </c>
      <c r="R120" s="187">
        <f t="shared" si="13"/>
        <v>2.2088759658508467E-3</v>
      </c>
      <c r="S120" s="182">
        <v>233310</v>
      </c>
      <c r="T120" s="183">
        <f t="shared" si="14"/>
        <v>1.0899770876827866E-3</v>
      </c>
      <c r="U120" s="184">
        <v>1137.7552613994999</v>
      </c>
      <c r="V120" s="185">
        <f t="shared" si="15"/>
        <v>4.5158440949276694E-4</v>
      </c>
      <c r="W120" s="186">
        <v>157410</v>
      </c>
      <c r="X120" s="183">
        <f t="shared" si="16"/>
        <v>1.3025743838159505E-3</v>
      </c>
      <c r="Y120" s="184">
        <v>559.00793103700005</v>
      </c>
      <c r="Z120" s="187">
        <f t="shared" si="17"/>
        <v>1.1211288262424077E-3</v>
      </c>
      <c r="AA120" s="182">
        <v>75900</v>
      </c>
      <c r="AB120" s="183">
        <f t="shared" si="18"/>
        <v>8.1433342705141613E-4</v>
      </c>
      <c r="AC120" s="184">
        <v>578.74733036249995</v>
      </c>
      <c r="AD120" s="185">
        <f t="shared" si="19"/>
        <v>2.8638629805040165E-4</v>
      </c>
    </row>
    <row r="121" spans="2:30" x14ac:dyDescent="0.25">
      <c r="B121" s="74" t="s">
        <v>16869</v>
      </c>
      <c r="C121" s="68" t="s">
        <v>3</v>
      </c>
      <c r="D121" s="68" t="s">
        <v>2</v>
      </c>
      <c r="E121" s="68" t="s">
        <v>16870</v>
      </c>
      <c r="F121" s="68" t="s">
        <v>1199</v>
      </c>
      <c r="G121" s="68" t="s">
        <v>1199</v>
      </c>
      <c r="H121" s="69">
        <v>39954</v>
      </c>
      <c r="I121" s="69">
        <v>42004</v>
      </c>
      <c r="J121" s="94" t="s">
        <v>1173</v>
      </c>
      <c r="K121" s="102">
        <v>712636</v>
      </c>
      <c r="L121" s="71">
        <f t="shared" si="10"/>
        <v>2.2774107620693994E-3</v>
      </c>
      <c r="M121" s="70">
        <v>11388.920631757999</v>
      </c>
      <c r="N121" s="75">
        <f t="shared" si="11"/>
        <v>1.2953706465972433E-3</v>
      </c>
      <c r="O121" s="99">
        <v>644492</v>
      </c>
      <c r="P121" s="71">
        <f t="shared" si="12"/>
        <v>2.3170800678232314E-3</v>
      </c>
      <c r="Q121" s="70">
        <v>8553.8142317580605</v>
      </c>
      <c r="R121" s="106">
        <f t="shared" si="13"/>
        <v>1.7365245615653219E-3</v>
      </c>
      <c r="S121" s="102">
        <v>549600</v>
      </c>
      <c r="T121" s="71">
        <f t="shared" si="14"/>
        <v>2.567619936524193E-3</v>
      </c>
      <c r="U121" s="70">
        <v>5311.1802290580299</v>
      </c>
      <c r="V121" s="75">
        <f t="shared" si="15"/>
        <v>2.1080510623159958E-3</v>
      </c>
      <c r="W121" s="99">
        <v>407200</v>
      </c>
      <c r="X121" s="71">
        <f t="shared" si="16"/>
        <v>3.3695971608529007E-3</v>
      </c>
      <c r="Y121" s="70">
        <v>1728.2283290580101</v>
      </c>
      <c r="Z121" s="106">
        <f t="shared" si="17"/>
        <v>3.4660806948505342E-3</v>
      </c>
      <c r="AA121" s="102">
        <v>142400</v>
      </c>
      <c r="AB121" s="71">
        <f t="shared" si="18"/>
        <v>1.5278139659041061E-3</v>
      </c>
      <c r="AC121" s="70">
        <v>3582.95190000001</v>
      </c>
      <c r="AD121" s="75">
        <f t="shared" si="19"/>
        <v>1.7729815359855741E-3</v>
      </c>
    </row>
    <row r="122" spans="2:30" x14ac:dyDescent="0.25">
      <c r="B122" s="74" t="s">
        <v>16554</v>
      </c>
      <c r="C122" s="68" t="s">
        <v>3</v>
      </c>
      <c r="D122" s="68" t="s">
        <v>2</v>
      </c>
      <c r="E122" s="68" t="s">
        <v>16555</v>
      </c>
      <c r="F122" s="68" t="s">
        <v>1199</v>
      </c>
      <c r="G122" s="68" t="s">
        <v>1199</v>
      </c>
      <c r="H122" s="69">
        <v>38720</v>
      </c>
      <c r="I122" s="69">
        <v>41999</v>
      </c>
      <c r="J122" s="94" t="s">
        <v>1173</v>
      </c>
      <c r="K122" s="102">
        <v>1108522</v>
      </c>
      <c r="L122" s="71">
        <f t="shared" si="10"/>
        <v>3.5425658159154113E-3</v>
      </c>
      <c r="M122" s="70">
        <v>11348.3359796185</v>
      </c>
      <c r="N122" s="75">
        <f t="shared" si="11"/>
        <v>1.2907545667435237E-3</v>
      </c>
      <c r="O122" s="99">
        <v>1086908</v>
      </c>
      <c r="P122" s="71">
        <f t="shared" si="12"/>
        <v>3.9076557387176455E-3</v>
      </c>
      <c r="Q122" s="70">
        <v>9983.9425396185397</v>
      </c>
      <c r="R122" s="106">
        <f t="shared" si="13"/>
        <v>2.0268573728121652E-3</v>
      </c>
      <c r="S122" s="102">
        <v>812430</v>
      </c>
      <c r="T122" s="71">
        <f t="shared" si="14"/>
        <v>3.795508488046489E-3</v>
      </c>
      <c r="U122" s="70">
        <v>5400.1296533325503</v>
      </c>
      <c r="V122" s="75">
        <f t="shared" si="15"/>
        <v>2.1433558194975375E-3</v>
      </c>
      <c r="W122" s="99">
        <v>642730</v>
      </c>
      <c r="X122" s="71">
        <f t="shared" si="16"/>
        <v>5.3186178369228508E-3</v>
      </c>
      <c r="Y122" s="70">
        <v>2530.9931470200299</v>
      </c>
      <c r="Z122" s="106">
        <f t="shared" si="17"/>
        <v>5.0760807112025189E-3</v>
      </c>
      <c r="AA122" s="102">
        <v>169700</v>
      </c>
      <c r="AB122" s="71">
        <f t="shared" si="18"/>
        <v>1.8207165029067893E-3</v>
      </c>
      <c r="AC122" s="70">
        <v>2869.1365063125099</v>
      </c>
      <c r="AD122" s="75">
        <f t="shared" si="19"/>
        <v>1.4197583980723335E-3</v>
      </c>
    </row>
    <row r="123" spans="2:30" x14ac:dyDescent="0.25">
      <c r="B123" s="178" t="s">
        <v>16295</v>
      </c>
      <c r="C123" s="179" t="s">
        <v>16296</v>
      </c>
      <c r="D123" s="179" t="s">
        <v>19</v>
      </c>
      <c r="E123" s="179" t="s">
        <v>16297</v>
      </c>
      <c r="F123" s="179" t="s">
        <v>1199</v>
      </c>
      <c r="G123" s="179" t="s">
        <v>1199</v>
      </c>
      <c r="H123" s="180">
        <v>39720</v>
      </c>
      <c r="I123" s="180">
        <v>41962</v>
      </c>
      <c r="J123" s="181" t="s">
        <v>1</v>
      </c>
      <c r="K123" s="182">
        <v>0</v>
      </c>
      <c r="L123" s="183">
        <f t="shared" si="10"/>
        <v>0</v>
      </c>
      <c r="M123" s="184">
        <v>11287.169269673999</v>
      </c>
      <c r="N123" s="185">
        <f t="shared" si="11"/>
        <v>1.2837974930073094E-3</v>
      </c>
      <c r="O123" s="186">
        <v>0</v>
      </c>
      <c r="P123" s="183">
        <f t="shared" si="12"/>
        <v>0</v>
      </c>
      <c r="Q123" s="184">
        <v>851.84980217400005</v>
      </c>
      <c r="R123" s="187">
        <f t="shared" si="13"/>
        <v>1.729354956935604E-4</v>
      </c>
      <c r="S123" s="182">
        <v>0</v>
      </c>
      <c r="T123" s="183">
        <f t="shared" si="14"/>
        <v>0</v>
      </c>
      <c r="U123" s="184">
        <v>154.27077467399999</v>
      </c>
      <c r="V123" s="185">
        <f t="shared" si="15"/>
        <v>6.1231337746095547E-5</v>
      </c>
      <c r="W123" s="186">
        <v>0</v>
      </c>
      <c r="X123" s="183">
        <f t="shared" si="16"/>
        <v>0</v>
      </c>
      <c r="Y123" s="184">
        <v>121.86702</v>
      </c>
      <c r="Z123" s="187">
        <f t="shared" si="17"/>
        <v>2.4441268451559189E-4</v>
      </c>
      <c r="AA123" s="182">
        <v>0</v>
      </c>
      <c r="AB123" s="183">
        <f t="shared" si="18"/>
        <v>0</v>
      </c>
      <c r="AC123" s="184">
        <v>32.403754673999998</v>
      </c>
      <c r="AD123" s="185">
        <f t="shared" si="19"/>
        <v>1.6034616242994523E-5</v>
      </c>
    </row>
    <row r="124" spans="2:30" x14ac:dyDescent="0.25">
      <c r="B124" s="74" t="s">
        <v>16815</v>
      </c>
      <c r="C124" s="68" t="s">
        <v>3</v>
      </c>
      <c r="D124" s="68" t="s">
        <v>2</v>
      </c>
      <c r="E124" s="68" t="s">
        <v>16816</v>
      </c>
      <c r="F124" s="68" t="s">
        <v>1199</v>
      </c>
      <c r="G124" s="68" t="s">
        <v>1199</v>
      </c>
      <c r="H124" s="69">
        <v>38720</v>
      </c>
      <c r="I124" s="69">
        <v>41999</v>
      </c>
      <c r="J124" s="94" t="s">
        <v>1173</v>
      </c>
      <c r="K124" s="102">
        <v>846818</v>
      </c>
      <c r="L124" s="71">
        <f t="shared" si="10"/>
        <v>2.706223691637926E-3</v>
      </c>
      <c r="M124" s="70">
        <v>11203.810981725999</v>
      </c>
      <c r="N124" s="75">
        <f t="shared" si="11"/>
        <v>1.2743163592941341E-3</v>
      </c>
      <c r="O124" s="99">
        <v>788272</v>
      </c>
      <c r="P124" s="71">
        <f t="shared" si="12"/>
        <v>2.8339984658043147E-3</v>
      </c>
      <c r="Q124" s="70">
        <v>5777.8529817260596</v>
      </c>
      <c r="R124" s="106">
        <f t="shared" si="13"/>
        <v>1.1729718864631666E-3</v>
      </c>
      <c r="S124" s="102">
        <v>690780</v>
      </c>
      <c r="T124" s="71">
        <f t="shared" si="14"/>
        <v>3.2271843154151785E-3</v>
      </c>
      <c r="U124" s="70">
        <v>4604.7503492260403</v>
      </c>
      <c r="V124" s="75">
        <f t="shared" si="15"/>
        <v>1.8276632399476134E-3</v>
      </c>
      <c r="W124" s="99">
        <v>564080</v>
      </c>
      <c r="X124" s="71">
        <f t="shared" si="16"/>
        <v>4.6677857723327705E-3</v>
      </c>
      <c r="Y124" s="70">
        <v>2332.95075322602</v>
      </c>
      <c r="Z124" s="106">
        <f t="shared" si="17"/>
        <v>4.6788930790187836E-3</v>
      </c>
      <c r="AA124" s="102">
        <v>126700</v>
      </c>
      <c r="AB124" s="71">
        <f t="shared" si="18"/>
        <v>1.3593681845509146E-3</v>
      </c>
      <c r="AC124" s="70">
        <v>2271.7995960000098</v>
      </c>
      <c r="AD124" s="75">
        <f t="shared" si="19"/>
        <v>1.1241732653925645E-3</v>
      </c>
    </row>
    <row r="125" spans="2:30" x14ac:dyDescent="0.25">
      <c r="B125" s="178" t="s">
        <v>7856</v>
      </c>
      <c r="C125" s="179" t="s">
        <v>7857</v>
      </c>
      <c r="D125" s="179" t="s">
        <v>0</v>
      </c>
      <c r="E125" s="179" t="s">
        <v>7858</v>
      </c>
      <c r="F125" s="179" t="s">
        <v>1199</v>
      </c>
      <c r="G125" s="179" t="s">
        <v>1199</v>
      </c>
      <c r="H125" s="180">
        <v>38720</v>
      </c>
      <c r="I125" s="180">
        <v>42003</v>
      </c>
      <c r="J125" s="181" t="s">
        <v>1</v>
      </c>
      <c r="K125" s="182">
        <v>676082</v>
      </c>
      <c r="L125" s="183">
        <f t="shared" si="10"/>
        <v>2.1605930977966364E-3</v>
      </c>
      <c r="M125" s="184">
        <v>10981.0331626275</v>
      </c>
      <c r="N125" s="185">
        <f t="shared" si="11"/>
        <v>1.2489777115939787E-3</v>
      </c>
      <c r="O125" s="186">
        <v>645770</v>
      </c>
      <c r="P125" s="183">
        <f t="shared" si="12"/>
        <v>2.3216747382406736E-3</v>
      </c>
      <c r="Q125" s="184">
        <v>9788.1907626275497</v>
      </c>
      <c r="R125" s="187">
        <f t="shared" si="13"/>
        <v>1.987117467372923E-3</v>
      </c>
      <c r="S125" s="182">
        <v>516140</v>
      </c>
      <c r="T125" s="183">
        <f t="shared" si="14"/>
        <v>2.4113015903158607E-3</v>
      </c>
      <c r="U125" s="184">
        <v>7855.02625160755</v>
      </c>
      <c r="V125" s="185">
        <f t="shared" si="15"/>
        <v>3.1177244454304903E-3</v>
      </c>
      <c r="W125" s="186">
        <v>362240</v>
      </c>
      <c r="X125" s="183">
        <f t="shared" si="16"/>
        <v>2.9975512660789655E-3</v>
      </c>
      <c r="Y125" s="184">
        <v>1718.8779121700099</v>
      </c>
      <c r="Z125" s="187">
        <f t="shared" si="17"/>
        <v>3.4473277911286244E-3</v>
      </c>
      <c r="AA125" s="182">
        <v>153900</v>
      </c>
      <c r="AB125" s="183">
        <f t="shared" si="18"/>
        <v>1.651197818487654E-3</v>
      </c>
      <c r="AC125" s="184">
        <v>6136.1483394375</v>
      </c>
      <c r="AD125" s="185">
        <f t="shared" si="19"/>
        <v>3.0364007141405382E-3</v>
      </c>
    </row>
    <row r="126" spans="2:30" x14ac:dyDescent="0.25">
      <c r="B126" s="178" t="s">
        <v>14943</v>
      </c>
      <c r="C126" s="179" t="s">
        <v>466</v>
      </c>
      <c r="D126" s="179" t="s">
        <v>2</v>
      </c>
      <c r="E126" s="179" t="s">
        <v>6964</v>
      </c>
      <c r="F126" s="179" t="s">
        <v>1199</v>
      </c>
      <c r="G126" s="179" t="s">
        <v>1199</v>
      </c>
      <c r="H126" s="180">
        <v>39717</v>
      </c>
      <c r="I126" s="180">
        <v>42003</v>
      </c>
      <c r="J126" s="181" t="s">
        <v>1</v>
      </c>
      <c r="K126" s="182">
        <v>493352</v>
      </c>
      <c r="L126" s="183">
        <f t="shared" si="10"/>
        <v>1.5766326066722176E-3</v>
      </c>
      <c r="M126" s="184">
        <v>10015.49427739</v>
      </c>
      <c r="N126" s="185">
        <f t="shared" si="11"/>
        <v>1.1391577584548532E-3</v>
      </c>
      <c r="O126" s="186">
        <v>453066</v>
      </c>
      <c r="P126" s="183">
        <f t="shared" si="12"/>
        <v>1.6288645910397649E-3</v>
      </c>
      <c r="Q126" s="184">
        <v>6753.1814773900296</v>
      </c>
      <c r="R126" s="187">
        <f t="shared" si="13"/>
        <v>1.3709750044203985E-3</v>
      </c>
      <c r="S126" s="182">
        <v>398480</v>
      </c>
      <c r="T126" s="183">
        <f t="shared" si="14"/>
        <v>1.8616178899311508E-3</v>
      </c>
      <c r="U126" s="184">
        <v>3445.7081035310098</v>
      </c>
      <c r="V126" s="185">
        <f t="shared" si="15"/>
        <v>1.3676298515231608E-3</v>
      </c>
      <c r="W126" s="186">
        <v>308880</v>
      </c>
      <c r="X126" s="183">
        <f t="shared" si="16"/>
        <v>2.5559950172992238E-3</v>
      </c>
      <c r="Y126" s="184">
        <v>1443.75578330601</v>
      </c>
      <c r="Z126" s="187">
        <f t="shared" si="17"/>
        <v>2.8955514525811255E-3</v>
      </c>
      <c r="AA126" s="182">
        <v>89600</v>
      </c>
      <c r="AB126" s="183">
        <f t="shared" si="18"/>
        <v>9.6132114708572978E-4</v>
      </c>
      <c r="AC126" s="184">
        <v>2001.952320225</v>
      </c>
      <c r="AD126" s="185">
        <f t="shared" si="19"/>
        <v>9.9064252011934486E-4</v>
      </c>
    </row>
    <row r="127" spans="2:30" x14ac:dyDescent="0.25">
      <c r="B127" s="178" t="s">
        <v>11454</v>
      </c>
      <c r="C127" s="179" t="s">
        <v>11342</v>
      </c>
      <c r="D127" s="179" t="s">
        <v>2</v>
      </c>
      <c r="E127" s="179" t="s">
        <v>11455</v>
      </c>
      <c r="F127" s="179" t="s">
        <v>1199</v>
      </c>
      <c r="G127" s="179" t="s">
        <v>1199</v>
      </c>
      <c r="H127" s="180">
        <v>38720</v>
      </c>
      <c r="I127" s="180">
        <v>41999</v>
      </c>
      <c r="J127" s="181" t="s">
        <v>1</v>
      </c>
      <c r="K127" s="182">
        <v>883413</v>
      </c>
      <c r="L127" s="183">
        <f t="shared" si="10"/>
        <v>2.8231723819060707E-3</v>
      </c>
      <c r="M127" s="184">
        <v>9967.7503928366295</v>
      </c>
      <c r="N127" s="185">
        <f t="shared" si="11"/>
        <v>1.1337273907664083E-3</v>
      </c>
      <c r="O127" s="186">
        <v>867321</v>
      </c>
      <c r="P127" s="183">
        <f t="shared" si="12"/>
        <v>3.1181957285808248E-3</v>
      </c>
      <c r="Q127" s="184">
        <v>8924.5051728366507</v>
      </c>
      <c r="R127" s="187">
        <f t="shared" si="13"/>
        <v>1.811779168047515E-3</v>
      </c>
      <c r="S127" s="182">
        <v>705110</v>
      </c>
      <c r="T127" s="183">
        <f t="shared" si="14"/>
        <v>3.2941311743860512E-3</v>
      </c>
      <c r="U127" s="184">
        <v>5107.1089870815604</v>
      </c>
      <c r="V127" s="185">
        <f t="shared" si="15"/>
        <v>2.0270535100049272E-3</v>
      </c>
      <c r="W127" s="186">
        <v>572210</v>
      </c>
      <c r="X127" s="183">
        <f t="shared" si="16"/>
        <v>4.7350618649598187E-3</v>
      </c>
      <c r="Y127" s="184">
        <v>2563.3823879940101</v>
      </c>
      <c r="Z127" s="187">
        <f t="shared" si="17"/>
        <v>5.1410395600844632E-3</v>
      </c>
      <c r="AA127" s="182">
        <v>132900</v>
      </c>
      <c r="AB127" s="183">
        <f t="shared" si="18"/>
        <v>1.4258881746394361E-3</v>
      </c>
      <c r="AC127" s="184">
        <v>2543.7265990874998</v>
      </c>
      <c r="AD127" s="185">
        <f t="shared" si="19"/>
        <v>1.2587331392245327E-3</v>
      </c>
    </row>
    <row r="128" spans="2:30" x14ac:dyDescent="0.25">
      <c r="B128" s="74" t="s">
        <v>16562</v>
      </c>
      <c r="C128" s="68" t="s">
        <v>3</v>
      </c>
      <c r="D128" s="68" t="s">
        <v>2</v>
      </c>
      <c r="E128" s="68" t="s">
        <v>16563</v>
      </c>
      <c r="F128" s="68" t="s">
        <v>1199</v>
      </c>
      <c r="G128" s="68" t="s">
        <v>1199</v>
      </c>
      <c r="H128" s="69">
        <v>38721</v>
      </c>
      <c r="I128" s="69">
        <v>39955</v>
      </c>
      <c r="J128" s="94" t="s">
        <v>1173</v>
      </c>
      <c r="K128" s="102">
        <v>704792</v>
      </c>
      <c r="L128" s="71">
        <f t="shared" si="10"/>
        <v>2.2523432521236878E-3</v>
      </c>
      <c r="M128" s="70">
        <v>9964.9160541405909</v>
      </c>
      <c r="N128" s="75">
        <f t="shared" si="11"/>
        <v>1.1334050143737653E-3</v>
      </c>
      <c r="O128" s="99">
        <v>645092</v>
      </c>
      <c r="P128" s="71">
        <f t="shared" si="12"/>
        <v>2.3192371900849413E-3</v>
      </c>
      <c r="Q128" s="70">
        <v>7663.9792541405504</v>
      </c>
      <c r="R128" s="106">
        <f t="shared" si="13"/>
        <v>1.5558776299735954E-3</v>
      </c>
      <c r="S128" s="102">
        <v>538200</v>
      </c>
      <c r="T128" s="71">
        <f t="shared" si="14"/>
        <v>2.5143614443910492E-3</v>
      </c>
      <c r="U128" s="70">
        <v>5044.30228693152</v>
      </c>
      <c r="V128" s="75">
        <f t="shared" si="15"/>
        <v>2.0021250147813077E-3</v>
      </c>
      <c r="W128" s="99">
        <v>382100</v>
      </c>
      <c r="X128" s="71">
        <f t="shared" si="16"/>
        <v>3.1618936030498365E-3</v>
      </c>
      <c r="Y128" s="70">
        <v>1615.13960114202</v>
      </c>
      <c r="Z128" s="106">
        <f t="shared" si="17"/>
        <v>3.2392734784403806E-3</v>
      </c>
      <c r="AA128" s="102">
        <v>156100</v>
      </c>
      <c r="AB128" s="71">
        <f t="shared" si="18"/>
        <v>1.6748016859384198E-3</v>
      </c>
      <c r="AC128" s="70">
        <v>3429.1626857894998</v>
      </c>
      <c r="AD128" s="75">
        <f t="shared" si="19"/>
        <v>1.6968807551660035E-3</v>
      </c>
    </row>
    <row r="129" spans="2:30" x14ac:dyDescent="0.25">
      <c r="B129" s="178" t="s">
        <v>12413</v>
      </c>
      <c r="C129" s="179" t="s">
        <v>12342</v>
      </c>
      <c r="D129" s="179" t="s">
        <v>2</v>
      </c>
      <c r="E129" s="179" t="s">
        <v>12414</v>
      </c>
      <c r="F129" s="179" t="s">
        <v>1199</v>
      </c>
      <c r="G129" s="179" t="s">
        <v>1199</v>
      </c>
      <c r="H129" s="180">
        <v>38722</v>
      </c>
      <c r="I129" s="180">
        <v>39952</v>
      </c>
      <c r="J129" s="181" t="s">
        <v>1</v>
      </c>
      <c r="K129" s="182">
        <v>471900</v>
      </c>
      <c r="L129" s="183">
        <f t="shared" si="10"/>
        <v>1.5080772492837152E-3</v>
      </c>
      <c r="M129" s="184">
        <v>9932.2635314440595</v>
      </c>
      <c r="N129" s="185">
        <f t="shared" si="11"/>
        <v>1.1296911313109146E-3</v>
      </c>
      <c r="O129" s="186">
        <v>411690</v>
      </c>
      <c r="P129" s="183">
        <f t="shared" si="12"/>
        <v>1.48010943987225E-3</v>
      </c>
      <c r="Q129" s="184">
        <v>6317.2584314440101</v>
      </c>
      <c r="R129" s="187">
        <f t="shared" si="13"/>
        <v>1.2824775159634802E-3</v>
      </c>
      <c r="S129" s="182">
        <v>323140</v>
      </c>
      <c r="T129" s="183">
        <f t="shared" si="14"/>
        <v>1.5096446620968481E-3</v>
      </c>
      <c r="U129" s="184">
        <v>2534.6550117440001</v>
      </c>
      <c r="V129" s="185">
        <f t="shared" si="15"/>
        <v>1.0060253954249916E-3</v>
      </c>
      <c r="W129" s="186">
        <v>239440</v>
      </c>
      <c r="X129" s="183">
        <f t="shared" si="16"/>
        <v>1.9813760908512241E-3</v>
      </c>
      <c r="Y129" s="184">
        <v>1051.799449244</v>
      </c>
      <c r="Z129" s="187">
        <f t="shared" si="17"/>
        <v>2.10945608550818E-3</v>
      </c>
      <c r="AA129" s="182">
        <v>83700</v>
      </c>
      <c r="AB129" s="183">
        <f t="shared" si="18"/>
        <v>8.9801986619503997E-4</v>
      </c>
      <c r="AC129" s="184">
        <v>1482.8555624999999</v>
      </c>
      <c r="AD129" s="185">
        <f t="shared" si="19"/>
        <v>7.3377360517901319E-4</v>
      </c>
    </row>
    <row r="130" spans="2:30" x14ac:dyDescent="0.25">
      <c r="B130" s="178" t="s">
        <v>15404</v>
      </c>
      <c r="C130" s="179" t="s">
        <v>15405</v>
      </c>
      <c r="D130" s="179" t="s">
        <v>0</v>
      </c>
      <c r="E130" s="179" t="s">
        <v>15406</v>
      </c>
      <c r="F130" s="179" t="s">
        <v>1199</v>
      </c>
      <c r="G130" s="179" t="s">
        <v>1199</v>
      </c>
      <c r="H130" s="180">
        <v>39590</v>
      </c>
      <c r="I130" s="180">
        <v>42004</v>
      </c>
      <c r="J130" s="181" t="s">
        <v>1</v>
      </c>
      <c r="K130" s="182">
        <v>987394</v>
      </c>
      <c r="L130" s="183">
        <f t="shared" si="10"/>
        <v>3.1554702849740301E-3</v>
      </c>
      <c r="M130" s="184">
        <v>9614.2729953845701</v>
      </c>
      <c r="N130" s="185">
        <f t="shared" si="11"/>
        <v>1.0935230325396792E-3</v>
      </c>
      <c r="O130" s="186">
        <v>932730</v>
      </c>
      <c r="P130" s="183">
        <f t="shared" si="12"/>
        <v>3.3533544119411299E-3</v>
      </c>
      <c r="Q130" s="184">
        <v>7790.9633953845896</v>
      </c>
      <c r="R130" s="187">
        <f t="shared" si="13"/>
        <v>1.581656899224131E-3</v>
      </c>
      <c r="S130" s="182">
        <v>730700</v>
      </c>
      <c r="T130" s="183">
        <f t="shared" si="14"/>
        <v>3.4136824738322923E-3</v>
      </c>
      <c r="U130" s="184">
        <v>4367.5862626075595</v>
      </c>
      <c r="V130" s="185">
        <f t="shared" si="15"/>
        <v>1.7335308657525166E-3</v>
      </c>
      <c r="W130" s="186">
        <v>544600</v>
      </c>
      <c r="X130" s="183">
        <f t="shared" si="16"/>
        <v>4.5065879513764484E-3</v>
      </c>
      <c r="Y130" s="184">
        <v>2139.2674010200199</v>
      </c>
      <c r="Z130" s="187">
        <f t="shared" si="17"/>
        <v>4.2904478043362046E-3</v>
      </c>
      <c r="AA130" s="182">
        <v>186100</v>
      </c>
      <c r="AB130" s="183">
        <f t="shared" si="18"/>
        <v>1.996672605721588E-3</v>
      </c>
      <c r="AC130" s="184">
        <v>2228.3188615875101</v>
      </c>
      <c r="AD130" s="185">
        <f t="shared" si="19"/>
        <v>1.10265733622688E-3</v>
      </c>
    </row>
    <row r="131" spans="2:30" x14ac:dyDescent="0.25">
      <c r="B131" s="178" t="s">
        <v>15393</v>
      </c>
      <c r="C131" s="179" t="s">
        <v>11342</v>
      </c>
      <c r="D131" s="179" t="s">
        <v>2</v>
      </c>
      <c r="E131" s="179" t="s">
        <v>15394</v>
      </c>
      <c r="F131" s="179" t="s">
        <v>1199</v>
      </c>
      <c r="G131" s="179" t="s">
        <v>1199</v>
      </c>
      <c r="H131" s="180">
        <v>39428</v>
      </c>
      <c r="I131" s="180">
        <v>42003</v>
      </c>
      <c r="J131" s="181" t="s">
        <v>1</v>
      </c>
      <c r="K131" s="182">
        <v>526776</v>
      </c>
      <c r="L131" s="183">
        <f t="shared" si="10"/>
        <v>1.6834475547121814E-3</v>
      </c>
      <c r="M131" s="184">
        <v>9573.0882019100409</v>
      </c>
      <c r="N131" s="185">
        <f t="shared" si="11"/>
        <v>1.0888386928837937E-3</v>
      </c>
      <c r="O131" s="186">
        <v>484540</v>
      </c>
      <c r="P131" s="183">
        <f t="shared" si="12"/>
        <v>1.7420200344815274E-3</v>
      </c>
      <c r="Q131" s="184">
        <v>7145.0260419100496</v>
      </c>
      <c r="R131" s="187">
        <f t="shared" si="13"/>
        <v>1.4505240444356187E-3</v>
      </c>
      <c r="S131" s="182">
        <v>399800</v>
      </c>
      <c r="T131" s="183">
        <f t="shared" si="14"/>
        <v>1.8677846627044622E-3</v>
      </c>
      <c r="U131" s="184">
        <v>3553.0068340630201</v>
      </c>
      <c r="V131" s="185">
        <f t="shared" si="15"/>
        <v>1.4102175990911394E-3</v>
      </c>
      <c r="W131" s="186">
        <v>294300</v>
      </c>
      <c r="X131" s="183">
        <f t="shared" si="16"/>
        <v>2.4353449028462885E-3</v>
      </c>
      <c r="Y131" s="184">
        <v>1363.0952065630099</v>
      </c>
      <c r="Z131" s="187">
        <f t="shared" si="17"/>
        <v>2.7337811221313239E-3</v>
      </c>
      <c r="AA131" s="182">
        <v>105500</v>
      </c>
      <c r="AB131" s="183">
        <f t="shared" si="18"/>
        <v>1.131912734570809E-3</v>
      </c>
      <c r="AC131" s="184">
        <v>2189.9116275000001</v>
      </c>
      <c r="AD131" s="185">
        <f t="shared" si="19"/>
        <v>1.0836519689247316E-3</v>
      </c>
    </row>
    <row r="132" spans="2:30" x14ac:dyDescent="0.25">
      <c r="B132" s="178" t="s">
        <v>12153</v>
      </c>
      <c r="C132" s="179" t="s">
        <v>12154</v>
      </c>
      <c r="D132" s="179" t="s">
        <v>0</v>
      </c>
      <c r="E132" s="179" t="s">
        <v>12155</v>
      </c>
      <c r="F132" s="179" t="s">
        <v>1199</v>
      </c>
      <c r="G132" s="179" t="s">
        <v>1199</v>
      </c>
      <c r="H132" s="180">
        <v>38727</v>
      </c>
      <c r="I132" s="180">
        <v>42004</v>
      </c>
      <c r="J132" s="181" t="s">
        <v>1</v>
      </c>
      <c r="K132" s="182">
        <v>486447</v>
      </c>
      <c r="L132" s="183">
        <f t="shared" ref="L132:L195" si="20">K132/$K$725</f>
        <v>1.5545659115963454E-3</v>
      </c>
      <c r="M132" s="184">
        <v>9456.9458996415797</v>
      </c>
      <c r="N132" s="185">
        <f t="shared" ref="N132:N195" si="21">M132/$M$725</f>
        <v>1.0756287203103378E-3</v>
      </c>
      <c r="O132" s="186">
        <v>478155</v>
      </c>
      <c r="P132" s="183">
        <f t="shared" ref="P132:P195" si="22">O132/$O$725</f>
        <v>1.7190646584131647E-3</v>
      </c>
      <c r="Q132" s="184">
        <v>8902.8857446415896</v>
      </c>
      <c r="R132" s="187">
        <f t="shared" ref="R132:R195" si="23">Q132/$Q$725</f>
        <v>1.807390170689081E-3</v>
      </c>
      <c r="S132" s="182">
        <v>373820</v>
      </c>
      <c r="T132" s="183">
        <f t="shared" ref="T132:T195" si="24">S132/$S$725</f>
        <v>1.7464113622115609E-3</v>
      </c>
      <c r="U132" s="184">
        <v>4582.6251271815099</v>
      </c>
      <c r="V132" s="185">
        <f t="shared" ref="V132:V195" si="25">U132/$U$725</f>
        <v>1.8188815575675332E-3</v>
      </c>
      <c r="W132" s="186">
        <v>243000</v>
      </c>
      <c r="X132" s="183">
        <f t="shared" ref="X132:X195" si="26">W132/$W$725</f>
        <v>2.0108352408822567E-3</v>
      </c>
      <c r="Y132" s="184">
        <v>992.61241559400503</v>
      </c>
      <c r="Z132" s="187">
        <f t="shared" ref="Z132:Z195" si="27">Y132/$Y$725</f>
        <v>1.9907524216054278E-3</v>
      </c>
      <c r="AA132" s="182">
        <v>130820</v>
      </c>
      <c r="AB132" s="183">
        <f t="shared" ref="AB132:AB195" si="28">AA132/$AA$725</f>
        <v>1.4035717908678033E-3</v>
      </c>
      <c r="AC132" s="184">
        <v>3590.0127115874998</v>
      </c>
      <c r="AD132" s="185">
        <f t="shared" ref="AD132:AD195" si="29">AC132/$AC$725</f>
        <v>1.7764754954143046E-3</v>
      </c>
    </row>
    <row r="133" spans="2:30" x14ac:dyDescent="0.25">
      <c r="B133" s="178" t="s">
        <v>6088</v>
      </c>
      <c r="C133" s="179" t="s">
        <v>454</v>
      </c>
      <c r="D133" s="179" t="s">
        <v>0</v>
      </c>
      <c r="E133" s="179" t="s">
        <v>1199</v>
      </c>
      <c r="F133" s="179" t="s">
        <v>1199</v>
      </c>
      <c r="G133" s="179" t="s">
        <v>1199</v>
      </c>
      <c r="H133" s="180">
        <v>38721</v>
      </c>
      <c r="I133" s="180">
        <v>41928</v>
      </c>
      <c r="J133" s="181" t="s">
        <v>1</v>
      </c>
      <c r="K133" s="182">
        <v>396266</v>
      </c>
      <c r="L133" s="183">
        <f t="shared" si="20"/>
        <v>1.2663694411202812E-3</v>
      </c>
      <c r="M133" s="184">
        <v>9380.0974354665304</v>
      </c>
      <c r="N133" s="185">
        <f t="shared" si="21"/>
        <v>1.0668880109887845E-3</v>
      </c>
      <c r="O133" s="186">
        <v>336360</v>
      </c>
      <c r="P133" s="183">
        <f t="shared" si="22"/>
        <v>1.2092827399145718E-3</v>
      </c>
      <c r="Q133" s="184">
        <v>6691.47655546652</v>
      </c>
      <c r="R133" s="187">
        <f t="shared" si="23"/>
        <v>1.358448181930869E-3</v>
      </c>
      <c r="S133" s="182">
        <v>271520</v>
      </c>
      <c r="T133" s="183">
        <f t="shared" si="24"/>
        <v>1.268486472279929E-3</v>
      </c>
      <c r="U133" s="184">
        <v>3791.34271749051</v>
      </c>
      <c r="V133" s="185">
        <f t="shared" si="25"/>
        <v>1.5048150690656142E-3</v>
      </c>
      <c r="W133" s="186">
        <v>160700</v>
      </c>
      <c r="X133" s="183">
        <f t="shared" si="26"/>
        <v>1.3297992724682248E-3</v>
      </c>
      <c r="Y133" s="184">
        <v>658.76971362800202</v>
      </c>
      <c r="Z133" s="187">
        <f t="shared" si="27"/>
        <v>1.321207937843952E-3</v>
      </c>
      <c r="AA133" s="182">
        <v>110820</v>
      </c>
      <c r="AB133" s="183">
        <f t="shared" si="28"/>
        <v>1.1889911776790242E-3</v>
      </c>
      <c r="AC133" s="184">
        <v>3132.5730038625002</v>
      </c>
      <c r="AD133" s="185">
        <f t="shared" si="29"/>
        <v>1.5501168452680216E-3</v>
      </c>
    </row>
    <row r="134" spans="2:30" x14ac:dyDescent="0.25">
      <c r="B134" s="74" t="s">
        <v>16517</v>
      </c>
      <c r="C134" s="68" t="s">
        <v>3</v>
      </c>
      <c r="D134" s="68" t="s">
        <v>2</v>
      </c>
      <c r="E134" s="68" t="s">
        <v>16518</v>
      </c>
      <c r="F134" s="68" t="s">
        <v>1199</v>
      </c>
      <c r="G134" s="68" t="s">
        <v>1199</v>
      </c>
      <c r="H134" s="69">
        <v>38720</v>
      </c>
      <c r="I134" s="69">
        <v>41178</v>
      </c>
      <c r="J134" s="94" t="s">
        <v>1173</v>
      </c>
      <c r="K134" s="102">
        <v>613835</v>
      </c>
      <c r="L134" s="71">
        <f t="shared" si="20"/>
        <v>1.9616668750033254E-3</v>
      </c>
      <c r="M134" s="70">
        <v>9296.5735043360291</v>
      </c>
      <c r="N134" s="75">
        <f t="shared" si="21"/>
        <v>1.0573880370954587E-3</v>
      </c>
      <c r="O134" s="99">
        <v>564455</v>
      </c>
      <c r="P134" s="71">
        <f t="shared" si="22"/>
        <v>2.0293307437224389E-3</v>
      </c>
      <c r="Q134" s="70">
        <v>7404.7620643360497</v>
      </c>
      <c r="R134" s="106">
        <f t="shared" si="23"/>
        <v>1.5032535017567102E-3</v>
      </c>
      <c r="S134" s="102">
        <v>388020</v>
      </c>
      <c r="T134" s="71">
        <f t="shared" si="24"/>
        <v>1.8127508875002136E-3</v>
      </c>
      <c r="U134" s="70">
        <v>3605.5056142470098</v>
      </c>
      <c r="V134" s="75">
        <f t="shared" si="25"/>
        <v>1.4310547962044411E-3</v>
      </c>
      <c r="W134" s="99">
        <v>296120</v>
      </c>
      <c r="X134" s="71">
        <f t="shared" si="26"/>
        <v>2.4504054795475463E-3</v>
      </c>
      <c r="Y134" s="70">
        <v>1159.1654887470099</v>
      </c>
      <c r="Z134" s="106">
        <f t="shared" si="27"/>
        <v>2.324786056986417E-3</v>
      </c>
      <c r="AA134" s="102">
        <v>91900</v>
      </c>
      <c r="AB134" s="71">
        <f t="shared" si="28"/>
        <v>9.859979176024393E-4</v>
      </c>
      <c r="AC134" s="70">
        <v>2446.3401254999999</v>
      </c>
      <c r="AD134" s="75">
        <f t="shared" si="29"/>
        <v>1.2105425901062529E-3</v>
      </c>
    </row>
    <row r="135" spans="2:30" x14ac:dyDescent="0.25">
      <c r="B135" s="74" t="s">
        <v>16767</v>
      </c>
      <c r="C135" s="68" t="s">
        <v>3</v>
      </c>
      <c r="D135" s="68" t="s">
        <v>2</v>
      </c>
      <c r="E135" s="68" t="s">
        <v>16768</v>
      </c>
      <c r="F135" s="68" t="s">
        <v>1199</v>
      </c>
      <c r="G135" s="68" t="s">
        <v>1199</v>
      </c>
      <c r="H135" s="69">
        <v>38720</v>
      </c>
      <c r="I135" s="69">
        <v>42002</v>
      </c>
      <c r="J135" s="94" t="s">
        <v>1173</v>
      </c>
      <c r="K135" s="102">
        <v>736915</v>
      </c>
      <c r="L135" s="71">
        <f t="shared" si="20"/>
        <v>2.3550005216272708E-3</v>
      </c>
      <c r="M135" s="70">
        <v>9194.2500050300696</v>
      </c>
      <c r="N135" s="75">
        <f t="shared" si="21"/>
        <v>1.0457498088784277E-3</v>
      </c>
      <c r="O135" s="99">
        <v>715035</v>
      </c>
      <c r="P135" s="71">
        <f t="shared" si="22"/>
        <v>2.5706965273362345E-3</v>
      </c>
      <c r="Q135" s="70">
        <v>5750.1722450300704</v>
      </c>
      <c r="R135" s="106">
        <f t="shared" si="23"/>
        <v>1.1673523724250498E-3</v>
      </c>
      <c r="S135" s="102">
        <v>645200</v>
      </c>
      <c r="T135" s="71">
        <f t="shared" si="24"/>
        <v>3.0142437828337143E-3</v>
      </c>
      <c r="U135" s="70">
        <v>3801.0940616560301</v>
      </c>
      <c r="V135" s="75">
        <f t="shared" si="25"/>
        <v>1.5086854576686346E-3</v>
      </c>
      <c r="W135" s="99">
        <v>512500</v>
      </c>
      <c r="X135" s="71">
        <f t="shared" si="26"/>
        <v>4.2409590985685456E-3</v>
      </c>
      <c r="Y135" s="70">
        <v>2118.0492039310202</v>
      </c>
      <c r="Z135" s="106">
        <f t="shared" si="27"/>
        <v>4.2478932517500878E-3</v>
      </c>
      <c r="AA135" s="102">
        <v>132700</v>
      </c>
      <c r="AB135" s="71">
        <f t="shared" si="28"/>
        <v>1.4237423685075485E-3</v>
      </c>
      <c r="AC135" s="70">
        <v>1683.0448577249999</v>
      </c>
      <c r="AD135" s="75">
        <f t="shared" si="29"/>
        <v>8.3283491943664787E-4</v>
      </c>
    </row>
    <row r="136" spans="2:30" x14ac:dyDescent="0.25">
      <c r="B136" s="178" t="s">
        <v>10737</v>
      </c>
      <c r="C136" s="179" t="s">
        <v>10738</v>
      </c>
      <c r="D136" s="179" t="s">
        <v>2</v>
      </c>
      <c r="E136" s="179" t="s">
        <v>10739</v>
      </c>
      <c r="F136" s="179" t="s">
        <v>1199</v>
      </c>
      <c r="G136" s="179" t="s">
        <v>1199</v>
      </c>
      <c r="H136" s="180">
        <v>38720</v>
      </c>
      <c r="I136" s="180">
        <v>39954</v>
      </c>
      <c r="J136" s="181" t="s">
        <v>1</v>
      </c>
      <c r="K136" s="182">
        <v>614610</v>
      </c>
      <c r="L136" s="183">
        <f t="shared" si="20"/>
        <v>1.9641435858916384E-3</v>
      </c>
      <c r="M136" s="184">
        <v>9039.6879138060503</v>
      </c>
      <c r="N136" s="185">
        <f t="shared" si="21"/>
        <v>1.0281699870040018E-3</v>
      </c>
      <c r="O136" s="186">
        <v>598440</v>
      </c>
      <c r="P136" s="183">
        <f t="shared" si="22"/>
        <v>2.1515137438294575E-3</v>
      </c>
      <c r="Q136" s="184">
        <v>7379.8529538060402</v>
      </c>
      <c r="R136" s="187">
        <f t="shared" si="23"/>
        <v>1.4981966603208146E-3</v>
      </c>
      <c r="S136" s="182">
        <v>441940</v>
      </c>
      <c r="T136" s="183">
        <f t="shared" si="24"/>
        <v>2.0646542116948725E-3</v>
      </c>
      <c r="U136" s="184">
        <v>3758.8842238060001</v>
      </c>
      <c r="V136" s="185">
        <f t="shared" si="25"/>
        <v>1.4919320262875792E-3</v>
      </c>
      <c r="W136" s="186">
        <v>289240</v>
      </c>
      <c r="X136" s="183">
        <f t="shared" si="26"/>
        <v>2.3934731895999335E-3</v>
      </c>
      <c r="Y136" s="184">
        <v>1207.893473806</v>
      </c>
      <c r="Z136" s="187">
        <f t="shared" si="27"/>
        <v>2.4225133800907595E-3</v>
      </c>
      <c r="AA136" s="182">
        <v>152700</v>
      </c>
      <c r="AB136" s="183">
        <f t="shared" si="28"/>
        <v>1.6383229816963273E-3</v>
      </c>
      <c r="AC136" s="184">
        <v>2550.9907499999999</v>
      </c>
      <c r="AD136" s="185">
        <f t="shared" si="29"/>
        <v>1.2623277187226486E-3</v>
      </c>
    </row>
    <row r="137" spans="2:30" x14ac:dyDescent="0.25">
      <c r="B137" s="178" t="s">
        <v>4696</v>
      </c>
      <c r="C137" s="179" t="s">
        <v>4697</v>
      </c>
      <c r="D137" s="179" t="s">
        <v>7</v>
      </c>
      <c r="E137" s="179" t="s">
        <v>2441</v>
      </c>
      <c r="F137" s="179" t="s">
        <v>1199</v>
      </c>
      <c r="G137" s="179" t="s">
        <v>1199</v>
      </c>
      <c r="H137" s="180">
        <v>38733</v>
      </c>
      <c r="I137" s="180">
        <v>41964</v>
      </c>
      <c r="J137" s="181" t="s">
        <v>1</v>
      </c>
      <c r="K137" s="182">
        <v>1793940</v>
      </c>
      <c r="L137" s="183">
        <f t="shared" si="20"/>
        <v>5.7329944915872604E-3</v>
      </c>
      <c r="M137" s="184">
        <v>8744.5035944999909</v>
      </c>
      <c r="N137" s="185">
        <f t="shared" si="21"/>
        <v>9.9459585694126234E-4</v>
      </c>
      <c r="O137" s="186">
        <v>1793940</v>
      </c>
      <c r="P137" s="183">
        <f t="shared" si="22"/>
        <v>6.4495798502864398E-3</v>
      </c>
      <c r="Q137" s="184">
        <v>8744.5035944999909</v>
      </c>
      <c r="R137" s="187">
        <f t="shared" si="23"/>
        <v>1.7752367375675991E-3</v>
      </c>
      <c r="S137" s="182">
        <v>1746510</v>
      </c>
      <c r="T137" s="183">
        <f t="shared" si="24"/>
        <v>8.1593411487242886E-3</v>
      </c>
      <c r="U137" s="184">
        <v>8587.2660299999898</v>
      </c>
      <c r="V137" s="185">
        <f t="shared" si="25"/>
        <v>3.4083564285563913E-3</v>
      </c>
      <c r="W137" s="186">
        <v>1746510</v>
      </c>
      <c r="X137" s="183">
        <f t="shared" si="26"/>
        <v>1.4452443854128683E-2</v>
      </c>
      <c r="Y137" s="184">
        <v>8587.2660299999898</v>
      </c>
      <c r="Z137" s="187">
        <f t="shared" si="27"/>
        <v>1.7222352224923909E-2</v>
      </c>
      <c r="AA137" s="182">
        <v>0</v>
      </c>
      <c r="AB137" s="183">
        <f t="shared" si="28"/>
        <v>0</v>
      </c>
      <c r="AC137" s="184">
        <v>0</v>
      </c>
      <c r="AD137" s="185">
        <f t="shared" si="29"/>
        <v>0</v>
      </c>
    </row>
    <row r="138" spans="2:30" x14ac:dyDescent="0.25">
      <c r="B138" s="178" t="s">
        <v>1200</v>
      </c>
      <c r="C138" s="179" t="s">
        <v>1195</v>
      </c>
      <c r="D138" s="179" t="s">
        <v>2</v>
      </c>
      <c r="E138" s="179" t="s">
        <v>1201</v>
      </c>
      <c r="F138" s="179" t="s">
        <v>1199</v>
      </c>
      <c r="G138" s="179" t="s">
        <v>1199</v>
      </c>
      <c r="H138" s="180">
        <v>40731</v>
      </c>
      <c r="I138" s="180">
        <v>42003</v>
      </c>
      <c r="J138" s="181" t="s">
        <v>1</v>
      </c>
      <c r="K138" s="182">
        <v>457673</v>
      </c>
      <c r="L138" s="183">
        <f t="shared" si="20"/>
        <v>1.4626112288862593E-3</v>
      </c>
      <c r="M138" s="184">
        <v>8713.18266328957</v>
      </c>
      <c r="N138" s="185">
        <f t="shared" si="21"/>
        <v>9.9103342848768836E-4</v>
      </c>
      <c r="O138" s="186">
        <v>433505</v>
      </c>
      <c r="P138" s="183">
        <f t="shared" si="22"/>
        <v>1.5585388101042525E-3</v>
      </c>
      <c r="Q138" s="184">
        <v>6212.9458632895403</v>
      </c>
      <c r="R138" s="187">
        <f t="shared" si="23"/>
        <v>1.2613008418187856E-3</v>
      </c>
      <c r="S138" s="182">
        <v>349900</v>
      </c>
      <c r="T138" s="183">
        <f t="shared" si="24"/>
        <v>1.6346619646830699E-3</v>
      </c>
      <c r="U138" s="184">
        <v>3396.1184667574998</v>
      </c>
      <c r="V138" s="185">
        <f t="shared" si="25"/>
        <v>1.3479473173270274E-3</v>
      </c>
      <c r="W138" s="186">
        <v>240500</v>
      </c>
      <c r="X138" s="183">
        <f t="shared" si="26"/>
        <v>1.9901476355233855E-3</v>
      </c>
      <c r="Y138" s="184">
        <v>1159.3844286200001</v>
      </c>
      <c r="Z138" s="187">
        <f t="shared" si="27"/>
        <v>2.3252251559494098E-3</v>
      </c>
      <c r="AA138" s="182">
        <v>109400</v>
      </c>
      <c r="AB138" s="183">
        <f t="shared" si="28"/>
        <v>1.1737559541426209E-3</v>
      </c>
      <c r="AC138" s="184">
        <v>2236.7340381375002</v>
      </c>
      <c r="AD138" s="185">
        <f t="shared" si="29"/>
        <v>1.1068214872011622E-3</v>
      </c>
    </row>
    <row r="139" spans="2:30" x14ac:dyDescent="0.25">
      <c r="B139" s="178" t="s">
        <v>12448</v>
      </c>
      <c r="C139" s="179" t="s">
        <v>10738</v>
      </c>
      <c r="D139" s="179" t="s">
        <v>2</v>
      </c>
      <c r="E139" s="179" t="s">
        <v>12449</v>
      </c>
      <c r="F139" s="179" t="s">
        <v>1199</v>
      </c>
      <c r="G139" s="179" t="s">
        <v>1199</v>
      </c>
      <c r="H139" s="180">
        <v>38721</v>
      </c>
      <c r="I139" s="180">
        <v>39955</v>
      </c>
      <c r="J139" s="181" t="s">
        <v>1</v>
      </c>
      <c r="K139" s="182">
        <v>549980</v>
      </c>
      <c r="L139" s="183">
        <f t="shared" si="20"/>
        <v>1.7576018765862633E-3</v>
      </c>
      <c r="M139" s="184">
        <v>8547.3151969905193</v>
      </c>
      <c r="N139" s="185">
        <f t="shared" si="21"/>
        <v>9.7216773840024407E-4</v>
      </c>
      <c r="O139" s="186">
        <v>509320</v>
      </c>
      <c r="P139" s="183">
        <f t="shared" si="22"/>
        <v>1.8311091838901464E-3</v>
      </c>
      <c r="Q139" s="184">
        <v>6425.8288969905298</v>
      </c>
      <c r="R139" s="187">
        <f t="shared" si="23"/>
        <v>1.3045185931921781E-3</v>
      </c>
      <c r="S139" s="182">
        <v>265220</v>
      </c>
      <c r="T139" s="183">
        <f t="shared" si="24"/>
        <v>1.2390541476800336E-3</v>
      </c>
      <c r="U139" s="184">
        <v>2415.8797057655102</v>
      </c>
      <c r="V139" s="185">
        <f t="shared" si="25"/>
        <v>9.5888250078643585E-4</v>
      </c>
      <c r="W139" s="186">
        <v>164820</v>
      </c>
      <c r="X139" s="183">
        <f t="shared" si="26"/>
        <v>1.3638924460996442E-3</v>
      </c>
      <c r="Y139" s="184">
        <v>679.73934417800206</v>
      </c>
      <c r="Z139" s="187">
        <f t="shared" si="27"/>
        <v>1.3632639731521567E-3</v>
      </c>
      <c r="AA139" s="182">
        <v>100400</v>
      </c>
      <c r="AB139" s="183">
        <f t="shared" si="28"/>
        <v>1.0771946782076704E-3</v>
      </c>
      <c r="AC139" s="184">
        <v>1736.1403615874999</v>
      </c>
      <c r="AD139" s="185">
        <f t="shared" si="29"/>
        <v>8.5910860399045468E-4</v>
      </c>
    </row>
    <row r="140" spans="2:30" x14ac:dyDescent="0.25">
      <c r="B140" s="74" t="s">
        <v>16834</v>
      </c>
      <c r="C140" s="68" t="s">
        <v>3</v>
      </c>
      <c r="D140" s="68" t="s">
        <v>2</v>
      </c>
      <c r="E140" s="68" t="s">
        <v>16835</v>
      </c>
      <c r="F140" s="68" t="s">
        <v>1199</v>
      </c>
      <c r="G140" s="68" t="s">
        <v>1199</v>
      </c>
      <c r="H140" s="69">
        <v>39177</v>
      </c>
      <c r="I140" s="69">
        <v>42004</v>
      </c>
      <c r="J140" s="94" t="s">
        <v>1173</v>
      </c>
      <c r="K140" s="102">
        <v>757091</v>
      </c>
      <c r="L140" s="71">
        <f t="shared" si="20"/>
        <v>2.4194780943790151E-3</v>
      </c>
      <c r="M140" s="70">
        <v>8333.2853839413401</v>
      </c>
      <c r="N140" s="75">
        <f t="shared" si="21"/>
        <v>9.4782408492464631E-4</v>
      </c>
      <c r="O140" s="99">
        <v>729495</v>
      </c>
      <c r="P140" s="71">
        <f t="shared" si="22"/>
        <v>2.6226831738434429E-3</v>
      </c>
      <c r="Q140" s="70">
        <v>6502.7521839413303</v>
      </c>
      <c r="R140" s="106">
        <f t="shared" si="23"/>
        <v>1.3201349221802986E-3</v>
      </c>
      <c r="S140" s="102">
        <v>648250</v>
      </c>
      <c r="T140" s="71">
        <f t="shared" si="24"/>
        <v>3.0284927653781079E-3</v>
      </c>
      <c r="U140" s="70">
        <v>5131.6336372075702</v>
      </c>
      <c r="V140" s="75">
        <f t="shared" si="25"/>
        <v>2.0367875451009708E-3</v>
      </c>
      <c r="W140" s="99">
        <v>461150</v>
      </c>
      <c r="X140" s="71">
        <f t="shared" si="26"/>
        <v>3.8160356844973357E-3</v>
      </c>
      <c r="Y140" s="70">
        <v>1984.9586002450201</v>
      </c>
      <c r="Z140" s="106">
        <f t="shared" si="27"/>
        <v>3.9809708987566693E-3</v>
      </c>
      <c r="AA140" s="102">
        <v>187100</v>
      </c>
      <c r="AB140" s="71">
        <f t="shared" si="28"/>
        <v>2.0074016363810271E-3</v>
      </c>
      <c r="AC140" s="70">
        <v>3146.6750369625202</v>
      </c>
      <c r="AD140" s="75">
        <f t="shared" si="29"/>
        <v>1.5570950702076846E-3</v>
      </c>
    </row>
    <row r="141" spans="2:30" x14ac:dyDescent="0.25">
      <c r="B141" s="74" t="s">
        <v>16608</v>
      </c>
      <c r="C141" s="68" t="s">
        <v>3</v>
      </c>
      <c r="D141" s="68" t="s">
        <v>2</v>
      </c>
      <c r="E141" s="68" t="s">
        <v>16609</v>
      </c>
      <c r="F141" s="68" t="s">
        <v>1199</v>
      </c>
      <c r="G141" s="68" t="s">
        <v>1199</v>
      </c>
      <c r="H141" s="69">
        <v>38720</v>
      </c>
      <c r="I141" s="69">
        <v>41999</v>
      </c>
      <c r="J141" s="94" t="s">
        <v>1173</v>
      </c>
      <c r="K141" s="102">
        <v>648694</v>
      </c>
      <c r="L141" s="71">
        <f t="shared" si="20"/>
        <v>2.0730677328816495E-3</v>
      </c>
      <c r="M141" s="70">
        <v>7862.2134257831003</v>
      </c>
      <c r="N141" s="75">
        <f t="shared" si="21"/>
        <v>8.9424457491105549E-4</v>
      </c>
      <c r="O141" s="99">
        <v>633210</v>
      </c>
      <c r="P141" s="71">
        <f t="shared" si="22"/>
        <v>2.2765189788955462E-3</v>
      </c>
      <c r="Q141" s="70">
        <v>5910.6210257830899</v>
      </c>
      <c r="R141" s="106">
        <f t="shared" si="23"/>
        <v>1.1999253557868315E-3</v>
      </c>
      <c r="S141" s="102">
        <v>558100</v>
      </c>
      <c r="T141" s="71">
        <f t="shared" si="24"/>
        <v>2.6073302157462739E-3</v>
      </c>
      <c r="U141" s="70">
        <v>4252.5156754690297</v>
      </c>
      <c r="V141" s="75">
        <f t="shared" si="25"/>
        <v>1.687858404454451E-3</v>
      </c>
      <c r="W141" s="99">
        <v>439800</v>
      </c>
      <c r="X141" s="71">
        <f t="shared" si="26"/>
        <v>3.6393635347325777E-3</v>
      </c>
      <c r="Y141" s="70">
        <v>1835.24953765602</v>
      </c>
      <c r="Z141" s="106">
        <f t="shared" si="27"/>
        <v>3.6807190842486071E-3</v>
      </c>
      <c r="AA141" s="102">
        <v>118300</v>
      </c>
      <c r="AB141" s="71">
        <f t="shared" si="28"/>
        <v>1.2692443270116275E-3</v>
      </c>
      <c r="AC141" s="70">
        <v>2417.2661378130001</v>
      </c>
      <c r="AD141" s="75">
        <f t="shared" si="29"/>
        <v>1.1961556698278863E-3</v>
      </c>
    </row>
    <row r="142" spans="2:30" x14ac:dyDescent="0.25">
      <c r="B142" s="178" t="s">
        <v>1861</v>
      </c>
      <c r="C142" s="179" t="s">
        <v>1862</v>
      </c>
      <c r="D142" s="179" t="s">
        <v>4</v>
      </c>
      <c r="E142" s="179" t="s">
        <v>1863</v>
      </c>
      <c r="F142" s="179" t="s">
        <v>1199</v>
      </c>
      <c r="G142" s="179" t="s">
        <v>1199</v>
      </c>
      <c r="H142" s="180">
        <v>38721</v>
      </c>
      <c r="I142" s="180">
        <v>42004</v>
      </c>
      <c r="J142" s="181" t="s">
        <v>1</v>
      </c>
      <c r="K142" s="182">
        <v>872045</v>
      </c>
      <c r="L142" s="183">
        <f t="shared" si="20"/>
        <v>2.7868430278695008E-3</v>
      </c>
      <c r="M142" s="184">
        <v>7830.8199241961202</v>
      </c>
      <c r="N142" s="185">
        <f t="shared" si="21"/>
        <v>8.9067389233589726E-4</v>
      </c>
      <c r="O142" s="186">
        <v>868645</v>
      </c>
      <c r="P142" s="183">
        <f t="shared" si="22"/>
        <v>3.1229557783716646E-3</v>
      </c>
      <c r="Q142" s="184">
        <v>7709.1815241961203</v>
      </c>
      <c r="R142" s="187">
        <f t="shared" si="23"/>
        <v>1.5650542206807651E-3</v>
      </c>
      <c r="S142" s="182">
        <v>536570</v>
      </c>
      <c r="T142" s="183">
        <f t="shared" si="24"/>
        <v>2.5067464143755211E-3</v>
      </c>
      <c r="U142" s="184">
        <v>1994.6765947920101</v>
      </c>
      <c r="V142" s="185">
        <f t="shared" si="25"/>
        <v>7.9170352601156432E-4</v>
      </c>
      <c r="W142" s="186">
        <v>509850</v>
      </c>
      <c r="X142" s="183">
        <f t="shared" si="26"/>
        <v>4.2190302368881423E-3</v>
      </c>
      <c r="Y142" s="184">
        <v>1680.34128229201</v>
      </c>
      <c r="Z142" s="187">
        <f t="shared" si="27"/>
        <v>3.3700399312903699E-3</v>
      </c>
      <c r="AA142" s="182">
        <v>26720</v>
      </c>
      <c r="AB142" s="183">
        <f t="shared" si="28"/>
        <v>2.8667969922020867E-4</v>
      </c>
      <c r="AC142" s="184">
        <v>314.33531249999999</v>
      </c>
      <c r="AD142" s="185">
        <f t="shared" si="29"/>
        <v>1.5554512612093785E-4</v>
      </c>
    </row>
    <row r="143" spans="2:30" x14ac:dyDescent="0.25">
      <c r="B143" s="74" t="s">
        <v>16712</v>
      </c>
      <c r="C143" s="68" t="s">
        <v>3</v>
      </c>
      <c r="D143" s="68" t="s">
        <v>2</v>
      </c>
      <c r="E143" s="68" t="s">
        <v>16713</v>
      </c>
      <c r="F143" s="68" t="s">
        <v>1199</v>
      </c>
      <c r="G143" s="68" t="s">
        <v>1199</v>
      </c>
      <c r="H143" s="69">
        <v>38720</v>
      </c>
      <c r="I143" s="69">
        <v>39955</v>
      </c>
      <c r="J143" s="94" t="s">
        <v>1173</v>
      </c>
      <c r="K143" s="102">
        <v>546362</v>
      </c>
      <c r="L143" s="71">
        <f t="shared" si="20"/>
        <v>1.7460396314328231E-3</v>
      </c>
      <c r="M143" s="70">
        <v>7796.4036459597801</v>
      </c>
      <c r="N143" s="75">
        <f t="shared" si="21"/>
        <v>8.8675940052109251E-4</v>
      </c>
      <c r="O143" s="99">
        <v>512352</v>
      </c>
      <c r="P143" s="71">
        <f t="shared" si="22"/>
        <v>1.8420098417193205E-3</v>
      </c>
      <c r="Q143" s="70">
        <v>6385.5640459597698</v>
      </c>
      <c r="R143" s="106">
        <f t="shared" si="23"/>
        <v>1.2963443564261883E-3</v>
      </c>
      <c r="S143" s="102">
        <v>416000</v>
      </c>
      <c r="T143" s="71">
        <f t="shared" si="24"/>
        <v>1.9434677831041928E-3</v>
      </c>
      <c r="U143" s="70">
        <v>3411.5377795870199</v>
      </c>
      <c r="V143" s="75">
        <f t="shared" si="25"/>
        <v>1.3540673692530789E-3</v>
      </c>
      <c r="W143" s="99">
        <v>316300</v>
      </c>
      <c r="X143" s="71">
        <f t="shared" si="26"/>
        <v>2.6173958300043528E-3</v>
      </c>
      <c r="Y143" s="70">
        <v>1372.3585986190101</v>
      </c>
      <c r="Z143" s="106">
        <f t="shared" si="27"/>
        <v>2.7523594915714513E-3</v>
      </c>
      <c r="AA143" s="102">
        <v>99700</v>
      </c>
      <c r="AB143" s="71">
        <f t="shared" si="28"/>
        <v>1.069684356746063E-3</v>
      </c>
      <c r="AC143" s="70">
        <v>2039.1791809680001</v>
      </c>
      <c r="AD143" s="75">
        <f t="shared" si="29"/>
        <v>1.0090637935782614E-3</v>
      </c>
    </row>
    <row r="144" spans="2:30" x14ac:dyDescent="0.25">
      <c r="B144" s="178" t="s">
        <v>7859</v>
      </c>
      <c r="C144" s="179" t="s">
        <v>7860</v>
      </c>
      <c r="D144" s="179" t="s">
        <v>0</v>
      </c>
      <c r="E144" s="179" t="s">
        <v>7861</v>
      </c>
      <c r="F144" s="179" t="s">
        <v>1199</v>
      </c>
      <c r="G144" s="179" t="s">
        <v>1199</v>
      </c>
      <c r="H144" s="180">
        <v>38720</v>
      </c>
      <c r="I144" s="180">
        <v>42003</v>
      </c>
      <c r="J144" s="181" t="s">
        <v>1</v>
      </c>
      <c r="K144" s="182">
        <v>540399</v>
      </c>
      <c r="L144" s="183">
        <f t="shared" si="20"/>
        <v>1.7269833384947455E-3</v>
      </c>
      <c r="M144" s="184">
        <v>7781.2741541085297</v>
      </c>
      <c r="N144" s="185">
        <f t="shared" si="21"/>
        <v>8.8503857900729664E-4</v>
      </c>
      <c r="O144" s="186">
        <v>528995</v>
      </c>
      <c r="P144" s="183">
        <f t="shared" si="22"/>
        <v>1.9018448180553836E-3</v>
      </c>
      <c r="Q144" s="184">
        <v>7327.8786341085297</v>
      </c>
      <c r="R144" s="187">
        <f t="shared" si="23"/>
        <v>1.4876452641506379E-3</v>
      </c>
      <c r="S144" s="182">
        <v>391920</v>
      </c>
      <c r="T144" s="183">
        <f t="shared" si="24"/>
        <v>1.8309708979668154E-3</v>
      </c>
      <c r="U144" s="184">
        <v>3769.3252771605298</v>
      </c>
      <c r="V144" s="185">
        <f t="shared" si="25"/>
        <v>1.4960761661334263E-3</v>
      </c>
      <c r="W144" s="186">
        <v>304140</v>
      </c>
      <c r="X144" s="183">
        <f t="shared" si="26"/>
        <v>2.5167713175388044E-3</v>
      </c>
      <c r="Y144" s="184">
        <v>1274.9778849480099</v>
      </c>
      <c r="Z144" s="187">
        <f t="shared" si="27"/>
        <v>2.5570557773395503E-3</v>
      </c>
      <c r="AA144" s="182">
        <v>87780</v>
      </c>
      <c r="AB144" s="183">
        <f t="shared" si="28"/>
        <v>9.4179431128555086E-4</v>
      </c>
      <c r="AC144" s="184">
        <v>2494.3473922124999</v>
      </c>
      <c r="AD144" s="185">
        <f t="shared" si="29"/>
        <v>1.234298420452286E-3</v>
      </c>
    </row>
    <row r="145" spans="2:30" x14ac:dyDescent="0.25">
      <c r="B145" s="178" t="s">
        <v>16080</v>
      </c>
      <c r="C145" s="179" t="s">
        <v>16081</v>
      </c>
      <c r="D145" s="179" t="s">
        <v>426</v>
      </c>
      <c r="E145" s="179" t="s">
        <v>16082</v>
      </c>
      <c r="F145" s="179" t="s">
        <v>1199</v>
      </c>
      <c r="G145" s="179" t="s">
        <v>1199</v>
      </c>
      <c r="H145" s="180">
        <v>38729</v>
      </c>
      <c r="I145" s="180">
        <v>39315</v>
      </c>
      <c r="J145" s="181" t="s">
        <v>1</v>
      </c>
      <c r="K145" s="182">
        <v>0</v>
      </c>
      <c r="L145" s="183">
        <f t="shared" si="20"/>
        <v>0</v>
      </c>
      <c r="M145" s="184">
        <v>7620.2879999999996</v>
      </c>
      <c r="N145" s="185">
        <f t="shared" si="21"/>
        <v>8.6672808714564778E-4</v>
      </c>
      <c r="O145" s="186">
        <v>0</v>
      </c>
      <c r="P145" s="183">
        <f t="shared" si="22"/>
        <v>0</v>
      </c>
      <c r="Q145" s="184">
        <v>0</v>
      </c>
      <c r="R145" s="187">
        <f t="shared" si="23"/>
        <v>0</v>
      </c>
      <c r="S145" s="182">
        <v>0</v>
      </c>
      <c r="T145" s="183">
        <f t="shared" si="24"/>
        <v>0</v>
      </c>
      <c r="U145" s="184">
        <v>0</v>
      </c>
      <c r="V145" s="185">
        <f t="shared" si="25"/>
        <v>0</v>
      </c>
      <c r="W145" s="186">
        <v>0</v>
      </c>
      <c r="X145" s="183">
        <f t="shared" si="26"/>
        <v>0</v>
      </c>
      <c r="Y145" s="184">
        <v>0</v>
      </c>
      <c r="Z145" s="187">
        <f t="shared" si="27"/>
        <v>0</v>
      </c>
      <c r="AA145" s="182">
        <v>0</v>
      </c>
      <c r="AB145" s="183">
        <f t="shared" si="28"/>
        <v>0</v>
      </c>
      <c r="AC145" s="184">
        <v>0</v>
      </c>
      <c r="AD145" s="185">
        <f t="shared" si="29"/>
        <v>0</v>
      </c>
    </row>
    <row r="146" spans="2:30" x14ac:dyDescent="0.25">
      <c r="B146" s="74" t="s">
        <v>16775</v>
      </c>
      <c r="C146" s="68" t="s">
        <v>3</v>
      </c>
      <c r="D146" s="68" t="s">
        <v>2</v>
      </c>
      <c r="E146" s="68" t="s">
        <v>16776</v>
      </c>
      <c r="F146" s="68" t="s">
        <v>1199</v>
      </c>
      <c r="G146" s="68" t="s">
        <v>1199</v>
      </c>
      <c r="H146" s="69">
        <v>38723</v>
      </c>
      <c r="I146" s="69">
        <v>42003</v>
      </c>
      <c r="J146" s="94" t="s">
        <v>1173</v>
      </c>
      <c r="K146" s="102">
        <v>491163</v>
      </c>
      <c r="L146" s="71">
        <f t="shared" si="20"/>
        <v>1.5696370968212279E-3</v>
      </c>
      <c r="M146" s="70">
        <v>7511.09262145303</v>
      </c>
      <c r="N146" s="75">
        <f t="shared" si="21"/>
        <v>8.5430825451292313E-4</v>
      </c>
      <c r="O146" s="99">
        <v>463545</v>
      </c>
      <c r="P146" s="71">
        <f t="shared" si="22"/>
        <v>1.6665387313405285E-3</v>
      </c>
      <c r="Q146" s="70">
        <v>2996.0824414530198</v>
      </c>
      <c r="R146" s="106">
        <f t="shared" si="23"/>
        <v>6.0823985734238264E-4</v>
      </c>
      <c r="S146" s="102">
        <v>430280</v>
      </c>
      <c r="T146" s="71">
        <f t="shared" si="24"/>
        <v>2.0101810521972888E-3</v>
      </c>
      <c r="U146" s="70">
        <v>2567.4832302310101</v>
      </c>
      <c r="V146" s="75">
        <f t="shared" si="25"/>
        <v>1.019055185014293E-3</v>
      </c>
      <c r="W146" s="99">
        <v>363980</v>
      </c>
      <c r="X146" s="71">
        <f t="shared" si="26"/>
        <v>3.0119498394087394E-3</v>
      </c>
      <c r="Y146" s="70">
        <v>1605.3099577810201</v>
      </c>
      <c r="Z146" s="106">
        <f t="shared" si="27"/>
        <v>3.2195594530896924E-3</v>
      </c>
      <c r="AA146" s="102">
        <v>66300</v>
      </c>
      <c r="AB146" s="71">
        <f t="shared" si="28"/>
        <v>7.1133473272080221E-4</v>
      </c>
      <c r="AC146" s="70">
        <v>962.17327245000001</v>
      </c>
      <c r="AD146" s="75">
        <f t="shared" si="29"/>
        <v>4.7612010824724235E-4</v>
      </c>
    </row>
    <row r="147" spans="2:30" x14ac:dyDescent="0.25">
      <c r="B147" s="178" t="s">
        <v>1231</v>
      </c>
      <c r="C147" s="179" t="s">
        <v>1195</v>
      </c>
      <c r="D147" s="179" t="s">
        <v>2</v>
      </c>
      <c r="E147" s="179" t="s">
        <v>1232</v>
      </c>
      <c r="F147" s="179" t="s">
        <v>1199</v>
      </c>
      <c r="G147" s="179" t="s">
        <v>1199</v>
      </c>
      <c r="H147" s="180">
        <v>41492</v>
      </c>
      <c r="I147" s="180">
        <v>42004</v>
      </c>
      <c r="J147" s="181" t="s">
        <v>1</v>
      </c>
      <c r="K147" s="182">
        <v>256394</v>
      </c>
      <c r="L147" s="183">
        <f t="shared" si="20"/>
        <v>8.1937265999756069E-4</v>
      </c>
      <c r="M147" s="184">
        <v>7318.8590029925199</v>
      </c>
      <c r="N147" s="185">
        <f t="shared" si="21"/>
        <v>8.3244369028472542E-4</v>
      </c>
      <c r="O147" s="186">
        <v>194890</v>
      </c>
      <c r="P147" s="183">
        <f t="shared" si="22"/>
        <v>7.0066926264107166E-4</v>
      </c>
      <c r="Q147" s="184">
        <v>4535.3830029925202</v>
      </c>
      <c r="R147" s="187">
        <f t="shared" si="23"/>
        <v>9.2073591586331303E-4</v>
      </c>
      <c r="S147" s="182">
        <v>132900</v>
      </c>
      <c r="T147" s="183">
        <f t="shared" si="24"/>
        <v>6.2088189513112308E-4</v>
      </c>
      <c r="U147" s="184">
        <v>2062.6081029924999</v>
      </c>
      <c r="V147" s="185">
        <f t="shared" si="25"/>
        <v>8.1866609964883065E-4</v>
      </c>
      <c r="W147" s="186">
        <v>54600</v>
      </c>
      <c r="X147" s="183">
        <f t="shared" si="26"/>
        <v>4.5181730103774158E-4</v>
      </c>
      <c r="Y147" s="184">
        <v>230.40834913</v>
      </c>
      <c r="Z147" s="187">
        <f t="shared" si="27"/>
        <v>4.6209978011827184E-4</v>
      </c>
      <c r="AA147" s="182">
        <v>78300</v>
      </c>
      <c r="AB147" s="183">
        <f t="shared" si="28"/>
        <v>8.4008310063406959E-4</v>
      </c>
      <c r="AC147" s="184">
        <v>1832.1997538625001</v>
      </c>
      <c r="AD147" s="185">
        <f t="shared" si="29"/>
        <v>9.0664246255594931E-4</v>
      </c>
    </row>
    <row r="148" spans="2:30" x14ac:dyDescent="0.25">
      <c r="B148" s="178" t="s">
        <v>15369</v>
      </c>
      <c r="C148" s="179" t="s">
        <v>15370</v>
      </c>
      <c r="D148" s="179" t="s">
        <v>4</v>
      </c>
      <c r="E148" s="179" t="s">
        <v>15371</v>
      </c>
      <c r="F148" s="179" t="s">
        <v>1199</v>
      </c>
      <c r="G148" s="179" t="s">
        <v>1199</v>
      </c>
      <c r="H148" s="180">
        <v>39323</v>
      </c>
      <c r="I148" s="180">
        <v>41999</v>
      </c>
      <c r="J148" s="181" t="s">
        <v>1</v>
      </c>
      <c r="K148" s="182">
        <v>229830</v>
      </c>
      <c r="L148" s="183">
        <f t="shared" si="20"/>
        <v>7.3448059801414767E-4</v>
      </c>
      <c r="M148" s="184">
        <v>6992.8473731501199</v>
      </c>
      <c r="N148" s="185">
        <f t="shared" si="21"/>
        <v>7.9536327595910701E-4</v>
      </c>
      <c r="O148" s="186">
        <v>229582</v>
      </c>
      <c r="P148" s="183">
        <f t="shared" si="22"/>
        <v>8.2539407181313835E-4</v>
      </c>
      <c r="Q148" s="184">
        <v>5732.92441315008</v>
      </c>
      <c r="R148" s="187">
        <f t="shared" si="23"/>
        <v>1.1638508603648331E-3</v>
      </c>
      <c r="S148" s="182">
        <v>189040</v>
      </c>
      <c r="T148" s="183">
        <f t="shared" si="24"/>
        <v>8.8315660989907836E-4</v>
      </c>
      <c r="U148" s="184">
        <v>1297.355139</v>
      </c>
      <c r="V148" s="185">
        <f t="shared" si="25"/>
        <v>5.1493091196702168E-4</v>
      </c>
      <c r="W148" s="186">
        <v>97640</v>
      </c>
      <c r="X148" s="183">
        <f t="shared" si="26"/>
        <v>8.0797511489606386E-4</v>
      </c>
      <c r="Y148" s="184">
        <v>356.29908899999901</v>
      </c>
      <c r="Z148" s="187">
        <f t="shared" si="27"/>
        <v>7.145823113829283E-4</v>
      </c>
      <c r="AA148" s="182">
        <v>91400</v>
      </c>
      <c r="AB148" s="183">
        <f t="shared" si="28"/>
        <v>9.8063340227271976E-4</v>
      </c>
      <c r="AC148" s="184">
        <v>941.05604999999605</v>
      </c>
      <c r="AD148" s="185">
        <f t="shared" si="29"/>
        <v>4.6567049950559081E-4</v>
      </c>
    </row>
    <row r="149" spans="2:30" x14ac:dyDescent="0.25">
      <c r="B149" s="178" t="s">
        <v>10833</v>
      </c>
      <c r="C149" s="179" t="s">
        <v>10834</v>
      </c>
      <c r="D149" s="179" t="s">
        <v>0</v>
      </c>
      <c r="E149" s="179" t="s">
        <v>6034</v>
      </c>
      <c r="F149" s="179" t="s">
        <v>1199</v>
      </c>
      <c r="G149" s="179" t="s">
        <v>1199</v>
      </c>
      <c r="H149" s="180">
        <v>38720</v>
      </c>
      <c r="I149" s="180">
        <v>42002</v>
      </c>
      <c r="J149" s="181" t="s">
        <v>1</v>
      </c>
      <c r="K149" s="182">
        <v>756950</v>
      </c>
      <c r="L149" s="183">
        <f t="shared" si="20"/>
        <v>2.4190274927851415E-3</v>
      </c>
      <c r="M149" s="184">
        <v>6757.05288716005</v>
      </c>
      <c r="N149" s="185">
        <f t="shared" si="21"/>
        <v>7.6854411849397388E-4</v>
      </c>
      <c r="O149" s="186">
        <v>726830</v>
      </c>
      <c r="P149" s="183">
        <f t="shared" si="22"/>
        <v>2.6131019557976815E-3</v>
      </c>
      <c r="Q149" s="184">
        <v>4807.2135559100298</v>
      </c>
      <c r="R149" s="187">
        <f t="shared" si="23"/>
        <v>9.7592070465292403E-4</v>
      </c>
      <c r="S149" s="182">
        <v>572120</v>
      </c>
      <c r="T149" s="183">
        <f t="shared" si="24"/>
        <v>2.6728288174749297E-3</v>
      </c>
      <c r="U149" s="184">
        <v>3216.25039750003</v>
      </c>
      <c r="V149" s="185">
        <f t="shared" si="25"/>
        <v>1.2765562030883407E-3</v>
      </c>
      <c r="W149" s="186">
        <v>437120</v>
      </c>
      <c r="X149" s="183">
        <f t="shared" si="26"/>
        <v>3.6171864217878682E-3</v>
      </c>
      <c r="Y149" s="184">
        <v>1715.19346150001</v>
      </c>
      <c r="Z149" s="187">
        <f t="shared" si="27"/>
        <v>3.4399383720780893E-3</v>
      </c>
      <c r="AA149" s="182">
        <v>135000</v>
      </c>
      <c r="AB149" s="183">
        <f t="shared" si="28"/>
        <v>1.4484191390242579E-3</v>
      </c>
      <c r="AC149" s="184">
        <v>1501.056936</v>
      </c>
      <c r="AD149" s="185">
        <f t="shared" si="29"/>
        <v>7.427803404201637E-4</v>
      </c>
    </row>
    <row r="150" spans="2:30" x14ac:dyDescent="0.25">
      <c r="B150" s="178" t="s">
        <v>12524</v>
      </c>
      <c r="C150" s="179" t="s">
        <v>12342</v>
      </c>
      <c r="D150" s="179" t="s">
        <v>2</v>
      </c>
      <c r="E150" s="179" t="s">
        <v>12525</v>
      </c>
      <c r="F150" s="179" t="s">
        <v>1199</v>
      </c>
      <c r="G150" s="179" t="s">
        <v>1199</v>
      </c>
      <c r="H150" s="180">
        <v>38721</v>
      </c>
      <c r="I150" s="180">
        <v>39945</v>
      </c>
      <c r="J150" s="181" t="s">
        <v>1</v>
      </c>
      <c r="K150" s="182">
        <v>380148</v>
      </c>
      <c r="L150" s="183">
        <f t="shared" si="20"/>
        <v>1.2148602461553417E-3</v>
      </c>
      <c r="M150" s="184">
        <v>6687.88078279004</v>
      </c>
      <c r="N150" s="185">
        <f t="shared" si="21"/>
        <v>7.6067651484113842E-4</v>
      </c>
      <c r="O150" s="186">
        <v>368648</v>
      </c>
      <c r="P150" s="183">
        <f t="shared" si="22"/>
        <v>1.3253646792247206E-3</v>
      </c>
      <c r="Q150" s="184">
        <v>6154.3495827900397</v>
      </c>
      <c r="R150" s="187">
        <f t="shared" si="23"/>
        <v>1.2494051099795356E-3</v>
      </c>
      <c r="S150" s="182">
        <v>309920</v>
      </c>
      <c r="T150" s="183">
        <f t="shared" si="24"/>
        <v>1.4478834984126237E-3</v>
      </c>
      <c r="U150" s="184">
        <v>3414.9961020679898</v>
      </c>
      <c r="V150" s="185">
        <f t="shared" si="25"/>
        <v>1.35544000585463E-3</v>
      </c>
      <c r="W150" s="186">
        <v>218020</v>
      </c>
      <c r="X150" s="183">
        <f t="shared" si="26"/>
        <v>1.8041246881364179E-3</v>
      </c>
      <c r="Y150" s="184">
        <v>951.25689434300295</v>
      </c>
      <c r="Z150" s="187">
        <f t="shared" si="27"/>
        <v>1.9078110813765536E-3</v>
      </c>
      <c r="AA150" s="182">
        <v>91900</v>
      </c>
      <c r="AB150" s="183">
        <f t="shared" si="28"/>
        <v>9.859979176024393E-4</v>
      </c>
      <c r="AC150" s="184">
        <v>2463.7392077250001</v>
      </c>
      <c r="AD150" s="185">
        <f t="shared" si="29"/>
        <v>1.2191523209619812E-3</v>
      </c>
    </row>
    <row r="151" spans="2:30" x14ac:dyDescent="0.25">
      <c r="B151" s="74" t="s">
        <v>16885</v>
      </c>
      <c r="C151" s="68" t="s">
        <v>3</v>
      </c>
      <c r="D151" s="68" t="s">
        <v>2</v>
      </c>
      <c r="E151" s="68" t="s">
        <v>16886</v>
      </c>
      <c r="F151" s="68" t="s">
        <v>1199</v>
      </c>
      <c r="G151" s="68" t="s">
        <v>1199</v>
      </c>
      <c r="H151" s="69">
        <v>40533</v>
      </c>
      <c r="I151" s="69">
        <v>42004</v>
      </c>
      <c r="J151" s="94" t="s">
        <v>1173</v>
      </c>
      <c r="K151" s="102">
        <v>189559</v>
      </c>
      <c r="L151" s="71">
        <f t="shared" si="20"/>
        <v>6.0578430874543715E-4</v>
      </c>
      <c r="M151" s="70">
        <v>6657.6598874010197</v>
      </c>
      <c r="N151" s="75">
        <f t="shared" si="21"/>
        <v>7.5723920396097825E-4</v>
      </c>
      <c r="O151" s="99">
        <v>161265</v>
      </c>
      <c r="P151" s="71">
        <f t="shared" si="22"/>
        <v>5.7978053589107924E-4</v>
      </c>
      <c r="Q151" s="70">
        <v>3617.8082874010202</v>
      </c>
      <c r="R151" s="106">
        <f t="shared" si="23"/>
        <v>7.3445749228239019E-4</v>
      </c>
      <c r="S151" s="102">
        <v>129300</v>
      </c>
      <c r="T151" s="71">
        <f t="shared" si="24"/>
        <v>6.0406342393118297E-4</v>
      </c>
      <c r="U151" s="70">
        <v>1839.854130901</v>
      </c>
      <c r="V151" s="75">
        <f t="shared" si="25"/>
        <v>7.3025321828331226E-4</v>
      </c>
      <c r="W151" s="99">
        <v>67700</v>
      </c>
      <c r="X151" s="71">
        <f t="shared" si="26"/>
        <v>5.6022035311822536E-4</v>
      </c>
      <c r="Y151" s="70">
        <v>286.33169340099897</v>
      </c>
      <c r="Z151" s="106">
        <f t="shared" si="27"/>
        <v>5.7425789065846972E-4</v>
      </c>
      <c r="AA151" s="102">
        <v>61600</v>
      </c>
      <c r="AB151" s="71">
        <f t="shared" si="28"/>
        <v>6.6090828862143923E-4</v>
      </c>
      <c r="AC151" s="70">
        <v>1553.5224375</v>
      </c>
      <c r="AD151" s="75">
        <f t="shared" si="29"/>
        <v>7.6874227572711637E-4</v>
      </c>
    </row>
    <row r="152" spans="2:30" x14ac:dyDescent="0.25">
      <c r="B152" s="178" t="s">
        <v>12251</v>
      </c>
      <c r="C152" s="179" t="s">
        <v>12252</v>
      </c>
      <c r="D152" s="179" t="s">
        <v>0</v>
      </c>
      <c r="E152" s="179" t="s">
        <v>12253</v>
      </c>
      <c r="F152" s="179" t="s">
        <v>1199</v>
      </c>
      <c r="G152" s="179" t="s">
        <v>1199</v>
      </c>
      <c r="H152" s="180">
        <v>38722</v>
      </c>
      <c r="I152" s="180">
        <v>42004</v>
      </c>
      <c r="J152" s="181" t="s">
        <v>1</v>
      </c>
      <c r="K152" s="182">
        <v>514194</v>
      </c>
      <c r="L152" s="183">
        <f t="shared" si="20"/>
        <v>1.6432385529099188E-3</v>
      </c>
      <c r="M152" s="184">
        <v>6609.0466013210698</v>
      </c>
      <c r="N152" s="185">
        <f t="shared" si="21"/>
        <v>7.5170995093879075E-4</v>
      </c>
      <c r="O152" s="186">
        <v>487470</v>
      </c>
      <c r="P152" s="183">
        <f t="shared" si="22"/>
        <v>1.7525539815262108E-3</v>
      </c>
      <c r="Q152" s="184">
        <v>4986.7202013210399</v>
      </c>
      <c r="R152" s="187">
        <f t="shared" si="23"/>
        <v>1.012362657947057E-3</v>
      </c>
      <c r="S152" s="182">
        <v>390420</v>
      </c>
      <c r="T152" s="183">
        <f t="shared" si="24"/>
        <v>1.823963201633507E-3</v>
      </c>
      <c r="U152" s="184">
        <v>2358.8914641060101</v>
      </c>
      <c r="V152" s="185">
        <f t="shared" si="25"/>
        <v>9.3626339953422017E-4</v>
      </c>
      <c r="W152" s="186">
        <v>302100</v>
      </c>
      <c r="X152" s="183">
        <f t="shared" si="26"/>
        <v>2.4998902315659659E-3</v>
      </c>
      <c r="Y152" s="184">
        <v>1019.654939106</v>
      </c>
      <c r="Z152" s="187">
        <f t="shared" si="27"/>
        <v>2.0449880611381147E-3</v>
      </c>
      <c r="AA152" s="182">
        <v>88320</v>
      </c>
      <c r="AB152" s="183">
        <f t="shared" si="28"/>
        <v>9.4758798784164784E-4</v>
      </c>
      <c r="AC152" s="184">
        <v>1339.236525</v>
      </c>
      <c r="AD152" s="185">
        <f t="shared" si="29"/>
        <v>6.6270541648702464E-4</v>
      </c>
    </row>
    <row r="153" spans="2:30" x14ac:dyDescent="0.25">
      <c r="B153" s="74" t="s">
        <v>16720</v>
      </c>
      <c r="C153" s="68" t="s">
        <v>3</v>
      </c>
      <c r="D153" s="68" t="s">
        <v>2</v>
      </c>
      <c r="E153" s="68" t="s">
        <v>16721</v>
      </c>
      <c r="F153" s="68" t="s">
        <v>1199</v>
      </c>
      <c r="G153" s="68" t="s">
        <v>1199</v>
      </c>
      <c r="H153" s="69">
        <v>38720</v>
      </c>
      <c r="I153" s="69">
        <v>42002</v>
      </c>
      <c r="J153" s="94" t="s">
        <v>1173</v>
      </c>
      <c r="K153" s="102">
        <v>556798</v>
      </c>
      <c r="L153" s="71">
        <f t="shared" si="20"/>
        <v>1.7793905408914476E-3</v>
      </c>
      <c r="M153" s="70">
        <v>6565.1030510475503</v>
      </c>
      <c r="N153" s="75">
        <f t="shared" si="21"/>
        <v>7.4671183154081575E-4</v>
      </c>
      <c r="O153" s="99">
        <v>523210</v>
      </c>
      <c r="P153" s="71">
        <f t="shared" si="22"/>
        <v>1.8810465642487308E-3</v>
      </c>
      <c r="Q153" s="70">
        <v>4518.3731910475299</v>
      </c>
      <c r="R153" s="106">
        <f t="shared" si="23"/>
        <v>9.1728272464010221E-4</v>
      </c>
      <c r="S153" s="102">
        <v>450620</v>
      </c>
      <c r="T153" s="71">
        <f t="shared" si="24"/>
        <v>2.1052054144769503E-3</v>
      </c>
      <c r="U153" s="70">
        <v>3285.4496640915199</v>
      </c>
      <c r="V153" s="75">
        <f t="shared" si="25"/>
        <v>1.3040219604451664E-3</v>
      </c>
      <c r="W153" s="99">
        <v>363320</v>
      </c>
      <c r="X153" s="71">
        <f t="shared" si="26"/>
        <v>3.0064883115939979E-3</v>
      </c>
      <c r="Y153" s="70">
        <v>1565.47792546501</v>
      </c>
      <c r="Z153" s="106">
        <f t="shared" si="27"/>
        <v>3.139673574629155E-3</v>
      </c>
      <c r="AA153" s="102">
        <v>87300</v>
      </c>
      <c r="AB153" s="71">
        <f t="shared" si="28"/>
        <v>9.3664437656902015E-4</v>
      </c>
      <c r="AC153" s="70">
        <v>1719.9717386264999</v>
      </c>
      <c r="AD153" s="75">
        <f t="shared" si="29"/>
        <v>8.5110775140514224E-4</v>
      </c>
    </row>
    <row r="154" spans="2:30" x14ac:dyDescent="0.25">
      <c r="B154" s="178" t="s">
        <v>8926</v>
      </c>
      <c r="C154" s="179" t="s">
        <v>8927</v>
      </c>
      <c r="D154" s="179" t="s">
        <v>0</v>
      </c>
      <c r="E154" s="179" t="s">
        <v>8928</v>
      </c>
      <c r="F154" s="179" t="s">
        <v>1199</v>
      </c>
      <c r="G154" s="179" t="s">
        <v>1199</v>
      </c>
      <c r="H154" s="180">
        <v>38743</v>
      </c>
      <c r="I154" s="180">
        <v>42002</v>
      </c>
      <c r="J154" s="181" t="s">
        <v>1</v>
      </c>
      <c r="K154" s="182">
        <v>662488</v>
      </c>
      <c r="L154" s="183">
        <f t="shared" si="20"/>
        <v>2.1171499909376349E-3</v>
      </c>
      <c r="M154" s="184">
        <v>6559.1644493220001</v>
      </c>
      <c r="N154" s="185">
        <f t="shared" si="21"/>
        <v>7.4603637768475332E-4</v>
      </c>
      <c r="O154" s="186">
        <v>654430</v>
      </c>
      <c r="P154" s="183">
        <f t="shared" si="22"/>
        <v>2.3528092028846865E-3</v>
      </c>
      <c r="Q154" s="184">
        <v>6086.132449322</v>
      </c>
      <c r="R154" s="187">
        <f t="shared" si="23"/>
        <v>1.2355562322067383E-3</v>
      </c>
      <c r="S154" s="182">
        <v>535830</v>
      </c>
      <c r="T154" s="183">
        <f t="shared" si="24"/>
        <v>2.5032892841844222E-3</v>
      </c>
      <c r="U154" s="184">
        <v>2709.6756443220002</v>
      </c>
      <c r="V154" s="185">
        <f t="shared" si="25"/>
        <v>1.0754925222256776E-3</v>
      </c>
      <c r="W154" s="186">
        <v>360330</v>
      </c>
      <c r="X154" s="183">
        <f t="shared" si="26"/>
        <v>2.9817459355847881E-3</v>
      </c>
      <c r="Y154" s="184">
        <v>1432.1631443220001</v>
      </c>
      <c r="Z154" s="187">
        <f t="shared" si="27"/>
        <v>2.8723016183380139E-3</v>
      </c>
      <c r="AA154" s="182">
        <v>175500</v>
      </c>
      <c r="AB154" s="183">
        <f t="shared" si="28"/>
        <v>1.8829448807315353E-3</v>
      </c>
      <c r="AC154" s="184">
        <v>1277.5125</v>
      </c>
      <c r="AD154" s="185">
        <f t="shared" si="29"/>
        <v>6.321620099032769E-4</v>
      </c>
    </row>
    <row r="155" spans="2:30" x14ac:dyDescent="0.25">
      <c r="B155" s="178" t="s">
        <v>12475</v>
      </c>
      <c r="C155" s="179" t="s">
        <v>12342</v>
      </c>
      <c r="D155" s="179" t="s">
        <v>2</v>
      </c>
      <c r="E155" s="179" t="s">
        <v>12476</v>
      </c>
      <c r="F155" s="179" t="s">
        <v>1199</v>
      </c>
      <c r="G155" s="179" t="s">
        <v>1199</v>
      </c>
      <c r="H155" s="180">
        <v>38721</v>
      </c>
      <c r="I155" s="180">
        <v>39946</v>
      </c>
      <c r="J155" s="181" t="s">
        <v>1</v>
      </c>
      <c r="K155" s="182">
        <v>406089</v>
      </c>
      <c r="L155" s="183">
        <f t="shared" si="20"/>
        <v>1.2977613521601497E-3</v>
      </c>
      <c r="M155" s="184">
        <v>6473.31040091053</v>
      </c>
      <c r="N155" s="185">
        <f t="shared" si="21"/>
        <v>7.3627137731293235E-4</v>
      </c>
      <c r="O155" s="186">
        <v>389729</v>
      </c>
      <c r="P155" s="183">
        <f t="shared" si="22"/>
        <v>1.401155169889898E-3</v>
      </c>
      <c r="Q155" s="184">
        <v>5802.5564009105201</v>
      </c>
      <c r="R155" s="187">
        <f t="shared" si="23"/>
        <v>1.1779869701446885E-3</v>
      </c>
      <c r="S155" s="182">
        <v>336620</v>
      </c>
      <c r="T155" s="183">
        <f t="shared" si="24"/>
        <v>1.572620493145513E-3</v>
      </c>
      <c r="U155" s="184">
        <v>3968.5352696764999</v>
      </c>
      <c r="V155" s="185">
        <f t="shared" si="25"/>
        <v>1.5751442486002364E-3</v>
      </c>
      <c r="W155" s="186">
        <v>213620</v>
      </c>
      <c r="X155" s="183">
        <f t="shared" si="26"/>
        <v>1.7677145027048052E-3</v>
      </c>
      <c r="Y155" s="184">
        <v>901.29038131400205</v>
      </c>
      <c r="Z155" s="187">
        <f t="shared" si="27"/>
        <v>1.8075998053044761E-3</v>
      </c>
      <c r="AA155" s="182">
        <v>123000</v>
      </c>
      <c r="AB155" s="183">
        <f t="shared" si="28"/>
        <v>1.3196707711109906E-3</v>
      </c>
      <c r="AC155" s="184">
        <v>3067.2448883625002</v>
      </c>
      <c r="AD155" s="185">
        <f t="shared" si="29"/>
        <v>1.5177899969611179E-3</v>
      </c>
    </row>
    <row r="156" spans="2:30" x14ac:dyDescent="0.25">
      <c r="B156" s="74" t="s">
        <v>16714</v>
      </c>
      <c r="C156" s="68" t="s">
        <v>3</v>
      </c>
      <c r="D156" s="68" t="s">
        <v>2</v>
      </c>
      <c r="E156" s="68" t="s">
        <v>16715</v>
      </c>
      <c r="F156" s="68" t="s">
        <v>1199</v>
      </c>
      <c r="G156" s="68" t="s">
        <v>1199</v>
      </c>
      <c r="H156" s="69">
        <v>38722</v>
      </c>
      <c r="I156" s="69">
        <v>42002</v>
      </c>
      <c r="J156" s="94" t="s">
        <v>1173</v>
      </c>
      <c r="K156" s="102">
        <v>893385</v>
      </c>
      <c r="L156" s="71">
        <f t="shared" si="20"/>
        <v>2.8550404605876922E-3</v>
      </c>
      <c r="M156" s="70">
        <v>6222.13092766305</v>
      </c>
      <c r="N156" s="75">
        <f t="shared" si="21"/>
        <v>7.0770233840284919E-4</v>
      </c>
      <c r="O156" s="99">
        <v>880435</v>
      </c>
      <c r="P156" s="71">
        <f t="shared" si="22"/>
        <v>3.1653432308142641E-3</v>
      </c>
      <c r="Q156" s="70">
        <v>4259.77932766303</v>
      </c>
      <c r="R156" s="106">
        <f t="shared" si="23"/>
        <v>8.6478513899345235E-4</v>
      </c>
      <c r="S156" s="102">
        <v>741600</v>
      </c>
      <c r="T156" s="71">
        <f t="shared" si="24"/>
        <v>3.4646050671876668E-3</v>
      </c>
      <c r="U156" s="70">
        <v>3344.2741678360298</v>
      </c>
      <c r="V156" s="75">
        <f t="shared" si="25"/>
        <v>1.327369889203144E-3</v>
      </c>
      <c r="W156" s="99">
        <v>678800</v>
      </c>
      <c r="X156" s="71">
        <f t="shared" si="26"/>
        <v>5.6170986070406409E-3</v>
      </c>
      <c r="Y156" s="70">
        <v>2728.0904527480302</v>
      </c>
      <c r="Z156" s="106">
        <f t="shared" si="27"/>
        <v>5.4713729043140841E-3</v>
      </c>
      <c r="AA156" s="102">
        <v>62800</v>
      </c>
      <c r="AB156" s="71">
        <f t="shared" si="28"/>
        <v>6.7378312541276596E-4</v>
      </c>
      <c r="AC156" s="70">
        <v>616.18371508799999</v>
      </c>
      <c r="AD156" s="75">
        <f t="shared" si="29"/>
        <v>3.0491125198359951E-4</v>
      </c>
    </row>
    <row r="157" spans="2:30" x14ac:dyDescent="0.25">
      <c r="B157" s="178" t="s">
        <v>12441</v>
      </c>
      <c r="C157" s="179" t="s">
        <v>12342</v>
      </c>
      <c r="D157" s="179" t="s">
        <v>2</v>
      </c>
      <c r="E157" s="179" t="s">
        <v>12442</v>
      </c>
      <c r="F157" s="179" t="s">
        <v>1199</v>
      </c>
      <c r="G157" s="179" t="s">
        <v>1199</v>
      </c>
      <c r="H157" s="180">
        <v>38720</v>
      </c>
      <c r="I157" s="180">
        <v>39944</v>
      </c>
      <c r="J157" s="181" t="s">
        <v>1</v>
      </c>
      <c r="K157" s="182">
        <v>402646</v>
      </c>
      <c r="L157" s="183">
        <f t="shared" si="20"/>
        <v>1.2867583643040705E-3</v>
      </c>
      <c r="M157" s="184">
        <v>5535.0517001435001</v>
      </c>
      <c r="N157" s="185">
        <f t="shared" si="21"/>
        <v>6.2955425993317334E-4</v>
      </c>
      <c r="O157" s="186">
        <v>379546</v>
      </c>
      <c r="P157" s="183">
        <f t="shared" si="22"/>
        <v>1.3645452099049116E-3</v>
      </c>
      <c r="Q157" s="184">
        <v>4513.6965001435101</v>
      </c>
      <c r="R157" s="187">
        <f t="shared" si="23"/>
        <v>9.1633330156384136E-4</v>
      </c>
      <c r="S157" s="182">
        <v>316720</v>
      </c>
      <c r="T157" s="183">
        <f t="shared" si="24"/>
        <v>1.4796517217902884E-3</v>
      </c>
      <c r="U157" s="184">
        <v>2272.36693670351</v>
      </c>
      <c r="V157" s="185">
        <f t="shared" si="25"/>
        <v>9.0192110384082415E-4</v>
      </c>
      <c r="W157" s="186">
        <v>272920</v>
      </c>
      <c r="X157" s="183">
        <f t="shared" si="26"/>
        <v>2.2584245018172243E-3</v>
      </c>
      <c r="Y157" s="184">
        <v>1139.4372203410101</v>
      </c>
      <c r="Z157" s="187">
        <f t="shared" si="27"/>
        <v>2.2852196587766749E-3</v>
      </c>
      <c r="AA157" s="182">
        <v>43800</v>
      </c>
      <c r="AB157" s="183">
        <f t="shared" si="28"/>
        <v>4.6993154288342591E-4</v>
      </c>
      <c r="AC157" s="184">
        <v>1132.9297163624999</v>
      </c>
      <c r="AD157" s="185">
        <f t="shared" si="29"/>
        <v>5.6061692278930124E-4</v>
      </c>
    </row>
    <row r="158" spans="2:30" x14ac:dyDescent="0.25">
      <c r="B158" s="178" t="s">
        <v>7645</v>
      </c>
      <c r="C158" s="179" t="s">
        <v>7646</v>
      </c>
      <c r="D158" s="179" t="s">
        <v>0</v>
      </c>
      <c r="E158" s="179" t="s">
        <v>7647</v>
      </c>
      <c r="F158" s="179" t="s">
        <v>1199</v>
      </c>
      <c r="G158" s="179" t="s">
        <v>1199</v>
      </c>
      <c r="H158" s="180">
        <v>38720</v>
      </c>
      <c r="I158" s="180">
        <v>41995</v>
      </c>
      <c r="J158" s="181" t="s">
        <v>1</v>
      </c>
      <c r="K158" s="182">
        <v>218100</v>
      </c>
      <c r="L158" s="183">
        <f t="shared" si="20"/>
        <v>6.9699438031103683E-4</v>
      </c>
      <c r="M158" s="184">
        <v>5381.6145232950603</v>
      </c>
      <c r="N158" s="185">
        <f t="shared" si="21"/>
        <v>6.1210238530758478E-4</v>
      </c>
      <c r="O158" s="186">
        <v>206398</v>
      </c>
      <c r="P158" s="183">
        <f t="shared" si="22"/>
        <v>7.4204286762066763E-4</v>
      </c>
      <c r="Q158" s="184">
        <v>4636.6754232950298</v>
      </c>
      <c r="R158" s="187">
        <f t="shared" si="23"/>
        <v>9.4129946459022451E-4</v>
      </c>
      <c r="S158" s="182">
        <v>161400</v>
      </c>
      <c r="T158" s="183">
        <f t="shared" si="24"/>
        <v>7.5402812546398253E-4</v>
      </c>
      <c r="U158" s="184">
        <v>1848.1333322339899</v>
      </c>
      <c r="V158" s="185">
        <f t="shared" si="25"/>
        <v>7.3353930130298664E-4</v>
      </c>
      <c r="W158" s="186">
        <v>127600</v>
      </c>
      <c r="X158" s="183">
        <f t="shared" si="26"/>
        <v>1.0558953775167733E-3</v>
      </c>
      <c r="Y158" s="184">
        <v>578.15165723399798</v>
      </c>
      <c r="Z158" s="187">
        <f t="shared" si="27"/>
        <v>1.1595228848764805E-3</v>
      </c>
      <c r="AA158" s="182">
        <v>33800</v>
      </c>
      <c r="AB158" s="183">
        <f t="shared" si="28"/>
        <v>3.6264123628903643E-4</v>
      </c>
      <c r="AC158" s="184">
        <v>1269.981675</v>
      </c>
      <c r="AD158" s="185">
        <f t="shared" si="29"/>
        <v>6.2843546987472148E-4</v>
      </c>
    </row>
    <row r="159" spans="2:30" x14ac:dyDescent="0.25">
      <c r="B159" s="74" t="s">
        <v>16684</v>
      </c>
      <c r="C159" s="68" t="s">
        <v>3</v>
      </c>
      <c r="D159" s="68" t="s">
        <v>2</v>
      </c>
      <c r="E159" s="68" t="s">
        <v>16685</v>
      </c>
      <c r="F159" s="68" t="s">
        <v>1199</v>
      </c>
      <c r="G159" s="68" t="s">
        <v>1199</v>
      </c>
      <c r="H159" s="69">
        <v>38722</v>
      </c>
      <c r="I159" s="69">
        <v>42004</v>
      </c>
      <c r="J159" s="94" t="s">
        <v>1173</v>
      </c>
      <c r="K159" s="102">
        <v>381031</v>
      </c>
      <c r="L159" s="71">
        <f t="shared" si="20"/>
        <v>1.2176820986900261E-3</v>
      </c>
      <c r="M159" s="70">
        <v>5380.7639490130296</v>
      </c>
      <c r="N159" s="75">
        <f t="shared" si="21"/>
        <v>6.1200564137606412E-4</v>
      </c>
      <c r="O159" s="99">
        <v>343925</v>
      </c>
      <c r="P159" s="71">
        <f t="shared" si="22"/>
        <v>1.2364804564309641E-3</v>
      </c>
      <c r="Q159" s="70">
        <v>3082.1112890130098</v>
      </c>
      <c r="R159" s="106">
        <f t="shared" si="23"/>
        <v>6.257047218745619E-4</v>
      </c>
      <c r="S159" s="102">
        <v>290920</v>
      </c>
      <c r="T159" s="71">
        <f t="shared" si="24"/>
        <v>1.359119344857384E-3</v>
      </c>
      <c r="U159" s="70">
        <v>2307.6301020570099</v>
      </c>
      <c r="V159" s="75">
        <f t="shared" si="25"/>
        <v>9.1591734384363307E-4</v>
      </c>
      <c r="W159" s="99">
        <v>233320</v>
      </c>
      <c r="X159" s="71">
        <f t="shared" si="26"/>
        <v>1.9307328329327082E-3</v>
      </c>
      <c r="Y159" s="70">
        <v>948.38786711700595</v>
      </c>
      <c r="Z159" s="106">
        <f t="shared" si="27"/>
        <v>1.9020570500869213E-3</v>
      </c>
      <c r="AA159" s="102">
        <v>57600</v>
      </c>
      <c r="AB159" s="71">
        <f t="shared" si="28"/>
        <v>6.1799216598368344E-4</v>
      </c>
      <c r="AC159" s="70">
        <v>1359.2422349399999</v>
      </c>
      <c r="AD159" s="75">
        <f t="shared" si="29"/>
        <v>6.7260500635813142E-4</v>
      </c>
    </row>
    <row r="160" spans="2:30" x14ac:dyDescent="0.25">
      <c r="B160" s="74" t="s">
        <v>16821</v>
      </c>
      <c r="C160" s="68" t="s">
        <v>3</v>
      </c>
      <c r="D160" s="68" t="s">
        <v>2</v>
      </c>
      <c r="E160" s="68" t="s">
        <v>16822</v>
      </c>
      <c r="F160" s="68" t="s">
        <v>1199</v>
      </c>
      <c r="G160" s="68" t="s">
        <v>1199</v>
      </c>
      <c r="H160" s="69">
        <v>38721</v>
      </c>
      <c r="I160" s="69">
        <v>42002</v>
      </c>
      <c r="J160" s="94" t="s">
        <v>1173</v>
      </c>
      <c r="K160" s="102">
        <v>463016</v>
      </c>
      <c r="L160" s="71">
        <f t="shared" si="20"/>
        <v>1.4796861531136867E-3</v>
      </c>
      <c r="M160" s="70">
        <v>5182.4413672785204</v>
      </c>
      <c r="N160" s="75">
        <f t="shared" si="21"/>
        <v>5.8944852123775208E-4</v>
      </c>
      <c r="O160" s="99">
        <v>452060</v>
      </c>
      <c r="P160" s="71">
        <f t="shared" si="22"/>
        <v>1.6252478160476314E-3</v>
      </c>
      <c r="Q160" s="70">
        <v>3660.9053672785099</v>
      </c>
      <c r="R160" s="106">
        <f t="shared" si="23"/>
        <v>7.4320670470521145E-4</v>
      </c>
      <c r="S160" s="102">
        <v>407020</v>
      </c>
      <c r="T160" s="71">
        <f t="shared" si="24"/>
        <v>1.9015150410554532E-3</v>
      </c>
      <c r="U160" s="70">
        <v>3031.6930135655098</v>
      </c>
      <c r="V160" s="75">
        <f t="shared" si="25"/>
        <v>1.2033038613333278E-3</v>
      </c>
      <c r="W160" s="99">
        <v>329920</v>
      </c>
      <c r="X160" s="71">
        <f t="shared" si="26"/>
        <v>2.7301019039994816E-3</v>
      </c>
      <c r="Y160" s="70">
        <v>1427.3331145280099</v>
      </c>
      <c r="Z160" s="106">
        <f t="shared" si="27"/>
        <v>2.8626146616188008E-3</v>
      </c>
      <c r="AA160" s="102">
        <v>77100</v>
      </c>
      <c r="AB160" s="71">
        <f t="shared" si="28"/>
        <v>8.2720826384274286E-4</v>
      </c>
      <c r="AC160" s="70">
        <v>1604.3598990375001</v>
      </c>
      <c r="AD160" s="75">
        <f t="shared" si="29"/>
        <v>7.9389859463900689E-4</v>
      </c>
    </row>
    <row r="161" spans="2:30" x14ac:dyDescent="0.25">
      <c r="B161" s="178" t="s">
        <v>6963</v>
      </c>
      <c r="C161" s="179" t="s">
        <v>466</v>
      </c>
      <c r="D161" s="179" t="s">
        <v>2</v>
      </c>
      <c r="E161" s="179" t="s">
        <v>6964</v>
      </c>
      <c r="F161" s="179" t="s">
        <v>1199</v>
      </c>
      <c r="G161" s="179" t="s">
        <v>1199</v>
      </c>
      <c r="H161" s="180">
        <v>38720</v>
      </c>
      <c r="I161" s="180">
        <v>39716</v>
      </c>
      <c r="J161" s="181" t="s">
        <v>1</v>
      </c>
      <c r="K161" s="182">
        <v>235869</v>
      </c>
      <c r="L161" s="183">
        <f t="shared" si="20"/>
        <v>7.5377976840707906E-4</v>
      </c>
      <c r="M161" s="184">
        <v>5007.0768342459896</v>
      </c>
      <c r="N161" s="185">
        <f t="shared" si="21"/>
        <v>5.6950263910462604E-4</v>
      </c>
      <c r="O161" s="186">
        <v>208369</v>
      </c>
      <c r="P161" s="183">
        <f t="shared" si="22"/>
        <v>7.4912901425038469E-4</v>
      </c>
      <c r="Q161" s="184">
        <v>4103.1138342459999</v>
      </c>
      <c r="R161" s="187">
        <f t="shared" si="23"/>
        <v>8.3298020731065289E-4</v>
      </c>
      <c r="S161" s="182">
        <v>178900</v>
      </c>
      <c r="T161" s="183">
        <f t="shared" si="24"/>
        <v>8.3578458268591363E-4</v>
      </c>
      <c r="U161" s="184">
        <v>1674.3858525349999</v>
      </c>
      <c r="V161" s="185">
        <f t="shared" si="25"/>
        <v>6.6457749933846496E-4</v>
      </c>
      <c r="W161" s="186">
        <v>133400</v>
      </c>
      <c r="X161" s="183">
        <f t="shared" si="26"/>
        <v>1.1038906219493539E-3</v>
      </c>
      <c r="Y161" s="184">
        <v>535.16754603499999</v>
      </c>
      <c r="Z161" s="187">
        <f t="shared" si="27"/>
        <v>1.0733152955741097E-3</v>
      </c>
      <c r="AA161" s="182">
        <v>45500</v>
      </c>
      <c r="AB161" s="183">
        <f t="shared" si="28"/>
        <v>4.8817089500447213E-4</v>
      </c>
      <c r="AC161" s="184">
        <v>1139.2183064999999</v>
      </c>
      <c r="AD161" s="185">
        <f t="shared" si="29"/>
        <v>5.6372875753125484E-4</v>
      </c>
    </row>
    <row r="162" spans="2:30" x14ac:dyDescent="0.25">
      <c r="B162" s="178" t="s">
        <v>16083</v>
      </c>
      <c r="C162" s="179" t="s">
        <v>16084</v>
      </c>
      <c r="D162" s="179" t="s">
        <v>426</v>
      </c>
      <c r="E162" s="179" t="s">
        <v>16085</v>
      </c>
      <c r="F162" s="179" t="s">
        <v>1199</v>
      </c>
      <c r="G162" s="179" t="s">
        <v>1199</v>
      </c>
      <c r="H162" s="180">
        <v>38778</v>
      </c>
      <c r="I162" s="180">
        <v>39069</v>
      </c>
      <c r="J162" s="181" t="s">
        <v>1</v>
      </c>
      <c r="K162" s="182">
        <v>0</v>
      </c>
      <c r="L162" s="183">
        <f t="shared" si="20"/>
        <v>0</v>
      </c>
      <c r="M162" s="184">
        <v>4937.0879999999997</v>
      </c>
      <c r="N162" s="185">
        <f t="shared" si="21"/>
        <v>5.6154214096760277E-4</v>
      </c>
      <c r="O162" s="186">
        <v>0</v>
      </c>
      <c r="P162" s="183">
        <f t="shared" si="22"/>
        <v>0</v>
      </c>
      <c r="Q162" s="184">
        <v>0</v>
      </c>
      <c r="R162" s="187">
        <f t="shared" si="23"/>
        <v>0</v>
      </c>
      <c r="S162" s="182">
        <v>0</v>
      </c>
      <c r="T162" s="183">
        <f t="shared" si="24"/>
        <v>0</v>
      </c>
      <c r="U162" s="184">
        <v>0</v>
      </c>
      <c r="V162" s="185">
        <f t="shared" si="25"/>
        <v>0</v>
      </c>
      <c r="W162" s="186">
        <v>0</v>
      </c>
      <c r="X162" s="183">
        <f t="shared" si="26"/>
        <v>0</v>
      </c>
      <c r="Y162" s="184">
        <v>0</v>
      </c>
      <c r="Z162" s="187">
        <f t="shared" si="27"/>
        <v>0</v>
      </c>
      <c r="AA162" s="182">
        <v>0</v>
      </c>
      <c r="AB162" s="183">
        <f t="shared" si="28"/>
        <v>0</v>
      </c>
      <c r="AC162" s="184">
        <v>0</v>
      </c>
      <c r="AD162" s="185">
        <f t="shared" si="29"/>
        <v>0</v>
      </c>
    </row>
    <row r="163" spans="2:30" x14ac:dyDescent="0.25">
      <c r="B163" s="178" t="s">
        <v>14768</v>
      </c>
      <c r="C163" s="179" t="s">
        <v>14769</v>
      </c>
      <c r="D163" s="179" t="s">
        <v>0</v>
      </c>
      <c r="E163" s="179" t="s">
        <v>14770</v>
      </c>
      <c r="F163" s="179" t="s">
        <v>1199</v>
      </c>
      <c r="G163" s="179" t="s">
        <v>1199</v>
      </c>
      <c r="H163" s="180">
        <v>41863</v>
      </c>
      <c r="I163" s="180">
        <v>42004</v>
      </c>
      <c r="J163" s="181" t="s">
        <v>1</v>
      </c>
      <c r="K163" s="182">
        <v>107995</v>
      </c>
      <c r="L163" s="183">
        <f t="shared" si="20"/>
        <v>3.4512566759142789E-4</v>
      </c>
      <c r="M163" s="184">
        <v>4920.48236</v>
      </c>
      <c r="N163" s="185">
        <f t="shared" si="21"/>
        <v>5.5965342303554704E-4</v>
      </c>
      <c r="O163" s="186">
        <v>75735</v>
      </c>
      <c r="P163" s="183">
        <f t="shared" si="22"/>
        <v>2.7228275748433252E-4</v>
      </c>
      <c r="Q163" s="184">
        <v>2674.48396</v>
      </c>
      <c r="R163" s="187">
        <f t="shared" si="23"/>
        <v>5.4295159565301244E-4</v>
      </c>
      <c r="S163" s="182">
        <v>54600</v>
      </c>
      <c r="T163" s="183">
        <f t="shared" si="24"/>
        <v>2.5508014653242533E-4</v>
      </c>
      <c r="U163" s="184">
        <v>1301.3476499999999</v>
      </c>
      <c r="V163" s="185">
        <f t="shared" si="25"/>
        <v>5.1651557237993918E-4</v>
      </c>
      <c r="W163" s="186">
        <v>17500</v>
      </c>
      <c r="X163" s="183">
        <f t="shared" si="26"/>
        <v>1.4481323751209667E-4</v>
      </c>
      <c r="Y163" s="184">
        <v>76.2804</v>
      </c>
      <c r="Z163" s="187">
        <f t="shared" si="27"/>
        <v>1.5298558494269537E-4</v>
      </c>
      <c r="AA163" s="182">
        <v>37100</v>
      </c>
      <c r="AB163" s="183">
        <f t="shared" si="28"/>
        <v>3.9804703746518499E-4</v>
      </c>
      <c r="AC163" s="184">
        <v>1225.0672500000001</v>
      </c>
      <c r="AD163" s="185">
        <f t="shared" si="29"/>
        <v>6.0621009581251074E-4</v>
      </c>
    </row>
    <row r="164" spans="2:30" x14ac:dyDescent="0.25">
      <c r="B164" s="178" t="s">
        <v>8917</v>
      </c>
      <c r="C164" s="179" t="s">
        <v>8915</v>
      </c>
      <c r="D164" s="179" t="s">
        <v>0</v>
      </c>
      <c r="E164" s="179" t="s">
        <v>8918</v>
      </c>
      <c r="F164" s="179" t="s">
        <v>1199</v>
      </c>
      <c r="G164" s="179" t="s">
        <v>1199</v>
      </c>
      <c r="H164" s="180">
        <v>38720</v>
      </c>
      <c r="I164" s="180">
        <v>41682</v>
      </c>
      <c r="J164" s="181" t="s">
        <v>1</v>
      </c>
      <c r="K164" s="182">
        <v>1134740</v>
      </c>
      <c r="L164" s="183">
        <f t="shared" si="20"/>
        <v>3.6263521463280419E-3</v>
      </c>
      <c r="M164" s="184">
        <v>4638.8524661030197</v>
      </c>
      <c r="N164" s="185">
        <f t="shared" si="21"/>
        <v>5.2762096714669326E-4</v>
      </c>
      <c r="O164" s="186">
        <v>1134740</v>
      </c>
      <c r="P164" s="183">
        <f t="shared" si="22"/>
        <v>4.0796215254211591E-3</v>
      </c>
      <c r="Q164" s="184">
        <v>4638.8524661030197</v>
      </c>
      <c r="R164" s="187">
        <f t="shared" si="23"/>
        <v>9.4174142980074052E-4</v>
      </c>
      <c r="S164" s="182">
        <v>936320</v>
      </c>
      <c r="T164" s="183">
        <f t="shared" si="24"/>
        <v>4.3742974872022066E-3</v>
      </c>
      <c r="U164" s="184">
        <v>3767.0045471030098</v>
      </c>
      <c r="V164" s="185">
        <f t="shared" si="25"/>
        <v>1.4951550493096481E-3</v>
      </c>
      <c r="W164" s="186">
        <v>739520</v>
      </c>
      <c r="X164" s="183">
        <f t="shared" si="26"/>
        <v>6.1195591659968986E-3</v>
      </c>
      <c r="Y164" s="184">
        <v>2443.7943971030099</v>
      </c>
      <c r="Z164" s="187">
        <f t="shared" si="27"/>
        <v>4.9011976250843666E-3</v>
      </c>
      <c r="AA164" s="182">
        <v>196800</v>
      </c>
      <c r="AB164" s="183">
        <f t="shared" si="28"/>
        <v>2.111473233777585E-3</v>
      </c>
      <c r="AC164" s="184">
        <v>1323.2101500000001</v>
      </c>
      <c r="AD164" s="185">
        <f t="shared" si="29"/>
        <v>6.5477495362935116E-4</v>
      </c>
    </row>
    <row r="165" spans="2:30" x14ac:dyDescent="0.25">
      <c r="B165" s="178" t="s">
        <v>6086</v>
      </c>
      <c r="C165" s="179" t="s">
        <v>5863</v>
      </c>
      <c r="D165" s="179" t="s">
        <v>2</v>
      </c>
      <c r="E165" s="179" t="s">
        <v>6087</v>
      </c>
      <c r="F165" s="179" t="s">
        <v>1199</v>
      </c>
      <c r="G165" s="179" t="s">
        <v>1199</v>
      </c>
      <c r="H165" s="180">
        <v>38719</v>
      </c>
      <c r="I165" s="180">
        <v>39161</v>
      </c>
      <c r="J165" s="181" t="s">
        <v>1</v>
      </c>
      <c r="K165" s="182">
        <v>181200</v>
      </c>
      <c r="L165" s="183">
        <f t="shared" si="20"/>
        <v>5.7907098446749147E-4</v>
      </c>
      <c r="M165" s="184">
        <v>4373.0528464819999</v>
      </c>
      <c r="N165" s="185">
        <f t="shared" si="21"/>
        <v>4.9738903944551358E-4</v>
      </c>
      <c r="O165" s="186">
        <v>169910</v>
      </c>
      <c r="P165" s="183">
        <f t="shared" si="22"/>
        <v>6.108610724785494E-4</v>
      </c>
      <c r="Q165" s="184">
        <v>3230.6492464819898</v>
      </c>
      <c r="R165" s="187">
        <f t="shared" si="23"/>
        <v>6.5585966848445741E-4</v>
      </c>
      <c r="S165" s="182">
        <v>141700</v>
      </c>
      <c r="T165" s="183">
        <f t="shared" si="24"/>
        <v>6.6199371361986572E-4</v>
      </c>
      <c r="U165" s="184">
        <v>2094.0010561270001</v>
      </c>
      <c r="V165" s="185">
        <f t="shared" si="25"/>
        <v>8.3112622062954085E-4</v>
      </c>
      <c r="W165" s="186">
        <v>95600</v>
      </c>
      <c r="X165" s="183">
        <f t="shared" si="26"/>
        <v>7.9109402892322525E-4</v>
      </c>
      <c r="Y165" s="184">
        <v>431.79713412699903</v>
      </c>
      <c r="Z165" s="187">
        <f t="shared" si="27"/>
        <v>8.6599882985666612E-4</v>
      </c>
      <c r="AA165" s="182">
        <v>46100</v>
      </c>
      <c r="AB165" s="183">
        <f t="shared" si="28"/>
        <v>4.9460831340013549E-4</v>
      </c>
      <c r="AC165" s="184">
        <v>1662.2039219999999</v>
      </c>
      <c r="AD165" s="185">
        <f t="shared" si="29"/>
        <v>8.2252202792585554E-4</v>
      </c>
    </row>
    <row r="166" spans="2:30" x14ac:dyDescent="0.25">
      <c r="B166" s="178" t="s">
        <v>4057</v>
      </c>
      <c r="C166" s="179" t="s">
        <v>4058</v>
      </c>
      <c r="D166" s="179" t="s">
        <v>0</v>
      </c>
      <c r="E166" s="179" t="s">
        <v>2577</v>
      </c>
      <c r="F166" s="179" t="s">
        <v>1199</v>
      </c>
      <c r="G166" s="179" t="s">
        <v>1199</v>
      </c>
      <c r="H166" s="180">
        <v>38720</v>
      </c>
      <c r="I166" s="180">
        <v>39206</v>
      </c>
      <c r="J166" s="181" t="s">
        <v>1</v>
      </c>
      <c r="K166" s="182">
        <v>312221</v>
      </c>
      <c r="L166" s="183">
        <f t="shared" si="20"/>
        <v>9.9778212936768563E-4</v>
      </c>
      <c r="M166" s="184">
        <v>4278.3312293620102</v>
      </c>
      <c r="N166" s="185">
        <f t="shared" si="21"/>
        <v>4.8661544584672166E-4</v>
      </c>
      <c r="O166" s="186">
        <v>300491</v>
      </c>
      <c r="P166" s="183">
        <f t="shared" si="22"/>
        <v>1.0803263759057841E-3</v>
      </c>
      <c r="Q166" s="184">
        <v>3851.7136293620001</v>
      </c>
      <c r="R166" s="187">
        <f t="shared" si="23"/>
        <v>7.8194301866762886E-4</v>
      </c>
      <c r="S166" s="182">
        <v>235600</v>
      </c>
      <c r="T166" s="183">
        <f t="shared" si="24"/>
        <v>1.1006755040849708E-3</v>
      </c>
      <c r="U166" s="184">
        <v>1835.4992211910001</v>
      </c>
      <c r="V166" s="185">
        <f t="shared" si="25"/>
        <v>7.28524718845423E-4</v>
      </c>
      <c r="W166" s="186">
        <v>174200</v>
      </c>
      <c r="X166" s="183">
        <f t="shared" si="26"/>
        <v>1.441512341406128E-3</v>
      </c>
      <c r="Y166" s="184">
        <v>699.20928784</v>
      </c>
      <c r="Z166" s="187">
        <f t="shared" si="27"/>
        <v>1.4023122833331742E-3</v>
      </c>
      <c r="AA166" s="182">
        <v>61400</v>
      </c>
      <c r="AB166" s="183">
        <f t="shared" si="28"/>
        <v>6.5876248248955137E-4</v>
      </c>
      <c r="AC166" s="184">
        <v>1136.2899333509999</v>
      </c>
      <c r="AD166" s="185">
        <f t="shared" si="29"/>
        <v>5.6227968657843164E-4</v>
      </c>
    </row>
    <row r="167" spans="2:30" x14ac:dyDescent="0.25">
      <c r="B167" s="74" t="s">
        <v>16912</v>
      </c>
      <c r="C167" s="68" t="s">
        <v>3</v>
      </c>
      <c r="D167" s="68" t="s">
        <v>2</v>
      </c>
      <c r="E167" s="68" t="s">
        <v>16913</v>
      </c>
      <c r="F167" s="68" t="s">
        <v>1199</v>
      </c>
      <c r="G167" s="68" t="s">
        <v>1199</v>
      </c>
      <c r="H167" s="69">
        <v>41687</v>
      </c>
      <c r="I167" s="69">
        <v>42004</v>
      </c>
      <c r="J167" s="94" t="s">
        <v>1173</v>
      </c>
      <c r="K167" s="102">
        <v>211873</v>
      </c>
      <c r="L167" s="71">
        <f t="shared" si="20"/>
        <v>6.7709440779294041E-4</v>
      </c>
      <c r="M167" s="70">
        <v>4101.1102056330101</v>
      </c>
      <c r="N167" s="75">
        <f t="shared" si="21"/>
        <v>4.6645840730715073E-4</v>
      </c>
      <c r="O167" s="99">
        <v>198515</v>
      </c>
      <c r="P167" s="71">
        <f t="shared" si="22"/>
        <v>7.1370187630556909E-4</v>
      </c>
      <c r="Q167" s="70">
        <v>3472.5650856330099</v>
      </c>
      <c r="R167" s="106">
        <f t="shared" si="23"/>
        <v>7.0497141970273121E-4</v>
      </c>
      <c r="S167" s="102">
        <v>156500</v>
      </c>
      <c r="T167" s="71">
        <f t="shared" si="24"/>
        <v>7.3113631744184176E-4</v>
      </c>
      <c r="U167" s="70">
        <v>2105.3857258329999</v>
      </c>
      <c r="V167" s="75">
        <f t="shared" si="25"/>
        <v>8.3564488955674963E-4</v>
      </c>
      <c r="W167" s="99">
        <v>55200</v>
      </c>
      <c r="X167" s="71">
        <f t="shared" si="26"/>
        <v>4.5678232632387063E-4</v>
      </c>
      <c r="Y167" s="70">
        <v>242.234600833</v>
      </c>
      <c r="Z167" s="106">
        <f t="shared" si="27"/>
        <v>4.8581814072549208E-4</v>
      </c>
      <c r="AA167" s="102">
        <v>101300</v>
      </c>
      <c r="AB167" s="71">
        <f t="shared" si="28"/>
        <v>1.0868508058011655E-3</v>
      </c>
      <c r="AC167" s="70">
        <v>1863.1511250000001</v>
      </c>
      <c r="AD167" s="75">
        <f t="shared" si="29"/>
        <v>9.2195838391683166E-4</v>
      </c>
    </row>
    <row r="168" spans="2:30" x14ac:dyDescent="0.25">
      <c r="B168" s="74" t="s">
        <v>16729</v>
      </c>
      <c r="C168" s="68" t="s">
        <v>3</v>
      </c>
      <c r="D168" s="68" t="s">
        <v>2</v>
      </c>
      <c r="E168" s="68" t="s">
        <v>16730</v>
      </c>
      <c r="F168" s="68" t="s">
        <v>1199</v>
      </c>
      <c r="G168" s="68" t="s">
        <v>1199</v>
      </c>
      <c r="H168" s="69">
        <v>38722</v>
      </c>
      <c r="I168" s="69">
        <v>42004</v>
      </c>
      <c r="J168" s="94" t="s">
        <v>1173</v>
      </c>
      <c r="K168" s="102">
        <v>473242</v>
      </c>
      <c r="L168" s="71">
        <f t="shared" si="20"/>
        <v>1.5123659538154779E-3</v>
      </c>
      <c r="M168" s="70">
        <v>3914.7100519610199</v>
      </c>
      <c r="N168" s="75">
        <f t="shared" si="21"/>
        <v>4.4525733870767276E-4</v>
      </c>
      <c r="O168" s="99">
        <v>466090</v>
      </c>
      <c r="P168" s="71">
        <f t="shared" si="22"/>
        <v>1.6756885249339479E-3</v>
      </c>
      <c r="Q168" s="70">
        <v>3179.8414119610202</v>
      </c>
      <c r="R168" s="106">
        <f t="shared" si="23"/>
        <v>6.4554508247929973E-4</v>
      </c>
      <c r="S168" s="102">
        <v>403210</v>
      </c>
      <c r="T168" s="71">
        <f t="shared" si="24"/>
        <v>1.8837154923688499E-3</v>
      </c>
      <c r="U168" s="70">
        <v>2448.5725770840099</v>
      </c>
      <c r="V168" s="75">
        <f t="shared" si="25"/>
        <v>9.7185856997272801E-4</v>
      </c>
      <c r="W168" s="99">
        <v>318110</v>
      </c>
      <c r="X168" s="71">
        <f t="shared" si="26"/>
        <v>2.6323736562841754E-3</v>
      </c>
      <c r="Y168" s="70">
        <v>1394.3491629960099</v>
      </c>
      <c r="Z168" s="106">
        <f t="shared" si="27"/>
        <v>2.7964630798383628E-3</v>
      </c>
      <c r="AA168" s="102">
        <v>85100</v>
      </c>
      <c r="AB168" s="71">
        <f t="shared" si="28"/>
        <v>9.1304050911825444E-4</v>
      </c>
      <c r="AC168" s="70">
        <v>1054.223414088</v>
      </c>
      <c r="AD168" s="75">
        <f t="shared" si="29"/>
        <v>5.2167003636908809E-4</v>
      </c>
    </row>
    <row r="169" spans="2:30" x14ac:dyDescent="0.25">
      <c r="B169" s="178" t="s">
        <v>1233</v>
      </c>
      <c r="C169" s="179" t="s">
        <v>1195</v>
      </c>
      <c r="D169" s="179" t="s">
        <v>2</v>
      </c>
      <c r="E169" s="179" t="s">
        <v>1234</v>
      </c>
      <c r="F169" s="179" t="s">
        <v>1199</v>
      </c>
      <c r="G169" s="179" t="s">
        <v>1199</v>
      </c>
      <c r="H169" s="180">
        <v>41520</v>
      </c>
      <c r="I169" s="180">
        <v>42002</v>
      </c>
      <c r="J169" s="181" t="s">
        <v>1</v>
      </c>
      <c r="K169" s="182">
        <v>111023</v>
      </c>
      <c r="L169" s="183">
        <f t="shared" si="20"/>
        <v>3.5480241671376547E-4</v>
      </c>
      <c r="M169" s="184">
        <v>3907.2201466940001</v>
      </c>
      <c r="N169" s="185">
        <f t="shared" si="21"/>
        <v>4.444054402932052E-4</v>
      </c>
      <c r="O169" s="186">
        <v>91245</v>
      </c>
      <c r="P169" s="183">
        <f t="shared" si="22"/>
        <v>3.2804436794953352E-4</v>
      </c>
      <c r="Q169" s="184">
        <v>1157.7489466940001</v>
      </c>
      <c r="R169" s="187">
        <f t="shared" si="23"/>
        <v>2.3503660794925907E-4</v>
      </c>
      <c r="S169" s="182">
        <v>78400</v>
      </c>
      <c r="T169" s="183">
        <f t="shared" si="24"/>
        <v>3.6626892835425171E-4</v>
      </c>
      <c r="U169" s="184">
        <v>819.74498419399902</v>
      </c>
      <c r="V169" s="185">
        <f t="shared" si="25"/>
        <v>3.2536351813179789E-4</v>
      </c>
      <c r="W169" s="186">
        <v>50300</v>
      </c>
      <c r="X169" s="183">
        <f t="shared" si="26"/>
        <v>4.1623461982048354E-4</v>
      </c>
      <c r="Y169" s="184">
        <v>232.62713419400001</v>
      </c>
      <c r="Z169" s="187">
        <f t="shared" si="27"/>
        <v>4.6654970606095381E-4</v>
      </c>
      <c r="AA169" s="182">
        <v>28100</v>
      </c>
      <c r="AB169" s="183">
        <f t="shared" si="28"/>
        <v>3.0148576153023443E-4</v>
      </c>
      <c r="AC169" s="184">
        <v>587.11784999999895</v>
      </c>
      <c r="AD169" s="185">
        <f t="shared" si="29"/>
        <v>2.9052835107765281E-4</v>
      </c>
    </row>
    <row r="170" spans="2:30" x14ac:dyDescent="0.25">
      <c r="B170" s="178" t="s">
        <v>1207</v>
      </c>
      <c r="C170" s="179" t="s">
        <v>1195</v>
      </c>
      <c r="D170" s="179" t="s">
        <v>2</v>
      </c>
      <c r="E170" s="179" t="s">
        <v>1208</v>
      </c>
      <c r="F170" s="179" t="s">
        <v>1199</v>
      </c>
      <c r="G170" s="179" t="s">
        <v>1199</v>
      </c>
      <c r="H170" s="180">
        <v>40996</v>
      </c>
      <c r="I170" s="180">
        <v>42003</v>
      </c>
      <c r="J170" s="181" t="s">
        <v>1</v>
      </c>
      <c r="K170" s="182">
        <v>210894</v>
      </c>
      <c r="L170" s="183">
        <f t="shared" si="20"/>
        <v>6.7396576268370385E-4</v>
      </c>
      <c r="M170" s="184">
        <v>3827.6718899470102</v>
      </c>
      <c r="N170" s="185">
        <f t="shared" si="21"/>
        <v>4.3535765779389687E-4</v>
      </c>
      <c r="O170" s="186">
        <v>196280</v>
      </c>
      <c r="P170" s="183">
        <f t="shared" si="22"/>
        <v>7.0566659588069968E-4</v>
      </c>
      <c r="Q170" s="184">
        <v>2651.8278899470001</v>
      </c>
      <c r="R170" s="187">
        <f t="shared" si="23"/>
        <v>5.3835214784533046E-4</v>
      </c>
      <c r="S170" s="182">
        <v>158300</v>
      </c>
      <c r="T170" s="183">
        <f t="shared" si="24"/>
        <v>7.3954555304181187E-4</v>
      </c>
      <c r="U170" s="184">
        <v>1564.523324947</v>
      </c>
      <c r="V170" s="185">
        <f t="shared" si="25"/>
        <v>6.2097215965830905E-4</v>
      </c>
      <c r="W170" s="186">
        <v>100200</v>
      </c>
      <c r="X170" s="183">
        <f t="shared" si="26"/>
        <v>8.2915922278354779E-4</v>
      </c>
      <c r="Y170" s="184">
        <v>431.61569222199898</v>
      </c>
      <c r="Z170" s="187">
        <f t="shared" si="27"/>
        <v>8.6563493564570826E-4</v>
      </c>
      <c r="AA170" s="182">
        <v>58100</v>
      </c>
      <c r="AB170" s="183">
        <f t="shared" si="28"/>
        <v>6.2335668131340287E-4</v>
      </c>
      <c r="AC170" s="184">
        <v>1132.907632725</v>
      </c>
      <c r="AD170" s="185">
        <f t="shared" si="29"/>
        <v>5.6060599496145778E-4</v>
      </c>
    </row>
    <row r="171" spans="2:30" x14ac:dyDescent="0.25">
      <c r="B171" s="178" t="s">
        <v>9403</v>
      </c>
      <c r="C171" s="179" t="s">
        <v>9404</v>
      </c>
      <c r="D171" s="179" t="s">
        <v>8</v>
      </c>
      <c r="E171" s="179" t="s">
        <v>2390</v>
      </c>
      <c r="F171" s="179" t="s">
        <v>1199</v>
      </c>
      <c r="G171" s="179" t="s">
        <v>1199</v>
      </c>
      <c r="H171" s="180">
        <v>38751</v>
      </c>
      <c r="I171" s="180">
        <v>39931</v>
      </c>
      <c r="J171" s="181" t="s">
        <v>1</v>
      </c>
      <c r="K171" s="182">
        <v>23940</v>
      </c>
      <c r="L171" s="183">
        <f t="shared" si="20"/>
        <v>7.6506398278983133E-5</v>
      </c>
      <c r="M171" s="184">
        <v>3801.6</v>
      </c>
      <c r="N171" s="185">
        <f t="shared" si="21"/>
        <v>4.3239225290341975E-4</v>
      </c>
      <c r="O171" s="186">
        <v>0</v>
      </c>
      <c r="P171" s="183">
        <f t="shared" si="22"/>
        <v>0</v>
      </c>
      <c r="Q171" s="184">
        <v>0</v>
      </c>
      <c r="R171" s="187">
        <f t="shared" si="23"/>
        <v>0</v>
      </c>
      <c r="S171" s="182">
        <v>0</v>
      </c>
      <c r="T171" s="183">
        <f t="shared" si="24"/>
        <v>0</v>
      </c>
      <c r="U171" s="184">
        <v>0</v>
      </c>
      <c r="V171" s="185">
        <f t="shared" si="25"/>
        <v>0</v>
      </c>
      <c r="W171" s="186">
        <v>0</v>
      </c>
      <c r="X171" s="183">
        <f t="shared" si="26"/>
        <v>0</v>
      </c>
      <c r="Y171" s="184">
        <v>0</v>
      </c>
      <c r="Z171" s="187">
        <f t="shared" si="27"/>
        <v>0</v>
      </c>
      <c r="AA171" s="182">
        <v>0</v>
      </c>
      <c r="AB171" s="183">
        <f t="shared" si="28"/>
        <v>0</v>
      </c>
      <c r="AC171" s="184">
        <v>0</v>
      </c>
      <c r="AD171" s="185">
        <f t="shared" si="29"/>
        <v>0</v>
      </c>
    </row>
    <row r="172" spans="2:30" x14ac:dyDescent="0.25">
      <c r="B172" s="178" t="s">
        <v>1209</v>
      </c>
      <c r="C172" s="179" t="s">
        <v>1195</v>
      </c>
      <c r="D172" s="179" t="s">
        <v>2</v>
      </c>
      <c r="E172" s="179" t="s">
        <v>1210</v>
      </c>
      <c r="F172" s="179" t="s">
        <v>1199</v>
      </c>
      <c r="G172" s="179" t="s">
        <v>1199</v>
      </c>
      <c r="H172" s="180">
        <v>41024</v>
      </c>
      <c r="I172" s="180">
        <v>42004</v>
      </c>
      <c r="J172" s="181" t="s">
        <v>1</v>
      </c>
      <c r="K172" s="182">
        <v>126331</v>
      </c>
      <c r="L172" s="183">
        <f t="shared" si="20"/>
        <v>4.0372304933091976E-4</v>
      </c>
      <c r="M172" s="184">
        <v>3727.7636706325002</v>
      </c>
      <c r="N172" s="185">
        <f t="shared" si="21"/>
        <v>4.2399414242327133E-4</v>
      </c>
      <c r="O172" s="186">
        <v>112495</v>
      </c>
      <c r="P172" s="183">
        <f t="shared" si="22"/>
        <v>4.0444244805175924E-4</v>
      </c>
      <c r="Q172" s="184">
        <v>1265.7332706325001</v>
      </c>
      <c r="R172" s="187">
        <f t="shared" si="23"/>
        <v>2.5695869156045425E-4</v>
      </c>
      <c r="S172" s="182">
        <v>97000</v>
      </c>
      <c r="T172" s="183">
        <f t="shared" si="24"/>
        <v>4.5316436288727572E-4</v>
      </c>
      <c r="U172" s="184">
        <v>806.54939563250002</v>
      </c>
      <c r="V172" s="185">
        <f t="shared" si="25"/>
        <v>3.2012608063480559E-4</v>
      </c>
      <c r="W172" s="186">
        <v>68400</v>
      </c>
      <c r="X172" s="183">
        <f t="shared" si="26"/>
        <v>5.660128826187092E-4</v>
      </c>
      <c r="Y172" s="184">
        <v>324.18669654500002</v>
      </c>
      <c r="Z172" s="187">
        <f t="shared" si="27"/>
        <v>6.5017870123356596E-4</v>
      </c>
      <c r="AA172" s="182">
        <v>28600</v>
      </c>
      <c r="AB172" s="183">
        <f t="shared" si="28"/>
        <v>3.0685027685995391E-4</v>
      </c>
      <c r="AC172" s="184">
        <v>482.3626990875</v>
      </c>
      <c r="AD172" s="185">
        <f t="shared" si="29"/>
        <v>2.3869149879748614E-4</v>
      </c>
    </row>
    <row r="173" spans="2:30" x14ac:dyDescent="0.25">
      <c r="B173" s="178" t="s">
        <v>7976</v>
      </c>
      <c r="C173" s="179" t="s">
        <v>7977</v>
      </c>
      <c r="D173" s="179" t="s">
        <v>0</v>
      </c>
      <c r="E173" s="179" t="s">
        <v>7978</v>
      </c>
      <c r="F173" s="179" t="s">
        <v>1199</v>
      </c>
      <c r="G173" s="179" t="s">
        <v>1199</v>
      </c>
      <c r="H173" s="180">
        <v>38723</v>
      </c>
      <c r="I173" s="180">
        <v>42004</v>
      </c>
      <c r="J173" s="181" t="s">
        <v>1</v>
      </c>
      <c r="K173" s="182">
        <v>352986</v>
      </c>
      <c r="L173" s="183">
        <f t="shared" si="20"/>
        <v>1.1280571220929467E-3</v>
      </c>
      <c r="M173" s="184">
        <v>3662.490712152</v>
      </c>
      <c r="N173" s="185">
        <f t="shared" si="21"/>
        <v>4.1657002584839369E-4</v>
      </c>
      <c r="O173" s="186">
        <v>329654</v>
      </c>
      <c r="P173" s="183">
        <f t="shared" si="22"/>
        <v>1.185173303436194E-3</v>
      </c>
      <c r="Q173" s="184">
        <v>2860.8099121519999</v>
      </c>
      <c r="R173" s="187">
        <f t="shared" si="23"/>
        <v>5.8077794815523324E-4</v>
      </c>
      <c r="S173" s="182">
        <v>269100</v>
      </c>
      <c r="T173" s="183">
        <f t="shared" si="24"/>
        <v>1.2571807221955246E-3</v>
      </c>
      <c r="U173" s="184">
        <v>1527.0963852519999</v>
      </c>
      <c r="V173" s="185">
        <f t="shared" si="25"/>
        <v>6.0611709984474389E-4</v>
      </c>
      <c r="W173" s="186">
        <v>206300</v>
      </c>
      <c r="X173" s="183">
        <f t="shared" si="26"/>
        <v>1.7071411942140311E-3</v>
      </c>
      <c r="Y173" s="184">
        <v>755.07541025200203</v>
      </c>
      <c r="Z173" s="187">
        <f t="shared" si="27"/>
        <v>1.5143556315023021E-3</v>
      </c>
      <c r="AA173" s="182">
        <v>62800</v>
      </c>
      <c r="AB173" s="183">
        <f t="shared" si="28"/>
        <v>6.7378312541276596E-4</v>
      </c>
      <c r="AC173" s="184">
        <v>772.020974999999</v>
      </c>
      <c r="AD173" s="185">
        <f t="shared" si="29"/>
        <v>3.820254840899692E-4</v>
      </c>
    </row>
    <row r="174" spans="2:30" x14ac:dyDescent="0.25">
      <c r="B174" s="178" t="s">
        <v>4959</v>
      </c>
      <c r="C174" s="179" t="s">
        <v>4960</v>
      </c>
      <c r="D174" s="179" t="s">
        <v>0</v>
      </c>
      <c r="E174" s="179" t="s">
        <v>4961</v>
      </c>
      <c r="F174" s="179" t="s">
        <v>1199</v>
      </c>
      <c r="G174" s="179" t="s">
        <v>1199</v>
      </c>
      <c r="H174" s="180">
        <v>38720</v>
      </c>
      <c r="I174" s="180">
        <v>39589</v>
      </c>
      <c r="J174" s="181" t="s">
        <v>1</v>
      </c>
      <c r="K174" s="182">
        <v>326090</v>
      </c>
      <c r="L174" s="183">
        <f t="shared" si="20"/>
        <v>1.0421040691225402E-3</v>
      </c>
      <c r="M174" s="184">
        <v>3662.0049639210001</v>
      </c>
      <c r="N174" s="185">
        <f t="shared" si="21"/>
        <v>4.1651477706579012E-4</v>
      </c>
      <c r="O174" s="186">
        <v>306690</v>
      </c>
      <c r="P174" s="183">
        <f t="shared" si="22"/>
        <v>1.1026130440730171E-3</v>
      </c>
      <c r="Q174" s="184">
        <v>2981.713763921</v>
      </c>
      <c r="R174" s="187">
        <f t="shared" si="23"/>
        <v>6.0532284736583607E-4</v>
      </c>
      <c r="S174" s="182">
        <v>198000</v>
      </c>
      <c r="T174" s="183">
        <f t="shared" si="24"/>
        <v>9.2501591599670715E-4</v>
      </c>
      <c r="U174" s="184">
        <v>1488.733637731</v>
      </c>
      <c r="V174" s="185">
        <f t="shared" si="25"/>
        <v>5.9089061021772049E-4</v>
      </c>
      <c r="W174" s="186">
        <v>137800</v>
      </c>
      <c r="X174" s="183">
        <f t="shared" si="26"/>
        <v>1.1403008073809669E-3</v>
      </c>
      <c r="Y174" s="184">
        <v>525.91397140599895</v>
      </c>
      <c r="Z174" s="187">
        <f t="shared" si="27"/>
        <v>1.0547566156585795E-3</v>
      </c>
      <c r="AA174" s="182">
        <v>60200</v>
      </c>
      <c r="AB174" s="183">
        <f t="shared" si="28"/>
        <v>6.4588764569822464E-4</v>
      </c>
      <c r="AC174" s="184">
        <v>962.81966632499905</v>
      </c>
      <c r="AD174" s="185">
        <f t="shared" si="29"/>
        <v>4.7643996864094382E-4</v>
      </c>
    </row>
    <row r="175" spans="2:30" x14ac:dyDescent="0.25">
      <c r="B175" s="178" t="s">
        <v>10846</v>
      </c>
      <c r="C175" s="179" t="s">
        <v>10836</v>
      </c>
      <c r="D175" s="179" t="s">
        <v>0</v>
      </c>
      <c r="E175" s="179" t="s">
        <v>10847</v>
      </c>
      <c r="F175" s="179" t="s">
        <v>1199</v>
      </c>
      <c r="G175" s="179" t="s">
        <v>1199</v>
      </c>
      <c r="H175" s="180">
        <v>38720</v>
      </c>
      <c r="I175" s="180">
        <v>41995</v>
      </c>
      <c r="J175" s="181" t="s">
        <v>1</v>
      </c>
      <c r="K175" s="182">
        <v>295399</v>
      </c>
      <c r="L175" s="183">
        <f t="shared" si="20"/>
        <v>9.4402312218936258E-4</v>
      </c>
      <c r="M175" s="184">
        <v>3406.68068336551</v>
      </c>
      <c r="N175" s="185">
        <f t="shared" si="21"/>
        <v>3.8747430965987333E-4</v>
      </c>
      <c r="O175" s="186">
        <v>284677</v>
      </c>
      <c r="P175" s="183">
        <f t="shared" si="22"/>
        <v>1.0234718234946503E-3</v>
      </c>
      <c r="Q175" s="184">
        <v>1781.0588233655001</v>
      </c>
      <c r="R175" s="187">
        <f t="shared" si="23"/>
        <v>3.6157581969501704E-4</v>
      </c>
      <c r="S175" s="182">
        <v>224140</v>
      </c>
      <c r="T175" s="183">
        <f t="shared" si="24"/>
        <v>1.0471367040984947E-3</v>
      </c>
      <c r="U175" s="184">
        <v>1137.0447833354999</v>
      </c>
      <c r="V175" s="185">
        <f t="shared" si="25"/>
        <v>4.5130241491284795E-4</v>
      </c>
      <c r="W175" s="186">
        <v>201140</v>
      </c>
      <c r="X175" s="183">
        <f t="shared" si="26"/>
        <v>1.6644419767533212E-3</v>
      </c>
      <c r="Y175" s="184">
        <v>888.62704197300195</v>
      </c>
      <c r="Z175" s="187">
        <f t="shared" si="27"/>
        <v>1.7822026079063141E-3</v>
      </c>
      <c r="AA175" s="182">
        <v>23000</v>
      </c>
      <c r="AB175" s="183">
        <f t="shared" si="28"/>
        <v>2.4676770516709578E-4</v>
      </c>
      <c r="AC175" s="184">
        <v>248.41774136250001</v>
      </c>
      <c r="AD175" s="185">
        <f t="shared" si="29"/>
        <v>1.2292659263635417E-4</v>
      </c>
    </row>
    <row r="176" spans="2:30" x14ac:dyDescent="0.25">
      <c r="B176" s="178" t="s">
        <v>11702</v>
      </c>
      <c r="C176" s="179" t="s">
        <v>11703</v>
      </c>
      <c r="D176" s="179" t="s">
        <v>7</v>
      </c>
      <c r="E176" s="179" t="s">
        <v>11704</v>
      </c>
      <c r="F176" s="179" t="s">
        <v>1199</v>
      </c>
      <c r="G176" s="179" t="s">
        <v>1199</v>
      </c>
      <c r="H176" s="180">
        <v>38726</v>
      </c>
      <c r="I176" s="180">
        <v>40555</v>
      </c>
      <c r="J176" s="181" t="s">
        <v>1</v>
      </c>
      <c r="K176" s="182">
        <v>20110</v>
      </c>
      <c r="L176" s="183">
        <f t="shared" si="20"/>
        <v>6.4266652856739804E-5</v>
      </c>
      <c r="M176" s="184">
        <v>3382.2645266999998</v>
      </c>
      <c r="N176" s="185">
        <f t="shared" si="21"/>
        <v>3.8469722711887935E-4</v>
      </c>
      <c r="O176" s="186">
        <v>20110</v>
      </c>
      <c r="P176" s="183">
        <f t="shared" si="22"/>
        <v>7.2299547804976924E-5</v>
      </c>
      <c r="Q176" s="184">
        <v>3284.2891992</v>
      </c>
      <c r="R176" s="187">
        <f t="shared" si="23"/>
        <v>6.6674920768326263E-4</v>
      </c>
      <c r="S176" s="182">
        <v>5500</v>
      </c>
      <c r="T176" s="183">
        <f t="shared" si="24"/>
        <v>2.5694886555464087E-5</v>
      </c>
      <c r="U176" s="184">
        <v>16.93496</v>
      </c>
      <c r="V176" s="185">
        <f t="shared" si="25"/>
        <v>6.7216247385019482E-6</v>
      </c>
      <c r="W176" s="186">
        <v>5500</v>
      </c>
      <c r="X176" s="183">
        <f t="shared" si="26"/>
        <v>4.5512731789516097E-5</v>
      </c>
      <c r="Y176" s="184">
        <v>16.93496</v>
      </c>
      <c r="Z176" s="187">
        <f t="shared" si="27"/>
        <v>3.3964226217759059E-5</v>
      </c>
      <c r="AA176" s="182">
        <v>0</v>
      </c>
      <c r="AB176" s="183">
        <f t="shared" si="28"/>
        <v>0</v>
      </c>
      <c r="AC176" s="184">
        <v>0</v>
      </c>
      <c r="AD176" s="185">
        <f t="shared" si="29"/>
        <v>0</v>
      </c>
    </row>
    <row r="177" spans="2:30" x14ac:dyDescent="0.25">
      <c r="B177" s="178" t="s">
        <v>1222</v>
      </c>
      <c r="C177" s="179" t="s">
        <v>1195</v>
      </c>
      <c r="D177" s="179" t="s">
        <v>2</v>
      </c>
      <c r="E177" s="179" t="s">
        <v>1223</v>
      </c>
      <c r="F177" s="179" t="s">
        <v>1199</v>
      </c>
      <c r="G177" s="179" t="s">
        <v>1199</v>
      </c>
      <c r="H177" s="180">
        <v>41346</v>
      </c>
      <c r="I177" s="180">
        <v>41997</v>
      </c>
      <c r="J177" s="181" t="s">
        <v>1</v>
      </c>
      <c r="K177" s="182">
        <v>143556</v>
      </c>
      <c r="L177" s="183">
        <f t="shared" si="20"/>
        <v>4.5876994617116554E-4</v>
      </c>
      <c r="M177" s="184">
        <v>3285.53930042001</v>
      </c>
      <c r="N177" s="185">
        <f t="shared" si="21"/>
        <v>3.7369574392659243E-4</v>
      </c>
      <c r="O177" s="186">
        <v>136260</v>
      </c>
      <c r="P177" s="183">
        <f t="shared" si="22"/>
        <v>4.8988246563431905E-4</v>
      </c>
      <c r="Q177" s="184">
        <v>2315.3777004200001</v>
      </c>
      <c r="R177" s="187">
        <f t="shared" si="23"/>
        <v>4.7004881531704596E-4</v>
      </c>
      <c r="S177" s="182">
        <v>101600</v>
      </c>
      <c r="T177" s="183">
        <f t="shared" si="24"/>
        <v>4.7465463164275478E-4</v>
      </c>
      <c r="U177" s="184">
        <v>1081.2577854199999</v>
      </c>
      <c r="V177" s="185">
        <f t="shared" si="25"/>
        <v>4.2916009717040382E-4</v>
      </c>
      <c r="W177" s="186">
        <v>62600</v>
      </c>
      <c r="X177" s="183">
        <f t="shared" si="26"/>
        <v>5.1801763818612868E-4</v>
      </c>
      <c r="Y177" s="184">
        <v>283.14866042</v>
      </c>
      <c r="Z177" s="187">
        <f t="shared" si="27"/>
        <v>5.6787409924560328E-4</v>
      </c>
      <c r="AA177" s="182">
        <v>39000</v>
      </c>
      <c r="AB177" s="183">
        <f t="shared" si="28"/>
        <v>4.1843219571811895E-4</v>
      </c>
      <c r="AC177" s="184">
        <v>798.10912499999699</v>
      </c>
      <c r="AD177" s="185">
        <f t="shared" si="29"/>
        <v>3.9493489776588778E-4</v>
      </c>
    </row>
    <row r="178" spans="2:30" x14ac:dyDescent="0.25">
      <c r="B178" s="178" t="s">
        <v>4900</v>
      </c>
      <c r="C178" s="179" t="s">
        <v>4901</v>
      </c>
      <c r="D178" s="179" t="s">
        <v>4</v>
      </c>
      <c r="E178" s="179" t="s">
        <v>4902</v>
      </c>
      <c r="F178" s="179" t="s">
        <v>1199</v>
      </c>
      <c r="G178" s="179" t="s">
        <v>1199</v>
      </c>
      <c r="H178" s="180">
        <v>38720</v>
      </c>
      <c r="I178" s="180">
        <v>40263</v>
      </c>
      <c r="J178" s="181" t="s">
        <v>1</v>
      </c>
      <c r="K178" s="182">
        <v>79811</v>
      </c>
      <c r="L178" s="183">
        <f t="shared" si="20"/>
        <v>2.5505648091244456E-4</v>
      </c>
      <c r="M178" s="184">
        <v>3191.67035192001</v>
      </c>
      <c r="N178" s="185">
        <f t="shared" si="21"/>
        <v>3.6301913246836691E-4</v>
      </c>
      <c r="O178" s="186">
        <v>79661</v>
      </c>
      <c r="P178" s="183">
        <f t="shared" si="22"/>
        <v>2.863975274834543E-4</v>
      </c>
      <c r="Q178" s="184">
        <v>2846.4216519200099</v>
      </c>
      <c r="R178" s="187">
        <f t="shared" si="23"/>
        <v>5.7785696266103353E-4</v>
      </c>
      <c r="S178" s="182">
        <v>59815</v>
      </c>
      <c r="T178" s="183">
        <f t="shared" si="24"/>
        <v>2.7944357078456083E-4</v>
      </c>
      <c r="U178" s="184">
        <v>393.71874051999998</v>
      </c>
      <c r="V178" s="185">
        <f t="shared" si="25"/>
        <v>1.5627020236782732E-4</v>
      </c>
      <c r="W178" s="186">
        <v>38200</v>
      </c>
      <c r="X178" s="183">
        <f t="shared" si="26"/>
        <v>3.1610660988354815E-4</v>
      </c>
      <c r="Y178" s="184">
        <v>116.96919052</v>
      </c>
      <c r="Z178" s="187">
        <f t="shared" si="27"/>
        <v>2.3458975086622223E-4</v>
      </c>
      <c r="AA178" s="182">
        <v>21615</v>
      </c>
      <c r="AB178" s="183">
        <f t="shared" si="28"/>
        <v>2.3190799770377287E-4</v>
      </c>
      <c r="AC178" s="184">
        <v>276.74955</v>
      </c>
      <c r="AD178" s="185">
        <f t="shared" si="29"/>
        <v>1.3694625435588882E-4</v>
      </c>
    </row>
    <row r="179" spans="2:30" x14ac:dyDescent="0.25">
      <c r="B179" s="178" t="s">
        <v>1885</v>
      </c>
      <c r="C179" s="179" t="s">
        <v>1886</v>
      </c>
      <c r="D179" s="179" t="s">
        <v>0</v>
      </c>
      <c r="E179" s="179" t="s">
        <v>1887</v>
      </c>
      <c r="F179" s="179" t="s">
        <v>1199</v>
      </c>
      <c r="G179" s="179" t="s">
        <v>1199</v>
      </c>
      <c r="H179" s="180">
        <v>38721</v>
      </c>
      <c r="I179" s="180">
        <v>42004</v>
      </c>
      <c r="J179" s="181" t="s">
        <v>1</v>
      </c>
      <c r="K179" s="182">
        <v>731504</v>
      </c>
      <c r="L179" s="183">
        <f t="shared" si="20"/>
        <v>2.3377082859928687E-3</v>
      </c>
      <c r="M179" s="184">
        <v>3174.1298529430001</v>
      </c>
      <c r="N179" s="185">
        <f t="shared" si="21"/>
        <v>3.6102408410196345E-4</v>
      </c>
      <c r="O179" s="186">
        <v>731150</v>
      </c>
      <c r="P179" s="183">
        <f t="shared" si="22"/>
        <v>2.6286332360819929E-3</v>
      </c>
      <c r="Q179" s="184">
        <v>3085.9298529429998</v>
      </c>
      <c r="R179" s="187">
        <f t="shared" si="23"/>
        <v>6.2647993511565797E-4</v>
      </c>
      <c r="S179" s="182">
        <v>561640</v>
      </c>
      <c r="T179" s="183">
        <f t="shared" si="24"/>
        <v>2.6238683790928818E-3</v>
      </c>
      <c r="U179" s="184">
        <v>2359.7174029429998</v>
      </c>
      <c r="V179" s="185">
        <f t="shared" si="25"/>
        <v>9.3659122144340687E-4</v>
      </c>
      <c r="W179" s="186">
        <v>538440</v>
      </c>
      <c r="X179" s="183">
        <f t="shared" si="26"/>
        <v>4.4556136917721905E-3</v>
      </c>
      <c r="Y179" s="184">
        <v>2050.7610904429998</v>
      </c>
      <c r="Z179" s="187">
        <f t="shared" si="27"/>
        <v>4.1129423154459355E-3</v>
      </c>
      <c r="AA179" s="182">
        <v>23200</v>
      </c>
      <c r="AB179" s="183">
        <f t="shared" si="28"/>
        <v>2.4891351129898359E-4</v>
      </c>
      <c r="AC179" s="184">
        <v>308.95631250000002</v>
      </c>
      <c r="AD179" s="185">
        <f t="shared" si="29"/>
        <v>1.5288339134239776E-4</v>
      </c>
    </row>
    <row r="180" spans="2:30" x14ac:dyDescent="0.25">
      <c r="B180" s="178" t="s">
        <v>7441</v>
      </c>
      <c r="C180" s="179" t="s">
        <v>7442</v>
      </c>
      <c r="D180" s="179" t="s">
        <v>0</v>
      </c>
      <c r="E180" s="179" t="s">
        <v>7443</v>
      </c>
      <c r="F180" s="179" t="s">
        <v>1199</v>
      </c>
      <c r="G180" s="179" t="s">
        <v>1199</v>
      </c>
      <c r="H180" s="180">
        <v>38720</v>
      </c>
      <c r="I180" s="180">
        <v>39756</v>
      </c>
      <c r="J180" s="181" t="s">
        <v>1</v>
      </c>
      <c r="K180" s="182">
        <v>188235</v>
      </c>
      <c r="L180" s="183">
        <f t="shared" si="20"/>
        <v>6.015531278214031E-4</v>
      </c>
      <c r="M180" s="184">
        <v>3162.9083122490101</v>
      </c>
      <c r="N180" s="185">
        <f t="shared" si="21"/>
        <v>3.597477511732698E-4</v>
      </c>
      <c r="O180" s="186">
        <v>175405</v>
      </c>
      <c r="P180" s="183">
        <f t="shared" si="22"/>
        <v>6.3061671719204259E-4</v>
      </c>
      <c r="Q180" s="184">
        <v>1910.248792249</v>
      </c>
      <c r="R180" s="187">
        <f t="shared" si="23"/>
        <v>3.8780289781428881E-4</v>
      </c>
      <c r="S180" s="182">
        <v>113100</v>
      </c>
      <c r="T180" s="183">
        <f t="shared" si="24"/>
        <v>5.2838030353145242E-4</v>
      </c>
      <c r="U180" s="184">
        <v>628.83539650199998</v>
      </c>
      <c r="V180" s="185">
        <f t="shared" si="25"/>
        <v>2.4958993452441129E-4</v>
      </c>
      <c r="W180" s="186">
        <v>104700</v>
      </c>
      <c r="X180" s="183">
        <f t="shared" si="26"/>
        <v>8.6639691242951548E-4</v>
      </c>
      <c r="Y180" s="184">
        <v>427.79542150199899</v>
      </c>
      <c r="Z180" s="187">
        <f t="shared" si="27"/>
        <v>8.579731201500023E-4</v>
      </c>
      <c r="AA180" s="182">
        <v>8400</v>
      </c>
      <c r="AB180" s="183">
        <f t="shared" si="28"/>
        <v>9.0123857539287157E-5</v>
      </c>
      <c r="AC180" s="184">
        <v>201.039975</v>
      </c>
      <c r="AD180" s="185">
        <f t="shared" si="29"/>
        <v>9.948226312220391E-5</v>
      </c>
    </row>
    <row r="181" spans="2:30" x14ac:dyDescent="0.25">
      <c r="B181" s="74" t="s">
        <v>16900</v>
      </c>
      <c r="C181" s="68" t="s">
        <v>3</v>
      </c>
      <c r="D181" s="68" t="s">
        <v>2</v>
      </c>
      <c r="E181" s="68" t="s">
        <v>6926</v>
      </c>
      <c r="F181" s="68" t="s">
        <v>1199</v>
      </c>
      <c r="G181" s="68" t="s">
        <v>1199</v>
      </c>
      <c r="H181" s="69">
        <v>41033</v>
      </c>
      <c r="I181" s="69">
        <v>42004</v>
      </c>
      <c r="J181" s="94" t="s">
        <v>1173</v>
      </c>
      <c r="K181" s="102">
        <v>104915</v>
      </c>
      <c r="L181" s="71">
        <f t="shared" si="20"/>
        <v>3.3528273915787451E-4</v>
      </c>
      <c r="M181" s="70">
        <v>3080.4310621489999</v>
      </c>
      <c r="N181" s="75">
        <f t="shared" si="21"/>
        <v>3.5036682630373535E-4</v>
      </c>
      <c r="O181" s="99">
        <v>91325</v>
      </c>
      <c r="P181" s="71">
        <f t="shared" si="22"/>
        <v>3.2833198425109486E-4</v>
      </c>
      <c r="Q181" s="70">
        <v>2394.8261021489998</v>
      </c>
      <c r="R181" s="106">
        <f t="shared" si="23"/>
        <v>4.8617777220592628E-4</v>
      </c>
      <c r="S181" s="102">
        <v>70200</v>
      </c>
      <c r="T181" s="71">
        <f t="shared" si="24"/>
        <v>3.2796018839883253E-4</v>
      </c>
      <c r="U181" s="70">
        <v>535.00584544900005</v>
      </c>
      <c r="V181" s="75">
        <f t="shared" si="25"/>
        <v>2.1234821493603461E-4</v>
      </c>
      <c r="W181" s="99">
        <v>53000</v>
      </c>
      <c r="X181" s="71">
        <f t="shared" si="26"/>
        <v>4.3857723360806421E-4</v>
      </c>
      <c r="Y181" s="70">
        <v>247.90172044899899</v>
      </c>
      <c r="Z181" s="106">
        <f t="shared" si="27"/>
        <v>4.9718393861582601E-4</v>
      </c>
      <c r="AA181" s="102">
        <v>17200</v>
      </c>
      <c r="AB181" s="71">
        <f t="shared" si="28"/>
        <v>1.845393273423499E-4</v>
      </c>
      <c r="AC181" s="70">
        <v>287.10412500000001</v>
      </c>
      <c r="AD181" s="75">
        <f t="shared" si="29"/>
        <v>1.4207009380457853E-4</v>
      </c>
    </row>
    <row r="182" spans="2:30" x14ac:dyDescent="0.25">
      <c r="B182" s="178" t="s">
        <v>8920</v>
      </c>
      <c r="C182" s="179" t="s">
        <v>8915</v>
      </c>
      <c r="D182" s="179" t="s">
        <v>0</v>
      </c>
      <c r="E182" s="179" t="s">
        <v>8918</v>
      </c>
      <c r="F182" s="179" t="s">
        <v>1199</v>
      </c>
      <c r="G182" s="179" t="s">
        <v>1199</v>
      </c>
      <c r="H182" s="180">
        <v>38721</v>
      </c>
      <c r="I182" s="180">
        <v>42004</v>
      </c>
      <c r="J182" s="181" t="s">
        <v>1</v>
      </c>
      <c r="K182" s="182">
        <v>791270</v>
      </c>
      <c r="L182" s="183">
        <f t="shared" si="20"/>
        <v>2.5287058381875936E-3</v>
      </c>
      <c r="M182" s="184">
        <v>2673.7755003510001</v>
      </c>
      <c r="N182" s="185">
        <f t="shared" si="21"/>
        <v>3.0411400787950794E-4</v>
      </c>
      <c r="O182" s="186">
        <v>790910</v>
      </c>
      <c r="P182" s="183">
        <f t="shared" si="22"/>
        <v>2.8434826133482993E-3</v>
      </c>
      <c r="Q182" s="184">
        <v>2592.7755003510001</v>
      </c>
      <c r="R182" s="187">
        <f t="shared" si="23"/>
        <v>5.2636382051272923E-4</v>
      </c>
      <c r="S182" s="182">
        <v>616780</v>
      </c>
      <c r="T182" s="183">
        <f t="shared" si="24"/>
        <v>2.881471296305298E-3</v>
      </c>
      <c r="U182" s="184">
        <v>1997.6066208509901</v>
      </c>
      <c r="V182" s="185">
        <f t="shared" si="25"/>
        <v>7.9286647742346581E-4</v>
      </c>
      <c r="W182" s="186">
        <v>616780</v>
      </c>
      <c r="X182" s="183">
        <f t="shared" si="26"/>
        <v>5.1038804932977706E-3</v>
      </c>
      <c r="Y182" s="184">
        <v>1997.6066208509901</v>
      </c>
      <c r="Z182" s="187">
        <f t="shared" si="27"/>
        <v>4.0063373733788734E-3</v>
      </c>
      <c r="AA182" s="182">
        <v>0</v>
      </c>
      <c r="AB182" s="183">
        <f t="shared" si="28"/>
        <v>0</v>
      </c>
      <c r="AC182" s="184">
        <v>0</v>
      </c>
      <c r="AD182" s="185">
        <f t="shared" si="29"/>
        <v>0</v>
      </c>
    </row>
    <row r="183" spans="2:30" x14ac:dyDescent="0.25">
      <c r="B183" s="178" t="s">
        <v>1217</v>
      </c>
      <c r="C183" s="179" t="s">
        <v>1195</v>
      </c>
      <c r="D183" s="179" t="s">
        <v>2</v>
      </c>
      <c r="E183" s="179" t="s">
        <v>1218</v>
      </c>
      <c r="F183" s="179" t="s">
        <v>1199</v>
      </c>
      <c r="G183" s="179" t="s">
        <v>1199</v>
      </c>
      <c r="H183" s="180">
        <v>41197</v>
      </c>
      <c r="I183" s="180">
        <v>42003</v>
      </c>
      <c r="J183" s="181" t="s">
        <v>1</v>
      </c>
      <c r="K183" s="182">
        <v>146175</v>
      </c>
      <c r="L183" s="183">
        <f t="shared" si="20"/>
        <v>4.6713963109567083E-4</v>
      </c>
      <c r="M183" s="184">
        <v>2466.7618935854998</v>
      </c>
      <c r="N183" s="185">
        <f t="shared" si="21"/>
        <v>2.8056837451171616E-4</v>
      </c>
      <c r="O183" s="186">
        <v>141665</v>
      </c>
      <c r="P183" s="183">
        <f t="shared" si="22"/>
        <v>5.0931454200855574E-4</v>
      </c>
      <c r="Q183" s="184">
        <v>1648.3050935854999</v>
      </c>
      <c r="R183" s="187">
        <f t="shared" si="23"/>
        <v>3.3462525633738899E-4</v>
      </c>
      <c r="S183" s="182">
        <v>122780</v>
      </c>
      <c r="T183" s="183">
        <f t="shared" si="24"/>
        <v>5.7360330386906923E-4</v>
      </c>
      <c r="U183" s="184">
        <v>962.81625858549796</v>
      </c>
      <c r="V183" s="185">
        <f t="shared" si="25"/>
        <v>3.8214968221597049E-4</v>
      </c>
      <c r="W183" s="186">
        <v>86280</v>
      </c>
      <c r="X183" s="183">
        <f t="shared" si="26"/>
        <v>7.1397063614535424E-4</v>
      </c>
      <c r="Y183" s="184">
        <v>391.25239222300002</v>
      </c>
      <c r="Z183" s="187">
        <f t="shared" si="27"/>
        <v>7.8468356333297325E-4</v>
      </c>
      <c r="AA183" s="182">
        <v>36500</v>
      </c>
      <c r="AB183" s="183">
        <f t="shared" si="28"/>
        <v>3.9160961906952162E-4</v>
      </c>
      <c r="AC183" s="184">
        <v>571.56386636249897</v>
      </c>
      <c r="AD183" s="185">
        <f t="shared" si="29"/>
        <v>2.8283164552034149E-4</v>
      </c>
    </row>
    <row r="184" spans="2:30" x14ac:dyDescent="0.25">
      <c r="B184" s="178" t="s">
        <v>15720</v>
      </c>
      <c r="C184" s="179" t="s">
        <v>21</v>
      </c>
      <c r="D184" s="179" t="s">
        <v>2</v>
      </c>
      <c r="E184" s="179" t="s">
        <v>434</v>
      </c>
      <c r="F184" s="179" t="s">
        <v>1199</v>
      </c>
      <c r="G184" s="179" t="s">
        <v>1199</v>
      </c>
      <c r="H184" s="180">
        <v>41190</v>
      </c>
      <c r="I184" s="180">
        <v>42004</v>
      </c>
      <c r="J184" s="181" t="s">
        <v>1</v>
      </c>
      <c r="K184" s="182">
        <v>155840</v>
      </c>
      <c r="L184" s="183">
        <f t="shared" si="20"/>
        <v>4.9802661268992196E-4</v>
      </c>
      <c r="M184" s="184">
        <v>2428.8041099440102</v>
      </c>
      <c r="N184" s="185">
        <f t="shared" si="21"/>
        <v>2.7625107348478952E-4</v>
      </c>
      <c r="O184" s="186">
        <v>138940</v>
      </c>
      <c r="P184" s="183">
        <f t="shared" si="22"/>
        <v>4.9951761173662327E-4</v>
      </c>
      <c r="Q184" s="184">
        <v>1629.888109944</v>
      </c>
      <c r="R184" s="187">
        <f t="shared" si="23"/>
        <v>3.308863927641456E-4</v>
      </c>
      <c r="S184" s="182">
        <v>112000</v>
      </c>
      <c r="T184" s="183">
        <f t="shared" si="24"/>
        <v>5.2324132622035956E-4</v>
      </c>
      <c r="U184" s="184">
        <v>1159.9267524439999</v>
      </c>
      <c r="V184" s="185">
        <f t="shared" si="25"/>
        <v>4.6038445641901807E-4</v>
      </c>
      <c r="W184" s="186">
        <v>69500</v>
      </c>
      <c r="X184" s="183">
        <f t="shared" si="26"/>
        <v>5.7511542897661244E-4</v>
      </c>
      <c r="Y184" s="184">
        <v>342.65493994399901</v>
      </c>
      <c r="Z184" s="187">
        <f t="shared" si="27"/>
        <v>6.872180326904007E-4</v>
      </c>
      <c r="AA184" s="182">
        <v>42500</v>
      </c>
      <c r="AB184" s="183">
        <f t="shared" si="28"/>
        <v>4.5598380302615531E-4</v>
      </c>
      <c r="AC184" s="184">
        <v>817.27181249999796</v>
      </c>
      <c r="AD184" s="185">
        <f t="shared" si="29"/>
        <v>4.0441732791443743E-4</v>
      </c>
    </row>
    <row r="185" spans="2:30" x14ac:dyDescent="0.25">
      <c r="B185" s="178" t="s">
        <v>1211</v>
      </c>
      <c r="C185" s="179" t="s">
        <v>1195</v>
      </c>
      <c r="D185" s="179" t="s">
        <v>2</v>
      </c>
      <c r="E185" s="179" t="s">
        <v>1212</v>
      </c>
      <c r="F185" s="179" t="s">
        <v>1199</v>
      </c>
      <c r="G185" s="179" t="s">
        <v>1199</v>
      </c>
      <c r="H185" s="180">
        <v>41136</v>
      </c>
      <c r="I185" s="180">
        <v>41997</v>
      </c>
      <c r="J185" s="181" t="s">
        <v>1</v>
      </c>
      <c r="K185" s="182">
        <v>94425</v>
      </c>
      <c r="L185" s="183">
        <f t="shared" si="20"/>
        <v>3.0175925887606443E-4</v>
      </c>
      <c r="M185" s="184">
        <v>2419.9827198150001</v>
      </c>
      <c r="N185" s="185">
        <f t="shared" si="21"/>
        <v>2.7524773258842412E-4</v>
      </c>
      <c r="O185" s="186">
        <v>83289</v>
      </c>
      <c r="P185" s="183">
        <f t="shared" si="22"/>
        <v>2.994409267592602E-4</v>
      </c>
      <c r="Q185" s="184">
        <v>1315.560319815</v>
      </c>
      <c r="R185" s="187">
        <f t="shared" si="23"/>
        <v>2.67074166644597E-4</v>
      </c>
      <c r="S185" s="182">
        <v>70100</v>
      </c>
      <c r="T185" s="183">
        <f t="shared" si="24"/>
        <v>3.2749300864327863E-4</v>
      </c>
      <c r="U185" s="184">
        <v>769.00878151499899</v>
      </c>
      <c r="V185" s="185">
        <f t="shared" si="25"/>
        <v>3.0522590250915601E-4</v>
      </c>
      <c r="W185" s="186">
        <v>39700</v>
      </c>
      <c r="X185" s="183">
        <f t="shared" si="26"/>
        <v>3.2851917309887073E-4</v>
      </c>
      <c r="Y185" s="184">
        <v>187.740594015</v>
      </c>
      <c r="Z185" s="187">
        <f t="shared" si="27"/>
        <v>3.7652666468547449E-4</v>
      </c>
      <c r="AA185" s="182">
        <v>30400</v>
      </c>
      <c r="AB185" s="183">
        <f t="shared" si="28"/>
        <v>3.26162532046944E-4</v>
      </c>
      <c r="AC185" s="184">
        <v>581.26818749999904</v>
      </c>
      <c r="AD185" s="185">
        <f t="shared" si="29"/>
        <v>2.8763371450599048E-4</v>
      </c>
    </row>
    <row r="186" spans="2:30" x14ac:dyDescent="0.25">
      <c r="B186" s="178" t="s">
        <v>16236</v>
      </c>
      <c r="C186" s="179" t="s">
        <v>16237</v>
      </c>
      <c r="D186" s="179" t="s">
        <v>16067</v>
      </c>
      <c r="E186" s="179" t="s">
        <v>16238</v>
      </c>
      <c r="F186" s="179" t="s">
        <v>1199</v>
      </c>
      <c r="G186" s="179" t="s">
        <v>1199</v>
      </c>
      <c r="H186" s="180">
        <v>40620</v>
      </c>
      <c r="I186" s="180">
        <v>41934</v>
      </c>
      <c r="J186" s="181" t="s">
        <v>1</v>
      </c>
      <c r="K186" s="182">
        <v>67000</v>
      </c>
      <c r="L186" s="183">
        <f t="shared" si="20"/>
        <v>2.1411565098963535E-4</v>
      </c>
      <c r="M186" s="184">
        <v>2396.9920000000002</v>
      </c>
      <c r="N186" s="185">
        <f t="shared" si="21"/>
        <v>2.7263277858572023E-4</v>
      </c>
      <c r="O186" s="186">
        <v>0</v>
      </c>
      <c r="P186" s="183">
        <f t="shared" si="22"/>
        <v>0</v>
      </c>
      <c r="Q186" s="184">
        <v>0</v>
      </c>
      <c r="R186" s="187">
        <f t="shared" si="23"/>
        <v>0</v>
      </c>
      <c r="S186" s="182">
        <v>0</v>
      </c>
      <c r="T186" s="183">
        <f t="shared" si="24"/>
        <v>0</v>
      </c>
      <c r="U186" s="184">
        <v>0</v>
      </c>
      <c r="V186" s="185">
        <f t="shared" si="25"/>
        <v>0</v>
      </c>
      <c r="W186" s="186">
        <v>0</v>
      </c>
      <c r="X186" s="183">
        <f t="shared" si="26"/>
        <v>0</v>
      </c>
      <c r="Y186" s="184">
        <v>0</v>
      </c>
      <c r="Z186" s="187">
        <f t="shared" si="27"/>
        <v>0</v>
      </c>
      <c r="AA186" s="182">
        <v>0</v>
      </c>
      <c r="AB186" s="183">
        <f t="shared" si="28"/>
        <v>0</v>
      </c>
      <c r="AC186" s="184">
        <v>0</v>
      </c>
      <c r="AD186" s="185">
        <f t="shared" si="29"/>
        <v>0</v>
      </c>
    </row>
    <row r="187" spans="2:30" x14ac:dyDescent="0.25">
      <c r="B187" s="178" t="s">
        <v>14157</v>
      </c>
      <c r="C187" s="179" t="s">
        <v>14158</v>
      </c>
      <c r="D187" s="179" t="s">
        <v>0</v>
      </c>
      <c r="E187" s="179" t="s">
        <v>14159</v>
      </c>
      <c r="F187" s="179" t="s">
        <v>1199</v>
      </c>
      <c r="G187" s="179" t="s">
        <v>1199</v>
      </c>
      <c r="H187" s="180">
        <v>40133</v>
      </c>
      <c r="I187" s="180">
        <v>42004</v>
      </c>
      <c r="J187" s="181" t="s">
        <v>1</v>
      </c>
      <c r="K187" s="182">
        <v>8260</v>
      </c>
      <c r="L187" s="183">
        <f t="shared" si="20"/>
        <v>2.6396944435438627E-5</v>
      </c>
      <c r="M187" s="184">
        <v>2363.50729</v>
      </c>
      <c r="N187" s="185">
        <f t="shared" si="21"/>
        <v>2.688242429179178E-4</v>
      </c>
      <c r="O187" s="186">
        <v>8260</v>
      </c>
      <c r="P187" s="183">
        <f t="shared" si="22"/>
        <v>2.9696383136206333E-5</v>
      </c>
      <c r="Q187" s="184">
        <v>2285.5972900000002</v>
      </c>
      <c r="R187" s="187">
        <f t="shared" si="23"/>
        <v>4.6400304289942392E-4</v>
      </c>
      <c r="S187" s="182">
        <v>8060</v>
      </c>
      <c r="T187" s="183">
        <f t="shared" si="24"/>
        <v>3.7654688297643736E-5</v>
      </c>
      <c r="U187" s="184">
        <v>1292.2084199999999</v>
      </c>
      <c r="V187" s="185">
        <f t="shared" si="25"/>
        <v>5.1288813691750758E-4</v>
      </c>
      <c r="W187" s="186">
        <v>7160</v>
      </c>
      <c r="X187" s="183">
        <f t="shared" si="26"/>
        <v>5.9249301747806403E-5</v>
      </c>
      <c r="Y187" s="184">
        <v>832.30391999999995</v>
      </c>
      <c r="Z187" s="187">
        <f t="shared" si="27"/>
        <v>1.669242715708076E-3</v>
      </c>
      <c r="AA187" s="182">
        <v>900</v>
      </c>
      <c r="AB187" s="183">
        <f t="shared" si="28"/>
        <v>9.6561275934950537E-6</v>
      </c>
      <c r="AC187" s="184">
        <v>459.90449999999998</v>
      </c>
      <c r="AD187" s="185">
        <f t="shared" si="29"/>
        <v>2.2757832356517965E-4</v>
      </c>
    </row>
    <row r="188" spans="2:30" x14ac:dyDescent="0.25">
      <c r="B188" s="178" t="s">
        <v>12545</v>
      </c>
      <c r="C188" s="179" t="s">
        <v>12546</v>
      </c>
      <c r="D188" s="179" t="s">
        <v>0</v>
      </c>
      <c r="E188" s="179" t="s">
        <v>12547</v>
      </c>
      <c r="F188" s="179" t="s">
        <v>1199</v>
      </c>
      <c r="G188" s="179" t="s">
        <v>1199</v>
      </c>
      <c r="H188" s="180">
        <v>38720</v>
      </c>
      <c r="I188" s="180">
        <v>42002</v>
      </c>
      <c r="J188" s="181" t="s">
        <v>1</v>
      </c>
      <c r="K188" s="182">
        <v>112220</v>
      </c>
      <c r="L188" s="183">
        <f t="shared" si="20"/>
        <v>3.5862773662771459E-4</v>
      </c>
      <c r="M188" s="184">
        <v>2308.6575702730001</v>
      </c>
      <c r="N188" s="185">
        <f t="shared" si="21"/>
        <v>2.6258566077253724E-4</v>
      </c>
      <c r="O188" s="186">
        <v>103100</v>
      </c>
      <c r="P188" s="183">
        <f t="shared" si="22"/>
        <v>3.7066550863715171E-4</v>
      </c>
      <c r="Q188" s="184">
        <v>1972.001370273</v>
      </c>
      <c r="R188" s="187">
        <f t="shared" si="23"/>
        <v>4.0033939505086896E-4</v>
      </c>
      <c r="S188" s="182">
        <v>73800</v>
      </c>
      <c r="T188" s="183">
        <f t="shared" si="24"/>
        <v>3.4477865959877264E-4</v>
      </c>
      <c r="U188" s="184">
        <v>351.16546510000001</v>
      </c>
      <c r="V188" s="185">
        <f t="shared" si="25"/>
        <v>1.3938045779403685E-4</v>
      </c>
      <c r="W188" s="186">
        <v>60000</v>
      </c>
      <c r="X188" s="183">
        <f t="shared" si="26"/>
        <v>4.9650252861290281E-4</v>
      </c>
      <c r="Y188" s="184">
        <v>211.84940259999999</v>
      </c>
      <c r="Z188" s="187">
        <f t="shared" si="27"/>
        <v>4.2487853729819937E-4</v>
      </c>
      <c r="AA188" s="182">
        <v>13800</v>
      </c>
      <c r="AB188" s="183">
        <f t="shared" si="28"/>
        <v>1.4806062310025747E-4</v>
      </c>
      <c r="AC188" s="184">
        <v>139.31606249999999</v>
      </c>
      <c r="AD188" s="185">
        <f t="shared" si="29"/>
        <v>6.8938912207755712E-5</v>
      </c>
    </row>
    <row r="189" spans="2:30" x14ac:dyDescent="0.25">
      <c r="B189" s="178" t="s">
        <v>8254</v>
      </c>
      <c r="C189" s="179" t="s">
        <v>8255</v>
      </c>
      <c r="D189" s="179" t="s">
        <v>8</v>
      </c>
      <c r="E189" s="179" t="s">
        <v>3813</v>
      </c>
      <c r="F189" s="179" t="s">
        <v>1199</v>
      </c>
      <c r="G189" s="179" t="s">
        <v>1199</v>
      </c>
      <c r="H189" s="180">
        <v>39351</v>
      </c>
      <c r="I189" s="180">
        <v>41491</v>
      </c>
      <c r="J189" s="181" t="s">
        <v>1</v>
      </c>
      <c r="K189" s="182">
        <v>384800</v>
      </c>
      <c r="L189" s="183">
        <f t="shared" si="20"/>
        <v>1.2297269029971894E-3</v>
      </c>
      <c r="M189" s="184">
        <v>2299.6118999999999</v>
      </c>
      <c r="N189" s="185">
        <f t="shared" si="21"/>
        <v>2.6155681035472264E-4</v>
      </c>
      <c r="O189" s="186">
        <v>384800</v>
      </c>
      <c r="P189" s="183">
        <f t="shared" si="22"/>
        <v>1.3834344105099511E-3</v>
      </c>
      <c r="Q189" s="184">
        <v>2299.6118999999999</v>
      </c>
      <c r="R189" s="187">
        <f t="shared" si="23"/>
        <v>4.6684817301639593E-4</v>
      </c>
      <c r="S189" s="182">
        <v>384800</v>
      </c>
      <c r="T189" s="183">
        <f t="shared" si="24"/>
        <v>1.7977076993713783E-3</v>
      </c>
      <c r="U189" s="184">
        <v>2299.6118999999999</v>
      </c>
      <c r="V189" s="185">
        <f t="shared" si="25"/>
        <v>9.1273485358060876E-4</v>
      </c>
      <c r="W189" s="186">
        <v>384800</v>
      </c>
      <c r="X189" s="183">
        <f t="shared" si="26"/>
        <v>3.184236216837417E-3</v>
      </c>
      <c r="Y189" s="184">
        <v>2299.6118999999999</v>
      </c>
      <c r="Z189" s="187">
        <f t="shared" si="27"/>
        <v>4.612029717498637E-3</v>
      </c>
      <c r="AA189" s="182">
        <v>0</v>
      </c>
      <c r="AB189" s="183">
        <f t="shared" si="28"/>
        <v>0</v>
      </c>
      <c r="AC189" s="184">
        <v>0</v>
      </c>
      <c r="AD189" s="185">
        <f t="shared" si="29"/>
        <v>0</v>
      </c>
    </row>
    <row r="190" spans="2:30" x14ac:dyDescent="0.25">
      <c r="B190" s="178" t="s">
        <v>13481</v>
      </c>
      <c r="C190" s="179" t="s">
        <v>13482</v>
      </c>
      <c r="D190" s="179" t="s">
        <v>0</v>
      </c>
      <c r="E190" s="179" t="s">
        <v>13483</v>
      </c>
      <c r="F190" s="179" t="s">
        <v>1199</v>
      </c>
      <c r="G190" s="179" t="s">
        <v>1199</v>
      </c>
      <c r="H190" s="180">
        <v>39468</v>
      </c>
      <c r="I190" s="180">
        <v>41996</v>
      </c>
      <c r="J190" s="181" t="s">
        <v>1</v>
      </c>
      <c r="K190" s="182">
        <v>136369</v>
      </c>
      <c r="L190" s="183">
        <f t="shared" si="20"/>
        <v>4.3580204790754604E-4</v>
      </c>
      <c r="M190" s="184">
        <v>2231.7867711485001</v>
      </c>
      <c r="N190" s="185">
        <f t="shared" si="21"/>
        <v>2.5384241108400381E-4</v>
      </c>
      <c r="O190" s="186">
        <v>117485</v>
      </c>
      <c r="P190" s="183">
        <f t="shared" si="22"/>
        <v>4.223825148616466E-4</v>
      </c>
      <c r="Q190" s="184">
        <v>1458.5971711484999</v>
      </c>
      <c r="R190" s="187">
        <f t="shared" si="23"/>
        <v>2.9611232422199616E-4</v>
      </c>
      <c r="S190" s="182">
        <v>83120</v>
      </c>
      <c r="T190" s="183">
        <f t="shared" si="24"/>
        <v>3.8831981281639544E-4</v>
      </c>
      <c r="U190" s="184">
        <v>502.49050614849898</v>
      </c>
      <c r="V190" s="185">
        <f t="shared" si="25"/>
        <v>1.9944260966604679E-4</v>
      </c>
      <c r="W190" s="186">
        <v>72500</v>
      </c>
      <c r="X190" s="183">
        <f t="shared" si="26"/>
        <v>5.999405554072576E-4</v>
      </c>
      <c r="Y190" s="184">
        <v>331.19147728600001</v>
      </c>
      <c r="Z190" s="187">
        <f t="shared" si="27"/>
        <v>6.6422727044737726E-4</v>
      </c>
      <c r="AA190" s="182">
        <v>10620</v>
      </c>
      <c r="AB190" s="183">
        <f t="shared" si="28"/>
        <v>1.1394230560324162E-4</v>
      </c>
      <c r="AC190" s="184">
        <v>171.29902886249999</v>
      </c>
      <c r="AD190" s="185">
        <f t="shared" si="29"/>
        <v>8.4765306312225848E-5</v>
      </c>
    </row>
    <row r="191" spans="2:30" x14ac:dyDescent="0.25">
      <c r="B191" s="178" t="s">
        <v>14713</v>
      </c>
      <c r="C191" s="179" t="s">
        <v>14714</v>
      </c>
      <c r="D191" s="179" t="s">
        <v>7</v>
      </c>
      <c r="E191" s="179" t="s">
        <v>14715</v>
      </c>
      <c r="F191" s="179" t="s">
        <v>1199</v>
      </c>
      <c r="G191" s="179" t="s">
        <v>1199</v>
      </c>
      <c r="H191" s="180">
        <v>40549</v>
      </c>
      <c r="I191" s="180">
        <v>42004</v>
      </c>
      <c r="J191" s="181" t="s">
        <v>1</v>
      </c>
      <c r="K191" s="182">
        <v>29995</v>
      </c>
      <c r="L191" s="183">
        <f t="shared" si="20"/>
        <v>9.5856700767673312E-5</v>
      </c>
      <c r="M191" s="184">
        <v>2087.8531242499998</v>
      </c>
      <c r="N191" s="185">
        <f t="shared" si="21"/>
        <v>2.3747146362739399E-4</v>
      </c>
      <c r="O191" s="186">
        <v>29995</v>
      </c>
      <c r="P191" s="183">
        <f t="shared" si="22"/>
        <v>1.0783813706664758E-4</v>
      </c>
      <c r="Q191" s="184">
        <v>1956.6569179999999</v>
      </c>
      <c r="R191" s="187">
        <f t="shared" si="23"/>
        <v>3.9722429136333483E-4</v>
      </c>
      <c r="S191" s="182">
        <v>14400</v>
      </c>
      <c r="T191" s="183">
        <f t="shared" si="24"/>
        <v>6.7273884799760522E-5</v>
      </c>
      <c r="U191" s="184">
        <v>43.588799999999999</v>
      </c>
      <c r="V191" s="185">
        <f t="shared" si="25"/>
        <v>1.7300752786048134E-5</v>
      </c>
      <c r="W191" s="186">
        <v>14400</v>
      </c>
      <c r="X191" s="183">
        <f t="shared" si="26"/>
        <v>1.1916060686709669E-4</v>
      </c>
      <c r="Y191" s="184">
        <v>43.588799999999999</v>
      </c>
      <c r="Z191" s="187">
        <f t="shared" si="27"/>
        <v>8.7420334252968782E-5</v>
      </c>
      <c r="AA191" s="182">
        <v>0</v>
      </c>
      <c r="AB191" s="183">
        <f t="shared" si="28"/>
        <v>0</v>
      </c>
      <c r="AC191" s="184">
        <v>0</v>
      </c>
      <c r="AD191" s="185">
        <f t="shared" si="29"/>
        <v>0</v>
      </c>
    </row>
    <row r="192" spans="2:30" x14ac:dyDescent="0.25">
      <c r="B192" s="178" t="s">
        <v>15495</v>
      </c>
      <c r="C192" s="179" t="s">
        <v>15496</v>
      </c>
      <c r="D192" s="179" t="s">
        <v>0</v>
      </c>
      <c r="E192" s="179" t="s">
        <v>15497</v>
      </c>
      <c r="F192" s="179" t="s">
        <v>1199</v>
      </c>
      <c r="G192" s="179" t="s">
        <v>1199</v>
      </c>
      <c r="H192" s="180">
        <v>40378</v>
      </c>
      <c r="I192" s="180">
        <v>41997</v>
      </c>
      <c r="J192" s="181" t="s">
        <v>1</v>
      </c>
      <c r="K192" s="182">
        <v>83779</v>
      </c>
      <c r="L192" s="183">
        <f t="shared" si="20"/>
        <v>2.6773724066060688E-4</v>
      </c>
      <c r="M192" s="184">
        <v>1982.687175</v>
      </c>
      <c r="N192" s="185">
        <f t="shared" si="21"/>
        <v>2.2550993644806578E-4</v>
      </c>
      <c r="O192" s="186">
        <v>74535</v>
      </c>
      <c r="P192" s="183">
        <f t="shared" si="22"/>
        <v>2.6796851296091273E-4</v>
      </c>
      <c r="Q192" s="184">
        <v>690.24307499999998</v>
      </c>
      <c r="R192" s="187">
        <f t="shared" si="23"/>
        <v>1.4012743563423426E-4</v>
      </c>
      <c r="S192" s="182">
        <v>54740</v>
      </c>
      <c r="T192" s="183">
        <f t="shared" si="24"/>
        <v>2.5573419819020077E-4</v>
      </c>
      <c r="U192" s="184">
        <v>390.44450999999901</v>
      </c>
      <c r="V192" s="185">
        <f t="shared" si="25"/>
        <v>1.5497063337783286E-4</v>
      </c>
      <c r="W192" s="186">
        <v>41440</v>
      </c>
      <c r="X192" s="183">
        <f t="shared" si="26"/>
        <v>3.429177464286449E-4</v>
      </c>
      <c r="Y192" s="184">
        <v>169.90550999999999</v>
      </c>
      <c r="Z192" s="187">
        <f t="shared" si="27"/>
        <v>3.4075717789021787E-4</v>
      </c>
      <c r="AA192" s="182">
        <v>13300</v>
      </c>
      <c r="AB192" s="183">
        <f t="shared" si="28"/>
        <v>1.4269610777053801E-4</v>
      </c>
      <c r="AC192" s="184">
        <v>220.53899999999999</v>
      </c>
      <c r="AD192" s="185">
        <f t="shared" si="29"/>
        <v>1.0913112592014463E-4</v>
      </c>
    </row>
    <row r="193" spans="2:30" x14ac:dyDescent="0.25">
      <c r="B193" s="74" t="s">
        <v>16907</v>
      </c>
      <c r="C193" s="68" t="s">
        <v>3</v>
      </c>
      <c r="D193" s="68" t="s">
        <v>2</v>
      </c>
      <c r="E193" s="68" t="s">
        <v>16518</v>
      </c>
      <c r="F193" s="68" t="s">
        <v>1199</v>
      </c>
      <c r="G193" s="68" t="s">
        <v>1199</v>
      </c>
      <c r="H193" s="69">
        <v>41395</v>
      </c>
      <c r="I193" s="69">
        <v>42003</v>
      </c>
      <c r="J193" s="94" t="s">
        <v>1173</v>
      </c>
      <c r="K193" s="102">
        <v>132264</v>
      </c>
      <c r="L193" s="71">
        <f t="shared" si="20"/>
        <v>4.2268346958944971E-4</v>
      </c>
      <c r="M193" s="70">
        <v>1891.0922027050001</v>
      </c>
      <c r="N193" s="75">
        <f t="shared" si="21"/>
        <v>2.1509196600791918E-4</v>
      </c>
      <c r="O193" s="99">
        <v>127050</v>
      </c>
      <c r="P193" s="71">
        <f t="shared" si="22"/>
        <v>4.5677063891707198E-4</v>
      </c>
      <c r="Q193" s="70">
        <v>1372.1982027050001</v>
      </c>
      <c r="R193" s="106">
        <f t="shared" si="23"/>
        <v>2.7857232081170369E-4</v>
      </c>
      <c r="S193" s="102">
        <v>94700</v>
      </c>
      <c r="T193" s="71">
        <f t="shared" si="24"/>
        <v>4.4241922850953621E-4</v>
      </c>
      <c r="U193" s="70">
        <v>615.37839770499897</v>
      </c>
      <c r="V193" s="75">
        <f t="shared" si="25"/>
        <v>2.4424874115755874E-4</v>
      </c>
      <c r="W193" s="99">
        <v>71700</v>
      </c>
      <c r="X193" s="71">
        <f t="shared" si="26"/>
        <v>5.9332052169241891E-4</v>
      </c>
      <c r="Y193" s="70">
        <v>339.70464770499899</v>
      </c>
      <c r="Z193" s="106">
        <f t="shared" si="27"/>
        <v>6.8130101883185626E-4</v>
      </c>
      <c r="AA193" s="102">
        <v>23000</v>
      </c>
      <c r="AB193" s="71">
        <f t="shared" si="28"/>
        <v>2.4676770516709578E-4</v>
      </c>
      <c r="AC193" s="70">
        <v>275.67374999999998</v>
      </c>
      <c r="AD193" s="75">
        <f t="shared" si="29"/>
        <v>1.3641390740018079E-4</v>
      </c>
    </row>
    <row r="194" spans="2:30" x14ac:dyDescent="0.25">
      <c r="B194" s="178" t="s">
        <v>5879</v>
      </c>
      <c r="C194" s="179" t="s">
        <v>5863</v>
      </c>
      <c r="D194" s="179" t="s">
        <v>2</v>
      </c>
      <c r="E194" s="179" t="s">
        <v>5880</v>
      </c>
      <c r="F194" s="179" t="s">
        <v>1199</v>
      </c>
      <c r="G194" s="179" t="s">
        <v>1199</v>
      </c>
      <c r="H194" s="180">
        <v>38719</v>
      </c>
      <c r="I194" s="180">
        <v>39161</v>
      </c>
      <c r="J194" s="181" t="s">
        <v>1</v>
      </c>
      <c r="K194" s="182">
        <v>118530</v>
      </c>
      <c r="L194" s="183">
        <f t="shared" si="20"/>
        <v>3.7879295689255936E-4</v>
      </c>
      <c r="M194" s="184">
        <v>1751.8215337040001</v>
      </c>
      <c r="N194" s="185">
        <f t="shared" si="21"/>
        <v>1.9925138353403744E-4</v>
      </c>
      <c r="O194" s="186">
        <v>118030</v>
      </c>
      <c r="P194" s="183">
        <f t="shared" si="22"/>
        <v>4.2434190091603314E-4</v>
      </c>
      <c r="Q194" s="184">
        <v>1733.9295337040001</v>
      </c>
      <c r="R194" s="187">
        <f t="shared" si="23"/>
        <v>3.5200802141825921E-4</v>
      </c>
      <c r="S194" s="182">
        <v>95700</v>
      </c>
      <c r="T194" s="183">
        <f t="shared" si="24"/>
        <v>4.4709102606507511E-4</v>
      </c>
      <c r="U194" s="184">
        <v>959.47551912000097</v>
      </c>
      <c r="V194" s="185">
        <f t="shared" si="25"/>
        <v>3.8082371527916199E-4</v>
      </c>
      <c r="W194" s="186">
        <v>74600</v>
      </c>
      <c r="X194" s="183">
        <f t="shared" si="26"/>
        <v>6.1731814390870922E-4</v>
      </c>
      <c r="Y194" s="184">
        <v>302.447014031999</v>
      </c>
      <c r="Z194" s="187">
        <f t="shared" si="27"/>
        <v>6.0657827378798434E-4</v>
      </c>
      <c r="AA194" s="182">
        <v>21100</v>
      </c>
      <c r="AB194" s="183">
        <f t="shared" si="28"/>
        <v>2.2638254691416179E-4</v>
      </c>
      <c r="AC194" s="184">
        <v>657.02850508799997</v>
      </c>
      <c r="AD194" s="185">
        <f t="shared" si="29"/>
        <v>3.2512281511153546E-4</v>
      </c>
    </row>
    <row r="195" spans="2:30" x14ac:dyDescent="0.25">
      <c r="B195" s="178" t="s">
        <v>15758</v>
      </c>
      <c r="C195" s="179" t="s">
        <v>15759</v>
      </c>
      <c r="D195" s="179" t="s">
        <v>4</v>
      </c>
      <c r="E195" s="179" t="s">
        <v>15760</v>
      </c>
      <c r="F195" s="179" t="s">
        <v>1199</v>
      </c>
      <c r="G195" s="179" t="s">
        <v>1199</v>
      </c>
      <c r="H195" s="180">
        <v>40521</v>
      </c>
      <c r="I195" s="180">
        <v>42004</v>
      </c>
      <c r="J195" s="181" t="s">
        <v>1</v>
      </c>
      <c r="K195" s="182">
        <v>5600</v>
      </c>
      <c r="L195" s="183">
        <f t="shared" si="20"/>
        <v>1.7896233515551611E-5</v>
      </c>
      <c r="M195" s="184">
        <v>1744.5671433499999</v>
      </c>
      <c r="N195" s="185">
        <f t="shared" si="21"/>
        <v>1.9842627247853266E-4</v>
      </c>
      <c r="O195" s="186">
        <v>5600</v>
      </c>
      <c r="P195" s="183">
        <f t="shared" si="22"/>
        <v>2.0133141109292428E-5</v>
      </c>
      <c r="Q195" s="184">
        <v>702.05394335000005</v>
      </c>
      <c r="R195" s="187">
        <f t="shared" si="23"/>
        <v>1.4252518036278377E-4</v>
      </c>
      <c r="S195" s="182">
        <v>5500</v>
      </c>
      <c r="T195" s="183">
        <f t="shared" si="24"/>
        <v>2.5694886555464087E-5</v>
      </c>
      <c r="U195" s="184">
        <v>139.82339999999999</v>
      </c>
      <c r="V195" s="185">
        <f t="shared" si="25"/>
        <v>5.5497056058086539E-5</v>
      </c>
      <c r="W195" s="186">
        <v>2300</v>
      </c>
      <c r="X195" s="183">
        <f t="shared" si="26"/>
        <v>1.9032596930161276E-5</v>
      </c>
      <c r="Y195" s="184">
        <v>6.9621000000000004</v>
      </c>
      <c r="Z195" s="187">
        <f t="shared" si="27"/>
        <v>1.3962970054293626E-5</v>
      </c>
      <c r="AA195" s="182">
        <v>3200</v>
      </c>
      <c r="AB195" s="183">
        <f t="shared" si="28"/>
        <v>3.433289811020463E-5</v>
      </c>
      <c r="AC195" s="184">
        <v>132.8613</v>
      </c>
      <c r="AD195" s="185">
        <f t="shared" si="29"/>
        <v>6.5744849029940794E-5</v>
      </c>
    </row>
    <row r="196" spans="2:30" x14ac:dyDescent="0.25">
      <c r="B196" s="74" t="s">
        <v>16514</v>
      </c>
      <c r="C196" s="68" t="s">
        <v>16515</v>
      </c>
      <c r="D196" s="68" t="s">
        <v>2</v>
      </c>
      <c r="E196" s="68" t="s">
        <v>16516</v>
      </c>
      <c r="F196" s="68" t="s">
        <v>1199</v>
      </c>
      <c r="G196" s="68" t="s">
        <v>1199</v>
      </c>
      <c r="H196" s="69">
        <v>38721</v>
      </c>
      <c r="I196" s="69">
        <v>39175</v>
      </c>
      <c r="J196" s="94" t="s">
        <v>1173</v>
      </c>
      <c r="K196" s="102">
        <v>102785</v>
      </c>
      <c r="L196" s="71">
        <f t="shared" ref="L196:L259" si="30">K196/$K$725</f>
        <v>3.2847577890999504E-4</v>
      </c>
      <c r="M196" s="70">
        <v>1615.4657288325</v>
      </c>
      <c r="N196" s="75">
        <f t="shared" ref="N196:N259" si="31">M196/$M$725</f>
        <v>1.8374233637893247E-4</v>
      </c>
      <c r="O196" s="99">
        <v>92975</v>
      </c>
      <c r="P196" s="71">
        <f t="shared" ref="P196:P259" si="32">O196/$O$725</f>
        <v>3.3426407047079708E-4</v>
      </c>
      <c r="Q196" s="70">
        <v>1272.6101288325001</v>
      </c>
      <c r="R196" s="106">
        <f t="shared" ref="R196:R259" si="33">Q196/$Q$725</f>
        <v>2.5835477438937107E-4</v>
      </c>
      <c r="S196" s="102">
        <v>81600</v>
      </c>
      <c r="T196" s="71">
        <f t="shared" ref="T196:T259" si="34">S196/$S$725</f>
        <v>3.8121868053197627E-4</v>
      </c>
      <c r="U196" s="70">
        <v>933.18359365250103</v>
      </c>
      <c r="V196" s="75">
        <f t="shared" ref="V196:V259" si="35">U196/$U$725</f>
        <v>3.703882340825606E-4</v>
      </c>
      <c r="W196" s="99">
        <v>50500</v>
      </c>
      <c r="X196" s="71">
        <f t="shared" ref="X196:X259" si="36">W196/$W$725</f>
        <v>4.1788962824919324E-4</v>
      </c>
      <c r="Y196" s="70">
        <v>194.32733984000001</v>
      </c>
      <c r="Z196" s="106">
        <f t="shared" ref="Z196:Z259" si="37">Y196/$Y$725</f>
        <v>3.8973683614375841E-4</v>
      </c>
      <c r="AA196" s="102">
        <v>31100</v>
      </c>
      <c r="AB196" s="71">
        <f t="shared" ref="AB196:AB259" si="38">AA196/$AA$725</f>
        <v>3.336728535085513E-4</v>
      </c>
      <c r="AC196" s="70">
        <v>738.85625381249997</v>
      </c>
      <c r="AD196" s="75">
        <f t="shared" ref="AD196:AD259" si="39">AC196/$AC$725</f>
        <v>3.6561431253292288E-4</v>
      </c>
    </row>
    <row r="197" spans="2:30" x14ac:dyDescent="0.25">
      <c r="B197" s="178" t="s">
        <v>14814</v>
      </c>
      <c r="C197" s="179" t="s">
        <v>14815</v>
      </c>
      <c r="D197" s="179" t="s">
        <v>0</v>
      </c>
      <c r="E197" s="179" t="s">
        <v>14816</v>
      </c>
      <c r="F197" s="179" t="s">
        <v>1199</v>
      </c>
      <c r="G197" s="179" t="s">
        <v>1199</v>
      </c>
      <c r="H197" s="180">
        <v>40301</v>
      </c>
      <c r="I197" s="180">
        <v>42004</v>
      </c>
      <c r="J197" s="181" t="s">
        <v>1</v>
      </c>
      <c r="K197" s="182">
        <v>114430</v>
      </c>
      <c r="L197" s="183">
        <f t="shared" si="30"/>
        <v>3.6569035735438768E-4</v>
      </c>
      <c r="M197" s="184">
        <v>1585.437593461</v>
      </c>
      <c r="N197" s="185">
        <f t="shared" si="31"/>
        <v>1.8032694993538981E-4</v>
      </c>
      <c r="O197" s="186">
        <v>100730</v>
      </c>
      <c r="P197" s="183">
        <f t="shared" si="32"/>
        <v>3.6214487570339755E-4</v>
      </c>
      <c r="Q197" s="184">
        <v>1091.7287934609999</v>
      </c>
      <c r="R197" s="187">
        <f t="shared" si="33"/>
        <v>2.2163374291838639E-4</v>
      </c>
      <c r="S197" s="182">
        <v>59040</v>
      </c>
      <c r="T197" s="183">
        <f t="shared" si="34"/>
        <v>2.7582292767901813E-4</v>
      </c>
      <c r="U197" s="184">
        <v>371.28906156099998</v>
      </c>
      <c r="V197" s="185">
        <f t="shared" si="35"/>
        <v>1.4736767853739188E-4</v>
      </c>
      <c r="W197" s="186">
        <v>32080</v>
      </c>
      <c r="X197" s="183">
        <f t="shared" si="36"/>
        <v>2.6546335196503206E-4</v>
      </c>
      <c r="Y197" s="184">
        <v>110.945461561</v>
      </c>
      <c r="Z197" s="187">
        <f t="shared" si="37"/>
        <v>2.225087484287826E-4</v>
      </c>
      <c r="AA197" s="182">
        <v>26960</v>
      </c>
      <c r="AB197" s="183">
        <f t="shared" si="38"/>
        <v>2.8925466657847402E-4</v>
      </c>
      <c r="AC197" s="184">
        <v>260.34359999999998</v>
      </c>
      <c r="AD197" s="185">
        <f t="shared" si="39"/>
        <v>1.2882796328134147E-4</v>
      </c>
    </row>
    <row r="198" spans="2:30" x14ac:dyDescent="0.25">
      <c r="B198" s="178" t="s">
        <v>4192</v>
      </c>
      <c r="C198" s="179" t="s">
        <v>4193</v>
      </c>
      <c r="D198" s="179" t="s">
        <v>0</v>
      </c>
      <c r="E198" s="179" t="s">
        <v>4194</v>
      </c>
      <c r="F198" s="179" t="s">
        <v>1199</v>
      </c>
      <c r="G198" s="179" t="s">
        <v>1199</v>
      </c>
      <c r="H198" s="180">
        <v>38736</v>
      </c>
      <c r="I198" s="180">
        <v>42000</v>
      </c>
      <c r="J198" s="181" t="s">
        <v>1</v>
      </c>
      <c r="K198" s="182">
        <v>209179</v>
      </c>
      <c r="L198" s="183">
        <f t="shared" si="30"/>
        <v>6.6848504116956615E-4</v>
      </c>
      <c r="M198" s="184">
        <v>1547.9333556365</v>
      </c>
      <c r="N198" s="185">
        <f t="shared" si="31"/>
        <v>1.7606123500316095E-4</v>
      </c>
      <c r="O198" s="186">
        <v>203275</v>
      </c>
      <c r="P198" s="183">
        <f t="shared" si="32"/>
        <v>7.3081504624846762E-4</v>
      </c>
      <c r="Q198" s="184">
        <v>1335.3549556365001</v>
      </c>
      <c r="R198" s="187">
        <f t="shared" si="33"/>
        <v>2.7109270975997758E-4</v>
      </c>
      <c r="S198" s="182">
        <v>133320</v>
      </c>
      <c r="T198" s="183">
        <f t="shared" si="34"/>
        <v>6.2284405010444945E-4</v>
      </c>
      <c r="U198" s="184">
        <v>676.68143563649801</v>
      </c>
      <c r="V198" s="185">
        <f t="shared" si="35"/>
        <v>2.6858042049460396E-4</v>
      </c>
      <c r="W198" s="186">
        <v>105400</v>
      </c>
      <c r="X198" s="183">
        <f t="shared" si="36"/>
        <v>8.7218944192999932E-4</v>
      </c>
      <c r="Y198" s="184">
        <v>355.75597404899901</v>
      </c>
      <c r="Z198" s="187">
        <f t="shared" si="37"/>
        <v>7.134930570204727E-4</v>
      </c>
      <c r="AA198" s="182">
        <v>27920</v>
      </c>
      <c r="AB198" s="183">
        <f t="shared" si="38"/>
        <v>2.9955453601153545E-4</v>
      </c>
      <c r="AC198" s="184">
        <v>320.92546158750002</v>
      </c>
      <c r="AD198" s="185">
        <f t="shared" si="39"/>
        <v>1.5880618375655102E-4</v>
      </c>
    </row>
    <row r="199" spans="2:30" x14ac:dyDescent="0.25">
      <c r="B199" s="74" t="s">
        <v>16903</v>
      </c>
      <c r="C199" s="68" t="s">
        <v>3</v>
      </c>
      <c r="D199" s="68" t="s">
        <v>2</v>
      </c>
      <c r="E199" s="68" t="s">
        <v>16904</v>
      </c>
      <c r="F199" s="68" t="s">
        <v>1199</v>
      </c>
      <c r="G199" s="68" t="s">
        <v>1199</v>
      </c>
      <c r="H199" s="69">
        <v>41092</v>
      </c>
      <c r="I199" s="69">
        <v>42004</v>
      </c>
      <c r="J199" s="94" t="s">
        <v>1173</v>
      </c>
      <c r="K199" s="102">
        <v>104292</v>
      </c>
      <c r="L199" s="71">
        <f t="shared" si="30"/>
        <v>3.3329178317926942E-4</v>
      </c>
      <c r="M199" s="70">
        <v>1471.2141880659999</v>
      </c>
      <c r="N199" s="75">
        <f t="shared" si="31"/>
        <v>1.6733523181853251E-4</v>
      </c>
      <c r="O199" s="99">
        <v>100570</v>
      </c>
      <c r="P199" s="71">
        <f t="shared" si="32"/>
        <v>3.6156964310027492E-4</v>
      </c>
      <c r="Q199" s="70">
        <v>1188.271788066</v>
      </c>
      <c r="R199" s="106">
        <f t="shared" si="33"/>
        <v>2.4123310255332134E-4</v>
      </c>
      <c r="S199" s="102">
        <v>88900</v>
      </c>
      <c r="T199" s="71">
        <f t="shared" si="34"/>
        <v>4.1532280268741044E-4</v>
      </c>
      <c r="U199" s="70">
        <v>865.09542806599995</v>
      </c>
      <c r="V199" s="75">
        <f t="shared" si="35"/>
        <v>3.4336348184190325E-4</v>
      </c>
      <c r="W199" s="99">
        <v>57600</v>
      </c>
      <c r="X199" s="71">
        <f t="shared" si="36"/>
        <v>4.7664242746838675E-4</v>
      </c>
      <c r="Y199" s="70">
        <v>253.570365565999</v>
      </c>
      <c r="Z199" s="106">
        <f t="shared" si="37"/>
        <v>5.0855279600326504E-4</v>
      </c>
      <c r="AA199" s="102">
        <v>31300</v>
      </c>
      <c r="AB199" s="71">
        <f t="shared" si="38"/>
        <v>3.3581865964043905E-4</v>
      </c>
      <c r="AC199" s="70">
        <v>611.52506249999999</v>
      </c>
      <c r="AD199" s="75">
        <f t="shared" si="39"/>
        <v>3.0260597263527907E-4</v>
      </c>
    </row>
    <row r="200" spans="2:30" x14ac:dyDescent="0.25">
      <c r="B200" s="178" t="s">
        <v>1238</v>
      </c>
      <c r="C200" s="179" t="s">
        <v>1195</v>
      </c>
      <c r="D200" s="179" t="s">
        <v>2</v>
      </c>
      <c r="E200" s="179" t="s">
        <v>1239</v>
      </c>
      <c r="F200" s="179" t="s">
        <v>1199</v>
      </c>
      <c r="G200" s="179" t="s">
        <v>1199</v>
      </c>
      <c r="H200" s="180">
        <v>41738</v>
      </c>
      <c r="I200" s="180">
        <v>42002</v>
      </c>
      <c r="J200" s="181" t="s">
        <v>1</v>
      </c>
      <c r="K200" s="182">
        <v>41370</v>
      </c>
      <c r="L200" s="183">
        <f t="shared" si="30"/>
        <v>1.3220842509613752E-4</v>
      </c>
      <c r="M200" s="184">
        <v>1407.935530595</v>
      </c>
      <c r="N200" s="185">
        <f t="shared" si="31"/>
        <v>1.6013794613235053E-4</v>
      </c>
      <c r="O200" s="186">
        <v>37770</v>
      </c>
      <c r="P200" s="183">
        <f t="shared" si="32"/>
        <v>1.357908463746384E-4</v>
      </c>
      <c r="Q200" s="184">
        <v>1061.0731305950001</v>
      </c>
      <c r="R200" s="187">
        <f t="shared" si="33"/>
        <v>2.1541028399403545E-4</v>
      </c>
      <c r="S200" s="182">
        <v>29200</v>
      </c>
      <c r="T200" s="183">
        <f t="shared" si="34"/>
        <v>1.3641648862173662E-4</v>
      </c>
      <c r="U200" s="184">
        <v>694.89523809499997</v>
      </c>
      <c r="V200" s="185">
        <f t="shared" si="35"/>
        <v>2.7580962831010838E-4</v>
      </c>
      <c r="W200" s="186">
        <v>13000</v>
      </c>
      <c r="X200" s="183">
        <f t="shared" si="36"/>
        <v>1.0757554786612895E-4</v>
      </c>
      <c r="Y200" s="184">
        <v>61.517988095000099</v>
      </c>
      <c r="Z200" s="187">
        <f t="shared" si="37"/>
        <v>1.2337855324842764E-4</v>
      </c>
      <c r="AA200" s="182">
        <v>16200</v>
      </c>
      <c r="AB200" s="183">
        <f t="shared" si="38"/>
        <v>1.7381029668291095E-4</v>
      </c>
      <c r="AC200" s="184">
        <v>633.37725</v>
      </c>
      <c r="AD200" s="185">
        <f t="shared" si="39"/>
        <v>3.1341927017309831E-4</v>
      </c>
    </row>
    <row r="201" spans="2:30" x14ac:dyDescent="0.25">
      <c r="B201" s="178" t="s">
        <v>1608</v>
      </c>
      <c r="C201" s="179" t="s">
        <v>1609</v>
      </c>
      <c r="D201" s="179" t="s">
        <v>0</v>
      </c>
      <c r="E201" s="179" t="s">
        <v>1610</v>
      </c>
      <c r="F201" s="179" t="s">
        <v>1199</v>
      </c>
      <c r="G201" s="179" t="s">
        <v>1199</v>
      </c>
      <c r="H201" s="180">
        <v>38721</v>
      </c>
      <c r="I201" s="180">
        <v>39100</v>
      </c>
      <c r="J201" s="181" t="s">
        <v>1</v>
      </c>
      <c r="K201" s="182">
        <v>82795</v>
      </c>
      <c r="L201" s="183">
        <f t="shared" si="30"/>
        <v>2.6459261677144567E-4</v>
      </c>
      <c r="M201" s="184">
        <v>1382.358509676</v>
      </c>
      <c r="N201" s="185">
        <f t="shared" si="31"/>
        <v>1.5722882741977574E-4</v>
      </c>
      <c r="O201" s="186">
        <v>78795</v>
      </c>
      <c r="P201" s="183">
        <f t="shared" si="32"/>
        <v>2.8328408101905303E-4</v>
      </c>
      <c r="Q201" s="184">
        <v>1245.7493096759999</v>
      </c>
      <c r="R201" s="187">
        <f t="shared" si="33"/>
        <v>2.5290171322329524E-4</v>
      </c>
      <c r="S201" s="182">
        <v>59800</v>
      </c>
      <c r="T201" s="183">
        <f t="shared" si="34"/>
        <v>2.7937349382122769E-4</v>
      </c>
      <c r="U201" s="184">
        <v>538.41194665499995</v>
      </c>
      <c r="V201" s="185">
        <f t="shared" si="35"/>
        <v>2.1370012448457149E-4</v>
      </c>
      <c r="W201" s="186">
        <v>51000</v>
      </c>
      <c r="X201" s="183">
        <f t="shared" si="36"/>
        <v>4.2202714932096743E-4</v>
      </c>
      <c r="Y201" s="184">
        <v>207.95988565499999</v>
      </c>
      <c r="Z201" s="187">
        <f t="shared" si="37"/>
        <v>4.1707784373897118E-4</v>
      </c>
      <c r="AA201" s="182">
        <v>8800</v>
      </c>
      <c r="AB201" s="183">
        <f t="shared" si="38"/>
        <v>9.4415469803062741E-5</v>
      </c>
      <c r="AC201" s="184">
        <v>330.45206100000001</v>
      </c>
      <c r="AD201" s="185">
        <f t="shared" si="39"/>
        <v>1.6352030924037162E-4</v>
      </c>
    </row>
    <row r="202" spans="2:30" x14ac:dyDescent="0.25">
      <c r="B202" s="178" t="s">
        <v>5139</v>
      </c>
      <c r="C202" s="179" t="s">
        <v>5140</v>
      </c>
      <c r="D202" s="179" t="s">
        <v>7</v>
      </c>
      <c r="E202" s="179" t="s">
        <v>2577</v>
      </c>
      <c r="F202" s="179" t="s">
        <v>1199</v>
      </c>
      <c r="G202" s="179" t="s">
        <v>1199</v>
      </c>
      <c r="H202" s="180">
        <v>38721</v>
      </c>
      <c r="I202" s="180">
        <v>41897</v>
      </c>
      <c r="J202" s="181" t="s">
        <v>1</v>
      </c>
      <c r="K202" s="182">
        <v>268320</v>
      </c>
      <c r="L202" s="183">
        <f t="shared" si="30"/>
        <v>8.5748524587371576E-4</v>
      </c>
      <c r="M202" s="184">
        <v>1324.2381975000001</v>
      </c>
      <c r="N202" s="185">
        <f t="shared" si="31"/>
        <v>1.506182495785429E-4</v>
      </c>
      <c r="O202" s="186">
        <v>268320</v>
      </c>
      <c r="P202" s="183">
        <f t="shared" si="32"/>
        <v>9.6466507543666871E-4</v>
      </c>
      <c r="Q202" s="184">
        <v>1324.2381975000001</v>
      </c>
      <c r="R202" s="187">
        <f t="shared" si="33"/>
        <v>2.6883587754151052E-4</v>
      </c>
      <c r="S202" s="182">
        <v>246570</v>
      </c>
      <c r="T202" s="183">
        <f t="shared" si="34"/>
        <v>1.1519251232692328E-3</v>
      </c>
      <c r="U202" s="184">
        <v>1252.133685</v>
      </c>
      <c r="V202" s="185">
        <f t="shared" si="35"/>
        <v>4.9698214539671808E-4</v>
      </c>
      <c r="W202" s="186">
        <v>246570</v>
      </c>
      <c r="X202" s="183">
        <f t="shared" si="36"/>
        <v>2.0403771413347242E-3</v>
      </c>
      <c r="Y202" s="184">
        <v>1252.133685</v>
      </c>
      <c r="Z202" s="187">
        <f t="shared" si="37"/>
        <v>2.5112401642647083E-3</v>
      </c>
      <c r="AA202" s="182">
        <v>0</v>
      </c>
      <c r="AB202" s="183">
        <f t="shared" si="38"/>
        <v>0</v>
      </c>
      <c r="AC202" s="184">
        <v>0</v>
      </c>
      <c r="AD202" s="185">
        <f t="shared" si="39"/>
        <v>0</v>
      </c>
    </row>
    <row r="203" spans="2:30" x14ac:dyDescent="0.25">
      <c r="B203" s="178" t="s">
        <v>9877</v>
      </c>
      <c r="C203" s="179" t="s">
        <v>9878</v>
      </c>
      <c r="D203" s="179" t="s">
        <v>7</v>
      </c>
      <c r="E203" s="179" t="s">
        <v>9879</v>
      </c>
      <c r="F203" s="179" t="s">
        <v>1199</v>
      </c>
      <c r="G203" s="179" t="s">
        <v>1199</v>
      </c>
      <c r="H203" s="180">
        <v>38721</v>
      </c>
      <c r="I203" s="180">
        <v>41976</v>
      </c>
      <c r="J203" s="181" t="s">
        <v>1</v>
      </c>
      <c r="K203" s="182">
        <v>1350</v>
      </c>
      <c r="L203" s="183">
        <f t="shared" si="30"/>
        <v>4.3142705796419066E-6</v>
      </c>
      <c r="M203" s="184">
        <v>1139.4919689999999</v>
      </c>
      <c r="N203" s="185">
        <f t="shared" si="31"/>
        <v>1.2960529767499571E-4</v>
      </c>
      <c r="O203" s="186">
        <v>1350</v>
      </c>
      <c r="P203" s="183">
        <f t="shared" si="32"/>
        <v>4.8535250888472817E-6</v>
      </c>
      <c r="Q203" s="184">
        <v>804.02610399999901</v>
      </c>
      <c r="R203" s="187">
        <f t="shared" si="33"/>
        <v>1.6322672434852608E-4</v>
      </c>
      <c r="S203" s="182">
        <v>0</v>
      </c>
      <c r="T203" s="183">
        <f t="shared" si="34"/>
        <v>0</v>
      </c>
      <c r="U203" s="184">
        <v>0</v>
      </c>
      <c r="V203" s="185">
        <f t="shared" si="35"/>
        <v>0</v>
      </c>
      <c r="W203" s="186">
        <v>0</v>
      </c>
      <c r="X203" s="183">
        <f t="shared" si="36"/>
        <v>0</v>
      </c>
      <c r="Y203" s="184">
        <v>0</v>
      </c>
      <c r="Z203" s="187">
        <f t="shared" si="37"/>
        <v>0</v>
      </c>
      <c r="AA203" s="182">
        <v>0</v>
      </c>
      <c r="AB203" s="183">
        <f t="shared" si="38"/>
        <v>0</v>
      </c>
      <c r="AC203" s="184">
        <v>0</v>
      </c>
      <c r="AD203" s="185">
        <f t="shared" si="39"/>
        <v>0</v>
      </c>
    </row>
    <row r="204" spans="2:30" x14ac:dyDescent="0.25">
      <c r="B204" s="178" t="s">
        <v>10997</v>
      </c>
      <c r="C204" s="179" t="s">
        <v>10998</v>
      </c>
      <c r="D204" s="179" t="s">
        <v>7</v>
      </c>
      <c r="E204" s="179" t="s">
        <v>10999</v>
      </c>
      <c r="F204" s="179" t="s">
        <v>1199</v>
      </c>
      <c r="G204" s="179" t="s">
        <v>1199</v>
      </c>
      <c r="H204" s="180">
        <v>38735</v>
      </c>
      <c r="I204" s="180">
        <v>41899</v>
      </c>
      <c r="J204" s="181" t="s">
        <v>1</v>
      </c>
      <c r="K204" s="182">
        <v>180220</v>
      </c>
      <c r="L204" s="183">
        <f t="shared" si="30"/>
        <v>5.7593914360226986E-4</v>
      </c>
      <c r="M204" s="184">
        <v>970.75599</v>
      </c>
      <c r="N204" s="185">
        <f t="shared" si="31"/>
        <v>1.1041334425915131E-4</v>
      </c>
      <c r="O204" s="186">
        <v>180220</v>
      </c>
      <c r="P204" s="183">
        <f t="shared" si="32"/>
        <v>6.479276233422646E-4</v>
      </c>
      <c r="Q204" s="184">
        <v>970.75599</v>
      </c>
      <c r="R204" s="187">
        <f t="shared" si="33"/>
        <v>1.9707484570601793E-4</v>
      </c>
      <c r="S204" s="182">
        <v>180120</v>
      </c>
      <c r="T204" s="183">
        <f t="shared" si="34"/>
        <v>8.4148417570367121E-4</v>
      </c>
      <c r="U204" s="184">
        <v>970.09295999999995</v>
      </c>
      <c r="V204" s="185">
        <f t="shared" si="35"/>
        <v>3.850378647828268E-4</v>
      </c>
      <c r="W204" s="186">
        <v>180120</v>
      </c>
      <c r="X204" s="183">
        <f t="shared" si="36"/>
        <v>1.4905005908959343E-3</v>
      </c>
      <c r="Y204" s="184">
        <v>970.09295999999995</v>
      </c>
      <c r="Z204" s="187">
        <f t="shared" si="37"/>
        <v>1.9455881056521828E-3</v>
      </c>
      <c r="AA204" s="182">
        <v>0</v>
      </c>
      <c r="AB204" s="183">
        <f t="shared" si="38"/>
        <v>0</v>
      </c>
      <c r="AC204" s="184">
        <v>0</v>
      </c>
      <c r="AD204" s="185">
        <f t="shared" si="39"/>
        <v>0</v>
      </c>
    </row>
    <row r="205" spans="2:30" x14ac:dyDescent="0.25">
      <c r="B205" s="178" t="s">
        <v>12398</v>
      </c>
      <c r="C205" s="179" t="s">
        <v>12285</v>
      </c>
      <c r="D205" s="179" t="s">
        <v>2</v>
      </c>
      <c r="E205" s="179" t="s">
        <v>12399</v>
      </c>
      <c r="F205" s="179" t="s">
        <v>1199</v>
      </c>
      <c r="G205" s="179" t="s">
        <v>1199</v>
      </c>
      <c r="H205" s="180">
        <v>38723</v>
      </c>
      <c r="I205" s="180">
        <v>39081</v>
      </c>
      <c r="J205" s="181" t="s">
        <v>1</v>
      </c>
      <c r="K205" s="182">
        <v>76000</v>
      </c>
      <c r="L205" s="183">
        <f t="shared" si="30"/>
        <v>2.4287745485391472E-4</v>
      </c>
      <c r="M205" s="184">
        <v>968.03465312500202</v>
      </c>
      <c r="N205" s="185">
        <f t="shared" si="31"/>
        <v>1.10103820642177E-4</v>
      </c>
      <c r="O205" s="186">
        <v>71610</v>
      </c>
      <c r="P205" s="183">
        <f t="shared" si="32"/>
        <v>2.5745254193507692E-4</v>
      </c>
      <c r="Q205" s="184">
        <v>737.35145312500094</v>
      </c>
      <c r="R205" s="187">
        <f t="shared" si="33"/>
        <v>1.4969098862394626E-4</v>
      </c>
      <c r="S205" s="182">
        <v>52200</v>
      </c>
      <c r="T205" s="183">
        <f t="shared" si="34"/>
        <v>2.438678323991319E-4</v>
      </c>
      <c r="U205" s="184">
        <v>455.96768745999998</v>
      </c>
      <c r="V205" s="185">
        <f t="shared" si="35"/>
        <v>1.8097732076064309E-4</v>
      </c>
      <c r="W205" s="186">
        <v>40700</v>
      </c>
      <c r="X205" s="183">
        <f t="shared" si="36"/>
        <v>3.3679421524241912E-4</v>
      </c>
      <c r="Y205" s="184">
        <v>155.75224996</v>
      </c>
      <c r="Z205" s="187">
        <f t="shared" si="37"/>
        <v>3.1237184212814172E-4</v>
      </c>
      <c r="AA205" s="182">
        <v>11500</v>
      </c>
      <c r="AB205" s="183">
        <f t="shared" si="38"/>
        <v>1.2338385258354789E-4</v>
      </c>
      <c r="AC205" s="184">
        <v>300.21543750000001</v>
      </c>
      <c r="AD205" s="185">
        <f t="shared" si="39"/>
        <v>1.4855807232727006E-4</v>
      </c>
    </row>
    <row r="206" spans="2:30" x14ac:dyDescent="0.25">
      <c r="B206" s="178" t="s">
        <v>5453</v>
      </c>
      <c r="C206" s="179" t="s">
        <v>5454</v>
      </c>
      <c r="D206" s="179" t="s">
        <v>4</v>
      </c>
      <c r="E206" s="179" t="s">
        <v>5455</v>
      </c>
      <c r="F206" s="179" t="s">
        <v>1199</v>
      </c>
      <c r="G206" s="179" t="s">
        <v>1199</v>
      </c>
      <c r="H206" s="180">
        <v>38722</v>
      </c>
      <c r="I206" s="180">
        <v>41997</v>
      </c>
      <c r="J206" s="181" t="s">
        <v>1</v>
      </c>
      <c r="K206" s="182">
        <v>33030</v>
      </c>
      <c r="L206" s="183">
        <f t="shared" si="30"/>
        <v>1.055558201819053E-4</v>
      </c>
      <c r="M206" s="184">
        <v>967.84085924999795</v>
      </c>
      <c r="N206" s="185">
        <f t="shared" si="31"/>
        <v>1.1008177861508002E-4</v>
      </c>
      <c r="O206" s="186">
        <v>25350</v>
      </c>
      <c r="P206" s="183">
        <f t="shared" si="32"/>
        <v>9.1138415557243409E-5</v>
      </c>
      <c r="Q206" s="184">
        <v>599.90296799999896</v>
      </c>
      <c r="R206" s="187">
        <f t="shared" si="33"/>
        <v>1.217873348967767E-4</v>
      </c>
      <c r="S206" s="182">
        <v>17560</v>
      </c>
      <c r="T206" s="183">
        <f t="shared" si="34"/>
        <v>8.2036765075263517E-5</v>
      </c>
      <c r="U206" s="184">
        <v>215.6763</v>
      </c>
      <c r="V206" s="185">
        <f t="shared" si="35"/>
        <v>8.5603695171914649E-5</v>
      </c>
      <c r="W206" s="186">
        <v>7700</v>
      </c>
      <c r="X206" s="183">
        <f t="shared" si="36"/>
        <v>6.3717824505322537E-5</v>
      </c>
      <c r="Y206" s="184">
        <v>28.756499999999999</v>
      </c>
      <c r="Z206" s="187">
        <f t="shared" si="37"/>
        <v>5.767313718077801E-5</v>
      </c>
      <c r="AA206" s="182">
        <v>9860</v>
      </c>
      <c r="AB206" s="183">
        <f t="shared" si="38"/>
        <v>1.0578824230206803E-4</v>
      </c>
      <c r="AC206" s="184">
        <v>186.91980000000001</v>
      </c>
      <c r="AD206" s="185">
        <f t="shared" si="39"/>
        <v>9.2495060877070503E-5</v>
      </c>
    </row>
    <row r="207" spans="2:30" x14ac:dyDescent="0.25">
      <c r="B207" s="178" t="s">
        <v>5447</v>
      </c>
      <c r="C207" s="179" t="s">
        <v>5448</v>
      </c>
      <c r="D207" s="179" t="s">
        <v>0</v>
      </c>
      <c r="E207" s="179" t="s">
        <v>5449</v>
      </c>
      <c r="F207" s="179" t="s">
        <v>1199</v>
      </c>
      <c r="G207" s="179" t="s">
        <v>1199</v>
      </c>
      <c r="H207" s="180">
        <v>38722</v>
      </c>
      <c r="I207" s="180">
        <v>41988</v>
      </c>
      <c r="J207" s="181" t="s">
        <v>1</v>
      </c>
      <c r="K207" s="182">
        <v>218480</v>
      </c>
      <c r="L207" s="183">
        <f t="shared" si="30"/>
        <v>6.9820876758530648E-4</v>
      </c>
      <c r="M207" s="184">
        <v>946.06715219800003</v>
      </c>
      <c r="N207" s="185">
        <f t="shared" si="31"/>
        <v>1.0760524708986105E-4</v>
      </c>
      <c r="O207" s="186">
        <v>218300</v>
      </c>
      <c r="P207" s="183">
        <f t="shared" si="32"/>
        <v>7.848329828854531E-4</v>
      </c>
      <c r="Q207" s="184">
        <v>902.86715219799999</v>
      </c>
      <c r="R207" s="187">
        <f t="shared" si="33"/>
        <v>1.8329261580188926E-4</v>
      </c>
      <c r="S207" s="182">
        <v>137400</v>
      </c>
      <c r="T207" s="183">
        <f t="shared" si="34"/>
        <v>6.4190498413104825E-4</v>
      </c>
      <c r="U207" s="184">
        <v>634.67151719799995</v>
      </c>
      <c r="V207" s="185">
        <f t="shared" si="35"/>
        <v>2.519063387702505E-4</v>
      </c>
      <c r="W207" s="186">
        <v>137400</v>
      </c>
      <c r="X207" s="183">
        <f t="shared" si="36"/>
        <v>1.1369907905235475E-3</v>
      </c>
      <c r="Y207" s="184">
        <v>634.67151719799995</v>
      </c>
      <c r="Z207" s="187">
        <f t="shared" si="37"/>
        <v>1.2728773486374476E-3</v>
      </c>
      <c r="AA207" s="182">
        <v>0</v>
      </c>
      <c r="AB207" s="183">
        <f t="shared" si="38"/>
        <v>0</v>
      </c>
      <c r="AC207" s="184">
        <v>0</v>
      </c>
      <c r="AD207" s="185">
        <f t="shared" si="39"/>
        <v>0</v>
      </c>
    </row>
    <row r="208" spans="2:30" x14ac:dyDescent="0.25">
      <c r="B208" s="178" t="s">
        <v>12147</v>
      </c>
      <c r="C208" s="179" t="s">
        <v>12148</v>
      </c>
      <c r="D208" s="179" t="s">
        <v>7</v>
      </c>
      <c r="E208" s="179" t="s">
        <v>12149</v>
      </c>
      <c r="F208" s="179" t="s">
        <v>1199</v>
      </c>
      <c r="G208" s="179" t="s">
        <v>1199</v>
      </c>
      <c r="H208" s="180">
        <v>39027</v>
      </c>
      <c r="I208" s="180">
        <v>40827</v>
      </c>
      <c r="J208" s="181" t="s">
        <v>1</v>
      </c>
      <c r="K208" s="182">
        <v>0</v>
      </c>
      <c r="L208" s="183">
        <f t="shared" si="30"/>
        <v>0</v>
      </c>
      <c r="M208" s="184">
        <v>915.69456000000002</v>
      </c>
      <c r="N208" s="185">
        <f t="shared" si="31"/>
        <v>1.0415068228372414E-4</v>
      </c>
      <c r="O208" s="186">
        <v>0</v>
      </c>
      <c r="P208" s="183">
        <f t="shared" si="32"/>
        <v>0</v>
      </c>
      <c r="Q208" s="184">
        <v>915.69456000000002</v>
      </c>
      <c r="R208" s="187">
        <f t="shared" si="33"/>
        <v>1.8589672995562972E-4</v>
      </c>
      <c r="S208" s="182">
        <v>0</v>
      </c>
      <c r="T208" s="183">
        <f t="shared" si="34"/>
        <v>0</v>
      </c>
      <c r="U208" s="184">
        <v>0</v>
      </c>
      <c r="V208" s="185">
        <f t="shared" si="35"/>
        <v>0</v>
      </c>
      <c r="W208" s="186">
        <v>0</v>
      </c>
      <c r="X208" s="183">
        <f t="shared" si="36"/>
        <v>0</v>
      </c>
      <c r="Y208" s="184">
        <v>0</v>
      </c>
      <c r="Z208" s="187">
        <f t="shared" si="37"/>
        <v>0</v>
      </c>
      <c r="AA208" s="182">
        <v>0</v>
      </c>
      <c r="AB208" s="183">
        <f t="shared" si="38"/>
        <v>0</v>
      </c>
      <c r="AC208" s="184">
        <v>0</v>
      </c>
      <c r="AD208" s="185">
        <f t="shared" si="39"/>
        <v>0</v>
      </c>
    </row>
    <row r="209" spans="2:30" x14ac:dyDescent="0.25">
      <c r="B209" s="178" t="s">
        <v>7052</v>
      </c>
      <c r="C209" s="179" t="s">
        <v>7053</v>
      </c>
      <c r="D209" s="179" t="s">
        <v>7</v>
      </c>
      <c r="E209" s="179" t="s">
        <v>7054</v>
      </c>
      <c r="F209" s="179" t="s">
        <v>1199</v>
      </c>
      <c r="G209" s="179" t="s">
        <v>1199</v>
      </c>
      <c r="H209" s="180">
        <v>40865</v>
      </c>
      <c r="I209" s="180">
        <v>41964</v>
      </c>
      <c r="J209" s="181" t="s">
        <v>1</v>
      </c>
      <c r="K209" s="182">
        <v>165600</v>
      </c>
      <c r="L209" s="183">
        <f t="shared" si="30"/>
        <v>5.2921719110274052E-4</v>
      </c>
      <c r="M209" s="184">
        <v>902.34798750000004</v>
      </c>
      <c r="N209" s="185">
        <f t="shared" si="31"/>
        <v>1.0263264920506941E-4</v>
      </c>
      <c r="O209" s="186">
        <v>165600</v>
      </c>
      <c r="P209" s="183">
        <f t="shared" si="32"/>
        <v>5.9536574423193329E-4</v>
      </c>
      <c r="Q209" s="184">
        <v>902.34798750000004</v>
      </c>
      <c r="R209" s="187">
        <f t="shared" si="33"/>
        <v>1.8318721928226093E-4</v>
      </c>
      <c r="S209" s="182">
        <v>160350</v>
      </c>
      <c r="T209" s="183">
        <f t="shared" si="34"/>
        <v>7.491227380306666E-4</v>
      </c>
      <c r="U209" s="184">
        <v>884.94344999999998</v>
      </c>
      <c r="V209" s="185">
        <f t="shared" si="35"/>
        <v>3.5124132479174804E-4</v>
      </c>
      <c r="W209" s="186">
        <v>160350</v>
      </c>
      <c r="X209" s="183">
        <f t="shared" si="36"/>
        <v>1.3269030077179829E-3</v>
      </c>
      <c r="Y209" s="184">
        <v>884.94344999999998</v>
      </c>
      <c r="Z209" s="187">
        <f t="shared" si="37"/>
        <v>1.7748149110316264E-3</v>
      </c>
      <c r="AA209" s="182">
        <v>0</v>
      </c>
      <c r="AB209" s="183">
        <f t="shared" si="38"/>
        <v>0</v>
      </c>
      <c r="AC209" s="184">
        <v>0</v>
      </c>
      <c r="AD209" s="185">
        <f t="shared" si="39"/>
        <v>0</v>
      </c>
    </row>
    <row r="210" spans="2:30" x14ac:dyDescent="0.25">
      <c r="B210" s="178" t="s">
        <v>8165</v>
      </c>
      <c r="C210" s="179" t="s">
        <v>8166</v>
      </c>
      <c r="D210" s="179" t="s">
        <v>7</v>
      </c>
      <c r="E210" s="179" t="s">
        <v>1696</v>
      </c>
      <c r="F210" s="179" t="s">
        <v>1199</v>
      </c>
      <c r="G210" s="179" t="s">
        <v>1199</v>
      </c>
      <c r="H210" s="180">
        <v>38720</v>
      </c>
      <c r="I210" s="180">
        <v>41899</v>
      </c>
      <c r="J210" s="181" t="s">
        <v>1</v>
      </c>
      <c r="K210" s="182">
        <v>161530</v>
      </c>
      <c r="L210" s="183">
        <f t="shared" si="30"/>
        <v>5.1621046424411637E-4</v>
      </c>
      <c r="M210" s="184">
        <v>876.49811999999997</v>
      </c>
      <c r="N210" s="185">
        <f t="shared" si="31"/>
        <v>9.9692497046615096E-5</v>
      </c>
      <c r="O210" s="186">
        <v>161530</v>
      </c>
      <c r="P210" s="183">
        <f t="shared" si="32"/>
        <v>5.8073326489000104E-4</v>
      </c>
      <c r="Q210" s="184">
        <v>876.49811999999997</v>
      </c>
      <c r="R210" s="187">
        <f t="shared" si="33"/>
        <v>1.7793939315338634E-4</v>
      </c>
      <c r="S210" s="182">
        <v>161530</v>
      </c>
      <c r="T210" s="183">
        <f t="shared" si="34"/>
        <v>7.5463545914620253E-4</v>
      </c>
      <c r="U210" s="184">
        <v>876.49811999999997</v>
      </c>
      <c r="V210" s="185">
        <f t="shared" si="35"/>
        <v>3.4788930393945123E-4</v>
      </c>
      <c r="W210" s="186">
        <v>161530</v>
      </c>
      <c r="X210" s="183">
        <f t="shared" si="36"/>
        <v>1.3366675574473699E-3</v>
      </c>
      <c r="Y210" s="184">
        <v>876.49811999999997</v>
      </c>
      <c r="Z210" s="187">
        <f t="shared" si="37"/>
        <v>1.7578772212701139E-3</v>
      </c>
      <c r="AA210" s="182">
        <v>0</v>
      </c>
      <c r="AB210" s="183">
        <f t="shared" si="38"/>
        <v>0</v>
      </c>
      <c r="AC210" s="184">
        <v>0</v>
      </c>
      <c r="AD210" s="185">
        <f t="shared" si="39"/>
        <v>0</v>
      </c>
    </row>
    <row r="211" spans="2:30" x14ac:dyDescent="0.25">
      <c r="B211" s="178" t="s">
        <v>1921</v>
      </c>
      <c r="C211" s="179" t="s">
        <v>1922</v>
      </c>
      <c r="D211" s="179" t="s">
        <v>0</v>
      </c>
      <c r="E211" s="179" t="s">
        <v>1923</v>
      </c>
      <c r="F211" s="179" t="s">
        <v>1199</v>
      </c>
      <c r="G211" s="179" t="s">
        <v>1199</v>
      </c>
      <c r="H211" s="180">
        <v>38721</v>
      </c>
      <c r="I211" s="180">
        <v>41990</v>
      </c>
      <c r="J211" s="181" t="s">
        <v>1</v>
      </c>
      <c r="K211" s="182">
        <v>231360</v>
      </c>
      <c r="L211" s="183">
        <f t="shared" si="30"/>
        <v>7.3937010467107513E-4</v>
      </c>
      <c r="M211" s="184">
        <v>843.42568036300497</v>
      </c>
      <c r="N211" s="185">
        <f t="shared" si="31"/>
        <v>9.5930852822169436E-5</v>
      </c>
      <c r="O211" s="186">
        <v>231300</v>
      </c>
      <c r="P211" s="183">
        <f t="shared" si="32"/>
        <v>8.3157063188916763E-4</v>
      </c>
      <c r="Q211" s="184">
        <v>829.02568036300499</v>
      </c>
      <c r="R211" s="187">
        <f t="shared" si="33"/>
        <v>1.6830193140901015E-4</v>
      </c>
      <c r="S211" s="182">
        <v>153400</v>
      </c>
      <c r="T211" s="183">
        <f t="shared" si="34"/>
        <v>7.166537450196711E-4</v>
      </c>
      <c r="U211" s="184">
        <v>581.54973286300105</v>
      </c>
      <c r="V211" s="185">
        <f t="shared" si="35"/>
        <v>2.3082186619166194E-4</v>
      </c>
      <c r="W211" s="186">
        <v>153400</v>
      </c>
      <c r="X211" s="183">
        <f t="shared" si="36"/>
        <v>1.2693914648203217E-3</v>
      </c>
      <c r="Y211" s="184">
        <v>581.54973286300105</v>
      </c>
      <c r="Z211" s="187">
        <f t="shared" si="37"/>
        <v>1.1663379590997746E-3</v>
      </c>
      <c r="AA211" s="182">
        <v>0</v>
      </c>
      <c r="AB211" s="183">
        <f t="shared" si="38"/>
        <v>0</v>
      </c>
      <c r="AC211" s="184">
        <v>0</v>
      </c>
      <c r="AD211" s="185">
        <f t="shared" si="39"/>
        <v>0</v>
      </c>
    </row>
    <row r="212" spans="2:30" x14ac:dyDescent="0.25">
      <c r="B212" s="178" t="s">
        <v>12741</v>
      </c>
      <c r="C212" s="179" t="s">
        <v>12742</v>
      </c>
      <c r="D212" s="179" t="s">
        <v>0</v>
      </c>
      <c r="E212" s="179" t="s">
        <v>12743</v>
      </c>
      <c r="F212" s="179" t="s">
        <v>1199</v>
      </c>
      <c r="G212" s="179" t="s">
        <v>1199</v>
      </c>
      <c r="H212" s="180">
        <v>38727</v>
      </c>
      <c r="I212" s="180">
        <v>41997</v>
      </c>
      <c r="J212" s="181" t="s">
        <v>1</v>
      </c>
      <c r="K212" s="182">
        <v>233970</v>
      </c>
      <c r="L212" s="183">
        <f t="shared" si="30"/>
        <v>7.4771102779171616E-4</v>
      </c>
      <c r="M212" s="184">
        <v>822.50931437500503</v>
      </c>
      <c r="N212" s="185">
        <f t="shared" si="31"/>
        <v>9.355183487917076E-5</v>
      </c>
      <c r="O212" s="186">
        <v>233970</v>
      </c>
      <c r="P212" s="183">
        <f t="shared" si="32"/>
        <v>8.4116982595377674E-4</v>
      </c>
      <c r="Q212" s="184">
        <v>822.50931437500503</v>
      </c>
      <c r="R212" s="187">
        <f t="shared" si="33"/>
        <v>1.6697903272501745E-4</v>
      </c>
      <c r="S212" s="182">
        <v>148000</v>
      </c>
      <c r="T212" s="183">
        <f t="shared" si="34"/>
        <v>6.9142603821976088E-4</v>
      </c>
      <c r="U212" s="184">
        <v>563.30274187500197</v>
      </c>
      <c r="V212" s="185">
        <f t="shared" si="35"/>
        <v>2.235794855761685E-4</v>
      </c>
      <c r="W212" s="186">
        <v>147800</v>
      </c>
      <c r="X212" s="183">
        <f t="shared" si="36"/>
        <v>1.2230512288164508E-3</v>
      </c>
      <c r="Y212" s="184">
        <v>561.95799187500199</v>
      </c>
      <c r="Z212" s="187">
        <f t="shared" si="37"/>
        <v>1.1270453760103465E-3</v>
      </c>
      <c r="AA212" s="182">
        <v>200</v>
      </c>
      <c r="AB212" s="183">
        <f t="shared" si="38"/>
        <v>2.1458061318877894E-6</v>
      </c>
      <c r="AC212" s="184">
        <v>1.3447499999999999</v>
      </c>
      <c r="AD212" s="185">
        <f t="shared" si="39"/>
        <v>6.6543369463502817E-7</v>
      </c>
    </row>
    <row r="213" spans="2:30" x14ac:dyDescent="0.25">
      <c r="B213" s="178" t="s">
        <v>12496</v>
      </c>
      <c r="C213" s="179" t="s">
        <v>12497</v>
      </c>
      <c r="D213" s="179" t="s">
        <v>4</v>
      </c>
      <c r="E213" s="179" t="s">
        <v>12498</v>
      </c>
      <c r="F213" s="179" t="s">
        <v>1199</v>
      </c>
      <c r="G213" s="179" t="s">
        <v>1199</v>
      </c>
      <c r="H213" s="180">
        <v>38735</v>
      </c>
      <c r="I213" s="180">
        <v>41977</v>
      </c>
      <c r="J213" s="181" t="s">
        <v>1</v>
      </c>
      <c r="K213" s="182">
        <v>69535</v>
      </c>
      <c r="L213" s="183">
        <f t="shared" si="30"/>
        <v>2.2221689241140737E-4</v>
      </c>
      <c r="M213" s="184">
        <v>802.70401894899805</v>
      </c>
      <c r="N213" s="185">
        <f t="shared" si="31"/>
        <v>9.1299189595956076E-5</v>
      </c>
      <c r="O213" s="186">
        <v>65735</v>
      </c>
      <c r="P213" s="183">
        <f t="shared" si="32"/>
        <v>2.3633071978916746E-4</v>
      </c>
      <c r="Q213" s="184">
        <v>666.64252769899804</v>
      </c>
      <c r="R213" s="187">
        <f t="shared" si="33"/>
        <v>1.3533624787352569E-4</v>
      </c>
      <c r="S213" s="182">
        <v>54180</v>
      </c>
      <c r="T213" s="183">
        <f t="shared" si="34"/>
        <v>2.5311799155909896E-4</v>
      </c>
      <c r="U213" s="184">
        <v>313.72954969900002</v>
      </c>
      <c r="V213" s="185">
        <f t="shared" si="35"/>
        <v>1.245218354490282E-4</v>
      </c>
      <c r="W213" s="186">
        <v>42200</v>
      </c>
      <c r="X213" s="183">
        <f t="shared" si="36"/>
        <v>3.4920677845774164E-4</v>
      </c>
      <c r="Y213" s="184">
        <v>219.46257469899999</v>
      </c>
      <c r="Z213" s="187">
        <f t="shared" si="37"/>
        <v>4.4014727719514433E-4</v>
      </c>
      <c r="AA213" s="182">
        <v>11980</v>
      </c>
      <c r="AB213" s="183">
        <f t="shared" si="38"/>
        <v>1.285337873000786E-4</v>
      </c>
      <c r="AC213" s="184">
        <v>94.266975000000002</v>
      </c>
      <c r="AD213" s="185">
        <f t="shared" si="39"/>
        <v>4.6646901993915479E-5</v>
      </c>
    </row>
    <row r="214" spans="2:30" x14ac:dyDescent="0.25">
      <c r="B214" s="178" t="s">
        <v>10943</v>
      </c>
      <c r="C214" s="179" t="s">
        <v>10944</v>
      </c>
      <c r="D214" s="179" t="s">
        <v>4</v>
      </c>
      <c r="E214" s="179" t="s">
        <v>10945</v>
      </c>
      <c r="F214" s="179" t="s">
        <v>1199</v>
      </c>
      <c r="G214" s="179" t="s">
        <v>1199</v>
      </c>
      <c r="H214" s="180">
        <v>38926</v>
      </c>
      <c r="I214" s="180">
        <v>42003</v>
      </c>
      <c r="J214" s="181" t="s">
        <v>1</v>
      </c>
      <c r="K214" s="182">
        <v>33410</v>
      </c>
      <c r="L214" s="183">
        <f t="shared" si="30"/>
        <v>1.0677020745617487E-4</v>
      </c>
      <c r="M214" s="184">
        <v>736.01194499999804</v>
      </c>
      <c r="N214" s="185">
        <f t="shared" si="31"/>
        <v>8.3713663473899684E-5</v>
      </c>
      <c r="O214" s="186">
        <v>33410</v>
      </c>
      <c r="P214" s="183">
        <f t="shared" si="32"/>
        <v>1.2011575793954644E-4</v>
      </c>
      <c r="Q214" s="184">
        <v>736.01194499999804</v>
      </c>
      <c r="R214" s="187">
        <f t="shared" si="33"/>
        <v>1.4941905277211914E-4</v>
      </c>
      <c r="S214" s="182">
        <v>32910</v>
      </c>
      <c r="T214" s="183">
        <f t="shared" si="34"/>
        <v>1.5374885755278602E-4</v>
      </c>
      <c r="U214" s="184">
        <v>205.25572949999901</v>
      </c>
      <c r="V214" s="185">
        <f t="shared" si="35"/>
        <v>8.1467685139289227E-5</v>
      </c>
      <c r="W214" s="186">
        <v>4450</v>
      </c>
      <c r="X214" s="183">
        <f t="shared" si="36"/>
        <v>3.6823937538790291E-5</v>
      </c>
      <c r="Y214" s="184">
        <v>13.495879499999999</v>
      </c>
      <c r="Z214" s="187">
        <f t="shared" si="37"/>
        <v>2.7066913907420923E-5</v>
      </c>
      <c r="AA214" s="182">
        <v>28460</v>
      </c>
      <c r="AB214" s="183">
        <f t="shared" si="38"/>
        <v>3.0534821256763243E-4</v>
      </c>
      <c r="AC214" s="184">
        <v>191.75985</v>
      </c>
      <c r="AD214" s="185">
        <f t="shared" si="39"/>
        <v>9.4890102597626935E-5</v>
      </c>
    </row>
    <row r="215" spans="2:30" x14ac:dyDescent="0.25">
      <c r="B215" s="178" t="s">
        <v>9457</v>
      </c>
      <c r="C215" s="179" t="s">
        <v>9458</v>
      </c>
      <c r="D215" s="179" t="s">
        <v>10</v>
      </c>
      <c r="E215" s="179" t="s">
        <v>9459</v>
      </c>
      <c r="F215" s="179" t="s">
        <v>1199</v>
      </c>
      <c r="G215" s="179" t="s">
        <v>1199</v>
      </c>
      <c r="H215" s="180">
        <v>38740</v>
      </c>
      <c r="I215" s="180">
        <v>41502</v>
      </c>
      <c r="J215" s="181" t="s">
        <v>1</v>
      </c>
      <c r="K215" s="182">
        <v>144040</v>
      </c>
      <c r="L215" s="183">
        <f t="shared" si="30"/>
        <v>4.6031669206786678E-4</v>
      </c>
      <c r="M215" s="184">
        <v>727.48969650000004</v>
      </c>
      <c r="N215" s="185">
        <f t="shared" si="31"/>
        <v>8.2744346810200993E-5</v>
      </c>
      <c r="O215" s="186">
        <v>144040</v>
      </c>
      <c r="P215" s="183">
        <f t="shared" si="32"/>
        <v>5.178531509611574E-4</v>
      </c>
      <c r="Q215" s="184">
        <v>727.48969650000004</v>
      </c>
      <c r="R215" s="187">
        <f t="shared" si="33"/>
        <v>1.4768893642413199E-4</v>
      </c>
      <c r="S215" s="182">
        <v>127780</v>
      </c>
      <c r="T215" s="183">
        <f t="shared" si="34"/>
        <v>5.9696229164676385E-4</v>
      </c>
      <c r="U215" s="184">
        <v>674.08262999999999</v>
      </c>
      <c r="V215" s="185">
        <f t="shared" si="35"/>
        <v>2.6754893318924018E-4</v>
      </c>
      <c r="W215" s="186">
        <v>127780</v>
      </c>
      <c r="X215" s="183">
        <f t="shared" si="36"/>
        <v>1.0573848851026121E-3</v>
      </c>
      <c r="Y215" s="184">
        <v>674.08262999999999</v>
      </c>
      <c r="Z215" s="187">
        <f t="shared" si="37"/>
        <v>1.3519190440828902E-3</v>
      </c>
      <c r="AA215" s="182">
        <v>0</v>
      </c>
      <c r="AB215" s="183">
        <f t="shared" si="38"/>
        <v>0</v>
      </c>
      <c r="AC215" s="184">
        <v>0</v>
      </c>
      <c r="AD215" s="185">
        <f t="shared" si="39"/>
        <v>0</v>
      </c>
    </row>
    <row r="216" spans="2:30" x14ac:dyDescent="0.25">
      <c r="B216" s="178" t="s">
        <v>10047</v>
      </c>
      <c r="C216" s="179" t="s">
        <v>10048</v>
      </c>
      <c r="D216" s="179" t="s">
        <v>10</v>
      </c>
      <c r="E216" s="179" t="s">
        <v>10049</v>
      </c>
      <c r="F216" s="179" t="s">
        <v>1199</v>
      </c>
      <c r="G216" s="179" t="s">
        <v>1199</v>
      </c>
      <c r="H216" s="180">
        <v>39790</v>
      </c>
      <c r="I216" s="180">
        <v>40337</v>
      </c>
      <c r="J216" s="181" t="s">
        <v>1</v>
      </c>
      <c r="K216" s="182">
        <v>4920</v>
      </c>
      <c r="L216" s="183">
        <f t="shared" si="30"/>
        <v>1.5723119445806058E-5</v>
      </c>
      <c r="M216" s="184">
        <v>694.8</v>
      </c>
      <c r="N216" s="185">
        <f t="shared" si="31"/>
        <v>7.9026235615871213E-5</v>
      </c>
      <c r="O216" s="186">
        <v>0</v>
      </c>
      <c r="P216" s="183">
        <f t="shared" si="32"/>
        <v>0</v>
      </c>
      <c r="Q216" s="184">
        <v>0</v>
      </c>
      <c r="R216" s="187">
        <f t="shared" si="33"/>
        <v>0</v>
      </c>
      <c r="S216" s="182">
        <v>0</v>
      </c>
      <c r="T216" s="183">
        <f t="shared" si="34"/>
        <v>0</v>
      </c>
      <c r="U216" s="184">
        <v>0</v>
      </c>
      <c r="V216" s="185">
        <f t="shared" si="35"/>
        <v>0</v>
      </c>
      <c r="W216" s="186">
        <v>0</v>
      </c>
      <c r="X216" s="183">
        <f t="shared" si="36"/>
        <v>0</v>
      </c>
      <c r="Y216" s="184">
        <v>0</v>
      </c>
      <c r="Z216" s="187">
        <f t="shared" si="37"/>
        <v>0</v>
      </c>
      <c r="AA216" s="182">
        <v>0</v>
      </c>
      <c r="AB216" s="183">
        <f t="shared" si="38"/>
        <v>0</v>
      </c>
      <c r="AC216" s="184">
        <v>0</v>
      </c>
      <c r="AD216" s="185">
        <f t="shared" si="39"/>
        <v>0</v>
      </c>
    </row>
    <row r="217" spans="2:30" x14ac:dyDescent="0.25">
      <c r="B217" s="178" t="s">
        <v>3311</v>
      </c>
      <c r="C217" s="179" t="s">
        <v>3312</v>
      </c>
      <c r="D217" s="179" t="s">
        <v>7</v>
      </c>
      <c r="E217" s="179" t="s">
        <v>3313</v>
      </c>
      <c r="F217" s="179" t="s">
        <v>1199</v>
      </c>
      <c r="G217" s="179" t="s">
        <v>1199</v>
      </c>
      <c r="H217" s="180">
        <v>38720</v>
      </c>
      <c r="I217" s="180">
        <v>39867</v>
      </c>
      <c r="J217" s="181" t="s">
        <v>1</v>
      </c>
      <c r="K217" s="182">
        <v>225483</v>
      </c>
      <c r="L217" s="183">
        <f t="shared" si="30"/>
        <v>7.2058864674770073E-4</v>
      </c>
      <c r="M217" s="184">
        <v>689.35016099999996</v>
      </c>
      <c r="N217" s="185">
        <f t="shared" si="31"/>
        <v>7.8406373409649916E-5</v>
      </c>
      <c r="O217" s="186">
        <v>225483</v>
      </c>
      <c r="P217" s="183">
        <f t="shared" si="32"/>
        <v>8.1065733156189014E-4</v>
      </c>
      <c r="Q217" s="184">
        <v>689.35016099999996</v>
      </c>
      <c r="R217" s="187">
        <f t="shared" si="33"/>
        <v>1.3994616362500488E-4</v>
      </c>
      <c r="S217" s="182">
        <v>211083</v>
      </c>
      <c r="T217" s="183">
        <f t="shared" si="34"/>
        <v>9.861370434158228E-4</v>
      </c>
      <c r="U217" s="184">
        <v>641.61200099999996</v>
      </c>
      <c r="V217" s="185">
        <f t="shared" si="35"/>
        <v>2.5466107380480005E-4</v>
      </c>
      <c r="W217" s="186">
        <v>211083</v>
      </c>
      <c r="X217" s="183">
        <f t="shared" si="36"/>
        <v>1.7467207207866229E-3</v>
      </c>
      <c r="Y217" s="184">
        <v>641.61200099999996</v>
      </c>
      <c r="Z217" s="187">
        <f t="shared" si="37"/>
        <v>1.2867969659209736E-3</v>
      </c>
      <c r="AA217" s="182">
        <v>0</v>
      </c>
      <c r="AB217" s="183">
        <f t="shared" si="38"/>
        <v>0</v>
      </c>
      <c r="AC217" s="184">
        <v>0</v>
      </c>
      <c r="AD217" s="185">
        <f t="shared" si="39"/>
        <v>0</v>
      </c>
    </row>
    <row r="218" spans="2:30" x14ac:dyDescent="0.25">
      <c r="B218" s="178" t="s">
        <v>7421</v>
      </c>
      <c r="C218" s="179" t="s">
        <v>7422</v>
      </c>
      <c r="D218" s="179" t="s">
        <v>7</v>
      </c>
      <c r="E218" s="179" t="s">
        <v>2441</v>
      </c>
      <c r="F218" s="179" t="s">
        <v>1199</v>
      </c>
      <c r="G218" s="179" t="s">
        <v>1199</v>
      </c>
      <c r="H218" s="180">
        <v>40926</v>
      </c>
      <c r="I218" s="180">
        <v>41792</v>
      </c>
      <c r="J218" s="181" t="s">
        <v>1</v>
      </c>
      <c r="K218" s="182">
        <v>112320</v>
      </c>
      <c r="L218" s="183">
        <f t="shared" si="30"/>
        <v>3.5894731222620662E-4</v>
      </c>
      <c r="M218" s="184">
        <v>630.08694000000003</v>
      </c>
      <c r="N218" s="185">
        <f t="shared" si="31"/>
        <v>7.1665801639210307E-5</v>
      </c>
      <c r="O218" s="186">
        <v>112320</v>
      </c>
      <c r="P218" s="183">
        <f t="shared" si="32"/>
        <v>4.0381328739209389E-4</v>
      </c>
      <c r="Q218" s="184">
        <v>630.08694000000003</v>
      </c>
      <c r="R218" s="187">
        <f t="shared" si="33"/>
        <v>1.2791503504590992E-4</v>
      </c>
      <c r="S218" s="182">
        <v>109320</v>
      </c>
      <c r="T218" s="183">
        <f t="shared" si="34"/>
        <v>5.1072090877151528E-4</v>
      </c>
      <c r="U218" s="184">
        <v>620.14148999999998</v>
      </c>
      <c r="V218" s="185">
        <f t="shared" si="35"/>
        <v>2.4613925161650561E-4</v>
      </c>
      <c r="W218" s="186">
        <v>109320</v>
      </c>
      <c r="X218" s="183">
        <f t="shared" si="36"/>
        <v>9.0462760713270899E-4</v>
      </c>
      <c r="Y218" s="184">
        <v>620.14148999999998</v>
      </c>
      <c r="Z218" s="187">
        <f t="shared" si="37"/>
        <v>1.2437363804448413E-3</v>
      </c>
      <c r="AA218" s="182">
        <v>0</v>
      </c>
      <c r="AB218" s="183">
        <f t="shared" si="38"/>
        <v>0</v>
      </c>
      <c r="AC218" s="184">
        <v>0</v>
      </c>
      <c r="AD218" s="185">
        <f t="shared" si="39"/>
        <v>0</v>
      </c>
    </row>
    <row r="219" spans="2:30" x14ac:dyDescent="0.25">
      <c r="B219" s="178" t="s">
        <v>12804</v>
      </c>
      <c r="C219" s="179" t="s">
        <v>12805</v>
      </c>
      <c r="D219" s="179" t="s">
        <v>0</v>
      </c>
      <c r="E219" s="179" t="s">
        <v>12806</v>
      </c>
      <c r="F219" s="179" t="s">
        <v>1199</v>
      </c>
      <c r="G219" s="179" t="s">
        <v>1199</v>
      </c>
      <c r="H219" s="180">
        <v>38733</v>
      </c>
      <c r="I219" s="180">
        <v>41996</v>
      </c>
      <c r="J219" s="181" t="s">
        <v>1</v>
      </c>
      <c r="K219" s="182">
        <v>184740</v>
      </c>
      <c r="L219" s="183">
        <f t="shared" si="30"/>
        <v>5.9038396065410801E-4</v>
      </c>
      <c r="M219" s="184">
        <v>629.54982487049995</v>
      </c>
      <c r="N219" s="185">
        <f t="shared" si="31"/>
        <v>7.1604710408961706E-5</v>
      </c>
      <c r="O219" s="186">
        <v>184740</v>
      </c>
      <c r="P219" s="183">
        <f t="shared" si="32"/>
        <v>6.6417794438047915E-4</v>
      </c>
      <c r="Q219" s="184">
        <v>629.54982487049995</v>
      </c>
      <c r="R219" s="187">
        <f t="shared" si="33"/>
        <v>1.2780599437826223E-4</v>
      </c>
      <c r="S219" s="182">
        <v>127440</v>
      </c>
      <c r="T219" s="183">
        <f t="shared" si="34"/>
        <v>5.9537388047788055E-4</v>
      </c>
      <c r="U219" s="184">
        <v>451.38403206800001</v>
      </c>
      <c r="V219" s="185">
        <f t="shared" si="35"/>
        <v>1.7915803028250587E-4</v>
      </c>
      <c r="W219" s="186">
        <v>127440</v>
      </c>
      <c r="X219" s="183">
        <f t="shared" si="36"/>
        <v>1.0545713707738056E-3</v>
      </c>
      <c r="Y219" s="184">
        <v>451.38403206800001</v>
      </c>
      <c r="Z219" s="187">
        <f t="shared" si="37"/>
        <v>9.0528169988247757E-4</v>
      </c>
      <c r="AA219" s="182">
        <v>0</v>
      </c>
      <c r="AB219" s="183">
        <f t="shared" si="38"/>
        <v>0</v>
      </c>
      <c r="AC219" s="184">
        <v>0</v>
      </c>
      <c r="AD219" s="185">
        <f t="shared" si="39"/>
        <v>0</v>
      </c>
    </row>
    <row r="220" spans="2:30" x14ac:dyDescent="0.25">
      <c r="B220" s="178" t="s">
        <v>1927</v>
      </c>
      <c r="C220" s="179" t="s">
        <v>1928</v>
      </c>
      <c r="D220" s="179" t="s">
        <v>7</v>
      </c>
      <c r="E220" s="179" t="s">
        <v>1510</v>
      </c>
      <c r="F220" s="179" t="s">
        <v>1199</v>
      </c>
      <c r="G220" s="179" t="s">
        <v>1199</v>
      </c>
      <c r="H220" s="180">
        <v>38726</v>
      </c>
      <c r="I220" s="180">
        <v>39450</v>
      </c>
      <c r="J220" s="181" t="s">
        <v>1</v>
      </c>
      <c r="K220" s="182">
        <v>105000</v>
      </c>
      <c r="L220" s="183">
        <f t="shared" si="30"/>
        <v>3.3555437841659272E-4</v>
      </c>
      <c r="M220" s="184">
        <v>610.51679999999897</v>
      </c>
      <c r="N220" s="185">
        <f t="shared" si="31"/>
        <v>6.9439902827069151E-5</v>
      </c>
      <c r="O220" s="186">
        <v>105000</v>
      </c>
      <c r="P220" s="183">
        <f t="shared" si="32"/>
        <v>3.7749639579923307E-4</v>
      </c>
      <c r="Q220" s="184">
        <v>610.51679999999897</v>
      </c>
      <c r="R220" s="187">
        <f t="shared" si="33"/>
        <v>1.2394206721395723E-4</v>
      </c>
      <c r="S220" s="182">
        <v>103000</v>
      </c>
      <c r="T220" s="183">
        <f t="shared" si="34"/>
        <v>4.8119514822050929E-4</v>
      </c>
      <c r="U220" s="184">
        <v>603.88649999999905</v>
      </c>
      <c r="V220" s="185">
        <f t="shared" si="35"/>
        <v>2.3968751255670813E-4</v>
      </c>
      <c r="W220" s="186">
        <v>103000</v>
      </c>
      <c r="X220" s="183">
        <f t="shared" si="36"/>
        <v>8.5232934078548325E-4</v>
      </c>
      <c r="Y220" s="184">
        <v>603.88649999999905</v>
      </c>
      <c r="Z220" s="187">
        <f t="shared" si="37"/>
        <v>1.2111358807963364E-3</v>
      </c>
      <c r="AA220" s="182">
        <v>0</v>
      </c>
      <c r="AB220" s="183">
        <f t="shared" si="38"/>
        <v>0</v>
      </c>
      <c r="AC220" s="184">
        <v>0</v>
      </c>
      <c r="AD220" s="185">
        <f t="shared" si="39"/>
        <v>0</v>
      </c>
    </row>
    <row r="221" spans="2:30" x14ac:dyDescent="0.25">
      <c r="B221" s="178" t="s">
        <v>5735</v>
      </c>
      <c r="C221" s="179" t="s">
        <v>5736</v>
      </c>
      <c r="D221" s="179" t="s">
        <v>7</v>
      </c>
      <c r="E221" s="179" t="s">
        <v>5737</v>
      </c>
      <c r="F221" s="179" t="s">
        <v>1199</v>
      </c>
      <c r="G221" s="179" t="s">
        <v>1199</v>
      </c>
      <c r="H221" s="180">
        <v>39016</v>
      </c>
      <c r="I221" s="180">
        <v>41893</v>
      </c>
      <c r="J221" s="181" t="s">
        <v>1</v>
      </c>
      <c r="K221" s="182">
        <v>105630</v>
      </c>
      <c r="L221" s="183">
        <f t="shared" si="30"/>
        <v>3.3756770468709225E-4</v>
      </c>
      <c r="M221" s="184">
        <v>594.79036499999995</v>
      </c>
      <c r="N221" s="185">
        <f t="shared" si="31"/>
        <v>6.7651185271358727E-5</v>
      </c>
      <c r="O221" s="186">
        <v>105630</v>
      </c>
      <c r="P221" s="183">
        <f t="shared" si="32"/>
        <v>3.7976137417402846E-4</v>
      </c>
      <c r="Q221" s="184">
        <v>594.79036499999995</v>
      </c>
      <c r="R221" s="187">
        <f t="shared" si="33"/>
        <v>1.2074941655503056E-4</v>
      </c>
      <c r="S221" s="182">
        <v>105630</v>
      </c>
      <c r="T221" s="183">
        <f t="shared" si="34"/>
        <v>4.934819757915766E-4</v>
      </c>
      <c r="U221" s="184">
        <v>594.79036499999995</v>
      </c>
      <c r="V221" s="185">
        <f t="shared" si="35"/>
        <v>2.3607718185378665E-4</v>
      </c>
      <c r="W221" s="186">
        <v>105630</v>
      </c>
      <c r="X221" s="183">
        <f t="shared" si="36"/>
        <v>8.7409270162301547E-4</v>
      </c>
      <c r="Y221" s="184">
        <v>594.79036499999995</v>
      </c>
      <c r="Z221" s="187">
        <f t="shared" si="37"/>
        <v>1.1928929568775764E-3</v>
      </c>
      <c r="AA221" s="182">
        <v>0</v>
      </c>
      <c r="AB221" s="183">
        <f t="shared" si="38"/>
        <v>0</v>
      </c>
      <c r="AC221" s="184">
        <v>0</v>
      </c>
      <c r="AD221" s="185">
        <f t="shared" si="39"/>
        <v>0</v>
      </c>
    </row>
    <row r="222" spans="2:30" x14ac:dyDescent="0.25">
      <c r="B222" s="178" t="s">
        <v>8914</v>
      </c>
      <c r="C222" s="179" t="s">
        <v>8915</v>
      </c>
      <c r="D222" s="179" t="s">
        <v>0</v>
      </c>
      <c r="E222" s="179" t="s">
        <v>8916</v>
      </c>
      <c r="F222" s="179" t="s">
        <v>1199</v>
      </c>
      <c r="G222" s="179" t="s">
        <v>1199</v>
      </c>
      <c r="H222" s="180">
        <v>38721</v>
      </c>
      <c r="I222" s="180">
        <v>39862</v>
      </c>
      <c r="J222" s="181" t="s">
        <v>1</v>
      </c>
      <c r="K222" s="182">
        <v>159640</v>
      </c>
      <c r="L222" s="183">
        <f t="shared" si="30"/>
        <v>5.1017048543261772E-4</v>
      </c>
      <c r="M222" s="184">
        <v>571.839715847001</v>
      </c>
      <c r="N222" s="185">
        <f t="shared" si="31"/>
        <v>6.5040788887504245E-5</v>
      </c>
      <c r="O222" s="186">
        <v>159640</v>
      </c>
      <c r="P222" s="183">
        <f t="shared" si="32"/>
        <v>5.7393832976561485E-4</v>
      </c>
      <c r="Q222" s="184">
        <v>571.839715847001</v>
      </c>
      <c r="R222" s="187">
        <f t="shared" si="33"/>
        <v>1.1609016573683038E-4</v>
      </c>
      <c r="S222" s="182">
        <v>133970</v>
      </c>
      <c r="T222" s="183">
        <f t="shared" si="34"/>
        <v>6.2588071851554978E-4</v>
      </c>
      <c r="U222" s="184">
        <v>422.00382999999999</v>
      </c>
      <c r="V222" s="185">
        <f t="shared" si="35"/>
        <v>1.6749678673410332E-4</v>
      </c>
      <c r="W222" s="186">
        <v>133970</v>
      </c>
      <c r="X222" s="183">
        <f t="shared" si="36"/>
        <v>1.1086073959711766E-3</v>
      </c>
      <c r="Y222" s="184">
        <v>422.00382999999999</v>
      </c>
      <c r="Z222" s="187">
        <f t="shared" si="37"/>
        <v>8.4635768533735756E-4</v>
      </c>
      <c r="AA222" s="182">
        <v>0</v>
      </c>
      <c r="AB222" s="183">
        <f t="shared" si="38"/>
        <v>0</v>
      </c>
      <c r="AC222" s="184">
        <v>0</v>
      </c>
      <c r="AD222" s="185">
        <f t="shared" si="39"/>
        <v>0</v>
      </c>
    </row>
    <row r="223" spans="2:30" x14ac:dyDescent="0.25">
      <c r="B223" s="178" t="s">
        <v>7670</v>
      </c>
      <c r="C223" s="179" t="s">
        <v>7671</v>
      </c>
      <c r="D223" s="179" t="s">
        <v>7</v>
      </c>
      <c r="E223" s="179" t="s">
        <v>7672</v>
      </c>
      <c r="F223" s="179" t="s">
        <v>1199</v>
      </c>
      <c r="G223" s="179" t="s">
        <v>1199</v>
      </c>
      <c r="H223" s="180">
        <v>40897</v>
      </c>
      <c r="I223" s="180">
        <v>41792</v>
      </c>
      <c r="J223" s="181" t="s">
        <v>1</v>
      </c>
      <c r="K223" s="182">
        <v>98100</v>
      </c>
      <c r="L223" s="183">
        <f t="shared" si="30"/>
        <v>3.1350366212064517E-4</v>
      </c>
      <c r="M223" s="184">
        <v>559.38959999999997</v>
      </c>
      <c r="N223" s="185">
        <f t="shared" si="31"/>
        <v>6.3624718380351122E-5</v>
      </c>
      <c r="O223" s="186">
        <v>98100</v>
      </c>
      <c r="P223" s="183">
        <f t="shared" si="32"/>
        <v>3.5268948978956914E-4</v>
      </c>
      <c r="Q223" s="184">
        <v>559.38959999999997</v>
      </c>
      <c r="R223" s="187">
        <f t="shared" si="33"/>
        <v>1.1356264627277868E-4</v>
      </c>
      <c r="S223" s="182">
        <v>98100</v>
      </c>
      <c r="T223" s="183">
        <f t="shared" si="34"/>
        <v>4.5830334019836852E-4</v>
      </c>
      <c r="U223" s="184">
        <v>559.38959999999997</v>
      </c>
      <c r="V223" s="185">
        <f t="shared" si="35"/>
        <v>2.2202632742095103E-4</v>
      </c>
      <c r="W223" s="186">
        <v>98100</v>
      </c>
      <c r="X223" s="183">
        <f t="shared" si="36"/>
        <v>8.1178163428209616E-4</v>
      </c>
      <c r="Y223" s="184">
        <v>559.38959999999997</v>
      </c>
      <c r="Z223" s="187">
        <f t="shared" si="37"/>
        <v>1.121894289579766E-3</v>
      </c>
      <c r="AA223" s="182">
        <v>0</v>
      </c>
      <c r="AB223" s="183">
        <f t="shared" si="38"/>
        <v>0</v>
      </c>
      <c r="AC223" s="184">
        <v>0</v>
      </c>
      <c r="AD223" s="185">
        <f t="shared" si="39"/>
        <v>0</v>
      </c>
    </row>
    <row r="224" spans="2:30" x14ac:dyDescent="0.25">
      <c r="B224" s="178" t="s">
        <v>11500</v>
      </c>
      <c r="C224" s="179" t="s">
        <v>11501</v>
      </c>
      <c r="D224" s="179" t="s">
        <v>0</v>
      </c>
      <c r="E224" s="179" t="s">
        <v>11502</v>
      </c>
      <c r="F224" s="179" t="s">
        <v>1199</v>
      </c>
      <c r="G224" s="179" t="s">
        <v>1199</v>
      </c>
      <c r="H224" s="180">
        <v>38720</v>
      </c>
      <c r="I224" s="180">
        <v>39037</v>
      </c>
      <c r="J224" s="181" t="s">
        <v>1</v>
      </c>
      <c r="K224" s="182">
        <v>47260</v>
      </c>
      <c r="L224" s="183">
        <f t="shared" si="30"/>
        <v>1.5103142784731591E-4</v>
      </c>
      <c r="M224" s="184">
        <v>552.70745499999998</v>
      </c>
      <c r="N224" s="185">
        <f t="shared" si="31"/>
        <v>6.2864694250832671E-5</v>
      </c>
      <c r="O224" s="186">
        <v>47020</v>
      </c>
      <c r="P224" s="183">
        <f t="shared" si="32"/>
        <v>1.6904648124266609E-4</v>
      </c>
      <c r="Q224" s="184">
        <v>516.70745499999998</v>
      </c>
      <c r="R224" s="187">
        <f t="shared" si="33"/>
        <v>1.0489767049418278E-4</v>
      </c>
      <c r="S224" s="182">
        <v>42700</v>
      </c>
      <c r="T224" s="183">
        <f t="shared" si="34"/>
        <v>1.9948575562151209E-4</v>
      </c>
      <c r="U224" s="184">
        <v>330.95267000000001</v>
      </c>
      <c r="V224" s="185">
        <f t="shared" si="35"/>
        <v>1.3135783337812852E-4</v>
      </c>
      <c r="W224" s="186">
        <v>36100</v>
      </c>
      <c r="X224" s="183">
        <f t="shared" si="36"/>
        <v>2.9872902138209652E-4</v>
      </c>
      <c r="Y224" s="184">
        <v>172.27396999999999</v>
      </c>
      <c r="Z224" s="187">
        <f t="shared" si="37"/>
        <v>3.4550728720418811E-4</v>
      </c>
      <c r="AA224" s="182">
        <v>6600</v>
      </c>
      <c r="AB224" s="183">
        <f t="shared" si="38"/>
        <v>7.0811602352297053E-5</v>
      </c>
      <c r="AC224" s="184">
        <v>158.67869999999999</v>
      </c>
      <c r="AD224" s="185">
        <f t="shared" si="39"/>
        <v>7.852028525813962E-5</v>
      </c>
    </row>
    <row r="225" spans="2:30" x14ac:dyDescent="0.25">
      <c r="B225" s="178" t="s">
        <v>14808</v>
      </c>
      <c r="C225" s="179" t="s">
        <v>14809</v>
      </c>
      <c r="D225" s="179" t="s">
        <v>0</v>
      </c>
      <c r="E225" s="179" t="s">
        <v>14810</v>
      </c>
      <c r="F225" s="179" t="s">
        <v>1199</v>
      </c>
      <c r="G225" s="179" t="s">
        <v>1199</v>
      </c>
      <c r="H225" s="180">
        <v>40140</v>
      </c>
      <c r="I225" s="180">
        <v>41997</v>
      </c>
      <c r="J225" s="181" t="s">
        <v>1</v>
      </c>
      <c r="K225" s="182">
        <v>73195</v>
      </c>
      <c r="L225" s="183">
        <f t="shared" si="30"/>
        <v>2.3391335931621432E-4</v>
      </c>
      <c r="M225" s="184">
        <v>537.027622081</v>
      </c>
      <c r="N225" s="185">
        <f t="shared" si="31"/>
        <v>6.1081277194594352E-5</v>
      </c>
      <c r="O225" s="186">
        <v>69515</v>
      </c>
      <c r="P225" s="183">
        <f t="shared" si="32"/>
        <v>2.4992059003793989E-4</v>
      </c>
      <c r="Q225" s="184">
        <v>442.48922208099998</v>
      </c>
      <c r="R225" s="187">
        <f t="shared" si="33"/>
        <v>8.9830499184649873E-5</v>
      </c>
      <c r="S225" s="182">
        <v>38930</v>
      </c>
      <c r="T225" s="183">
        <f t="shared" si="34"/>
        <v>1.8187307883713036E-4</v>
      </c>
      <c r="U225" s="184">
        <v>177.23837708100001</v>
      </c>
      <c r="V225" s="185">
        <f t="shared" si="35"/>
        <v>7.0347367811886562E-5</v>
      </c>
      <c r="W225" s="186">
        <v>30330</v>
      </c>
      <c r="X225" s="183">
        <f t="shared" si="36"/>
        <v>2.5098202821382241E-4</v>
      </c>
      <c r="Y225" s="184">
        <v>106.639002081</v>
      </c>
      <c r="Z225" s="187">
        <f t="shared" si="37"/>
        <v>2.1387184795920174E-4</v>
      </c>
      <c r="AA225" s="182">
        <v>8600</v>
      </c>
      <c r="AB225" s="183">
        <f t="shared" si="38"/>
        <v>9.2269663671174949E-5</v>
      </c>
      <c r="AC225" s="184">
        <v>70.599374999999995</v>
      </c>
      <c r="AD225" s="185">
        <f t="shared" si="39"/>
        <v>3.4935268968338978E-5</v>
      </c>
    </row>
    <row r="226" spans="2:30" x14ac:dyDescent="0.25">
      <c r="B226" s="178" t="s">
        <v>11044</v>
      </c>
      <c r="C226" s="179" t="s">
        <v>11045</v>
      </c>
      <c r="D226" s="179" t="s">
        <v>7</v>
      </c>
      <c r="E226" s="179" t="s">
        <v>1510</v>
      </c>
      <c r="F226" s="179" t="s">
        <v>1199</v>
      </c>
      <c r="G226" s="179" t="s">
        <v>1199</v>
      </c>
      <c r="H226" s="180">
        <v>40865</v>
      </c>
      <c r="I226" s="180">
        <v>41792</v>
      </c>
      <c r="J226" s="181" t="s">
        <v>1</v>
      </c>
      <c r="K226" s="182">
        <v>94500</v>
      </c>
      <c r="L226" s="183">
        <f t="shared" si="30"/>
        <v>3.0199894057493341E-4</v>
      </c>
      <c r="M226" s="184">
        <v>525.31402500000002</v>
      </c>
      <c r="N226" s="185">
        <f t="shared" si="31"/>
        <v>5.9748977996504993E-5</v>
      </c>
      <c r="O226" s="186">
        <v>94500</v>
      </c>
      <c r="P226" s="183">
        <f t="shared" si="32"/>
        <v>3.3974675621930976E-4</v>
      </c>
      <c r="Q226" s="184">
        <v>525.31402500000002</v>
      </c>
      <c r="R226" s="187">
        <f t="shared" si="33"/>
        <v>1.0664490509513338E-4</v>
      </c>
      <c r="S226" s="182">
        <v>93000</v>
      </c>
      <c r="T226" s="183">
        <f t="shared" si="34"/>
        <v>4.3447717266512E-4</v>
      </c>
      <c r="U226" s="184">
        <v>520.34130000000005</v>
      </c>
      <c r="V226" s="185">
        <f t="shared" si="35"/>
        <v>2.0652773638344963E-4</v>
      </c>
      <c r="W226" s="186">
        <v>93000</v>
      </c>
      <c r="X226" s="183">
        <f t="shared" si="36"/>
        <v>7.6957891934999938E-4</v>
      </c>
      <c r="Y226" s="184">
        <v>520.34130000000005</v>
      </c>
      <c r="Z226" s="187">
        <f t="shared" si="37"/>
        <v>1.043580240144815E-3</v>
      </c>
      <c r="AA226" s="182">
        <v>0</v>
      </c>
      <c r="AB226" s="183">
        <f t="shared" si="38"/>
        <v>0</v>
      </c>
      <c r="AC226" s="184">
        <v>0</v>
      </c>
      <c r="AD226" s="185">
        <f t="shared" si="39"/>
        <v>0</v>
      </c>
    </row>
    <row r="227" spans="2:30" x14ac:dyDescent="0.25">
      <c r="B227" s="178" t="s">
        <v>1351</v>
      </c>
      <c r="C227" s="179" t="s">
        <v>1352</v>
      </c>
      <c r="D227" s="179" t="s">
        <v>7</v>
      </c>
      <c r="E227" s="179" t="s">
        <v>1353</v>
      </c>
      <c r="F227" s="179" t="s">
        <v>1199</v>
      </c>
      <c r="G227" s="179" t="s">
        <v>1199</v>
      </c>
      <c r="H227" s="180">
        <v>38735</v>
      </c>
      <c r="I227" s="180">
        <v>41116</v>
      </c>
      <c r="J227" s="181" t="s">
        <v>1</v>
      </c>
      <c r="K227" s="182">
        <v>4840</v>
      </c>
      <c r="L227" s="183">
        <f t="shared" si="30"/>
        <v>1.5467458967012463E-5</v>
      </c>
      <c r="M227" s="184">
        <v>492.73298277399999</v>
      </c>
      <c r="N227" s="185">
        <f t="shared" si="31"/>
        <v>5.6043225089823176E-5</v>
      </c>
      <c r="O227" s="186">
        <v>4840</v>
      </c>
      <c r="P227" s="183">
        <f t="shared" si="32"/>
        <v>1.7400786244459885E-5</v>
      </c>
      <c r="Q227" s="184">
        <v>381.41592027399997</v>
      </c>
      <c r="R227" s="187">
        <f t="shared" si="33"/>
        <v>7.7431902982970404E-5</v>
      </c>
      <c r="S227" s="182">
        <v>4500</v>
      </c>
      <c r="T227" s="183">
        <f t="shared" si="34"/>
        <v>2.1023088999925162E-5</v>
      </c>
      <c r="U227" s="184">
        <v>16.772568274000001</v>
      </c>
      <c r="V227" s="185">
        <f t="shared" si="35"/>
        <v>6.6571701284639187E-6</v>
      </c>
      <c r="W227" s="186">
        <v>4500</v>
      </c>
      <c r="X227" s="183">
        <f t="shared" si="36"/>
        <v>3.7237689645967716E-5</v>
      </c>
      <c r="Y227" s="184">
        <v>16.772568274000001</v>
      </c>
      <c r="Z227" s="187">
        <f t="shared" si="37"/>
        <v>3.3638538450102314E-5</v>
      </c>
      <c r="AA227" s="182">
        <v>0</v>
      </c>
      <c r="AB227" s="183">
        <f t="shared" si="38"/>
        <v>0</v>
      </c>
      <c r="AC227" s="184">
        <v>0</v>
      </c>
      <c r="AD227" s="185">
        <f t="shared" si="39"/>
        <v>0</v>
      </c>
    </row>
    <row r="228" spans="2:30" x14ac:dyDescent="0.25">
      <c r="B228" s="178" t="s">
        <v>12128</v>
      </c>
      <c r="C228" s="179" t="s">
        <v>12129</v>
      </c>
      <c r="D228" s="179" t="s">
        <v>4</v>
      </c>
      <c r="E228" s="179" t="s">
        <v>12130</v>
      </c>
      <c r="F228" s="179" t="s">
        <v>1199</v>
      </c>
      <c r="G228" s="179" t="s">
        <v>1199</v>
      </c>
      <c r="H228" s="180">
        <v>38908</v>
      </c>
      <c r="I228" s="180">
        <v>41661</v>
      </c>
      <c r="J228" s="181" t="s">
        <v>1</v>
      </c>
      <c r="K228" s="182">
        <v>0</v>
      </c>
      <c r="L228" s="183">
        <f t="shared" si="30"/>
        <v>0</v>
      </c>
      <c r="M228" s="184">
        <v>487.07592499999998</v>
      </c>
      <c r="N228" s="185">
        <f t="shared" si="31"/>
        <v>5.5399793914606246E-5</v>
      </c>
      <c r="O228" s="186">
        <v>0</v>
      </c>
      <c r="P228" s="183">
        <f t="shared" si="32"/>
        <v>0</v>
      </c>
      <c r="Q228" s="184">
        <v>487.07592499999998</v>
      </c>
      <c r="R228" s="187">
        <f t="shared" si="33"/>
        <v>9.8882122547078963E-5</v>
      </c>
      <c r="S228" s="182">
        <v>0</v>
      </c>
      <c r="T228" s="183">
        <f t="shared" si="34"/>
        <v>0</v>
      </c>
      <c r="U228" s="184">
        <v>0</v>
      </c>
      <c r="V228" s="185">
        <f t="shared" si="35"/>
        <v>0</v>
      </c>
      <c r="W228" s="186">
        <v>0</v>
      </c>
      <c r="X228" s="183">
        <f t="shared" si="36"/>
        <v>0</v>
      </c>
      <c r="Y228" s="184">
        <v>0</v>
      </c>
      <c r="Z228" s="187">
        <f t="shared" si="37"/>
        <v>0</v>
      </c>
      <c r="AA228" s="182">
        <v>0</v>
      </c>
      <c r="AB228" s="183">
        <f t="shared" si="38"/>
        <v>0</v>
      </c>
      <c r="AC228" s="184">
        <v>0</v>
      </c>
      <c r="AD228" s="185">
        <f t="shared" si="39"/>
        <v>0</v>
      </c>
    </row>
    <row r="229" spans="2:30" x14ac:dyDescent="0.25">
      <c r="B229" s="178" t="s">
        <v>1506</v>
      </c>
      <c r="C229" s="179" t="s">
        <v>495</v>
      </c>
      <c r="D229" s="179" t="s">
        <v>0</v>
      </c>
      <c r="E229" s="179" t="s">
        <v>1507</v>
      </c>
      <c r="F229" s="179" t="s">
        <v>1199</v>
      </c>
      <c r="G229" s="179" t="s">
        <v>1199</v>
      </c>
      <c r="H229" s="180">
        <v>38736</v>
      </c>
      <c r="I229" s="180">
        <v>41996</v>
      </c>
      <c r="J229" s="181" t="s">
        <v>1</v>
      </c>
      <c r="K229" s="182">
        <v>118800</v>
      </c>
      <c r="L229" s="183">
        <f t="shared" si="30"/>
        <v>3.7965581100848775E-4</v>
      </c>
      <c r="M229" s="184">
        <v>486.67866553000101</v>
      </c>
      <c r="N229" s="185">
        <f t="shared" si="31"/>
        <v>5.535460980338464E-5</v>
      </c>
      <c r="O229" s="186">
        <v>118500</v>
      </c>
      <c r="P229" s="183">
        <f t="shared" si="32"/>
        <v>4.2603164668770588E-4</v>
      </c>
      <c r="Q229" s="184">
        <v>481.42446553000099</v>
      </c>
      <c r="R229" s="187">
        <f t="shared" si="33"/>
        <v>9.7734810025150697E-5</v>
      </c>
      <c r="S229" s="182">
        <v>64000</v>
      </c>
      <c r="T229" s="183">
        <f t="shared" si="34"/>
        <v>2.9899504355449121E-4</v>
      </c>
      <c r="U229" s="184">
        <v>237.80678339999901</v>
      </c>
      <c r="V229" s="185">
        <f t="shared" si="35"/>
        <v>9.4387465827200519E-5</v>
      </c>
      <c r="W229" s="186">
        <v>59800</v>
      </c>
      <c r="X229" s="183">
        <f t="shared" si="36"/>
        <v>4.9484752018419322E-4</v>
      </c>
      <c r="Y229" s="184">
        <v>202.1709084</v>
      </c>
      <c r="Z229" s="187">
        <f t="shared" si="37"/>
        <v>4.0546765197835988E-4</v>
      </c>
      <c r="AA229" s="182">
        <v>4200</v>
      </c>
      <c r="AB229" s="183">
        <f t="shared" si="38"/>
        <v>4.5061928769643578E-5</v>
      </c>
      <c r="AC229" s="184">
        <v>35.635874999999999</v>
      </c>
      <c r="AD229" s="185">
        <f t="shared" si="39"/>
        <v>1.7633992907828248E-5</v>
      </c>
    </row>
    <row r="230" spans="2:30" x14ac:dyDescent="0.25">
      <c r="B230" s="178" t="s">
        <v>9852</v>
      </c>
      <c r="C230" s="179" t="s">
        <v>9853</v>
      </c>
      <c r="D230" s="179" t="s">
        <v>7</v>
      </c>
      <c r="E230" s="179" t="s">
        <v>1711</v>
      </c>
      <c r="F230" s="179" t="s">
        <v>1199</v>
      </c>
      <c r="G230" s="179" t="s">
        <v>1199</v>
      </c>
      <c r="H230" s="180">
        <v>38721</v>
      </c>
      <c r="I230" s="180">
        <v>41943</v>
      </c>
      <c r="J230" s="181" t="s">
        <v>1</v>
      </c>
      <c r="K230" s="182">
        <v>135040</v>
      </c>
      <c r="L230" s="183">
        <f t="shared" si="30"/>
        <v>4.315548882035874E-4</v>
      </c>
      <c r="M230" s="184">
        <v>471.28055577999999</v>
      </c>
      <c r="N230" s="185">
        <f t="shared" si="31"/>
        <v>5.360323581210279E-5</v>
      </c>
      <c r="O230" s="186">
        <v>135040</v>
      </c>
      <c r="P230" s="183">
        <f t="shared" si="32"/>
        <v>4.8549631703550888E-4</v>
      </c>
      <c r="Q230" s="184">
        <v>471.28055577999999</v>
      </c>
      <c r="R230" s="187">
        <f t="shared" si="33"/>
        <v>9.5675477433407216E-5</v>
      </c>
      <c r="S230" s="182">
        <v>115640</v>
      </c>
      <c r="T230" s="183">
        <f t="shared" si="34"/>
        <v>5.4024666932252132E-4</v>
      </c>
      <c r="U230" s="184">
        <v>374.83636578000102</v>
      </c>
      <c r="V230" s="185">
        <f t="shared" si="35"/>
        <v>1.4877563272172004E-4</v>
      </c>
      <c r="W230" s="186">
        <v>115640</v>
      </c>
      <c r="X230" s="183">
        <f t="shared" si="36"/>
        <v>9.5692587347993472E-4</v>
      </c>
      <c r="Y230" s="184">
        <v>374.83636578000102</v>
      </c>
      <c r="Z230" s="187">
        <f t="shared" si="37"/>
        <v>7.517600940300205E-4</v>
      </c>
      <c r="AA230" s="182">
        <v>0</v>
      </c>
      <c r="AB230" s="183">
        <f t="shared" si="38"/>
        <v>0</v>
      </c>
      <c r="AC230" s="184">
        <v>0</v>
      </c>
      <c r="AD230" s="185">
        <f t="shared" si="39"/>
        <v>0</v>
      </c>
    </row>
    <row r="231" spans="2:30" x14ac:dyDescent="0.25">
      <c r="B231" s="178" t="s">
        <v>14292</v>
      </c>
      <c r="C231" s="179" t="s">
        <v>14293</v>
      </c>
      <c r="D231" s="179" t="s">
        <v>2</v>
      </c>
      <c r="E231" s="179" t="s">
        <v>14294</v>
      </c>
      <c r="F231" s="179" t="s">
        <v>1199</v>
      </c>
      <c r="G231" s="179" t="s">
        <v>1199</v>
      </c>
      <c r="H231" s="180">
        <v>39638</v>
      </c>
      <c r="I231" s="180">
        <v>39790</v>
      </c>
      <c r="J231" s="181" t="s">
        <v>1</v>
      </c>
      <c r="K231" s="182">
        <v>23230</v>
      </c>
      <c r="L231" s="183">
        <f t="shared" si="30"/>
        <v>7.4237411529689992E-5</v>
      </c>
      <c r="M231" s="184">
        <v>471.19438349000001</v>
      </c>
      <c r="N231" s="185">
        <f t="shared" si="31"/>
        <v>5.359343461507761E-5</v>
      </c>
      <c r="O231" s="186">
        <v>20970</v>
      </c>
      <c r="P231" s="183">
        <f t="shared" si="32"/>
        <v>7.5391423046761112E-5</v>
      </c>
      <c r="Q231" s="184">
        <v>379.85150349000003</v>
      </c>
      <c r="R231" s="187">
        <f t="shared" si="33"/>
        <v>7.7114308036863819E-5</v>
      </c>
      <c r="S231" s="182">
        <v>17100</v>
      </c>
      <c r="T231" s="183">
        <f t="shared" si="34"/>
        <v>7.9887738199715619E-5</v>
      </c>
      <c r="U231" s="184">
        <v>242.64422349</v>
      </c>
      <c r="V231" s="185">
        <f t="shared" si="35"/>
        <v>9.6307485536722818E-5</v>
      </c>
      <c r="W231" s="186">
        <v>11800</v>
      </c>
      <c r="X231" s="183">
        <f t="shared" si="36"/>
        <v>9.7645497293870895E-5</v>
      </c>
      <c r="Y231" s="184">
        <v>54.715410990000002</v>
      </c>
      <c r="Z231" s="187">
        <f t="shared" si="37"/>
        <v>1.0973551732404567E-4</v>
      </c>
      <c r="AA231" s="182">
        <v>5300</v>
      </c>
      <c r="AB231" s="183">
        <f t="shared" si="38"/>
        <v>5.6863862495026423E-5</v>
      </c>
      <c r="AC231" s="184">
        <v>187.92881249999999</v>
      </c>
      <c r="AD231" s="185">
        <f t="shared" si="39"/>
        <v>9.299435882524519E-5</v>
      </c>
    </row>
    <row r="232" spans="2:30" x14ac:dyDescent="0.25">
      <c r="B232" s="178" t="s">
        <v>3287</v>
      </c>
      <c r="C232" s="179" t="s">
        <v>3288</v>
      </c>
      <c r="D232" s="179" t="s">
        <v>7</v>
      </c>
      <c r="E232" s="179" t="s">
        <v>3289</v>
      </c>
      <c r="F232" s="179" t="s">
        <v>1199</v>
      </c>
      <c r="G232" s="179" t="s">
        <v>1199</v>
      </c>
      <c r="H232" s="180">
        <v>40773</v>
      </c>
      <c r="I232" s="180">
        <v>41802</v>
      </c>
      <c r="J232" s="181" t="s">
        <v>1</v>
      </c>
      <c r="K232" s="182">
        <v>76575</v>
      </c>
      <c r="L232" s="183">
        <f t="shared" si="30"/>
        <v>2.447150145452437E-4</v>
      </c>
      <c r="M232" s="184">
        <v>463.58505000000002</v>
      </c>
      <c r="N232" s="185">
        <f t="shared" si="31"/>
        <v>5.272795248891112E-5</v>
      </c>
      <c r="O232" s="186">
        <v>76575</v>
      </c>
      <c r="P232" s="183">
        <f t="shared" si="32"/>
        <v>2.753027286507264E-4</v>
      </c>
      <c r="Q232" s="184">
        <v>463.58505000000002</v>
      </c>
      <c r="R232" s="187">
        <f t="shared" si="33"/>
        <v>9.4113199549112868E-5</v>
      </c>
      <c r="S232" s="182">
        <v>76575</v>
      </c>
      <c r="T232" s="183">
        <f t="shared" si="34"/>
        <v>3.5774289781539319E-4</v>
      </c>
      <c r="U232" s="184">
        <v>463.58505000000002</v>
      </c>
      <c r="V232" s="185">
        <f t="shared" si="35"/>
        <v>1.840007145266161E-4</v>
      </c>
      <c r="W232" s="186">
        <v>76575</v>
      </c>
      <c r="X232" s="183">
        <f t="shared" si="36"/>
        <v>6.3366135214221729E-4</v>
      </c>
      <c r="Y232" s="184">
        <v>463.58505000000002</v>
      </c>
      <c r="Z232" s="187">
        <f t="shared" si="37"/>
        <v>9.2975167991959505E-4</v>
      </c>
      <c r="AA232" s="182">
        <v>0</v>
      </c>
      <c r="AB232" s="183">
        <f t="shared" si="38"/>
        <v>0</v>
      </c>
      <c r="AC232" s="184">
        <v>0</v>
      </c>
      <c r="AD232" s="185">
        <f t="shared" si="39"/>
        <v>0</v>
      </c>
    </row>
    <row r="233" spans="2:30" x14ac:dyDescent="0.25">
      <c r="B233" s="178" t="s">
        <v>11140</v>
      </c>
      <c r="C233" s="179" t="s">
        <v>11141</v>
      </c>
      <c r="D233" s="179" t="s">
        <v>7</v>
      </c>
      <c r="E233" s="179" t="s">
        <v>11142</v>
      </c>
      <c r="F233" s="179" t="s">
        <v>1199</v>
      </c>
      <c r="G233" s="179" t="s">
        <v>1199</v>
      </c>
      <c r="H233" s="180">
        <v>40865</v>
      </c>
      <c r="I233" s="180">
        <v>41758</v>
      </c>
      <c r="J233" s="181" t="s">
        <v>1</v>
      </c>
      <c r="K233" s="182">
        <v>81180</v>
      </c>
      <c r="L233" s="183">
        <f t="shared" si="30"/>
        <v>2.5943147085579995E-4</v>
      </c>
      <c r="M233" s="184">
        <v>452.847645</v>
      </c>
      <c r="N233" s="185">
        <f t="shared" si="31"/>
        <v>5.1506684933595868E-5</v>
      </c>
      <c r="O233" s="186">
        <v>81180</v>
      </c>
      <c r="P233" s="183">
        <f t="shared" si="32"/>
        <v>2.9185864200934991E-4</v>
      </c>
      <c r="Q233" s="184">
        <v>452.847645</v>
      </c>
      <c r="R233" s="187">
        <f t="shared" si="33"/>
        <v>9.1933380464341593E-5</v>
      </c>
      <c r="S233" s="182">
        <v>79680</v>
      </c>
      <c r="T233" s="183">
        <f t="shared" si="34"/>
        <v>3.7224882922534154E-4</v>
      </c>
      <c r="U233" s="184">
        <v>447.87491999999997</v>
      </c>
      <c r="V233" s="185">
        <f t="shared" si="35"/>
        <v>1.7776523487664456E-4</v>
      </c>
      <c r="W233" s="186">
        <v>79680</v>
      </c>
      <c r="X233" s="183">
        <f t="shared" si="36"/>
        <v>6.5935535799793493E-4</v>
      </c>
      <c r="Y233" s="184">
        <v>447.87491999999997</v>
      </c>
      <c r="Z233" s="187">
        <f t="shared" si="37"/>
        <v>8.9824393444925415E-4</v>
      </c>
      <c r="AA233" s="182">
        <v>0</v>
      </c>
      <c r="AB233" s="183">
        <f t="shared" si="38"/>
        <v>0</v>
      </c>
      <c r="AC233" s="184">
        <v>0</v>
      </c>
      <c r="AD233" s="185">
        <f t="shared" si="39"/>
        <v>0</v>
      </c>
    </row>
    <row r="234" spans="2:30" x14ac:dyDescent="0.25">
      <c r="B234" s="178" t="s">
        <v>10760</v>
      </c>
      <c r="C234" s="179" t="s">
        <v>10761</v>
      </c>
      <c r="D234" s="179" t="s">
        <v>0</v>
      </c>
      <c r="E234" s="179" t="s">
        <v>10762</v>
      </c>
      <c r="F234" s="179" t="s">
        <v>1199</v>
      </c>
      <c r="G234" s="179" t="s">
        <v>1199</v>
      </c>
      <c r="H234" s="180">
        <v>38722</v>
      </c>
      <c r="I234" s="180">
        <v>40451</v>
      </c>
      <c r="J234" s="181" t="s">
        <v>1</v>
      </c>
      <c r="K234" s="182">
        <v>117920</v>
      </c>
      <c r="L234" s="183">
        <f t="shared" si="30"/>
        <v>3.7684354574175823E-4</v>
      </c>
      <c r="M234" s="184">
        <v>445.79805698575097</v>
      </c>
      <c r="N234" s="185">
        <f t="shared" si="31"/>
        <v>5.0704868002955591E-5</v>
      </c>
      <c r="O234" s="186">
        <v>117920</v>
      </c>
      <c r="P234" s="183">
        <f t="shared" si="32"/>
        <v>4.2394642850138631E-4</v>
      </c>
      <c r="Q234" s="184">
        <v>445.79805698575097</v>
      </c>
      <c r="R234" s="187">
        <f t="shared" si="33"/>
        <v>9.0502231458298256E-5</v>
      </c>
      <c r="S234" s="182">
        <v>66020</v>
      </c>
      <c r="T234" s="183">
        <f t="shared" si="34"/>
        <v>3.0843207461667984E-4</v>
      </c>
      <c r="U234" s="184">
        <v>282.92152688499999</v>
      </c>
      <c r="V234" s="185">
        <f t="shared" si="35"/>
        <v>1.1229387811751311E-4</v>
      </c>
      <c r="W234" s="186">
        <v>66020</v>
      </c>
      <c r="X234" s="183">
        <f t="shared" si="36"/>
        <v>5.463182823170641E-4</v>
      </c>
      <c r="Y234" s="184">
        <v>282.92152688499999</v>
      </c>
      <c r="Z234" s="187">
        <f t="shared" si="37"/>
        <v>5.6741856733030023E-4</v>
      </c>
      <c r="AA234" s="182">
        <v>0</v>
      </c>
      <c r="AB234" s="183">
        <f t="shared" si="38"/>
        <v>0</v>
      </c>
      <c r="AC234" s="184">
        <v>0</v>
      </c>
      <c r="AD234" s="185">
        <f t="shared" si="39"/>
        <v>0</v>
      </c>
    </row>
    <row r="235" spans="2:30" x14ac:dyDescent="0.25">
      <c r="B235" s="178" t="s">
        <v>1348</v>
      </c>
      <c r="C235" s="179" t="s">
        <v>1349</v>
      </c>
      <c r="D235" s="179" t="s">
        <v>7</v>
      </c>
      <c r="E235" s="179" t="s">
        <v>1350</v>
      </c>
      <c r="F235" s="179" t="s">
        <v>1199</v>
      </c>
      <c r="G235" s="179" t="s">
        <v>1199</v>
      </c>
      <c r="H235" s="180">
        <v>38722</v>
      </c>
      <c r="I235" s="180">
        <v>41905</v>
      </c>
      <c r="J235" s="181" t="s">
        <v>1</v>
      </c>
      <c r="K235" s="182">
        <v>69600</v>
      </c>
      <c r="L235" s="183">
        <f t="shared" si="30"/>
        <v>2.2242461655042718E-4</v>
      </c>
      <c r="M235" s="184">
        <v>421.05569999999898</v>
      </c>
      <c r="N235" s="185">
        <f t="shared" si="31"/>
        <v>4.7890683586075864E-5</v>
      </c>
      <c r="O235" s="186">
        <v>69600</v>
      </c>
      <c r="P235" s="183">
        <f t="shared" si="32"/>
        <v>2.5022618235834878E-4</v>
      </c>
      <c r="Q235" s="184">
        <v>421.05569999999898</v>
      </c>
      <c r="R235" s="187">
        <f t="shared" si="33"/>
        <v>8.5479242946663844E-5</v>
      </c>
      <c r="S235" s="182">
        <v>69600</v>
      </c>
      <c r="T235" s="183">
        <f t="shared" si="34"/>
        <v>3.2515710986550918E-4</v>
      </c>
      <c r="U235" s="184">
        <v>421.05569999999898</v>
      </c>
      <c r="V235" s="185">
        <f t="shared" si="35"/>
        <v>1.6712046614856177E-4</v>
      </c>
      <c r="W235" s="186">
        <v>69600</v>
      </c>
      <c r="X235" s="183">
        <f t="shared" si="36"/>
        <v>5.7594293319096729E-4</v>
      </c>
      <c r="Y235" s="184">
        <v>421.05569999999898</v>
      </c>
      <c r="Z235" s="187">
        <f t="shared" si="37"/>
        <v>8.4445614545749495E-4</v>
      </c>
      <c r="AA235" s="182">
        <v>0</v>
      </c>
      <c r="AB235" s="183">
        <f t="shared" si="38"/>
        <v>0</v>
      </c>
      <c r="AC235" s="184">
        <v>0</v>
      </c>
      <c r="AD235" s="185">
        <f t="shared" si="39"/>
        <v>0</v>
      </c>
    </row>
    <row r="236" spans="2:30" x14ac:dyDescent="0.25">
      <c r="B236" s="178" t="s">
        <v>10329</v>
      </c>
      <c r="C236" s="179" t="s">
        <v>10330</v>
      </c>
      <c r="D236" s="179" t="s">
        <v>7</v>
      </c>
      <c r="E236" s="179" t="s">
        <v>7672</v>
      </c>
      <c r="F236" s="179" t="s">
        <v>1199</v>
      </c>
      <c r="G236" s="179" t="s">
        <v>1199</v>
      </c>
      <c r="H236" s="180">
        <v>40808</v>
      </c>
      <c r="I236" s="180">
        <v>41914</v>
      </c>
      <c r="J236" s="181" t="s">
        <v>1</v>
      </c>
      <c r="K236" s="182">
        <v>58100</v>
      </c>
      <c r="L236" s="183">
        <f t="shared" si="30"/>
        <v>1.8567342272384797E-4</v>
      </c>
      <c r="M236" s="184">
        <v>351.73739999999998</v>
      </c>
      <c r="N236" s="185">
        <f t="shared" si="31"/>
        <v>4.0006451708857143E-5</v>
      </c>
      <c r="O236" s="186">
        <v>58100</v>
      </c>
      <c r="P236" s="183">
        <f t="shared" si="32"/>
        <v>2.0888133900890895E-4</v>
      </c>
      <c r="Q236" s="184">
        <v>351.73739999999998</v>
      </c>
      <c r="R236" s="187">
        <f t="shared" si="33"/>
        <v>7.1406815459398724E-5</v>
      </c>
      <c r="S236" s="182">
        <v>58100</v>
      </c>
      <c r="T236" s="183">
        <f t="shared" si="34"/>
        <v>2.7143143797681154E-4</v>
      </c>
      <c r="U236" s="184">
        <v>351.73739999999998</v>
      </c>
      <c r="V236" s="185">
        <f t="shared" si="35"/>
        <v>1.3960746345408284E-4</v>
      </c>
      <c r="W236" s="186">
        <v>58100</v>
      </c>
      <c r="X236" s="183">
        <f t="shared" si="36"/>
        <v>4.8077994854016094E-4</v>
      </c>
      <c r="Y236" s="184">
        <v>351.73739999999998</v>
      </c>
      <c r="Z236" s="187">
        <f t="shared" si="37"/>
        <v>7.0543353056909527E-4</v>
      </c>
      <c r="AA236" s="182">
        <v>0</v>
      </c>
      <c r="AB236" s="183">
        <f t="shared" si="38"/>
        <v>0</v>
      </c>
      <c r="AC236" s="184">
        <v>0</v>
      </c>
      <c r="AD236" s="185">
        <f t="shared" si="39"/>
        <v>0</v>
      </c>
    </row>
    <row r="237" spans="2:30" x14ac:dyDescent="0.25">
      <c r="B237" s="178" t="s">
        <v>1240</v>
      </c>
      <c r="C237" s="179" t="s">
        <v>1195</v>
      </c>
      <c r="D237" s="179" t="s">
        <v>2</v>
      </c>
      <c r="E237" s="179" t="s">
        <v>1241</v>
      </c>
      <c r="F237" s="179" t="s">
        <v>1199</v>
      </c>
      <c r="G237" s="179" t="s">
        <v>1199</v>
      </c>
      <c r="H237" s="180">
        <v>41746</v>
      </c>
      <c r="I237" s="180">
        <v>42004</v>
      </c>
      <c r="J237" s="181" t="s">
        <v>1</v>
      </c>
      <c r="K237" s="182">
        <v>19020</v>
      </c>
      <c r="L237" s="183">
        <f t="shared" si="30"/>
        <v>6.0783278833177078E-5</v>
      </c>
      <c r="M237" s="184">
        <v>347.88425653500002</v>
      </c>
      <c r="N237" s="185">
        <f t="shared" si="31"/>
        <v>3.9568196925715458E-5</v>
      </c>
      <c r="O237" s="186">
        <v>17920</v>
      </c>
      <c r="P237" s="183">
        <f t="shared" si="32"/>
        <v>6.4426051549735776E-5</v>
      </c>
      <c r="Q237" s="184">
        <v>265.25225653500001</v>
      </c>
      <c r="R237" s="187">
        <f t="shared" si="33"/>
        <v>5.3849317509550687E-5</v>
      </c>
      <c r="S237" s="182">
        <v>14100</v>
      </c>
      <c r="T237" s="183">
        <f t="shared" si="34"/>
        <v>6.5872345533098846E-5</v>
      </c>
      <c r="U237" s="184">
        <v>135.511809035</v>
      </c>
      <c r="V237" s="185">
        <f t="shared" si="35"/>
        <v>5.3785750185935352E-5</v>
      </c>
      <c r="W237" s="186">
        <v>9100</v>
      </c>
      <c r="X237" s="183">
        <f t="shared" si="36"/>
        <v>7.5302883506290268E-5</v>
      </c>
      <c r="Y237" s="184">
        <v>41.715496535</v>
      </c>
      <c r="Z237" s="187">
        <f t="shared" si="37"/>
        <v>8.366329540198998E-5</v>
      </c>
      <c r="AA237" s="182">
        <v>5000</v>
      </c>
      <c r="AB237" s="183">
        <f t="shared" si="38"/>
        <v>5.3645153297194741E-5</v>
      </c>
      <c r="AC237" s="184">
        <v>93.796312499999999</v>
      </c>
      <c r="AD237" s="185">
        <f t="shared" si="39"/>
        <v>4.6414000200793219E-5</v>
      </c>
    </row>
    <row r="238" spans="2:30" x14ac:dyDescent="0.25">
      <c r="B238" s="178" t="s">
        <v>2439</v>
      </c>
      <c r="C238" s="179" t="s">
        <v>2440</v>
      </c>
      <c r="D238" s="179" t="s">
        <v>7</v>
      </c>
      <c r="E238" s="179" t="s">
        <v>2441</v>
      </c>
      <c r="F238" s="179" t="s">
        <v>1199</v>
      </c>
      <c r="G238" s="179" t="s">
        <v>1199</v>
      </c>
      <c r="H238" s="180">
        <v>40897</v>
      </c>
      <c r="I238" s="180">
        <v>41792</v>
      </c>
      <c r="J238" s="181" t="s">
        <v>1</v>
      </c>
      <c r="K238" s="182">
        <v>60180</v>
      </c>
      <c r="L238" s="183">
        <f t="shared" si="30"/>
        <v>1.9232059517248142E-4</v>
      </c>
      <c r="M238" s="184">
        <v>343.44342</v>
      </c>
      <c r="N238" s="185">
        <f t="shared" si="31"/>
        <v>3.9063098200403885E-5</v>
      </c>
      <c r="O238" s="186">
        <v>60180</v>
      </c>
      <c r="P238" s="183">
        <f t="shared" si="32"/>
        <v>2.163593628495033E-4</v>
      </c>
      <c r="Q238" s="184">
        <v>343.44342</v>
      </c>
      <c r="R238" s="187">
        <f t="shared" si="33"/>
        <v>6.9723040292800166E-5</v>
      </c>
      <c r="S238" s="182">
        <v>60180</v>
      </c>
      <c r="T238" s="183">
        <f t="shared" si="34"/>
        <v>2.8114877689233253E-4</v>
      </c>
      <c r="U238" s="184">
        <v>343.44342</v>
      </c>
      <c r="V238" s="185">
        <f t="shared" si="35"/>
        <v>1.3631551466007093E-4</v>
      </c>
      <c r="W238" s="186">
        <v>60180</v>
      </c>
      <c r="X238" s="183">
        <f t="shared" si="36"/>
        <v>4.9799203619874154E-4</v>
      </c>
      <c r="Y238" s="184">
        <v>343.44342</v>
      </c>
      <c r="Z238" s="187">
        <f t="shared" si="37"/>
        <v>6.8879938363484983E-4</v>
      </c>
      <c r="AA238" s="182">
        <v>0</v>
      </c>
      <c r="AB238" s="183">
        <f t="shared" si="38"/>
        <v>0</v>
      </c>
      <c r="AC238" s="184">
        <v>0</v>
      </c>
      <c r="AD238" s="185">
        <f t="shared" si="39"/>
        <v>0</v>
      </c>
    </row>
    <row r="239" spans="2:30" x14ac:dyDescent="0.25">
      <c r="B239" s="178" t="s">
        <v>4309</v>
      </c>
      <c r="C239" s="179" t="s">
        <v>4310</v>
      </c>
      <c r="D239" s="179" t="s">
        <v>7</v>
      </c>
      <c r="E239" s="179" t="s">
        <v>4311</v>
      </c>
      <c r="F239" s="179" t="s">
        <v>1199</v>
      </c>
      <c r="G239" s="179" t="s">
        <v>1199</v>
      </c>
      <c r="H239" s="180">
        <v>38771</v>
      </c>
      <c r="I239" s="180">
        <v>41906</v>
      </c>
      <c r="J239" s="181" t="s">
        <v>1</v>
      </c>
      <c r="K239" s="182">
        <v>101500</v>
      </c>
      <c r="L239" s="183">
        <f t="shared" si="30"/>
        <v>3.2436923246937293E-4</v>
      </c>
      <c r="M239" s="184">
        <v>325.48377499999998</v>
      </c>
      <c r="N239" s="185">
        <f t="shared" si="31"/>
        <v>3.7020376356207851E-5</v>
      </c>
      <c r="O239" s="186">
        <v>101500</v>
      </c>
      <c r="P239" s="183">
        <f t="shared" si="32"/>
        <v>3.649131826059253E-4</v>
      </c>
      <c r="Q239" s="184">
        <v>325.48377499999998</v>
      </c>
      <c r="R239" s="187">
        <f t="shared" si="33"/>
        <v>6.6077021824956499E-5</v>
      </c>
      <c r="S239" s="182">
        <v>88100</v>
      </c>
      <c r="T239" s="183">
        <f t="shared" si="34"/>
        <v>4.1158536464297929E-4</v>
      </c>
      <c r="U239" s="184">
        <v>276.66779999999898</v>
      </c>
      <c r="V239" s="185">
        <f t="shared" si="35"/>
        <v>1.0981172254477733E-4</v>
      </c>
      <c r="W239" s="186">
        <v>88100</v>
      </c>
      <c r="X239" s="183">
        <f t="shared" si="36"/>
        <v>7.290312128466124E-4</v>
      </c>
      <c r="Y239" s="184">
        <v>276.66779999999898</v>
      </c>
      <c r="Z239" s="187">
        <f t="shared" si="37"/>
        <v>5.5487628824453592E-4</v>
      </c>
      <c r="AA239" s="182">
        <v>0</v>
      </c>
      <c r="AB239" s="183">
        <f t="shared" si="38"/>
        <v>0</v>
      </c>
      <c r="AC239" s="184">
        <v>0</v>
      </c>
      <c r="AD239" s="185">
        <f t="shared" si="39"/>
        <v>0</v>
      </c>
    </row>
    <row r="240" spans="2:30" x14ac:dyDescent="0.25">
      <c r="B240" s="178" t="s">
        <v>6498</v>
      </c>
      <c r="C240" s="179" t="s">
        <v>6499</v>
      </c>
      <c r="D240" s="179" t="s">
        <v>11</v>
      </c>
      <c r="E240" s="179" t="s">
        <v>6500</v>
      </c>
      <c r="F240" s="179" t="s">
        <v>1199</v>
      </c>
      <c r="G240" s="179" t="s">
        <v>1199</v>
      </c>
      <c r="H240" s="180">
        <v>39702</v>
      </c>
      <c r="I240" s="180">
        <v>41913</v>
      </c>
      <c r="J240" s="181" t="s">
        <v>1</v>
      </c>
      <c r="K240" s="182">
        <v>30850</v>
      </c>
      <c r="L240" s="183">
        <f t="shared" si="30"/>
        <v>9.8589072134779853E-5</v>
      </c>
      <c r="M240" s="184">
        <v>293.44836400000003</v>
      </c>
      <c r="N240" s="185">
        <f t="shared" si="31"/>
        <v>3.3376683296712642E-5</v>
      </c>
      <c r="O240" s="186">
        <v>30400</v>
      </c>
      <c r="P240" s="183">
        <f t="shared" si="32"/>
        <v>1.0929419459330176E-4</v>
      </c>
      <c r="Q240" s="184">
        <v>190.848364</v>
      </c>
      <c r="R240" s="187">
        <f t="shared" si="33"/>
        <v>3.8744455121565564E-5</v>
      </c>
      <c r="S240" s="182">
        <v>30400</v>
      </c>
      <c r="T240" s="183">
        <f t="shared" si="34"/>
        <v>1.4202264568838332E-4</v>
      </c>
      <c r="U240" s="184">
        <v>184.04159999999999</v>
      </c>
      <c r="V240" s="185">
        <f t="shared" si="35"/>
        <v>7.3047622874425453E-5</v>
      </c>
      <c r="W240" s="186">
        <v>30400</v>
      </c>
      <c r="X240" s="183">
        <f t="shared" si="36"/>
        <v>2.5156128116387075E-4</v>
      </c>
      <c r="Y240" s="184">
        <v>184.04159999999999</v>
      </c>
      <c r="Z240" s="187">
        <f t="shared" si="37"/>
        <v>3.6910807795697924E-4</v>
      </c>
      <c r="AA240" s="182">
        <v>0</v>
      </c>
      <c r="AB240" s="183">
        <f t="shared" si="38"/>
        <v>0</v>
      </c>
      <c r="AC240" s="184">
        <v>0</v>
      </c>
      <c r="AD240" s="185">
        <f t="shared" si="39"/>
        <v>0</v>
      </c>
    </row>
    <row r="241" spans="2:30" x14ac:dyDescent="0.25">
      <c r="B241" s="178" t="s">
        <v>9809</v>
      </c>
      <c r="C241" s="179" t="s">
        <v>9810</v>
      </c>
      <c r="D241" s="179" t="s">
        <v>7</v>
      </c>
      <c r="E241" s="179" t="s">
        <v>9811</v>
      </c>
      <c r="F241" s="179" t="s">
        <v>1199</v>
      </c>
      <c r="G241" s="179" t="s">
        <v>1199</v>
      </c>
      <c r="H241" s="180">
        <v>38722</v>
      </c>
      <c r="I241" s="180">
        <v>41982</v>
      </c>
      <c r="J241" s="181" t="s">
        <v>1</v>
      </c>
      <c r="K241" s="182">
        <v>12725</v>
      </c>
      <c r="L241" s="183">
        <f t="shared" si="30"/>
        <v>4.0665994908106113E-5</v>
      </c>
      <c r="M241" s="184">
        <v>291.5379385</v>
      </c>
      <c r="N241" s="185">
        <f t="shared" si="31"/>
        <v>3.3159392370274E-5</v>
      </c>
      <c r="O241" s="186">
        <v>9275</v>
      </c>
      <c r="P241" s="183">
        <f t="shared" si="32"/>
        <v>3.3345514962265586E-5</v>
      </c>
      <c r="Q241" s="184">
        <v>46.737938499999998</v>
      </c>
      <c r="R241" s="187">
        <f t="shared" si="33"/>
        <v>9.4883494033396128E-6</v>
      </c>
      <c r="S241" s="182">
        <v>9100</v>
      </c>
      <c r="T241" s="183">
        <f t="shared" si="34"/>
        <v>4.2513357755404217E-5</v>
      </c>
      <c r="U241" s="184">
        <v>45.975375</v>
      </c>
      <c r="V241" s="185">
        <f t="shared" si="35"/>
        <v>1.8248004008388801E-5</v>
      </c>
      <c r="W241" s="186">
        <v>8700</v>
      </c>
      <c r="X241" s="183">
        <f t="shared" si="36"/>
        <v>7.1992866648870911E-5</v>
      </c>
      <c r="Y241" s="184">
        <v>43.286099999999998</v>
      </c>
      <c r="Z241" s="187">
        <f t="shared" si="37"/>
        <v>8.6813248598434275E-5</v>
      </c>
      <c r="AA241" s="182">
        <v>400</v>
      </c>
      <c r="AB241" s="183">
        <f t="shared" si="38"/>
        <v>4.2916122637755788E-6</v>
      </c>
      <c r="AC241" s="184">
        <v>2.6892749999999999</v>
      </c>
      <c r="AD241" s="185">
        <f t="shared" si="39"/>
        <v>1.3307560506708425E-6</v>
      </c>
    </row>
    <row r="242" spans="2:30" x14ac:dyDescent="0.25">
      <c r="B242" s="178" t="s">
        <v>11954</v>
      </c>
      <c r="C242" s="179" t="s">
        <v>11955</v>
      </c>
      <c r="D242" s="179" t="s">
        <v>7</v>
      </c>
      <c r="E242" s="179" t="s">
        <v>11956</v>
      </c>
      <c r="F242" s="179" t="s">
        <v>1199</v>
      </c>
      <c r="G242" s="179" t="s">
        <v>1199</v>
      </c>
      <c r="H242" s="180">
        <v>41103</v>
      </c>
      <c r="I242" s="180">
        <v>41990</v>
      </c>
      <c r="J242" s="181" t="s">
        <v>1</v>
      </c>
      <c r="K242" s="182">
        <v>5415</v>
      </c>
      <c r="L242" s="183">
        <f t="shared" si="30"/>
        <v>1.7305018658341424E-5</v>
      </c>
      <c r="M242" s="184">
        <v>290.75612813999999</v>
      </c>
      <c r="N242" s="185">
        <f t="shared" si="31"/>
        <v>3.3070469615932764E-5</v>
      </c>
      <c r="O242" s="186">
        <v>5415</v>
      </c>
      <c r="P242" s="183">
        <f t="shared" si="32"/>
        <v>1.9468028411931876E-5</v>
      </c>
      <c r="Q242" s="184">
        <v>224.21804814000001</v>
      </c>
      <c r="R242" s="187">
        <f t="shared" si="33"/>
        <v>4.5518892179789696E-5</v>
      </c>
      <c r="S242" s="182">
        <v>5100</v>
      </c>
      <c r="T242" s="183">
        <f t="shared" si="34"/>
        <v>2.3826167533248517E-5</v>
      </c>
      <c r="U242" s="184">
        <v>16.583544140000001</v>
      </c>
      <c r="V242" s="185">
        <f t="shared" si="35"/>
        <v>6.5821448969151991E-6</v>
      </c>
      <c r="W242" s="186">
        <v>5100</v>
      </c>
      <c r="X242" s="183">
        <f t="shared" si="36"/>
        <v>4.2202714932096739E-5</v>
      </c>
      <c r="Y242" s="184">
        <v>16.583544140000001</v>
      </c>
      <c r="Z242" s="187">
        <f t="shared" si="37"/>
        <v>3.3259437557759375E-5</v>
      </c>
      <c r="AA242" s="182">
        <v>0</v>
      </c>
      <c r="AB242" s="183">
        <f t="shared" si="38"/>
        <v>0</v>
      </c>
      <c r="AC242" s="184">
        <v>0</v>
      </c>
      <c r="AD242" s="185">
        <f t="shared" si="39"/>
        <v>0</v>
      </c>
    </row>
    <row r="243" spans="2:30" x14ac:dyDescent="0.25">
      <c r="B243" s="178" t="s">
        <v>10871</v>
      </c>
      <c r="C243" s="179" t="s">
        <v>10872</v>
      </c>
      <c r="D243" s="179" t="s">
        <v>4</v>
      </c>
      <c r="E243" s="179" t="s">
        <v>10873</v>
      </c>
      <c r="F243" s="179" t="s">
        <v>1199</v>
      </c>
      <c r="G243" s="179" t="s">
        <v>1199</v>
      </c>
      <c r="H243" s="180">
        <v>38730</v>
      </c>
      <c r="I243" s="180">
        <v>41995</v>
      </c>
      <c r="J243" s="181" t="s">
        <v>1</v>
      </c>
      <c r="K243" s="182">
        <v>10100</v>
      </c>
      <c r="L243" s="183">
        <f t="shared" si="30"/>
        <v>3.2277135447691301E-5</v>
      </c>
      <c r="M243" s="184">
        <v>277.067677</v>
      </c>
      <c r="N243" s="185">
        <f t="shared" si="31"/>
        <v>3.1513551416442294E-5</v>
      </c>
      <c r="O243" s="186">
        <v>10100</v>
      </c>
      <c r="P243" s="183">
        <f t="shared" si="32"/>
        <v>3.6311558072116702E-5</v>
      </c>
      <c r="Q243" s="184">
        <v>277.067677</v>
      </c>
      <c r="R243" s="187">
        <f t="shared" si="33"/>
        <v>5.6247986370807574E-5</v>
      </c>
      <c r="S243" s="182">
        <v>10100</v>
      </c>
      <c r="T243" s="183">
        <f t="shared" si="34"/>
        <v>4.7185155310943146E-5</v>
      </c>
      <c r="U243" s="184">
        <v>60.886049999999997</v>
      </c>
      <c r="V243" s="185">
        <f t="shared" si="35"/>
        <v>2.4166173401629913E-5</v>
      </c>
      <c r="W243" s="186">
        <v>1900</v>
      </c>
      <c r="X243" s="183">
        <f t="shared" si="36"/>
        <v>1.5722580072741922E-5</v>
      </c>
      <c r="Y243" s="184">
        <v>5.7512999999999996</v>
      </c>
      <c r="Z243" s="187">
        <f t="shared" si="37"/>
        <v>1.1534627436155601E-5</v>
      </c>
      <c r="AA243" s="182">
        <v>8200</v>
      </c>
      <c r="AB243" s="183">
        <f t="shared" si="38"/>
        <v>8.7978051407399378E-5</v>
      </c>
      <c r="AC243" s="184">
        <v>55.134749999999997</v>
      </c>
      <c r="AD243" s="185">
        <f t="shared" si="39"/>
        <v>2.7282781480036157E-5</v>
      </c>
    </row>
    <row r="244" spans="2:30" x14ac:dyDescent="0.25">
      <c r="B244" s="178" t="s">
        <v>15875</v>
      </c>
      <c r="C244" s="179" t="s">
        <v>15876</v>
      </c>
      <c r="D244" s="179" t="s">
        <v>7</v>
      </c>
      <c r="E244" s="179" t="s">
        <v>15877</v>
      </c>
      <c r="F244" s="179" t="s">
        <v>1199</v>
      </c>
      <c r="G244" s="179" t="s">
        <v>1199</v>
      </c>
      <c r="H244" s="180">
        <v>40694</v>
      </c>
      <c r="I244" s="180">
        <v>41992</v>
      </c>
      <c r="J244" s="181" t="s">
        <v>1</v>
      </c>
      <c r="K244" s="182">
        <v>7170</v>
      </c>
      <c r="L244" s="183">
        <f t="shared" si="30"/>
        <v>2.2913570411875901E-5</v>
      </c>
      <c r="M244" s="184">
        <v>275.269735825</v>
      </c>
      <c r="N244" s="185">
        <f t="shared" si="31"/>
        <v>3.1309054405908287E-5</v>
      </c>
      <c r="O244" s="186">
        <v>7170</v>
      </c>
      <c r="P244" s="183">
        <f t="shared" si="32"/>
        <v>2.5777611027433343E-5</v>
      </c>
      <c r="Q244" s="184">
        <v>228.06816707499999</v>
      </c>
      <c r="R244" s="187">
        <f t="shared" si="33"/>
        <v>4.630051145680795E-5</v>
      </c>
      <c r="S244" s="182">
        <v>6800</v>
      </c>
      <c r="T244" s="183">
        <f t="shared" si="34"/>
        <v>3.1768223377664691E-5</v>
      </c>
      <c r="U244" s="184">
        <v>21.156522075000002</v>
      </c>
      <c r="V244" s="185">
        <f t="shared" si="35"/>
        <v>8.3971974046577356E-6</v>
      </c>
      <c r="W244" s="186">
        <v>6800</v>
      </c>
      <c r="X244" s="183">
        <f t="shared" si="36"/>
        <v>5.6270286576128992E-5</v>
      </c>
      <c r="Y244" s="184">
        <v>21.156522075000002</v>
      </c>
      <c r="Z244" s="187">
        <f t="shared" si="37"/>
        <v>4.2430859106624015E-5</v>
      </c>
      <c r="AA244" s="182">
        <v>0</v>
      </c>
      <c r="AB244" s="183">
        <f t="shared" si="38"/>
        <v>0</v>
      </c>
      <c r="AC244" s="184">
        <v>0</v>
      </c>
      <c r="AD244" s="185">
        <f t="shared" si="39"/>
        <v>0</v>
      </c>
    </row>
    <row r="245" spans="2:30" x14ac:dyDescent="0.25">
      <c r="B245" s="178" t="s">
        <v>7277</v>
      </c>
      <c r="C245" s="179" t="s">
        <v>7278</v>
      </c>
      <c r="D245" s="179" t="s">
        <v>7</v>
      </c>
      <c r="E245" s="179" t="s">
        <v>1711</v>
      </c>
      <c r="F245" s="179" t="s">
        <v>1199</v>
      </c>
      <c r="G245" s="179" t="s">
        <v>1199</v>
      </c>
      <c r="H245" s="180">
        <v>38796</v>
      </c>
      <c r="I245" s="180">
        <v>41942</v>
      </c>
      <c r="J245" s="181" t="s">
        <v>1</v>
      </c>
      <c r="K245" s="182">
        <v>64900</v>
      </c>
      <c r="L245" s="183">
        <f t="shared" si="30"/>
        <v>2.0740456342130349E-4</v>
      </c>
      <c r="M245" s="184">
        <v>273.79498144500002</v>
      </c>
      <c r="N245" s="185">
        <f t="shared" si="31"/>
        <v>3.1141316514271246E-5</v>
      </c>
      <c r="O245" s="186">
        <v>64900</v>
      </c>
      <c r="P245" s="183">
        <f t="shared" si="32"/>
        <v>2.3332872464162119E-4</v>
      </c>
      <c r="Q245" s="184">
        <v>273.79498144500002</v>
      </c>
      <c r="R245" s="187">
        <f t="shared" si="33"/>
        <v>5.5583590808803992E-5</v>
      </c>
      <c r="S245" s="182">
        <v>61300</v>
      </c>
      <c r="T245" s="183">
        <f t="shared" si="34"/>
        <v>2.863811901545361E-4</v>
      </c>
      <c r="U245" s="184">
        <v>238.429961445</v>
      </c>
      <c r="V245" s="185">
        <f t="shared" si="35"/>
        <v>9.4634810312441104E-5</v>
      </c>
      <c r="W245" s="186">
        <v>61300</v>
      </c>
      <c r="X245" s="183">
        <f t="shared" si="36"/>
        <v>5.0726008339951575E-4</v>
      </c>
      <c r="Y245" s="184">
        <v>238.429961445</v>
      </c>
      <c r="Z245" s="187">
        <f t="shared" si="37"/>
        <v>4.7818767494045165E-4</v>
      </c>
      <c r="AA245" s="182">
        <v>0</v>
      </c>
      <c r="AB245" s="183">
        <f t="shared" si="38"/>
        <v>0</v>
      </c>
      <c r="AC245" s="184">
        <v>0</v>
      </c>
      <c r="AD245" s="185">
        <f t="shared" si="39"/>
        <v>0</v>
      </c>
    </row>
    <row r="246" spans="2:30" x14ac:dyDescent="0.25">
      <c r="B246" s="178" t="s">
        <v>7772</v>
      </c>
      <c r="C246" s="179" t="s">
        <v>7773</v>
      </c>
      <c r="D246" s="179" t="s">
        <v>7</v>
      </c>
      <c r="E246" s="179" t="s">
        <v>7774</v>
      </c>
      <c r="F246" s="179" t="s">
        <v>1199</v>
      </c>
      <c r="G246" s="179" t="s">
        <v>1199</v>
      </c>
      <c r="H246" s="180">
        <v>39100</v>
      </c>
      <c r="I246" s="180">
        <v>41990</v>
      </c>
      <c r="J246" s="181" t="s">
        <v>1</v>
      </c>
      <c r="K246" s="182">
        <v>0</v>
      </c>
      <c r="L246" s="183">
        <f t="shared" si="30"/>
        <v>0</v>
      </c>
      <c r="M246" s="184">
        <v>273.51859999999999</v>
      </c>
      <c r="N246" s="185">
        <f t="shared" si="31"/>
        <v>3.1109881014569996E-5</v>
      </c>
      <c r="O246" s="186">
        <v>0</v>
      </c>
      <c r="P246" s="183">
        <f t="shared" si="32"/>
        <v>0</v>
      </c>
      <c r="Q246" s="184">
        <v>273.51859999999999</v>
      </c>
      <c r="R246" s="187">
        <f t="shared" si="33"/>
        <v>5.552748213557357E-5</v>
      </c>
      <c r="S246" s="182">
        <v>0</v>
      </c>
      <c r="T246" s="183">
        <f t="shared" si="34"/>
        <v>0</v>
      </c>
      <c r="U246" s="184">
        <v>0</v>
      </c>
      <c r="V246" s="185">
        <f t="shared" si="35"/>
        <v>0</v>
      </c>
      <c r="W246" s="186">
        <v>0</v>
      </c>
      <c r="X246" s="183">
        <f t="shared" si="36"/>
        <v>0</v>
      </c>
      <c r="Y246" s="184">
        <v>0</v>
      </c>
      <c r="Z246" s="187">
        <f t="shared" si="37"/>
        <v>0</v>
      </c>
      <c r="AA246" s="182">
        <v>0</v>
      </c>
      <c r="AB246" s="183">
        <f t="shared" si="38"/>
        <v>0</v>
      </c>
      <c r="AC246" s="184">
        <v>0</v>
      </c>
      <c r="AD246" s="185">
        <f t="shared" si="39"/>
        <v>0</v>
      </c>
    </row>
    <row r="247" spans="2:30" x14ac:dyDescent="0.25">
      <c r="B247" s="178" t="s">
        <v>8526</v>
      </c>
      <c r="C247" s="179" t="s">
        <v>8527</v>
      </c>
      <c r="D247" s="179" t="s">
        <v>11</v>
      </c>
      <c r="E247" s="179" t="s">
        <v>8528</v>
      </c>
      <c r="F247" s="179" t="s">
        <v>1199</v>
      </c>
      <c r="G247" s="179" t="s">
        <v>1199</v>
      </c>
      <c r="H247" s="180">
        <v>40035</v>
      </c>
      <c r="I247" s="180">
        <v>40343</v>
      </c>
      <c r="J247" s="181" t="s">
        <v>1</v>
      </c>
      <c r="K247" s="182">
        <v>1110</v>
      </c>
      <c r="L247" s="183">
        <f t="shared" si="30"/>
        <v>3.5472891432611229E-6</v>
      </c>
      <c r="M247" s="184">
        <v>266.39999999999998</v>
      </c>
      <c r="N247" s="185">
        <f t="shared" si="31"/>
        <v>3.03002146920957E-5</v>
      </c>
      <c r="O247" s="186">
        <v>0</v>
      </c>
      <c r="P247" s="183">
        <f t="shared" si="32"/>
        <v>0</v>
      </c>
      <c r="Q247" s="184">
        <v>0</v>
      </c>
      <c r="R247" s="187">
        <f t="shared" si="33"/>
        <v>0</v>
      </c>
      <c r="S247" s="182">
        <v>0</v>
      </c>
      <c r="T247" s="183">
        <f t="shared" si="34"/>
        <v>0</v>
      </c>
      <c r="U247" s="184">
        <v>0</v>
      </c>
      <c r="V247" s="185">
        <f t="shared" si="35"/>
        <v>0</v>
      </c>
      <c r="W247" s="186">
        <v>0</v>
      </c>
      <c r="X247" s="183">
        <f t="shared" si="36"/>
        <v>0</v>
      </c>
      <c r="Y247" s="184">
        <v>0</v>
      </c>
      <c r="Z247" s="187">
        <f t="shared" si="37"/>
        <v>0</v>
      </c>
      <c r="AA247" s="182">
        <v>0</v>
      </c>
      <c r="AB247" s="183">
        <f t="shared" si="38"/>
        <v>0</v>
      </c>
      <c r="AC247" s="184">
        <v>0</v>
      </c>
      <c r="AD247" s="185">
        <f t="shared" si="39"/>
        <v>0</v>
      </c>
    </row>
    <row r="248" spans="2:30" x14ac:dyDescent="0.25">
      <c r="B248" s="178" t="s">
        <v>11314</v>
      </c>
      <c r="C248" s="179" t="s">
        <v>11315</v>
      </c>
      <c r="D248" s="179" t="s">
        <v>7</v>
      </c>
      <c r="E248" s="179" t="s">
        <v>1510</v>
      </c>
      <c r="F248" s="179" t="s">
        <v>1199</v>
      </c>
      <c r="G248" s="179" t="s">
        <v>1199</v>
      </c>
      <c r="H248" s="180">
        <v>41023</v>
      </c>
      <c r="I248" s="180">
        <v>41758</v>
      </c>
      <c r="J248" s="181" t="s">
        <v>1</v>
      </c>
      <c r="K248" s="182">
        <v>44400</v>
      </c>
      <c r="L248" s="183">
        <f t="shared" si="30"/>
        <v>1.4189156573044491E-4</v>
      </c>
      <c r="M248" s="184">
        <v>256.9923</v>
      </c>
      <c r="N248" s="185">
        <f t="shared" si="31"/>
        <v>2.9230187177985984E-5</v>
      </c>
      <c r="O248" s="186">
        <v>44400</v>
      </c>
      <c r="P248" s="183">
        <f t="shared" si="32"/>
        <v>1.5962704736653284E-4</v>
      </c>
      <c r="Q248" s="184">
        <v>256.9923</v>
      </c>
      <c r="R248" s="187">
        <f t="shared" si="33"/>
        <v>5.2172449505188911E-5</v>
      </c>
      <c r="S248" s="182">
        <v>44400</v>
      </c>
      <c r="T248" s="183">
        <f t="shared" si="34"/>
        <v>2.0742781146592827E-4</v>
      </c>
      <c r="U248" s="184">
        <v>256.9923</v>
      </c>
      <c r="V248" s="185">
        <f t="shared" si="35"/>
        <v>1.0200235496774212E-4</v>
      </c>
      <c r="W248" s="186">
        <v>44400</v>
      </c>
      <c r="X248" s="183">
        <f t="shared" si="36"/>
        <v>3.6741187117354812E-4</v>
      </c>
      <c r="Y248" s="184">
        <v>256.9923</v>
      </c>
      <c r="Z248" s="187">
        <f t="shared" si="37"/>
        <v>5.1541572069979506E-4</v>
      </c>
      <c r="AA248" s="182">
        <v>0</v>
      </c>
      <c r="AB248" s="183">
        <f t="shared" si="38"/>
        <v>0</v>
      </c>
      <c r="AC248" s="184">
        <v>0</v>
      </c>
      <c r="AD248" s="185">
        <f t="shared" si="39"/>
        <v>0</v>
      </c>
    </row>
    <row r="249" spans="2:30" x14ac:dyDescent="0.25">
      <c r="B249" s="178" t="s">
        <v>15742</v>
      </c>
      <c r="C249" s="179" t="s">
        <v>21</v>
      </c>
      <c r="D249" s="179" t="s">
        <v>2</v>
      </c>
      <c r="E249" s="179" t="s">
        <v>434</v>
      </c>
      <c r="F249" s="179" t="s">
        <v>1199</v>
      </c>
      <c r="G249" s="179" t="s">
        <v>1199</v>
      </c>
      <c r="H249" s="180">
        <v>41551</v>
      </c>
      <c r="I249" s="180">
        <v>42003</v>
      </c>
      <c r="J249" s="181" t="s">
        <v>1</v>
      </c>
      <c r="K249" s="182">
        <v>17036</v>
      </c>
      <c r="L249" s="183">
        <f t="shared" si="30"/>
        <v>5.4442898959095936E-5</v>
      </c>
      <c r="M249" s="184">
        <v>253.94052504000001</v>
      </c>
      <c r="N249" s="185">
        <f t="shared" si="31"/>
        <v>2.8883079683691836E-5</v>
      </c>
      <c r="O249" s="186">
        <v>16360</v>
      </c>
      <c r="P249" s="183">
        <f t="shared" si="32"/>
        <v>5.8817533669290023E-5</v>
      </c>
      <c r="Q249" s="184">
        <v>109.50172504</v>
      </c>
      <c r="R249" s="187">
        <f t="shared" si="33"/>
        <v>2.2230133822610561E-5</v>
      </c>
      <c r="S249" s="182">
        <v>14800</v>
      </c>
      <c r="T249" s="183">
        <f t="shared" si="34"/>
        <v>6.9142603821976086E-5</v>
      </c>
      <c r="U249" s="184">
        <v>103.66706103999999</v>
      </c>
      <c r="V249" s="185">
        <f t="shared" si="35"/>
        <v>4.1146308113763211E-5</v>
      </c>
      <c r="W249" s="186">
        <v>11400</v>
      </c>
      <c r="X249" s="183">
        <f t="shared" si="36"/>
        <v>9.4335480436451538E-5</v>
      </c>
      <c r="Y249" s="184">
        <v>45.8428110400001</v>
      </c>
      <c r="Z249" s="187">
        <f t="shared" si="37"/>
        <v>9.1940908311596012E-5</v>
      </c>
      <c r="AA249" s="182">
        <v>3400</v>
      </c>
      <c r="AB249" s="183">
        <f t="shared" si="38"/>
        <v>3.6478704242092422E-5</v>
      </c>
      <c r="AC249" s="184">
        <v>57.824249999999999</v>
      </c>
      <c r="AD249" s="185">
        <f t="shared" si="39"/>
        <v>2.8613648869306215E-5</v>
      </c>
    </row>
    <row r="250" spans="2:30" x14ac:dyDescent="0.25">
      <c r="B250" s="178" t="s">
        <v>10900</v>
      </c>
      <c r="C250" s="179" t="s">
        <v>10901</v>
      </c>
      <c r="D250" s="179" t="s">
        <v>7</v>
      </c>
      <c r="E250" s="179" t="s">
        <v>2988</v>
      </c>
      <c r="F250" s="179" t="s">
        <v>1199</v>
      </c>
      <c r="G250" s="179" t="s">
        <v>1199</v>
      </c>
      <c r="H250" s="180">
        <v>40024</v>
      </c>
      <c r="I250" s="180">
        <v>41992</v>
      </c>
      <c r="J250" s="181" t="s">
        <v>1</v>
      </c>
      <c r="K250" s="182">
        <v>1400</v>
      </c>
      <c r="L250" s="183">
        <f t="shared" si="30"/>
        <v>4.4740583788879028E-6</v>
      </c>
      <c r="M250" s="184">
        <v>238.101116115</v>
      </c>
      <c r="N250" s="185">
        <f t="shared" si="31"/>
        <v>2.70815125251956E-5</v>
      </c>
      <c r="O250" s="186">
        <v>1400</v>
      </c>
      <c r="P250" s="183">
        <f t="shared" si="32"/>
        <v>5.0332852773231071E-6</v>
      </c>
      <c r="Q250" s="184">
        <v>229.592819865</v>
      </c>
      <c r="R250" s="187">
        <f t="shared" si="33"/>
        <v>4.661003384599712E-5</v>
      </c>
      <c r="S250" s="182">
        <v>1400</v>
      </c>
      <c r="T250" s="183">
        <f t="shared" si="34"/>
        <v>6.5405165777544952E-6</v>
      </c>
      <c r="U250" s="184">
        <v>10.826403865</v>
      </c>
      <c r="V250" s="185">
        <f t="shared" si="35"/>
        <v>4.2970886289661797E-6</v>
      </c>
      <c r="W250" s="186">
        <v>1400</v>
      </c>
      <c r="X250" s="183">
        <f t="shared" si="36"/>
        <v>1.1585059000967733E-5</v>
      </c>
      <c r="Y250" s="184">
        <v>10.826403865</v>
      </c>
      <c r="Z250" s="187">
        <f t="shared" si="37"/>
        <v>2.1713097048689872E-5</v>
      </c>
      <c r="AA250" s="182">
        <v>0</v>
      </c>
      <c r="AB250" s="183">
        <f t="shared" si="38"/>
        <v>0</v>
      </c>
      <c r="AC250" s="184">
        <v>0</v>
      </c>
      <c r="AD250" s="185">
        <f t="shared" si="39"/>
        <v>0</v>
      </c>
    </row>
    <row r="251" spans="2:30" x14ac:dyDescent="0.25">
      <c r="B251" s="178" t="s">
        <v>9948</v>
      </c>
      <c r="C251" s="179" t="s">
        <v>9949</v>
      </c>
      <c r="D251" s="179" t="s">
        <v>0</v>
      </c>
      <c r="E251" s="179" t="s">
        <v>9950</v>
      </c>
      <c r="F251" s="179" t="s">
        <v>1199</v>
      </c>
      <c r="G251" s="179" t="s">
        <v>1199</v>
      </c>
      <c r="H251" s="180">
        <v>38726</v>
      </c>
      <c r="I251" s="180">
        <v>41677</v>
      </c>
      <c r="J251" s="181" t="s">
        <v>1</v>
      </c>
      <c r="K251" s="182">
        <v>73400</v>
      </c>
      <c r="L251" s="183">
        <f t="shared" si="30"/>
        <v>2.3456848929312291E-4</v>
      </c>
      <c r="M251" s="184">
        <v>227.66093249999901</v>
      </c>
      <c r="N251" s="185">
        <f t="shared" si="31"/>
        <v>2.589405079486741E-5</v>
      </c>
      <c r="O251" s="186">
        <v>73400</v>
      </c>
      <c r="P251" s="183">
        <f t="shared" si="32"/>
        <v>2.6388795668251151E-4</v>
      </c>
      <c r="Q251" s="184">
        <v>227.66093249999901</v>
      </c>
      <c r="R251" s="187">
        <f t="shared" si="33"/>
        <v>4.6217838064254917E-5</v>
      </c>
      <c r="S251" s="182">
        <v>30800</v>
      </c>
      <c r="T251" s="183">
        <f t="shared" si="34"/>
        <v>1.438913647105989E-4</v>
      </c>
      <c r="U251" s="184">
        <v>93.2316000000001</v>
      </c>
      <c r="V251" s="185">
        <f t="shared" si="35"/>
        <v>3.700438790349188E-5</v>
      </c>
      <c r="W251" s="186">
        <v>30800</v>
      </c>
      <c r="X251" s="183">
        <f t="shared" si="36"/>
        <v>2.5487129802129015E-4</v>
      </c>
      <c r="Y251" s="184">
        <v>93.2316000000001</v>
      </c>
      <c r="Z251" s="187">
        <f t="shared" si="37"/>
        <v>1.8698238159662787E-4</v>
      </c>
      <c r="AA251" s="182">
        <v>0</v>
      </c>
      <c r="AB251" s="183">
        <f t="shared" si="38"/>
        <v>0</v>
      </c>
      <c r="AC251" s="184">
        <v>0</v>
      </c>
      <c r="AD251" s="185">
        <f t="shared" si="39"/>
        <v>0</v>
      </c>
    </row>
    <row r="252" spans="2:30" x14ac:dyDescent="0.25">
      <c r="B252" s="178" t="s">
        <v>12050</v>
      </c>
      <c r="C252" s="179" t="s">
        <v>12051</v>
      </c>
      <c r="D252" s="179" t="s">
        <v>4</v>
      </c>
      <c r="E252" s="179" t="s">
        <v>1711</v>
      </c>
      <c r="F252" s="179" t="s">
        <v>1199</v>
      </c>
      <c r="G252" s="179" t="s">
        <v>1199</v>
      </c>
      <c r="H252" s="180">
        <v>38730</v>
      </c>
      <c r="I252" s="180">
        <v>41975</v>
      </c>
      <c r="J252" s="181" t="s">
        <v>1</v>
      </c>
      <c r="K252" s="182">
        <v>4550</v>
      </c>
      <c r="L252" s="183">
        <f t="shared" si="30"/>
        <v>1.4540689731385683E-5</v>
      </c>
      <c r="M252" s="184">
        <v>222.55329352000001</v>
      </c>
      <c r="N252" s="185">
        <f t="shared" si="31"/>
        <v>2.5313110263096816E-5</v>
      </c>
      <c r="O252" s="186">
        <v>4550</v>
      </c>
      <c r="P252" s="183">
        <f t="shared" si="32"/>
        <v>1.6358177151300097E-5</v>
      </c>
      <c r="Q252" s="184">
        <v>222.55329352000001</v>
      </c>
      <c r="R252" s="187">
        <f t="shared" si="33"/>
        <v>4.5180927476759759E-5</v>
      </c>
      <c r="S252" s="182">
        <v>4400</v>
      </c>
      <c r="T252" s="183">
        <f t="shared" si="34"/>
        <v>2.0555909244371271E-5</v>
      </c>
      <c r="U252" s="184">
        <v>23.685415519999999</v>
      </c>
      <c r="V252" s="185">
        <f t="shared" si="35"/>
        <v>9.4009359869128702E-6</v>
      </c>
      <c r="W252" s="186">
        <v>1700</v>
      </c>
      <c r="X252" s="183">
        <f t="shared" si="36"/>
        <v>1.4067571644032248E-5</v>
      </c>
      <c r="Y252" s="184">
        <v>5.5312905199999998</v>
      </c>
      <c r="Z252" s="187">
        <f t="shared" si="37"/>
        <v>1.1093383302790567E-5</v>
      </c>
      <c r="AA252" s="182">
        <v>2700</v>
      </c>
      <c r="AB252" s="183">
        <f t="shared" si="38"/>
        <v>2.8968382780485159E-5</v>
      </c>
      <c r="AC252" s="184">
        <v>18.154125000000001</v>
      </c>
      <c r="AD252" s="185">
        <f t="shared" si="39"/>
        <v>8.9833548775728814E-6</v>
      </c>
    </row>
    <row r="253" spans="2:30" x14ac:dyDescent="0.25">
      <c r="B253" s="178" t="s">
        <v>5781</v>
      </c>
      <c r="C253" s="179" t="s">
        <v>5782</v>
      </c>
      <c r="D253" s="179" t="s">
        <v>7</v>
      </c>
      <c r="E253" s="179" t="s">
        <v>5783</v>
      </c>
      <c r="F253" s="179" t="s">
        <v>1199</v>
      </c>
      <c r="G253" s="179" t="s">
        <v>1199</v>
      </c>
      <c r="H253" s="180">
        <v>38727</v>
      </c>
      <c r="I253" s="180">
        <v>41991</v>
      </c>
      <c r="J253" s="181" t="s">
        <v>1</v>
      </c>
      <c r="K253" s="182">
        <v>71520</v>
      </c>
      <c r="L253" s="183">
        <f t="shared" si="30"/>
        <v>2.2856046804147344E-4</v>
      </c>
      <c r="M253" s="184">
        <v>216.49104</v>
      </c>
      <c r="N253" s="185">
        <f t="shared" si="31"/>
        <v>2.4623592308239783E-5</v>
      </c>
      <c r="O253" s="186">
        <v>71520</v>
      </c>
      <c r="P253" s="183">
        <f t="shared" si="32"/>
        <v>2.5712897359582047E-4</v>
      </c>
      <c r="Q253" s="184">
        <v>216.49104</v>
      </c>
      <c r="R253" s="187">
        <f t="shared" si="33"/>
        <v>4.395021894712734E-5</v>
      </c>
      <c r="S253" s="182">
        <v>71520</v>
      </c>
      <c r="T253" s="183">
        <f t="shared" si="34"/>
        <v>3.341269611721439E-4</v>
      </c>
      <c r="U253" s="184">
        <v>216.49104</v>
      </c>
      <c r="V253" s="185">
        <f t="shared" si="35"/>
        <v>8.5927072170705737E-5</v>
      </c>
      <c r="W253" s="186">
        <v>71520</v>
      </c>
      <c r="X253" s="183">
        <f t="shared" si="36"/>
        <v>5.9183101410658018E-4</v>
      </c>
      <c r="Y253" s="184">
        <v>216.49104</v>
      </c>
      <c r="Z253" s="187">
        <f t="shared" si="37"/>
        <v>4.3418766012307827E-4</v>
      </c>
      <c r="AA253" s="182">
        <v>0</v>
      </c>
      <c r="AB253" s="183">
        <f t="shared" si="38"/>
        <v>0</v>
      </c>
      <c r="AC253" s="184">
        <v>0</v>
      </c>
      <c r="AD253" s="185">
        <f t="shared" si="39"/>
        <v>0</v>
      </c>
    </row>
    <row r="254" spans="2:30" x14ac:dyDescent="0.25">
      <c r="B254" s="178" t="s">
        <v>11188</v>
      </c>
      <c r="C254" s="179" t="s">
        <v>11180</v>
      </c>
      <c r="D254" s="179" t="s">
        <v>2</v>
      </c>
      <c r="E254" s="179" t="s">
        <v>11189</v>
      </c>
      <c r="F254" s="179" t="s">
        <v>1199</v>
      </c>
      <c r="G254" s="179" t="s">
        <v>1199</v>
      </c>
      <c r="H254" s="180">
        <v>38722</v>
      </c>
      <c r="I254" s="180">
        <v>38890</v>
      </c>
      <c r="J254" s="181" t="s">
        <v>1</v>
      </c>
      <c r="K254" s="182">
        <v>14545</v>
      </c>
      <c r="L254" s="183">
        <f t="shared" si="30"/>
        <v>4.6482270800660392E-5</v>
      </c>
      <c r="M254" s="184">
        <v>208.75740267399999</v>
      </c>
      <c r="N254" s="185">
        <f t="shared" si="31"/>
        <v>2.3743971920369645E-5</v>
      </c>
      <c r="O254" s="186">
        <v>11945</v>
      </c>
      <c r="P254" s="183">
        <f t="shared" si="32"/>
        <v>4.2944709026874655E-5</v>
      </c>
      <c r="Q254" s="184">
        <v>115.735002674</v>
      </c>
      <c r="R254" s="187">
        <f t="shared" si="33"/>
        <v>2.3495562252223777E-5</v>
      </c>
      <c r="S254" s="182">
        <v>9400</v>
      </c>
      <c r="T254" s="183">
        <f t="shared" si="34"/>
        <v>4.3914897022065893E-5</v>
      </c>
      <c r="U254" s="184">
        <v>77.757217674000003</v>
      </c>
      <c r="V254" s="185">
        <f t="shared" si="35"/>
        <v>3.0862478441911838E-5</v>
      </c>
      <c r="W254" s="186">
        <v>6000</v>
      </c>
      <c r="X254" s="183">
        <f t="shared" si="36"/>
        <v>4.9650252861290284E-5</v>
      </c>
      <c r="Y254" s="184">
        <v>25.648305174000001</v>
      </c>
      <c r="Z254" s="187">
        <f t="shared" si="37"/>
        <v>5.1439438831379356E-5</v>
      </c>
      <c r="AA254" s="182">
        <v>3400</v>
      </c>
      <c r="AB254" s="183">
        <f t="shared" si="38"/>
        <v>3.6478704242092422E-5</v>
      </c>
      <c r="AC254" s="184">
        <v>52.108912500000002</v>
      </c>
      <c r="AD254" s="185">
        <f t="shared" si="39"/>
        <v>2.5785481441374537E-5</v>
      </c>
    </row>
    <row r="255" spans="2:30" x14ac:dyDescent="0.25">
      <c r="B255" s="178" t="s">
        <v>4153</v>
      </c>
      <c r="C255" s="179" t="s">
        <v>4154</v>
      </c>
      <c r="D255" s="179" t="s">
        <v>7</v>
      </c>
      <c r="E255" s="179" t="s">
        <v>4155</v>
      </c>
      <c r="F255" s="179" t="s">
        <v>1199</v>
      </c>
      <c r="G255" s="179" t="s">
        <v>1199</v>
      </c>
      <c r="H255" s="180">
        <v>38729</v>
      </c>
      <c r="I255" s="180">
        <v>41949</v>
      </c>
      <c r="J255" s="181" t="s">
        <v>1</v>
      </c>
      <c r="K255" s="182">
        <v>17565</v>
      </c>
      <c r="L255" s="183">
        <f t="shared" si="30"/>
        <v>5.613345387511858E-5</v>
      </c>
      <c r="M255" s="184">
        <v>207.37479382000001</v>
      </c>
      <c r="N255" s="185">
        <f t="shared" si="31"/>
        <v>2.3586714618900456E-5</v>
      </c>
      <c r="O255" s="186">
        <v>17565</v>
      </c>
      <c r="P255" s="183">
        <f t="shared" si="32"/>
        <v>6.3149754211557413E-5</v>
      </c>
      <c r="Q255" s="184">
        <v>176.49198007000001</v>
      </c>
      <c r="R255" s="187">
        <f t="shared" si="33"/>
        <v>3.58299408903414E-5</v>
      </c>
      <c r="S255" s="182">
        <v>6700</v>
      </c>
      <c r="T255" s="183">
        <f t="shared" si="34"/>
        <v>3.1301043622110797E-5</v>
      </c>
      <c r="U255" s="184">
        <v>20.85382207</v>
      </c>
      <c r="V255" s="185">
        <f t="shared" si="35"/>
        <v>8.2770532861034152E-6</v>
      </c>
      <c r="W255" s="186">
        <v>6700</v>
      </c>
      <c r="X255" s="183">
        <f t="shared" si="36"/>
        <v>5.544278236177415E-5</v>
      </c>
      <c r="Y255" s="184">
        <v>20.85382207</v>
      </c>
      <c r="Z255" s="187">
        <f t="shared" si="37"/>
        <v>4.1823773442061661E-5</v>
      </c>
      <c r="AA255" s="182">
        <v>0</v>
      </c>
      <c r="AB255" s="183">
        <f t="shared" si="38"/>
        <v>0</v>
      </c>
      <c r="AC255" s="184">
        <v>0</v>
      </c>
      <c r="AD255" s="185">
        <f t="shared" si="39"/>
        <v>0</v>
      </c>
    </row>
    <row r="256" spans="2:30" x14ac:dyDescent="0.25">
      <c r="B256" s="178" t="s">
        <v>4054</v>
      </c>
      <c r="C256" s="179" t="s">
        <v>4055</v>
      </c>
      <c r="D256" s="179" t="s">
        <v>4</v>
      </c>
      <c r="E256" s="179" t="s">
        <v>4056</v>
      </c>
      <c r="F256" s="179" t="s">
        <v>1199</v>
      </c>
      <c r="G256" s="179" t="s">
        <v>1199</v>
      </c>
      <c r="H256" s="180">
        <v>38754</v>
      </c>
      <c r="I256" s="180">
        <v>41960</v>
      </c>
      <c r="J256" s="181" t="s">
        <v>1</v>
      </c>
      <c r="K256" s="182">
        <v>61060</v>
      </c>
      <c r="L256" s="183">
        <f t="shared" si="30"/>
        <v>1.9513286043921097E-4</v>
      </c>
      <c r="M256" s="184">
        <v>205.82415</v>
      </c>
      <c r="N256" s="185">
        <f t="shared" si="31"/>
        <v>2.3410345096914828E-5</v>
      </c>
      <c r="O256" s="186">
        <v>61000</v>
      </c>
      <c r="P256" s="183">
        <f t="shared" si="32"/>
        <v>2.1930742994050683E-4</v>
      </c>
      <c r="Q256" s="184">
        <v>202.22415000000001</v>
      </c>
      <c r="R256" s="187">
        <f t="shared" si="33"/>
        <v>4.1053873032790275E-5</v>
      </c>
      <c r="S256" s="182">
        <v>0</v>
      </c>
      <c r="T256" s="183">
        <f t="shared" si="34"/>
        <v>0</v>
      </c>
      <c r="U256" s="184">
        <v>0</v>
      </c>
      <c r="V256" s="185">
        <f t="shared" si="35"/>
        <v>0</v>
      </c>
      <c r="W256" s="186">
        <v>0</v>
      </c>
      <c r="X256" s="183">
        <f t="shared" si="36"/>
        <v>0</v>
      </c>
      <c r="Y256" s="184">
        <v>0</v>
      </c>
      <c r="Z256" s="187">
        <f t="shared" si="37"/>
        <v>0</v>
      </c>
      <c r="AA256" s="182">
        <v>0</v>
      </c>
      <c r="AB256" s="183">
        <f t="shared" si="38"/>
        <v>0</v>
      </c>
      <c r="AC256" s="184">
        <v>0</v>
      </c>
      <c r="AD256" s="185">
        <f t="shared" si="39"/>
        <v>0</v>
      </c>
    </row>
    <row r="257" spans="2:30" x14ac:dyDescent="0.25">
      <c r="B257" s="178" t="s">
        <v>16118</v>
      </c>
      <c r="C257" s="179" t="s">
        <v>16119</v>
      </c>
      <c r="D257" s="179" t="s">
        <v>19</v>
      </c>
      <c r="E257" s="179" t="s">
        <v>16120</v>
      </c>
      <c r="F257" s="179" t="s">
        <v>1199</v>
      </c>
      <c r="G257" s="179" t="s">
        <v>1199</v>
      </c>
      <c r="H257" s="180">
        <v>38736</v>
      </c>
      <c r="I257" s="180">
        <v>41993</v>
      </c>
      <c r="J257" s="181" t="s">
        <v>1</v>
      </c>
      <c r="K257" s="182">
        <v>43</v>
      </c>
      <c r="L257" s="183">
        <f t="shared" si="30"/>
        <v>1.3741750735155701E-7</v>
      </c>
      <c r="M257" s="184">
        <v>201.78757675000099</v>
      </c>
      <c r="N257" s="185">
        <f t="shared" si="31"/>
        <v>2.2951227093553941E-5</v>
      </c>
      <c r="O257" s="186">
        <v>43</v>
      </c>
      <c r="P257" s="183">
        <f t="shared" si="32"/>
        <v>1.5459376208920972E-7</v>
      </c>
      <c r="Q257" s="184">
        <v>104.0823145</v>
      </c>
      <c r="R257" s="187">
        <f t="shared" si="33"/>
        <v>2.1129929953677372E-5</v>
      </c>
      <c r="S257" s="182">
        <v>38</v>
      </c>
      <c r="T257" s="183">
        <f t="shared" si="34"/>
        <v>1.7752830711047914E-7</v>
      </c>
      <c r="U257" s="184">
        <v>0.25550250000000002</v>
      </c>
      <c r="V257" s="185">
        <f t="shared" si="35"/>
        <v>1.0141104110958007E-7</v>
      </c>
      <c r="W257" s="186">
        <v>0</v>
      </c>
      <c r="X257" s="183">
        <f t="shared" si="36"/>
        <v>0</v>
      </c>
      <c r="Y257" s="184">
        <v>0</v>
      </c>
      <c r="Z257" s="187">
        <f t="shared" si="37"/>
        <v>0</v>
      </c>
      <c r="AA257" s="182">
        <v>38</v>
      </c>
      <c r="AB257" s="183">
        <f t="shared" si="38"/>
        <v>4.0770316505868003E-7</v>
      </c>
      <c r="AC257" s="184">
        <v>0.25550250000000002</v>
      </c>
      <c r="AD257" s="185">
        <f t="shared" si="39"/>
        <v>1.2643240198065539E-7</v>
      </c>
    </row>
    <row r="258" spans="2:30" x14ac:dyDescent="0.25">
      <c r="B258" s="178" t="s">
        <v>2066</v>
      </c>
      <c r="C258" s="179" t="s">
        <v>2067</v>
      </c>
      <c r="D258" s="179" t="s">
        <v>0</v>
      </c>
      <c r="E258" s="179" t="s">
        <v>2068</v>
      </c>
      <c r="F258" s="179" t="s">
        <v>1199</v>
      </c>
      <c r="G258" s="179" t="s">
        <v>1199</v>
      </c>
      <c r="H258" s="180">
        <v>38735</v>
      </c>
      <c r="I258" s="180">
        <v>41428</v>
      </c>
      <c r="J258" s="181" t="s">
        <v>1</v>
      </c>
      <c r="K258" s="182">
        <v>71000</v>
      </c>
      <c r="L258" s="183">
        <f t="shared" si="30"/>
        <v>2.2689867492931508E-4</v>
      </c>
      <c r="M258" s="184">
        <v>198.20914892000101</v>
      </c>
      <c r="N258" s="185">
        <f t="shared" si="31"/>
        <v>2.2544218341642641E-5</v>
      </c>
      <c r="O258" s="186">
        <v>71000</v>
      </c>
      <c r="P258" s="183">
        <f t="shared" si="32"/>
        <v>2.5525946763567186E-4</v>
      </c>
      <c r="Q258" s="184">
        <v>198.20914892000101</v>
      </c>
      <c r="R258" s="187">
        <f t="shared" si="33"/>
        <v>4.0238780747497967E-5</v>
      </c>
      <c r="S258" s="182">
        <v>23700</v>
      </c>
      <c r="T258" s="183">
        <f t="shared" si="34"/>
        <v>1.1072160206627253E-4</v>
      </c>
      <c r="U258" s="184">
        <v>97.428588920000095</v>
      </c>
      <c r="V258" s="185">
        <f t="shared" si="35"/>
        <v>3.8670207282568687E-5</v>
      </c>
      <c r="W258" s="186">
        <v>23700</v>
      </c>
      <c r="X258" s="183">
        <f t="shared" si="36"/>
        <v>1.9611849880209661E-4</v>
      </c>
      <c r="Y258" s="184">
        <v>97.428588920000095</v>
      </c>
      <c r="Z258" s="187">
        <f t="shared" si="37"/>
        <v>1.9539973133423033E-4</v>
      </c>
      <c r="AA258" s="182">
        <v>0</v>
      </c>
      <c r="AB258" s="183">
        <f t="shared" si="38"/>
        <v>0</v>
      </c>
      <c r="AC258" s="184">
        <v>0</v>
      </c>
      <c r="AD258" s="185">
        <f t="shared" si="39"/>
        <v>0</v>
      </c>
    </row>
    <row r="259" spans="2:30" x14ac:dyDescent="0.25">
      <c r="B259" s="178" t="s">
        <v>13299</v>
      </c>
      <c r="C259" s="179" t="s">
        <v>13300</v>
      </c>
      <c r="D259" s="179" t="s">
        <v>7</v>
      </c>
      <c r="E259" s="179" t="s">
        <v>4467</v>
      </c>
      <c r="F259" s="179" t="s">
        <v>1199</v>
      </c>
      <c r="G259" s="179" t="s">
        <v>1199</v>
      </c>
      <c r="H259" s="180">
        <v>39374</v>
      </c>
      <c r="I259" s="180">
        <v>41989</v>
      </c>
      <c r="J259" s="181" t="s">
        <v>1</v>
      </c>
      <c r="K259" s="182">
        <v>4750</v>
      </c>
      <c r="L259" s="183">
        <f t="shared" si="30"/>
        <v>1.517984092836967E-5</v>
      </c>
      <c r="M259" s="184">
        <v>195.48062075000001</v>
      </c>
      <c r="N259" s="185">
        <f t="shared" si="31"/>
        <v>2.2233876790049319E-5</v>
      </c>
      <c r="O259" s="186">
        <v>4750</v>
      </c>
      <c r="P259" s="183">
        <f t="shared" si="32"/>
        <v>1.7077217905203399E-5</v>
      </c>
      <c r="Q259" s="184">
        <v>160.207562</v>
      </c>
      <c r="R259" s="187">
        <f t="shared" si="33"/>
        <v>3.2524013127219847E-5</v>
      </c>
      <c r="S259" s="182">
        <v>4400</v>
      </c>
      <c r="T259" s="183">
        <f t="shared" si="34"/>
        <v>2.0555909244371271E-5</v>
      </c>
      <c r="U259" s="184">
        <v>13.3188</v>
      </c>
      <c r="V259" s="185">
        <f t="shared" si="35"/>
        <v>5.2863411290702632E-6</v>
      </c>
      <c r="W259" s="186">
        <v>4400</v>
      </c>
      <c r="X259" s="183">
        <f t="shared" si="36"/>
        <v>3.6410185431612873E-5</v>
      </c>
      <c r="Y259" s="184">
        <v>13.3188</v>
      </c>
      <c r="Z259" s="187">
        <f t="shared" si="37"/>
        <v>2.6711768799518237E-5</v>
      </c>
      <c r="AA259" s="182">
        <v>0</v>
      </c>
      <c r="AB259" s="183">
        <f t="shared" si="38"/>
        <v>0</v>
      </c>
      <c r="AC259" s="184">
        <v>0</v>
      </c>
      <c r="AD259" s="185">
        <f t="shared" si="39"/>
        <v>0</v>
      </c>
    </row>
    <row r="260" spans="2:30" x14ac:dyDescent="0.25">
      <c r="B260" s="178" t="s">
        <v>11429</v>
      </c>
      <c r="C260" s="179" t="s">
        <v>11430</v>
      </c>
      <c r="D260" s="179" t="s">
        <v>7</v>
      </c>
      <c r="E260" s="179" t="s">
        <v>2027</v>
      </c>
      <c r="F260" s="179" t="s">
        <v>1199</v>
      </c>
      <c r="G260" s="179" t="s">
        <v>1199</v>
      </c>
      <c r="H260" s="180">
        <v>38728</v>
      </c>
      <c r="I260" s="180">
        <v>41897</v>
      </c>
      <c r="J260" s="181" t="s">
        <v>1</v>
      </c>
      <c r="K260" s="182">
        <v>39820</v>
      </c>
      <c r="L260" s="183">
        <f t="shared" ref="L260:L323" si="40">K260/$K$725</f>
        <v>1.2725500331951163E-4</v>
      </c>
      <c r="M260" s="184">
        <v>191.12477999999999</v>
      </c>
      <c r="N260" s="185">
        <f t="shared" ref="N260:N323" si="41">M260/$M$725</f>
        <v>2.1738445446619963E-5</v>
      </c>
      <c r="O260" s="186">
        <v>39820</v>
      </c>
      <c r="P260" s="183">
        <f t="shared" ref="P260:P323" si="42">O260/$O$725</f>
        <v>1.4316101410214723E-4</v>
      </c>
      <c r="Q260" s="184">
        <v>191.12477999999999</v>
      </c>
      <c r="R260" s="187">
        <f t="shared" ref="R260:R323" si="43">Q260/$Q$725</f>
        <v>3.880057080986605E-5</v>
      </c>
      <c r="S260" s="182">
        <v>39820</v>
      </c>
      <c r="T260" s="183">
        <f t="shared" ref="T260:T323" si="44">S260/$S$725</f>
        <v>1.8603097866156E-4</v>
      </c>
      <c r="U260" s="184">
        <v>191.12477999999999</v>
      </c>
      <c r="V260" s="185">
        <f t="shared" ref="V260:V323" si="45">U260/$U$725</f>
        <v>7.5858995202158277E-5</v>
      </c>
      <c r="W260" s="186">
        <v>39820</v>
      </c>
      <c r="X260" s="183">
        <f t="shared" ref="X260:X323" si="46">W260/$W$725</f>
        <v>3.295121781560965E-4</v>
      </c>
      <c r="Y260" s="184">
        <v>191.12477999999999</v>
      </c>
      <c r="Z260" s="187">
        <f t="shared" ref="Z260:Z323" si="47">Y260/$Y$725</f>
        <v>3.8331388227308671E-4</v>
      </c>
      <c r="AA260" s="182">
        <v>0</v>
      </c>
      <c r="AB260" s="183">
        <f t="shared" ref="AB260:AB323" si="48">AA260/$AA$725</f>
        <v>0</v>
      </c>
      <c r="AC260" s="184">
        <v>0</v>
      </c>
      <c r="AD260" s="185">
        <f t="shared" ref="AD260:AD323" si="49">AC260/$AC$725</f>
        <v>0</v>
      </c>
    </row>
    <row r="261" spans="2:30" x14ac:dyDescent="0.25">
      <c r="B261" s="178" t="s">
        <v>7082</v>
      </c>
      <c r="C261" s="179" t="s">
        <v>7083</v>
      </c>
      <c r="D261" s="179" t="s">
        <v>7</v>
      </c>
      <c r="E261" s="179" t="s">
        <v>7084</v>
      </c>
      <c r="F261" s="179" t="s">
        <v>1199</v>
      </c>
      <c r="G261" s="179" t="s">
        <v>1199</v>
      </c>
      <c r="H261" s="180">
        <v>38730</v>
      </c>
      <c r="I261" s="180">
        <v>41845</v>
      </c>
      <c r="J261" s="181" t="s">
        <v>1</v>
      </c>
      <c r="K261" s="182">
        <v>15100</v>
      </c>
      <c r="L261" s="183">
        <f t="shared" si="40"/>
        <v>4.8255915372290951E-5</v>
      </c>
      <c r="M261" s="184">
        <v>189.89045250000001</v>
      </c>
      <c r="N261" s="185">
        <f t="shared" si="41"/>
        <v>2.1598053598833338E-5</v>
      </c>
      <c r="O261" s="186">
        <v>15100</v>
      </c>
      <c r="P261" s="183">
        <f t="shared" si="42"/>
        <v>5.4287576919699232E-5</v>
      </c>
      <c r="Q261" s="184">
        <v>189.89045250000001</v>
      </c>
      <c r="R261" s="187">
        <f t="shared" si="43"/>
        <v>3.8549987857899729E-5</v>
      </c>
      <c r="S261" s="182">
        <v>15100</v>
      </c>
      <c r="T261" s="183">
        <f t="shared" si="44"/>
        <v>7.0544143088637761E-5</v>
      </c>
      <c r="U261" s="184">
        <v>85.946775000000102</v>
      </c>
      <c r="V261" s="185">
        <f t="shared" si="45"/>
        <v>3.4112981018819146E-5</v>
      </c>
      <c r="W261" s="186">
        <v>14100</v>
      </c>
      <c r="X261" s="183">
        <f t="shared" si="46"/>
        <v>1.1667809422403216E-4</v>
      </c>
      <c r="Y261" s="184">
        <v>78.550650000000104</v>
      </c>
      <c r="Z261" s="187">
        <f t="shared" si="47"/>
        <v>1.5753872735170437E-4</v>
      </c>
      <c r="AA261" s="182">
        <v>1000</v>
      </c>
      <c r="AB261" s="183">
        <f t="shared" si="48"/>
        <v>1.0729030659438948E-5</v>
      </c>
      <c r="AC261" s="184">
        <v>7.3961249999999996</v>
      </c>
      <c r="AD261" s="185">
        <f t="shared" si="49"/>
        <v>3.6598853204926551E-6</v>
      </c>
    </row>
    <row r="262" spans="2:30" x14ac:dyDescent="0.25">
      <c r="B262" s="178" t="s">
        <v>12201</v>
      </c>
      <c r="C262" s="179" t="s">
        <v>12202</v>
      </c>
      <c r="D262" s="179" t="s">
        <v>7</v>
      </c>
      <c r="E262" s="179" t="s">
        <v>12203</v>
      </c>
      <c r="F262" s="179" t="s">
        <v>1199</v>
      </c>
      <c r="G262" s="179" t="s">
        <v>1199</v>
      </c>
      <c r="H262" s="180">
        <v>38734</v>
      </c>
      <c r="I262" s="180">
        <v>41961</v>
      </c>
      <c r="J262" s="181" t="s">
        <v>1</v>
      </c>
      <c r="K262" s="182">
        <v>42710</v>
      </c>
      <c r="L262" s="183">
        <f t="shared" si="40"/>
        <v>1.3649073811593024E-4</v>
      </c>
      <c r="M262" s="184">
        <v>188.85192144499999</v>
      </c>
      <c r="N262" s="185">
        <f t="shared" si="41"/>
        <v>2.147993154954314E-5</v>
      </c>
      <c r="O262" s="186">
        <v>42710</v>
      </c>
      <c r="P262" s="183">
        <f t="shared" si="42"/>
        <v>1.5355115299604995E-4</v>
      </c>
      <c r="Q262" s="184">
        <v>188.85192144499999</v>
      </c>
      <c r="R262" s="187">
        <f t="shared" si="43"/>
        <v>3.833915387950209E-5</v>
      </c>
      <c r="S262" s="182">
        <v>42710</v>
      </c>
      <c r="T262" s="183">
        <f t="shared" si="44"/>
        <v>1.9953247359706747E-4</v>
      </c>
      <c r="U262" s="184">
        <v>129.33688144499999</v>
      </c>
      <c r="V262" s="185">
        <f t="shared" si="45"/>
        <v>5.1334870700692854E-5</v>
      </c>
      <c r="W262" s="186">
        <v>42710</v>
      </c>
      <c r="X262" s="183">
        <f t="shared" si="46"/>
        <v>3.5342704995095132E-4</v>
      </c>
      <c r="Y262" s="184">
        <v>129.33688144499999</v>
      </c>
      <c r="Z262" s="187">
        <f t="shared" si="47"/>
        <v>2.5939400504621586E-4</v>
      </c>
      <c r="AA262" s="182">
        <v>0</v>
      </c>
      <c r="AB262" s="183">
        <f t="shared" si="48"/>
        <v>0</v>
      </c>
      <c r="AC262" s="184">
        <v>0</v>
      </c>
      <c r="AD262" s="185">
        <f t="shared" si="49"/>
        <v>0</v>
      </c>
    </row>
    <row r="263" spans="2:30" x14ac:dyDescent="0.25">
      <c r="B263" s="178" t="s">
        <v>10220</v>
      </c>
      <c r="C263" s="179" t="s">
        <v>10221</v>
      </c>
      <c r="D263" s="179" t="s">
        <v>7</v>
      </c>
      <c r="E263" s="179" t="s">
        <v>10222</v>
      </c>
      <c r="F263" s="179" t="s">
        <v>1199</v>
      </c>
      <c r="G263" s="179" t="s">
        <v>1199</v>
      </c>
      <c r="H263" s="180">
        <v>40599</v>
      </c>
      <c r="I263" s="180">
        <v>41823</v>
      </c>
      <c r="J263" s="181" t="s">
        <v>1</v>
      </c>
      <c r="K263" s="182">
        <v>33475</v>
      </c>
      <c r="L263" s="183">
        <f t="shared" si="40"/>
        <v>1.0697793159519468E-4</v>
      </c>
      <c r="M263" s="184">
        <v>176.18662875000001</v>
      </c>
      <c r="N263" s="185">
        <f t="shared" si="41"/>
        <v>2.0039386925681537E-5</v>
      </c>
      <c r="O263" s="186">
        <v>33475</v>
      </c>
      <c r="P263" s="183">
        <f t="shared" si="42"/>
        <v>1.2034944618456501E-4</v>
      </c>
      <c r="Q263" s="184">
        <v>176.18662875000001</v>
      </c>
      <c r="R263" s="187">
        <f t="shared" si="43"/>
        <v>3.576795099288516E-5</v>
      </c>
      <c r="S263" s="182">
        <v>26200</v>
      </c>
      <c r="T263" s="183">
        <f t="shared" si="44"/>
        <v>1.2240109595511984E-4</v>
      </c>
      <c r="U263" s="184">
        <v>152.06891250000001</v>
      </c>
      <c r="V263" s="185">
        <f t="shared" si="45"/>
        <v>6.035740056174258E-5</v>
      </c>
      <c r="W263" s="186">
        <v>26200</v>
      </c>
      <c r="X263" s="183">
        <f t="shared" si="46"/>
        <v>2.1680610416096758E-4</v>
      </c>
      <c r="Y263" s="184">
        <v>152.06891250000001</v>
      </c>
      <c r="Z263" s="187">
        <f t="shared" si="47"/>
        <v>3.0498465569677217E-4</v>
      </c>
      <c r="AA263" s="182">
        <v>0</v>
      </c>
      <c r="AB263" s="183">
        <f t="shared" si="48"/>
        <v>0</v>
      </c>
      <c r="AC263" s="184">
        <v>0</v>
      </c>
      <c r="AD263" s="185">
        <f t="shared" si="49"/>
        <v>0</v>
      </c>
    </row>
    <row r="264" spans="2:30" x14ac:dyDescent="0.25">
      <c r="B264" s="178" t="s">
        <v>6812</v>
      </c>
      <c r="C264" s="179" t="s">
        <v>6813</v>
      </c>
      <c r="D264" s="179" t="s">
        <v>7</v>
      </c>
      <c r="E264" s="179" t="s">
        <v>6814</v>
      </c>
      <c r="F264" s="179" t="s">
        <v>1199</v>
      </c>
      <c r="G264" s="179" t="s">
        <v>1199</v>
      </c>
      <c r="H264" s="180">
        <v>38867</v>
      </c>
      <c r="I264" s="180">
        <v>41880</v>
      </c>
      <c r="J264" s="181" t="s">
        <v>1</v>
      </c>
      <c r="K264" s="182">
        <v>40170</v>
      </c>
      <c r="L264" s="183">
        <f t="shared" si="40"/>
        <v>1.2837351791423362E-4</v>
      </c>
      <c r="M264" s="184">
        <v>175.71651</v>
      </c>
      <c r="N264" s="185">
        <f t="shared" si="41"/>
        <v>1.9985915833129812E-5</v>
      </c>
      <c r="O264" s="186">
        <v>40170</v>
      </c>
      <c r="P264" s="183">
        <f t="shared" si="42"/>
        <v>1.4441933542147801E-4</v>
      </c>
      <c r="Q264" s="184">
        <v>175.71651</v>
      </c>
      <c r="R264" s="187">
        <f t="shared" si="43"/>
        <v>3.5672511375644419E-5</v>
      </c>
      <c r="S264" s="182">
        <v>40170</v>
      </c>
      <c r="T264" s="183">
        <f t="shared" si="44"/>
        <v>1.8766610780599863E-4</v>
      </c>
      <c r="U264" s="184">
        <v>174.97573499999999</v>
      </c>
      <c r="V264" s="185">
        <f t="shared" si="45"/>
        <v>6.944930658316057E-5</v>
      </c>
      <c r="W264" s="186">
        <v>40170</v>
      </c>
      <c r="X264" s="183">
        <f t="shared" si="46"/>
        <v>3.3240844290633847E-4</v>
      </c>
      <c r="Y264" s="184">
        <v>174.97573499999999</v>
      </c>
      <c r="Z264" s="187">
        <f t="shared" si="47"/>
        <v>3.5092586260367082E-4</v>
      </c>
      <c r="AA264" s="182">
        <v>0</v>
      </c>
      <c r="AB264" s="183">
        <f t="shared" si="48"/>
        <v>0</v>
      </c>
      <c r="AC264" s="184">
        <v>0</v>
      </c>
      <c r="AD264" s="185">
        <f t="shared" si="49"/>
        <v>0</v>
      </c>
    </row>
    <row r="265" spans="2:30" x14ac:dyDescent="0.25">
      <c r="B265" s="178" t="s">
        <v>3697</v>
      </c>
      <c r="C265" s="179" t="s">
        <v>3698</v>
      </c>
      <c r="D265" s="179" t="s">
        <v>7</v>
      </c>
      <c r="E265" s="179" t="s">
        <v>3699</v>
      </c>
      <c r="F265" s="179" t="s">
        <v>1199</v>
      </c>
      <c r="G265" s="179" t="s">
        <v>1199</v>
      </c>
      <c r="H265" s="180">
        <v>38819</v>
      </c>
      <c r="I265" s="180">
        <v>41905</v>
      </c>
      <c r="J265" s="181" t="s">
        <v>1</v>
      </c>
      <c r="K265" s="182">
        <v>37770</v>
      </c>
      <c r="L265" s="183">
        <f t="shared" si="40"/>
        <v>1.2070370355042578E-4</v>
      </c>
      <c r="M265" s="184">
        <v>167.84272799999999</v>
      </c>
      <c r="N265" s="185">
        <f t="shared" si="41"/>
        <v>1.9090355453855191E-5</v>
      </c>
      <c r="O265" s="186">
        <v>37770</v>
      </c>
      <c r="P265" s="183">
        <f t="shared" si="42"/>
        <v>1.357908463746384E-4</v>
      </c>
      <c r="Q265" s="184">
        <v>167.84272799999999</v>
      </c>
      <c r="R265" s="187">
        <f t="shared" si="43"/>
        <v>3.407404132883809E-5</v>
      </c>
      <c r="S265" s="182">
        <v>37050</v>
      </c>
      <c r="T265" s="183">
        <f t="shared" si="44"/>
        <v>1.7309009943271717E-4</v>
      </c>
      <c r="U265" s="184">
        <v>165.45581999999999</v>
      </c>
      <c r="V265" s="185">
        <f t="shared" si="45"/>
        <v>6.5670774117041031E-5</v>
      </c>
      <c r="W265" s="186">
        <v>37050</v>
      </c>
      <c r="X265" s="183">
        <f t="shared" si="46"/>
        <v>3.0659031141846749E-4</v>
      </c>
      <c r="Y265" s="184">
        <v>165.45581999999999</v>
      </c>
      <c r="Z265" s="187">
        <f t="shared" si="47"/>
        <v>3.3183301876856062E-4</v>
      </c>
      <c r="AA265" s="182">
        <v>0</v>
      </c>
      <c r="AB265" s="183">
        <f t="shared" si="48"/>
        <v>0</v>
      </c>
      <c r="AC265" s="184">
        <v>0</v>
      </c>
      <c r="AD265" s="185">
        <f t="shared" si="49"/>
        <v>0</v>
      </c>
    </row>
    <row r="266" spans="2:30" x14ac:dyDescent="0.25">
      <c r="B266" s="178" t="s">
        <v>2566</v>
      </c>
      <c r="C266" s="179" t="s">
        <v>2567</v>
      </c>
      <c r="D266" s="179" t="s">
        <v>7</v>
      </c>
      <c r="E266" s="179" t="s">
        <v>2568</v>
      </c>
      <c r="F266" s="179" t="s">
        <v>1199</v>
      </c>
      <c r="G266" s="179" t="s">
        <v>1199</v>
      </c>
      <c r="H266" s="180">
        <v>38845</v>
      </c>
      <c r="I266" s="180">
        <v>40997</v>
      </c>
      <c r="J266" s="181" t="s">
        <v>1</v>
      </c>
      <c r="K266" s="182">
        <v>8250</v>
      </c>
      <c r="L266" s="183">
        <f t="shared" si="40"/>
        <v>2.6364986875589427E-5</v>
      </c>
      <c r="M266" s="184">
        <v>166.58307445599999</v>
      </c>
      <c r="N266" s="185">
        <f t="shared" si="41"/>
        <v>1.894708303335647E-5</v>
      </c>
      <c r="O266" s="186">
        <v>8250</v>
      </c>
      <c r="P266" s="183">
        <f t="shared" si="42"/>
        <v>2.9660431098511168E-5</v>
      </c>
      <c r="Q266" s="184">
        <v>166.58307445599999</v>
      </c>
      <c r="R266" s="187">
        <f t="shared" si="43"/>
        <v>3.3818316893053933E-5</v>
      </c>
      <c r="S266" s="182">
        <v>7912</v>
      </c>
      <c r="T266" s="183">
        <f t="shared" si="44"/>
        <v>3.6963262259423974E-5</v>
      </c>
      <c r="U266" s="184">
        <v>159.635535</v>
      </c>
      <c r="V266" s="185">
        <f t="shared" si="45"/>
        <v>6.3360655189028712E-5</v>
      </c>
      <c r="W266" s="186">
        <v>100</v>
      </c>
      <c r="X266" s="183">
        <f t="shared" si="46"/>
        <v>8.2750421435483804E-7</v>
      </c>
      <c r="Y266" s="184">
        <v>0.60540000000000005</v>
      </c>
      <c r="Z266" s="187">
        <f t="shared" si="47"/>
        <v>1.2141713090690109E-6</v>
      </c>
      <c r="AA266" s="182">
        <v>7812</v>
      </c>
      <c r="AB266" s="183">
        <f t="shared" si="48"/>
        <v>8.3815187511537056E-5</v>
      </c>
      <c r="AC266" s="184">
        <v>159.030135</v>
      </c>
      <c r="AD266" s="185">
        <f t="shared" si="49"/>
        <v>7.8694188727538442E-5</v>
      </c>
    </row>
    <row r="267" spans="2:30" x14ac:dyDescent="0.25">
      <c r="B267" s="178" t="s">
        <v>9854</v>
      </c>
      <c r="C267" s="179" t="s">
        <v>9855</v>
      </c>
      <c r="D267" s="179" t="s">
        <v>7</v>
      </c>
      <c r="E267" s="179" t="s">
        <v>9856</v>
      </c>
      <c r="F267" s="179" t="s">
        <v>1199</v>
      </c>
      <c r="G267" s="179" t="s">
        <v>1199</v>
      </c>
      <c r="H267" s="180">
        <v>38736</v>
      </c>
      <c r="I267" s="180">
        <v>41967</v>
      </c>
      <c r="J267" s="181" t="s">
        <v>1</v>
      </c>
      <c r="K267" s="182">
        <v>25100</v>
      </c>
      <c r="L267" s="183">
        <f t="shared" si="40"/>
        <v>8.0213475221490251E-5</v>
      </c>
      <c r="M267" s="184">
        <v>161.67585</v>
      </c>
      <c r="N267" s="185">
        <f t="shared" si="41"/>
        <v>1.8388937558284763E-5</v>
      </c>
      <c r="O267" s="186">
        <v>25100</v>
      </c>
      <c r="P267" s="183">
        <f t="shared" si="42"/>
        <v>9.023961461486428E-5</v>
      </c>
      <c r="Q267" s="184">
        <v>161.67585</v>
      </c>
      <c r="R267" s="187">
        <f t="shared" si="43"/>
        <v>3.2822092803299928E-5</v>
      </c>
      <c r="S267" s="182">
        <v>3100</v>
      </c>
      <c r="T267" s="183">
        <f t="shared" si="44"/>
        <v>1.4482572422170668E-5</v>
      </c>
      <c r="U267" s="184">
        <v>15.286350000000001</v>
      </c>
      <c r="V267" s="185">
        <f t="shared" si="45"/>
        <v>6.0672778867738247E-6</v>
      </c>
      <c r="W267" s="186">
        <v>3100</v>
      </c>
      <c r="X267" s="183">
        <f t="shared" si="46"/>
        <v>2.5652630644999981E-5</v>
      </c>
      <c r="Y267" s="184">
        <v>15.286350000000001</v>
      </c>
      <c r="Z267" s="187">
        <f t="shared" si="47"/>
        <v>3.0657825553992526E-5</v>
      </c>
      <c r="AA267" s="182">
        <v>0</v>
      </c>
      <c r="AB267" s="183">
        <f t="shared" si="48"/>
        <v>0</v>
      </c>
      <c r="AC267" s="184">
        <v>0</v>
      </c>
      <c r="AD267" s="185">
        <f t="shared" si="49"/>
        <v>0</v>
      </c>
    </row>
    <row r="268" spans="2:30" x14ac:dyDescent="0.25">
      <c r="B268" s="178" t="s">
        <v>4096</v>
      </c>
      <c r="C268" s="179" t="s">
        <v>4097</v>
      </c>
      <c r="D268" s="179" t="s">
        <v>7</v>
      </c>
      <c r="E268" s="179" t="s">
        <v>4098</v>
      </c>
      <c r="F268" s="179" t="s">
        <v>1199</v>
      </c>
      <c r="G268" s="179" t="s">
        <v>1199</v>
      </c>
      <c r="H268" s="180">
        <v>38735</v>
      </c>
      <c r="I268" s="180">
        <v>41995</v>
      </c>
      <c r="J268" s="181" t="s">
        <v>1</v>
      </c>
      <c r="K268" s="182">
        <v>170</v>
      </c>
      <c r="L268" s="183">
        <f t="shared" si="40"/>
        <v>5.4327851743638825E-7</v>
      </c>
      <c r="M268" s="184">
        <v>155.92944800000001</v>
      </c>
      <c r="N268" s="185">
        <f t="shared" si="41"/>
        <v>1.7735344411486386E-5</v>
      </c>
      <c r="O268" s="186">
        <v>170</v>
      </c>
      <c r="P268" s="183">
        <f t="shared" si="42"/>
        <v>6.1118464081780591E-7</v>
      </c>
      <c r="Q268" s="184">
        <v>142.654448</v>
      </c>
      <c r="R268" s="187">
        <f t="shared" si="43"/>
        <v>2.8960525217956326E-5</v>
      </c>
      <c r="S268" s="182">
        <v>0</v>
      </c>
      <c r="T268" s="183">
        <f t="shared" si="44"/>
        <v>0</v>
      </c>
      <c r="U268" s="184">
        <v>0</v>
      </c>
      <c r="V268" s="185">
        <f t="shared" si="45"/>
        <v>0</v>
      </c>
      <c r="W268" s="186">
        <v>0</v>
      </c>
      <c r="X268" s="183">
        <f t="shared" si="46"/>
        <v>0</v>
      </c>
      <c r="Y268" s="184">
        <v>0</v>
      </c>
      <c r="Z268" s="187">
        <f t="shared" si="47"/>
        <v>0</v>
      </c>
      <c r="AA268" s="182">
        <v>0</v>
      </c>
      <c r="AB268" s="183">
        <f t="shared" si="48"/>
        <v>0</v>
      </c>
      <c r="AC268" s="184">
        <v>0</v>
      </c>
      <c r="AD268" s="185">
        <f t="shared" si="49"/>
        <v>0</v>
      </c>
    </row>
    <row r="269" spans="2:30" x14ac:dyDescent="0.25">
      <c r="B269" s="178" t="s">
        <v>6444</v>
      </c>
      <c r="C269" s="179" t="s">
        <v>6442</v>
      </c>
      <c r="D269" s="179" t="s">
        <v>7</v>
      </c>
      <c r="E269" s="179" t="s">
        <v>6445</v>
      </c>
      <c r="F269" s="179" t="s">
        <v>1199</v>
      </c>
      <c r="G269" s="179" t="s">
        <v>1199</v>
      </c>
      <c r="H269" s="180">
        <v>38721</v>
      </c>
      <c r="I269" s="180">
        <v>41303</v>
      </c>
      <c r="J269" s="181" t="s">
        <v>1</v>
      </c>
      <c r="K269" s="182">
        <v>24300</v>
      </c>
      <c r="L269" s="183">
        <f t="shared" si="40"/>
        <v>7.7656870433554312E-5</v>
      </c>
      <c r="M269" s="184">
        <v>144.726675</v>
      </c>
      <c r="N269" s="185">
        <f t="shared" si="41"/>
        <v>1.6461146111761112E-5</v>
      </c>
      <c r="O269" s="186">
        <v>24300</v>
      </c>
      <c r="P269" s="183">
        <f t="shared" si="42"/>
        <v>8.7363451599251074E-5</v>
      </c>
      <c r="Q269" s="184">
        <v>144.726675</v>
      </c>
      <c r="R269" s="187">
        <f t="shared" si="43"/>
        <v>2.938121159074177E-5</v>
      </c>
      <c r="S269" s="182">
        <v>18800</v>
      </c>
      <c r="T269" s="183">
        <f t="shared" si="44"/>
        <v>8.7829794044131786E-5</v>
      </c>
      <c r="U269" s="184">
        <v>56.907599999999903</v>
      </c>
      <c r="V269" s="185">
        <f t="shared" si="45"/>
        <v>2.2587093915118357E-5</v>
      </c>
      <c r="W269" s="186">
        <v>18800</v>
      </c>
      <c r="X269" s="183">
        <f t="shared" si="46"/>
        <v>1.5557079229870955E-4</v>
      </c>
      <c r="Y269" s="184">
        <v>56.907599999999903</v>
      </c>
      <c r="Z269" s="187">
        <f t="shared" si="47"/>
        <v>1.1413210305248682E-4</v>
      </c>
      <c r="AA269" s="182">
        <v>0</v>
      </c>
      <c r="AB269" s="183">
        <f t="shared" si="48"/>
        <v>0</v>
      </c>
      <c r="AC269" s="184">
        <v>0</v>
      </c>
      <c r="AD269" s="185">
        <f t="shared" si="49"/>
        <v>0</v>
      </c>
    </row>
    <row r="270" spans="2:30" x14ac:dyDescent="0.25">
      <c r="B270" s="178" t="s">
        <v>2303</v>
      </c>
      <c r="C270" s="179" t="s">
        <v>2304</v>
      </c>
      <c r="D270" s="179" t="s">
        <v>0</v>
      </c>
      <c r="E270" s="179" t="s">
        <v>2305</v>
      </c>
      <c r="F270" s="179" t="s">
        <v>1199</v>
      </c>
      <c r="G270" s="179" t="s">
        <v>1199</v>
      </c>
      <c r="H270" s="180">
        <v>38770</v>
      </c>
      <c r="I270" s="180">
        <v>41495</v>
      </c>
      <c r="J270" s="181" t="s">
        <v>1</v>
      </c>
      <c r="K270" s="182">
        <v>45200</v>
      </c>
      <c r="L270" s="183">
        <f t="shared" si="40"/>
        <v>1.4444817051838087E-4</v>
      </c>
      <c r="M270" s="184">
        <v>142.04932500000001</v>
      </c>
      <c r="N270" s="185">
        <f t="shared" si="41"/>
        <v>1.615662554191921E-5</v>
      </c>
      <c r="O270" s="186">
        <v>45200</v>
      </c>
      <c r="P270" s="183">
        <f t="shared" si="42"/>
        <v>1.6250321038214604E-4</v>
      </c>
      <c r="Q270" s="184">
        <v>142.04932500000001</v>
      </c>
      <c r="R270" s="187">
        <f t="shared" si="43"/>
        <v>2.8837678155371463E-5</v>
      </c>
      <c r="S270" s="182">
        <v>19000</v>
      </c>
      <c r="T270" s="183">
        <f t="shared" si="44"/>
        <v>8.8764153555239575E-5</v>
      </c>
      <c r="U270" s="184">
        <v>57.512999999999998</v>
      </c>
      <c r="V270" s="185">
        <f t="shared" si="45"/>
        <v>2.2827382148257954E-5</v>
      </c>
      <c r="W270" s="186">
        <v>19000</v>
      </c>
      <c r="X270" s="183">
        <f t="shared" si="46"/>
        <v>1.5722580072741923E-4</v>
      </c>
      <c r="Y270" s="184">
        <v>57.512999999999998</v>
      </c>
      <c r="Z270" s="187">
        <f t="shared" si="47"/>
        <v>1.1534627436155602E-4</v>
      </c>
      <c r="AA270" s="182">
        <v>0</v>
      </c>
      <c r="AB270" s="183">
        <f t="shared" si="48"/>
        <v>0</v>
      </c>
      <c r="AC270" s="184">
        <v>0</v>
      </c>
      <c r="AD270" s="185">
        <f t="shared" si="49"/>
        <v>0</v>
      </c>
    </row>
    <row r="271" spans="2:30" x14ac:dyDescent="0.25">
      <c r="B271" s="178" t="s">
        <v>8137</v>
      </c>
      <c r="C271" s="179" t="s">
        <v>8138</v>
      </c>
      <c r="D271" s="179" t="s">
        <v>7</v>
      </c>
      <c r="E271" s="179" t="s">
        <v>2027</v>
      </c>
      <c r="F271" s="179" t="s">
        <v>1199</v>
      </c>
      <c r="G271" s="179" t="s">
        <v>1199</v>
      </c>
      <c r="H271" s="180">
        <v>38726</v>
      </c>
      <c r="I271" s="180">
        <v>39454</v>
      </c>
      <c r="J271" s="181" t="s">
        <v>1</v>
      </c>
      <c r="K271" s="182">
        <v>27912</v>
      </c>
      <c r="L271" s="183">
        <f t="shared" si="40"/>
        <v>8.9199941051085104E-5</v>
      </c>
      <c r="M271" s="184">
        <v>137.7155865</v>
      </c>
      <c r="N271" s="185">
        <f t="shared" si="41"/>
        <v>1.5663708098340378E-5</v>
      </c>
      <c r="O271" s="186">
        <v>27912</v>
      </c>
      <c r="P271" s="183">
        <f t="shared" si="42"/>
        <v>1.003493276147447E-4</v>
      </c>
      <c r="Q271" s="184">
        <v>137.7155865</v>
      </c>
      <c r="R271" s="187">
        <f t="shared" si="43"/>
        <v>2.7957878437403479E-5</v>
      </c>
      <c r="S271" s="182">
        <v>27000</v>
      </c>
      <c r="T271" s="183">
        <f t="shared" si="44"/>
        <v>1.2613853399955096E-4</v>
      </c>
      <c r="U271" s="184">
        <v>122.95674</v>
      </c>
      <c r="V271" s="185">
        <f t="shared" si="45"/>
        <v>4.8802540150644107E-5</v>
      </c>
      <c r="W271" s="186">
        <v>27000</v>
      </c>
      <c r="X271" s="183">
        <f t="shared" si="46"/>
        <v>2.2342613787580627E-4</v>
      </c>
      <c r="Y271" s="184">
        <v>122.95674</v>
      </c>
      <c r="Z271" s="187">
        <f t="shared" si="47"/>
        <v>2.4659819287191608E-4</v>
      </c>
      <c r="AA271" s="182">
        <v>0</v>
      </c>
      <c r="AB271" s="183">
        <f t="shared" si="48"/>
        <v>0</v>
      </c>
      <c r="AC271" s="184">
        <v>0</v>
      </c>
      <c r="AD271" s="185">
        <f t="shared" si="49"/>
        <v>0</v>
      </c>
    </row>
    <row r="272" spans="2:30" x14ac:dyDescent="0.25">
      <c r="B272" s="178" t="s">
        <v>3217</v>
      </c>
      <c r="C272" s="179" t="s">
        <v>3218</v>
      </c>
      <c r="D272" s="179" t="s">
        <v>7</v>
      </c>
      <c r="E272" s="179" t="s">
        <v>3219</v>
      </c>
      <c r="F272" s="179" t="s">
        <v>1199</v>
      </c>
      <c r="G272" s="179" t="s">
        <v>1199</v>
      </c>
      <c r="H272" s="180">
        <v>38720</v>
      </c>
      <c r="I272" s="180">
        <v>41891</v>
      </c>
      <c r="J272" s="181" t="s">
        <v>1</v>
      </c>
      <c r="K272" s="182">
        <v>3900</v>
      </c>
      <c r="L272" s="183">
        <f t="shared" si="40"/>
        <v>1.2463448341187729E-5</v>
      </c>
      <c r="M272" s="184">
        <v>134.46331875000001</v>
      </c>
      <c r="N272" s="185">
        <f t="shared" si="41"/>
        <v>1.5293796645408025E-5</v>
      </c>
      <c r="O272" s="186">
        <v>3900</v>
      </c>
      <c r="P272" s="183">
        <f t="shared" si="42"/>
        <v>1.4021294701114371E-5</v>
      </c>
      <c r="Q272" s="184">
        <v>11.805300000000001</v>
      </c>
      <c r="R272" s="187">
        <f t="shared" si="43"/>
        <v>2.3966142882242259E-6</v>
      </c>
      <c r="S272" s="182">
        <v>3900</v>
      </c>
      <c r="T272" s="183">
        <f t="shared" si="44"/>
        <v>1.8220010466601806E-5</v>
      </c>
      <c r="U272" s="184">
        <v>11.805300000000001</v>
      </c>
      <c r="V272" s="185">
        <f t="shared" si="45"/>
        <v>4.6856205462213698E-6</v>
      </c>
      <c r="W272" s="186">
        <v>3900</v>
      </c>
      <c r="X272" s="183">
        <f t="shared" si="46"/>
        <v>3.2272664359838686E-5</v>
      </c>
      <c r="Y272" s="184">
        <v>11.805300000000001</v>
      </c>
      <c r="Z272" s="187">
        <f t="shared" si="47"/>
        <v>2.3676340526845713E-5</v>
      </c>
      <c r="AA272" s="182">
        <v>0</v>
      </c>
      <c r="AB272" s="183">
        <f t="shared" si="48"/>
        <v>0</v>
      </c>
      <c r="AC272" s="184">
        <v>0</v>
      </c>
      <c r="AD272" s="185">
        <f t="shared" si="49"/>
        <v>0</v>
      </c>
    </row>
    <row r="273" spans="2:30" x14ac:dyDescent="0.25">
      <c r="B273" s="178" t="s">
        <v>15451</v>
      </c>
      <c r="C273" s="179" t="s">
        <v>15452</v>
      </c>
      <c r="D273" s="179" t="s">
        <v>7</v>
      </c>
      <c r="E273" s="179" t="s">
        <v>15453</v>
      </c>
      <c r="F273" s="179" t="s">
        <v>1199</v>
      </c>
      <c r="G273" s="179" t="s">
        <v>1199</v>
      </c>
      <c r="H273" s="180">
        <v>40108</v>
      </c>
      <c r="I273" s="180">
        <v>40613</v>
      </c>
      <c r="J273" s="181" t="s">
        <v>1</v>
      </c>
      <c r="K273" s="182">
        <v>900</v>
      </c>
      <c r="L273" s="183">
        <f t="shared" si="40"/>
        <v>2.8761803864279374E-6</v>
      </c>
      <c r="M273" s="184">
        <v>129.6</v>
      </c>
      <c r="N273" s="185">
        <f t="shared" si="41"/>
        <v>1.4740644985343856E-5</v>
      </c>
      <c r="O273" s="186">
        <v>0</v>
      </c>
      <c r="P273" s="183">
        <f t="shared" si="42"/>
        <v>0</v>
      </c>
      <c r="Q273" s="184">
        <v>0</v>
      </c>
      <c r="R273" s="187">
        <f t="shared" si="43"/>
        <v>0</v>
      </c>
      <c r="S273" s="182">
        <v>0</v>
      </c>
      <c r="T273" s="183">
        <f t="shared" si="44"/>
        <v>0</v>
      </c>
      <c r="U273" s="184">
        <v>0</v>
      </c>
      <c r="V273" s="185">
        <f t="shared" si="45"/>
        <v>0</v>
      </c>
      <c r="W273" s="186">
        <v>0</v>
      </c>
      <c r="X273" s="183">
        <f t="shared" si="46"/>
        <v>0</v>
      </c>
      <c r="Y273" s="184">
        <v>0</v>
      </c>
      <c r="Z273" s="187">
        <f t="shared" si="47"/>
        <v>0</v>
      </c>
      <c r="AA273" s="182">
        <v>0</v>
      </c>
      <c r="AB273" s="183">
        <f t="shared" si="48"/>
        <v>0</v>
      </c>
      <c r="AC273" s="184">
        <v>0</v>
      </c>
      <c r="AD273" s="185">
        <f t="shared" si="49"/>
        <v>0</v>
      </c>
    </row>
    <row r="274" spans="2:30" x14ac:dyDescent="0.25">
      <c r="B274" s="178" t="s">
        <v>13146</v>
      </c>
      <c r="C274" s="179" t="s">
        <v>13147</v>
      </c>
      <c r="D274" s="179" t="s">
        <v>11</v>
      </c>
      <c r="E274" s="179" t="s">
        <v>13148</v>
      </c>
      <c r="F274" s="179" t="s">
        <v>1199</v>
      </c>
      <c r="G274" s="179" t="s">
        <v>1199</v>
      </c>
      <c r="H274" s="180">
        <v>39798</v>
      </c>
      <c r="I274" s="180">
        <v>40260</v>
      </c>
      <c r="J274" s="181" t="s">
        <v>1</v>
      </c>
      <c r="K274" s="182">
        <v>540</v>
      </c>
      <c r="L274" s="183">
        <f t="shared" si="40"/>
        <v>1.7257082318567626E-6</v>
      </c>
      <c r="M274" s="184">
        <v>129.6</v>
      </c>
      <c r="N274" s="185">
        <f t="shared" si="41"/>
        <v>1.4740644985343856E-5</v>
      </c>
      <c r="O274" s="186">
        <v>0</v>
      </c>
      <c r="P274" s="183">
        <f t="shared" si="42"/>
        <v>0</v>
      </c>
      <c r="Q274" s="184">
        <v>0</v>
      </c>
      <c r="R274" s="187">
        <f t="shared" si="43"/>
        <v>0</v>
      </c>
      <c r="S274" s="182">
        <v>0</v>
      </c>
      <c r="T274" s="183">
        <f t="shared" si="44"/>
        <v>0</v>
      </c>
      <c r="U274" s="184">
        <v>0</v>
      </c>
      <c r="V274" s="185">
        <f t="shared" si="45"/>
        <v>0</v>
      </c>
      <c r="W274" s="186">
        <v>0</v>
      </c>
      <c r="X274" s="183">
        <f t="shared" si="46"/>
        <v>0</v>
      </c>
      <c r="Y274" s="184">
        <v>0</v>
      </c>
      <c r="Z274" s="187">
        <f t="shared" si="47"/>
        <v>0</v>
      </c>
      <c r="AA274" s="182">
        <v>0</v>
      </c>
      <c r="AB274" s="183">
        <f t="shared" si="48"/>
        <v>0</v>
      </c>
      <c r="AC274" s="184">
        <v>0</v>
      </c>
      <c r="AD274" s="185">
        <f t="shared" si="49"/>
        <v>0</v>
      </c>
    </row>
    <row r="275" spans="2:30" x14ac:dyDescent="0.25">
      <c r="B275" s="178" t="s">
        <v>11272</v>
      </c>
      <c r="C275" s="179" t="s">
        <v>11273</v>
      </c>
      <c r="D275" s="179" t="s">
        <v>7</v>
      </c>
      <c r="E275" s="179" t="s">
        <v>5737</v>
      </c>
      <c r="F275" s="179" t="s">
        <v>1199</v>
      </c>
      <c r="G275" s="179" t="s">
        <v>1199</v>
      </c>
      <c r="H275" s="180">
        <v>40067</v>
      </c>
      <c r="I275" s="180">
        <v>41733</v>
      </c>
      <c r="J275" s="181" t="s">
        <v>1</v>
      </c>
      <c r="K275" s="182">
        <v>23000</v>
      </c>
      <c r="L275" s="183">
        <f t="shared" si="40"/>
        <v>7.3502387653158409E-5</v>
      </c>
      <c r="M275" s="184">
        <v>128.64750000000001</v>
      </c>
      <c r="N275" s="185">
        <f t="shared" si="41"/>
        <v>1.4632308069074257E-5</v>
      </c>
      <c r="O275" s="186">
        <v>23000</v>
      </c>
      <c r="P275" s="183">
        <f t="shared" si="42"/>
        <v>8.2689686698879625E-5</v>
      </c>
      <c r="Q275" s="184">
        <v>128.64750000000001</v>
      </c>
      <c r="R275" s="187">
        <f t="shared" si="43"/>
        <v>2.6116950576802462E-5</v>
      </c>
      <c r="S275" s="182">
        <v>23000</v>
      </c>
      <c r="T275" s="183">
        <f t="shared" si="44"/>
        <v>1.0745134377739528E-4</v>
      </c>
      <c r="U275" s="184">
        <v>128.64750000000001</v>
      </c>
      <c r="V275" s="185">
        <f t="shared" si="45"/>
        <v>5.1061249542155953E-5</v>
      </c>
      <c r="W275" s="186">
        <v>23000</v>
      </c>
      <c r="X275" s="183">
        <f t="shared" si="46"/>
        <v>1.9032596930161275E-4</v>
      </c>
      <c r="Y275" s="184">
        <v>128.64750000000001</v>
      </c>
      <c r="Z275" s="187">
        <f t="shared" si="47"/>
        <v>2.5801140317716482E-4</v>
      </c>
      <c r="AA275" s="182">
        <v>0</v>
      </c>
      <c r="AB275" s="183">
        <f t="shared" si="48"/>
        <v>0</v>
      </c>
      <c r="AC275" s="184">
        <v>0</v>
      </c>
      <c r="AD275" s="185">
        <f t="shared" si="49"/>
        <v>0</v>
      </c>
    </row>
    <row r="276" spans="2:30" x14ac:dyDescent="0.25">
      <c r="B276" s="178" t="s">
        <v>5342</v>
      </c>
      <c r="C276" s="179" t="s">
        <v>5343</v>
      </c>
      <c r="D276" s="179" t="s">
        <v>7</v>
      </c>
      <c r="E276" s="179" t="s">
        <v>5344</v>
      </c>
      <c r="F276" s="179" t="s">
        <v>1199</v>
      </c>
      <c r="G276" s="179" t="s">
        <v>1199</v>
      </c>
      <c r="H276" s="180">
        <v>38736</v>
      </c>
      <c r="I276" s="180">
        <v>40981</v>
      </c>
      <c r="J276" s="181" t="s">
        <v>1</v>
      </c>
      <c r="K276" s="182">
        <v>19400</v>
      </c>
      <c r="L276" s="183">
        <f t="shared" si="40"/>
        <v>6.1997666107446649E-5</v>
      </c>
      <c r="M276" s="184">
        <v>128.62782000000001</v>
      </c>
      <c r="N276" s="185">
        <f t="shared" si="41"/>
        <v>1.4630069674835743E-5</v>
      </c>
      <c r="O276" s="186">
        <v>19400</v>
      </c>
      <c r="P276" s="183">
        <f t="shared" si="42"/>
        <v>6.9746953128620198E-5</v>
      </c>
      <c r="Q276" s="184">
        <v>128.62782000000001</v>
      </c>
      <c r="R276" s="187">
        <f t="shared" si="43"/>
        <v>2.611295530610267E-5</v>
      </c>
      <c r="S276" s="182">
        <v>0</v>
      </c>
      <c r="T276" s="183">
        <f t="shared" si="44"/>
        <v>0</v>
      </c>
      <c r="U276" s="184">
        <v>0</v>
      </c>
      <c r="V276" s="185">
        <f t="shared" si="45"/>
        <v>0</v>
      </c>
      <c r="W276" s="186">
        <v>0</v>
      </c>
      <c r="X276" s="183">
        <f t="shared" si="46"/>
        <v>0</v>
      </c>
      <c r="Y276" s="184">
        <v>0</v>
      </c>
      <c r="Z276" s="187">
        <f t="shared" si="47"/>
        <v>0</v>
      </c>
      <c r="AA276" s="182">
        <v>0</v>
      </c>
      <c r="AB276" s="183">
        <f t="shared" si="48"/>
        <v>0</v>
      </c>
      <c r="AC276" s="184">
        <v>0</v>
      </c>
      <c r="AD276" s="185">
        <f t="shared" si="49"/>
        <v>0</v>
      </c>
    </row>
    <row r="277" spans="2:30" x14ac:dyDescent="0.25">
      <c r="B277" s="178" t="s">
        <v>11075</v>
      </c>
      <c r="C277" s="179" t="s">
        <v>11076</v>
      </c>
      <c r="D277" s="179" t="s">
        <v>7</v>
      </c>
      <c r="E277" s="179" t="s">
        <v>10999</v>
      </c>
      <c r="F277" s="179" t="s">
        <v>1199</v>
      </c>
      <c r="G277" s="179" t="s">
        <v>1199</v>
      </c>
      <c r="H277" s="180">
        <v>39321</v>
      </c>
      <c r="I277" s="180">
        <v>39933</v>
      </c>
      <c r="J277" s="181" t="s">
        <v>1</v>
      </c>
      <c r="K277" s="182">
        <v>23500</v>
      </c>
      <c r="L277" s="183">
        <f t="shared" si="40"/>
        <v>7.5100265645618373E-5</v>
      </c>
      <c r="M277" s="184">
        <v>124.107</v>
      </c>
      <c r="N277" s="185">
        <f t="shared" si="41"/>
        <v>1.4115873666636342E-5</v>
      </c>
      <c r="O277" s="186">
        <v>23500</v>
      </c>
      <c r="P277" s="183">
        <f t="shared" si="42"/>
        <v>8.4487288583637868E-5</v>
      </c>
      <c r="Q277" s="184">
        <v>124.107</v>
      </c>
      <c r="R277" s="187">
        <f t="shared" si="43"/>
        <v>2.5195175850562371E-5</v>
      </c>
      <c r="S277" s="182">
        <v>23500</v>
      </c>
      <c r="T277" s="183">
        <f t="shared" si="44"/>
        <v>1.0978724255516474E-4</v>
      </c>
      <c r="U277" s="184">
        <v>124.107</v>
      </c>
      <c r="V277" s="185">
        <f t="shared" si="45"/>
        <v>4.9259087793609273E-5</v>
      </c>
      <c r="W277" s="186">
        <v>23500</v>
      </c>
      <c r="X277" s="183">
        <f t="shared" si="46"/>
        <v>1.9446349037338694E-4</v>
      </c>
      <c r="Y277" s="184">
        <v>124.107</v>
      </c>
      <c r="Z277" s="187">
        <f t="shared" si="47"/>
        <v>2.4890511835914719E-4</v>
      </c>
      <c r="AA277" s="182">
        <v>0</v>
      </c>
      <c r="AB277" s="183">
        <f t="shared" si="48"/>
        <v>0</v>
      </c>
      <c r="AC277" s="184">
        <v>0</v>
      </c>
      <c r="AD277" s="185">
        <f t="shared" si="49"/>
        <v>0</v>
      </c>
    </row>
    <row r="278" spans="2:30" x14ac:dyDescent="0.25">
      <c r="B278" s="178" t="s">
        <v>7873</v>
      </c>
      <c r="C278" s="179" t="s">
        <v>7874</v>
      </c>
      <c r="D278" s="179" t="s">
        <v>7</v>
      </c>
      <c r="E278" s="179" t="s">
        <v>6034</v>
      </c>
      <c r="F278" s="179" t="s">
        <v>1199</v>
      </c>
      <c r="G278" s="179" t="s">
        <v>1199</v>
      </c>
      <c r="H278" s="180">
        <v>40263</v>
      </c>
      <c r="I278" s="180">
        <v>40499</v>
      </c>
      <c r="J278" s="181" t="s">
        <v>1</v>
      </c>
      <c r="K278" s="182">
        <v>3230</v>
      </c>
      <c r="L278" s="183">
        <f t="shared" si="40"/>
        <v>1.0322291831291375E-5</v>
      </c>
      <c r="M278" s="184">
        <v>122.28</v>
      </c>
      <c r="N278" s="185">
        <f t="shared" si="41"/>
        <v>1.3908071518579063E-5</v>
      </c>
      <c r="O278" s="186">
        <v>3230</v>
      </c>
      <c r="P278" s="183">
        <f t="shared" si="42"/>
        <v>1.1612508175538311E-5</v>
      </c>
      <c r="Q278" s="184">
        <v>122.28</v>
      </c>
      <c r="R278" s="187">
        <f t="shared" si="43"/>
        <v>2.4824273433462794E-5</v>
      </c>
      <c r="S278" s="182">
        <v>0</v>
      </c>
      <c r="T278" s="183">
        <f t="shared" si="44"/>
        <v>0</v>
      </c>
      <c r="U278" s="184">
        <v>0</v>
      </c>
      <c r="V278" s="185">
        <f t="shared" si="45"/>
        <v>0</v>
      </c>
      <c r="W278" s="186">
        <v>0</v>
      </c>
      <c r="X278" s="183">
        <f t="shared" si="46"/>
        <v>0</v>
      </c>
      <c r="Y278" s="184">
        <v>0</v>
      </c>
      <c r="Z278" s="187">
        <f t="shared" si="47"/>
        <v>0</v>
      </c>
      <c r="AA278" s="182">
        <v>0</v>
      </c>
      <c r="AB278" s="183">
        <f t="shared" si="48"/>
        <v>0</v>
      </c>
      <c r="AC278" s="184">
        <v>0</v>
      </c>
      <c r="AD278" s="185">
        <f t="shared" si="49"/>
        <v>0</v>
      </c>
    </row>
    <row r="279" spans="2:30" x14ac:dyDescent="0.25">
      <c r="B279" s="178" t="s">
        <v>10712</v>
      </c>
      <c r="C279" s="179" t="s">
        <v>10707</v>
      </c>
      <c r="D279" s="179" t="s">
        <v>4</v>
      </c>
      <c r="E279" s="179" t="s">
        <v>10713</v>
      </c>
      <c r="F279" s="179" t="s">
        <v>1199</v>
      </c>
      <c r="G279" s="179" t="s">
        <v>1199</v>
      </c>
      <c r="H279" s="180">
        <v>38749</v>
      </c>
      <c r="I279" s="180">
        <v>40424</v>
      </c>
      <c r="J279" s="181" t="s">
        <v>1</v>
      </c>
      <c r="K279" s="182">
        <v>35200</v>
      </c>
      <c r="L279" s="183">
        <f t="shared" si="40"/>
        <v>1.1249061066918155E-4</v>
      </c>
      <c r="M279" s="184">
        <v>120.45039439999999</v>
      </c>
      <c r="N279" s="185">
        <f t="shared" si="41"/>
        <v>1.3699973010764271E-5</v>
      </c>
      <c r="O279" s="186">
        <v>35200</v>
      </c>
      <c r="P279" s="183">
        <f t="shared" si="42"/>
        <v>1.2655117268698098E-4</v>
      </c>
      <c r="Q279" s="184">
        <v>120.45039439999999</v>
      </c>
      <c r="R279" s="187">
        <f t="shared" si="43"/>
        <v>2.4452842049018934E-5</v>
      </c>
      <c r="S279" s="182">
        <v>35200</v>
      </c>
      <c r="T279" s="183">
        <f t="shared" si="44"/>
        <v>1.6444727395497017E-4</v>
      </c>
      <c r="U279" s="184">
        <v>106.5504</v>
      </c>
      <c r="V279" s="185">
        <f t="shared" si="45"/>
        <v>4.2290729032562106E-5</v>
      </c>
      <c r="W279" s="186">
        <v>35200</v>
      </c>
      <c r="X279" s="183">
        <f t="shared" si="46"/>
        <v>2.9128148345290299E-4</v>
      </c>
      <c r="Y279" s="184">
        <v>106.5504</v>
      </c>
      <c r="Z279" s="187">
        <f t="shared" si="47"/>
        <v>2.136941503961459E-4</v>
      </c>
      <c r="AA279" s="182">
        <v>0</v>
      </c>
      <c r="AB279" s="183">
        <f t="shared" si="48"/>
        <v>0</v>
      </c>
      <c r="AC279" s="184">
        <v>0</v>
      </c>
      <c r="AD279" s="185">
        <f t="shared" si="49"/>
        <v>0</v>
      </c>
    </row>
    <row r="280" spans="2:30" x14ac:dyDescent="0.25">
      <c r="B280" s="178" t="s">
        <v>7718</v>
      </c>
      <c r="C280" s="179" t="s">
        <v>7719</v>
      </c>
      <c r="D280" s="179" t="s">
        <v>7</v>
      </c>
      <c r="E280" s="179" t="s">
        <v>7720</v>
      </c>
      <c r="F280" s="179" t="s">
        <v>1199</v>
      </c>
      <c r="G280" s="179" t="s">
        <v>1199</v>
      </c>
      <c r="H280" s="180">
        <v>39260</v>
      </c>
      <c r="I280" s="180">
        <v>41982</v>
      </c>
      <c r="J280" s="181" t="s">
        <v>1</v>
      </c>
      <c r="K280" s="182">
        <v>2475</v>
      </c>
      <c r="L280" s="183">
        <f t="shared" si="40"/>
        <v>7.9094960626768282E-6</v>
      </c>
      <c r="M280" s="184">
        <v>117.14884474999999</v>
      </c>
      <c r="N280" s="185">
        <f t="shared" si="41"/>
        <v>1.3324456256966923E-5</v>
      </c>
      <c r="O280" s="186">
        <v>2475</v>
      </c>
      <c r="P280" s="183">
        <f t="shared" si="42"/>
        <v>8.8981293295533501E-6</v>
      </c>
      <c r="Q280" s="184">
        <v>54.618971000000002</v>
      </c>
      <c r="R280" s="187">
        <f t="shared" si="43"/>
        <v>1.108829138664029E-5</v>
      </c>
      <c r="S280" s="182">
        <v>2400</v>
      </c>
      <c r="T280" s="183">
        <f t="shared" si="44"/>
        <v>1.121231413329342E-5</v>
      </c>
      <c r="U280" s="184">
        <v>7.4464199999999998</v>
      </c>
      <c r="V280" s="185">
        <f t="shared" si="45"/>
        <v>2.955545267616556E-6</v>
      </c>
      <c r="W280" s="186">
        <v>2400</v>
      </c>
      <c r="X280" s="183">
        <f t="shared" si="46"/>
        <v>1.9860101144516116E-5</v>
      </c>
      <c r="Y280" s="184">
        <v>7.4464199999999998</v>
      </c>
      <c r="Z280" s="187">
        <f t="shared" si="47"/>
        <v>1.4934307101548833E-5</v>
      </c>
      <c r="AA280" s="182">
        <v>0</v>
      </c>
      <c r="AB280" s="183">
        <f t="shared" si="48"/>
        <v>0</v>
      </c>
      <c r="AC280" s="184">
        <v>0</v>
      </c>
      <c r="AD280" s="185">
        <f t="shared" si="49"/>
        <v>0</v>
      </c>
    </row>
    <row r="281" spans="2:30" x14ac:dyDescent="0.25">
      <c r="B281" s="178" t="s">
        <v>4578</v>
      </c>
      <c r="C281" s="179" t="s">
        <v>4579</v>
      </c>
      <c r="D281" s="179" t="s">
        <v>7</v>
      </c>
      <c r="E281" s="179" t="s">
        <v>4580</v>
      </c>
      <c r="F281" s="179" t="s">
        <v>1199</v>
      </c>
      <c r="G281" s="179" t="s">
        <v>1199</v>
      </c>
      <c r="H281" s="180">
        <v>38727</v>
      </c>
      <c r="I281" s="180">
        <v>41915</v>
      </c>
      <c r="J281" s="181" t="s">
        <v>1</v>
      </c>
      <c r="K281" s="182">
        <v>31110</v>
      </c>
      <c r="L281" s="183">
        <f t="shared" si="40"/>
        <v>9.9419968690859045E-5</v>
      </c>
      <c r="M281" s="184">
        <v>114.829245</v>
      </c>
      <c r="N281" s="185">
        <f t="shared" si="41"/>
        <v>1.3060626037654869E-5</v>
      </c>
      <c r="O281" s="186">
        <v>31110</v>
      </c>
      <c r="P281" s="183">
        <f t="shared" si="42"/>
        <v>1.1184678926965847E-4</v>
      </c>
      <c r="Q281" s="184">
        <v>114.829245</v>
      </c>
      <c r="R281" s="187">
        <f t="shared" si="43"/>
        <v>2.3311682826611796E-5</v>
      </c>
      <c r="S281" s="182">
        <v>31110</v>
      </c>
      <c r="T281" s="183">
        <f t="shared" si="44"/>
        <v>1.4533962195281596E-4</v>
      </c>
      <c r="U281" s="184">
        <v>114.829245</v>
      </c>
      <c r="V281" s="185">
        <f t="shared" si="45"/>
        <v>4.5576670620745552E-5</v>
      </c>
      <c r="W281" s="186">
        <v>31110</v>
      </c>
      <c r="X281" s="183">
        <f t="shared" si="46"/>
        <v>2.5743656108579013E-4</v>
      </c>
      <c r="Y281" s="184">
        <v>114.829245</v>
      </c>
      <c r="Z281" s="187">
        <f t="shared" si="47"/>
        <v>2.3029794304766464E-4</v>
      </c>
      <c r="AA281" s="182">
        <v>0</v>
      </c>
      <c r="AB281" s="183">
        <f t="shared" si="48"/>
        <v>0</v>
      </c>
      <c r="AC281" s="184">
        <v>0</v>
      </c>
      <c r="AD281" s="185">
        <f t="shared" si="49"/>
        <v>0</v>
      </c>
    </row>
    <row r="282" spans="2:30" x14ac:dyDescent="0.25">
      <c r="B282" s="178" t="s">
        <v>5113</v>
      </c>
      <c r="C282" s="179" t="s">
        <v>5114</v>
      </c>
      <c r="D282" s="179" t="s">
        <v>7</v>
      </c>
      <c r="E282" s="179" t="s">
        <v>3813</v>
      </c>
      <c r="F282" s="179" t="s">
        <v>1199</v>
      </c>
      <c r="G282" s="179" t="s">
        <v>1199</v>
      </c>
      <c r="H282" s="180">
        <v>38754</v>
      </c>
      <c r="I282" s="180">
        <v>41977</v>
      </c>
      <c r="J282" s="181" t="s">
        <v>1</v>
      </c>
      <c r="K282" s="182">
        <v>19300</v>
      </c>
      <c r="L282" s="183">
        <f t="shared" si="40"/>
        <v>6.1678090508954662E-5</v>
      </c>
      <c r="M282" s="184">
        <v>113.7131175</v>
      </c>
      <c r="N282" s="185">
        <f t="shared" si="41"/>
        <v>1.2933678204044688E-5</v>
      </c>
      <c r="O282" s="186">
        <v>19300</v>
      </c>
      <c r="P282" s="183">
        <f t="shared" si="42"/>
        <v>6.9387432751668557E-5</v>
      </c>
      <c r="Q282" s="184">
        <v>113.7131175</v>
      </c>
      <c r="R282" s="187">
        <f t="shared" si="43"/>
        <v>2.3085095860250923E-5</v>
      </c>
      <c r="S282" s="182">
        <v>17600</v>
      </c>
      <c r="T282" s="183">
        <f t="shared" si="44"/>
        <v>8.2223636977485083E-5</v>
      </c>
      <c r="U282" s="184">
        <v>84.756</v>
      </c>
      <c r="V282" s="185">
        <f t="shared" si="45"/>
        <v>3.3640352639538037E-5</v>
      </c>
      <c r="W282" s="186">
        <v>17600</v>
      </c>
      <c r="X282" s="183">
        <f t="shared" si="46"/>
        <v>1.4564074172645149E-4</v>
      </c>
      <c r="Y282" s="184">
        <v>84.756</v>
      </c>
      <c r="Z282" s="187">
        <f t="shared" si="47"/>
        <v>1.6998398326966151E-4</v>
      </c>
      <c r="AA282" s="182">
        <v>0</v>
      </c>
      <c r="AB282" s="183">
        <f t="shared" si="48"/>
        <v>0</v>
      </c>
      <c r="AC282" s="184">
        <v>0</v>
      </c>
      <c r="AD282" s="185">
        <f t="shared" si="49"/>
        <v>0</v>
      </c>
    </row>
    <row r="283" spans="2:30" x14ac:dyDescent="0.25">
      <c r="B283" s="178" t="s">
        <v>7971</v>
      </c>
      <c r="C283" s="179" t="s">
        <v>7972</v>
      </c>
      <c r="D283" s="179" t="s">
        <v>7</v>
      </c>
      <c r="E283" s="179" t="s">
        <v>6034</v>
      </c>
      <c r="F283" s="179" t="s">
        <v>1199</v>
      </c>
      <c r="G283" s="179" t="s">
        <v>1199</v>
      </c>
      <c r="H283" s="180">
        <v>38730</v>
      </c>
      <c r="I283" s="180">
        <v>41911</v>
      </c>
      <c r="J283" s="181" t="s">
        <v>1</v>
      </c>
      <c r="K283" s="182">
        <v>1900</v>
      </c>
      <c r="L283" s="183">
        <f t="shared" si="40"/>
        <v>6.0719363713478681E-6</v>
      </c>
      <c r="M283" s="184">
        <v>111.523884</v>
      </c>
      <c r="N283" s="185">
        <f t="shared" si="41"/>
        <v>1.2684675782644056E-5</v>
      </c>
      <c r="O283" s="186">
        <v>1900</v>
      </c>
      <c r="P283" s="183">
        <f t="shared" si="42"/>
        <v>6.83088716208136E-6</v>
      </c>
      <c r="Q283" s="184">
        <v>111.523884</v>
      </c>
      <c r="R283" s="187">
        <f t="shared" si="43"/>
        <v>2.2640655796350885E-5</v>
      </c>
      <c r="S283" s="182">
        <v>1900</v>
      </c>
      <c r="T283" s="183">
        <f t="shared" si="44"/>
        <v>8.8764153555239578E-6</v>
      </c>
      <c r="U283" s="184">
        <v>10.725825</v>
      </c>
      <c r="V283" s="185">
        <f t="shared" si="45"/>
        <v>4.2571680512290944E-6</v>
      </c>
      <c r="W283" s="186">
        <v>800</v>
      </c>
      <c r="X283" s="183">
        <f t="shared" si="46"/>
        <v>6.6200337148387043E-6</v>
      </c>
      <c r="Y283" s="184">
        <v>3.3296999999999999</v>
      </c>
      <c r="Z283" s="187">
        <f t="shared" si="47"/>
        <v>6.6779421998795594E-6</v>
      </c>
      <c r="AA283" s="182">
        <v>1100</v>
      </c>
      <c r="AB283" s="183">
        <f t="shared" si="48"/>
        <v>1.1801933725382843E-5</v>
      </c>
      <c r="AC283" s="184">
        <v>7.3961249999999996</v>
      </c>
      <c r="AD283" s="185">
        <f t="shared" si="49"/>
        <v>3.6598853204926551E-6</v>
      </c>
    </row>
    <row r="284" spans="2:30" x14ac:dyDescent="0.25">
      <c r="B284" s="178" t="s">
        <v>2986</v>
      </c>
      <c r="C284" s="179" t="s">
        <v>2987</v>
      </c>
      <c r="D284" s="179" t="s">
        <v>7</v>
      </c>
      <c r="E284" s="179" t="s">
        <v>2988</v>
      </c>
      <c r="F284" s="179" t="s">
        <v>1199</v>
      </c>
      <c r="G284" s="179" t="s">
        <v>1199</v>
      </c>
      <c r="H284" s="180">
        <v>38721</v>
      </c>
      <c r="I284" s="180">
        <v>41187</v>
      </c>
      <c r="J284" s="181" t="s">
        <v>1</v>
      </c>
      <c r="K284" s="182">
        <v>2860</v>
      </c>
      <c r="L284" s="183">
        <f t="shared" si="40"/>
        <v>9.139862116871002E-6</v>
      </c>
      <c r="M284" s="184">
        <v>108.502913455</v>
      </c>
      <c r="N284" s="185">
        <f t="shared" si="41"/>
        <v>1.2341071968484907E-5</v>
      </c>
      <c r="O284" s="186">
        <v>2860</v>
      </c>
      <c r="P284" s="183">
        <f t="shared" si="42"/>
        <v>1.0282282780817204E-5</v>
      </c>
      <c r="Q284" s="184">
        <v>46.754993454999997</v>
      </c>
      <c r="R284" s="187">
        <f t="shared" si="43"/>
        <v>9.4918117591321823E-6</v>
      </c>
      <c r="S284" s="182">
        <v>2800</v>
      </c>
      <c r="T284" s="183">
        <f t="shared" si="44"/>
        <v>1.308103315550899E-5</v>
      </c>
      <c r="U284" s="184">
        <v>12.199593455</v>
      </c>
      <c r="V284" s="185">
        <f t="shared" si="45"/>
        <v>4.8421188574873784E-6</v>
      </c>
      <c r="W284" s="186">
        <v>2800</v>
      </c>
      <c r="X284" s="183">
        <f t="shared" si="46"/>
        <v>2.3170118001935466E-5</v>
      </c>
      <c r="Y284" s="184">
        <v>12.199593455</v>
      </c>
      <c r="Z284" s="187">
        <f t="shared" si="47"/>
        <v>2.4467123150589835E-5</v>
      </c>
      <c r="AA284" s="182">
        <v>0</v>
      </c>
      <c r="AB284" s="183">
        <f t="shared" si="48"/>
        <v>0</v>
      </c>
      <c r="AC284" s="184">
        <v>0</v>
      </c>
      <c r="AD284" s="185">
        <f t="shared" si="49"/>
        <v>0</v>
      </c>
    </row>
    <row r="285" spans="2:30" x14ac:dyDescent="0.25">
      <c r="B285" s="178" t="s">
        <v>1345</v>
      </c>
      <c r="C285" s="179" t="s">
        <v>1346</v>
      </c>
      <c r="D285" s="179" t="s">
        <v>7</v>
      </c>
      <c r="E285" s="179" t="s">
        <v>1347</v>
      </c>
      <c r="F285" s="179" t="s">
        <v>1199</v>
      </c>
      <c r="G285" s="179" t="s">
        <v>1199</v>
      </c>
      <c r="H285" s="180">
        <v>38736</v>
      </c>
      <c r="I285" s="180">
        <v>41837</v>
      </c>
      <c r="J285" s="181" t="s">
        <v>1</v>
      </c>
      <c r="K285" s="182">
        <v>1415</v>
      </c>
      <c r="L285" s="183">
        <f t="shared" si="40"/>
        <v>4.5219947186617019E-6</v>
      </c>
      <c r="M285" s="184">
        <v>104.7653775</v>
      </c>
      <c r="N285" s="185">
        <f t="shared" si="41"/>
        <v>1.1915966330887584E-5</v>
      </c>
      <c r="O285" s="186">
        <v>1415</v>
      </c>
      <c r="P285" s="183">
        <f t="shared" si="42"/>
        <v>5.087213333865855E-6</v>
      </c>
      <c r="Q285" s="184">
        <v>11.7378</v>
      </c>
      <c r="R285" s="187">
        <f t="shared" si="43"/>
        <v>2.3829109969520737E-6</v>
      </c>
      <c r="S285" s="182">
        <v>1400</v>
      </c>
      <c r="T285" s="183">
        <f t="shared" si="44"/>
        <v>6.5405165777544952E-6</v>
      </c>
      <c r="U285" s="184">
        <v>4.2378</v>
      </c>
      <c r="V285" s="185">
        <f t="shared" si="45"/>
        <v>1.682017631976902E-6</v>
      </c>
      <c r="W285" s="186">
        <v>1400</v>
      </c>
      <c r="X285" s="183">
        <f t="shared" si="46"/>
        <v>1.1585059000967733E-5</v>
      </c>
      <c r="Y285" s="184">
        <v>4.2378</v>
      </c>
      <c r="Z285" s="187">
        <f t="shared" si="47"/>
        <v>8.4991991634830751E-6</v>
      </c>
      <c r="AA285" s="182">
        <v>0</v>
      </c>
      <c r="AB285" s="183">
        <f t="shared" si="48"/>
        <v>0</v>
      </c>
      <c r="AC285" s="184">
        <v>0</v>
      </c>
      <c r="AD285" s="185">
        <f t="shared" si="49"/>
        <v>0</v>
      </c>
    </row>
    <row r="286" spans="2:30" x14ac:dyDescent="0.25">
      <c r="B286" s="178" t="s">
        <v>11126</v>
      </c>
      <c r="C286" s="179" t="s">
        <v>11127</v>
      </c>
      <c r="D286" s="179" t="s">
        <v>0</v>
      </c>
      <c r="E286" s="179" t="s">
        <v>11128</v>
      </c>
      <c r="F286" s="179" t="s">
        <v>1199</v>
      </c>
      <c r="G286" s="179" t="s">
        <v>1199</v>
      </c>
      <c r="H286" s="180">
        <v>38720</v>
      </c>
      <c r="I286" s="180">
        <v>39507</v>
      </c>
      <c r="J286" s="181" t="s">
        <v>1</v>
      </c>
      <c r="K286" s="182">
        <v>29000</v>
      </c>
      <c r="L286" s="183">
        <f t="shared" si="40"/>
        <v>9.2676923562677986E-5</v>
      </c>
      <c r="M286" s="184">
        <v>97.128900000000002</v>
      </c>
      <c r="N286" s="185">
        <f t="shared" si="41"/>
        <v>1.1047396857383987E-5</v>
      </c>
      <c r="O286" s="186">
        <v>29000</v>
      </c>
      <c r="P286" s="183">
        <f t="shared" si="42"/>
        <v>1.0426090931597866E-4</v>
      </c>
      <c r="Q286" s="184">
        <v>97.128900000000002</v>
      </c>
      <c r="R286" s="187">
        <f t="shared" si="43"/>
        <v>1.9718305298425453E-5</v>
      </c>
      <c r="S286" s="182">
        <v>16000</v>
      </c>
      <c r="T286" s="183">
        <f t="shared" si="44"/>
        <v>7.4748760888622803E-5</v>
      </c>
      <c r="U286" s="184">
        <v>54.031950000000002</v>
      </c>
      <c r="V286" s="185">
        <f t="shared" si="45"/>
        <v>2.1445724807705502E-5</v>
      </c>
      <c r="W286" s="186">
        <v>16000</v>
      </c>
      <c r="X286" s="183">
        <f t="shared" si="46"/>
        <v>1.3240067429677409E-4</v>
      </c>
      <c r="Y286" s="184">
        <v>54.031950000000002</v>
      </c>
      <c r="Z286" s="187">
        <f t="shared" si="47"/>
        <v>1.0836478933440922E-4</v>
      </c>
      <c r="AA286" s="182">
        <v>0</v>
      </c>
      <c r="AB286" s="183">
        <f t="shared" si="48"/>
        <v>0</v>
      </c>
      <c r="AC286" s="184">
        <v>0</v>
      </c>
      <c r="AD286" s="185">
        <f t="shared" si="49"/>
        <v>0</v>
      </c>
    </row>
    <row r="287" spans="2:30" x14ac:dyDescent="0.25">
      <c r="B287" s="178" t="s">
        <v>6093</v>
      </c>
      <c r="C287" s="179" t="s">
        <v>475</v>
      </c>
      <c r="D287" s="179" t="s">
        <v>2</v>
      </c>
      <c r="E287" s="179" t="s">
        <v>6094</v>
      </c>
      <c r="F287" s="179" t="s">
        <v>1199</v>
      </c>
      <c r="G287" s="179" t="s">
        <v>1199</v>
      </c>
      <c r="H287" s="180">
        <v>38719</v>
      </c>
      <c r="I287" s="180">
        <v>38882</v>
      </c>
      <c r="J287" s="181" t="s">
        <v>1</v>
      </c>
      <c r="K287" s="182">
        <v>11120</v>
      </c>
      <c r="L287" s="183">
        <f t="shared" si="40"/>
        <v>3.5536806552309627E-5</v>
      </c>
      <c r="M287" s="184">
        <v>93.652836035000007</v>
      </c>
      <c r="N287" s="185">
        <f t="shared" si="41"/>
        <v>1.0652030924865379E-5</v>
      </c>
      <c r="O287" s="186">
        <v>11120</v>
      </c>
      <c r="P287" s="183">
        <f t="shared" si="42"/>
        <v>3.9978665917023539E-5</v>
      </c>
      <c r="Q287" s="184">
        <v>93.652836035000007</v>
      </c>
      <c r="R287" s="187">
        <f t="shared" si="43"/>
        <v>1.9012623565195434E-5</v>
      </c>
      <c r="S287" s="182">
        <v>10100</v>
      </c>
      <c r="T287" s="183">
        <f t="shared" si="44"/>
        <v>4.7185155310943146E-5</v>
      </c>
      <c r="U287" s="184">
        <v>75.337686035000004</v>
      </c>
      <c r="V287" s="185">
        <f t="shared" si="45"/>
        <v>2.9902146458825339E-5</v>
      </c>
      <c r="W287" s="186">
        <v>8600</v>
      </c>
      <c r="X287" s="183">
        <f t="shared" si="46"/>
        <v>7.1165362434516075E-5</v>
      </c>
      <c r="Y287" s="184">
        <v>32.978061035000003</v>
      </c>
      <c r="Z287" s="187">
        <f t="shared" si="47"/>
        <v>6.6139767983851492E-5</v>
      </c>
      <c r="AA287" s="182">
        <v>1500</v>
      </c>
      <c r="AB287" s="183">
        <f t="shared" si="48"/>
        <v>1.6093545989158422E-5</v>
      </c>
      <c r="AC287" s="184">
        <v>42.359625000000001</v>
      </c>
      <c r="AD287" s="185">
        <f t="shared" si="49"/>
        <v>2.096116138100339E-5</v>
      </c>
    </row>
    <row r="288" spans="2:30" x14ac:dyDescent="0.25">
      <c r="B288" s="178" t="s">
        <v>9812</v>
      </c>
      <c r="C288" s="179" t="s">
        <v>9813</v>
      </c>
      <c r="D288" s="179" t="s">
        <v>7</v>
      </c>
      <c r="E288" s="179" t="s">
        <v>9814</v>
      </c>
      <c r="F288" s="179" t="s">
        <v>1199</v>
      </c>
      <c r="G288" s="179" t="s">
        <v>1199</v>
      </c>
      <c r="H288" s="180">
        <v>38782</v>
      </c>
      <c r="I288" s="180">
        <v>41967</v>
      </c>
      <c r="J288" s="181" t="s">
        <v>1</v>
      </c>
      <c r="K288" s="182">
        <v>22891</v>
      </c>
      <c r="L288" s="183">
        <f t="shared" si="40"/>
        <v>7.3154050250802134E-5</v>
      </c>
      <c r="M288" s="184">
        <v>93.621308999999997</v>
      </c>
      <c r="N288" s="185">
        <f t="shared" si="41"/>
        <v>1.0648445054260628E-5</v>
      </c>
      <c r="O288" s="186">
        <v>22891</v>
      </c>
      <c r="P288" s="183">
        <f t="shared" si="42"/>
        <v>8.229780948800232E-5</v>
      </c>
      <c r="Q288" s="184">
        <v>93.621308999999997</v>
      </c>
      <c r="R288" s="187">
        <f t="shared" si="43"/>
        <v>1.9006223207513176E-5</v>
      </c>
      <c r="S288" s="182">
        <v>22591</v>
      </c>
      <c r="T288" s="183">
        <f t="shared" si="44"/>
        <v>1.0554057857717985E-4</v>
      </c>
      <c r="U288" s="184">
        <v>92.496038999999996</v>
      </c>
      <c r="V288" s="185">
        <f t="shared" si="45"/>
        <v>3.6712437700227276E-5</v>
      </c>
      <c r="W288" s="186">
        <v>22591</v>
      </c>
      <c r="X288" s="183">
        <f t="shared" si="46"/>
        <v>1.8694147706490148E-4</v>
      </c>
      <c r="Y288" s="184">
        <v>92.496038999999996</v>
      </c>
      <c r="Z288" s="187">
        <f t="shared" si="47"/>
        <v>1.8550716345610882E-4</v>
      </c>
      <c r="AA288" s="182">
        <v>0</v>
      </c>
      <c r="AB288" s="183">
        <f t="shared" si="48"/>
        <v>0</v>
      </c>
      <c r="AC288" s="184">
        <v>0</v>
      </c>
      <c r="AD288" s="185">
        <f t="shared" si="49"/>
        <v>0</v>
      </c>
    </row>
    <row r="289" spans="2:30" x14ac:dyDescent="0.25">
      <c r="B289" s="178" t="s">
        <v>3407</v>
      </c>
      <c r="C289" s="179" t="s">
        <v>3408</v>
      </c>
      <c r="D289" s="179" t="s">
        <v>7</v>
      </c>
      <c r="E289" s="179" t="s">
        <v>3409</v>
      </c>
      <c r="F289" s="179" t="s">
        <v>1199</v>
      </c>
      <c r="G289" s="179" t="s">
        <v>1199</v>
      </c>
      <c r="H289" s="180">
        <v>41095</v>
      </c>
      <c r="I289" s="180">
        <v>41988</v>
      </c>
      <c r="J289" s="181" t="s">
        <v>1</v>
      </c>
      <c r="K289" s="182">
        <v>28588</v>
      </c>
      <c r="L289" s="183">
        <f t="shared" si="40"/>
        <v>9.1360272096890978E-5</v>
      </c>
      <c r="M289" s="184">
        <v>89.907698999999994</v>
      </c>
      <c r="N289" s="185">
        <f t="shared" si="41"/>
        <v>1.0226060743890083E-5</v>
      </c>
      <c r="O289" s="186">
        <v>28588</v>
      </c>
      <c r="P289" s="183">
        <f t="shared" si="42"/>
        <v>1.0277968536293786E-4</v>
      </c>
      <c r="Q289" s="184">
        <v>89.907698999999994</v>
      </c>
      <c r="R289" s="187">
        <f t="shared" si="43"/>
        <v>1.8252316844532786E-5</v>
      </c>
      <c r="S289" s="182">
        <v>28488</v>
      </c>
      <c r="T289" s="183">
        <f t="shared" si="44"/>
        <v>1.330901687621929E-4</v>
      </c>
      <c r="U289" s="184">
        <v>86.233176</v>
      </c>
      <c r="V289" s="185">
        <f t="shared" si="45"/>
        <v>3.4226655928398558E-5</v>
      </c>
      <c r="W289" s="186">
        <v>28488</v>
      </c>
      <c r="X289" s="183">
        <f t="shared" si="46"/>
        <v>2.3573940058540626E-4</v>
      </c>
      <c r="Y289" s="184">
        <v>86.233176</v>
      </c>
      <c r="Z289" s="187">
        <f t="shared" si="47"/>
        <v>1.7294656126378991E-4</v>
      </c>
      <c r="AA289" s="182">
        <v>0</v>
      </c>
      <c r="AB289" s="183">
        <f t="shared" si="48"/>
        <v>0</v>
      </c>
      <c r="AC289" s="184">
        <v>0</v>
      </c>
      <c r="AD289" s="185">
        <f t="shared" si="49"/>
        <v>0</v>
      </c>
    </row>
    <row r="290" spans="2:30" x14ac:dyDescent="0.25">
      <c r="B290" s="178" t="s">
        <v>7712</v>
      </c>
      <c r="C290" s="179" t="s">
        <v>7713</v>
      </c>
      <c r="D290" s="179" t="s">
        <v>7</v>
      </c>
      <c r="E290" s="179" t="s">
        <v>7714</v>
      </c>
      <c r="F290" s="179" t="s">
        <v>1199</v>
      </c>
      <c r="G290" s="179" t="s">
        <v>1199</v>
      </c>
      <c r="H290" s="180">
        <v>38730</v>
      </c>
      <c r="I290" s="180">
        <v>41736</v>
      </c>
      <c r="J290" s="181" t="s">
        <v>1</v>
      </c>
      <c r="K290" s="182">
        <v>0</v>
      </c>
      <c r="L290" s="183">
        <f t="shared" si="40"/>
        <v>0</v>
      </c>
      <c r="M290" s="184">
        <v>89.692385000000002</v>
      </c>
      <c r="N290" s="185">
        <f t="shared" si="41"/>
        <v>1.0201571027575467E-5</v>
      </c>
      <c r="O290" s="186">
        <v>0</v>
      </c>
      <c r="P290" s="183">
        <f t="shared" si="42"/>
        <v>0</v>
      </c>
      <c r="Q290" s="184">
        <v>89.692385000000002</v>
      </c>
      <c r="R290" s="187">
        <f t="shared" si="43"/>
        <v>1.8208605578503571E-5</v>
      </c>
      <c r="S290" s="182">
        <v>0</v>
      </c>
      <c r="T290" s="183">
        <f t="shared" si="44"/>
        <v>0</v>
      </c>
      <c r="U290" s="184">
        <v>0</v>
      </c>
      <c r="V290" s="185">
        <f t="shared" si="45"/>
        <v>0</v>
      </c>
      <c r="W290" s="186">
        <v>0</v>
      </c>
      <c r="X290" s="183">
        <f t="shared" si="46"/>
        <v>0</v>
      </c>
      <c r="Y290" s="184">
        <v>0</v>
      </c>
      <c r="Z290" s="187">
        <f t="shared" si="47"/>
        <v>0</v>
      </c>
      <c r="AA290" s="182">
        <v>0</v>
      </c>
      <c r="AB290" s="183">
        <f t="shared" si="48"/>
        <v>0</v>
      </c>
      <c r="AC290" s="184">
        <v>0</v>
      </c>
      <c r="AD290" s="185">
        <f t="shared" si="49"/>
        <v>0</v>
      </c>
    </row>
    <row r="291" spans="2:30" x14ac:dyDescent="0.25">
      <c r="B291" s="178" t="s">
        <v>1582</v>
      </c>
      <c r="C291" s="179" t="s">
        <v>1583</v>
      </c>
      <c r="D291" s="179" t="s">
        <v>7</v>
      </c>
      <c r="E291" s="179" t="s">
        <v>1584</v>
      </c>
      <c r="F291" s="179" t="s">
        <v>1199</v>
      </c>
      <c r="G291" s="179" t="s">
        <v>1199</v>
      </c>
      <c r="H291" s="180">
        <v>38720</v>
      </c>
      <c r="I291" s="180">
        <v>41844</v>
      </c>
      <c r="J291" s="181" t="s">
        <v>1</v>
      </c>
      <c r="K291" s="182">
        <v>18030</v>
      </c>
      <c r="L291" s="183">
        <f t="shared" si="40"/>
        <v>5.7619480408106347E-5</v>
      </c>
      <c r="M291" s="184">
        <v>89.380140499999996</v>
      </c>
      <c r="N291" s="185">
        <f t="shared" si="41"/>
        <v>1.0166056480329122E-5</v>
      </c>
      <c r="O291" s="186">
        <v>18030</v>
      </c>
      <c r="P291" s="183">
        <f t="shared" si="42"/>
        <v>6.4821523964382592E-5</v>
      </c>
      <c r="Q291" s="184">
        <v>89.380140499999996</v>
      </c>
      <c r="R291" s="187">
        <f t="shared" si="43"/>
        <v>1.8145216284701683E-5</v>
      </c>
      <c r="S291" s="182">
        <v>16060</v>
      </c>
      <c r="T291" s="183">
        <f t="shared" si="44"/>
        <v>7.5029068741955138E-5</v>
      </c>
      <c r="U291" s="184">
        <v>78.88203</v>
      </c>
      <c r="V291" s="185">
        <f t="shared" si="45"/>
        <v>3.1308925694023062E-5</v>
      </c>
      <c r="W291" s="186">
        <v>13260</v>
      </c>
      <c r="X291" s="183">
        <f t="shared" si="46"/>
        <v>1.0972705882345152E-4</v>
      </c>
      <c r="Y291" s="184">
        <v>60.055680000000002</v>
      </c>
      <c r="Z291" s="187">
        <f t="shared" si="47"/>
        <v>1.2044579385964588E-4</v>
      </c>
      <c r="AA291" s="182">
        <v>2800</v>
      </c>
      <c r="AB291" s="183">
        <f t="shared" si="48"/>
        <v>3.0041285846429056E-5</v>
      </c>
      <c r="AC291" s="184">
        <v>18.826350000000001</v>
      </c>
      <c r="AD291" s="185">
        <f t="shared" si="49"/>
        <v>9.3159974991575868E-6</v>
      </c>
    </row>
    <row r="292" spans="2:30" x14ac:dyDescent="0.25">
      <c r="B292" s="178" t="s">
        <v>16495</v>
      </c>
      <c r="C292" s="179" t="s">
        <v>16496</v>
      </c>
      <c r="D292" s="179" t="s">
        <v>19</v>
      </c>
      <c r="E292" s="179" t="s">
        <v>16497</v>
      </c>
      <c r="F292" s="179" t="s">
        <v>1199</v>
      </c>
      <c r="G292" s="179" t="s">
        <v>1199</v>
      </c>
      <c r="H292" s="180">
        <v>38950</v>
      </c>
      <c r="I292" s="180">
        <v>41981</v>
      </c>
      <c r="J292" s="181" t="s">
        <v>1</v>
      </c>
      <c r="K292" s="182">
        <v>0</v>
      </c>
      <c r="L292" s="183">
        <f t="shared" si="40"/>
        <v>0</v>
      </c>
      <c r="M292" s="184">
        <v>86.823236749999893</v>
      </c>
      <c r="N292" s="185">
        <f t="shared" si="41"/>
        <v>9.8752354121158038E-6</v>
      </c>
      <c r="O292" s="186">
        <v>0</v>
      </c>
      <c r="P292" s="183">
        <f t="shared" si="42"/>
        <v>0</v>
      </c>
      <c r="Q292" s="184">
        <v>39.163178000000002</v>
      </c>
      <c r="R292" s="187">
        <f t="shared" si="43"/>
        <v>7.9505842263278906E-6</v>
      </c>
      <c r="S292" s="182">
        <v>0</v>
      </c>
      <c r="T292" s="183">
        <f t="shared" si="44"/>
        <v>0</v>
      </c>
      <c r="U292" s="184">
        <v>1.2108000000000001E-2</v>
      </c>
      <c r="V292" s="185">
        <f t="shared" si="45"/>
        <v>4.8057646627911483E-9</v>
      </c>
      <c r="W292" s="186">
        <v>0</v>
      </c>
      <c r="X292" s="183">
        <f t="shared" si="46"/>
        <v>0</v>
      </c>
      <c r="Y292" s="184">
        <v>1.2108000000000001E-2</v>
      </c>
      <c r="Z292" s="187">
        <f t="shared" si="47"/>
        <v>2.4283426181380217E-8</v>
      </c>
      <c r="AA292" s="182">
        <v>0</v>
      </c>
      <c r="AB292" s="183">
        <f t="shared" si="48"/>
        <v>0</v>
      </c>
      <c r="AC292" s="184">
        <v>0</v>
      </c>
      <c r="AD292" s="185">
        <f t="shared" si="49"/>
        <v>0</v>
      </c>
    </row>
    <row r="293" spans="2:30" x14ac:dyDescent="0.25">
      <c r="B293" s="178" t="s">
        <v>3954</v>
      </c>
      <c r="C293" s="179" t="s">
        <v>3955</v>
      </c>
      <c r="D293" s="179" t="s">
        <v>7</v>
      </c>
      <c r="E293" s="179" t="s">
        <v>1711</v>
      </c>
      <c r="F293" s="179" t="s">
        <v>1199</v>
      </c>
      <c r="G293" s="179" t="s">
        <v>1199</v>
      </c>
      <c r="H293" s="180">
        <v>38770</v>
      </c>
      <c r="I293" s="180">
        <v>42003</v>
      </c>
      <c r="J293" s="181" t="s">
        <v>1</v>
      </c>
      <c r="K293" s="182">
        <v>16400</v>
      </c>
      <c r="L293" s="183">
        <f t="shared" si="40"/>
        <v>5.241039815268686E-5</v>
      </c>
      <c r="M293" s="184">
        <v>86.8232010400001</v>
      </c>
      <c r="N293" s="185">
        <f t="shared" si="41"/>
        <v>9.8752313504766885E-6</v>
      </c>
      <c r="O293" s="186">
        <v>16400</v>
      </c>
      <c r="P293" s="183">
        <f t="shared" si="42"/>
        <v>5.8961341820070689E-5</v>
      </c>
      <c r="Q293" s="184">
        <v>86.8232010400001</v>
      </c>
      <c r="R293" s="187">
        <f t="shared" si="43"/>
        <v>1.7626127600470016E-5</v>
      </c>
      <c r="S293" s="182">
        <v>16400</v>
      </c>
      <c r="T293" s="183">
        <f t="shared" si="44"/>
        <v>7.6617479910838366E-5</v>
      </c>
      <c r="U293" s="184">
        <v>55.226511040000098</v>
      </c>
      <c r="V293" s="185">
        <f t="shared" si="45"/>
        <v>2.1919855897363537E-5</v>
      </c>
      <c r="W293" s="186">
        <v>16400</v>
      </c>
      <c r="X293" s="183">
        <f t="shared" si="46"/>
        <v>1.3571069115419343E-4</v>
      </c>
      <c r="Y293" s="184">
        <v>55.226511040000098</v>
      </c>
      <c r="Z293" s="187">
        <f t="shared" si="47"/>
        <v>1.1076056360216567E-4</v>
      </c>
      <c r="AA293" s="182">
        <v>0</v>
      </c>
      <c r="AB293" s="183">
        <f t="shared" si="48"/>
        <v>0</v>
      </c>
      <c r="AC293" s="184">
        <v>0</v>
      </c>
      <c r="AD293" s="185">
        <f t="shared" si="49"/>
        <v>0</v>
      </c>
    </row>
    <row r="294" spans="2:30" x14ac:dyDescent="0.25">
      <c r="B294" s="178" t="s">
        <v>8259</v>
      </c>
      <c r="C294" s="179" t="s">
        <v>8260</v>
      </c>
      <c r="D294" s="179" t="s">
        <v>7</v>
      </c>
      <c r="E294" s="179" t="s">
        <v>8261</v>
      </c>
      <c r="F294" s="179" t="s">
        <v>1199</v>
      </c>
      <c r="G294" s="179" t="s">
        <v>1199</v>
      </c>
      <c r="H294" s="180">
        <v>38720</v>
      </c>
      <c r="I294" s="180">
        <v>41984</v>
      </c>
      <c r="J294" s="181" t="s">
        <v>1</v>
      </c>
      <c r="K294" s="182">
        <v>5315</v>
      </c>
      <c r="L294" s="183">
        <f t="shared" si="40"/>
        <v>1.698544305984943E-5</v>
      </c>
      <c r="M294" s="184">
        <v>86.552719386000206</v>
      </c>
      <c r="N294" s="185">
        <f t="shared" si="41"/>
        <v>9.8444668903172667E-6</v>
      </c>
      <c r="O294" s="186">
        <v>5315</v>
      </c>
      <c r="P294" s="183">
        <f t="shared" si="42"/>
        <v>1.9108508034980225E-5</v>
      </c>
      <c r="Q294" s="184">
        <v>58.802948135999998</v>
      </c>
      <c r="R294" s="187">
        <f t="shared" si="43"/>
        <v>1.1937687792131135E-5</v>
      </c>
      <c r="S294" s="182">
        <v>5200</v>
      </c>
      <c r="T294" s="183">
        <f t="shared" si="44"/>
        <v>2.4293347288802411E-5</v>
      </c>
      <c r="U294" s="184">
        <v>16.886244135999998</v>
      </c>
      <c r="V294" s="185">
        <f t="shared" si="45"/>
        <v>6.7022890118973436E-6</v>
      </c>
      <c r="W294" s="186">
        <v>5200</v>
      </c>
      <c r="X294" s="183">
        <f t="shared" si="46"/>
        <v>4.3030219146451582E-5</v>
      </c>
      <c r="Y294" s="184">
        <v>16.886244135999998</v>
      </c>
      <c r="Z294" s="187">
        <f t="shared" si="47"/>
        <v>3.3866523204271599E-5</v>
      </c>
      <c r="AA294" s="182">
        <v>0</v>
      </c>
      <c r="AB294" s="183">
        <f t="shared" si="48"/>
        <v>0</v>
      </c>
      <c r="AC294" s="184">
        <v>0</v>
      </c>
      <c r="AD294" s="185">
        <f t="shared" si="49"/>
        <v>0</v>
      </c>
    </row>
    <row r="295" spans="2:30" x14ac:dyDescent="0.25">
      <c r="B295" s="178" t="s">
        <v>8636</v>
      </c>
      <c r="C295" s="179" t="s">
        <v>8637</v>
      </c>
      <c r="D295" s="179" t="s">
        <v>7</v>
      </c>
      <c r="E295" s="179" t="s">
        <v>8638</v>
      </c>
      <c r="F295" s="179" t="s">
        <v>1199</v>
      </c>
      <c r="G295" s="179" t="s">
        <v>1199</v>
      </c>
      <c r="H295" s="180">
        <v>38734</v>
      </c>
      <c r="I295" s="180">
        <v>40865</v>
      </c>
      <c r="J295" s="181" t="s">
        <v>1</v>
      </c>
      <c r="K295" s="182">
        <v>27535</v>
      </c>
      <c r="L295" s="183">
        <f t="shared" si="40"/>
        <v>8.7995141044770292E-5</v>
      </c>
      <c r="M295" s="184">
        <v>86.038630499999996</v>
      </c>
      <c r="N295" s="185">
        <f t="shared" si="41"/>
        <v>9.7859946545191188E-6</v>
      </c>
      <c r="O295" s="186">
        <v>27535</v>
      </c>
      <c r="P295" s="183">
        <f t="shared" si="42"/>
        <v>9.8993935793636976E-5</v>
      </c>
      <c r="Q295" s="184">
        <v>86.038630499999996</v>
      </c>
      <c r="R295" s="187">
        <f t="shared" si="43"/>
        <v>1.74668505836823E-5</v>
      </c>
      <c r="S295" s="182">
        <v>20300</v>
      </c>
      <c r="T295" s="183">
        <f t="shared" si="44"/>
        <v>9.4837490377440179E-5</v>
      </c>
      <c r="U295" s="184">
        <v>62.0535</v>
      </c>
      <c r="V295" s="185">
        <f t="shared" si="45"/>
        <v>2.4629543896804637E-5</v>
      </c>
      <c r="W295" s="186">
        <v>20300</v>
      </c>
      <c r="X295" s="183">
        <f t="shared" si="46"/>
        <v>1.6798335551403213E-4</v>
      </c>
      <c r="Y295" s="184">
        <v>62.0535</v>
      </c>
      <c r="Z295" s="187">
        <f t="shared" si="47"/>
        <v>1.244525591795736E-4</v>
      </c>
      <c r="AA295" s="182">
        <v>0</v>
      </c>
      <c r="AB295" s="183">
        <f t="shared" si="48"/>
        <v>0</v>
      </c>
      <c r="AC295" s="184">
        <v>0</v>
      </c>
      <c r="AD295" s="185">
        <f t="shared" si="49"/>
        <v>0</v>
      </c>
    </row>
    <row r="296" spans="2:30" x14ac:dyDescent="0.25">
      <c r="B296" s="178" t="s">
        <v>11156</v>
      </c>
      <c r="C296" s="179" t="s">
        <v>11157</v>
      </c>
      <c r="D296" s="179" t="s">
        <v>10</v>
      </c>
      <c r="E296" s="179" t="s">
        <v>11158</v>
      </c>
      <c r="F296" s="179" t="s">
        <v>1199</v>
      </c>
      <c r="G296" s="179" t="s">
        <v>1199</v>
      </c>
      <c r="H296" s="180">
        <v>39461</v>
      </c>
      <c r="I296" s="180">
        <v>39638</v>
      </c>
      <c r="J296" s="181" t="s">
        <v>1</v>
      </c>
      <c r="K296" s="182">
        <v>840</v>
      </c>
      <c r="L296" s="183">
        <f t="shared" si="40"/>
        <v>2.6844350273327418E-6</v>
      </c>
      <c r="M296" s="184">
        <v>82.8</v>
      </c>
      <c r="N296" s="185">
        <f t="shared" si="41"/>
        <v>9.4176342961919065E-6</v>
      </c>
      <c r="O296" s="186">
        <v>0</v>
      </c>
      <c r="P296" s="183">
        <f t="shared" si="42"/>
        <v>0</v>
      </c>
      <c r="Q296" s="184">
        <v>0</v>
      </c>
      <c r="R296" s="187">
        <f t="shared" si="43"/>
        <v>0</v>
      </c>
      <c r="S296" s="182">
        <v>0</v>
      </c>
      <c r="T296" s="183">
        <f t="shared" si="44"/>
        <v>0</v>
      </c>
      <c r="U296" s="184">
        <v>0</v>
      </c>
      <c r="V296" s="185">
        <f t="shared" si="45"/>
        <v>0</v>
      </c>
      <c r="W296" s="186">
        <v>0</v>
      </c>
      <c r="X296" s="183">
        <f t="shared" si="46"/>
        <v>0</v>
      </c>
      <c r="Y296" s="184">
        <v>0</v>
      </c>
      <c r="Z296" s="187">
        <f t="shared" si="47"/>
        <v>0</v>
      </c>
      <c r="AA296" s="182">
        <v>0</v>
      </c>
      <c r="AB296" s="183">
        <f t="shared" si="48"/>
        <v>0</v>
      </c>
      <c r="AC296" s="184">
        <v>0</v>
      </c>
      <c r="AD296" s="185">
        <f t="shared" si="49"/>
        <v>0</v>
      </c>
    </row>
    <row r="297" spans="2:30" x14ac:dyDescent="0.25">
      <c r="B297" s="178" t="s">
        <v>3043</v>
      </c>
      <c r="C297" s="179" t="s">
        <v>3044</v>
      </c>
      <c r="D297" s="179" t="s">
        <v>7</v>
      </c>
      <c r="E297" s="179" t="s">
        <v>3045</v>
      </c>
      <c r="F297" s="179" t="s">
        <v>1199</v>
      </c>
      <c r="G297" s="179" t="s">
        <v>1199</v>
      </c>
      <c r="H297" s="180">
        <v>38776</v>
      </c>
      <c r="I297" s="180">
        <v>40862</v>
      </c>
      <c r="J297" s="181" t="s">
        <v>1</v>
      </c>
      <c r="K297" s="182">
        <v>5500</v>
      </c>
      <c r="L297" s="183">
        <f t="shared" si="40"/>
        <v>1.7576657917059617E-5</v>
      </c>
      <c r="M297" s="184">
        <v>82.606550499999997</v>
      </c>
      <c r="N297" s="185">
        <f t="shared" si="41"/>
        <v>9.3956314381510719E-6</v>
      </c>
      <c r="O297" s="186">
        <v>5500</v>
      </c>
      <c r="P297" s="183">
        <f t="shared" si="42"/>
        <v>1.9773620732340778E-5</v>
      </c>
      <c r="Q297" s="184">
        <v>23.876308000000002</v>
      </c>
      <c r="R297" s="187">
        <f t="shared" si="43"/>
        <v>4.8471704152238732E-6</v>
      </c>
      <c r="S297" s="182">
        <v>5500</v>
      </c>
      <c r="T297" s="183">
        <f t="shared" si="44"/>
        <v>2.5694886555464087E-5</v>
      </c>
      <c r="U297" s="184">
        <v>16.648499999999999</v>
      </c>
      <c r="V297" s="185">
        <f t="shared" si="45"/>
        <v>6.6079264113378281E-6</v>
      </c>
      <c r="W297" s="186">
        <v>5500</v>
      </c>
      <c r="X297" s="183">
        <f t="shared" si="46"/>
        <v>4.5512731789516097E-5</v>
      </c>
      <c r="Y297" s="184">
        <v>16.648499999999999</v>
      </c>
      <c r="Z297" s="187">
        <f t="shared" si="47"/>
        <v>3.3389710999397793E-5</v>
      </c>
      <c r="AA297" s="182">
        <v>0</v>
      </c>
      <c r="AB297" s="183">
        <f t="shared" si="48"/>
        <v>0</v>
      </c>
      <c r="AC297" s="184">
        <v>0</v>
      </c>
      <c r="AD297" s="185">
        <f t="shared" si="49"/>
        <v>0</v>
      </c>
    </row>
    <row r="298" spans="2:30" x14ac:dyDescent="0.25">
      <c r="B298" s="178" t="s">
        <v>13458</v>
      </c>
      <c r="C298" s="179" t="s">
        <v>13459</v>
      </c>
      <c r="D298" s="179" t="s">
        <v>7</v>
      </c>
      <c r="E298" s="179" t="s">
        <v>13460</v>
      </c>
      <c r="F298" s="179" t="s">
        <v>1199</v>
      </c>
      <c r="G298" s="179" t="s">
        <v>1199</v>
      </c>
      <c r="H298" s="180">
        <v>39239</v>
      </c>
      <c r="I298" s="180">
        <v>40868</v>
      </c>
      <c r="J298" s="181" t="s">
        <v>1</v>
      </c>
      <c r="K298" s="182">
        <v>15150</v>
      </c>
      <c r="L298" s="183">
        <f t="shared" si="40"/>
        <v>4.8415703171536951E-5</v>
      </c>
      <c r="M298" s="184">
        <v>80.625757499999906</v>
      </c>
      <c r="N298" s="185">
        <f t="shared" si="41"/>
        <v>9.1703369443049635E-6</v>
      </c>
      <c r="O298" s="186">
        <v>15150</v>
      </c>
      <c r="P298" s="183">
        <f t="shared" si="42"/>
        <v>5.4467337108175053E-5</v>
      </c>
      <c r="Q298" s="184">
        <v>80.625757499999906</v>
      </c>
      <c r="R298" s="187">
        <f t="shared" si="43"/>
        <v>1.6367973912005734E-5</v>
      </c>
      <c r="S298" s="182">
        <v>11100</v>
      </c>
      <c r="T298" s="183">
        <f t="shared" si="44"/>
        <v>5.1856952866482068E-5</v>
      </c>
      <c r="U298" s="184">
        <v>67.199399999999997</v>
      </c>
      <c r="V298" s="185">
        <f t="shared" si="45"/>
        <v>2.6671993878490872E-5</v>
      </c>
      <c r="W298" s="186">
        <v>11100</v>
      </c>
      <c r="X298" s="183">
        <f t="shared" si="46"/>
        <v>9.185296779338703E-5</v>
      </c>
      <c r="Y298" s="184">
        <v>67.199399999999997</v>
      </c>
      <c r="Z298" s="187">
        <f t="shared" si="47"/>
        <v>1.3477301530666019E-4</v>
      </c>
      <c r="AA298" s="182">
        <v>0</v>
      </c>
      <c r="AB298" s="183">
        <f t="shared" si="48"/>
        <v>0</v>
      </c>
      <c r="AC298" s="184">
        <v>0</v>
      </c>
      <c r="AD298" s="185">
        <f t="shared" si="49"/>
        <v>0</v>
      </c>
    </row>
    <row r="299" spans="2:30" x14ac:dyDescent="0.25">
      <c r="B299" s="178" t="s">
        <v>1361</v>
      </c>
      <c r="C299" s="179" t="s">
        <v>1362</v>
      </c>
      <c r="D299" s="179" t="s">
        <v>7</v>
      </c>
      <c r="E299" s="179" t="s">
        <v>1363</v>
      </c>
      <c r="F299" s="179" t="s">
        <v>1199</v>
      </c>
      <c r="G299" s="179" t="s">
        <v>1199</v>
      </c>
      <c r="H299" s="180">
        <v>38776</v>
      </c>
      <c r="I299" s="180">
        <v>40639</v>
      </c>
      <c r="J299" s="181" t="s">
        <v>1</v>
      </c>
      <c r="K299" s="182">
        <v>22120</v>
      </c>
      <c r="L299" s="183">
        <f t="shared" si="40"/>
        <v>7.0690122386428861E-5</v>
      </c>
      <c r="M299" s="184">
        <v>78.619349999999997</v>
      </c>
      <c r="N299" s="185">
        <f t="shared" si="41"/>
        <v>8.942129068892696E-6</v>
      </c>
      <c r="O299" s="186">
        <v>22120</v>
      </c>
      <c r="P299" s="183">
        <f t="shared" si="42"/>
        <v>7.9525907381705101E-5</v>
      </c>
      <c r="Q299" s="184">
        <v>78.619349999999997</v>
      </c>
      <c r="R299" s="187">
        <f t="shared" si="43"/>
        <v>1.5960649669292714E-5</v>
      </c>
      <c r="S299" s="182">
        <v>18520</v>
      </c>
      <c r="T299" s="183">
        <f t="shared" si="44"/>
        <v>8.6521690728580893E-5</v>
      </c>
      <c r="U299" s="184">
        <v>66.684809999999999</v>
      </c>
      <c r="V299" s="185">
        <f t="shared" si="45"/>
        <v>2.6467748880322249E-5</v>
      </c>
      <c r="W299" s="186">
        <v>18520</v>
      </c>
      <c r="X299" s="183">
        <f t="shared" si="46"/>
        <v>1.53253780498516E-4</v>
      </c>
      <c r="Y299" s="184">
        <v>66.684809999999999</v>
      </c>
      <c r="Z299" s="187">
        <f t="shared" si="47"/>
        <v>1.3374096969395155E-4</v>
      </c>
      <c r="AA299" s="182">
        <v>0</v>
      </c>
      <c r="AB299" s="183">
        <f t="shared" si="48"/>
        <v>0</v>
      </c>
      <c r="AC299" s="184">
        <v>0</v>
      </c>
      <c r="AD299" s="185">
        <f t="shared" si="49"/>
        <v>0</v>
      </c>
    </row>
    <row r="300" spans="2:30" x14ac:dyDescent="0.25">
      <c r="B300" s="178" t="s">
        <v>2767</v>
      </c>
      <c r="C300" s="179" t="s">
        <v>2768</v>
      </c>
      <c r="D300" s="179" t="s">
        <v>7</v>
      </c>
      <c r="E300" s="179" t="s">
        <v>479</v>
      </c>
      <c r="F300" s="179" t="s">
        <v>1199</v>
      </c>
      <c r="G300" s="179" t="s">
        <v>1199</v>
      </c>
      <c r="H300" s="180">
        <v>39015</v>
      </c>
      <c r="I300" s="180">
        <v>41942</v>
      </c>
      <c r="J300" s="181" t="s">
        <v>1</v>
      </c>
      <c r="K300" s="182">
        <v>6040</v>
      </c>
      <c r="L300" s="183">
        <f t="shared" si="40"/>
        <v>1.9302366148916382E-5</v>
      </c>
      <c r="M300" s="184">
        <v>78.526733227000094</v>
      </c>
      <c r="N300" s="185">
        <f t="shared" si="41"/>
        <v>8.9315948793056611E-6</v>
      </c>
      <c r="O300" s="186">
        <v>6040</v>
      </c>
      <c r="P300" s="183">
        <f t="shared" si="42"/>
        <v>2.171503076787969E-5</v>
      </c>
      <c r="Q300" s="184">
        <v>37.801598226999999</v>
      </c>
      <c r="R300" s="187">
        <f t="shared" si="43"/>
        <v>7.6741675712213792E-6</v>
      </c>
      <c r="S300" s="182">
        <v>6000</v>
      </c>
      <c r="T300" s="183">
        <f t="shared" si="44"/>
        <v>2.8030785333233551E-5</v>
      </c>
      <c r="U300" s="184">
        <v>19.880766226999999</v>
      </c>
      <c r="V300" s="185">
        <f t="shared" si="45"/>
        <v>7.8908394287188881E-6</v>
      </c>
      <c r="W300" s="186">
        <v>6000</v>
      </c>
      <c r="X300" s="183">
        <f t="shared" si="46"/>
        <v>4.9650252861290284E-5</v>
      </c>
      <c r="Y300" s="184">
        <v>19.880766226999999</v>
      </c>
      <c r="Z300" s="187">
        <f t="shared" si="47"/>
        <v>3.9872243070914383E-5</v>
      </c>
      <c r="AA300" s="182">
        <v>0</v>
      </c>
      <c r="AB300" s="183">
        <f t="shared" si="48"/>
        <v>0</v>
      </c>
      <c r="AC300" s="184">
        <v>0</v>
      </c>
      <c r="AD300" s="185">
        <f t="shared" si="49"/>
        <v>0</v>
      </c>
    </row>
    <row r="301" spans="2:30" x14ac:dyDescent="0.25">
      <c r="B301" s="178" t="s">
        <v>7297</v>
      </c>
      <c r="C301" s="179" t="s">
        <v>7298</v>
      </c>
      <c r="D301" s="179" t="s">
        <v>7</v>
      </c>
      <c r="E301" s="179" t="s">
        <v>1878</v>
      </c>
      <c r="F301" s="179" t="s">
        <v>1199</v>
      </c>
      <c r="G301" s="179" t="s">
        <v>1199</v>
      </c>
      <c r="H301" s="180">
        <v>40842</v>
      </c>
      <c r="I301" s="180">
        <v>41990</v>
      </c>
      <c r="J301" s="181" t="s">
        <v>1</v>
      </c>
      <c r="K301" s="182">
        <v>365</v>
      </c>
      <c r="L301" s="183">
        <f t="shared" si="40"/>
        <v>1.1664509344957746E-6</v>
      </c>
      <c r="M301" s="184">
        <v>77.868886500000002</v>
      </c>
      <c r="N301" s="185">
        <f t="shared" si="41"/>
        <v>8.8567716921337574E-6</v>
      </c>
      <c r="O301" s="186">
        <v>365</v>
      </c>
      <c r="P301" s="183">
        <f t="shared" si="42"/>
        <v>1.3122493758735245E-6</v>
      </c>
      <c r="Q301" s="184">
        <v>48.800663999999998</v>
      </c>
      <c r="R301" s="187">
        <f t="shared" si="43"/>
        <v>9.9071068602432461E-6</v>
      </c>
      <c r="S301" s="182">
        <v>200</v>
      </c>
      <c r="T301" s="183">
        <f t="shared" si="44"/>
        <v>9.3435951110778503E-7</v>
      </c>
      <c r="U301" s="184">
        <v>0.60540000000000005</v>
      </c>
      <c r="V301" s="185">
        <f t="shared" si="45"/>
        <v>2.4028823313955745E-7</v>
      </c>
      <c r="W301" s="186">
        <v>200</v>
      </c>
      <c r="X301" s="183">
        <f t="shared" si="46"/>
        <v>1.6550084287096761E-6</v>
      </c>
      <c r="Y301" s="184">
        <v>0.60540000000000005</v>
      </c>
      <c r="Z301" s="187">
        <f t="shared" si="47"/>
        <v>1.2141713090690109E-6</v>
      </c>
      <c r="AA301" s="182">
        <v>0</v>
      </c>
      <c r="AB301" s="183">
        <f t="shared" si="48"/>
        <v>0</v>
      </c>
      <c r="AC301" s="184">
        <v>0</v>
      </c>
      <c r="AD301" s="185">
        <f t="shared" si="49"/>
        <v>0</v>
      </c>
    </row>
    <row r="302" spans="2:30" x14ac:dyDescent="0.25">
      <c r="B302" s="178" t="s">
        <v>7429</v>
      </c>
      <c r="C302" s="179" t="s">
        <v>7430</v>
      </c>
      <c r="D302" s="179" t="s">
        <v>7</v>
      </c>
      <c r="E302" s="179" t="s">
        <v>7431</v>
      </c>
      <c r="F302" s="179" t="s">
        <v>1199</v>
      </c>
      <c r="G302" s="179" t="s">
        <v>1199</v>
      </c>
      <c r="H302" s="180">
        <v>38910</v>
      </c>
      <c r="I302" s="180">
        <v>41794</v>
      </c>
      <c r="J302" s="181" t="s">
        <v>1</v>
      </c>
      <c r="K302" s="182">
        <v>175</v>
      </c>
      <c r="L302" s="183">
        <f t="shared" si="40"/>
        <v>5.5925729736098785E-7</v>
      </c>
      <c r="M302" s="184">
        <v>74.765101250000001</v>
      </c>
      <c r="N302" s="185">
        <f t="shared" si="41"/>
        <v>8.5037485711384116E-6</v>
      </c>
      <c r="O302" s="186">
        <v>175</v>
      </c>
      <c r="P302" s="183">
        <f t="shared" si="42"/>
        <v>6.2916065966538838E-7</v>
      </c>
      <c r="Q302" s="184">
        <v>59.3264</v>
      </c>
      <c r="R302" s="187">
        <f t="shared" si="43"/>
        <v>1.2043954656713993E-5</v>
      </c>
      <c r="S302" s="182">
        <v>0</v>
      </c>
      <c r="T302" s="183">
        <f t="shared" si="44"/>
        <v>0</v>
      </c>
      <c r="U302" s="184">
        <v>0</v>
      </c>
      <c r="V302" s="185">
        <f t="shared" si="45"/>
        <v>0</v>
      </c>
      <c r="W302" s="186">
        <v>0</v>
      </c>
      <c r="X302" s="183">
        <f t="shared" si="46"/>
        <v>0</v>
      </c>
      <c r="Y302" s="184">
        <v>0</v>
      </c>
      <c r="Z302" s="187">
        <f t="shared" si="47"/>
        <v>0</v>
      </c>
      <c r="AA302" s="182">
        <v>0</v>
      </c>
      <c r="AB302" s="183">
        <f t="shared" si="48"/>
        <v>0</v>
      </c>
      <c r="AC302" s="184">
        <v>0</v>
      </c>
      <c r="AD302" s="185">
        <f t="shared" si="49"/>
        <v>0</v>
      </c>
    </row>
    <row r="303" spans="2:30" x14ac:dyDescent="0.25">
      <c r="B303" s="178" t="s">
        <v>13622</v>
      </c>
      <c r="C303" s="179" t="s">
        <v>13623</v>
      </c>
      <c r="D303" s="179" t="s">
        <v>0</v>
      </c>
      <c r="E303" s="179" t="s">
        <v>1689</v>
      </c>
      <c r="F303" s="179" t="s">
        <v>1199</v>
      </c>
      <c r="G303" s="179" t="s">
        <v>1199</v>
      </c>
      <c r="H303" s="180">
        <v>39198</v>
      </c>
      <c r="I303" s="180">
        <v>39751</v>
      </c>
      <c r="J303" s="181" t="s">
        <v>1</v>
      </c>
      <c r="K303" s="182">
        <v>18700</v>
      </c>
      <c r="L303" s="183">
        <f t="shared" si="40"/>
        <v>5.9760636918002704E-5</v>
      </c>
      <c r="M303" s="184">
        <v>74.116432012499999</v>
      </c>
      <c r="N303" s="185">
        <f t="shared" si="41"/>
        <v>8.4299692274431855E-6</v>
      </c>
      <c r="O303" s="186">
        <v>18700</v>
      </c>
      <c r="P303" s="183">
        <f t="shared" si="42"/>
        <v>6.7230310489958646E-5</v>
      </c>
      <c r="Q303" s="184">
        <v>74.116432012499999</v>
      </c>
      <c r="R303" s="187">
        <f t="shared" si="43"/>
        <v>1.5046504532147162E-5</v>
      </c>
      <c r="S303" s="182">
        <v>15500</v>
      </c>
      <c r="T303" s="183">
        <f t="shared" si="44"/>
        <v>7.2412862110853338E-5</v>
      </c>
      <c r="U303" s="184">
        <v>68.300553862499996</v>
      </c>
      <c r="V303" s="185">
        <f t="shared" si="45"/>
        <v>2.7109050892093322E-5</v>
      </c>
      <c r="W303" s="186">
        <v>14400</v>
      </c>
      <c r="X303" s="183">
        <f t="shared" si="46"/>
        <v>1.1916060686709669E-4</v>
      </c>
      <c r="Y303" s="184">
        <v>60.388649999999998</v>
      </c>
      <c r="Z303" s="187">
        <f t="shared" si="47"/>
        <v>1.2111358807963382E-4</v>
      </c>
      <c r="AA303" s="182">
        <v>1100</v>
      </c>
      <c r="AB303" s="183">
        <f t="shared" si="48"/>
        <v>1.1801933725382843E-5</v>
      </c>
      <c r="AC303" s="184">
        <v>7.9119038625</v>
      </c>
      <c r="AD303" s="185">
        <f t="shared" si="49"/>
        <v>3.9151124140699204E-6</v>
      </c>
    </row>
    <row r="304" spans="2:30" x14ac:dyDescent="0.25">
      <c r="B304" s="178" t="s">
        <v>1876</v>
      </c>
      <c r="C304" s="179" t="s">
        <v>1877</v>
      </c>
      <c r="D304" s="179" t="s">
        <v>7</v>
      </c>
      <c r="E304" s="179" t="s">
        <v>1878</v>
      </c>
      <c r="F304" s="179" t="s">
        <v>1199</v>
      </c>
      <c r="G304" s="179" t="s">
        <v>1199</v>
      </c>
      <c r="H304" s="180">
        <v>38744</v>
      </c>
      <c r="I304" s="180">
        <v>40736</v>
      </c>
      <c r="J304" s="181" t="s">
        <v>1</v>
      </c>
      <c r="K304" s="182">
        <v>115</v>
      </c>
      <c r="L304" s="183">
        <f t="shared" si="40"/>
        <v>3.6751193826579203E-7</v>
      </c>
      <c r="M304" s="184">
        <v>70.015395249999997</v>
      </c>
      <c r="N304" s="185">
        <f t="shared" si="41"/>
        <v>7.9635191735245413E-6</v>
      </c>
      <c r="O304" s="186">
        <v>115</v>
      </c>
      <c r="P304" s="183">
        <f t="shared" si="42"/>
        <v>4.1344843349439812E-7</v>
      </c>
      <c r="Q304" s="184">
        <v>47.185983999999998</v>
      </c>
      <c r="R304" s="187">
        <f t="shared" si="43"/>
        <v>9.5793078920755665E-6</v>
      </c>
      <c r="S304" s="182">
        <v>0</v>
      </c>
      <c r="T304" s="183">
        <f t="shared" si="44"/>
        <v>0</v>
      </c>
      <c r="U304" s="184">
        <v>0</v>
      </c>
      <c r="V304" s="185">
        <f t="shared" si="45"/>
        <v>0</v>
      </c>
      <c r="W304" s="186">
        <v>0</v>
      </c>
      <c r="X304" s="183">
        <f t="shared" si="46"/>
        <v>0</v>
      </c>
      <c r="Y304" s="184">
        <v>0</v>
      </c>
      <c r="Z304" s="187">
        <f t="shared" si="47"/>
        <v>0</v>
      </c>
      <c r="AA304" s="182">
        <v>0</v>
      </c>
      <c r="AB304" s="183">
        <f t="shared" si="48"/>
        <v>0</v>
      </c>
      <c r="AC304" s="184">
        <v>0</v>
      </c>
      <c r="AD304" s="185">
        <f t="shared" si="49"/>
        <v>0</v>
      </c>
    </row>
    <row r="305" spans="2:30" x14ac:dyDescent="0.25">
      <c r="B305" s="178" t="s">
        <v>4874</v>
      </c>
      <c r="C305" s="179" t="s">
        <v>4875</v>
      </c>
      <c r="D305" s="179" t="s">
        <v>7</v>
      </c>
      <c r="E305" s="179" t="s">
        <v>4876</v>
      </c>
      <c r="F305" s="179" t="s">
        <v>1199</v>
      </c>
      <c r="G305" s="179" t="s">
        <v>1199</v>
      </c>
      <c r="H305" s="180">
        <v>38979</v>
      </c>
      <c r="I305" s="180">
        <v>41989</v>
      </c>
      <c r="J305" s="181" t="s">
        <v>1</v>
      </c>
      <c r="K305" s="182">
        <v>2210</v>
      </c>
      <c r="L305" s="183">
        <f t="shared" si="40"/>
        <v>7.0626207266730464E-6</v>
      </c>
      <c r="M305" s="184">
        <v>69.813393750000003</v>
      </c>
      <c r="N305" s="185">
        <f t="shared" si="41"/>
        <v>7.9405436148979444E-6</v>
      </c>
      <c r="O305" s="186">
        <v>2210</v>
      </c>
      <c r="P305" s="183">
        <f t="shared" si="42"/>
        <v>7.9454003306314761E-6</v>
      </c>
      <c r="Q305" s="184">
        <v>62.606699999999996</v>
      </c>
      <c r="R305" s="187">
        <f t="shared" si="43"/>
        <v>1.2709894010196066E-5</v>
      </c>
      <c r="S305" s="182">
        <v>2100</v>
      </c>
      <c r="T305" s="183">
        <f t="shared" si="44"/>
        <v>9.8107748666317428E-6</v>
      </c>
      <c r="U305" s="184">
        <v>6.3567</v>
      </c>
      <c r="V305" s="185">
        <f t="shared" si="45"/>
        <v>2.523026447965353E-6</v>
      </c>
      <c r="W305" s="186">
        <v>2100</v>
      </c>
      <c r="X305" s="183">
        <f t="shared" si="46"/>
        <v>1.7377588501451601E-5</v>
      </c>
      <c r="Y305" s="184">
        <v>6.3567</v>
      </c>
      <c r="Z305" s="187">
        <f t="shared" si="47"/>
        <v>1.2748798745224613E-5</v>
      </c>
      <c r="AA305" s="182">
        <v>0</v>
      </c>
      <c r="AB305" s="183">
        <f t="shared" si="48"/>
        <v>0</v>
      </c>
      <c r="AC305" s="184">
        <v>0</v>
      </c>
      <c r="AD305" s="185">
        <f t="shared" si="49"/>
        <v>0</v>
      </c>
    </row>
    <row r="306" spans="2:30" x14ac:dyDescent="0.25">
      <c r="B306" s="178" t="s">
        <v>8410</v>
      </c>
      <c r="C306" s="179" t="s">
        <v>8411</v>
      </c>
      <c r="D306" s="179" t="s">
        <v>7</v>
      </c>
      <c r="E306" s="179" t="s">
        <v>8412</v>
      </c>
      <c r="F306" s="179" t="s">
        <v>1199</v>
      </c>
      <c r="G306" s="179" t="s">
        <v>1199</v>
      </c>
      <c r="H306" s="180">
        <v>39239</v>
      </c>
      <c r="I306" s="180">
        <v>41344</v>
      </c>
      <c r="J306" s="181" t="s">
        <v>1</v>
      </c>
      <c r="K306" s="182">
        <v>12320</v>
      </c>
      <c r="L306" s="183">
        <f t="shared" si="40"/>
        <v>3.9371713734213542E-5</v>
      </c>
      <c r="M306" s="184">
        <v>66.034524500000003</v>
      </c>
      <c r="N306" s="185">
        <f t="shared" si="41"/>
        <v>7.5107367471488503E-6</v>
      </c>
      <c r="O306" s="186">
        <v>12320</v>
      </c>
      <c r="P306" s="183">
        <f t="shared" si="42"/>
        <v>4.4292910440443348E-5</v>
      </c>
      <c r="Q306" s="184">
        <v>66.034524500000003</v>
      </c>
      <c r="R306" s="187">
        <f t="shared" si="43"/>
        <v>1.3405782566541528E-5</v>
      </c>
      <c r="S306" s="182">
        <v>11900</v>
      </c>
      <c r="T306" s="183">
        <f t="shared" si="44"/>
        <v>5.5594390910913208E-5</v>
      </c>
      <c r="U306" s="184">
        <v>59.356124999999999</v>
      </c>
      <c r="V306" s="185">
        <f t="shared" si="45"/>
        <v>2.3558933601355651E-5</v>
      </c>
      <c r="W306" s="186">
        <v>9600</v>
      </c>
      <c r="X306" s="183">
        <f t="shared" si="46"/>
        <v>7.9440404578064462E-5</v>
      </c>
      <c r="Y306" s="184">
        <v>43.891500000000001</v>
      </c>
      <c r="Z306" s="187">
        <f t="shared" si="47"/>
        <v>8.8027419907503289E-5</v>
      </c>
      <c r="AA306" s="182">
        <v>2300</v>
      </c>
      <c r="AB306" s="183">
        <f t="shared" si="48"/>
        <v>2.4676770516709582E-5</v>
      </c>
      <c r="AC306" s="184">
        <v>15.464625</v>
      </c>
      <c r="AD306" s="185">
        <f t="shared" si="49"/>
        <v>7.6524874883028248E-6</v>
      </c>
    </row>
    <row r="307" spans="2:30" x14ac:dyDescent="0.25">
      <c r="B307" s="178" t="s">
        <v>8881</v>
      </c>
      <c r="C307" s="179" t="s">
        <v>8882</v>
      </c>
      <c r="D307" s="179" t="s">
        <v>7</v>
      </c>
      <c r="E307" s="179" t="s">
        <v>8883</v>
      </c>
      <c r="F307" s="179" t="s">
        <v>1199</v>
      </c>
      <c r="G307" s="179" t="s">
        <v>1199</v>
      </c>
      <c r="H307" s="180">
        <v>38748</v>
      </c>
      <c r="I307" s="180">
        <v>40100</v>
      </c>
      <c r="J307" s="181" t="s">
        <v>1</v>
      </c>
      <c r="K307" s="182">
        <v>140</v>
      </c>
      <c r="L307" s="183">
        <f t="shared" si="40"/>
        <v>4.4740583788879029E-7</v>
      </c>
      <c r="M307" s="184">
        <v>65.91</v>
      </c>
      <c r="N307" s="185">
        <f t="shared" si="41"/>
        <v>7.4965733872223263E-6</v>
      </c>
      <c r="O307" s="186">
        <v>140</v>
      </c>
      <c r="P307" s="183">
        <f t="shared" si="42"/>
        <v>5.0332852773231075E-7</v>
      </c>
      <c r="Q307" s="184">
        <v>63.75</v>
      </c>
      <c r="R307" s="187">
        <f t="shared" si="43"/>
        <v>1.2941997312587939E-5</v>
      </c>
      <c r="S307" s="182">
        <v>0</v>
      </c>
      <c r="T307" s="183">
        <f t="shared" si="44"/>
        <v>0</v>
      </c>
      <c r="U307" s="184">
        <v>0</v>
      </c>
      <c r="V307" s="185">
        <f t="shared" si="45"/>
        <v>0</v>
      </c>
      <c r="W307" s="186">
        <v>0</v>
      </c>
      <c r="X307" s="183">
        <f t="shared" si="46"/>
        <v>0</v>
      </c>
      <c r="Y307" s="184">
        <v>0</v>
      </c>
      <c r="Z307" s="187">
        <f t="shared" si="47"/>
        <v>0</v>
      </c>
      <c r="AA307" s="182">
        <v>0</v>
      </c>
      <c r="AB307" s="183">
        <f t="shared" si="48"/>
        <v>0</v>
      </c>
      <c r="AC307" s="184">
        <v>0</v>
      </c>
      <c r="AD307" s="185">
        <f t="shared" si="49"/>
        <v>0</v>
      </c>
    </row>
    <row r="308" spans="2:30" x14ac:dyDescent="0.25">
      <c r="B308" s="178" t="s">
        <v>5284</v>
      </c>
      <c r="C308" s="179" t="s">
        <v>5285</v>
      </c>
      <c r="D308" s="179" t="s">
        <v>7</v>
      </c>
      <c r="E308" s="179" t="s">
        <v>5286</v>
      </c>
      <c r="F308" s="179" t="s">
        <v>1199</v>
      </c>
      <c r="G308" s="179" t="s">
        <v>1199</v>
      </c>
      <c r="H308" s="180">
        <v>38743</v>
      </c>
      <c r="I308" s="180">
        <v>41795</v>
      </c>
      <c r="J308" s="181" t="s">
        <v>1</v>
      </c>
      <c r="K308" s="182">
        <v>18600</v>
      </c>
      <c r="L308" s="183">
        <f t="shared" si="40"/>
        <v>5.944106131951071E-5</v>
      </c>
      <c r="M308" s="184">
        <v>64.021050000000002</v>
      </c>
      <c r="N308" s="185">
        <f t="shared" si="41"/>
        <v>7.2817250743746005E-6</v>
      </c>
      <c r="O308" s="186">
        <v>18600</v>
      </c>
      <c r="P308" s="183">
        <f t="shared" si="42"/>
        <v>6.6870790113006992E-5</v>
      </c>
      <c r="Q308" s="184">
        <v>64.021050000000002</v>
      </c>
      <c r="R308" s="187">
        <f t="shared" si="43"/>
        <v>1.2997023639985224E-5</v>
      </c>
      <c r="S308" s="182">
        <v>18600</v>
      </c>
      <c r="T308" s="183">
        <f t="shared" si="44"/>
        <v>8.6895434533024011E-5</v>
      </c>
      <c r="U308" s="184">
        <v>64.021050000000002</v>
      </c>
      <c r="V308" s="185">
        <f t="shared" si="45"/>
        <v>2.5410480654508198E-5</v>
      </c>
      <c r="W308" s="186">
        <v>18600</v>
      </c>
      <c r="X308" s="183">
        <f t="shared" si="46"/>
        <v>1.5391578386999988E-4</v>
      </c>
      <c r="Y308" s="184">
        <v>64.021050000000002</v>
      </c>
      <c r="Z308" s="187">
        <f t="shared" si="47"/>
        <v>1.2839861593404791E-4</v>
      </c>
      <c r="AA308" s="182">
        <v>0</v>
      </c>
      <c r="AB308" s="183">
        <f t="shared" si="48"/>
        <v>0</v>
      </c>
      <c r="AC308" s="184">
        <v>0</v>
      </c>
      <c r="AD308" s="185">
        <f t="shared" si="49"/>
        <v>0</v>
      </c>
    </row>
    <row r="309" spans="2:30" x14ac:dyDescent="0.25">
      <c r="B309" s="178" t="s">
        <v>8921</v>
      </c>
      <c r="C309" s="179" t="s">
        <v>8922</v>
      </c>
      <c r="D309" s="179" t="s">
        <v>0</v>
      </c>
      <c r="E309" s="179" t="s">
        <v>8916</v>
      </c>
      <c r="F309" s="179" t="s">
        <v>1199</v>
      </c>
      <c r="G309" s="179" t="s">
        <v>1199</v>
      </c>
      <c r="H309" s="180">
        <v>38923</v>
      </c>
      <c r="I309" s="180">
        <v>38923</v>
      </c>
      <c r="J309" s="181" t="s">
        <v>1</v>
      </c>
      <c r="K309" s="182">
        <v>3560</v>
      </c>
      <c r="L309" s="183">
        <f t="shared" si="40"/>
        <v>1.1376891306314952E-5</v>
      </c>
      <c r="M309" s="184">
        <v>63.427635000000002</v>
      </c>
      <c r="N309" s="185">
        <f t="shared" si="41"/>
        <v>7.2142303224920558E-6</v>
      </c>
      <c r="O309" s="186">
        <v>3560</v>
      </c>
      <c r="P309" s="183">
        <f t="shared" si="42"/>
        <v>1.2798925419478759E-5</v>
      </c>
      <c r="Q309" s="184">
        <v>63.427635000000002</v>
      </c>
      <c r="R309" s="187">
        <f t="shared" si="43"/>
        <v>1.287655343864798E-5</v>
      </c>
      <c r="S309" s="182">
        <v>3500</v>
      </c>
      <c r="T309" s="183">
        <f t="shared" si="44"/>
        <v>1.6351291444386236E-5</v>
      </c>
      <c r="U309" s="184">
        <v>25.177634999999999</v>
      </c>
      <c r="V309" s="185">
        <f t="shared" si="45"/>
        <v>9.9932101565620753E-6</v>
      </c>
      <c r="W309" s="186">
        <v>0</v>
      </c>
      <c r="X309" s="183">
        <f t="shared" si="46"/>
        <v>0</v>
      </c>
      <c r="Y309" s="184">
        <v>0</v>
      </c>
      <c r="Z309" s="187">
        <f t="shared" si="47"/>
        <v>0</v>
      </c>
      <c r="AA309" s="182">
        <v>3500</v>
      </c>
      <c r="AB309" s="183">
        <f t="shared" si="48"/>
        <v>3.7551607308036319E-5</v>
      </c>
      <c r="AC309" s="184">
        <v>25.177634999999999</v>
      </c>
      <c r="AD309" s="185">
        <f t="shared" si="49"/>
        <v>1.2458856055194049E-5</v>
      </c>
    </row>
    <row r="310" spans="2:30" x14ac:dyDescent="0.25">
      <c r="B310" s="178" t="s">
        <v>11516</v>
      </c>
      <c r="C310" s="179" t="s">
        <v>11517</v>
      </c>
      <c r="D310" s="179" t="s">
        <v>7</v>
      </c>
      <c r="E310" s="179" t="s">
        <v>3009</v>
      </c>
      <c r="F310" s="179" t="s">
        <v>1199</v>
      </c>
      <c r="G310" s="179" t="s">
        <v>1199</v>
      </c>
      <c r="H310" s="180">
        <v>38860</v>
      </c>
      <c r="I310" s="180">
        <v>41984</v>
      </c>
      <c r="J310" s="181" t="s">
        <v>1</v>
      </c>
      <c r="K310" s="182">
        <v>0</v>
      </c>
      <c r="L310" s="183">
        <f t="shared" si="40"/>
        <v>0</v>
      </c>
      <c r="M310" s="184">
        <v>63.305025000000001</v>
      </c>
      <c r="N310" s="185">
        <f t="shared" si="41"/>
        <v>7.2002847169237457E-6</v>
      </c>
      <c r="O310" s="186">
        <v>0</v>
      </c>
      <c r="P310" s="183">
        <f t="shared" si="42"/>
        <v>0</v>
      </c>
      <c r="Q310" s="184">
        <v>63.305025000000001</v>
      </c>
      <c r="R310" s="187">
        <f t="shared" si="43"/>
        <v>1.2851662171346075E-5</v>
      </c>
      <c r="S310" s="182">
        <v>0</v>
      </c>
      <c r="T310" s="183">
        <f t="shared" si="44"/>
        <v>0</v>
      </c>
      <c r="U310" s="184">
        <v>0</v>
      </c>
      <c r="V310" s="185">
        <f t="shared" si="45"/>
        <v>0</v>
      </c>
      <c r="W310" s="186">
        <v>0</v>
      </c>
      <c r="X310" s="183">
        <f t="shared" si="46"/>
        <v>0</v>
      </c>
      <c r="Y310" s="184">
        <v>0</v>
      </c>
      <c r="Z310" s="187">
        <f t="shared" si="47"/>
        <v>0</v>
      </c>
      <c r="AA310" s="182">
        <v>0</v>
      </c>
      <c r="AB310" s="183">
        <f t="shared" si="48"/>
        <v>0</v>
      </c>
      <c r="AC310" s="184">
        <v>0</v>
      </c>
      <c r="AD310" s="185">
        <f t="shared" si="49"/>
        <v>0</v>
      </c>
    </row>
    <row r="311" spans="2:30" x14ac:dyDescent="0.25">
      <c r="B311" s="178" t="s">
        <v>11384</v>
      </c>
      <c r="C311" s="179" t="s">
        <v>11385</v>
      </c>
      <c r="D311" s="179" t="s">
        <v>10</v>
      </c>
      <c r="E311" s="179" t="s">
        <v>11386</v>
      </c>
      <c r="F311" s="179" t="s">
        <v>1199</v>
      </c>
      <c r="G311" s="179" t="s">
        <v>1199</v>
      </c>
      <c r="H311" s="180">
        <v>38792</v>
      </c>
      <c r="I311" s="180">
        <v>40844</v>
      </c>
      <c r="J311" s="181" t="s">
        <v>1</v>
      </c>
      <c r="K311" s="182">
        <v>420</v>
      </c>
      <c r="L311" s="183">
        <f t="shared" si="40"/>
        <v>1.3422175136663709E-6</v>
      </c>
      <c r="M311" s="184">
        <v>63.021419999999999</v>
      </c>
      <c r="N311" s="185">
        <f t="shared" si="41"/>
        <v>7.1680276133661181E-6</v>
      </c>
      <c r="O311" s="186">
        <v>0</v>
      </c>
      <c r="P311" s="183">
        <f t="shared" si="42"/>
        <v>0</v>
      </c>
      <c r="Q311" s="184">
        <v>0</v>
      </c>
      <c r="R311" s="187">
        <f t="shared" si="43"/>
        <v>0</v>
      </c>
      <c r="S311" s="182">
        <v>0</v>
      </c>
      <c r="T311" s="183">
        <f t="shared" si="44"/>
        <v>0</v>
      </c>
      <c r="U311" s="184">
        <v>0</v>
      </c>
      <c r="V311" s="185">
        <f t="shared" si="45"/>
        <v>0</v>
      </c>
      <c r="W311" s="186">
        <v>0</v>
      </c>
      <c r="X311" s="183">
        <f t="shared" si="46"/>
        <v>0</v>
      </c>
      <c r="Y311" s="184">
        <v>0</v>
      </c>
      <c r="Z311" s="187">
        <f t="shared" si="47"/>
        <v>0</v>
      </c>
      <c r="AA311" s="182">
        <v>0</v>
      </c>
      <c r="AB311" s="183">
        <f t="shared" si="48"/>
        <v>0</v>
      </c>
      <c r="AC311" s="184">
        <v>0</v>
      </c>
      <c r="AD311" s="185">
        <f t="shared" si="49"/>
        <v>0</v>
      </c>
    </row>
    <row r="312" spans="2:30" x14ac:dyDescent="0.25">
      <c r="B312" s="178" t="s">
        <v>12736</v>
      </c>
      <c r="C312" s="179" t="s">
        <v>12737</v>
      </c>
      <c r="D312" s="179" t="s">
        <v>7</v>
      </c>
      <c r="E312" s="179" t="s">
        <v>6034</v>
      </c>
      <c r="F312" s="179" t="s">
        <v>1199</v>
      </c>
      <c r="G312" s="179" t="s">
        <v>1199</v>
      </c>
      <c r="H312" s="180">
        <v>38736</v>
      </c>
      <c r="I312" s="180">
        <v>41900</v>
      </c>
      <c r="J312" s="181" t="s">
        <v>1</v>
      </c>
      <c r="K312" s="182">
        <v>19400</v>
      </c>
      <c r="L312" s="183">
        <f t="shared" si="40"/>
        <v>6.1997666107446649E-5</v>
      </c>
      <c r="M312" s="184">
        <v>60.237300000000197</v>
      </c>
      <c r="N312" s="185">
        <f t="shared" si="41"/>
        <v>6.8513630723430272E-6</v>
      </c>
      <c r="O312" s="186">
        <v>19400</v>
      </c>
      <c r="P312" s="183">
        <f t="shared" si="42"/>
        <v>6.9746953128620198E-5</v>
      </c>
      <c r="Q312" s="184">
        <v>60.237300000000197</v>
      </c>
      <c r="R312" s="187">
        <f t="shared" si="43"/>
        <v>1.2228878034785191E-5</v>
      </c>
      <c r="S312" s="182">
        <v>19400</v>
      </c>
      <c r="T312" s="183">
        <f t="shared" si="44"/>
        <v>9.0632872577455151E-5</v>
      </c>
      <c r="U312" s="184">
        <v>60.237300000000197</v>
      </c>
      <c r="V312" s="185">
        <f t="shared" si="45"/>
        <v>2.3908679197386042E-5</v>
      </c>
      <c r="W312" s="186">
        <v>19400</v>
      </c>
      <c r="X312" s="183">
        <f t="shared" si="46"/>
        <v>1.605358175848386E-4</v>
      </c>
      <c r="Y312" s="184">
        <v>60.237300000000197</v>
      </c>
      <c r="Z312" s="187">
        <f t="shared" si="47"/>
        <v>1.2081004525236698E-4</v>
      </c>
      <c r="AA312" s="182">
        <v>0</v>
      </c>
      <c r="AB312" s="183">
        <f t="shared" si="48"/>
        <v>0</v>
      </c>
      <c r="AC312" s="184">
        <v>0</v>
      </c>
      <c r="AD312" s="185">
        <f t="shared" si="49"/>
        <v>0</v>
      </c>
    </row>
    <row r="313" spans="2:30" x14ac:dyDescent="0.25">
      <c r="B313" s="178" t="s">
        <v>13013</v>
      </c>
      <c r="C313" s="179" t="s">
        <v>13014</v>
      </c>
      <c r="D313" s="179" t="s">
        <v>7</v>
      </c>
      <c r="E313" s="179" t="s">
        <v>13015</v>
      </c>
      <c r="F313" s="179" t="s">
        <v>1199</v>
      </c>
      <c r="G313" s="179" t="s">
        <v>1199</v>
      </c>
      <c r="H313" s="180">
        <v>38770</v>
      </c>
      <c r="I313" s="180">
        <v>41983</v>
      </c>
      <c r="J313" s="181" t="s">
        <v>1</v>
      </c>
      <c r="K313" s="182">
        <v>300</v>
      </c>
      <c r="L313" s="183">
        <f t="shared" si="40"/>
        <v>9.5872679547597908E-7</v>
      </c>
      <c r="M313" s="184">
        <v>58.991133499999997</v>
      </c>
      <c r="N313" s="185">
        <f t="shared" si="41"/>
        <v>6.7096246620873833E-6</v>
      </c>
      <c r="O313" s="186">
        <v>300</v>
      </c>
      <c r="P313" s="183">
        <f t="shared" si="42"/>
        <v>1.0785611308549516E-6</v>
      </c>
      <c r="Q313" s="184">
        <v>58.991133499999997</v>
      </c>
      <c r="R313" s="187">
        <f t="shared" si="43"/>
        <v>1.1975891627035548E-5</v>
      </c>
      <c r="S313" s="182">
        <v>300</v>
      </c>
      <c r="T313" s="183">
        <f t="shared" si="44"/>
        <v>1.4015392666616775E-6</v>
      </c>
      <c r="U313" s="184">
        <v>2.0171250000000001</v>
      </c>
      <c r="V313" s="185">
        <f t="shared" si="45"/>
        <v>8.006134824440531E-7</v>
      </c>
      <c r="W313" s="186">
        <v>0</v>
      </c>
      <c r="X313" s="183">
        <f t="shared" si="46"/>
        <v>0</v>
      </c>
      <c r="Y313" s="184">
        <v>0</v>
      </c>
      <c r="Z313" s="187">
        <f t="shared" si="47"/>
        <v>0</v>
      </c>
      <c r="AA313" s="182">
        <v>300</v>
      </c>
      <c r="AB313" s="183">
        <f t="shared" si="48"/>
        <v>3.2187091978316843E-6</v>
      </c>
      <c r="AC313" s="184">
        <v>2.0171250000000001</v>
      </c>
      <c r="AD313" s="185">
        <f t="shared" si="49"/>
        <v>9.9815054195254242E-7</v>
      </c>
    </row>
    <row r="314" spans="2:30" x14ac:dyDescent="0.25">
      <c r="B314" s="178" t="s">
        <v>3246</v>
      </c>
      <c r="C314" s="179" t="s">
        <v>3247</v>
      </c>
      <c r="D314" s="179" t="s">
        <v>7</v>
      </c>
      <c r="E314" s="179" t="s">
        <v>3248</v>
      </c>
      <c r="F314" s="179" t="s">
        <v>1199</v>
      </c>
      <c r="G314" s="179" t="s">
        <v>1199</v>
      </c>
      <c r="H314" s="180">
        <v>38736</v>
      </c>
      <c r="I314" s="180">
        <v>40707</v>
      </c>
      <c r="J314" s="181" t="s">
        <v>1</v>
      </c>
      <c r="K314" s="182">
        <v>9500</v>
      </c>
      <c r="L314" s="183">
        <f t="shared" si="40"/>
        <v>3.035968185673934E-5</v>
      </c>
      <c r="M314" s="184">
        <v>57.512999999999998</v>
      </c>
      <c r="N314" s="185">
        <f t="shared" si="41"/>
        <v>6.5415024308802558E-6</v>
      </c>
      <c r="O314" s="186">
        <v>9500</v>
      </c>
      <c r="P314" s="183">
        <f t="shared" si="42"/>
        <v>3.4154435810406797E-5</v>
      </c>
      <c r="Q314" s="184">
        <v>57.512999999999998</v>
      </c>
      <c r="R314" s="187">
        <f t="shared" si="43"/>
        <v>1.1675813199041099E-5</v>
      </c>
      <c r="S314" s="182">
        <v>9500</v>
      </c>
      <c r="T314" s="183">
        <f t="shared" si="44"/>
        <v>4.4382076777619787E-5</v>
      </c>
      <c r="U314" s="184">
        <v>57.512999999999998</v>
      </c>
      <c r="V314" s="185">
        <f t="shared" si="45"/>
        <v>2.2827382148257954E-5</v>
      </c>
      <c r="W314" s="186">
        <v>9500</v>
      </c>
      <c r="X314" s="183">
        <f t="shared" si="46"/>
        <v>7.8612900363709613E-5</v>
      </c>
      <c r="Y314" s="184">
        <v>57.512999999999998</v>
      </c>
      <c r="Z314" s="187">
        <f t="shared" si="47"/>
        <v>1.1534627436155602E-4</v>
      </c>
      <c r="AA314" s="182">
        <v>0</v>
      </c>
      <c r="AB314" s="183">
        <f t="shared" si="48"/>
        <v>0</v>
      </c>
      <c r="AC314" s="184">
        <v>0</v>
      </c>
      <c r="AD314" s="185">
        <f t="shared" si="49"/>
        <v>0</v>
      </c>
    </row>
    <row r="315" spans="2:30" x14ac:dyDescent="0.25">
      <c r="B315" s="178" t="s">
        <v>2142</v>
      </c>
      <c r="C315" s="179" t="s">
        <v>2143</v>
      </c>
      <c r="D315" s="179" t="s">
        <v>7</v>
      </c>
      <c r="E315" s="179" t="s">
        <v>2144</v>
      </c>
      <c r="F315" s="179" t="s">
        <v>1199</v>
      </c>
      <c r="G315" s="179" t="s">
        <v>1199</v>
      </c>
      <c r="H315" s="180">
        <v>38968</v>
      </c>
      <c r="I315" s="180">
        <v>42002</v>
      </c>
      <c r="J315" s="181" t="s">
        <v>1</v>
      </c>
      <c r="K315" s="182">
        <v>135</v>
      </c>
      <c r="L315" s="183">
        <f t="shared" si="40"/>
        <v>4.3142705796419064E-7</v>
      </c>
      <c r="M315" s="184">
        <v>56.370191249999998</v>
      </c>
      <c r="N315" s="185">
        <f t="shared" si="41"/>
        <v>6.4115198840446489E-6</v>
      </c>
      <c r="O315" s="186">
        <v>135</v>
      </c>
      <c r="P315" s="183">
        <f t="shared" si="42"/>
        <v>4.8535250888472817E-7</v>
      </c>
      <c r="Q315" s="184">
        <v>34.32</v>
      </c>
      <c r="R315" s="187">
        <f t="shared" si="43"/>
        <v>6.9673623179296949E-6</v>
      </c>
      <c r="S315" s="182">
        <v>0</v>
      </c>
      <c r="T315" s="183">
        <f t="shared" si="44"/>
        <v>0</v>
      </c>
      <c r="U315" s="184">
        <v>0</v>
      </c>
      <c r="V315" s="185">
        <f t="shared" si="45"/>
        <v>0</v>
      </c>
      <c r="W315" s="186">
        <v>0</v>
      </c>
      <c r="X315" s="183">
        <f t="shared" si="46"/>
        <v>0</v>
      </c>
      <c r="Y315" s="184">
        <v>0</v>
      </c>
      <c r="Z315" s="187">
        <f t="shared" si="47"/>
        <v>0</v>
      </c>
      <c r="AA315" s="182">
        <v>0</v>
      </c>
      <c r="AB315" s="183">
        <f t="shared" si="48"/>
        <v>0</v>
      </c>
      <c r="AC315" s="184">
        <v>0</v>
      </c>
      <c r="AD315" s="185">
        <f t="shared" si="49"/>
        <v>0</v>
      </c>
    </row>
    <row r="316" spans="2:30" x14ac:dyDescent="0.25">
      <c r="B316" s="178" t="s">
        <v>8233</v>
      </c>
      <c r="C316" s="179" t="s">
        <v>8234</v>
      </c>
      <c r="D316" s="179" t="s">
        <v>7</v>
      </c>
      <c r="E316" s="179" t="s">
        <v>8235</v>
      </c>
      <c r="F316" s="179" t="s">
        <v>1199</v>
      </c>
      <c r="G316" s="179" t="s">
        <v>1199</v>
      </c>
      <c r="H316" s="180">
        <v>40618</v>
      </c>
      <c r="I316" s="180">
        <v>41589</v>
      </c>
      <c r="J316" s="181" t="s">
        <v>1</v>
      </c>
      <c r="K316" s="182">
        <v>15515</v>
      </c>
      <c r="L316" s="183">
        <f t="shared" si="40"/>
        <v>4.9582154106032725E-5</v>
      </c>
      <c r="M316" s="184">
        <v>54.1842915</v>
      </c>
      <c r="N316" s="185">
        <f t="shared" si="41"/>
        <v>6.1628966418509622E-6</v>
      </c>
      <c r="O316" s="186">
        <v>15515</v>
      </c>
      <c r="P316" s="183">
        <f t="shared" si="42"/>
        <v>5.5779586484048577E-5</v>
      </c>
      <c r="Q316" s="184">
        <v>54.1842915</v>
      </c>
      <c r="R316" s="187">
        <f t="shared" si="43"/>
        <v>1.1000046352587944E-5</v>
      </c>
      <c r="S316" s="182">
        <v>14855</v>
      </c>
      <c r="T316" s="183">
        <f t="shared" si="44"/>
        <v>6.9399552687530728E-5</v>
      </c>
      <c r="U316" s="184">
        <v>51.996292500000003</v>
      </c>
      <c r="V316" s="185">
        <f t="shared" si="45"/>
        <v>2.0637755623773739E-5</v>
      </c>
      <c r="W316" s="186">
        <v>14855</v>
      </c>
      <c r="X316" s="183">
        <f t="shared" si="46"/>
        <v>1.229257510424112E-4</v>
      </c>
      <c r="Y316" s="184">
        <v>51.996292500000003</v>
      </c>
      <c r="Z316" s="187">
        <f t="shared" si="47"/>
        <v>1.0428213830766467E-4</v>
      </c>
      <c r="AA316" s="182">
        <v>0</v>
      </c>
      <c r="AB316" s="183">
        <f t="shared" si="48"/>
        <v>0</v>
      </c>
      <c r="AC316" s="184">
        <v>0</v>
      </c>
      <c r="AD316" s="185">
        <f t="shared" si="49"/>
        <v>0</v>
      </c>
    </row>
    <row r="317" spans="2:30" x14ac:dyDescent="0.25">
      <c r="B317" s="178" t="s">
        <v>6459</v>
      </c>
      <c r="C317" s="179" t="s">
        <v>6460</v>
      </c>
      <c r="D317" s="179" t="s">
        <v>7</v>
      </c>
      <c r="E317" s="179" t="s">
        <v>6461</v>
      </c>
      <c r="F317" s="179" t="s">
        <v>1199</v>
      </c>
      <c r="G317" s="179" t="s">
        <v>1199</v>
      </c>
      <c r="H317" s="180">
        <v>40290</v>
      </c>
      <c r="I317" s="180">
        <v>40343</v>
      </c>
      <c r="J317" s="181" t="s">
        <v>1</v>
      </c>
      <c r="K317" s="182">
        <v>360</v>
      </c>
      <c r="L317" s="183">
        <f t="shared" si="40"/>
        <v>1.1504721545711751E-6</v>
      </c>
      <c r="M317" s="184">
        <v>54</v>
      </c>
      <c r="N317" s="185">
        <f t="shared" si="41"/>
        <v>6.1419354105599395E-6</v>
      </c>
      <c r="O317" s="186">
        <v>0</v>
      </c>
      <c r="P317" s="183">
        <f t="shared" si="42"/>
        <v>0</v>
      </c>
      <c r="Q317" s="184">
        <v>0</v>
      </c>
      <c r="R317" s="187">
        <f t="shared" si="43"/>
        <v>0</v>
      </c>
      <c r="S317" s="182">
        <v>0</v>
      </c>
      <c r="T317" s="183">
        <f t="shared" si="44"/>
        <v>0</v>
      </c>
      <c r="U317" s="184">
        <v>0</v>
      </c>
      <c r="V317" s="185">
        <f t="shared" si="45"/>
        <v>0</v>
      </c>
      <c r="W317" s="186">
        <v>0</v>
      </c>
      <c r="X317" s="183">
        <f t="shared" si="46"/>
        <v>0</v>
      </c>
      <c r="Y317" s="184">
        <v>0</v>
      </c>
      <c r="Z317" s="187">
        <f t="shared" si="47"/>
        <v>0</v>
      </c>
      <c r="AA317" s="182">
        <v>0</v>
      </c>
      <c r="AB317" s="183">
        <f t="shared" si="48"/>
        <v>0</v>
      </c>
      <c r="AC317" s="184">
        <v>0</v>
      </c>
      <c r="AD317" s="185">
        <f t="shared" si="49"/>
        <v>0</v>
      </c>
    </row>
    <row r="318" spans="2:30" x14ac:dyDescent="0.25">
      <c r="B318" s="178" t="s">
        <v>7244</v>
      </c>
      <c r="C318" s="179" t="s">
        <v>7245</v>
      </c>
      <c r="D318" s="179" t="s">
        <v>7</v>
      </c>
      <c r="E318" s="179" t="s">
        <v>1711</v>
      </c>
      <c r="F318" s="179" t="s">
        <v>1199</v>
      </c>
      <c r="G318" s="179" t="s">
        <v>1199</v>
      </c>
      <c r="H318" s="180">
        <v>38727</v>
      </c>
      <c r="I318" s="180">
        <v>41765</v>
      </c>
      <c r="J318" s="181" t="s">
        <v>1</v>
      </c>
      <c r="K318" s="182">
        <v>15500</v>
      </c>
      <c r="L318" s="183">
        <f t="shared" si="40"/>
        <v>4.9534217766258927E-5</v>
      </c>
      <c r="M318" s="184">
        <v>53.298512500000001</v>
      </c>
      <c r="N318" s="185">
        <f t="shared" si="41"/>
        <v>6.0621485417392884E-6</v>
      </c>
      <c r="O318" s="186">
        <v>15500</v>
      </c>
      <c r="P318" s="183">
        <f t="shared" si="42"/>
        <v>5.5725658427505829E-5</v>
      </c>
      <c r="Q318" s="184">
        <v>53.298512500000001</v>
      </c>
      <c r="R318" s="187">
        <f t="shared" si="43"/>
        <v>1.0820222831998975E-5</v>
      </c>
      <c r="S318" s="182">
        <v>15500</v>
      </c>
      <c r="T318" s="183">
        <f t="shared" si="44"/>
        <v>7.2412862110853338E-5</v>
      </c>
      <c r="U318" s="184">
        <v>48.432000000000002</v>
      </c>
      <c r="V318" s="185">
        <f t="shared" si="45"/>
        <v>1.9223058651164595E-5</v>
      </c>
      <c r="W318" s="186">
        <v>15500</v>
      </c>
      <c r="X318" s="183">
        <f t="shared" si="46"/>
        <v>1.282631532249999E-4</v>
      </c>
      <c r="Y318" s="184">
        <v>48.432000000000002</v>
      </c>
      <c r="Z318" s="187">
        <f t="shared" si="47"/>
        <v>9.7133704725520866E-5</v>
      </c>
      <c r="AA318" s="182">
        <v>0</v>
      </c>
      <c r="AB318" s="183">
        <f t="shared" si="48"/>
        <v>0</v>
      </c>
      <c r="AC318" s="184">
        <v>0</v>
      </c>
      <c r="AD318" s="185">
        <f t="shared" si="49"/>
        <v>0</v>
      </c>
    </row>
    <row r="319" spans="2:30" x14ac:dyDescent="0.25">
      <c r="B319" s="178" t="s">
        <v>3356</v>
      </c>
      <c r="C319" s="179" t="s">
        <v>3357</v>
      </c>
      <c r="D319" s="179" t="s">
        <v>7</v>
      </c>
      <c r="E319" s="179" t="s">
        <v>1353</v>
      </c>
      <c r="F319" s="179" t="s">
        <v>1199</v>
      </c>
      <c r="G319" s="179" t="s">
        <v>1199</v>
      </c>
      <c r="H319" s="180">
        <v>38728</v>
      </c>
      <c r="I319" s="180">
        <v>41037</v>
      </c>
      <c r="J319" s="181" t="s">
        <v>1</v>
      </c>
      <c r="K319" s="182">
        <v>0</v>
      </c>
      <c r="L319" s="183">
        <f t="shared" si="40"/>
        <v>0</v>
      </c>
      <c r="M319" s="184">
        <v>52.477087500000003</v>
      </c>
      <c r="N319" s="185">
        <f t="shared" si="41"/>
        <v>5.9687200362833778E-6</v>
      </c>
      <c r="O319" s="186">
        <v>0</v>
      </c>
      <c r="P319" s="183">
        <f t="shared" si="42"/>
        <v>0</v>
      </c>
      <c r="Q319" s="184">
        <v>0</v>
      </c>
      <c r="R319" s="187">
        <f t="shared" si="43"/>
        <v>0</v>
      </c>
      <c r="S319" s="182">
        <v>0</v>
      </c>
      <c r="T319" s="183">
        <f t="shared" si="44"/>
        <v>0</v>
      </c>
      <c r="U319" s="184">
        <v>0</v>
      </c>
      <c r="V319" s="185">
        <f t="shared" si="45"/>
        <v>0</v>
      </c>
      <c r="W319" s="186">
        <v>0</v>
      </c>
      <c r="X319" s="183">
        <f t="shared" si="46"/>
        <v>0</v>
      </c>
      <c r="Y319" s="184">
        <v>0</v>
      </c>
      <c r="Z319" s="187">
        <f t="shared" si="47"/>
        <v>0</v>
      </c>
      <c r="AA319" s="182">
        <v>0</v>
      </c>
      <c r="AB319" s="183">
        <f t="shared" si="48"/>
        <v>0</v>
      </c>
      <c r="AC319" s="184">
        <v>0</v>
      </c>
      <c r="AD319" s="185">
        <f t="shared" si="49"/>
        <v>0</v>
      </c>
    </row>
    <row r="320" spans="2:30" x14ac:dyDescent="0.25">
      <c r="B320" s="178" t="s">
        <v>14017</v>
      </c>
      <c r="C320" s="179" t="s">
        <v>14018</v>
      </c>
      <c r="D320" s="179" t="s">
        <v>7</v>
      </c>
      <c r="E320" s="179" t="s">
        <v>14019</v>
      </c>
      <c r="F320" s="179" t="s">
        <v>1199</v>
      </c>
      <c r="G320" s="179" t="s">
        <v>1199</v>
      </c>
      <c r="H320" s="180">
        <v>39840</v>
      </c>
      <c r="I320" s="180">
        <v>41960</v>
      </c>
      <c r="J320" s="181" t="s">
        <v>1</v>
      </c>
      <c r="K320" s="182">
        <v>3900</v>
      </c>
      <c r="L320" s="183">
        <f t="shared" si="40"/>
        <v>1.2463448341187729E-5</v>
      </c>
      <c r="M320" s="184">
        <v>52.030141499999999</v>
      </c>
      <c r="N320" s="185">
        <f t="shared" si="41"/>
        <v>5.9178846017647082E-6</v>
      </c>
      <c r="O320" s="186">
        <v>3900</v>
      </c>
      <c r="P320" s="183">
        <f t="shared" si="42"/>
        <v>1.4021294701114371E-5</v>
      </c>
      <c r="Q320" s="184">
        <v>28.458804000000001</v>
      </c>
      <c r="R320" s="187">
        <f t="shared" si="43"/>
        <v>5.7774708217641864E-6</v>
      </c>
      <c r="S320" s="182">
        <v>3900</v>
      </c>
      <c r="T320" s="183">
        <f t="shared" si="44"/>
        <v>1.8220010466601806E-5</v>
      </c>
      <c r="U320" s="184">
        <v>11.805300000000001</v>
      </c>
      <c r="V320" s="185">
        <f t="shared" si="45"/>
        <v>4.6856205462213698E-6</v>
      </c>
      <c r="W320" s="186">
        <v>3900</v>
      </c>
      <c r="X320" s="183">
        <f t="shared" si="46"/>
        <v>3.2272664359838686E-5</v>
      </c>
      <c r="Y320" s="184">
        <v>11.805300000000001</v>
      </c>
      <c r="Z320" s="187">
        <f t="shared" si="47"/>
        <v>2.3676340526845713E-5</v>
      </c>
      <c r="AA320" s="182">
        <v>0</v>
      </c>
      <c r="AB320" s="183">
        <f t="shared" si="48"/>
        <v>0</v>
      </c>
      <c r="AC320" s="184">
        <v>0</v>
      </c>
      <c r="AD320" s="185">
        <f t="shared" si="49"/>
        <v>0</v>
      </c>
    </row>
    <row r="321" spans="2:30" x14ac:dyDescent="0.25">
      <c r="B321" s="74" t="s">
        <v>16722</v>
      </c>
      <c r="C321" s="68" t="s">
        <v>16723</v>
      </c>
      <c r="D321" s="68" t="s">
        <v>2</v>
      </c>
      <c r="E321" s="68" t="s">
        <v>16724</v>
      </c>
      <c r="F321" s="68" t="s">
        <v>1199</v>
      </c>
      <c r="G321" s="68" t="s">
        <v>1199</v>
      </c>
      <c r="H321" s="69">
        <v>38720</v>
      </c>
      <c r="I321" s="69">
        <v>38804</v>
      </c>
      <c r="J321" s="94" t="s">
        <v>1173</v>
      </c>
      <c r="K321" s="102">
        <v>6505</v>
      </c>
      <c r="L321" s="71">
        <f t="shared" si="40"/>
        <v>2.0788392681904149E-5</v>
      </c>
      <c r="M321" s="70">
        <v>51.724066520000001</v>
      </c>
      <c r="N321" s="75">
        <f t="shared" si="41"/>
        <v>5.8830717729138115E-6</v>
      </c>
      <c r="O321" s="99">
        <v>6305</v>
      </c>
      <c r="P321" s="71">
        <f t="shared" si="42"/>
        <v>2.2667759766801564E-5</v>
      </c>
      <c r="Q321" s="70">
        <v>44.567266519999997</v>
      </c>
      <c r="R321" s="106">
        <f t="shared" si="43"/>
        <v>9.0476775455879264E-6</v>
      </c>
      <c r="S321" s="102">
        <v>5300</v>
      </c>
      <c r="T321" s="71">
        <f t="shared" si="44"/>
        <v>2.4760527044356302E-5</v>
      </c>
      <c r="U321" s="70">
        <v>36.252116520000001</v>
      </c>
      <c r="V321" s="75">
        <f t="shared" si="45"/>
        <v>1.4388762844664951E-5</v>
      </c>
      <c r="W321" s="99">
        <v>4200</v>
      </c>
      <c r="X321" s="71">
        <f t="shared" si="46"/>
        <v>3.4755177002903201E-5</v>
      </c>
      <c r="Y321" s="70">
        <v>19.442741519999998</v>
      </c>
      <c r="Z321" s="106">
        <f t="shared" si="47"/>
        <v>3.8993754415640578E-5</v>
      </c>
      <c r="AA321" s="102">
        <v>1100</v>
      </c>
      <c r="AB321" s="71">
        <f t="shared" si="48"/>
        <v>1.1801933725382843E-5</v>
      </c>
      <c r="AC321" s="70">
        <v>16.809374999999999</v>
      </c>
      <c r="AD321" s="75">
        <f t="shared" si="49"/>
        <v>8.3179211829378522E-6</v>
      </c>
    </row>
    <row r="322" spans="2:30" x14ac:dyDescent="0.25">
      <c r="B322" s="178" t="s">
        <v>15637</v>
      </c>
      <c r="C322" s="179" t="s">
        <v>15638</v>
      </c>
      <c r="D322" s="179" t="s">
        <v>7</v>
      </c>
      <c r="E322" s="179" t="s">
        <v>15639</v>
      </c>
      <c r="F322" s="179" t="s">
        <v>1199</v>
      </c>
      <c r="G322" s="179" t="s">
        <v>1199</v>
      </c>
      <c r="H322" s="180">
        <v>40191</v>
      </c>
      <c r="I322" s="180">
        <v>41807</v>
      </c>
      <c r="J322" s="181" t="s">
        <v>1</v>
      </c>
      <c r="K322" s="182">
        <v>12990</v>
      </c>
      <c r="L322" s="183">
        <f t="shared" si="40"/>
        <v>4.1512870244109899E-5</v>
      </c>
      <c r="M322" s="184">
        <v>51.571179000000001</v>
      </c>
      <c r="N322" s="185">
        <f t="shared" si="41"/>
        <v>5.8656824160078734E-6</v>
      </c>
      <c r="O322" s="186">
        <v>12990</v>
      </c>
      <c r="P322" s="183">
        <f t="shared" si="42"/>
        <v>4.6701696966019402E-5</v>
      </c>
      <c r="Q322" s="184">
        <v>51.571179000000001</v>
      </c>
      <c r="R322" s="187">
        <f t="shared" si="43"/>
        <v>1.0469553882744965E-5</v>
      </c>
      <c r="S322" s="182">
        <v>11130</v>
      </c>
      <c r="T322" s="183">
        <f t="shared" si="44"/>
        <v>5.1997106793148235E-5</v>
      </c>
      <c r="U322" s="184">
        <v>45.405000000000001</v>
      </c>
      <c r="V322" s="185">
        <f t="shared" si="45"/>
        <v>1.8021617485466807E-5</v>
      </c>
      <c r="W322" s="186">
        <v>11130</v>
      </c>
      <c r="X322" s="183">
        <f t="shared" si="46"/>
        <v>9.2101219057693485E-5</v>
      </c>
      <c r="Y322" s="184">
        <v>45.405000000000001</v>
      </c>
      <c r="Z322" s="187">
        <f t="shared" si="47"/>
        <v>9.106284818017581E-5</v>
      </c>
      <c r="AA322" s="182">
        <v>0</v>
      </c>
      <c r="AB322" s="183">
        <f t="shared" si="48"/>
        <v>0</v>
      </c>
      <c r="AC322" s="184">
        <v>0</v>
      </c>
      <c r="AD322" s="185">
        <f t="shared" si="49"/>
        <v>0</v>
      </c>
    </row>
    <row r="323" spans="2:30" x14ac:dyDescent="0.25">
      <c r="B323" s="178" t="s">
        <v>4088</v>
      </c>
      <c r="C323" s="179" t="s">
        <v>4089</v>
      </c>
      <c r="D323" s="179" t="s">
        <v>7</v>
      </c>
      <c r="E323" s="179" t="s">
        <v>1711</v>
      </c>
      <c r="F323" s="179" t="s">
        <v>1199</v>
      </c>
      <c r="G323" s="179" t="s">
        <v>1199</v>
      </c>
      <c r="H323" s="180">
        <v>38814</v>
      </c>
      <c r="I323" s="180">
        <v>41705</v>
      </c>
      <c r="J323" s="181" t="s">
        <v>1</v>
      </c>
      <c r="K323" s="182">
        <v>13800</v>
      </c>
      <c r="L323" s="183">
        <f t="shared" si="40"/>
        <v>4.4101432591895041E-5</v>
      </c>
      <c r="M323" s="184">
        <v>50.889405000000103</v>
      </c>
      <c r="N323" s="185">
        <f t="shared" si="41"/>
        <v>5.7881377517004945E-6</v>
      </c>
      <c r="O323" s="186">
        <v>13800</v>
      </c>
      <c r="P323" s="183">
        <f t="shared" si="42"/>
        <v>4.9613812019327769E-5</v>
      </c>
      <c r="Q323" s="184">
        <v>50.889405000000103</v>
      </c>
      <c r="R323" s="187">
        <f t="shared" si="43"/>
        <v>1.033114576861491E-5</v>
      </c>
      <c r="S323" s="182">
        <v>12100</v>
      </c>
      <c r="T323" s="183">
        <f t="shared" si="44"/>
        <v>5.6528750422020989E-5</v>
      </c>
      <c r="U323" s="184">
        <v>45.2536500000001</v>
      </c>
      <c r="V323" s="185">
        <f t="shared" si="45"/>
        <v>1.7961545427181955E-5</v>
      </c>
      <c r="W323" s="186">
        <v>12100</v>
      </c>
      <c r="X323" s="183">
        <f t="shared" si="46"/>
        <v>1.001280099369354E-4</v>
      </c>
      <c r="Y323" s="184">
        <v>45.2536500000001</v>
      </c>
      <c r="Z323" s="187">
        <f t="shared" si="47"/>
        <v>9.075930535290876E-5</v>
      </c>
      <c r="AA323" s="182">
        <v>0</v>
      </c>
      <c r="AB323" s="183">
        <f t="shared" si="48"/>
        <v>0</v>
      </c>
      <c r="AC323" s="184">
        <v>0</v>
      </c>
      <c r="AD323" s="185">
        <f t="shared" si="49"/>
        <v>0</v>
      </c>
    </row>
    <row r="324" spans="2:30" x14ac:dyDescent="0.25">
      <c r="B324" s="178" t="s">
        <v>11733</v>
      </c>
      <c r="C324" s="179" t="s">
        <v>11734</v>
      </c>
      <c r="D324" s="179" t="s">
        <v>10</v>
      </c>
      <c r="E324" s="179" t="s">
        <v>11735</v>
      </c>
      <c r="F324" s="179" t="s">
        <v>1199</v>
      </c>
      <c r="G324" s="179" t="s">
        <v>1199</v>
      </c>
      <c r="H324" s="180">
        <v>38750</v>
      </c>
      <c r="I324" s="180">
        <v>39659</v>
      </c>
      <c r="J324" s="181" t="s">
        <v>1</v>
      </c>
      <c r="K324" s="182">
        <v>8800</v>
      </c>
      <c r="L324" s="183">
        <f t="shared" ref="L324:L387" si="50">K324/$K$725</f>
        <v>2.8122652667295388E-5</v>
      </c>
      <c r="M324" s="184">
        <v>50.739907500000001</v>
      </c>
      <c r="N324" s="185">
        <f t="shared" ref="N324:N387" si="51">M324/$M$725</f>
        <v>5.7711339741256644E-6</v>
      </c>
      <c r="O324" s="186">
        <v>8800</v>
      </c>
      <c r="P324" s="183">
        <f t="shared" ref="P324:P387" si="52">O324/$O$725</f>
        <v>3.1637793171745245E-5</v>
      </c>
      <c r="Q324" s="184">
        <v>50.739907500000001</v>
      </c>
      <c r="R324" s="187">
        <f t="shared" ref="R324:R387" si="53">Q324/$Q$725</f>
        <v>1.0300796023622911E-5</v>
      </c>
      <c r="S324" s="182">
        <v>8700</v>
      </c>
      <c r="T324" s="183">
        <f t="shared" ref="T324:T387" si="54">S324/$S$725</f>
        <v>4.0644638733188647E-5</v>
      </c>
      <c r="U324" s="184">
        <v>47.523899999999998</v>
      </c>
      <c r="V324" s="185">
        <f t="shared" ref="V324:V387" si="55">U324/$U$725</f>
        <v>1.8862626301455257E-5</v>
      </c>
      <c r="W324" s="186">
        <v>8700</v>
      </c>
      <c r="X324" s="183">
        <f t="shared" ref="X324:X387" si="56">W324/$W$725</f>
        <v>7.1992866648870911E-5</v>
      </c>
      <c r="Y324" s="184">
        <v>47.523899999999998</v>
      </c>
      <c r="Z324" s="187">
        <f t="shared" ref="Z324:Z387" si="57">Y324/$Y$725</f>
        <v>9.5312447761917345E-5</v>
      </c>
      <c r="AA324" s="182">
        <v>0</v>
      </c>
      <c r="AB324" s="183">
        <f t="shared" ref="AB324:AB387" si="58">AA324/$AA$725</f>
        <v>0</v>
      </c>
      <c r="AC324" s="184">
        <v>0</v>
      </c>
      <c r="AD324" s="185">
        <f t="shared" ref="AD324:AD387" si="59">AC324/$AC$725</f>
        <v>0</v>
      </c>
    </row>
    <row r="325" spans="2:30" x14ac:dyDescent="0.25">
      <c r="B325" s="178" t="s">
        <v>7789</v>
      </c>
      <c r="C325" s="179" t="s">
        <v>7790</v>
      </c>
      <c r="D325" s="179" t="s">
        <v>7</v>
      </c>
      <c r="E325" s="179" t="s">
        <v>7791</v>
      </c>
      <c r="F325" s="179" t="s">
        <v>1199</v>
      </c>
      <c r="G325" s="179" t="s">
        <v>1199</v>
      </c>
      <c r="H325" s="180">
        <v>38729</v>
      </c>
      <c r="I325" s="180">
        <v>39624</v>
      </c>
      <c r="J325" s="181" t="s">
        <v>1</v>
      </c>
      <c r="K325" s="182">
        <v>8500</v>
      </c>
      <c r="L325" s="183">
        <f t="shared" si="50"/>
        <v>2.7163925871819409E-5</v>
      </c>
      <c r="M325" s="184">
        <v>50.30583</v>
      </c>
      <c r="N325" s="185">
        <f t="shared" si="51"/>
        <v>5.721762196937195E-6</v>
      </c>
      <c r="O325" s="186">
        <v>8500</v>
      </c>
      <c r="P325" s="183">
        <f t="shared" si="52"/>
        <v>3.0559232040890297E-5</v>
      </c>
      <c r="Q325" s="184">
        <v>50.30583</v>
      </c>
      <c r="R325" s="187">
        <f t="shared" si="53"/>
        <v>1.0212673202627539E-5</v>
      </c>
      <c r="S325" s="182">
        <v>8300</v>
      </c>
      <c r="T325" s="183">
        <f t="shared" si="54"/>
        <v>3.8775919710973077E-5</v>
      </c>
      <c r="U325" s="184">
        <v>49.642800000000001</v>
      </c>
      <c r="V325" s="185">
        <f t="shared" si="55"/>
        <v>1.9703635117443708E-5</v>
      </c>
      <c r="W325" s="186">
        <v>8300</v>
      </c>
      <c r="X325" s="183">
        <f t="shared" si="56"/>
        <v>6.8682849791451567E-5</v>
      </c>
      <c r="Y325" s="184">
        <v>49.642800000000001</v>
      </c>
      <c r="Z325" s="187">
        <f t="shared" si="57"/>
        <v>9.9562047343658894E-5</v>
      </c>
      <c r="AA325" s="182">
        <v>0</v>
      </c>
      <c r="AB325" s="183">
        <f t="shared" si="58"/>
        <v>0</v>
      </c>
      <c r="AC325" s="184">
        <v>0</v>
      </c>
      <c r="AD325" s="185">
        <f t="shared" si="59"/>
        <v>0</v>
      </c>
    </row>
    <row r="326" spans="2:30" x14ac:dyDescent="0.25">
      <c r="B326" s="178" t="s">
        <v>7478</v>
      </c>
      <c r="C326" s="179" t="s">
        <v>7479</v>
      </c>
      <c r="D326" s="179" t="s">
        <v>7</v>
      </c>
      <c r="E326" s="179" t="s">
        <v>1711</v>
      </c>
      <c r="F326" s="179" t="s">
        <v>1199</v>
      </c>
      <c r="G326" s="179" t="s">
        <v>1199</v>
      </c>
      <c r="H326" s="180">
        <v>38744</v>
      </c>
      <c r="I326" s="180">
        <v>41956</v>
      </c>
      <c r="J326" s="181" t="s">
        <v>1</v>
      </c>
      <c r="K326" s="182">
        <v>0</v>
      </c>
      <c r="L326" s="183">
        <f t="shared" si="50"/>
        <v>0</v>
      </c>
      <c r="M326" s="184">
        <v>48.827199999999998</v>
      </c>
      <c r="N326" s="185">
        <f t="shared" si="51"/>
        <v>5.5535834940461533E-6</v>
      </c>
      <c r="O326" s="186">
        <v>0</v>
      </c>
      <c r="P326" s="183">
        <f t="shared" si="52"/>
        <v>0</v>
      </c>
      <c r="Q326" s="184">
        <v>48.827199999999998</v>
      </c>
      <c r="R326" s="187">
        <f t="shared" si="53"/>
        <v>9.9124939793128421E-6</v>
      </c>
      <c r="S326" s="182">
        <v>0</v>
      </c>
      <c r="T326" s="183">
        <f t="shared" si="54"/>
        <v>0</v>
      </c>
      <c r="U326" s="184">
        <v>0</v>
      </c>
      <c r="V326" s="185">
        <f t="shared" si="55"/>
        <v>0</v>
      </c>
      <c r="W326" s="186">
        <v>0</v>
      </c>
      <c r="X326" s="183">
        <f t="shared" si="56"/>
        <v>0</v>
      </c>
      <c r="Y326" s="184">
        <v>0</v>
      </c>
      <c r="Z326" s="187">
        <f t="shared" si="57"/>
        <v>0</v>
      </c>
      <c r="AA326" s="182">
        <v>0</v>
      </c>
      <c r="AB326" s="183">
        <f t="shared" si="58"/>
        <v>0</v>
      </c>
      <c r="AC326" s="184">
        <v>0</v>
      </c>
      <c r="AD326" s="185">
        <f t="shared" si="59"/>
        <v>0</v>
      </c>
    </row>
    <row r="327" spans="2:30" x14ac:dyDescent="0.25">
      <c r="B327" s="178" t="s">
        <v>9954</v>
      </c>
      <c r="C327" s="179" t="s">
        <v>9955</v>
      </c>
      <c r="D327" s="179" t="s">
        <v>7</v>
      </c>
      <c r="E327" s="179" t="s">
        <v>9956</v>
      </c>
      <c r="F327" s="179" t="s">
        <v>1199</v>
      </c>
      <c r="G327" s="179" t="s">
        <v>1199</v>
      </c>
      <c r="H327" s="180">
        <v>38757</v>
      </c>
      <c r="I327" s="180">
        <v>41831</v>
      </c>
      <c r="J327" s="181" t="s">
        <v>1</v>
      </c>
      <c r="K327" s="182">
        <v>14400</v>
      </c>
      <c r="L327" s="183">
        <f t="shared" si="50"/>
        <v>4.6018886182846999E-5</v>
      </c>
      <c r="M327" s="184">
        <v>48.280365000000003</v>
      </c>
      <c r="N327" s="185">
        <f t="shared" si="51"/>
        <v>5.4913867301529398E-6</v>
      </c>
      <c r="O327" s="186">
        <v>14400</v>
      </c>
      <c r="P327" s="183">
        <f t="shared" si="52"/>
        <v>5.1770934281037674E-5</v>
      </c>
      <c r="Q327" s="184">
        <v>48.280365000000003</v>
      </c>
      <c r="R327" s="187">
        <f t="shared" si="53"/>
        <v>9.8014800640119971E-6</v>
      </c>
      <c r="S327" s="182">
        <v>12300</v>
      </c>
      <c r="T327" s="183">
        <f t="shared" si="54"/>
        <v>5.7463109933128778E-5</v>
      </c>
      <c r="U327" s="184">
        <v>41.318550000000002</v>
      </c>
      <c r="V327" s="185">
        <f t="shared" si="55"/>
        <v>1.6399671911774795E-5</v>
      </c>
      <c r="W327" s="186">
        <v>12300</v>
      </c>
      <c r="X327" s="183">
        <f t="shared" si="56"/>
        <v>1.0178301836564509E-4</v>
      </c>
      <c r="Y327" s="184">
        <v>41.318550000000002</v>
      </c>
      <c r="Z327" s="187">
        <f t="shared" si="57"/>
        <v>8.2867191843959993E-5</v>
      </c>
      <c r="AA327" s="182">
        <v>0</v>
      </c>
      <c r="AB327" s="183">
        <f t="shared" si="58"/>
        <v>0</v>
      </c>
      <c r="AC327" s="184">
        <v>0</v>
      </c>
      <c r="AD327" s="185">
        <f t="shared" si="59"/>
        <v>0</v>
      </c>
    </row>
    <row r="328" spans="2:30" x14ac:dyDescent="0.25">
      <c r="B328" s="178" t="s">
        <v>15761</v>
      </c>
      <c r="C328" s="179" t="s">
        <v>15762</v>
      </c>
      <c r="D328" s="179" t="s">
        <v>4</v>
      </c>
      <c r="E328" s="179" t="s">
        <v>15763</v>
      </c>
      <c r="F328" s="179" t="s">
        <v>1199</v>
      </c>
      <c r="G328" s="179" t="s">
        <v>1199</v>
      </c>
      <c r="H328" s="180">
        <v>41974</v>
      </c>
      <c r="I328" s="180">
        <v>41977</v>
      </c>
      <c r="J328" s="181" t="s">
        <v>1</v>
      </c>
      <c r="K328" s="182">
        <v>4120</v>
      </c>
      <c r="L328" s="183">
        <f t="shared" si="50"/>
        <v>1.3166514657870114E-5</v>
      </c>
      <c r="M328" s="184">
        <v>45.601160499999999</v>
      </c>
      <c r="N328" s="185">
        <f t="shared" si="51"/>
        <v>5.186655230325504E-6</v>
      </c>
      <c r="O328" s="186">
        <v>4020</v>
      </c>
      <c r="P328" s="183">
        <f t="shared" si="52"/>
        <v>1.4452719153456351E-5</v>
      </c>
      <c r="Q328" s="184">
        <v>42.023560500000002</v>
      </c>
      <c r="R328" s="187">
        <f t="shared" si="53"/>
        <v>8.5312754048059079E-6</v>
      </c>
      <c r="S328" s="182">
        <v>2120</v>
      </c>
      <c r="T328" s="183">
        <f t="shared" si="54"/>
        <v>9.9042108177425207E-6</v>
      </c>
      <c r="U328" s="184">
        <v>14.657775000000001</v>
      </c>
      <c r="V328" s="185">
        <f t="shared" si="55"/>
        <v>5.8177913057601195E-6</v>
      </c>
      <c r="W328" s="186">
        <v>0</v>
      </c>
      <c r="X328" s="183">
        <f t="shared" si="56"/>
        <v>0</v>
      </c>
      <c r="Y328" s="184">
        <v>0</v>
      </c>
      <c r="Z328" s="187">
        <f t="shared" si="57"/>
        <v>0</v>
      </c>
      <c r="AA328" s="182">
        <v>2120</v>
      </c>
      <c r="AB328" s="183">
        <f t="shared" si="58"/>
        <v>2.2745544998010571E-5</v>
      </c>
      <c r="AC328" s="184">
        <v>14.657775000000001</v>
      </c>
      <c r="AD328" s="185">
        <f t="shared" si="59"/>
        <v>7.2532272715218085E-6</v>
      </c>
    </row>
    <row r="329" spans="2:30" x14ac:dyDescent="0.25">
      <c r="B329" s="178" t="s">
        <v>1385</v>
      </c>
      <c r="C329" s="179" t="s">
        <v>1386</v>
      </c>
      <c r="D329" s="179" t="s">
        <v>7</v>
      </c>
      <c r="E329" s="179" t="s">
        <v>1387</v>
      </c>
      <c r="F329" s="179" t="s">
        <v>1199</v>
      </c>
      <c r="G329" s="179" t="s">
        <v>1199</v>
      </c>
      <c r="H329" s="180">
        <v>38791</v>
      </c>
      <c r="I329" s="180">
        <v>40850</v>
      </c>
      <c r="J329" s="181" t="s">
        <v>1</v>
      </c>
      <c r="K329" s="182">
        <v>11500</v>
      </c>
      <c r="L329" s="183">
        <f t="shared" si="50"/>
        <v>3.6751193826579205E-5</v>
      </c>
      <c r="M329" s="184">
        <v>45.405000000000001</v>
      </c>
      <c r="N329" s="185">
        <f t="shared" si="51"/>
        <v>5.1643440243791492E-6</v>
      </c>
      <c r="O329" s="186">
        <v>11500</v>
      </c>
      <c r="P329" s="183">
        <f t="shared" si="52"/>
        <v>4.1344843349439812E-5</v>
      </c>
      <c r="Q329" s="184">
        <v>45.405000000000001</v>
      </c>
      <c r="R329" s="187">
        <f t="shared" si="53"/>
        <v>9.2177472624008681E-6</v>
      </c>
      <c r="S329" s="182">
        <v>11500</v>
      </c>
      <c r="T329" s="183">
        <f t="shared" si="54"/>
        <v>5.3725671888697638E-5</v>
      </c>
      <c r="U329" s="184">
        <v>45.405000000000001</v>
      </c>
      <c r="V329" s="185">
        <f t="shared" si="55"/>
        <v>1.8021617485466807E-5</v>
      </c>
      <c r="W329" s="186">
        <v>11500</v>
      </c>
      <c r="X329" s="183">
        <f t="shared" si="56"/>
        <v>9.5162984650806374E-5</v>
      </c>
      <c r="Y329" s="184">
        <v>45.405000000000001</v>
      </c>
      <c r="Z329" s="187">
        <f t="shared" si="57"/>
        <v>9.106284818017581E-5</v>
      </c>
      <c r="AA329" s="182">
        <v>0</v>
      </c>
      <c r="AB329" s="183">
        <f t="shared" si="58"/>
        <v>0</v>
      </c>
      <c r="AC329" s="184">
        <v>0</v>
      </c>
      <c r="AD329" s="185">
        <f t="shared" si="59"/>
        <v>0</v>
      </c>
    </row>
    <row r="330" spans="2:30" x14ac:dyDescent="0.25">
      <c r="B330" s="178" t="s">
        <v>12228</v>
      </c>
      <c r="C330" s="179" t="s">
        <v>12229</v>
      </c>
      <c r="D330" s="179" t="s">
        <v>7</v>
      </c>
      <c r="E330" s="179" t="s">
        <v>12230</v>
      </c>
      <c r="F330" s="179" t="s">
        <v>1199</v>
      </c>
      <c r="G330" s="179" t="s">
        <v>1199</v>
      </c>
      <c r="H330" s="180">
        <v>38737</v>
      </c>
      <c r="I330" s="180">
        <v>41943</v>
      </c>
      <c r="J330" s="181" t="s">
        <v>1</v>
      </c>
      <c r="K330" s="182">
        <v>14060</v>
      </c>
      <c r="L330" s="183">
        <f t="shared" si="50"/>
        <v>4.4932329147974226E-5</v>
      </c>
      <c r="M330" s="184">
        <v>44.565162000000001</v>
      </c>
      <c r="N330" s="185">
        <f t="shared" si="51"/>
        <v>5.0688212326877819E-6</v>
      </c>
      <c r="O330" s="186">
        <v>14060</v>
      </c>
      <c r="P330" s="183">
        <f t="shared" si="52"/>
        <v>5.0548564999402066E-5</v>
      </c>
      <c r="Q330" s="184">
        <v>44.565162000000001</v>
      </c>
      <c r="R330" s="187">
        <f t="shared" si="53"/>
        <v>9.0472503033575864E-6</v>
      </c>
      <c r="S330" s="182">
        <v>7100</v>
      </c>
      <c r="T330" s="183">
        <f t="shared" si="54"/>
        <v>3.3169762644326367E-5</v>
      </c>
      <c r="U330" s="184">
        <v>21.491700000000002</v>
      </c>
      <c r="V330" s="185">
        <f t="shared" si="55"/>
        <v>8.530232276454289E-6</v>
      </c>
      <c r="W330" s="186">
        <v>7100</v>
      </c>
      <c r="X330" s="183">
        <f t="shared" si="56"/>
        <v>5.87527992191935E-5</v>
      </c>
      <c r="Y330" s="184">
        <v>21.491700000000002</v>
      </c>
      <c r="Z330" s="187">
        <f t="shared" si="57"/>
        <v>4.3103081471949884E-5</v>
      </c>
      <c r="AA330" s="182">
        <v>0</v>
      </c>
      <c r="AB330" s="183">
        <f t="shared" si="58"/>
        <v>0</v>
      </c>
      <c r="AC330" s="184">
        <v>0</v>
      </c>
      <c r="AD330" s="185">
        <f t="shared" si="59"/>
        <v>0</v>
      </c>
    </row>
    <row r="331" spans="2:30" x14ac:dyDescent="0.25">
      <c r="B331" s="178" t="s">
        <v>13655</v>
      </c>
      <c r="C331" s="179" t="s">
        <v>13656</v>
      </c>
      <c r="D331" s="179" t="s">
        <v>7</v>
      </c>
      <c r="E331" s="179" t="s">
        <v>13657</v>
      </c>
      <c r="F331" s="179" t="s">
        <v>1199</v>
      </c>
      <c r="G331" s="179" t="s">
        <v>1199</v>
      </c>
      <c r="H331" s="180">
        <v>39940</v>
      </c>
      <c r="I331" s="180">
        <v>41836</v>
      </c>
      <c r="J331" s="181" t="s">
        <v>1</v>
      </c>
      <c r="K331" s="182">
        <v>0</v>
      </c>
      <c r="L331" s="183">
        <f t="shared" si="50"/>
        <v>0</v>
      </c>
      <c r="M331" s="184">
        <v>44.531680000000001</v>
      </c>
      <c r="N331" s="185">
        <f t="shared" si="51"/>
        <v>5.0650130052541457E-6</v>
      </c>
      <c r="O331" s="186">
        <v>0</v>
      </c>
      <c r="P331" s="183">
        <f t="shared" si="52"/>
        <v>0</v>
      </c>
      <c r="Q331" s="184">
        <v>44.531680000000001</v>
      </c>
      <c r="R331" s="187">
        <f t="shared" si="53"/>
        <v>9.0404530648631529E-6</v>
      </c>
      <c r="S331" s="182">
        <v>0</v>
      </c>
      <c r="T331" s="183">
        <f t="shared" si="54"/>
        <v>0</v>
      </c>
      <c r="U331" s="184">
        <v>0</v>
      </c>
      <c r="V331" s="185">
        <f t="shared" si="55"/>
        <v>0</v>
      </c>
      <c r="W331" s="186">
        <v>0</v>
      </c>
      <c r="X331" s="183">
        <f t="shared" si="56"/>
        <v>0</v>
      </c>
      <c r="Y331" s="184">
        <v>0</v>
      </c>
      <c r="Z331" s="187">
        <f t="shared" si="57"/>
        <v>0</v>
      </c>
      <c r="AA331" s="182">
        <v>0</v>
      </c>
      <c r="AB331" s="183">
        <f t="shared" si="58"/>
        <v>0</v>
      </c>
      <c r="AC331" s="184">
        <v>0</v>
      </c>
      <c r="AD331" s="185">
        <f t="shared" si="59"/>
        <v>0</v>
      </c>
    </row>
    <row r="332" spans="2:30" x14ac:dyDescent="0.25">
      <c r="B332" s="178" t="s">
        <v>3858</v>
      </c>
      <c r="C332" s="179" t="s">
        <v>3859</v>
      </c>
      <c r="D332" s="179" t="s">
        <v>7</v>
      </c>
      <c r="E332" s="179" t="s">
        <v>3860</v>
      </c>
      <c r="F332" s="179" t="s">
        <v>1199</v>
      </c>
      <c r="G332" s="179" t="s">
        <v>1199</v>
      </c>
      <c r="H332" s="180">
        <v>38763</v>
      </c>
      <c r="I332" s="180">
        <v>41957</v>
      </c>
      <c r="J332" s="181" t="s">
        <v>1</v>
      </c>
      <c r="K332" s="182">
        <v>960</v>
      </c>
      <c r="L332" s="183">
        <f t="shared" si="50"/>
        <v>3.0679257455231335E-6</v>
      </c>
      <c r="M332" s="184">
        <v>40.725738999999997</v>
      </c>
      <c r="N332" s="185">
        <f t="shared" si="51"/>
        <v>4.6321270089874429E-6</v>
      </c>
      <c r="O332" s="186">
        <v>960</v>
      </c>
      <c r="P332" s="183">
        <f t="shared" si="52"/>
        <v>3.4513956187358451E-6</v>
      </c>
      <c r="Q332" s="184">
        <v>33.435738999999998</v>
      </c>
      <c r="R332" s="187">
        <f t="shared" si="53"/>
        <v>6.7878469691355558E-6</v>
      </c>
      <c r="S332" s="182">
        <v>900</v>
      </c>
      <c r="T332" s="183">
        <f t="shared" si="54"/>
        <v>4.2046177999850326E-6</v>
      </c>
      <c r="U332" s="184">
        <v>3.1919200000000001</v>
      </c>
      <c r="V332" s="185">
        <f t="shared" si="55"/>
        <v>1.2668992684552628E-6</v>
      </c>
      <c r="W332" s="186">
        <v>900</v>
      </c>
      <c r="X332" s="183">
        <f t="shared" si="56"/>
        <v>7.4475379291935429E-6</v>
      </c>
      <c r="Y332" s="184">
        <v>3.1919200000000001</v>
      </c>
      <c r="Z332" s="187">
        <f t="shared" si="57"/>
        <v>6.4016149402767708E-6</v>
      </c>
      <c r="AA332" s="182">
        <v>0</v>
      </c>
      <c r="AB332" s="183">
        <f t="shared" si="58"/>
        <v>0</v>
      </c>
      <c r="AC332" s="184">
        <v>0</v>
      </c>
      <c r="AD332" s="185">
        <f t="shared" si="59"/>
        <v>0</v>
      </c>
    </row>
    <row r="333" spans="2:30" x14ac:dyDescent="0.25">
      <c r="B333" s="178" t="s">
        <v>9542</v>
      </c>
      <c r="C333" s="179" t="s">
        <v>9543</v>
      </c>
      <c r="D333" s="179" t="s">
        <v>7</v>
      </c>
      <c r="E333" s="179" t="s">
        <v>1711</v>
      </c>
      <c r="F333" s="179" t="s">
        <v>1199</v>
      </c>
      <c r="G333" s="179" t="s">
        <v>1199</v>
      </c>
      <c r="H333" s="180">
        <v>38804</v>
      </c>
      <c r="I333" s="180">
        <v>41961</v>
      </c>
      <c r="J333" s="181" t="s">
        <v>1</v>
      </c>
      <c r="K333" s="182">
        <v>0</v>
      </c>
      <c r="L333" s="183">
        <f t="shared" si="50"/>
        <v>0</v>
      </c>
      <c r="M333" s="184">
        <v>39.7888625</v>
      </c>
      <c r="N333" s="185">
        <f t="shared" si="51"/>
        <v>4.5255671024935278E-6</v>
      </c>
      <c r="O333" s="186">
        <v>0</v>
      </c>
      <c r="P333" s="183">
        <f t="shared" si="52"/>
        <v>0</v>
      </c>
      <c r="Q333" s="184">
        <v>39.7888625</v>
      </c>
      <c r="R333" s="187">
        <f t="shared" si="53"/>
        <v>8.0776055144459762E-6</v>
      </c>
      <c r="S333" s="182">
        <v>0</v>
      </c>
      <c r="T333" s="183">
        <f t="shared" si="54"/>
        <v>0</v>
      </c>
      <c r="U333" s="184">
        <v>0</v>
      </c>
      <c r="V333" s="185">
        <f t="shared" si="55"/>
        <v>0</v>
      </c>
      <c r="W333" s="186">
        <v>0</v>
      </c>
      <c r="X333" s="183">
        <f t="shared" si="56"/>
        <v>0</v>
      </c>
      <c r="Y333" s="184">
        <v>0</v>
      </c>
      <c r="Z333" s="187">
        <f t="shared" si="57"/>
        <v>0</v>
      </c>
      <c r="AA333" s="182">
        <v>0</v>
      </c>
      <c r="AB333" s="183">
        <f t="shared" si="58"/>
        <v>0</v>
      </c>
      <c r="AC333" s="184">
        <v>0</v>
      </c>
      <c r="AD333" s="185">
        <f t="shared" si="59"/>
        <v>0</v>
      </c>
    </row>
    <row r="334" spans="2:30" x14ac:dyDescent="0.25">
      <c r="B334" s="178" t="s">
        <v>11449</v>
      </c>
      <c r="C334" s="179" t="s">
        <v>11450</v>
      </c>
      <c r="D334" s="179" t="s">
        <v>4</v>
      </c>
      <c r="E334" s="179" t="s">
        <v>11451</v>
      </c>
      <c r="F334" s="179" t="s">
        <v>1199</v>
      </c>
      <c r="G334" s="179" t="s">
        <v>1199</v>
      </c>
      <c r="H334" s="180">
        <v>38730</v>
      </c>
      <c r="I334" s="180">
        <v>38898</v>
      </c>
      <c r="J334" s="181" t="s">
        <v>1</v>
      </c>
      <c r="K334" s="182">
        <v>1700</v>
      </c>
      <c r="L334" s="183">
        <f t="shared" si="50"/>
        <v>5.4327851743638817E-6</v>
      </c>
      <c r="M334" s="184">
        <v>39.590074999999999</v>
      </c>
      <c r="N334" s="185">
        <f t="shared" si="51"/>
        <v>4.5029571027634041E-6</v>
      </c>
      <c r="O334" s="186">
        <v>1700</v>
      </c>
      <c r="P334" s="183">
        <f t="shared" si="52"/>
        <v>6.1118464081780593E-6</v>
      </c>
      <c r="Q334" s="184">
        <v>39.590074999999999</v>
      </c>
      <c r="R334" s="187">
        <f t="shared" si="53"/>
        <v>8.0372493216494883E-6</v>
      </c>
      <c r="S334" s="182">
        <v>1700</v>
      </c>
      <c r="T334" s="183">
        <f t="shared" si="54"/>
        <v>7.9420558444161728E-6</v>
      </c>
      <c r="U334" s="184">
        <v>11.060700000000001</v>
      </c>
      <c r="V334" s="185">
        <f t="shared" si="55"/>
        <v>4.3900826896047289E-6</v>
      </c>
      <c r="W334" s="186">
        <v>100</v>
      </c>
      <c r="X334" s="183">
        <f t="shared" si="56"/>
        <v>8.2750421435483804E-7</v>
      </c>
      <c r="Y334" s="184">
        <v>0.30270000000000002</v>
      </c>
      <c r="Z334" s="187">
        <f t="shared" si="57"/>
        <v>6.0708565453450545E-7</v>
      </c>
      <c r="AA334" s="182">
        <v>1600</v>
      </c>
      <c r="AB334" s="183">
        <f t="shared" si="58"/>
        <v>1.7166449055102315E-5</v>
      </c>
      <c r="AC334" s="184">
        <v>10.757999999999999</v>
      </c>
      <c r="AD334" s="185">
        <f t="shared" si="59"/>
        <v>5.3234695570802254E-6</v>
      </c>
    </row>
    <row r="335" spans="2:30" x14ac:dyDescent="0.25">
      <c r="B335" s="178" t="s">
        <v>15963</v>
      </c>
      <c r="C335" s="179" t="s">
        <v>15964</v>
      </c>
      <c r="D335" s="179" t="s">
        <v>7</v>
      </c>
      <c r="E335" s="179" t="s">
        <v>15965</v>
      </c>
      <c r="F335" s="179" t="s">
        <v>1199</v>
      </c>
      <c r="G335" s="179" t="s">
        <v>1199</v>
      </c>
      <c r="H335" s="180">
        <v>41149</v>
      </c>
      <c r="I335" s="180">
        <v>41829</v>
      </c>
      <c r="J335" s="181" t="s">
        <v>1</v>
      </c>
      <c r="K335" s="182">
        <v>0</v>
      </c>
      <c r="L335" s="183">
        <f t="shared" si="50"/>
        <v>0</v>
      </c>
      <c r="M335" s="184">
        <v>38.878399999999999</v>
      </c>
      <c r="N335" s="185">
        <f t="shared" si="51"/>
        <v>4.4220115123317324E-6</v>
      </c>
      <c r="O335" s="186">
        <v>0</v>
      </c>
      <c r="P335" s="183">
        <f t="shared" si="52"/>
        <v>0</v>
      </c>
      <c r="Q335" s="184">
        <v>38.878399999999999</v>
      </c>
      <c r="R335" s="187">
        <f t="shared" si="53"/>
        <v>7.8927709540034334E-6</v>
      </c>
      <c r="S335" s="182">
        <v>0</v>
      </c>
      <c r="T335" s="183">
        <f t="shared" si="54"/>
        <v>0</v>
      </c>
      <c r="U335" s="184">
        <v>0</v>
      </c>
      <c r="V335" s="185">
        <f t="shared" si="55"/>
        <v>0</v>
      </c>
      <c r="W335" s="186">
        <v>0</v>
      </c>
      <c r="X335" s="183">
        <f t="shared" si="56"/>
        <v>0</v>
      </c>
      <c r="Y335" s="184">
        <v>0</v>
      </c>
      <c r="Z335" s="187">
        <f t="shared" si="57"/>
        <v>0</v>
      </c>
      <c r="AA335" s="182">
        <v>0</v>
      </c>
      <c r="AB335" s="183">
        <f t="shared" si="58"/>
        <v>0</v>
      </c>
      <c r="AC335" s="184">
        <v>0</v>
      </c>
      <c r="AD335" s="185">
        <f t="shared" si="59"/>
        <v>0</v>
      </c>
    </row>
    <row r="336" spans="2:30" x14ac:dyDescent="0.25">
      <c r="B336" s="178" t="s">
        <v>8783</v>
      </c>
      <c r="C336" s="179" t="s">
        <v>8784</v>
      </c>
      <c r="D336" s="179" t="s">
        <v>7</v>
      </c>
      <c r="E336" s="179" t="s">
        <v>8785</v>
      </c>
      <c r="F336" s="179" t="s">
        <v>1199</v>
      </c>
      <c r="G336" s="179" t="s">
        <v>1199</v>
      </c>
      <c r="H336" s="180">
        <v>38764</v>
      </c>
      <c r="I336" s="180">
        <v>41996</v>
      </c>
      <c r="J336" s="181" t="s">
        <v>1</v>
      </c>
      <c r="K336" s="182">
        <v>600</v>
      </c>
      <c r="L336" s="183">
        <f t="shared" si="50"/>
        <v>1.9174535909519582E-6</v>
      </c>
      <c r="M336" s="184">
        <v>38.280216576000001</v>
      </c>
      <c r="N336" s="185">
        <f t="shared" si="51"/>
        <v>4.3539744020747772E-6</v>
      </c>
      <c r="O336" s="186">
        <v>600</v>
      </c>
      <c r="P336" s="183">
        <f t="shared" si="52"/>
        <v>2.1571222617099032E-6</v>
      </c>
      <c r="Q336" s="184">
        <v>19.169234075999999</v>
      </c>
      <c r="R336" s="187">
        <f t="shared" si="53"/>
        <v>3.8915792297405661E-6</v>
      </c>
      <c r="S336" s="182">
        <v>600</v>
      </c>
      <c r="T336" s="183">
        <f t="shared" si="54"/>
        <v>2.8030785333233551E-6</v>
      </c>
      <c r="U336" s="184">
        <v>2.389122076</v>
      </c>
      <c r="V336" s="185">
        <f t="shared" si="55"/>
        <v>9.4826217772836374E-7</v>
      </c>
      <c r="W336" s="186">
        <v>600</v>
      </c>
      <c r="X336" s="183">
        <f t="shared" si="56"/>
        <v>4.9650252861290289E-6</v>
      </c>
      <c r="Y336" s="184">
        <v>2.389122076</v>
      </c>
      <c r="Z336" s="187">
        <f t="shared" si="57"/>
        <v>4.7915485274902425E-6</v>
      </c>
      <c r="AA336" s="182">
        <v>0</v>
      </c>
      <c r="AB336" s="183">
        <f t="shared" si="58"/>
        <v>0</v>
      </c>
      <c r="AC336" s="184">
        <v>0</v>
      </c>
      <c r="AD336" s="185">
        <f t="shared" si="59"/>
        <v>0</v>
      </c>
    </row>
    <row r="337" spans="2:30" x14ac:dyDescent="0.25">
      <c r="B337" s="178" t="s">
        <v>14991</v>
      </c>
      <c r="C337" s="179" t="s">
        <v>14992</v>
      </c>
      <c r="D337" s="179" t="s">
        <v>4</v>
      </c>
      <c r="E337" s="179" t="s">
        <v>14993</v>
      </c>
      <c r="F337" s="179" t="s">
        <v>1199</v>
      </c>
      <c r="G337" s="179" t="s">
        <v>1199</v>
      </c>
      <c r="H337" s="180">
        <v>40704</v>
      </c>
      <c r="I337" s="180">
        <v>41989</v>
      </c>
      <c r="J337" s="181" t="s">
        <v>1</v>
      </c>
      <c r="K337" s="182">
        <v>10200</v>
      </c>
      <c r="L337" s="183">
        <f t="shared" si="50"/>
        <v>3.2596711046183295E-5</v>
      </c>
      <c r="M337" s="184">
        <v>37.675400000000003</v>
      </c>
      <c r="N337" s="185">
        <f t="shared" si="51"/>
        <v>4.2851828401298142E-6</v>
      </c>
      <c r="O337" s="186">
        <v>10200</v>
      </c>
      <c r="P337" s="183">
        <f t="shared" si="52"/>
        <v>3.6671078449068356E-5</v>
      </c>
      <c r="Q337" s="184">
        <v>37.675400000000003</v>
      </c>
      <c r="R337" s="187">
        <f t="shared" si="53"/>
        <v>7.6485478517753034E-6</v>
      </c>
      <c r="S337" s="182">
        <v>10200</v>
      </c>
      <c r="T337" s="183">
        <f t="shared" si="54"/>
        <v>4.7652335066497033E-5</v>
      </c>
      <c r="U337" s="184">
        <v>30.875399999999999</v>
      </c>
      <c r="V337" s="185">
        <f t="shared" si="55"/>
        <v>1.2254699890117428E-5</v>
      </c>
      <c r="W337" s="186">
        <v>10200</v>
      </c>
      <c r="X337" s="183">
        <f t="shared" si="56"/>
        <v>8.4405429864193478E-5</v>
      </c>
      <c r="Y337" s="184">
        <v>30.875399999999999</v>
      </c>
      <c r="Z337" s="187">
        <f t="shared" si="57"/>
        <v>6.1922736762519545E-5</v>
      </c>
      <c r="AA337" s="182">
        <v>0</v>
      </c>
      <c r="AB337" s="183">
        <f t="shared" si="58"/>
        <v>0</v>
      </c>
      <c r="AC337" s="184">
        <v>0</v>
      </c>
      <c r="AD337" s="185">
        <f t="shared" si="59"/>
        <v>0</v>
      </c>
    </row>
    <row r="338" spans="2:30" x14ac:dyDescent="0.25">
      <c r="B338" s="178" t="s">
        <v>7384</v>
      </c>
      <c r="C338" s="179" t="s">
        <v>7385</v>
      </c>
      <c r="D338" s="179" t="s">
        <v>7</v>
      </c>
      <c r="E338" s="179" t="s">
        <v>7386</v>
      </c>
      <c r="F338" s="179" t="s">
        <v>1199</v>
      </c>
      <c r="G338" s="179" t="s">
        <v>1199</v>
      </c>
      <c r="H338" s="180">
        <v>38721</v>
      </c>
      <c r="I338" s="180">
        <v>40562</v>
      </c>
      <c r="J338" s="181" t="s">
        <v>1</v>
      </c>
      <c r="K338" s="182">
        <v>3900</v>
      </c>
      <c r="L338" s="183">
        <f t="shared" si="50"/>
        <v>1.2463448341187729E-5</v>
      </c>
      <c r="M338" s="184">
        <v>37.383609999999997</v>
      </c>
      <c r="N338" s="185">
        <f t="shared" si="51"/>
        <v>4.2519947783993087E-6</v>
      </c>
      <c r="O338" s="186">
        <v>3900</v>
      </c>
      <c r="P338" s="183">
        <f t="shared" si="52"/>
        <v>1.4021294701114371E-5</v>
      </c>
      <c r="Q338" s="184">
        <v>37.383609999999997</v>
      </c>
      <c r="R338" s="187">
        <f t="shared" si="53"/>
        <v>7.5893110612523223E-6</v>
      </c>
      <c r="S338" s="182">
        <v>3900</v>
      </c>
      <c r="T338" s="183">
        <f t="shared" si="54"/>
        <v>1.8220010466601806E-5</v>
      </c>
      <c r="U338" s="184">
        <v>26.332274999999999</v>
      </c>
      <c r="V338" s="185">
        <f t="shared" si="55"/>
        <v>1.0451496257507332E-5</v>
      </c>
      <c r="W338" s="186">
        <v>3400</v>
      </c>
      <c r="X338" s="183">
        <f t="shared" si="56"/>
        <v>2.8135143288064496E-5</v>
      </c>
      <c r="Y338" s="184">
        <v>20.280899999999999</v>
      </c>
      <c r="Z338" s="187">
        <f t="shared" si="57"/>
        <v>4.0674738853811863E-5</v>
      </c>
      <c r="AA338" s="182">
        <v>500</v>
      </c>
      <c r="AB338" s="183">
        <f t="shared" si="58"/>
        <v>5.3645153297194741E-6</v>
      </c>
      <c r="AC338" s="184">
        <v>6.0513750000000002</v>
      </c>
      <c r="AD338" s="185">
        <f t="shared" si="59"/>
        <v>2.9944516258576273E-6</v>
      </c>
    </row>
    <row r="339" spans="2:30" x14ac:dyDescent="0.25">
      <c r="B339" s="178" t="s">
        <v>10830</v>
      </c>
      <c r="C339" s="179" t="s">
        <v>10831</v>
      </c>
      <c r="D339" s="179" t="s">
        <v>7</v>
      </c>
      <c r="E339" s="179" t="s">
        <v>10832</v>
      </c>
      <c r="F339" s="179" t="s">
        <v>1199</v>
      </c>
      <c r="G339" s="179" t="s">
        <v>1199</v>
      </c>
      <c r="H339" s="180">
        <v>40394</v>
      </c>
      <c r="I339" s="180">
        <v>42004</v>
      </c>
      <c r="J339" s="181" t="s">
        <v>1</v>
      </c>
      <c r="K339" s="182">
        <v>2210</v>
      </c>
      <c r="L339" s="183">
        <f t="shared" si="50"/>
        <v>7.0626207266730464E-6</v>
      </c>
      <c r="M339" s="184">
        <v>37.372517901000002</v>
      </c>
      <c r="N339" s="185">
        <f t="shared" si="51"/>
        <v>4.2507331681099473E-6</v>
      </c>
      <c r="O339" s="186">
        <v>2210</v>
      </c>
      <c r="P339" s="183">
        <f t="shared" si="52"/>
        <v>7.9454003306314761E-6</v>
      </c>
      <c r="Q339" s="184">
        <v>16.213844151</v>
      </c>
      <c r="R339" s="187">
        <f t="shared" si="53"/>
        <v>3.2916004302582218E-6</v>
      </c>
      <c r="S339" s="182">
        <v>2000</v>
      </c>
      <c r="T339" s="183">
        <f t="shared" si="54"/>
        <v>9.3435951110778503E-6</v>
      </c>
      <c r="U339" s="184">
        <v>7.1998441509999997</v>
      </c>
      <c r="V339" s="185">
        <f t="shared" si="55"/>
        <v>2.8576772876180487E-6</v>
      </c>
      <c r="W339" s="186">
        <v>2000</v>
      </c>
      <c r="X339" s="183">
        <f t="shared" si="56"/>
        <v>1.6550084287096761E-5</v>
      </c>
      <c r="Y339" s="184">
        <v>7.1998441509999997</v>
      </c>
      <c r="Z339" s="187">
        <f t="shared" si="57"/>
        <v>1.443978228925096E-5</v>
      </c>
      <c r="AA339" s="182">
        <v>0</v>
      </c>
      <c r="AB339" s="183">
        <f t="shared" si="58"/>
        <v>0</v>
      </c>
      <c r="AC339" s="184">
        <v>0</v>
      </c>
      <c r="AD339" s="185">
        <f t="shared" si="59"/>
        <v>0</v>
      </c>
    </row>
    <row r="340" spans="2:30" x14ac:dyDescent="0.25">
      <c r="B340" s="178" t="s">
        <v>3942</v>
      </c>
      <c r="C340" s="179" t="s">
        <v>3943</v>
      </c>
      <c r="D340" s="179" t="s">
        <v>7</v>
      </c>
      <c r="E340" s="179" t="s">
        <v>3944</v>
      </c>
      <c r="F340" s="179" t="s">
        <v>1199</v>
      </c>
      <c r="G340" s="179" t="s">
        <v>1199</v>
      </c>
      <c r="H340" s="180">
        <v>39163</v>
      </c>
      <c r="I340" s="180">
        <v>39322</v>
      </c>
      <c r="J340" s="181" t="s">
        <v>1</v>
      </c>
      <c r="K340" s="182">
        <v>7100</v>
      </c>
      <c r="L340" s="183">
        <f t="shared" si="50"/>
        <v>2.2689867492931505E-5</v>
      </c>
      <c r="M340" s="184">
        <v>36.929400000000001</v>
      </c>
      <c r="N340" s="185">
        <f t="shared" si="51"/>
        <v>4.2003331398283748E-6</v>
      </c>
      <c r="O340" s="186">
        <v>7100</v>
      </c>
      <c r="P340" s="183">
        <f t="shared" si="52"/>
        <v>2.5525946763567186E-5</v>
      </c>
      <c r="Q340" s="184">
        <v>36.929400000000001</v>
      </c>
      <c r="R340" s="187">
        <f t="shared" si="53"/>
        <v>7.4971011067527058E-6</v>
      </c>
      <c r="S340" s="182">
        <v>7100</v>
      </c>
      <c r="T340" s="183">
        <f t="shared" si="54"/>
        <v>3.3169762644326367E-5</v>
      </c>
      <c r="U340" s="184">
        <v>36.929400000000001</v>
      </c>
      <c r="V340" s="185">
        <f t="shared" si="55"/>
        <v>1.4657582221513003E-5</v>
      </c>
      <c r="W340" s="186">
        <v>7100</v>
      </c>
      <c r="X340" s="183">
        <f t="shared" si="56"/>
        <v>5.87527992191935E-5</v>
      </c>
      <c r="Y340" s="184">
        <v>36.929400000000001</v>
      </c>
      <c r="Z340" s="187">
        <f t="shared" si="57"/>
        <v>7.4064449853209656E-5</v>
      </c>
      <c r="AA340" s="182">
        <v>0</v>
      </c>
      <c r="AB340" s="183">
        <f t="shared" si="58"/>
        <v>0</v>
      </c>
      <c r="AC340" s="184">
        <v>0</v>
      </c>
      <c r="AD340" s="185">
        <f t="shared" si="59"/>
        <v>0</v>
      </c>
    </row>
    <row r="341" spans="2:30" x14ac:dyDescent="0.25">
      <c r="B341" s="178" t="s">
        <v>6012</v>
      </c>
      <c r="C341" s="179" t="s">
        <v>6013</v>
      </c>
      <c r="D341" s="179" t="s">
        <v>7</v>
      </c>
      <c r="E341" s="179" t="s">
        <v>2983</v>
      </c>
      <c r="F341" s="179" t="s">
        <v>1199</v>
      </c>
      <c r="G341" s="179" t="s">
        <v>1199</v>
      </c>
      <c r="H341" s="180">
        <v>38737</v>
      </c>
      <c r="I341" s="180">
        <v>41974</v>
      </c>
      <c r="J341" s="181" t="s">
        <v>1</v>
      </c>
      <c r="K341" s="182">
        <v>8900</v>
      </c>
      <c r="L341" s="183">
        <f t="shared" si="50"/>
        <v>2.8442228265787382E-5</v>
      </c>
      <c r="M341" s="184">
        <v>36.886035</v>
      </c>
      <c r="N341" s="185">
        <f t="shared" si="51"/>
        <v>4.1954008244750611E-6</v>
      </c>
      <c r="O341" s="186">
        <v>8900</v>
      </c>
      <c r="P341" s="183">
        <f t="shared" si="52"/>
        <v>3.19973135486969E-5</v>
      </c>
      <c r="Q341" s="184">
        <v>36.886035</v>
      </c>
      <c r="R341" s="187">
        <f t="shared" si="53"/>
        <v>7.4882975034043073E-6</v>
      </c>
      <c r="S341" s="182">
        <v>8000</v>
      </c>
      <c r="T341" s="183">
        <f t="shared" si="54"/>
        <v>3.7374380444311401E-5</v>
      </c>
      <c r="U341" s="184">
        <v>33.9024</v>
      </c>
      <c r="V341" s="185">
        <f t="shared" si="55"/>
        <v>1.3456141055815216E-5</v>
      </c>
      <c r="W341" s="186">
        <v>8000</v>
      </c>
      <c r="X341" s="183">
        <f t="shared" si="56"/>
        <v>6.6200337148387045E-5</v>
      </c>
      <c r="Y341" s="184">
        <v>33.9024</v>
      </c>
      <c r="Z341" s="187">
        <f t="shared" si="57"/>
        <v>6.7993593307864601E-5</v>
      </c>
      <c r="AA341" s="182">
        <v>0</v>
      </c>
      <c r="AB341" s="183">
        <f t="shared" si="58"/>
        <v>0</v>
      </c>
      <c r="AC341" s="184">
        <v>0</v>
      </c>
      <c r="AD341" s="185">
        <f t="shared" si="59"/>
        <v>0</v>
      </c>
    </row>
    <row r="342" spans="2:30" x14ac:dyDescent="0.25">
      <c r="B342" s="178" t="s">
        <v>9736</v>
      </c>
      <c r="C342" s="179" t="s">
        <v>9737</v>
      </c>
      <c r="D342" s="179" t="s">
        <v>7</v>
      </c>
      <c r="E342" s="179" t="s">
        <v>4371</v>
      </c>
      <c r="F342" s="179" t="s">
        <v>1199</v>
      </c>
      <c r="G342" s="179" t="s">
        <v>1199</v>
      </c>
      <c r="H342" s="180">
        <v>39017</v>
      </c>
      <c r="I342" s="180">
        <v>41806</v>
      </c>
      <c r="J342" s="181" t="s">
        <v>1</v>
      </c>
      <c r="K342" s="182">
        <v>5600</v>
      </c>
      <c r="L342" s="183">
        <f t="shared" si="50"/>
        <v>1.7896233515551611E-5</v>
      </c>
      <c r="M342" s="184">
        <v>36.871454999999997</v>
      </c>
      <c r="N342" s="185">
        <f t="shared" si="51"/>
        <v>4.1937425019142095E-6</v>
      </c>
      <c r="O342" s="186">
        <v>5600</v>
      </c>
      <c r="P342" s="183">
        <f t="shared" si="52"/>
        <v>2.0133141109292428E-5</v>
      </c>
      <c r="Q342" s="184">
        <v>36.871454999999997</v>
      </c>
      <c r="R342" s="187">
        <f t="shared" si="53"/>
        <v>7.4853375924895225E-6</v>
      </c>
      <c r="S342" s="182">
        <v>4100</v>
      </c>
      <c r="T342" s="183">
        <f t="shared" si="54"/>
        <v>1.9154369977709591E-5</v>
      </c>
      <c r="U342" s="184">
        <v>13.167450000000001</v>
      </c>
      <c r="V342" s="185">
        <f t="shared" si="55"/>
        <v>5.2262690707853741E-6</v>
      </c>
      <c r="W342" s="186">
        <v>4100</v>
      </c>
      <c r="X342" s="183">
        <f t="shared" si="56"/>
        <v>3.3927672788548359E-5</v>
      </c>
      <c r="Y342" s="184">
        <v>13.167450000000001</v>
      </c>
      <c r="Z342" s="187">
        <f t="shared" si="57"/>
        <v>2.6408225972250987E-5</v>
      </c>
      <c r="AA342" s="182">
        <v>0</v>
      </c>
      <c r="AB342" s="183">
        <f t="shared" si="58"/>
        <v>0</v>
      </c>
      <c r="AC342" s="184">
        <v>0</v>
      </c>
      <c r="AD342" s="185">
        <f t="shared" si="59"/>
        <v>0</v>
      </c>
    </row>
    <row r="343" spans="2:30" x14ac:dyDescent="0.25">
      <c r="B343" s="178" t="s">
        <v>8543</v>
      </c>
      <c r="C343" s="179" t="s">
        <v>8544</v>
      </c>
      <c r="D343" s="179" t="s">
        <v>7</v>
      </c>
      <c r="E343" s="179" t="s">
        <v>1711</v>
      </c>
      <c r="F343" s="179" t="s">
        <v>1199</v>
      </c>
      <c r="G343" s="179" t="s">
        <v>1199</v>
      </c>
      <c r="H343" s="180">
        <v>38748</v>
      </c>
      <c r="I343" s="180">
        <v>41871</v>
      </c>
      <c r="J343" s="181" t="s">
        <v>1</v>
      </c>
      <c r="K343" s="182">
        <v>11600</v>
      </c>
      <c r="L343" s="183">
        <f t="shared" si="50"/>
        <v>3.7070769425071192E-5</v>
      </c>
      <c r="M343" s="184">
        <v>36.482424999999999</v>
      </c>
      <c r="N343" s="185">
        <f t="shared" si="51"/>
        <v>4.1494944068629115E-6</v>
      </c>
      <c r="O343" s="186">
        <v>11600</v>
      </c>
      <c r="P343" s="183">
        <f t="shared" si="52"/>
        <v>4.170436372639146E-5</v>
      </c>
      <c r="Q343" s="184">
        <v>36.482424999999999</v>
      </c>
      <c r="R343" s="187">
        <f t="shared" si="53"/>
        <v>7.4063599420657413E-6</v>
      </c>
      <c r="S343" s="182">
        <v>11600</v>
      </c>
      <c r="T343" s="183">
        <f t="shared" si="54"/>
        <v>5.4192851644251532E-5</v>
      </c>
      <c r="U343" s="184">
        <v>35.26455</v>
      </c>
      <c r="V343" s="185">
        <f t="shared" si="55"/>
        <v>1.3996789580379219E-5</v>
      </c>
      <c r="W343" s="186">
        <v>11600</v>
      </c>
      <c r="X343" s="183">
        <f t="shared" si="56"/>
        <v>9.5990488865161223E-5</v>
      </c>
      <c r="Y343" s="184">
        <v>35.26455</v>
      </c>
      <c r="Z343" s="187">
        <f t="shared" si="57"/>
        <v>7.0725478753269882E-5</v>
      </c>
      <c r="AA343" s="182">
        <v>0</v>
      </c>
      <c r="AB343" s="183">
        <f t="shared" si="58"/>
        <v>0</v>
      </c>
      <c r="AC343" s="184">
        <v>0</v>
      </c>
      <c r="AD343" s="185">
        <f t="shared" si="59"/>
        <v>0</v>
      </c>
    </row>
    <row r="344" spans="2:30" x14ac:dyDescent="0.25">
      <c r="B344" s="178" t="s">
        <v>2813</v>
      </c>
      <c r="C344" s="179" t="s">
        <v>2814</v>
      </c>
      <c r="D344" s="179" t="s">
        <v>7</v>
      </c>
      <c r="E344" s="179" t="s">
        <v>2815</v>
      </c>
      <c r="F344" s="179" t="s">
        <v>1199</v>
      </c>
      <c r="G344" s="179" t="s">
        <v>1199</v>
      </c>
      <c r="H344" s="180">
        <v>38744</v>
      </c>
      <c r="I344" s="180">
        <v>41911</v>
      </c>
      <c r="J344" s="181" t="s">
        <v>1</v>
      </c>
      <c r="K344" s="182">
        <v>8000</v>
      </c>
      <c r="L344" s="183">
        <f t="shared" si="50"/>
        <v>2.5566047879359445E-5</v>
      </c>
      <c r="M344" s="184">
        <v>36.07893</v>
      </c>
      <c r="N344" s="185">
        <f t="shared" si="51"/>
        <v>4.1036010692983948E-6</v>
      </c>
      <c r="O344" s="186">
        <v>8000</v>
      </c>
      <c r="P344" s="183">
        <f t="shared" si="52"/>
        <v>2.8761630156132043E-5</v>
      </c>
      <c r="Q344" s="184">
        <v>36.07893</v>
      </c>
      <c r="R344" s="187">
        <f t="shared" si="53"/>
        <v>7.3244457270752683E-6</v>
      </c>
      <c r="S344" s="182">
        <v>7800</v>
      </c>
      <c r="T344" s="183">
        <f t="shared" si="54"/>
        <v>3.6440020933203613E-5</v>
      </c>
      <c r="U344" s="184">
        <v>35.415900000000001</v>
      </c>
      <c r="V344" s="185">
        <f t="shared" si="55"/>
        <v>1.4056861638664109E-5</v>
      </c>
      <c r="W344" s="186">
        <v>7800</v>
      </c>
      <c r="X344" s="183">
        <f t="shared" si="56"/>
        <v>6.4545328719677373E-5</v>
      </c>
      <c r="Y344" s="184">
        <v>35.415900000000001</v>
      </c>
      <c r="Z344" s="187">
        <f t="shared" si="57"/>
        <v>7.1029021580537135E-5</v>
      </c>
      <c r="AA344" s="182">
        <v>0</v>
      </c>
      <c r="AB344" s="183">
        <f t="shared" si="58"/>
        <v>0</v>
      </c>
      <c r="AC344" s="184">
        <v>0</v>
      </c>
      <c r="AD344" s="185">
        <f t="shared" si="59"/>
        <v>0</v>
      </c>
    </row>
    <row r="345" spans="2:30" x14ac:dyDescent="0.25">
      <c r="B345" s="178" t="s">
        <v>4629</v>
      </c>
      <c r="C345" s="179" t="s">
        <v>4630</v>
      </c>
      <c r="D345" s="179" t="s">
        <v>0</v>
      </c>
      <c r="E345" s="179" t="s">
        <v>4631</v>
      </c>
      <c r="F345" s="179" t="s">
        <v>1199</v>
      </c>
      <c r="G345" s="179" t="s">
        <v>1199</v>
      </c>
      <c r="H345" s="180">
        <v>38720</v>
      </c>
      <c r="I345" s="180">
        <v>40010</v>
      </c>
      <c r="J345" s="181" t="s">
        <v>1</v>
      </c>
      <c r="K345" s="182">
        <v>7610</v>
      </c>
      <c r="L345" s="183">
        <f t="shared" si="50"/>
        <v>2.4319703045240672E-5</v>
      </c>
      <c r="M345" s="184">
        <v>35.849472433999999</v>
      </c>
      <c r="N345" s="185">
        <f t="shared" si="51"/>
        <v>4.0775026702273522E-6</v>
      </c>
      <c r="O345" s="186">
        <v>7610</v>
      </c>
      <c r="P345" s="183">
        <f t="shared" si="52"/>
        <v>2.7359500686020605E-5</v>
      </c>
      <c r="Q345" s="184">
        <v>35.849472433999999</v>
      </c>
      <c r="R345" s="187">
        <f t="shared" si="53"/>
        <v>7.2778631513493859E-6</v>
      </c>
      <c r="S345" s="182">
        <v>3500</v>
      </c>
      <c r="T345" s="183">
        <f t="shared" si="54"/>
        <v>1.6351291444386236E-5</v>
      </c>
      <c r="U345" s="184">
        <v>22.941194933999999</v>
      </c>
      <c r="V345" s="185">
        <f t="shared" si="55"/>
        <v>9.1055487228295763E-6</v>
      </c>
      <c r="W345" s="186">
        <v>3400</v>
      </c>
      <c r="X345" s="183">
        <f t="shared" si="56"/>
        <v>2.8135143288064496E-5</v>
      </c>
      <c r="Y345" s="184">
        <v>22.268819934</v>
      </c>
      <c r="Z345" s="187">
        <f t="shared" si="57"/>
        <v>4.4661648910946256E-5</v>
      </c>
      <c r="AA345" s="182">
        <v>100</v>
      </c>
      <c r="AB345" s="183">
        <f t="shared" si="58"/>
        <v>1.0729030659438947E-6</v>
      </c>
      <c r="AC345" s="184">
        <v>0.67237499999999994</v>
      </c>
      <c r="AD345" s="185">
        <f t="shared" si="59"/>
        <v>3.3271684731751409E-7</v>
      </c>
    </row>
    <row r="346" spans="2:30" x14ac:dyDescent="0.25">
      <c r="B346" s="178" t="s">
        <v>3007</v>
      </c>
      <c r="C346" s="179" t="s">
        <v>3008</v>
      </c>
      <c r="D346" s="179" t="s">
        <v>7</v>
      </c>
      <c r="E346" s="179" t="s">
        <v>3009</v>
      </c>
      <c r="F346" s="179" t="s">
        <v>1199</v>
      </c>
      <c r="G346" s="179" t="s">
        <v>1199</v>
      </c>
      <c r="H346" s="180">
        <v>38734</v>
      </c>
      <c r="I346" s="180">
        <v>41939</v>
      </c>
      <c r="J346" s="181" t="s">
        <v>1</v>
      </c>
      <c r="K346" s="182">
        <v>0</v>
      </c>
      <c r="L346" s="183">
        <f t="shared" si="50"/>
        <v>0</v>
      </c>
      <c r="M346" s="184">
        <v>35.842174999999997</v>
      </c>
      <c r="N346" s="185">
        <f t="shared" si="51"/>
        <v>4.0766726634071517E-6</v>
      </c>
      <c r="O346" s="186">
        <v>0</v>
      </c>
      <c r="P346" s="183">
        <f t="shared" si="52"/>
        <v>0</v>
      </c>
      <c r="Q346" s="184">
        <v>35.842174999999997</v>
      </c>
      <c r="R346" s="187">
        <f t="shared" si="53"/>
        <v>7.2763816867028478E-6</v>
      </c>
      <c r="S346" s="182">
        <v>0</v>
      </c>
      <c r="T346" s="183">
        <f t="shared" si="54"/>
        <v>0</v>
      </c>
      <c r="U346" s="184">
        <v>0</v>
      </c>
      <c r="V346" s="185">
        <f t="shared" si="55"/>
        <v>0</v>
      </c>
      <c r="W346" s="186">
        <v>0</v>
      </c>
      <c r="X346" s="183">
        <f t="shared" si="56"/>
        <v>0</v>
      </c>
      <c r="Y346" s="184">
        <v>0</v>
      </c>
      <c r="Z346" s="187">
        <f t="shared" si="57"/>
        <v>0</v>
      </c>
      <c r="AA346" s="182">
        <v>0</v>
      </c>
      <c r="AB346" s="183">
        <f t="shared" si="58"/>
        <v>0</v>
      </c>
      <c r="AC346" s="184">
        <v>0</v>
      </c>
      <c r="AD346" s="185">
        <f t="shared" si="59"/>
        <v>0</v>
      </c>
    </row>
    <row r="347" spans="2:30" x14ac:dyDescent="0.25">
      <c r="B347" s="178" t="s">
        <v>4372</v>
      </c>
      <c r="C347" s="179" t="s">
        <v>4373</v>
      </c>
      <c r="D347" s="179" t="s">
        <v>7</v>
      </c>
      <c r="E347" s="179" t="s">
        <v>4374</v>
      </c>
      <c r="F347" s="179" t="s">
        <v>1199</v>
      </c>
      <c r="G347" s="179" t="s">
        <v>1199</v>
      </c>
      <c r="H347" s="180">
        <v>38722</v>
      </c>
      <c r="I347" s="180">
        <v>41620</v>
      </c>
      <c r="J347" s="181" t="s">
        <v>1</v>
      </c>
      <c r="K347" s="182">
        <v>5100</v>
      </c>
      <c r="L347" s="183">
        <f t="shared" si="50"/>
        <v>1.6298355523091647E-5</v>
      </c>
      <c r="M347" s="184">
        <v>35.704640284</v>
      </c>
      <c r="N347" s="185">
        <f t="shared" si="51"/>
        <v>4.0610295274371205E-6</v>
      </c>
      <c r="O347" s="186">
        <v>5100</v>
      </c>
      <c r="P347" s="183">
        <f t="shared" si="52"/>
        <v>1.8335539224534178E-5</v>
      </c>
      <c r="Q347" s="184">
        <v>35.704640284</v>
      </c>
      <c r="R347" s="187">
        <f t="shared" si="53"/>
        <v>7.2484605270972087E-6</v>
      </c>
      <c r="S347" s="182">
        <v>5100</v>
      </c>
      <c r="T347" s="183">
        <f t="shared" si="54"/>
        <v>2.3826167533248517E-5</v>
      </c>
      <c r="U347" s="184">
        <v>35.704640284</v>
      </c>
      <c r="V347" s="185">
        <f t="shared" si="55"/>
        <v>1.4171465029279527E-5</v>
      </c>
      <c r="W347" s="186">
        <v>5100</v>
      </c>
      <c r="X347" s="183">
        <f t="shared" si="56"/>
        <v>4.2202714932096739E-5</v>
      </c>
      <c r="Y347" s="184">
        <v>35.704640284</v>
      </c>
      <c r="Z347" s="187">
        <f t="shared" si="57"/>
        <v>7.1608110065184041E-5</v>
      </c>
      <c r="AA347" s="182">
        <v>0</v>
      </c>
      <c r="AB347" s="183">
        <f t="shared" si="58"/>
        <v>0</v>
      </c>
      <c r="AC347" s="184">
        <v>0</v>
      </c>
      <c r="AD347" s="185">
        <f t="shared" si="59"/>
        <v>0</v>
      </c>
    </row>
    <row r="348" spans="2:30" x14ac:dyDescent="0.25">
      <c r="B348" s="178" t="s">
        <v>2227</v>
      </c>
      <c r="C348" s="179" t="s">
        <v>2228</v>
      </c>
      <c r="D348" s="179" t="s">
        <v>7</v>
      </c>
      <c r="E348" s="179" t="s">
        <v>2229</v>
      </c>
      <c r="F348" s="179" t="s">
        <v>1199</v>
      </c>
      <c r="G348" s="179" t="s">
        <v>1199</v>
      </c>
      <c r="H348" s="180">
        <v>38827</v>
      </c>
      <c r="I348" s="180">
        <v>41596</v>
      </c>
      <c r="J348" s="181" t="s">
        <v>1</v>
      </c>
      <c r="K348" s="182">
        <v>200</v>
      </c>
      <c r="L348" s="183">
        <f t="shared" si="50"/>
        <v>6.3915119698398616E-7</v>
      </c>
      <c r="M348" s="184">
        <v>35.515599999999999</v>
      </c>
      <c r="N348" s="185">
        <f t="shared" si="51"/>
        <v>4.0395281716163442E-6</v>
      </c>
      <c r="O348" s="186">
        <v>200</v>
      </c>
      <c r="P348" s="183">
        <f t="shared" si="52"/>
        <v>7.1904075390330107E-7</v>
      </c>
      <c r="Q348" s="184">
        <v>35.515599999999999</v>
      </c>
      <c r="R348" s="187">
        <f t="shared" si="53"/>
        <v>7.2100831334109511E-6</v>
      </c>
      <c r="S348" s="182">
        <v>200</v>
      </c>
      <c r="T348" s="183">
        <f t="shared" si="54"/>
        <v>9.3435951110778503E-7</v>
      </c>
      <c r="U348" s="184">
        <v>1.2108000000000001</v>
      </c>
      <c r="V348" s="185">
        <f t="shared" si="55"/>
        <v>4.805764662791149E-7</v>
      </c>
      <c r="W348" s="186">
        <v>200</v>
      </c>
      <c r="X348" s="183">
        <f t="shared" si="56"/>
        <v>1.6550084287096761E-6</v>
      </c>
      <c r="Y348" s="184">
        <v>1.2108000000000001</v>
      </c>
      <c r="Z348" s="187">
        <f t="shared" si="57"/>
        <v>2.4283426181380218E-6</v>
      </c>
      <c r="AA348" s="182">
        <v>0</v>
      </c>
      <c r="AB348" s="183">
        <f t="shared" si="58"/>
        <v>0</v>
      </c>
      <c r="AC348" s="184">
        <v>0</v>
      </c>
      <c r="AD348" s="185">
        <f t="shared" si="59"/>
        <v>0</v>
      </c>
    </row>
    <row r="349" spans="2:30" x14ac:dyDescent="0.25">
      <c r="B349" s="178" t="s">
        <v>7058</v>
      </c>
      <c r="C349" s="179" t="s">
        <v>7059</v>
      </c>
      <c r="D349" s="179" t="s">
        <v>7</v>
      </c>
      <c r="E349" s="179" t="s">
        <v>1992</v>
      </c>
      <c r="F349" s="179" t="s">
        <v>1199</v>
      </c>
      <c r="G349" s="179" t="s">
        <v>1199</v>
      </c>
      <c r="H349" s="180">
        <v>38824</v>
      </c>
      <c r="I349" s="180">
        <v>41900</v>
      </c>
      <c r="J349" s="181" t="s">
        <v>1</v>
      </c>
      <c r="K349" s="182">
        <v>800</v>
      </c>
      <c r="L349" s="183">
        <f t="shared" si="50"/>
        <v>2.5566047879359446E-6</v>
      </c>
      <c r="M349" s="184">
        <v>35.428653279999999</v>
      </c>
      <c r="N349" s="185">
        <f t="shared" si="51"/>
        <v>4.0296388912756026E-6</v>
      </c>
      <c r="O349" s="186">
        <v>800</v>
      </c>
      <c r="P349" s="183">
        <f t="shared" si="52"/>
        <v>2.8761630156132043E-6</v>
      </c>
      <c r="Q349" s="184">
        <v>35.428653279999999</v>
      </c>
      <c r="R349" s="187">
        <f t="shared" si="53"/>
        <v>7.1924319300136444E-6</v>
      </c>
      <c r="S349" s="182">
        <v>0</v>
      </c>
      <c r="T349" s="183">
        <f t="shared" si="54"/>
        <v>0</v>
      </c>
      <c r="U349" s="184">
        <v>0.21484577999999999</v>
      </c>
      <c r="V349" s="185">
        <f t="shared" si="55"/>
        <v>8.5274054961496623E-8</v>
      </c>
      <c r="W349" s="186">
        <v>0</v>
      </c>
      <c r="X349" s="183">
        <f t="shared" si="56"/>
        <v>0</v>
      </c>
      <c r="Y349" s="184">
        <v>0.21484577999999999</v>
      </c>
      <c r="Z349" s="187">
        <f t="shared" si="57"/>
        <v>4.308879781145568E-7</v>
      </c>
      <c r="AA349" s="182">
        <v>0</v>
      </c>
      <c r="AB349" s="183">
        <f t="shared" si="58"/>
        <v>0</v>
      </c>
      <c r="AC349" s="184">
        <v>0</v>
      </c>
      <c r="AD349" s="185">
        <f t="shared" si="59"/>
        <v>0</v>
      </c>
    </row>
    <row r="350" spans="2:30" x14ac:dyDescent="0.25">
      <c r="B350" s="178" t="s">
        <v>4465</v>
      </c>
      <c r="C350" s="179" t="s">
        <v>4466</v>
      </c>
      <c r="D350" s="179" t="s">
        <v>7</v>
      </c>
      <c r="E350" s="179" t="s">
        <v>4467</v>
      </c>
      <c r="F350" s="179" t="s">
        <v>1199</v>
      </c>
      <c r="G350" s="179" t="s">
        <v>1199</v>
      </c>
      <c r="H350" s="180">
        <v>38721</v>
      </c>
      <c r="I350" s="180">
        <v>39518</v>
      </c>
      <c r="J350" s="181" t="s">
        <v>1</v>
      </c>
      <c r="K350" s="182">
        <v>155</v>
      </c>
      <c r="L350" s="183">
        <f t="shared" si="50"/>
        <v>4.9534217766258924E-7</v>
      </c>
      <c r="M350" s="184">
        <v>34.954923999999998</v>
      </c>
      <c r="N350" s="185">
        <f t="shared" si="51"/>
        <v>3.9757571386857683E-6</v>
      </c>
      <c r="O350" s="186">
        <v>155</v>
      </c>
      <c r="P350" s="183">
        <f t="shared" si="52"/>
        <v>5.5725658427505828E-7</v>
      </c>
      <c r="Q350" s="184">
        <v>28.924924000000001</v>
      </c>
      <c r="R350" s="187">
        <f t="shared" si="53"/>
        <v>5.8720986458793779E-6</v>
      </c>
      <c r="S350" s="182">
        <v>100</v>
      </c>
      <c r="T350" s="183">
        <f t="shared" si="54"/>
        <v>4.6717975555389252E-7</v>
      </c>
      <c r="U350" s="184">
        <v>0.30270000000000002</v>
      </c>
      <c r="V350" s="185">
        <f t="shared" si="55"/>
        <v>1.2014411656977873E-7</v>
      </c>
      <c r="W350" s="186">
        <v>100</v>
      </c>
      <c r="X350" s="183">
        <f t="shared" si="56"/>
        <v>8.2750421435483804E-7</v>
      </c>
      <c r="Y350" s="184">
        <v>0.30270000000000002</v>
      </c>
      <c r="Z350" s="187">
        <f t="shared" si="57"/>
        <v>6.0708565453450545E-7</v>
      </c>
      <c r="AA350" s="182">
        <v>0</v>
      </c>
      <c r="AB350" s="183">
        <f t="shared" si="58"/>
        <v>0</v>
      </c>
      <c r="AC350" s="184">
        <v>0</v>
      </c>
      <c r="AD350" s="185">
        <f t="shared" si="59"/>
        <v>0</v>
      </c>
    </row>
    <row r="351" spans="2:30" x14ac:dyDescent="0.25">
      <c r="B351" s="178" t="s">
        <v>4830</v>
      </c>
      <c r="C351" s="179" t="s">
        <v>4831</v>
      </c>
      <c r="D351" s="179" t="s">
        <v>4</v>
      </c>
      <c r="E351" s="179" t="s">
        <v>4832</v>
      </c>
      <c r="F351" s="179" t="s">
        <v>1199</v>
      </c>
      <c r="G351" s="179" t="s">
        <v>1199</v>
      </c>
      <c r="H351" s="180">
        <v>39020</v>
      </c>
      <c r="I351" s="180">
        <v>41694</v>
      </c>
      <c r="J351" s="181" t="s">
        <v>1</v>
      </c>
      <c r="K351" s="182">
        <v>1500</v>
      </c>
      <c r="L351" s="183">
        <f t="shared" si="50"/>
        <v>4.793633977379896E-6</v>
      </c>
      <c r="M351" s="184">
        <v>34.199330000000003</v>
      </c>
      <c r="N351" s="185">
        <f t="shared" si="51"/>
        <v>3.8898162211930531E-6</v>
      </c>
      <c r="O351" s="186">
        <v>1500</v>
      </c>
      <c r="P351" s="183">
        <f t="shared" si="52"/>
        <v>5.3928056542747578E-6</v>
      </c>
      <c r="Q351" s="184">
        <v>34.199330000000003</v>
      </c>
      <c r="R351" s="187">
        <f t="shared" si="53"/>
        <v>6.9428648933695389E-6</v>
      </c>
      <c r="S351" s="182">
        <v>1400</v>
      </c>
      <c r="T351" s="183">
        <f t="shared" si="54"/>
        <v>6.5405165777544952E-6</v>
      </c>
      <c r="U351" s="184">
        <v>4.2378</v>
      </c>
      <c r="V351" s="185">
        <f t="shared" si="55"/>
        <v>1.682017631976902E-6</v>
      </c>
      <c r="W351" s="186">
        <v>1400</v>
      </c>
      <c r="X351" s="183">
        <f t="shared" si="56"/>
        <v>1.1585059000967733E-5</v>
      </c>
      <c r="Y351" s="184">
        <v>4.2378</v>
      </c>
      <c r="Z351" s="187">
        <f t="shared" si="57"/>
        <v>8.4991991634830751E-6</v>
      </c>
      <c r="AA351" s="182">
        <v>0</v>
      </c>
      <c r="AB351" s="183">
        <f t="shared" si="58"/>
        <v>0</v>
      </c>
      <c r="AC351" s="184">
        <v>0</v>
      </c>
      <c r="AD351" s="185">
        <f t="shared" si="59"/>
        <v>0</v>
      </c>
    </row>
    <row r="352" spans="2:30" x14ac:dyDescent="0.25">
      <c r="B352" s="178" t="s">
        <v>6105</v>
      </c>
      <c r="C352" s="179" t="s">
        <v>6106</v>
      </c>
      <c r="D352" s="179" t="s">
        <v>7</v>
      </c>
      <c r="E352" s="179" t="s">
        <v>6107</v>
      </c>
      <c r="F352" s="179" t="s">
        <v>1199</v>
      </c>
      <c r="G352" s="179" t="s">
        <v>1199</v>
      </c>
      <c r="H352" s="180">
        <v>38747</v>
      </c>
      <c r="I352" s="180">
        <v>38887</v>
      </c>
      <c r="J352" s="181" t="s">
        <v>1</v>
      </c>
      <c r="K352" s="182">
        <v>0</v>
      </c>
      <c r="L352" s="183">
        <f t="shared" si="50"/>
        <v>0</v>
      </c>
      <c r="M352" s="184">
        <v>33.644075000000001</v>
      </c>
      <c r="N352" s="185">
        <f t="shared" si="51"/>
        <v>3.8266617703339709E-6</v>
      </c>
      <c r="O352" s="186">
        <v>0</v>
      </c>
      <c r="P352" s="183">
        <f t="shared" si="52"/>
        <v>0</v>
      </c>
      <c r="Q352" s="184">
        <v>33.644075000000001</v>
      </c>
      <c r="R352" s="187">
        <f t="shared" si="53"/>
        <v>6.8301416193648166E-6</v>
      </c>
      <c r="S352" s="182">
        <v>0</v>
      </c>
      <c r="T352" s="183">
        <f t="shared" si="54"/>
        <v>0</v>
      </c>
      <c r="U352" s="184">
        <v>0</v>
      </c>
      <c r="V352" s="185">
        <f t="shared" si="55"/>
        <v>0</v>
      </c>
      <c r="W352" s="186">
        <v>0</v>
      </c>
      <c r="X352" s="183">
        <f t="shared" si="56"/>
        <v>0</v>
      </c>
      <c r="Y352" s="184">
        <v>0</v>
      </c>
      <c r="Z352" s="187">
        <f t="shared" si="57"/>
        <v>0</v>
      </c>
      <c r="AA352" s="182">
        <v>0</v>
      </c>
      <c r="AB352" s="183">
        <f t="shared" si="58"/>
        <v>0</v>
      </c>
      <c r="AC352" s="184">
        <v>0</v>
      </c>
      <c r="AD352" s="185">
        <f t="shared" si="59"/>
        <v>0</v>
      </c>
    </row>
    <row r="353" spans="2:30" x14ac:dyDescent="0.25">
      <c r="B353" s="178" t="s">
        <v>6552</v>
      </c>
      <c r="C353" s="179" t="s">
        <v>6553</v>
      </c>
      <c r="D353" s="179" t="s">
        <v>7</v>
      </c>
      <c r="E353" s="179" t="s">
        <v>6554</v>
      </c>
      <c r="F353" s="179" t="s">
        <v>1199</v>
      </c>
      <c r="G353" s="179" t="s">
        <v>1199</v>
      </c>
      <c r="H353" s="180">
        <v>38751</v>
      </c>
      <c r="I353" s="180">
        <v>41950</v>
      </c>
      <c r="J353" s="181" t="s">
        <v>1</v>
      </c>
      <c r="K353" s="182">
        <v>215</v>
      </c>
      <c r="L353" s="183">
        <f t="shared" si="50"/>
        <v>6.8708753675778506E-7</v>
      </c>
      <c r="M353" s="184">
        <v>32.922316162999998</v>
      </c>
      <c r="N353" s="185">
        <f t="shared" si="51"/>
        <v>3.7445692488736949E-6</v>
      </c>
      <c r="O353" s="186">
        <v>215</v>
      </c>
      <c r="P353" s="183">
        <f t="shared" si="52"/>
        <v>7.729688104460486E-7</v>
      </c>
      <c r="Q353" s="184">
        <v>7.7929324129999999</v>
      </c>
      <c r="R353" s="187">
        <f t="shared" si="53"/>
        <v>1.5820566328819676E-6</v>
      </c>
      <c r="S353" s="182">
        <v>200</v>
      </c>
      <c r="T353" s="183">
        <f t="shared" si="54"/>
        <v>9.3435951110778503E-7</v>
      </c>
      <c r="U353" s="184">
        <v>4.0429324129999999</v>
      </c>
      <c r="V353" s="185">
        <f t="shared" si="55"/>
        <v>1.6046730859306533E-6</v>
      </c>
      <c r="W353" s="186">
        <v>200</v>
      </c>
      <c r="X353" s="183">
        <f t="shared" si="56"/>
        <v>1.6550084287096761E-6</v>
      </c>
      <c r="Y353" s="184">
        <v>4.0429324129999999</v>
      </c>
      <c r="Z353" s="187">
        <f t="shared" si="57"/>
        <v>8.108378824528815E-6</v>
      </c>
      <c r="AA353" s="182">
        <v>0</v>
      </c>
      <c r="AB353" s="183">
        <f t="shared" si="58"/>
        <v>0</v>
      </c>
      <c r="AC353" s="184">
        <v>0</v>
      </c>
      <c r="AD353" s="185">
        <f t="shared" si="59"/>
        <v>0</v>
      </c>
    </row>
    <row r="354" spans="2:30" x14ac:dyDescent="0.25">
      <c r="B354" s="178" t="s">
        <v>12813</v>
      </c>
      <c r="C354" s="179" t="s">
        <v>12814</v>
      </c>
      <c r="D354" s="179" t="s">
        <v>7</v>
      </c>
      <c r="E354" s="179" t="s">
        <v>9246</v>
      </c>
      <c r="F354" s="179" t="s">
        <v>1199</v>
      </c>
      <c r="G354" s="179" t="s">
        <v>1199</v>
      </c>
      <c r="H354" s="180">
        <v>38722</v>
      </c>
      <c r="I354" s="180">
        <v>41638</v>
      </c>
      <c r="J354" s="181" t="s">
        <v>1</v>
      </c>
      <c r="K354" s="182">
        <v>10800</v>
      </c>
      <c r="L354" s="183">
        <f t="shared" si="50"/>
        <v>3.4514164637135253E-5</v>
      </c>
      <c r="M354" s="184">
        <v>32.734679999999997</v>
      </c>
      <c r="N354" s="185">
        <f t="shared" si="51"/>
        <v>3.7232275971360782E-6</v>
      </c>
      <c r="O354" s="186">
        <v>10800</v>
      </c>
      <c r="P354" s="183">
        <f t="shared" si="52"/>
        <v>3.8828200710778254E-5</v>
      </c>
      <c r="Q354" s="184">
        <v>32.734679999999997</v>
      </c>
      <c r="R354" s="187">
        <f t="shared" si="53"/>
        <v>6.6455237739360958E-6</v>
      </c>
      <c r="S354" s="182">
        <v>9500</v>
      </c>
      <c r="T354" s="183">
        <f t="shared" si="54"/>
        <v>4.4382076777619787E-5</v>
      </c>
      <c r="U354" s="184">
        <v>28.756499999999999</v>
      </c>
      <c r="V354" s="185">
        <f t="shared" si="55"/>
        <v>1.1413691074128977E-5</v>
      </c>
      <c r="W354" s="186">
        <v>9500</v>
      </c>
      <c r="X354" s="183">
        <f t="shared" si="56"/>
        <v>7.8612900363709613E-5</v>
      </c>
      <c r="Y354" s="184">
        <v>28.756499999999999</v>
      </c>
      <c r="Z354" s="187">
        <f t="shared" si="57"/>
        <v>5.767313718077801E-5</v>
      </c>
      <c r="AA354" s="182">
        <v>0</v>
      </c>
      <c r="AB354" s="183">
        <f t="shared" si="58"/>
        <v>0</v>
      </c>
      <c r="AC354" s="184">
        <v>0</v>
      </c>
      <c r="AD354" s="185">
        <f t="shared" si="59"/>
        <v>0</v>
      </c>
    </row>
    <row r="355" spans="2:30" x14ac:dyDescent="0.25">
      <c r="B355" s="178" t="s">
        <v>5810</v>
      </c>
      <c r="C355" s="179" t="s">
        <v>5811</v>
      </c>
      <c r="D355" s="179" t="s">
        <v>7</v>
      </c>
      <c r="E355" s="179" t="s">
        <v>1711</v>
      </c>
      <c r="F355" s="179" t="s">
        <v>1199</v>
      </c>
      <c r="G355" s="179" t="s">
        <v>1199</v>
      </c>
      <c r="H355" s="180">
        <v>40413</v>
      </c>
      <c r="I355" s="180">
        <v>41912</v>
      </c>
      <c r="J355" s="181" t="s">
        <v>1</v>
      </c>
      <c r="K355" s="182">
        <v>700</v>
      </c>
      <c r="L355" s="183">
        <f t="shared" si="50"/>
        <v>2.2370291894439514E-6</v>
      </c>
      <c r="M355" s="184">
        <v>32.338900000000002</v>
      </c>
      <c r="N355" s="185">
        <f t="shared" si="51"/>
        <v>3.67821176015846E-6</v>
      </c>
      <c r="O355" s="186">
        <v>700</v>
      </c>
      <c r="P355" s="183">
        <f t="shared" si="52"/>
        <v>2.5166426386615535E-6</v>
      </c>
      <c r="Q355" s="184">
        <v>32.338900000000002</v>
      </c>
      <c r="R355" s="187">
        <f t="shared" si="53"/>
        <v>6.5651757943850996E-6</v>
      </c>
      <c r="S355" s="182">
        <v>700</v>
      </c>
      <c r="T355" s="183">
        <f t="shared" si="54"/>
        <v>3.2702582888772476E-6</v>
      </c>
      <c r="U355" s="184">
        <v>3.5975999999999999</v>
      </c>
      <c r="V355" s="185">
        <f t="shared" si="55"/>
        <v>1.4279169929680737E-6</v>
      </c>
      <c r="W355" s="186">
        <v>300</v>
      </c>
      <c r="X355" s="183">
        <f t="shared" si="56"/>
        <v>2.4825126430645144E-6</v>
      </c>
      <c r="Y355" s="184">
        <v>0.90810000000000002</v>
      </c>
      <c r="Z355" s="187">
        <f t="shared" si="57"/>
        <v>1.8212569636035164E-6</v>
      </c>
      <c r="AA355" s="182">
        <v>400</v>
      </c>
      <c r="AB355" s="183">
        <f t="shared" si="58"/>
        <v>4.2916122637755788E-6</v>
      </c>
      <c r="AC355" s="184">
        <v>2.6894999999999998</v>
      </c>
      <c r="AD355" s="185">
        <f t="shared" si="59"/>
        <v>1.3308673892700563E-6</v>
      </c>
    </row>
    <row r="356" spans="2:30" x14ac:dyDescent="0.25">
      <c r="B356" s="178" t="s">
        <v>5643</v>
      </c>
      <c r="C356" s="179" t="s">
        <v>5644</v>
      </c>
      <c r="D356" s="179" t="s">
        <v>7</v>
      </c>
      <c r="E356" s="179" t="s">
        <v>5645</v>
      </c>
      <c r="F356" s="179" t="s">
        <v>1199</v>
      </c>
      <c r="G356" s="179" t="s">
        <v>1199</v>
      </c>
      <c r="H356" s="180">
        <v>38917</v>
      </c>
      <c r="I356" s="180">
        <v>41464</v>
      </c>
      <c r="J356" s="181" t="s">
        <v>1</v>
      </c>
      <c r="K356" s="182">
        <v>10500</v>
      </c>
      <c r="L356" s="183">
        <f t="shared" si="50"/>
        <v>3.355543784165927E-5</v>
      </c>
      <c r="M356" s="184">
        <v>32.324264999999997</v>
      </c>
      <c r="N356" s="185">
        <f t="shared" si="51"/>
        <v>3.6765471819226533E-6</v>
      </c>
      <c r="O356" s="186">
        <v>10500</v>
      </c>
      <c r="P356" s="183">
        <f t="shared" si="52"/>
        <v>3.7749639579923305E-5</v>
      </c>
      <c r="Q356" s="184">
        <v>31.7835</v>
      </c>
      <c r="R356" s="187">
        <f t="shared" si="53"/>
        <v>6.4524230836806073E-6</v>
      </c>
      <c r="S356" s="182">
        <v>10500</v>
      </c>
      <c r="T356" s="183">
        <f t="shared" si="54"/>
        <v>4.9053874333158709E-5</v>
      </c>
      <c r="U356" s="184">
        <v>31.7835</v>
      </c>
      <c r="V356" s="185">
        <f t="shared" si="55"/>
        <v>1.2615132239826764E-5</v>
      </c>
      <c r="W356" s="186">
        <v>10500</v>
      </c>
      <c r="X356" s="183">
        <f t="shared" si="56"/>
        <v>8.6887942507258E-5</v>
      </c>
      <c r="Y356" s="184">
        <v>31.7835</v>
      </c>
      <c r="Z356" s="187">
        <f t="shared" si="57"/>
        <v>6.3743993726123066E-5</v>
      </c>
      <c r="AA356" s="182">
        <v>0</v>
      </c>
      <c r="AB356" s="183">
        <f t="shared" si="58"/>
        <v>0</v>
      </c>
      <c r="AC356" s="184">
        <v>0</v>
      </c>
      <c r="AD356" s="185">
        <f t="shared" si="59"/>
        <v>0</v>
      </c>
    </row>
    <row r="357" spans="2:30" x14ac:dyDescent="0.25">
      <c r="B357" s="178" t="s">
        <v>11722</v>
      </c>
      <c r="C357" s="179" t="s">
        <v>11723</v>
      </c>
      <c r="D357" s="179" t="s">
        <v>10</v>
      </c>
      <c r="E357" s="179" t="s">
        <v>11724</v>
      </c>
      <c r="F357" s="179" t="s">
        <v>1199</v>
      </c>
      <c r="G357" s="179" t="s">
        <v>1199</v>
      </c>
      <c r="H357" s="180">
        <v>38736</v>
      </c>
      <c r="I357" s="180">
        <v>40658</v>
      </c>
      <c r="J357" s="181" t="s">
        <v>1</v>
      </c>
      <c r="K357" s="182">
        <v>4300</v>
      </c>
      <c r="L357" s="183">
        <f t="shared" si="50"/>
        <v>1.3741750735155702E-5</v>
      </c>
      <c r="M357" s="184">
        <v>31.355325000000001</v>
      </c>
      <c r="N357" s="185">
        <f t="shared" si="51"/>
        <v>3.566340387539173E-6</v>
      </c>
      <c r="O357" s="186">
        <v>4300</v>
      </c>
      <c r="P357" s="183">
        <f t="shared" si="52"/>
        <v>1.5459376208920972E-5</v>
      </c>
      <c r="Q357" s="184">
        <v>31.355325000000001</v>
      </c>
      <c r="R357" s="187">
        <f t="shared" si="53"/>
        <v>6.3654985393775905E-6</v>
      </c>
      <c r="S357" s="182">
        <v>4200</v>
      </c>
      <c r="T357" s="183">
        <f t="shared" si="54"/>
        <v>1.9621549733263486E-5</v>
      </c>
      <c r="U357" s="184">
        <v>25.124099999999999</v>
      </c>
      <c r="V357" s="185">
        <f t="shared" si="55"/>
        <v>9.9719616752916322E-6</v>
      </c>
      <c r="W357" s="186">
        <v>4200</v>
      </c>
      <c r="X357" s="183">
        <f t="shared" si="56"/>
        <v>3.4755177002903201E-5</v>
      </c>
      <c r="Y357" s="184">
        <v>25.124099999999999</v>
      </c>
      <c r="Z357" s="187">
        <f t="shared" si="57"/>
        <v>5.0388109326363947E-5</v>
      </c>
      <c r="AA357" s="182">
        <v>0</v>
      </c>
      <c r="AB357" s="183">
        <f t="shared" si="58"/>
        <v>0</v>
      </c>
      <c r="AC357" s="184">
        <v>0</v>
      </c>
      <c r="AD357" s="185">
        <f t="shared" si="59"/>
        <v>0</v>
      </c>
    </row>
    <row r="358" spans="2:30" x14ac:dyDescent="0.25">
      <c r="B358" s="178" t="s">
        <v>3496</v>
      </c>
      <c r="C358" s="179" t="s">
        <v>3497</v>
      </c>
      <c r="D358" s="179" t="s">
        <v>7</v>
      </c>
      <c r="E358" s="179" t="s">
        <v>3401</v>
      </c>
      <c r="F358" s="179" t="s">
        <v>1199</v>
      </c>
      <c r="G358" s="179" t="s">
        <v>1199</v>
      </c>
      <c r="H358" s="180">
        <v>38742</v>
      </c>
      <c r="I358" s="180">
        <v>41304</v>
      </c>
      <c r="J358" s="181" t="s">
        <v>1</v>
      </c>
      <c r="K358" s="182">
        <v>5000</v>
      </c>
      <c r="L358" s="183">
        <f t="shared" si="50"/>
        <v>1.5978779924599653E-5</v>
      </c>
      <c r="M358" s="184">
        <v>30.495382500000002</v>
      </c>
      <c r="N358" s="185">
        <f t="shared" si="51"/>
        <v>3.468530919172591E-6</v>
      </c>
      <c r="O358" s="186">
        <v>5000</v>
      </c>
      <c r="P358" s="183">
        <f t="shared" si="52"/>
        <v>1.7976018847582527E-5</v>
      </c>
      <c r="Q358" s="184">
        <v>30.27</v>
      </c>
      <c r="R358" s="187">
        <f t="shared" si="53"/>
        <v>6.1451648416005784E-6</v>
      </c>
      <c r="S358" s="182">
        <v>5000</v>
      </c>
      <c r="T358" s="183">
        <f t="shared" si="54"/>
        <v>2.3358987777694626E-5</v>
      </c>
      <c r="U358" s="184">
        <v>30.27</v>
      </c>
      <c r="V358" s="185">
        <f t="shared" si="55"/>
        <v>1.2014411656977871E-5</v>
      </c>
      <c r="W358" s="186">
        <v>5000</v>
      </c>
      <c r="X358" s="183">
        <f t="shared" si="56"/>
        <v>4.1375210717741903E-5</v>
      </c>
      <c r="Y358" s="184">
        <v>30.27</v>
      </c>
      <c r="Z358" s="187">
        <f t="shared" si="57"/>
        <v>6.0708565453450538E-5</v>
      </c>
      <c r="AA358" s="182">
        <v>0</v>
      </c>
      <c r="AB358" s="183">
        <f t="shared" si="58"/>
        <v>0</v>
      </c>
      <c r="AC358" s="184">
        <v>0</v>
      </c>
      <c r="AD358" s="185">
        <f t="shared" si="59"/>
        <v>0</v>
      </c>
    </row>
    <row r="359" spans="2:30" x14ac:dyDescent="0.25">
      <c r="B359" s="178" t="s">
        <v>13855</v>
      </c>
      <c r="C359" s="179" t="s">
        <v>13856</v>
      </c>
      <c r="D359" s="179" t="s">
        <v>7</v>
      </c>
      <c r="E359" s="179" t="s">
        <v>13857</v>
      </c>
      <c r="F359" s="179" t="s">
        <v>1199</v>
      </c>
      <c r="G359" s="179" t="s">
        <v>1199</v>
      </c>
      <c r="H359" s="180">
        <v>39380</v>
      </c>
      <c r="I359" s="180">
        <v>39994</v>
      </c>
      <c r="J359" s="181" t="s">
        <v>1</v>
      </c>
      <c r="K359" s="182">
        <v>1900</v>
      </c>
      <c r="L359" s="183">
        <f t="shared" si="50"/>
        <v>6.0719363713478681E-6</v>
      </c>
      <c r="M359" s="184">
        <v>30.353355000000001</v>
      </c>
      <c r="N359" s="185">
        <f t="shared" si="51"/>
        <v>3.4523767759962335E-6</v>
      </c>
      <c r="O359" s="186">
        <v>1900</v>
      </c>
      <c r="P359" s="183">
        <f t="shared" si="52"/>
        <v>6.83088716208136E-6</v>
      </c>
      <c r="Q359" s="184">
        <v>30.353355000000001</v>
      </c>
      <c r="R359" s="187">
        <f t="shared" si="53"/>
        <v>6.1620868837337675E-6</v>
      </c>
      <c r="S359" s="182">
        <v>1700</v>
      </c>
      <c r="T359" s="183">
        <f t="shared" si="54"/>
        <v>7.9420558444161728E-6</v>
      </c>
      <c r="U359" s="184">
        <v>7.41615</v>
      </c>
      <c r="V359" s="185">
        <f t="shared" si="55"/>
        <v>2.9435308559595783E-6</v>
      </c>
      <c r="W359" s="186">
        <v>1700</v>
      </c>
      <c r="X359" s="183">
        <f t="shared" si="56"/>
        <v>1.4067571644032248E-5</v>
      </c>
      <c r="Y359" s="184">
        <v>7.41615</v>
      </c>
      <c r="Z359" s="187">
        <f t="shared" si="57"/>
        <v>1.4873598536095383E-5</v>
      </c>
      <c r="AA359" s="182">
        <v>0</v>
      </c>
      <c r="AB359" s="183">
        <f t="shared" si="58"/>
        <v>0</v>
      </c>
      <c r="AC359" s="184">
        <v>0</v>
      </c>
      <c r="AD359" s="185">
        <f t="shared" si="59"/>
        <v>0</v>
      </c>
    </row>
    <row r="360" spans="2:30" x14ac:dyDescent="0.25">
      <c r="B360" s="178" t="s">
        <v>1709</v>
      </c>
      <c r="C360" s="179" t="s">
        <v>1710</v>
      </c>
      <c r="D360" s="179" t="s">
        <v>7</v>
      </c>
      <c r="E360" s="179" t="s">
        <v>1711</v>
      </c>
      <c r="F360" s="179" t="s">
        <v>1199</v>
      </c>
      <c r="G360" s="179" t="s">
        <v>1199</v>
      </c>
      <c r="H360" s="180">
        <v>38723</v>
      </c>
      <c r="I360" s="180">
        <v>41890</v>
      </c>
      <c r="J360" s="181" t="s">
        <v>1</v>
      </c>
      <c r="K360" s="182">
        <v>9400</v>
      </c>
      <c r="L360" s="183">
        <f t="shared" si="50"/>
        <v>3.0040106258247349E-5</v>
      </c>
      <c r="M360" s="184">
        <v>29.75076</v>
      </c>
      <c r="N360" s="185">
        <f t="shared" si="51"/>
        <v>3.3838378950938932E-6</v>
      </c>
      <c r="O360" s="186">
        <v>9400</v>
      </c>
      <c r="P360" s="183">
        <f t="shared" si="52"/>
        <v>3.379491543345515E-5</v>
      </c>
      <c r="Q360" s="184">
        <v>29.75076</v>
      </c>
      <c r="R360" s="187">
        <f t="shared" si="53"/>
        <v>6.0397530347835096E-6</v>
      </c>
      <c r="S360" s="182">
        <v>7000</v>
      </c>
      <c r="T360" s="183">
        <f t="shared" si="54"/>
        <v>3.2702582888772473E-5</v>
      </c>
      <c r="U360" s="184">
        <v>21.7944</v>
      </c>
      <c r="V360" s="185">
        <f t="shared" si="55"/>
        <v>8.6503763930240672E-6</v>
      </c>
      <c r="W360" s="186">
        <v>7000</v>
      </c>
      <c r="X360" s="183">
        <f t="shared" si="56"/>
        <v>5.7925295004838664E-5</v>
      </c>
      <c r="Y360" s="184">
        <v>21.7944</v>
      </c>
      <c r="Z360" s="187">
        <f t="shared" si="57"/>
        <v>4.3710167126484391E-5</v>
      </c>
      <c r="AA360" s="182">
        <v>0</v>
      </c>
      <c r="AB360" s="183">
        <f t="shared" si="58"/>
        <v>0</v>
      </c>
      <c r="AC360" s="184">
        <v>0</v>
      </c>
      <c r="AD360" s="185">
        <f t="shared" si="59"/>
        <v>0</v>
      </c>
    </row>
    <row r="361" spans="2:30" x14ac:dyDescent="0.25">
      <c r="B361" s="178" t="s">
        <v>11230</v>
      </c>
      <c r="C361" s="179" t="s">
        <v>11231</v>
      </c>
      <c r="D361" s="179" t="s">
        <v>7</v>
      </c>
      <c r="E361" s="179" t="s">
        <v>11232</v>
      </c>
      <c r="F361" s="179" t="s">
        <v>1199</v>
      </c>
      <c r="G361" s="179" t="s">
        <v>1199</v>
      </c>
      <c r="H361" s="180">
        <v>39693</v>
      </c>
      <c r="I361" s="180">
        <v>41250</v>
      </c>
      <c r="J361" s="181" t="s">
        <v>1</v>
      </c>
      <c r="K361" s="182">
        <v>200</v>
      </c>
      <c r="L361" s="183">
        <f t="shared" si="50"/>
        <v>6.3915119698398616E-7</v>
      </c>
      <c r="M361" s="184">
        <v>27.725054</v>
      </c>
      <c r="N361" s="185">
        <f t="shared" si="51"/>
        <v>3.1534350170793797E-6</v>
      </c>
      <c r="O361" s="186">
        <v>200</v>
      </c>
      <c r="P361" s="183">
        <f t="shared" si="52"/>
        <v>7.1904075390330107E-7</v>
      </c>
      <c r="Q361" s="184">
        <v>27.725054</v>
      </c>
      <c r="R361" s="187">
        <f t="shared" si="53"/>
        <v>5.6285109703428308E-6</v>
      </c>
      <c r="S361" s="182">
        <v>200</v>
      </c>
      <c r="T361" s="183">
        <f t="shared" si="54"/>
        <v>9.3435951110778503E-7</v>
      </c>
      <c r="U361" s="184">
        <v>0.97507500000000003</v>
      </c>
      <c r="V361" s="185">
        <f t="shared" si="55"/>
        <v>3.8701527738446307E-7</v>
      </c>
      <c r="W361" s="186">
        <v>100</v>
      </c>
      <c r="X361" s="183">
        <f t="shared" si="56"/>
        <v>8.2750421435483804E-7</v>
      </c>
      <c r="Y361" s="184">
        <v>0.30270000000000002</v>
      </c>
      <c r="Z361" s="187">
        <f t="shared" si="57"/>
        <v>6.0708565453450545E-7</v>
      </c>
      <c r="AA361" s="182">
        <v>100</v>
      </c>
      <c r="AB361" s="183">
        <f t="shared" si="58"/>
        <v>1.0729030659438947E-6</v>
      </c>
      <c r="AC361" s="184">
        <v>0.67237499999999994</v>
      </c>
      <c r="AD361" s="185">
        <f t="shared" si="59"/>
        <v>3.3271684731751409E-7</v>
      </c>
    </row>
    <row r="362" spans="2:30" x14ac:dyDescent="0.25">
      <c r="B362" s="178" t="s">
        <v>8558</v>
      </c>
      <c r="C362" s="179" t="s">
        <v>8559</v>
      </c>
      <c r="D362" s="179" t="s">
        <v>7</v>
      </c>
      <c r="E362" s="179" t="s">
        <v>8560</v>
      </c>
      <c r="F362" s="179" t="s">
        <v>1199</v>
      </c>
      <c r="G362" s="179" t="s">
        <v>1199</v>
      </c>
      <c r="H362" s="180">
        <v>38726</v>
      </c>
      <c r="I362" s="180">
        <v>39778</v>
      </c>
      <c r="J362" s="181" t="s">
        <v>1</v>
      </c>
      <c r="K362" s="182">
        <v>9120</v>
      </c>
      <c r="L362" s="183">
        <f t="shared" si="50"/>
        <v>2.9145294582469766E-5</v>
      </c>
      <c r="M362" s="184">
        <v>27.60624</v>
      </c>
      <c r="N362" s="185">
        <f t="shared" si="51"/>
        <v>3.1399211668225229E-6</v>
      </c>
      <c r="O362" s="186">
        <v>9120</v>
      </c>
      <c r="P362" s="183">
        <f t="shared" si="52"/>
        <v>3.2788258377990531E-5</v>
      </c>
      <c r="Q362" s="184">
        <v>27.60624</v>
      </c>
      <c r="R362" s="187">
        <f t="shared" si="53"/>
        <v>5.6043903355397271E-6</v>
      </c>
      <c r="S362" s="182">
        <v>9120</v>
      </c>
      <c r="T362" s="183">
        <f t="shared" si="54"/>
        <v>4.2606793706514993E-5</v>
      </c>
      <c r="U362" s="184">
        <v>27.60624</v>
      </c>
      <c r="V362" s="185">
        <f t="shared" si="55"/>
        <v>1.0957143431163819E-5</v>
      </c>
      <c r="W362" s="186">
        <v>9120</v>
      </c>
      <c r="X362" s="183">
        <f t="shared" si="56"/>
        <v>7.5468384349161238E-5</v>
      </c>
      <c r="Y362" s="184">
        <v>27.60624</v>
      </c>
      <c r="Z362" s="187">
        <f t="shared" si="57"/>
        <v>5.5366211693546893E-5</v>
      </c>
      <c r="AA362" s="182">
        <v>0</v>
      </c>
      <c r="AB362" s="183">
        <f t="shared" si="58"/>
        <v>0</v>
      </c>
      <c r="AC362" s="184">
        <v>0</v>
      </c>
      <c r="AD362" s="185">
        <f t="shared" si="59"/>
        <v>0</v>
      </c>
    </row>
    <row r="363" spans="2:30" x14ac:dyDescent="0.25">
      <c r="B363" s="178" t="s">
        <v>14576</v>
      </c>
      <c r="C363" s="179" t="s">
        <v>14577</v>
      </c>
      <c r="D363" s="179" t="s">
        <v>7</v>
      </c>
      <c r="E363" s="179" t="s">
        <v>14578</v>
      </c>
      <c r="F363" s="179" t="s">
        <v>1199</v>
      </c>
      <c r="G363" s="179" t="s">
        <v>1199</v>
      </c>
      <c r="H363" s="180">
        <v>39889</v>
      </c>
      <c r="I363" s="180">
        <v>41820</v>
      </c>
      <c r="J363" s="181" t="s">
        <v>1</v>
      </c>
      <c r="K363" s="182">
        <v>0</v>
      </c>
      <c r="L363" s="183">
        <f t="shared" si="50"/>
        <v>0</v>
      </c>
      <c r="M363" s="184">
        <v>26.635840000000002</v>
      </c>
      <c r="N363" s="185">
        <f t="shared" si="51"/>
        <v>3.0295483127038682E-6</v>
      </c>
      <c r="O363" s="186">
        <v>0</v>
      </c>
      <c r="P363" s="183">
        <f t="shared" si="52"/>
        <v>0</v>
      </c>
      <c r="Q363" s="184">
        <v>26.635840000000002</v>
      </c>
      <c r="R363" s="187">
        <f t="shared" si="53"/>
        <v>5.4073877599768207E-6</v>
      </c>
      <c r="S363" s="182">
        <v>0</v>
      </c>
      <c r="T363" s="183">
        <f t="shared" si="54"/>
        <v>0</v>
      </c>
      <c r="U363" s="184">
        <v>0</v>
      </c>
      <c r="V363" s="185">
        <f t="shared" si="55"/>
        <v>0</v>
      </c>
      <c r="W363" s="186">
        <v>0</v>
      </c>
      <c r="X363" s="183">
        <f t="shared" si="56"/>
        <v>0</v>
      </c>
      <c r="Y363" s="184">
        <v>0</v>
      </c>
      <c r="Z363" s="187">
        <f t="shared" si="57"/>
        <v>0</v>
      </c>
      <c r="AA363" s="182">
        <v>0</v>
      </c>
      <c r="AB363" s="183">
        <f t="shared" si="58"/>
        <v>0</v>
      </c>
      <c r="AC363" s="184">
        <v>0</v>
      </c>
      <c r="AD363" s="185">
        <f t="shared" si="59"/>
        <v>0</v>
      </c>
    </row>
    <row r="364" spans="2:30" x14ac:dyDescent="0.25">
      <c r="B364" s="178" t="s">
        <v>4468</v>
      </c>
      <c r="C364" s="179" t="s">
        <v>4469</v>
      </c>
      <c r="D364" s="179" t="s">
        <v>7</v>
      </c>
      <c r="E364" s="179" t="s">
        <v>4470</v>
      </c>
      <c r="F364" s="179" t="s">
        <v>1199</v>
      </c>
      <c r="G364" s="179" t="s">
        <v>1199</v>
      </c>
      <c r="H364" s="180">
        <v>39919</v>
      </c>
      <c r="I364" s="180">
        <v>41976</v>
      </c>
      <c r="J364" s="181" t="s">
        <v>1</v>
      </c>
      <c r="K364" s="182">
        <v>5100</v>
      </c>
      <c r="L364" s="183">
        <f t="shared" si="50"/>
        <v>1.6298355523091647E-5</v>
      </c>
      <c r="M364" s="184">
        <v>26.197721362500001</v>
      </c>
      <c r="N364" s="185">
        <f t="shared" si="51"/>
        <v>2.9797168983763212E-6</v>
      </c>
      <c r="O364" s="186">
        <v>5100</v>
      </c>
      <c r="P364" s="183">
        <f t="shared" si="52"/>
        <v>1.8335539224534178E-5</v>
      </c>
      <c r="Q364" s="184">
        <v>26.197721362500001</v>
      </c>
      <c r="R364" s="187">
        <f t="shared" si="53"/>
        <v>5.3184445406965118E-6</v>
      </c>
      <c r="S364" s="182">
        <v>4900</v>
      </c>
      <c r="T364" s="183">
        <f t="shared" si="54"/>
        <v>2.2891808022140732E-5</v>
      </c>
      <c r="U364" s="184">
        <v>25.534691362499998</v>
      </c>
      <c r="V364" s="185">
        <f t="shared" si="55"/>
        <v>1.0134928759925739E-5</v>
      </c>
      <c r="W364" s="186">
        <v>4100</v>
      </c>
      <c r="X364" s="183">
        <f t="shared" si="56"/>
        <v>3.3927672788548359E-5</v>
      </c>
      <c r="Y364" s="184">
        <v>15.135</v>
      </c>
      <c r="Z364" s="187">
        <f t="shared" si="57"/>
        <v>3.0354282726725269E-5</v>
      </c>
      <c r="AA364" s="182">
        <v>800</v>
      </c>
      <c r="AB364" s="183">
        <f t="shared" si="58"/>
        <v>8.5832245275511575E-6</v>
      </c>
      <c r="AC364" s="184">
        <v>10.3996913625</v>
      </c>
      <c r="AD364" s="185">
        <f t="shared" si="59"/>
        <v>5.1461647491447231E-6</v>
      </c>
    </row>
    <row r="365" spans="2:30" x14ac:dyDescent="0.25">
      <c r="B365" s="178" t="s">
        <v>2087</v>
      </c>
      <c r="C365" s="179" t="s">
        <v>2088</v>
      </c>
      <c r="D365" s="179" t="s">
        <v>7</v>
      </c>
      <c r="E365" s="179" t="s">
        <v>2089</v>
      </c>
      <c r="F365" s="179" t="s">
        <v>1199</v>
      </c>
      <c r="G365" s="179" t="s">
        <v>1199</v>
      </c>
      <c r="H365" s="180">
        <v>39065</v>
      </c>
      <c r="I365" s="180">
        <v>41976</v>
      </c>
      <c r="J365" s="181" t="s">
        <v>1</v>
      </c>
      <c r="K365" s="182">
        <v>0</v>
      </c>
      <c r="L365" s="183">
        <f t="shared" si="50"/>
        <v>0</v>
      </c>
      <c r="M365" s="184">
        <v>25.852011444999999</v>
      </c>
      <c r="N365" s="185">
        <f t="shared" si="51"/>
        <v>2.9403960097823396E-6</v>
      </c>
      <c r="O365" s="186">
        <v>0</v>
      </c>
      <c r="P365" s="183">
        <f t="shared" si="52"/>
        <v>0</v>
      </c>
      <c r="Q365" s="184">
        <v>25.852011444999999</v>
      </c>
      <c r="R365" s="187">
        <f t="shared" si="53"/>
        <v>5.2482613748420796E-6</v>
      </c>
      <c r="S365" s="182">
        <v>0</v>
      </c>
      <c r="T365" s="183">
        <f t="shared" si="54"/>
        <v>0</v>
      </c>
      <c r="U365" s="184">
        <v>5.3711444999999997E-2</v>
      </c>
      <c r="V365" s="185">
        <f t="shared" si="55"/>
        <v>2.1318513740374156E-8</v>
      </c>
      <c r="W365" s="186">
        <v>0</v>
      </c>
      <c r="X365" s="183">
        <f t="shared" si="56"/>
        <v>0</v>
      </c>
      <c r="Y365" s="184">
        <v>5.3711444999999997E-2</v>
      </c>
      <c r="Z365" s="187">
        <f t="shared" si="57"/>
        <v>1.077219945286392E-7</v>
      </c>
      <c r="AA365" s="182">
        <v>0</v>
      </c>
      <c r="AB365" s="183">
        <f t="shared" si="58"/>
        <v>0</v>
      </c>
      <c r="AC365" s="184">
        <v>0</v>
      </c>
      <c r="AD365" s="185">
        <f t="shared" si="59"/>
        <v>0</v>
      </c>
    </row>
    <row r="366" spans="2:30" x14ac:dyDescent="0.25">
      <c r="B366" s="178" t="s">
        <v>1750</v>
      </c>
      <c r="C366" s="179" t="s">
        <v>1751</v>
      </c>
      <c r="D366" s="179" t="s">
        <v>7</v>
      </c>
      <c r="E366" s="179" t="s">
        <v>1752</v>
      </c>
      <c r="F366" s="179" t="s">
        <v>1199</v>
      </c>
      <c r="G366" s="179" t="s">
        <v>1199</v>
      </c>
      <c r="H366" s="180">
        <v>38769</v>
      </c>
      <c r="I366" s="180">
        <v>41331</v>
      </c>
      <c r="J366" s="181" t="s">
        <v>1</v>
      </c>
      <c r="K366" s="182">
        <v>600</v>
      </c>
      <c r="L366" s="183">
        <f t="shared" si="50"/>
        <v>1.9174535909519582E-6</v>
      </c>
      <c r="M366" s="184">
        <v>25.333360500000001</v>
      </c>
      <c r="N366" s="185">
        <f t="shared" si="51"/>
        <v>2.8814048874709348E-6</v>
      </c>
      <c r="O366" s="186">
        <v>600</v>
      </c>
      <c r="P366" s="183">
        <f t="shared" si="52"/>
        <v>2.1571222617099032E-6</v>
      </c>
      <c r="Q366" s="184">
        <v>25.333360500000001</v>
      </c>
      <c r="R366" s="187">
        <f t="shared" si="53"/>
        <v>5.1429691530952378E-6</v>
      </c>
      <c r="S366" s="182">
        <v>600</v>
      </c>
      <c r="T366" s="183">
        <f t="shared" si="54"/>
        <v>2.8030785333233551E-6</v>
      </c>
      <c r="U366" s="184">
        <v>4.0338000000000003</v>
      </c>
      <c r="V366" s="185">
        <f t="shared" si="55"/>
        <v>1.601048356191521E-6</v>
      </c>
      <c r="W366" s="186">
        <v>0</v>
      </c>
      <c r="X366" s="183">
        <f t="shared" si="56"/>
        <v>0</v>
      </c>
      <c r="Y366" s="184">
        <v>0</v>
      </c>
      <c r="Z366" s="187">
        <f t="shared" si="57"/>
        <v>0</v>
      </c>
      <c r="AA366" s="182">
        <v>600</v>
      </c>
      <c r="AB366" s="183">
        <f t="shared" si="58"/>
        <v>6.4374183956633686E-6</v>
      </c>
      <c r="AC366" s="184">
        <v>4.0338000000000003</v>
      </c>
      <c r="AD366" s="185">
        <f t="shared" si="59"/>
        <v>1.9960784067066572E-6</v>
      </c>
    </row>
    <row r="367" spans="2:30" x14ac:dyDescent="0.25">
      <c r="B367" s="178" t="s">
        <v>5414</v>
      </c>
      <c r="C367" s="179" t="s">
        <v>5415</v>
      </c>
      <c r="D367" s="179" t="s">
        <v>10</v>
      </c>
      <c r="E367" s="179" t="s">
        <v>5416</v>
      </c>
      <c r="F367" s="179" t="s">
        <v>1199</v>
      </c>
      <c r="G367" s="179" t="s">
        <v>1199</v>
      </c>
      <c r="H367" s="180">
        <v>38796</v>
      </c>
      <c r="I367" s="180">
        <v>41836</v>
      </c>
      <c r="J367" s="181" t="s">
        <v>1</v>
      </c>
      <c r="K367" s="182">
        <v>3900</v>
      </c>
      <c r="L367" s="183">
        <f t="shared" si="50"/>
        <v>1.2463448341187729E-5</v>
      </c>
      <c r="M367" s="184">
        <v>25.166965173000001</v>
      </c>
      <c r="N367" s="185">
        <f t="shared" si="51"/>
        <v>2.8624791587477307E-6</v>
      </c>
      <c r="O367" s="186">
        <v>3900</v>
      </c>
      <c r="P367" s="183">
        <f t="shared" si="52"/>
        <v>1.4021294701114371E-5</v>
      </c>
      <c r="Q367" s="184">
        <v>25.166965173000001</v>
      </c>
      <c r="R367" s="187">
        <f t="shared" si="53"/>
        <v>5.1091889511366311E-6</v>
      </c>
      <c r="S367" s="182">
        <v>3900</v>
      </c>
      <c r="T367" s="183">
        <f t="shared" si="54"/>
        <v>1.8220010466601806E-5</v>
      </c>
      <c r="U367" s="184">
        <v>25.166965173000001</v>
      </c>
      <c r="V367" s="185">
        <f t="shared" si="55"/>
        <v>9.988975214577051E-6</v>
      </c>
      <c r="W367" s="186">
        <v>3900</v>
      </c>
      <c r="X367" s="183">
        <f t="shared" si="56"/>
        <v>3.2272664359838686E-5</v>
      </c>
      <c r="Y367" s="184">
        <v>25.166965173000001</v>
      </c>
      <c r="Z367" s="187">
        <f t="shared" si="57"/>
        <v>5.0474078376933624E-5</v>
      </c>
      <c r="AA367" s="182">
        <v>0</v>
      </c>
      <c r="AB367" s="183">
        <f t="shared" si="58"/>
        <v>0</v>
      </c>
      <c r="AC367" s="184">
        <v>0</v>
      </c>
      <c r="AD367" s="185">
        <f t="shared" si="59"/>
        <v>0</v>
      </c>
    </row>
    <row r="368" spans="2:30" x14ac:dyDescent="0.25">
      <c r="B368" s="178" t="s">
        <v>11890</v>
      </c>
      <c r="C368" s="179" t="s">
        <v>11891</v>
      </c>
      <c r="D368" s="179" t="s">
        <v>7</v>
      </c>
      <c r="E368" s="179" t="s">
        <v>11892</v>
      </c>
      <c r="F368" s="179" t="s">
        <v>1199</v>
      </c>
      <c r="G368" s="179" t="s">
        <v>1199</v>
      </c>
      <c r="H368" s="180">
        <v>39430</v>
      </c>
      <c r="I368" s="180">
        <v>41925</v>
      </c>
      <c r="J368" s="181" t="s">
        <v>1</v>
      </c>
      <c r="K368" s="182">
        <v>0</v>
      </c>
      <c r="L368" s="183">
        <f t="shared" si="50"/>
        <v>0</v>
      </c>
      <c r="M368" s="184">
        <v>24.697843750000001</v>
      </c>
      <c r="N368" s="185">
        <f t="shared" si="51"/>
        <v>2.8091215017148423E-6</v>
      </c>
      <c r="O368" s="186">
        <v>0</v>
      </c>
      <c r="P368" s="183">
        <f t="shared" si="52"/>
        <v>0</v>
      </c>
      <c r="Q368" s="184">
        <v>24.697843750000001</v>
      </c>
      <c r="R368" s="187">
        <f t="shared" si="53"/>
        <v>5.013951802968107E-6</v>
      </c>
      <c r="S368" s="182">
        <v>0</v>
      </c>
      <c r="T368" s="183">
        <f t="shared" si="54"/>
        <v>0</v>
      </c>
      <c r="U368" s="184">
        <v>0</v>
      </c>
      <c r="V368" s="185">
        <f t="shared" si="55"/>
        <v>0</v>
      </c>
      <c r="W368" s="186">
        <v>0</v>
      </c>
      <c r="X368" s="183">
        <f t="shared" si="56"/>
        <v>0</v>
      </c>
      <c r="Y368" s="184">
        <v>0</v>
      </c>
      <c r="Z368" s="187">
        <f t="shared" si="57"/>
        <v>0</v>
      </c>
      <c r="AA368" s="182">
        <v>0</v>
      </c>
      <c r="AB368" s="183">
        <f t="shared" si="58"/>
        <v>0</v>
      </c>
      <c r="AC368" s="184">
        <v>0</v>
      </c>
      <c r="AD368" s="185">
        <f t="shared" si="59"/>
        <v>0</v>
      </c>
    </row>
    <row r="369" spans="2:30" x14ac:dyDescent="0.25">
      <c r="B369" s="178" t="s">
        <v>3792</v>
      </c>
      <c r="C369" s="179" t="s">
        <v>3793</v>
      </c>
      <c r="D369" s="179" t="s">
        <v>7</v>
      </c>
      <c r="E369" s="179" t="s">
        <v>3794</v>
      </c>
      <c r="F369" s="179" t="s">
        <v>1199</v>
      </c>
      <c r="G369" s="179" t="s">
        <v>1199</v>
      </c>
      <c r="H369" s="180">
        <v>38749</v>
      </c>
      <c r="I369" s="180">
        <v>39849</v>
      </c>
      <c r="J369" s="181" t="s">
        <v>1</v>
      </c>
      <c r="K369" s="182">
        <v>3900</v>
      </c>
      <c r="L369" s="183">
        <f t="shared" si="50"/>
        <v>1.2463448341187729E-5</v>
      </c>
      <c r="M369" s="184">
        <v>24.269175000000001</v>
      </c>
      <c r="N369" s="185">
        <f t="shared" si="51"/>
        <v>2.7603649132884452E-6</v>
      </c>
      <c r="O369" s="186">
        <v>3900</v>
      </c>
      <c r="P369" s="183">
        <f t="shared" si="52"/>
        <v>1.4021294701114371E-5</v>
      </c>
      <c r="Q369" s="184">
        <v>24.269175000000001</v>
      </c>
      <c r="R369" s="187">
        <f t="shared" si="53"/>
        <v>4.9269270216270804E-6</v>
      </c>
      <c r="S369" s="182">
        <v>3900</v>
      </c>
      <c r="T369" s="183">
        <f t="shared" si="54"/>
        <v>1.8220010466601806E-5</v>
      </c>
      <c r="U369" s="184">
        <v>23.669174999999999</v>
      </c>
      <c r="V369" s="185">
        <f t="shared" si="55"/>
        <v>9.3944899911149384E-6</v>
      </c>
      <c r="W369" s="186">
        <v>1200</v>
      </c>
      <c r="X369" s="183">
        <f t="shared" si="56"/>
        <v>9.9300505722580578E-6</v>
      </c>
      <c r="Y369" s="184">
        <v>3.6324000000000001</v>
      </c>
      <c r="Z369" s="187">
        <f t="shared" si="57"/>
        <v>7.2850278544140654E-6</v>
      </c>
      <c r="AA369" s="182">
        <v>2700</v>
      </c>
      <c r="AB369" s="183">
        <f t="shared" si="58"/>
        <v>2.8968382780485159E-5</v>
      </c>
      <c r="AC369" s="184">
        <v>20.036774999999999</v>
      </c>
      <c r="AD369" s="185">
        <f t="shared" si="59"/>
        <v>9.9149620500619208E-6</v>
      </c>
    </row>
    <row r="370" spans="2:30" x14ac:dyDescent="0.25">
      <c r="B370" s="178" t="s">
        <v>9213</v>
      </c>
      <c r="C370" s="179" t="s">
        <v>9214</v>
      </c>
      <c r="D370" s="179" t="s">
        <v>7</v>
      </c>
      <c r="E370" s="179" t="s">
        <v>9215</v>
      </c>
      <c r="F370" s="179" t="s">
        <v>1199</v>
      </c>
      <c r="G370" s="179" t="s">
        <v>1199</v>
      </c>
      <c r="H370" s="180">
        <v>38744</v>
      </c>
      <c r="I370" s="180">
        <v>40241</v>
      </c>
      <c r="J370" s="181" t="s">
        <v>1</v>
      </c>
      <c r="K370" s="182">
        <v>5300</v>
      </c>
      <c r="L370" s="183">
        <f t="shared" si="50"/>
        <v>1.6937506720075632E-5</v>
      </c>
      <c r="M370" s="184">
        <v>24.06465</v>
      </c>
      <c r="N370" s="185">
        <f t="shared" si="51"/>
        <v>2.7371023329209493E-6</v>
      </c>
      <c r="O370" s="186">
        <v>5300</v>
      </c>
      <c r="P370" s="183">
        <f t="shared" si="52"/>
        <v>1.9054579978437479E-5</v>
      </c>
      <c r="Q370" s="184">
        <v>24.06465</v>
      </c>
      <c r="R370" s="187">
        <f t="shared" si="53"/>
        <v>4.8854060490724604E-6</v>
      </c>
      <c r="S370" s="182">
        <v>5300</v>
      </c>
      <c r="T370" s="183">
        <f t="shared" si="54"/>
        <v>2.4760527044356302E-5</v>
      </c>
      <c r="U370" s="184">
        <v>24.06465</v>
      </c>
      <c r="V370" s="185">
        <f t="shared" si="55"/>
        <v>9.5514572672974069E-6</v>
      </c>
      <c r="W370" s="186">
        <v>5300</v>
      </c>
      <c r="X370" s="183">
        <f t="shared" si="56"/>
        <v>4.3857723360806418E-5</v>
      </c>
      <c r="Y370" s="184">
        <v>24.06465</v>
      </c>
      <c r="Z370" s="187">
        <f t="shared" si="57"/>
        <v>4.8263309535493179E-5</v>
      </c>
      <c r="AA370" s="182">
        <v>0</v>
      </c>
      <c r="AB370" s="183">
        <f t="shared" si="58"/>
        <v>0</v>
      </c>
      <c r="AC370" s="184">
        <v>0</v>
      </c>
      <c r="AD370" s="185">
        <f t="shared" si="59"/>
        <v>0</v>
      </c>
    </row>
    <row r="371" spans="2:30" x14ac:dyDescent="0.25">
      <c r="B371" s="178" t="s">
        <v>4471</v>
      </c>
      <c r="C371" s="179" t="s">
        <v>4472</v>
      </c>
      <c r="D371" s="179" t="s">
        <v>7</v>
      </c>
      <c r="E371" s="179" t="s">
        <v>2983</v>
      </c>
      <c r="F371" s="179" t="s">
        <v>1199</v>
      </c>
      <c r="G371" s="179" t="s">
        <v>1199</v>
      </c>
      <c r="H371" s="180">
        <v>38894</v>
      </c>
      <c r="I371" s="180">
        <v>41345</v>
      </c>
      <c r="J371" s="181" t="s">
        <v>1</v>
      </c>
      <c r="K371" s="182">
        <v>7700</v>
      </c>
      <c r="L371" s="183">
        <f t="shared" si="50"/>
        <v>2.4607321083883467E-5</v>
      </c>
      <c r="M371" s="184">
        <v>23.459250000000001</v>
      </c>
      <c r="N371" s="185">
        <f t="shared" si="51"/>
        <v>2.6682444125958939E-6</v>
      </c>
      <c r="O371" s="186">
        <v>7700</v>
      </c>
      <c r="P371" s="183">
        <f t="shared" si="52"/>
        <v>2.7683069025277091E-5</v>
      </c>
      <c r="Q371" s="184">
        <v>23.459250000000001</v>
      </c>
      <c r="R371" s="187">
        <f t="shared" si="53"/>
        <v>4.7625027522404485E-6</v>
      </c>
      <c r="S371" s="182">
        <v>7700</v>
      </c>
      <c r="T371" s="183">
        <f t="shared" si="54"/>
        <v>3.5972841177649725E-5</v>
      </c>
      <c r="U371" s="184">
        <v>23.459250000000001</v>
      </c>
      <c r="V371" s="185">
        <f t="shared" si="55"/>
        <v>9.3111690341578505E-6</v>
      </c>
      <c r="W371" s="186">
        <v>7700</v>
      </c>
      <c r="X371" s="183">
        <f t="shared" si="56"/>
        <v>6.3717824505322537E-5</v>
      </c>
      <c r="Y371" s="184">
        <v>23.459250000000001</v>
      </c>
      <c r="Z371" s="187">
        <f t="shared" si="57"/>
        <v>4.7049138226424172E-5</v>
      </c>
      <c r="AA371" s="182">
        <v>0</v>
      </c>
      <c r="AB371" s="183">
        <f t="shared" si="58"/>
        <v>0</v>
      </c>
      <c r="AC371" s="184">
        <v>0</v>
      </c>
      <c r="AD371" s="185">
        <f t="shared" si="59"/>
        <v>0</v>
      </c>
    </row>
    <row r="372" spans="2:30" x14ac:dyDescent="0.25">
      <c r="B372" s="178" t="s">
        <v>8944</v>
      </c>
      <c r="C372" s="179" t="s">
        <v>8945</v>
      </c>
      <c r="D372" s="179" t="s">
        <v>7</v>
      </c>
      <c r="E372" s="179" t="s">
        <v>8946</v>
      </c>
      <c r="F372" s="179" t="s">
        <v>1199</v>
      </c>
      <c r="G372" s="179" t="s">
        <v>1199</v>
      </c>
      <c r="H372" s="180">
        <v>39220</v>
      </c>
      <c r="I372" s="180">
        <v>41243</v>
      </c>
      <c r="J372" s="181" t="s">
        <v>1</v>
      </c>
      <c r="K372" s="182">
        <v>5700</v>
      </c>
      <c r="L372" s="183">
        <f t="shared" si="50"/>
        <v>1.8215809114043605E-5</v>
      </c>
      <c r="M372" s="184">
        <v>22.853850000000001</v>
      </c>
      <c r="N372" s="185">
        <f t="shared" si="51"/>
        <v>2.5993864922708385E-6</v>
      </c>
      <c r="O372" s="186">
        <v>5700</v>
      </c>
      <c r="P372" s="183">
        <f t="shared" si="52"/>
        <v>2.0492661486244079E-5</v>
      </c>
      <c r="Q372" s="184">
        <v>22.853850000000001</v>
      </c>
      <c r="R372" s="187">
        <f t="shared" si="53"/>
        <v>4.6395994554084374E-6</v>
      </c>
      <c r="S372" s="182">
        <v>5700</v>
      </c>
      <c r="T372" s="183">
        <f t="shared" si="54"/>
        <v>2.6629246066571872E-5</v>
      </c>
      <c r="U372" s="184">
        <v>22.853850000000001</v>
      </c>
      <c r="V372" s="185">
        <f t="shared" si="55"/>
        <v>9.0708808010182925E-6</v>
      </c>
      <c r="W372" s="186">
        <v>5700</v>
      </c>
      <c r="X372" s="183">
        <f t="shared" si="56"/>
        <v>4.7167740218225769E-5</v>
      </c>
      <c r="Y372" s="184">
        <v>22.853850000000001</v>
      </c>
      <c r="Z372" s="187">
        <f t="shared" si="57"/>
        <v>4.5834966917355158E-5</v>
      </c>
      <c r="AA372" s="182">
        <v>0</v>
      </c>
      <c r="AB372" s="183">
        <f t="shared" si="58"/>
        <v>0</v>
      </c>
      <c r="AC372" s="184">
        <v>0</v>
      </c>
      <c r="AD372" s="185">
        <f t="shared" si="59"/>
        <v>0</v>
      </c>
    </row>
    <row r="373" spans="2:30" x14ac:dyDescent="0.25">
      <c r="B373" s="178" t="s">
        <v>11046</v>
      </c>
      <c r="C373" s="179" t="s">
        <v>11047</v>
      </c>
      <c r="D373" s="179" t="s">
        <v>7</v>
      </c>
      <c r="E373" s="179" t="s">
        <v>2027</v>
      </c>
      <c r="F373" s="179" t="s">
        <v>1199</v>
      </c>
      <c r="G373" s="179" t="s">
        <v>1199</v>
      </c>
      <c r="H373" s="180">
        <v>38758</v>
      </c>
      <c r="I373" s="180">
        <v>41730</v>
      </c>
      <c r="J373" s="181" t="s">
        <v>1</v>
      </c>
      <c r="K373" s="182">
        <v>1700</v>
      </c>
      <c r="L373" s="183">
        <f t="shared" si="50"/>
        <v>5.4327851743638817E-6</v>
      </c>
      <c r="M373" s="184">
        <v>22.514015000000001</v>
      </c>
      <c r="N373" s="185">
        <f t="shared" si="51"/>
        <v>2.5607338141181047E-6</v>
      </c>
      <c r="O373" s="186">
        <v>1700</v>
      </c>
      <c r="P373" s="183">
        <f t="shared" si="52"/>
        <v>6.1118464081780593E-6</v>
      </c>
      <c r="Q373" s="184">
        <v>22.514015000000001</v>
      </c>
      <c r="R373" s="187">
        <f t="shared" si="53"/>
        <v>4.5706089666755219E-6</v>
      </c>
      <c r="S373" s="182">
        <v>1600</v>
      </c>
      <c r="T373" s="183">
        <f t="shared" si="54"/>
        <v>7.4748760888622803E-6</v>
      </c>
      <c r="U373" s="184">
        <v>9.2792999999999992</v>
      </c>
      <c r="V373" s="185">
        <f t="shared" si="55"/>
        <v>3.6830303960553268E-6</v>
      </c>
      <c r="W373" s="186">
        <v>400</v>
      </c>
      <c r="X373" s="183">
        <f t="shared" si="56"/>
        <v>3.3100168574193522E-6</v>
      </c>
      <c r="Y373" s="184">
        <v>1.2108000000000001</v>
      </c>
      <c r="Z373" s="187">
        <f t="shared" si="57"/>
        <v>2.4283426181380218E-6</v>
      </c>
      <c r="AA373" s="182">
        <v>1200</v>
      </c>
      <c r="AB373" s="183">
        <f t="shared" si="58"/>
        <v>1.2874836791326737E-5</v>
      </c>
      <c r="AC373" s="184">
        <v>8.0685000000000002</v>
      </c>
      <c r="AD373" s="185">
        <f t="shared" si="59"/>
        <v>3.9926021678101697E-6</v>
      </c>
    </row>
    <row r="374" spans="2:30" x14ac:dyDescent="0.25">
      <c r="B374" s="178" t="s">
        <v>10934</v>
      </c>
      <c r="C374" s="179" t="s">
        <v>10935</v>
      </c>
      <c r="D374" s="179" t="s">
        <v>7</v>
      </c>
      <c r="E374" s="179" t="s">
        <v>10936</v>
      </c>
      <c r="F374" s="179" t="s">
        <v>1199</v>
      </c>
      <c r="G374" s="179" t="s">
        <v>1199</v>
      </c>
      <c r="H374" s="180">
        <v>38947</v>
      </c>
      <c r="I374" s="180">
        <v>39902</v>
      </c>
      <c r="J374" s="181" t="s">
        <v>1</v>
      </c>
      <c r="K374" s="182">
        <v>400</v>
      </c>
      <c r="L374" s="183">
        <f t="shared" si="50"/>
        <v>1.2783023939679723E-6</v>
      </c>
      <c r="M374" s="184">
        <v>22.510574999999999</v>
      </c>
      <c r="N374" s="185">
        <f t="shared" si="51"/>
        <v>2.5603425500845426E-6</v>
      </c>
      <c r="O374" s="186">
        <v>400</v>
      </c>
      <c r="P374" s="183">
        <f t="shared" si="52"/>
        <v>1.4380815078066021E-6</v>
      </c>
      <c r="Q374" s="184">
        <v>4.3937999999999997</v>
      </c>
      <c r="R374" s="187">
        <f t="shared" si="53"/>
        <v>8.9199290654194321E-7</v>
      </c>
      <c r="S374" s="182">
        <v>400</v>
      </c>
      <c r="T374" s="183">
        <f t="shared" si="54"/>
        <v>1.8687190222155701E-6</v>
      </c>
      <c r="U374" s="184">
        <v>1.2108000000000001</v>
      </c>
      <c r="V374" s="185">
        <f t="shared" si="55"/>
        <v>4.805764662791149E-7</v>
      </c>
      <c r="W374" s="186">
        <v>400</v>
      </c>
      <c r="X374" s="183">
        <f t="shared" si="56"/>
        <v>3.3100168574193522E-6</v>
      </c>
      <c r="Y374" s="184">
        <v>1.2108000000000001</v>
      </c>
      <c r="Z374" s="187">
        <f t="shared" si="57"/>
        <v>2.4283426181380218E-6</v>
      </c>
      <c r="AA374" s="182">
        <v>0</v>
      </c>
      <c r="AB374" s="183">
        <f t="shared" si="58"/>
        <v>0</v>
      </c>
      <c r="AC374" s="184">
        <v>0</v>
      </c>
      <c r="AD374" s="185">
        <f t="shared" si="59"/>
        <v>0</v>
      </c>
    </row>
    <row r="375" spans="2:30" x14ac:dyDescent="0.25">
      <c r="B375" s="178" t="s">
        <v>7480</v>
      </c>
      <c r="C375" s="179" t="s">
        <v>7481</v>
      </c>
      <c r="D375" s="179" t="s">
        <v>7</v>
      </c>
      <c r="E375" s="179" t="s">
        <v>7482</v>
      </c>
      <c r="F375" s="179" t="s">
        <v>1199</v>
      </c>
      <c r="G375" s="179" t="s">
        <v>1199</v>
      </c>
      <c r="H375" s="180">
        <v>39772</v>
      </c>
      <c r="I375" s="180">
        <v>41855</v>
      </c>
      <c r="J375" s="181" t="s">
        <v>1</v>
      </c>
      <c r="K375" s="182">
        <v>5800</v>
      </c>
      <c r="L375" s="183">
        <f t="shared" si="50"/>
        <v>1.8535384712535596E-5</v>
      </c>
      <c r="M375" s="184">
        <v>21.418949999999999</v>
      </c>
      <c r="N375" s="185">
        <f t="shared" si="51"/>
        <v>2.4361816196669042E-6</v>
      </c>
      <c r="O375" s="186">
        <v>5800</v>
      </c>
      <c r="P375" s="183">
        <f t="shared" si="52"/>
        <v>2.085218186319573E-5</v>
      </c>
      <c r="Q375" s="184">
        <v>21.418949999999999</v>
      </c>
      <c r="R375" s="187">
        <f t="shared" si="53"/>
        <v>4.3482979347208689E-6</v>
      </c>
      <c r="S375" s="182">
        <v>800</v>
      </c>
      <c r="T375" s="183">
        <f t="shared" si="54"/>
        <v>3.7374380444311401E-6</v>
      </c>
      <c r="U375" s="184">
        <v>4.8432000000000004</v>
      </c>
      <c r="V375" s="185">
        <f t="shared" si="55"/>
        <v>1.9223058651164596E-6</v>
      </c>
      <c r="W375" s="186">
        <v>800</v>
      </c>
      <c r="X375" s="183">
        <f t="shared" si="56"/>
        <v>6.6200337148387043E-6</v>
      </c>
      <c r="Y375" s="184">
        <v>4.8432000000000004</v>
      </c>
      <c r="Z375" s="187">
        <f t="shared" si="57"/>
        <v>9.7133704725520873E-6</v>
      </c>
      <c r="AA375" s="182">
        <v>0</v>
      </c>
      <c r="AB375" s="183">
        <f t="shared" si="58"/>
        <v>0</v>
      </c>
      <c r="AC375" s="184">
        <v>0</v>
      </c>
      <c r="AD375" s="185">
        <f t="shared" si="59"/>
        <v>0</v>
      </c>
    </row>
    <row r="376" spans="2:30" x14ac:dyDescent="0.25">
      <c r="B376" s="178" t="s">
        <v>1375</v>
      </c>
      <c r="C376" s="179" t="s">
        <v>1376</v>
      </c>
      <c r="D376" s="179" t="s">
        <v>7</v>
      </c>
      <c r="E376" s="179" t="s">
        <v>492</v>
      </c>
      <c r="F376" s="179" t="s">
        <v>1199</v>
      </c>
      <c r="G376" s="179" t="s">
        <v>1199</v>
      </c>
      <c r="H376" s="180">
        <v>39014</v>
      </c>
      <c r="I376" s="180">
        <v>42002</v>
      </c>
      <c r="J376" s="181" t="s">
        <v>1</v>
      </c>
      <c r="K376" s="182">
        <v>0</v>
      </c>
      <c r="L376" s="183">
        <f t="shared" si="50"/>
        <v>0</v>
      </c>
      <c r="M376" s="184">
        <v>21.015315095999998</v>
      </c>
      <c r="N376" s="185">
        <f t="shared" si="51"/>
        <v>2.3902723694851341E-6</v>
      </c>
      <c r="O376" s="186">
        <v>0</v>
      </c>
      <c r="P376" s="183">
        <f t="shared" si="52"/>
        <v>0</v>
      </c>
      <c r="Q376" s="184">
        <v>6.0074325960000001</v>
      </c>
      <c r="R376" s="187">
        <f t="shared" si="53"/>
        <v>1.2195792394193754E-6</v>
      </c>
      <c r="S376" s="182">
        <v>0</v>
      </c>
      <c r="T376" s="183">
        <f t="shared" si="54"/>
        <v>0</v>
      </c>
      <c r="U376" s="184">
        <v>5.1562965959999998</v>
      </c>
      <c r="V376" s="185">
        <f t="shared" si="55"/>
        <v>2.0465764760428711E-6</v>
      </c>
      <c r="W376" s="186">
        <v>0</v>
      </c>
      <c r="X376" s="183">
        <f t="shared" si="56"/>
        <v>0</v>
      </c>
      <c r="Y376" s="184">
        <v>5.1562965959999998</v>
      </c>
      <c r="Z376" s="187">
        <f t="shared" si="57"/>
        <v>1.0341307214921381E-5</v>
      </c>
      <c r="AA376" s="182">
        <v>0</v>
      </c>
      <c r="AB376" s="183">
        <f t="shared" si="58"/>
        <v>0</v>
      </c>
      <c r="AC376" s="184">
        <v>0</v>
      </c>
      <c r="AD376" s="185">
        <f t="shared" si="59"/>
        <v>0</v>
      </c>
    </row>
    <row r="377" spans="2:30" x14ac:dyDescent="0.25">
      <c r="B377" s="178" t="s">
        <v>1601</v>
      </c>
      <c r="C377" s="179" t="s">
        <v>1602</v>
      </c>
      <c r="D377" s="179" t="s">
        <v>7</v>
      </c>
      <c r="E377" s="179" t="s">
        <v>1603</v>
      </c>
      <c r="F377" s="179" t="s">
        <v>1199</v>
      </c>
      <c r="G377" s="179" t="s">
        <v>1199</v>
      </c>
      <c r="H377" s="180">
        <v>38742</v>
      </c>
      <c r="I377" s="180">
        <v>39770</v>
      </c>
      <c r="J377" s="181" t="s">
        <v>1</v>
      </c>
      <c r="K377" s="182">
        <v>6300</v>
      </c>
      <c r="L377" s="183">
        <f t="shared" si="50"/>
        <v>2.0133262704995563E-5</v>
      </c>
      <c r="M377" s="184">
        <v>20.885445000000001</v>
      </c>
      <c r="N377" s="185">
        <f t="shared" si="51"/>
        <v>2.3755010039037417E-6</v>
      </c>
      <c r="O377" s="186">
        <v>6300</v>
      </c>
      <c r="P377" s="183">
        <f t="shared" si="52"/>
        <v>2.2649783747953984E-5</v>
      </c>
      <c r="Q377" s="184">
        <v>20.885445000000001</v>
      </c>
      <c r="R377" s="187">
        <f t="shared" si="53"/>
        <v>4.2399901656816191E-6</v>
      </c>
      <c r="S377" s="182">
        <v>0</v>
      </c>
      <c r="T377" s="183">
        <f t="shared" si="54"/>
        <v>0</v>
      </c>
      <c r="U377" s="184">
        <v>0</v>
      </c>
      <c r="V377" s="185">
        <f t="shared" si="55"/>
        <v>0</v>
      </c>
      <c r="W377" s="186">
        <v>0</v>
      </c>
      <c r="X377" s="183">
        <f t="shared" si="56"/>
        <v>0</v>
      </c>
      <c r="Y377" s="184">
        <v>0</v>
      </c>
      <c r="Z377" s="187">
        <f t="shared" si="57"/>
        <v>0</v>
      </c>
      <c r="AA377" s="182">
        <v>0</v>
      </c>
      <c r="AB377" s="183">
        <f t="shared" si="58"/>
        <v>0</v>
      </c>
      <c r="AC377" s="184">
        <v>0</v>
      </c>
      <c r="AD377" s="185">
        <f t="shared" si="59"/>
        <v>0</v>
      </c>
    </row>
    <row r="378" spans="2:30" x14ac:dyDescent="0.25">
      <c r="B378" s="178" t="s">
        <v>16465</v>
      </c>
      <c r="C378" s="179" t="s">
        <v>16466</v>
      </c>
      <c r="D378" s="179" t="s">
        <v>19</v>
      </c>
      <c r="E378" s="179" t="s">
        <v>16467</v>
      </c>
      <c r="F378" s="179" t="s">
        <v>1199</v>
      </c>
      <c r="G378" s="179" t="s">
        <v>1199</v>
      </c>
      <c r="H378" s="180">
        <v>40756</v>
      </c>
      <c r="I378" s="180">
        <v>41477</v>
      </c>
      <c r="J378" s="181" t="s">
        <v>1</v>
      </c>
      <c r="K378" s="182">
        <v>0</v>
      </c>
      <c r="L378" s="183">
        <f t="shared" si="50"/>
        <v>0</v>
      </c>
      <c r="M378" s="184">
        <v>20.5732</v>
      </c>
      <c r="N378" s="185">
        <f t="shared" si="51"/>
        <v>2.339986399787625E-6</v>
      </c>
      <c r="O378" s="186">
        <v>0</v>
      </c>
      <c r="P378" s="183">
        <f t="shared" si="52"/>
        <v>0</v>
      </c>
      <c r="Q378" s="184">
        <v>20.5732</v>
      </c>
      <c r="R378" s="187">
        <f t="shared" si="53"/>
        <v>4.1766007703738693E-6</v>
      </c>
      <c r="S378" s="182">
        <v>0</v>
      </c>
      <c r="T378" s="183">
        <f t="shared" si="54"/>
        <v>0</v>
      </c>
      <c r="U378" s="184">
        <v>0</v>
      </c>
      <c r="V378" s="185">
        <f t="shared" si="55"/>
        <v>0</v>
      </c>
      <c r="W378" s="186">
        <v>0</v>
      </c>
      <c r="X378" s="183">
        <f t="shared" si="56"/>
        <v>0</v>
      </c>
      <c r="Y378" s="184">
        <v>0</v>
      </c>
      <c r="Z378" s="187">
        <f t="shared" si="57"/>
        <v>0</v>
      </c>
      <c r="AA378" s="182">
        <v>0</v>
      </c>
      <c r="AB378" s="183">
        <f t="shared" si="58"/>
        <v>0</v>
      </c>
      <c r="AC378" s="184">
        <v>0</v>
      </c>
      <c r="AD378" s="185">
        <f t="shared" si="59"/>
        <v>0</v>
      </c>
    </row>
    <row r="379" spans="2:30" x14ac:dyDescent="0.25">
      <c r="B379" s="178" t="s">
        <v>12650</v>
      </c>
      <c r="C379" s="179" t="s">
        <v>12651</v>
      </c>
      <c r="D379" s="179" t="s">
        <v>4</v>
      </c>
      <c r="E379" s="179" t="s">
        <v>12652</v>
      </c>
      <c r="F379" s="179" t="s">
        <v>1199</v>
      </c>
      <c r="G379" s="179" t="s">
        <v>1199</v>
      </c>
      <c r="H379" s="180">
        <v>39687</v>
      </c>
      <c r="I379" s="180">
        <v>40184</v>
      </c>
      <c r="J379" s="181" t="s">
        <v>1</v>
      </c>
      <c r="K379" s="182">
        <v>300</v>
      </c>
      <c r="L379" s="183">
        <f t="shared" si="50"/>
        <v>9.5872679547597908E-7</v>
      </c>
      <c r="M379" s="184">
        <v>20.568709999999999</v>
      </c>
      <c r="N379" s="185">
        <f t="shared" si="51"/>
        <v>2.3394757092321913E-6</v>
      </c>
      <c r="O379" s="186">
        <v>300</v>
      </c>
      <c r="P379" s="183">
        <f t="shared" si="52"/>
        <v>1.0785611308549516E-6</v>
      </c>
      <c r="Q379" s="184">
        <v>20.47871</v>
      </c>
      <c r="R379" s="187">
        <f t="shared" si="53"/>
        <v>4.1574181927100823E-6</v>
      </c>
      <c r="S379" s="182">
        <v>300</v>
      </c>
      <c r="T379" s="183">
        <f t="shared" si="54"/>
        <v>1.4015392666616775E-6</v>
      </c>
      <c r="U379" s="184">
        <v>0.90810000000000002</v>
      </c>
      <c r="V379" s="185">
        <f t="shared" si="55"/>
        <v>3.6043234970933615E-7</v>
      </c>
      <c r="W379" s="186">
        <v>300</v>
      </c>
      <c r="X379" s="183">
        <f t="shared" si="56"/>
        <v>2.4825126430645144E-6</v>
      </c>
      <c r="Y379" s="184">
        <v>0.90810000000000002</v>
      </c>
      <c r="Z379" s="187">
        <f t="shared" si="57"/>
        <v>1.8212569636035164E-6</v>
      </c>
      <c r="AA379" s="182">
        <v>0</v>
      </c>
      <c r="AB379" s="183">
        <f t="shared" si="58"/>
        <v>0</v>
      </c>
      <c r="AC379" s="184">
        <v>0</v>
      </c>
      <c r="AD379" s="185">
        <f t="shared" si="59"/>
        <v>0</v>
      </c>
    </row>
    <row r="380" spans="2:30" x14ac:dyDescent="0.25">
      <c r="B380" s="178" t="s">
        <v>15789</v>
      </c>
      <c r="C380" s="179" t="s">
        <v>15790</v>
      </c>
      <c r="D380" s="179" t="s">
        <v>7</v>
      </c>
      <c r="E380" s="179" t="s">
        <v>15791</v>
      </c>
      <c r="F380" s="179" t="s">
        <v>1199</v>
      </c>
      <c r="G380" s="179" t="s">
        <v>1199</v>
      </c>
      <c r="H380" s="180">
        <v>40577</v>
      </c>
      <c r="I380" s="180">
        <v>41666</v>
      </c>
      <c r="J380" s="181" t="s">
        <v>1</v>
      </c>
      <c r="K380" s="182">
        <v>235</v>
      </c>
      <c r="L380" s="183">
        <f t="shared" si="50"/>
        <v>7.5100265645618366E-7</v>
      </c>
      <c r="M380" s="184">
        <v>20.039845499999998</v>
      </c>
      <c r="N380" s="185">
        <f t="shared" si="51"/>
        <v>2.2793229018259307E-6</v>
      </c>
      <c r="O380" s="186">
        <v>235</v>
      </c>
      <c r="P380" s="183">
        <f t="shared" si="52"/>
        <v>8.4487288583637871E-7</v>
      </c>
      <c r="Q380" s="184">
        <v>18.372167999999999</v>
      </c>
      <c r="R380" s="187">
        <f t="shared" si="53"/>
        <v>3.7297654726653189E-6</v>
      </c>
      <c r="S380" s="182">
        <v>200</v>
      </c>
      <c r="T380" s="183">
        <f t="shared" si="54"/>
        <v>9.3435951110778503E-7</v>
      </c>
      <c r="U380" s="184">
        <v>0.60540000000000005</v>
      </c>
      <c r="V380" s="185">
        <f t="shared" si="55"/>
        <v>2.4028823313955745E-7</v>
      </c>
      <c r="W380" s="186">
        <v>200</v>
      </c>
      <c r="X380" s="183">
        <f t="shared" si="56"/>
        <v>1.6550084287096761E-6</v>
      </c>
      <c r="Y380" s="184">
        <v>0.60540000000000005</v>
      </c>
      <c r="Z380" s="187">
        <f t="shared" si="57"/>
        <v>1.2141713090690109E-6</v>
      </c>
      <c r="AA380" s="182">
        <v>0</v>
      </c>
      <c r="AB380" s="183">
        <f t="shared" si="58"/>
        <v>0</v>
      </c>
      <c r="AC380" s="184">
        <v>0</v>
      </c>
      <c r="AD380" s="185">
        <f t="shared" si="59"/>
        <v>0</v>
      </c>
    </row>
    <row r="381" spans="2:30" x14ac:dyDescent="0.25">
      <c r="B381" s="178" t="s">
        <v>6422</v>
      </c>
      <c r="C381" s="179" t="s">
        <v>6423</v>
      </c>
      <c r="D381" s="179" t="s">
        <v>7</v>
      </c>
      <c r="E381" s="179" t="s">
        <v>1711</v>
      </c>
      <c r="F381" s="179" t="s">
        <v>1199</v>
      </c>
      <c r="G381" s="179" t="s">
        <v>1199</v>
      </c>
      <c r="H381" s="180">
        <v>38772</v>
      </c>
      <c r="I381" s="180">
        <v>41109</v>
      </c>
      <c r="J381" s="181" t="s">
        <v>1</v>
      </c>
      <c r="K381" s="182">
        <v>6600</v>
      </c>
      <c r="L381" s="183">
        <f t="shared" si="50"/>
        <v>2.1091989500471542E-5</v>
      </c>
      <c r="M381" s="184">
        <v>19.978200000000001</v>
      </c>
      <c r="N381" s="185">
        <f t="shared" si="51"/>
        <v>2.272311370726826E-6</v>
      </c>
      <c r="O381" s="186">
        <v>6600</v>
      </c>
      <c r="P381" s="183">
        <f t="shared" si="52"/>
        <v>2.3728344878808936E-5</v>
      </c>
      <c r="Q381" s="184">
        <v>19.978200000000001</v>
      </c>
      <c r="R381" s="187">
        <f t="shared" si="53"/>
        <v>4.0558087954563822E-6</v>
      </c>
      <c r="S381" s="182">
        <v>6600</v>
      </c>
      <c r="T381" s="183">
        <f t="shared" si="54"/>
        <v>3.0833863866556903E-5</v>
      </c>
      <c r="U381" s="184">
        <v>19.978200000000001</v>
      </c>
      <c r="V381" s="185">
        <f t="shared" si="55"/>
        <v>7.9295116936053948E-6</v>
      </c>
      <c r="W381" s="186">
        <v>6600</v>
      </c>
      <c r="X381" s="183">
        <f t="shared" si="56"/>
        <v>5.4615278147419313E-5</v>
      </c>
      <c r="Y381" s="184">
        <v>19.978200000000001</v>
      </c>
      <c r="Z381" s="187">
        <f t="shared" si="57"/>
        <v>4.0067653199277356E-5</v>
      </c>
      <c r="AA381" s="182">
        <v>0</v>
      </c>
      <c r="AB381" s="183">
        <f t="shared" si="58"/>
        <v>0</v>
      </c>
      <c r="AC381" s="184">
        <v>0</v>
      </c>
      <c r="AD381" s="185">
        <f t="shared" si="59"/>
        <v>0</v>
      </c>
    </row>
    <row r="382" spans="2:30" x14ac:dyDescent="0.25">
      <c r="B382" s="178" t="s">
        <v>16268</v>
      </c>
      <c r="C382" s="179" t="s">
        <v>16269</v>
      </c>
      <c r="D382" s="179" t="s">
        <v>19</v>
      </c>
      <c r="E382" s="179" t="s">
        <v>16270</v>
      </c>
      <c r="F382" s="179" t="s">
        <v>1199</v>
      </c>
      <c r="G382" s="179" t="s">
        <v>1199</v>
      </c>
      <c r="H382" s="180">
        <v>39335</v>
      </c>
      <c r="I382" s="180">
        <v>41929</v>
      </c>
      <c r="J382" s="181" t="s">
        <v>1</v>
      </c>
      <c r="K382" s="182">
        <v>0</v>
      </c>
      <c r="L382" s="183">
        <f t="shared" si="50"/>
        <v>0</v>
      </c>
      <c r="M382" s="184">
        <v>19.765586249999998</v>
      </c>
      <c r="N382" s="185">
        <f t="shared" si="51"/>
        <v>2.248128779617623E-6</v>
      </c>
      <c r="O382" s="186">
        <v>0</v>
      </c>
      <c r="P382" s="183">
        <f t="shared" si="52"/>
        <v>0</v>
      </c>
      <c r="Q382" s="184">
        <v>0</v>
      </c>
      <c r="R382" s="187">
        <f t="shared" si="53"/>
        <v>0</v>
      </c>
      <c r="S382" s="182">
        <v>0</v>
      </c>
      <c r="T382" s="183">
        <f t="shared" si="54"/>
        <v>0</v>
      </c>
      <c r="U382" s="184">
        <v>0</v>
      </c>
      <c r="V382" s="185">
        <f t="shared" si="55"/>
        <v>0</v>
      </c>
      <c r="W382" s="186">
        <v>0</v>
      </c>
      <c r="X382" s="183">
        <f t="shared" si="56"/>
        <v>0</v>
      </c>
      <c r="Y382" s="184">
        <v>0</v>
      </c>
      <c r="Z382" s="187">
        <f t="shared" si="57"/>
        <v>0</v>
      </c>
      <c r="AA382" s="182">
        <v>0</v>
      </c>
      <c r="AB382" s="183">
        <f t="shared" si="58"/>
        <v>0</v>
      </c>
      <c r="AC382" s="184">
        <v>0</v>
      </c>
      <c r="AD382" s="185">
        <f t="shared" si="59"/>
        <v>0</v>
      </c>
    </row>
    <row r="383" spans="2:30" x14ac:dyDescent="0.25">
      <c r="B383" s="178" t="s">
        <v>5815</v>
      </c>
      <c r="C383" s="179" t="s">
        <v>5816</v>
      </c>
      <c r="D383" s="179" t="s">
        <v>7</v>
      </c>
      <c r="E383" s="179" t="s">
        <v>2577</v>
      </c>
      <c r="F383" s="179" t="s">
        <v>1199</v>
      </c>
      <c r="G383" s="179" t="s">
        <v>1199</v>
      </c>
      <c r="H383" s="180">
        <v>39316</v>
      </c>
      <c r="I383" s="180">
        <v>41775</v>
      </c>
      <c r="J383" s="181" t="s">
        <v>1</v>
      </c>
      <c r="K383" s="182">
        <v>3800</v>
      </c>
      <c r="L383" s="183">
        <f t="shared" si="50"/>
        <v>1.2143872742695736E-5</v>
      </c>
      <c r="M383" s="184">
        <v>18.860574499999998</v>
      </c>
      <c r="N383" s="185">
        <f t="shared" si="51"/>
        <v>2.1451931552787743E-6</v>
      </c>
      <c r="O383" s="186">
        <v>3800</v>
      </c>
      <c r="P383" s="183">
        <f t="shared" si="52"/>
        <v>1.366177432416272E-5</v>
      </c>
      <c r="Q383" s="184">
        <v>18.860574499999998</v>
      </c>
      <c r="R383" s="187">
        <f t="shared" si="53"/>
        <v>3.8289177175351305E-6</v>
      </c>
      <c r="S383" s="182">
        <v>300</v>
      </c>
      <c r="T383" s="183">
        <f t="shared" si="54"/>
        <v>1.4015392666616775E-6</v>
      </c>
      <c r="U383" s="184">
        <v>1.36215</v>
      </c>
      <c r="V383" s="185">
        <f t="shared" si="55"/>
        <v>5.406485245640042E-7</v>
      </c>
      <c r="W383" s="186">
        <v>300</v>
      </c>
      <c r="X383" s="183">
        <f t="shared" si="56"/>
        <v>2.4825126430645144E-6</v>
      </c>
      <c r="Y383" s="184">
        <v>1.36215</v>
      </c>
      <c r="Z383" s="187">
        <f t="shared" si="57"/>
        <v>2.7318854454052744E-6</v>
      </c>
      <c r="AA383" s="182">
        <v>0</v>
      </c>
      <c r="AB383" s="183">
        <f t="shared" si="58"/>
        <v>0</v>
      </c>
      <c r="AC383" s="184">
        <v>0</v>
      </c>
      <c r="AD383" s="185">
        <f t="shared" si="59"/>
        <v>0</v>
      </c>
    </row>
    <row r="384" spans="2:30" x14ac:dyDescent="0.25">
      <c r="B384" s="178" t="s">
        <v>15416</v>
      </c>
      <c r="C384" s="179" t="s">
        <v>15417</v>
      </c>
      <c r="D384" s="179" t="s">
        <v>7</v>
      </c>
      <c r="E384" s="179" t="s">
        <v>11877</v>
      </c>
      <c r="F384" s="179" t="s">
        <v>1199</v>
      </c>
      <c r="G384" s="179" t="s">
        <v>1199</v>
      </c>
      <c r="H384" s="180">
        <v>39884</v>
      </c>
      <c r="I384" s="180">
        <v>41995</v>
      </c>
      <c r="J384" s="181" t="s">
        <v>1</v>
      </c>
      <c r="K384" s="182">
        <v>5150</v>
      </c>
      <c r="L384" s="183">
        <f t="shared" si="50"/>
        <v>1.6458143322337641E-5</v>
      </c>
      <c r="M384" s="184">
        <v>18.5973775</v>
      </c>
      <c r="N384" s="185">
        <f t="shared" si="51"/>
        <v>2.1152572483481608E-6</v>
      </c>
      <c r="O384" s="186">
        <v>5150</v>
      </c>
      <c r="P384" s="183">
        <f t="shared" si="52"/>
        <v>1.8515299413010002E-5</v>
      </c>
      <c r="Q384" s="184">
        <v>18.5973775</v>
      </c>
      <c r="R384" s="187">
        <f t="shared" si="53"/>
        <v>3.7754856411950336E-6</v>
      </c>
      <c r="S384" s="182">
        <v>4400</v>
      </c>
      <c r="T384" s="183">
        <f t="shared" si="54"/>
        <v>2.0555909244371271E-5</v>
      </c>
      <c r="U384" s="184">
        <v>14.8323</v>
      </c>
      <c r="V384" s="185">
        <f t="shared" si="55"/>
        <v>5.8870617119191566E-6</v>
      </c>
      <c r="W384" s="186">
        <v>4400</v>
      </c>
      <c r="X384" s="183">
        <f t="shared" si="56"/>
        <v>3.6410185431612873E-5</v>
      </c>
      <c r="Y384" s="184">
        <v>14.8323</v>
      </c>
      <c r="Z384" s="187">
        <f t="shared" si="57"/>
        <v>2.9747197072190765E-5</v>
      </c>
      <c r="AA384" s="182">
        <v>0</v>
      </c>
      <c r="AB384" s="183">
        <f t="shared" si="58"/>
        <v>0</v>
      </c>
      <c r="AC384" s="184">
        <v>0</v>
      </c>
      <c r="AD384" s="185">
        <f t="shared" si="59"/>
        <v>0</v>
      </c>
    </row>
    <row r="385" spans="2:30" x14ac:dyDescent="0.25">
      <c r="B385" s="178" t="s">
        <v>2014</v>
      </c>
      <c r="C385" s="179" t="s">
        <v>2015</v>
      </c>
      <c r="D385" s="179" t="s">
        <v>7</v>
      </c>
      <c r="E385" s="179" t="s">
        <v>1696</v>
      </c>
      <c r="F385" s="179" t="s">
        <v>1199</v>
      </c>
      <c r="G385" s="179" t="s">
        <v>1199</v>
      </c>
      <c r="H385" s="180">
        <v>38735</v>
      </c>
      <c r="I385" s="180">
        <v>41988</v>
      </c>
      <c r="J385" s="181" t="s">
        <v>1</v>
      </c>
      <c r="K385" s="182">
        <v>300</v>
      </c>
      <c r="L385" s="183">
        <f t="shared" si="50"/>
        <v>9.5872679547597908E-7</v>
      </c>
      <c r="M385" s="184">
        <v>17.932046</v>
      </c>
      <c r="N385" s="185">
        <f t="shared" si="51"/>
        <v>2.0395827465035135E-6</v>
      </c>
      <c r="O385" s="186">
        <v>300</v>
      </c>
      <c r="P385" s="183">
        <f t="shared" si="52"/>
        <v>1.0785611308549516E-6</v>
      </c>
      <c r="Q385" s="184">
        <v>17.932046</v>
      </c>
      <c r="R385" s="187">
        <f t="shared" si="53"/>
        <v>3.6404155473129927E-6</v>
      </c>
      <c r="S385" s="182">
        <v>200</v>
      </c>
      <c r="T385" s="183">
        <f t="shared" si="54"/>
        <v>9.3435951110778503E-7</v>
      </c>
      <c r="U385" s="184">
        <v>0.97507500000000003</v>
      </c>
      <c r="V385" s="185">
        <f t="shared" si="55"/>
        <v>3.8701527738446307E-7</v>
      </c>
      <c r="W385" s="186">
        <v>100</v>
      </c>
      <c r="X385" s="183">
        <f t="shared" si="56"/>
        <v>8.2750421435483804E-7</v>
      </c>
      <c r="Y385" s="184">
        <v>0.30270000000000002</v>
      </c>
      <c r="Z385" s="187">
        <f t="shared" si="57"/>
        <v>6.0708565453450545E-7</v>
      </c>
      <c r="AA385" s="182">
        <v>100</v>
      </c>
      <c r="AB385" s="183">
        <f t="shared" si="58"/>
        <v>1.0729030659438947E-6</v>
      </c>
      <c r="AC385" s="184">
        <v>0.67237499999999994</v>
      </c>
      <c r="AD385" s="185">
        <f t="shared" si="59"/>
        <v>3.3271684731751409E-7</v>
      </c>
    </row>
    <row r="386" spans="2:30" x14ac:dyDescent="0.25">
      <c r="B386" s="178" t="s">
        <v>8573</v>
      </c>
      <c r="C386" s="179" t="s">
        <v>8574</v>
      </c>
      <c r="D386" s="179" t="s">
        <v>7</v>
      </c>
      <c r="E386" s="179" t="s">
        <v>8575</v>
      </c>
      <c r="F386" s="179" t="s">
        <v>1199</v>
      </c>
      <c r="G386" s="179" t="s">
        <v>1199</v>
      </c>
      <c r="H386" s="180">
        <v>39951</v>
      </c>
      <c r="I386" s="180">
        <v>40465</v>
      </c>
      <c r="J386" s="181" t="s">
        <v>1</v>
      </c>
      <c r="K386" s="182">
        <v>4500</v>
      </c>
      <c r="L386" s="183">
        <f t="shared" si="50"/>
        <v>1.4380901932139688E-5</v>
      </c>
      <c r="M386" s="184">
        <v>17.859014999999999</v>
      </c>
      <c r="N386" s="185">
        <f t="shared" si="51"/>
        <v>2.0312762338189098E-6</v>
      </c>
      <c r="O386" s="186">
        <v>4500</v>
      </c>
      <c r="P386" s="183">
        <f t="shared" si="52"/>
        <v>1.6178416962824273E-5</v>
      </c>
      <c r="Q386" s="184">
        <v>17.859014999999999</v>
      </c>
      <c r="R386" s="187">
        <f t="shared" si="53"/>
        <v>3.6255893982034145E-6</v>
      </c>
      <c r="S386" s="182">
        <v>2400</v>
      </c>
      <c r="T386" s="183">
        <f t="shared" si="54"/>
        <v>1.121231413329342E-5</v>
      </c>
      <c r="U386" s="184">
        <v>10.8972</v>
      </c>
      <c r="V386" s="185">
        <f t="shared" si="55"/>
        <v>4.3251881965120336E-6</v>
      </c>
      <c r="W386" s="186">
        <v>2400</v>
      </c>
      <c r="X386" s="183">
        <f t="shared" si="56"/>
        <v>1.9860101144516116E-5</v>
      </c>
      <c r="Y386" s="184">
        <v>10.8972</v>
      </c>
      <c r="Z386" s="187">
        <f t="shared" si="57"/>
        <v>2.1855083563242195E-5</v>
      </c>
      <c r="AA386" s="182">
        <v>0</v>
      </c>
      <c r="AB386" s="183">
        <f t="shared" si="58"/>
        <v>0</v>
      </c>
      <c r="AC386" s="184">
        <v>0</v>
      </c>
      <c r="AD386" s="185">
        <f t="shared" si="59"/>
        <v>0</v>
      </c>
    </row>
    <row r="387" spans="2:30" x14ac:dyDescent="0.25">
      <c r="B387" s="178" t="s">
        <v>5991</v>
      </c>
      <c r="C387" s="179" t="s">
        <v>5992</v>
      </c>
      <c r="D387" s="179" t="s">
        <v>7</v>
      </c>
      <c r="E387" s="179" t="s">
        <v>2027</v>
      </c>
      <c r="F387" s="179" t="s">
        <v>1199</v>
      </c>
      <c r="G387" s="179" t="s">
        <v>1199</v>
      </c>
      <c r="H387" s="180">
        <v>38770</v>
      </c>
      <c r="I387" s="180">
        <v>41416</v>
      </c>
      <c r="J387" s="181" t="s">
        <v>1</v>
      </c>
      <c r="K387" s="182">
        <v>3800</v>
      </c>
      <c r="L387" s="183">
        <f t="shared" si="50"/>
        <v>1.2143872742695736E-5</v>
      </c>
      <c r="M387" s="184">
        <v>17.70795</v>
      </c>
      <c r="N387" s="185">
        <f t="shared" si="51"/>
        <v>2.0140941695078681E-6</v>
      </c>
      <c r="O387" s="186">
        <v>3800</v>
      </c>
      <c r="P387" s="183">
        <f t="shared" si="52"/>
        <v>1.366177432416272E-5</v>
      </c>
      <c r="Q387" s="184">
        <v>17.70795</v>
      </c>
      <c r="R387" s="187">
        <f t="shared" si="53"/>
        <v>3.5949214323363385E-6</v>
      </c>
      <c r="S387" s="182">
        <v>3800</v>
      </c>
      <c r="T387" s="183">
        <f t="shared" si="54"/>
        <v>1.7752830711047916E-5</v>
      </c>
      <c r="U387" s="184">
        <v>17.70795</v>
      </c>
      <c r="V387" s="185">
        <f t="shared" si="55"/>
        <v>7.0284308193320543E-6</v>
      </c>
      <c r="W387" s="186">
        <v>3800</v>
      </c>
      <c r="X387" s="183">
        <f t="shared" si="56"/>
        <v>3.1445160145483844E-5</v>
      </c>
      <c r="Y387" s="184">
        <v>17.70795</v>
      </c>
      <c r="Z387" s="187">
        <f t="shared" si="57"/>
        <v>3.5514510790268568E-5</v>
      </c>
      <c r="AA387" s="182">
        <v>0</v>
      </c>
      <c r="AB387" s="183">
        <f t="shared" si="58"/>
        <v>0</v>
      </c>
      <c r="AC387" s="184">
        <v>0</v>
      </c>
      <c r="AD387" s="185">
        <f t="shared" si="59"/>
        <v>0</v>
      </c>
    </row>
    <row r="388" spans="2:30" x14ac:dyDescent="0.25">
      <c r="B388" s="178" t="s">
        <v>5929</v>
      </c>
      <c r="C388" s="179" t="s">
        <v>5930</v>
      </c>
      <c r="D388" s="179" t="s">
        <v>7</v>
      </c>
      <c r="E388" s="179" t="s">
        <v>5931</v>
      </c>
      <c r="F388" s="179" t="s">
        <v>1199</v>
      </c>
      <c r="G388" s="179" t="s">
        <v>1199</v>
      </c>
      <c r="H388" s="180">
        <v>38803</v>
      </c>
      <c r="I388" s="180">
        <v>41347</v>
      </c>
      <c r="J388" s="181" t="s">
        <v>1</v>
      </c>
      <c r="K388" s="182">
        <v>5500</v>
      </c>
      <c r="L388" s="183">
        <f t="shared" ref="L388:L451" si="60">K388/$K$725</f>
        <v>1.7576657917059617E-5</v>
      </c>
      <c r="M388" s="184">
        <v>17.102550000000001</v>
      </c>
      <c r="N388" s="185">
        <f t="shared" ref="N388:N451" si="61">M388/$M$725</f>
        <v>1.9452362491828131E-6</v>
      </c>
      <c r="O388" s="186">
        <v>5500</v>
      </c>
      <c r="P388" s="183">
        <f t="shared" ref="P388:P451" si="62">O388/$O$725</f>
        <v>1.9773620732340778E-5</v>
      </c>
      <c r="Q388" s="184">
        <v>17.102550000000001</v>
      </c>
      <c r="R388" s="187">
        <f t="shared" ref="R388:R451" si="63">Q388/$Q$725</f>
        <v>3.472018135504327E-6</v>
      </c>
      <c r="S388" s="182">
        <v>5500</v>
      </c>
      <c r="T388" s="183">
        <f t="shared" ref="T388:T451" si="64">S388/$S$725</f>
        <v>2.5694886555464087E-5</v>
      </c>
      <c r="U388" s="184">
        <v>17.102550000000001</v>
      </c>
      <c r="V388" s="185">
        <f t="shared" ref="V388:V451" si="65">U388/$U$725</f>
        <v>6.7881425861924971E-6</v>
      </c>
      <c r="W388" s="186">
        <v>5500</v>
      </c>
      <c r="X388" s="183">
        <f t="shared" ref="X388:X451" si="66">W388/$W$725</f>
        <v>4.5512731789516097E-5</v>
      </c>
      <c r="Y388" s="184">
        <v>17.102550000000001</v>
      </c>
      <c r="Z388" s="187">
        <f t="shared" ref="Z388:Z451" si="67">Y388/$Y$725</f>
        <v>3.4300339481199561E-5</v>
      </c>
      <c r="AA388" s="182">
        <v>0</v>
      </c>
      <c r="AB388" s="183">
        <f t="shared" ref="AB388:AB451" si="68">AA388/$AA$725</f>
        <v>0</v>
      </c>
      <c r="AC388" s="184">
        <v>0</v>
      </c>
      <c r="AD388" s="185">
        <f t="shared" ref="AD388:AD451" si="69">AC388/$AC$725</f>
        <v>0</v>
      </c>
    </row>
    <row r="389" spans="2:30" x14ac:dyDescent="0.25">
      <c r="B389" s="178" t="s">
        <v>11660</v>
      </c>
      <c r="C389" s="179" t="s">
        <v>11661</v>
      </c>
      <c r="D389" s="179" t="s">
        <v>7</v>
      </c>
      <c r="E389" s="179" t="s">
        <v>3813</v>
      </c>
      <c r="F389" s="179" t="s">
        <v>1199</v>
      </c>
      <c r="G389" s="179" t="s">
        <v>1199</v>
      </c>
      <c r="H389" s="180">
        <v>38832</v>
      </c>
      <c r="I389" s="180">
        <v>41984</v>
      </c>
      <c r="J389" s="181" t="s">
        <v>1</v>
      </c>
      <c r="K389" s="182">
        <v>0</v>
      </c>
      <c r="L389" s="183">
        <f t="shared" si="60"/>
        <v>0</v>
      </c>
      <c r="M389" s="184">
        <v>16.899999999999999</v>
      </c>
      <c r="N389" s="185">
        <f t="shared" si="61"/>
        <v>1.922198304415981E-6</v>
      </c>
      <c r="O389" s="186">
        <v>0</v>
      </c>
      <c r="P389" s="183">
        <f t="shared" si="62"/>
        <v>0</v>
      </c>
      <c r="Q389" s="184">
        <v>16.899999999999999</v>
      </c>
      <c r="R389" s="187">
        <f t="shared" si="63"/>
        <v>3.4308981111017431E-6</v>
      </c>
      <c r="S389" s="182">
        <v>0</v>
      </c>
      <c r="T389" s="183">
        <f t="shared" si="64"/>
        <v>0</v>
      </c>
      <c r="U389" s="184">
        <v>0</v>
      </c>
      <c r="V389" s="185">
        <f t="shared" si="65"/>
        <v>0</v>
      </c>
      <c r="W389" s="186">
        <v>0</v>
      </c>
      <c r="X389" s="183">
        <f t="shared" si="66"/>
        <v>0</v>
      </c>
      <c r="Y389" s="184">
        <v>0</v>
      </c>
      <c r="Z389" s="187">
        <f t="shared" si="67"/>
        <v>0</v>
      </c>
      <c r="AA389" s="182">
        <v>0</v>
      </c>
      <c r="AB389" s="183">
        <f t="shared" si="68"/>
        <v>0</v>
      </c>
      <c r="AC389" s="184">
        <v>0</v>
      </c>
      <c r="AD389" s="185">
        <f t="shared" si="69"/>
        <v>0</v>
      </c>
    </row>
    <row r="390" spans="2:30" x14ac:dyDescent="0.25">
      <c r="B390" s="178" t="s">
        <v>16437</v>
      </c>
      <c r="C390" s="179" t="s">
        <v>16438</v>
      </c>
      <c r="D390" s="179" t="s">
        <v>19</v>
      </c>
      <c r="E390" s="179" t="s">
        <v>16439</v>
      </c>
      <c r="F390" s="179" t="s">
        <v>1199</v>
      </c>
      <c r="G390" s="179" t="s">
        <v>1199</v>
      </c>
      <c r="H390" s="180">
        <v>38877</v>
      </c>
      <c r="I390" s="180">
        <v>40331</v>
      </c>
      <c r="J390" s="181" t="s">
        <v>1</v>
      </c>
      <c r="K390" s="182">
        <v>0</v>
      </c>
      <c r="L390" s="183">
        <f t="shared" si="60"/>
        <v>0</v>
      </c>
      <c r="M390" s="184">
        <v>16.567486250000002</v>
      </c>
      <c r="N390" s="185">
        <f t="shared" si="61"/>
        <v>1.8843783419044429E-6</v>
      </c>
      <c r="O390" s="186">
        <v>0</v>
      </c>
      <c r="P390" s="183">
        <f t="shared" si="62"/>
        <v>0</v>
      </c>
      <c r="Q390" s="184">
        <v>14.9</v>
      </c>
      <c r="R390" s="187">
        <f t="shared" si="63"/>
        <v>3.0248746660009455E-6</v>
      </c>
      <c r="S390" s="182">
        <v>0</v>
      </c>
      <c r="T390" s="183">
        <f t="shared" si="64"/>
        <v>0</v>
      </c>
      <c r="U390" s="184">
        <v>0</v>
      </c>
      <c r="V390" s="185">
        <f t="shared" si="65"/>
        <v>0</v>
      </c>
      <c r="W390" s="186">
        <v>0</v>
      </c>
      <c r="X390" s="183">
        <f t="shared" si="66"/>
        <v>0</v>
      </c>
      <c r="Y390" s="184">
        <v>0</v>
      </c>
      <c r="Z390" s="187">
        <f t="shared" si="67"/>
        <v>0</v>
      </c>
      <c r="AA390" s="182">
        <v>0</v>
      </c>
      <c r="AB390" s="183">
        <f t="shared" si="68"/>
        <v>0</v>
      </c>
      <c r="AC390" s="184">
        <v>0</v>
      </c>
      <c r="AD390" s="185">
        <f t="shared" si="69"/>
        <v>0</v>
      </c>
    </row>
    <row r="391" spans="2:30" x14ac:dyDescent="0.25">
      <c r="B391" s="178" t="s">
        <v>11108</v>
      </c>
      <c r="C391" s="179" t="s">
        <v>11109</v>
      </c>
      <c r="D391" s="179" t="s">
        <v>7</v>
      </c>
      <c r="E391" s="179" t="s">
        <v>11110</v>
      </c>
      <c r="F391" s="179" t="s">
        <v>1199</v>
      </c>
      <c r="G391" s="179" t="s">
        <v>1199</v>
      </c>
      <c r="H391" s="180">
        <v>38985</v>
      </c>
      <c r="I391" s="180">
        <v>41520</v>
      </c>
      <c r="J391" s="181" t="s">
        <v>1</v>
      </c>
      <c r="K391" s="182">
        <v>5200</v>
      </c>
      <c r="L391" s="183">
        <f t="shared" si="60"/>
        <v>1.6617931121583638E-5</v>
      </c>
      <c r="M391" s="184">
        <v>16.554780000000001</v>
      </c>
      <c r="N391" s="185">
        <f t="shared" si="61"/>
        <v>1.8829331388153608E-6</v>
      </c>
      <c r="O391" s="186">
        <v>5200</v>
      </c>
      <c r="P391" s="183">
        <f t="shared" si="62"/>
        <v>1.8695059601485829E-5</v>
      </c>
      <c r="Q391" s="184">
        <v>16.554780000000001</v>
      </c>
      <c r="R391" s="187">
        <f t="shared" si="63"/>
        <v>3.360814404242895E-6</v>
      </c>
      <c r="S391" s="182">
        <v>5000</v>
      </c>
      <c r="T391" s="183">
        <f t="shared" si="64"/>
        <v>2.3358987777694626E-5</v>
      </c>
      <c r="U391" s="184">
        <v>15.89175</v>
      </c>
      <c r="V391" s="185">
        <f t="shared" si="65"/>
        <v>6.3075661199133819E-6</v>
      </c>
      <c r="W391" s="186">
        <v>5000</v>
      </c>
      <c r="X391" s="183">
        <f t="shared" si="66"/>
        <v>4.1375210717741903E-5</v>
      </c>
      <c r="Y391" s="184">
        <v>15.89175</v>
      </c>
      <c r="Z391" s="187">
        <f t="shared" si="67"/>
        <v>3.1871996863061533E-5</v>
      </c>
      <c r="AA391" s="182">
        <v>0</v>
      </c>
      <c r="AB391" s="183">
        <f t="shared" si="68"/>
        <v>0</v>
      </c>
      <c r="AC391" s="184">
        <v>0</v>
      </c>
      <c r="AD391" s="185">
        <f t="shared" si="69"/>
        <v>0</v>
      </c>
    </row>
    <row r="392" spans="2:30" x14ac:dyDescent="0.25">
      <c r="B392" s="178" t="s">
        <v>2810</v>
      </c>
      <c r="C392" s="179" t="s">
        <v>2811</v>
      </c>
      <c r="D392" s="179" t="s">
        <v>7</v>
      </c>
      <c r="E392" s="179" t="s">
        <v>2812</v>
      </c>
      <c r="F392" s="179" t="s">
        <v>1199</v>
      </c>
      <c r="G392" s="179" t="s">
        <v>1199</v>
      </c>
      <c r="H392" s="180">
        <v>40967</v>
      </c>
      <c r="I392" s="180">
        <v>41949</v>
      </c>
      <c r="J392" s="181" t="s">
        <v>1</v>
      </c>
      <c r="K392" s="182">
        <v>300</v>
      </c>
      <c r="L392" s="183">
        <f t="shared" si="60"/>
        <v>9.5872679547597908E-7</v>
      </c>
      <c r="M392" s="184">
        <v>16.108000000000001</v>
      </c>
      <c r="N392" s="185">
        <f t="shared" si="61"/>
        <v>1.8321165850611021E-6</v>
      </c>
      <c r="O392" s="186">
        <v>300</v>
      </c>
      <c r="P392" s="183">
        <f t="shared" si="62"/>
        <v>1.0785611308549516E-6</v>
      </c>
      <c r="Q392" s="184">
        <v>16.108000000000001</v>
      </c>
      <c r="R392" s="187">
        <f t="shared" si="63"/>
        <v>3.2701128268418275E-6</v>
      </c>
      <c r="S392" s="182">
        <v>300</v>
      </c>
      <c r="T392" s="183">
        <f t="shared" si="64"/>
        <v>1.4015392666616775E-6</v>
      </c>
      <c r="U392" s="184">
        <v>3.6980624999999998</v>
      </c>
      <c r="V392" s="185">
        <f t="shared" si="65"/>
        <v>1.4677913844807639E-6</v>
      </c>
      <c r="W392" s="186">
        <v>0</v>
      </c>
      <c r="X392" s="183">
        <f t="shared" si="66"/>
        <v>0</v>
      </c>
      <c r="Y392" s="184">
        <v>0</v>
      </c>
      <c r="Z392" s="187">
        <f t="shared" si="67"/>
        <v>0</v>
      </c>
      <c r="AA392" s="182">
        <v>300</v>
      </c>
      <c r="AB392" s="183">
        <f t="shared" si="68"/>
        <v>3.2187091978316843E-6</v>
      </c>
      <c r="AC392" s="184">
        <v>3.6980624999999998</v>
      </c>
      <c r="AD392" s="185">
        <f t="shared" si="69"/>
        <v>1.8299426602463276E-6</v>
      </c>
    </row>
    <row r="393" spans="2:30" x14ac:dyDescent="0.25">
      <c r="B393" s="178" t="s">
        <v>13100</v>
      </c>
      <c r="C393" s="179" t="s">
        <v>13101</v>
      </c>
      <c r="D393" s="179" t="s">
        <v>7</v>
      </c>
      <c r="E393" s="179" t="s">
        <v>13102</v>
      </c>
      <c r="F393" s="179" t="s">
        <v>1199</v>
      </c>
      <c r="G393" s="179" t="s">
        <v>1199</v>
      </c>
      <c r="H393" s="180">
        <v>38832</v>
      </c>
      <c r="I393" s="180">
        <v>40835</v>
      </c>
      <c r="J393" s="181" t="s">
        <v>1</v>
      </c>
      <c r="K393" s="182">
        <v>3500</v>
      </c>
      <c r="L393" s="183">
        <f t="shared" si="60"/>
        <v>1.1185145947219757E-5</v>
      </c>
      <c r="M393" s="184">
        <v>15.89175</v>
      </c>
      <c r="N393" s="185">
        <f t="shared" si="61"/>
        <v>1.8075204085327024E-6</v>
      </c>
      <c r="O393" s="186">
        <v>3500</v>
      </c>
      <c r="P393" s="183">
        <f t="shared" si="62"/>
        <v>1.2583213193307768E-5</v>
      </c>
      <c r="Q393" s="184">
        <v>15.89175</v>
      </c>
      <c r="R393" s="187">
        <f t="shared" si="63"/>
        <v>3.2262115418403037E-6</v>
      </c>
      <c r="S393" s="182">
        <v>3500</v>
      </c>
      <c r="T393" s="183">
        <f t="shared" si="64"/>
        <v>1.6351291444386236E-5</v>
      </c>
      <c r="U393" s="184">
        <v>15.89175</v>
      </c>
      <c r="V393" s="185">
        <f t="shared" si="65"/>
        <v>6.3075661199133819E-6</v>
      </c>
      <c r="W393" s="186">
        <v>3500</v>
      </c>
      <c r="X393" s="183">
        <f t="shared" si="66"/>
        <v>2.8962647502419332E-5</v>
      </c>
      <c r="Y393" s="184">
        <v>15.89175</v>
      </c>
      <c r="Z393" s="187">
        <f t="shared" si="67"/>
        <v>3.1871996863061533E-5</v>
      </c>
      <c r="AA393" s="182">
        <v>0</v>
      </c>
      <c r="AB393" s="183">
        <f t="shared" si="68"/>
        <v>0</v>
      </c>
      <c r="AC393" s="184">
        <v>0</v>
      </c>
      <c r="AD393" s="185">
        <f t="shared" si="69"/>
        <v>0</v>
      </c>
    </row>
    <row r="394" spans="2:30" x14ac:dyDescent="0.25">
      <c r="B394" s="178" t="s">
        <v>9247</v>
      </c>
      <c r="C394" s="179" t="s">
        <v>9248</v>
      </c>
      <c r="D394" s="179" t="s">
        <v>7</v>
      </c>
      <c r="E394" s="179" t="s">
        <v>9249</v>
      </c>
      <c r="F394" s="179" t="s">
        <v>1199</v>
      </c>
      <c r="G394" s="179" t="s">
        <v>1199</v>
      </c>
      <c r="H394" s="180">
        <v>39038</v>
      </c>
      <c r="I394" s="180">
        <v>40379</v>
      </c>
      <c r="J394" s="181" t="s">
        <v>1</v>
      </c>
      <c r="K394" s="182">
        <v>3936</v>
      </c>
      <c r="L394" s="183">
        <f t="shared" si="60"/>
        <v>1.2578495556644847E-5</v>
      </c>
      <c r="M394" s="184">
        <v>15.885878999999999</v>
      </c>
      <c r="N394" s="185">
        <f t="shared" si="61"/>
        <v>1.8068526436661208E-6</v>
      </c>
      <c r="O394" s="186">
        <v>3936</v>
      </c>
      <c r="P394" s="183">
        <f t="shared" si="62"/>
        <v>1.4150722036816965E-5</v>
      </c>
      <c r="Q394" s="184">
        <v>15.885878999999999</v>
      </c>
      <c r="R394" s="187">
        <f t="shared" si="63"/>
        <v>3.2250196600172102E-6</v>
      </c>
      <c r="S394" s="182">
        <v>1036</v>
      </c>
      <c r="T394" s="183">
        <f t="shared" si="64"/>
        <v>4.8399822675383263E-6</v>
      </c>
      <c r="U394" s="184">
        <v>6.2719440000000004</v>
      </c>
      <c r="V394" s="185">
        <f t="shared" si="65"/>
        <v>2.4893860953258149E-6</v>
      </c>
      <c r="W394" s="186">
        <v>1036</v>
      </c>
      <c r="X394" s="183">
        <f t="shared" si="66"/>
        <v>8.5729436607161224E-6</v>
      </c>
      <c r="Y394" s="184">
        <v>6.2719440000000004</v>
      </c>
      <c r="Z394" s="187">
        <f t="shared" si="67"/>
        <v>1.2578814761954953E-5</v>
      </c>
      <c r="AA394" s="182">
        <v>0</v>
      </c>
      <c r="AB394" s="183">
        <f t="shared" si="68"/>
        <v>0</v>
      </c>
      <c r="AC394" s="184">
        <v>0</v>
      </c>
      <c r="AD394" s="185">
        <f t="shared" si="69"/>
        <v>0</v>
      </c>
    </row>
    <row r="395" spans="2:30" x14ac:dyDescent="0.25">
      <c r="B395" s="178" t="s">
        <v>7149</v>
      </c>
      <c r="C395" s="179" t="s">
        <v>7150</v>
      </c>
      <c r="D395" s="179" t="s">
        <v>7</v>
      </c>
      <c r="E395" s="179" t="s">
        <v>1711</v>
      </c>
      <c r="F395" s="179" t="s">
        <v>1199</v>
      </c>
      <c r="G395" s="179" t="s">
        <v>1199</v>
      </c>
      <c r="H395" s="180">
        <v>40504</v>
      </c>
      <c r="I395" s="180">
        <v>41429</v>
      </c>
      <c r="J395" s="181" t="s">
        <v>1</v>
      </c>
      <c r="K395" s="182">
        <v>4590</v>
      </c>
      <c r="L395" s="183">
        <f t="shared" si="60"/>
        <v>1.4668519970782481E-5</v>
      </c>
      <c r="M395" s="184">
        <v>15.846344999999999</v>
      </c>
      <c r="N395" s="185">
        <f t="shared" si="61"/>
        <v>1.8023560645083231E-6</v>
      </c>
      <c r="O395" s="186">
        <v>4590</v>
      </c>
      <c r="P395" s="183">
        <f t="shared" si="62"/>
        <v>1.6501985302080759E-5</v>
      </c>
      <c r="Q395" s="184">
        <v>15.846344999999999</v>
      </c>
      <c r="R395" s="187">
        <f t="shared" si="63"/>
        <v>3.2169937945779026E-6</v>
      </c>
      <c r="S395" s="182">
        <v>4590</v>
      </c>
      <c r="T395" s="183">
        <f t="shared" si="64"/>
        <v>2.1443550779923664E-5</v>
      </c>
      <c r="U395" s="184">
        <v>15.846344999999999</v>
      </c>
      <c r="V395" s="185">
        <f t="shared" si="65"/>
        <v>6.2895445024279155E-6</v>
      </c>
      <c r="W395" s="186">
        <v>4590</v>
      </c>
      <c r="X395" s="183">
        <f t="shared" si="66"/>
        <v>3.7982443438887067E-5</v>
      </c>
      <c r="Y395" s="184">
        <v>15.846344999999999</v>
      </c>
      <c r="Z395" s="187">
        <f t="shared" si="67"/>
        <v>3.1780934014881358E-5</v>
      </c>
      <c r="AA395" s="182">
        <v>0</v>
      </c>
      <c r="AB395" s="183">
        <f t="shared" si="68"/>
        <v>0</v>
      </c>
      <c r="AC395" s="184">
        <v>0</v>
      </c>
      <c r="AD395" s="185">
        <f t="shared" si="69"/>
        <v>0</v>
      </c>
    </row>
    <row r="396" spans="2:30" x14ac:dyDescent="0.25">
      <c r="B396" s="178" t="s">
        <v>1728</v>
      </c>
      <c r="C396" s="179" t="s">
        <v>1729</v>
      </c>
      <c r="D396" s="179" t="s">
        <v>7</v>
      </c>
      <c r="E396" s="179" t="s">
        <v>1730</v>
      </c>
      <c r="F396" s="179" t="s">
        <v>1199</v>
      </c>
      <c r="G396" s="179" t="s">
        <v>1199</v>
      </c>
      <c r="H396" s="180">
        <v>38729</v>
      </c>
      <c r="I396" s="180">
        <v>41368</v>
      </c>
      <c r="J396" s="181" t="s">
        <v>1</v>
      </c>
      <c r="K396" s="182">
        <v>2300</v>
      </c>
      <c r="L396" s="183">
        <f t="shared" si="60"/>
        <v>7.3502387653158402E-6</v>
      </c>
      <c r="M396" s="184">
        <v>15.040710000000001</v>
      </c>
      <c r="N396" s="185">
        <f t="shared" si="61"/>
        <v>1.7107235064622777E-6</v>
      </c>
      <c r="O396" s="186">
        <v>2300</v>
      </c>
      <c r="P396" s="183">
        <f t="shared" si="62"/>
        <v>8.2689686698879621E-6</v>
      </c>
      <c r="Q396" s="184">
        <v>15.040710000000001</v>
      </c>
      <c r="R396" s="187">
        <f t="shared" si="63"/>
        <v>3.0534404454810121E-6</v>
      </c>
      <c r="S396" s="182">
        <v>100</v>
      </c>
      <c r="T396" s="183">
        <f t="shared" si="64"/>
        <v>4.6717975555389252E-7</v>
      </c>
      <c r="U396" s="184">
        <v>0.45405000000000001</v>
      </c>
      <c r="V396" s="185">
        <f t="shared" si="65"/>
        <v>1.8021617485466808E-7</v>
      </c>
      <c r="W396" s="186">
        <v>100</v>
      </c>
      <c r="X396" s="183">
        <f t="shared" si="66"/>
        <v>8.2750421435483804E-7</v>
      </c>
      <c r="Y396" s="184">
        <v>0.45405000000000001</v>
      </c>
      <c r="Z396" s="187">
        <f t="shared" si="67"/>
        <v>9.1062848180175818E-7</v>
      </c>
      <c r="AA396" s="182">
        <v>0</v>
      </c>
      <c r="AB396" s="183">
        <f t="shared" si="68"/>
        <v>0</v>
      </c>
      <c r="AC396" s="184">
        <v>0</v>
      </c>
      <c r="AD396" s="185">
        <f t="shared" si="69"/>
        <v>0</v>
      </c>
    </row>
    <row r="397" spans="2:30" x14ac:dyDescent="0.25">
      <c r="B397" s="178" t="s">
        <v>13931</v>
      </c>
      <c r="C397" s="179" t="s">
        <v>13932</v>
      </c>
      <c r="D397" s="179" t="s">
        <v>7</v>
      </c>
      <c r="E397" s="179" t="s">
        <v>13933</v>
      </c>
      <c r="F397" s="179" t="s">
        <v>1199</v>
      </c>
      <c r="G397" s="179" t="s">
        <v>1199</v>
      </c>
      <c r="H397" s="180">
        <v>39554</v>
      </c>
      <c r="I397" s="180">
        <v>40730</v>
      </c>
      <c r="J397" s="181" t="s">
        <v>1</v>
      </c>
      <c r="K397" s="182">
        <v>4800</v>
      </c>
      <c r="L397" s="183">
        <f t="shared" si="60"/>
        <v>1.5339628727615665E-5</v>
      </c>
      <c r="M397" s="184">
        <v>14.5296</v>
      </c>
      <c r="N397" s="185">
        <f t="shared" si="61"/>
        <v>1.6525900878013279E-6</v>
      </c>
      <c r="O397" s="186">
        <v>4800</v>
      </c>
      <c r="P397" s="183">
        <f t="shared" si="62"/>
        <v>1.7256978093679226E-5</v>
      </c>
      <c r="Q397" s="184">
        <v>14.5296</v>
      </c>
      <c r="R397" s="187">
        <f t="shared" si="63"/>
        <v>2.9496791239682777E-6</v>
      </c>
      <c r="S397" s="182">
        <v>4800</v>
      </c>
      <c r="T397" s="183">
        <f t="shared" si="64"/>
        <v>2.2424628266586841E-5</v>
      </c>
      <c r="U397" s="184">
        <v>14.5296</v>
      </c>
      <c r="V397" s="185">
        <f t="shared" si="65"/>
        <v>5.7669175953493784E-6</v>
      </c>
      <c r="W397" s="186">
        <v>4800</v>
      </c>
      <c r="X397" s="183">
        <f t="shared" si="66"/>
        <v>3.9720202289032231E-5</v>
      </c>
      <c r="Y397" s="184">
        <v>14.5296</v>
      </c>
      <c r="Z397" s="187">
        <f t="shared" si="67"/>
        <v>2.9140111417656262E-5</v>
      </c>
      <c r="AA397" s="182">
        <v>0</v>
      </c>
      <c r="AB397" s="183">
        <f t="shared" si="68"/>
        <v>0</v>
      </c>
      <c r="AC397" s="184">
        <v>0</v>
      </c>
      <c r="AD397" s="185">
        <f t="shared" si="69"/>
        <v>0</v>
      </c>
    </row>
    <row r="398" spans="2:30" x14ac:dyDescent="0.25">
      <c r="B398" s="178" t="s">
        <v>2393</v>
      </c>
      <c r="C398" s="179" t="s">
        <v>2394</v>
      </c>
      <c r="D398" s="179" t="s">
        <v>7</v>
      </c>
      <c r="E398" s="179" t="s">
        <v>2395</v>
      </c>
      <c r="F398" s="179" t="s">
        <v>1199</v>
      </c>
      <c r="G398" s="179" t="s">
        <v>1199</v>
      </c>
      <c r="H398" s="180">
        <v>38868</v>
      </c>
      <c r="I398" s="180">
        <v>41247</v>
      </c>
      <c r="J398" s="181" t="s">
        <v>1</v>
      </c>
      <c r="K398" s="182">
        <v>4300</v>
      </c>
      <c r="L398" s="183">
        <f t="shared" si="60"/>
        <v>1.3741750735155702E-5</v>
      </c>
      <c r="M398" s="184">
        <v>14.291235</v>
      </c>
      <c r="N398" s="185">
        <f t="shared" si="61"/>
        <v>1.6254785612432145E-6</v>
      </c>
      <c r="O398" s="186">
        <v>4300</v>
      </c>
      <c r="P398" s="183">
        <f t="shared" si="62"/>
        <v>1.5459376208920972E-5</v>
      </c>
      <c r="Q398" s="184">
        <v>14.291235</v>
      </c>
      <c r="R398" s="187">
        <f t="shared" si="63"/>
        <v>2.9012882347225521E-6</v>
      </c>
      <c r="S398" s="182">
        <v>400</v>
      </c>
      <c r="T398" s="183">
        <f t="shared" si="64"/>
        <v>1.8687190222155701E-6</v>
      </c>
      <c r="U398" s="184">
        <v>1.36215</v>
      </c>
      <c r="V398" s="185">
        <f t="shared" si="65"/>
        <v>5.406485245640042E-7</v>
      </c>
      <c r="W398" s="186">
        <v>400</v>
      </c>
      <c r="X398" s="183">
        <f t="shared" si="66"/>
        <v>3.3100168574193522E-6</v>
      </c>
      <c r="Y398" s="184">
        <v>1.36215</v>
      </c>
      <c r="Z398" s="187">
        <f t="shared" si="67"/>
        <v>2.7318854454052744E-6</v>
      </c>
      <c r="AA398" s="182">
        <v>0</v>
      </c>
      <c r="AB398" s="183">
        <f t="shared" si="68"/>
        <v>0</v>
      </c>
      <c r="AC398" s="184">
        <v>0</v>
      </c>
      <c r="AD398" s="185">
        <f t="shared" si="69"/>
        <v>0</v>
      </c>
    </row>
    <row r="399" spans="2:30" x14ac:dyDescent="0.25">
      <c r="B399" s="178" t="s">
        <v>6264</v>
      </c>
      <c r="C399" s="179" t="s">
        <v>6265</v>
      </c>
      <c r="D399" s="179" t="s">
        <v>7</v>
      </c>
      <c r="E399" s="179" t="s">
        <v>6266</v>
      </c>
      <c r="F399" s="179" t="s">
        <v>1199</v>
      </c>
      <c r="G399" s="179" t="s">
        <v>1199</v>
      </c>
      <c r="H399" s="180">
        <v>39836</v>
      </c>
      <c r="I399" s="180">
        <v>41694</v>
      </c>
      <c r="J399" s="181" t="s">
        <v>1</v>
      </c>
      <c r="K399" s="182">
        <v>2200</v>
      </c>
      <c r="L399" s="183">
        <f t="shared" si="60"/>
        <v>7.030663166823847E-6</v>
      </c>
      <c r="M399" s="184">
        <v>14.1211</v>
      </c>
      <c r="N399" s="185">
        <f t="shared" si="61"/>
        <v>1.6061274838158882E-6</v>
      </c>
      <c r="O399" s="186">
        <v>2200</v>
      </c>
      <c r="P399" s="183">
        <f t="shared" si="62"/>
        <v>7.9094482929363114E-6</v>
      </c>
      <c r="Q399" s="184">
        <v>14.1211</v>
      </c>
      <c r="R399" s="187">
        <f t="shared" si="63"/>
        <v>2.8667488353064398E-6</v>
      </c>
      <c r="S399" s="182">
        <v>2200</v>
      </c>
      <c r="T399" s="183">
        <f t="shared" si="64"/>
        <v>1.0277954622185635E-5</v>
      </c>
      <c r="U399" s="184">
        <v>9.9891000000000005</v>
      </c>
      <c r="V399" s="185">
        <f t="shared" si="65"/>
        <v>3.9647558468026974E-6</v>
      </c>
      <c r="W399" s="186">
        <v>2200</v>
      </c>
      <c r="X399" s="183">
        <f t="shared" si="66"/>
        <v>1.8205092715806437E-5</v>
      </c>
      <c r="Y399" s="184">
        <v>9.9891000000000005</v>
      </c>
      <c r="Z399" s="187">
        <f t="shared" si="67"/>
        <v>2.0033826599638678E-5</v>
      </c>
      <c r="AA399" s="182">
        <v>0</v>
      </c>
      <c r="AB399" s="183">
        <f t="shared" si="68"/>
        <v>0</v>
      </c>
      <c r="AC399" s="184">
        <v>0</v>
      </c>
      <c r="AD399" s="185">
        <f t="shared" si="69"/>
        <v>0</v>
      </c>
    </row>
    <row r="400" spans="2:30" x14ac:dyDescent="0.25">
      <c r="B400" s="178" t="s">
        <v>5521</v>
      </c>
      <c r="C400" s="179" t="s">
        <v>5522</v>
      </c>
      <c r="D400" s="179" t="s">
        <v>7</v>
      </c>
      <c r="E400" s="179" t="s">
        <v>2441</v>
      </c>
      <c r="F400" s="179" t="s">
        <v>1199</v>
      </c>
      <c r="G400" s="179" t="s">
        <v>1199</v>
      </c>
      <c r="H400" s="180">
        <v>38727</v>
      </c>
      <c r="I400" s="180">
        <v>39976</v>
      </c>
      <c r="J400" s="181" t="s">
        <v>1</v>
      </c>
      <c r="K400" s="182">
        <v>900</v>
      </c>
      <c r="L400" s="183">
        <f t="shared" si="60"/>
        <v>2.8761803864279374E-6</v>
      </c>
      <c r="M400" s="184">
        <v>13.866965499999999</v>
      </c>
      <c r="N400" s="185">
        <f t="shared" si="61"/>
        <v>1.5772223415085744E-6</v>
      </c>
      <c r="O400" s="186">
        <v>900</v>
      </c>
      <c r="P400" s="183">
        <f t="shared" si="62"/>
        <v>3.2356833925648546E-6</v>
      </c>
      <c r="Q400" s="184">
        <v>13.866965499999999</v>
      </c>
      <c r="R400" s="187">
        <f t="shared" si="63"/>
        <v>2.8151565527019549E-6</v>
      </c>
      <c r="S400" s="182">
        <v>900</v>
      </c>
      <c r="T400" s="183">
        <f t="shared" si="64"/>
        <v>4.2046177999850326E-6</v>
      </c>
      <c r="U400" s="184">
        <v>5.3115750000000004</v>
      </c>
      <c r="V400" s="185">
        <f t="shared" si="65"/>
        <v>2.1082077501457629E-6</v>
      </c>
      <c r="W400" s="186">
        <v>200</v>
      </c>
      <c r="X400" s="183">
        <f t="shared" si="66"/>
        <v>1.6550084287096761E-6</v>
      </c>
      <c r="Y400" s="184">
        <v>0.60540000000000005</v>
      </c>
      <c r="Z400" s="187">
        <f t="shared" si="67"/>
        <v>1.2141713090690109E-6</v>
      </c>
      <c r="AA400" s="182">
        <v>700</v>
      </c>
      <c r="AB400" s="183">
        <f t="shared" si="68"/>
        <v>7.5103214616072639E-6</v>
      </c>
      <c r="AC400" s="184">
        <v>4.706175</v>
      </c>
      <c r="AD400" s="185">
        <f t="shared" si="69"/>
        <v>2.3287952540241709E-6</v>
      </c>
    </row>
    <row r="401" spans="2:30" x14ac:dyDescent="0.25">
      <c r="B401" s="178" t="s">
        <v>9966</v>
      </c>
      <c r="C401" s="179" t="s">
        <v>9967</v>
      </c>
      <c r="D401" s="179" t="s">
        <v>0</v>
      </c>
      <c r="E401" s="179" t="s">
        <v>9968</v>
      </c>
      <c r="F401" s="179" t="s">
        <v>1199</v>
      </c>
      <c r="G401" s="179" t="s">
        <v>1199</v>
      </c>
      <c r="H401" s="180">
        <v>38727</v>
      </c>
      <c r="I401" s="180">
        <v>38845</v>
      </c>
      <c r="J401" s="181" t="s">
        <v>1</v>
      </c>
      <c r="K401" s="182">
        <v>3600</v>
      </c>
      <c r="L401" s="183">
        <f t="shared" si="60"/>
        <v>1.150472154571175E-5</v>
      </c>
      <c r="M401" s="184">
        <v>13.180870519999999</v>
      </c>
      <c r="N401" s="185">
        <f t="shared" si="61"/>
        <v>1.4991862109035852E-6</v>
      </c>
      <c r="O401" s="186">
        <v>3600</v>
      </c>
      <c r="P401" s="183">
        <f t="shared" si="62"/>
        <v>1.2942733570259418E-5</v>
      </c>
      <c r="Q401" s="184">
        <v>13.180870519999999</v>
      </c>
      <c r="R401" s="187">
        <f t="shared" si="63"/>
        <v>2.6758712289789735E-6</v>
      </c>
      <c r="S401" s="182">
        <v>3100</v>
      </c>
      <c r="T401" s="183">
        <f t="shared" si="64"/>
        <v>1.4482572422170668E-5</v>
      </c>
      <c r="U401" s="184">
        <v>11.19178052</v>
      </c>
      <c r="V401" s="185">
        <f t="shared" si="65"/>
        <v>4.4421096247712535E-6</v>
      </c>
      <c r="W401" s="186">
        <v>3100</v>
      </c>
      <c r="X401" s="183">
        <f t="shared" si="66"/>
        <v>2.5652630644999981E-5</v>
      </c>
      <c r="Y401" s="184">
        <v>11.19178052</v>
      </c>
      <c r="Z401" s="187">
        <f t="shared" si="67"/>
        <v>2.2445885042585818E-5</v>
      </c>
      <c r="AA401" s="182">
        <v>0</v>
      </c>
      <c r="AB401" s="183">
        <f t="shared" si="68"/>
        <v>0</v>
      </c>
      <c r="AC401" s="184">
        <v>0</v>
      </c>
      <c r="AD401" s="185">
        <f t="shared" si="69"/>
        <v>0</v>
      </c>
    </row>
    <row r="402" spans="2:30" x14ac:dyDescent="0.25">
      <c r="B402" s="178" t="s">
        <v>1694</v>
      </c>
      <c r="C402" s="179" t="s">
        <v>1695</v>
      </c>
      <c r="D402" s="179" t="s">
        <v>7</v>
      </c>
      <c r="E402" s="179" t="s">
        <v>1696</v>
      </c>
      <c r="F402" s="179" t="s">
        <v>1199</v>
      </c>
      <c r="G402" s="179" t="s">
        <v>1199</v>
      </c>
      <c r="H402" s="180">
        <v>38741</v>
      </c>
      <c r="I402" s="180">
        <v>41806</v>
      </c>
      <c r="J402" s="181" t="s">
        <v>1</v>
      </c>
      <c r="K402" s="182">
        <v>0</v>
      </c>
      <c r="L402" s="183">
        <f t="shared" si="60"/>
        <v>0</v>
      </c>
      <c r="M402" s="184">
        <v>12.964332225</v>
      </c>
      <c r="N402" s="185">
        <f t="shared" si="61"/>
        <v>1.4745572438331635E-6</v>
      </c>
      <c r="O402" s="186">
        <v>0</v>
      </c>
      <c r="P402" s="183">
        <f t="shared" si="62"/>
        <v>0</v>
      </c>
      <c r="Q402" s="184">
        <v>12.964332225</v>
      </c>
      <c r="R402" s="187">
        <f t="shared" si="63"/>
        <v>2.6319114167128973E-6</v>
      </c>
      <c r="S402" s="182">
        <v>0</v>
      </c>
      <c r="T402" s="183">
        <f t="shared" si="64"/>
        <v>0</v>
      </c>
      <c r="U402" s="184">
        <v>0.26855722500000001</v>
      </c>
      <c r="V402" s="185">
        <f t="shared" si="65"/>
        <v>1.065925687018708E-7</v>
      </c>
      <c r="W402" s="186">
        <v>0</v>
      </c>
      <c r="X402" s="183">
        <f t="shared" si="66"/>
        <v>0</v>
      </c>
      <c r="Y402" s="184">
        <v>0.26855722500000001</v>
      </c>
      <c r="Z402" s="187">
        <f t="shared" si="67"/>
        <v>5.3860997264319604E-7</v>
      </c>
      <c r="AA402" s="182">
        <v>0</v>
      </c>
      <c r="AB402" s="183">
        <f t="shared" si="68"/>
        <v>0</v>
      </c>
      <c r="AC402" s="184">
        <v>0</v>
      </c>
      <c r="AD402" s="185">
        <f t="shared" si="69"/>
        <v>0</v>
      </c>
    </row>
    <row r="403" spans="2:30" x14ac:dyDescent="0.25">
      <c r="B403" s="178" t="s">
        <v>4381</v>
      </c>
      <c r="C403" s="179" t="s">
        <v>4382</v>
      </c>
      <c r="D403" s="179" t="s">
        <v>7</v>
      </c>
      <c r="E403" s="179" t="s">
        <v>4383</v>
      </c>
      <c r="F403" s="179" t="s">
        <v>1199</v>
      </c>
      <c r="G403" s="179" t="s">
        <v>1199</v>
      </c>
      <c r="H403" s="180">
        <v>38728</v>
      </c>
      <c r="I403" s="180">
        <v>41431</v>
      </c>
      <c r="J403" s="181" t="s">
        <v>1</v>
      </c>
      <c r="K403" s="182">
        <v>100</v>
      </c>
      <c r="L403" s="183">
        <f t="shared" si="60"/>
        <v>3.1957559849199308E-7</v>
      </c>
      <c r="M403" s="184">
        <v>12.416550000000001</v>
      </c>
      <c r="N403" s="185">
        <f t="shared" si="61"/>
        <v>1.4122527429997783E-6</v>
      </c>
      <c r="O403" s="186">
        <v>100</v>
      </c>
      <c r="P403" s="183">
        <f t="shared" si="62"/>
        <v>3.5952037695165054E-7</v>
      </c>
      <c r="Q403" s="184">
        <v>12.416550000000001</v>
      </c>
      <c r="R403" s="187">
        <f t="shared" si="63"/>
        <v>2.5207052036331573E-6</v>
      </c>
      <c r="S403" s="182">
        <v>100</v>
      </c>
      <c r="T403" s="183">
        <f t="shared" si="64"/>
        <v>4.6717975555389252E-7</v>
      </c>
      <c r="U403" s="184">
        <v>0.30270000000000002</v>
      </c>
      <c r="V403" s="185">
        <f t="shared" si="65"/>
        <v>1.2014411656977873E-7</v>
      </c>
      <c r="W403" s="186">
        <v>100</v>
      </c>
      <c r="X403" s="183">
        <f t="shared" si="66"/>
        <v>8.2750421435483804E-7</v>
      </c>
      <c r="Y403" s="184">
        <v>0.30270000000000002</v>
      </c>
      <c r="Z403" s="187">
        <f t="shared" si="67"/>
        <v>6.0708565453450545E-7</v>
      </c>
      <c r="AA403" s="182">
        <v>0</v>
      </c>
      <c r="AB403" s="183">
        <f t="shared" si="68"/>
        <v>0</v>
      </c>
      <c r="AC403" s="184">
        <v>0</v>
      </c>
      <c r="AD403" s="185">
        <f t="shared" si="69"/>
        <v>0</v>
      </c>
    </row>
    <row r="404" spans="2:30" x14ac:dyDescent="0.25">
      <c r="B404" s="178" t="s">
        <v>2025</v>
      </c>
      <c r="C404" s="179" t="s">
        <v>2026</v>
      </c>
      <c r="D404" s="179" t="s">
        <v>7</v>
      </c>
      <c r="E404" s="179" t="s">
        <v>2027</v>
      </c>
      <c r="F404" s="179" t="s">
        <v>1199</v>
      </c>
      <c r="G404" s="179" t="s">
        <v>1199</v>
      </c>
      <c r="H404" s="180">
        <v>38720</v>
      </c>
      <c r="I404" s="180">
        <v>39645</v>
      </c>
      <c r="J404" s="181" t="s">
        <v>1</v>
      </c>
      <c r="K404" s="182">
        <v>4000</v>
      </c>
      <c r="L404" s="183">
        <f t="shared" si="60"/>
        <v>1.2783023939679723E-5</v>
      </c>
      <c r="M404" s="184">
        <v>12.108000000000001</v>
      </c>
      <c r="N404" s="185">
        <f t="shared" si="61"/>
        <v>1.3771584065011066E-6</v>
      </c>
      <c r="O404" s="186">
        <v>4000</v>
      </c>
      <c r="P404" s="183">
        <f t="shared" si="62"/>
        <v>1.4380815078066021E-5</v>
      </c>
      <c r="Q404" s="184">
        <v>12.108000000000001</v>
      </c>
      <c r="R404" s="187">
        <f t="shared" si="63"/>
        <v>2.4580659366402315E-6</v>
      </c>
      <c r="S404" s="182">
        <v>4000</v>
      </c>
      <c r="T404" s="183">
        <f t="shared" si="64"/>
        <v>1.8687190222155701E-5</v>
      </c>
      <c r="U404" s="184">
        <v>12.108000000000001</v>
      </c>
      <c r="V404" s="185">
        <f t="shared" si="65"/>
        <v>4.8057646627911488E-6</v>
      </c>
      <c r="W404" s="186">
        <v>4000</v>
      </c>
      <c r="X404" s="183">
        <f t="shared" si="66"/>
        <v>3.3100168574193522E-5</v>
      </c>
      <c r="Y404" s="184">
        <v>12.108000000000001</v>
      </c>
      <c r="Z404" s="187">
        <f t="shared" si="67"/>
        <v>2.4283426181380216E-5</v>
      </c>
      <c r="AA404" s="182">
        <v>0</v>
      </c>
      <c r="AB404" s="183">
        <f t="shared" si="68"/>
        <v>0</v>
      </c>
      <c r="AC404" s="184">
        <v>0</v>
      </c>
      <c r="AD404" s="185">
        <f t="shared" si="69"/>
        <v>0</v>
      </c>
    </row>
    <row r="405" spans="2:30" x14ac:dyDescent="0.25">
      <c r="B405" s="178" t="s">
        <v>2739</v>
      </c>
      <c r="C405" s="179" t="s">
        <v>2740</v>
      </c>
      <c r="D405" s="179" t="s">
        <v>7</v>
      </c>
      <c r="E405" s="179" t="s">
        <v>2741</v>
      </c>
      <c r="F405" s="179" t="s">
        <v>1199</v>
      </c>
      <c r="G405" s="179" t="s">
        <v>1199</v>
      </c>
      <c r="H405" s="180">
        <v>38869</v>
      </c>
      <c r="I405" s="180">
        <v>42003</v>
      </c>
      <c r="J405" s="181" t="s">
        <v>1</v>
      </c>
      <c r="K405" s="182">
        <v>4000</v>
      </c>
      <c r="L405" s="183">
        <f t="shared" si="60"/>
        <v>1.2783023939679723E-5</v>
      </c>
      <c r="M405" s="184">
        <v>12.108000000000001</v>
      </c>
      <c r="N405" s="185">
        <f t="shared" si="61"/>
        <v>1.3771584065011066E-6</v>
      </c>
      <c r="O405" s="186">
        <v>4000</v>
      </c>
      <c r="P405" s="183">
        <f t="shared" si="62"/>
        <v>1.4380815078066021E-5</v>
      </c>
      <c r="Q405" s="184">
        <v>12.108000000000001</v>
      </c>
      <c r="R405" s="187">
        <f t="shared" si="63"/>
        <v>2.4580659366402315E-6</v>
      </c>
      <c r="S405" s="182">
        <v>4000</v>
      </c>
      <c r="T405" s="183">
        <f t="shared" si="64"/>
        <v>1.8687190222155701E-5</v>
      </c>
      <c r="U405" s="184">
        <v>12.108000000000001</v>
      </c>
      <c r="V405" s="185">
        <f t="shared" si="65"/>
        <v>4.8057646627911488E-6</v>
      </c>
      <c r="W405" s="186">
        <v>4000</v>
      </c>
      <c r="X405" s="183">
        <f t="shared" si="66"/>
        <v>3.3100168574193522E-5</v>
      </c>
      <c r="Y405" s="184">
        <v>12.108000000000001</v>
      </c>
      <c r="Z405" s="187">
        <f t="shared" si="67"/>
        <v>2.4283426181380216E-5</v>
      </c>
      <c r="AA405" s="182">
        <v>0</v>
      </c>
      <c r="AB405" s="183">
        <f t="shared" si="68"/>
        <v>0</v>
      </c>
      <c r="AC405" s="184">
        <v>0</v>
      </c>
      <c r="AD405" s="185">
        <f t="shared" si="69"/>
        <v>0</v>
      </c>
    </row>
    <row r="406" spans="2:30" x14ac:dyDescent="0.25">
      <c r="B406" s="178" t="s">
        <v>6635</v>
      </c>
      <c r="C406" s="179" t="s">
        <v>6636</v>
      </c>
      <c r="D406" s="179" t="s">
        <v>7</v>
      </c>
      <c r="E406" s="179" t="s">
        <v>6637</v>
      </c>
      <c r="F406" s="179" t="s">
        <v>1199</v>
      </c>
      <c r="G406" s="179" t="s">
        <v>1199</v>
      </c>
      <c r="H406" s="180">
        <v>38846</v>
      </c>
      <c r="I406" s="180">
        <v>41291</v>
      </c>
      <c r="J406" s="181" t="s">
        <v>1</v>
      </c>
      <c r="K406" s="182">
        <v>2340</v>
      </c>
      <c r="L406" s="183">
        <f t="shared" si="60"/>
        <v>7.4780690047126379E-6</v>
      </c>
      <c r="M406" s="184">
        <v>11.966721</v>
      </c>
      <c r="N406" s="185">
        <f t="shared" si="61"/>
        <v>1.3610893973739121E-6</v>
      </c>
      <c r="O406" s="186">
        <v>2340</v>
      </c>
      <c r="P406" s="183">
        <f t="shared" si="62"/>
        <v>8.4127768206686228E-6</v>
      </c>
      <c r="Q406" s="184">
        <v>11.966721</v>
      </c>
      <c r="R406" s="187">
        <f t="shared" si="63"/>
        <v>2.4293846434900334E-6</v>
      </c>
      <c r="S406" s="182">
        <v>2200</v>
      </c>
      <c r="T406" s="183">
        <f t="shared" si="64"/>
        <v>1.0277954622185635E-5</v>
      </c>
      <c r="U406" s="184">
        <v>11.502599999999999</v>
      </c>
      <c r="V406" s="185">
        <f t="shared" si="65"/>
        <v>4.5654764296515908E-6</v>
      </c>
      <c r="W406" s="186">
        <v>2200</v>
      </c>
      <c r="X406" s="183">
        <f t="shared" si="66"/>
        <v>1.8205092715806437E-5</v>
      </c>
      <c r="Y406" s="184">
        <v>11.502599999999999</v>
      </c>
      <c r="Z406" s="187">
        <f t="shared" si="67"/>
        <v>2.3069254872311203E-5</v>
      </c>
      <c r="AA406" s="182">
        <v>0</v>
      </c>
      <c r="AB406" s="183">
        <f t="shared" si="68"/>
        <v>0</v>
      </c>
      <c r="AC406" s="184">
        <v>0</v>
      </c>
      <c r="AD406" s="185">
        <f t="shared" si="69"/>
        <v>0</v>
      </c>
    </row>
    <row r="407" spans="2:30" x14ac:dyDescent="0.25">
      <c r="B407" s="178" t="s">
        <v>7736</v>
      </c>
      <c r="C407" s="179" t="s">
        <v>7737</v>
      </c>
      <c r="D407" s="179" t="s">
        <v>7</v>
      </c>
      <c r="E407" s="179" t="s">
        <v>7738</v>
      </c>
      <c r="F407" s="179" t="s">
        <v>1199</v>
      </c>
      <c r="G407" s="179" t="s">
        <v>1199</v>
      </c>
      <c r="H407" s="180">
        <v>40963</v>
      </c>
      <c r="I407" s="180">
        <v>42003</v>
      </c>
      <c r="J407" s="181" t="s">
        <v>1</v>
      </c>
      <c r="K407" s="182">
        <v>600</v>
      </c>
      <c r="L407" s="183">
        <f t="shared" si="60"/>
        <v>1.9174535909519582E-6</v>
      </c>
      <c r="M407" s="184">
        <v>11.4243425</v>
      </c>
      <c r="N407" s="185">
        <f t="shared" si="61"/>
        <v>1.2993995137613865E-6</v>
      </c>
      <c r="O407" s="186">
        <v>600</v>
      </c>
      <c r="P407" s="183">
        <f t="shared" si="62"/>
        <v>2.1571222617099032E-6</v>
      </c>
      <c r="Q407" s="184">
        <v>11.4243425</v>
      </c>
      <c r="R407" s="187">
        <f t="shared" si="63"/>
        <v>2.3192754499307318E-6</v>
      </c>
      <c r="S407" s="182">
        <v>600</v>
      </c>
      <c r="T407" s="183">
        <f t="shared" si="64"/>
        <v>2.8030785333233551E-6</v>
      </c>
      <c r="U407" s="184">
        <v>3.2949000000000002</v>
      </c>
      <c r="V407" s="185">
        <f t="shared" si="65"/>
        <v>1.3077728763982949E-6</v>
      </c>
      <c r="W407" s="186">
        <v>200</v>
      </c>
      <c r="X407" s="183">
        <f t="shared" si="66"/>
        <v>1.6550084287096761E-6</v>
      </c>
      <c r="Y407" s="184">
        <v>0.60540000000000005</v>
      </c>
      <c r="Z407" s="187">
        <f t="shared" si="67"/>
        <v>1.2141713090690109E-6</v>
      </c>
      <c r="AA407" s="182">
        <v>400</v>
      </c>
      <c r="AB407" s="183">
        <f t="shared" si="68"/>
        <v>4.2916122637755788E-6</v>
      </c>
      <c r="AC407" s="184">
        <v>2.6894999999999998</v>
      </c>
      <c r="AD407" s="185">
        <f t="shared" si="69"/>
        <v>1.3308673892700563E-6</v>
      </c>
    </row>
    <row r="408" spans="2:30" x14ac:dyDescent="0.25">
      <c r="B408" s="178" t="s">
        <v>8898</v>
      </c>
      <c r="C408" s="179" t="s">
        <v>8899</v>
      </c>
      <c r="D408" s="179" t="s">
        <v>7</v>
      </c>
      <c r="E408" s="179" t="s">
        <v>8900</v>
      </c>
      <c r="F408" s="179" t="s">
        <v>1199</v>
      </c>
      <c r="G408" s="179" t="s">
        <v>1199</v>
      </c>
      <c r="H408" s="180">
        <v>39801</v>
      </c>
      <c r="I408" s="180">
        <v>41898</v>
      </c>
      <c r="J408" s="181" t="s">
        <v>1</v>
      </c>
      <c r="K408" s="182">
        <v>3700</v>
      </c>
      <c r="L408" s="183">
        <f t="shared" si="60"/>
        <v>1.1824297144203744E-5</v>
      </c>
      <c r="M408" s="184">
        <v>11.228714999999999</v>
      </c>
      <c r="N408" s="185">
        <f t="shared" si="61"/>
        <v>1.277148930992325E-6</v>
      </c>
      <c r="O408" s="186">
        <v>3700</v>
      </c>
      <c r="P408" s="183">
        <f t="shared" si="62"/>
        <v>1.3302253947211069E-5</v>
      </c>
      <c r="Q408" s="184">
        <v>11.228714999999999</v>
      </c>
      <c r="R408" s="187">
        <f t="shared" si="63"/>
        <v>2.2795607741775038E-6</v>
      </c>
      <c r="S408" s="182">
        <v>3600</v>
      </c>
      <c r="T408" s="183">
        <f t="shared" si="64"/>
        <v>1.6818471199940131E-5</v>
      </c>
      <c r="U408" s="184">
        <v>10.8972</v>
      </c>
      <c r="V408" s="185">
        <f t="shared" si="65"/>
        <v>4.3251881965120336E-6</v>
      </c>
      <c r="W408" s="186">
        <v>3600</v>
      </c>
      <c r="X408" s="183">
        <f t="shared" si="66"/>
        <v>2.9790151716774172E-5</v>
      </c>
      <c r="Y408" s="184">
        <v>10.8972</v>
      </c>
      <c r="Z408" s="187">
        <f t="shared" si="67"/>
        <v>2.1855083563242195E-5</v>
      </c>
      <c r="AA408" s="182">
        <v>0</v>
      </c>
      <c r="AB408" s="183">
        <f t="shared" si="68"/>
        <v>0</v>
      </c>
      <c r="AC408" s="184">
        <v>0</v>
      </c>
      <c r="AD408" s="185">
        <f t="shared" si="69"/>
        <v>0</v>
      </c>
    </row>
    <row r="409" spans="2:30" x14ac:dyDescent="0.25">
      <c r="B409" s="178" t="s">
        <v>10251</v>
      </c>
      <c r="C409" s="179" t="s">
        <v>10252</v>
      </c>
      <c r="D409" s="179" t="s">
        <v>7</v>
      </c>
      <c r="E409" s="179" t="s">
        <v>10253</v>
      </c>
      <c r="F409" s="179" t="s">
        <v>1199</v>
      </c>
      <c r="G409" s="179" t="s">
        <v>1199</v>
      </c>
      <c r="H409" s="180">
        <v>39906</v>
      </c>
      <c r="I409" s="180">
        <v>41898</v>
      </c>
      <c r="J409" s="181" t="s">
        <v>1</v>
      </c>
      <c r="K409" s="182">
        <v>600</v>
      </c>
      <c r="L409" s="183">
        <f t="shared" si="60"/>
        <v>1.9174535909519582E-6</v>
      </c>
      <c r="M409" s="184">
        <v>11.213862499999999</v>
      </c>
      <c r="N409" s="185">
        <f t="shared" si="61"/>
        <v>1.2754596144055595E-6</v>
      </c>
      <c r="O409" s="186">
        <v>600</v>
      </c>
      <c r="P409" s="183">
        <f t="shared" si="62"/>
        <v>2.1571222617099032E-6</v>
      </c>
      <c r="Q409" s="184">
        <v>11.213862499999999</v>
      </c>
      <c r="R409" s="187">
        <f t="shared" si="63"/>
        <v>2.2765455425683239E-6</v>
      </c>
      <c r="S409" s="182">
        <v>600</v>
      </c>
      <c r="T409" s="183">
        <f t="shared" si="64"/>
        <v>2.8030785333233551E-6</v>
      </c>
      <c r="U409" s="184">
        <v>3.4810500000000002</v>
      </c>
      <c r="V409" s="185">
        <f t="shared" si="65"/>
        <v>1.3816573405524553E-6</v>
      </c>
      <c r="W409" s="186">
        <v>600</v>
      </c>
      <c r="X409" s="183">
        <f t="shared" si="66"/>
        <v>4.9650252861290289E-6</v>
      </c>
      <c r="Y409" s="184">
        <v>3.4810500000000002</v>
      </c>
      <c r="Z409" s="187">
        <f t="shared" si="67"/>
        <v>6.9814850271468128E-6</v>
      </c>
      <c r="AA409" s="182">
        <v>0</v>
      </c>
      <c r="AB409" s="183">
        <f t="shared" si="68"/>
        <v>0</v>
      </c>
      <c r="AC409" s="184">
        <v>0</v>
      </c>
      <c r="AD409" s="185">
        <f t="shared" si="69"/>
        <v>0</v>
      </c>
    </row>
    <row r="410" spans="2:30" x14ac:dyDescent="0.25">
      <c r="B410" s="178" t="s">
        <v>13269</v>
      </c>
      <c r="C410" s="179" t="s">
        <v>13270</v>
      </c>
      <c r="D410" s="179" t="s">
        <v>7</v>
      </c>
      <c r="E410" s="179" t="s">
        <v>490</v>
      </c>
      <c r="F410" s="179" t="s">
        <v>1199</v>
      </c>
      <c r="G410" s="179" t="s">
        <v>1199</v>
      </c>
      <c r="H410" s="180">
        <v>41593</v>
      </c>
      <c r="I410" s="180">
        <v>41933</v>
      </c>
      <c r="J410" s="181" t="s">
        <v>1</v>
      </c>
      <c r="K410" s="182">
        <v>15</v>
      </c>
      <c r="L410" s="183">
        <f t="shared" si="60"/>
        <v>4.793633977379896E-8</v>
      </c>
      <c r="M410" s="184">
        <v>11.11248125</v>
      </c>
      <c r="N410" s="185">
        <f t="shared" si="61"/>
        <v>1.2639285571955257E-6</v>
      </c>
      <c r="O410" s="186">
        <v>15</v>
      </c>
      <c r="P410" s="183">
        <f t="shared" si="62"/>
        <v>5.392805654274758E-8</v>
      </c>
      <c r="Q410" s="184">
        <v>7.5751999999999997</v>
      </c>
      <c r="R410" s="187">
        <f t="shared" si="63"/>
        <v>1.5378544006637826E-6</v>
      </c>
      <c r="S410" s="182">
        <v>0</v>
      </c>
      <c r="T410" s="183">
        <f t="shared" si="64"/>
        <v>0</v>
      </c>
      <c r="U410" s="184">
        <v>0</v>
      </c>
      <c r="V410" s="185">
        <f t="shared" si="65"/>
        <v>0</v>
      </c>
      <c r="W410" s="186">
        <v>0</v>
      </c>
      <c r="X410" s="183">
        <f t="shared" si="66"/>
        <v>0</v>
      </c>
      <c r="Y410" s="184">
        <v>0</v>
      </c>
      <c r="Z410" s="187">
        <f t="shared" si="67"/>
        <v>0</v>
      </c>
      <c r="AA410" s="182">
        <v>0</v>
      </c>
      <c r="AB410" s="183">
        <f t="shared" si="68"/>
        <v>0</v>
      </c>
      <c r="AC410" s="184">
        <v>0</v>
      </c>
      <c r="AD410" s="185">
        <f t="shared" si="69"/>
        <v>0</v>
      </c>
    </row>
    <row r="411" spans="2:30" x14ac:dyDescent="0.25">
      <c r="B411" s="178" t="s">
        <v>4698</v>
      </c>
      <c r="C411" s="179" t="s">
        <v>4699</v>
      </c>
      <c r="D411" s="179" t="s">
        <v>7</v>
      </c>
      <c r="E411" s="179" t="s">
        <v>1696</v>
      </c>
      <c r="F411" s="179" t="s">
        <v>1199</v>
      </c>
      <c r="G411" s="179" t="s">
        <v>1199</v>
      </c>
      <c r="H411" s="180">
        <v>38751</v>
      </c>
      <c r="I411" s="180">
        <v>41334</v>
      </c>
      <c r="J411" s="181" t="s">
        <v>1</v>
      </c>
      <c r="K411" s="182">
        <v>800</v>
      </c>
      <c r="L411" s="183">
        <f t="shared" si="60"/>
        <v>2.5566047879359446E-6</v>
      </c>
      <c r="M411" s="184">
        <v>11.099784</v>
      </c>
      <c r="N411" s="185">
        <f t="shared" si="61"/>
        <v>1.2624843777623453E-6</v>
      </c>
      <c r="O411" s="186">
        <v>800</v>
      </c>
      <c r="P411" s="183">
        <f t="shared" si="62"/>
        <v>2.8761630156132043E-6</v>
      </c>
      <c r="Q411" s="184">
        <v>9.9728715000000001</v>
      </c>
      <c r="R411" s="187">
        <f t="shared" si="63"/>
        <v>2.0246098219887818E-6</v>
      </c>
      <c r="S411" s="182">
        <v>800</v>
      </c>
      <c r="T411" s="183">
        <f t="shared" si="64"/>
        <v>3.7374380444311401E-6</v>
      </c>
      <c r="U411" s="184">
        <v>4.9421999999999997</v>
      </c>
      <c r="V411" s="185">
        <f t="shared" si="65"/>
        <v>1.9615997783652472E-6</v>
      </c>
      <c r="W411" s="186">
        <v>200</v>
      </c>
      <c r="X411" s="183">
        <f t="shared" si="66"/>
        <v>1.6550084287096761E-6</v>
      </c>
      <c r="Y411" s="184">
        <v>0.90810000000000002</v>
      </c>
      <c r="Z411" s="187">
        <f t="shared" si="67"/>
        <v>1.8212569636035164E-6</v>
      </c>
      <c r="AA411" s="182">
        <v>600</v>
      </c>
      <c r="AB411" s="183">
        <f t="shared" si="68"/>
        <v>6.4374183956633686E-6</v>
      </c>
      <c r="AC411" s="184">
        <v>4.0340999999999996</v>
      </c>
      <c r="AD411" s="185">
        <f t="shared" si="69"/>
        <v>1.9962268581722753E-6</v>
      </c>
    </row>
    <row r="412" spans="2:30" x14ac:dyDescent="0.25">
      <c r="B412" s="178" t="s">
        <v>2322</v>
      </c>
      <c r="C412" s="179" t="s">
        <v>2323</v>
      </c>
      <c r="D412" s="179" t="s">
        <v>7</v>
      </c>
      <c r="E412" s="179" t="s">
        <v>2027</v>
      </c>
      <c r="F412" s="179" t="s">
        <v>1199</v>
      </c>
      <c r="G412" s="179" t="s">
        <v>1199</v>
      </c>
      <c r="H412" s="180">
        <v>38721</v>
      </c>
      <c r="I412" s="180">
        <v>41766</v>
      </c>
      <c r="J412" s="181" t="s">
        <v>1</v>
      </c>
      <c r="K412" s="182">
        <v>3300</v>
      </c>
      <c r="L412" s="183">
        <f t="shared" si="60"/>
        <v>1.0545994750235771E-5</v>
      </c>
      <c r="M412" s="184">
        <v>10.91118</v>
      </c>
      <c r="N412" s="185">
        <f t="shared" si="61"/>
        <v>1.241032644685063E-6</v>
      </c>
      <c r="O412" s="186">
        <v>3300</v>
      </c>
      <c r="P412" s="183">
        <f t="shared" si="62"/>
        <v>1.1864172439404468E-5</v>
      </c>
      <c r="Q412" s="184">
        <v>10.91118</v>
      </c>
      <c r="R412" s="187">
        <f t="shared" si="63"/>
        <v>2.2150974468574629E-6</v>
      </c>
      <c r="S412" s="182">
        <v>100</v>
      </c>
      <c r="T412" s="183">
        <f t="shared" si="64"/>
        <v>4.6717975555389252E-7</v>
      </c>
      <c r="U412" s="184">
        <v>0.30270000000000002</v>
      </c>
      <c r="V412" s="185">
        <f t="shared" si="65"/>
        <v>1.2014411656977873E-7</v>
      </c>
      <c r="W412" s="186">
        <v>100</v>
      </c>
      <c r="X412" s="183">
        <f t="shared" si="66"/>
        <v>8.2750421435483804E-7</v>
      </c>
      <c r="Y412" s="184">
        <v>0.30270000000000002</v>
      </c>
      <c r="Z412" s="187">
        <f t="shared" si="67"/>
        <v>6.0708565453450545E-7</v>
      </c>
      <c r="AA412" s="182">
        <v>0</v>
      </c>
      <c r="AB412" s="183">
        <f t="shared" si="68"/>
        <v>0</v>
      </c>
      <c r="AC412" s="184">
        <v>0</v>
      </c>
      <c r="AD412" s="185">
        <f t="shared" si="69"/>
        <v>0</v>
      </c>
    </row>
    <row r="413" spans="2:30" x14ac:dyDescent="0.25">
      <c r="B413" s="178" t="s">
        <v>2271</v>
      </c>
      <c r="C413" s="179" t="s">
        <v>2272</v>
      </c>
      <c r="D413" s="179" t="s">
        <v>7</v>
      </c>
      <c r="E413" s="179" t="s">
        <v>2273</v>
      </c>
      <c r="F413" s="179" t="s">
        <v>1199</v>
      </c>
      <c r="G413" s="179" t="s">
        <v>1199</v>
      </c>
      <c r="H413" s="180">
        <v>38828</v>
      </c>
      <c r="I413" s="180">
        <v>41610</v>
      </c>
      <c r="J413" s="181" t="s">
        <v>1</v>
      </c>
      <c r="K413" s="182">
        <v>1800</v>
      </c>
      <c r="L413" s="183">
        <f t="shared" si="60"/>
        <v>5.7523607728558749E-6</v>
      </c>
      <c r="M413" s="184">
        <v>10.8972</v>
      </c>
      <c r="N413" s="185">
        <f t="shared" si="61"/>
        <v>1.2394425658509959E-6</v>
      </c>
      <c r="O413" s="186">
        <v>1800</v>
      </c>
      <c r="P413" s="183">
        <f t="shared" si="62"/>
        <v>6.4713667851297092E-6</v>
      </c>
      <c r="Q413" s="184">
        <v>10.8972</v>
      </c>
      <c r="R413" s="187">
        <f t="shared" si="63"/>
        <v>2.2122593429762081E-6</v>
      </c>
      <c r="S413" s="182">
        <v>1800</v>
      </c>
      <c r="T413" s="183">
        <f t="shared" si="64"/>
        <v>8.4092355999700653E-6</v>
      </c>
      <c r="U413" s="184">
        <v>10.8972</v>
      </c>
      <c r="V413" s="185">
        <f t="shared" si="65"/>
        <v>4.3251881965120336E-6</v>
      </c>
      <c r="W413" s="186">
        <v>1800</v>
      </c>
      <c r="X413" s="183">
        <f t="shared" si="66"/>
        <v>1.4895075858387086E-5</v>
      </c>
      <c r="Y413" s="184">
        <v>10.8972</v>
      </c>
      <c r="Z413" s="187">
        <f t="shared" si="67"/>
        <v>2.1855083563242195E-5</v>
      </c>
      <c r="AA413" s="182">
        <v>0</v>
      </c>
      <c r="AB413" s="183">
        <f t="shared" si="68"/>
        <v>0</v>
      </c>
      <c r="AC413" s="184">
        <v>0</v>
      </c>
      <c r="AD413" s="185">
        <f t="shared" si="69"/>
        <v>0</v>
      </c>
    </row>
    <row r="414" spans="2:30" x14ac:dyDescent="0.25">
      <c r="B414" s="178" t="s">
        <v>13721</v>
      </c>
      <c r="C414" s="179" t="s">
        <v>13722</v>
      </c>
      <c r="D414" s="179" t="s">
        <v>7</v>
      </c>
      <c r="E414" s="179" t="s">
        <v>1711</v>
      </c>
      <c r="F414" s="179" t="s">
        <v>1199</v>
      </c>
      <c r="G414" s="179" t="s">
        <v>1199</v>
      </c>
      <c r="H414" s="180">
        <v>41732</v>
      </c>
      <c r="I414" s="180">
        <v>41954</v>
      </c>
      <c r="J414" s="181" t="s">
        <v>1</v>
      </c>
      <c r="K414" s="182">
        <v>200</v>
      </c>
      <c r="L414" s="183">
        <f t="shared" si="60"/>
        <v>6.3915119698398616E-7</v>
      </c>
      <c r="M414" s="184">
        <v>10.821553</v>
      </c>
      <c r="N414" s="185">
        <f t="shared" si="61"/>
        <v>1.2308385105176139E-6</v>
      </c>
      <c r="O414" s="186">
        <v>200</v>
      </c>
      <c r="P414" s="183">
        <f t="shared" si="62"/>
        <v>7.1904075390330107E-7</v>
      </c>
      <c r="Q414" s="184">
        <v>10.821553</v>
      </c>
      <c r="R414" s="187">
        <f t="shared" si="63"/>
        <v>2.1969021152004383E-6</v>
      </c>
      <c r="S414" s="182">
        <v>200</v>
      </c>
      <c r="T414" s="183">
        <f t="shared" si="64"/>
        <v>9.3435951110778503E-7</v>
      </c>
      <c r="U414" s="184">
        <v>1.3447499999999999</v>
      </c>
      <c r="V414" s="185">
        <f t="shared" si="65"/>
        <v>5.3374232162936874E-7</v>
      </c>
      <c r="W414" s="186">
        <v>0</v>
      </c>
      <c r="X414" s="183">
        <f t="shared" si="66"/>
        <v>0</v>
      </c>
      <c r="Y414" s="184">
        <v>0</v>
      </c>
      <c r="Z414" s="187">
        <f t="shared" si="67"/>
        <v>0</v>
      </c>
      <c r="AA414" s="182">
        <v>200</v>
      </c>
      <c r="AB414" s="183">
        <f t="shared" si="68"/>
        <v>2.1458061318877894E-6</v>
      </c>
      <c r="AC414" s="184">
        <v>1.3447499999999999</v>
      </c>
      <c r="AD414" s="185">
        <f t="shared" si="69"/>
        <v>6.6543369463502817E-7</v>
      </c>
    </row>
    <row r="415" spans="2:30" x14ac:dyDescent="0.25">
      <c r="B415" s="178" t="s">
        <v>4099</v>
      </c>
      <c r="C415" s="179" t="s">
        <v>4100</v>
      </c>
      <c r="D415" s="179" t="s">
        <v>8</v>
      </c>
      <c r="E415" s="179" t="s">
        <v>4101</v>
      </c>
      <c r="F415" s="179" t="s">
        <v>1199</v>
      </c>
      <c r="G415" s="179" t="s">
        <v>1199</v>
      </c>
      <c r="H415" s="180">
        <v>38826</v>
      </c>
      <c r="I415" s="180">
        <v>38938</v>
      </c>
      <c r="J415" s="181" t="s">
        <v>1</v>
      </c>
      <c r="K415" s="182">
        <v>90</v>
      </c>
      <c r="L415" s="183">
        <f t="shared" si="60"/>
        <v>2.8761803864279378E-7</v>
      </c>
      <c r="M415" s="184">
        <v>10.8</v>
      </c>
      <c r="N415" s="185">
        <f t="shared" si="61"/>
        <v>1.228387082111988E-6</v>
      </c>
      <c r="O415" s="186">
        <v>0</v>
      </c>
      <c r="P415" s="183">
        <f t="shared" si="62"/>
        <v>0</v>
      </c>
      <c r="Q415" s="184">
        <v>0</v>
      </c>
      <c r="R415" s="187">
        <f t="shared" si="63"/>
        <v>0</v>
      </c>
      <c r="S415" s="182">
        <v>0</v>
      </c>
      <c r="T415" s="183">
        <f t="shared" si="64"/>
        <v>0</v>
      </c>
      <c r="U415" s="184">
        <v>0</v>
      </c>
      <c r="V415" s="185">
        <f t="shared" si="65"/>
        <v>0</v>
      </c>
      <c r="W415" s="186">
        <v>0</v>
      </c>
      <c r="X415" s="183">
        <f t="shared" si="66"/>
        <v>0</v>
      </c>
      <c r="Y415" s="184">
        <v>0</v>
      </c>
      <c r="Z415" s="187">
        <f t="shared" si="67"/>
        <v>0</v>
      </c>
      <c r="AA415" s="182">
        <v>0</v>
      </c>
      <c r="AB415" s="183">
        <f t="shared" si="68"/>
        <v>0</v>
      </c>
      <c r="AC415" s="184">
        <v>0</v>
      </c>
      <c r="AD415" s="185">
        <f t="shared" si="69"/>
        <v>0</v>
      </c>
    </row>
    <row r="416" spans="2:30" x14ac:dyDescent="0.25">
      <c r="B416" s="178" t="s">
        <v>11297</v>
      </c>
      <c r="C416" s="179" t="s">
        <v>11298</v>
      </c>
      <c r="D416" s="179" t="s">
        <v>7</v>
      </c>
      <c r="E416" s="179" t="s">
        <v>2027</v>
      </c>
      <c r="F416" s="179" t="s">
        <v>1199</v>
      </c>
      <c r="G416" s="179" t="s">
        <v>1199</v>
      </c>
      <c r="H416" s="180">
        <v>39478</v>
      </c>
      <c r="I416" s="180">
        <v>41890</v>
      </c>
      <c r="J416" s="181" t="s">
        <v>1</v>
      </c>
      <c r="K416" s="182">
        <v>0</v>
      </c>
      <c r="L416" s="183">
        <f t="shared" si="60"/>
        <v>0</v>
      </c>
      <c r="M416" s="184">
        <v>10.7256</v>
      </c>
      <c r="N416" s="185">
        <f t="shared" si="61"/>
        <v>1.2199248599907721E-6</v>
      </c>
      <c r="O416" s="186">
        <v>0</v>
      </c>
      <c r="P416" s="183">
        <f t="shared" si="62"/>
        <v>0</v>
      </c>
      <c r="Q416" s="184">
        <v>10.7256</v>
      </c>
      <c r="R416" s="187">
        <f t="shared" si="63"/>
        <v>2.1774225313865598E-6</v>
      </c>
      <c r="S416" s="182">
        <v>0</v>
      </c>
      <c r="T416" s="183">
        <f t="shared" si="64"/>
        <v>0</v>
      </c>
      <c r="U416" s="184">
        <v>0</v>
      </c>
      <c r="V416" s="185">
        <f t="shared" si="65"/>
        <v>0</v>
      </c>
      <c r="W416" s="186">
        <v>0</v>
      </c>
      <c r="X416" s="183">
        <f t="shared" si="66"/>
        <v>0</v>
      </c>
      <c r="Y416" s="184">
        <v>0</v>
      </c>
      <c r="Z416" s="187">
        <f t="shared" si="67"/>
        <v>0</v>
      </c>
      <c r="AA416" s="182">
        <v>0</v>
      </c>
      <c r="AB416" s="183">
        <f t="shared" si="68"/>
        <v>0</v>
      </c>
      <c r="AC416" s="184">
        <v>0</v>
      </c>
      <c r="AD416" s="185">
        <f t="shared" si="69"/>
        <v>0</v>
      </c>
    </row>
    <row r="417" spans="2:30" x14ac:dyDescent="0.25">
      <c r="B417" s="178" t="s">
        <v>2051</v>
      </c>
      <c r="C417" s="179" t="s">
        <v>2052</v>
      </c>
      <c r="D417" s="179" t="s">
        <v>7</v>
      </c>
      <c r="E417" s="179" t="s">
        <v>2053</v>
      </c>
      <c r="F417" s="179" t="s">
        <v>1199</v>
      </c>
      <c r="G417" s="179" t="s">
        <v>1199</v>
      </c>
      <c r="H417" s="180">
        <v>41752</v>
      </c>
      <c r="I417" s="180">
        <v>41954</v>
      </c>
      <c r="J417" s="181" t="s">
        <v>1</v>
      </c>
      <c r="K417" s="182">
        <v>3500</v>
      </c>
      <c r="L417" s="183">
        <f t="shared" si="60"/>
        <v>1.1185145947219757E-5</v>
      </c>
      <c r="M417" s="184">
        <v>10.5945</v>
      </c>
      <c r="N417" s="185">
        <f t="shared" si="61"/>
        <v>1.2050136056884682E-6</v>
      </c>
      <c r="O417" s="186">
        <v>3500</v>
      </c>
      <c r="P417" s="183">
        <f t="shared" si="62"/>
        <v>1.2583213193307768E-5</v>
      </c>
      <c r="Q417" s="184">
        <v>10.5945</v>
      </c>
      <c r="R417" s="187">
        <f t="shared" si="63"/>
        <v>2.1508076945602026E-6</v>
      </c>
      <c r="S417" s="182">
        <v>3500</v>
      </c>
      <c r="T417" s="183">
        <f t="shared" si="64"/>
        <v>1.6351291444386236E-5</v>
      </c>
      <c r="U417" s="184">
        <v>10.5945</v>
      </c>
      <c r="V417" s="185">
        <f t="shared" si="65"/>
        <v>4.2050440799422546E-6</v>
      </c>
      <c r="W417" s="186">
        <v>3500</v>
      </c>
      <c r="X417" s="183">
        <f t="shared" si="66"/>
        <v>2.8962647502419332E-5</v>
      </c>
      <c r="Y417" s="184">
        <v>10.5945</v>
      </c>
      <c r="Z417" s="187">
        <f t="shared" si="67"/>
        <v>2.1247997908707689E-5</v>
      </c>
      <c r="AA417" s="182">
        <v>0</v>
      </c>
      <c r="AB417" s="183">
        <f t="shared" si="68"/>
        <v>0</v>
      </c>
      <c r="AC417" s="184">
        <v>0</v>
      </c>
      <c r="AD417" s="185">
        <f t="shared" si="69"/>
        <v>0</v>
      </c>
    </row>
    <row r="418" spans="2:30" x14ac:dyDescent="0.25">
      <c r="B418" s="178" t="s">
        <v>5217</v>
      </c>
      <c r="C418" s="179" t="s">
        <v>5218</v>
      </c>
      <c r="D418" s="179" t="s">
        <v>7</v>
      </c>
      <c r="E418" s="179" t="s">
        <v>5219</v>
      </c>
      <c r="F418" s="179" t="s">
        <v>1199</v>
      </c>
      <c r="G418" s="179" t="s">
        <v>1199</v>
      </c>
      <c r="H418" s="180">
        <v>39028</v>
      </c>
      <c r="I418" s="180">
        <v>41786</v>
      </c>
      <c r="J418" s="181" t="s">
        <v>1</v>
      </c>
      <c r="K418" s="182">
        <v>2000</v>
      </c>
      <c r="L418" s="183">
        <f t="shared" si="60"/>
        <v>6.3915119698398614E-6</v>
      </c>
      <c r="M418" s="184">
        <v>10.5945</v>
      </c>
      <c r="N418" s="185">
        <f t="shared" si="61"/>
        <v>1.2050136056884682E-6</v>
      </c>
      <c r="O418" s="186">
        <v>2000</v>
      </c>
      <c r="P418" s="183">
        <f t="shared" si="62"/>
        <v>7.1904075390330107E-6</v>
      </c>
      <c r="Q418" s="184">
        <v>10.5945</v>
      </c>
      <c r="R418" s="187">
        <f t="shared" si="63"/>
        <v>2.1508076945602026E-6</v>
      </c>
      <c r="S418" s="182">
        <v>2000</v>
      </c>
      <c r="T418" s="183">
        <f t="shared" si="64"/>
        <v>9.3435951110778503E-6</v>
      </c>
      <c r="U418" s="184">
        <v>10.5945</v>
      </c>
      <c r="V418" s="185">
        <f t="shared" si="65"/>
        <v>4.2050440799422546E-6</v>
      </c>
      <c r="W418" s="186">
        <v>2000</v>
      </c>
      <c r="X418" s="183">
        <f t="shared" si="66"/>
        <v>1.6550084287096761E-5</v>
      </c>
      <c r="Y418" s="184">
        <v>10.5945</v>
      </c>
      <c r="Z418" s="187">
        <f t="shared" si="67"/>
        <v>2.1247997908707689E-5</v>
      </c>
      <c r="AA418" s="182">
        <v>0</v>
      </c>
      <c r="AB418" s="183">
        <f t="shared" si="68"/>
        <v>0</v>
      </c>
      <c r="AC418" s="184">
        <v>0</v>
      </c>
      <c r="AD418" s="185">
        <f t="shared" si="69"/>
        <v>0</v>
      </c>
    </row>
    <row r="419" spans="2:30" x14ac:dyDescent="0.25">
      <c r="B419" s="178" t="s">
        <v>13207</v>
      </c>
      <c r="C419" s="179" t="s">
        <v>13208</v>
      </c>
      <c r="D419" s="179" t="s">
        <v>7</v>
      </c>
      <c r="E419" s="179" t="s">
        <v>13209</v>
      </c>
      <c r="F419" s="179" t="s">
        <v>1199</v>
      </c>
      <c r="G419" s="179" t="s">
        <v>1199</v>
      </c>
      <c r="H419" s="180">
        <v>41026</v>
      </c>
      <c r="I419" s="180">
        <v>41984</v>
      </c>
      <c r="J419" s="181" t="s">
        <v>1</v>
      </c>
      <c r="K419" s="182">
        <v>0</v>
      </c>
      <c r="L419" s="183">
        <f t="shared" si="60"/>
        <v>0</v>
      </c>
      <c r="M419" s="184">
        <v>10.265040000000001</v>
      </c>
      <c r="N419" s="185">
        <f t="shared" si="61"/>
        <v>1.1675409753113743E-6</v>
      </c>
      <c r="O419" s="186">
        <v>0</v>
      </c>
      <c r="P419" s="183">
        <f t="shared" si="62"/>
        <v>0</v>
      </c>
      <c r="Q419" s="184">
        <v>10.265040000000001</v>
      </c>
      <c r="R419" s="187">
        <f t="shared" si="63"/>
        <v>2.0839234524487483E-6</v>
      </c>
      <c r="S419" s="182">
        <v>0</v>
      </c>
      <c r="T419" s="183">
        <f t="shared" si="64"/>
        <v>0</v>
      </c>
      <c r="U419" s="184">
        <v>0</v>
      </c>
      <c r="V419" s="185">
        <f t="shared" si="65"/>
        <v>0</v>
      </c>
      <c r="W419" s="186">
        <v>0</v>
      </c>
      <c r="X419" s="183">
        <f t="shared" si="66"/>
        <v>0</v>
      </c>
      <c r="Y419" s="184">
        <v>0</v>
      </c>
      <c r="Z419" s="187">
        <f t="shared" si="67"/>
        <v>0</v>
      </c>
      <c r="AA419" s="182">
        <v>0</v>
      </c>
      <c r="AB419" s="183">
        <f t="shared" si="68"/>
        <v>0</v>
      </c>
      <c r="AC419" s="184">
        <v>0</v>
      </c>
      <c r="AD419" s="185">
        <f t="shared" si="69"/>
        <v>0</v>
      </c>
    </row>
    <row r="420" spans="2:30" x14ac:dyDescent="0.25">
      <c r="B420" s="178" t="s">
        <v>6065</v>
      </c>
      <c r="C420" s="179" t="s">
        <v>6066</v>
      </c>
      <c r="D420" s="179" t="s">
        <v>11</v>
      </c>
      <c r="E420" s="179" t="s">
        <v>6067</v>
      </c>
      <c r="F420" s="179" t="s">
        <v>1199</v>
      </c>
      <c r="G420" s="179" t="s">
        <v>1199</v>
      </c>
      <c r="H420" s="180">
        <v>40191</v>
      </c>
      <c r="I420" s="180">
        <v>41367</v>
      </c>
      <c r="J420" s="181" t="s">
        <v>1</v>
      </c>
      <c r="K420" s="182">
        <v>250</v>
      </c>
      <c r="L420" s="183">
        <f t="shared" si="60"/>
        <v>7.9893899622998267E-7</v>
      </c>
      <c r="M420" s="184">
        <v>9.9842030000000008</v>
      </c>
      <c r="N420" s="185">
        <f t="shared" si="61"/>
        <v>1.1355987028133108E-6</v>
      </c>
      <c r="O420" s="186">
        <v>100</v>
      </c>
      <c r="P420" s="183">
        <f t="shared" si="62"/>
        <v>3.5952037695165054E-7</v>
      </c>
      <c r="Q420" s="184">
        <v>0.89420299999999997</v>
      </c>
      <c r="R420" s="187">
        <f t="shared" si="63"/>
        <v>1.8153369133973447E-7</v>
      </c>
      <c r="S420" s="182">
        <v>100</v>
      </c>
      <c r="T420" s="183">
        <f t="shared" si="64"/>
        <v>4.6717975555389252E-7</v>
      </c>
      <c r="U420" s="184">
        <v>0.60540000000000005</v>
      </c>
      <c r="V420" s="185">
        <f t="shared" si="65"/>
        <v>2.4028823313955745E-7</v>
      </c>
      <c r="W420" s="186">
        <v>100</v>
      </c>
      <c r="X420" s="183">
        <f t="shared" si="66"/>
        <v>8.2750421435483804E-7</v>
      </c>
      <c r="Y420" s="184">
        <v>0.60540000000000005</v>
      </c>
      <c r="Z420" s="187">
        <f t="shared" si="67"/>
        <v>1.2141713090690109E-6</v>
      </c>
      <c r="AA420" s="182">
        <v>0</v>
      </c>
      <c r="AB420" s="183">
        <f t="shared" si="68"/>
        <v>0</v>
      </c>
      <c r="AC420" s="184">
        <v>0</v>
      </c>
      <c r="AD420" s="185">
        <f t="shared" si="69"/>
        <v>0</v>
      </c>
    </row>
    <row r="421" spans="2:30" x14ac:dyDescent="0.25">
      <c r="B421" s="178" t="s">
        <v>15878</v>
      </c>
      <c r="C421" s="179" t="s">
        <v>15879</v>
      </c>
      <c r="D421" s="179" t="s">
        <v>7</v>
      </c>
      <c r="E421" s="179" t="s">
        <v>15880</v>
      </c>
      <c r="F421" s="179" t="s">
        <v>1199</v>
      </c>
      <c r="G421" s="179" t="s">
        <v>1199</v>
      </c>
      <c r="H421" s="180">
        <v>40717</v>
      </c>
      <c r="I421" s="180">
        <v>40945</v>
      </c>
      <c r="J421" s="181" t="s">
        <v>1</v>
      </c>
      <c r="K421" s="182">
        <v>5</v>
      </c>
      <c r="L421" s="183">
        <f t="shared" si="60"/>
        <v>1.5978779924599651E-8</v>
      </c>
      <c r="M421" s="184">
        <v>9.9267894999999999</v>
      </c>
      <c r="N421" s="185">
        <f t="shared" si="61"/>
        <v>1.1290685174671221E-6</v>
      </c>
      <c r="O421" s="186">
        <v>5</v>
      </c>
      <c r="P421" s="183">
        <f t="shared" si="62"/>
        <v>1.7976018847582527E-8</v>
      </c>
      <c r="Q421" s="184">
        <v>4.7429920000000001</v>
      </c>
      <c r="R421" s="187">
        <f t="shared" si="63"/>
        <v>9.628829759627621E-7</v>
      </c>
      <c r="S421" s="182">
        <v>0</v>
      </c>
      <c r="T421" s="183">
        <f t="shared" si="64"/>
        <v>0</v>
      </c>
      <c r="U421" s="184">
        <v>0</v>
      </c>
      <c r="V421" s="185">
        <f t="shared" si="65"/>
        <v>0</v>
      </c>
      <c r="W421" s="186">
        <v>0</v>
      </c>
      <c r="X421" s="183">
        <f t="shared" si="66"/>
        <v>0</v>
      </c>
      <c r="Y421" s="184">
        <v>0</v>
      </c>
      <c r="Z421" s="187">
        <f t="shared" si="67"/>
        <v>0</v>
      </c>
      <c r="AA421" s="182">
        <v>0</v>
      </c>
      <c r="AB421" s="183">
        <f t="shared" si="68"/>
        <v>0</v>
      </c>
      <c r="AC421" s="184">
        <v>0</v>
      </c>
      <c r="AD421" s="185">
        <f t="shared" si="69"/>
        <v>0</v>
      </c>
    </row>
    <row r="422" spans="2:30" x14ac:dyDescent="0.25">
      <c r="B422" s="178" t="s">
        <v>15659</v>
      </c>
      <c r="C422" s="179" t="s">
        <v>15660</v>
      </c>
      <c r="D422" s="179" t="s">
        <v>7</v>
      </c>
      <c r="E422" s="179" t="s">
        <v>15661</v>
      </c>
      <c r="F422" s="179" t="s">
        <v>1199</v>
      </c>
      <c r="G422" s="179" t="s">
        <v>1199</v>
      </c>
      <c r="H422" s="180">
        <v>40919</v>
      </c>
      <c r="I422" s="180">
        <v>41127</v>
      </c>
      <c r="J422" s="181" t="s">
        <v>1</v>
      </c>
      <c r="K422" s="182">
        <v>0</v>
      </c>
      <c r="L422" s="183">
        <f t="shared" si="60"/>
        <v>0</v>
      </c>
      <c r="M422" s="184">
        <v>9.9263999999999992</v>
      </c>
      <c r="N422" s="185">
        <f t="shared" si="61"/>
        <v>1.1290242159144849E-6</v>
      </c>
      <c r="O422" s="186">
        <v>0</v>
      </c>
      <c r="P422" s="183">
        <f t="shared" si="62"/>
        <v>0</v>
      </c>
      <c r="Q422" s="184">
        <v>9.9263999999999992</v>
      </c>
      <c r="R422" s="187">
        <f t="shared" si="63"/>
        <v>2.0151755627242808E-6</v>
      </c>
      <c r="S422" s="182">
        <v>0</v>
      </c>
      <c r="T422" s="183">
        <f t="shared" si="64"/>
        <v>0</v>
      </c>
      <c r="U422" s="184">
        <v>0</v>
      </c>
      <c r="V422" s="185">
        <f t="shared" si="65"/>
        <v>0</v>
      </c>
      <c r="W422" s="186">
        <v>0</v>
      </c>
      <c r="X422" s="183">
        <f t="shared" si="66"/>
        <v>0</v>
      </c>
      <c r="Y422" s="184">
        <v>0</v>
      </c>
      <c r="Z422" s="187">
        <f t="shared" si="67"/>
        <v>0</v>
      </c>
      <c r="AA422" s="182">
        <v>0</v>
      </c>
      <c r="AB422" s="183">
        <f t="shared" si="68"/>
        <v>0</v>
      </c>
      <c r="AC422" s="184">
        <v>0</v>
      </c>
      <c r="AD422" s="185">
        <f t="shared" si="69"/>
        <v>0</v>
      </c>
    </row>
    <row r="423" spans="2:30" x14ac:dyDescent="0.25">
      <c r="B423" s="178" t="s">
        <v>14739</v>
      </c>
      <c r="C423" s="179" t="s">
        <v>14740</v>
      </c>
      <c r="D423" s="179" t="s">
        <v>7</v>
      </c>
      <c r="E423" s="179" t="s">
        <v>14741</v>
      </c>
      <c r="F423" s="179" t="s">
        <v>1199</v>
      </c>
      <c r="G423" s="179" t="s">
        <v>1199</v>
      </c>
      <c r="H423" s="180">
        <v>41010</v>
      </c>
      <c r="I423" s="180">
        <v>41383</v>
      </c>
      <c r="J423" s="181" t="s">
        <v>1</v>
      </c>
      <c r="K423" s="182">
        <v>0</v>
      </c>
      <c r="L423" s="183">
        <f t="shared" si="60"/>
        <v>0</v>
      </c>
      <c r="M423" s="184">
        <v>9.5</v>
      </c>
      <c r="N423" s="185">
        <f t="shared" si="61"/>
        <v>1.0805256740799894E-6</v>
      </c>
      <c r="O423" s="186">
        <v>0</v>
      </c>
      <c r="P423" s="183">
        <f t="shared" si="62"/>
        <v>0</v>
      </c>
      <c r="Q423" s="184">
        <v>9.5</v>
      </c>
      <c r="R423" s="187">
        <f t="shared" si="63"/>
        <v>1.9286113642287906E-6</v>
      </c>
      <c r="S423" s="182">
        <v>0</v>
      </c>
      <c r="T423" s="183">
        <f t="shared" si="64"/>
        <v>0</v>
      </c>
      <c r="U423" s="184">
        <v>0</v>
      </c>
      <c r="V423" s="185">
        <f t="shared" si="65"/>
        <v>0</v>
      </c>
      <c r="W423" s="186">
        <v>0</v>
      </c>
      <c r="X423" s="183">
        <f t="shared" si="66"/>
        <v>0</v>
      </c>
      <c r="Y423" s="184">
        <v>0</v>
      </c>
      <c r="Z423" s="187">
        <f t="shared" si="67"/>
        <v>0</v>
      </c>
      <c r="AA423" s="182">
        <v>0</v>
      </c>
      <c r="AB423" s="183">
        <f t="shared" si="68"/>
        <v>0</v>
      </c>
      <c r="AC423" s="184">
        <v>0</v>
      </c>
      <c r="AD423" s="185">
        <f t="shared" si="69"/>
        <v>0</v>
      </c>
    </row>
    <row r="424" spans="2:30" x14ac:dyDescent="0.25">
      <c r="B424" s="178" t="s">
        <v>8941</v>
      </c>
      <c r="C424" s="179" t="s">
        <v>8942</v>
      </c>
      <c r="D424" s="179" t="s">
        <v>7</v>
      </c>
      <c r="E424" s="179" t="s">
        <v>8943</v>
      </c>
      <c r="F424" s="179" t="s">
        <v>1199</v>
      </c>
      <c r="G424" s="179" t="s">
        <v>1199</v>
      </c>
      <c r="H424" s="180">
        <v>38741</v>
      </c>
      <c r="I424" s="180">
        <v>38847</v>
      </c>
      <c r="J424" s="181" t="s">
        <v>1</v>
      </c>
      <c r="K424" s="182">
        <v>2560</v>
      </c>
      <c r="L424" s="183">
        <f t="shared" si="60"/>
        <v>8.1811353213950215E-6</v>
      </c>
      <c r="M424" s="184">
        <v>9.3403919999999996</v>
      </c>
      <c r="N424" s="185">
        <f t="shared" si="61"/>
        <v>1.0623719328390884E-6</v>
      </c>
      <c r="O424" s="186">
        <v>2560</v>
      </c>
      <c r="P424" s="183">
        <f t="shared" si="62"/>
        <v>9.2037216499622537E-6</v>
      </c>
      <c r="Q424" s="184">
        <v>9.3403919999999996</v>
      </c>
      <c r="R424" s="187">
        <f t="shared" si="63"/>
        <v>1.8962090692159666E-6</v>
      </c>
      <c r="S424" s="182">
        <v>2080</v>
      </c>
      <c r="T424" s="183">
        <f t="shared" si="64"/>
        <v>9.7173389155209633E-6</v>
      </c>
      <c r="U424" s="184">
        <v>7.7491199999999996</v>
      </c>
      <c r="V424" s="185">
        <f t="shared" si="65"/>
        <v>3.0756893841863346E-6</v>
      </c>
      <c r="W424" s="186">
        <v>2080</v>
      </c>
      <c r="X424" s="183">
        <f t="shared" si="66"/>
        <v>1.7212087658580631E-5</v>
      </c>
      <c r="Y424" s="184">
        <v>7.7491199999999996</v>
      </c>
      <c r="Z424" s="187">
        <f t="shared" si="67"/>
        <v>1.5541392756083338E-5</v>
      </c>
      <c r="AA424" s="182">
        <v>0</v>
      </c>
      <c r="AB424" s="183">
        <f t="shared" si="68"/>
        <v>0</v>
      </c>
      <c r="AC424" s="184">
        <v>0</v>
      </c>
      <c r="AD424" s="185">
        <f t="shared" si="69"/>
        <v>0</v>
      </c>
    </row>
    <row r="425" spans="2:30" x14ac:dyDescent="0.25">
      <c r="B425" s="178" t="s">
        <v>5307</v>
      </c>
      <c r="C425" s="179" t="s">
        <v>5308</v>
      </c>
      <c r="D425" s="179" t="s">
        <v>7</v>
      </c>
      <c r="E425" s="179" t="s">
        <v>5309</v>
      </c>
      <c r="F425" s="179" t="s">
        <v>1199</v>
      </c>
      <c r="G425" s="179" t="s">
        <v>1199</v>
      </c>
      <c r="H425" s="180">
        <v>39013</v>
      </c>
      <c r="I425" s="180">
        <v>41834</v>
      </c>
      <c r="J425" s="181" t="s">
        <v>1</v>
      </c>
      <c r="K425" s="182">
        <v>1100</v>
      </c>
      <c r="L425" s="183">
        <f t="shared" si="60"/>
        <v>3.5153315834119235E-6</v>
      </c>
      <c r="M425" s="184">
        <v>8.9633800000000008</v>
      </c>
      <c r="N425" s="185">
        <f t="shared" si="61"/>
        <v>1.0194907596352732E-6</v>
      </c>
      <c r="O425" s="186">
        <v>1100</v>
      </c>
      <c r="P425" s="183">
        <f t="shared" si="62"/>
        <v>3.9547241464681557E-6</v>
      </c>
      <c r="Q425" s="184">
        <v>8.9633800000000008</v>
      </c>
      <c r="R425" s="187">
        <f t="shared" si="63"/>
        <v>1.8196712136737959E-6</v>
      </c>
      <c r="S425" s="182">
        <v>700</v>
      </c>
      <c r="T425" s="183">
        <f t="shared" si="64"/>
        <v>3.2702582888772476E-6</v>
      </c>
      <c r="U425" s="184">
        <v>3.7837499999999999</v>
      </c>
      <c r="V425" s="185">
        <f t="shared" si="65"/>
        <v>1.5018014571222339E-6</v>
      </c>
      <c r="W425" s="186">
        <v>700</v>
      </c>
      <c r="X425" s="183">
        <f t="shared" si="66"/>
        <v>5.7925295004838666E-6</v>
      </c>
      <c r="Y425" s="184">
        <v>3.7837499999999999</v>
      </c>
      <c r="Z425" s="187">
        <f t="shared" si="67"/>
        <v>7.5885706816813172E-6</v>
      </c>
      <c r="AA425" s="182">
        <v>0</v>
      </c>
      <c r="AB425" s="183">
        <f t="shared" si="68"/>
        <v>0</v>
      </c>
      <c r="AC425" s="184">
        <v>0</v>
      </c>
      <c r="AD425" s="185">
        <f t="shared" si="69"/>
        <v>0</v>
      </c>
    </row>
    <row r="426" spans="2:30" x14ac:dyDescent="0.25">
      <c r="B426" s="178" t="s">
        <v>13911</v>
      </c>
      <c r="C426" s="179" t="s">
        <v>13912</v>
      </c>
      <c r="D426" s="179" t="s">
        <v>7</v>
      </c>
      <c r="E426" s="179" t="s">
        <v>13417</v>
      </c>
      <c r="F426" s="179" t="s">
        <v>1199</v>
      </c>
      <c r="G426" s="179" t="s">
        <v>1199</v>
      </c>
      <c r="H426" s="180">
        <v>41537</v>
      </c>
      <c r="I426" s="180">
        <v>41786</v>
      </c>
      <c r="J426" s="181" t="s">
        <v>1</v>
      </c>
      <c r="K426" s="182">
        <v>25</v>
      </c>
      <c r="L426" s="183">
        <f t="shared" si="60"/>
        <v>7.989389962299827E-8</v>
      </c>
      <c r="M426" s="184">
        <v>8.856992</v>
      </c>
      <c r="N426" s="185">
        <f t="shared" si="61"/>
        <v>1.0073902369601129E-6</v>
      </c>
      <c r="O426" s="186">
        <v>25</v>
      </c>
      <c r="P426" s="183">
        <f t="shared" si="62"/>
        <v>8.9880094237912634E-8</v>
      </c>
      <c r="Q426" s="184">
        <v>7.7837120000000004</v>
      </c>
      <c r="R426" s="187">
        <f t="shared" si="63"/>
        <v>1.5801847809562117E-6</v>
      </c>
      <c r="S426" s="182">
        <v>0</v>
      </c>
      <c r="T426" s="183">
        <f t="shared" si="64"/>
        <v>0</v>
      </c>
      <c r="U426" s="184">
        <v>0</v>
      </c>
      <c r="V426" s="185">
        <f t="shared" si="65"/>
        <v>0</v>
      </c>
      <c r="W426" s="186">
        <v>0</v>
      </c>
      <c r="X426" s="183">
        <f t="shared" si="66"/>
        <v>0</v>
      </c>
      <c r="Y426" s="184">
        <v>0</v>
      </c>
      <c r="Z426" s="187">
        <f t="shared" si="67"/>
        <v>0</v>
      </c>
      <c r="AA426" s="182">
        <v>0</v>
      </c>
      <c r="AB426" s="183">
        <f t="shared" si="68"/>
        <v>0</v>
      </c>
      <c r="AC426" s="184">
        <v>0</v>
      </c>
      <c r="AD426" s="185">
        <f t="shared" si="69"/>
        <v>0</v>
      </c>
    </row>
    <row r="427" spans="2:30" x14ac:dyDescent="0.25">
      <c r="B427" s="178" t="s">
        <v>1478</v>
      </c>
      <c r="C427" s="179" t="s">
        <v>1479</v>
      </c>
      <c r="D427" s="179" t="s">
        <v>7</v>
      </c>
      <c r="E427" s="179" t="s">
        <v>1480</v>
      </c>
      <c r="F427" s="179" t="s">
        <v>1199</v>
      </c>
      <c r="G427" s="179" t="s">
        <v>1199</v>
      </c>
      <c r="H427" s="180">
        <v>38812</v>
      </c>
      <c r="I427" s="180">
        <v>40003</v>
      </c>
      <c r="J427" s="181" t="s">
        <v>1</v>
      </c>
      <c r="K427" s="182">
        <v>1600</v>
      </c>
      <c r="L427" s="183">
        <f t="shared" si="60"/>
        <v>5.1132095758718893E-6</v>
      </c>
      <c r="M427" s="184">
        <v>8.6269500000000008</v>
      </c>
      <c r="N427" s="185">
        <f t="shared" si="61"/>
        <v>9.8122536463203854E-7</v>
      </c>
      <c r="O427" s="186">
        <v>1600</v>
      </c>
      <c r="P427" s="183">
        <f t="shared" si="62"/>
        <v>5.7523260312264086E-6</v>
      </c>
      <c r="Q427" s="184">
        <v>8.6269500000000008</v>
      </c>
      <c r="R427" s="187">
        <f t="shared" si="63"/>
        <v>1.751371979856165E-6</v>
      </c>
      <c r="S427" s="182">
        <v>1600</v>
      </c>
      <c r="T427" s="183">
        <f t="shared" si="64"/>
        <v>7.4748760888622803E-6</v>
      </c>
      <c r="U427" s="184">
        <v>8.6269500000000008</v>
      </c>
      <c r="V427" s="185">
        <f t="shared" si="65"/>
        <v>3.4241073222386935E-6</v>
      </c>
      <c r="W427" s="186">
        <v>1600</v>
      </c>
      <c r="X427" s="183">
        <f t="shared" si="66"/>
        <v>1.3240067429677409E-5</v>
      </c>
      <c r="Y427" s="184">
        <v>8.6269500000000008</v>
      </c>
      <c r="Z427" s="187">
        <f t="shared" si="67"/>
        <v>1.7301941154233407E-5</v>
      </c>
      <c r="AA427" s="182">
        <v>0</v>
      </c>
      <c r="AB427" s="183">
        <f t="shared" si="68"/>
        <v>0</v>
      </c>
      <c r="AC427" s="184">
        <v>0</v>
      </c>
      <c r="AD427" s="185">
        <f t="shared" si="69"/>
        <v>0</v>
      </c>
    </row>
    <row r="428" spans="2:30" x14ac:dyDescent="0.25">
      <c r="B428" s="178" t="s">
        <v>1687</v>
      </c>
      <c r="C428" s="179" t="s">
        <v>1688</v>
      </c>
      <c r="D428" s="179" t="s">
        <v>7</v>
      </c>
      <c r="E428" s="179" t="s">
        <v>1689</v>
      </c>
      <c r="F428" s="179" t="s">
        <v>1199</v>
      </c>
      <c r="G428" s="179" t="s">
        <v>1199</v>
      </c>
      <c r="H428" s="180">
        <v>39843</v>
      </c>
      <c r="I428" s="180">
        <v>41989</v>
      </c>
      <c r="J428" s="181" t="s">
        <v>1</v>
      </c>
      <c r="K428" s="182">
        <v>0</v>
      </c>
      <c r="L428" s="183">
        <f t="shared" si="60"/>
        <v>0</v>
      </c>
      <c r="M428" s="184">
        <v>8.4403124999999992</v>
      </c>
      <c r="N428" s="185">
        <f t="shared" si="61"/>
        <v>9.5999730036929056E-7</v>
      </c>
      <c r="O428" s="186">
        <v>0</v>
      </c>
      <c r="P428" s="183">
        <f t="shared" si="62"/>
        <v>0</v>
      </c>
      <c r="Q428" s="184">
        <v>8.1703124999999996</v>
      </c>
      <c r="R428" s="187">
        <f t="shared" si="63"/>
        <v>1.6586692144000571E-6</v>
      </c>
      <c r="S428" s="182">
        <v>0</v>
      </c>
      <c r="T428" s="183">
        <f t="shared" si="64"/>
        <v>0</v>
      </c>
      <c r="U428" s="184">
        <v>0</v>
      </c>
      <c r="V428" s="185">
        <f t="shared" si="65"/>
        <v>0</v>
      </c>
      <c r="W428" s="186">
        <v>0</v>
      </c>
      <c r="X428" s="183">
        <f t="shared" si="66"/>
        <v>0</v>
      </c>
      <c r="Y428" s="184">
        <v>0</v>
      </c>
      <c r="Z428" s="187">
        <f t="shared" si="67"/>
        <v>0</v>
      </c>
      <c r="AA428" s="182">
        <v>0</v>
      </c>
      <c r="AB428" s="183">
        <f t="shared" si="68"/>
        <v>0</v>
      </c>
      <c r="AC428" s="184">
        <v>0</v>
      </c>
      <c r="AD428" s="185">
        <f t="shared" si="69"/>
        <v>0</v>
      </c>
    </row>
    <row r="429" spans="2:30" x14ac:dyDescent="0.25">
      <c r="B429" s="178" t="s">
        <v>11287</v>
      </c>
      <c r="C429" s="179" t="s">
        <v>11127</v>
      </c>
      <c r="D429" s="179" t="s">
        <v>0</v>
      </c>
      <c r="E429" s="179" t="s">
        <v>11128</v>
      </c>
      <c r="F429" s="179" t="s">
        <v>1199</v>
      </c>
      <c r="G429" s="179" t="s">
        <v>1199</v>
      </c>
      <c r="H429" s="180">
        <v>38813</v>
      </c>
      <c r="I429" s="180">
        <v>39129</v>
      </c>
      <c r="J429" s="181" t="s">
        <v>1</v>
      </c>
      <c r="K429" s="182">
        <v>2000</v>
      </c>
      <c r="L429" s="183">
        <f t="shared" si="60"/>
        <v>6.3915119698398614E-6</v>
      </c>
      <c r="M429" s="184">
        <v>8.3473772769999997</v>
      </c>
      <c r="N429" s="185">
        <f t="shared" si="61"/>
        <v>9.4942689042425381E-7</v>
      </c>
      <c r="O429" s="186">
        <v>2000</v>
      </c>
      <c r="P429" s="183">
        <f t="shared" si="62"/>
        <v>7.1904075390330107E-6</v>
      </c>
      <c r="Q429" s="184">
        <v>8.3473772769999997</v>
      </c>
      <c r="R429" s="187">
        <f t="shared" si="63"/>
        <v>1.6946154397818292E-6</v>
      </c>
      <c r="S429" s="182">
        <v>1000</v>
      </c>
      <c r="T429" s="183">
        <f t="shared" si="64"/>
        <v>4.6717975555389252E-6</v>
      </c>
      <c r="U429" s="184">
        <v>5.0322272769999996</v>
      </c>
      <c r="V429" s="185">
        <f t="shared" si="65"/>
        <v>1.9973323441476975E-6</v>
      </c>
      <c r="W429" s="186">
        <v>1000</v>
      </c>
      <c r="X429" s="183">
        <f t="shared" si="66"/>
        <v>8.2750421435483806E-6</v>
      </c>
      <c r="Y429" s="184">
        <v>5.0322272769999996</v>
      </c>
      <c r="Z429" s="187">
        <f t="shared" si="67"/>
        <v>1.0092477668397545E-5</v>
      </c>
      <c r="AA429" s="182">
        <v>0</v>
      </c>
      <c r="AB429" s="183">
        <f t="shared" si="68"/>
        <v>0</v>
      </c>
      <c r="AC429" s="184">
        <v>0</v>
      </c>
      <c r="AD429" s="185">
        <f t="shared" si="69"/>
        <v>0</v>
      </c>
    </row>
    <row r="430" spans="2:30" x14ac:dyDescent="0.25">
      <c r="B430" s="178" t="s">
        <v>4693</v>
      </c>
      <c r="C430" s="179" t="s">
        <v>4694</v>
      </c>
      <c r="D430" s="179" t="s">
        <v>7</v>
      </c>
      <c r="E430" s="179" t="s">
        <v>4695</v>
      </c>
      <c r="F430" s="179" t="s">
        <v>1199</v>
      </c>
      <c r="G430" s="179" t="s">
        <v>1199</v>
      </c>
      <c r="H430" s="180">
        <v>38834</v>
      </c>
      <c r="I430" s="180">
        <v>41530</v>
      </c>
      <c r="J430" s="181" t="s">
        <v>1</v>
      </c>
      <c r="K430" s="182">
        <v>2500</v>
      </c>
      <c r="L430" s="183">
        <f t="shared" si="60"/>
        <v>7.9893899622998267E-6</v>
      </c>
      <c r="M430" s="184">
        <v>8.3242499999999993</v>
      </c>
      <c r="N430" s="185">
        <f t="shared" si="61"/>
        <v>9.4679640446951064E-7</v>
      </c>
      <c r="O430" s="186">
        <v>2500</v>
      </c>
      <c r="P430" s="183">
        <f t="shared" si="62"/>
        <v>8.9880094237912636E-6</v>
      </c>
      <c r="Q430" s="184">
        <v>8.3242499999999993</v>
      </c>
      <c r="R430" s="187">
        <f t="shared" si="63"/>
        <v>1.6899203314401588E-6</v>
      </c>
      <c r="S430" s="182">
        <v>2500</v>
      </c>
      <c r="T430" s="183">
        <f t="shared" si="64"/>
        <v>1.1679493888847313E-5</v>
      </c>
      <c r="U430" s="184">
        <v>8.3242499999999993</v>
      </c>
      <c r="V430" s="185">
        <f t="shared" si="65"/>
        <v>3.3039632056689141E-6</v>
      </c>
      <c r="W430" s="186">
        <v>2500</v>
      </c>
      <c r="X430" s="183">
        <f t="shared" si="66"/>
        <v>2.0687605358870952E-5</v>
      </c>
      <c r="Y430" s="184">
        <v>8.3242499999999993</v>
      </c>
      <c r="Z430" s="187">
        <f t="shared" si="67"/>
        <v>1.6694855499698897E-5</v>
      </c>
      <c r="AA430" s="182">
        <v>0</v>
      </c>
      <c r="AB430" s="183">
        <f t="shared" si="68"/>
        <v>0</v>
      </c>
      <c r="AC430" s="184">
        <v>0</v>
      </c>
      <c r="AD430" s="185">
        <f t="shared" si="69"/>
        <v>0</v>
      </c>
    </row>
    <row r="431" spans="2:30" x14ac:dyDescent="0.25">
      <c r="B431" s="178" t="s">
        <v>14661</v>
      </c>
      <c r="C431" s="179" t="s">
        <v>9946</v>
      </c>
      <c r="D431" s="179" t="s">
        <v>7</v>
      </c>
      <c r="E431" s="179" t="s">
        <v>14662</v>
      </c>
      <c r="F431" s="179" t="s">
        <v>1199</v>
      </c>
      <c r="G431" s="179" t="s">
        <v>1199</v>
      </c>
      <c r="H431" s="180">
        <v>39577</v>
      </c>
      <c r="I431" s="180">
        <v>41445</v>
      </c>
      <c r="J431" s="181" t="s">
        <v>1</v>
      </c>
      <c r="K431" s="182">
        <v>800</v>
      </c>
      <c r="L431" s="183">
        <f t="shared" si="60"/>
        <v>2.5566047879359446E-6</v>
      </c>
      <c r="M431" s="184">
        <v>8.2553000000000001</v>
      </c>
      <c r="N431" s="185">
        <f t="shared" si="61"/>
        <v>9.3895406286658283E-7</v>
      </c>
      <c r="O431" s="186">
        <v>800</v>
      </c>
      <c r="P431" s="183">
        <f t="shared" si="62"/>
        <v>2.8761630156132043E-6</v>
      </c>
      <c r="Q431" s="184">
        <v>8.2553000000000001</v>
      </c>
      <c r="R431" s="187">
        <f t="shared" si="63"/>
        <v>1.675922673170309E-6</v>
      </c>
      <c r="S431" s="182">
        <v>800</v>
      </c>
      <c r="T431" s="183">
        <f t="shared" si="64"/>
        <v>3.7374380444311401E-6</v>
      </c>
      <c r="U431" s="184">
        <v>3.3296999999999999</v>
      </c>
      <c r="V431" s="185">
        <f t="shared" si="65"/>
        <v>1.3215852822675658E-6</v>
      </c>
      <c r="W431" s="186">
        <v>800</v>
      </c>
      <c r="X431" s="183">
        <f t="shared" si="66"/>
        <v>6.6200337148387043E-6</v>
      </c>
      <c r="Y431" s="184">
        <v>3.3296999999999999</v>
      </c>
      <c r="Z431" s="187">
        <f t="shared" si="67"/>
        <v>6.6779421998795594E-6</v>
      </c>
      <c r="AA431" s="182">
        <v>0</v>
      </c>
      <c r="AB431" s="183">
        <f t="shared" si="68"/>
        <v>0</v>
      </c>
      <c r="AC431" s="184">
        <v>0</v>
      </c>
      <c r="AD431" s="185">
        <f t="shared" si="69"/>
        <v>0</v>
      </c>
    </row>
    <row r="432" spans="2:30" x14ac:dyDescent="0.25">
      <c r="B432" s="178" t="s">
        <v>3811</v>
      </c>
      <c r="C432" s="179" t="s">
        <v>3812</v>
      </c>
      <c r="D432" s="179" t="s">
        <v>7</v>
      </c>
      <c r="E432" s="179" t="s">
        <v>3813</v>
      </c>
      <c r="F432" s="179" t="s">
        <v>1199</v>
      </c>
      <c r="G432" s="179" t="s">
        <v>1199</v>
      </c>
      <c r="H432" s="180">
        <v>40379</v>
      </c>
      <c r="I432" s="180">
        <v>40379</v>
      </c>
      <c r="J432" s="181" t="s">
        <v>1</v>
      </c>
      <c r="K432" s="182">
        <v>1500</v>
      </c>
      <c r="L432" s="183">
        <f t="shared" si="60"/>
        <v>4.793633977379896E-6</v>
      </c>
      <c r="M432" s="184">
        <v>8.1729000000000003</v>
      </c>
      <c r="N432" s="185">
        <f t="shared" si="61"/>
        <v>9.295819243882469E-7</v>
      </c>
      <c r="O432" s="186">
        <v>1500</v>
      </c>
      <c r="P432" s="183">
        <f t="shared" si="62"/>
        <v>5.3928056542747578E-6</v>
      </c>
      <c r="Q432" s="184">
        <v>8.1729000000000003</v>
      </c>
      <c r="R432" s="187">
        <f t="shared" si="63"/>
        <v>1.6591945072321563E-6</v>
      </c>
      <c r="S432" s="182">
        <v>1500</v>
      </c>
      <c r="T432" s="183">
        <f t="shared" si="64"/>
        <v>7.0076963333083877E-6</v>
      </c>
      <c r="U432" s="184">
        <v>8.1729000000000003</v>
      </c>
      <c r="V432" s="185">
        <f t="shared" si="65"/>
        <v>3.2438911473840254E-6</v>
      </c>
      <c r="W432" s="186">
        <v>1500</v>
      </c>
      <c r="X432" s="183">
        <f t="shared" si="66"/>
        <v>1.2412563215322571E-5</v>
      </c>
      <c r="Y432" s="184">
        <v>8.1729000000000003</v>
      </c>
      <c r="Z432" s="187">
        <f t="shared" si="67"/>
        <v>1.6391312672431647E-5</v>
      </c>
      <c r="AA432" s="182">
        <v>0</v>
      </c>
      <c r="AB432" s="183">
        <f t="shared" si="68"/>
        <v>0</v>
      </c>
      <c r="AC432" s="184">
        <v>0</v>
      </c>
      <c r="AD432" s="185">
        <f t="shared" si="69"/>
        <v>0</v>
      </c>
    </row>
    <row r="433" spans="2:30" x14ac:dyDescent="0.25">
      <c r="B433" s="178" t="s">
        <v>15430</v>
      </c>
      <c r="C433" s="179" t="s">
        <v>15431</v>
      </c>
      <c r="D433" s="179" t="s">
        <v>7</v>
      </c>
      <c r="E433" s="179" t="s">
        <v>15432</v>
      </c>
      <c r="F433" s="179" t="s">
        <v>1199</v>
      </c>
      <c r="G433" s="179" t="s">
        <v>1199</v>
      </c>
      <c r="H433" s="180">
        <v>39930</v>
      </c>
      <c r="I433" s="180">
        <v>40857</v>
      </c>
      <c r="J433" s="181" t="s">
        <v>1</v>
      </c>
      <c r="K433" s="182">
        <v>1100</v>
      </c>
      <c r="L433" s="183">
        <f t="shared" si="60"/>
        <v>3.5153315834119235E-6</v>
      </c>
      <c r="M433" s="184">
        <v>7.7829182719999999</v>
      </c>
      <c r="N433" s="185">
        <f t="shared" si="61"/>
        <v>8.8522558022760702E-7</v>
      </c>
      <c r="O433" s="186">
        <v>1100</v>
      </c>
      <c r="P433" s="183">
        <f t="shared" si="62"/>
        <v>3.9547241464681557E-6</v>
      </c>
      <c r="Q433" s="184">
        <v>5.6213882719999999</v>
      </c>
      <c r="R433" s="187">
        <f t="shared" si="63"/>
        <v>1.141207716223331E-6</v>
      </c>
      <c r="S433" s="182">
        <v>1100</v>
      </c>
      <c r="T433" s="183">
        <f t="shared" si="64"/>
        <v>5.1389773110928177E-6</v>
      </c>
      <c r="U433" s="184">
        <v>5.6213882719999999</v>
      </c>
      <c r="V433" s="185">
        <f t="shared" si="65"/>
        <v>2.231175182805269E-6</v>
      </c>
      <c r="W433" s="186">
        <v>1100</v>
      </c>
      <c r="X433" s="183">
        <f t="shared" si="66"/>
        <v>9.1025463579032183E-6</v>
      </c>
      <c r="Y433" s="184">
        <v>5.6213882719999999</v>
      </c>
      <c r="Z433" s="187">
        <f t="shared" si="67"/>
        <v>1.1274080536834199E-5</v>
      </c>
      <c r="AA433" s="182">
        <v>0</v>
      </c>
      <c r="AB433" s="183">
        <f t="shared" si="68"/>
        <v>0</v>
      </c>
      <c r="AC433" s="184">
        <v>0</v>
      </c>
      <c r="AD433" s="185">
        <f t="shared" si="69"/>
        <v>0</v>
      </c>
    </row>
    <row r="434" spans="2:30" x14ac:dyDescent="0.25">
      <c r="B434" s="178" t="s">
        <v>6196</v>
      </c>
      <c r="C434" s="179" t="s">
        <v>6197</v>
      </c>
      <c r="D434" s="179" t="s">
        <v>7</v>
      </c>
      <c r="E434" s="179" t="s">
        <v>1711</v>
      </c>
      <c r="F434" s="179" t="s">
        <v>1199</v>
      </c>
      <c r="G434" s="179" t="s">
        <v>1199</v>
      </c>
      <c r="H434" s="180">
        <v>39644</v>
      </c>
      <c r="I434" s="180">
        <v>41838</v>
      </c>
      <c r="J434" s="181" t="s">
        <v>1</v>
      </c>
      <c r="K434" s="182">
        <v>200</v>
      </c>
      <c r="L434" s="183">
        <f t="shared" si="60"/>
        <v>6.3915119698398616E-7</v>
      </c>
      <c r="M434" s="184">
        <v>7.6043750000000001</v>
      </c>
      <c r="N434" s="185">
        <f t="shared" si="61"/>
        <v>8.6491814977179149E-7</v>
      </c>
      <c r="O434" s="186">
        <v>200</v>
      </c>
      <c r="P434" s="183">
        <f t="shared" si="62"/>
        <v>7.1904075390330107E-7</v>
      </c>
      <c r="Q434" s="184">
        <v>7.6043750000000001</v>
      </c>
      <c r="R434" s="187">
        <f t="shared" si="63"/>
        <v>1.5437772676691907E-6</v>
      </c>
      <c r="S434" s="182">
        <v>200</v>
      </c>
      <c r="T434" s="183">
        <f t="shared" si="64"/>
        <v>9.3435951110778503E-7</v>
      </c>
      <c r="U434" s="184">
        <v>1.2108000000000001</v>
      </c>
      <c r="V434" s="185">
        <f t="shared" si="65"/>
        <v>4.805764662791149E-7</v>
      </c>
      <c r="W434" s="186">
        <v>200</v>
      </c>
      <c r="X434" s="183">
        <f t="shared" si="66"/>
        <v>1.6550084287096761E-6</v>
      </c>
      <c r="Y434" s="184">
        <v>1.2108000000000001</v>
      </c>
      <c r="Z434" s="187">
        <f t="shared" si="67"/>
        <v>2.4283426181380218E-6</v>
      </c>
      <c r="AA434" s="182">
        <v>0</v>
      </c>
      <c r="AB434" s="183">
        <f t="shared" si="68"/>
        <v>0</v>
      </c>
      <c r="AC434" s="184">
        <v>0</v>
      </c>
      <c r="AD434" s="185">
        <f t="shared" si="69"/>
        <v>0</v>
      </c>
    </row>
    <row r="435" spans="2:30" x14ac:dyDescent="0.25">
      <c r="B435" s="178" t="s">
        <v>8416</v>
      </c>
      <c r="C435" s="179" t="s">
        <v>8417</v>
      </c>
      <c r="D435" s="179" t="s">
        <v>7</v>
      </c>
      <c r="E435" s="179" t="s">
        <v>8418</v>
      </c>
      <c r="F435" s="179" t="s">
        <v>1199</v>
      </c>
      <c r="G435" s="179" t="s">
        <v>1199</v>
      </c>
      <c r="H435" s="180">
        <v>39023</v>
      </c>
      <c r="I435" s="180">
        <v>40101</v>
      </c>
      <c r="J435" s="181" t="s">
        <v>1</v>
      </c>
      <c r="K435" s="182">
        <v>210</v>
      </c>
      <c r="L435" s="183">
        <f t="shared" si="60"/>
        <v>6.7110875683318546E-7</v>
      </c>
      <c r="M435" s="184">
        <v>7.510929569</v>
      </c>
      <c r="N435" s="185">
        <f t="shared" si="61"/>
        <v>8.5428970900116304E-7</v>
      </c>
      <c r="O435" s="186">
        <v>210</v>
      </c>
      <c r="P435" s="183">
        <f t="shared" si="62"/>
        <v>7.5499279159846613E-7</v>
      </c>
      <c r="Q435" s="184">
        <v>5.214782069</v>
      </c>
      <c r="R435" s="187">
        <f t="shared" si="63"/>
        <v>1.0586618905526237E-6</v>
      </c>
      <c r="S435" s="182">
        <v>200</v>
      </c>
      <c r="T435" s="183">
        <f t="shared" si="64"/>
        <v>9.3435951110778503E-7</v>
      </c>
      <c r="U435" s="184">
        <v>1.464782069</v>
      </c>
      <c r="V435" s="185">
        <f t="shared" si="65"/>
        <v>5.8138403583501033E-7</v>
      </c>
      <c r="W435" s="186">
        <v>200</v>
      </c>
      <c r="X435" s="183">
        <f t="shared" si="66"/>
        <v>1.6550084287096761E-6</v>
      </c>
      <c r="Y435" s="184">
        <v>1.464782069</v>
      </c>
      <c r="Z435" s="187">
        <f t="shared" si="67"/>
        <v>2.937721113674503E-6</v>
      </c>
      <c r="AA435" s="182">
        <v>0</v>
      </c>
      <c r="AB435" s="183">
        <f t="shared" si="68"/>
        <v>0</v>
      </c>
      <c r="AC435" s="184">
        <v>0</v>
      </c>
      <c r="AD435" s="185">
        <f t="shared" si="69"/>
        <v>0</v>
      </c>
    </row>
    <row r="436" spans="2:30" x14ac:dyDescent="0.25">
      <c r="B436" s="178" t="s">
        <v>9301</v>
      </c>
      <c r="C436" s="179" t="s">
        <v>9302</v>
      </c>
      <c r="D436" s="179" t="s">
        <v>7</v>
      </c>
      <c r="E436" s="179" t="s">
        <v>6640</v>
      </c>
      <c r="F436" s="179" t="s">
        <v>1199</v>
      </c>
      <c r="G436" s="179" t="s">
        <v>1199</v>
      </c>
      <c r="H436" s="180">
        <v>41030</v>
      </c>
      <c r="I436" s="180">
        <v>41829</v>
      </c>
      <c r="J436" s="181" t="s">
        <v>1</v>
      </c>
      <c r="K436" s="182">
        <v>100</v>
      </c>
      <c r="L436" s="183">
        <f t="shared" si="60"/>
        <v>3.1957559849199308E-7</v>
      </c>
      <c r="M436" s="184">
        <v>7.3026999999999997</v>
      </c>
      <c r="N436" s="185">
        <f t="shared" si="61"/>
        <v>8.3060577264251982E-7</v>
      </c>
      <c r="O436" s="186">
        <v>100</v>
      </c>
      <c r="P436" s="183">
        <f t="shared" si="62"/>
        <v>3.5952037695165054E-7</v>
      </c>
      <c r="Q436" s="184">
        <v>7.3026999999999997</v>
      </c>
      <c r="R436" s="187">
        <f t="shared" si="63"/>
        <v>1.482533706268799E-6</v>
      </c>
      <c r="S436" s="182">
        <v>100</v>
      </c>
      <c r="T436" s="183">
        <f t="shared" si="64"/>
        <v>4.6717975555389252E-7</v>
      </c>
      <c r="U436" s="184">
        <v>0.30270000000000002</v>
      </c>
      <c r="V436" s="185">
        <f t="shared" si="65"/>
        <v>1.2014411656977873E-7</v>
      </c>
      <c r="W436" s="186">
        <v>100</v>
      </c>
      <c r="X436" s="183">
        <f t="shared" si="66"/>
        <v>8.2750421435483804E-7</v>
      </c>
      <c r="Y436" s="184">
        <v>0.30270000000000002</v>
      </c>
      <c r="Z436" s="187">
        <f t="shared" si="67"/>
        <v>6.0708565453450545E-7</v>
      </c>
      <c r="AA436" s="182">
        <v>0</v>
      </c>
      <c r="AB436" s="183">
        <f t="shared" si="68"/>
        <v>0</v>
      </c>
      <c r="AC436" s="184">
        <v>0</v>
      </c>
      <c r="AD436" s="185">
        <f t="shared" si="69"/>
        <v>0</v>
      </c>
    </row>
    <row r="437" spans="2:30" x14ac:dyDescent="0.25">
      <c r="B437" s="178" t="s">
        <v>5082</v>
      </c>
      <c r="C437" s="179" t="s">
        <v>5083</v>
      </c>
      <c r="D437" s="179" t="s">
        <v>7</v>
      </c>
      <c r="E437" s="179" t="s">
        <v>5084</v>
      </c>
      <c r="F437" s="179" t="s">
        <v>1199</v>
      </c>
      <c r="G437" s="179" t="s">
        <v>1199</v>
      </c>
      <c r="H437" s="180">
        <v>38915</v>
      </c>
      <c r="I437" s="180">
        <v>41039</v>
      </c>
      <c r="J437" s="181" t="s">
        <v>1</v>
      </c>
      <c r="K437" s="182">
        <v>1200</v>
      </c>
      <c r="L437" s="183">
        <f t="shared" si="60"/>
        <v>3.8349071819039163E-6</v>
      </c>
      <c r="M437" s="184">
        <v>7.2648000000000001</v>
      </c>
      <c r="N437" s="185">
        <f t="shared" si="61"/>
        <v>8.2629504390066395E-7</v>
      </c>
      <c r="O437" s="186">
        <v>1200</v>
      </c>
      <c r="P437" s="183">
        <f t="shared" si="62"/>
        <v>4.3142445234198064E-6</v>
      </c>
      <c r="Q437" s="184">
        <v>7.2648000000000001</v>
      </c>
      <c r="R437" s="187">
        <f t="shared" si="63"/>
        <v>1.4748395619841389E-6</v>
      </c>
      <c r="S437" s="182">
        <v>1200</v>
      </c>
      <c r="T437" s="183">
        <f t="shared" si="64"/>
        <v>5.6061570666467102E-6</v>
      </c>
      <c r="U437" s="184">
        <v>7.2648000000000001</v>
      </c>
      <c r="V437" s="185">
        <f t="shared" si="65"/>
        <v>2.8834587976746892E-6</v>
      </c>
      <c r="W437" s="186">
        <v>1200</v>
      </c>
      <c r="X437" s="183">
        <f t="shared" si="66"/>
        <v>9.9300505722580578E-6</v>
      </c>
      <c r="Y437" s="184">
        <v>7.2648000000000001</v>
      </c>
      <c r="Z437" s="187">
        <f t="shared" si="67"/>
        <v>1.4570055708828131E-5</v>
      </c>
      <c r="AA437" s="182">
        <v>0</v>
      </c>
      <c r="AB437" s="183">
        <f t="shared" si="68"/>
        <v>0</v>
      </c>
      <c r="AC437" s="184">
        <v>0</v>
      </c>
      <c r="AD437" s="185">
        <f t="shared" si="69"/>
        <v>0</v>
      </c>
    </row>
    <row r="438" spans="2:30" x14ac:dyDescent="0.25">
      <c r="B438" s="178" t="s">
        <v>16492</v>
      </c>
      <c r="C438" s="179" t="s">
        <v>16493</v>
      </c>
      <c r="D438" s="179" t="s">
        <v>19</v>
      </c>
      <c r="E438" s="179" t="s">
        <v>16494</v>
      </c>
      <c r="F438" s="179" t="s">
        <v>1199</v>
      </c>
      <c r="G438" s="179" t="s">
        <v>1199</v>
      </c>
      <c r="H438" s="180">
        <v>39253</v>
      </c>
      <c r="I438" s="180">
        <v>40525</v>
      </c>
      <c r="J438" s="181" t="s">
        <v>1</v>
      </c>
      <c r="K438" s="182">
        <v>0</v>
      </c>
      <c r="L438" s="183">
        <f t="shared" si="60"/>
        <v>0</v>
      </c>
      <c r="M438" s="184">
        <v>7.2341662500000004</v>
      </c>
      <c r="N438" s="185">
        <f t="shared" si="61"/>
        <v>8.2281077512504832E-7</v>
      </c>
      <c r="O438" s="186">
        <v>0</v>
      </c>
      <c r="P438" s="183">
        <f t="shared" si="62"/>
        <v>0</v>
      </c>
      <c r="Q438" s="184">
        <v>0</v>
      </c>
      <c r="R438" s="187">
        <f t="shared" si="63"/>
        <v>0</v>
      </c>
      <c r="S438" s="182">
        <v>0</v>
      </c>
      <c r="T438" s="183">
        <f t="shared" si="64"/>
        <v>0</v>
      </c>
      <c r="U438" s="184">
        <v>0</v>
      </c>
      <c r="V438" s="185">
        <f t="shared" si="65"/>
        <v>0</v>
      </c>
      <c r="W438" s="186">
        <v>0</v>
      </c>
      <c r="X438" s="183">
        <f t="shared" si="66"/>
        <v>0</v>
      </c>
      <c r="Y438" s="184">
        <v>0</v>
      </c>
      <c r="Z438" s="187">
        <f t="shared" si="67"/>
        <v>0</v>
      </c>
      <c r="AA438" s="182">
        <v>0</v>
      </c>
      <c r="AB438" s="183">
        <f t="shared" si="68"/>
        <v>0</v>
      </c>
      <c r="AC438" s="184">
        <v>0</v>
      </c>
      <c r="AD438" s="185">
        <f t="shared" si="69"/>
        <v>0</v>
      </c>
    </row>
    <row r="439" spans="2:30" x14ac:dyDescent="0.25">
      <c r="B439" s="178" t="s">
        <v>6210</v>
      </c>
      <c r="C439" s="179" t="s">
        <v>6211</v>
      </c>
      <c r="D439" s="179" t="s">
        <v>7</v>
      </c>
      <c r="E439" s="179" t="s">
        <v>6212</v>
      </c>
      <c r="F439" s="179" t="s">
        <v>1199</v>
      </c>
      <c r="G439" s="179" t="s">
        <v>1199</v>
      </c>
      <c r="H439" s="180">
        <v>38971</v>
      </c>
      <c r="I439" s="180">
        <v>39885</v>
      </c>
      <c r="J439" s="181" t="s">
        <v>1</v>
      </c>
      <c r="K439" s="182">
        <v>0</v>
      </c>
      <c r="L439" s="183">
        <f t="shared" si="60"/>
        <v>0</v>
      </c>
      <c r="M439" s="184">
        <v>7.2191999999999998</v>
      </c>
      <c r="N439" s="185">
        <f t="shared" si="61"/>
        <v>8.2110852066507995E-7</v>
      </c>
      <c r="O439" s="186">
        <v>0</v>
      </c>
      <c r="P439" s="183">
        <f t="shared" si="62"/>
        <v>0</v>
      </c>
      <c r="Q439" s="184">
        <v>7.2191999999999998</v>
      </c>
      <c r="R439" s="187">
        <f t="shared" si="63"/>
        <v>1.4655822274358406E-6</v>
      </c>
      <c r="S439" s="182">
        <v>0</v>
      </c>
      <c r="T439" s="183">
        <f t="shared" si="64"/>
        <v>0</v>
      </c>
      <c r="U439" s="184">
        <v>0</v>
      </c>
      <c r="V439" s="185">
        <f t="shared" si="65"/>
        <v>0</v>
      </c>
      <c r="W439" s="186">
        <v>0</v>
      </c>
      <c r="X439" s="183">
        <f t="shared" si="66"/>
        <v>0</v>
      </c>
      <c r="Y439" s="184">
        <v>0</v>
      </c>
      <c r="Z439" s="187">
        <f t="shared" si="67"/>
        <v>0</v>
      </c>
      <c r="AA439" s="182">
        <v>0</v>
      </c>
      <c r="AB439" s="183">
        <f t="shared" si="68"/>
        <v>0</v>
      </c>
      <c r="AC439" s="184">
        <v>0</v>
      </c>
      <c r="AD439" s="185">
        <f t="shared" si="69"/>
        <v>0</v>
      </c>
    </row>
    <row r="440" spans="2:30" x14ac:dyDescent="0.25">
      <c r="B440" s="178" t="s">
        <v>5790</v>
      </c>
      <c r="C440" s="179" t="s">
        <v>5791</v>
      </c>
      <c r="D440" s="179" t="s">
        <v>7</v>
      </c>
      <c r="E440" s="179" t="s">
        <v>5792</v>
      </c>
      <c r="F440" s="179" t="s">
        <v>1199</v>
      </c>
      <c r="G440" s="179" t="s">
        <v>1199</v>
      </c>
      <c r="H440" s="180">
        <v>38735</v>
      </c>
      <c r="I440" s="180">
        <v>39094</v>
      </c>
      <c r="J440" s="181" t="s">
        <v>1</v>
      </c>
      <c r="K440" s="182">
        <v>1220</v>
      </c>
      <c r="L440" s="183">
        <f t="shared" si="60"/>
        <v>3.8988223016023151E-6</v>
      </c>
      <c r="M440" s="184">
        <v>6.9323579999999998</v>
      </c>
      <c r="N440" s="185">
        <f t="shared" si="61"/>
        <v>7.8848324220145338E-7</v>
      </c>
      <c r="O440" s="186">
        <v>1220</v>
      </c>
      <c r="P440" s="183">
        <f t="shared" si="62"/>
        <v>4.3861485988101367E-6</v>
      </c>
      <c r="Q440" s="184">
        <v>6.9323579999999998</v>
      </c>
      <c r="R440" s="187">
        <f t="shared" si="63"/>
        <v>1.407349938916039E-6</v>
      </c>
      <c r="S440" s="182">
        <v>510</v>
      </c>
      <c r="T440" s="183">
        <f t="shared" si="64"/>
        <v>2.3826167533248519E-6</v>
      </c>
      <c r="U440" s="184">
        <v>2.2248450000000002</v>
      </c>
      <c r="V440" s="185">
        <f t="shared" si="65"/>
        <v>8.8305925678787359E-7</v>
      </c>
      <c r="W440" s="186">
        <v>510</v>
      </c>
      <c r="X440" s="183">
        <f t="shared" si="66"/>
        <v>4.2202714932096744E-6</v>
      </c>
      <c r="Y440" s="184">
        <v>2.2248450000000002</v>
      </c>
      <c r="Z440" s="187">
        <f t="shared" si="67"/>
        <v>4.4620795608286155E-6</v>
      </c>
      <c r="AA440" s="182">
        <v>0</v>
      </c>
      <c r="AB440" s="183">
        <f t="shared" si="68"/>
        <v>0</v>
      </c>
      <c r="AC440" s="184">
        <v>0</v>
      </c>
      <c r="AD440" s="185">
        <f t="shared" si="69"/>
        <v>0</v>
      </c>
    </row>
    <row r="441" spans="2:30" x14ac:dyDescent="0.25">
      <c r="B441" s="178" t="s">
        <v>8960</v>
      </c>
      <c r="C441" s="179" t="s">
        <v>8961</v>
      </c>
      <c r="D441" s="179" t="s">
        <v>7</v>
      </c>
      <c r="E441" s="179" t="s">
        <v>8962</v>
      </c>
      <c r="F441" s="179" t="s">
        <v>1199</v>
      </c>
      <c r="G441" s="179" t="s">
        <v>1199</v>
      </c>
      <c r="H441" s="180">
        <v>41569</v>
      </c>
      <c r="I441" s="180">
        <v>41891</v>
      </c>
      <c r="J441" s="181" t="s">
        <v>1</v>
      </c>
      <c r="K441" s="182">
        <v>800</v>
      </c>
      <c r="L441" s="183">
        <f t="shared" si="60"/>
        <v>2.5566047879359446E-6</v>
      </c>
      <c r="M441" s="184">
        <v>6.5838654999999999</v>
      </c>
      <c r="N441" s="185">
        <f t="shared" si="61"/>
        <v>7.4884586394099861E-7</v>
      </c>
      <c r="O441" s="186">
        <v>800</v>
      </c>
      <c r="P441" s="183">
        <f t="shared" si="62"/>
        <v>2.8761630156132043E-6</v>
      </c>
      <c r="Q441" s="184">
        <v>6.5838654999999999</v>
      </c>
      <c r="R441" s="187">
        <f t="shared" si="63"/>
        <v>1.3366018761951442E-6</v>
      </c>
      <c r="S441" s="182">
        <v>800</v>
      </c>
      <c r="T441" s="183">
        <f t="shared" si="64"/>
        <v>3.7374380444311401E-6</v>
      </c>
      <c r="U441" s="184">
        <v>5.3789999999999996</v>
      </c>
      <c r="V441" s="185">
        <f t="shared" si="65"/>
        <v>2.1349692865174749E-6</v>
      </c>
      <c r="W441" s="186">
        <v>0</v>
      </c>
      <c r="X441" s="183">
        <f t="shared" si="66"/>
        <v>0</v>
      </c>
      <c r="Y441" s="184">
        <v>0</v>
      </c>
      <c r="Z441" s="187">
        <f t="shared" si="67"/>
        <v>0</v>
      </c>
      <c r="AA441" s="182">
        <v>800</v>
      </c>
      <c r="AB441" s="183">
        <f t="shared" si="68"/>
        <v>8.5832245275511575E-6</v>
      </c>
      <c r="AC441" s="184">
        <v>5.3789999999999996</v>
      </c>
      <c r="AD441" s="185">
        <f t="shared" si="69"/>
        <v>2.6617347785401127E-6</v>
      </c>
    </row>
    <row r="442" spans="2:30" x14ac:dyDescent="0.25">
      <c r="B442" s="178" t="s">
        <v>15501</v>
      </c>
      <c r="C442" s="179" t="s">
        <v>15502</v>
      </c>
      <c r="D442" s="179" t="s">
        <v>7</v>
      </c>
      <c r="E442" s="179" t="s">
        <v>15503</v>
      </c>
      <c r="F442" s="179" t="s">
        <v>1199</v>
      </c>
      <c r="G442" s="179" t="s">
        <v>1199</v>
      </c>
      <c r="H442" s="180">
        <v>40469</v>
      </c>
      <c r="I442" s="180">
        <v>41757</v>
      </c>
      <c r="J442" s="181" t="s">
        <v>1</v>
      </c>
      <c r="K442" s="182">
        <v>300</v>
      </c>
      <c r="L442" s="183">
        <f t="shared" si="60"/>
        <v>9.5872679547597908E-7</v>
      </c>
      <c r="M442" s="184">
        <v>6.571205</v>
      </c>
      <c r="N442" s="185">
        <f t="shared" si="61"/>
        <v>7.4740586443608382E-7</v>
      </c>
      <c r="O442" s="186">
        <v>300</v>
      </c>
      <c r="P442" s="183">
        <f t="shared" si="62"/>
        <v>1.0785611308549516E-6</v>
      </c>
      <c r="Q442" s="184">
        <v>1.61738</v>
      </c>
      <c r="R442" s="187">
        <f t="shared" si="63"/>
        <v>3.2834709981856439E-7</v>
      </c>
      <c r="S442" s="182">
        <v>300</v>
      </c>
      <c r="T442" s="183">
        <f t="shared" si="64"/>
        <v>1.4015392666616775E-6</v>
      </c>
      <c r="U442" s="184">
        <v>0.90810000000000002</v>
      </c>
      <c r="V442" s="185">
        <f t="shared" si="65"/>
        <v>3.6043234970933615E-7</v>
      </c>
      <c r="W442" s="186">
        <v>300</v>
      </c>
      <c r="X442" s="183">
        <f t="shared" si="66"/>
        <v>2.4825126430645144E-6</v>
      </c>
      <c r="Y442" s="184">
        <v>0.90810000000000002</v>
      </c>
      <c r="Z442" s="187">
        <f t="shared" si="67"/>
        <v>1.8212569636035164E-6</v>
      </c>
      <c r="AA442" s="182">
        <v>0</v>
      </c>
      <c r="AB442" s="183">
        <f t="shared" si="68"/>
        <v>0</v>
      </c>
      <c r="AC442" s="184">
        <v>0</v>
      </c>
      <c r="AD442" s="185">
        <f t="shared" si="69"/>
        <v>0</v>
      </c>
    </row>
    <row r="443" spans="2:30" x14ac:dyDescent="0.25">
      <c r="B443" s="178" t="s">
        <v>7862</v>
      </c>
      <c r="C443" s="179" t="s">
        <v>7863</v>
      </c>
      <c r="D443" s="179" t="s">
        <v>7</v>
      </c>
      <c r="E443" s="179" t="s">
        <v>1711</v>
      </c>
      <c r="F443" s="179" t="s">
        <v>1199</v>
      </c>
      <c r="G443" s="179" t="s">
        <v>1199</v>
      </c>
      <c r="H443" s="180">
        <v>41205</v>
      </c>
      <c r="I443" s="180">
        <v>41983</v>
      </c>
      <c r="J443" s="181" t="s">
        <v>1</v>
      </c>
      <c r="K443" s="182">
        <v>0</v>
      </c>
      <c r="L443" s="183">
        <f t="shared" si="60"/>
        <v>0</v>
      </c>
      <c r="M443" s="184">
        <v>6.515225</v>
      </c>
      <c r="N443" s="185">
        <f t="shared" si="61"/>
        <v>7.4103872472713676E-7</v>
      </c>
      <c r="O443" s="186">
        <v>0</v>
      </c>
      <c r="P443" s="183">
        <f t="shared" si="62"/>
        <v>0</v>
      </c>
      <c r="Q443" s="184">
        <v>6.515225</v>
      </c>
      <c r="R443" s="187">
        <f t="shared" si="63"/>
        <v>1.3226670500534236E-6</v>
      </c>
      <c r="S443" s="182">
        <v>0</v>
      </c>
      <c r="T443" s="183">
        <f t="shared" si="64"/>
        <v>0</v>
      </c>
      <c r="U443" s="184">
        <v>0</v>
      </c>
      <c r="V443" s="185">
        <f t="shared" si="65"/>
        <v>0</v>
      </c>
      <c r="W443" s="186">
        <v>0</v>
      </c>
      <c r="X443" s="183">
        <f t="shared" si="66"/>
        <v>0</v>
      </c>
      <c r="Y443" s="184">
        <v>0</v>
      </c>
      <c r="Z443" s="187">
        <f t="shared" si="67"/>
        <v>0</v>
      </c>
      <c r="AA443" s="182">
        <v>0</v>
      </c>
      <c r="AB443" s="183">
        <f t="shared" si="68"/>
        <v>0</v>
      </c>
      <c r="AC443" s="184">
        <v>0</v>
      </c>
      <c r="AD443" s="185">
        <f t="shared" si="69"/>
        <v>0</v>
      </c>
    </row>
    <row r="444" spans="2:30" x14ac:dyDescent="0.25">
      <c r="B444" s="178" t="s">
        <v>4944</v>
      </c>
      <c r="C444" s="179" t="s">
        <v>4945</v>
      </c>
      <c r="D444" s="179" t="s">
        <v>7</v>
      </c>
      <c r="E444" s="179" t="s">
        <v>4946</v>
      </c>
      <c r="F444" s="179" t="s">
        <v>1199</v>
      </c>
      <c r="G444" s="179" t="s">
        <v>1199</v>
      </c>
      <c r="H444" s="180">
        <v>40927</v>
      </c>
      <c r="I444" s="180">
        <v>41745</v>
      </c>
      <c r="J444" s="181" t="s">
        <v>1</v>
      </c>
      <c r="K444" s="182">
        <v>0</v>
      </c>
      <c r="L444" s="183">
        <f t="shared" si="60"/>
        <v>0</v>
      </c>
      <c r="M444" s="184">
        <v>6.3835199999999999</v>
      </c>
      <c r="N444" s="185">
        <f t="shared" si="61"/>
        <v>7.2605865800032566E-7</v>
      </c>
      <c r="O444" s="186">
        <v>0</v>
      </c>
      <c r="P444" s="183">
        <f t="shared" si="62"/>
        <v>0</v>
      </c>
      <c r="Q444" s="184">
        <v>6.3835199999999999</v>
      </c>
      <c r="R444" s="187">
        <f t="shared" si="63"/>
        <v>1.2959293911349232E-6</v>
      </c>
      <c r="S444" s="182">
        <v>0</v>
      </c>
      <c r="T444" s="183">
        <f t="shared" si="64"/>
        <v>0</v>
      </c>
      <c r="U444" s="184">
        <v>0</v>
      </c>
      <c r="V444" s="185">
        <f t="shared" si="65"/>
        <v>0</v>
      </c>
      <c r="W444" s="186">
        <v>0</v>
      </c>
      <c r="X444" s="183">
        <f t="shared" si="66"/>
        <v>0</v>
      </c>
      <c r="Y444" s="184">
        <v>0</v>
      </c>
      <c r="Z444" s="187">
        <f t="shared" si="67"/>
        <v>0</v>
      </c>
      <c r="AA444" s="182">
        <v>0</v>
      </c>
      <c r="AB444" s="183">
        <f t="shared" si="68"/>
        <v>0</v>
      </c>
      <c r="AC444" s="184">
        <v>0</v>
      </c>
      <c r="AD444" s="185">
        <f t="shared" si="69"/>
        <v>0</v>
      </c>
    </row>
    <row r="445" spans="2:30" x14ac:dyDescent="0.25">
      <c r="B445" s="178" t="s">
        <v>10128</v>
      </c>
      <c r="C445" s="179" t="s">
        <v>10129</v>
      </c>
      <c r="D445" s="179" t="s">
        <v>7</v>
      </c>
      <c r="E445" s="179" t="s">
        <v>2027</v>
      </c>
      <c r="F445" s="179" t="s">
        <v>1199</v>
      </c>
      <c r="G445" s="179" t="s">
        <v>1199</v>
      </c>
      <c r="H445" s="180">
        <v>38849</v>
      </c>
      <c r="I445" s="180">
        <v>41663</v>
      </c>
      <c r="J445" s="181" t="s">
        <v>1</v>
      </c>
      <c r="K445" s="182">
        <v>2100</v>
      </c>
      <c r="L445" s="183">
        <f t="shared" si="60"/>
        <v>6.7110875683318546E-6</v>
      </c>
      <c r="M445" s="184">
        <v>6.3567</v>
      </c>
      <c r="N445" s="185">
        <f t="shared" si="61"/>
        <v>7.2300816341308089E-7</v>
      </c>
      <c r="O445" s="186">
        <v>2100</v>
      </c>
      <c r="P445" s="183">
        <f t="shared" si="62"/>
        <v>7.5499279159846606E-6</v>
      </c>
      <c r="Q445" s="184">
        <v>6.3567</v>
      </c>
      <c r="R445" s="187">
        <f t="shared" si="63"/>
        <v>1.2904846167361215E-6</v>
      </c>
      <c r="S445" s="182">
        <v>2100</v>
      </c>
      <c r="T445" s="183">
        <f t="shared" si="64"/>
        <v>9.8107748666317428E-6</v>
      </c>
      <c r="U445" s="184">
        <v>6.3567</v>
      </c>
      <c r="V445" s="185">
        <f t="shared" si="65"/>
        <v>2.523026447965353E-6</v>
      </c>
      <c r="W445" s="186">
        <v>2100</v>
      </c>
      <c r="X445" s="183">
        <f t="shared" si="66"/>
        <v>1.7377588501451601E-5</v>
      </c>
      <c r="Y445" s="184">
        <v>6.3567</v>
      </c>
      <c r="Z445" s="187">
        <f t="shared" si="67"/>
        <v>1.2748798745224613E-5</v>
      </c>
      <c r="AA445" s="182">
        <v>0</v>
      </c>
      <c r="AB445" s="183">
        <f t="shared" si="68"/>
        <v>0</v>
      </c>
      <c r="AC445" s="184">
        <v>0</v>
      </c>
      <c r="AD445" s="185">
        <f t="shared" si="69"/>
        <v>0</v>
      </c>
    </row>
    <row r="446" spans="2:30" x14ac:dyDescent="0.25">
      <c r="B446" s="178" t="s">
        <v>4363</v>
      </c>
      <c r="C446" s="179" t="s">
        <v>4364</v>
      </c>
      <c r="D446" s="179" t="s">
        <v>7</v>
      </c>
      <c r="E446" s="179" t="s">
        <v>4365</v>
      </c>
      <c r="F446" s="179" t="s">
        <v>1199</v>
      </c>
      <c r="G446" s="179" t="s">
        <v>1199</v>
      </c>
      <c r="H446" s="180">
        <v>38946</v>
      </c>
      <c r="I446" s="180">
        <v>40759</v>
      </c>
      <c r="J446" s="181" t="s">
        <v>1</v>
      </c>
      <c r="K446" s="182">
        <v>1200</v>
      </c>
      <c r="L446" s="183">
        <f t="shared" si="60"/>
        <v>3.8349071819039163E-6</v>
      </c>
      <c r="M446" s="184">
        <v>6.2845199999999997</v>
      </c>
      <c r="N446" s="185">
        <f t="shared" si="61"/>
        <v>7.1479844308096575E-7</v>
      </c>
      <c r="O446" s="186">
        <v>1200</v>
      </c>
      <c r="P446" s="183">
        <f t="shared" si="62"/>
        <v>4.3142445234198064E-6</v>
      </c>
      <c r="Q446" s="184">
        <v>6.2845199999999997</v>
      </c>
      <c r="R446" s="187">
        <f t="shared" si="63"/>
        <v>1.2758312306024337E-6</v>
      </c>
      <c r="S446" s="182">
        <v>800</v>
      </c>
      <c r="T446" s="183">
        <f t="shared" si="64"/>
        <v>3.7374380444311401E-6</v>
      </c>
      <c r="U446" s="184">
        <v>3.6324000000000001</v>
      </c>
      <c r="V446" s="185">
        <f t="shared" si="65"/>
        <v>1.4417293988373446E-6</v>
      </c>
      <c r="W446" s="186">
        <v>800</v>
      </c>
      <c r="X446" s="183">
        <f t="shared" si="66"/>
        <v>6.6200337148387043E-6</v>
      </c>
      <c r="Y446" s="184">
        <v>3.6324000000000001</v>
      </c>
      <c r="Z446" s="187">
        <f t="shared" si="67"/>
        <v>7.2850278544140654E-6</v>
      </c>
      <c r="AA446" s="182">
        <v>0</v>
      </c>
      <c r="AB446" s="183">
        <f t="shared" si="68"/>
        <v>0</v>
      </c>
      <c r="AC446" s="184">
        <v>0</v>
      </c>
      <c r="AD446" s="185">
        <f t="shared" si="69"/>
        <v>0</v>
      </c>
    </row>
    <row r="447" spans="2:30" x14ac:dyDescent="0.25">
      <c r="B447" s="178" t="s">
        <v>4248</v>
      </c>
      <c r="C447" s="179" t="s">
        <v>4249</v>
      </c>
      <c r="D447" s="179" t="s">
        <v>7</v>
      </c>
      <c r="E447" s="179" t="s">
        <v>4250</v>
      </c>
      <c r="F447" s="179" t="s">
        <v>1199</v>
      </c>
      <c r="G447" s="179" t="s">
        <v>1199</v>
      </c>
      <c r="H447" s="180">
        <v>38742</v>
      </c>
      <c r="I447" s="180">
        <v>41387</v>
      </c>
      <c r="J447" s="181" t="s">
        <v>1</v>
      </c>
      <c r="K447" s="182">
        <v>600</v>
      </c>
      <c r="L447" s="183">
        <f t="shared" si="60"/>
        <v>1.9174535909519582E-6</v>
      </c>
      <c r="M447" s="184">
        <v>6.1741622500000002</v>
      </c>
      <c r="N447" s="185">
        <f t="shared" si="61"/>
        <v>7.02246402848471E-7</v>
      </c>
      <c r="O447" s="186">
        <v>600</v>
      </c>
      <c r="P447" s="183">
        <f t="shared" si="62"/>
        <v>2.1571222617099032E-6</v>
      </c>
      <c r="Q447" s="184">
        <v>6.1741622500000002</v>
      </c>
      <c r="R447" s="187">
        <f t="shared" si="63"/>
        <v>1.2534273136781475E-6</v>
      </c>
      <c r="S447" s="182">
        <v>600</v>
      </c>
      <c r="T447" s="183">
        <f t="shared" si="64"/>
        <v>2.8030785333233551E-6</v>
      </c>
      <c r="U447" s="184">
        <v>2.1189</v>
      </c>
      <c r="V447" s="185">
        <f t="shared" si="65"/>
        <v>8.41008815988451E-7</v>
      </c>
      <c r="W447" s="186">
        <v>600</v>
      </c>
      <c r="X447" s="183">
        <f t="shared" si="66"/>
        <v>4.9650252861290289E-6</v>
      </c>
      <c r="Y447" s="184">
        <v>2.1189</v>
      </c>
      <c r="Z447" s="187">
        <f t="shared" si="67"/>
        <v>4.2495995817415375E-6</v>
      </c>
      <c r="AA447" s="182">
        <v>0</v>
      </c>
      <c r="AB447" s="183">
        <f t="shared" si="68"/>
        <v>0</v>
      </c>
      <c r="AC447" s="184">
        <v>0</v>
      </c>
      <c r="AD447" s="185">
        <f t="shared" si="69"/>
        <v>0</v>
      </c>
    </row>
    <row r="448" spans="2:30" x14ac:dyDescent="0.25">
      <c r="B448" s="178" t="s">
        <v>14185</v>
      </c>
      <c r="C448" s="179" t="s">
        <v>8637</v>
      </c>
      <c r="D448" s="179" t="s">
        <v>7</v>
      </c>
      <c r="E448" s="179" t="s">
        <v>14186</v>
      </c>
      <c r="F448" s="179" t="s">
        <v>1199</v>
      </c>
      <c r="G448" s="179" t="s">
        <v>1199</v>
      </c>
      <c r="H448" s="180">
        <v>41002</v>
      </c>
      <c r="I448" s="180">
        <v>41554</v>
      </c>
      <c r="J448" s="181" t="s">
        <v>1</v>
      </c>
      <c r="K448" s="182">
        <v>2000</v>
      </c>
      <c r="L448" s="183">
        <f t="shared" si="60"/>
        <v>6.3915119698398614E-6</v>
      </c>
      <c r="M448" s="184">
        <v>6.1116299999999999</v>
      </c>
      <c r="N448" s="185">
        <f t="shared" si="61"/>
        <v>6.9513401320815639E-7</v>
      </c>
      <c r="O448" s="186">
        <v>2000</v>
      </c>
      <c r="P448" s="183">
        <f t="shared" si="62"/>
        <v>7.1904075390330107E-6</v>
      </c>
      <c r="Q448" s="184">
        <v>6.1116299999999999</v>
      </c>
      <c r="R448" s="187">
        <f t="shared" si="63"/>
        <v>1.2407325338906952E-6</v>
      </c>
      <c r="S448" s="182">
        <v>1800</v>
      </c>
      <c r="T448" s="183">
        <f t="shared" si="64"/>
        <v>8.4092355999700653E-6</v>
      </c>
      <c r="U448" s="184">
        <v>5.4485999999999999</v>
      </c>
      <c r="V448" s="185">
        <f t="shared" si="65"/>
        <v>2.1625940982560168E-6</v>
      </c>
      <c r="W448" s="186">
        <v>1800</v>
      </c>
      <c r="X448" s="183">
        <f t="shared" si="66"/>
        <v>1.4895075858387086E-5</v>
      </c>
      <c r="Y448" s="184">
        <v>5.4485999999999999</v>
      </c>
      <c r="Z448" s="187">
        <f t="shared" si="67"/>
        <v>1.0927541781621098E-5</v>
      </c>
      <c r="AA448" s="182">
        <v>0</v>
      </c>
      <c r="AB448" s="183">
        <f t="shared" si="68"/>
        <v>0</v>
      </c>
      <c r="AC448" s="184">
        <v>0</v>
      </c>
      <c r="AD448" s="185">
        <f t="shared" si="69"/>
        <v>0</v>
      </c>
    </row>
    <row r="449" spans="2:30" x14ac:dyDescent="0.25">
      <c r="B449" s="178" t="s">
        <v>9754</v>
      </c>
      <c r="C449" s="179" t="s">
        <v>9755</v>
      </c>
      <c r="D449" s="179" t="s">
        <v>7</v>
      </c>
      <c r="E449" s="179" t="s">
        <v>9756</v>
      </c>
      <c r="F449" s="179" t="s">
        <v>1199</v>
      </c>
      <c r="G449" s="179" t="s">
        <v>1199</v>
      </c>
      <c r="H449" s="180">
        <v>41522</v>
      </c>
      <c r="I449" s="180">
        <v>41890</v>
      </c>
      <c r="J449" s="181" t="s">
        <v>1</v>
      </c>
      <c r="K449" s="182">
        <v>1900</v>
      </c>
      <c r="L449" s="183">
        <f t="shared" si="60"/>
        <v>6.0719363713478681E-6</v>
      </c>
      <c r="M449" s="184">
        <v>5.9766824999999999</v>
      </c>
      <c r="N449" s="185">
        <f t="shared" si="61"/>
        <v>6.7978514600785014E-7</v>
      </c>
      <c r="O449" s="186">
        <v>1900</v>
      </c>
      <c r="P449" s="183">
        <f t="shared" si="62"/>
        <v>6.83088716208136E-6</v>
      </c>
      <c r="Q449" s="184">
        <v>5.7512999999999996</v>
      </c>
      <c r="R449" s="187">
        <f t="shared" si="63"/>
        <v>1.1675813199041098E-6</v>
      </c>
      <c r="S449" s="182">
        <v>1900</v>
      </c>
      <c r="T449" s="183">
        <f t="shared" si="64"/>
        <v>8.8764153555239578E-6</v>
      </c>
      <c r="U449" s="184">
        <v>5.7512999999999996</v>
      </c>
      <c r="V449" s="185">
        <f t="shared" si="65"/>
        <v>2.2827382148257954E-6</v>
      </c>
      <c r="W449" s="186">
        <v>1900</v>
      </c>
      <c r="X449" s="183">
        <f t="shared" si="66"/>
        <v>1.5722580072741922E-5</v>
      </c>
      <c r="Y449" s="184">
        <v>5.7512999999999996</v>
      </c>
      <c r="Z449" s="187">
        <f t="shared" si="67"/>
        <v>1.1534627436155601E-5</v>
      </c>
      <c r="AA449" s="182">
        <v>0</v>
      </c>
      <c r="AB449" s="183">
        <f t="shared" si="68"/>
        <v>0</v>
      </c>
      <c r="AC449" s="184">
        <v>0</v>
      </c>
      <c r="AD449" s="185">
        <f t="shared" si="69"/>
        <v>0</v>
      </c>
    </row>
    <row r="450" spans="2:30" x14ac:dyDescent="0.25">
      <c r="B450" s="178" t="s">
        <v>5848</v>
      </c>
      <c r="C450" s="179" t="s">
        <v>5849</v>
      </c>
      <c r="D450" s="179" t="s">
        <v>7</v>
      </c>
      <c r="E450" s="179" t="s">
        <v>5850</v>
      </c>
      <c r="F450" s="179" t="s">
        <v>1199</v>
      </c>
      <c r="G450" s="179" t="s">
        <v>1199</v>
      </c>
      <c r="H450" s="180">
        <v>39260</v>
      </c>
      <c r="I450" s="180">
        <v>41827</v>
      </c>
      <c r="J450" s="181" t="s">
        <v>1</v>
      </c>
      <c r="K450" s="182">
        <v>1300</v>
      </c>
      <c r="L450" s="183">
        <f t="shared" si="60"/>
        <v>4.1544827803959095E-6</v>
      </c>
      <c r="M450" s="184">
        <v>5.9026500000000004</v>
      </c>
      <c r="N450" s="185">
        <f t="shared" si="61"/>
        <v>6.7136472316928947E-7</v>
      </c>
      <c r="O450" s="186">
        <v>1300</v>
      </c>
      <c r="P450" s="183">
        <f t="shared" si="62"/>
        <v>4.6737649003714572E-6</v>
      </c>
      <c r="Q450" s="184">
        <v>5.9026500000000004</v>
      </c>
      <c r="R450" s="187">
        <f t="shared" si="63"/>
        <v>1.198307144112113E-6</v>
      </c>
      <c r="S450" s="182">
        <v>1300</v>
      </c>
      <c r="T450" s="183">
        <f t="shared" si="64"/>
        <v>6.0733368222006027E-6</v>
      </c>
      <c r="U450" s="184">
        <v>5.9026500000000004</v>
      </c>
      <c r="V450" s="185">
        <f t="shared" si="65"/>
        <v>2.3428102731106849E-6</v>
      </c>
      <c r="W450" s="186">
        <v>1300</v>
      </c>
      <c r="X450" s="183">
        <f t="shared" si="66"/>
        <v>1.0757554786612895E-5</v>
      </c>
      <c r="Y450" s="184">
        <v>5.9026500000000004</v>
      </c>
      <c r="Z450" s="187">
        <f t="shared" si="67"/>
        <v>1.1838170263422856E-5</v>
      </c>
      <c r="AA450" s="182">
        <v>0</v>
      </c>
      <c r="AB450" s="183">
        <f t="shared" si="68"/>
        <v>0</v>
      </c>
      <c r="AC450" s="184">
        <v>0</v>
      </c>
      <c r="AD450" s="185">
        <f t="shared" si="69"/>
        <v>0</v>
      </c>
    </row>
    <row r="451" spans="2:30" x14ac:dyDescent="0.25">
      <c r="B451" s="178" t="s">
        <v>4062</v>
      </c>
      <c r="C451" s="179" t="s">
        <v>4063</v>
      </c>
      <c r="D451" s="179" t="s">
        <v>7</v>
      </c>
      <c r="E451" s="179" t="s">
        <v>2983</v>
      </c>
      <c r="F451" s="179" t="s">
        <v>1199</v>
      </c>
      <c r="G451" s="179" t="s">
        <v>1199</v>
      </c>
      <c r="H451" s="180">
        <v>38790</v>
      </c>
      <c r="I451" s="180">
        <v>41838</v>
      </c>
      <c r="J451" s="181" t="s">
        <v>1</v>
      </c>
      <c r="K451" s="182">
        <v>1100</v>
      </c>
      <c r="L451" s="183">
        <f t="shared" si="60"/>
        <v>3.5153315834119235E-6</v>
      </c>
      <c r="M451" s="184">
        <v>5.7512999999999996</v>
      </c>
      <c r="N451" s="185">
        <f t="shared" si="61"/>
        <v>6.5415024308802552E-7</v>
      </c>
      <c r="O451" s="186">
        <v>1100</v>
      </c>
      <c r="P451" s="183">
        <f t="shared" si="62"/>
        <v>3.9547241464681557E-6</v>
      </c>
      <c r="Q451" s="184">
        <v>5.7512999999999996</v>
      </c>
      <c r="R451" s="187">
        <f t="shared" si="63"/>
        <v>1.1675813199041098E-6</v>
      </c>
      <c r="S451" s="182">
        <v>1100</v>
      </c>
      <c r="T451" s="183">
        <f t="shared" si="64"/>
        <v>5.1389773110928177E-6</v>
      </c>
      <c r="U451" s="184">
        <v>5.7512999999999996</v>
      </c>
      <c r="V451" s="185">
        <f t="shared" si="65"/>
        <v>2.2827382148257954E-6</v>
      </c>
      <c r="W451" s="186">
        <v>1100</v>
      </c>
      <c r="X451" s="183">
        <f t="shared" si="66"/>
        <v>9.1025463579032183E-6</v>
      </c>
      <c r="Y451" s="184">
        <v>5.7512999999999996</v>
      </c>
      <c r="Z451" s="187">
        <f t="shared" si="67"/>
        <v>1.1534627436155601E-5</v>
      </c>
      <c r="AA451" s="182">
        <v>0</v>
      </c>
      <c r="AB451" s="183">
        <f t="shared" si="68"/>
        <v>0</v>
      </c>
      <c r="AC451" s="184">
        <v>0</v>
      </c>
      <c r="AD451" s="185">
        <f t="shared" si="69"/>
        <v>0</v>
      </c>
    </row>
    <row r="452" spans="2:30" x14ac:dyDescent="0.25">
      <c r="B452" s="178" t="s">
        <v>4251</v>
      </c>
      <c r="C452" s="179" t="s">
        <v>4252</v>
      </c>
      <c r="D452" s="179" t="s">
        <v>7</v>
      </c>
      <c r="E452" s="179" t="s">
        <v>4253</v>
      </c>
      <c r="F452" s="179" t="s">
        <v>1199</v>
      </c>
      <c r="G452" s="179" t="s">
        <v>1199</v>
      </c>
      <c r="H452" s="180">
        <v>39223</v>
      </c>
      <c r="I452" s="180">
        <v>41564</v>
      </c>
      <c r="J452" s="181" t="s">
        <v>1</v>
      </c>
      <c r="K452" s="182">
        <v>1700</v>
      </c>
      <c r="L452" s="183">
        <f t="shared" ref="L452:L515" si="70">K452/$K$725</f>
        <v>5.4327851743638817E-6</v>
      </c>
      <c r="M452" s="184">
        <v>5.6357549999999996</v>
      </c>
      <c r="N452" s="185">
        <f t="shared" ref="N452:N515" si="71">M452/$M$725</f>
        <v>6.4100820740259688E-7</v>
      </c>
      <c r="O452" s="186">
        <v>1700</v>
      </c>
      <c r="P452" s="183">
        <f t="shared" ref="P452:P515" si="72">O452/$O$725</f>
        <v>6.1118464081780593E-6</v>
      </c>
      <c r="Q452" s="184">
        <v>5.6357549999999996</v>
      </c>
      <c r="R452" s="187">
        <f t="shared" ref="R452:R515" si="73">Q452/$Q$725</f>
        <v>1.1441243304220239E-6</v>
      </c>
      <c r="S452" s="182">
        <v>0</v>
      </c>
      <c r="T452" s="183">
        <f t="shared" ref="T452:T515" si="74">S452/$S$725</f>
        <v>0</v>
      </c>
      <c r="U452" s="184">
        <v>0</v>
      </c>
      <c r="V452" s="185">
        <f t="shared" ref="V452:V515" si="75">U452/$U$725</f>
        <v>0</v>
      </c>
      <c r="W452" s="186">
        <v>0</v>
      </c>
      <c r="X452" s="183">
        <f t="shared" ref="X452:X515" si="76">W452/$W$725</f>
        <v>0</v>
      </c>
      <c r="Y452" s="184">
        <v>0</v>
      </c>
      <c r="Z452" s="187">
        <f t="shared" ref="Z452:Z515" si="77">Y452/$Y$725</f>
        <v>0</v>
      </c>
      <c r="AA452" s="182">
        <v>0</v>
      </c>
      <c r="AB452" s="183">
        <f t="shared" ref="AB452:AB515" si="78">AA452/$AA$725</f>
        <v>0</v>
      </c>
      <c r="AC452" s="184">
        <v>0</v>
      </c>
      <c r="AD452" s="185">
        <f t="shared" ref="AD452:AD515" si="79">AC452/$AC$725</f>
        <v>0</v>
      </c>
    </row>
    <row r="453" spans="2:30" x14ac:dyDescent="0.25">
      <c r="B453" s="178" t="s">
        <v>11057</v>
      </c>
      <c r="C453" s="179" t="s">
        <v>11058</v>
      </c>
      <c r="D453" s="179" t="s">
        <v>7</v>
      </c>
      <c r="E453" s="179" t="s">
        <v>11059</v>
      </c>
      <c r="F453" s="179" t="s">
        <v>1199</v>
      </c>
      <c r="G453" s="179" t="s">
        <v>1199</v>
      </c>
      <c r="H453" s="180">
        <v>38743</v>
      </c>
      <c r="I453" s="180">
        <v>39821</v>
      </c>
      <c r="J453" s="181" t="s">
        <v>1</v>
      </c>
      <c r="K453" s="182">
        <v>1700</v>
      </c>
      <c r="L453" s="183">
        <f t="shared" si="70"/>
        <v>5.4327851743638817E-6</v>
      </c>
      <c r="M453" s="184">
        <v>5.6357549999999996</v>
      </c>
      <c r="N453" s="185">
        <f t="shared" si="71"/>
        <v>6.4100820740259688E-7</v>
      </c>
      <c r="O453" s="186">
        <v>1700</v>
      </c>
      <c r="P453" s="183">
        <f t="shared" si="72"/>
        <v>6.1118464081780593E-6</v>
      </c>
      <c r="Q453" s="184">
        <v>5.6357549999999996</v>
      </c>
      <c r="R453" s="187">
        <f t="shared" si="73"/>
        <v>1.1441243304220239E-6</v>
      </c>
      <c r="S453" s="182">
        <v>0</v>
      </c>
      <c r="T453" s="183">
        <f t="shared" si="74"/>
        <v>0</v>
      </c>
      <c r="U453" s="184">
        <v>0</v>
      </c>
      <c r="V453" s="185">
        <f t="shared" si="75"/>
        <v>0</v>
      </c>
      <c r="W453" s="186">
        <v>0</v>
      </c>
      <c r="X453" s="183">
        <f t="shared" si="76"/>
        <v>0</v>
      </c>
      <c r="Y453" s="184">
        <v>0</v>
      </c>
      <c r="Z453" s="187">
        <f t="shared" si="77"/>
        <v>0</v>
      </c>
      <c r="AA453" s="182">
        <v>0</v>
      </c>
      <c r="AB453" s="183">
        <f t="shared" si="78"/>
        <v>0</v>
      </c>
      <c r="AC453" s="184">
        <v>0</v>
      </c>
      <c r="AD453" s="185">
        <f t="shared" si="79"/>
        <v>0</v>
      </c>
    </row>
    <row r="454" spans="2:30" x14ac:dyDescent="0.25">
      <c r="B454" s="178" t="s">
        <v>2078</v>
      </c>
      <c r="C454" s="179" t="s">
        <v>2079</v>
      </c>
      <c r="D454" s="179" t="s">
        <v>7</v>
      </c>
      <c r="E454" s="179" t="s">
        <v>2080</v>
      </c>
      <c r="F454" s="179" t="s">
        <v>1199</v>
      </c>
      <c r="G454" s="179" t="s">
        <v>1199</v>
      </c>
      <c r="H454" s="180">
        <v>38945</v>
      </c>
      <c r="I454" s="180">
        <v>41719</v>
      </c>
      <c r="J454" s="181" t="s">
        <v>1</v>
      </c>
      <c r="K454" s="182">
        <v>1200</v>
      </c>
      <c r="L454" s="183">
        <f t="shared" si="70"/>
        <v>3.8349071819039163E-6</v>
      </c>
      <c r="M454" s="184">
        <v>5.4485999999999999</v>
      </c>
      <c r="N454" s="185">
        <f t="shared" si="71"/>
        <v>6.1972128292549794E-7</v>
      </c>
      <c r="O454" s="186">
        <v>1200</v>
      </c>
      <c r="P454" s="183">
        <f t="shared" si="72"/>
        <v>4.3142445234198064E-6</v>
      </c>
      <c r="Q454" s="184">
        <v>5.4485999999999999</v>
      </c>
      <c r="R454" s="187">
        <f t="shared" si="73"/>
        <v>1.106129671488104E-6</v>
      </c>
      <c r="S454" s="182">
        <v>1200</v>
      </c>
      <c r="T454" s="183">
        <f t="shared" si="74"/>
        <v>5.6061570666467102E-6</v>
      </c>
      <c r="U454" s="184">
        <v>5.4485999999999999</v>
      </c>
      <c r="V454" s="185">
        <f t="shared" si="75"/>
        <v>2.1625940982560168E-6</v>
      </c>
      <c r="W454" s="186">
        <v>1200</v>
      </c>
      <c r="X454" s="183">
        <f t="shared" si="76"/>
        <v>9.9300505722580578E-6</v>
      </c>
      <c r="Y454" s="184">
        <v>5.4485999999999999</v>
      </c>
      <c r="Z454" s="187">
        <f t="shared" si="77"/>
        <v>1.0927541781621098E-5</v>
      </c>
      <c r="AA454" s="182">
        <v>0</v>
      </c>
      <c r="AB454" s="183">
        <f t="shared" si="78"/>
        <v>0</v>
      </c>
      <c r="AC454" s="184">
        <v>0</v>
      </c>
      <c r="AD454" s="185">
        <f t="shared" si="79"/>
        <v>0</v>
      </c>
    </row>
    <row r="455" spans="2:30" x14ac:dyDescent="0.25">
      <c r="B455" s="178" t="s">
        <v>1731</v>
      </c>
      <c r="C455" s="179" t="s">
        <v>1732</v>
      </c>
      <c r="D455" s="179" t="s">
        <v>7</v>
      </c>
      <c r="E455" s="179" t="s">
        <v>1733</v>
      </c>
      <c r="F455" s="179" t="s">
        <v>1199</v>
      </c>
      <c r="G455" s="179" t="s">
        <v>1199</v>
      </c>
      <c r="H455" s="180">
        <v>38720</v>
      </c>
      <c r="I455" s="180">
        <v>38728</v>
      </c>
      <c r="J455" s="181" t="s">
        <v>1</v>
      </c>
      <c r="K455" s="182">
        <v>1350</v>
      </c>
      <c r="L455" s="183">
        <f t="shared" si="70"/>
        <v>4.3142705796419066E-6</v>
      </c>
      <c r="M455" s="184">
        <v>5.3944650000000003</v>
      </c>
      <c r="N455" s="185">
        <f t="shared" si="71"/>
        <v>6.1356399267641158E-7</v>
      </c>
      <c r="O455" s="186">
        <v>1350</v>
      </c>
      <c r="P455" s="183">
        <f t="shared" si="72"/>
        <v>4.8535250888472817E-6</v>
      </c>
      <c r="Q455" s="184">
        <v>5.3944650000000003</v>
      </c>
      <c r="R455" s="187">
        <f t="shared" si="73"/>
        <v>1.0951396318878383E-6</v>
      </c>
      <c r="S455" s="182">
        <v>750</v>
      </c>
      <c r="T455" s="183">
        <f t="shared" si="74"/>
        <v>3.5038481666541939E-6</v>
      </c>
      <c r="U455" s="184">
        <v>3.4053749999999998</v>
      </c>
      <c r="V455" s="185">
        <f t="shared" si="75"/>
        <v>1.3516213114100103E-6</v>
      </c>
      <c r="W455" s="186">
        <v>750</v>
      </c>
      <c r="X455" s="183">
        <f t="shared" si="76"/>
        <v>6.2062816076612855E-6</v>
      </c>
      <c r="Y455" s="184">
        <v>3.4053749999999998</v>
      </c>
      <c r="Z455" s="187">
        <f t="shared" si="77"/>
        <v>6.8297136135131852E-6</v>
      </c>
      <c r="AA455" s="182">
        <v>0</v>
      </c>
      <c r="AB455" s="183">
        <f t="shared" si="78"/>
        <v>0</v>
      </c>
      <c r="AC455" s="184">
        <v>0</v>
      </c>
      <c r="AD455" s="185">
        <f t="shared" si="79"/>
        <v>0</v>
      </c>
    </row>
    <row r="456" spans="2:30" x14ac:dyDescent="0.25">
      <c r="B456" s="178" t="s">
        <v>1837</v>
      </c>
      <c r="C456" s="179" t="s">
        <v>1838</v>
      </c>
      <c r="D456" s="179" t="s">
        <v>7</v>
      </c>
      <c r="E456" s="179" t="s">
        <v>1839</v>
      </c>
      <c r="F456" s="179" t="s">
        <v>1199</v>
      </c>
      <c r="G456" s="179" t="s">
        <v>1199</v>
      </c>
      <c r="H456" s="180">
        <v>39582</v>
      </c>
      <c r="I456" s="180">
        <v>41179</v>
      </c>
      <c r="J456" s="181" t="s">
        <v>1</v>
      </c>
      <c r="K456" s="182">
        <v>1300</v>
      </c>
      <c r="L456" s="183">
        <f t="shared" si="70"/>
        <v>4.1544827803959095E-6</v>
      </c>
      <c r="M456" s="184">
        <v>5.3260649999999998</v>
      </c>
      <c r="N456" s="185">
        <f t="shared" si="71"/>
        <v>6.0578420782303563E-7</v>
      </c>
      <c r="O456" s="186">
        <v>1300</v>
      </c>
      <c r="P456" s="183">
        <f t="shared" si="72"/>
        <v>4.6737649003714572E-6</v>
      </c>
      <c r="Q456" s="184">
        <v>5.3260649999999998</v>
      </c>
      <c r="R456" s="187">
        <f t="shared" si="73"/>
        <v>1.081253630065391E-6</v>
      </c>
      <c r="S456" s="182">
        <v>1200</v>
      </c>
      <c r="T456" s="183">
        <f t="shared" si="74"/>
        <v>5.6061570666467102E-6</v>
      </c>
      <c r="U456" s="184">
        <v>4.9945500000000003</v>
      </c>
      <c r="V456" s="185">
        <f t="shared" si="75"/>
        <v>1.9823779234013487E-6</v>
      </c>
      <c r="W456" s="186">
        <v>1200</v>
      </c>
      <c r="X456" s="183">
        <f t="shared" si="76"/>
        <v>9.9300505722580578E-6</v>
      </c>
      <c r="Y456" s="184">
        <v>4.9945500000000003</v>
      </c>
      <c r="Z456" s="187">
        <f t="shared" si="77"/>
        <v>1.0016913299819339E-5</v>
      </c>
      <c r="AA456" s="182">
        <v>0</v>
      </c>
      <c r="AB456" s="183">
        <f t="shared" si="78"/>
        <v>0</v>
      </c>
      <c r="AC456" s="184">
        <v>0</v>
      </c>
      <c r="AD456" s="185">
        <f t="shared" si="79"/>
        <v>0</v>
      </c>
    </row>
    <row r="457" spans="2:30" x14ac:dyDescent="0.25">
      <c r="B457" s="178" t="s">
        <v>11362</v>
      </c>
      <c r="C457" s="179" t="s">
        <v>11363</v>
      </c>
      <c r="D457" s="179" t="s">
        <v>7</v>
      </c>
      <c r="E457" s="179" t="s">
        <v>11364</v>
      </c>
      <c r="F457" s="179" t="s">
        <v>1199</v>
      </c>
      <c r="G457" s="179" t="s">
        <v>1199</v>
      </c>
      <c r="H457" s="180">
        <v>39087</v>
      </c>
      <c r="I457" s="180">
        <v>41526</v>
      </c>
      <c r="J457" s="181" t="s">
        <v>1</v>
      </c>
      <c r="K457" s="182">
        <v>800</v>
      </c>
      <c r="L457" s="183">
        <f t="shared" si="70"/>
        <v>2.5566047879359446E-6</v>
      </c>
      <c r="M457" s="184">
        <v>5.3042400000000001</v>
      </c>
      <c r="N457" s="185">
        <f t="shared" si="71"/>
        <v>6.0330184226126765E-7</v>
      </c>
      <c r="O457" s="186">
        <v>800</v>
      </c>
      <c r="P457" s="183">
        <f t="shared" si="72"/>
        <v>2.8761630156132043E-6</v>
      </c>
      <c r="Q457" s="184">
        <v>5.3042400000000001</v>
      </c>
      <c r="R457" s="187">
        <f t="shared" si="73"/>
        <v>1.0768228992207285E-6</v>
      </c>
      <c r="S457" s="182">
        <v>0</v>
      </c>
      <c r="T457" s="183">
        <f t="shared" si="74"/>
        <v>0</v>
      </c>
      <c r="U457" s="184">
        <v>0</v>
      </c>
      <c r="V457" s="185">
        <f t="shared" si="75"/>
        <v>0</v>
      </c>
      <c r="W457" s="186">
        <v>0</v>
      </c>
      <c r="X457" s="183">
        <f t="shared" si="76"/>
        <v>0</v>
      </c>
      <c r="Y457" s="184">
        <v>0</v>
      </c>
      <c r="Z457" s="187">
        <f t="shared" si="77"/>
        <v>0</v>
      </c>
      <c r="AA457" s="182">
        <v>0</v>
      </c>
      <c r="AB457" s="183">
        <f t="shared" si="78"/>
        <v>0</v>
      </c>
      <c r="AC457" s="184">
        <v>0</v>
      </c>
      <c r="AD457" s="185">
        <f t="shared" si="79"/>
        <v>0</v>
      </c>
    </row>
    <row r="458" spans="2:30" x14ac:dyDescent="0.25">
      <c r="B458" s="178" t="s">
        <v>5750</v>
      </c>
      <c r="C458" s="179" t="s">
        <v>5751</v>
      </c>
      <c r="D458" s="179" t="s">
        <v>7</v>
      </c>
      <c r="E458" s="179" t="s">
        <v>5752</v>
      </c>
      <c r="F458" s="179" t="s">
        <v>1199</v>
      </c>
      <c r="G458" s="179" t="s">
        <v>1199</v>
      </c>
      <c r="H458" s="180">
        <v>39616</v>
      </c>
      <c r="I458" s="180">
        <v>40654</v>
      </c>
      <c r="J458" s="181" t="s">
        <v>1</v>
      </c>
      <c r="K458" s="182">
        <v>1000</v>
      </c>
      <c r="L458" s="183">
        <f t="shared" si="70"/>
        <v>3.1957559849199307E-6</v>
      </c>
      <c r="M458" s="184">
        <v>5.1312300000000004</v>
      </c>
      <c r="N458" s="185">
        <f t="shared" si="71"/>
        <v>5.8362376364310153E-7</v>
      </c>
      <c r="O458" s="186">
        <v>1000</v>
      </c>
      <c r="P458" s="183">
        <f t="shared" si="72"/>
        <v>3.5952037695165054E-6</v>
      </c>
      <c r="Q458" s="184">
        <v>5.1312300000000004</v>
      </c>
      <c r="R458" s="187">
        <f t="shared" si="73"/>
        <v>1.0416998411022842E-6</v>
      </c>
      <c r="S458" s="182">
        <v>800</v>
      </c>
      <c r="T458" s="183">
        <f t="shared" si="74"/>
        <v>3.7374380444311401E-6</v>
      </c>
      <c r="U458" s="184">
        <v>3.1609500000000001</v>
      </c>
      <c r="V458" s="185">
        <f t="shared" si="75"/>
        <v>1.2546070210480411E-6</v>
      </c>
      <c r="W458" s="186">
        <v>600</v>
      </c>
      <c r="X458" s="183">
        <f t="shared" si="76"/>
        <v>4.9650252861290289E-6</v>
      </c>
      <c r="Y458" s="184">
        <v>1.8162</v>
      </c>
      <c r="Z458" s="187">
        <f t="shared" si="77"/>
        <v>3.6425139272070327E-6</v>
      </c>
      <c r="AA458" s="182">
        <v>200</v>
      </c>
      <c r="AB458" s="183">
        <f t="shared" si="78"/>
        <v>2.1458061318877894E-6</v>
      </c>
      <c r="AC458" s="184">
        <v>1.3447499999999999</v>
      </c>
      <c r="AD458" s="185">
        <f t="shared" si="79"/>
        <v>6.6543369463502817E-7</v>
      </c>
    </row>
    <row r="459" spans="2:30" x14ac:dyDescent="0.25">
      <c r="B459" s="178" t="s">
        <v>14205</v>
      </c>
      <c r="C459" s="179" t="s">
        <v>8945</v>
      </c>
      <c r="D459" s="179" t="s">
        <v>7</v>
      </c>
      <c r="E459" s="179" t="s">
        <v>14206</v>
      </c>
      <c r="F459" s="179" t="s">
        <v>1199</v>
      </c>
      <c r="G459" s="179" t="s">
        <v>1199</v>
      </c>
      <c r="H459" s="180">
        <v>41465</v>
      </c>
      <c r="I459" s="180">
        <v>41835</v>
      </c>
      <c r="J459" s="181" t="s">
        <v>1</v>
      </c>
      <c r="K459" s="182">
        <v>1130</v>
      </c>
      <c r="L459" s="183">
        <f t="shared" si="70"/>
        <v>3.6112042629595217E-6</v>
      </c>
      <c r="M459" s="184">
        <v>5.1307650000000002</v>
      </c>
      <c r="N459" s="185">
        <f t="shared" si="71"/>
        <v>5.8357087475484392E-7</v>
      </c>
      <c r="O459" s="186">
        <v>1130</v>
      </c>
      <c r="P459" s="183">
        <f t="shared" si="72"/>
        <v>4.0625802595536507E-6</v>
      </c>
      <c r="Q459" s="184">
        <v>5.1307650000000002</v>
      </c>
      <c r="R459" s="187">
        <f t="shared" si="73"/>
        <v>1.0416054406512982E-6</v>
      </c>
      <c r="S459" s="182">
        <v>1130</v>
      </c>
      <c r="T459" s="183">
        <f t="shared" si="74"/>
        <v>5.2791312377589853E-6</v>
      </c>
      <c r="U459" s="184">
        <v>5.1307650000000002</v>
      </c>
      <c r="V459" s="185">
        <f t="shared" si="75"/>
        <v>2.0364427758577491E-6</v>
      </c>
      <c r="W459" s="186">
        <v>1130</v>
      </c>
      <c r="X459" s="183">
        <f t="shared" si="76"/>
        <v>9.3507976222096698E-6</v>
      </c>
      <c r="Y459" s="184">
        <v>5.1307650000000002</v>
      </c>
      <c r="Z459" s="187">
        <f t="shared" si="77"/>
        <v>1.0290101844359866E-5</v>
      </c>
      <c r="AA459" s="182">
        <v>0</v>
      </c>
      <c r="AB459" s="183">
        <f t="shared" si="78"/>
        <v>0</v>
      </c>
      <c r="AC459" s="184">
        <v>0</v>
      </c>
      <c r="AD459" s="185">
        <f t="shared" si="79"/>
        <v>0</v>
      </c>
    </row>
    <row r="460" spans="2:30" x14ac:dyDescent="0.25">
      <c r="B460" s="178" t="s">
        <v>2247</v>
      </c>
      <c r="C460" s="179" t="s">
        <v>2248</v>
      </c>
      <c r="D460" s="179" t="s">
        <v>7</v>
      </c>
      <c r="E460" s="179" t="s">
        <v>1689</v>
      </c>
      <c r="F460" s="179" t="s">
        <v>1199</v>
      </c>
      <c r="G460" s="179" t="s">
        <v>1199</v>
      </c>
      <c r="H460" s="180">
        <v>38784</v>
      </c>
      <c r="I460" s="180">
        <v>40359</v>
      </c>
      <c r="J460" s="181" t="s">
        <v>1</v>
      </c>
      <c r="K460" s="182">
        <v>1000</v>
      </c>
      <c r="L460" s="183">
        <f t="shared" si="70"/>
        <v>3.1957559849199307E-6</v>
      </c>
      <c r="M460" s="184">
        <v>4.9727249999999996</v>
      </c>
      <c r="N460" s="185">
        <f t="shared" si="71"/>
        <v>5.6559547711993842E-7</v>
      </c>
      <c r="O460" s="186">
        <v>1000</v>
      </c>
      <c r="P460" s="183">
        <f t="shared" si="72"/>
        <v>3.5952037695165054E-6</v>
      </c>
      <c r="Q460" s="184">
        <v>4.9727249999999996</v>
      </c>
      <c r="R460" s="187">
        <f t="shared" si="73"/>
        <v>1.0095214680194328E-6</v>
      </c>
      <c r="S460" s="182">
        <v>0</v>
      </c>
      <c r="T460" s="183">
        <f t="shared" si="74"/>
        <v>0</v>
      </c>
      <c r="U460" s="184">
        <v>0</v>
      </c>
      <c r="V460" s="185">
        <f t="shared" si="75"/>
        <v>0</v>
      </c>
      <c r="W460" s="186">
        <v>0</v>
      </c>
      <c r="X460" s="183">
        <f t="shared" si="76"/>
        <v>0</v>
      </c>
      <c r="Y460" s="184">
        <v>0</v>
      </c>
      <c r="Z460" s="187">
        <f t="shared" si="77"/>
        <v>0</v>
      </c>
      <c r="AA460" s="182">
        <v>0</v>
      </c>
      <c r="AB460" s="183">
        <f t="shared" si="78"/>
        <v>0</v>
      </c>
      <c r="AC460" s="184">
        <v>0</v>
      </c>
      <c r="AD460" s="185">
        <f t="shared" si="79"/>
        <v>0</v>
      </c>
    </row>
    <row r="461" spans="2:30" x14ac:dyDescent="0.25">
      <c r="B461" s="178" t="s">
        <v>8441</v>
      </c>
      <c r="C461" s="179" t="s">
        <v>8442</v>
      </c>
      <c r="D461" s="179" t="s">
        <v>7</v>
      </c>
      <c r="E461" s="179" t="s">
        <v>8443</v>
      </c>
      <c r="F461" s="179" t="s">
        <v>1199</v>
      </c>
      <c r="G461" s="179" t="s">
        <v>1199</v>
      </c>
      <c r="H461" s="180">
        <v>38887</v>
      </c>
      <c r="I461" s="180">
        <v>38891</v>
      </c>
      <c r="J461" s="181" t="s">
        <v>1</v>
      </c>
      <c r="K461" s="182">
        <v>0</v>
      </c>
      <c r="L461" s="183">
        <f t="shared" si="70"/>
        <v>0</v>
      </c>
      <c r="M461" s="184">
        <v>4.8879999999999999</v>
      </c>
      <c r="N461" s="185">
        <f t="shared" si="71"/>
        <v>5.5595889420031453E-7</v>
      </c>
      <c r="O461" s="186">
        <v>0</v>
      </c>
      <c r="P461" s="183">
        <f t="shared" si="72"/>
        <v>0</v>
      </c>
      <c r="Q461" s="184">
        <v>4.8879999999999999</v>
      </c>
      <c r="R461" s="187">
        <f t="shared" si="73"/>
        <v>9.923212998263504E-7</v>
      </c>
      <c r="S461" s="182">
        <v>0</v>
      </c>
      <c r="T461" s="183">
        <f t="shared" si="74"/>
        <v>0</v>
      </c>
      <c r="U461" s="184">
        <v>0</v>
      </c>
      <c r="V461" s="185">
        <f t="shared" si="75"/>
        <v>0</v>
      </c>
      <c r="W461" s="186">
        <v>0</v>
      </c>
      <c r="X461" s="183">
        <f t="shared" si="76"/>
        <v>0</v>
      </c>
      <c r="Y461" s="184">
        <v>0</v>
      </c>
      <c r="Z461" s="187">
        <f t="shared" si="77"/>
        <v>0</v>
      </c>
      <c r="AA461" s="182">
        <v>0</v>
      </c>
      <c r="AB461" s="183">
        <f t="shared" si="78"/>
        <v>0</v>
      </c>
      <c r="AC461" s="184">
        <v>0</v>
      </c>
      <c r="AD461" s="185">
        <f t="shared" si="79"/>
        <v>0</v>
      </c>
    </row>
    <row r="462" spans="2:30" x14ac:dyDescent="0.25">
      <c r="B462" s="178" t="s">
        <v>5812</v>
      </c>
      <c r="C462" s="179" t="s">
        <v>5813</v>
      </c>
      <c r="D462" s="179" t="s">
        <v>7</v>
      </c>
      <c r="E462" s="179" t="s">
        <v>5814</v>
      </c>
      <c r="F462" s="179" t="s">
        <v>1199</v>
      </c>
      <c r="G462" s="179" t="s">
        <v>1199</v>
      </c>
      <c r="H462" s="180">
        <v>38751</v>
      </c>
      <c r="I462" s="180">
        <v>39118</v>
      </c>
      <c r="J462" s="181" t="s">
        <v>1</v>
      </c>
      <c r="K462" s="182">
        <v>900</v>
      </c>
      <c r="L462" s="183">
        <f t="shared" si="70"/>
        <v>2.8761803864279374E-6</v>
      </c>
      <c r="M462" s="184">
        <v>4.8554522779999996</v>
      </c>
      <c r="N462" s="185">
        <f t="shared" si="71"/>
        <v>5.5225693112096523E-7</v>
      </c>
      <c r="O462" s="186">
        <v>900</v>
      </c>
      <c r="P462" s="183">
        <f t="shared" si="72"/>
        <v>3.2356833925648546E-6</v>
      </c>
      <c r="Q462" s="184">
        <v>4.8554522779999996</v>
      </c>
      <c r="R462" s="187">
        <f t="shared" si="73"/>
        <v>9.8571373071803892E-7</v>
      </c>
      <c r="S462" s="182">
        <v>0</v>
      </c>
      <c r="T462" s="183">
        <f t="shared" si="74"/>
        <v>0</v>
      </c>
      <c r="U462" s="184">
        <v>4.8732277999999997E-2</v>
      </c>
      <c r="V462" s="185">
        <f t="shared" si="75"/>
        <v>1.9342241456038528E-8</v>
      </c>
      <c r="W462" s="186">
        <v>0</v>
      </c>
      <c r="X462" s="183">
        <f t="shared" si="76"/>
        <v>0</v>
      </c>
      <c r="Y462" s="184">
        <v>4.8732277999999997E-2</v>
      </c>
      <c r="Z462" s="187">
        <f t="shared" si="77"/>
        <v>9.7735932892591594E-8</v>
      </c>
      <c r="AA462" s="182">
        <v>0</v>
      </c>
      <c r="AB462" s="183">
        <f t="shared" si="78"/>
        <v>0</v>
      </c>
      <c r="AC462" s="184">
        <v>0</v>
      </c>
      <c r="AD462" s="185">
        <f t="shared" si="79"/>
        <v>0</v>
      </c>
    </row>
    <row r="463" spans="2:30" x14ac:dyDescent="0.25">
      <c r="B463" s="178" t="s">
        <v>3141</v>
      </c>
      <c r="C463" s="179" t="s">
        <v>3142</v>
      </c>
      <c r="D463" s="179" t="s">
        <v>7</v>
      </c>
      <c r="E463" s="179" t="s">
        <v>3143</v>
      </c>
      <c r="F463" s="179" t="s">
        <v>1199</v>
      </c>
      <c r="G463" s="179" t="s">
        <v>1199</v>
      </c>
      <c r="H463" s="180">
        <v>38741</v>
      </c>
      <c r="I463" s="180">
        <v>39819</v>
      </c>
      <c r="J463" s="181" t="s">
        <v>1</v>
      </c>
      <c r="K463" s="182">
        <v>1100</v>
      </c>
      <c r="L463" s="183">
        <f t="shared" si="70"/>
        <v>3.5153315834119235E-6</v>
      </c>
      <c r="M463" s="184">
        <v>4.6918499999999996</v>
      </c>
      <c r="N463" s="185">
        <f t="shared" si="71"/>
        <v>5.3364888251917872E-7</v>
      </c>
      <c r="O463" s="186">
        <v>1100</v>
      </c>
      <c r="P463" s="183">
        <f t="shared" si="72"/>
        <v>3.9547241464681557E-6</v>
      </c>
      <c r="Q463" s="184">
        <v>4.6918499999999996</v>
      </c>
      <c r="R463" s="187">
        <f t="shared" si="73"/>
        <v>9.5250055044808961E-7</v>
      </c>
      <c r="S463" s="182">
        <v>1100</v>
      </c>
      <c r="T463" s="183">
        <f t="shared" si="74"/>
        <v>5.1389773110928177E-6</v>
      </c>
      <c r="U463" s="184">
        <v>4.6918499999999996</v>
      </c>
      <c r="V463" s="185">
        <f t="shared" si="75"/>
        <v>1.8622338068315699E-6</v>
      </c>
      <c r="W463" s="186">
        <v>1100</v>
      </c>
      <c r="X463" s="183">
        <f t="shared" si="76"/>
        <v>9.1025463579032183E-6</v>
      </c>
      <c r="Y463" s="184">
        <v>4.6918499999999996</v>
      </c>
      <c r="Z463" s="187">
        <f t="shared" si="77"/>
        <v>9.4098276452848338E-6</v>
      </c>
      <c r="AA463" s="182">
        <v>0</v>
      </c>
      <c r="AB463" s="183">
        <f t="shared" si="78"/>
        <v>0</v>
      </c>
      <c r="AC463" s="184">
        <v>0</v>
      </c>
      <c r="AD463" s="185">
        <f t="shared" si="79"/>
        <v>0</v>
      </c>
    </row>
    <row r="464" spans="2:30" x14ac:dyDescent="0.25">
      <c r="B464" s="178" t="s">
        <v>5293</v>
      </c>
      <c r="C464" s="179" t="s">
        <v>5294</v>
      </c>
      <c r="D464" s="179" t="s">
        <v>7</v>
      </c>
      <c r="E464" s="179" t="s">
        <v>1696</v>
      </c>
      <c r="F464" s="179" t="s">
        <v>1199</v>
      </c>
      <c r="G464" s="179" t="s">
        <v>1199</v>
      </c>
      <c r="H464" s="180">
        <v>39618</v>
      </c>
      <c r="I464" s="180">
        <v>42002</v>
      </c>
      <c r="J464" s="181" t="s">
        <v>1</v>
      </c>
      <c r="K464" s="182">
        <v>100</v>
      </c>
      <c r="L464" s="183">
        <f t="shared" si="70"/>
        <v>3.1957559849199308E-7</v>
      </c>
      <c r="M464" s="184">
        <v>4.5673634999999999</v>
      </c>
      <c r="N464" s="185">
        <f t="shared" si="71"/>
        <v>5.1948984469535155E-7</v>
      </c>
      <c r="O464" s="186">
        <v>100</v>
      </c>
      <c r="P464" s="183">
        <f t="shared" si="72"/>
        <v>3.5952037695165054E-7</v>
      </c>
      <c r="Q464" s="184">
        <v>4.5673634999999999</v>
      </c>
      <c r="R464" s="187">
        <f t="shared" si="73"/>
        <v>9.2722833164881936E-7</v>
      </c>
      <c r="S464" s="182">
        <v>100</v>
      </c>
      <c r="T464" s="183">
        <f t="shared" si="74"/>
        <v>4.6717975555389252E-7</v>
      </c>
      <c r="U464" s="184">
        <v>0.30270000000000002</v>
      </c>
      <c r="V464" s="185">
        <f t="shared" si="75"/>
        <v>1.2014411656977873E-7</v>
      </c>
      <c r="W464" s="186">
        <v>100</v>
      </c>
      <c r="X464" s="183">
        <f t="shared" si="76"/>
        <v>8.2750421435483804E-7</v>
      </c>
      <c r="Y464" s="184">
        <v>0.30270000000000002</v>
      </c>
      <c r="Z464" s="187">
        <f t="shared" si="77"/>
        <v>6.0708565453450545E-7</v>
      </c>
      <c r="AA464" s="182">
        <v>0</v>
      </c>
      <c r="AB464" s="183">
        <f t="shared" si="78"/>
        <v>0</v>
      </c>
      <c r="AC464" s="184">
        <v>0</v>
      </c>
      <c r="AD464" s="185">
        <f t="shared" si="79"/>
        <v>0</v>
      </c>
    </row>
    <row r="465" spans="2:30" x14ac:dyDescent="0.25">
      <c r="B465" s="178" t="s">
        <v>10978</v>
      </c>
      <c r="C465" s="179" t="s">
        <v>10979</v>
      </c>
      <c r="D465" s="179" t="s">
        <v>7</v>
      </c>
      <c r="E465" s="179" t="s">
        <v>10980</v>
      </c>
      <c r="F465" s="179" t="s">
        <v>1199</v>
      </c>
      <c r="G465" s="179" t="s">
        <v>1199</v>
      </c>
      <c r="H465" s="180">
        <v>39266</v>
      </c>
      <c r="I465" s="180">
        <v>40366</v>
      </c>
      <c r="J465" s="181" t="s">
        <v>1</v>
      </c>
      <c r="K465" s="182">
        <v>1100</v>
      </c>
      <c r="L465" s="183">
        <f t="shared" si="70"/>
        <v>3.5153315834119235E-6</v>
      </c>
      <c r="M465" s="184">
        <v>4.5404999999999998</v>
      </c>
      <c r="N465" s="185">
        <f t="shared" si="71"/>
        <v>5.1643440243791488E-7</v>
      </c>
      <c r="O465" s="186">
        <v>1100</v>
      </c>
      <c r="P465" s="183">
        <f t="shared" si="72"/>
        <v>3.9547241464681557E-6</v>
      </c>
      <c r="Q465" s="184">
        <v>4.5404999999999998</v>
      </c>
      <c r="R465" s="187">
        <f t="shared" si="73"/>
        <v>9.2177472624008674E-7</v>
      </c>
      <c r="S465" s="182">
        <v>1100</v>
      </c>
      <c r="T465" s="183">
        <f t="shared" si="74"/>
        <v>5.1389773110928177E-6</v>
      </c>
      <c r="U465" s="184">
        <v>4.5404999999999998</v>
      </c>
      <c r="V465" s="185">
        <f t="shared" si="75"/>
        <v>1.8021617485466806E-6</v>
      </c>
      <c r="W465" s="186">
        <v>1100</v>
      </c>
      <c r="X465" s="183">
        <f t="shared" si="76"/>
        <v>9.1025463579032183E-6</v>
      </c>
      <c r="Y465" s="184">
        <v>4.5404999999999998</v>
      </c>
      <c r="Z465" s="187">
        <f t="shared" si="77"/>
        <v>9.1062848180175803E-6</v>
      </c>
      <c r="AA465" s="182">
        <v>0</v>
      </c>
      <c r="AB465" s="183">
        <f t="shared" si="78"/>
        <v>0</v>
      </c>
      <c r="AC465" s="184">
        <v>0</v>
      </c>
      <c r="AD465" s="185">
        <f t="shared" si="79"/>
        <v>0</v>
      </c>
    </row>
    <row r="466" spans="2:30" x14ac:dyDescent="0.25">
      <c r="B466" s="178" t="s">
        <v>13553</v>
      </c>
      <c r="C466" s="179" t="s">
        <v>13554</v>
      </c>
      <c r="D466" s="179" t="s">
        <v>7</v>
      </c>
      <c r="E466" s="179" t="s">
        <v>13555</v>
      </c>
      <c r="F466" s="179" t="s">
        <v>1199</v>
      </c>
      <c r="G466" s="179" t="s">
        <v>1199</v>
      </c>
      <c r="H466" s="180">
        <v>40848</v>
      </c>
      <c r="I466" s="180">
        <v>41878</v>
      </c>
      <c r="J466" s="181" t="s">
        <v>1</v>
      </c>
      <c r="K466" s="182">
        <v>0</v>
      </c>
      <c r="L466" s="183">
        <f t="shared" si="70"/>
        <v>0</v>
      </c>
      <c r="M466" s="184">
        <v>4.4178750000000004</v>
      </c>
      <c r="N466" s="185">
        <f t="shared" si="71"/>
        <v>5.0248709077643511E-7</v>
      </c>
      <c r="O466" s="186">
        <v>0</v>
      </c>
      <c r="P466" s="183">
        <f t="shared" si="72"/>
        <v>0</v>
      </c>
      <c r="Q466" s="184">
        <v>4.4178750000000004</v>
      </c>
      <c r="R466" s="187">
        <f t="shared" si="73"/>
        <v>8.968804137623442E-7</v>
      </c>
      <c r="S466" s="182">
        <v>0</v>
      </c>
      <c r="T466" s="183">
        <f t="shared" si="74"/>
        <v>0</v>
      </c>
      <c r="U466" s="184">
        <v>0</v>
      </c>
      <c r="V466" s="185">
        <f t="shared" si="75"/>
        <v>0</v>
      </c>
      <c r="W466" s="186">
        <v>0</v>
      </c>
      <c r="X466" s="183">
        <f t="shared" si="76"/>
        <v>0</v>
      </c>
      <c r="Y466" s="184">
        <v>0</v>
      </c>
      <c r="Z466" s="187">
        <f t="shared" si="77"/>
        <v>0</v>
      </c>
      <c r="AA466" s="182">
        <v>0</v>
      </c>
      <c r="AB466" s="183">
        <f t="shared" si="78"/>
        <v>0</v>
      </c>
      <c r="AC466" s="184">
        <v>0</v>
      </c>
      <c r="AD466" s="185">
        <f t="shared" si="79"/>
        <v>0</v>
      </c>
    </row>
    <row r="467" spans="2:30" x14ac:dyDescent="0.25">
      <c r="B467" s="178" t="s">
        <v>5851</v>
      </c>
      <c r="C467" s="179" t="s">
        <v>5852</v>
      </c>
      <c r="D467" s="179" t="s">
        <v>7</v>
      </c>
      <c r="E467" s="179" t="s">
        <v>1711</v>
      </c>
      <c r="F467" s="179" t="s">
        <v>1199</v>
      </c>
      <c r="G467" s="179" t="s">
        <v>1199</v>
      </c>
      <c r="H467" s="180">
        <v>39519</v>
      </c>
      <c r="I467" s="180">
        <v>41654</v>
      </c>
      <c r="J467" s="181" t="s">
        <v>1</v>
      </c>
      <c r="K467" s="182">
        <v>0</v>
      </c>
      <c r="L467" s="183">
        <f t="shared" si="70"/>
        <v>0</v>
      </c>
      <c r="M467" s="184">
        <v>4.3818374999999996</v>
      </c>
      <c r="N467" s="185">
        <f t="shared" si="71"/>
        <v>4.9838820193647109E-7</v>
      </c>
      <c r="O467" s="186">
        <v>0</v>
      </c>
      <c r="P467" s="183">
        <f t="shared" si="72"/>
        <v>0</v>
      </c>
      <c r="Q467" s="184">
        <v>4.3818374999999996</v>
      </c>
      <c r="R467" s="187">
        <f t="shared" si="73"/>
        <v>8.8956437881093397E-7</v>
      </c>
      <c r="S467" s="182">
        <v>0</v>
      </c>
      <c r="T467" s="183">
        <f t="shared" si="74"/>
        <v>0</v>
      </c>
      <c r="U467" s="184">
        <v>0</v>
      </c>
      <c r="V467" s="185">
        <f t="shared" si="75"/>
        <v>0</v>
      </c>
      <c r="W467" s="186">
        <v>0</v>
      </c>
      <c r="X467" s="183">
        <f t="shared" si="76"/>
        <v>0</v>
      </c>
      <c r="Y467" s="184">
        <v>0</v>
      </c>
      <c r="Z467" s="187">
        <f t="shared" si="77"/>
        <v>0</v>
      </c>
      <c r="AA467" s="182">
        <v>0</v>
      </c>
      <c r="AB467" s="183">
        <f t="shared" si="78"/>
        <v>0</v>
      </c>
      <c r="AC467" s="184">
        <v>0</v>
      </c>
      <c r="AD467" s="185">
        <f t="shared" si="79"/>
        <v>0</v>
      </c>
    </row>
    <row r="468" spans="2:30" x14ac:dyDescent="0.25">
      <c r="B468" s="178" t="s">
        <v>11132</v>
      </c>
      <c r="C468" s="179" t="s">
        <v>11133</v>
      </c>
      <c r="D468" s="179" t="s">
        <v>7</v>
      </c>
      <c r="E468" s="179" t="s">
        <v>11134</v>
      </c>
      <c r="F468" s="179" t="s">
        <v>1199</v>
      </c>
      <c r="G468" s="179" t="s">
        <v>1199</v>
      </c>
      <c r="H468" s="180">
        <v>40085</v>
      </c>
      <c r="I468" s="180">
        <v>41373</v>
      </c>
      <c r="J468" s="181" t="s">
        <v>1</v>
      </c>
      <c r="K468" s="182">
        <v>1000</v>
      </c>
      <c r="L468" s="183">
        <f t="shared" si="70"/>
        <v>3.1957559849199307E-6</v>
      </c>
      <c r="M468" s="184">
        <v>4.3755353860000001</v>
      </c>
      <c r="N468" s="185">
        <f t="shared" si="71"/>
        <v>4.9767140235984176E-7</v>
      </c>
      <c r="O468" s="186">
        <v>1000</v>
      </c>
      <c r="P468" s="183">
        <f t="shared" si="72"/>
        <v>3.5952037695165054E-6</v>
      </c>
      <c r="Q468" s="184">
        <v>4.1728441360000001</v>
      </c>
      <c r="R468" s="187">
        <f t="shared" si="73"/>
        <v>8.4713627598369154E-7</v>
      </c>
      <c r="S468" s="182">
        <v>1000</v>
      </c>
      <c r="T468" s="183">
        <f t="shared" si="74"/>
        <v>4.6717975555389252E-6</v>
      </c>
      <c r="U468" s="184">
        <v>4.1728441360000001</v>
      </c>
      <c r="V468" s="185">
        <f t="shared" si="75"/>
        <v>1.6562361159666386E-6</v>
      </c>
      <c r="W468" s="186">
        <v>1000</v>
      </c>
      <c r="X468" s="183">
        <f t="shared" si="76"/>
        <v>8.2750421435483806E-6</v>
      </c>
      <c r="Y468" s="184">
        <v>4.1728441360000001</v>
      </c>
      <c r="Z468" s="187">
        <f t="shared" si="77"/>
        <v>8.368925713822375E-6</v>
      </c>
      <c r="AA468" s="182">
        <v>0</v>
      </c>
      <c r="AB468" s="183">
        <f t="shared" si="78"/>
        <v>0</v>
      </c>
      <c r="AC468" s="184">
        <v>0</v>
      </c>
      <c r="AD468" s="185">
        <f t="shared" si="79"/>
        <v>0</v>
      </c>
    </row>
    <row r="469" spans="2:30" x14ac:dyDescent="0.25">
      <c r="B469" s="178" t="s">
        <v>7760</v>
      </c>
      <c r="C469" s="179" t="s">
        <v>7761</v>
      </c>
      <c r="D469" s="179" t="s">
        <v>7</v>
      </c>
      <c r="E469" s="179" t="s">
        <v>7762</v>
      </c>
      <c r="F469" s="179" t="s">
        <v>1199</v>
      </c>
      <c r="G469" s="179" t="s">
        <v>1199</v>
      </c>
      <c r="H469" s="180">
        <v>39549</v>
      </c>
      <c r="I469" s="180">
        <v>41842</v>
      </c>
      <c r="J469" s="181" t="s">
        <v>1</v>
      </c>
      <c r="K469" s="182">
        <v>400</v>
      </c>
      <c r="L469" s="183">
        <f t="shared" si="70"/>
        <v>1.2783023939679723E-6</v>
      </c>
      <c r="M469" s="184">
        <v>4.366155</v>
      </c>
      <c r="N469" s="185">
        <f t="shared" si="71"/>
        <v>4.9660448152765429E-7</v>
      </c>
      <c r="O469" s="186">
        <v>400</v>
      </c>
      <c r="P469" s="183">
        <f t="shared" si="72"/>
        <v>1.4380815078066021E-6</v>
      </c>
      <c r="Q469" s="184">
        <v>1.2108000000000001</v>
      </c>
      <c r="R469" s="187">
        <f t="shared" si="73"/>
        <v>2.4580659366402315E-7</v>
      </c>
      <c r="S469" s="182">
        <v>400</v>
      </c>
      <c r="T469" s="183">
        <f t="shared" si="74"/>
        <v>1.8687190222155701E-6</v>
      </c>
      <c r="U469" s="184">
        <v>1.2108000000000001</v>
      </c>
      <c r="V469" s="185">
        <f t="shared" si="75"/>
        <v>4.805764662791149E-7</v>
      </c>
      <c r="W469" s="186">
        <v>400</v>
      </c>
      <c r="X469" s="183">
        <f t="shared" si="76"/>
        <v>3.3100168574193522E-6</v>
      </c>
      <c r="Y469" s="184">
        <v>1.2108000000000001</v>
      </c>
      <c r="Z469" s="187">
        <f t="shared" si="77"/>
        <v>2.4283426181380218E-6</v>
      </c>
      <c r="AA469" s="182">
        <v>0</v>
      </c>
      <c r="AB469" s="183">
        <f t="shared" si="78"/>
        <v>0</v>
      </c>
      <c r="AC469" s="184">
        <v>0</v>
      </c>
      <c r="AD469" s="185">
        <f t="shared" si="79"/>
        <v>0</v>
      </c>
    </row>
    <row r="470" spans="2:30" x14ac:dyDescent="0.25">
      <c r="B470" s="178" t="s">
        <v>10940</v>
      </c>
      <c r="C470" s="179" t="s">
        <v>10941</v>
      </c>
      <c r="D470" s="179" t="s">
        <v>10</v>
      </c>
      <c r="E470" s="179" t="s">
        <v>10942</v>
      </c>
      <c r="F470" s="179" t="s">
        <v>1199</v>
      </c>
      <c r="G470" s="179" t="s">
        <v>1199</v>
      </c>
      <c r="H470" s="180">
        <v>41297</v>
      </c>
      <c r="I470" s="180">
        <v>41857</v>
      </c>
      <c r="J470" s="181" t="s">
        <v>1</v>
      </c>
      <c r="K470" s="182">
        <v>1400</v>
      </c>
      <c r="L470" s="183">
        <f t="shared" si="70"/>
        <v>4.4740583788879028E-6</v>
      </c>
      <c r="M470" s="184">
        <v>4.2954299999999996</v>
      </c>
      <c r="N470" s="185">
        <f t="shared" si="71"/>
        <v>4.8856025223299038E-7</v>
      </c>
      <c r="O470" s="186">
        <v>1400</v>
      </c>
      <c r="P470" s="183">
        <f t="shared" si="72"/>
        <v>5.0332852773231071E-6</v>
      </c>
      <c r="Q470" s="184">
        <v>4.2954299999999996</v>
      </c>
      <c r="R470" s="187">
        <f t="shared" si="73"/>
        <v>8.7202264339466044E-7</v>
      </c>
      <c r="S470" s="182">
        <v>1200</v>
      </c>
      <c r="T470" s="183">
        <f t="shared" si="74"/>
        <v>5.6061570666467102E-6</v>
      </c>
      <c r="U470" s="184">
        <v>3.6324000000000001</v>
      </c>
      <c r="V470" s="185">
        <f t="shared" si="75"/>
        <v>1.4417293988373446E-6</v>
      </c>
      <c r="W470" s="186">
        <v>1200</v>
      </c>
      <c r="X470" s="183">
        <f t="shared" si="76"/>
        <v>9.9300505722580578E-6</v>
      </c>
      <c r="Y470" s="184">
        <v>3.6324000000000001</v>
      </c>
      <c r="Z470" s="187">
        <f t="shared" si="77"/>
        <v>7.2850278544140654E-6</v>
      </c>
      <c r="AA470" s="182">
        <v>0</v>
      </c>
      <c r="AB470" s="183">
        <f t="shared" si="78"/>
        <v>0</v>
      </c>
      <c r="AC470" s="184">
        <v>0</v>
      </c>
      <c r="AD470" s="185">
        <f t="shared" si="79"/>
        <v>0</v>
      </c>
    </row>
    <row r="471" spans="2:30" x14ac:dyDescent="0.25">
      <c r="B471" s="178" t="s">
        <v>9527</v>
      </c>
      <c r="C471" s="179" t="s">
        <v>9528</v>
      </c>
      <c r="D471" s="179" t="s">
        <v>7</v>
      </c>
      <c r="E471" s="179" t="s">
        <v>9529</v>
      </c>
      <c r="F471" s="179" t="s">
        <v>1199</v>
      </c>
      <c r="G471" s="179" t="s">
        <v>1199</v>
      </c>
      <c r="H471" s="180">
        <v>38967</v>
      </c>
      <c r="I471" s="180">
        <v>41320</v>
      </c>
      <c r="J471" s="181" t="s">
        <v>1</v>
      </c>
      <c r="K471" s="182">
        <v>1000</v>
      </c>
      <c r="L471" s="183">
        <f t="shared" si="70"/>
        <v>3.1957559849199307E-6</v>
      </c>
      <c r="M471" s="184">
        <v>4.2873749999999999</v>
      </c>
      <c r="N471" s="185">
        <f t="shared" si="71"/>
        <v>4.8764408020091518E-7</v>
      </c>
      <c r="O471" s="186">
        <v>1000</v>
      </c>
      <c r="P471" s="183">
        <f t="shared" si="72"/>
        <v>3.5952037695165054E-6</v>
      </c>
      <c r="Q471" s="184">
        <v>4.2873749999999999</v>
      </c>
      <c r="R471" s="187">
        <f t="shared" si="73"/>
        <v>8.7038738396951702E-7</v>
      </c>
      <c r="S471" s="182">
        <v>1000</v>
      </c>
      <c r="T471" s="183">
        <f t="shared" si="74"/>
        <v>4.6717975555389252E-6</v>
      </c>
      <c r="U471" s="184">
        <v>4.2873749999999999</v>
      </c>
      <c r="V471" s="185">
        <f t="shared" si="75"/>
        <v>1.7016943567173933E-6</v>
      </c>
      <c r="W471" s="186">
        <v>700</v>
      </c>
      <c r="X471" s="183">
        <f t="shared" si="76"/>
        <v>5.7925295004838666E-6</v>
      </c>
      <c r="Y471" s="184">
        <v>2.2702499999999999</v>
      </c>
      <c r="Z471" s="187">
        <f t="shared" si="77"/>
        <v>4.5531424090087902E-6</v>
      </c>
      <c r="AA471" s="182">
        <v>300</v>
      </c>
      <c r="AB471" s="183">
        <f t="shared" si="78"/>
        <v>3.2187091978316843E-6</v>
      </c>
      <c r="AC471" s="184">
        <v>2.0171250000000001</v>
      </c>
      <c r="AD471" s="185">
        <f t="shared" si="79"/>
        <v>9.9815054195254242E-7</v>
      </c>
    </row>
    <row r="472" spans="2:30" x14ac:dyDescent="0.25">
      <c r="B472" s="178" t="s">
        <v>12991</v>
      </c>
      <c r="C472" s="179" t="s">
        <v>12992</v>
      </c>
      <c r="D472" s="179" t="s">
        <v>7</v>
      </c>
      <c r="E472" s="179" t="s">
        <v>12993</v>
      </c>
      <c r="F472" s="179" t="s">
        <v>1199</v>
      </c>
      <c r="G472" s="179" t="s">
        <v>1199</v>
      </c>
      <c r="H472" s="180">
        <v>40718</v>
      </c>
      <c r="I472" s="180">
        <v>41885</v>
      </c>
      <c r="J472" s="181" t="s">
        <v>1</v>
      </c>
      <c r="K472" s="182">
        <v>900</v>
      </c>
      <c r="L472" s="183">
        <f t="shared" si="70"/>
        <v>2.8761803864279374E-6</v>
      </c>
      <c r="M472" s="184">
        <v>4.2378</v>
      </c>
      <c r="N472" s="185">
        <f t="shared" si="71"/>
        <v>4.8200544227538729E-7</v>
      </c>
      <c r="O472" s="186">
        <v>900</v>
      </c>
      <c r="P472" s="183">
        <f t="shared" si="72"/>
        <v>3.2356833925648546E-6</v>
      </c>
      <c r="Q472" s="184">
        <v>4.2378</v>
      </c>
      <c r="R472" s="187">
        <f t="shared" si="73"/>
        <v>8.6032307782408101E-7</v>
      </c>
      <c r="S472" s="182">
        <v>900</v>
      </c>
      <c r="T472" s="183">
        <f t="shared" si="74"/>
        <v>4.2046177999850326E-6</v>
      </c>
      <c r="U472" s="184">
        <v>4.2378</v>
      </c>
      <c r="V472" s="185">
        <f t="shared" si="75"/>
        <v>1.682017631976902E-6</v>
      </c>
      <c r="W472" s="186">
        <v>900</v>
      </c>
      <c r="X472" s="183">
        <f t="shared" si="76"/>
        <v>7.4475379291935429E-6</v>
      </c>
      <c r="Y472" s="184">
        <v>4.2378</v>
      </c>
      <c r="Z472" s="187">
        <f t="shared" si="77"/>
        <v>8.4991991634830751E-6</v>
      </c>
      <c r="AA472" s="182">
        <v>0</v>
      </c>
      <c r="AB472" s="183">
        <f t="shared" si="78"/>
        <v>0</v>
      </c>
      <c r="AC472" s="184">
        <v>0</v>
      </c>
      <c r="AD472" s="185">
        <f t="shared" si="79"/>
        <v>0</v>
      </c>
    </row>
    <row r="473" spans="2:30" x14ac:dyDescent="0.25">
      <c r="B473" s="178" t="s">
        <v>15798</v>
      </c>
      <c r="C473" s="179" t="s">
        <v>15799</v>
      </c>
      <c r="D473" s="179" t="s">
        <v>7</v>
      </c>
      <c r="E473" s="179" t="s">
        <v>15800</v>
      </c>
      <c r="F473" s="179" t="s">
        <v>1199</v>
      </c>
      <c r="G473" s="179" t="s">
        <v>1199</v>
      </c>
      <c r="H473" s="180">
        <v>41115</v>
      </c>
      <c r="I473" s="180">
        <v>41999</v>
      </c>
      <c r="J473" s="181" t="s">
        <v>1</v>
      </c>
      <c r="K473" s="182">
        <v>500</v>
      </c>
      <c r="L473" s="183">
        <f t="shared" si="70"/>
        <v>1.5978779924599653E-6</v>
      </c>
      <c r="M473" s="184">
        <v>4.1953831160000004</v>
      </c>
      <c r="N473" s="185">
        <f t="shared" si="71"/>
        <v>4.7718096520417967E-7</v>
      </c>
      <c r="O473" s="186">
        <v>500</v>
      </c>
      <c r="P473" s="183">
        <f t="shared" si="72"/>
        <v>1.7976018847582527E-6</v>
      </c>
      <c r="Q473" s="184">
        <v>2.3728831160000001</v>
      </c>
      <c r="R473" s="187">
        <f t="shared" si="73"/>
        <v>4.8172308878991834E-7</v>
      </c>
      <c r="S473" s="182">
        <v>500</v>
      </c>
      <c r="T473" s="183">
        <f t="shared" si="74"/>
        <v>2.3358987777694626E-6</v>
      </c>
      <c r="U473" s="184">
        <v>2.3728831160000001</v>
      </c>
      <c r="V473" s="185">
        <f t="shared" si="75"/>
        <v>9.4181680110724728E-7</v>
      </c>
      <c r="W473" s="186">
        <v>500</v>
      </c>
      <c r="X473" s="183">
        <f t="shared" si="76"/>
        <v>4.1375210717741903E-6</v>
      </c>
      <c r="Y473" s="184">
        <v>2.3728831160000001</v>
      </c>
      <c r="Z473" s="187">
        <f t="shared" si="77"/>
        <v>4.7589801771084796E-6</v>
      </c>
      <c r="AA473" s="182">
        <v>0</v>
      </c>
      <c r="AB473" s="183">
        <f t="shared" si="78"/>
        <v>0</v>
      </c>
      <c r="AC473" s="184">
        <v>0</v>
      </c>
      <c r="AD473" s="185">
        <f t="shared" si="79"/>
        <v>0</v>
      </c>
    </row>
    <row r="474" spans="2:30" x14ac:dyDescent="0.25">
      <c r="B474" s="178" t="s">
        <v>5085</v>
      </c>
      <c r="C474" s="179" t="s">
        <v>5086</v>
      </c>
      <c r="D474" s="179" t="s">
        <v>7</v>
      </c>
      <c r="E474" s="179" t="s">
        <v>5087</v>
      </c>
      <c r="F474" s="179" t="s">
        <v>1199</v>
      </c>
      <c r="G474" s="179" t="s">
        <v>1199</v>
      </c>
      <c r="H474" s="180">
        <v>39540</v>
      </c>
      <c r="I474" s="180">
        <v>40203</v>
      </c>
      <c r="J474" s="181" t="s">
        <v>1</v>
      </c>
      <c r="K474" s="182">
        <v>800</v>
      </c>
      <c r="L474" s="183">
        <f t="shared" si="70"/>
        <v>2.5566047879359446E-6</v>
      </c>
      <c r="M474" s="184">
        <v>4.1440799999999998</v>
      </c>
      <c r="N474" s="185">
        <f t="shared" si="71"/>
        <v>4.7134577215172653E-7</v>
      </c>
      <c r="O474" s="186">
        <v>800</v>
      </c>
      <c r="P474" s="183">
        <f t="shared" si="72"/>
        <v>2.8761630156132043E-6</v>
      </c>
      <c r="Q474" s="184">
        <v>4.1440799999999998</v>
      </c>
      <c r="R474" s="187">
        <f t="shared" si="73"/>
        <v>8.4129681918665758E-7</v>
      </c>
      <c r="S474" s="182">
        <v>600</v>
      </c>
      <c r="T474" s="183">
        <f t="shared" si="74"/>
        <v>2.8030785333233551E-6</v>
      </c>
      <c r="U474" s="184">
        <v>3.4810500000000002</v>
      </c>
      <c r="V474" s="185">
        <f t="shared" si="75"/>
        <v>1.3816573405524553E-6</v>
      </c>
      <c r="W474" s="186">
        <v>600</v>
      </c>
      <c r="X474" s="183">
        <f t="shared" si="76"/>
        <v>4.9650252861290289E-6</v>
      </c>
      <c r="Y474" s="184">
        <v>3.4810500000000002</v>
      </c>
      <c r="Z474" s="187">
        <f t="shared" si="77"/>
        <v>6.9814850271468128E-6</v>
      </c>
      <c r="AA474" s="182">
        <v>0</v>
      </c>
      <c r="AB474" s="183">
        <f t="shared" si="78"/>
        <v>0</v>
      </c>
      <c r="AC474" s="184">
        <v>0</v>
      </c>
      <c r="AD474" s="185">
        <f t="shared" si="79"/>
        <v>0</v>
      </c>
    </row>
    <row r="475" spans="2:30" x14ac:dyDescent="0.25">
      <c r="B475" s="178" t="s">
        <v>6258</v>
      </c>
      <c r="C475" s="179" t="s">
        <v>6259</v>
      </c>
      <c r="D475" s="179" t="s">
        <v>7</v>
      </c>
      <c r="E475" s="179" t="s">
        <v>6260</v>
      </c>
      <c r="F475" s="179" t="s">
        <v>1199</v>
      </c>
      <c r="G475" s="179" t="s">
        <v>1199</v>
      </c>
      <c r="H475" s="180">
        <v>39139</v>
      </c>
      <c r="I475" s="180">
        <v>39720</v>
      </c>
      <c r="J475" s="181" t="s">
        <v>1</v>
      </c>
      <c r="K475" s="182">
        <v>1300</v>
      </c>
      <c r="L475" s="183">
        <f t="shared" si="70"/>
        <v>4.1544827803959095E-6</v>
      </c>
      <c r="M475" s="184">
        <v>4.10799</v>
      </c>
      <c r="N475" s="185">
        <f t="shared" si="71"/>
        <v>4.6724091198566902E-7</v>
      </c>
      <c r="O475" s="186">
        <v>1300</v>
      </c>
      <c r="P475" s="183">
        <f t="shared" si="72"/>
        <v>4.6737649003714572E-6</v>
      </c>
      <c r="Q475" s="184">
        <v>4.10799</v>
      </c>
      <c r="R475" s="187">
        <f t="shared" si="73"/>
        <v>8.3397012611981369E-7</v>
      </c>
      <c r="S475" s="182">
        <v>700</v>
      </c>
      <c r="T475" s="183">
        <f t="shared" si="74"/>
        <v>3.2702582888772476E-6</v>
      </c>
      <c r="U475" s="184">
        <v>2.1189</v>
      </c>
      <c r="V475" s="185">
        <f t="shared" si="75"/>
        <v>8.41008815988451E-7</v>
      </c>
      <c r="W475" s="186">
        <v>700</v>
      </c>
      <c r="X475" s="183">
        <f t="shared" si="76"/>
        <v>5.7925295004838666E-6</v>
      </c>
      <c r="Y475" s="184">
        <v>2.1189</v>
      </c>
      <c r="Z475" s="187">
        <f t="shared" si="77"/>
        <v>4.2495995817415375E-6</v>
      </c>
      <c r="AA475" s="182">
        <v>0</v>
      </c>
      <c r="AB475" s="183">
        <f t="shared" si="78"/>
        <v>0</v>
      </c>
      <c r="AC475" s="184">
        <v>0</v>
      </c>
      <c r="AD475" s="185">
        <f t="shared" si="79"/>
        <v>0</v>
      </c>
    </row>
    <row r="476" spans="2:30" x14ac:dyDescent="0.25">
      <c r="B476" s="178" t="s">
        <v>12826</v>
      </c>
      <c r="C476" s="179" t="s">
        <v>12827</v>
      </c>
      <c r="D476" s="179" t="s">
        <v>7</v>
      </c>
      <c r="E476" s="179" t="s">
        <v>12828</v>
      </c>
      <c r="F476" s="179" t="s">
        <v>1199</v>
      </c>
      <c r="G476" s="179" t="s">
        <v>1199</v>
      </c>
      <c r="H476" s="180">
        <v>38733</v>
      </c>
      <c r="I476" s="180">
        <v>39065</v>
      </c>
      <c r="J476" s="181" t="s">
        <v>1</v>
      </c>
      <c r="K476" s="182">
        <v>600</v>
      </c>
      <c r="L476" s="183">
        <f t="shared" si="70"/>
        <v>1.9174535909519582E-6</v>
      </c>
      <c r="M476" s="184">
        <v>4.0246050000000002</v>
      </c>
      <c r="N476" s="185">
        <f t="shared" si="71"/>
        <v>4.5775674005586275E-7</v>
      </c>
      <c r="O476" s="186">
        <v>600</v>
      </c>
      <c r="P476" s="183">
        <f t="shared" si="72"/>
        <v>2.1571222617099032E-6</v>
      </c>
      <c r="Q476" s="184">
        <v>4.0246050000000002</v>
      </c>
      <c r="R476" s="187">
        <f t="shared" si="73"/>
        <v>8.1704199363494875E-7</v>
      </c>
      <c r="S476" s="182">
        <v>500</v>
      </c>
      <c r="T476" s="183">
        <f t="shared" si="74"/>
        <v>2.3358987777694626E-6</v>
      </c>
      <c r="U476" s="184">
        <v>3.3615750000000002</v>
      </c>
      <c r="V476" s="185">
        <f t="shared" si="75"/>
        <v>1.3342367316090317E-6</v>
      </c>
      <c r="W476" s="186">
        <v>0</v>
      </c>
      <c r="X476" s="183">
        <f t="shared" si="76"/>
        <v>0</v>
      </c>
      <c r="Y476" s="184">
        <v>0</v>
      </c>
      <c r="Z476" s="187">
        <f t="shared" si="77"/>
        <v>0</v>
      </c>
      <c r="AA476" s="182">
        <v>500</v>
      </c>
      <c r="AB476" s="183">
        <f t="shared" si="78"/>
        <v>5.3645153297194741E-6</v>
      </c>
      <c r="AC476" s="184">
        <v>3.3615750000000002</v>
      </c>
      <c r="AD476" s="185">
        <f t="shared" si="79"/>
        <v>1.6634357851219521E-6</v>
      </c>
    </row>
    <row r="477" spans="2:30" x14ac:dyDescent="0.25">
      <c r="B477" s="178" t="s">
        <v>3319</v>
      </c>
      <c r="C477" s="179" t="s">
        <v>3320</v>
      </c>
      <c r="D477" s="179" t="s">
        <v>7</v>
      </c>
      <c r="E477" s="179" t="s">
        <v>3321</v>
      </c>
      <c r="F477" s="179" t="s">
        <v>1199</v>
      </c>
      <c r="G477" s="179" t="s">
        <v>1199</v>
      </c>
      <c r="H477" s="180">
        <v>39534</v>
      </c>
      <c r="I477" s="180">
        <v>40161</v>
      </c>
      <c r="J477" s="181" t="s">
        <v>1</v>
      </c>
      <c r="K477" s="182">
        <v>1300</v>
      </c>
      <c r="L477" s="183">
        <f t="shared" si="70"/>
        <v>4.1544827803959095E-6</v>
      </c>
      <c r="M477" s="184">
        <v>3.9927299999999999</v>
      </c>
      <c r="N477" s="185">
        <f t="shared" si="71"/>
        <v>4.5413129207046274E-7</v>
      </c>
      <c r="O477" s="186">
        <v>1300</v>
      </c>
      <c r="P477" s="183">
        <f t="shared" si="72"/>
        <v>4.6737649003714572E-6</v>
      </c>
      <c r="Q477" s="184">
        <v>3.9927299999999999</v>
      </c>
      <c r="R477" s="187">
        <f t="shared" si="73"/>
        <v>8.1057099497865471E-7</v>
      </c>
      <c r="S477" s="182">
        <v>1100</v>
      </c>
      <c r="T477" s="183">
        <f t="shared" si="74"/>
        <v>5.1389773110928177E-6</v>
      </c>
      <c r="U477" s="184">
        <v>3.3296999999999999</v>
      </c>
      <c r="V477" s="185">
        <f t="shared" si="75"/>
        <v>1.3215852822675658E-6</v>
      </c>
      <c r="W477" s="186">
        <v>1100</v>
      </c>
      <c r="X477" s="183">
        <f t="shared" si="76"/>
        <v>9.1025463579032183E-6</v>
      </c>
      <c r="Y477" s="184">
        <v>3.3296999999999999</v>
      </c>
      <c r="Z477" s="187">
        <f t="shared" si="77"/>
        <v>6.6779421998795594E-6</v>
      </c>
      <c r="AA477" s="182">
        <v>0</v>
      </c>
      <c r="AB477" s="183">
        <f t="shared" si="78"/>
        <v>0</v>
      </c>
      <c r="AC477" s="184">
        <v>0</v>
      </c>
      <c r="AD477" s="185">
        <f t="shared" si="79"/>
        <v>0</v>
      </c>
    </row>
    <row r="478" spans="2:30" x14ac:dyDescent="0.25">
      <c r="B478" s="178" t="s">
        <v>3144</v>
      </c>
      <c r="C478" s="179" t="s">
        <v>3145</v>
      </c>
      <c r="D478" s="179" t="s">
        <v>7</v>
      </c>
      <c r="E478" s="179" t="s">
        <v>3146</v>
      </c>
      <c r="F478" s="179" t="s">
        <v>3147</v>
      </c>
      <c r="G478" s="179" t="s">
        <v>1199</v>
      </c>
      <c r="H478" s="180">
        <v>40652</v>
      </c>
      <c r="I478" s="180">
        <v>41624</v>
      </c>
      <c r="J478" s="181" t="s">
        <v>1</v>
      </c>
      <c r="K478" s="182">
        <v>1200</v>
      </c>
      <c r="L478" s="183">
        <f t="shared" si="70"/>
        <v>3.8349071819039163E-6</v>
      </c>
      <c r="M478" s="184">
        <v>3.97818</v>
      </c>
      <c r="N478" s="185">
        <f t="shared" si="71"/>
        <v>4.5247638169595079E-7</v>
      </c>
      <c r="O478" s="186">
        <v>1200</v>
      </c>
      <c r="P478" s="183">
        <f t="shared" si="72"/>
        <v>4.3142445234198064E-6</v>
      </c>
      <c r="Q478" s="184">
        <v>3.97818</v>
      </c>
      <c r="R478" s="187">
        <f t="shared" si="73"/>
        <v>8.0761717441554636E-7</v>
      </c>
      <c r="S478" s="182">
        <v>0</v>
      </c>
      <c r="T478" s="183">
        <f t="shared" si="74"/>
        <v>0</v>
      </c>
      <c r="U478" s="184">
        <v>0</v>
      </c>
      <c r="V478" s="185">
        <f t="shared" si="75"/>
        <v>0</v>
      </c>
      <c r="W478" s="186">
        <v>0</v>
      </c>
      <c r="X478" s="183">
        <f t="shared" si="76"/>
        <v>0</v>
      </c>
      <c r="Y478" s="184">
        <v>0</v>
      </c>
      <c r="Z478" s="187">
        <f t="shared" si="77"/>
        <v>0</v>
      </c>
      <c r="AA478" s="182">
        <v>0</v>
      </c>
      <c r="AB478" s="183">
        <f t="shared" si="78"/>
        <v>0</v>
      </c>
      <c r="AC478" s="184">
        <v>0</v>
      </c>
      <c r="AD478" s="185">
        <f t="shared" si="79"/>
        <v>0</v>
      </c>
    </row>
    <row r="479" spans="2:30" x14ac:dyDescent="0.25">
      <c r="B479" s="178" t="s">
        <v>15454</v>
      </c>
      <c r="C479" s="179" t="s">
        <v>15455</v>
      </c>
      <c r="D479" s="179" t="s">
        <v>7</v>
      </c>
      <c r="E479" s="179" t="s">
        <v>15456</v>
      </c>
      <c r="F479" s="179" t="s">
        <v>1199</v>
      </c>
      <c r="G479" s="179" t="s">
        <v>1199</v>
      </c>
      <c r="H479" s="180">
        <v>40095</v>
      </c>
      <c r="I479" s="180">
        <v>40952</v>
      </c>
      <c r="J479" s="181" t="s">
        <v>1</v>
      </c>
      <c r="K479" s="182">
        <v>1300</v>
      </c>
      <c r="L479" s="183">
        <f t="shared" si="70"/>
        <v>4.1544827803959095E-6</v>
      </c>
      <c r="M479" s="184">
        <v>3.9639150000000001</v>
      </c>
      <c r="N479" s="185">
        <f t="shared" si="71"/>
        <v>4.508538870916612E-7</v>
      </c>
      <c r="O479" s="186">
        <v>1300</v>
      </c>
      <c r="P479" s="183">
        <f t="shared" si="72"/>
        <v>4.6737649003714572E-6</v>
      </c>
      <c r="Q479" s="184">
        <v>3.9639150000000001</v>
      </c>
      <c r="R479" s="187">
        <f t="shared" si="73"/>
        <v>8.0472121219336499E-7</v>
      </c>
      <c r="S479" s="182">
        <v>1200</v>
      </c>
      <c r="T479" s="183">
        <f t="shared" si="74"/>
        <v>5.6061570666467102E-6</v>
      </c>
      <c r="U479" s="184">
        <v>3.6324000000000001</v>
      </c>
      <c r="V479" s="185">
        <f t="shared" si="75"/>
        <v>1.4417293988373446E-6</v>
      </c>
      <c r="W479" s="186">
        <v>1200</v>
      </c>
      <c r="X479" s="183">
        <f t="shared" si="76"/>
        <v>9.9300505722580578E-6</v>
      </c>
      <c r="Y479" s="184">
        <v>3.6324000000000001</v>
      </c>
      <c r="Z479" s="187">
        <f t="shared" si="77"/>
        <v>7.2850278544140654E-6</v>
      </c>
      <c r="AA479" s="182">
        <v>0</v>
      </c>
      <c r="AB479" s="183">
        <f t="shared" si="78"/>
        <v>0</v>
      </c>
      <c r="AC479" s="184">
        <v>0</v>
      </c>
      <c r="AD479" s="185">
        <f t="shared" si="79"/>
        <v>0</v>
      </c>
    </row>
    <row r="480" spans="2:30" x14ac:dyDescent="0.25">
      <c r="B480" s="178" t="s">
        <v>13392</v>
      </c>
      <c r="C480" s="179" t="s">
        <v>13393</v>
      </c>
      <c r="D480" s="179" t="s">
        <v>7</v>
      </c>
      <c r="E480" s="179" t="s">
        <v>13394</v>
      </c>
      <c r="F480" s="179" t="s">
        <v>1199</v>
      </c>
      <c r="G480" s="179" t="s">
        <v>1199</v>
      </c>
      <c r="H480" s="180">
        <v>41739</v>
      </c>
      <c r="I480" s="180">
        <v>41859</v>
      </c>
      <c r="J480" s="181" t="s">
        <v>1</v>
      </c>
      <c r="K480" s="182">
        <v>840</v>
      </c>
      <c r="L480" s="183">
        <f t="shared" si="70"/>
        <v>2.6844350273327418E-6</v>
      </c>
      <c r="M480" s="184">
        <v>3.8140200000000002</v>
      </c>
      <c r="N480" s="185">
        <f t="shared" si="71"/>
        <v>4.3380489804784859E-7</v>
      </c>
      <c r="O480" s="186">
        <v>840</v>
      </c>
      <c r="P480" s="183">
        <f t="shared" si="72"/>
        <v>3.0199711663938645E-6</v>
      </c>
      <c r="Q480" s="184">
        <v>3.8140200000000002</v>
      </c>
      <c r="R480" s="187">
        <f t="shared" si="73"/>
        <v>7.7429077004167298E-7</v>
      </c>
      <c r="S480" s="182">
        <v>840</v>
      </c>
      <c r="T480" s="183">
        <f t="shared" si="74"/>
        <v>3.9243099466526966E-6</v>
      </c>
      <c r="U480" s="184">
        <v>3.8140200000000002</v>
      </c>
      <c r="V480" s="185">
        <f t="shared" si="75"/>
        <v>1.5138158687792118E-6</v>
      </c>
      <c r="W480" s="186">
        <v>840</v>
      </c>
      <c r="X480" s="183">
        <f t="shared" si="76"/>
        <v>6.9510354005806399E-6</v>
      </c>
      <c r="Y480" s="184">
        <v>3.8140200000000002</v>
      </c>
      <c r="Z480" s="187">
        <f t="shared" si="77"/>
        <v>7.6492792471347684E-6</v>
      </c>
      <c r="AA480" s="182">
        <v>0</v>
      </c>
      <c r="AB480" s="183">
        <f t="shared" si="78"/>
        <v>0</v>
      </c>
      <c r="AC480" s="184">
        <v>0</v>
      </c>
      <c r="AD480" s="185">
        <f t="shared" si="79"/>
        <v>0</v>
      </c>
    </row>
    <row r="481" spans="2:30" x14ac:dyDescent="0.25">
      <c r="B481" s="178" t="s">
        <v>13556</v>
      </c>
      <c r="C481" s="179" t="s">
        <v>13557</v>
      </c>
      <c r="D481" s="179" t="s">
        <v>7</v>
      </c>
      <c r="E481" s="179" t="s">
        <v>13558</v>
      </c>
      <c r="F481" s="179" t="s">
        <v>1199</v>
      </c>
      <c r="G481" s="179" t="s">
        <v>1199</v>
      </c>
      <c r="H481" s="180">
        <v>40555</v>
      </c>
      <c r="I481" s="180">
        <v>41502</v>
      </c>
      <c r="J481" s="181" t="s">
        <v>1</v>
      </c>
      <c r="K481" s="182">
        <v>1200</v>
      </c>
      <c r="L481" s="183">
        <f t="shared" si="70"/>
        <v>3.8349071819039163E-6</v>
      </c>
      <c r="M481" s="184">
        <v>3.8118560000000001</v>
      </c>
      <c r="N481" s="185">
        <f t="shared" si="71"/>
        <v>4.3355876567324761E-7</v>
      </c>
      <c r="O481" s="186">
        <v>1200</v>
      </c>
      <c r="P481" s="183">
        <f t="shared" si="72"/>
        <v>4.3142445234198064E-6</v>
      </c>
      <c r="Q481" s="184">
        <v>3.8118560000000001</v>
      </c>
      <c r="R481" s="187">
        <f t="shared" si="73"/>
        <v>7.7385145267407389E-7</v>
      </c>
      <c r="S481" s="182">
        <v>1200</v>
      </c>
      <c r="T481" s="183">
        <f t="shared" si="74"/>
        <v>5.6061570666467102E-6</v>
      </c>
      <c r="U481" s="184">
        <v>3.6324000000000001</v>
      </c>
      <c r="V481" s="185">
        <f t="shared" si="75"/>
        <v>1.4417293988373446E-6</v>
      </c>
      <c r="W481" s="186">
        <v>1200</v>
      </c>
      <c r="X481" s="183">
        <f t="shared" si="76"/>
        <v>9.9300505722580578E-6</v>
      </c>
      <c r="Y481" s="184">
        <v>3.6324000000000001</v>
      </c>
      <c r="Z481" s="187">
        <f t="shared" si="77"/>
        <v>7.2850278544140654E-6</v>
      </c>
      <c r="AA481" s="182">
        <v>0</v>
      </c>
      <c r="AB481" s="183">
        <f t="shared" si="78"/>
        <v>0</v>
      </c>
      <c r="AC481" s="184">
        <v>0</v>
      </c>
      <c r="AD481" s="185">
        <f t="shared" si="79"/>
        <v>0</v>
      </c>
    </row>
    <row r="482" spans="2:30" x14ac:dyDescent="0.25">
      <c r="B482" s="178" t="s">
        <v>3524</v>
      </c>
      <c r="C482" s="179" t="s">
        <v>3525</v>
      </c>
      <c r="D482" s="179" t="s">
        <v>7</v>
      </c>
      <c r="E482" s="179" t="s">
        <v>3526</v>
      </c>
      <c r="F482" s="179" t="s">
        <v>1199</v>
      </c>
      <c r="G482" s="179" t="s">
        <v>1199</v>
      </c>
      <c r="H482" s="180">
        <v>39611</v>
      </c>
      <c r="I482" s="180">
        <v>39639</v>
      </c>
      <c r="J482" s="181" t="s">
        <v>1</v>
      </c>
      <c r="K482" s="182">
        <v>500</v>
      </c>
      <c r="L482" s="183">
        <f t="shared" si="70"/>
        <v>1.5978779924599653E-6</v>
      </c>
      <c r="M482" s="184">
        <v>3.7181999999999999</v>
      </c>
      <c r="N482" s="185">
        <f t="shared" si="71"/>
        <v>4.2290637488044384E-7</v>
      </c>
      <c r="O482" s="186">
        <v>500</v>
      </c>
      <c r="P482" s="183">
        <f t="shared" si="72"/>
        <v>1.7976018847582527E-6</v>
      </c>
      <c r="Q482" s="184">
        <v>3.7181999999999999</v>
      </c>
      <c r="R482" s="187">
        <f t="shared" si="73"/>
        <v>7.548381867868937E-7</v>
      </c>
      <c r="S482" s="182">
        <v>500</v>
      </c>
      <c r="T482" s="183">
        <f t="shared" si="74"/>
        <v>2.3358987777694626E-6</v>
      </c>
      <c r="U482" s="184">
        <v>3.3618749999999999</v>
      </c>
      <c r="V482" s="185">
        <f t="shared" si="75"/>
        <v>1.3343558040734217E-6</v>
      </c>
      <c r="W482" s="186">
        <v>0</v>
      </c>
      <c r="X482" s="183">
        <f t="shared" si="76"/>
        <v>0</v>
      </c>
      <c r="Y482" s="184">
        <v>0</v>
      </c>
      <c r="Z482" s="187">
        <f t="shared" si="77"/>
        <v>0</v>
      </c>
      <c r="AA482" s="182">
        <v>500</v>
      </c>
      <c r="AB482" s="183">
        <f t="shared" si="78"/>
        <v>5.3645153297194741E-6</v>
      </c>
      <c r="AC482" s="184">
        <v>3.3618749999999999</v>
      </c>
      <c r="AD482" s="185">
        <f t="shared" si="79"/>
        <v>1.6635842365875705E-6</v>
      </c>
    </row>
    <row r="483" spans="2:30" x14ac:dyDescent="0.25">
      <c r="B483" s="178" t="s">
        <v>7137</v>
      </c>
      <c r="C483" s="179" t="s">
        <v>7138</v>
      </c>
      <c r="D483" s="179" t="s">
        <v>7</v>
      </c>
      <c r="E483" s="179" t="s">
        <v>7139</v>
      </c>
      <c r="F483" s="179" t="s">
        <v>1199</v>
      </c>
      <c r="G483" s="179" t="s">
        <v>1199</v>
      </c>
      <c r="H483" s="180">
        <v>38818</v>
      </c>
      <c r="I483" s="180">
        <v>41701</v>
      </c>
      <c r="J483" s="181" t="s">
        <v>1</v>
      </c>
      <c r="K483" s="182">
        <v>0</v>
      </c>
      <c r="L483" s="183">
        <f t="shared" si="70"/>
        <v>0</v>
      </c>
      <c r="M483" s="184">
        <v>3.6717075000000001</v>
      </c>
      <c r="N483" s="185">
        <f t="shared" si="71"/>
        <v>4.1761833910126873E-7</v>
      </c>
      <c r="O483" s="186">
        <v>0</v>
      </c>
      <c r="P483" s="183">
        <f t="shared" si="72"/>
        <v>0</v>
      </c>
      <c r="Q483" s="184">
        <v>0</v>
      </c>
      <c r="R483" s="187">
        <f t="shared" si="73"/>
        <v>0</v>
      </c>
      <c r="S483" s="182">
        <v>0</v>
      </c>
      <c r="T483" s="183">
        <f t="shared" si="74"/>
        <v>0</v>
      </c>
      <c r="U483" s="184">
        <v>0</v>
      </c>
      <c r="V483" s="185">
        <f t="shared" si="75"/>
        <v>0</v>
      </c>
      <c r="W483" s="186">
        <v>0</v>
      </c>
      <c r="X483" s="183">
        <f t="shared" si="76"/>
        <v>0</v>
      </c>
      <c r="Y483" s="184">
        <v>0</v>
      </c>
      <c r="Z483" s="187">
        <f t="shared" si="77"/>
        <v>0</v>
      </c>
      <c r="AA483" s="182">
        <v>0</v>
      </c>
      <c r="AB483" s="183">
        <f t="shared" si="78"/>
        <v>0</v>
      </c>
      <c r="AC483" s="184">
        <v>0</v>
      </c>
      <c r="AD483" s="185">
        <f t="shared" si="79"/>
        <v>0</v>
      </c>
    </row>
    <row r="484" spans="2:30" x14ac:dyDescent="0.25">
      <c r="B484" s="178" t="s">
        <v>9383</v>
      </c>
      <c r="C484" s="179" t="s">
        <v>9384</v>
      </c>
      <c r="D484" s="179" t="s">
        <v>7</v>
      </c>
      <c r="E484" s="179" t="s">
        <v>2027</v>
      </c>
      <c r="F484" s="179" t="s">
        <v>1199</v>
      </c>
      <c r="G484" s="179" t="s">
        <v>1199</v>
      </c>
      <c r="H484" s="180">
        <v>40940</v>
      </c>
      <c r="I484" s="180">
        <v>41990</v>
      </c>
      <c r="J484" s="181" t="s">
        <v>1</v>
      </c>
      <c r="K484" s="182">
        <v>0</v>
      </c>
      <c r="L484" s="183">
        <f t="shared" si="70"/>
        <v>0</v>
      </c>
      <c r="M484" s="184">
        <v>3.5752000000000002</v>
      </c>
      <c r="N484" s="185">
        <f t="shared" si="71"/>
        <v>4.0664161999692405E-7</v>
      </c>
      <c r="O484" s="186">
        <v>0</v>
      </c>
      <c r="P484" s="183">
        <f t="shared" si="72"/>
        <v>0</v>
      </c>
      <c r="Q484" s="184">
        <v>3.5752000000000002</v>
      </c>
      <c r="R484" s="187">
        <f t="shared" si="73"/>
        <v>7.2580751046218663E-7</v>
      </c>
      <c r="S484" s="182">
        <v>0</v>
      </c>
      <c r="T484" s="183">
        <f t="shared" si="74"/>
        <v>0</v>
      </c>
      <c r="U484" s="184">
        <v>0</v>
      </c>
      <c r="V484" s="185">
        <f t="shared" si="75"/>
        <v>0</v>
      </c>
      <c r="W484" s="186">
        <v>0</v>
      </c>
      <c r="X484" s="183">
        <f t="shared" si="76"/>
        <v>0</v>
      </c>
      <c r="Y484" s="184">
        <v>0</v>
      </c>
      <c r="Z484" s="187">
        <f t="shared" si="77"/>
        <v>0</v>
      </c>
      <c r="AA484" s="182">
        <v>0</v>
      </c>
      <c r="AB484" s="183">
        <f t="shared" si="78"/>
        <v>0</v>
      </c>
      <c r="AC484" s="184">
        <v>0</v>
      </c>
      <c r="AD484" s="185">
        <f t="shared" si="79"/>
        <v>0</v>
      </c>
    </row>
    <row r="485" spans="2:30" x14ac:dyDescent="0.25">
      <c r="B485" s="178" t="s">
        <v>6716</v>
      </c>
      <c r="C485" s="179" t="s">
        <v>6717</v>
      </c>
      <c r="D485" s="179" t="s">
        <v>7</v>
      </c>
      <c r="E485" s="179" t="s">
        <v>2441</v>
      </c>
      <c r="F485" s="179" t="s">
        <v>1199</v>
      </c>
      <c r="G485" s="179" t="s">
        <v>1199</v>
      </c>
      <c r="H485" s="180">
        <v>40000</v>
      </c>
      <c r="I485" s="180">
        <v>40774</v>
      </c>
      <c r="J485" s="181" t="s">
        <v>1</v>
      </c>
      <c r="K485" s="182">
        <v>0</v>
      </c>
      <c r="L485" s="183">
        <f t="shared" si="70"/>
        <v>0</v>
      </c>
      <c r="M485" s="184">
        <v>3.5283994999999999</v>
      </c>
      <c r="N485" s="185">
        <f t="shared" si="71"/>
        <v>4.0131855243799972E-7</v>
      </c>
      <c r="O485" s="186">
        <v>0</v>
      </c>
      <c r="P485" s="183">
        <f t="shared" si="72"/>
        <v>0</v>
      </c>
      <c r="Q485" s="184">
        <v>3.5283994999999999</v>
      </c>
      <c r="R485" s="187">
        <f t="shared" si="73"/>
        <v>7.1630646034096661E-7</v>
      </c>
      <c r="S485" s="182">
        <v>0</v>
      </c>
      <c r="T485" s="183">
        <f t="shared" si="74"/>
        <v>0</v>
      </c>
      <c r="U485" s="184">
        <v>0</v>
      </c>
      <c r="V485" s="185">
        <f t="shared" si="75"/>
        <v>0</v>
      </c>
      <c r="W485" s="186">
        <v>0</v>
      </c>
      <c r="X485" s="183">
        <f t="shared" si="76"/>
        <v>0</v>
      </c>
      <c r="Y485" s="184">
        <v>0</v>
      </c>
      <c r="Z485" s="187">
        <f t="shared" si="77"/>
        <v>0</v>
      </c>
      <c r="AA485" s="182">
        <v>0</v>
      </c>
      <c r="AB485" s="183">
        <f t="shared" si="78"/>
        <v>0</v>
      </c>
      <c r="AC485" s="184">
        <v>0</v>
      </c>
      <c r="AD485" s="185">
        <f t="shared" si="79"/>
        <v>0</v>
      </c>
    </row>
    <row r="486" spans="2:30" x14ac:dyDescent="0.25">
      <c r="B486" s="178" t="s">
        <v>15543</v>
      </c>
      <c r="C486" s="179" t="s">
        <v>12002</v>
      </c>
      <c r="D486" s="179" t="s">
        <v>7</v>
      </c>
      <c r="E486" s="179" t="s">
        <v>15544</v>
      </c>
      <c r="F486" s="179" t="s">
        <v>1199</v>
      </c>
      <c r="G486" s="179" t="s">
        <v>1199</v>
      </c>
      <c r="H486" s="180">
        <v>41117</v>
      </c>
      <c r="I486" s="180">
        <v>41394</v>
      </c>
      <c r="J486" s="181" t="s">
        <v>1</v>
      </c>
      <c r="K486" s="182">
        <v>0</v>
      </c>
      <c r="L486" s="183">
        <f t="shared" si="70"/>
        <v>0</v>
      </c>
      <c r="M486" s="184">
        <v>3.5</v>
      </c>
      <c r="N486" s="185">
        <f t="shared" si="71"/>
        <v>3.9808840623999612E-7</v>
      </c>
      <c r="O486" s="186">
        <v>0</v>
      </c>
      <c r="P486" s="183">
        <f t="shared" si="72"/>
        <v>0</v>
      </c>
      <c r="Q486" s="184">
        <v>3.5</v>
      </c>
      <c r="R486" s="187">
        <f t="shared" si="73"/>
        <v>7.1054102892639663E-7</v>
      </c>
      <c r="S486" s="182">
        <v>0</v>
      </c>
      <c r="T486" s="183">
        <f t="shared" si="74"/>
        <v>0</v>
      </c>
      <c r="U486" s="184">
        <v>0</v>
      </c>
      <c r="V486" s="185">
        <f t="shared" si="75"/>
        <v>0</v>
      </c>
      <c r="W486" s="186">
        <v>0</v>
      </c>
      <c r="X486" s="183">
        <f t="shared" si="76"/>
        <v>0</v>
      </c>
      <c r="Y486" s="184">
        <v>0</v>
      </c>
      <c r="Z486" s="187">
        <f t="shared" si="77"/>
        <v>0</v>
      </c>
      <c r="AA486" s="182">
        <v>0</v>
      </c>
      <c r="AB486" s="183">
        <f t="shared" si="78"/>
        <v>0</v>
      </c>
      <c r="AC486" s="184">
        <v>0</v>
      </c>
      <c r="AD486" s="185">
        <f t="shared" si="79"/>
        <v>0</v>
      </c>
    </row>
    <row r="487" spans="2:30" x14ac:dyDescent="0.25">
      <c r="B487" s="178" t="s">
        <v>5429</v>
      </c>
      <c r="C487" s="179" t="s">
        <v>5430</v>
      </c>
      <c r="D487" s="179" t="s">
        <v>7</v>
      </c>
      <c r="E487" s="179" t="s">
        <v>5431</v>
      </c>
      <c r="F487" s="179" t="s">
        <v>1199</v>
      </c>
      <c r="G487" s="179" t="s">
        <v>1199</v>
      </c>
      <c r="H487" s="180">
        <v>39146</v>
      </c>
      <c r="I487" s="180">
        <v>40361</v>
      </c>
      <c r="J487" s="181" t="s">
        <v>1</v>
      </c>
      <c r="K487" s="182">
        <v>900</v>
      </c>
      <c r="L487" s="183">
        <f t="shared" si="70"/>
        <v>2.8761803864279374E-6</v>
      </c>
      <c r="M487" s="184">
        <v>3.4813823679999998</v>
      </c>
      <c r="N487" s="185">
        <f t="shared" si="71"/>
        <v>3.9597084525404102E-7</v>
      </c>
      <c r="O487" s="186">
        <v>900</v>
      </c>
      <c r="P487" s="183">
        <f t="shared" si="72"/>
        <v>3.2356833925648546E-6</v>
      </c>
      <c r="Q487" s="184">
        <v>3.4813823679999998</v>
      </c>
      <c r="R487" s="187">
        <f t="shared" si="73"/>
        <v>7.067614313842671E-7</v>
      </c>
      <c r="S487" s="182">
        <v>900</v>
      </c>
      <c r="T487" s="183">
        <f t="shared" si="74"/>
        <v>4.2046177999850326E-6</v>
      </c>
      <c r="U487" s="184">
        <v>2.7242999999999999</v>
      </c>
      <c r="V487" s="185">
        <f t="shared" si="75"/>
        <v>1.0812970491280084E-6</v>
      </c>
      <c r="W487" s="186">
        <v>900</v>
      </c>
      <c r="X487" s="183">
        <f t="shared" si="76"/>
        <v>7.4475379291935429E-6</v>
      </c>
      <c r="Y487" s="184">
        <v>2.7242999999999999</v>
      </c>
      <c r="Z487" s="187">
        <f t="shared" si="77"/>
        <v>5.4637708908105489E-6</v>
      </c>
      <c r="AA487" s="182">
        <v>0</v>
      </c>
      <c r="AB487" s="183">
        <f t="shared" si="78"/>
        <v>0</v>
      </c>
      <c r="AC487" s="184">
        <v>0</v>
      </c>
      <c r="AD487" s="185">
        <f t="shared" si="79"/>
        <v>0</v>
      </c>
    </row>
    <row r="488" spans="2:30" x14ac:dyDescent="0.25">
      <c r="B488" s="178" t="s">
        <v>11390</v>
      </c>
      <c r="C488" s="179" t="s">
        <v>11391</v>
      </c>
      <c r="D488" s="179" t="s">
        <v>7</v>
      </c>
      <c r="E488" s="179" t="s">
        <v>11392</v>
      </c>
      <c r="F488" s="179" t="s">
        <v>1199</v>
      </c>
      <c r="G488" s="179" t="s">
        <v>1199</v>
      </c>
      <c r="H488" s="180">
        <v>38911</v>
      </c>
      <c r="I488" s="180">
        <v>41451</v>
      </c>
      <c r="J488" s="181" t="s">
        <v>1</v>
      </c>
      <c r="K488" s="182">
        <v>400</v>
      </c>
      <c r="L488" s="183">
        <f t="shared" si="70"/>
        <v>1.2783023939679723E-6</v>
      </c>
      <c r="M488" s="184">
        <v>3.4711949999999998</v>
      </c>
      <c r="N488" s="185">
        <f t="shared" si="71"/>
        <v>3.948121386566409E-7</v>
      </c>
      <c r="O488" s="186">
        <v>400</v>
      </c>
      <c r="P488" s="183">
        <f t="shared" si="72"/>
        <v>1.4380815078066021E-6</v>
      </c>
      <c r="Q488" s="184">
        <v>2.1189</v>
      </c>
      <c r="R488" s="187">
        <f t="shared" si="73"/>
        <v>4.301615389120405E-7</v>
      </c>
      <c r="S488" s="182">
        <v>400</v>
      </c>
      <c r="T488" s="183">
        <f t="shared" si="74"/>
        <v>1.8687190222155701E-6</v>
      </c>
      <c r="U488" s="184">
        <v>2.1189</v>
      </c>
      <c r="V488" s="185">
        <f t="shared" si="75"/>
        <v>8.41008815988451E-7</v>
      </c>
      <c r="W488" s="186">
        <v>400</v>
      </c>
      <c r="X488" s="183">
        <f t="shared" si="76"/>
        <v>3.3100168574193522E-6</v>
      </c>
      <c r="Y488" s="184">
        <v>2.1189</v>
      </c>
      <c r="Z488" s="187">
        <f t="shared" si="77"/>
        <v>4.2495995817415375E-6</v>
      </c>
      <c r="AA488" s="182">
        <v>0</v>
      </c>
      <c r="AB488" s="183">
        <f t="shared" si="78"/>
        <v>0</v>
      </c>
      <c r="AC488" s="184">
        <v>0</v>
      </c>
      <c r="AD488" s="185">
        <f t="shared" si="79"/>
        <v>0</v>
      </c>
    </row>
    <row r="489" spans="2:30" x14ac:dyDescent="0.25">
      <c r="B489" s="178" t="s">
        <v>10310</v>
      </c>
      <c r="C489" s="179" t="s">
        <v>10311</v>
      </c>
      <c r="D489" s="179" t="s">
        <v>7</v>
      </c>
      <c r="E489" s="179" t="s">
        <v>10312</v>
      </c>
      <c r="F489" s="179" t="s">
        <v>1199</v>
      </c>
      <c r="G489" s="179" t="s">
        <v>1199</v>
      </c>
      <c r="H489" s="180">
        <v>38953</v>
      </c>
      <c r="I489" s="180">
        <v>41701</v>
      </c>
      <c r="J489" s="181" t="s">
        <v>1</v>
      </c>
      <c r="K489" s="182">
        <v>800</v>
      </c>
      <c r="L489" s="183">
        <f t="shared" si="70"/>
        <v>2.5566047879359446E-6</v>
      </c>
      <c r="M489" s="184">
        <v>3.3585150000000001</v>
      </c>
      <c r="N489" s="185">
        <f t="shared" si="71"/>
        <v>3.8199596676660588E-7</v>
      </c>
      <c r="O489" s="186">
        <v>800</v>
      </c>
      <c r="P489" s="183">
        <f t="shared" si="72"/>
        <v>2.8761630156132043E-6</v>
      </c>
      <c r="Q489" s="184">
        <v>3.3585150000000001</v>
      </c>
      <c r="R489" s="187">
        <f t="shared" si="73"/>
        <v>6.8181791536135342E-7</v>
      </c>
      <c r="S489" s="182">
        <v>700</v>
      </c>
      <c r="T489" s="183">
        <f t="shared" si="74"/>
        <v>3.2702582888772476E-6</v>
      </c>
      <c r="U489" s="184">
        <v>3.0270000000000001</v>
      </c>
      <c r="V489" s="185">
        <f t="shared" si="75"/>
        <v>1.2014411656977872E-6</v>
      </c>
      <c r="W489" s="186">
        <v>700</v>
      </c>
      <c r="X489" s="183">
        <f t="shared" si="76"/>
        <v>5.7925295004838666E-6</v>
      </c>
      <c r="Y489" s="184">
        <v>3.0270000000000001</v>
      </c>
      <c r="Z489" s="187">
        <f t="shared" si="77"/>
        <v>6.0708565453450541E-6</v>
      </c>
      <c r="AA489" s="182">
        <v>0</v>
      </c>
      <c r="AB489" s="183">
        <f t="shared" si="78"/>
        <v>0</v>
      </c>
      <c r="AC489" s="184">
        <v>0</v>
      </c>
      <c r="AD489" s="185">
        <f t="shared" si="79"/>
        <v>0</v>
      </c>
    </row>
    <row r="490" spans="2:30" x14ac:dyDescent="0.25">
      <c r="B490" s="178" t="s">
        <v>6977</v>
      </c>
      <c r="C490" s="179" t="s">
        <v>6978</v>
      </c>
      <c r="D490" s="179" t="s">
        <v>7</v>
      </c>
      <c r="E490" s="179" t="s">
        <v>6979</v>
      </c>
      <c r="F490" s="179" t="s">
        <v>1199</v>
      </c>
      <c r="G490" s="179" t="s">
        <v>1199</v>
      </c>
      <c r="H490" s="180">
        <v>38924</v>
      </c>
      <c r="I490" s="180">
        <v>41564</v>
      </c>
      <c r="J490" s="181" t="s">
        <v>1</v>
      </c>
      <c r="K490" s="182">
        <v>600</v>
      </c>
      <c r="L490" s="183">
        <f t="shared" si="70"/>
        <v>1.9174535909519582E-6</v>
      </c>
      <c r="M490" s="184">
        <v>3.3296999999999999</v>
      </c>
      <c r="N490" s="185">
        <f t="shared" si="71"/>
        <v>3.7871856178780429E-7</v>
      </c>
      <c r="O490" s="186">
        <v>600</v>
      </c>
      <c r="P490" s="183">
        <f t="shared" si="72"/>
        <v>2.1571222617099032E-6</v>
      </c>
      <c r="Q490" s="184">
        <v>3.3296999999999999</v>
      </c>
      <c r="R490" s="187">
        <f t="shared" si="73"/>
        <v>6.759681325760636E-7</v>
      </c>
      <c r="S490" s="182">
        <v>600</v>
      </c>
      <c r="T490" s="183">
        <f t="shared" si="74"/>
        <v>2.8030785333233551E-6</v>
      </c>
      <c r="U490" s="184">
        <v>3.3296999999999999</v>
      </c>
      <c r="V490" s="185">
        <f t="shared" si="75"/>
        <v>1.3215852822675658E-6</v>
      </c>
      <c r="W490" s="186">
        <v>600</v>
      </c>
      <c r="X490" s="183">
        <f t="shared" si="76"/>
        <v>4.9650252861290289E-6</v>
      </c>
      <c r="Y490" s="184">
        <v>3.3296999999999999</v>
      </c>
      <c r="Z490" s="187">
        <f t="shared" si="77"/>
        <v>6.6779421998795594E-6</v>
      </c>
      <c r="AA490" s="182">
        <v>0</v>
      </c>
      <c r="AB490" s="183">
        <f t="shared" si="78"/>
        <v>0</v>
      </c>
      <c r="AC490" s="184">
        <v>0</v>
      </c>
      <c r="AD490" s="185">
        <f t="shared" si="79"/>
        <v>0</v>
      </c>
    </row>
    <row r="491" spans="2:30" x14ac:dyDescent="0.25">
      <c r="B491" s="178" t="s">
        <v>2834</v>
      </c>
      <c r="C491" s="179" t="s">
        <v>2835</v>
      </c>
      <c r="D491" s="179" t="s">
        <v>7</v>
      </c>
      <c r="E491" s="179" t="s">
        <v>2836</v>
      </c>
      <c r="F491" s="179" t="s">
        <v>1199</v>
      </c>
      <c r="G491" s="179" t="s">
        <v>1199</v>
      </c>
      <c r="H491" s="180">
        <v>38743</v>
      </c>
      <c r="I491" s="180">
        <v>38743</v>
      </c>
      <c r="J491" s="181" t="s">
        <v>1</v>
      </c>
      <c r="K491" s="182">
        <v>1000</v>
      </c>
      <c r="L491" s="183">
        <f t="shared" si="70"/>
        <v>3.1957559849199307E-6</v>
      </c>
      <c r="M491" s="184">
        <v>3.31515</v>
      </c>
      <c r="N491" s="185">
        <f t="shared" si="71"/>
        <v>3.7706365141329228E-7</v>
      </c>
      <c r="O491" s="186">
        <v>1000</v>
      </c>
      <c r="P491" s="183">
        <f t="shared" si="72"/>
        <v>3.5952037695165054E-6</v>
      </c>
      <c r="Q491" s="184">
        <v>3.31515</v>
      </c>
      <c r="R491" s="187">
        <f t="shared" si="73"/>
        <v>6.7301431201295536E-7</v>
      </c>
      <c r="S491" s="182">
        <v>0</v>
      </c>
      <c r="T491" s="183">
        <f t="shared" si="74"/>
        <v>0</v>
      </c>
      <c r="U491" s="184">
        <v>0</v>
      </c>
      <c r="V491" s="185">
        <f t="shared" si="75"/>
        <v>0</v>
      </c>
      <c r="W491" s="186">
        <v>0</v>
      </c>
      <c r="X491" s="183">
        <f t="shared" si="76"/>
        <v>0</v>
      </c>
      <c r="Y491" s="184">
        <v>0</v>
      </c>
      <c r="Z491" s="187">
        <f t="shared" si="77"/>
        <v>0</v>
      </c>
      <c r="AA491" s="182">
        <v>0</v>
      </c>
      <c r="AB491" s="183">
        <f t="shared" si="78"/>
        <v>0</v>
      </c>
      <c r="AC491" s="184">
        <v>0</v>
      </c>
      <c r="AD491" s="185">
        <f t="shared" si="79"/>
        <v>0</v>
      </c>
    </row>
    <row r="492" spans="2:30" x14ac:dyDescent="0.25">
      <c r="B492" s="178" t="s">
        <v>10895</v>
      </c>
      <c r="C492" s="179" t="s">
        <v>10896</v>
      </c>
      <c r="D492" s="179" t="s">
        <v>8</v>
      </c>
      <c r="E492" s="179" t="s">
        <v>2577</v>
      </c>
      <c r="F492" s="179" t="s">
        <v>1199</v>
      </c>
      <c r="G492" s="179" t="s">
        <v>1199</v>
      </c>
      <c r="H492" s="180">
        <v>41025</v>
      </c>
      <c r="I492" s="180">
        <v>41025</v>
      </c>
      <c r="J492" s="181" t="s">
        <v>1</v>
      </c>
      <c r="K492" s="182">
        <v>700</v>
      </c>
      <c r="L492" s="183">
        <f t="shared" si="70"/>
        <v>2.2370291894439514E-6</v>
      </c>
      <c r="M492" s="184">
        <v>3.2425424999999999</v>
      </c>
      <c r="N492" s="185">
        <f t="shared" si="71"/>
        <v>3.6880530742584359E-7</v>
      </c>
      <c r="O492" s="186">
        <v>700</v>
      </c>
      <c r="P492" s="183">
        <f t="shared" si="72"/>
        <v>2.5166426386615535E-6</v>
      </c>
      <c r="Q492" s="184">
        <v>3.2425424999999999</v>
      </c>
      <c r="R492" s="187">
        <f t="shared" si="73"/>
        <v>6.5827413836787722E-7</v>
      </c>
      <c r="S492" s="182">
        <v>0</v>
      </c>
      <c r="T492" s="183">
        <f t="shared" si="74"/>
        <v>0</v>
      </c>
      <c r="U492" s="184">
        <v>0</v>
      </c>
      <c r="V492" s="185">
        <f t="shared" si="75"/>
        <v>0</v>
      </c>
      <c r="W492" s="186">
        <v>0</v>
      </c>
      <c r="X492" s="183">
        <f t="shared" si="76"/>
        <v>0</v>
      </c>
      <c r="Y492" s="184">
        <v>0</v>
      </c>
      <c r="Z492" s="187">
        <f t="shared" si="77"/>
        <v>0</v>
      </c>
      <c r="AA492" s="182">
        <v>0</v>
      </c>
      <c r="AB492" s="183">
        <f t="shared" si="78"/>
        <v>0</v>
      </c>
      <c r="AC492" s="184">
        <v>0</v>
      </c>
      <c r="AD492" s="185">
        <f t="shared" si="79"/>
        <v>0</v>
      </c>
    </row>
    <row r="493" spans="2:30" x14ac:dyDescent="0.25">
      <c r="B493" s="178" t="s">
        <v>11568</v>
      </c>
      <c r="C493" s="179" t="s">
        <v>11569</v>
      </c>
      <c r="D493" s="179" t="s">
        <v>7</v>
      </c>
      <c r="E493" s="179" t="s">
        <v>3009</v>
      </c>
      <c r="F493" s="179" t="s">
        <v>1199</v>
      </c>
      <c r="G493" s="179" t="s">
        <v>1199</v>
      </c>
      <c r="H493" s="180">
        <v>41261</v>
      </c>
      <c r="I493" s="180">
        <v>41877</v>
      </c>
      <c r="J493" s="181" t="s">
        <v>1</v>
      </c>
      <c r="K493" s="182">
        <v>200</v>
      </c>
      <c r="L493" s="183">
        <f t="shared" si="70"/>
        <v>6.3915119698398616E-7</v>
      </c>
      <c r="M493" s="184">
        <v>3.0549949999999999</v>
      </c>
      <c r="N493" s="185">
        <f t="shared" si="71"/>
        <v>3.474737401774734E-7</v>
      </c>
      <c r="O493" s="186">
        <v>200</v>
      </c>
      <c r="P493" s="183">
        <f t="shared" si="72"/>
        <v>7.1904075390330107E-7</v>
      </c>
      <c r="Q493" s="184">
        <v>3.0549949999999999</v>
      </c>
      <c r="R493" s="187">
        <f t="shared" si="73"/>
        <v>6.2019979733285622E-7</v>
      </c>
      <c r="S493" s="182">
        <v>0</v>
      </c>
      <c r="T493" s="183">
        <f t="shared" si="74"/>
        <v>0</v>
      </c>
      <c r="U493" s="184">
        <v>0</v>
      </c>
      <c r="V493" s="185">
        <f t="shared" si="75"/>
        <v>0</v>
      </c>
      <c r="W493" s="186">
        <v>0</v>
      </c>
      <c r="X493" s="183">
        <f t="shared" si="76"/>
        <v>0</v>
      </c>
      <c r="Y493" s="184">
        <v>0</v>
      </c>
      <c r="Z493" s="187">
        <f t="shared" si="77"/>
        <v>0</v>
      </c>
      <c r="AA493" s="182">
        <v>0</v>
      </c>
      <c r="AB493" s="183">
        <f t="shared" si="78"/>
        <v>0</v>
      </c>
      <c r="AC493" s="184">
        <v>0</v>
      </c>
      <c r="AD493" s="185">
        <f t="shared" si="79"/>
        <v>0</v>
      </c>
    </row>
    <row r="494" spans="2:30" x14ac:dyDescent="0.25">
      <c r="B494" s="178" t="s">
        <v>10443</v>
      </c>
      <c r="C494" s="179" t="s">
        <v>10444</v>
      </c>
      <c r="D494" s="179" t="s">
        <v>7</v>
      </c>
      <c r="E494" s="179" t="s">
        <v>10445</v>
      </c>
      <c r="F494" s="179" t="s">
        <v>1199</v>
      </c>
      <c r="G494" s="179" t="s">
        <v>1199</v>
      </c>
      <c r="H494" s="180">
        <v>39868</v>
      </c>
      <c r="I494" s="180">
        <v>41008</v>
      </c>
      <c r="J494" s="181" t="s">
        <v>1</v>
      </c>
      <c r="K494" s="182">
        <v>1000</v>
      </c>
      <c r="L494" s="183">
        <f t="shared" si="70"/>
        <v>3.1957559849199307E-6</v>
      </c>
      <c r="M494" s="184">
        <v>3.0270000000000001</v>
      </c>
      <c r="N494" s="185">
        <f t="shared" si="71"/>
        <v>3.4428960162527665E-7</v>
      </c>
      <c r="O494" s="186">
        <v>1000</v>
      </c>
      <c r="P494" s="183">
        <f t="shared" si="72"/>
        <v>3.5952037695165054E-6</v>
      </c>
      <c r="Q494" s="184">
        <v>3.0270000000000001</v>
      </c>
      <c r="R494" s="187">
        <f t="shared" si="73"/>
        <v>6.1451648416005786E-7</v>
      </c>
      <c r="S494" s="182">
        <v>1000</v>
      </c>
      <c r="T494" s="183">
        <f t="shared" si="74"/>
        <v>4.6717975555389252E-6</v>
      </c>
      <c r="U494" s="184">
        <v>3.0270000000000001</v>
      </c>
      <c r="V494" s="185">
        <f t="shared" si="75"/>
        <v>1.2014411656977872E-6</v>
      </c>
      <c r="W494" s="186">
        <v>1000</v>
      </c>
      <c r="X494" s="183">
        <f t="shared" si="76"/>
        <v>8.2750421435483806E-6</v>
      </c>
      <c r="Y494" s="184">
        <v>3.0270000000000001</v>
      </c>
      <c r="Z494" s="187">
        <f t="shared" si="77"/>
        <v>6.0708565453450541E-6</v>
      </c>
      <c r="AA494" s="182">
        <v>0</v>
      </c>
      <c r="AB494" s="183">
        <f t="shared" si="78"/>
        <v>0</v>
      </c>
      <c r="AC494" s="184">
        <v>0</v>
      </c>
      <c r="AD494" s="185">
        <f t="shared" si="79"/>
        <v>0</v>
      </c>
    </row>
    <row r="495" spans="2:30" x14ac:dyDescent="0.25">
      <c r="B495" s="178" t="s">
        <v>3659</v>
      </c>
      <c r="C495" s="179" t="s">
        <v>3660</v>
      </c>
      <c r="D495" s="179" t="s">
        <v>7</v>
      </c>
      <c r="E495" s="179" t="s">
        <v>3661</v>
      </c>
      <c r="F495" s="179" t="s">
        <v>1199</v>
      </c>
      <c r="G495" s="179" t="s">
        <v>1199</v>
      </c>
      <c r="H495" s="180">
        <v>39889</v>
      </c>
      <c r="I495" s="180">
        <v>41884</v>
      </c>
      <c r="J495" s="181" t="s">
        <v>1</v>
      </c>
      <c r="K495" s="182">
        <v>100</v>
      </c>
      <c r="L495" s="183">
        <f t="shared" si="70"/>
        <v>3.1957559849199308E-7</v>
      </c>
      <c r="M495" s="184">
        <v>3.0026999999999999</v>
      </c>
      <c r="N495" s="185">
        <f t="shared" si="71"/>
        <v>3.4152573069052464E-7</v>
      </c>
      <c r="O495" s="186">
        <v>100</v>
      </c>
      <c r="P495" s="183">
        <f t="shared" si="72"/>
        <v>3.5952037695165054E-7</v>
      </c>
      <c r="Q495" s="184">
        <v>3.0026999999999999</v>
      </c>
      <c r="R495" s="187">
        <f t="shared" si="73"/>
        <v>6.0958329930208312E-7</v>
      </c>
      <c r="S495" s="182">
        <v>100</v>
      </c>
      <c r="T495" s="183">
        <f t="shared" si="74"/>
        <v>4.6717975555389252E-7</v>
      </c>
      <c r="U495" s="184">
        <v>0.30270000000000002</v>
      </c>
      <c r="V495" s="185">
        <f t="shared" si="75"/>
        <v>1.2014411656977873E-7</v>
      </c>
      <c r="W495" s="186">
        <v>100</v>
      </c>
      <c r="X495" s="183">
        <f t="shared" si="76"/>
        <v>8.2750421435483804E-7</v>
      </c>
      <c r="Y495" s="184">
        <v>0.30270000000000002</v>
      </c>
      <c r="Z495" s="187">
        <f t="shared" si="77"/>
        <v>6.0708565453450545E-7</v>
      </c>
      <c r="AA495" s="182">
        <v>0</v>
      </c>
      <c r="AB495" s="183">
        <f t="shared" si="78"/>
        <v>0</v>
      </c>
      <c r="AC495" s="184">
        <v>0</v>
      </c>
      <c r="AD495" s="185">
        <f t="shared" si="79"/>
        <v>0</v>
      </c>
    </row>
    <row r="496" spans="2:30" x14ac:dyDescent="0.25">
      <c r="B496" s="178" t="s">
        <v>5581</v>
      </c>
      <c r="C496" s="179" t="s">
        <v>5582</v>
      </c>
      <c r="D496" s="179" t="s">
        <v>7</v>
      </c>
      <c r="E496" s="179" t="s">
        <v>5583</v>
      </c>
      <c r="F496" s="179" t="s">
        <v>1199</v>
      </c>
      <c r="G496" s="179" t="s">
        <v>1199</v>
      </c>
      <c r="H496" s="180">
        <v>38831</v>
      </c>
      <c r="I496" s="180">
        <v>41507</v>
      </c>
      <c r="J496" s="181" t="s">
        <v>1</v>
      </c>
      <c r="K496" s="182">
        <v>900</v>
      </c>
      <c r="L496" s="183">
        <f t="shared" si="70"/>
        <v>2.8761803864279374E-6</v>
      </c>
      <c r="M496" s="184">
        <v>2.983635</v>
      </c>
      <c r="N496" s="185">
        <f t="shared" si="71"/>
        <v>3.3935728627196305E-7</v>
      </c>
      <c r="O496" s="186">
        <v>900</v>
      </c>
      <c r="P496" s="183">
        <f t="shared" si="72"/>
        <v>3.2356833925648546E-6</v>
      </c>
      <c r="Q496" s="184">
        <v>2.983635</v>
      </c>
      <c r="R496" s="187">
        <f t="shared" si="73"/>
        <v>6.057128808116598E-7</v>
      </c>
      <c r="S496" s="182">
        <v>0</v>
      </c>
      <c r="T496" s="183">
        <f t="shared" si="74"/>
        <v>0</v>
      </c>
      <c r="U496" s="184">
        <v>0</v>
      </c>
      <c r="V496" s="185">
        <f t="shared" si="75"/>
        <v>0</v>
      </c>
      <c r="W496" s="186">
        <v>0</v>
      </c>
      <c r="X496" s="183">
        <f t="shared" si="76"/>
        <v>0</v>
      </c>
      <c r="Y496" s="184">
        <v>0</v>
      </c>
      <c r="Z496" s="187">
        <f t="shared" si="77"/>
        <v>0</v>
      </c>
      <c r="AA496" s="182">
        <v>0</v>
      </c>
      <c r="AB496" s="183">
        <f t="shared" si="78"/>
        <v>0</v>
      </c>
      <c r="AC496" s="184">
        <v>0</v>
      </c>
      <c r="AD496" s="185">
        <f t="shared" si="79"/>
        <v>0</v>
      </c>
    </row>
    <row r="497" spans="2:30" x14ac:dyDescent="0.25">
      <c r="B497" s="178" t="s">
        <v>5115</v>
      </c>
      <c r="C497" s="179" t="s">
        <v>5116</v>
      </c>
      <c r="D497" s="179" t="s">
        <v>7</v>
      </c>
      <c r="E497" s="179" t="s">
        <v>5117</v>
      </c>
      <c r="F497" s="179" t="s">
        <v>1199</v>
      </c>
      <c r="G497" s="179" t="s">
        <v>1199</v>
      </c>
      <c r="H497" s="180">
        <v>39317</v>
      </c>
      <c r="I497" s="180">
        <v>41241</v>
      </c>
      <c r="J497" s="181" t="s">
        <v>1</v>
      </c>
      <c r="K497" s="182">
        <v>0</v>
      </c>
      <c r="L497" s="183">
        <f t="shared" si="70"/>
        <v>0</v>
      </c>
      <c r="M497" s="184">
        <v>2.95</v>
      </c>
      <c r="N497" s="185">
        <f t="shared" si="71"/>
        <v>3.3553165668799675E-7</v>
      </c>
      <c r="O497" s="186">
        <v>0</v>
      </c>
      <c r="P497" s="183">
        <f t="shared" si="72"/>
        <v>0</v>
      </c>
      <c r="Q497" s="184">
        <v>2.95</v>
      </c>
      <c r="R497" s="187">
        <f t="shared" si="73"/>
        <v>5.9888458152367713E-7</v>
      </c>
      <c r="S497" s="182">
        <v>0</v>
      </c>
      <c r="T497" s="183">
        <f t="shared" si="74"/>
        <v>0</v>
      </c>
      <c r="U497" s="184">
        <v>0</v>
      </c>
      <c r="V497" s="185">
        <f t="shared" si="75"/>
        <v>0</v>
      </c>
      <c r="W497" s="186">
        <v>0</v>
      </c>
      <c r="X497" s="183">
        <f t="shared" si="76"/>
        <v>0</v>
      </c>
      <c r="Y497" s="184">
        <v>0</v>
      </c>
      <c r="Z497" s="187">
        <f t="shared" si="77"/>
        <v>0</v>
      </c>
      <c r="AA497" s="182">
        <v>0</v>
      </c>
      <c r="AB497" s="183">
        <f t="shared" si="78"/>
        <v>0</v>
      </c>
      <c r="AC497" s="184">
        <v>0</v>
      </c>
      <c r="AD497" s="185">
        <f t="shared" si="79"/>
        <v>0</v>
      </c>
    </row>
    <row r="498" spans="2:30" x14ac:dyDescent="0.25">
      <c r="B498" s="178" t="s">
        <v>9385</v>
      </c>
      <c r="C498" s="179" t="s">
        <v>9386</v>
      </c>
      <c r="D498" s="179" t="s">
        <v>7</v>
      </c>
      <c r="E498" s="179" t="s">
        <v>9387</v>
      </c>
      <c r="F498" s="179" t="s">
        <v>1199</v>
      </c>
      <c r="G498" s="179" t="s">
        <v>1199</v>
      </c>
      <c r="H498" s="180">
        <v>39722</v>
      </c>
      <c r="I498" s="180">
        <v>39722</v>
      </c>
      <c r="J498" s="181" t="s">
        <v>1</v>
      </c>
      <c r="K498" s="182">
        <v>500</v>
      </c>
      <c r="L498" s="183">
        <f t="shared" si="70"/>
        <v>1.5978779924599653E-6</v>
      </c>
      <c r="M498" s="184">
        <v>2.8895</v>
      </c>
      <c r="N498" s="185">
        <f t="shared" si="71"/>
        <v>3.2865041423727679E-7</v>
      </c>
      <c r="O498" s="186">
        <v>500</v>
      </c>
      <c r="P498" s="183">
        <f t="shared" si="72"/>
        <v>1.7976018847582527E-6</v>
      </c>
      <c r="Q498" s="184">
        <v>2.8895</v>
      </c>
      <c r="R498" s="187">
        <f t="shared" si="73"/>
        <v>5.8660237230937799E-7</v>
      </c>
      <c r="S498" s="182">
        <v>500</v>
      </c>
      <c r="T498" s="183">
        <f t="shared" si="74"/>
        <v>2.3358987777694626E-6</v>
      </c>
      <c r="U498" s="184">
        <v>1.5135000000000001</v>
      </c>
      <c r="V498" s="185">
        <f t="shared" si="75"/>
        <v>6.007205828488936E-7</v>
      </c>
      <c r="W498" s="186">
        <v>500</v>
      </c>
      <c r="X498" s="183">
        <f t="shared" si="76"/>
        <v>4.1375210717741903E-6</v>
      </c>
      <c r="Y498" s="184">
        <v>1.5135000000000001</v>
      </c>
      <c r="Z498" s="187">
        <f t="shared" si="77"/>
        <v>3.0354282726725271E-6</v>
      </c>
      <c r="AA498" s="182">
        <v>0</v>
      </c>
      <c r="AB498" s="183">
        <f t="shared" si="78"/>
        <v>0</v>
      </c>
      <c r="AC498" s="184">
        <v>0</v>
      </c>
      <c r="AD498" s="185">
        <f t="shared" si="79"/>
        <v>0</v>
      </c>
    </row>
    <row r="499" spans="2:30" x14ac:dyDescent="0.25">
      <c r="B499" s="178" t="s">
        <v>11875</v>
      </c>
      <c r="C499" s="179" t="s">
        <v>11876</v>
      </c>
      <c r="D499" s="179" t="s">
        <v>7</v>
      </c>
      <c r="E499" s="179" t="s">
        <v>11877</v>
      </c>
      <c r="F499" s="179" t="s">
        <v>1199</v>
      </c>
      <c r="G499" s="179" t="s">
        <v>1199</v>
      </c>
      <c r="H499" s="180">
        <v>40837</v>
      </c>
      <c r="I499" s="180">
        <v>41131</v>
      </c>
      <c r="J499" s="181" t="s">
        <v>1</v>
      </c>
      <c r="K499" s="182">
        <v>900</v>
      </c>
      <c r="L499" s="183">
        <f t="shared" si="70"/>
        <v>2.8761803864279374E-6</v>
      </c>
      <c r="M499" s="184">
        <v>2.7242999999999999</v>
      </c>
      <c r="N499" s="185">
        <f t="shared" si="71"/>
        <v>3.0986064146274897E-7</v>
      </c>
      <c r="O499" s="186">
        <v>900</v>
      </c>
      <c r="P499" s="183">
        <f t="shared" si="72"/>
        <v>3.2356833925648546E-6</v>
      </c>
      <c r="Q499" s="184">
        <v>2.7242999999999999</v>
      </c>
      <c r="R499" s="187">
        <f t="shared" si="73"/>
        <v>5.5306483574405202E-7</v>
      </c>
      <c r="S499" s="182">
        <v>900</v>
      </c>
      <c r="T499" s="183">
        <f t="shared" si="74"/>
        <v>4.2046177999850326E-6</v>
      </c>
      <c r="U499" s="184">
        <v>2.7242999999999999</v>
      </c>
      <c r="V499" s="185">
        <f t="shared" si="75"/>
        <v>1.0812970491280084E-6</v>
      </c>
      <c r="W499" s="186">
        <v>900</v>
      </c>
      <c r="X499" s="183">
        <f t="shared" si="76"/>
        <v>7.4475379291935429E-6</v>
      </c>
      <c r="Y499" s="184">
        <v>2.7242999999999999</v>
      </c>
      <c r="Z499" s="187">
        <f t="shared" si="77"/>
        <v>5.4637708908105489E-6</v>
      </c>
      <c r="AA499" s="182">
        <v>0</v>
      </c>
      <c r="AB499" s="183">
        <f t="shared" si="78"/>
        <v>0</v>
      </c>
      <c r="AC499" s="184">
        <v>0</v>
      </c>
      <c r="AD499" s="185">
        <f t="shared" si="79"/>
        <v>0</v>
      </c>
    </row>
    <row r="500" spans="2:30" x14ac:dyDescent="0.25">
      <c r="B500" s="178" t="s">
        <v>16000</v>
      </c>
      <c r="C500" s="179" t="s">
        <v>16001</v>
      </c>
      <c r="D500" s="179" t="s">
        <v>23</v>
      </c>
      <c r="E500" s="179" t="s">
        <v>16002</v>
      </c>
      <c r="F500" s="179" t="s">
        <v>1199</v>
      </c>
      <c r="G500" s="179" t="s">
        <v>1199</v>
      </c>
      <c r="H500" s="180">
        <v>39241</v>
      </c>
      <c r="I500" s="180">
        <v>39290</v>
      </c>
      <c r="J500" s="181" t="s">
        <v>1</v>
      </c>
      <c r="K500" s="182">
        <v>600</v>
      </c>
      <c r="L500" s="183">
        <f t="shared" si="70"/>
        <v>1.9174535909519582E-6</v>
      </c>
      <c r="M500" s="184">
        <v>2.7242999999999999</v>
      </c>
      <c r="N500" s="185">
        <f t="shared" si="71"/>
        <v>3.0986064146274897E-7</v>
      </c>
      <c r="O500" s="186">
        <v>600</v>
      </c>
      <c r="P500" s="183">
        <f t="shared" si="72"/>
        <v>2.1571222617099032E-6</v>
      </c>
      <c r="Q500" s="184">
        <v>2.7242999999999999</v>
      </c>
      <c r="R500" s="187">
        <f t="shared" si="73"/>
        <v>5.5306483574405202E-7</v>
      </c>
      <c r="S500" s="182">
        <v>600</v>
      </c>
      <c r="T500" s="183">
        <f t="shared" si="74"/>
        <v>2.8030785333233551E-6</v>
      </c>
      <c r="U500" s="184">
        <v>2.7242999999999999</v>
      </c>
      <c r="V500" s="185">
        <f t="shared" si="75"/>
        <v>1.0812970491280084E-6</v>
      </c>
      <c r="W500" s="186">
        <v>600</v>
      </c>
      <c r="X500" s="183">
        <f t="shared" si="76"/>
        <v>4.9650252861290289E-6</v>
      </c>
      <c r="Y500" s="184">
        <v>2.7242999999999999</v>
      </c>
      <c r="Z500" s="187">
        <f t="shared" si="77"/>
        <v>5.4637708908105489E-6</v>
      </c>
      <c r="AA500" s="182">
        <v>0</v>
      </c>
      <c r="AB500" s="183">
        <f t="shared" si="78"/>
        <v>0</v>
      </c>
      <c r="AC500" s="184">
        <v>0</v>
      </c>
      <c r="AD500" s="185">
        <f t="shared" si="79"/>
        <v>0</v>
      </c>
    </row>
    <row r="501" spans="2:30" x14ac:dyDescent="0.25">
      <c r="B501" s="178" t="s">
        <v>3886</v>
      </c>
      <c r="C501" s="179" t="s">
        <v>3887</v>
      </c>
      <c r="D501" s="179" t="s">
        <v>7</v>
      </c>
      <c r="E501" s="179" t="s">
        <v>3888</v>
      </c>
      <c r="F501" s="179" t="s">
        <v>1199</v>
      </c>
      <c r="G501" s="179" t="s">
        <v>1199</v>
      </c>
      <c r="H501" s="180">
        <v>38889</v>
      </c>
      <c r="I501" s="180">
        <v>40809</v>
      </c>
      <c r="J501" s="181" t="s">
        <v>1</v>
      </c>
      <c r="K501" s="182">
        <v>800</v>
      </c>
      <c r="L501" s="183">
        <f t="shared" si="70"/>
        <v>2.5566047879359446E-6</v>
      </c>
      <c r="M501" s="184">
        <v>2.65212</v>
      </c>
      <c r="N501" s="185">
        <f t="shared" si="71"/>
        <v>3.0165092113063383E-7</v>
      </c>
      <c r="O501" s="186">
        <v>800</v>
      </c>
      <c r="P501" s="183">
        <f t="shared" si="72"/>
        <v>2.8761630156132043E-6</v>
      </c>
      <c r="Q501" s="184">
        <v>2.65212</v>
      </c>
      <c r="R501" s="187">
        <f t="shared" si="73"/>
        <v>5.3841144961036424E-7</v>
      </c>
      <c r="S501" s="182">
        <v>0</v>
      </c>
      <c r="T501" s="183">
        <f t="shared" si="74"/>
        <v>0</v>
      </c>
      <c r="U501" s="184">
        <v>0</v>
      </c>
      <c r="V501" s="185">
        <f t="shared" si="75"/>
        <v>0</v>
      </c>
      <c r="W501" s="186">
        <v>0</v>
      </c>
      <c r="X501" s="183">
        <f t="shared" si="76"/>
        <v>0</v>
      </c>
      <c r="Y501" s="184">
        <v>0</v>
      </c>
      <c r="Z501" s="187">
        <f t="shared" si="77"/>
        <v>0</v>
      </c>
      <c r="AA501" s="182">
        <v>0</v>
      </c>
      <c r="AB501" s="183">
        <f t="shared" si="78"/>
        <v>0</v>
      </c>
      <c r="AC501" s="184">
        <v>0</v>
      </c>
      <c r="AD501" s="185">
        <f t="shared" si="79"/>
        <v>0</v>
      </c>
    </row>
    <row r="502" spans="2:30" x14ac:dyDescent="0.25">
      <c r="B502" s="178" t="s">
        <v>2367</v>
      </c>
      <c r="C502" s="179" t="s">
        <v>2368</v>
      </c>
      <c r="D502" s="179" t="s">
        <v>7</v>
      </c>
      <c r="E502" s="179" t="s">
        <v>2369</v>
      </c>
      <c r="F502" s="179" t="s">
        <v>1199</v>
      </c>
      <c r="G502" s="179" t="s">
        <v>1199</v>
      </c>
      <c r="H502" s="180">
        <v>39246</v>
      </c>
      <c r="I502" s="180">
        <v>40723</v>
      </c>
      <c r="J502" s="181" t="s">
        <v>1</v>
      </c>
      <c r="K502" s="182">
        <v>800</v>
      </c>
      <c r="L502" s="183">
        <f t="shared" si="70"/>
        <v>2.5566047879359446E-6</v>
      </c>
      <c r="M502" s="184">
        <v>2.65212</v>
      </c>
      <c r="N502" s="185">
        <f t="shared" si="71"/>
        <v>3.0165092113063383E-7</v>
      </c>
      <c r="O502" s="186">
        <v>800</v>
      </c>
      <c r="P502" s="183">
        <f t="shared" si="72"/>
        <v>2.8761630156132043E-6</v>
      </c>
      <c r="Q502" s="184">
        <v>2.65212</v>
      </c>
      <c r="R502" s="187">
        <f t="shared" si="73"/>
        <v>5.3841144961036424E-7</v>
      </c>
      <c r="S502" s="182">
        <v>0</v>
      </c>
      <c r="T502" s="183">
        <f t="shared" si="74"/>
        <v>0</v>
      </c>
      <c r="U502" s="184">
        <v>0</v>
      </c>
      <c r="V502" s="185">
        <f t="shared" si="75"/>
        <v>0</v>
      </c>
      <c r="W502" s="186">
        <v>0</v>
      </c>
      <c r="X502" s="183">
        <f t="shared" si="76"/>
        <v>0</v>
      </c>
      <c r="Y502" s="184">
        <v>0</v>
      </c>
      <c r="Z502" s="187">
        <f t="shared" si="77"/>
        <v>0</v>
      </c>
      <c r="AA502" s="182">
        <v>0</v>
      </c>
      <c r="AB502" s="183">
        <f t="shared" si="78"/>
        <v>0</v>
      </c>
      <c r="AC502" s="184">
        <v>0</v>
      </c>
      <c r="AD502" s="185">
        <f t="shared" si="79"/>
        <v>0</v>
      </c>
    </row>
    <row r="503" spans="2:30" x14ac:dyDescent="0.25">
      <c r="B503" s="178" t="s">
        <v>6387</v>
      </c>
      <c r="C503" s="179" t="s">
        <v>6388</v>
      </c>
      <c r="D503" s="179" t="s">
        <v>7</v>
      </c>
      <c r="E503" s="179" t="s">
        <v>1711</v>
      </c>
      <c r="F503" s="179" t="s">
        <v>1199</v>
      </c>
      <c r="G503" s="179" t="s">
        <v>1199</v>
      </c>
      <c r="H503" s="180">
        <v>38803</v>
      </c>
      <c r="I503" s="180">
        <v>40982</v>
      </c>
      <c r="J503" s="181" t="s">
        <v>1</v>
      </c>
      <c r="K503" s="182">
        <v>600</v>
      </c>
      <c r="L503" s="183">
        <f t="shared" si="70"/>
        <v>1.9174535909519582E-6</v>
      </c>
      <c r="M503" s="184">
        <v>2.5729500000000001</v>
      </c>
      <c r="N503" s="185">
        <f t="shared" si="71"/>
        <v>2.9264616138148512E-7</v>
      </c>
      <c r="O503" s="186">
        <v>600</v>
      </c>
      <c r="P503" s="183">
        <f t="shared" si="72"/>
        <v>2.1571222617099032E-6</v>
      </c>
      <c r="Q503" s="184">
        <v>2.5729500000000001</v>
      </c>
      <c r="R503" s="187">
        <f t="shared" si="73"/>
        <v>5.2233901153604916E-7</v>
      </c>
      <c r="S503" s="182">
        <v>600</v>
      </c>
      <c r="T503" s="183">
        <f t="shared" si="74"/>
        <v>2.8030785333233551E-6</v>
      </c>
      <c r="U503" s="184">
        <v>2.5729500000000001</v>
      </c>
      <c r="V503" s="185">
        <f t="shared" si="75"/>
        <v>1.0212249908431191E-6</v>
      </c>
      <c r="W503" s="186">
        <v>600</v>
      </c>
      <c r="X503" s="183">
        <f t="shared" si="76"/>
        <v>4.9650252861290289E-6</v>
      </c>
      <c r="Y503" s="184">
        <v>2.5729500000000001</v>
      </c>
      <c r="Z503" s="187">
        <f t="shared" si="77"/>
        <v>5.1602280635432962E-6</v>
      </c>
      <c r="AA503" s="182">
        <v>0</v>
      </c>
      <c r="AB503" s="183">
        <f t="shared" si="78"/>
        <v>0</v>
      </c>
      <c r="AC503" s="184">
        <v>0</v>
      </c>
      <c r="AD503" s="185">
        <f t="shared" si="79"/>
        <v>0</v>
      </c>
    </row>
    <row r="504" spans="2:30" x14ac:dyDescent="0.25">
      <c r="B504" s="178" t="s">
        <v>4303</v>
      </c>
      <c r="C504" s="179" t="s">
        <v>4304</v>
      </c>
      <c r="D504" s="179" t="s">
        <v>7</v>
      </c>
      <c r="E504" s="179" t="s">
        <v>4305</v>
      </c>
      <c r="F504" s="179" t="s">
        <v>1199</v>
      </c>
      <c r="G504" s="179" t="s">
        <v>1199</v>
      </c>
      <c r="H504" s="180">
        <v>39307</v>
      </c>
      <c r="I504" s="180">
        <v>39871</v>
      </c>
      <c r="J504" s="181" t="s">
        <v>1</v>
      </c>
      <c r="K504" s="182">
        <v>500</v>
      </c>
      <c r="L504" s="183">
        <f t="shared" si="70"/>
        <v>1.5978779924599653E-6</v>
      </c>
      <c r="M504" s="184">
        <v>2.5729500000000001</v>
      </c>
      <c r="N504" s="185">
        <f t="shared" si="71"/>
        <v>2.9264616138148512E-7</v>
      </c>
      <c r="O504" s="186">
        <v>500</v>
      </c>
      <c r="P504" s="183">
        <f t="shared" si="72"/>
        <v>1.7976018847582527E-6</v>
      </c>
      <c r="Q504" s="184">
        <v>2.5729500000000001</v>
      </c>
      <c r="R504" s="187">
        <f t="shared" si="73"/>
        <v>5.2233901153604916E-7</v>
      </c>
      <c r="S504" s="182">
        <v>500</v>
      </c>
      <c r="T504" s="183">
        <f t="shared" si="74"/>
        <v>2.3358987777694626E-6</v>
      </c>
      <c r="U504" s="184">
        <v>2.5729500000000001</v>
      </c>
      <c r="V504" s="185">
        <f t="shared" si="75"/>
        <v>1.0212249908431191E-6</v>
      </c>
      <c r="W504" s="186">
        <v>500</v>
      </c>
      <c r="X504" s="183">
        <f t="shared" si="76"/>
        <v>4.1375210717741903E-6</v>
      </c>
      <c r="Y504" s="184">
        <v>2.5729500000000001</v>
      </c>
      <c r="Z504" s="187">
        <f t="shared" si="77"/>
        <v>5.1602280635432962E-6</v>
      </c>
      <c r="AA504" s="182">
        <v>0</v>
      </c>
      <c r="AB504" s="183">
        <f t="shared" si="78"/>
        <v>0</v>
      </c>
      <c r="AC504" s="184">
        <v>0</v>
      </c>
      <c r="AD504" s="185">
        <f t="shared" si="79"/>
        <v>0</v>
      </c>
    </row>
    <row r="505" spans="2:30" x14ac:dyDescent="0.25">
      <c r="B505" s="178" t="s">
        <v>1777</v>
      </c>
      <c r="C505" s="179" t="s">
        <v>1778</v>
      </c>
      <c r="D505" s="179" t="s">
        <v>7</v>
      </c>
      <c r="E505" s="179" t="s">
        <v>1779</v>
      </c>
      <c r="F505" s="179" t="s">
        <v>1199</v>
      </c>
      <c r="G505" s="179" t="s">
        <v>1199</v>
      </c>
      <c r="H505" s="180">
        <v>38758</v>
      </c>
      <c r="I505" s="180">
        <v>41765</v>
      </c>
      <c r="J505" s="181" t="s">
        <v>1</v>
      </c>
      <c r="K505" s="182">
        <v>100</v>
      </c>
      <c r="L505" s="183">
        <f t="shared" si="70"/>
        <v>3.1957559849199308E-7</v>
      </c>
      <c r="M505" s="184">
        <v>2.5587</v>
      </c>
      <c r="N505" s="185">
        <f t="shared" si="71"/>
        <v>2.9102537287036513E-7</v>
      </c>
      <c r="O505" s="186">
        <v>100</v>
      </c>
      <c r="P505" s="183">
        <f t="shared" si="72"/>
        <v>3.5952037695165054E-7</v>
      </c>
      <c r="Q505" s="184">
        <v>2.5587</v>
      </c>
      <c r="R505" s="187">
        <f t="shared" si="73"/>
        <v>5.1944609448970593E-7</v>
      </c>
      <c r="S505" s="182">
        <v>100</v>
      </c>
      <c r="T505" s="183">
        <f t="shared" si="74"/>
        <v>4.6717975555389252E-7</v>
      </c>
      <c r="U505" s="184">
        <v>0.30270000000000002</v>
      </c>
      <c r="V505" s="185">
        <f t="shared" si="75"/>
        <v>1.2014411656977873E-7</v>
      </c>
      <c r="W505" s="186">
        <v>100</v>
      </c>
      <c r="X505" s="183">
        <f t="shared" si="76"/>
        <v>8.2750421435483804E-7</v>
      </c>
      <c r="Y505" s="184">
        <v>0.30270000000000002</v>
      </c>
      <c r="Z505" s="187">
        <f t="shared" si="77"/>
        <v>6.0708565453450545E-7</v>
      </c>
      <c r="AA505" s="182">
        <v>0</v>
      </c>
      <c r="AB505" s="183">
        <f t="shared" si="78"/>
        <v>0</v>
      </c>
      <c r="AC505" s="184">
        <v>0</v>
      </c>
      <c r="AD505" s="185">
        <f t="shared" si="79"/>
        <v>0</v>
      </c>
    </row>
    <row r="506" spans="2:30" x14ac:dyDescent="0.25">
      <c r="B506" s="178" t="s">
        <v>8617</v>
      </c>
      <c r="C506" s="179" t="s">
        <v>8618</v>
      </c>
      <c r="D506" s="179" t="s">
        <v>7</v>
      </c>
      <c r="E506" s="179" t="s">
        <v>8619</v>
      </c>
      <c r="F506" s="179" t="s">
        <v>1199</v>
      </c>
      <c r="G506" s="179" t="s">
        <v>1199</v>
      </c>
      <c r="H506" s="180">
        <v>39057</v>
      </c>
      <c r="I506" s="180">
        <v>39066</v>
      </c>
      <c r="J506" s="181" t="s">
        <v>1</v>
      </c>
      <c r="K506" s="182">
        <v>400</v>
      </c>
      <c r="L506" s="183">
        <f t="shared" si="70"/>
        <v>1.2783023939679723E-6</v>
      </c>
      <c r="M506" s="184">
        <v>2.5368599999999999</v>
      </c>
      <c r="N506" s="185">
        <f t="shared" si="71"/>
        <v>2.8854130121542755E-7</v>
      </c>
      <c r="O506" s="186">
        <v>400</v>
      </c>
      <c r="P506" s="183">
        <f t="shared" si="72"/>
        <v>1.4380815078066021E-6</v>
      </c>
      <c r="Q506" s="184">
        <v>2.5368599999999999</v>
      </c>
      <c r="R506" s="187">
        <f t="shared" si="73"/>
        <v>5.1501231846920527E-7</v>
      </c>
      <c r="S506" s="182">
        <v>200</v>
      </c>
      <c r="T506" s="183">
        <f t="shared" si="74"/>
        <v>9.3435951110778503E-7</v>
      </c>
      <c r="U506" s="184">
        <v>1.2108000000000001</v>
      </c>
      <c r="V506" s="185">
        <f t="shared" si="75"/>
        <v>4.805764662791149E-7</v>
      </c>
      <c r="W506" s="186">
        <v>200</v>
      </c>
      <c r="X506" s="183">
        <f t="shared" si="76"/>
        <v>1.6550084287096761E-6</v>
      </c>
      <c r="Y506" s="184">
        <v>1.2108000000000001</v>
      </c>
      <c r="Z506" s="187">
        <f t="shared" si="77"/>
        <v>2.4283426181380218E-6</v>
      </c>
      <c r="AA506" s="182">
        <v>0</v>
      </c>
      <c r="AB506" s="183">
        <f t="shared" si="78"/>
        <v>0</v>
      </c>
      <c r="AC506" s="184">
        <v>0</v>
      </c>
      <c r="AD506" s="185">
        <f t="shared" si="79"/>
        <v>0</v>
      </c>
    </row>
    <row r="507" spans="2:30" x14ac:dyDescent="0.25">
      <c r="B507" s="178" t="s">
        <v>1632</v>
      </c>
      <c r="C507" s="179" t="s">
        <v>1633</v>
      </c>
      <c r="D507" s="179" t="s">
        <v>7</v>
      </c>
      <c r="E507" s="179" t="s">
        <v>1634</v>
      </c>
      <c r="F507" s="179" t="s">
        <v>1199</v>
      </c>
      <c r="G507" s="179" t="s">
        <v>1199</v>
      </c>
      <c r="H507" s="180">
        <v>38735</v>
      </c>
      <c r="I507" s="180">
        <v>39233</v>
      </c>
      <c r="J507" s="181" t="s">
        <v>1</v>
      </c>
      <c r="K507" s="182">
        <v>0</v>
      </c>
      <c r="L507" s="183">
        <f t="shared" si="70"/>
        <v>0</v>
      </c>
      <c r="M507" s="184">
        <v>2.4300000000000002</v>
      </c>
      <c r="N507" s="185">
        <f t="shared" si="71"/>
        <v>2.7638709347519733E-7</v>
      </c>
      <c r="O507" s="186">
        <v>0</v>
      </c>
      <c r="P507" s="183">
        <f t="shared" si="72"/>
        <v>0</v>
      </c>
      <c r="Q507" s="184">
        <v>0</v>
      </c>
      <c r="R507" s="187">
        <f t="shared" si="73"/>
        <v>0</v>
      </c>
      <c r="S507" s="182">
        <v>0</v>
      </c>
      <c r="T507" s="183">
        <f t="shared" si="74"/>
        <v>0</v>
      </c>
      <c r="U507" s="184">
        <v>0</v>
      </c>
      <c r="V507" s="185">
        <f t="shared" si="75"/>
        <v>0</v>
      </c>
      <c r="W507" s="186">
        <v>0</v>
      </c>
      <c r="X507" s="183">
        <f t="shared" si="76"/>
        <v>0</v>
      </c>
      <c r="Y507" s="184">
        <v>0</v>
      </c>
      <c r="Z507" s="187">
        <f t="shared" si="77"/>
        <v>0</v>
      </c>
      <c r="AA507" s="182">
        <v>0</v>
      </c>
      <c r="AB507" s="183">
        <f t="shared" si="78"/>
        <v>0</v>
      </c>
      <c r="AC507" s="184">
        <v>0</v>
      </c>
      <c r="AD507" s="185">
        <f t="shared" si="79"/>
        <v>0</v>
      </c>
    </row>
    <row r="508" spans="2:30" x14ac:dyDescent="0.25">
      <c r="B508" s="178" t="s">
        <v>13120</v>
      </c>
      <c r="C508" s="179" t="s">
        <v>13121</v>
      </c>
      <c r="D508" s="179" t="s">
        <v>7</v>
      </c>
      <c r="E508" s="179" t="s">
        <v>13122</v>
      </c>
      <c r="F508" s="179" t="s">
        <v>1199</v>
      </c>
      <c r="G508" s="179" t="s">
        <v>1199</v>
      </c>
      <c r="H508" s="180">
        <v>40130</v>
      </c>
      <c r="I508" s="180">
        <v>41142</v>
      </c>
      <c r="J508" s="181" t="s">
        <v>1</v>
      </c>
      <c r="K508" s="182">
        <v>400</v>
      </c>
      <c r="L508" s="183">
        <f t="shared" si="70"/>
        <v>1.2783023939679723E-6</v>
      </c>
      <c r="M508" s="184">
        <v>2.4216000000000002</v>
      </c>
      <c r="N508" s="185">
        <f t="shared" si="71"/>
        <v>2.7543168130022133E-7</v>
      </c>
      <c r="O508" s="186">
        <v>400</v>
      </c>
      <c r="P508" s="183">
        <f t="shared" si="72"/>
        <v>1.4380815078066021E-6</v>
      </c>
      <c r="Q508" s="184">
        <v>2.4216000000000002</v>
      </c>
      <c r="R508" s="187">
        <f t="shared" si="73"/>
        <v>4.9161318732804629E-7</v>
      </c>
      <c r="S508" s="182">
        <v>400</v>
      </c>
      <c r="T508" s="183">
        <f t="shared" si="74"/>
        <v>1.8687190222155701E-6</v>
      </c>
      <c r="U508" s="184">
        <v>2.4216000000000002</v>
      </c>
      <c r="V508" s="185">
        <f t="shared" si="75"/>
        <v>9.6115293255822981E-7</v>
      </c>
      <c r="W508" s="186">
        <v>400</v>
      </c>
      <c r="X508" s="183">
        <f t="shared" si="76"/>
        <v>3.3100168574193522E-6</v>
      </c>
      <c r="Y508" s="184">
        <v>2.4216000000000002</v>
      </c>
      <c r="Z508" s="187">
        <f t="shared" si="77"/>
        <v>4.8566852362760436E-6</v>
      </c>
      <c r="AA508" s="182">
        <v>0</v>
      </c>
      <c r="AB508" s="183">
        <f t="shared" si="78"/>
        <v>0</v>
      </c>
      <c r="AC508" s="184">
        <v>0</v>
      </c>
      <c r="AD508" s="185">
        <f t="shared" si="79"/>
        <v>0</v>
      </c>
    </row>
    <row r="509" spans="2:30" x14ac:dyDescent="0.25">
      <c r="B509" s="178" t="s">
        <v>7556</v>
      </c>
      <c r="C509" s="179" t="s">
        <v>7557</v>
      </c>
      <c r="D509" s="179" t="s">
        <v>7</v>
      </c>
      <c r="E509" s="179" t="s">
        <v>7558</v>
      </c>
      <c r="F509" s="179" t="s">
        <v>1199</v>
      </c>
      <c r="G509" s="179" t="s">
        <v>1199</v>
      </c>
      <c r="H509" s="180">
        <v>38945</v>
      </c>
      <c r="I509" s="180">
        <v>40029</v>
      </c>
      <c r="J509" s="181" t="s">
        <v>1</v>
      </c>
      <c r="K509" s="182">
        <v>0</v>
      </c>
      <c r="L509" s="183">
        <f t="shared" si="70"/>
        <v>0</v>
      </c>
      <c r="M509" s="184">
        <v>2.4064000000000001</v>
      </c>
      <c r="N509" s="185">
        <f t="shared" si="71"/>
        <v>2.7370284022169335E-7</v>
      </c>
      <c r="O509" s="186">
        <v>0</v>
      </c>
      <c r="P509" s="183">
        <f t="shared" si="72"/>
        <v>0</v>
      </c>
      <c r="Q509" s="184">
        <v>2.4064000000000001</v>
      </c>
      <c r="R509" s="187">
        <f t="shared" si="73"/>
        <v>4.885274091452802E-7</v>
      </c>
      <c r="S509" s="182">
        <v>0</v>
      </c>
      <c r="T509" s="183">
        <f t="shared" si="74"/>
        <v>0</v>
      </c>
      <c r="U509" s="184">
        <v>0</v>
      </c>
      <c r="V509" s="185">
        <f t="shared" si="75"/>
        <v>0</v>
      </c>
      <c r="W509" s="186">
        <v>0</v>
      </c>
      <c r="X509" s="183">
        <f t="shared" si="76"/>
        <v>0</v>
      </c>
      <c r="Y509" s="184">
        <v>0</v>
      </c>
      <c r="Z509" s="187">
        <f t="shared" si="77"/>
        <v>0</v>
      </c>
      <c r="AA509" s="182">
        <v>0</v>
      </c>
      <c r="AB509" s="183">
        <f t="shared" si="78"/>
        <v>0</v>
      </c>
      <c r="AC509" s="184">
        <v>0</v>
      </c>
      <c r="AD509" s="185">
        <f t="shared" si="79"/>
        <v>0</v>
      </c>
    </row>
    <row r="510" spans="2:30" x14ac:dyDescent="0.25">
      <c r="B510" s="178" t="s">
        <v>4813</v>
      </c>
      <c r="C510" s="179" t="s">
        <v>4814</v>
      </c>
      <c r="D510" s="179" t="s">
        <v>7</v>
      </c>
      <c r="E510" s="179" t="s">
        <v>1711</v>
      </c>
      <c r="F510" s="179" t="s">
        <v>1199</v>
      </c>
      <c r="G510" s="179" t="s">
        <v>1199</v>
      </c>
      <c r="H510" s="180">
        <v>38957</v>
      </c>
      <c r="I510" s="180">
        <v>38957</v>
      </c>
      <c r="J510" s="181" t="s">
        <v>1</v>
      </c>
      <c r="K510" s="182">
        <v>500</v>
      </c>
      <c r="L510" s="183">
        <f t="shared" si="70"/>
        <v>1.5978779924599653E-6</v>
      </c>
      <c r="M510" s="184">
        <v>2.2702499999999999</v>
      </c>
      <c r="N510" s="185">
        <f t="shared" si="71"/>
        <v>2.5821720121895744E-7</v>
      </c>
      <c r="O510" s="186">
        <v>500</v>
      </c>
      <c r="P510" s="183">
        <f t="shared" si="72"/>
        <v>1.7976018847582527E-6</v>
      </c>
      <c r="Q510" s="184">
        <v>2.2702499999999999</v>
      </c>
      <c r="R510" s="187">
        <f t="shared" si="73"/>
        <v>4.6088736312004337E-7</v>
      </c>
      <c r="S510" s="182">
        <v>500</v>
      </c>
      <c r="T510" s="183">
        <f t="shared" si="74"/>
        <v>2.3358987777694626E-6</v>
      </c>
      <c r="U510" s="184">
        <v>2.2702499999999999</v>
      </c>
      <c r="V510" s="185">
        <f t="shared" si="75"/>
        <v>9.010808742733403E-7</v>
      </c>
      <c r="W510" s="186">
        <v>500</v>
      </c>
      <c r="X510" s="183">
        <f t="shared" si="76"/>
        <v>4.1375210717741903E-6</v>
      </c>
      <c r="Y510" s="184">
        <v>2.2702499999999999</v>
      </c>
      <c r="Z510" s="187">
        <f t="shared" si="77"/>
        <v>4.5531424090087902E-6</v>
      </c>
      <c r="AA510" s="182">
        <v>0</v>
      </c>
      <c r="AB510" s="183">
        <f t="shared" si="78"/>
        <v>0</v>
      </c>
      <c r="AC510" s="184">
        <v>0</v>
      </c>
      <c r="AD510" s="185">
        <f t="shared" si="79"/>
        <v>0</v>
      </c>
    </row>
    <row r="511" spans="2:30" x14ac:dyDescent="0.25">
      <c r="B511" s="178" t="s">
        <v>10466</v>
      </c>
      <c r="C511" s="179" t="s">
        <v>10467</v>
      </c>
      <c r="D511" s="179" t="s">
        <v>7</v>
      </c>
      <c r="E511" s="179" t="s">
        <v>4221</v>
      </c>
      <c r="F511" s="179" t="s">
        <v>1199</v>
      </c>
      <c r="G511" s="179" t="s">
        <v>1199</v>
      </c>
      <c r="H511" s="180">
        <v>39248</v>
      </c>
      <c r="I511" s="180">
        <v>39248</v>
      </c>
      <c r="J511" s="181" t="s">
        <v>1</v>
      </c>
      <c r="K511" s="182">
        <v>500</v>
      </c>
      <c r="L511" s="183">
        <f t="shared" si="70"/>
        <v>1.5978779924599653E-6</v>
      </c>
      <c r="M511" s="184">
        <v>2.2702499999999999</v>
      </c>
      <c r="N511" s="185">
        <f t="shared" si="71"/>
        <v>2.5821720121895744E-7</v>
      </c>
      <c r="O511" s="186">
        <v>500</v>
      </c>
      <c r="P511" s="183">
        <f t="shared" si="72"/>
        <v>1.7976018847582527E-6</v>
      </c>
      <c r="Q511" s="184">
        <v>2.2702499999999999</v>
      </c>
      <c r="R511" s="187">
        <f t="shared" si="73"/>
        <v>4.6088736312004337E-7</v>
      </c>
      <c r="S511" s="182">
        <v>500</v>
      </c>
      <c r="T511" s="183">
        <f t="shared" si="74"/>
        <v>2.3358987777694626E-6</v>
      </c>
      <c r="U511" s="184">
        <v>2.2702499999999999</v>
      </c>
      <c r="V511" s="185">
        <f t="shared" si="75"/>
        <v>9.010808742733403E-7</v>
      </c>
      <c r="W511" s="186">
        <v>500</v>
      </c>
      <c r="X511" s="183">
        <f t="shared" si="76"/>
        <v>4.1375210717741903E-6</v>
      </c>
      <c r="Y511" s="184">
        <v>2.2702499999999999</v>
      </c>
      <c r="Z511" s="187">
        <f t="shared" si="77"/>
        <v>4.5531424090087902E-6</v>
      </c>
      <c r="AA511" s="182">
        <v>0</v>
      </c>
      <c r="AB511" s="183">
        <f t="shared" si="78"/>
        <v>0</v>
      </c>
      <c r="AC511" s="184">
        <v>0</v>
      </c>
      <c r="AD511" s="185">
        <f t="shared" si="79"/>
        <v>0</v>
      </c>
    </row>
    <row r="512" spans="2:30" x14ac:dyDescent="0.25">
      <c r="B512" s="178" t="s">
        <v>10962</v>
      </c>
      <c r="C512" s="179" t="s">
        <v>10963</v>
      </c>
      <c r="D512" s="179" t="s">
        <v>7</v>
      </c>
      <c r="E512" s="179" t="s">
        <v>10964</v>
      </c>
      <c r="F512" s="179" t="s">
        <v>1199</v>
      </c>
      <c r="G512" s="179" t="s">
        <v>1199</v>
      </c>
      <c r="H512" s="180">
        <v>40654</v>
      </c>
      <c r="I512" s="180">
        <v>40973</v>
      </c>
      <c r="J512" s="181" t="s">
        <v>1</v>
      </c>
      <c r="K512" s="182">
        <v>400</v>
      </c>
      <c r="L512" s="183">
        <f t="shared" si="70"/>
        <v>1.2783023939679723E-6</v>
      </c>
      <c r="M512" s="184">
        <v>2.2702499999999999</v>
      </c>
      <c r="N512" s="185">
        <f t="shared" si="71"/>
        <v>2.5821720121895744E-7</v>
      </c>
      <c r="O512" s="186">
        <v>400</v>
      </c>
      <c r="P512" s="183">
        <f t="shared" si="72"/>
        <v>1.4380815078066021E-6</v>
      </c>
      <c r="Q512" s="184">
        <v>2.2702499999999999</v>
      </c>
      <c r="R512" s="187">
        <f t="shared" si="73"/>
        <v>4.6088736312004337E-7</v>
      </c>
      <c r="S512" s="182">
        <v>400</v>
      </c>
      <c r="T512" s="183">
        <f t="shared" si="74"/>
        <v>1.8687190222155701E-6</v>
      </c>
      <c r="U512" s="184">
        <v>2.2702499999999999</v>
      </c>
      <c r="V512" s="185">
        <f t="shared" si="75"/>
        <v>9.010808742733403E-7</v>
      </c>
      <c r="W512" s="186">
        <v>400</v>
      </c>
      <c r="X512" s="183">
        <f t="shared" si="76"/>
        <v>3.3100168574193522E-6</v>
      </c>
      <c r="Y512" s="184">
        <v>2.2702499999999999</v>
      </c>
      <c r="Z512" s="187">
        <f t="shared" si="77"/>
        <v>4.5531424090087902E-6</v>
      </c>
      <c r="AA512" s="182">
        <v>0</v>
      </c>
      <c r="AB512" s="183">
        <f t="shared" si="78"/>
        <v>0</v>
      </c>
      <c r="AC512" s="184">
        <v>0</v>
      </c>
      <c r="AD512" s="185">
        <f t="shared" si="79"/>
        <v>0</v>
      </c>
    </row>
    <row r="513" spans="2:30" x14ac:dyDescent="0.25">
      <c r="B513" s="178" t="s">
        <v>12696</v>
      </c>
      <c r="C513" s="179" t="s">
        <v>12697</v>
      </c>
      <c r="D513" s="179" t="s">
        <v>10</v>
      </c>
      <c r="E513" s="179" t="s">
        <v>12698</v>
      </c>
      <c r="F513" s="179" t="s">
        <v>1199</v>
      </c>
      <c r="G513" s="179" t="s">
        <v>1199</v>
      </c>
      <c r="H513" s="180">
        <v>38721</v>
      </c>
      <c r="I513" s="180">
        <v>39181</v>
      </c>
      <c r="J513" s="181" t="s">
        <v>1</v>
      </c>
      <c r="K513" s="182">
        <v>710</v>
      </c>
      <c r="L513" s="183">
        <f t="shared" si="70"/>
        <v>2.2689867492931508E-6</v>
      </c>
      <c r="M513" s="184">
        <v>2.2701929999999999</v>
      </c>
      <c r="N513" s="185">
        <f t="shared" si="71"/>
        <v>2.58210718064913E-7</v>
      </c>
      <c r="O513" s="186">
        <v>710</v>
      </c>
      <c r="P513" s="183">
        <f t="shared" si="72"/>
        <v>2.5525946763567187E-6</v>
      </c>
      <c r="Q513" s="184">
        <v>2.2701929999999999</v>
      </c>
      <c r="R513" s="187">
        <f t="shared" si="73"/>
        <v>4.60875791451858E-7</v>
      </c>
      <c r="S513" s="182">
        <v>290</v>
      </c>
      <c r="T513" s="183">
        <f t="shared" si="74"/>
        <v>1.3548212911062882E-6</v>
      </c>
      <c r="U513" s="184">
        <v>0.87783</v>
      </c>
      <c r="V513" s="185">
        <f t="shared" si="75"/>
        <v>3.4841793805235826E-7</v>
      </c>
      <c r="W513" s="186">
        <v>290</v>
      </c>
      <c r="X513" s="183">
        <f t="shared" si="76"/>
        <v>2.3997622216290303E-6</v>
      </c>
      <c r="Y513" s="184">
        <v>0.87783</v>
      </c>
      <c r="Z513" s="187">
        <f t="shared" si="77"/>
        <v>1.7605483981500658E-6</v>
      </c>
      <c r="AA513" s="182">
        <v>0</v>
      </c>
      <c r="AB513" s="183">
        <f t="shared" si="78"/>
        <v>0</v>
      </c>
      <c r="AC513" s="184">
        <v>0</v>
      </c>
      <c r="AD513" s="185">
        <f t="shared" si="79"/>
        <v>0</v>
      </c>
    </row>
    <row r="514" spans="2:30" x14ac:dyDescent="0.25">
      <c r="B514" s="178" t="s">
        <v>2617</v>
      </c>
      <c r="C514" s="179" t="s">
        <v>2618</v>
      </c>
      <c r="D514" s="179" t="s">
        <v>7</v>
      </c>
      <c r="E514" s="179" t="s">
        <v>2619</v>
      </c>
      <c r="F514" s="179" t="s">
        <v>1199</v>
      </c>
      <c r="G514" s="179" t="s">
        <v>1199</v>
      </c>
      <c r="H514" s="180">
        <v>40233</v>
      </c>
      <c r="I514" s="180">
        <v>40241</v>
      </c>
      <c r="J514" s="181" t="s">
        <v>1</v>
      </c>
      <c r="K514" s="182">
        <v>660</v>
      </c>
      <c r="L514" s="183">
        <f t="shared" si="70"/>
        <v>2.1091989500471542E-6</v>
      </c>
      <c r="M514" s="184">
        <v>2.248596</v>
      </c>
      <c r="N514" s="185">
        <f t="shared" si="71"/>
        <v>2.5575428511932294E-7</v>
      </c>
      <c r="O514" s="186">
        <v>660</v>
      </c>
      <c r="P514" s="183">
        <f t="shared" si="72"/>
        <v>2.3728344878808933E-6</v>
      </c>
      <c r="Q514" s="184">
        <v>2.248596</v>
      </c>
      <c r="R514" s="187">
        <f t="shared" si="73"/>
        <v>4.5649134727993708E-7</v>
      </c>
      <c r="S514" s="182">
        <v>420</v>
      </c>
      <c r="T514" s="183">
        <f t="shared" si="74"/>
        <v>1.9621549733263483E-6</v>
      </c>
      <c r="U514" s="184">
        <v>1.45296</v>
      </c>
      <c r="V514" s="185">
        <f t="shared" si="75"/>
        <v>5.7669175953493782E-7</v>
      </c>
      <c r="W514" s="186">
        <v>420</v>
      </c>
      <c r="X514" s="183">
        <f t="shared" si="76"/>
        <v>3.47551770029032E-6</v>
      </c>
      <c r="Y514" s="184">
        <v>1.45296</v>
      </c>
      <c r="Z514" s="187">
        <f t="shared" si="77"/>
        <v>2.9140111417656259E-6</v>
      </c>
      <c r="AA514" s="182">
        <v>0</v>
      </c>
      <c r="AB514" s="183">
        <f t="shared" si="78"/>
        <v>0</v>
      </c>
      <c r="AC514" s="184">
        <v>0</v>
      </c>
      <c r="AD514" s="185">
        <f t="shared" si="79"/>
        <v>0</v>
      </c>
    </row>
    <row r="515" spans="2:30" x14ac:dyDescent="0.25">
      <c r="B515" s="178" t="s">
        <v>16188</v>
      </c>
      <c r="C515" s="179" t="s">
        <v>16189</v>
      </c>
      <c r="D515" s="179" t="s">
        <v>19</v>
      </c>
      <c r="E515" s="179" t="s">
        <v>16190</v>
      </c>
      <c r="F515" s="179" t="s">
        <v>1199</v>
      </c>
      <c r="G515" s="179" t="s">
        <v>1199</v>
      </c>
      <c r="H515" s="180">
        <v>39602</v>
      </c>
      <c r="I515" s="180">
        <v>41912</v>
      </c>
      <c r="J515" s="181" t="s">
        <v>1</v>
      </c>
      <c r="K515" s="182">
        <v>0</v>
      </c>
      <c r="L515" s="183">
        <f t="shared" si="70"/>
        <v>0</v>
      </c>
      <c r="M515" s="184">
        <v>2.2371300000000001</v>
      </c>
      <c r="N515" s="185">
        <f t="shared" si="71"/>
        <v>2.544501475004807E-7</v>
      </c>
      <c r="O515" s="186">
        <v>0</v>
      </c>
      <c r="P515" s="183">
        <f t="shared" si="72"/>
        <v>0</v>
      </c>
      <c r="Q515" s="184">
        <v>0</v>
      </c>
      <c r="R515" s="187">
        <f t="shared" si="73"/>
        <v>0</v>
      </c>
      <c r="S515" s="182">
        <v>0</v>
      </c>
      <c r="T515" s="183">
        <f t="shared" si="74"/>
        <v>0</v>
      </c>
      <c r="U515" s="184">
        <v>0</v>
      </c>
      <c r="V515" s="185">
        <f t="shared" si="75"/>
        <v>0</v>
      </c>
      <c r="W515" s="186">
        <v>0</v>
      </c>
      <c r="X515" s="183">
        <f t="shared" si="76"/>
        <v>0</v>
      </c>
      <c r="Y515" s="184">
        <v>0</v>
      </c>
      <c r="Z515" s="187">
        <f t="shared" si="77"/>
        <v>0</v>
      </c>
      <c r="AA515" s="182">
        <v>0</v>
      </c>
      <c r="AB515" s="183">
        <f t="shared" si="78"/>
        <v>0</v>
      </c>
      <c r="AC515" s="184">
        <v>0</v>
      </c>
      <c r="AD515" s="185">
        <f t="shared" si="79"/>
        <v>0</v>
      </c>
    </row>
    <row r="516" spans="2:30" x14ac:dyDescent="0.25">
      <c r="B516" s="178" t="s">
        <v>12041</v>
      </c>
      <c r="C516" s="179" t="s">
        <v>12042</v>
      </c>
      <c r="D516" s="179" t="s">
        <v>7</v>
      </c>
      <c r="E516" s="179" t="s">
        <v>12043</v>
      </c>
      <c r="F516" s="179" t="s">
        <v>1199</v>
      </c>
      <c r="G516" s="179" t="s">
        <v>1199</v>
      </c>
      <c r="H516" s="180">
        <v>41232</v>
      </c>
      <c r="I516" s="180">
        <v>41319</v>
      </c>
      <c r="J516" s="181" t="s">
        <v>1</v>
      </c>
      <c r="K516" s="182">
        <v>200</v>
      </c>
      <c r="L516" s="183">
        <f t="shared" ref="L516:L579" si="80">K516/$K$725</f>
        <v>6.3915119698398616E-7</v>
      </c>
      <c r="M516" s="184">
        <v>2.1563219999999998</v>
      </c>
      <c r="N516" s="185">
        <f t="shared" ref="N516:N579" si="81">M516/$M$725</f>
        <v>2.4525908237721164E-7</v>
      </c>
      <c r="O516" s="186">
        <v>200</v>
      </c>
      <c r="P516" s="183">
        <f t="shared" ref="P516:P579" si="82">O516/$O$725</f>
        <v>7.1904075390330107E-7</v>
      </c>
      <c r="Q516" s="184">
        <v>2.1563219999999998</v>
      </c>
      <c r="R516" s="187">
        <f t="shared" ref="R516:R579" si="83">Q516/$Q$725</f>
        <v>4.3775864359332151E-7</v>
      </c>
      <c r="S516" s="182">
        <v>100</v>
      </c>
      <c r="T516" s="183">
        <f t="shared" ref="T516:T579" si="84">S516/$S$725</f>
        <v>4.6717975555389252E-7</v>
      </c>
      <c r="U516" s="184">
        <v>0.45405000000000001</v>
      </c>
      <c r="V516" s="185">
        <f t="shared" ref="V516:V579" si="85">U516/$U$725</f>
        <v>1.8021617485466808E-7</v>
      </c>
      <c r="W516" s="186">
        <v>100</v>
      </c>
      <c r="X516" s="183">
        <f t="shared" ref="X516:X579" si="86">W516/$W$725</f>
        <v>8.2750421435483804E-7</v>
      </c>
      <c r="Y516" s="184">
        <v>0.45405000000000001</v>
      </c>
      <c r="Z516" s="187">
        <f t="shared" ref="Z516:Z579" si="87">Y516/$Y$725</f>
        <v>9.1062848180175818E-7</v>
      </c>
      <c r="AA516" s="182">
        <v>0</v>
      </c>
      <c r="AB516" s="183">
        <f t="shared" ref="AB516:AB579" si="88">AA516/$AA$725</f>
        <v>0</v>
      </c>
      <c r="AC516" s="184">
        <v>0</v>
      </c>
      <c r="AD516" s="185">
        <f t="shared" ref="AD516:AD579" si="89">AC516/$AC$725</f>
        <v>0</v>
      </c>
    </row>
    <row r="517" spans="2:30" x14ac:dyDescent="0.25">
      <c r="B517" s="178" t="s">
        <v>8277</v>
      </c>
      <c r="C517" s="179" t="s">
        <v>8278</v>
      </c>
      <c r="D517" s="179" t="s">
        <v>7</v>
      </c>
      <c r="E517" s="179" t="s">
        <v>3813</v>
      </c>
      <c r="F517" s="179" t="s">
        <v>1199</v>
      </c>
      <c r="G517" s="179" t="s">
        <v>1199</v>
      </c>
      <c r="H517" s="180">
        <v>41666</v>
      </c>
      <c r="I517" s="180">
        <v>41905</v>
      </c>
      <c r="J517" s="181" t="s">
        <v>1</v>
      </c>
      <c r="K517" s="182">
        <v>0</v>
      </c>
      <c r="L517" s="183">
        <f t="shared" si="80"/>
        <v>0</v>
      </c>
      <c r="M517" s="184">
        <v>2.110725</v>
      </c>
      <c r="N517" s="185">
        <f t="shared" si="81"/>
        <v>2.4007290036026163E-7</v>
      </c>
      <c r="O517" s="186">
        <v>0</v>
      </c>
      <c r="P517" s="183">
        <f t="shared" si="82"/>
        <v>0</v>
      </c>
      <c r="Q517" s="184">
        <v>2.110725</v>
      </c>
      <c r="R517" s="187">
        <f t="shared" si="83"/>
        <v>4.2850191808019097E-7</v>
      </c>
      <c r="S517" s="182">
        <v>0</v>
      </c>
      <c r="T517" s="183">
        <f t="shared" si="84"/>
        <v>0</v>
      </c>
      <c r="U517" s="184">
        <v>0</v>
      </c>
      <c r="V517" s="185">
        <f t="shared" si="85"/>
        <v>0</v>
      </c>
      <c r="W517" s="186">
        <v>0</v>
      </c>
      <c r="X517" s="183">
        <f t="shared" si="86"/>
        <v>0</v>
      </c>
      <c r="Y517" s="184">
        <v>0</v>
      </c>
      <c r="Z517" s="187">
        <f t="shared" si="87"/>
        <v>0</v>
      </c>
      <c r="AA517" s="182">
        <v>0</v>
      </c>
      <c r="AB517" s="183">
        <f t="shared" si="88"/>
        <v>0</v>
      </c>
      <c r="AC517" s="184">
        <v>0</v>
      </c>
      <c r="AD517" s="185">
        <f t="shared" si="89"/>
        <v>0</v>
      </c>
    </row>
    <row r="518" spans="2:30" x14ac:dyDescent="0.25">
      <c r="B518" s="178" t="s">
        <v>6598</v>
      </c>
      <c r="C518" s="179" t="s">
        <v>6599</v>
      </c>
      <c r="D518" s="179" t="s">
        <v>7</v>
      </c>
      <c r="E518" s="179" t="s">
        <v>6600</v>
      </c>
      <c r="F518" s="179" t="s">
        <v>1199</v>
      </c>
      <c r="G518" s="179" t="s">
        <v>1199</v>
      </c>
      <c r="H518" s="180">
        <v>39763</v>
      </c>
      <c r="I518" s="180">
        <v>41858</v>
      </c>
      <c r="J518" s="181" t="s">
        <v>1</v>
      </c>
      <c r="K518" s="182">
        <v>0</v>
      </c>
      <c r="L518" s="183">
        <f t="shared" si="80"/>
        <v>0</v>
      </c>
      <c r="M518" s="184">
        <v>2.1005034999999999</v>
      </c>
      <c r="N518" s="185">
        <f t="shared" si="81"/>
        <v>2.389103116047239E-7</v>
      </c>
      <c r="O518" s="186">
        <v>0</v>
      </c>
      <c r="P518" s="183">
        <f t="shared" si="82"/>
        <v>0</v>
      </c>
      <c r="Q518" s="184">
        <v>0.14185600000000001</v>
      </c>
      <c r="R518" s="187">
        <f t="shared" si="83"/>
        <v>2.8798430914109406E-8</v>
      </c>
      <c r="S518" s="182">
        <v>0</v>
      </c>
      <c r="T518" s="183">
        <f t="shared" si="84"/>
        <v>0</v>
      </c>
      <c r="U518" s="184">
        <v>0</v>
      </c>
      <c r="V518" s="185">
        <f t="shared" si="85"/>
        <v>0</v>
      </c>
      <c r="W518" s="186">
        <v>0</v>
      </c>
      <c r="X518" s="183">
        <f t="shared" si="86"/>
        <v>0</v>
      </c>
      <c r="Y518" s="184">
        <v>0</v>
      </c>
      <c r="Z518" s="187">
        <f t="shared" si="87"/>
        <v>0</v>
      </c>
      <c r="AA518" s="182">
        <v>0</v>
      </c>
      <c r="AB518" s="183">
        <f t="shared" si="88"/>
        <v>0</v>
      </c>
      <c r="AC518" s="184">
        <v>0</v>
      </c>
      <c r="AD518" s="185">
        <f t="shared" si="89"/>
        <v>0</v>
      </c>
    </row>
    <row r="519" spans="2:30" x14ac:dyDescent="0.25">
      <c r="B519" s="178" t="s">
        <v>10149</v>
      </c>
      <c r="C519" s="179" t="s">
        <v>10150</v>
      </c>
      <c r="D519" s="179" t="s">
        <v>7</v>
      </c>
      <c r="E519" s="179" t="s">
        <v>1711</v>
      </c>
      <c r="F519" s="179" t="s">
        <v>1199</v>
      </c>
      <c r="G519" s="179" t="s">
        <v>1199</v>
      </c>
      <c r="H519" s="180">
        <v>39093</v>
      </c>
      <c r="I519" s="180">
        <v>39533</v>
      </c>
      <c r="J519" s="181" t="s">
        <v>1</v>
      </c>
      <c r="K519" s="182">
        <v>100</v>
      </c>
      <c r="L519" s="183">
        <f t="shared" si="80"/>
        <v>3.1957559849199308E-7</v>
      </c>
      <c r="M519" s="184">
        <v>2.0825149999999999</v>
      </c>
      <c r="N519" s="185">
        <f t="shared" si="81"/>
        <v>2.3686430780596725E-7</v>
      </c>
      <c r="O519" s="186">
        <v>100</v>
      </c>
      <c r="P519" s="183">
        <f t="shared" si="82"/>
        <v>3.5952037695165054E-7</v>
      </c>
      <c r="Q519" s="184">
        <v>2.0825149999999999</v>
      </c>
      <c r="R519" s="187">
        <f t="shared" si="83"/>
        <v>4.2277495738704419E-7</v>
      </c>
      <c r="S519" s="182">
        <v>0</v>
      </c>
      <c r="T519" s="183">
        <f t="shared" si="84"/>
        <v>0</v>
      </c>
      <c r="U519" s="184">
        <v>0</v>
      </c>
      <c r="V519" s="185">
        <f t="shared" si="85"/>
        <v>0</v>
      </c>
      <c r="W519" s="186">
        <v>0</v>
      </c>
      <c r="X519" s="183">
        <f t="shared" si="86"/>
        <v>0</v>
      </c>
      <c r="Y519" s="184">
        <v>0</v>
      </c>
      <c r="Z519" s="187">
        <f t="shared" si="87"/>
        <v>0</v>
      </c>
      <c r="AA519" s="182">
        <v>0</v>
      </c>
      <c r="AB519" s="183">
        <f t="shared" si="88"/>
        <v>0</v>
      </c>
      <c r="AC519" s="184">
        <v>0</v>
      </c>
      <c r="AD519" s="185">
        <f t="shared" si="89"/>
        <v>0</v>
      </c>
    </row>
    <row r="520" spans="2:30" x14ac:dyDescent="0.25">
      <c r="B520" s="178" t="s">
        <v>11103</v>
      </c>
      <c r="C520" s="179" t="s">
        <v>11104</v>
      </c>
      <c r="D520" s="179" t="s">
        <v>7</v>
      </c>
      <c r="E520" s="179" t="s">
        <v>1689</v>
      </c>
      <c r="F520" s="179" t="s">
        <v>1199</v>
      </c>
      <c r="G520" s="179" t="s">
        <v>1199</v>
      </c>
      <c r="H520" s="180">
        <v>38922</v>
      </c>
      <c r="I520" s="180">
        <v>41709</v>
      </c>
      <c r="J520" s="181" t="s">
        <v>1</v>
      </c>
      <c r="K520" s="182">
        <v>200</v>
      </c>
      <c r="L520" s="183">
        <f t="shared" si="80"/>
        <v>6.3915119698398616E-7</v>
      </c>
      <c r="M520" s="184">
        <v>2.0823</v>
      </c>
      <c r="N520" s="185">
        <f t="shared" si="81"/>
        <v>2.3683985380386967E-7</v>
      </c>
      <c r="O520" s="186">
        <v>200</v>
      </c>
      <c r="P520" s="183">
        <f t="shared" si="82"/>
        <v>7.1904075390330107E-7</v>
      </c>
      <c r="Q520" s="184">
        <v>2.0823</v>
      </c>
      <c r="R520" s="187">
        <f t="shared" si="83"/>
        <v>4.2273130986669588E-7</v>
      </c>
      <c r="S520" s="182">
        <v>200</v>
      </c>
      <c r="T520" s="183">
        <f t="shared" si="84"/>
        <v>9.3435951110778503E-7</v>
      </c>
      <c r="U520" s="184">
        <v>1.2108000000000001</v>
      </c>
      <c r="V520" s="185">
        <f t="shared" si="85"/>
        <v>4.805764662791149E-7</v>
      </c>
      <c r="W520" s="186">
        <v>200</v>
      </c>
      <c r="X520" s="183">
        <f t="shared" si="86"/>
        <v>1.6550084287096761E-6</v>
      </c>
      <c r="Y520" s="184">
        <v>1.2108000000000001</v>
      </c>
      <c r="Z520" s="187">
        <f t="shared" si="87"/>
        <v>2.4283426181380218E-6</v>
      </c>
      <c r="AA520" s="182">
        <v>0</v>
      </c>
      <c r="AB520" s="183">
        <f t="shared" si="88"/>
        <v>0</v>
      </c>
      <c r="AC520" s="184">
        <v>0</v>
      </c>
      <c r="AD520" s="185">
        <f t="shared" si="89"/>
        <v>0</v>
      </c>
    </row>
    <row r="521" spans="2:30" x14ac:dyDescent="0.25">
      <c r="B521" s="178" t="s">
        <v>7754</v>
      </c>
      <c r="C521" s="179" t="s">
        <v>7755</v>
      </c>
      <c r="D521" s="179" t="s">
        <v>7</v>
      </c>
      <c r="E521" s="179" t="s">
        <v>7756</v>
      </c>
      <c r="F521" s="179" t="s">
        <v>1199</v>
      </c>
      <c r="G521" s="179" t="s">
        <v>1199</v>
      </c>
      <c r="H521" s="180">
        <v>40973</v>
      </c>
      <c r="I521" s="180">
        <v>41689</v>
      </c>
      <c r="J521" s="181" t="s">
        <v>1</v>
      </c>
      <c r="K521" s="182">
        <v>0</v>
      </c>
      <c r="L521" s="183">
        <f t="shared" si="80"/>
        <v>0</v>
      </c>
      <c r="M521" s="184">
        <v>2.0677122849999998</v>
      </c>
      <c r="N521" s="185">
        <f t="shared" si="81"/>
        <v>2.3518065374243158E-7</v>
      </c>
      <c r="O521" s="186">
        <v>0</v>
      </c>
      <c r="P521" s="183">
        <f t="shared" si="82"/>
        <v>0</v>
      </c>
      <c r="Q521" s="184">
        <v>1.9550210349999999</v>
      </c>
      <c r="R521" s="187">
        <f t="shared" si="83"/>
        <v>3.968921879376139E-7</v>
      </c>
      <c r="S521" s="182">
        <v>0</v>
      </c>
      <c r="T521" s="183">
        <f t="shared" si="84"/>
        <v>0</v>
      </c>
      <c r="U521" s="184">
        <v>0.28646103499999997</v>
      </c>
      <c r="V521" s="185">
        <f t="shared" si="85"/>
        <v>1.1369873796412109E-7</v>
      </c>
      <c r="W521" s="186">
        <v>0</v>
      </c>
      <c r="X521" s="183">
        <f t="shared" si="86"/>
        <v>0</v>
      </c>
      <c r="Y521" s="184">
        <v>0.28646103499999997</v>
      </c>
      <c r="Z521" s="187">
        <f t="shared" si="87"/>
        <v>5.7451729412489873E-7</v>
      </c>
      <c r="AA521" s="182">
        <v>0</v>
      </c>
      <c r="AB521" s="183">
        <f t="shared" si="88"/>
        <v>0</v>
      </c>
      <c r="AC521" s="184">
        <v>0</v>
      </c>
      <c r="AD521" s="185">
        <f t="shared" si="89"/>
        <v>0</v>
      </c>
    </row>
    <row r="522" spans="2:30" x14ac:dyDescent="0.25">
      <c r="B522" s="178" t="s">
        <v>8633</v>
      </c>
      <c r="C522" s="179" t="s">
        <v>8634</v>
      </c>
      <c r="D522" s="179" t="s">
        <v>7</v>
      </c>
      <c r="E522" s="179" t="s">
        <v>8635</v>
      </c>
      <c r="F522" s="179" t="s">
        <v>1199</v>
      </c>
      <c r="G522" s="179" t="s">
        <v>1199</v>
      </c>
      <c r="H522" s="180">
        <v>38883</v>
      </c>
      <c r="I522" s="180">
        <v>40707</v>
      </c>
      <c r="J522" s="181" t="s">
        <v>1</v>
      </c>
      <c r="K522" s="182">
        <v>150</v>
      </c>
      <c r="L522" s="183">
        <f t="shared" si="80"/>
        <v>4.7936339773798954E-7</v>
      </c>
      <c r="M522" s="184">
        <v>2.0131510000000001</v>
      </c>
      <c r="N522" s="185">
        <f t="shared" si="81"/>
        <v>2.2897487803155841E-7</v>
      </c>
      <c r="O522" s="186">
        <v>150</v>
      </c>
      <c r="P522" s="183">
        <f t="shared" si="82"/>
        <v>5.392805654274758E-7</v>
      </c>
      <c r="Q522" s="184">
        <v>2.0131510000000001</v>
      </c>
      <c r="R522" s="187">
        <f t="shared" si="83"/>
        <v>4.0869325226405837E-7</v>
      </c>
      <c r="S522" s="182">
        <v>110</v>
      </c>
      <c r="T522" s="183">
        <f t="shared" si="84"/>
        <v>5.1389773110928175E-7</v>
      </c>
      <c r="U522" s="184">
        <v>0.33296999999999999</v>
      </c>
      <c r="V522" s="185">
        <f t="shared" si="85"/>
        <v>1.3215852822675656E-7</v>
      </c>
      <c r="W522" s="186">
        <v>110</v>
      </c>
      <c r="X522" s="183">
        <f t="shared" si="86"/>
        <v>9.1025463579032183E-7</v>
      </c>
      <c r="Y522" s="184">
        <v>0.33296999999999999</v>
      </c>
      <c r="Z522" s="187">
        <f t="shared" si="87"/>
        <v>6.6779421998795591E-7</v>
      </c>
      <c r="AA522" s="182">
        <v>0</v>
      </c>
      <c r="AB522" s="183">
        <f t="shared" si="88"/>
        <v>0</v>
      </c>
      <c r="AC522" s="184">
        <v>0</v>
      </c>
      <c r="AD522" s="185">
        <f t="shared" si="89"/>
        <v>0</v>
      </c>
    </row>
    <row r="523" spans="2:30" x14ac:dyDescent="0.25">
      <c r="B523" s="178" t="s">
        <v>4724</v>
      </c>
      <c r="C523" s="179" t="s">
        <v>4725</v>
      </c>
      <c r="D523" s="179" t="s">
        <v>7</v>
      </c>
      <c r="E523" s="179" t="s">
        <v>4726</v>
      </c>
      <c r="F523" s="179" t="s">
        <v>1199</v>
      </c>
      <c r="G523" s="179" t="s">
        <v>1199</v>
      </c>
      <c r="H523" s="180">
        <v>39058</v>
      </c>
      <c r="I523" s="180">
        <v>39064</v>
      </c>
      <c r="J523" s="181" t="s">
        <v>1</v>
      </c>
      <c r="K523" s="182">
        <v>600</v>
      </c>
      <c r="L523" s="183">
        <f t="shared" si="80"/>
        <v>1.9174535909519582E-6</v>
      </c>
      <c r="M523" s="184">
        <v>1.98909</v>
      </c>
      <c r="N523" s="185">
        <f t="shared" si="81"/>
        <v>2.262381908479754E-7</v>
      </c>
      <c r="O523" s="186">
        <v>600</v>
      </c>
      <c r="P523" s="183">
        <f t="shared" si="82"/>
        <v>2.1571222617099032E-6</v>
      </c>
      <c r="Q523" s="184">
        <v>1.98909</v>
      </c>
      <c r="R523" s="187">
        <f t="shared" si="83"/>
        <v>4.0380858720777318E-7</v>
      </c>
      <c r="S523" s="182">
        <v>0</v>
      </c>
      <c r="T523" s="183">
        <f t="shared" si="84"/>
        <v>0</v>
      </c>
      <c r="U523" s="184">
        <v>0</v>
      </c>
      <c r="V523" s="185">
        <f t="shared" si="85"/>
        <v>0</v>
      </c>
      <c r="W523" s="186">
        <v>0</v>
      </c>
      <c r="X523" s="183">
        <f t="shared" si="86"/>
        <v>0</v>
      </c>
      <c r="Y523" s="184">
        <v>0</v>
      </c>
      <c r="Z523" s="187">
        <f t="shared" si="87"/>
        <v>0</v>
      </c>
      <c r="AA523" s="182">
        <v>0</v>
      </c>
      <c r="AB523" s="183">
        <f t="shared" si="88"/>
        <v>0</v>
      </c>
      <c r="AC523" s="184">
        <v>0</v>
      </c>
      <c r="AD523" s="185">
        <f t="shared" si="89"/>
        <v>0</v>
      </c>
    </row>
    <row r="524" spans="2:30" x14ac:dyDescent="0.25">
      <c r="B524" s="178" t="s">
        <v>2515</v>
      </c>
      <c r="C524" s="179" t="s">
        <v>2516</v>
      </c>
      <c r="D524" s="179" t="s">
        <v>7</v>
      </c>
      <c r="E524" s="179" t="s">
        <v>2517</v>
      </c>
      <c r="F524" s="179" t="s">
        <v>1199</v>
      </c>
      <c r="G524" s="179" t="s">
        <v>1199</v>
      </c>
      <c r="H524" s="180">
        <v>39960</v>
      </c>
      <c r="I524" s="180">
        <v>41695</v>
      </c>
      <c r="J524" s="181" t="s">
        <v>1</v>
      </c>
      <c r="K524" s="182">
        <v>0</v>
      </c>
      <c r="L524" s="183">
        <f t="shared" si="80"/>
        <v>0</v>
      </c>
      <c r="M524" s="184">
        <v>1.945775</v>
      </c>
      <c r="N524" s="185">
        <f t="shared" si="81"/>
        <v>2.2131156247189382E-7</v>
      </c>
      <c r="O524" s="186">
        <v>0</v>
      </c>
      <c r="P524" s="183">
        <f t="shared" si="82"/>
        <v>0</v>
      </c>
      <c r="Q524" s="184">
        <v>1.945775</v>
      </c>
      <c r="R524" s="187">
        <f t="shared" si="83"/>
        <v>3.9501513444550267E-7</v>
      </c>
      <c r="S524" s="182">
        <v>0</v>
      </c>
      <c r="T524" s="183">
        <f t="shared" si="84"/>
        <v>0</v>
      </c>
      <c r="U524" s="184">
        <v>0</v>
      </c>
      <c r="V524" s="185">
        <f t="shared" si="85"/>
        <v>0</v>
      </c>
      <c r="W524" s="186">
        <v>0</v>
      </c>
      <c r="X524" s="183">
        <f t="shared" si="86"/>
        <v>0</v>
      </c>
      <c r="Y524" s="184">
        <v>0</v>
      </c>
      <c r="Z524" s="187">
        <f t="shared" si="87"/>
        <v>0</v>
      </c>
      <c r="AA524" s="182">
        <v>0</v>
      </c>
      <c r="AB524" s="183">
        <f t="shared" si="88"/>
        <v>0</v>
      </c>
      <c r="AC524" s="184">
        <v>0</v>
      </c>
      <c r="AD524" s="185">
        <f t="shared" si="89"/>
        <v>0</v>
      </c>
    </row>
    <row r="525" spans="2:30" x14ac:dyDescent="0.25">
      <c r="B525" s="178" t="s">
        <v>4527</v>
      </c>
      <c r="C525" s="179" t="s">
        <v>4528</v>
      </c>
      <c r="D525" s="179" t="s">
        <v>10</v>
      </c>
      <c r="E525" s="179" t="s">
        <v>4529</v>
      </c>
      <c r="F525" s="179" t="s">
        <v>1199</v>
      </c>
      <c r="G525" s="179" t="s">
        <v>1199</v>
      </c>
      <c r="H525" s="180">
        <v>41157</v>
      </c>
      <c r="I525" s="180">
        <v>41285</v>
      </c>
      <c r="J525" s="181" t="s">
        <v>1</v>
      </c>
      <c r="K525" s="182">
        <v>600</v>
      </c>
      <c r="L525" s="183">
        <f t="shared" si="80"/>
        <v>1.9174535909519582E-6</v>
      </c>
      <c r="M525" s="184">
        <v>1.8738300000000001</v>
      </c>
      <c r="N525" s="185">
        <f t="shared" si="81"/>
        <v>2.1312857093276912E-7</v>
      </c>
      <c r="O525" s="186">
        <v>600</v>
      </c>
      <c r="P525" s="183">
        <f t="shared" si="82"/>
        <v>2.1571222617099032E-6</v>
      </c>
      <c r="Q525" s="184">
        <v>1.8738300000000001</v>
      </c>
      <c r="R525" s="187">
        <f t="shared" si="83"/>
        <v>3.8040945606661421E-7</v>
      </c>
      <c r="S525" s="182">
        <v>400</v>
      </c>
      <c r="T525" s="183">
        <f t="shared" si="84"/>
        <v>1.8687190222155701E-6</v>
      </c>
      <c r="U525" s="184">
        <v>1.2108000000000001</v>
      </c>
      <c r="V525" s="185">
        <f t="shared" si="85"/>
        <v>4.805764662791149E-7</v>
      </c>
      <c r="W525" s="186">
        <v>400</v>
      </c>
      <c r="X525" s="183">
        <f t="shared" si="86"/>
        <v>3.3100168574193522E-6</v>
      </c>
      <c r="Y525" s="184">
        <v>1.2108000000000001</v>
      </c>
      <c r="Z525" s="187">
        <f t="shared" si="87"/>
        <v>2.4283426181380218E-6</v>
      </c>
      <c r="AA525" s="182">
        <v>0</v>
      </c>
      <c r="AB525" s="183">
        <f t="shared" si="88"/>
        <v>0</v>
      </c>
      <c r="AC525" s="184">
        <v>0</v>
      </c>
      <c r="AD525" s="185">
        <f t="shared" si="89"/>
        <v>0</v>
      </c>
    </row>
    <row r="526" spans="2:30" x14ac:dyDescent="0.25">
      <c r="B526" s="178" t="s">
        <v>13950</v>
      </c>
      <c r="C526" s="179" t="s">
        <v>13951</v>
      </c>
      <c r="D526" s="179" t="s">
        <v>7</v>
      </c>
      <c r="E526" s="179" t="s">
        <v>13952</v>
      </c>
      <c r="F526" s="179" t="s">
        <v>1199</v>
      </c>
      <c r="G526" s="179" t="s">
        <v>1199</v>
      </c>
      <c r="H526" s="180">
        <v>40599</v>
      </c>
      <c r="I526" s="180">
        <v>40660</v>
      </c>
      <c r="J526" s="181" t="s">
        <v>1</v>
      </c>
      <c r="K526" s="182">
        <v>0</v>
      </c>
      <c r="L526" s="183">
        <f t="shared" si="80"/>
        <v>0</v>
      </c>
      <c r="M526" s="184">
        <v>1.86535725</v>
      </c>
      <c r="N526" s="185">
        <f t="shared" si="81"/>
        <v>2.1216488420592056E-7</v>
      </c>
      <c r="O526" s="186">
        <v>0</v>
      </c>
      <c r="P526" s="183">
        <f t="shared" si="82"/>
        <v>0</v>
      </c>
      <c r="Q526" s="184">
        <v>0.851136</v>
      </c>
      <c r="R526" s="187">
        <f t="shared" si="83"/>
        <v>1.7279058548465643E-7</v>
      </c>
      <c r="S526" s="182">
        <v>0</v>
      </c>
      <c r="T526" s="183">
        <f t="shared" si="84"/>
        <v>0</v>
      </c>
      <c r="U526" s="184">
        <v>0</v>
      </c>
      <c r="V526" s="185">
        <f t="shared" si="85"/>
        <v>0</v>
      </c>
      <c r="W526" s="186">
        <v>0</v>
      </c>
      <c r="X526" s="183">
        <f t="shared" si="86"/>
        <v>0</v>
      </c>
      <c r="Y526" s="184">
        <v>0</v>
      </c>
      <c r="Z526" s="187">
        <f t="shared" si="87"/>
        <v>0</v>
      </c>
      <c r="AA526" s="182">
        <v>0</v>
      </c>
      <c r="AB526" s="183">
        <f t="shared" si="88"/>
        <v>0</v>
      </c>
      <c r="AC526" s="184">
        <v>0</v>
      </c>
      <c r="AD526" s="185">
        <f t="shared" si="89"/>
        <v>0</v>
      </c>
    </row>
    <row r="527" spans="2:30" x14ac:dyDescent="0.25">
      <c r="B527" s="178" t="s">
        <v>2916</v>
      </c>
      <c r="C527" s="179" t="s">
        <v>2917</v>
      </c>
      <c r="D527" s="179" t="s">
        <v>7</v>
      </c>
      <c r="E527" s="179" t="s">
        <v>2918</v>
      </c>
      <c r="F527" s="179" t="s">
        <v>1199</v>
      </c>
      <c r="G527" s="179" t="s">
        <v>1199</v>
      </c>
      <c r="H527" s="180">
        <v>38734</v>
      </c>
      <c r="I527" s="180">
        <v>41460</v>
      </c>
      <c r="J527" s="181" t="s">
        <v>1</v>
      </c>
      <c r="K527" s="182">
        <v>0</v>
      </c>
      <c r="L527" s="183">
        <f t="shared" si="80"/>
        <v>0</v>
      </c>
      <c r="M527" s="184">
        <v>1.8573672000000001</v>
      </c>
      <c r="N527" s="185">
        <f t="shared" si="81"/>
        <v>2.1125609955726974E-7</v>
      </c>
      <c r="O527" s="186">
        <v>0</v>
      </c>
      <c r="P527" s="183">
        <f t="shared" si="82"/>
        <v>0</v>
      </c>
      <c r="Q527" s="184">
        <v>1.8573672000000001</v>
      </c>
      <c r="R527" s="187">
        <f t="shared" si="83"/>
        <v>3.7706731468061154E-7</v>
      </c>
      <c r="S527" s="182">
        <v>0</v>
      </c>
      <c r="T527" s="183">
        <f t="shared" si="84"/>
        <v>0</v>
      </c>
      <c r="U527" s="184">
        <v>1.8573672000000001</v>
      </c>
      <c r="V527" s="185">
        <f t="shared" si="85"/>
        <v>7.3720429927216221E-7</v>
      </c>
      <c r="W527" s="186">
        <v>0</v>
      </c>
      <c r="X527" s="183">
        <f t="shared" si="86"/>
        <v>0</v>
      </c>
      <c r="Y527" s="184">
        <v>1.8573672000000001</v>
      </c>
      <c r="Z527" s="187">
        <f t="shared" si="87"/>
        <v>3.7250775762237252E-6</v>
      </c>
      <c r="AA527" s="182">
        <v>0</v>
      </c>
      <c r="AB527" s="183">
        <f t="shared" si="88"/>
        <v>0</v>
      </c>
      <c r="AC527" s="184">
        <v>0</v>
      </c>
      <c r="AD527" s="185">
        <f t="shared" si="89"/>
        <v>0</v>
      </c>
    </row>
    <row r="528" spans="2:30" x14ac:dyDescent="0.25">
      <c r="B528" s="178" t="s">
        <v>3196</v>
      </c>
      <c r="C528" s="179" t="s">
        <v>3197</v>
      </c>
      <c r="D528" s="179" t="s">
        <v>7</v>
      </c>
      <c r="E528" s="179" t="s">
        <v>3198</v>
      </c>
      <c r="F528" s="179" t="s">
        <v>1199</v>
      </c>
      <c r="G528" s="179" t="s">
        <v>1199</v>
      </c>
      <c r="H528" s="180">
        <v>39289</v>
      </c>
      <c r="I528" s="180">
        <v>40030</v>
      </c>
      <c r="J528" s="181" t="s">
        <v>1</v>
      </c>
      <c r="K528" s="182">
        <v>600</v>
      </c>
      <c r="L528" s="183">
        <f t="shared" si="80"/>
        <v>1.9174535909519582E-6</v>
      </c>
      <c r="M528" s="184">
        <v>1.8162</v>
      </c>
      <c r="N528" s="185">
        <f t="shared" si="81"/>
        <v>2.0657376097516599E-7</v>
      </c>
      <c r="O528" s="186">
        <v>600</v>
      </c>
      <c r="P528" s="183">
        <f t="shared" si="82"/>
        <v>2.1571222617099032E-6</v>
      </c>
      <c r="Q528" s="184">
        <v>1.8162</v>
      </c>
      <c r="R528" s="187">
        <f t="shared" si="83"/>
        <v>3.6870989049603472E-7</v>
      </c>
      <c r="S528" s="182">
        <v>600</v>
      </c>
      <c r="T528" s="183">
        <f t="shared" si="84"/>
        <v>2.8030785333233551E-6</v>
      </c>
      <c r="U528" s="184">
        <v>1.8162</v>
      </c>
      <c r="V528" s="185">
        <f t="shared" si="85"/>
        <v>7.208646994186723E-7</v>
      </c>
      <c r="W528" s="186">
        <v>600</v>
      </c>
      <c r="X528" s="183">
        <f t="shared" si="86"/>
        <v>4.9650252861290289E-6</v>
      </c>
      <c r="Y528" s="184">
        <v>1.8162</v>
      </c>
      <c r="Z528" s="187">
        <f t="shared" si="87"/>
        <v>3.6425139272070327E-6</v>
      </c>
      <c r="AA528" s="182">
        <v>0</v>
      </c>
      <c r="AB528" s="183">
        <f t="shared" si="88"/>
        <v>0</v>
      </c>
      <c r="AC528" s="184">
        <v>0</v>
      </c>
      <c r="AD528" s="185">
        <f t="shared" si="89"/>
        <v>0</v>
      </c>
    </row>
    <row r="529" spans="2:30" x14ac:dyDescent="0.25">
      <c r="B529" s="178" t="s">
        <v>9470</v>
      </c>
      <c r="C529" s="179" t="s">
        <v>9471</v>
      </c>
      <c r="D529" s="179" t="s">
        <v>7</v>
      </c>
      <c r="E529" s="179" t="s">
        <v>9472</v>
      </c>
      <c r="F529" s="179" t="s">
        <v>1199</v>
      </c>
      <c r="G529" s="179" t="s">
        <v>1199</v>
      </c>
      <c r="H529" s="180">
        <v>41550</v>
      </c>
      <c r="I529" s="180">
        <v>41550</v>
      </c>
      <c r="J529" s="181" t="s">
        <v>1</v>
      </c>
      <c r="K529" s="182">
        <v>0</v>
      </c>
      <c r="L529" s="183">
        <f t="shared" si="80"/>
        <v>0</v>
      </c>
      <c r="M529" s="184">
        <v>1.7549999999999999</v>
      </c>
      <c r="N529" s="185">
        <f t="shared" si="81"/>
        <v>1.9961290084319804E-7</v>
      </c>
      <c r="O529" s="186">
        <v>0</v>
      </c>
      <c r="P529" s="183">
        <f t="shared" si="82"/>
        <v>0</v>
      </c>
      <c r="Q529" s="184">
        <v>0</v>
      </c>
      <c r="R529" s="187">
        <f t="shared" si="83"/>
        <v>0</v>
      </c>
      <c r="S529" s="182">
        <v>0</v>
      </c>
      <c r="T529" s="183">
        <f t="shared" si="84"/>
        <v>0</v>
      </c>
      <c r="U529" s="184">
        <v>0</v>
      </c>
      <c r="V529" s="185">
        <f t="shared" si="85"/>
        <v>0</v>
      </c>
      <c r="W529" s="186">
        <v>0</v>
      </c>
      <c r="X529" s="183">
        <f t="shared" si="86"/>
        <v>0</v>
      </c>
      <c r="Y529" s="184">
        <v>0</v>
      </c>
      <c r="Z529" s="187">
        <f t="shared" si="87"/>
        <v>0</v>
      </c>
      <c r="AA529" s="182">
        <v>0</v>
      </c>
      <c r="AB529" s="183">
        <f t="shared" si="88"/>
        <v>0</v>
      </c>
      <c r="AC529" s="184">
        <v>0</v>
      </c>
      <c r="AD529" s="185">
        <f t="shared" si="89"/>
        <v>0</v>
      </c>
    </row>
    <row r="530" spans="2:30" x14ac:dyDescent="0.25">
      <c r="B530" s="178" t="s">
        <v>8306</v>
      </c>
      <c r="C530" s="179" t="s">
        <v>8307</v>
      </c>
      <c r="D530" s="179" t="s">
        <v>7</v>
      </c>
      <c r="E530" s="179" t="s">
        <v>8308</v>
      </c>
      <c r="F530" s="179" t="s">
        <v>1199</v>
      </c>
      <c r="G530" s="179" t="s">
        <v>1199</v>
      </c>
      <c r="H530" s="180">
        <v>39764</v>
      </c>
      <c r="I530" s="180">
        <v>39764</v>
      </c>
      <c r="J530" s="181" t="s">
        <v>1</v>
      </c>
      <c r="K530" s="182">
        <v>0</v>
      </c>
      <c r="L530" s="183">
        <f t="shared" si="80"/>
        <v>0</v>
      </c>
      <c r="M530" s="184">
        <v>1.7430000000000001</v>
      </c>
      <c r="N530" s="185">
        <f t="shared" si="81"/>
        <v>1.9824802630751807E-7</v>
      </c>
      <c r="O530" s="186">
        <v>0</v>
      </c>
      <c r="P530" s="183">
        <f t="shared" si="82"/>
        <v>0</v>
      </c>
      <c r="Q530" s="184">
        <v>1.7430000000000001</v>
      </c>
      <c r="R530" s="187">
        <f t="shared" si="83"/>
        <v>3.5384943240534551E-7</v>
      </c>
      <c r="S530" s="182">
        <v>0</v>
      </c>
      <c r="T530" s="183">
        <f t="shared" si="84"/>
        <v>0</v>
      </c>
      <c r="U530" s="184">
        <v>0</v>
      </c>
      <c r="V530" s="185">
        <f t="shared" si="85"/>
        <v>0</v>
      </c>
      <c r="W530" s="186">
        <v>0</v>
      </c>
      <c r="X530" s="183">
        <f t="shared" si="86"/>
        <v>0</v>
      </c>
      <c r="Y530" s="184">
        <v>0</v>
      </c>
      <c r="Z530" s="187">
        <f t="shared" si="87"/>
        <v>0</v>
      </c>
      <c r="AA530" s="182">
        <v>0</v>
      </c>
      <c r="AB530" s="183">
        <f t="shared" si="88"/>
        <v>0</v>
      </c>
      <c r="AC530" s="184">
        <v>0</v>
      </c>
      <c r="AD530" s="185">
        <f t="shared" si="89"/>
        <v>0</v>
      </c>
    </row>
    <row r="531" spans="2:30" x14ac:dyDescent="0.25">
      <c r="B531" s="178" t="s">
        <v>16446</v>
      </c>
      <c r="C531" s="179" t="s">
        <v>16447</v>
      </c>
      <c r="D531" s="179" t="s">
        <v>19</v>
      </c>
      <c r="E531" s="179" t="s">
        <v>16448</v>
      </c>
      <c r="F531" s="179" t="s">
        <v>1199</v>
      </c>
      <c r="G531" s="179" t="s">
        <v>1199</v>
      </c>
      <c r="H531" s="180">
        <v>38883</v>
      </c>
      <c r="I531" s="180">
        <v>39066</v>
      </c>
      <c r="J531" s="181" t="s">
        <v>1</v>
      </c>
      <c r="K531" s="182">
        <v>0</v>
      </c>
      <c r="L531" s="183">
        <f t="shared" si="80"/>
        <v>0</v>
      </c>
      <c r="M531" s="184">
        <v>1.69036875</v>
      </c>
      <c r="N531" s="185">
        <f t="shared" si="81"/>
        <v>1.9226177189868411E-7</v>
      </c>
      <c r="O531" s="186">
        <v>0</v>
      </c>
      <c r="P531" s="183">
        <f t="shared" si="82"/>
        <v>0</v>
      </c>
      <c r="Q531" s="184">
        <v>0</v>
      </c>
      <c r="R531" s="187">
        <f t="shared" si="83"/>
        <v>0</v>
      </c>
      <c r="S531" s="182">
        <v>0</v>
      </c>
      <c r="T531" s="183">
        <f t="shared" si="84"/>
        <v>0</v>
      </c>
      <c r="U531" s="184">
        <v>0</v>
      </c>
      <c r="V531" s="185">
        <f t="shared" si="85"/>
        <v>0</v>
      </c>
      <c r="W531" s="186">
        <v>0</v>
      </c>
      <c r="X531" s="183">
        <f t="shared" si="86"/>
        <v>0</v>
      </c>
      <c r="Y531" s="184">
        <v>0</v>
      </c>
      <c r="Z531" s="187">
        <f t="shared" si="87"/>
        <v>0</v>
      </c>
      <c r="AA531" s="182">
        <v>0</v>
      </c>
      <c r="AB531" s="183">
        <f t="shared" si="88"/>
        <v>0</v>
      </c>
      <c r="AC531" s="184">
        <v>0</v>
      </c>
      <c r="AD531" s="185">
        <f t="shared" si="89"/>
        <v>0</v>
      </c>
    </row>
    <row r="532" spans="2:30" x14ac:dyDescent="0.25">
      <c r="B532" s="178" t="s">
        <v>16359</v>
      </c>
      <c r="C532" s="179" t="s">
        <v>16360</v>
      </c>
      <c r="D532" s="179" t="s">
        <v>19</v>
      </c>
      <c r="E532" s="179" t="s">
        <v>11634</v>
      </c>
      <c r="F532" s="179" t="s">
        <v>1199</v>
      </c>
      <c r="G532" s="179" t="s">
        <v>1199</v>
      </c>
      <c r="H532" s="180">
        <v>38986</v>
      </c>
      <c r="I532" s="180">
        <v>41871</v>
      </c>
      <c r="J532" s="181" t="s">
        <v>1</v>
      </c>
      <c r="K532" s="182">
        <v>0</v>
      </c>
      <c r="L532" s="183">
        <f t="shared" si="80"/>
        <v>0</v>
      </c>
      <c r="M532" s="184">
        <v>1.6667000000000001</v>
      </c>
      <c r="N532" s="185">
        <f t="shared" si="81"/>
        <v>1.8956969905148615E-7</v>
      </c>
      <c r="O532" s="186">
        <v>0</v>
      </c>
      <c r="P532" s="183">
        <f t="shared" si="82"/>
        <v>0</v>
      </c>
      <c r="Q532" s="184">
        <v>1.6667000000000001</v>
      </c>
      <c r="R532" s="187">
        <f t="shared" si="83"/>
        <v>3.3835963797475008E-7</v>
      </c>
      <c r="S532" s="182">
        <v>0</v>
      </c>
      <c r="T532" s="183">
        <f t="shared" si="84"/>
        <v>0</v>
      </c>
      <c r="U532" s="184">
        <v>0</v>
      </c>
      <c r="V532" s="185">
        <f t="shared" si="85"/>
        <v>0</v>
      </c>
      <c r="W532" s="186">
        <v>0</v>
      </c>
      <c r="X532" s="183">
        <f t="shared" si="86"/>
        <v>0</v>
      </c>
      <c r="Y532" s="184">
        <v>0</v>
      </c>
      <c r="Z532" s="187">
        <f t="shared" si="87"/>
        <v>0</v>
      </c>
      <c r="AA532" s="182">
        <v>0</v>
      </c>
      <c r="AB532" s="183">
        <f t="shared" si="88"/>
        <v>0</v>
      </c>
      <c r="AC532" s="184">
        <v>0</v>
      </c>
      <c r="AD532" s="185">
        <f t="shared" si="89"/>
        <v>0</v>
      </c>
    </row>
    <row r="533" spans="2:30" x14ac:dyDescent="0.25">
      <c r="B533" s="178" t="s">
        <v>12083</v>
      </c>
      <c r="C533" s="179" t="s">
        <v>12084</v>
      </c>
      <c r="D533" s="179" t="s">
        <v>7</v>
      </c>
      <c r="E533" s="179" t="s">
        <v>12085</v>
      </c>
      <c r="F533" s="179" t="s">
        <v>1199</v>
      </c>
      <c r="G533" s="179" t="s">
        <v>1199</v>
      </c>
      <c r="H533" s="180">
        <v>40856</v>
      </c>
      <c r="I533" s="180">
        <v>41197</v>
      </c>
      <c r="J533" s="181" t="s">
        <v>1</v>
      </c>
      <c r="K533" s="182">
        <v>0</v>
      </c>
      <c r="L533" s="183">
        <f t="shared" si="80"/>
        <v>0</v>
      </c>
      <c r="M533" s="184">
        <v>1.55</v>
      </c>
      <c r="N533" s="185">
        <f t="shared" si="81"/>
        <v>1.7629629419199827E-7</v>
      </c>
      <c r="O533" s="186">
        <v>0</v>
      </c>
      <c r="P533" s="183">
        <f t="shared" si="82"/>
        <v>0</v>
      </c>
      <c r="Q533" s="184">
        <v>1.55</v>
      </c>
      <c r="R533" s="187">
        <f t="shared" si="83"/>
        <v>3.146681699531185E-7</v>
      </c>
      <c r="S533" s="182">
        <v>0</v>
      </c>
      <c r="T533" s="183">
        <f t="shared" si="84"/>
        <v>0</v>
      </c>
      <c r="U533" s="184">
        <v>0</v>
      </c>
      <c r="V533" s="185">
        <f t="shared" si="85"/>
        <v>0</v>
      </c>
      <c r="W533" s="186">
        <v>0</v>
      </c>
      <c r="X533" s="183">
        <f t="shared" si="86"/>
        <v>0</v>
      </c>
      <c r="Y533" s="184">
        <v>0</v>
      </c>
      <c r="Z533" s="187">
        <f t="shared" si="87"/>
        <v>0</v>
      </c>
      <c r="AA533" s="182">
        <v>0</v>
      </c>
      <c r="AB533" s="183">
        <f t="shared" si="88"/>
        <v>0</v>
      </c>
      <c r="AC533" s="184">
        <v>0</v>
      </c>
      <c r="AD533" s="185">
        <f t="shared" si="89"/>
        <v>0</v>
      </c>
    </row>
    <row r="534" spans="2:30" x14ac:dyDescent="0.25">
      <c r="B534" s="178" t="s">
        <v>9642</v>
      </c>
      <c r="C534" s="179" t="s">
        <v>9643</v>
      </c>
      <c r="D534" s="179" t="s">
        <v>7</v>
      </c>
      <c r="E534" s="179" t="s">
        <v>9644</v>
      </c>
      <c r="F534" s="179" t="s">
        <v>1199</v>
      </c>
      <c r="G534" s="179" t="s">
        <v>1199</v>
      </c>
      <c r="H534" s="180">
        <v>41472</v>
      </c>
      <c r="I534" s="180">
        <v>41716</v>
      </c>
      <c r="J534" s="181" t="s">
        <v>1</v>
      </c>
      <c r="K534" s="182">
        <v>500</v>
      </c>
      <c r="L534" s="183">
        <f t="shared" si="80"/>
        <v>1.5978779924599653E-6</v>
      </c>
      <c r="M534" s="184">
        <v>1.5423150000000001</v>
      </c>
      <c r="N534" s="185">
        <f t="shared" si="81"/>
        <v>1.754222057914399E-7</v>
      </c>
      <c r="O534" s="186">
        <v>500</v>
      </c>
      <c r="P534" s="183">
        <f t="shared" si="82"/>
        <v>1.7976018847582527E-6</v>
      </c>
      <c r="Q534" s="184">
        <v>1.5423150000000001</v>
      </c>
      <c r="R534" s="187">
        <f t="shared" si="83"/>
        <v>3.131080248653187E-7</v>
      </c>
      <c r="S534" s="182">
        <v>400</v>
      </c>
      <c r="T534" s="183">
        <f t="shared" si="84"/>
        <v>1.8687190222155701E-6</v>
      </c>
      <c r="U534" s="184">
        <v>1.2108000000000001</v>
      </c>
      <c r="V534" s="185">
        <f t="shared" si="85"/>
        <v>4.805764662791149E-7</v>
      </c>
      <c r="W534" s="186">
        <v>400</v>
      </c>
      <c r="X534" s="183">
        <f t="shared" si="86"/>
        <v>3.3100168574193522E-6</v>
      </c>
      <c r="Y534" s="184">
        <v>1.2108000000000001</v>
      </c>
      <c r="Z534" s="187">
        <f t="shared" si="87"/>
        <v>2.4283426181380218E-6</v>
      </c>
      <c r="AA534" s="182">
        <v>0</v>
      </c>
      <c r="AB534" s="183">
        <f t="shared" si="88"/>
        <v>0</v>
      </c>
      <c r="AC534" s="184">
        <v>0</v>
      </c>
      <c r="AD534" s="185">
        <f t="shared" si="89"/>
        <v>0</v>
      </c>
    </row>
    <row r="535" spans="2:30" x14ac:dyDescent="0.25">
      <c r="B535" s="178" t="s">
        <v>11535</v>
      </c>
      <c r="C535" s="179" t="s">
        <v>11536</v>
      </c>
      <c r="D535" s="179" t="s">
        <v>10</v>
      </c>
      <c r="E535" s="179" t="s">
        <v>11537</v>
      </c>
      <c r="F535" s="179" t="s">
        <v>1199</v>
      </c>
      <c r="G535" s="179" t="s">
        <v>1199</v>
      </c>
      <c r="H535" s="180">
        <v>39293</v>
      </c>
      <c r="I535" s="180">
        <v>39293</v>
      </c>
      <c r="J535" s="181" t="s">
        <v>1</v>
      </c>
      <c r="K535" s="182">
        <v>500</v>
      </c>
      <c r="L535" s="183">
        <f t="shared" si="80"/>
        <v>1.5978779924599653E-6</v>
      </c>
      <c r="M535" s="184">
        <v>1.5135000000000001</v>
      </c>
      <c r="N535" s="185">
        <f t="shared" si="81"/>
        <v>1.7214480081263833E-7</v>
      </c>
      <c r="O535" s="186">
        <v>500</v>
      </c>
      <c r="P535" s="183">
        <f t="shared" si="82"/>
        <v>1.7976018847582527E-6</v>
      </c>
      <c r="Q535" s="184">
        <v>1.5135000000000001</v>
      </c>
      <c r="R535" s="187">
        <f t="shared" si="83"/>
        <v>3.0725824208002893E-7</v>
      </c>
      <c r="S535" s="182">
        <v>500</v>
      </c>
      <c r="T535" s="183">
        <f t="shared" si="84"/>
        <v>2.3358987777694626E-6</v>
      </c>
      <c r="U535" s="184">
        <v>1.5135000000000001</v>
      </c>
      <c r="V535" s="185">
        <f t="shared" si="85"/>
        <v>6.007205828488936E-7</v>
      </c>
      <c r="W535" s="186">
        <v>500</v>
      </c>
      <c r="X535" s="183">
        <f t="shared" si="86"/>
        <v>4.1375210717741903E-6</v>
      </c>
      <c r="Y535" s="184">
        <v>1.5135000000000001</v>
      </c>
      <c r="Z535" s="187">
        <f t="shared" si="87"/>
        <v>3.0354282726725271E-6</v>
      </c>
      <c r="AA535" s="182">
        <v>0</v>
      </c>
      <c r="AB535" s="183">
        <f t="shared" si="88"/>
        <v>0</v>
      </c>
      <c r="AC535" s="184">
        <v>0</v>
      </c>
      <c r="AD535" s="185">
        <f t="shared" si="89"/>
        <v>0</v>
      </c>
    </row>
    <row r="536" spans="2:30" x14ac:dyDescent="0.25">
      <c r="B536" s="178" t="s">
        <v>4330</v>
      </c>
      <c r="C536" s="179" t="s">
        <v>4331</v>
      </c>
      <c r="D536" s="179" t="s">
        <v>7</v>
      </c>
      <c r="E536" s="179" t="s">
        <v>4332</v>
      </c>
      <c r="F536" s="179" t="s">
        <v>1199</v>
      </c>
      <c r="G536" s="179" t="s">
        <v>1199</v>
      </c>
      <c r="H536" s="180">
        <v>39527</v>
      </c>
      <c r="I536" s="180">
        <v>39527</v>
      </c>
      <c r="J536" s="181" t="s">
        <v>1</v>
      </c>
      <c r="K536" s="182">
        <v>500</v>
      </c>
      <c r="L536" s="183">
        <f t="shared" si="80"/>
        <v>1.5978779924599653E-6</v>
      </c>
      <c r="M536" s="184">
        <v>1.5135000000000001</v>
      </c>
      <c r="N536" s="185">
        <f t="shared" si="81"/>
        <v>1.7214480081263833E-7</v>
      </c>
      <c r="O536" s="186">
        <v>500</v>
      </c>
      <c r="P536" s="183">
        <f t="shared" si="82"/>
        <v>1.7976018847582527E-6</v>
      </c>
      <c r="Q536" s="184">
        <v>1.5135000000000001</v>
      </c>
      <c r="R536" s="187">
        <f t="shared" si="83"/>
        <v>3.0725824208002893E-7</v>
      </c>
      <c r="S536" s="182">
        <v>500</v>
      </c>
      <c r="T536" s="183">
        <f t="shared" si="84"/>
        <v>2.3358987777694626E-6</v>
      </c>
      <c r="U536" s="184">
        <v>1.5135000000000001</v>
      </c>
      <c r="V536" s="185">
        <f t="shared" si="85"/>
        <v>6.007205828488936E-7</v>
      </c>
      <c r="W536" s="186">
        <v>500</v>
      </c>
      <c r="X536" s="183">
        <f t="shared" si="86"/>
        <v>4.1375210717741903E-6</v>
      </c>
      <c r="Y536" s="184">
        <v>1.5135000000000001</v>
      </c>
      <c r="Z536" s="187">
        <f t="shared" si="87"/>
        <v>3.0354282726725271E-6</v>
      </c>
      <c r="AA536" s="182">
        <v>0</v>
      </c>
      <c r="AB536" s="183">
        <f t="shared" si="88"/>
        <v>0</v>
      </c>
      <c r="AC536" s="184">
        <v>0</v>
      </c>
      <c r="AD536" s="185">
        <f t="shared" si="89"/>
        <v>0</v>
      </c>
    </row>
    <row r="537" spans="2:30" x14ac:dyDescent="0.25">
      <c r="B537" s="178" t="s">
        <v>11939</v>
      </c>
      <c r="C537" s="179" t="s">
        <v>11940</v>
      </c>
      <c r="D537" s="179" t="s">
        <v>7</v>
      </c>
      <c r="E537" s="179" t="s">
        <v>11941</v>
      </c>
      <c r="F537" s="179" t="s">
        <v>1199</v>
      </c>
      <c r="G537" s="179" t="s">
        <v>1199</v>
      </c>
      <c r="H537" s="180">
        <v>40045</v>
      </c>
      <c r="I537" s="180">
        <v>40045</v>
      </c>
      <c r="J537" s="181" t="s">
        <v>1</v>
      </c>
      <c r="K537" s="182">
        <v>500</v>
      </c>
      <c r="L537" s="183">
        <f t="shared" si="80"/>
        <v>1.5978779924599653E-6</v>
      </c>
      <c r="M537" s="184">
        <v>1.5135000000000001</v>
      </c>
      <c r="N537" s="185">
        <f t="shared" si="81"/>
        <v>1.7214480081263833E-7</v>
      </c>
      <c r="O537" s="186">
        <v>500</v>
      </c>
      <c r="P537" s="183">
        <f t="shared" si="82"/>
        <v>1.7976018847582527E-6</v>
      </c>
      <c r="Q537" s="184">
        <v>1.5135000000000001</v>
      </c>
      <c r="R537" s="187">
        <f t="shared" si="83"/>
        <v>3.0725824208002893E-7</v>
      </c>
      <c r="S537" s="182">
        <v>500</v>
      </c>
      <c r="T537" s="183">
        <f t="shared" si="84"/>
        <v>2.3358987777694626E-6</v>
      </c>
      <c r="U537" s="184">
        <v>1.5135000000000001</v>
      </c>
      <c r="V537" s="185">
        <f t="shared" si="85"/>
        <v>6.007205828488936E-7</v>
      </c>
      <c r="W537" s="186">
        <v>500</v>
      </c>
      <c r="X537" s="183">
        <f t="shared" si="86"/>
        <v>4.1375210717741903E-6</v>
      </c>
      <c r="Y537" s="184">
        <v>1.5135000000000001</v>
      </c>
      <c r="Z537" s="187">
        <f t="shared" si="87"/>
        <v>3.0354282726725271E-6</v>
      </c>
      <c r="AA537" s="182">
        <v>0</v>
      </c>
      <c r="AB537" s="183">
        <f t="shared" si="88"/>
        <v>0</v>
      </c>
      <c r="AC537" s="184">
        <v>0</v>
      </c>
      <c r="AD537" s="185">
        <f t="shared" si="89"/>
        <v>0</v>
      </c>
    </row>
    <row r="538" spans="2:30" x14ac:dyDescent="0.25">
      <c r="B538" s="178" t="s">
        <v>1819</v>
      </c>
      <c r="C538" s="179" t="s">
        <v>1820</v>
      </c>
      <c r="D538" s="179" t="s">
        <v>7</v>
      </c>
      <c r="E538" s="179" t="s">
        <v>1821</v>
      </c>
      <c r="F538" s="179" t="s">
        <v>1199</v>
      </c>
      <c r="G538" s="179" t="s">
        <v>1199</v>
      </c>
      <c r="H538" s="180">
        <v>40476</v>
      </c>
      <c r="I538" s="180">
        <v>40476</v>
      </c>
      <c r="J538" s="181" t="s">
        <v>1</v>
      </c>
      <c r="K538" s="182">
        <v>500</v>
      </c>
      <c r="L538" s="183">
        <f t="shared" si="80"/>
        <v>1.5978779924599653E-6</v>
      </c>
      <c r="M538" s="184">
        <v>1.5135000000000001</v>
      </c>
      <c r="N538" s="185">
        <f t="shared" si="81"/>
        <v>1.7214480081263833E-7</v>
      </c>
      <c r="O538" s="186">
        <v>500</v>
      </c>
      <c r="P538" s="183">
        <f t="shared" si="82"/>
        <v>1.7976018847582527E-6</v>
      </c>
      <c r="Q538" s="184">
        <v>1.5135000000000001</v>
      </c>
      <c r="R538" s="187">
        <f t="shared" si="83"/>
        <v>3.0725824208002893E-7</v>
      </c>
      <c r="S538" s="182">
        <v>500</v>
      </c>
      <c r="T538" s="183">
        <f t="shared" si="84"/>
        <v>2.3358987777694626E-6</v>
      </c>
      <c r="U538" s="184">
        <v>1.5135000000000001</v>
      </c>
      <c r="V538" s="185">
        <f t="shared" si="85"/>
        <v>6.007205828488936E-7</v>
      </c>
      <c r="W538" s="186">
        <v>500</v>
      </c>
      <c r="X538" s="183">
        <f t="shared" si="86"/>
        <v>4.1375210717741903E-6</v>
      </c>
      <c r="Y538" s="184">
        <v>1.5135000000000001</v>
      </c>
      <c r="Z538" s="187">
        <f t="shared" si="87"/>
        <v>3.0354282726725271E-6</v>
      </c>
      <c r="AA538" s="182">
        <v>0</v>
      </c>
      <c r="AB538" s="183">
        <f t="shared" si="88"/>
        <v>0</v>
      </c>
      <c r="AC538" s="184">
        <v>0</v>
      </c>
      <c r="AD538" s="185">
        <f t="shared" si="89"/>
        <v>0</v>
      </c>
    </row>
    <row r="539" spans="2:30" x14ac:dyDescent="0.25">
      <c r="B539" s="178" t="s">
        <v>2530</v>
      </c>
      <c r="C539" s="179" t="s">
        <v>2531</v>
      </c>
      <c r="D539" s="179" t="s">
        <v>7</v>
      </c>
      <c r="E539" s="179" t="s">
        <v>2532</v>
      </c>
      <c r="F539" s="179" t="s">
        <v>1199</v>
      </c>
      <c r="G539" s="179" t="s">
        <v>1199</v>
      </c>
      <c r="H539" s="180">
        <v>39870</v>
      </c>
      <c r="I539" s="180">
        <v>39870</v>
      </c>
      <c r="J539" s="181" t="s">
        <v>1</v>
      </c>
      <c r="K539" s="182">
        <v>500</v>
      </c>
      <c r="L539" s="183">
        <f t="shared" si="80"/>
        <v>1.5978779924599653E-6</v>
      </c>
      <c r="M539" s="184">
        <v>1.5135000000000001</v>
      </c>
      <c r="N539" s="185">
        <f t="shared" si="81"/>
        <v>1.7214480081263833E-7</v>
      </c>
      <c r="O539" s="186">
        <v>500</v>
      </c>
      <c r="P539" s="183">
        <f t="shared" si="82"/>
        <v>1.7976018847582527E-6</v>
      </c>
      <c r="Q539" s="184">
        <v>1.5135000000000001</v>
      </c>
      <c r="R539" s="187">
        <f t="shared" si="83"/>
        <v>3.0725824208002893E-7</v>
      </c>
      <c r="S539" s="182">
        <v>500</v>
      </c>
      <c r="T539" s="183">
        <f t="shared" si="84"/>
        <v>2.3358987777694626E-6</v>
      </c>
      <c r="U539" s="184">
        <v>1.5135000000000001</v>
      </c>
      <c r="V539" s="185">
        <f t="shared" si="85"/>
        <v>6.007205828488936E-7</v>
      </c>
      <c r="W539" s="186">
        <v>500</v>
      </c>
      <c r="X539" s="183">
        <f t="shared" si="86"/>
        <v>4.1375210717741903E-6</v>
      </c>
      <c r="Y539" s="184">
        <v>1.5135000000000001</v>
      </c>
      <c r="Z539" s="187">
        <f t="shared" si="87"/>
        <v>3.0354282726725271E-6</v>
      </c>
      <c r="AA539" s="182">
        <v>0</v>
      </c>
      <c r="AB539" s="183">
        <f t="shared" si="88"/>
        <v>0</v>
      </c>
      <c r="AC539" s="184">
        <v>0</v>
      </c>
      <c r="AD539" s="185">
        <f t="shared" si="89"/>
        <v>0</v>
      </c>
    </row>
    <row r="540" spans="2:30" x14ac:dyDescent="0.25">
      <c r="B540" s="178" t="s">
        <v>13055</v>
      </c>
      <c r="C540" s="179" t="s">
        <v>13056</v>
      </c>
      <c r="D540" s="179" t="s">
        <v>7</v>
      </c>
      <c r="E540" s="179" t="s">
        <v>13057</v>
      </c>
      <c r="F540" s="179" t="s">
        <v>1199</v>
      </c>
      <c r="G540" s="179" t="s">
        <v>1199</v>
      </c>
      <c r="H540" s="180">
        <v>39343</v>
      </c>
      <c r="I540" s="180">
        <v>39918</v>
      </c>
      <c r="J540" s="181" t="s">
        <v>1</v>
      </c>
      <c r="K540" s="182">
        <v>300</v>
      </c>
      <c r="L540" s="183">
        <f t="shared" si="80"/>
        <v>9.5872679547597908E-7</v>
      </c>
      <c r="M540" s="184">
        <v>1.5135000000000001</v>
      </c>
      <c r="N540" s="185">
        <f t="shared" si="81"/>
        <v>1.7214480081263833E-7</v>
      </c>
      <c r="O540" s="186">
        <v>300</v>
      </c>
      <c r="P540" s="183">
        <f t="shared" si="82"/>
        <v>1.0785611308549516E-6</v>
      </c>
      <c r="Q540" s="184">
        <v>1.5135000000000001</v>
      </c>
      <c r="R540" s="187">
        <f t="shared" si="83"/>
        <v>3.0725824208002893E-7</v>
      </c>
      <c r="S540" s="182">
        <v>300</v>
      </c>
      <c r="T540" s="183">
        <f t="shared" si="84"/>
        <v>1.4015392666616775E-6</v>
      </c>
      <c r="U540" s="184">
        <v>1.5135000000000001</v>
      </c>
      <c r="V540" s="185">
        <f t="shared" si="85"/>
        <v>6.007205828488936E-7</v>
      </c>
      <c r="W540" s="186">
        <v>300</v>
      </c>
      <c r="X540" s="183">
        <f t="shared" si="86"/>
        <v>2.4825126430645144E-6</v>
      </c>
      <c r="Y540" s="184">
        <v>1.5135000000000001</v>
      </c>
      <c r="Z540" s="187">
        <f t="shared" si="87"/>
        <v>3.0354282726725271E-6</v>
      </c>
      <c r="AA540" s="182">
        <v>0</v>
      </c>
      <c r="AB540" s="183">
        <f t="shared" si="88"/>
        <v>0</v>
      </c>
      <c r="AC540" s="184">
        <v>0</v>
      </c>
      <c r="AD540" s="185">
        <f t="shared" si="89"/>
        <v>0</v>
      </c>
    </row>
    <row r="541" spans="2:30" x14ac:dyDescent="0.25">
      <c r="B541" s="178" t="s">
        <v>3873</v>
      </c>
      <c r="C541" s="179" t="s">
        <v>3874</v>
      </c>
      <c r="D541" s="179" t="s">
        <v>7</v>
      </c>
      <c r="E541" s="179" t="s">
        <v>3875</v>
      </c>
      <c r="F541" s="179" t="s">
        <v>1199</v>
      </c>
      <c r="G541" s="179" t="s">
        <v>1199</v>
      </c>
      <c r="H541" s="180">
        <v>39058</v>
      </c>
      <c r="I541" s="180">
        <v>41464</v>
      </c>
      <c r="J541" s="181" t="s">
        <v>1</v>
      </c>
      <c r="K541" s="182">
        <v>300</v>
      </c>
      <c r="L541" s="183">
        <f t="shared" si="80"/>
        <v>9.5872679547597908E-7</v>
      </c>
      <c r="M541" s="184">
        <v>1.5135000000000001</v>
      </c>
      <c r="N541" s="185">
        <f t="shared" si="81"/>
        <v>1.7214480081263833E-7</v>
      </c>
      <c r="O541" s="186">
        <v>300</v>
      </c>
      <c r="P541" s="183">
        <f t="shared" si="82"/>
        <v>1.0785611308549516E-6</v>
      </c>
      <c r="Q541" s="184">
        <v>1.5135000000000001</v>
      </c>
      <c r="R541" s="187">
        <f t="shared" si="83"/>
        <v>3.0725824208002893E-7</v>
      </c>
      <c r="S541" s="182">
        <v>300</v>
      </c>
      <c r="T541" s="183">
        <f t="shared" si="84"/>
        <v>1.4015392666616775E-6</v>
      </c>
      <c r="U541" s="184">
        <v>1.5135000000000001</v>
      </c>
      <c r="V541" s="185">
        <f t="shared" si="85"/>
        <v>6.007205828488936E-7</v>
      </c>
      <c r="W541" s="186">
        <v>300</v>
      </c>
      <c r="X541" s="183">
        <f t="shared" si="86"/>
        <v>2.4825126430645144E-6</v>
      </c>
      <c r="Y541" s="184">
        <v>1.5135000000000001</v>
      </c>
      <c r="Z541" s="187">
        <f t="shared" si="87"/>
        <v>3.0354282726725271E-6</v>
      </c>
      <c r="AA541" s="182">
        <v>0</v>
      </c>
      <c r="AB541" s="183">
        <f t="shared" si="88"/>
        <v>0</v>
      </c>
      <c r="AC541" s="184">
        <v>0</v>
      </c>
      <c r="AD541" s="185">
        <f t="shared" si="89"/>
        <v>0</v>
      </c>
    </row>
    <row r="542" spans="2:30" x14ac:dyDescent="0.25">
      <c r="B542" s="178" t="s">
        <v>13985</v>
      </c>
      <c r="C542" s="179" t="s">
        <v>13986</v>
      </c>
      <c r="D542" s="179" t="s">
        <v>7</v>
      </c>
      <c r="E542" s="179" t="s">
        <v>13987</v>
      </c>
      <c r="F542" s="179" t="s">
        <v>1199</v>
      </c>
      <c r="G542" s="179" t="s">
        <v>1199</v>
      </c>
      <c r="H542" s="180">
        <v>41127</v>
      </c>
      <c r="I542" s="180">
        <v>41131</v>
      </c>
      <c r="J542" s="181" t="s">
        <v>1</v>
      </c>
      <c r="K542" s="182">
        <v>0</v>
      </c>
      <c r="L542" s="183">
        <f t="shared" si="80"/>
        <v>0</v>
      </c>
      <c r="M542" s="184">
        <v>1.5</v>
      </c>
      <c r="N542" s="185">
        <f t="shared" si="81"/>
        <v>1.7060931695999831E-7</v>
      </c>
      <c r="O542" s="186">
        <v>0</v>
      </c>
      <c r="P542" s="183">
        <f t="shared" si="82"/>
        <v>0</v>
      </c>
      <c r="Q542" s="184">
        <v>1.5</v>
      </c>
      <c r="R542" s="187">
        <f t="shared" si="83"/>
        <v>3.0451758382559856E-7</v>
      </c>
      <c r="S542" s="182">
        <v>0</v>
      </c>
      <c r="T542" s="183">
        <f t="shared" si="84"/>
        <v>0</v>
      </c>
      <c r="U542" s="184">
        <v>0</v>
      </c>
      <c r="V542" s="185">
        <f t="shared" si="85"/>
        <v>0</v>
      </c>
      <c r="W542" s="186">
        <v>0</v>
      </c>
      <c r="X542" s="183">
        <f t="shared" si="86"/>
        <v>0</v>
      </c>
      <c r="Y542" s="184">
        <v>0</v>
      </c>
      <c r="Z542" s="187">
        <f t="shared" si="87"/>
        <v>0</v>
      </c>
      <c r="AA542" s="182">
        <v>0</v>
      </c>
      <c r="AB542" s="183">
        <f t="shared" si="88"/>
        <v>0</v>
      </c>
      <c r="AC542" s="184">
        <v>0</v>
      </c>
      <c r="AD542" s="185">
        <f t="shared" si="89"/>
        <v>0</v>
      </c>
    </row>
    <row r="543" spans="2:30" x14ac:dyDescent="0.25">
      <c r="B543" s="178" t="s">
        <v>13108</v>
      </c>
      <c r="C543" s="179" t="s">
        <v>13109</v>
      </c>
      <c r="D543" s="179" t="s">
        <v>7</v>
      </c>
      <c r="E543" s="179" t="s">
        <v>13110</v>
      </c>
      <c r="F543" s="179" t="s">
        <v>1199</v>
      </c>
      <c r="G543" s="179" t="s">
        <v>1199</v>
      </c>
      <c r="H543" s="180">
        <v>39154</v>
      </c>
      <c r="I543" s="180">
        <v>39714</v>
      </c>
      <c r="J543" s="181" t="s">
        <v>1</v>
      </c>
      <c r="K543" s="182">
        <v>0</v>
      </c>
      <c r="L543" s="183">
        <f t="shared" si="80"/>
        <v>0</v>
      </c>
      <c r="M543" s="184">
        <v>1.4044559999999999</v>
      </c>
      <c r="N543" s="185">
        <f t="shared" si="81"/>
        <v>1.5974218590691427E-7</v>
      </c>
      <c r="O543" s="186">
        <v>0</v>
      </c>
      <c r="P543" s="183">
        <f t="shared" si="82"/>
        <v>0</v>
      </c>
      <c r="Q543" s="184">
        <v>1.4044559999999999</v>
      </c>
      <c r="R543" s="187">
        <f t="shared" si="83"/>
        <v>2.8512103180624321E-7</v>
      </c>
      <c r="S543" s="182">
        <v>0</v>
      </c>
      <c r="T543" s="183">
        <f t="shared" si="84"/>
        <v>0</v>
      </c>
      <c r="U543" s="184">
        <v>0</v>
      </c>
      <c r="V543" s="185">
        <f t="shared" si="85"/>
        <v>0</v>
      </c>
      <c r="W543" s="186">
        <v>0</v>
      </c>
      <c r="X543" s="183">
        <f t="shared" si="86"/>
        <v>0</v>
      </c>
      <c r="Y543" s="184">
        <v>0</v>
      </c>
      <c r="Z543" s="187">
        <f t="shared" si="87"/>
        <v>0</v>
      </c>
      <c r="AA543" s="182">
        <v>0</v>
      </c>
      <c r="AB543" s="183">
        <f t="shared" si="88"/>
        <v>0</v>
      </c>
      <c r="AC543" s="184">
        <v>0</v>
      </c>
      <c r="AD543" s="185">
        <f t="shared" si="89"/>
        <v>0</v>
      </c>
    </row>
    <row r="544" spans="2:30" x14ac:dyDescent="0.25">
      <c r="B544" s="178" t="s">
        <v>3982</v>
      </c>
      <c r="C544" s="179" t="s">
        <v>3983</v>
      </c>
      <c r="D544" s="179" t="s">
        <v>7</v>
      </c>
      <c r="E544" s="179" t="s">
        <v>3984</v>
      </c>
      <c r="F544" s="179" t="s">
        <v>1199</v>
      </c>
      <c r="G544" s="179" t="s">
        <v>1199</v>
      </c>
      <c r="H544" s="180">
        <v>39818</v>
      </c>
      <c r="I544" s="180">
        <v>40577</v>
      </c>
      <c r="J544" s="181" t="s">
        <v>1</v>
      </c>
      <c r="K544" s="182">
        <v>300</v>
      </c>
      <c r="L544" s="183">
        <f t="shared" si="80"/>
        <v>9.5872679547597908E-7</v>
      </c>
      <c r="M544" s="184">
        <v>1.36215</v>
      </c>
      <c r="N544" s="185">
        <f t="shared" si="81"/>
        <v>1.5493032073137448E-7</v>
      </c>
      <c r="O544" s="186">
        <v>300</v>
      </c>
      <c r="P544" s="183">
        <f t="shared" si="82"/>
        <v>1.0785611308549516E-6</v>
      </c>
      <c r="Q544" s="184">
        <v>1.36215</v>
      </c>
      <c r="R544" s="187">
        <f t="shared" si="83"/>
        <v>2.7653241787202601E-7</v>
      </c>
      <c r="S544" s="182">
        <v>300</v>
      </c>
      <c r="T544" s="183">
        <f t="shared" si="84"/>
        <v>1.4015392666616775E-6</v>
      </c>
      <c r="U544" s="184">
        <v>1.36215</v>
      </c>
      <c r="V544" s="185">
        <f t="shared" si="85"/>
        <v>5.406485245640042E-7</v>
      </c>
      <c r="W544" s="186">
        <v>300</v>
      </c>
      <c r="X544" s="183">
        <f t="shared" si="86"/>
        <v>2.4825126430645144E-6</v>
      </c>
      <c r="Y544" s="184">
        <v>1.36215</v>
      </c>
      <c r="Z544" s="187">
        <f t="shared" si="87"/>
        <v>2.7318854454052744E-6</v>
      </c>
      <c r="AA544" s="182">
        <v>0</v>
      </c>
      <c r="AB544" s="183">
        <f t="shared" si="88"/>
        <v>0</v>
      </c>
      <c r="AC544" s="184">
        <v>0</v>
      </c>
      <c r="AD544" s="185">
        <f t="shared" si="89"/>
        <v>0</v>
      </c>
    </row>
    <row r="545" spans="2:30" x14ac:dyDescent="0.25">
      <c r="B545" s="178" t="s">
        <v>13879</v>
      </c>
      <c r="C545" s="179" t="s">
        <v>13880</v>
      </c>
      <c r="D545" s="179" t="s">
        <v>7</v>
      </c>
      <c r="E545" s="179" t="s">
        <v>13881</v>
      </c>
      <c r="F545" s="179" t="s">
        <v>1199</v>
      </c>
      <c r="G545" s="179" t="s">
        <v>1199</v>
      </c>
      <c r="H545" s="180">
        <v>41975</v>
      </c>
      <c r="I545" s="180">
        <v>42002</v>
      </c>
      <c r="J545" s="181" t="s">
        <v>1</v>
      </c>
      <c r="K545" s="182">
        <v>0</v>
      </c>
      <c r="L545" s="183">
        <f t="shared" si="80"/>
        <v>0</v>
      </c>
      <c r="M545" s="184">
        <v>1.35</v>
      </c>
      <c r="N545" s="185">
        <f t="shared" si="81"/>
        <v>1.535483852639985E-7</v>
      </c>
      <c r="O545" s="186">
        <v>0</v>
      </c>
      <c r="P545" s="183">
        <f t="shared" si="82"/>
        <v>0</v>
      </c>
      <c r="Q545" s="184">
        <v>0</v>
      </c>
      <c r="R545" s="187">
        <f t="shared" si="83"/>
        <v>0</v>
      </c>
      <c r="S545" s="182">
        <v>0</v>
      </c>
      <c r="T545" s="183">
        <f t="shared" si="84"/>
        <v>0</v>
      </c>
      <c r="U545" s="184">
        <v>0</v>
      </c>
      <c r="V545" s="185">
        <f t="shared" si="85"/>
        <v>0</v>
      </c>
      <c r="W545" s="186">
        <v>0</v>
      </c>
      <c r="X545" s="183">
        <f t="shared" si="86"/>
        <v>0</v>
      </c>
      <c r="Y545" s="184">
        <v>0</v>
      </c>
      <c r="Z545" s="187">
        <f t="shared" si="87"/>
        <v>0</v>
      </c>
      <c r="AA545" s="182">
        <v>0</v>
      </c>
      <c r="AB545" s="183">
        <f t="shared" si="88"/>
        <v>0</v>
      </c>
      <c r="AC545" s="184">
        <v>0</v>
      </c>
      <c r="AD545" s="185">
        <f t="shared" si="89"/>
        <v>0</v>
      </c>
    </row>
    <row r="546" spans="2:30" x14ac:dyDescent="0.25">
      <c r="B546" s="178" t="s">
        <v>3092</v>
      </c>
      <c r="C546" s="179" t="s">
        <v>3093</v>
      </c>
      <c r="D546" s="179" t="s">
        <v>7</v>
      </c>
      <c r="E546" s="179" t="s">
        <v>3094</v>
      </c>
      <c r="F546" s="179" t="s">
        <v>1199</v>
      </c>
      <c r="G546" s="179" t="s">
        <v>1199</v>
      </c>
      <c r="H546" s="180">
        <v>38764</v>
      </c>
      <c r="I546" s="180">
        <v>41284</v>
      </c>
      <c r="J546" s="181" t="s">
        <v>1</v>
      </c>
      <c r="K546" s="182">
        <v>400</v>
      </c>
      <c r="L546" s="183">
        <f t="shared" si="80"/>
        <v>1.2783023939679723E-6</v>
      </c>
      <c r="M546" s="184">
        <v>1.32606</v>
      </c>
      <c r="N546" s="185">
        <f t="shared" si="81"/>
        <v>1.5082546056531691E-7</v>
      </c>
      <c r="O546" s="186">
        <v>400</v>
      </c>
      <c r="P546" s="183">
        <f t="shared" si="82"/>
        <v>1.4380815078066021E-6</v>
      </c>
      <c r="Q546" s="184">
        <v>1.32606</v>
      </c>
      <c r="R546" s="187">
        <f t="shared" si="83"/>
        <v>2.6920572480518212E-7</v>
      </c>
      <c r="S546" s="182">
        <v>0</v>
      </c>
      <c r="T546" s="183">
        <f t="shared" si="84"/>
        <v>0</v>
      </c>
      <c r="U546" s="184">
        <v>0</v>
      </c>
      <c r="V546" s="185">
        <f t="shared" si="85"/>
        <v>0</v>
      </c>
      <c r="W546" s="186">
        <v>0</v>
      </c>
      <c r="X546" s="183">
        <f t="shared" si="86"/>
        <v>0</v>
      </c>
      <c r="Y546" s="184">
        <v>0</v>
      </c>
      <c r="Z546" s="187">
        <f t="shared" si="87"/>
        <v>0</v>
      </c>
      <c r="AA546" s="182">
        <v>0</v>
      </c>
      <c r="AB546" s="183">
        <f t="shared" si="88"/>
        <v>0</v>
      </c>
      <c r="AC546" s="184">
        <v>0</v>
      </c>
      <c r="AD546" s="185">
        <f t="shared" si="89"/>
        <v>0</v>
      </c>
    </row>
    <row r="547" spans="2:30" x14ac:dyDescent="0.25">
      <c r="B547" s="178" t="s">
        <v>12469</v>
      </c>
      <c r="C547" s="179" t="s">
        <v>12470</v>
      </c>
      <c r="D547" s="179" t="s">
        <v>7</v>
      </c>
      <c r="E547" s="179" t="s">
        <v>12471</v>
      </c>
      <c r="F547" s="179" t="s">
        <v>1199</v>
      </c>
      <c r="G547" s="179" t="s">
        <v>1199</v>
      </c>
      <c r="H547" s="180">
        <v>39132</v>
      </c>
      <c r="I547" s="180">
        <v>41981</v>
      </c>
      <c r="J547" s="181" t="s">
        <v>1</v>
      </c>
      <c r="K547" s="182">
        <v>400</v>
      </c>
      <c r="L547" s="183">
        <f t="shared" si="80"/>
        <v>1.2783023939679723E-6</v>
      </c>
      <c r="M547" s="184">
        <v>1.32606</v>
      </c>
      <c r="N547" s="185">
        <f t="shared" si="81"/>
        <v>1.5082546056531691E-7</v>
      </c>
      <c r="O547" s="186">
        <v>400</v>
      </c>
      <c r="P547" s="183">
        <f t="shared" si="82"/>
        <v>1.4380815078066021E-6</v>
      </c>
      <c r="Q547" s="184">
        <v>1.32606</v>
      </c>
      <c r="R547" s="187">
        <f t="shared" si="83"/>
        <v>2.6920572480518212E-7</v>
      </c>
      <c r="S547" s="182">
        <v>0</v>
      </c>
      <c r="T547" s="183">
        <f t="shared" si="84"/>
        <v>0</v>
      </c>
      <c r="U547" s="184">
        <v>0</v>
      </c>
      <c r="V547" s="185">
        <f t="shared" si="85"/>
        <v>0</v>
      </c>
      <c r="W547" s="186">
        <v>0</v>
      </c>
      <c r="X547" s="183">
        <f t="shared" si="86"/>
        <v>0</v>
      </c>
      <c r="Y547" s="184">
        <v>0</v>
      </c>
      <c r="Z547" s="187">
        <f t="shared" si="87"/>
        <v>0</v>
      </c>
      <c r="AA547" s="182">
        <v>0</v>
      </c>
      <c r="AB547" s="183">
        <f t="shared" si="88"/>
        <v>0</v>
      </c>
      <c r="AC547" s="184">
        <v>0</v>
      </c>
      <c r="AD547" s="185">
        <f t="shared" si="89"/>
        <v>0</v>
      </c>
    </row>
    <row r="548" spans="2:30" x14ac:dyDescent="0.25">
      <c r="B548" s="178" t="s">
        <v>2348</v>
      </c>
      <c r="C548" s="179" t="s">
        <v>2349</v>
      </c>
      <c r="D548" s="179" t="s">
        <v>7</v>
      </c>
      <c r="E548" s="179" t="s">
        <v>2350</v>
      </c>
      <c r="F548" s="179" t="s">
        <v>1199</v>
      </c>
      <c r="G548" s="179" t="s">
        <v>1199</v>
      </c>
      <c r="H548" s="180">
        <v>38883</v>
      </c>
      <c r="I548" s="180">
        <v>40431</v>
      </c>
      <c r="J548" s="181" t="s">
        <v>1</v>
      </c>
      <c r="K548" s="182">
        <v>200</v>
      </c>
      <c r="L548" s="183">
        <f t="shared" si="80"/>
        <v>6.3915119698398616E-7</v>
      </c>
      <c r="M548" s="184">
        <v>1.32606</v>
      </c>
      <c r="N548" s="185">
        <f t="shared" si="81"/>
        <v>1.5082546056531691E-7</v>
      </c>
      <c r="O548" s="186">
        <v>200</v>
      </c>
      <c r="P548" s="183">
        <f t="shared" si="82"/>
        <v>7.1904075390330107E-7</v>
      </c>
      <c r="Q548" s="184">
        <v>1.32606</v>
      </c>
      <c r="R548" s="187">
        <f t="shared" si="83"/>
        <v>2.6920572480518212E-7</v>
      </c>
      <c r="S548" s="182">
        <v>0</v>
      </c>
      <c r="T548" s="183">
        <f t="shared" si="84"/>
        <v>0</v>
      </c>
      <c r="U548" s="184">
        <v>0</v>
      </c>
      <c r="V548" s="185">
        <f t="shared" si="85"/>
        <v>0</v>
      </c>
      <c r="W548" s="186">
        <v>0</v>
      </c>
      <c r="X548" s="183">
        <f t="shared" si="86"/>
        <v>0</v>
      </c>
      <c r="Y548" s="184">
        <v>0</v>
      </c>
      <c r="Z548" s="187">
        <f t="shared" si="87"/>
        <v>0</v>
      </c>
      <c r="AA548" s="182">
        <v>0</v>
      </c>
      <c r="AB548" s="183">
        <f t="shared" si="88"/>
        <v>0</v>
      </c>
      <c r="AC548" s="184">
        <v>0</v>
      </c>
      <c r="AD548" s="185">
        <f t="shared" si="89"/>
        <v>0</v>
      </c>
    </row>
    <row r="549" spans="2:30" x14ac:dyDescent="0.25">
      <c r="B549" s="178" t="s">
        <v>5032</v>
      </c>
      <c r="C549" s="179" t="s">
        <v>5033</v>
      </c>
      <c r="D549" s="179" t="s">
        <v>7</v>
      </c>
      <c r="E549" s="179" t="s">
        <v>5034</v>
      </c>
      <c r="F549" s="179" t="s">
        <v>1199</v>
      </c>
      <c r="G549" s="179" t="s">
        <v>1199</v>
      </c>
      <c r="H549" s="180">
        <v>39625</v>
      </c>
      <c r="I549" s="180">
        <v>39917</v>
      </c>
      <c r="J549" s="181" t="s">
        <v>1</v>
      </c>
      <c r="K549" s="182">
        <v>200</v>
      </c>
      <c r="L549" s="183">
        <f t="shared" si="80"/>
        <v>6.3915119698398616E-7</v>
      </c>
      <c r="M549" s="184">
        <v>1.32606</v>
      </c>
      <c r="N549" s="185">
        <f t="shared" si="81"/>
        <v>1.5082546056531691E-7</v>
      </c>
      <c r="O549" s="186">
        <v>200</v>
      </c>
      <c r="P549" s="183">
        <f t="shared" si="82"/>
        <v>7.1904075390330107E-7</v>
      </c>
      <c r="Q549" s="184">
        <v>1.32606</v>
      </c>
      <c r="R549" s="187">
        <f t="shared" si="83"/>
        <v>2.6920572480518212E-7</v>
      </c>
      <c r="S549" s="182">
        <v>0</v>
      </c>
      <c r="T549" s="183">
        <f t="shared" si="84"/>
        <v>0</v>
      </c>
      <c r="U549" s="184">
        <v>0</v>
      </c>
      <c r="V549" s="185">
        <f t="shared" si="85"/>
        <v>0</v>
      </c>
      <c r="W549" s="186">
        <v>0</v>
      </c>
      <c r="X549" s="183">
        <f t="shared" si="86"/>
        <v>0</v>
      </c>
      <c r="Y549" s="184">
        <v>0</v>
      </c>
      <c r="Z549" s="187">
        <f t="shared" si="87"/>
        <v>0</v>
      </c>
      <c r="AA549" s="182">
        <v>0</v>
      </c>
      <c r="AB549" s="183">
        <f t="shared" si="88"/>
        <v>0</v>
      </c>
      <c r="AC549" s="184">
        <v>0</v>
      </c>
      <c r="AD549" s="185">
        <f t="shared" si="89"/>
        <v>0</v>
      </c>
    </row>
    <row r="550" spans="2:30" x14ac:dyDescent="0.25">
      <c r="B550" s="178" t="s">
        <v>7907</v>
      </c>
      <c r="C550" s="179" t="s">
        <v>7908</v>
      </c>
      <c r="D550" s="179" t="s">
        <v>7</v>
      </c>
      <c r="E550" s="179" t="s">
        <v>7909</v>
      </c>
      <c r="F550" s="179" t="s">
        <v>1199</v>
      </c>
      <c r="G550" s="179" t="s">
        <v>1199</v>
      </c>
      <c r="H550" s="180">
        <v>39828</v>
      </c>
      <c r="I550" s="180">
        <v>40485</v>
      </c>
      <c r="J550" s="181" t="s">
        <v>1</v>
      </c>
      <c r="K550" s="182">
        <v>200</v>
      </c>
      <c r="L550" s="183">
        <f t="shared" si="80"/>
        <v>6.3915119698398616E-7</v>
      </c>
      <c r="M550" s="184">
        <v>1.32606</v>
      </c>
      <c r="N550" s="185">
        <f t="shared" si="81"/>
        <v>1.5082546056531691E-7</v>
      </c>
      <c r="O550" s="186">
        <v>200</v>
      </c>
      <c r="P550" s="183">
        <f t="shared" si="82"/>
        <v>7.1904075390330107E-7</v>
      </c>
      <c r="Q550" s="184">
        <v>1.32606</v>
      </c>
      <c r="R550" s="187">
        <f t="shared" si="83"/>
        <v>2.6920572480518212E-7</v>
      </c>
      <c r="S550" s="182">
        <v>0</v>
      </c>
      <c r="T550" s="183">
        <f t="shared" si="84"/>
        <v>0</v>
      </c>
      <c r="U550" s="184">
        <v>0</v>
      </c>
      <c r="V550" s="185">
        <f t="shared" si="85"/>
        <v>0</v>
      </c>
      <c r="W550" s="186">
        <v>0</v>
      </c>
      <c r="X550" s="183">
        <f t="shared" si="86"/>
        <v>0</v>
      </c>
      <c r="Y550" s="184">
        <v>0</v>
      </c>
      <c r="Z550" s="187">
        <f t="shared" si="87"/>
        <v>0</v>
      </c>
      <c r="AA550" s="182">
        <v>0</v>
      </c>
      <c r="AB550" s="183">
        <f t="shared" si="88"/>
        <v>0</v>
      </c>
      <c r="AC550" s="184">
        <v>0</v>
      </c>
      <c r="AD550" s="185">
        <f t="shared" si="89"/>
        <v>0</v>
      </c>
    </row>
    <row r="551" spans="2:30" x14ac:dyDescent="0.25">
      <c r="B551" s="178" t="s">
        <v>10280</v>
      </c>
      <c r="C551" s="179" t="s">
        <v>10281</v>
      </c>
      <c r="D551" s="179" t="s">
        <v>7</v>
      </c>
      <c r="E551" s="179" t="s">
        <v>10282</v>
      </c>
      <c r="F551" s="179" t="s">
        <v>1199</v>
      </c>
      <c r="G551" s="179" t="s">
        <v>1199</v>
      </c>
      <c r="H551" s="180">
        <v>38855</v>
      </c>
      <c r="I551" s="180">
        <v>40928</v>
      </c>
      <c r="J551" s="181" t="s">
        <v>1</v>
      </c>
      <c r="K551" s="182">
        <v>0</v>
      </c>
      <c r="L551" s="183">
        <f t="shared" si="80"/>
        <v>0</v>
      </c>
      <c r="M551" s="184">
        <v>1.318675</v>
      </c>
      <c r="N551" s="185">
        <f t="shared" si="81"/>
        <v>1.4998549402815053E-7</v>
      </c>
      <c r="O551" s="186">
        <v>0</v>
      </c>
      <c r="P551" s="183">
        <f t="shared" si="82"/>
        <v>0</v>
      </c>
      <c r="Q551" s="184">
        <v>1.318675</v>
      </c>
      <c r="R551" s="187">
        <f t="shared" si="83"/>
        <v>2.6770648323414744E-7</v>
      </c>
      <c r="S551" s="182">
        <v>0</v>
      </c>
      <c r="T551" s="183">
        <f t="shared" si="84"/>
        <v>0</v>
      </c>
      <c r="U551" s="184">
        <v>0</v>
      </c>
      <c r="V551" s="185">
        <f t="shared" si="85"/>
        <v>0</v>
      </c>
      <c r="W551" s="186">
        <v>0</v>
      </c>
      <c r="X551" s="183">
        <f t="shared" si="86"/>
        <v>0</v>
      </c>
      <c r="Y551" s="184">
        <v>0</v>
      </c>
      <c r="Z551" s="187">
        <f t="shared" si="87"/>
        <v>0</v>
      </c>
      <c r="AA551" s="182">
        <v>0</v>
      </c>
      <c r="AB551" s="183">
        <f t="shared" si="88"/>
        <v>0</v>
      </c>
      <c r="AC551" s="184">
        <v>0</v>
      </c>
      <c r="AD551" s="185">
        <f t="shared" si="89"/>
        <v>0</v>
      </c>
    </row>
    <row r="552" spans="2:30" x14ac:dyDescent="0.25">
      <c r="B552" s="178" t="s">
        <v>6426</v>
      </c>
      <c r="C552" s="179" t="s">
        <v>6427</v>
      </c>
      <c r="D552" s="179" t="s">
        <v>7</v>
      </c>
      <c r="E552" s="179" t="s">
        <v>6428</v>
      </c>
      <c r="F552" s="179" t="s">
        <v>1199</v>
      </c>
      <c r="G552" s="179" t="s">
        <v>1199</v>
      </c>
      <c r="H552" s="180">
        <v>39749</v>
      </c>
      <c r="I552" s="180">
        <v>39870</v>
      </c>
      <c r="J552" s="181" t="s">
        <v>1</v>
      </c>
      <c r="K552" s="182">
        <v>0</v>
      </c>
      <c r="L552" s="183">
        <f t="shared" si="80"/>
        <v>0</v>
      </c>
      <c r="M552" s="184">
        <v>1.3</v>
      </c>
      <c r="N552" s="185">
        <f t="shared" si="81"/>
        <v>1.4786140803199855E-7</v>
      </c>
      <c r="O552" s="186">
        <v>0</v>
      </c>
      <c r="P552" s="183">
        <f t="shared" si="82"/>
        <v>0</v>
      </c>
      <c r="Q552" s="184">
        <v>1.3</v>
      </c>
      <c r="R552" s="187">
        <f t="shared" si="83"/>
        <v>2.6391523931551875E-7</v>
      </c>
      <c r="S552" s="182">
        <v>0</v>
      </c>
      <c r="T552" s="183">
        <f t="shared" si="84"/>
        <v>0</v>
      </c>
      <c r="U552" s="184">
        <v>0</v>
      </c>
      <c r="V552" s="185">
        <f t="shared" si="85"/>
        <v>0</v>
      </c>
      <c r="W552" s="186">
        <v>0</v>
      </c>
      <c r="X552" s="183">
        <f t="shared" si="86"/>
        <v>0</v>
      </c>
      <c r="Y552" s="184">
        <v>0</v>
      </c>
      <c r="Z552" s="187">
        <f t="shared" si="87"/>
        <v>0</v>
      </c>
      <c r="AA552" s="182">
        <v>0</v>
      </c>
      <c r="AB552" s="183">
        <f t="shared" si="88"/>
        <v>0</v>
      </c>
      <c r="AC552" s="184">
        <v>0</v>
      </c>
      <c r="AD552" s="185">
        <f t="shared" si="89"/>
        <v>0</v>
      </c>
    </row>
    <row r="553" spans="2:30" x14ac:dyDescent="0.25">
      <c r="B553" s="178" t="s">
        <v>5244</v>
      </c>
      <c r="C553" s="179" t="s">
        <v>5245</v>
      </c>
      <c r="D553" s="179" t="s">
        <v>7</v>
      </c>
      <c r="E553" s="179" t="s">
        <v>2983</v>
      </c>
      <c r="F553" s="179" t="s">
        <v>1199</v>
      </c>
      <c r="G553" s="179" t="s">
        <v>1199</v>
      </c>
      <c r="H553" s="180">
        <v>38792</v>
      </c>
      <c r="I553" s="180">
        <v>40504</v>
      </c>
      <c r="J553" s="181" t="s">
        <v>1</v>
      </c>
      <c r="K553" s="182">
        <v>400</v>
      </c>
      <c r="L553" s="183">
        <f t="shared" si="80"/>
        <v>1.2783023939679723E-6</v>
      </c>
      <c r="M553" s="184">
        <v>1.2684299999999999</v>
      </c>
      <c r="N553" s="185">
        <f t="shared" si="81"/>
        <v>1.4427065060771378E-7</v>
      </c>
      <c r="O553" s="186">
        <v>400</v>
      </c>
      <c r="P553" s="183">
        <f t="shared" si="82"/>
        <v>1.4380815078066021E-6</v>
      </c>
      <c r="Q553" s="184">
        <v>1.2684299999999999</v>
      </c>
      <c r="R553" s="187">
        <f t="shared" si="83"/>
        <v>2.5750615923460263E-7</v>
      </c>
      <c r="S553" s="182">
        <v>200</v>
      </c>
      <c r="T553" s="183">
        <f t="shared" si="84"/>
        <v>9.3435951110778503E-7</v>
      </c>
      <c r="U553" s="184">
        <v>0.60540000000000005</v>
      </c>
      <c r="V553" s="185">
        <f t="shared" si="85"/>
        <v>2.4028823313955745E-7</v>
      </c>
      <c r="W553" s="186">
        <v>200</v>
      </c>
      <c r="X553" s="183">
        <f t="shared" si="86"/>
        <v>1.6550084287096761E-6</v>
      </c>
      <c r="Y553" s="184">
        <v>0.60540000000000005</v>
      </c>
      <c r="Z553" s="187">
        <f t="shared" si="87"/>
        <v>1.2141713090690109E-6</v>
      </c>
      <c r="AA553" s="182">
        <v>0</v>
      </c>
      <c r="AB553" s="183">
        <f t="shared" si="88"/>
        <v>0</v>
      </c>
      <c r="AC553" s="184">
        <v>0</v>
      </c>
      <c r="AD553" s="185">
        <f t="shared" si="89"/>
        <v>0</v>
      </c>
    </row>
    <row r="554" spans="2:30" x14ac:dyDescent="0.25">
      <c r="B554" s="178" t="s">
        <v>16449</v>
      </c>
      <c r="C554" s="179" t="s">
        <v>16450</v>
      </c>
      <c r="D554" s="179" t="s">
        <v>19</v>
      </c>
      <c r="E554" s="179" t="s">
        <v>11634</v>
      </c>
      <c r="F554" s="179" t="s">
        <v>1199</v>
      </c>
      <c r="G554" s="179" t="s">
        <v>1199</v>
      </c>
      <c r="H554" s="180">
        <v>40750</v>
      </c>
      <c r="I554" s="180">
        <v>41975</v>
      </c>
      <c r="J554" s="181" t="s">
        <v>1</v>
      </c>
      <c r="K554" s="182">
        <v>0</v>
      </c>
      <c r="L554" s="183">
        <f t="shared" si="80"/>
        <v>0</v>
      </c>
      <c r="M554" s="184">
        <v>1.2396037499999999</v>
      </c>
      <c r="N554" s="185">
        <f t="shared" si="81"/>
        <v>1.40991966059035E-7</v>
      </c>
      <c r="O554" s="186">
        <v>0</v>
      </c>
      <c r="P554" s="183">
        <f t="shared" si="82"/>
        <v>0</v>
      </c>
      <c r="Q554" s="184">
        <v>0</v>
      </c>
      <c r="R554" s="187">
        <f t="shared" si="83"/>
        <v>0</v>
      </c>
      <c r="S554" s="182">
        <v>0</v>
      </c>
      <c r="T554" s="183">
        <f t="shared" si="84"/>
        <v>0</v>
      </c>
      <c r="U554" s="184">
        <v>0</v>
      </c>
      <c r="V554" s="185">
        <f t="shared" si="85"/>
        <v>0</v>
      </c>
      <c r="W554" s="186">
        <v>0</v>
      </c>
      <c r="X554" s="183">
        <f t="shared" si="86"/>
        <v>0</v>
      </c>
      <c r="Y554" s="184">
        <v>0</v>
      </c>
      <c r="Z554" s="187">
        <f t="shared" si="87"/>
        <v>0</v>
      </c>
      <c r="AA554" s="182">
        <v>0</v>
      </c>
      <c r="AB554" s="183">
        <f t="shared" si="88"/>
        <v>0</v>
      </c>
      <c r="AC554" s="184">
        <v>0</v>
      </c>
      <c r="AD554" s="185">
        <f t="shared" si="89"/>
        <v>0</v>
      </c>
    </row>
    <row r="555" spans="2:30" x14ac:dyDescent="0.25">
      <c r="B555" s="178" t="s">
        <v>11123</v>
      </c>
      <c r="C555" s="179" t="s">
        <v>11124</v>
      </c>
      <c r="D555" s="179" t="s">
        <v>7</v>
      </c>
      <c r="E555" s="179" t="s">
        <v>11125</v>
      </c>
      <c r="F555" s="179" t="s">
        <v>1199</v>
      </c>
      <c r="G555" s="179" t="s">
        <v>1199</v>
      </c>
      <c r="H555" s="180">
        <v>39503</v>
      </c>
      <c r="I555" s="180">
        <v>41197</v>
      </c>
      <c r="J555" s="181" t="s">
        <v>1</v>
      </c>
      <c r="K555" s="182">
        <v>0</v>
      </c>
      <c r="L555" s="183">
        <f t="shared" si="80"/>
        <v>0</v>
      </c>
      <c r="M555" s="184">
        <v>1.23883875</v>
      </c>
      <c r="N555" s="185">
        <f t="shared" si="81"/>
        <v>1.4090495530738542E-7</v>
      </c>
      <c r="O555" s="186">
        <v>0</v>
      </c>
      <c r="P555" s="183">
        <f t="shared" si="82"/>
        <v>0</v>
      </c>
      <c r="Q555" s="184">
        <v>0</v>
      </c>
      <c r="R555" s="187">
        <f t="shared" si="83"/>
        <v>0</v>
      </c>
      <c r="S555" s="182">
        <v>0</v>
      </c>
      <c r="T555" s="183">
        <f t="shared" si="84"/>
        <v>0</v>
      </c>
      <c r="U555" s="184">
        <v>0</v>
      </c>
      <c r="V555" s="185">
        <f t="shared" si="85"/>
        <v>0</v>
      </c>
      <c r="W555" s="186">
        <v>0</v>
      </c>
      <c r="X555" s="183">
        <f t="shared" si="86"/>
        <v>0</v>
      </c>
      <c r="Y555" s="184">
        <v>0</v>
      </c>
      <c r="Z555" s="187">
        <f t="shared" si="87"/>
        <v>0</v>
      </c>
      <c r="AA555" s="182">
        <v>0</v>
      </c>
      <c r="AB555" s="183">
        <f t="shared" si="88"/>
        <v>0</v>
      </c>
      <c r="AC555" s="184">
        <v>0</v>
      </c>
      <c r="AD555" s="185">
        <f t="shared" si="89"/>
        <v>0</v>
      </c>
    </row>
    <row r="556" spans="2:30" x14ac:dyDescent="0.25">
      <c r="B556" s="178" t="s">
        <v>8274</v>
      </c>
      <c r="C556" s="179" t="s">
        <v>8275</v>
      </c>
      <c r="D556" s="179" t="s">
        <v>7</v>
      </c>
      <c r="E556" s="179" t="s">
        <v>8276</v>
      </c>
      <c r="F556" s="179" t="s">
        <v>1199</v>
      </c>
      <c r="G556" s="179" t="s">
        <v>1199</v>
      </c>
      <c r="H556" s="180">
        <v>40007</v>
      </c>
      <c r="I556" s="180">
        <v>41176</v>
      </c>
      <c r="J556" s="181" t="s">
        <v>1</v>
      </c>
      <c r="K556" s="182">
        <v>304</v>
      </c>
      <c r="L556" s="183">
        <f t="shared" si="80"/>
        <v>9.7150981941565884E-7</v>
      </c>
      <c r="M556" s="184">
        <v>1.2350159999999999</v>
      </c>
      <c r="N556" s="185">
        <f t="shared" si="81"/>
        <v>1.4047015746311286E-7</v>
      </c>
      <c r="O556" s="186">
        <v>304</v>
      </c>
      <c r="P556" s="183">
        <f t="shared" si="82"/>
        <v>1.0929419459330175E-6</v>
      </c>
      <c r="Q556" s="184">
        <v>1.2350159999999999</v>
      </c>
      <c r="R556" s="187">
        <f t="shared" si="83"/>
        <v>2.5072272553730359E-7</v>
      </c>
      <c r="S556" s="182">
        <v>304</v>
      </c>
      <c r="T556" s="183">
        <f t="shared" si="84"/>
        <v>1.4202264568838332E-6</v>
      </c>
      <c r="U556" s="184">
        <v>1.2350159999999999</v>
      </c>
      <c r="V556" s="185">
        <f t="shared" si="85"/>
        <v>4.9018799560469709E-7</v>
      </c>
      <c r="W556" s="186">
        <v>304</v>
      </c>
      <c r="X556" s="183">
        <f t="shared" si="86"/>
        <v>2.5156128116387078E-6</v>
      </c>
      <c r="Y556" s="184">
        <v>1.2350159999999999</v>
      </c>
      <c r="Z556" s="187">
        <f t="shared" si="87"/>
        <v>2.4769094705007818E-6</v>
      </c>
      <c r="AA556" s="182">
        <v>0</v>
      </c>
      <c r="AB556" s="183">
        <f t="shared" si="88"/>
        <v>0</v>
      </c>
      <c r="AC556" s="184">
        <v>0</v>
      </c>
      <c r="AD556" s="185">
        <f t="shared" si="89"/>
        <v>0</v>
      </c>
    </row>
    <row r="557" spans="2:30" x14ac:dyDescent="0.25">
      <c r="B557" s="178" t="s">
        <v>10182</v>
      </c>
      <c r="C557" s="179" t="s">
        <v>10183</v>
      </c>
      <c r="D557" s="179" t="s">
        <v>7</v>
      </c>
      <c r="E557" s="179" t="s">
        <v>10184</v>
      </c>
      <c r="F557" s="179" t="s">
        <v>1199</v>
      </c>
      <c r="G557" s="179" t="s">
        <v>1199</v>
      </c>
      <c r="H557" s="180">
        <v>38905</v>
      </c>
      <c r="I557" s="180">
        <v>41051</v>
      </c>
      <c r="J557" s="181" t="s">
        <v>1</v>
      </c>
      <c r="K557" s="182">
        <v>0</v>
      </c>
      <c r="L557" s="183">
        <f t="shared" si="80"/>
        <v>0</v>
      </c>
      <c r="M557" s="184">
        <v>1.21713</v>
      </c>
      <c r="N557" s="185">
        <f t="shared" si="81"/>
        <v>1.3843581196768184E-7</v>
      </c>
      <c r="O557" s="186">
        <v>0</v>
      </c>
      <c r="P557" s="183">
        <f t="shared" si="82"/>
        <v>0</v>
      </c>
      <c r="Q557" s="184">
        <v>0.22559999999999999</v>
      </c>
      <c r="R557" s="187">
        <f t="shared" si="83"/>
        <v>4.5799444607370019E-8</v>
      </c>
      <c r="S557" s="182">
        <v>0</v>
      </c>
      <c r="T557" s="183">
        <f t="shared" si="84"/>
        <v>0</v>
      </c>
      <c r="U557" s="184">
        <v>0</v>
      </c>
      <c r="V557" s="185">
        <f t="shared" si="85"/>
        <v>0</v>
      </c>
      <c r="W557" s="186">
        <v>0</v>
      </c>
      <c r="X557" s="183">
        <f t="shared" si="86"/>
        <v>0</v>
      </c>
      <c r="Y557" s="184">
        <v>0</v>
      </c>
      <c r="Z557" s="187">
        <f t="shared" si="87"/>
        <v>0</v>
      </c>
      <c r="AA557" s="182">
        <v>0</v>
      </c>
      <c r="AB557" s="183">
        <f t="shared" si="88"/>
        <v>0</v>
      </c>
      <c r="AC557" s="184">
        <v>0</v>
      </c>
      <c r="AD557" s="185">
        <f t="shared" si="89"/>
        <v>0</v>
      </c>
    </row>
    <row r="558" spans="2:30" x14ac:dyDescent="0.25">
      <c r="B558" s="178" t="s">
        <v>10542</v>
      </c>
      <c r="C558" s="179" t="s">
        <v>10543</v>
      </c>
      <c r="D558" s="179" t="s">
        <v>7</v>
      </c>
      <c r="E558" s="179" t="s">
        <v>10544</v>
      </c>
      <c r="F558" s="179" t="s">
        <v>1199</v>
      </c>
      <c r="G558" s="179" t="s">
        <v>1199</v>
      </c>
      <c r="H558" s="180">
        <v>41900</v>
      </c>
      <c r="I558" s="180">
        <v>41900</v>
      </c>
      <c r="J558" s="181" t="s">
        <v>1</v>
      </c>
      <c r="K558" s="182">
        <v>0</v>
      </c>
      <c r="L558" s="183">
        <f t="shared" si="80"/>
        <v>0</v>
      </c>
      <c r="M558" s="184">
        <v>1.2150000000000001</v>
      </c>
      <c r="N558" s="185">
        <f t="shared" si="81"/>
        <v>1.3819354673759867E-7</v>
      </c>
      <c r="O558" s="186">
        <v>0</v>
      </c>
      <c r="P558" s="183">
        <f t="shared" si="82"/>
        <v>0</v>
      </c>
      <c r="Q558" s="184">
        <v>0</v>
      </c>
      <c r="R558" s="187">
        <f t="shared" si="83"/>
        <v>0</v>
      </c>
      <c r="S558" s="182">
        <v>0</v>
      </c>
      <c r="T558" s="183">
        <f t="shared" si="84"/>
        <v>0</v>
      </c>
      <c r="U558" s="184">
        <v>0</v>
      </c>
      <c r="V558" s="185">
        <f t="shared" si="85"/>
        <v>0</v>
      </c>
      <c r="W558" s="186">
        <v>0</v>
      </c>
      <c r="X558" s="183">
        <f t="shared" si="86"/>
        <v>0</v>
      </c>
      <c r="Y558" s="184">
        <v>0</v>
      </c>
      <c r="Z558" s="187">
        <f t="shared" si="87"/>
        <v>0</v>
      </c>
      <c r="AA558" s="182">
        <v>0</v>
      </c>
      <c r="AB558" s="183">
        <f t="shared" si="88"/>
        <v>0</v>
      </c>
      <c r="AC558" s="184">
        <v>0</v>
      </c>
      <c r="AD558" s="185">
        <f t="shared" si="89"/>
        <v>0</v>
      </c>
    </row>
    <row r="559" spans="2:30" x14ac:dyDescent="0.25">
      <c r="B559" s="178" t="s">
        <v>1445</v>
      </c>
      <c r="C559" s="179" t="s">
        <v>1446</v>
      </c>
      <c r="D559" s="179" t="s">
        <v>7</v>
      </c>
      <c r="E559" s="179" t="s">
        <v>1447</v>
      </c>
      <c r="F559" s="179" t="s">
        <v>1199</v>
      </c>
      <c r="G559" s="179" t="s">
        <v>1199</v>
      </c>
      <c r="H559" s="180">
        <v>39260</v>
      </c>
      <c r="I559" s="180">
        <v>39518</v>
      </c>
      <c r="J559" s="181" t="s">
        <v>1</v>
      </c>
      <c r="K559" s="182">
        <v>200</v>
      </c>
      <c r="L559" s="183">
        <f t="shared" si="80"/>
        <v>6.3915119698398616E-7</v>
      </c>
      <c r="M559" s="184">
        <v>1.2108000000000001</v>
      </c>
      <c r="N559" s="185">
        <f t="shared" si="81"/>
        <v>1.3771584065011067E-7</v>
      </c>
      <c r="O559" s="186">
        <v>200</v>
      </c>
      <c r="P559" s="183">
        <f t="shared" si="82"/>
        <v>7.1904075390330107E-7</v>
      </c>
      <c r="Q559" s="184">
        <v>1.2108000000000001</v>
      </c>
      <c r="R559" s="187">
        <f t="shared" si="83"/>
        <v>2.4580659366402315E-7</v>
      </c>
      <c r="S559" s="182">
        <v>200</v>
      </c>
      <c r="T559" s="183">
        <f t="shared" si="84"/>
        <v>9.3435951110778503E-7</v>
      </c>
      <c r="U559" s="184">
        <v>1.2108000000000001</v>
      </c>
      <c r="V559" s="185">
        <f t="shared" si="85"/>
        <v>4.805764662791149E-7</v>
      </c>
      <c r="W559" s="186">
        <v>200</v>
      </c>
      <c r="X559" s="183">
        <f t="shared" si="86"/>
        <v>1.6550084287096761E-6</v>
      </c>
      <c r="Y559" s="184">
        <v>1.2108000000000001</v>
      </c>
      <c r="Z559" s="187">
        <f t="shared" si="87"/>
        <v>2.4283426181380218E-6</v>
      </c>
      <c r="AA559" s="182">
        <v>0</v>
      </c>
      <c r="AB559" s="183">
        <f t="shared" si="88"/>
        <v>0</v>
      </c>
      <c r="AC559" s="184">
        <v>0</v>
      </c>
      <c r="AD559" s="185">
        <f t="shared" si="89"/>
        <v>0</v>
      </c>
    </row>
    <row r="560" spans="2:30" x14ac:dyDescent="0.25">
      <c r="B560" s="178" t="s">
        <v>2126</v>
      </c>
      <c r="C560" s="179" t="s">
        <v>2127</v>
      </c>
      <c r="D560" s="179" t="s">
        <v>7</v>
      </c>
      <c r="E560" s="179" t="s">
        <v>2128</v>
      </c>
      <c r="F560" s="179" t="s">
        <v>1199</v>
      </c>
      <c r="G560" s="179" t="s">
        <v>1199</v>
      </c>
      <c r="H560" s="180">
        <v>38954</v>
      </c>
      <c r="I560" s="180">
        <v>38954</v>
      </c>
      <c r="J560" s="181" t="s">
        <v>1</v>
      </c>
      <c r="K560" s="182">
        <v>200</v>
      </c>
      <c r="L560" s="183">
        <f t="shared" si="80"/>
        <v>6.3915119698398616E-7</v>
      </c>
      <c r="M560" s="184">
        <v>1.2108000000000001</v>
      </c>
      <c r="N560" s="185">
        <f t="shared" si="81"/>
        <v>1.3771584065011067E-7</v>
      </c>
      <c r="O560" s="186">
        <v>200</v>
      </c>
      <c r="P560" s="183">
        <f t="shared" si="82"/>
        <v>7.1904075390330107E-7</v>
      </c>
      <c r="Q560" s="184">
        <v>1.2108000000000001</v>
      </c>
      <c r="R560" s="187">
        <f t="shared" si="83"/>
        <v>2.4580659366402315E-7</v>
      </c>
      <c r="S560" s="182">
        <v>200</v>
      </c>
      <c r="T560" s="183">
        <f t="shared" si="84"/>
        <v>9.3435951110778503E-7</v>
      </c>
      <c r="U560" s="184">
        <v>1.2108000000000001</v>
      </c>
      <c r="V560" s="185">
        <f t="shared" si="85"/>
        <v>4.805764662791149E-7</v>
      </c>
      <c r="W560" s="186">
        <v>200</v>
      </c>
      <c r="X560" s="183">
        <f t="shared" si="86"/>
        <v>1.6550084287096761E-6</v>
      </c>
      <c r="Y560" s="184">
        <v>1.2108000000000001</v>
      </c>
      <c r="Z560" s="187">
        <f t="shared" si="87"/>
        <v>2.4283426181380218E-6</v>
      </c>
      <c r="AA560" s="182">
        <v>0</v>
      </c>
      <c r="AB560" s="183">
        <f t="shared" si="88"/>
        <v>0</v>
      </c>
      <c r="AC560" s="184">
        <v>0</v>
      </c>
      <c r="AD560" s="185">
        <f t="shared" si="89"/>
        <v>0</v>
      </c>
    </row>
    <row r="561" spans="2:30" x14ac:dyDescent="0.25">
      <c r="B561" s="178" t="s">
        <v>2939</v>
      </c>
      <c r="C561" s="179" t="s">
        <v>2940</v>
      </c>
      <c r="D561" s="179" t="s">
        <v>7</v>
      </c>
      <c r="E561" s="179" t="s">
        <v>2941</v>
      </c>
      <c r="F561" s="179" t="s">
        <v>1199</v>
      </c>
      <c r="G561" s="179" t="s">
        <v>1199</v>
      </c>
      <c r="H561" s="180">
        <v>39009</v>
      </c>
      <c r="I561" s="180">
        <v>39573</v>
      </c>
      <c r="J561" s="181" t="s">
        <v>1</v>
      </c>
      <c r="K561" s="182">
        <v>200</v>
      </c>
      <c r="L561" s="183">
        <f t="shared" si="80"/>
        <v>6.3915119698398616E-7</v>
      </c>
      <c r="M561" s="184">
        <v>1.2108000000000001</v>
      </c>
      <c r="N561" s="185">
        <f t="shared" si="81"/>
        <v>1.3771584065011067E-7</v>
      </c>
      <c r="O561" s="186">
        <v>200</v>
      </c>
      <c r="P561" s="183">
        <f t="shared" si="82"/>
        <v>7.1904075390330107E-7</v>
      </c>
      <c r="Q561" s="184">
        <v>1.2108000000000001</v>
      </c>
      <c r="R561" s="187">
        <f t="shared" si="83"/>
        <v>2.4580659366402315E-7</v>
      </c>
      <c r="S561" s="182">
        <v>200</v>
      </c>
      <c r="T561" s="183">
        <f t="shared" si="84"/>
        <v>9.3435951110778503E-7</v>
      </c>
      <c r="U561" s="184">
        <v>1.2108000000000001</v>
      </c>
      <c r="V561" s="185">
        <f t="shared" si="85"/>
        <v>4.805764662791149E-7</v>
      </c>
      <c r="W561" s="186">
        <v>200</v>
      </c>
      <c r="X561" s="183">
        <f t="shared" si="86"/>
        <v>1.6550084287096761E-6</v>
      </c>
      <c r="Y561" s="184">
        <v>1.2108000000000001</v>
      </c>
      <c r="Z561" s="187">
        <f t="shared" si="87"/>
        <v>2.4283426181380218E-6</v>
      </c>
      <c r="AA561" s="182">
        <v>0</v>
      </c>
      <c r="AB561" s="183">
        <f t="shared" si="88"/>
        <v>0</v>
      </c>
      <c r="AC561" s="184">
        <v>0</v>
      </c>
      <c r="AD561" s="185">
        <f t="shared" si="89"/>
        <v>0</v>
      </c>
    </row>
    <row r="562" spans="2:30" x14ac:dyDescent="0.25">
      <c r="B562" s="178" t="s">
        <v>11632</v>
      </c>
      <c r="C562" s="179" t="s">
        <v>11633</v>
      </c>
      <c r="D562" s="179" t="s">
        <v>7</v>
      </c>
      <c r="E562" s="179" t="s">
        <v>11634</v>
      </c>
      <c r="F562" s="179" t="s">
        <v>1199</v>
      </c>
      <c r="G562" s="179" t="s">
        <v>1199</v>
      </c>
      <c r="H562" s="180">
        <v>39108</v>
      </c>
      <c r="I562" s="180">
        <v>40424</v>
      </c>
      <c r="J562" s="181" t="s">
        <v>1</v>
      </c>
      <c r="K562" s="182">
        <v>0</v>
      </c>
      <c r="L562" s="183">
        <f t="shared" si="80"/>
        <v>0</v>
      </c>
      <c r="M562" s="184">
        <v>1.1940299999999999</v>
      </c>
      <c r="N562" s="185">
        <f t="shared" si="81"/>
        <v>1.3580842848649786E-7</v>
      </c>
      <c r="O562" s="186">
        <v>0</v>
      </c>
      <c r="P562" s="183">
        <f t="shared" si="82"/>
        <v>0</v>
      </c>
      <c r="Q562" s="184">
        <v>0</v>
      </c>
      <c r="R562" s="187">
        <f t="shared" si="83"/>
        <v>0</v>
      </c>
      <c r="S562" s="182">
        <v>0</v>
      </c>
      <c r="T562" s="183">
        <f t="shared" si="84"/>
        <v>0</v>
      </c>
      <c r="U562" s="184">
        <v>0</v>
      </c>
      <c r="V562" s="185">
        <f t="shared" si="85"/>
        <v>0</v>
      </c>
      <c r="W562" s="186">
        <v>0</v>
      </c>
      <c r="X562" s="183">
        <f t="shared" si="86"/>
        <v>0</v>
      </c>
      <c r="Y562" s="184">
        <v>0</v>
      </c>
      <c r="Z562" s="187">
        <f t="shared" si="87"/>
        <v>0</v>
      </c>
      <c r="AA562" s="182">
        <v>0</v>
      </c>
      <c r="AB562" s="183">
        <f t="shared" si="88"/>
        <v>0</v>
      </c>
      <c r="AC562" s="184">
        <v>0</v>
      </c>
      <c r="AD562" s="185">
        <f t="shared" si="89"/>
        <v>0</v>
      </c>
    </row>
    <row r="563" spans="2:30" x14ac:dyDescent="0.25">
      <c r="B563" s="178" t="s">
        <v>13339</v>
      </c>
      <c r="C563" s="179" t="s">
        <v>13340</v>
      </c>
      <c r="D563" s="179" t="s">
        <v>7</v>
      </c>
      <c r="E563" s="179" t="s">
        <v>8883</v>
      </c>
      <c r="F563" s="179" t="s">
        <v>1199</v>
      </c>
      <c r="G563" s="179" t="s">
        <v>1199</v>
      </c>
      <c r="H563" s="180">
        <v>39855</v>
      </c>
      <c r="I563" s="180">
        <v>40266</v>
      </c>
      <c r="J563" s="181" t="s">
        <v>1</v>
      </c>
      <c r="K563" s="182">
        <v>0</v>
      </c>
      <c r="L563" s="183">
        <f t="shared" si="80"/>
        <v>0</v>
      </c>
      <c r="M563" s="184">
        <v>1.1707650000000001</v>
      </c>
      <c r="N563" s="185">
        <f t="shared" si="81"/>
        <v>1.331622779804483E-7</v>
      </c>
      <c r="O563" s="186">
        <v>0</v>
      </c>
      <c r="P563" s="183">
        <f t="shared" si="82"/>
        <v>0</v>
      </c>
      <c r="Q563" s="184">
        <v>0</v>
      </c>
      <c r="R563" s="187">
        <f t="shared" si="83"/>
        <v>0</v>
      </c>
      <c r="S563" s="182">
        <v>0</v>
      </c>
      <c r="T563" s="183">
        <f t="shared" si="84"/>
        <v>0</v>
      </c>
      <c r="U563" s="184">
        <v>0</v>
      </c>
      <c r="V563" s="185">
        <f t="shared" si="85"/>
        <v>0</v>
      </c>
      <c r="W563" s="186">
        <v>0</v>
      </c>
      <c r="X563" s="183">
        <f t="shared" si="86"/>
        <v>0</v>
      </c>
      <c r="Y563" s="184">
        <v>0</v>
      </c>
      <c r="Z563" s="187">
        <f t="shared" si="87"/>
        <v>0</v>
      </c>
      <c r="AA563" s="182">
        <v>0</v>
      </c>
      <c r="AB563" s="183">
        <f t="shared" si="88"/>
        <v>0</v>
      </c>
      <c r="AC563" s="184">
        <v>0</v>
      </c>
      <c r="AD563" s="185">
        <f t="shared" si="89"/>
        <v>0</v>
      </c>
    </row>
    <row r="564" spans="2:30" x14ac:dyDescent="0.25">
      <c r="B564" s="178" t="s">
        <v>11813</v>
      </c>
      <c r="C564" s="179" t="s">
        <v>11814</v>
      </c>
      <c r="D564" s="179" t="s">
        <v>7</v>
      </c>
      <c r="E564" s="179" t="s">
        <v>11815</v>
      </c>
      <c r="F564" s="179" t="s">
        <v>1199</v>
      </c>
      <c r="G564" s="179" t="s">
        <v>1199</v>
      </c>
      <c r="H564" s="180">
        <v>40158</v>
      </c>
      <c r="I564" s="180">
        <v>40158</v>
      </c>
      <c r="J564" s="181" t="s">
        <v>1</v>
      </c>
      <c r="K564" s="182">
        <v>0</v>
      </c>
      <c r="L564" s="183">
        <f t="shared" si="80"/>
        <v>0</v>
      </c>
      <c r="M564" s="184">
        <v>1</v>
      </c>
      <c r="N564" s="185">
        <f t="shared" si="81"/>
        <v>1.1373954463999889E-7</v>
      </c>
      <c r="O564" s="186">
        <v>0</v>
      </c>
      <c r="P564" s="183">
        <f t="shared" si="82"/>
        <v>0</v>
      </c>
      <c r="Q564" s="184">
        <v>1</v>
      </c>
      <c r="R564" s="187">
        <f t="shared" si="83"/>
        <v>2.0301172255039903E-7</v>
      </c>
      <c r="S564" s="182">
        <v>0</v>
      </c>
      <c r="T564" s="183">
        <f t="shared" si="84"/>
        <v>0</v>
      </c>
      <c r="U564" s="184">
        <v>0</v>
      </c>
      <c r="V564" s="185">
        <f t="shared" si="85"/>
        <v>0</v>
      </c>
      <c r="W564" s="186">
        <v>0</v>
      </c>
      <c r="X564" s="183">
        <f t="shared" si="86"/>
        <v>0</v>
      </c>
      <c r="Y564" s="184">
        <v>0</v>
      </c>
      <c r="Z564" s="187">
        <f t="shared" si="87"/>
        <v>0</v>
      </c>
      <c r="AA564" s="182">
        <v>0</v>
      </c>
      <c r="AB564" s="183">
        <f t="shared" si="88"/>
        <v>0</v>
      </c>
      <c r="AC564" s="184">
        <v>0</v>
      </c>
      <c r="AD564" s="185">
        <f t="shared" si="89"/>
        <v>0</v>
      </c>
    </row>
    <row r="565" spans="2:30" x14ac:dyDescent="0.25">
      <c r="B565" s="178" t="s">
        <v>13083</v>
      </c>
      <c r="C565" s="179" t="s">
        <v>13084</v>
      </c>
      <c r="D565" s="179" t="s">
        <v>7</v>
      </c>
      <c r="E565" s="179" t="s">
        <v>2983</v>
      </c>
      <c r="F565" s="179" t="s">
        <v>1199</v>
      </c>
      <c r="G565" s="179" t="s">
        <v>1199</v>
      </c>
      <c r="H565" s="180">
        <v>38792</v>
      </c>
      <c r="I565" s="180">
        <v>41933</v>
      </c>
      <c r="J565" s="181" t="s">
        <v>1</v>
      </c>
      <c r="K565" s="182">
        <v>0</v>
      </c>
      <c r="L565" s="183">
        <f t="shared" si="80"/>
        <v>0</v>
      </c>
      <c r="M565" s="184">
        <v>1</v>
      </c>
      <c r="N565" s="185">
        <f t="shared" si="81"/>
        <v>1.1373954463999889E-7</v>
      </c>
      <c r="O565" s="186">
        <v>0</v>
      </c>
      <c r="P565" s="183">
        <f t="shared" si="82"/>
        <v>0</v>
      </c>
      <c r="Q565" s="184">
        <v>1</v>
      </c>
      <c r="R565" s="187">
        <f t="shared" si="83"/>
        <v>2.0301172255039903E-7</v>
      </c>
      <c r="S565" s="182">
        <v>0</v>
      </c>
      <c r="T565" s="183">
        <f t="shared" si="84"/>
        <v>0</v>
      </c>
      <c r="U565" s="184">
        <v>0</v>
      </c>
      <c r="V565" s="185">
        <f t="shared" si="85"/>
        <v>0</v>
      </c>
      <c r="W565" s="186">
        <v>0</v>
      </c>
      <c r="X565" s="183">
        <f t="shared" si="86"/>
        <v>0</v>
      </c>
      <c r="Y565" s="184">
        <v>0</v>
      </c>
      <c r="Z565" s="187">
        <f t="shared" si="87"/>
        <v>0</v>
      </c>
      <c r="AA565" s="182">
        <v>0</v>
      </c>
      <c r="AB565" s="183">
        <f t="shared" si="88"/>
        <v>0</v>
      </c>
      <c r="AC565" s="184">
        <v>0</v>
      </c>
      <c r="AD565" s="185">
        <f t="shared" si="89"/>
        <v>0</v>
      </c>
    </row>
    <row r="566" spans="2:30" x14ac:dyDescent="0.25">
      <c r="B566" s="178" t="s">
        <v>2969</v>
      </c>
      <c r="C566" s="179" t="s">
        <v>2970</v>
      </c>
      <c r="D566" s="179" t="s">
        <v>7</v>
      </c>
      <c r="E566" s="179" t="s">
        <v>2971</v>
      </c>
      <c r="F566" s="179" t="s">
        <v>1199</v>
      </c>
      <c r="G566" s="179" t="s">
        <v>1199</v>
      </c>
      <c r="H566" s="180">
        <v>41488</v>
      </c>
      <c r="I566" s="180">
        <v>41843</v>
      </c>
      <c r="J566" s="181" t="s">
        <v>1</v>
      </c>
      <c r="K566" s="182">
        <v>300</v>
      </c>
      <c r="L566" s="183">
        <f t="shared" si="80"/>
        <v>9.5872679547597908E-7</v>
      </c>
      <c r="M566" s="184">
        <v>0.99454500000000001</v>
      </c>
      <c r="N566" s="185">
        <f t="shared" si="81"/>
        <v>1.131190954239877E-7</v>
      </c>
      <c r="O566" s="186">
        <v>300</v>
      </c>
      <c r="P566" s="183">
        <f t="shared" si="82"/>
        <v>1.0785611308549516E-6</v>
      </c>
      <c r="Q566" s="184">
        <v>0.99454500000000001</v>
      </c>
      <c r="R566" s="187">
        <f t="shared" si="83"/>
        <v>2.0190429360388659E-7</v>
      </c>
      <c r="S566" s="182">
        <v>0</v>
      </c>
      <c r="T566" s="183">
        <f t="shared" si="84"/>
        <v>0</v>
      </c>
      <c r="U566" s="184">
        <v>0</v>
      </c>
      <c r="V566" s="185">
        <f t="shared" si="85"/>
        <v>0</v>
      </c>
      <c r="W566" s="186">
        <v>0</v>
      </c>
      <c r="X566" s="183">
        <f t="shared" si="86"/>
        <v>0</v>
      </c>
      <c r="Y566" s="184">
        <v>0</v>
      </c>
      <c r="Z566" s="187">
        <f t="shared" si="87"/>
        <v>0</v>
      </c>
      <c r="AA566" s="182">
        <v>0</v>
      </c>
      <c r="AB566" s="183">
        <f t="shared" si="88"/>
        <v>0</v>
      </c>
      <c r="AC566" s="184">
        <v>0</v>
      </c>
      <c r="AD566" s="185">
        <f t="shared" si="89"/>
        <v>0</v>
      </c>
    </row>
    <row r="567" spans="2:30" x14ac:dyDescent="0.25">
      <c r="B567" s="178" t="s">
        <v>6983</v>
      </c>
      <c r="C567" s="179" t="s">
        <v>6984</v>
      </c>
      <c r="D567" s="179" t="s">
        <v>7</v>
      </c>
      <c r="E567" s="179" t="s">
        <v>6985</v>
      </c>
      <c r="F567" s="179" t="s">
        <v>1199</v>
      </c>
      <c r="G567" s="179" t="s">
        <v>1199</v>
      </c>
      <c r="H567" s="180">
        <v>39279</v>
      </c>
      <c r="I567" s="180">
        <v>41200</v>
      </c>
      <c r="J567" s="181" t="s">
        <v>1</v>
      </c>
      <c r="K567" s="182">
        <v>200</v>
      </c>
      <c r="L567" s="183">
        <f t="shared" si="80"/>
        <v>6.3915119698398616E-7</v>
      </c>
      <c r="M567" s="184">
        <v>0.99454500000000001</v>
      </c>
      <c r="N567" s="185">
        <f t="shared" si="81"/>
        <v>1.131190954239877E-7</v>
      </c>
      <c r="O567" s="186">
        <v>200</v>
      </c>
      <c r="P567" s="183">
        <f t="shared" si="82"/>
        <v>7.1904075390330107E-7</v>
      </c>
      <c r="Q567" s="184">
        <v>0.99454500000000001</v>
      </c>
      <c r="R567" s="187">
        <f t="shared" si="83"/>
        <v>2.0190429360388659E-7</v>
      </c>
      <c r="S567" s="182">
        <v>0</v>
      </c>
      <c r="T567" s="183">
        <f t="shared" si="84"/>
        <v>0</v>
      </c>
      <c r="U567" s="184">
        <v>0</v>
      </c>
      <c r="V567" s="185">
        <f t="shared" si="85"/>
        <v>0</v>
      </c>
      <c r="W567" s="186">
        <v>0</v>
      </c>
      <c r="X567" s="183">
        <f t="shared" si="86"/>
        <v>0</v>
      </c>
      <c r="Y567" s="184">
        <v>0</v>
      </c>
      <c r="Z567" s="187">
        <f t="shared" si="87"/>
        <v>0</v>
      </c>
      <c r="AA567" s="182">
        <v>0</v>
      </c>
      <c r="AB567" s="183">
        <f t="shared" si="88"/>
        <v>0</v>
      </c>
      <c r="AC567" s="184">
        <v>0</v>
      </c>
      <c r="AD567" s="185">
        <f t="shared" si="89"/>
        <v>0</v>
      </c>
    </row>
    <row r="568" spans="2:30" x14ac:dyDescent="0.25">
      <c r="B568" s="178" t="s">
        <v>11003</v>
      </c>
      <c r="C568" s="179" t="s">
        <v>11004</v>
      </c>
      <c r="D568" s="179" t="s">
        <v>7</v>
      </c>
      <c r="E568" s="179" t="s">
        <v>11005</v>
      </c>
      <c r="F568" s="179" t="s">
        <v>1199</v>
      </c>
      <c r="G568" s="179" t="s">
        <v>1199</v>
      </c>
      <c r="H568" s="180">
        <v>39496</v>
      </c>
      <c r="I568" s="180">
        <v>39507</v>
      </c>
      <c r="J568" s="181" t="s">
        <v>1</v>
      </c>
      <c r="K568" s="182">
        <v>200</v>
      </c>
      <c r="L568" s="183">
        <f t="shared" si="80"/>
        <v>6.3915119698398616E-7</v>
      </c>
      <c r="M568" s="184">
        <v>0.97507500000000003</v>
      </c>
      <c r="N568" s="185">
        <f t="shared" si="81"/>
        <v>1.1090458648984692E-7</v>
      </c>
      <c r="O568" s="186">
        <v>200</v>
      </c>
      <c r="P568" s="183">
        <f t="shared" si="82"/>
        <v>7.1904075390330107E-7</v>
      </c>
      <c r="Q568" s="184">
        <v>0.97507500000000003</v>
      </c>
      <c r="R568" s="187">
        <f t="shared" si="83"/>
        <v>1.9795165536583034E-7</v>
      </c>
      <c r="S568" s="182">
        <v>200</v>
      </c>
      <c r="T568" s="183">
        <f t="shared" si="84"/>
        <v>9.3435951110778503E-7</v>
      </c>
      <c r="U568" s="184">
        <v>0.97507500000000003</v>
      </c>
      <c r="V568" s="185">
        <f t="shared" si="85"/>
        <v>3.8701527738446307E-7</v>
      </c>
      <c r="W568" s="186">
        <v>100</v>
      </c>
      <c r="X568" s="183">
        <f t="shared" si="86"/>
        <v>8.2750421435483804E-7</v>
      </c>
      <c r="Y568" s="184">
        <v>0.30270000000000002</v>
      </c>
      <c r="Z568" s="187">
        <f t="shared" si="87"/>
        <v>6.0708565453450545E-7</v>
      </c>
      <c r="AA568" s="182">
        <v>100</v>
      </c>
      <c r="AB568" s="183">
        <f t="shared" si="88"/>
        <v>1.0729030659438947E-6</v>
      </c>
      <c r="AC568" s="184">
        <v>0.67237499999999994</v>
      </c>
      <c r="AD568" s="185">
        <f t="shared" si="89"/>
        <v>3.3271684731751409E-7</v>
      </c>
    </row>
    <row r="569" spans="2:30" x14ac:dyDescent="0.25">
      <c r="B569" s="178" t="s">
        <v>6032</v>
      </c>
      <c r="C569" s="179" t="s">
        <v>6033</v>
      </c>
      <c r="D569" s="179" t="s">
        <v>7</v>
      </c>
      <c r="E569" s="179" t="s">
        <v>6034</v>
      </c>
      <c r="F569" s="179" t="s">
        <v>1199</v>
      </c>
      <c r="G569" s="179" t="s">
        <v>1199</v>
      </c>
      <c r="H569" s="180">
        <v>38937</v>
      </c>
      <c r="I569" s="180">
        <v>41758</v>
      </c>
      <c r="J569" s="181" t="s">
        <v>1</v>
      </c>
      <c r="K569" s="182">
        <v>200</v>
      </c>
      <c r="L569" s="183">
        <f t="shared" si="80"/>
        <v>6.3915119698398616E-7</v>
      </c>
      <c r="M569" s="184">
        <v>0.96572999999999998</v>
      </c>
      <c r="N569" s="185">
        <f t="shared" si="81"/>
        <v>1.0984169044518612E-7</v>
      </c>
      <c r="O569" s="186">
        <v>200</v>
      </c>
      <c r="P569" s="183">
        <f t="shared" si="82"/>
        <v>7.1904075390330107E-7</v>
      </c>
      <c r="Q569" s="184">
        <v>0.96572999999999998</v>
      </c>
      <c r="R569" s="187">
        <f t="shared" si="83"/>
        <v>1.9605451081859685E-7</v>
      </c>
      <c r="S569" s="182">
        <v>100</v>
      </c>
      <c r="T569" s="183">
        <f t="shared" si="84"/>
        <v>4.6717975555389252E-7</v>
      </c>
      <c r="U569" s="184">
        <v>0.30270000000000002</v>
      </c>
      <c r="V569" s="185">
        <f t="shared" si="85"/>
        <v>1.2014411656977873E-7</v>
      </c>
      <c r="W569" s="186">
        <v>100</v>
      </c>
      <c r="X569" s="183">
        <f t="shared" si="86"/>
        <v>8.2750421435483804E-7</v>
      </c>
      <c r="Y569" s="184">
        <v>0.30270000000000002</v>
      </c>
      <c r="Z569" s="187">
        <f t="shared" si="87"/>
        <v>6.0708565453450545E-7</v>
      </c>
      <c r="AA569" s="182">
        <v>0</v>
      </c>
      <c r="AB569" s="183">
        <f t="shared" si="88"/>
        <v>0</v>
      </c>
      <c r="AC569" s="184">
        <v>0</v>
      </c>
      <c r="AD569" s="185">
        <f t="shared" si="89"/>
        <v>0</v>
      </c>
    </row>
    <row r="570" spans="2:30" x14ac:dyDescent="0.25">
      <c r="B570" s="178" t="s">
        <v>12747</v>
      </c>
      <c r="C570" s="179" t="s">
        <v>12748</v>
      </c>
      <c r="D570" s="179" t="s">
        <v>7</v>
      </c>
      <c r="E570" s="179" t="s">
        <v>12749</v>
      </c>
      <c r="F570" s="179" t="s">
        <v>1199</v>
      </c>
      <c r="G570" s="179" t="s">
        <v>1199</v>
      </c>
      <c r="H570" s="180">
        <v>39147</v>
      </c>
      <c r="I570" s="180">
        <v>39419</v>
      </c>
      <c r="J570" s="181" t="s">
        <v>1</v>
      </c>
      <c r="K570" s="182">
        <v>200</v>
      </c>
      <c r="L570" s="183">
        <f t="shared" si="80"/>
        <v>6.3915119698398616E-7</v>
      </c>
      <c r="M570" s="184">
        <v>0.93691500000000005</v>
      </c>
      <c r="N570" s="185">
        <f t="shared" si="81"/>
        <v>1.0656428546638456E-7</v>
      </c>
      <c r="O570" s="186">
        <v>200</v>
      </c>
      <c r="P570" s="183">
        <f t="shared" si="82"/>
        <v>7.1904075390330107E-7</v>
      </c>
      <c r="Q570" s="184">
        <v>0.93691500000000005</v>
      </c>
      <c r="R570" s="187">
        <f t="shared" si="83"/>
        <v>1.902047280333071E-7</v>
      </c>
      <c r="S570" s="182">
        <v>100</v>
      </c>
      <c r="T570" s="183">
        <f t="shared" si="84"/>
        <v>4.6717975555389252E-7</v>
      </c>
      <c r="U570" s="184">
        <v>0.60540000000000005</v>
      </c>
      <c r="V570" s="185">
        <f t="shared" si="85"/>
        <v>2.4028823313955745E-7</v>
      </c>
      <c r="W570" s="186">
        <v>100</v>
      </c>
      <c r="X570" s="183">
        <f t="shared" si="86"/>
        <v>8.2750421435483804E-7</v>
      </c>
      <c r="Y570" s="184">
        <v>0.60540000000000005</v>
      </c>
      <c r="Z570" s="187">
        <f t="shared" si="87"/>
        <v>1.2141713090690109E-6</v>
      </c>
      <c r="AA570" s="182">
        <v>0</v>
      </c>
      <c r="AB570" s="183">
        <f t="shared" si="88"/>
        <v>0</v>
      </c>
      <c r="AC570" s="184">
        <v>0</v>
      </c>
      <c r="AD570" s="185">
        <f t="shared" si="89"/>
        <v>0</v>
      </c>
    </row>
    <row r="571" spans="2:30" x14ac:dyDescent="0.25">
      <c r="B571" s="178" t="s">
        <v>7444</v>
      </c>
      <c r="C571" s="179" t="s">
        <v>7445</v>
      </c>
      <c r="D571" s="179" t="s">
        <v>7</v>
      </c>
      <c r="E571" s="179" t="s">
        <v>2983</v>
      </c>
      <c r="F571" s="179" t="s">
        <v>1199</v>
      </c>
      <c r="G571" s="179" t="s">
        <v>1199</v>
      </c>
      <c r="H571" s="180">
        <v>39541</v>
      </c>
      <c r="I571" s="180">
        <v>40234</v>
      </c>
      <c r="J571" s="181" t="s">
        <v>1</v>
      </c>
      <c r="K571" s="182">
        <v>300</v>
      </c>
      <c r="L571" s="183">
        <f t="shared" si="80"/>
        <v>9.5872679547597908E-7</v>
      </c>
      <c r="M571" s="184">
        <v>0.90810000000000002</v>
      </c>
      <c r="N571" s="185">
        <f t="shared" si="81"/>
        <v>1.0328688048758299E-7</v>
      </c>
      <c r="O571" s="186">
        <v>300</v>
      </c>
      <c r="P571" s="183">
        <f t="shared" si="82"/>
        <v>1.0785611308549516E-6</v>
      </c>
      <c r="Q571" s="184">
        <v>0.90810000000000002</v>
      </c>
      <c r="R571" s="187">
        <f t="shared" si="83"/>
        <v>1.8435494524801736E-7</v>
      </c>
      <c r="S571" s="182">
        <v>300</v>
      </c>
      <c r="T571" s="183">
        <f t="shared" si="84"/>
        <v>1.4015392666616775E-6</v>
      </c>
      <c r="U571" s="184">
        <v>0.90810000000000002</v>
      </c>
      <c r="V571" s="185">
        <f t="shared" si="85"/>
        <v>3.6043234970933615E-7</v>
      </c>
      <c r="W571" s="186">
        <v>300</v>
      </c>
      <c r="X571" s="183">
        <f t="shared" si="86"/>
        <v>2.4825126430645144E-6</v>
      </c>
      <c r="Y571" s="184">
        <v>0.90810000000000002</v>
      </c>
      <c r="Z571" s="187">
        <f t="shared" si="87"/>
        <v>1.8212569636035164E-6</v>
      </c>
      <c r="AA571" s="182">
        <v>0</v>
      </c>
      <c r="AB571" s="183">
        <f t="shared" si="88"/>
        <v>0</v>
      </c>
      <c r="AC571" s="184">
        <v>0</v>
      </c>
      <c r="AD571" s="185">
        <f t="shared" si="89"/>
        <v>0</v>
      </c>
    </row>
    <row r="572" spans="2:30" x14ac:dyDescent="0.25">
      <c r="B572" s="178" t="s">
        <v>11787</v>
      </c>
      <c r="C572" s="179" t="s">
        <v>11788</v>
      </c>
      <c r="D572" s="179" t="s">
        <v>7</v>
      </c>
      <c r="E572" s="179" t="s">
        <v>11789</v>
      </c>
      <c r="F572" s="179" t="s">
        <v>1199</v>
      </c>
      <c r="G572" s="179" t="s">
        <v>1199</v>
      </c>
      <c r="H572" s="180">
        <v>38797</v>
      </c>
      <c r="I572" s="180">
        <v>39939</v>
      </c>
      <c r="J572" s="181" t="s">
        <v>1</v>
      </c>
      <c r="K572" s="182">
        <v>300</v>
      </c>
      <c r="L572" s="183">
        <f t="shared" si="80"/>
        <v>9.5872679547597908E-7</v>
      </c>
      <c r="M572" s="184">
        <v>0.90810000000000002</v>
      </c>
      <c r="N572" s="185">
        <f t="shared" si="81"/>
        <v>1.0328688048758299E-7</v>
      </c>
      <c r="O572" s="186">
        <v>300</v>
      </c>
      <c r="P572" s="183">
        <f t="shared" si="82"/>
        <v>1.0785611308549516E-6</v>
      </c>
      <c r="Q572" s="184">
        <v>0.90810000000000002</v>
      </c>
      <c r="R572" s="187">
        <f t="shared" si="83"/>
        <v>1.8435494524801736E-7</v>
      </c>
      <c r="S572" s="182">
        <v>300</v>
      </c>
      <c r="T572" s="183">
        <f t="shared" si="84"/>
        <v>1.4015392666616775E-6</v>
      </c>
      <c r="U572" s="184">
        <v>0.90810000000000002</v>
      </c>
      <c r="V572" s="185">
        <f t="shared" si="85"/>
        <v>3.6043234970933615E-7</v>
      </c>
      <c r="W572" s="186">
        <v>300</v>
      </c>
      <c r="X572" s="183">
        <f t="shared" si="86"/>
        <v>2.4825126430645144E-6</v>
      </c>
      <c r="Y572" s="184">
        <v>0.90810000000000002</v>
      </c>
      <c r="Z572" s="187">
        <f t="shared" si="87"/>
        <v>1.8212569636035164E-6</v>
      </c>
      <c r="AA572" s="182">
        <v>0</v>
      </c>
      <c r="AB572" s="183">
        <f t="shared" si="88"/>
        <v>0</v>
      </c>
      <c r="AC572" s="184">
        <v>0</v>
      </c>
      <c r="AD572" s="185">
        <f t="shared" si="89"/>
        <v>0</v>
      </c>
    </row>
    <row r="573" spans="2:30" x14ac:dyDescent="0.25">
      <c r="B573" s="178" t="s">
        <v>3296</v>
      </c>
      <c r="C573" s="179" t="s">
        <v>3297</v>
      </c>
      <c r="D573" s="179" t="s">
        <v>7</v>
      </c>
      <c r="E573" s="179" t="s">
        <v>3298</v>
      </c>
      <c r="F573" s="179" t="s">
        <v>1199</v>
      </c>
      <c r="G573" s="179" t="s">
        <v>1199</v>
      </c>
      <c r="H573" s="180">
        <v>38783</v>
      </c>
      <c r="I573" s="180">
        <v>38996</v>
      </c>
      <c r="J573" s="181" t="s">
        <v>1</v>
      </c>
      <c r="K573" s="182">
        <v>300</v>
      </c>
      <c r="L573" s="183">
        <f t="shared" si="80"/>
        <v>9.5872679547597908E-7</v>
      </c>
      <c r="M573" s="184">
        <v>0.90810000000000002</v>
      </c>
      <c r="N573" s="185">
        <f t="shared" si="81"/>
        <v>1.0328688048758299E-7</v>
      </c>
      <c r="O573" s="186">
        <v>300</v>
      </c>
      <c r="P573" s="183">
        <f t="shared" si="82"/>
        <v>1.0785611308549516E-6</v>
      </c>
      <c r="Q573" s="184">
        <v>0.90810000000000002</v>
      </c>
      <c r="R573" s="187">
        <f t="shared" si="83"/>
        <v>1.8435494524801736E-7</v>
      </c>
      <c r="S573" s="182">
        <v>300</v>
      </c>
      <c r="T573" s="183">
        <f t="shared" si="84"/>
        <v>1.4015392666616775E-6</v>
      </c>
      <c r="U573" s="184">
        <v>0.90810000000000002</v>
      </c>
      <c r="V573" s="185">
        <f t="shared" si="85"/>
        <v>3.6043234970933615E-7</v>
      </c>
      <c r="W573" s="186">
        <v>300</v>
      </c>
      <c r="X573" s="183">
        <f t="shared" si="86"/>
        <v>2.4825126430645144E-6</v>
      </c>
      <c r="Y573" s="184">
        <v>0.90810000000000002</v>
      </c>
      <c r="Z573" s="187">
        <f t="shared" si="87"/>
        <v>1.8212569636035164E-6</v>
      </c>
      <c r="AA573" s="182">
        <v>0</v>
      </c>
      <c r="AB573" s="183">
        <f t="shared" si="88"/>
        <v>0</v>
      </c>
      <c r="AC573" s="184">
        <v>0</v>
      </c>
      <c r="AD573" s="185">
        <f t="shared" si="89"/>
        <v>0</v>
      </c>
    </row>
    <row r="574" spans="2:30" x14ac:dyDescent="0.25">
      <c r="B574" s="178" t="s">
        <v>1458</v>
      </c>
      <c r="C574" s="179" t="s">
        <v>1459</v>
      </c>
      <c r="D574" s="179" t="s">
        <v>7</v>
      </c>
      <c r="E574" s="179" t="s">
        <v>1460</v>
      </c>
      <c r="F574" s="179" t="s">
        <v>1199</v>
      </c>
      <c r="G574" s="179" t="s">
        <v>1199</v>
      </c>
      <c r="H574" s="180">
        <v>38974</v>
      </c>
      <c r="I574" s="180">
        <v>41012</v>
      </c>
      <c r="J574" s="181" t="s">
        <v>1</v>
      </c>
      <c r="K574" s="182">
        <v>300</v>
      </c>
      <c r="L574" s="183">
        <f t="shared" si="80"/>
        <v>9.5872679547597908E-7</v>
      </c>
      <c r="M574" s="184">
        <v>0.90810000000000002</v>
      </c>
      <c r="N574" s="185">
        <f t="shared" si="81"/>
        <v>1.0328688048758299E-7</v>
      </c>
      <c r="O574" s="186">
        <v>300</v>
      </c>
      <c r="P574" s="183">
        <f t="shared" si="82"/>
        <v>1.0785611308549516E-6</v>
      </c>
      <c r="Q574" s="184">
        <v>0.90810000000000002</v>
      </c>
      <c r="R574" s="187">
        <f t="shared" si="83"/>
        <v>1.8435494524801736E-7</v>
      </c>
      <c r="S574" s="182">
        <v>300</v>
      </c>
      <c r="T574" s="183">
        <f t="shared" si="84"/>
        <v>1.4015392666616775E-6</v>
      </c>
      <c r="U574" s="184">
        <v>0.90810000000000002</v>
      </c>
      <c r="V574" s="185">
        <f t="shared" si="85"/>
        <v>3.6043234970933615E-7</v>
      </c>
      <c r="W574" s="186">
        <v>300</v>
      </c>
      <c r="X574" s="183">
        <f t="shared" si="86"/>
        <v>2.4825126430645144E-6</v>
      </c>
      <c r="Y574" s="184">
        <v>0.90810000000000002</v>
      </c>
      <c r="Z574" s="187">
        <f t="shared" si="87"/>
        <v>1.8212569636035164E-6</v>
      </c>
      <c r="AA574" s="182">
        <v>0</v>
      </c>
      <c r="AB574" s="183">
        <f t="shared" si="88"/>
        <v>0</v>
      </c>
      <c r="AC574" s="184">
        <v>0</v>
      </c>
      <c r="AD574" s="185">
        <f t="shared" si="89"/>
        <v>0</v>
      </c>
    </row>
    <row r="575" spans="2:30" x14ac:dyDescent="0.25">
      <c r="B575" s="178" t="s">
        <v>2084</v>
      </c>
      <c r="C575" s="179" t="s">
        <v>2085</v>
      </c>
      <c r="D575" s="179" t="s">
        <v>7</v>
      </c>
      <c r="E575" s="179" t="s">
        <v>2086</v>
      </c>
      <c r="F575" s="179" t="s">
        <v>1199</v>
      </c>
      <c r="G575" s="179" t="s">
        <v>1199</v>
      </c>
      <c r="H575" s="180">
        <v>38723</v>
      </c>
      <c r="I575" s="180">
        <v>38758</v>
      </c>
      <c r="J575" s="181" t="s">
        <v>1</v>
      </c>
      <c r="K575" s="182">
        <v>300</v>
      </c>
      <c r="L575" s="183">
        <f t="shared" si="80"/>
        <v>9.5872679547597908E-7</v>
      </c>
      <c r="M575" s="184">
        <v>0.90810000000000002</v>
      </c>
      <c r="N575" s="185">
        <f t="shared" si="81"/>
        <v>1.0328688048758299E-7</v>
      </c>
      <c r="O575" s="186">
        <v>300</v>
      </c>
      <c r="P575" s="183">
        <f t="shared" si="82"/>
        <v>1.0785611308549516E-6</v>
      </c>
      <c r="Q575" s="184">
        <v>0.90810000000000002</v>
      </c>
      <c r="R575" s="187">
        <f t="shared" si="83"/>
        <v>1.8435494524801736E-7</v>
      </c>
      <c r="S575" s="182">
        <v>300</v>
      </c>
      <c r="T575" s="183">
        <f t="shared" si="84"/>
        <v>1.4015392666616775E-6</v>
      </c>
      <c r="U575" s="184">
        <v>0.90810000000000002</v>
      </c>
      <c r="V575" s="185">
        <f t="shared" si="85"/>
        <v>3.6043234970933615E-7</v>
      </c>
      <c r="W575" s="186">
        <v>300</v>
      </c>
      <c r="X575" s="183">
        <f t="shared" si="86"/>
        <v>2.4825126430645144E-6</v>
      </c>
      <c r="Y575" s="184">
        <v>0.90810000000000002</v>
      </c>
      <c r="Z575" s="187">
        <f t="shared" si="87"/>
        <v>1.8212569636035164E-6</v>
      </c>
      <c r="AA575" s="182">
        <v>0</v>
      </c>
      <c r="AB575" s="183">
        <f t="shared" si="88"/>
        <v>0</v>
      </c>
      <c r="AC575" s="184">
        <v>0</v>
      </c>
      <c r="AD575" s="185">
        <f t="shared" si="89"/>
        <v>0</v>
      </c>
    </row>
    <row r="576" spans="2:30" x14ac:dyDescent="0.25">
      <c r="B576" s="178" t="s">
        <v>5187</v>
      </c>
      <c r="C576" s="179" t="s">
        <v>5188</v>
      </c>
      <c r="D576" s="179" t="s">
        <v>7</v>
      </c>
      <c r="E576" s="179" t="s">
        <v>5189</v>
      </c>
      <c r="F576" s="179" t="s">
        <v>1199</v>
      </c>
      <c r="G576" s="179" t="s">
        <v>1199</v>
      </c>
      <c r="H576" s="180">
        <v>40739</v>
      </c>
      <c r="I576" s="180">
        <v>41663</v>
      </c>
      <c r="J576" s="181" t="s">
        <v>1</v>
      </c>
      <c r="K576" s="182">
        <v>200</v>
      </c>
      <c r="L576" s="183">
        <f t="shared" si="80"/>
        <v>6.3915119698398616E-7</v>
      </c>
      <c r="M576" s="184">
        <v>0.90810000000000002</v>
      </c>
      <c r="N576" s="185">
        <f t="shared" si="81"/>
        <v>1.0328688048758299E-7</v>
      </c>
      <c r="O576" s="186">
        <v>200</v>
      </c>
      <c r="P576" s="183">
        <f t="shared" si="82"/>
        <v>7.1904075390330107E-7</v>
      </c>
      <c r="Q576" s="184">
        <v>0.90810000000000002</v>
      </c>
      <c r="R576" s="187">
        <f t="shared" si="83"/>
        <v>1.8435494524801736E-7</v>
      </c>
      <c r="S576" s="182">
        <v>200</v>
      </c>
      <c r="T576" s="183">
        <f t="shared" si="84"/>
        <v>9.3435951110778503E-7</v>
      </c>
      <c r="U576" s="184">
        <v>0.90810000000000002</v>
      </c>
      <c r="V576" s="185">
        <f t="shared" si="85"/>
        <v>3.6043234970933615E-7</v>
      </c>
      <c r="W576" s="186">
        <v>200</v>
      </c>
      <c r="X576" s="183">
        <f t="shared" si="86"/>
        <v>1.6550084287096761E-6</v>
      </c>
      <c r="Y576" s="184">
        <v>0.90810000000000002</v>
      </c>
      <c r="Z576" s="187">
        <f t="shared" si="87"/>
        <v>1.8212569636035164E-6</v>
      </c>
      <c r="AA576" s="182">
        <v>0</v>
      </c>
      <c r="AB576" s="183">
        <f t="shared" si="88"/>
        <v>0</v>
      </c>
      <c r="AC576" s="184">
        <v>0</v>
      </c>
      <c r="AD576" s="185">
        <f t="shared" si="89"/>
        <v>0</v>
      </c>
    </row>
    <row r="577" spans="2:30" x14ac:dyDescent="0.25">
      <c r="B577" s="178" t="s">
        <v>15195</v>
      </c>
      <c r="C577" s="179" t="s">
        <v>15196</v>
      </c>
      <c r="D577" s="179" t="s">
        <v>7</v>
      </c>
      <c r="E577" s="179" t="s">
        <v>15197</v>
      </c>
      <c r="F577" s="179" t="s">
        <v>1199</v>
      </c>
      <c r="G577" s="179" t="s">
        <v>1199</v>
      </c>
      <c r="H577" s="180">
        <v>40934</v>
      </c>
      <c r="I577" s="180">
        <v>41656</v>
      </c>
      <c r="J577" s="181" t="s">
        <v>1</v>
      </c>
      <c r="K577" s="182">
        <v>200</v>
      </c>
      <c r="L577" s="183">
        <f t="shared" si="80"/>
        <v>6.3915119698398616E-7</v>
      </c>
      <c r="M577" s="184">
        <v>0.90810000000000002</v>
      </c>
      <c r="N577" s="185">
        <f t="shared" si="81"/>
        <v>1.0328688048758299E-7</v>
      </c>
      <c r="O577" s="186">
        <v>200</v>
      </c>
      <c r="P577" s="183">
        <f t="shared" si="82"/>
        <v>7.1904075390330107E-7</v>
      </c>
      <c r="Q577" s="184">
        <v>0.90810000000000002</v>
      </c>
      <c r="R577" s="187">
        <f t="shared" si="83"/>
        <v>1.8435494524801736E-7</v>
      </c>
      <c r="S577" s="182">
        <v>200</v>
      </c>
      <c r="T577" s="183">
        <f t="shared" si="84"/>
        <v>9.3435951110778503E-7</v>
      </c>
      <c r="U577" s="184">
        <v>0.90810000000000002</v>
      </c>
      <c r="V577" s="185">
        <f t="shared" si="85"/>
        <v>3.6043234970933615E-7</v>
      </c>
      <c r="W577" s="186">
        <v>200</v>
      </c>
      <c r="X577" s="183">
        <f t="shared" si="86"/>
        <v>1.6550084287096761E-6</v>
      </c>
      <c r="Y577" s="184">
        <v>0.90810000000000002</v>
      </c>
      <c r="Z577" s="187">
        <f t="shared" si="87"/>
        <v>1.8212569636035164E-6</v>
      </c>
      <c r="AA577" s="182">
        <v>0</v>
      </c>
      <c r="AB577" s="183">
        <f t="shared" si="88"/>
        <v>0</v>
      </c>
      <c r="AC577" s="184">
        <v>0</v>
      </c>
      <c r="AD577" s="185">
        <f t="shared" si="89"/>
        <v>0</v>
      </c>
    </row>
    <row r="578" spans="2:30" x14ac:dyDescent="0.25">
      <c r="B578" s="178" t="s">
        <v>1468</v>
      </c>
      <c r="C578" s="179" t="s">
        <v>1469</v>
      </c>
      <c r="D578" s="179" t="s">
        <v>7</v>
      </c>
      <c r="E578" s="179" t="s">
        <v>1470</v>
      </c>
      <c r="F578" s="179" t="s">
        <v>1199</v>
      </c>
      <c r="G578" s="179" t="s">
        <v>1199</v>
      </c>
      <c r="H578" s="180">
        <v>40100</v>
      </c>
      <c r="I578" s="180">
        <v>40312</v>
      </c>
      <c r="J578" s="181" t="s">
        <v>1</v>
      </c>
      <c r="K578" s="182">
        <v>200</v>
      </c>
      <c r="L578" s="183">
        <f t="shared" si="80"/>
        <v>6.3915119698398616E-7</v>
      </c>
      <c r="M578" s="184">
        <v>0.90810000000000002</v>
      </c>
      <c r="N578" s="185">
        <f t="shared" si="81"/>
        <v>1.0328688048758299E-7</v>
      </c>
      <c r="O578" s="186">
        <v>200</v>
      </c>
      <c r="P578" s="183">
        <f t="shared" si="82"/>
        <v>7.1904075390330107E-7</v>
      </c>
      <c r="Q578" s="184">
        <v>0.90810000000000002</v>
      </c>
      <c r="R578" s="187">
        <f t="shared" si="83"/>
        <v>1.8435494524801736E-7</v>
      </c>
      <c r="S578" s="182">
        <v>200</v>
      </c>
      <c r="T578" s="183">
        <f t="shared" si="84"/>
        <v>9.3435951110778503E-7</v>
      </c>
      <c r="U578" s="184">
        <v>0.90810000000000002</v>
      </c>
      <c r="V578" s="185">
        <f t="shared" si="85"/>
        <v>3.6043234970933615E-7</v>
      </c>
      <c r="W578" s="186">
        <v>200</v>
      </c>
      <c r="X578" s="183">
        <f t="shared" si="86"/>
        <v>1.6550084287096761E-6</v>
      </c>
      <c r="Y578" s="184">
        <v>0.90810000000000002</v>
      </c>
      <c r="Z578" s="187">
        <f t="shared" si="87"/>
        <v>1.8212569636035164E-6</v>
      </c>
      <c r="AA578" s="182">
        <v>0</v>
      </c>
      <c r="AB578" s="183">
        <f t="shared" si="88"/>
        <v>0</v>
      </c>
      <c r="AC578" s="184">
        <v>0</v>
      </c>
      <c r="AD578" s="185">
        <f t="shared" si="89"/>
        <v>0</v>
      </c>
    </row>
    <row r="579" spans="2:30" x14ac:dyDescent="0.25">
      <c r="B579" s="178" t="s">
        <v>11176</v>
      </c>
      <c r="C579" s="179" t="s">
        <v>11177</v>
      </c>
      <c r="D579" s="179" t="s">
        <v>7</v>
      </c>
      <c r="E579" s="179" t="s">
        <v>11178</v>
      </c>
      <c r="F579" s="179" t="s">
        <v>1199</v>
      </c>
      <c r="G579" s="179" t="s">
        <v>1199</v>
      </c>
      <c r="H579" s="180">
        <v>41730</v>
      </c>
      <c r="I579" s="180">
        <v>41730</v>
      </c>
      <c r="J579" s="181" t="s">
        <v>1</v>
      </c>
      <c r="K579" s="182">
        <v>200</v>
      </c>
      <c r="L579" s="183">
        <f t="shared" si="80"/>
        <v>6.3915119698398616E-7</v>
      </c>
      <c r="M579" s="184">
        <v>0.90810000000000002</v>
      </c>
      <c r="N579" s="185">
        <f t="shared" si="81"/>
        <v>1.0328688048758299E-7</v>
      </c>
      <c r="O579" s="186">
        <v>200</v>
      </c>
      <c r="P579" s="183">
        <f t="shared" si="82"/>
        <v>7.1904075390330107E-7</v>
      </c>
      <c r="Q579" s="184">
        <v>0.90810000000000002</v>
      </c>
      <c r="R579" s="187">
        <f t="shared" si="83"/>
        <v>1.8435494524801736E-7</v>
      </c>
      <c r="S579" s="182">
        <v>200</v>
      </c>
      <c r="T579" s="183">
        <f t="shared" si="84"/>
        <v>9.3435951110778503E-7</v>
      </c>
      <c r="U579" s="184">
        <v>0.90810000000000002</v>
      </c>
      <c r="V579" s="185">
        <f t="shared" si="85"/>
        <v>3.6043234970933615E-7</v>
      </c>
      <c r="W579" s="186">
        <v>200</v>
      </c>
      <c r="X579" s="183">
        <f t="shared" si="86"/>
        <v>1.6550084287096761E-6</v>
      </c>
      <c r="Y579" s="184">
        <v>0.90810000000000002</v>
      </c>
      <c r="Z579" s="187">
        <f t="shared" si="87"/>
        <v>1.8212569636035164E-6</v>
      </c>
      <c r="AA579" s="182">
        <v>0</v>
      </c>
      <c r="AB579" s="183">
        <f t="shared" si="88"/>
        <v>0</v>
      </c>
      <c r="AC579" s="184">
        <v>0</v>
      </c>
      <c r="AD579" s="185">
        <f t="shared" si="89"/>
        <v>0</v>
      </c>
    </row>
    <row r="580" spans="2:30" x14ac:dyDescent="0.25">
      <c r="B580" s="178" t="s">
        <v>7426</v>
      </c>
      <c r="C580" s="179" t="s">
        <v>7427</v>
      </c>
      <c r="D580" s="179" t="s">
        <v>7</v>
      </c>
      <c r="E580" s="179" t="s">
        <v>7428</v>
      </c>
      <c r="F580" s="179" t="s">
        <v>1199</v>
      </c>
      <c r="G580" s="179" t="s">
        <v>1199</v>
      </c>
      <c r="H580" s="180">
        <v>40499</v>
      </c>
      <c r="I580" s="180">
        <v>40499</v>
      </c>
      <c r="J580" s="181" t="s">
        <v>1</v>
      </c>
      <c r="K580" s="182">
        <v>0</v>
      </c>
      <c r="L580" s="183">
        <f t="shared" ref="L580:L643" si="90">K580/$K$725</f>
        <v>0</v>
      </c>
      <c r="M580" s="184">
        <v>0.89035600000000004</v>
      </c>
      <c r="N580" s="185">
        <f t="shared" ref="N580:N643" si="91">M580/$M$725</f>
        <v>1.0126868600749085E-7</v>
      </c>
      <c r="O580" s="186">
        <v>0</v>
      </c>
      <c r="P580" s="183">
        <f t="shared" ref="P580:P643" si="92">O580/$O$725</f>
        <v>0</v>
      </c>
      <c r="Q580" s="184">
        <v>0.89035600000000004</v>
      </c>
      <c r="R580" s="187">
        <f t="shared" ref="R580:R643" si="93">Q580/$Q$725</f>
        <v>1.8075270524308307E-7</v>
      </c>
      <c r="S580" s="182">
        <v>0</v>
      </c>
      <c r="T580" s="183">
        <f t="shared" ref="T580:T643" si="94">S580/$S$725</f>
        <v>0</v>
      </c>
      <c r="U580" s="184">
        <v>0</v>
      </c>
      <c r="V580" s="185">
        <f t="shared" ref="V580:V643" si="95">U580/$U$725</f>
        <v>0</v>
      </c>
      <c r="W580" s="186">
        <v>0</v>
      </c>
      <c r="X580" s="183">
        <f t="shared" ref="X580:X643" si="96">W580/$W$725</f>
        <v>0</v>
      </c>
      <c r="Y580" s="184">
        <v>0</v>
      </c>
      <c r="Z580" s="187">
        <f t="shared" ref="Z580:Z643" si="97">Y580/$Y$725</f>
        <v>0</v>
      </c>
      <c r="AA580" s="182">
        <v>0</v>
      </c>
      <c r="AB580" s="183">
        <f t="shared" ref="AB580:AB643" si="98">AA580/$AA$725</f>
        <v>0</v>
      </c>
      <c r="AC580" s="184">
        <v>0</v>
      </c>
      <c r="AD580" s="185">
        <f t="shared" ref="AD580:AD643" si="99">AC580/$AC$725</f>
        <v>0</v>
      </c>
    </row>
    <row r="581" spans="2:30" x14ac:dyDescent="0.25">
      <c r="B581" s="178" t="s">
        <v>4777</v>
      </c>
      <c r="C581" s="179" t="s">
        <v>4778</v>
      </c>
      <c r="D581" s="179" t="s">
        <v>7</v>
      </c>
      <c r="E581" s="179" t="s">
        <v>4779</v>
      </c>
      <c r="F581" s="179" t="s">
        <v>1199</v>
      </c>
      <c r="G581" s="179" t="s">
        <v>1199</v>
      </c>
      <c r="H581" s="180">
        <v>39167</v>
      </c>
      <c r="I581" s="180">
        <v>40415</v>
      </c>
      <c r="J581" s="181" t="s">
        <v>1</v>
      </c>
      <c r="K581" s="182">
        <v>72</v>
      </c>
      <c r="L581" s="183">
        <f t="shared" si="90"/>
        <v>2.30094430914235E-7</v>
      </c>
      <c r="M581" s="184">
        <v>0.85957536899999998</v>
      </c>
      <c r="N581" s="185">
        <f t="shared" si="91"/>
        <v>9.7767711053819007E-8</v>
      </c>
      <c r="O581" s="186">
        <v>72</v>
      </c>
      <c r="P581" s="183">
        <f t="shared" si="92"/>
        <v>2.588546714051884E-7</v>
      </c>
      <c r="Q581" s="184">
        <v>0.85957536899999998</v>
      </c>
      <c r="R581" s="187">
        <f t="shared" si="93"/>
        <v>1.7450387632258486E-7</v>
      </c>
      <c r="S581" s="182">
        <v>0</v>
      </c>
      <c r="T581" s="183">
        <f t="shared" si="94"/>
        <v>0</v>
      </c>
      <c r="U581" s="184">
        <v>0.85938310200000001</v>
      </c>
      <c r="V581" s="185">
        <f t="shared" si="95"/>
        <v>3.4109621270163866E-7</v>
      </c>
      <c r="W581" s="186">
        <v>0</v>
      </c>
      <c r="X581" s="183">
        <f t="shared" si="96"/>
        <v>0</v>
      </c>
      <c r="Y581" s="184">
        <v>0.85938310200000001</v>
      </c>
      <c r="Z581" s="187">
        <f t="shared" si="97"/>
        <v>1.7235518763579902E-6</v>
      </c>
      <c r="AA581" s="182">
        <v>0</v>
      </c>
      <c r="AB581" s="183">
        <f t="shared" si="98"/>
        <v>0</v>
      </c>
      <c r="AC581" s="184">
        <v>0</v>
      </c>
      <c r="AD581" s="185">
        <f t="shared" si="99"/>
        <v>0</v>
      </c>
    </row>
    <row r="582" spans="2:30" x14ac:dyDescent="0.25">
      <c r="B582" s="178" t="s">
        <v>1990</v>
      </c>
      <c r="C582" s="179" t="s">
        <v>1991</v>
      </c>
      <c r="D582" s="179" t="s">
        <v>7</v>
      </c>
      <c r="E582" s="179" t="s">
        <v>1992</v>
      </c>
      <c r="F582" s="179" t="s">
        <v>1199</v>
      </c>
      <c r="G582" s="179" t="s">
        <v>1199</v>
      </c>
      <c r="H582" s="180">
        <v>38735</v>
      </c>
      <c r="I582" s="180">
        <v>41072</v>
      </c>
      <c r="J582" s="181" t="s">
        <v>1</v>
      </c>
      <c r="K582" s="182">
        <v>0</v>
      </c>
      <c r="L582" s="183">
        <f t="shared" si="90"/>
        <v>0</v>
      </c>
      <c r="M582" s="184">
        <v>0.83302288999999996</v>
      </c>
      <c r="N582" s="185">
        <f t="shared" si="91"/>
        <v>9.474764418329588E-8</v>
      </c>
      <c r="O582" s="186">
        <v>0</v>
      </c>
      <c r="P582" s="183">
        <f t="shared" si="92"/>
        <v>0</v>
      </c>
      <c r="Q582" s="184">
        <v>0.83302288999999996</v>
      </c>
      <c r="R582" s="187">
        <f t="shared" si="93"/>
        <v>1.6911341182281156E-7</v>
      </c>
      <c r="S582" s="182">
        <v>0</v>
      </c>
      <c r="T582" s="183">
        <f t="shared" si="94"/>
        <v>0</v>
      </c>
      <c r="U582" s="184">
        <v>0.10742288999999999</v>
      </c>
      <c r="V582" s="185">
        <f t="shared" si="95"/>
        <v>4.2637027480748311E-8</v>
      </c>
      <c r="W582" s="186">
        <v>0</v>
      </c>
      <c r="X582" s="183">
        <f t="shared" si="96"/>
        <v>0</v>
      </c>
      <c r="Y582" s="184">
        <v>0.10742288999999999</v>
      </c>
      <c r="Z582" s="187">
        <f t="shared" si="97"/>
        <v>2.154439890572784E-7</v>
      </c>
      <c r="AA582" s="182">
        <v>0</v>
      </c>
      <c r="AB582" s="183">
        <f t="shared" si="98"/>
        <v>0</v>
      </c>
      <c r="AC582" s="184">
        <v>0</v>
      </c>
      <c r="AD582" s="185">
        <f t="shared" si="99"/>
        <v>0</v>
      </c>
    </row>
    <row r="583" spans="2:30" x14ac:dyDescent="0.25">
      <c r="B583" s="178" t="s">
        <v>3843</v>
      </c>
      <c r="C583" s="179" t="s">
        <v>3844</v>
      </c>
      <c r="D583" s="179" t="s">
        <v>7</v>
      </c>
      <c r="E583" s="179" t="s">
        <v>3845</v>
      </c>
      <c r="F583" s="179" t="s">
        <v>1199</v>
      </c>
      <c r="G583" s="179" t="s">
        <v>1199</v>
      </c>
      <c r="H583" s="180">
        <v>38789</v>
      </c>
      <c r="I583" s="180">
        <v>41808</v>
      </c>
      <c r="J583" s="181" t="s">
        <v>1</v>
      </c>
      <c r="K583" s="182">
        <v>0</v>
      </c>
      <c r="L583" s="183">
        <f t="shared" si="90"/>
        <v>0</v>
      </c>
      <c r="M583" s="184">
        <v>0.78715000000000002</v>
      </c>
      <c r="N583" s="185">
        <f t="shared" si="91"/>
        <v>8.9530082563375127E-8</v>
      </c>
      <c r="O583" s="186">
        <v>0</v>
      </c>
      <c r="P583" s="183">
        <f t="shared" si="92"/>
        <v>0</v>
      </c>
      <c r="Q583" s="184">
        <v>0.78715000000000002</v>
      </c>
      <c r="R583" s="187">
        <f t="shared" si="93"/>
        <v>1.598006774055466E-7</v>
      </c>
      <c r="S583" s="182">
        <v>0</v>
      </c>
      <c r="T583" s="183">
        <f t="shared" si="94"/>
        <v>0</v>
      </c>
      <c r="U583" s="184">
        <v>0</v>
      </c>
      <c r="V583" s="185">
        <f t="shared" si="95"/>
        <v>0</v>
      </c>
      <c r="W583" s="186">
        <v>0</v>
      </c>
      <c r="X583" s="183">
        <f t="shared" si="96"/>
        <v>0</v>
      </c>
      <c r="Y583" s="184">
        <v>0</v>
      </c>
      <c r="Z583" s="187">
        <f t="shared" si="97"/>
        <v>0</v>
      </c>
      <c r="AA583" s="182">
        <v>0</v>
      </c>
      <c r="AB583" s="183">
        <f t="shared" si="98"/>
        <v>0</v>
      </c>
      <c r="AC583" s="184">
        <v>0</v>
      </c>
      <c r="AD583" s="185">
        <f t="shared" si="99"/>
        <v>0</v>
      </c>
    </row>
    <row r="584" spans="2:30" x14ac:dyDescent="0.25">
      <c r="B584" s="178" t="s">
        <v>12591</v>
      </c>
      <c r="C584" s="179" t="s">
        <v>12592</v>
      </c>
      <c r="D584" s="179" t="s">
        <v>7</v>
      </c>
      <c r="E584" s="179" t="s">
        <v>12593</v>
      </c>
      <c r="F584" s="179" t="s">
        <v>1199</v>
      </c>
      <c r="G584" s="179" t="s">
        <v>1199</v>
      </c>
      <c r="H584" s="180">
        <v>39051</v>
      </c>
      <c r="I584" s="180">
        <v>39051</v>
      </c>
      <c r="J584" s="181" t="s">
        <v>1</v>
      </c>
      <c r="K584" s="182">
        <v>0</v>
      </c>
      <c r="L584" s="183">
        <f t="shared" si="90"/>
        <v>0</v>
      </c>
      <c r="M584" s="184">
        <v>0.752</v>
      </c>
      <c r="N584" s="185">
        <f t="shared" si="91"/>
        <v>8.5532137569279166E-8</v>
      </c>
      <c r="O584" s="186">
        <v>0</v>
      </c>
      <c r="P584" s="183">
        <f t="shared" si="92"/>
        <v>0</v>
      </c>
      <c r="Q584" s="184">
        <v>0.752</v>
      </c>
      <c r="R584" s="187">
        <f t="shared" si="93"/>
        <v>1.5266481535790008E-7</v>
      </c>
      <c r="S584" s="182">
        <v>0</v>
      </c>
      <c r="T584" s="183">
        <f t="shared" si="94"/>
        <v>0</v>
      </c>
      <c r="U584" s="184">
        <v>0</v>
      </c>
      <c r="V584" s="185">
        <f t="shared" si="95"/>
        <v>0</v>
      </c>
      <c r="W584" s="186">
        <v>0</v>
      </c>
      <c r="X584" s="183">
        <f t="shared" si="96"/>
        <v>0</v>
      </c>
      <c r="Y584" s="184">
        <v>0</v>
      </c>
      <c r="Z584" s="187">
        <f t="shared" si="97"/>
        <v>0</v>
      </c>
      <c r="AA584" s="182">
        <v>0</v>
      </c>
      <c r="AB584" s="183">
        <f t="shared" si="98"/>
        <v>0</v>
      </c>
      <c r="AC584" s="184">
        <v>0</v>
      </c>
      <c r="AD584" s="185">
        <f t="shared" si="99"/>
        <v>0</v>
      </c>
    </row>
    <row r="585" spans="2:30" x14ac:dyDescent="0.25">
      <c r="B585" s="178" t="s">
        <v>13415</v>
      </c>
      <c r="C585" s="179" t="s">
        <v>13416</v>
      </c>
      <c r="D585" s="179" t="s">
        <v>7</v>
      </c>
      <c r="E585" s="179" t="s">
        <v>13417</v>
      </c>
      <c r="F585" s="179" t="s">
        <v>1199</v>
      </c>
      <c r="G585" s="179" t="s">
        <v>1199</v>
      </c>
      <c r="H585" s="180">
        <v>41813</v>
      </c>
      <c r="I585" s="180">
        <v>41877</v>
      </c>
      <c r="J585" s="181" t="s">
        <v>1</v>
      </c>
      <c r="K585" s="182">
        <v>0</v>
      </c>
      <c r="L585" s="183">
        <f t="shared" si="90"/>
        <v>0</v>
      </c>
      <c r="M585" s="184">
        <v>0.70928000000000002</v>
      </c>
      <c r="N585" s="185">
        <f t="shared" si="91"/>
        <v>8.0673184222258417E-8</v>
      </c>
      <c r="O585" s="186">
        <v>0</v>
      </c>
      <c r="P585" s="183">
        <f t="shared" si="92"/>
        <v>0</v>
      </c>
      <c r="Q585" s="184">
        <v>0.70928000000000002</v>
      </c>
      <c r="R585" s="187">
        <f t="shared" si="93"/>
        <v>1.4399215457054703E-7</v>
      </c>
      <c r="S585" s="182">
        <v>0</v>
      </c>
      <c r="T585" s="183">
        <f t="shared" si="94"/>
        <v>0</v>
      </c>
      <c r="U585" s="184">
        <v>0</v>
      </c>
      <c r="V585" s="185">
        <f t="shared" si="95"/>
        <v>0</v>
      </c>
      <c r="W585" s="186">
        <v>0</v>
      </c>
      <c r="X585" s="183">
        <f t="shared" si="96"/>
        <v>0</v>
      </c>
      <c r="Y585" s="184">
        <v>0</v>
      </c>
      <c r="Z585" s="187">
        <f t="shared" si="97"/>
        <v>0</v>
      </c>
      <c r="AA585" s="182">
        <v>0</v>
      </c>
      <c r="AB585" s="183">
        <f t="shared" si="98"/>
        <v>0</v>
      </c>
      <c r="AC585" s="184">
        <v>0</v>
      </c>
      <c r="AD585" s="185">
        <f t="shared" si="99"/>
        <v>0</v>
      </c>
    </row>
    <row r="586" spans="2:30" x14ac:dyDescent="0.25">
      <c r="B586" s="178" t="s">
        <v>15099</v>
      </c>
      <c r="C586" s="179" t="s">
        <v>15100</v>
      </c>
      <c r="D586" s="179" t="s">
        <v>7</v>
      </c>
      <c r="E586" s="179" t="s">
        <v>2390</v>
      </c>
      <c r="F586" s="179" t="s">
        <v>1199</v>
      </c>
      <c r="G586" s="179" t="s">
        <v>1199</v>
      </c>
      <c r="H586" s="180">
        <v>39861</v>
      </c>
      <c r="I586" s="180">
        <v>40322</v>
      </c>
      <c r="J586" s="181" t="s">
        <v>1</v>
      </c>
      <c r="K586" s="182">
        <v>0</v>
      </c>
      <c r="L586" s="183">
        <f t="shared" si="90"/>
        <v>0</v>
      </c>
      <c r="M586" s="184">
        <v>0.67614750000000001</v>
      </c>
      <c r="N586" s="185">
        <f t="shared" si="91"/>
        <v>7.6904708759473642E-8</v>
      </c>
      <c r="O586" s="186">
        <v>0</v>
      </c>
      <c r="P586" s="183">
        <f t="shared" si="92"/>
        <v>0</v>
      </c>
      <c r="Q586" s="184">
        <v>0</v>
      </c>
      <c r="R586" s="187">
        <f t="shared" si="93"/>
        <v>0</v>
      </c>
      <c r="S586" s="182">
        <v>0</v>
      </c>
      <c r="T586" s="183">
        <f t="shared" si="94"/>
        <v>0</v>
      </c>
      <c r="U586" s="184">
        <v>0</v>
      </c>
      <c r="V586" s="185">
        <f t="shared" si="95"/>
        <v>0</v>
      </c>
      <c r="W586" s="186">
        <v>0</v>
      </c>
      <c r="X586" s="183">
        <f t="shared" si="96"/>
        <v>0</v>
      </c>
      <c r="Y586" s="184">
        <v>0</v>
      </c>
      <c r="Z586" s="187">
        <f t="shared" si="97"/>
        <v>0</v>
      </c>
      <c r="AA586" s="182">
        <v>0</v>
      </c>
      <c r="AB586" s="183">
        <f t="shared" si="98"/>
        <v>0</v>
      </c>
      <c r="AC586" s="184">
        <v>0</v>
      </c>
      <c r="AD586" s="185">
        <f t="shared" si="99"/>
        <v>0</v>
      </c>
    </row>
    <row r="587" spans="2:30" x14ac:dyDescent="0.25">
      <c r="B587" s="178" t="s">
        <v>16357</v>
      </c>
      <c r="C587" s="179" t="s">
        <v>16358</v>
      </c>
      <c r="D587" s="179" t="s">
        <v>19</v>
      </c>
      <c r="E587" s="179" t="s">
        <v>11634</v>
      </c>
      <c r="F587" s="179" t="s">
        <v>1199</v>
      </c>
      <c r="G587" s="179" t="s">
        <v>1199</v>
      </c>
      <c r="H587" s="180">
        <v>40780</v>
      </c>
      <c r="I587" s="180">
        <v>41859</v>
      </c>
      <c r="J587" s="181" t="s">
        <v>1</v>
      </c>
      <c r="K587" s="182">
        <v>0</v>
      </c>
      <c r="L587" s="183">
        <f t="shared" si="90"/>
        <v>0</v>
      </c>
      <c r="M587" s="184">
        <v>0.67614750000000001</v>
      </c>
      <c r="N587" s="185">
        <f t="shared" si="91"/>
        <v>7.6904708759473642E-8</v>
      </c>
      <c r="O587" s="186">
        <v>0</v>
      </c>
      <c r="P587" s="183">
        <f t="shared" si="92"/>
        <v>0</v>
      </c>
      <c r="Q587" s="184">
        <v>0</v>
      </c>
      <c r="R587" s="187">
        <f t="shared" si="93"/>
        <v>0</v>
      </c>
      <c r="S587" s="182">
        <v>0</v>
      </c>
      <c r="T587" s="183">
        <f t="shared" si="94"/>
        <v>0</v>
      </c>
      <c r="U587" s="184">
        <v>0</v>
      </c>
      <c r="V587" s="185">
        <f t="shared" si="95"/>
        <v>0</v>
      </c>
      <c r="W587" s="186">
        <v>0</v>
      </c>
      <c r="X587" s="183">
        <f t="shared" si="96"/>
        <v>0</v>
      </c>
      <c r="Y587" s="184">
        <v>0</v>
      </c>
      <c r="Z587" s="187">
        <f t="shared" si="97"/>
        <v>0</v>
      </c>
      <c r="AA587" s="182">
        <v>0</v>
      </c>
      <c r="AB587" s="183">
        <f t="shared" si="98"/>
        <v>0</v>
      </c>
      <c r="AC587" s="184">
        <v>0</v>
      </c>
      <c r="AD587" s="185">
        <f t="shared" si="99"/>
        <v>0</v>
      </c>
    </row>
    <row r="588" spans="2:30" x14ac:dyDescent="0.25">
      <c r="B588" s="178" t="s">
        <v>13906</v>
      </c>
      <c r="C588" s="179" t="s">
        <v>13907</v>
      </c>
      <c r="D588" s="179" t="s">
        <v>7</v>
      </c>
      <c r="E588" s="179" t="s">
        <v>13908</v>
      </c>
      <c r="F588" s="179" t="s">
        <v>1199</v>
      </c>
      <c r="G588" s="179" t="s">
        <v>1199</v>
      </c>
      <c r="H588" s="180">
        <v>41439</v>
      </c>
      <c r="I588" s="180">
        <v>41439</v>
      </c>
      <c r="J588" s="181" t="s">
        <v>1</v>
      </c>
      <c r="K588" s="182">
        <v>0</v>
      </c>
      <c r="L588" s="183">
        <f t="shared" si="90"/>
        <v>0</v>
      </c>
      <c r="M588" s="184">
        <v>0.67500000000000004</v>
      </c>
      <c r="N588" s="185">
        <f t="shared" si="91"/>
        <v>7.6774192631999252E-8</v>
      </c>
      <c r="O588" s="186">
        <v>0</v>
      </c>
      <c r="P588" s="183">
        <f t="shared" si="92"/>
        <v>0</v>
      </c>
      <c r="Q588" s="184">
        <v>0</v>
      </c>
      <c r="R588" s="187">
        <f t="shared" si="93"/>
        <v>0</v>
      </c>
      <c r="S588" s="182">
        <v>0</v>
      </c>
      <c r="T588" s="183">
        <f t="shared" si="94"/>
        <v>0</v>
      </c>
      <c r="U588" s="184">
        <v>0</v>
      </c>
      <c r="V588" s="185">
        <f t="shared" si="95"/>
        <v>0</v>
      </c>
      <c r="W588" s="186">
        <v>0</v>
      </c>
      <c r="X588" s="183">
        <f t="shared" si="96"/>
        <v>0</v>
      </c>
      <c r="Y588" s="184">
        <v>0</v>
      </c>
      <c r="Z588" s="187">
        <f t="shared" si="97"/>
        <v>0</v>
      </c>
      <c r="AA588" s="182">
        <v>0</v>
      </c>
      <c r="AB588" s="183">
        <f t="shared" si="98"/>
        <v>0</v>
      </c>
      <c r="AC588" s="184">
        <v>0</v>
      </c>
      <c r="AD588" s="185">
        <f t="shared" si="99"/>
        <v>0</v>
      </c>
    </row>
    <row r="589" spans="2:30" x14ac:dyDescent="0.25">
      <c r="B589" s="178" t="s">
        <v>4351</v>
      </c>
      <c r="C589" s="179" t="s">
        <v>4352</v>
      </c>
      <c r="D589" s="179" t="s">
        <v>7</v>
      </c>
      <c r="E589" s="179" t="s">
        <v>4353</v>
      </c>
      <c r="F589" s="179" t="s">
        <v>1199</v>
      </c>
      <c r="G589" s="179" t="s">
        <v>1199</v>
      </c>
      <c r="H589" s="180">
        <v>39617</v>
      </c>
      <c r="I589" s="180">
        <v>39920</v>
      </c>
      <c r="J589" s="181" t="s">
        <v>1</v>
      </c>
      <c r="K589" s="182">
        <v>200</v>
      </c>
      <c r="L589" s="183">
        <f t="shared" si="90"/>
        <v>6.3915119698398616E-7</v>
      </c>
      <c r="M589" s="184">
        <v>0.66303000000000001</v>
      </c>
      <c r="N589" s="185">
        <f t="shared" si="91"/>
        <v>7.5412730282658456E-8</v>
      </c>
      <c r="O589" s="186">
        <v>200</v>
      </c>
      <c r="P589" s="183">
        <f t="shared" si="92"/>
        <v>7.1904075390330107E-7</v>
      </c>
      <c r="Q589" s="184">
        <v>0.66303000000000001</v>
      </c>
      <c r="R589" s="187">
        <f t="shared" si="93"/>
        <v>1.3460286240259106E-7</v>
      </c>
      <c r="S589" s="182">
        <v>0</v>
      </c>
      <c r="T589" s="183">
        <f t="shared" si="94"/>
        <v>0</v>
      </c>
      <c r="U589" s="184">
        <v>0</v>
      </c>
      <c r="V589" s="185">
        <f t="shared" si="95"/>
        <v>0</v>
      </c>
      <c r="W589" s="186">
        <v>0</v>
      </c>
      <c r="X589" s="183">
        <f t="shared" si="96"/>
        <v>0</v>
      </c>
      <c r="Y589" s="184">
        <v>0</v>
      </c>
      <c r="Z589" s="187">
        <f t="shared" si="97"/>
        <v>0</v>
      </c>
      <c r="AA589" s="182">
        <v>0</v>
      </c>
      <c r="AB589" s="183">
        <f t="shared" si="98"/>
        <v>0</v>
      </c>
      <c r="AC589" s="184">
        <v>0</v>
      </c>
      <c r="AD589" s="185">
        <f t="shared" si="99"/>
        <v>0</v>
      </c>
    </row>
    <row r="590" spans="2:30" x14ac:dyDescent="0.25">
      <c r="B590" s="178" t="s">
        <v>3724</v>
      </c>
      <c r="C590" s="179" t="s">
        <v>3725</v>
      </c>
      <c r="D590" s="179" t="s">
        <v>7</v>
      </c>
      <c r="E590" s="179" t="s">
        <v>3726</v>
      </c>
      <c r="F590" s="179" t="s">
        <v>1199</v>
      </c>
      <c r="G590" s="179" t="s">
        <v>1199</v>
      </c>
      <c r="H590" s="180">
        <v>39653</v>
      </c>
      <c r="I590" s="180">
        <v>39653</v>
      </c>
      <c r="J590" s="181" t="s">
        <v>1</v>
      </c>
      <c r="K590" s="182">
        <v>200</v>
      </c>
      <c r="L590" s="183">
        <f t="shared" si="90"/>
        <v>6.3915119698398616E-7</v>
      </c>
      <c r="M590" s="184">
        <v>0.66303000000000001</v>
      </c>
      <c r="N590" s="185">
        <f t="shared" si="91"/>
        <v>7.5412730282658456E-8</v>
      </c>
      <c r="O590" s="186">
        <v>200</v>
      </c>
      <c r="P590" s="183">
        <f t="shared" si="92"/>
        <v>7.1904075390330107E-7</v>
      </c>
      <c r="Q590" s="184">
        <v>0.66303000000000001</v>
      </c>
      <c r="R590" s="187">
        <f t="shared" si="93"/>
        <v>1.3460286240259106E-7</v>
      </c>
      <c r="S590" s="182">
        <v>0</v>
      </c>
      <c r="T590" s="183">
        <f t="shared" si="94"/>
        <v>0</v>
      </c>
      <c r="U590" s="184">
        <v>0</v>
      </c>
      <c r="V590" s="185">
        <f t="shared" si="95"/>
        <v>0</v>
      </c>
      <c r="W590" s="186">
        <v>0</v>
      </c>
      <c r="X590" s="183">
        <f t="shared" si="96"/>
        <v>0</v>
      </c>
      <c r="Y590" s="184">
        <v>0</v>
      </c>
      <c r="Z590" s="187">
        <f t="shared" si="97"/>
        <v>0</v>
      </c>
      <c r="AA590" s="182">
        <v>0</v>
      </c>
      <c r="AB590" s="183">
        <f t="shared" si="98"/>
        <v>0</v>
      </c>
      <c r="AC590" s="184">
        <v>0</v>
      </c>
      <c r="AD590" s="185">
        <f t="shared" si="99"/>
        <v>0</v>
      </c>
    </row>
    <row r="591" spans="2:30" x14ac:dyDescent="0.25">
      <c r="B591" s="178" t="s">
        <v>13899</v>
      </c>
      <c r="C591" s="179" t="s">
        <v>7908</v>
      </c>
      <c r="D591" s="179" t="s">
        <v>7</v>
      </c>
      <c r="E591" s="179" t="s">
        <v>7909</v>
      </c>
      <c r="F591" s="179" t="s">
        <v>1199</v>
      </c>
      <c r="G591" s="179" t="s">
        <v>1199</v>
      </c>
      <c r="H591" s="180">
        <v>41430</v>
      </c>
      <c r="I591" s="180">
        <v>41430</v>
      </c>
      <c r="J591" s="181" t="s">
        <v>1</v>
      </c>
      <c r="K591" s="182">
        <v>100</v>
      </c>
      <c r="L591" s="183">
        <f t="shared" si="90"/>
        <v>3.1957559849199308E-7</v>
      </c>
      <c r="M591" s="184">
        <v>0.66303000000000001</v>
      </c>
      <c r="N591" s="185">
        <f t="shared" si="91"/>
        <v>7.5412730282658456E-8</v>
      </c>
      <c r="O591" s="186">
        <v>100</v>
      </c>
      <c r="P591" s="183">
        <f t="shared" si="92"/>
        <v>3.5952037695165054E-7</v>
      </c>
      <c r="Q591" s="184">
        <v>0.66303000000000001</v>
      </c>
      <c r="R591" s="187">
        <f t="shared" si="93"/>
        <v>1.3460286240259106E-7</v>
      </c>
      <c r="S591" s="182">
        <v>0</v>
      </c>
      <c r="T591" s="183">
        <f t="shared" si="94"/>
        <v>0</v>
      </c>
      <c r="U591" s="184">
        <v>0</v>
      </c>
      <c r="V591" s="185">
        <f t="shared" si="95"/>
        <v>0</v>
      </c>
      <c r="W591" s="186">
        <v>0</v>
      </c>
      <c r="X591" s="183">
        <f t="shared" si="96"/>
        <v>0</v>
      </c>
      <c r="Y591" s="184">
        <v>0</v>
      </c>
      <c r="Z591" s="187">
        <f t="shared" si="97"/>
        <v>0</v>
      </c>
      <c r="AA591" s="182">
        <v>0</v>
      </c>
      <c r="AB591" s="183">
        <f t="shared" si="98"/>
        <v>0</v>
      </c>
      <c r="AC591" s="184">
        <v>0</v>
      </c>
      <c r="AD591" s="185">
        <f t="shared" si="99"/>
        <v>0</v>
      </c>
    </row>
    <row r="592" spans="2:30" x14ac:dyDescent="0.25">
      <c r="B592" s="178" t="s">
        <v>2423</v>
      </c>
      <c r="C592" s="179" t="s">
        <v>2424</v>
      </c>
      <c r="D592" s="179" t="s">
        <v>7</v>
      </c>
      <c r="E592" s="179" t="s">
        <v>2425</v>
      </c>
      <c r="F592" s="179" t="s">
        <v>1199</v>
      </c>
      <c r="G592" s="179" t="s">
        <v>1199</v>
      </c>
      <c r="H592" s="180">
        <v>38825</v>
      </c>
      <c r="I592" s="180">
        <v>38825</v>
      </c>
      <c r="J592" s="181" t="s">
        <v>1</v>
      </c>
      <c r="K592" s="182">
        <v>200</v>
      </c>
      <c r="L592" s="183">
        <f t="shared" si="90"/>
        <v>6.3915119698398616E-7</v>
      </c>
      <c r="M592" s="184">
        <v>0.63421499999999997</v>
      </c>
      <c r="N592" s="185">
        <f t="shared" si="91"/>
        <v>7.2135325303856888E-8</v>
      </c>
      <c r="O592" s="186">
        <v>200</v>
      </c>
      <c r="P592" s="183">
        <f t="shared" si="92"/>
        <v>7.1904075390330107E-7</v>
      </c>
      <c r="Q592" s="184">
        <v>0.63421499999999997</v>
      </c>
      <c r="R592" s="187">
        <f t="shared" si="93"/>
        <v>1.2875307961730132E-7</v>
      </c>
      <c r="S592" s="182">
        <v>100</v>
      </c>
      <c r="T592" s="183">
        <f t="shared" si="94"/>
        <v>4.6717975555389252E-7</v>
      </c>
      <c r="U592" s="184">
        <v>0.30270000000000002</v>
      </c>
      <c r="V592" s="185">
        <f t="shared" si="95"/>
        <v>1.2014411656977873E-7</v>
      </c>
      <c r="W592" s="186">
        <v>100</v>
      </c>
      <c r="X592" s="183">
        <f t="shared" si="96"/>
        <v>8.2750421435483804E-7</v>
      </c>
      <c r="Y592" s="184">
        <v>0.30270000000000002</v>
      </c>
      <c r="Z592" s="187">
        <f t="shared" si="97"/>
        <v>6.0708565453450545E-7</v>
      </c>
      <c r="AA592" s="182">
        <v>0</v>
      </c>
      <c r="AB592" s="183">
        <f t="shared" si="98"/>
        <v>0</v>
      </c>
      <c r="AC592" s="184">
        <v>0</v>
      </c>
      <c r="AD592" s="185">
        <f t="shared" si="99"/>
        <v>0</v>
      </c>
    </row>
    <row r="593" spans="2:30" x14ac:dyDescent="0.25">
      <c r="B593" s="178" t="s">
        <v>1764</v>
      </c>
      <c r="C593" s="179" t="s">
        <v>1765</v>
      </c>
      <c r="D593" s="179" t="s">
        <v>7</v>
      </c>
      <c r="E593" s="179" t="s">
        <v>1766</v>
      </c>
      <c r="F593" s="179" t="s">
        <v>1199</v>
      </c>
      <c r="G593" s="179" t="s">
        <v>1199</v>
      </c>
      <c r="H593" s="180">
        <v>38888</v>
      </c>
      <c r="I593" s="180">
        <v>38888</v>
      </c>
      <c r="J593" s="181" t="s">
        <v>1</v>
      </c>
      <c r="K593" s="182">
        <v>200</v>
      </c>
      <c r="L593" s="183">
        <f t="shared" si="90"/>
        <v>6.3915119698398616E-7</v>
      </c>
      <c r="M593" s="184">
        <v>0.63421499999999997</v>
      </c>
      <c r="N593" s="185">
        <f t="shared" si="91"/>
        <v>7.2135325303856888E-8</v>
      </c>
      <c r="O593" s="186">
        <v>200</v>
      </c>
      <c r="P593" s="183">
        <f t="shared" si="92"/>
        <v>7.1904075390330107E-7</v>
      </c>
      <c r="Q593" s="184">
        <v>0.63421499999999997</v>
      </c>
      <c r="R593" s="187">
        <f t="shared" si="93"/>
        <v>1.2875307961730132E-7</v>
      </c>
      <c r="S593" s="182">
        <v>100</v>
      </c>
      <c r="T593" s="183">
        <f t="shared" si="94"/>
        <v>4.6717975555389252E-7</v>
      </c>
      <c r="U593" s="184">
        <v>0.30270000000000002</v>
      </c>
      <c r="V593" s="185">
        <f t="shared" si="95"/>
        <v>1.2014411656977873E-7</v>
      </c>
      <c r="W593" s="186">
        <v>100</v>
      </c>
      <c r="X593" s="183">
        <f t="shared" si="96"/>
        <v>8.2750421435483804E-7</v>
      </c>
      <c r="Y593" s="184">
        <v>0.30270000000000002</v>
      </c>
      <c r="Z593" s="187">
        <f t="shared" si="97"/>
        <v>6.0708565453450545E-7</v>
      </c>
      <c r="AA593" s="182">
        <v>0</v>
      </c>
      <c r="AB593" s="183">
        <f t="shared" si="98"/>
        <v>0</v>
      </c>
      <c r="AC593" s="184">
        <v>0</v>
      </c>
      <c r="AD593" s="185">
        <f t="shared" si="99"/>
        <v>0</v>
      </c>
    </row>
    <row r="594" spans="2:30" x14ac:dyDescent="0.25">
      <c r="B594" s="178" t="s">
        <v>5267</v>
      </c>
      <c r="C594" s="179" t="s">
        <v>5268</v>
      </c>
      <c r="D594" s="179" t="s">
        <v>7</v>
      </c>
      <c r="E594" s="179" t="s">
        <v>5269</v>
      </c>
      <c r="F594" s="179" t="s">
        <v>1199</v>
      </c>
      <c r="G594" s="179" t="s">
        <v>1199</v>
      </c>
      <c r="H594" s="180">
        <v>40917</v>
      </c>
      <c r="I594" s="180">
        <v>41087</v>
      </c>
      <c r="J594" s="181" t="s">
        <v>1</v>
      </c>
      <c r="K594" s="182">
        <v>200</v>
      </c>
      <c r="L594" s="183">
        <f t="shared" si="90"/>
        <v>6.3915119698398616E-7</v>
      </c>
      <c r="M594" s="184">
        <v>0.60540000000000005</v>
      </c>
      <c r="N594" s="185">
        <f t="shared" si="91"/>
        <v>6.8857920325055333E-8</v>
      </c>
      <c r="O594" s="186">
        <v>200</v>
      </c>
      <c r="P594" s="183">
        <f t="shared" si="92"/>
        <v>7.1904075390330107E-7</v>
      </c>
      <c r="Q594" s="184">
        <v>0.60540000000000005</v>
      </c>
      <c r="R594" s="187">
        <f t="shared" si="93"/>
        <v>1.2290329683201157E-7</v>
      </c>
      <c r="S594" s="182">
        <v>200</v>
      </c>
      <c r="T594" s="183">
        <f t="shared" si="94"/>
        <v>9.3435951110778503E-7</v>
      </c>
      <c r="U594" s="184">
        <v>0.60540000000000005</v>
      </c>
      <c r="V594" s="185">
        <f t="shared" si="95"/>
        <v>2.4028823313955745E-7</v>
      </c>
      <c r="W594" s="186">
        <v>200</v>
      </c>
      <c r="X594" s="183">
        <f t="shared" si="96"/>
        <v>1.6550084287096761E-6</v>
      </c>
      <c r="Y594" s="184">
        <v>0.60540000000000005</v>
      </c>
      <c r="Z594" s="187">
        <f t="shared" si="97"/>
        <v>1.2141713090690109E-6</v>
      </c>
      <c r="AA594" s="182">
        <v>0</v>
      </c>
      <c r="AB594" s="183">
        <f t="shared" si="98"/>
        <v>0</v>
      </c>
      <c r="AC594" s="184">
        <v>0</v>
      </c>
      <c r="AD594" s="185">
        <f t="shared" si="99"/>
        <v>0</v>
      </c>
    </row>
    <row r="595" spans="2:30" x14ac:dyDescent="0.25">
      <c r="B595" s="178" t="s">
        <v>13565</v>
      </c>
      <c r="C595" s="179" t="s">
        <v>13566</v>
      </c>
      <c r="D595" s="179" t="s">
        <v>7</v>
      </c>
      <c r="E595" s="179" t="s">
        <v>2027</v>
      </c>
      <c r="F595" s="179" t="s">
        <v>1199</v>
      </c>
      <c r="G595" s="179" t="s">
        <v>1199</v>
      </c>
      <c r="H595" s="180">
        <v>41913</v>
      </c>
      <c r="I595" s="180">
        <v>41913</v>
      </c>
      <c r="J595" s="181" t="s">
        <v>1</v>
      </c>
      <c r="K595" s="182">
        <v>200</v>
      </c>
      <c r="L595" s="183">
        <f t="shared" si="90"/>
        <v>6.3915119698398616E-7</v>
      </c>
      <c r="M595" s="184">
        <v>0.60540000000000005</v>
      </c>
      <c r="N595" s="185">
        <f t="shared" si="91"/>
        <v>6.8857920325055333E-8</v>
      </c>
      <c r="O595" s="186">
        <v>200</v>
      </c>
      <c r="P595" s="183">
        <f t="shared" si="92"/>
        <v>7.1904075390330107E-7</v>
      </c>
      <c r="Q595" s="184">
        <v>0.60540000000000005</v>
      </c>
      <c r="R595" s="187">
        <f t="shared" si="93"/>
        <v>1.2290329683201157E-7</v>
      </c>
      <c r="S595" s="182">
        <v>200</v>
      </c>
      <c r="T595" s="183">
        <f t="shared" si="94"/>
        <v>9.3435951110778503E-7</v>
      </c>
      <c r="U595" s="184">
        <v>0.60540000000000005</v>
      </c>
      <c r="V595" s="185">
        <f t="shared" si="95"/>
        <v>2.4028823313955745E-7</v>
      </c>
      <c r="W595" s="186">
        <v>200</v>
      </c>
      <c r="X595" s="183">
        <f t="shared" si="96"/>
        <v>1.6550084287096761E-6</v>
      </c>
      <c r="Y595" s="184">
        <v>0.60540000000000005</v>
      </c>
      <c r="Z595" s="187">
        <f t="shared" si="97"/>
        <v>1.2141713090690109E-6</v>
      </c>
      <c r="AA595" s="182">
        <v>0</v>
      </c>
      <c r="AB595" s="183">
        <f t="shared" si="98"/>
        <v>0</v>
      </c>
      <c r="AC595" s="184">
        <v>0</v>
      </c>
      <c r="AD595" s="185">
        <f t="shared" si="99"/>
        <v>0</v>
      </c>
    </row>
    <row r="596" spans="2:30" x14ac:dyDescent="0.25">
      <c r="B596" s="178" t="s">
        <v>6056</v>
      </c>
      <c r="C596" s="179" t="s">
        <v>6057</v>
      </c>
      <c r="D596" s="179" t="s">
        <v>7</v>
      </c>
      <c r="E596" s="179" t="s">
        <v>6058</v>
      </c>
      <c r="F596" s="179" t="s">
        <v>1199</v>
      </c>
      <c r="G596" s="179" t="s">
        <v>1199</v>
      </c>
      <c r="H596" s="180">
        <v>39436</v>
      </c>
      <c r="I596" s="180">
        <v>39630</v>
      </c>
      <c r="J596" s="181" t="s">
        <v>1</v>
      </c>
      <c r="K596" s="182">
        <v>200</v>
      </c>
      <c r="L596" s="183">
        <f t="shared" si="90"/>
        <v>6.3915119698398616E-7</v>
      </c>
      <c r="M596" s="184">
        <v>0.60540000000000005</v>
      </c>
      <c r="N596" s="185">
        <f t="shared" si="91"/>
        <v>6.8857920325055333E-8</v>
      </c>
      <c r="O596" s="186">
        <v>200</v>
      </c>
      <c r="P596" s="183">
        <f t="shared" si="92"/>
        <v>7.1904075390330107E-7</v>
      </c>
      <c r="Q596" s="184">
        <v>0.60540000000000005</v>
      </c>
      <c r="R596" s="187">
        <f t="shared" si="93"/>
        <v>1.2290329683201157E-7</v>
      </c>
      <c r="S596" s="182">
        <v>200</v>
      </c>
      <c r="T596" s="183">
        <f t="shared" si="94"/>
        <v>9.3435951110778503E-7</v>
      </c>
      <c r="U596" s="184">
        <v>0.60540000000000005</v>
      </c>
      <c r="V596" s="185">
        <f t="shared" si="95"/>
        <v>2.4028823313955745E-7</v>
      </c>
      <c r="W596" s="186">
        <v>200</v>
      </c>
      <c r="X596" s="183">
        <f t="shared" si="96"/>
        <v>1.6550084287096761E-6</v>
      </c>
      <c r="Y596" s="184">
        <v>0.60540000000000005</v>
      </c>
      <c r="Z596" s="187">
        <f t="shared" si="97"/>
        <v>1.2141713090690109E-6</v>
      </c>
      <c r="AA596" s="182">
        <v>0</v>
      </c>
      <c r="AB596" s="183">
        <f t="shared" si="98"/>
        <v>0</v>
      </c>
      <c r="AC596" s="184">
        <v>0</v>
      </c>
      <c r="AD596" s="185">
        <f t="shared" si="99"/>
        <v>0</v>
      </c>
    </row>
    <row r="597" spans="2:30" x14ac:dyDescent="0.25">
      <c r="B597" s="178" t="s">
        <v>3163</v>
      </c>
      <c r="C597" s="179" t="s">
        <v>3164</v>
      </c>
      <c r="D597" s="179" t="s">
        <v>7</v>
      </c>
      <c r="E597" s="179" t="s">
        <v>3165</v>
      </c>
      <c r="F597" s="179" t="s">
        <v>1199</v>
      </c>
      <c r="G597" s="179" t="s">
        <v>1199</v>
      </c>
      <c r="H597" s="180">
        <v>38744</v>
      </c>
      <c r="I597" s="180">
        <v>38800</v>
      </c>
      <c r="J597" s="181" t="s">
        <v>1</v>
      </c>
      <c r="K597" s="182">
        <v>200</v>
      </c>
      <c r="L597" s="183">
        <f t="shared" si="90"/>
        <v>6.3915119698398616E-7</v>
      </c>
      <c r="M597" s="184">
        <v>0.60540000000000005</v>
      </c>
      <c r="N597" s="185">
        <f t="shared" si="91"/>
        <v>6.8857920325055333E-8</v>
      </c>
      <c r="O597" s="186">
        <v>200</v>
      </c>
      <c r="P597" s="183">
        <f t="shared" si="92"/>
        <v>7.1904075390330107E-7</v>
      </c>
      <c r="Q597" s="184">
        <v>0.60540000000000005</v>
      </c>
      <c r="R597" s="187">
        <f t="shared" si="93"/>
        <v>1.2290329683201157E-7</v>
      </c>
      <c r="S597" s="182">
        <v>200</v>
      </c>
      <c r="T597" s="183">
        <f t="shared" si="94"/>
        <v>9.3435951110778503E-7</v>
      </c>
      <c r="U597" s="184">
        <v>0.60540000000000005</v>
      </c>
      <c r="V597" s="185">
        <f t="shared" si="95"/>
        <v>2.4028823313955745E-7</v>
      </c>
      <c r="W597" s="186">
        <v>200</v>
      </c>
      <c r="X597" s="183">
        <f t="shared" si="96"/>
        <v>1.6550084287096761E-6</v>
      </c>
      <c r="Y597" s="184">
        <v>0.60540000000000005</v>
      </c>
      <c r="Z597" s="187">
        <f t="shared" si="97"/>
        <v>1.2141713090690109E-6</v>
      </c>
      <c r="AA597" s="182">
        <v>0</v>
      </c>
      <c r="AB597" s="183">
        <f t="shared" si="98"/>
        <v>0</v>
      </c>
      <c r="AC597" s="184">
        <v>0</v>
      </c>
      <c r="AD597" s="185">
        <f t="shared" si="99"/>
        <v>0</v>
      </c>
    </row>
    <row r="598" spans="2:30" x14ac:dyDescent="0.25">
      <c r="B598" s="178" t="s">
        <v>13003</v>
      </c>
      <c r="C598" s="179" t="s">
        <v>13004</v>
      </c>
      <c r="D598" s="179" t="s">
        <v>7</v>
      </c>
      <c r="E598" s="179" t="s">
        <v>13005</v>
      </c>
      <c r="F598" s="179" t="s">
        <v>1199</v>
      </c>
      <c r="G598" s="179" t="s">
        <v>1199</v>
      </c>
      <c r="H598" s="180">
        <v>39097</v>
      </c>
      <c r="I598" s="180">
        <v>39097</v>
      </c>
      <c r="J598" s="181" t="s">
        <v>1</v>
      </c>
      <c r="K598" s="182">
        <v>200</v>
      </c>
      <c r="L598" s="183">
        <f t="shared" si="90"/>
        <v>6.3915119698398616E-7</v>
      </c>
      <c r="M598" s="184">
        <v>0.60540000000000005</v>
      </c>
      <c r="N598" s="185">
        <f t="shared" si="91"/>
        <v>6.8857920325055333E-8</v>
      </c>
      <c r="O598" s="186">
        <v>200</v>
      </c>
      <c r="P598" s="183">
        <f t="shared" si="92"/>
        <v>7.1904075390330107E-7</v>
      </c>
      <c r="Q598" s="184">
        <v>0.60540000000000005</v>
      </c>
      <c r="R598" s="187">
        <f t="shared" si="93"/>
        <v>1.2290329683201157E-7</v>
      </c>
      <c r="S598" s="182">
        <v>200</v>
      </c>
      <c r="T598" s="183">
        <f t="shared" si="94"/>
        <v>9.3435951110778503E-7</v>
      </c>
      <c r="U598" s="184">
        <v>0.60540000000000005</v>
      </c>
      <c r="V598" s="185">
        <f t="shared" si="95"/>
        <v>2.4028823313955745E-7</v>
      </c>
      <c r="W598" s="186">
        <v>200</v>
      </c>
      <c r="X598" s="183">
        <f t="shared" si="96"/>
        <v>1.6550084287096761E-6</v>
      </c>
      <c r="Y598" s="184">
        <v>0.60540000000000005</v>
      </c>
      <c r="Z598" s="187">
        <f t="shared" si="97"/>
        <v>1.2141713090690109E-6</v>
      </c>
      <c r="AA598" s="182">
        <v>0</v>
      </c>
      <c r="AB598" s="183">
        <f t="shared" si="98"/>
        <v>0</v>
      </c>
      <c r="AC598" s="184">
        <v>0</v>
      </c>
      <c r="AD598" s="185">
        <f t="shared" si="99"/>
        <v>0</v>
      </c>
    </row>
    <row r="599" spans="2:30" x14ac:dyDescent="0.25">
      <c r="B599" s="178" t="s">
        <v>5652</v>
      </c>
      <c r="C599" s="179" t="s">
        <v>5653</v>
      </c>
      <c r="D599" s="179" t="s">
        <v>7</v>
      </c>
      <c r="E599" s="179" t="s">
        <v>5654</v>
      </c>
      <c r="F599" s="179" t="s">
        <v>1199</v>
      </c>
      <c r="G599" s="179" t="s">
        <v>1199</v>
      </c>
      <c r="H599" s="180">
        <v>40520</v>
      </c>
      <c r="I599" s="180">
        <v>40520</v>
      </c>
      <c r="J599" s="181" t="s">
        <v>1</v>
      </c>
      <c r="K599" s="182">
        <v>100</v>
      </c>
      <c r="L599" s="183">
        <f t="shared" si="90"/>
        <v>3.1957559849199308E-7</v>
      </c>
      <c r="M599" s="184">
        <v>0.60540000000000005</v>
      </c>
      <c r="N599" s="185">
        <f t="shared" si="91"/>
        <v>6.8857920325055333E-8</v>
      </c>
      <c r="O599" s="186">
        <v>100</v>
      </c>
      <c r="P599" s="183">
        <f t="shared" si="92"/>
        <v>3.5952037695165054E-7</v>
      </c>
      <c r="Q599" s="184">
        <v>0.60540000000000005</v>
      </c>
      <c r="R599" s="187">
        <f t="shared" si="93"/>
        <v>1.2290329683201157E-7</v>
      </c>
      <c r="S599" s="182">
        <v>100</v>
      </c>
      <c r="T599" s="183">
        <f t="shared" si="94"/>
        <v>4.6717975555389252E-7</v>
      </c>
      <c r="U599" s="184">
        <v>0.60540000000000005</v>
      </c>
      <c r="V599" s="185">
        <f t="shared" si="95"/>
        <v>2.4028823313955745E-7</v>
      </c>
      <c r="W599" s="186">
        <v>100</v>
      </c>
      <c r="X599" s="183">
        <f t="shared" si="96"/>
        <v>8.2750421435483804E-7</v>
      </c>
      <c r="Y599" s="184">
        <v>0.60540000000000005</v>
      </c>
      <c r="Z599" s="187">
        <f t="shared" si="97"/>
        <v>1.2141713090690109E-6</v>
      </c>
      <c r="AA599" s="182">
        <v>0</v>
      </c>
      <c r="AB599" s="183">
        <f t="shared" si="98"/>
        <v>0</v>
      </c>
      <c r="AC599" s="184">
        <v>0</v>
      </c>
      <c r="AD599" s="185">
        <f t="shared" si="99"/>
        <v>0</v>
      </c>
    </row>
    <row r="600" spans="2:30" x14ac:dyDescent="0.25">
      <c r="B600" s="178" t="s">
        <v>4219</v>
      </c>
      <c r="C600" s="179" t="s">
        <v>4220</v>
      </c>
      <c r="D600" s="179" t="s">
        <v>7</v>
      </c>
      <c r="E600" s="179" t="s">
        <v>4221</v>
      </c>
      <c r="F600" s="179" t="s">
        <v>1199</v>
      </c>
      <c r="G600" s="179" t="s">
        <v>1199</v>
      </c>
      <c r="H600" s="180">
        <v>40126</v>
      </c>
      <c r="I600" s="180">
        <v>40126</v>
      </c>
      <c r="J600" s="181" t="s">
        <v>1</v>
      </c>
      <c r="K600" s="182">
        <v>100</v>
      </c>
      <c r="L600" s="183">
        <f t="shared" si="90"/>
        <v>3.1957559849199308E-7</v>
      </c>
      <c r="M600" s="184">
        <v>0.60540000000000005</v>
      </c>
      <c r="N600" s="185">
        <f t="shared" si="91"/>
        <v>6.8857920325055333E-8</v>
      </c>
      <c r="O600" s="186">
        <v>100</v>
      </c>
      <c r="P600" s="183">
        <f t="shared" si="92"/>
        <v>3.5952037695165054E-7</v>
      </c>
      <c r="Q600" s="184">
        <v>0.60540000000000005</v>
      </c>
      <c r="R600" s="187">
        <f t="shared" si="93"/>
        <v>1.2290329683201157E-7</v>
      </c>
      <c r="S600" s="182">
        <v>100</v>
      </c>
      <c r="T600" s="183">
        <f t="shared" si="94"/>
        <v>4.6717975555389252E-7</v>
      </c>
      <c r="U600" s="184">
        <v>0.60540000000000005</v>
      </c>
      <c r="V600" s="185">
        <f t="shared" si="95"/>
        <v>2.4028823313955745E-7</v>
      </c>
      <c r="W600" s="186">
        <v>100</v>
      </c>
      <c r="X600" s="183">
        <f t="shared" si="96"/>
        <v>8.2750421435483804E-7</v>
      </c>
      <c r="Y600" s="184">
        <v>0.60540000000000005</v>
      </c>
      <c r="Z600" s="187">
        <f t="shared" si="97"/>
        <v>1.2141713090690109E-6</v>
      </c>
      <c r="AA600" s="182">
        <v>0</v>
      </c>
      <c r="AB600" s="183">
        <f t="shared" si="98"/>
        <v>0</v>
      </c>
      <c r="AC600" s="184">
        <v>0</v>
      </c>
      <c r="AD600" s="185">
        <f t="shared" si="99"/>
        <v>0</v>
      </c>
    </row>
    <row r="601" spans="2:30" x14ac:dyDescent="0.25">
      <c r="B601" s="178" t="s">
        <v>2472</v>
      </c>
      <c r="C601" s="179" t="s">
        <v>2473</v>
      </c>
      <c r="D601" s="179" t="s">
        <v>7</v>
      </c>
      <c r="E601" s="179" t="s">
        <v>2474</v>
      </c>
      <c r="F601" s="179" t="s">
        <v>1199</v>
      </c>
      <c r="G601" s="179" t="s">
        <v>1199</v>
      </c>
      <c r="H601" s="180">
        <v>41800</v>
      </c>
      <c r="I601" s="180">
        <v>41800</v>
      </c>
      <c r="J601" s="181" t="s">
        <v>1</v>
      </c>
      <c r="K601" s="182">
        <v>100</v>
      </c>
      <c r="L601" s="183">
        <f t="shared" si="90"/>
        <v>3.1957559849199308E-7</v>
      </c>
      <c r="M601" s="184">
        <v>0.60540000000000005</v>
      </c>
      <c r="N601" s="185">
        <f t="shared" si="91"/>
        <v>6.8857920325055333E-8</v>
      </c>
      <c r="O601" s="186">
        <v>100</v>
      </c>
      <c r="P601" s="183">
        <f t="shared" si="92"/>
        <v>3.5952037695165054E-7</v>
      </c>
      <c r="Q601" s="184">
        <v>0.60540000000000005</v>
      </c>
      <c r="R601" s="187">
        <f t="shared" si="93"/>
        <v>1.2290329683201157E-7</v>
      </c>
      <c r="S601" s="182">
        <v>100</v>
      </c>
      <c r="T601" s="183">
        <f t="shared" si="94"/>
        <v>4.6717975555389252E-7</v>
      </c>
      <c r="U601" s="184">
        <v>0.60540000000000005</v>
      </c>
      <c r="V601" s="185">
        <f t="shared" si="95"/>
        <v>2.4028823313955745E-7</v>
      </c>
      <c r="W601" s="186">
        <v>100</v>
      </c>
      <c r="X601" s="183">
        <f t="shared" si="96"/>
        <v>8.2750421435483804E-7</v>
      </c>
      <c r="Y601" s="184">
        <v>0.60540000000000005</v>
      </c>
      <c r="Z601" s="187">
        <f t="shared" si="97"/>
        <v>1.2141713090690109E-6</v>
      </c>
      <c r="AA601" s="182">
        <v>0</v>
      </c>
      <c r="AB601" s="183">
        <f t="shared" si="98"/>
        <v>0</v>
      </c>
      <c r="AC601" s="184">
        <v>0</v>
      </c>
      <c r="AD601" s="185">
        <f t="shared" si="99"/>
        <v>0</v>
      </c>
    </row>
    <row r="602" spans="2:30" x14ac:dyDescent="0.25">
      <c r="B602" s="178" t="s">
        <v>4924</v>
      </c>
      <c r="C602" s="179" t="s">
        <v>4925</v>
      </c>
      <c r="D602" s="179" t="s">
        <v>7</v>
      </c>
      <c r="E602" s="179" t="s">
        <v>4926</v>
      </c>
      <c r="F602" s="179" t="s">
        <v>1199</v>
      </c>
      <c r="G602" s="179" t="s">
        <v>1199</v>
      </c>
      <c r="H602" s="180">
        <v>39818</v>
      </c>
      <c r="I602" s="180">
        <v>39818</v>
      </c>
      <c r="J602" s="181" t="s">
        <v>1</v>
      </c>
      <c r="K602" s="182">
        <v>100</v>
      </c>
      <c r="L602" s="183">
        <f t="shared" si="90"/>
        <v>3.1957559849199308E-7</v>
      </c>
      <c r="M602" s="184">
        <v>0.60540000000000005</v>
      </c>
      <c r="N602" s="185">
        <f t="shared" si="91"/>
        <v>6.8857920325055333E-8</v>
      </c>
      <c r="O602" s="186">
        <v>100</v>
      </c>
      <c r="P602" s="183">
        <f t="shared" si="92"/>
        <v>3.5952037695165054E-7</v>
      </c>
      <c r="Q602" s="184">
        <v>0.60540000000000005</v>
      </c>
      <c r="R602" s="187">
        <f t="shared" si="93"/>
        <v>1.2290329683201157E-7</v>
      </c>
      <c r="S602" s="182">
        <v>100</v>
      </c>
      <c r="T602" s="183">
        <f t="shared" si="94"/>
        <v>4.6717975555389252E-7</v>
      </c>
      <c r="U602" s="184">
        <v>0.60540000000000005</v>
      </c>
      <c r="V602" s="185">
        <f t="shared" si="95"/>
        <v>2.4028823313955745E-7</v>
      </c>
      <c r="W602" s="186">
        <v>100</v>
      </c>
      <c r="X602" s="183">
        <f t="shared" si="96"/>
        <v>8.2750421435483804E-7</v>
      </c>
      <c r="Y602" s="184">
        <v>0.60540000000000005</v>
      </c>
      <c r="Z602" s="187">
        <f t="shared" si="97"/>
        <v>1.2141713090690109E-6</v>
      </c>
      <c r="AA602" s="182">
        <v>0</v>
      </c>
      <c r="AB602" s="183">
        <f t="shared" si="98"/>
        <v>0</v>
      </c>
      <c r="AC602" s="184">
        <v>0</v>
      </c>
      <c r="AD602" s="185">
        <f t="shared" si="99"/>
        <v>0</v>
      </c>
    </row>
    <row r="603" spans="2:30" x14ac:dyDescent="0.25">
      <c r="B603" s="178" t="s">
        <v>2660</v>
      </c>
      <c r="C603" s="179" t="s">
        <v>2661</v>
      </c>
      <c r="D603" s="179" t="s">
        <v>7</v>
      </c>
      <c r="E603" s="179" t="s">
        <v>1696</v>
      </c>
      <c r="F603" s="179" t="s">
        <v>1199</v>
      </c>
      <c r="G603" s="179" t="s">
        <v>1199</v>
      </c>
      <c r="H603" s="180">
        <v>38803</v>
      </c>
      <c r="I603" s="180">
        <v>41921</v>
      </c>
      <c r="J603" s="181" t="s">
        <v>1</v>
      </c>
      <c r="K603" s="182">
        <v>0</v>
      </c>
      <c r="L603" s="183">
        <f t="shared" si="90"/>
        <v>0</v>
      </c>
      <c r="M603" s="184">
        <v>0.60062249999999995</v>
      </c>
      <c r="N603" s="185">
        <f t="shared" si="91"/>
        <v>6.8314529650537727E-8</v>
      </c>
      <c r="O603" s="186">
        <v>0</v>
      </c>
      <c r="P603" s="183">
        <f t="shared" si="92"/>
        <v>0</v>
      </c>
      <c r="Q603" s="184">
        <v>0.60062249999999995</v>
      </c>
      <c r="R603" s="187">
        <f t="shared" si="93"/>
        <v>1.2193340832752703E-7</v>
      </c>
      <c r="S603" s="182">
        <v>0</v>
      </c>
      <c r="T603" s="183">
        <f t="shared" si="94"/>
        <v>0</v>
      </c>
      <c r="U603" s="184">
        <v>0</v>
      </c>
      <c r="V603" s="185">
        <f t="shared" si="95"/>
        <v>0</v>
      </c>
      <c r="W603" s="186">
        <v>0</v>
      </c>
      <c r="X603" s="183">
        <f t="shared" si="96"/>
        <v>0</v>
      </c>
      <c r="Y603" s="184">
        <v>0</v>
      </c>
      <c r="Z603" s="187">
        <f t="shared" si="97"/>
        <v>0</v>
      </c>
      <c r="AA603" s="182">
        <v>0</v>
      </c>
      <c r="AB603" s="183">
        <f t="shared" si="98"/>
        <v>0</v>
      </c>
      <c r="AC603" s="184">
        <v>0</v>
      </c>
      <c r="AD603" s="185">
        <f t="shared" si="99"/>
        <v>0</v>
      </c>
    </row>
    <row r="604" spans="2:30" x14ac:dyDescent="0.25">
      <c r="B604" s="178" t="s">
        <v>6638</v>
      </c>
      <c r="C604" s="179" t="s">
        <v>6639</v>
      </c>
      <c r="D604" s="179" t="s">
        <v>7</v>
      </c>
      <c r="E604" s="179" t="s">
        <v>6640</v>
      </c>
      <c r="F604" s="179" t="s">
        <v>1199</v>
      </c>
      <c r="G604" s="179" t="s">
        <v>1199</v>
      </c>
      <c r="H604" s="180">
        <v>40739</v>
      </c>
      <c r="I604" s="180">
        <v>40739</v>
      </c>
      <c r="J604" s="181" t="s">
        <v>1</v>
      </c>
      <c r="K604" s="182">
        <v>0</v>
      </c>
      <c r="L604" s="183">
        <f t="shared" si="90"/>
        <v>0</v>
      </c>
      <c r="M604" s="184">
        <v>0.6</v>
      </c>
      <c r="N604" s="185">
        <f t="shared" si="91"/>
        <v>6.8243726783999334E-8</v>
      </c>
      <c r="O604" s="186">
        <v>0</v>
      </c>
      <c r="P604" s="183">
        <f t="shared" si="92"/>
        <v>0</v>
      </c>
      <c r="Q604" s="184">
        <v>0.6</v>
      </c>
      <c r="R604" s="187">
        <f t="shared" si="93"/>
        <v>1.2180703353023941E-7</v>
      </c>
      <c r="S604" s="182">
        <v>0</v>
      </c>
      <c r="T604" s="183">
        <f t="shared" si="94"/>
        <v>0</v>
      </c>
      <c r="U604" s="184">
        <v>0</v>
      </c>
      <c r="V604" s="185">
        <f t="shared" si="95"/>
        <v>0</v>
      </c>
      <c r="W604" s="186">
        <v>0</v>
      </c>
      <c r="X604" s="183">
        <f t="shared" si="96"/>
        <v>0</v>
      </c>
      <c r="Y604" s="184">
        <v>0</v>
      </c>
      <c r="Z604" s="187">
        <f t="shared" si="97"/>
        <v>0</v>
      </c>
      <c r="AA604" s="182">
        <v>0</v>
      </c>
      <c r="AB604" s="183">
        <f t="shared" si="98"/>
        <v>0</v>
      </c>
      <c r="AC604" s="184">
        <v>0</v>
      </c>
      <c r="AD604" s="185">
        <f t="shared" si="99"/>
        <v>0</v>
      </c>
    </row>
    <row r="605" spans="2:30" x14ac:dyDescent="0.25">
      <c r="B605" s="178" t="s">
        <v>6827</v>
      </c>
      <c r="C605" s="179" t="s">
        <v>6828</v>
      </c>
      <c r="D605" s="179" t="s">
        <v>7</v>
      </c>
      <c r="E605" s="179" t="s">
        <v>6829</v>
      </c>
      <c r="F605" s="179" t="s">
        <v>1199</v>
      </c>
      <c r="G605" s="179" t="s">
        <v>1199</v>
      </c>
      <c r="H605" s="180">
        <v>38916</v>
      </c>
      <c r="I605" s="180">
        <v>39358</v>
      </c>
      <c r="J605" s="181" t="s">
        <v>1</v>
      </c>
      <c r="K605" s="182">
        <v>0</v>
      </c>
      <c r="L605" s="183">
        <f t="shared" si="90"/>
        <v>0</v>
      </c>
      <c r="M605" s="184">
        <v>0.6</v>
      </c>
      <c r="N605" s="185">
        <f t="shared" si="91"/>
        <v>6.8243726783999334E-8</v>
      </c>
      <c r="O605" s="186">
        <v>0</v>
      </c>
      <c r="P605" s="183">
        <f t="shared" si="92"/>
        <v>0</v>
      </c>
      <c r="Q605" s="184">
        <v>0.6</v>
      </c>
      <c r="R605" s="187">
        <f t="shared" si="93"/>
        <v>1.2180703353023941E-7</v>
      </c>
      <c r="S605" s="182">
        <v>0</v>
      </c>
      <c r="T605" s="183">
        <f t="shared" si="94"/>
        <v>0</v>
      </c>
      <c r="U605" s="184">
        <v>0</v>
      </c>
      <c r="V605" s="185">
        <f t="shared" si="95"/>
        <v>0</v>
      </c>
      <c r="W605" s="186">
        <v>0</v>
      </c>
      <c r="X605" s="183">
        <f t="shared" si="96"/>
        <v>0</v>
      </c>
      <c r="Y605" s="184">
        <v>0</v>
      </c>
      <c r="Z605" s="187">
        <f t="shared" si="97"/>
        <v>0</v>
      </c>
      <c r="AA605" s="182">
        <v>0</v>
      </c>
      <c r="AB605" s="183">
        <f t="shared" si="98"/>
        <v>0</v>
      </c>
      <c r="AC605" s="184">
        <v>0</v>
      </c>
      <c r="AD605" s="185">
        <f t="shared" si="99"/>
        <v>0</v>
      </c>
    </row>
    <row r="606" spans="2:30" x14ac:dyDescent="0.25">
      <c r="B606" s="178" t="s">
        <v>2016</v>
      </c>
      <c r="C606" s="179" t="s">
        <v>2017</v>
      </c>
      <c r="D606" s="179" t="s">
        <v>7</v>
      </c>
      <c r="E606" s="179" t="s">
        <v>2018</v>
      </c>
      <c r="F606" s="179" t="s">
        <v>1199</v>
      </c>
      <c r="G606" s="179" t="s">
        <v>1199</v>
      </c>
      <c r="H606" s="180">
        <v>41018</v>
      </c>
      <c r="I606" s="180">
        <v>41359</v>
      </c>
      <c r="J606" s="181" t="s">
        <v>1</v>
      </c>
      <c r="K606" s="182">
        <v>0</v>
      </c>
      <c r="L606" s="183">
        <f t="shared" si="90"/>
        <v>0</v>
      </c>
      <c r="M606" s="184">
        <v>0.58614999999999995</v>
      </c>
      <c r="N606" s="185">
        <f t="shared" si="91"/>
        <v>6.6668434090735345E-8</v>
      </c>
      <c r="O606" s="186">
        <v>0</v>
      </c>
      <c r="P606" s="183">
        <f t="shared" si="92"/>
        <v>0</v>
      </c>
      <c r="Q606" s="184">
        <v>0.58614999999999995</v>
      </c>
      <c r="R606" s="187">
        <f t="shared" si="93"/>
        <v>1.1899532117291638E-7</v>
      </c>
      <c r="S606" s="182">
        <v>0</v>
      </c>
      <c r="T606" s="183">
        <f t="shared" si="94"/>
        <v>0</v>
      </c>
      <c r="U606" s="184">
        <v>0</v>
      </c>
      <c r="V606" s="185">
        <f t="shared" si="95"/>
        <v>0</v>
      </c>
      <c r="W606" s="186">
        <v>0</v>
      </c>
      <c r="X606" s="183">
        <f t="shared" si="96"/>
        <v>0</v>
      </c>
      <c r="Y606" s="184">
        <v>0</v>
      </c>
      <c r="Z606" s="187">
        <f t="shared" si="97"/>
        <v>0</v>
      </c>
      <c r="AA606" s="182">
        <v>0</v>
      </c>
      <c r="AB606" s="183">
        <f t="shared" si="98"/>
        <v>0</v>
      </c>
      <c r="AC606" s="184">
        <v>0</v>
      </c>
      <c r="AD606" s="185">
        <f t="shared" si="99"/>
        <v>0</v>
      </c>
    </row>
    <row r="607" spans="2:30" x14ac:dyDescent="0.25">
      <c r="B607" s="178" t="s">
        <v>6649</v>
      </c>
      <c r="C607" s="179" t="s">
        <v>6650</v>
      </c>
      <c r="D607" s="179" t="s">
        <v>7</v>
      </c>
      <c r="E607" s="179" t="s">
        <v>6651</v>
      </c>
      <c r="F607" s="179" t="s">
        <v>1199</v>
      </c>
      <c r="G607" s="179" t="s">
        <v>1199</v>
      </c>
      <c r="H607" s="180">
        <v>38722</v>
      </c>
      <c r="I607" s="180">
        <v>39057</v>
      </c>
      <c r="J607" s="181" t="s">
        <v>1</v>
      </c>
      <c r="K607" s="188">
        <v>0</v>
      </c>
      <c r="L607" s="183">
        <f t="shared" si="90"/>
        <v>0</v>
      </c>
      <c r="M607" s="184">
        <v>0.57292208</v>
      </c>
      <c r="N607" s="185">
        <f t="shared" si="91"/>
        <v>6.5163896493401013E-8</v>
      </c>
      <c r="O607" s="186">
        <v>0</v>
      </c>
      <c r="P607" s="183">
        <f t="shared" si="92"/>
        <v>0</v>
      </c>
      <c r="Q607" s="184">
        <v>0.57292208</v>
      </c>
      <c r="R607" s="187">
        <f t="shared" si="93"/>
        <v>1.1630989834795751E-7</v>
      </c>
      <c r="S607" s="182">
        <v>0</v>
      </c>
      <c r="T607" s="183">
        <f t="shared" si="94"/>
        <v>0</v>
      </c>
      <c r="U607" s="184">
        <v>0.57292208</v>
      </c>
      <c r="V607" s="185">
        <f t="shared" si="95"/>
        <v>2.2739747989732436E-7</v>
      </c>
      <c r="W607" s="186">
        <v>0</v>
      </c>
      <c r="X607" s="183">
        <f t="shared" si="96"/>
        <v>0</v>
      </c>
      <c r="Y607" s="184">
        <v>0.57292208</v>
      </c>
      <c r="Z607" s="187">
        <f t="shared" si="97"/>
        <v>1.1490346083054849E-6</v>
      </c>
      <c r="AA607" s="182">
        <v>0</v>
      </c>
      <c r="AB607" s="183">
        <f t="shared" si="98"/>
        <v>0</v>
      </c>
      <c r="AC607" s="184">
        <v>0</v>
      </c>
      <c r="AD607" s="185">
        <f t="shared" si="99"/>
        <v>0</v>
      </c>
    </row>
    <row r="608" spans="2:30" x14ac:dyDescent="0.25">
      <c r="B608" s="178" t="s">
        <v>8830</v>
      </c>
      <c r="C608" s="179" t="s">
        <v>8831</v>
      </c>
      <c r="D608" s="179" t="s">
        <v>7</v>
      </c>
      <c r="E608" s="179" t="s">
        <v>8832</v>
      </c>
      <c r="F608" s="179" t="s">
        <v>1199</v>
      </c>
      <c r="G608" s="179" t="s">
        <v>1199</v>
      </c>
      <c r="H608" s="180">
        <v>39748</v>
      </c>
      <c r="I608" s="180">
        <v>40368</v>
      </c>
      <c r="J608" s="181" t="s">
        <v>1</v>
      </c>
      <c r="K608" s="188">
        <v>84</v>
      </c>
      <c r="L608" s="183">
        <f t="shared" si="90"/>
        <v>2.6844350273327418E-7</v>
      </c>
      <c r="M608" s="184">
        <v>0.50853599999999999</v>
      </c>
      <c r="N608" s="185">
        <f t="shared" si="91"/>
        <v>5.7840653073046474E-8</v>
      </c>
      <c r="O608" s="186">
        <v>84</v>
      </c>
      <c r="P608" s="183">
        <f t="shared" si="92"/>
        <v>3.0199711663938642E-7</v>
      </c>
      <c r="Q608" s="184">
        <v>0.50853599999999999</v>
      </c>
      <c r="R608" s="187">
        <f t="shared" si="93"/>
        <v>1.0323876933888971E-7</v>
      </c>
      <c r="S608" s="182">
        <v>84</v>
      </c>
      <c r="T608" s="183">
        <f t="shared" si="94"/>
        <v>3.9243099466526972E-7</v>
      </c>
      <c r="U608" s="184">
        <v>0.50853599999999999</v>
      </c>
      <c r="V608" s="185">
        <f t="shared" si="95"/>
        <v>2.0184211583722823E-7</v>
      </c>
      <c r="W608" s="186">
        <v>84</v>
      </c>
      <c r="X608" s="183">
        <f t="shared" si="96"/>
        <v>6.9510354005806395E-7</v>
      </c>
      <c r="Y608" s="184">
        <v>0.50853599999999999</v>
      </c>
      <c r="Z608" s="187">
        <f t="shared" si="97"/>
        <v>1.019903899617969E-6</v>
      </c>
      <c r="AA608" s="182">
        <v>0</v>
      </c>
      <c r="AB608" s="183">
        <f t="shared" si="98"/>
        <v>0</v>
      </c>
      <c r="AC608" s="184">
        <v>0</v>
      </c>
      <c r="AD608" s="185">
        <f t="shared" si="99"/>
        <v>0</v>
      </c>
    </row>
    <row r="609" spans="2:30" x14ac:dyDescent="0.25">
      <c r="B609" s="178" t="s">
        <v>8975</v>
      </c>
      <c r="C609" s="179" t="s">
        <v>8976</v>
      </c>
      <c r="D609" s="179" t="s">
        <v>7</v>
      </c>
      <c r="E609" s="179" t="s">
        <v>2027</v>
      </c>
      <c r="F609" s="179" t="s">
        <v>1199</v>
      </c>
      <c r="G609" s="179" t="s">
        <v>1199</v>
      </c>
      <c r="H609" s="180">
        <v>39742</v>
      </c>
      <c r="I609" s="180">
        <v>40259</v>
      </c>
      <c r="J609" s="181" t="s">
        <v>1</v>
      </c>
      <c r="K609" s="188">
        <v>80</v>
      </c>
      <c r="L609" s="183">
        <f t="shared" si="90"/>
        <v>2.5566047879359442E-7</v>
      </c>
      <c r="M609" s="184">
        <v>0.48431999999999997</v>
      </c>
      <c r="N609" s="185">
        <f t="shared" si="91"/>
        <v>5.5086336260044259E-8</v>
      </c>
      <c r="O609" s="186">
        <v>80</v>
      </c>
      <c r="P609" s="183">
        <f t="shared" si="92"/>
        <v>2.8761630156132043E-7</v>
      </c>
      <c r="Q609" s="184">
        <v>0.48431999999999997</v>
      </c>
      <c r="R609" s="187">
        <f t="shared" si="93"/>
        <v>9.8322637465609253E-8</v>
      </c>
      <c r="S609" s="182">
        <v>80</v>
      </c>
      <c r="T609" s="183">
        <f t="shared" si="94"/>
        <v>3.73743804443114E-7</v>
      </c>
      <c r="U609" s="184">
        <v>0.48431999999999997</v>
      </c>
      <c r="V609" s="185">
        <f t="shared" si="95"/>
        <v>1.9223058651164591E-7</v>
      </c>
      <c r="W609" s="186">
        <v>80</v>
      </c>
      <c r="X609" s="183">
        <f t="shared" si="96"/>
        <v>6.6200337148387045E-7</v>
      </c>
      <c r="Y609" s="184">
        <v>0.48431999999999997</v>
      </c>
      <c r="Z609" s="187">
        <f t="shared" si="97"/>
        <v>9.7133704725520864E-7</v>
      </c>
      <c r="AA609" s="182">
        <v>0</v>
      </c>
      <c r="AB609" s="183">
        <f t="shared" si="98"/>
        <v>0</v>
      </c>
      <c r="AC609" s="184">
        <v>0</v>
      </c>
      <c r="AD609" s="185">
        <f t="shared" si="99"/>
        <v>0</v>
      </c>
    </row>
    <row r="610" spans="2:30" x14ac:dyDescent="0.25">
      <c r="B610" s="178" t="s">
        <v>3551</v>
      </c>
      <c r="C610" s="179" t="s">
        <v>3552</v>
      </c>
      <c r="D610" s="179" t="s">
        <v>7</v>
      </c>
      <c r="E610" s="179" t="s">
        <v>3553</v>
      </c>
      <c r="F610" s="179" t="s">
        <v>1199</v>
      </c>
      <c r="G610" s="179" t="s">
        <v>1199</v>
      </c>
      <c r="H610" s="180">
        <v>38734</v>
      </c>
      <c r="I610" s="180">
        <v>39447</v>
      </c>
      <c r="J610" s="181" t="s">
        <v>1</v>
      </c>
      <c r="K610" s="188">
        <v>0</v>
      </c>
      <c r="L610" s="183">
        <f t="shared" si="90"/>
        <v>0</v>
      </c>
      <c r="M610" s="184">
        <v>0.48241499999999998</v>
      </c>
      <c r="N610" s="185">
        <f t="shared" si="91"/>
        <v>5.4869662427505058E-8</v>
      </c>
      <c r="O610" s="186">
        <v>0</v>
      </c>
      <c r="P610" s="183">
        <f t="shared" si="92"/>
        <v>0</v>
      </c>
      <c r="Q610" s="184">
        <v>0.48241499999999998</v>
      </c>
      <c r="R610" s="187">
        <f t="shared" si="93"/>
        <v>9.7935900134150741E-8</v>
      </c>
      <c r="S610" s="182">
        <v>0</v>
      </c>
      <c r="T610" s="183">
        <f t="shared" si="94"/>
        <v>0</v>
      </c>
      <c r="U610" s="184">
        <v>0</v>
      </c>
      <c r="V610" s="185">
        <f t="shared" si="95"/>
        <v>0</v>
      </c>
      <c r="W610" s="186">
        <v>0</v>
      </c>
      <c r="X610" s="183">
        <f t="shared" si="96"/>
        <v>0</v>
      </c>
      <c r="Y610" s="184">
        <v>0</v>
      </c>
      <c r="Z610" s="187">
        <f t="shared" si="97"/>
        <v>0</v>
      </c>
      <c r="AA610" s="182">
        <v>0</v>
      </c>
      <c r="AB610" s="183">
        <f t="shared" si="98"/>
        <v>0</v>
      </c>
      <c r="AC610" s="184">
        <v>0</v>
      </c>
      <c r="AD610" s="185">
        <f t="shared" si="99"/>
        <v>0</v>
      </c>
    </row>
    <row r="611" spans="2:30" x14ac:dyDescent="0.25">
      <c r="B611" s="178" t="s">
        <v>4403</v>
      </c>
      <c r="C611" s="179" t="s">
        <v>4404</v>
      </c>
      <c r="D611" s="179" t="s">
        <v>7</v>
      </c>
      <c r="E611" s="179" t="s">
        <v>4405</v>
      </c>
      <c r="F611" s="179" t="s">
        <v>1199</v>
      </c>
      <c r="G611" s="179" t="s">
        <v>1199</v>
      </c>
      <c r="H611" s="180">
        <v>40108</v>
      </c>
      <c r="I611" s="180">
        <v>40108</v>
      </c>
      <c r="J611" s="181" t="s">
        <v>1</v>
      </c>
      <c r="K611" s="188">
        <v>100</v>
      </c>
      <c r="L611" s="183">
        <f t="shared" si="90"/>
        <v>3.1957559849199308E-7</v>
      </c>
      <c r="M611" s="184">
        <v>0.45405000000000001</v>
      </c>
      <c r="N611" s="185">
        <f t="shared" si="91"/>
        <v>5.1643440243791497E-8</v>
      </c>
      <c r="O611" s="186">
        <v>100</v>
      </c>
      <c r="P611" s="183">
        <f t="shared" si="92"/>
        <v>3.5952037695165054E-7</v>
      </c>
      <c r="Q611" s="184">
        <v>0.45405000000000001</v>
      </c>
      <c r="R611" s="187">
        <f t="shared" si="93"/>
        <v>9.217747262400868E-8</v>
      </c>
      <c r="S611" s="182">
        <v>100</v>
      </c>
      <c r="T611" s="183">
        <f t="shared" si="94"/>
        <v>4.6717975555389252E-7</v>
      </c>
      <c r="U611" s="184">
        <v>0.45405000000000001</v>
      </c>
      <c r="V611" s="185">
        <f t="shared" si="95"/>
        <v>1.8021617485466808E-7</v>
      </c>
      <c r="W611" s="186">
        <v>100</v>
      </c>
      <c r="X611" s="183">
        <f t="shared" si="96"/>
        <v>8.2750421435483804E-7</v>
      </c>
      <c r="Y611" s="184">
        <v>0.45405000000000001</v>
      </c>
      <c r="Z611" s="187">
        <f t="shared" si="97"/>
        <v>9.1062848180175818E-7</v>
      </c>
      <c r="AA611" s="182">
        <v>0</v>
      </c>
      <c r="AB611" s="183">
        <f t="shared" si="98"/>
        <v>0</v>
      </c>
      <c r="AC611" s="184">
        <v>0</v>
      </c>
      <c r="AD611" s="185">
        <f t="shared" si="99"/>
        <v>0</v>
      </c>
    </row>
    <row r="612" spans="2:30" x14ac:dyDescent="0.25">
      <c r="B612" s="74" t="s">
        <v>16777</v>
      </c>
      <c r="C612" s="68" t="s">
        <v>41</v>
      </c>
      <c r="D612" s="68" t="s">
        <v>0</v>
      </c>
      <c r="E612" s="68" t="s">
        <v>16778</v>
      </c>
      <c r="F612" s="68" t="s">
        <v>1199</v>
      </c>
      <c r="G612" s="68" t="s">
        <v>1199</v>
      </c>
      <c r="H612" s="69">
        <v>41248</v>
      </c>
      <c r="I612" s="69">
        <v>41248</v>
      </c>
      <c r="J612" s="94" t="s">
        <v>1173</v>
      </c>
      <c r="K612" s="103">
        <v>100</v>
      </c>
      <c r="L612" s="71">
        <f t="shared" si="90"/>
        <v>3.1957559849199308E-7</v>
      </c>
      <c r="M612" s="70">
        <v>0.45405000000000001</v>
      </c>
      <c r="N612" s="75">
        <f t="shared" si="91"/>
        <v>5.1643440243791497E-8</v>
      </c>
      <c r="O612" s="99">
        <v>100</v>
      </c>
      <c r="P612" s="71">
        <f t="shared" si="92"/>
        <v>3.5952037695165054E-7</v>
      </c>
      <c r="Q612" s="70">
        <v>0.45405000000000001</v>
      </c>
      <c r="R612" s="106">
        <f t="shared" si="93"/>
        <v>9.217747262400868E-8</v>
      </c>
      <c r="S612" s="102">
        <v>100</v>
      </c>
      <c r="T612" s="71">
        <f t="shared" si="94"/>
        <v>4.6717975555389252E-7</v>
      </c>
      <c r="U612" s="70">
        <v>0.45405000000000001</v>
      </c>
      <c r="V612" s="75">
        <f t="shared" si="95"/>
        <v>1.8021617485466808E-7</v>
      </c>
      <c r="W612" s="99">
        <v>100</v>
      </c>
      <c r="X612" s="71">
        <f t="shared" si="96"/>
        <v>8.2750421435483804E-7</v>
      </c>
      <c r="Y612" s="70">
        <v>0.45405000000000001</v>
      </c>
      <c r="Z612" s="106">
        <f t="shared" si="97"/>
        <v>9.1062848180175818E-7</v>
      </c>
      <c r="AA612" s="102">
        <v>0</v>
      </c>
      <c r="AB612" s="71">
        <f t="shared" si="98"/>
        <v>0</v>
      </c>
      <c r="AC612" s="70">
        <v>0</v>
      </c>
      <c r="AD612" s="75">
        <f t="shared" si="99"/>
        <v>0</v>
      </c>
    </row>
    <row r="613" spans="2:30" x14ac:dyDescent="0.25">
      <c r="B613" s="178" t="s">
        <v>11736</v>
      </c>
      <c r="C613" s="179" t="s">
        <v>11737</v>
      </c>
      <c r="D613" s="179" t="s">
        <v>7</v>
      </c>
      <c r="E613" s="179" t="s">
        <v>11738</v>
      </c>
      <c r="F613" s="179" t="s">
        <v>11739</v>
      </c>
      <c r="G613" s="179" t="s">
        <v>1199</v>
      </c>
      <c r="H613" s="180">
        <v>41340</v>
      </c>
      <c r="I613" s="180">
        <v>41340</v>
      </c>
      <c r="J613" s="181" t="s">
        <v>1</v>
      </c>
      <c r="K613" s="188">
        <v>100</v>
      </c>
      <c r="L613" s="183">
        <f t="shared" si="90"/>
        <v>3.1957559849199308E-7</v>
      </c>
      <c r="M613" s="184">
        <v>0.45405000000000001</v>
      </c>
      <c r="N613" s="185">
        <f t="shared" si="91"/>
        <v>5.1643440243791497E-8</v>
      </c>
      <c r="O613" s="186">
        <v>100</v>
      </c>
      <c r="P613" s="183">
        <f t="shared" si="92"/>
        <v>3.5952037695165054E-7</v>
      </c>
      <c r="Q613" s="184">
        <v>0.45405000000000001</v>
      </c>
      <c r="R613" s="187">
        <f t="shared" si="93"/>
        <v>9.217747262400868E-8</v>
      </c>
      <c r="S613" s="182">
        <v>100</v>
      </c>
      <c r="T613" s="183">
        <f t="shared" si="94"/>
        <v>4.6717975555389252E-7</v>
      </c>
      <c r="U613" s="184">
        <v>0.45405000000000001</v>
      </c>
      <c r="V613" s="185">
        <f t="shared" si="95"/>
        <v>1.8021617485466808E-7</v>
      </c>
      <c r="W613" s="186">
        <v>100</v>
      </c>
      <c r="X613" s="183">
        <f t="shared" si="96"/>
        <v>8.2750421435483804E-7</v>
      </c>
      <c r="Y613" s="184">
        <v>0.45405000000000001</v>
      </c>
      <c r="Z613" s="187">
        <f t="shared" si="97"/>
        <v>9.1062848180175818E-7</v>
      </c>
      <c r="AA613" s="182">
        <v>0</v>
      </c>
      <c r="AB613" s="183">
        <f t="shared" si="98"/>
        <v>0</v>
      </c>
      <c r="AC613" s="184">
        <v>0</v>
      </c>
      <c r="AD613" s="185">
        <f t="shared" si="99"/>
        <v>0</v>
      </c>
    </row>
    <row r="614" spans="2:30" x14ac:dyDescent="0.25">
      <c r="B614" s="178" t="s">
        <v>10968</v>
      </c>
      <c r="C614" s="179" t="s">
        <v>10969</v>
      </c>
      <c r="D614" s="179" t="s">
        <v>7</v>
      </c>
      <c r="E614" s="179" t="s">
        <v>10970</v>
      </c>
      <c r="F614" s="179" t="s">
        <v>10971</v>
      </c>
      <c r="G614" s="179" t="s">
        <v>1199</v>
      </c>
      <c r="H614" s="180">
        <v>39587</v>
      </c>
      <c r="I614" s="180">
        <v>39587</v>
      </c>
      <c r="J614" s="181" t="s">
        <v>1</v>
      </c>
      <c r="K614" s="188">
        <v>100</v>
      </c>
      <c r="L614" s="183">
        <f t="shared" si="90"/>
        <v>3.1957559849199308E-7</v>
      </c>
      <c r="M614" s="184">
        <v>0.45405000000000001</v>
      </c>
      <c r="N614" s="185">
        <f t="shared" si="91"/>
        <v>5.1643440243791497E-8</v>
      </c>
      <c r="O614" s="186">
        <v>100</v>
      </c>
      <c r="P614" s="183">
        <f t="shared" si="92"/>
        <v>3.5952037695165054E-7</v>
      </c>
      <c r="Q614" s="184">
        <v>0.45405000000000001</v>
      </c>
      <c r="R614" s="187">
        <f t="shared" si="93"/>
        <v>9.217747262400868E-8</v>
      </c>
      <c r="S614" s="182">
        <v>100</v>
      </c>
      <c r="T614" s="183">
        <f t="shared" si="94"/>
        <v>4.6717975555389252E-7</v>
      </c>
      <c r="U614" s="184">
        <v>0.45405000000000001</v>
      </c>
      <c r="V614" s="185">
        <f t="shared" si="95"/>
        <v>1.8021617485466808E-7</v>
      </c>
      <c r="W614" s="186">
        <v>100</v>
      </c>
      <c r="X614" s="183">
        <f t="shared" si="96"/>
        <v>8.2750421435483804E-7</v>
      </c>
      <c r="Y614" s="184">
        <v>0.45405000000000001</v>
      </c>
      <c r="Z614" s="187">
        <f t="shared" si="97"/>
        <v>9.1062848180175818E-7</v>
      </c>
      <c r="AA614" s="182">
        <v>0</v>
      </c>
      <c r="AB614" s="183">
        <f t="shared" si="98"/>
        <v>0</v>
      </c>
      <c r="AC614" s="184">
        <v>0</v>
      </c>
      <c r="AD614" s="185">
        <f t="shared" si="99"/>
        <v>0</v>
      </c>
    </row>
    <row r="615" spans="2:30" x14ac:dyDescent="0.25">
      <c r="B615" s="178" t="s">
        <v>7582</v>
      </c>
      <c r="C615" s="179" t="s">
        <v>7583</v>
      </c>
      <c r="D615" s="179" t="s">
        <v>7</v>
      </c>
      <c r="E615" s="179" t="s">
        <v>7584</v>
      </c>
      <c r="F615" s="179" t="s">
        <v>1199</v>
      </c>
      <c r="G615" s="179" t="s">
        <v>1199</v>
      </c>
      <c r="H615" s="180">
        <v>39240</v>
      </c>
      <c r="I615" s="180">
        <v>39240</v>
      </c>
      <c r="J615" s="181" t="s">
        <v>1</v>
      </c>
      <c r="K615" s="188">
        <v>100</v>
      </c>
      <c r="L615" s="183">
        <f t="shared" si="90"/>
        <v>3.1957559849199308E-7</v>
      </c>
      <c r="M615" s="184">
        <v>0.45405000000000001</v>
      </c>
      <c r="N615" s="185">
        <f t="shared" si="91"/>
        <v>5.1643440243791497E-8</v>
      </c>
      <c r="O615" s="186">
        <v>100</v>
      </c>
      <c r="P615" s="183">
        <f t="shared" si="92"/>
        <v>3.5952037695165054E-7</v>
      </c>
      <c r="Q615" s="184">
        <v>0.45405000000000001</v>
      </c>
      <c r="R615" s="187">
        <f t="shared" si="93"/>
        <v>9.217747262400868E-8</v>
      </c>
      <c r="S615" s="182">
        <v>100</v>
      </c>
      <c r="T615" s="183">
        <f t="shared" si="94"/>
        <v>4.6717975555389252E-7</v>
      </c>
      <c r="U615" s="184">
        <v>0.45405000000000001</v>
      </c>
      <c r="V615" s="185">
        <f t="shared" si="95"/>
        <v>1.8021617485466808E-7</v>
      </c>
      <c r="W615" s="186">
        <v>100</v>
      </c>
      <c r="X615" s="183">
        <f t="shared" si="96"/>
        <v>8.2750421435483804E-7</v>
      </c>
      <c r="Y615" s="184">
        <v>0.45405000000000001</v>
      </c>
      <c r="Z615" s="187">
        <f t="shared" si="97"/>
        <v>9.1062848180175818E-7</v>
      </c>
      <c r="AA615" s="182">
        <v>0</v>
      </c>
      <c r="AB615" s="183">
        <f t="shared" si="98"/>
        <v>0</v>
      </c>
      <c r="AC615" s="184">
        <v>0</v>
      </c>
      <c r="AD615" s="185">
        <f t="shared" si="99"/>
        <v>0</v>
      </c>
    </row>
    <row r="616" spans="2:30" x14ac:dyDescent="0.25">
      <c r="B616" s="178" t="s">
        <v>3037</v>
      </c>
      <c r="C616" s="179" t="s">
        <v>3038</v>
      </c>
      <c r="D616" s="179" t="s">
        <v>7</v>
      </c>
      <c r="E616" s="179" t="s">
        <v>3039</v>
      </c>
      <c r="F616" s="179" t="s">
        <v>1199</v>
      </c>
      <c r="G616" s="179" t="s">
        <v>1199</v>
      </c>
      <c r="H616" s="180">
        <v>39784</v>
      </c>
      <c r="I616" s="180">
        <v>39784</v>
      </c>
      <c r="J616" s="181" t="s">
        <v>1</v>
      </c>
      <c r="K616" s="188">
        <v>100</v>
      </c>
      <c r="L616" s="183">
        <f t="shared" si="90"/>
        <v>3.1957559849199308E-7</v>
      </c>
      <c r="M616" s="184">
        <v>0.45405000000000001</v>
      </c>
      <c r="N616" s="185">
        <f t="shared" si="91"/>
        <v>5.1643440243791497E-8</v>
      </c>
      <c r="O616" s="186">
        <v>100</v>
      </c>
      <c r="P616" s="183">
        <f t="shared" si="92"/>
        <v>3.5952037695165054E-7</v>
      </c>
      <c r="Q616" s="184">
        <v>0.45405000000000001</v>
      </c>
      <c r="R616" s="187">
        <f t="shared" si="93"/>
        <v>9.217747262400868E-8</v>
      </c>
      <c r="S616" s="182">
        <v>100</v>
      </c>
      <c r="T616" s="183">
        <f t="shared" si="94"/>
        <v>4.6717975555389252E-7</v>
      </c>
      <c r="U616" s="184">
        <v>0.45405000000000001</v>
      </c>
      <c r="V616" s="185">
        <f t="shared" si="95"/>
        <v>1.8021617485466808E-7</v>
      </c>
      <c r="W616" s="186">
        <v>100</v>
      </c>
      <c r="X616" s="183">
        <f t="shared" si="96"/>
        <v>8.2750421435483804E-7</v>
      </c>
      <c r="Y616" s="184">
        <v>0.45405000000000001</v>
      </c>
      <c r="Z616" s="187">
        <f t="shared" si="97"/>
        <v>9.1062848180175818E-7</v>
      </c>
      <c r="AA616" s="182">
        <v>0</v>
      </c>
      <c r="AB616" s="183">
        <f t="shared" si="98"/>
        <v>0</v>
      </c>
      <c r="AC616" s="184">
        <v>0</v>
      </c>
      <c r="AD616" s="185">
        <f t="shared" si="99"/>
        <v>0</v>
      </c>
    </row>
    <row r="617" spans="2:30" x14ac:dyDescent="0.25">
      <c r="B617" s="178" t="s">
        <v>5613</v>
      </c>
      <c r="C617" s="179" t="s">
        <v>5614</v>
      </c>
      <c r="D617" s="179" t="s">
        <v>7</v>
      </c>
      <c r="E617" s="179" t="s">
        <v>5615</v>
      </c>
      <c r="F617" s="179" t="s">
        <v>1199</v>
      </c>
      <c r="G617" s="179" t="s">
        <v>1199</v>
      </c>
      <c r="H617" s="180">
        <v>38855</v>
      </c>
      <c r="I617" s="180">
        <v>38855</v>
      </c>
      <c r="J617" s="181" t="s">
        <v>1</v>
      </c>
      <c r="K617" s="188">
        <v>100</v>
      </c>
      <c r="L617" s="183">
        <f t="shared" si="90"/>
        <v>3.1957559849199308E-7</v>
      </c>
      <c r="M617" s="184">
        <v>0.45405000000000001</v>
      </c>
      <c r="N617" s="185">
        <f t="shared" si="91"/>
        <v>5.1643440243791497E-8</v>
      </c>
      <c r="O617" s="186">
        <v>100</v>
      </c>
      <c r="P617" s="183">
        <f t="shared" si="92"/>
        <v>3.5952037695165054E-7</v>
      </c>
      <c r="Q617" s="184">
        <v>0.45405000000000001</v>
      </c>
      <c r="R617" s="187">
        <f t="shared" si="93"/>
        <v>9.217747262400868E-8</v>
      </c>
      <c r="S617" s="182">
        <v>100</v>
      </c>
      <c r="T617" s="183">
        <f t="shared" si="94"/>
        <v>4.6717975555389252E-7</v>
      </c>
      <c r="U617" s="184">
        <v>0.45405000000000001</v>
      </c>
      <c r="V617" s="185">
        <f t="shared" si="95"/>
        <v>1.8021617485466808E-7</v>
      </c>
      <c r="W617" s="186">
        <v>100</v>
      </c>
      <c r="X617" s="183">
        <f t="shared" si="96"/>
        <v>8.2750421435483804E-7</v>
      </c>
      <c r="Y617" s="184">
        <v>0.45405000000000001</v>
      </c>
      <c r="Z617" s="187">
        <f t="shared" si="97"/>
        <v>9.1062848180175818E-7</v>
      </c>
      <c r="AA617" s="182">
        <v>0</v>
      </c>
      <c r="AB617" s="183">
        <f t="shared" si="98"/>
        <v>0</v>
      </c>
      <c r="AC617" s="184">
        <v>0</v>
      </c>
      <c r="AD617" s="185">
        <f t="shared" si="99"/>
        <v>0</v>
      </c>
    </row>
    <row r="618" spans="2:30" x14ac:dyDescent="0.25">
      <c r="B618" s="178" t="s">
        <v>5038</v>
      </c>
      <c r="C618" s="179" t="s">
        <v>5039</v>
      </c>
      <c r="D618" s="179" t="s">
        <v>7</v>
      </c>
      <c r="E618" s="179" t="s">
        <v>5040</v>
      </c>
      <c r="F618" s="179" t="s">
        <v>1199</v>
      </c>
      <c r="G618" s="179" t="s">
        <v>1199</v>
      </c>
      <c r="H618" s="180">
        <v>40763</v>
      </c>
      <c r="I618" s="180">
        <v>40763</v>
      </c>
      <c r="J618" s="181" t="s">
        <v>1</v>
      </c>
      <c r="K618" s="188">
        <v>100</v>
      </c>
      <c r="L618" s="183">
        <f t="shared" si="90"/>
        <v>3.1957559849199308E-7</v>
      </c>
      <c r="M618" s="184">
        <v>0.45405000000000001</v>
      </c>
      <c r="N618" s="185">
        <f t="shared" si="91"/>
        <v>5.1643440243791497E-8</v>
      </c>
      <c r="O618" s="186">
        <v>100</v>
      </c>
      <c r="P618" s="183">
        <f t="shared" si="92"/>
        <v>3.5952037695165054E-7</v>
      </c>
      <c r="Q618" s="184">
        <v>0.45405000000000001</v>
      </c>
      <c r="R618" s="187">
        <f t="shared" si="93"/>
        <v>9.217747262400868E-8</v>
      </c>
      <c r="S618" s="182">
        <v>100</v>
      </c>
      <c r="T618" s="183">
        <f t="shared" si="94"/>
        <v>4.6717975555389252E-7</v>
      </c>
      <c r="U618" s="184">
        <v>0.45405000000000001</v>
      </c>
      <c r="V618" s="185">
        <f t="shared" si="95"/>
        <v>1.8021617485466808E-7</v>
      </c>
      <c r="W618" s="186">
        <v>100</v>
      </c>
      <c r="X618" s="183">
        <f t="shared" si="96"/>
        <v>8.2750421435483804E-7</v>
      </c>
      <c r="Y618" s="184">
        <v>0.45405000000000001</v>
      </c>
      <c r="Z618" s="187">
        <f t="shared" si="97"/>
        <v>9.1062848180175818E-7</v>
      </c>
      <c r="AA618" s="182">
        <v>0</v>
      </c>
      <c r="AB618" s="183">
        <f t="shared" si="98"/>
        <v>0</v>
      </c>
      <c r="AC618" s="184">
        <v>0</v>
      </c>
      <c r="AD618" s="185">
        <f t="shared" si="99"/>
        <v>0</v>
      </c>
    </row>
    <row r="619" spans="2:30" x14ac:dyDescent="0.25">
      <c r="B619" s="178" t="s">
        <v>7913</v>
      </c>
      <c r="C619" s="179" t="s">
        <v>7914</v>
      </c>
      <c r="D619" s="179" t="s">
        <v>7</v>
      </c>
      <c r="E619" s="179" t="s">
        <v>7915</v>
      </c>
      <c r="F619" s="179" t="s">
        <v>1199</v>
      </c>
      <c r="G619" s="179" t="s">
        <v>1199</v>
      </c>
      <c r="H619" s="180">
        <v>38901</v>
      </c>
      <c r="I619" s="180">
        <v>38901</v>
      </c>
      <c r="J619" s="181" t="s">
        <v>1</v>
      </c>
      <c r="K619" s="188">
        <v>100</v>
      </c>
      <c r="L619" s="183">
        <f t="shared" si="90"/>
        <v>3.1957559849199308E-7</v>
      </c>
      <c r="M619" s="184">
        <v>0.45405000000000001</v>
      </c>
      <c r="N619" s="185">
        <f t="shared" si="91"/>
        <v>5.1643440243791497E-8</v>
      </c>
      <c r="O619" s="186">
        <v>100</v>
      </c>
      <c r="P619" s="183">
        <f t="shared" si="92"/>
        <v>3.5952037695165054E-7</v>
      </c>
      <c r="Q619" s="184">
        <v>0.45405000000000001</v>
      </c>
      <c r="R619" s="187">
        <f t="shared" si="93"/>
        <v>9.217747262400868E-8</v>
      </c>
      <c r="S619" s="182">
        <v>100</v>
      </c>
      <c r="T619" s="183">
        <f t="shared" si="94"/>
        <v>4.6717975555389252E-7</v>
      </c>
      <c r="U619" s="184">
        <v>0.45405000000000001</v>
      </c>
      <c r="V619" s="185">
        <f t="shared" si="95"/>
        <v>1.8021617485466808E-7</v>
      </c>
      <c r="W619" s="186">
        <v>100</v>
      </c>
      <c r="X619" s="183">
        <f t="shared" si="96"/>
        <v>8.2750421435483804E-7</v>
      </c>
      <c r="Y619" s="184">
        <v>0.45405000000000001</v>
      </c>
      <c r="Z619" s="187">
        <f t="shared" si="97"/>
        <v>9.1062848180175818E-7</v>
      </c>
      <c r="AA619" s="182">
        <v>0</v>
      </c>
      <c r="AB619" s="183">
        <f t="shared" si="98"/>
        <v>0</v>
      </c>
      <c r="AC619" s="184">
        <v>0</v>
      </c>
      <c r="AD619" s="185">
        <f t="shared" si="99"/>
        <v>0</v>
      </c>
    </row>
    <row r="620" spans="2:30" x14ac:dyDescent="0.25">
      <c r="B620" s="178" t="s">
        <v>2801</v>
      </c>
      <c r="C620" s="179" t="s">
        <v>2802</v>
      </c>
      <c r="D620" s="179" t="s">
        <v>7</v>
      </c>
      <c r="E620" s="179" t="s">
        <v>2803</v>
      </c>
      <c r="F620" s="179" t="s">
        <v>1199</v>
      </c>
      <c r="G620" s="179" t="s">
        <v>1199</v>
      </c>
      <c r="H620" s="180">
        <v>39945</v>
      </c>
      <c r="I620" s="180">
        <v>39945</v>
      </c>
      <c r="J620" s="181" t="s">
        <v>1</v>
      </c>
      <c r="K620" s="188">
        <v>100</v>
      </c>
      <c r="L620" s="183">
        <f t="shared" si="90"/>
        <v>3.1957559849199308E-7</v>
      </c>
      <c r="M620" s="184">
        <v>0.45405000000000001</v>
      </c>
      <c r="N620" s="185">
        <f t="shared" si="91"/>
        <v>5.1643440243791497E-8</v>
      </c>
      <c r="O620" s="186">
        <v>100</v>
      </c>
      <c r="P620" s="183">
        <f t="shared" si="92"/>
        <v>3.5952037695165054E-7</v>
      </c>
      <c r="Q620" s="184">
        <v>0.45405000000000001</v>
      </c>
      <c r="R620" s="187">
        <f t="shared" si="93"/>
        <v>9.217747262400868E-8</v>
      </c>
      <c r="S620" s="182">
        <v>100</v>
      </c>
      <c r="T620" s="183">
        <f t="shared" si="94"/>
        <v>4.6717975555389252E-7</v>
      </c>
      <c r="U620" s="184">
        <v>0.45405000000000001</v>
      </c>
      <c r="V620" s="185">
        <f t="shared" si="95"/>
        <v>1.8021617485466808E-7</v>
      </c>
      <c r="W620" s="186">
        <v>100</v>
      </c>
      <c r="X620" s="183">
        <f t="shared" si="96"/>
        <v>8.2750421435483804E-7</v>
      </c>
      <c r="Y620" s="184">
        <v>0.45405000000000001</v>
      </c>
      <c r="Z620" s="187">
        <f t="shared" si="97"/>
        <v>9.1062848180175818E-7</v>
      </c>
      <c r="AA620" s="182">
        <v>0</v>
      </c>
      <c r="AB620" s="183">
        <f t="shared" si="98"/>
        <v>0</v>
      </c>
      <c r="AC620" s="184">
        <v>0</v>
      </c>
      <c r="AD620" s="185">
        <f t="shared" si="99"/>
        <v>0</v>
      </c>
    </row>
    <row r="621" spans="2:30" x14ac:dyDescent="0.25">
      <c r="B621" s="178" t="s">
        <v>3399</v>
      </c>
      <c r="C621" s="179" t="s">
        <v>3400</v>
      </c>
      <c r="D621" s="179" t="s">
        <v>7</v>
      </c>
      <c r="E621" s="179" t="s">
        <v>3401</v>
      </c>
      <c r="F621" s="179" t="s">
        <v>1199</v>
      </c>
      <c r="G621" s="179" t="s">
        <v>1199</v>
      </c>
      <c r="H621" s="180">
        <v>39847</v>
      </c>
      <c r="I621" s="180">
        <v>39847</v>
      </c>
      <c r="J621" s="181" t="s">
        <v>1</v>
      </c>
      <c r="K621" s="188">
        <v>100</v>
      </c>
      <c r="L621" s="183">
        <f t="shared" si="90"/>
        <v>3.1957559849199308E-7</v>
      </c>
      <c r="M621" s="184">
        <v>0.45405000000000001</v>
      </c>
      <c r="N621" s="185">
        <f t="shared" si="91"/>
        <v>5.1643440243791497E-8</v>
      </c>
      <c r="O621" s="186">
        <v>100</v>
      </c>
      <c r="P621" s="183">
        <f t="shared" si="92"/>
        <v>3.5952037695165054E-7</v>
      </c>
      <c r="Q621" s="184">
        <v>0.45405000000000001</v>
      </c>
      <c r="R621" s="187">
        <f t="shared" si="93"/>
        <v>9.217747262400868E-8</v>
      </c>
      <c r="S621" s="182">
        <v>100</v>
      </c>
      <c r="T621" s="183">
        <f t="shared" si="94"/>
        <v>4.6717975555389252E-7</v>
      </c>
      <c r="U621" s="184">
        <v>0.45405000000000001</v>
      </c>
      <c r="V621" s="185">
        <f t="shared" si="95"/>
        <v>1.8021617485466808E-7</v>
      </c>
      <c r="W621" s="186">
        <v>100</v>
      </c>
      <c r="X621" s="183">
        <f t="shared" si="96"/>
        <v>8.2750421435483804E-7</v>
      </c>
      <c r="Y621" s="184">
        <v>0.45405000000000001</v>
      </c>
      <c r="Z621" s="187">
        <f t="shared" si="97"/>
        <v>9.1062848180175818E-7</v>
      </c>
      <c r="AA621" s="182">
        <v>0</v>
      </c>
      <c r="AB621" s="183">
        <f t="shared" si="98"/>
        <v>0</v>
      </c>
      <c r="AC621" s="184">
        <v>0</v>
      </c>
      <c r="AD621" s="185">
        <f t="shared" si="99"/>
        <v>0</v>
      </c>
    </row>
    <row r="622" spans="2:30" x14ac:dyDescent="0.25">
      <c r="B622" s="178" t="s">
        <v>5348</v>
      </c>
      <c r="C622" s="179" t="s">
        <v>5349</v>
      </c>
      <c r="D622" s="179" t="s">
        <v>7</v>
      </c>
      <c r="E622" s="179" t="s">
        <v>5350</v>
      </c>
      <c r="F622" s="179" t="s">
        <v>1199</v>
      </c>
      <c r="G622" s="179" t="s">
        <v>1199</v>
      </c>
      <c r="H622" s="180">
        <v>39462</v>
      </c>
      <c r="I622" s="180">
        <v>39462</v>
      </c>
      <c r="J622" s="181" t="s">
        <v>1</v>
      </c>
      <c r="K622" s="188">
        <v>100</v>
      </c>
      <c r="L622" s="183">
        <f t="shared" si="90"/>
        <v>3.1957559849199308E-7</v>
      </c>
      <c r="M622" s="184">
        <v>0.45405000000000001</v>
      </c>
      <c r="N622" s="185">
        <f t="shared" si="91"/>
        <v>5.1643440243791497E-8</v>
      </c>
      <c r="O622" s="186">
        <v>100</v>
      </c>
      <c r="P622" s="183">
        <f t="shared" si="92"/>
        <v>3.5952037695165054E-7</v>
      </c>
      <c r="Q622" s="184">
        <v>0.45405000000000001</v>
      </c>
      <c r="R622" s="187">
        <f t="shared" si="93"/>
        <v>9.217747262400868E-8</v>
      </c>
      <c r="S622" s="182">
        <v>100</v>
      </c>
      <c r="T622" s="183">
        <f t="shared" si="94"/>
        <v>4.6717975555389252E-7</v>
      </c>
      <c r="U622" s="184">
        <v>0.45405000000000001</v>
      </c>
      <c r="V622" s="185">
        <f t="shared" si="95"/>
        <v>1.8021617485466808E-7</v>
      </c>
      <c r="W622" s="186">
        <v>100</v>
      </c>
      <c r="X622" s="183">
        <f t="shared" si="96"/>
        <v>8.2750421435483804E-7</v>
      </c>
      <c r="Y622" s="184">
        <v>0.45405000000000001</v>
      </c>
      <c r="Z622" s="187">
        <f t="shared" si="97"/>
        <v>9.1062848180175818E-7</v>
      </c>
      <c r="AA622" s="182">
        <v>0</v>
      </c>
      <c r="AB622" s="183">
        <f t="shared" si="98"/>
        <v>0</v>
      </c>
      <c r="AC622" s="184">
        <v>0</v>
      </c>
      <c r="AD622" s="185">
        <f t="shared" si="99"/>
        <v>0</v>
      </c>
    </row>
    <row r="623" spans="2:30" x14ac:dyDescent="0.25">
      <c r="B623" s="178" t="s">
        <v>16451</v>
      </c>
      <c r="C623" s="179" t="s">
        <v>16452</v>
      </c>
      <c r="D623" s="179" t="s">
        <v>19</v>
      </c>
      <c r="E623" s="179" t="s">
        <v>16453</v>
      </c>
      <c r="F623" s="179" t="s">
        <v>1199</v>
      </c>
      <c r="G623" s="179" t="s">
        <v>1199</v>
      </c>
      <c r="H623" s="180">
        <v>39792</v>
      </c>
      <c r="I623" s="180">
        <v>40549</v>
      </c>
      <c r="J623" s="181" t="s">
        <v>1</v>
      </c>
      <c r="K623" s="188">
        <v>0</v>
      </c>
      <c r="L623" s="183">
        <f t="shared" si="90"/>
        <v>0</v>
      </c>
      <c r="M623" s="184">
        <v>0.45110309999999998</v>
      </c>
      <c r="N623" s="185">
        <f t="shared" si="91"/>
        <v>5.1308261179691878E-8</v>
      </c>
      <c r="O623" s="186">
        <v>0</v>
      </c>
      <c r="P623" s="183">
        <f t="shared" si="92"/>
        <v>0</v>
      </c>
      <c r="Q623" s="184">
        <v>0</v>
      </c>
      <c r="R623" s="187">
        <f t="shared" si="93"/>
        <v>0</v>
      </c>
      <c r="S623" s="182">
        <v>0</v>
      </c>
      <c r="T623" s="183">
        <f t="shared" si="94"/>
        <v>0</v>
      </c>
      <c r="U623" s="184">
        <v>0</v>
      </c>
      <c r="V623" s="185">
        <f t="shared" si="95"/>
        <v>0</v>
      </c>
      <c r="W623" s="186">
        <v>0</v>
      </c>
      <c r="X623" s="183">
        <f t="shared" si="96"/>
        <v>0</v>
      </c>
      <c r="Y623" s="184">
        <v>0</v>
      </c>
      <c r="Z623" s="187">
        <f t="shared" si="97"/>
        <v>0</v>
      </c>
      <c r="AA623" s="182">
        <v>0</v>
      </c>
      <c r="AB623" s="183">
        <f t="shared" si="98"/>
        <v>0</v>
      </c>
      <c r="AC623" s="184">
        <v>0</v>
      </c>
      <c r="AD623" s="185">
        <f t="shared" si="99"/>
        <v>0</v>
      </c>
    </row>
    <row r="624" spans="2:30" x14ac:dyDescent="0.25">
      <c r="B624" s="178" t="s">
        <v>14199</v>
      </c>
      <c r="C624" s="179" t="s">
        <v>14200</v>
      </c>
      <c r="D624" s="179" t="s">
        <v>7</v>
      </c>
      <c r="E624" s="179" t="s">
        <v>14201</v>
      </c>
      <c r="F624" s="179" t="s">
        <v>1199</v>
      </c>
      <c r="G624" s="179" t="s">
        <v>1199</v>
      </c>
      <c r="H624" s="180">
        <v>41285</v>
      </c>
      <c r="I624" s="180">
        <v>41432</v>
      </c>
      <c r="J624" s="181" t="s">
        <v>1</v>
      </c>
      <c r="K624" s="188">
        <v>0</v>
      </c>
      <c r="L624" s="183">
        <f t="shared" si="90"/>
        <v>0</v>
      </c>
      <c r="M624" s="184">
        <v>0.45076500000000003</v>
      </c>
      <c r="N624" s="185">
        <f t="shared" si="91"/>
        <v>5.1269805839649099E-8</v>
      </c>
      <c r="O624" s="186">
        <v>0</v>
      </c>
      <c r="P624" s="183">
        <f t="shared" si="92"/>
        <v>0</v>
      </c>
      <c r="Q624" s="184">
        <v>0</v>
      </c>
      <c r="R624" s="187">
        <f t="shared" si="93"/>
        <v>0</v>
      </c>
      <c r="S624" s="182">
        <v>0</v>
      </c>
      <c r="T624" s="183">
        <f t="shared" si="94"/>
        <v>0</v>
      </c>
      <c r="U624" s="184">
        <v>0</v>
      </c>
      <c r="V624" s="185">
        <f t="shared" si="95"/>
        <v>0</v>
      </c>
      <c r="W624" s="186">
        <v>0</v>
      </c>
      <c r="X624" s="183">
        <f t="shared" si="96"/>
        <v>0</v>
      </c>
      <c r="Y624" s="184">
        <v>0</v>
      </c>
      <c r="Z624" s="187">
        <f t="shared" si="97"/>
        <v>0</v>
      </c>
      <c r="AA624" s="182">
        <v>0</v>
      </c>
      <c r="AB624" s="183">
        <f t="shared" si="98"/>
        <v>0</v>
      </c>
      <c r="AC624" s="184">
        <v>0</v>
      </c>
      <c r="AD624" s="185">
        <f t="shared" si="99"/>
        <v>0</v>
      </c>
    </row>
    <row r="625" spans="2:30" x14ac:dyDescent="0.25">
      <c r="B625" s="178" t="s">
        <v>12617</v>
      </c>
      <c r="C625" s="179" t="s">
        <v>12618</v>
      </c>
      <c r="D625" s="179" t="s">
        <v>7</v>
      </c>
      <c r="E625" s="179" t="s">
        <v>12619</v>
      </c>
      <c r="F625" s="179" t="s">
        <v>12620</v>
      </c>
      <c r="G625" s="179" t="s">
        <v>1199</v>
      </c>
      <c r="H625" s="180">
        <v>39897</v>
      </c>
      <c r="I625" s="180">
        <v>40379</v>
      </c>
      <c r="J625" s="181" t="s">
        <v>1</v>
      </c>
      <c r="K625" s="188">
        <v>74</v>
      </c>
      <c r="L625" s="183">
        <f t="shared" si="90"/>
        <v>2.3648594288407485E-7</v>
      </c>
      <c r="M625" s="184">
        <v>0.44799600000000001</v>
      </c>
      <c r="N625" s="185">
        <f t="shared" si="91"/>
        <v>5.0954861040540943E-8</v>
      </c>
      <c r="O625" s="186">
        <v>74</v>
      </c>
      <c r="P625" s="183">
        <f t="shared" si="92"/>
        <v>2.6604507894422136E-7</v>
      </c>
      <c r="Q625" s="184">
        <v>0.44799600000000001</v>
      </c>
      <c r="R625" s="187">
        <f t="shared" si="93"/>
        <v>9.0948439655688568E-8</v>
      </c>
      <c r="S625" s="182">
        <v>74</v>
      </c>
      <c r="T625" s="183">
        <f t="shared" si="94"/>
        <v>3.4571301910988043E-7</v>
      </c>
      <c r="U625" s="184">
        <v>0.44799600000000001</v>
      </c>
      <c r="V625" s="185">
        <f t="shared" si="95"/>
        <v>1.778132925232725E-7</v>
      </c>
      <c r="W625" s="186">
        <v>74</v>
      </c>
      <c r="X625" s="183">
        <f t="shared" si="96"/>
        <v>6.1235311862258016E-7</v>
      </c>
      <c r="Y625" s="184">
        <v>0.44799600000000001</v>
      </c>
      <c r="Z625" s="187">
        <f t="shared" si="97"/>
        <v>8.9848676871106798E-7</v>
      </c>
      <c r="AA625" s="182">
        <v>0</v>
      </c>
      <c r="AB625" s="183">
        <f t="shared" si="98"/>
        <v>0</v>
      </c>
      <c r="AC625" s="184">
        <v>0</v>
      </c>
      <c r="AD625" s="185">
        <f t="shared" si="99"/>
        <v>0</v>
      </c>
    </row>
    <row r="626" spans="2:30" x14ac:dyDescent="0.25">
      <c r="B626" s="178" t="s">
        <v>14881</v>
      </c>
      <c r="C626" s="179" t="s">
        <v>14882</v>
      </c>
      <c r="D626" s="179" t="s">
        <v>7</v>
      </c>
      <c r="E626" s="179" t="s">
        <v>14883</v>
      </c>
      <c r="F626" s="179" t="s">
        <v>1199</v>
      </c>
      <c r="G626" s="179" t="s">
        <v>1199</v>
      </c>
      <c r="H626" s="180">
        <v>41739</v>
      </c>
      <c r="I626" s="180">
        <v>41962</v>
      </c>
      <c r="J626" s="181" t="s">
        <v>1</v>
      </c>
      <c r="K626" s="188">
        <v>0</v>
      </c>
      <c r="L626" s="183">
        <f t="shared" si="90"/>
        <v>0</v>
      </c>
      <c r="M626" s="184">
        <v>0.40538249999999998</v>
      </c>
      <c r="N626" s="185">
        <f t="shared" si="91"/>
        <v>4.6108020955024346E-8</v>
      </c>
      <c r="O626" s="186">
        <v>0</v>
      </c>
      <c r="P626" s="183">
        <f t="shared" si="92"/>
        <v>0</v>
      </c>
      <c r="Q626" s="184">
        <v>0</v>
      </c>
      <c r="R626" s="187">
        <f t="shared" si="93"/>
        <v>0</v>
      </c>
      <c r="S626" s="182">
        <v>0</v>
      </c>
      <c r="T626" s="183">
        <f t="shared" si="94"/>
        <v>0</v>
      </c>
      <c r="U626" s="184">
        <v>0</v>
      </c>
      <c r="V626" s="185">
        <f t="shared" si="95"/>
        <v>0</v>
      </c>
      <c r="W626" s="186">
        <v>0</v>
      </c>
      <c r="X626" s="183">
        <f t="shared" si="96"/>
        <v>0</v>
      </c>
      <c r="Y626" s="184">
        <v>0</v>
      </c>
      <c r="Z626" s="187">
        <f t="shared" si="97"/>
        <v>0</v>
      </c>
      <c r="AA626" s="182">
        <v>0</v>
      </c>
      <c r="AB626" s="183">
        <f t="shared" si="98"/>
        <v>0</v>
      </c>
      <c r="AC626" s="184">
        <v>0</v>
      </c>
      <c r="AD626" s="185">
        <f t="shared" si="99"/>
        <v>0</v>
      </c>
    </row>
    <row r="627" spans="2:30" x14ac:dyDescent="0.25">
      <c r="B627" s="178" t="s">
        <v>4042</v>
      </c>
      <c r="C627" s="179" t="s">
        <v>4043</v>
      </c>
      <c r="D627" s="179" t="s">
        <v>7</v>
      </c>
      <c r="E627" s="179" t="s">
        <v>4044</v>
      </c>
      <c r="F627" s="179" t="s">
        <v>1199</v>
      </c>
      <c r="G627" s="179" t="s">
        <v>1199</v>
      </c>
      <c r="H627" s="180">
        <v>39842</v>
      </c>
      <c r="I627" s="180">
        <v>40392</v>
      </c>
      <c r="J627" s="181" t="s">
        <v>1</v>
      </c>
      <c r="K627" s="188">
        <v>60</v>
      </c>
      <c r="L627" s="183">
        <f t="shared" si="90"/>
        <v>1.9174535909519584E-7</v>
      </c>
      <c r="M627" s="184">
        <v>0.36324000000000001</v>
      </c>
      <c r="N627" s="185">
        <f t="shared" si="91"/>
        <v>4.1314752195033197E-8</v>
      </c>
      <c r="O627" s="186">
        <v>60</v>
      </c>
      <c r="P627" s="183">
        <f t="shared" si="92"/>
        <v>2.1571222617099032E-7</v>
      </c>
      <c r="Q627" s="184">
        <v>0.36324000000000001</v>
      </c>
      <c r="R627" s="187">
        <f t="shared" si="93"/>
        <v>7.3741978099206946E-8</v>
      </c>
      <c r="S627" s="182">
        <v>60</v>
      </c>
      <c r="T627" s="183">
        <f t="shared" si="94"/>
        <v>2.8030785333233549E-7</v>
      </c>
      <c r="U627" s="184">
        <v>0.36324000000000001</v>
      </c>
      <c r="V627" s="185">
        <f t="shared" si="95"/>
        <v>1.4417293988373446E-7</v>
      </c>
      <c r="W627" s="186">
        <v>60</v>
      </c>
      <c r="X627" s="183">
        <f t="shared" si="96"/>
        <v>4.9650252861290287E-7</v>
      </c>
      <c r="Y627" s="184">
        <v>0.36324000000000001</v>
      </c>
      <c r="Z627" s="187">
        <f t="shared" si="97"/>
        <v>7.2850278544140648E-7</v>
      </c>
      <c r="AA627" s="182">
        <v>0</v>
      </c>
      <c r="AB627" s="183">
        <f t="shared" si="98"/>
        <v>0</v>
      </c>
      <c r="AC627" s="184">
        <v>0</v>
      </c>
      <c r="AD627" s="185">
        <f t="shared" si="99"/>
        <v>0</v>
      </c>
    </row>
    <row r="628" spans="2:30" x14ac:dyDescent="0.25">
      <c r="B628" s="178" t="s">
        <v>5366</v>
      </c>
      <c r="C628" s="179" t="s">
        <v>5367</v>
      </c>
      <c r="D628" s="179" t="s">
        <v>7</v>
      </c>
      <c r="E628" s="179" t="s">
        <v>5368</v>
      </c>
      <c r="F628" s="179" t="s">
        <v>1199</v>
      </c>
      <c r="G628" s="179" t="s">
        <v>1199</v>
      </c>
      <c r="H628" s="180">
        <v>39849</v>
      </c>
      <c r="I628" s="180">
        <v>40288</v>
      </c>
      <c r="J628" s="181" t="s">
        <v>1</v>
      </c>
      <c r="K628" s="188">
        <v>0</v>
      </c>
      <c r="L628" s="183">
        <f t="shared" si="90"/>
        <v>0</v>
      </c>
      <c r="M628" s="184">
        <v>0.36</v>
      </c>
      <c r="N628" s="185">
        <f t="shared" si="91"/>
        <v>4.0946236070399599E-8</v>
      </c>
      <c r="O628" s="186">
        <v>0</v>
      </c>
      <c r="P628" s="183">
        <f t="shared" si="92"/>
        <v>0</v>
      </c>
      <c r="Q628" s="184">
        <v>0</v>
      </c>
      <c r="R628" s="187">
        <f t="shared" si="93"/>
        <v>0</v>
      </c>
      <c r="S628" s="182">
        <v>0</v>
      </c>
      <c r="T628" s="183">
        <f t="shared" si="94"/>
        <v>0</v>
      </c>
      <c r="U628" s="184">
        <v>0</v>
      </c>
      <c r="V628" s="185">
        <f t="shared" si="95"/>
        <v>0</v>
      </c>
      <c r="W628" s="186">
        <v>0</v>
      </c>
      <c r="X628" s="183">
        <f t="shared" si="96"/>
        <v>0</v>
      </c>
      <c r="Y628" s="184">
        <v>0</v>
      </c>
      <c r="Z628" s="187">
        <f t="shared" si="97"/>
        <v>0</v>
      </c>
      <c r="AA628" s="182">
        <v>0</v>
      </c>
      <c r="AB628" s="183">
        <f t="shared" si="98"/>
        <v>0</v>
      </c>
      <c r="AC628" s="184">
        <v>0</v>
      </c>
      <c r="AD628" s="185">
        <f t="shared" si="99"/>
        <v>0</v>
      </c>
    </row>
    <row r="629" spans="2:30" x14ac:dyDescent="0.25">
      <c r="B629" s="178" t="s">
        <v>3635</v>
      </c>
      <c r="C629" s="179" t="s">
        <v>3636</v>
      </c>
      <c r="D629" s="179" t="s">
        <v>7</v>
      </c>
      <c r="E629" s="179" t="s">
        <v>3637</v>
      </c>
      <c r="F629" s="179" t="s">
        <v>1199</v>
      </c>
      <c r="G629" s="179" t="s">
        <v>1199</v>
      </c>
      <c r="H629" s="180">
        <v>39743</v>
      </c>
      <c r="I629" s="180">
        <v>40414</v>
      </c>
      <c r="J629" s="181" t="s">
        <v>1</v>
      </c>
      <c r="K629" s="188">
        <v>56</v>
      </c>
      <c r="L629" s="183">
        <f t="shared" si="90"/>
        <v>1.7896233515551611E-7</v>
      </c>
      <c r="M629" s="184">
        <v>0.33902399999999999</v>
      </c>
      <c r="N629" s="185">
        <f t="shared" si="91"/>
        <v>3.8560435382030983E-8</v>
      </c>
      <c r="O629" s="186">
        <v>56</v>
      </c>
      <c r="P629" s="183">
        <f t="shared" si="92"/>
        <v>2.0133141109292431E-7</v>
      </c>
      <c r="Q629" s="184">
        <v>0.33902399999999999</v>
      </c>
      <c r="R629" s="187">
        <f t="shared" si="93"/>
        <v>6.8825846225926472E-8</v>
      </c>
      <c r="S629" s="182">
        <v>56</v>
      </c>
      <c r="T629" s="183">
        <f t="shared" si="94"/>
        <v>2.6162066311017978E-7</v>
      </c>
      <c r="U629" s="184">
        <v>0.33902399999999999</v>
      </c>
      <c r="V629" s="185">
        <f t="shared" si="95"/>
        <v>1.3456141055815216E-7</v>
      </c>
      <c r="W629" s="186">
        <v>56</v>
      </c>
      <c r="X629" s="183">
        <f t="shared" si="96"/>
        <v>4.6340236003870932E-7</v>
      </c>
      <c r="Y629" s="184">
        <v>0.33902399999999999</v>
      </c>
      <c r="Z629" s="187">
        <f t="shared" si="97"/>
        <v>6.7993593307864601E-7</v>
      </c>
      <c r="AA629" s="182">
        <v>0</v>
      </c>
      <c r="AB629" s="183">
        <f t="shared" si="98"/>
        <v>0</v>
      </c>
      <c r="AC629" s="184">
        <v>0</v>
      </c>
      <c r="AD629" s="185">
        <f t="shared" si="99"/>
        <v>0</v>
      </c>
    </row>
    <row r="630" spans="2:30" x14ac:dyDescent="0.25">
      <c r="B630" s="178" t="s">
        <v>16322</v>
      </c>
      <c r="C630" s="179" t="s">
        <v>16323</v>
      </c>
      <c r="D630" s="179" t="s">
        <v>19</v>
      </c>
      <c r="E630" s="179" t="s">
        <v>16173</v>
      </c>
      <c r="F630" s="179" t="s">
        <v>1199</v>
      </c>
      <c r="G630" s="179" t="s">
        <v>1199</v>
      </c>
      <c r="H630" s="180">
        <v>40722</v>
      </c>
      <c r="I630" s="180">
        <v>41719</v>
      </c>
      <c r="J630" s="181" t="s">
        <v>1</v>
      </c>
      <c r="K630" s="188">
        <v>0</v>
      </c>
      <c r="L630" s="183">
        <f t="shared" si="90"/>
        <v>0</v>
      </c>
      <c r="M630" s="184">
        <v>0.33807375000000001</v>
      </c>
      <c r="N630" s="185">
        <f t="shared" si="91"/>
        <v>3.8452354379736821E-8</v>
      </c>
      <c r="O630" s="186">
        <v>0</v>
      </c>
      <c r="P630" s="183">
        <f t="shared" si="92"/>
        <v>0</v>
      </c>
      <c r="Q630" s="184">
        <v>0</v>
      </c>
      <c r="R630" s="187">
        <f t="shared" si="93"/>
        <v>0</v>
      </c>
      <c r="S630" s="182">
        <v>0</v>
      </c>
      <c r="T630" s="183">
        <f t="shared" si="94"/>
        <v>0</v>
      </c>
      <c r="U630" s="184">
        <v>0</v>
      </c>
      <c r="V630" s="185">
        <f t="shared" si="95"/>
        <v>0</v>
      </c>
      <c r="W630" s="186">
        <v>0</v>
      </c>
      <c r="X630" s="183">
        <f t="shared" si="96"/>
        <v>0</v>
      </c>
      <c r="Y630" s="184">
        <v>0</v>
      </c>
      <c r="Z630" s="187">
        <f t="shared" si="97"/>
        <v>0</v>
      </c>
      <c r="AA630" s="182">
        <v>0</v>
      </c>
      <c r="AB630" s="183">
        <f t="shared" si="98"/>
        <v>0</v>
      </c>
      <c r="AC630" s="184">
        <v>0</v>
      </c>
      <c r="AD630" s="185">
        <f t="shared" si="99"/>
        <v>0</v>
      </c>
    </row>
    <row r="631" spans="2:30" x14ac:dyDescent="0.25">
      <c r="B631" s="178" t="s">
        <v>1697</v>
      </c>
      <c r="C631" s="179" t="s">
        <v>1698</v>
      </c>
      <c r="D631" s="179" t="s">
        <v>7</v>
      </c>
      <c r="E631" s="179" t="s">
        <v>1699</v>
      </c>
      <c r="F631" s="179" t="s">
        <v>1199</v>
      </c>
      <c r="G631" s="179" t="s">
        <v>1199</v>
      </c>
      <c r="H631" s="180">
        <v>39160</v>
      </c>
      <c r="I631" s="180">
        <v>39160</v>
      </c>
      <c r="J631" s="181" t="s">
        <v>1</v>
      </c>
      <c r="K631" s="188">
        <v>100</v>
      </c>
      <c r="L631" s="183">
        <f t="shared" si="90"/>
        <v>3.1957559849199308E-7</v>
      </c>
      <c r="M631" s="184">
        <v>0.331515</v>
      </c>
      <c r="N631" s="185">
        <f t="shared" si="91"/>
        <v>3.7706365141329228E-8</v>
      </c>
      <c r="O631" s="186">
        <v>100</v>
      </c>
      <c r="P631" s="183">
        <f t="shared" si="92"/>
        <v>3.5952037695165054E-7</v>
      </c>
      <c r="Q631" s="184">
        <v>0.331515</v>
      </c>
      <c r="R631" s="187">
        <f t="shared" si="93"/>
        <v>6.730143120129553E-8</v>
      </c>
      <c r="S631" s="182">
        <v>0</v>
      </c>
      <c r="T631" s="183">
        <f t="shared" si="94"/>
        <v>0</v>
      </c>
      <c r="U631" s="184">
        <v>0</v>
      </c>
      <c r="V631" s="185">
        <f t="shared" si="95"/>
        <v>0</v>
      </c>
      <c r="W631" s="186">
        <v>0</v>
      </c>
      <c r="X631" s="183">
        <f t="shared" si="96"/>
        <v>0</v>
      </c>
      <c r="Y631" s="184">
        <v>0</v>
      </c>
      <c r="Z631" s="187">
        <f t="shared" si="97"/>
        <v>0</v>
      </c>
      <c r="AA631" s="182">
        <v>0</v>
      </c>
      <c r="AB631" s="183">
        <f t="shared" si="98"/>
        <v>0</v>
      </c>
      <c r="AC631" s="184">
        <v>0</v>
      </c>
      <c r="AD631" s="185">
        <f t="shared" si="99"/>
        <v>0</v>
      </c>
    </row>
    <row r="632" spans="2:30" x14ac:dyDescent="0.25">
      <c r="B632" s="178" t="s">
        <v>9244</v>
      </c>
      <c r="C632" s="179" t="s">
        <v>9245</v>
      </c>
      <c r="D632" s="179" t="s">
        <v>7</v>
      </c>
      <c r="E632" s="179" t="s">
        <v>9246</v>
      </c>
      <c r="F632" s="179" t="s">
        <v>1199</v>
      </c>
      <c r="G632" s="179" t="s">
        <v>1199</v>
      </c>
      <c r="H632" s="180">
        <v>41036</v>
      </c>
      <c r="I632" s="180">
        <v>41036</v>
      </c>
      <c r="J632" s="181" t="s">
        <v>1</v>
      </c>
      <c r="K632" s="188">
        <v>100</v>
      </c>
      <c r="L632" s="183">
        <f t="shared" si="90"/>
        <v>3.1957559849199308E-7</v>
      </c>
      <c r="M632" s="184">
        <v>0.331515</v>
      </c>
      <c r="N632" s="185">
        <f t="shared" si="91"/>
        <v>3.7706365141329228E-8</v>
      </c>
      <c r="O632" s="186">
        <v>100</v>
      </c>
      <c r="P632" s="183">
        <f t="shared" si="92"/>
        <v>3.5952037695165054E-7</v>
      </c>
      <c r="Q632" s="184">
        <v>0.331515</v>
      </c>
      <c r="R632" s="187">
        <f t="shared" si="93"/>
        <v>6.730143120129553E-8</v>
      </c>
      <c r="S632" s="182">
        <v>0</v>
      </c>
      <c r="T632" s="183">
        <f t="shared" si="94"/>
        <v>0</v>
      </c>
      <c r="U632" s="184">
        <v>0</v>
      </c>
      <c r="V632" s="185">
        <f t="shared" si="95"/>
        <v>0</v>
      </c>
      <c r="W632" s="186">
        <v>0</v>
      </c>
      <c r="X632" s="183">
        <f t="shared" si="96"/>
        <v>0</v>
      </c>
      <c r="Y632" s="184">
        <v>0</v>
      </c>
      <c r="Z632" s="187">
        <f t="shared" si="97"/>
        <v>0</v>
      </c>
      <c r="AA632" s="182">
        <v>0</v>
      </c>
      <c r="AB632" s="183">
        <f t="shared" si="98"/>
        <v>0</v>
      </c>
      <c r="AC632" s="184">
        <v>0</v>
      </c>
      <c r="AD632" s="185">
        <f t="shared" si="99"/>
        <v>0</v>
      </c>
    </row>
    <row r="633" spans="2:30" x14ac:dyDescent="0.25">
      <c r="B633" s="178" t="s">
        <v>2351</v>
      </c>
      <c r="C633" s="179" t="s">
        <v>2352</v>
      </c>
      <c r="D633" s="179" t="s">
        <v>7</v>
      </c>
      <c r="E633" s="179" t="s">
        <v>2353</v>
      </c>
      <c r="F633" s="179" t="s">
        <v>1199</v>
      </c>
      <c r="G633" s="179" t="s">
        <v>1199</v>
      </c>
      <c r="H633" s="180">
        <v>41934</v>
      </c>
      <c r="I633" s="180">
        <v>41934</v>
      </c>
      <c r="J633" s="181" t="s">
        <v>1</v>
      </c>
      <c r="K633" s="188">
        <v>100</v>
      </c>
      <c r="L633" s="183">
        <f t="shared" si="90"/>
        <v>3.1957559849199308E-7</v>
      </c>
      <c r="M633" s="184">
        <v>0.331515</v>
      </c>
      <c r="N633" s="185">
        <f t="shared" si="91"/>
        <v>3.7706365141329228E-8</v>
      </c>
      <c r="O633" s="186">
        <v>100</v>
      </c>
      <c r="P633" s="183">
        <f t="shared" si="92"/>
        <v>3.5952037695165054E-7</v>
      </c>
      <c r="Q633" s="184">
        <v>0.331515</v>
      </c>
      <c r="R633" s="187">
        <f t="shared" si="93"/>
        <v>6.730143120129553E-8</v>
      </c>
      <c r="S633" s="182">
        <v>0</v>
      </c>
      <c r="T633" s="183">
        <f t="shared" si="94"/>
        <v>0</v>
      </c>
      <c r="U633" s="184">
        <v>0</v>
      </c>
      <c r="V633" s="185">
        <f t="shared" si="95"/>
        <v>0</v>
      </c>
      <c r="W633" s="186">
        <v>0</v>
      </c>
      <c r="X633" s="183">
        <f t="shared" si="96"/>
        <v>0</v>
      </c>
      <c r="Y633" s="184">
        <v>0</v>
      </c>
      <c r="Z633" s="187">
        <f t="shared" si="97"/>
        <v>0</v>
      </c>
      <c r="AA633" s="182">
        <v>0</v>
      </c>
      <c r="AB633" s="183">
        <f t="shared" si="98"/>
        <v>0</v>
      </c>
      <c r="AC633" s="184">
        <v>0</v>
      </c>
      <c r="AD633" s="185">
        <f t="shared" si="99"/>
        <v>0</v>
      </c>
    </row>
    <row r="634" spans="2:30" x14ac:dyDescent="0.25">
      <c r="B634" s="178" t="s">
        <v>2101</v>
      </c>
      <c r="C634" s="179" t="s">
        <v>2102</v>
      </c>
      <c r="D634" s="179" t="s">
        <v>7</v>
      </c>
      <c r="E634" s="179" t="s">
        <v>2103</v>
      </c>
      <c r="F634" s="179" t="s">
        <v>1199</v>
      </c>
      <c r="G634" s="179" t="s">
        <v>1199</v>
      </c>
      <c r="H634" s="180">
        <v>39317</v>
      </c>
      <c r="I634" s="180">
        <v>39317</v>
      </c>
      <c r="J634" s="181" t="s">
        <v>1</v>
      </c>
      <c r="K634" s="188">
        <v>100</v>
      </c>
      <c r="L634" s="183">
        <f t="shared" si="90"/>
        <v>3.1957559849199308E-7</v>
      </c>
      <c r="M634" s="184">
        <v>0.331515</v>
      </c>
      <c r="N634" s="185">
        <f t="shared" si="91"/>
        <v>3.7706365141329228E-8</v>
      </c>
      <c r="O634" s="186">
        <v>100</v>
      </c>
      <c r="P634" s="183">
        <f t="shared" si="92"/>
        <v>3.5952037695165054E-7</v>
      </c>
      <c r="Q634" s="184">
        <v>0.331515</v>
      </c>
      <c r="R634" s="187">
        <f t="shared" si="93"/>
        <v>6.730143120129553E-8</v>
      </c>
      <c r="S634" s="182">
        <v>0</v>
      </c>
      <c r="T634" s="183">
        <f t="shared" si="94"/>
        <v>0</v>
      </c>
      <c r="U634" s="184">
        <v>0</v>
      </c>
      <c r="V634" s="185">
        <f t="shared" si="95"/>
        <v>0</v>
      </c>
      <c r="W634" s="186">
        <v>0</v>
      </c>
      <c r="X634" s="183">
        <f t="shared" si="96"/>
        <v>0</v>
      </c>
      <c r="Y634" s="184">
        <v>0</v>
      </c>
      <c r="Z634" s="187">
        <f t="shared" si="97"/>
        <v>0</v>
      </c>
      <c r="AA634" s="182">
        <v>0</v>
      </c>
      <c r="AB634" s="183">
        <f t="shared" si="98"/>
        <v>0</v>
      </c>
      <c r="AC634" s="184">
        <v>0</v>
      </c>
      <c r="AD634" s="185">
        <f t="shared" si="99"/>
        <v>0</v>
      </c>
    </row>
    <row r="635" spans="2:30" x14ac:dyDescent="0.25">
      <c r="B635" s="178" t="s">
        <v>2984</v>
      </c>
      <c r="C635" s="179" t="s">
        <v>2985</v>
      </c>
      <c r="D635" s="179" t="s">
        <v>7</v>
      </c>
      <c r="E635" s="179" t="s">
        <v>1199</v>
      </c>
      <c r="F635" s="179" t="s">
        <v>1199</v>
      </c>
      <c r="G635" s="179" t="s">
        <v>1199</v>
      </c>
      <c r="H635" s="180">
        <v>39058</v>
      </c>
      <c r="I635" s="180">
        <v>39058</v>
      </c>
      <c r="J635" s="181" t="s">
        <v>1</v>
      </c>
      <c r="K635" s="188">
        <v>100</v>
      </c>
      <c r="L635" s="183">
        <f t="shared" si="90"/>
        <v>3.1957559849199308E-7</v>
      </c>
      <c r="M635" s="184">
        <v>0.331515</v>
      </c>
      <c r="N635" s="185">
        <f t="shared" si="91"/>
        <v>3.7706365141329228E-8</v>
      </c>
      <c r="O635" s="186">
        <v>100</v>
      </c>
      <c r="P635" s="183">
        <f t="shared" si="92"/>
        <v>3.5952037695165054E-7</v>
      </c>
      <c r="Q635" s="184">
        <v>0.331515</v>
      </c>
      <c r="R635" s="187">
        <f t="shared" si="93"/>
        <v>6.730143120129553E-8</v>
      </c>
      <c r="S635" s="182">
        <v>0</v>
      </c>
      <c r="T635" s="183">
        <f t="shared" si="94"/>
        <v>0</v>
      </c>
      <c r="U635" s="184">
        <v>0</v>
      </c>
      <c r="V635" s="185">
        <f t="shared" si="95"/>
        <v>0</v>
      </c>
      <c r="W635" s="186">
        <v>0</v>
      </c>
      <c r="X635" s="183">
        <f t="shared" si="96"/>
        <v>0</v>
      </c>
      <c r="Y635" s="184">
        <v>0</v>
      </c>
      <c r="Z635" s="187">
        <f t="shared" si="97"/>
        <v>0</v>
      </c>
      <c r="AA635" s="182">
        <v>0</v>
      </c>
      <c r="AB635" s="183">
        <f t="shared" si="98"/>
        <v>0</v>
      </c>
      <c r="AC635" s="184">
        <v>0</v>
      </c>
      <c r="AD635" s="185">
        <f t="shared" si="99"/>
        <v>0</v>
      </c>
    </row>
    <row r="636" spans="2:30" x14ac:dyDescent="0.25">
      <c r="B636" s="178" t="s">
        <v>1503</v>
      </c>
      <c r="C636" s="179" t="s">
        <v>1504</v>
      </c>
      <c r="D636" s="179" t="s">
        <v>7</v>
      </c>
      <c r="E636" s="179" t="s">
        <v>1505</v>
      </c>
      <c r="F636" s="179" t="s">
        <v>1199</v>
      </c>
      <c r="G636" s="179" t="s">
        <v>1199</v>
      </c>
      <c r="H636" s="180">
        <v>38895</v>
      </c>
      <c r="I636" s="180">
        <v>38895</v>
      </c>
      <c r="J636" s="181" t="s">
        <v>1</v>
      </c>
      <c r="K636" s="188">
        <v>0</v>
      </c>
      <c r="L636" s="183">
        <f t="shared" si="90"/>
        <v>0</v>
      </c>
      <c r="M636" s="184">
        <v>0.32226866399999998</v>
      </c>
      <c r="N636" s="185">
        <f t="shared" si="91"/>
        <v>3.66546910951008E-8</v>
      </c>
      <c r="O636" s="186">
        <v>0</v>
      </c>
      <c r="P636" s="183">
        <f t="shared" si="92"/>
        <v>0</v>
      </c>
      <c r="Q636" s="184">
        <v>0.32226866399999998</v>
      </c>
      <c r="R636" s="187">
        <f t="shared" si="93"/>
        <v>6.5424316602655762E-8</v>
      </c>
      <c r="S636" s="182">
        <v>0</v>
      </c>
      <c r="T636" s="183">
        <f t="shared" si="94"/>
        <v>0</v>
      </c>
      <c r="U636" s="184">
        <v>0.32226866399999998</v>
      </c>
      <c r="V636" s="185">
        <f t="shared" si="95"/>
        <v>1.2791108006079564E-7</v>
      </c>
      <c r="W636" s="186">
        <v>0</v>
      </c>
      <c r="X636" s="183">
        <f t="shared" si="96"/>
        <v>0</v>
      </c>
      <c r="Y636" s="184">
        <v>0.32226866399999998</v>
      </c>
      <c r="Z636" s="187">
        <f t="shared" si="97"/>
        <v>6.463319551384228E-7</v>
      </c>
      <c r="AA636" s="182">
        <v>0</v>
      </c>
      <c r="AB636" s="183">
        <f t="shared" si="98"/>
        <v>0</v>
      </c>
      <c r="AC636" s="184">
        <v>0</v>
      </c>
      <c r="AD636" s="185">
        <f t="shared" si="99"/>
        <v>0</v>
      </c>
    </row>
    <row r="637" spans="2:30" x14ac:dyDescent="0.25">
      <c r="B637" s="178" t="s">
        <v>16059</v>
      </c>
      <c r="C637" s="179" t="s">
        <v>16060</v>
      </c>
      <c r="D637" s="179" t="s">
        <v>489</v>
      </c>
      <c r="E637" s="179" t="s">
        <v>2053</v>
      </c>
      <c r="F637" s="179" t="s">
        <v>1199</v>
      </c>
      <c r="G637" s="179" t="s">
        <v>1199</v>
      </c>
      <c r="H637" s="180">
        <v>39731</v>
      </c>
      <c r="I637" s="180">
        <v>40402</v>
      </c>
      <c r="J637" s="181" t="s">
        <v>1</v>
      </c>
      <c r="K637" s="188">
        <v>52</v>
      </c>
      <c r="L637" s="183">
        <f t="shared" si="90"/>
        <v>1.6617931121583639E-7</v>
      </c>
      <c r="M637" s="184">
        <v>0.31480799999999998</v>
      </c>
      <c r="N637" s="185">
        <f t="shared" si="91"/>
        <v>3.5806118569028768E-8</v>
      </c>
      <c r="O637" s="186">
        <v>52</v>
      </c>
      <c r="P637" s="183">
        <f t="shared" si="92"/>
        <v>1.8695059601485826E-7</v>
      </c>
      <c r="Q637" s="184">
        <v>0.31480799999999998</v>
      </c>
      <c r="R637" s="187">
        <f t="shared" si="93"/>
        <v>6.390971435264601E-8</v>
      </c>
      <c r="S637" s="182">
        <v>52</v>
      </c>
      <c r="T637" s="183">
        <f t="shared" si="94"/>
        <v>2.4293347288802411E-7</v>
      </c>
      <c r="U637" s="184">
        <v>0.31480799999999998</v>
      </c>
      <c r="V637" s="185">
        <f t="shared" si="95"/>
        <v>1.2494988123256985E-7</v>
      </c>
      <c r="W637" s="186">
        <v>52</v>
      </c>
      <c r="X637" s="183">
        <f t="shared" si="96"/>
        <v>4.3030219146451582E-7</v>
      </c>
      <c r="Y637" s="184">
        <v>0.31480799999999998</v>
      </c>
      <c r="Z637" s="187">
        <f t="shared" si="97"/>
        <v>6.3136908071588553E-7</v>
      </c>
      <c r="AA637" s="182">
        <v>0</v>
      </c>
      <c r="AB637" s="183">
        <f t="shared" si="98"/>
        <v>0</v>
      </c>
      <c r="AC637" s="184">
        <v>0</v>
      </c>
      <c r="AD637" s="185">
        <f t="shared" si="99"/>
        <v>0</v>
      </c>
    </row>
    <row r="638" spans="2:30" x14ac:dyDescent="0.25">
      <c r="B638" s="178" t="s">
        <v>1508</v>
      </c>
      <c r="C638" s="179" t="s">
        <v>1509</v>
      </c>
      <c r="D638" s="179" t="s">
        <v>7</v>
      </c>
      <c r="E638" s="179" t="s">
        <v>1510</v>
      </c>
      <c r="F638" s="179" t="s">
        <v>1199</v>
      </c>
      <c r="G638" s="179" t="s">
        <v>1199</v>
      </c>
      <c r="H638" s="180">
        <v>41515</v>
      </c>
      <c r="I638" s="180">
        <v>41515</v>
      </c>
      <c r="J638" s="181" t="s">
        <v>1</v>
      </c>
      <c r="K638" s="188">
        <v>0</v>
      </c>
      <c r="L638" s="183">
        <f t="shared" si="90"/>
        <v>0</v>
      </c>
      <c r="M638" s="184">
        <v>0.30893749999999998</v>
      </c>
      <c r="N638" s="185">
        <f t="shared" si="91"/>
        <v>3.5138410572219651E-8</v>
      </c>
      <c r="O638" s="186">
        <v>0</v>
      </c>
      <c r="P638" s="183">
        <f t="shared" si="92"/>
        <v>0</v>
      </c>
      <c r="Q638" s="184">
        <v>0.30893749999999998</v>
      </c>
      <c r="R638" s="187">
        <f t="shared" si="93"/>
        <v>6.2717934035413897E-8</v>
      </c>
      <c r="S638" s="182">
        <v>0</v>
      </c>
      <c r="T638" s="183">
        <f t="shared" si="94"/>
        <v>0</v>
      </c>
      <c r="U638" s="184">
        <v>0</v>
      </c>
      <c r="V638" s="185">
        <f t="shared" si="95"/>
        <v>0</v>
      </c>
      <c r="W638" s="186">
        <v>0</v>
      </c>
      <c r="X638" s="183">
        <f t="shared" si="96"/>
        <v>0</v>
      </c>
      <c r="Y638" s="184">
        <v>0</v>
      </c>
      <c r="Z638" s="187">
        <f t="shared" si="97"/>
        <v>0</v>
      </c>
      <c r="AA638" s="182">
        <v>0</v>
      </c>
      <c r="AB638" s="183">
        <f t="shared" si="98"/>
        <v>0</v>
      </c>
      <c r="AC638" s="184">
        <v>0</v>
      </c>
      <c r="AD638" s="185">
        <f t="shared" si="99"/>
        <v>0</v>
      </c>
    </row>
    <row r="639" spans="2:30" x14ac:dyDescent="0.25">
      <c r="B639" s="178" t="s">
        <v>11202</v>
      </c>
      <c r="C639" s="179" t="s">
        <v>11203</v>
      </c>
      <c r="D639" s="179" t="s">
        <v>7</v>
      </c>
      <c r="E639" s="179" t="s">
        <v>11204</v>
      </c>
      <c r="F639" s="179" t="s">
        <v>1199</v>
      </c>
      <c r="G639" s="179" t="s">
        <v>1199</v>
      </c>
      <c r="H639" s="180">
        <v>41397</v>
      </c>
      <c r="I639" s="180">
        <v>41397</v>
      </c>
      <c r="J639" s="181" t="s">
        <v>1</v>
      </c>
      <c r="K639" s="188">
        <v>100</v>
      </c>
      <c r="L639" s="183">
        <f t="shared" si="90"/>
        <v>3.1957559849199308E-7</v>
      </c>
      <c r="M639" s="184">
        <v>0.30270000000000002</v>
      </c>
      <c r="N639" s="185">
        <f t="shared" si="91"/>
        <v>3.4428960162527667E-8</v>
      </c>
      <c r="O639" s="186">
        <v>100</v>
      </c>
      <c r="P639" s="183">
        <f t="shared" si="92"/>
        <v>3.5952037695165054E-7</v>
      </c>
      <c r="Q639" s="184">
        <v>0.30270000000000002</v>
      </c>
      <c r="R639" s="187">
        <f t="shared" si="93"/>
        <v>6.1451648416005786E-8</v>
      </c>
      <c r="S639" s="182">
        <v>100</v>
      </c>
      <c r="T639" s="183">
        <f t="shared" si="94"/>
        <v>4.6717975555389252E-7</v>
      </c>
      <c r="U639" s="184">
        <v>0.30270000000000002</v>
      </c>
      <c r="V639" s="185">
        <f t="shared" si="95"/>
        <v>1.2014411656977873E-7</v>
      </c>
      <c r="W639" s="186">
        <v>100</v>
      </c>
      <c r="X639" s="183">
        <f t="shared" si="96"/>
        <v>8.2750421435483804E-7</v>
      </c>
      <c r="Y639" s="184">
        <v>0.30270000000000002</v>
      </c>
      <c r="Z639" s="187">
        <f t="shared" si="97"/>
        <v>6.0708565453450545E-7</v>
      </c>
      <c r="AA639" s="182">
        <v>0</v>
      </c>
      <c r="AB639" s="183">
        <f t="shared" si="98"/>
        <v>0</v>
      </c>
      <c r="AC639" s="184">
        <v>0</v>
      </c>
      <c r="AD639" s="185">
        <f t="shared" si="99"/>
        <v>0</v>
      </c>
    </row>
    <row r="640" spans="2:30" x14ac:dyDescent="0.25">
      <c r="B640" s="178" t="s">
        <v>13648</v>
      </c>
      <c r="C640" s="179" t="s">
        <v>13649</v>
      </c>
      <c r="D640" s="179" t="s">
        <v>7</v>
      </c>
      <c r="E640" s="179" t="s">
        <v>13650</v>
      </c>
      <c r="F640" s="179" t="s">
        <v>1199</v>
      </c>
      <c r="G640" s="179" t="s">
        <v>1199</v>
      </c>
      <c r="H640" s="180">
        <v>40564</v>
      </c>
      <c r="I640" s="180">
        <v>40564</v>
      </c>
      <c r="J640" s="181" t="s">
        <v>1</v>
      </c>
      <c r="K640" s="188">
        <v>100</v>
      </c>
      <c r="L640" s="183">
        <f t="shared" si="90"/>
        <v>3.1957559849199308E-7</v>
      </c>
      <c r="M640" s="184">
        <v>0.30270000000000002</v>
      </c>
      <c r="N640" s="185">
        <f t="shared" si="91"/>
        <v>3.4428960162527667E-8</v>
      </c>
      <c r="O640" s="186">
        <v>100</v>
      </c>
      <c r="P640" s="183">
        <f t="shared" si="92"/>
        <v>3.5952037695165054E-7</v>
      </c>
      <c r="Q640" s="184">
        <v>0.30270000000000002</v>
      </c>
      <c r="R640" s="187">
        <f t="shared" si="93"/>
        <v>6.1451648416005786E-8</v>
      </c>
      <c r="S640" s="182">
        <v>100</v>
      </c>
      <c r="T640" s="183">
        <f t="shared" si="94"/>
        <v>4.6717975555389252E-7</v>
      </c>
      <c r="U640" s="184">
        <v>0.30270000000000002</v>
      </c>
      <c r="V640" s="185">
        <f t="shared" si="95"/>
        <v>1.2014411656977873E-7</v>
      </c>
      <c r="W640" s="186">
        <v>100</v>
      </c>
      <c r="X640" s="183">
        <f t="shared" si="96"/>
        <v>8.2750421435483804E-7</v>
      </c>
      <c r="Y640" s="184">
        <v>0.30270000000000002</v>
      </c>
      <c r="Z640" s="187">
        <f t="shared" si="97"/>
        <v>6.0708565453450545E-7</v>
      </c>
      <c r="AA640" s="182">
        <v>0</v>
      </c>
      <c r="AB640" s="183">
        <f t="shared" si="98"/>
        <v>0</v>
      </c>
      <c r="AC640" s="184">
        <v>0</v>
      </c>
      <c r="AD640" s="185">
        <f t="shared" si="99"/>
        <v>0</v>
      </c>
    </row>
    <row r="641" spans="2:30" x14ac:dyDescent="0.25">
      <c r="B641" s="178" t="s">
        <v>6517</v>
      </c>
      <c r="C641" s="179" t="s">
        <v>6518</v>
      </c>
      <c r="D641" s="179" t="s">
        <v>7</v>
      </c>
      <c r="E641" s="179" t="s">
        <v>6519</v>
      </c>
      <c r="F641" s="179" t="s">
        <v>1199</v>
      </c>
      <c r="G641" s="179" t="s">
        <v>1199</v>
      </c>
      <c r="H641" s="180">
        <v>39183</v>
      </c>
      <c r="I641" s="180">
        <v>39183</v>
      </c>
      <c r="J641" s="181" t="s">
        <v>1</v>
      </c>
      <c r="K641" s="188">
        <v>100</v>
      </c>
      <c r="L641" s="183">
        <f t="shared" si="90"/>
        <v>3.1957559849199308E-7</v>
      </c>
      <c r="M641" s="184">
        <v>0.30270000000000002</v>
      </c>
      <c r="N641" s="185">
        <f t="shared" si="91"/>
        <v>3.4428960162527667E-8</v>
      </c>
      <c r="O641" s="186">
        <v>100</v>
      </c>
      <c r="P641" s="183">
        <f t="shared" si="92"/>
        <v>3.5952037695165054E-7</v>
      </c>
      <c r="Q641" s="184">
        <v>0.30270000000000002</v>
      </c>
      <c r="R641" s="187">
        <f t="shared" si="93"/>
        <v>6.1451648416005786E-8</v>
      </c>
      <c r="S641" s="182">
        <v>100</v>
      </c>
      <c r="T641" s="183">
        <f t="shared" si="94"/>
        <v>4.6717975555389252E-7</v>
      </c>
      <c r="U641" s="184">
        <v>0.30270000000000002</v>
      </c>
      <c r="V641" s="185">
        <f t="shared" si="95"/>
        <v>1.2014411656977873E-7</v>
      </c>
      <c r="W641" s="186">
        <v>100</v>
      </c>
      <c r="X641" s="183">
        <f t="shared" si="96"/>
        <v>8.2750421435483804E-7</v>
      </c>
      <c r="Y641" s="184">
        <v>0.30270000000000002</v>
      </c>
      <c r="Z641" s="187">
        <f t="shared" si="97"/>
        <v>6.0708565453450545E-7</v>
      </c>
      <c r="AA641" s="182">
        <v>0</v>
      </c>
      <c r="AB641" s="183">
        <f t="shared" si="98"/>
        <v>0</v>
      </c>
      <c r="AC641" s="184">
        <v>0</v>
      </c>
      <c r="AD641" s="185">
        <f t="shared" si="99"/>
        <v>0</v>
      </c>
    </row>
    <row r="642" spans="2:30" x14ac:dyDescent="0.25">
      <c r="B642" s="178" t="s">
        <v>14898</v>
      </c>
      <c r="C642" s="179" t="s">
        <v>14899</v>
      </c>
      <c r="D642" s="179" t="s">
        <v>7</v>
      </c>
      <c r="E642" s="179" t="s">
        <v>14900</v>
      </c>
      <c r="F642" s="179" t="s">
        <v>1199</v>
      </c>
      <c r="G642" s="179" t="s">
        <v>1199</v>
      </c>
      <c r="H642" s="180">
        <v>39870</v>
      </c>
      <c r="I642" s="180">
        <v>39870</v>
      </c>
      <c r="J642" s="181" t="s">
        <v>1</v>
      </c>
      <c r="K642" s="188">
        <v>100</v>
      </c>
      <c r="L642" s="183">
        <f t="shared" si="90"/>
        <v>3.1957559849199308E-7</v>
      </c>
      <c r="M642" s="184">
        <v>0.30270000000000002</v>
      </c>
      <c r="N642" s="185">
        <f t="shared" si="91"/>
        <v>3.4428960162527667E-8</v>
      </c>
      <c r="O642" s="186">
        <v>100</v>
      </c>
      <c r="P642" s="183">
        <f t="shared" si="92"/>
        <v>3.5952037695165054E-7</v>
      </c>
      <c r="Q642" s="184">
        <v>0.30270000000000002</v>
      </c>
      <c r="R642" s="187">
        <f t="shared" si="93"/>
        <v>6.1451648416005786E-8</v>
      </c>
      <c r="S642" s="182">
        <v>100</v>
      </c>
      <c r="T642" s="183">
        <f t="shared" si="94"/>
        <v>4.6717975555389252E-7</v>
      </c>
      <c r="U642" s="184">
        <v>0.30270000000000002</v>
      </c>
      <c r="V642" s="185">
        <f t="shared" si="95"/>
        <v>1.2014411656977873E-7</v>
      </c>
      <c r="W642" s="186">
        <v>100</v>
      </c>
      <c r="X642" s="183">
        <f t="shared" si="96"/>
        <v>8.2750421435483804E-7</v>
      </c>
      <c r="Y642" s="184">
        <v>0.30270000000000002</v>
      </c>
      <c r="Z642" s="187">
        <f t="shared" si="97"/>
        <v>6.0708565453450545E-7</v>
      </c>
      <c r="AA642" s="182">
        <v>0</v>
      </c>
      <c r="AB642" s="183">
        <f t="shared" si="98"/>
        <v>0</v>
      </c>
      <c r="AC642" s="184">
        <v>0</v>
      </c>
      <c r="AD642" s="185">
        <f t="shared" si="99"/>
        <v>0</v>
      </c>
    </row>
    <row r="643" spans="2:30" x14ac:dyDescent="0.25">
      <c r="B643" s="178" t="s">
        <v>3367</v>
      </c>
      <c r="C643" s="179" t="s">
        <v>3368</v>
      </c>
      <c r="D643" s="179" t="s">
        <v>7</v>
      </c>
      <c r="E643" s="179" t="s">
        <v>3369</v>
      </c>
      <c r="F643" s="179" t="s">
        <v>1199</v>
      </c>
      <c r="G643" s="179" t="s">
        <v>1199</v>
      </c>
      <c r="H643" s="180">
        <v>38965</v>
      </c>
      <c r="I643" s="180">
        <v>38965</v>
      </c>
      <c r="J643" s="181" t="s">
        <v>1</v>
      </c>
      <c r="K643" s="188">
        <v>100</v>
      </c>
      <c r="L643" s="183">
        <f t="shared" si="90"/>
        <v>3.1957559849199308E-7</v>
      </c>
      <c r="M643" s="184">
        <v>0.30270000000000002</v>
      </c>
      <c r="N643" s="185">
        <f t="shared" si="91"/>
        <v>3.4428960162527667E-8</v>
      </c>
      <c r="O643" s="186">
        <v>100</v>
      </c>
      <c r="P643" s="183">
        <f t="shared" si="92"/>
        <v>3.5952037695165054E-7</v>
      </c>
      <c r="Q643" s="184">
        <v>0.30270000000000002</v>
      </c>
      <c r="R643" s="187">
        <f t="shared" si="93"/>
        <v>6.1451648416005786E-8</v>
      </c>
      <c r="S643" s="182">
        <v>100</v>
      </c>
      <c r="T643" s="183">
        <f t="shared" si="94"/>
        <v>4.6717975555389252E-7</v>
      </c>
      <c r="U643" s="184">
        <v>0.30270000000000002</v>
      </c>
      <c r="V643" s="185">
        <f t="shared" si="95"/>
        <v>1.2014411656977873E-7</v>
      </c>
      <c r="W643" s="186">
        <v>100</v>
      </c>
      <c r="X643" s="183">
        <f t="shared" si="96"/>
        <v>8.2750421435483804E-7</v>
      </c>
      <c r="Y643" s="184">
        <v>0.30270000000000002</v>
      </c>
      <c r="Z643" s="187">
        <f t="shared" si="97"/>
        <v>6.0708565453450545E-7</v>
      </c>
      <c r="AA643" s="182">
        <v>0</v>
      </c>
      <c r="AB643" s="183">
        <f t="shared" si="98"/>
        <v>0</v>
      </c>
      <c r="AC643" s="184">
        <v>0</v>
      </c>
      <c r="AD643" s="185">
        <f t="shared" si="99"/>
        <v>0</v>
      </c>
    </row>
    <row r="644" spans="2:30" x14ac:dyDescent="0.25">
      <c r="B644" s="178" t="s">
        <v>2981</v>
      </c>
      <c r="C644" s="179" t="s">
        <v>2982</v>
      </c>
      <c r="D644" s="179" t="s">
        <v>7</v>
      </c>
      <c r="E644" s="179" t="s">
        <v>2983</v>
      </c>
      <c r="F644" s="179" t="s">
        <v>1199</v>
      </c>
      <c r="G644" s="179" t="s">
        <v>1199</v>
      </c>
      <c r="H644" s="180">
        <v>38908</v>
      </c>
      <c r="I644" s="180">
        <v>38908</v>
      </c>
      <c r="J644" s="181" t="s">
        <v>1</v>
      </c>
      <c r="K644" s="188">
        <v>100</v>
      </c>
      <c r="L644" s="183">
        <f t="shared" ref="L644:L707" si="100">K644/$K$725</f>
        <v>3.1957559849199308E-7</v>
      </c>
      <c r="M644" s="184">
        <v>0.30270000000000002</v>
      </c>
      <c r="N644" s="185">
        <f t="shared" ref="N644:N707" si="101">M644/$M$725</f>
        <v>3.4428960162527667E-8</v>
      </c>
      <c r="O644" s="186">
        <v>100</v>
      </c>
      <c r="P644" s="183">
        <f t="shared" ref="P644:P707" si="102">O644/$O$725</f>
        <v>3.5952037695165054E-7</v>
      </c>
      <c r="Q644" s="184">
        <v>0.30270000000000002</v>
      </c>
      <c r="R644" s="187">
        <f t="shared" ref="R644:R707" si="103">Q644/$Q$725</f>
        <v>6.1451648416005786E-8</v>
      </c>
      <c r="S644" s="182">
        <v>100</v>
      </c>
      <c r="T644" s="183">
        <f t="shared" ref="T644:T707" si="104">S644/$S$725</f>
        <v>4.6717975555389252E-7</v>
      </c>
      <c r="U644" s="184">
        <v>0.30270000000000002</v>
      </c>
      <c r="V644" s="185">
        <f t="shared" ref="V644:V707" si="105">U644/$U$725</f>
        <v>1.2014411656977873E-7</v>
      </c>
      <c r="W644" s="186">
        <v>100</v>
      </c>
      <c r="X644" s="183">
        <f t="shared" ref="X644:X707" si="106">W644/$W$725</f>
        <v>8.2750421435483804E-7</v>
      </c>
      <c r="Y644" s="184">
        <v>0.30270000000000002</v>
      </c>
      <c r="Z644" s="187">
        <f t="shared" ref="Z644:Z707" si="107">Y644/$Y$725</f>
        <v>6.0708565453450545E-7</v>
      </c>
      <c r="AA644" s="182">
        <v>0</v>
      </c>
      <c r="AB644" s="183">
        <f t="shared" ref="AB644:AB707" si="108">AA644/$AA$725</f>
        <v>0</v>
      </c>
      <c r="AC644" s="184">
        <v>0</v>
      </c>
      <c r="AD644" s="185">
        <f t="shared" ref="AD644:AD707" si="109">AC644/$AC$725</f>
        <v>0</v>
      </c>
    </row>
    <row r="645" spans="2:30" x14ac:dyDescent="0.25">
      <c r="B645" s="178" t="s">
        <v>13319</v>
      </c>
      <c r="C645" s="179" t="s">
        <v>13320</v>
      </c>
      <c r="D645" s="179" t="s">
        <v>7</v>
      </c>
      <c r="E645" s="179" t="s">
        <v>13321</v>
      </c>
      <c r="F645" s="179" t="s">
        <v>1199</v>
      </c>
      <c r="G645" s="179" t="s">
        <v>1199</v>
      </c>
      <c r="H645" s="180">
        <v>41829</v>
      </c>
      <c r="I645" s="180">
        <v>41829</v>
      </c>
      <c r="J645" s="181" t="s">
        <v>1</v>
      </c>
      <c r="K645" s="188">
        <v>100</v>
      </c>
      <c r="L645" s="183">
        <f t="shared" si="100"/>
        <v>3.1957559849199308E-7</v>
      </c>
      <c r="M645" s="184">
        <v>0.30270000000000002</v>
      </c>
      <c r="N645" s="185">
        <f t="shared" si="101"/>
        <v>3.4428960162527667E-8</v>
      </c>
      <c r="O645" s="186">
        <v>100</v>
      </c>
      <c r="P645" s="183">
        <f t="shared" si="102"/>
        <v>3.5952037695165054E-7</v>
      </c>
      <c r="Q645" s="184">
        <v>0.30270000000000002</v>
      </c>
      <c r="R645" s="187">
        <f t="shared" si="103"/>
        <v>6.1451648416005786E-8</v>
      </c>
      <c r="S645" s="182">
        <v>100</v>
      </c>
      <c r="T645" s="183">
        <f t="shared" si="104"/>
        <v>4.6717975555389252E-7</v>
      </c>
      <c r="U645" s="184">
        <v>0.30270000000000002</v>
      </c>
      <c r="V645" s="185">
        <f t="shared" si="105"/>
        <v>1.2014411656977873E-7</v>
      </c>
      <c r="W645" s="186">
        <v>100</v>
      </c>
      <c r="X645" s="183">
        <f t="shared" si="106"/>
        <v>8.2750421435483804E-7</v>
      </c>
      <c r="Y645" s="184">
        <v>0.30270000000000002</v>
      </c>
      <c r="Z645" s="187">
        <f t="shared" si="107"/>
        <v>6.0708565453450545E-7</v>
      </c>
      <c r="AA645" s="182">
        <v>0</v>
      </c>
      <c r="AB645" s="183">
        <f t="shared" si="108"/>
        <v>0</v>
      </c>
      <c r="AC645" s="184">
        <v>0</v>
      </c>
      <c r="AD645" s="185">
        <f t="shared" si="109"/>
        <v>0</v>
      </c>
    </row>
    <row r="646" spans="2:30" x14ac:dyDescent="0.25">
      <c r="B646" s="178" t="s">
        <v>2365</v>
      </c>
      <c r="C646" s="179" t="s">
        <v>2366</v>
      </c>
      <c r="D646" s="179" t="s">
        <v>7</v>
      </c>
      <c r="E646" s="179" t="s">
        <v>1696</v>
      </c>
      <c r="F646" s="179" t="s">
        <v>1199</v>
      </c>
      <c r="G646" s="179" t="s">
        <v>1199</v>
      </c>
      <c r="H646" s="180">
        <v>39314</v>
      </c>
      <c r="I646" s="180">
        <v>39314</v>
      </c>
      <c r="J646" s="181" t="s">
        <v>1</v>
      </c>
      <c r="K646" s="188">
        <v>100</v>
      </c>
      <c r="L646" s="183">
        <f t="shared" si="100"/>
        <v>3.1957559849199308E-7</v>
      </c>
      <c r="M646" s="184">
        <v>0.30270000000000002</v>
      </c>
      <c r="N646" s="185">
        <f t="shared" si="101"/>
        <v>3.4428960162527667E-8</v>
      </c>
      <c r="O646" s="186">
        <v>100</v>
      </c>
      <c r="P646" s="183">
        <f t="shared" si="102"/>
        <v>3.5952037695165054E-7</v>
      </c>
      <c r="Q646" s="184">
        <v>0.30270000000000002</v>
      </c>
      <c r="R646" s="187">
        <f t="shared" si="103"/>
        <v>6.1451648416005786E-8</v>
      </c>
      <c r="S646" s="182">
        <v>100</v>
      </c>
      <c r="T646" s="183">
        <f t="shared" si="104"/>
        <v>4.6717975555389252E-7</v>
      </c>
      <c r="U646" s="184">
        <v>0.30270000000000002</v>
      </c>
      <c r="V646" s="185">
        <f t="shared" si="105"/>
        <v>1.2014411656977873E-7</v>
      </c>
      <c r="W646" s="186">
        <v>100</v>
      </c>
      <c r="X646" s="183">
        <f t="shared" si="106"/>
        <v>8.2750421435483804E-7</v>
      </c>
      <c r="Y646" s="184">
        <v>0.30270000000000002</v>
      </c>
      <c r="Z646" s="187">
        <f t="shared" si="107"/>
        <v>6.0708565453450545E-7</v>
      </c>
      <c r="AA646" s="182">
        <v>0</v>
      </c>
      <c r="AB646" s="183">
        <f t="shared" si="108"/>
        <v>0</v>
      </c>
      <c r="AC646" s="184">
        <v>0</v>
      </c>
      <c r="AD646" s="185">
        <f t="shared" si="109"/>
        <v>0</v>
      </c>
    </row>
    <row r="647" spans="2:30" x14ac:dyDescent="0.25">
      <c r="B647" s="178" t="s">
        <v>7935</v>
      </c>
      <c r="C647" s="179" t="s">
        <v>7936</v>
      </c>
      <c r="D647" s="179" t="s">
        <v>7</v>
      </c>
      <c r="E647" s="179" t="s">
        <v>7937</v>
      </c>
      <c r="F647" s="179" t="s">
        <v>1199</v>
      </c>
      <c r="G647" s="179" t="s">
        <v>1199</v>
      </c>
      <c r="H647" s="180">
        <v>41660</v>
      </c>
      <c r="I647" s="180">
        <v>41660</v>
      </c>
      <c r="J647" s="181" t="s">
        <v>1</v>
      </c>
      <c r="K647" s="188">
        <v>100</v>
      </c>
      <c r="L647" s="183">
        <f t="shared" si="100"/>
        <v>3.1957559849199308E-7</v>
      </c>
      <c r="M647" s="184">
        <v>0.30270000000000002</v>
      </c>
      <c r="N647" s="185">
        <f t="shared" si="101"/>
        <v>3.4428960162527667E-8</v>
      </c>
      <c r="O647" s="186">
        <v>100</v>
      </c>
      <c r="P647" s="183">
        <f t="shared" si="102"/>
        <v>3.5952037695165054E-7</v>
      </c>
      <c r="Q647" s="184">
        <v>0.30270000000000002</v>
      </c>
      <c r="R647" s="187">
        <f t="shared" si="103"/>
        <v>6.1451648416005786E-8</v>
      </c>
      <c r="S647" s="182">
        <v>100</v>
      </c>
      <c r="T647" s="183">
        <f t="shared" si="104"/>
        <v>4.6717975555389252E-7</v>
      </c>
      <c r="U647" s="184">
        <v>0.30270000000000002</v>
      </c>
      <c r="V647" s="185">
        <f t="shared" si="105"/>
        <v>1.2014411656977873E-7</v>
      </c>
      <c r="W647" s="186">
        <v>100</v>
      </c>
      <c r="X647" s="183">
        <f t="shared" si="106"/>
        <v>8.2750421435483804E-7</v>
      </c>
      <c r="Y647" s="184">
        <v>0.30270000000000002</v>
      </c>
      <c r="Z647" s="187">
        <f t="shared" si="107"/>
        <v>6.0708565453450545E-7</v>
      </c>
      <c r="AA647" s="182">
        <v>0</v>
      </c>
      <c r="AB647" s="183">
        <f t="shared" si="108"/>
        <v>0</v>
      </c>
      <c r="AC647" s="184">
        <v>0</v>
      </c>
      <c r="AD647" s="185">
        <f t="shared" si="109"/>
        <v>0</v>
      </c>
    </row>
    <row r="648" spans="2:30" x14ac:dyDescent="0.25">
      <c r="B648" s="178" t="s">
        <v>10568</v>
      </c>
      <c r="C648" s="179" t="s">
        <v>10569</v>
      </c>
      <c r="D648" s="179" t="s">
        <v>7</v>
      </c>
      <c r="E648" s="179" t="s">
        <v>10570</v>
      </c>
      <c r="F648" s="179" t="s">
        <v>1199</v>
      </c>
      <c r="G648" s="179" t="s">
        <v>1199</v>
      </c>
      <c r="H648" s="180">
        <v>38736</v>
      </c>
      <c r="I648" s="180">
        <v>38736</v>
      </c>
      <c r="J648" s="181" t="s">
        <v>1</v>
      </c>
      <c r="K648" s="188">
        <v>100</v>
      </c>
      <c r="L648" s="183">
        <f t="shared" si="100"/>
        <v>3.1957559849199308E-7</v>
      </c>
      <c r="M648" s="184">
        <v>0.30270000000000002</v>
      </c>
      <c r="N648" s="185">
        <f t="shared" si="101"/>
        <v>3.4428960162527667E-8</v>
      </c>
      <c r="O648" s="186">
        <v>100</v>
      </c>
      <c r="P648" s="183">
        <f t="shared" si="102"/>
        <v>3.5952037695165054E-7</v>
      </c>
      <c r="Q648" s="184">
        <v>0.30270000000000002</v>
      </c>
      <c r="R648" s="187">
        <f t="shared" si="103"/>
        <v>6.1451648416005786E-8</v>
      </c>
      <c r="S648" s="182">
        <v>100</v>
      </c>
      <c r="T648" s="183">
        <f t="shared" si="104"/>
        <v>4.6717975555389252E-7</v>
      </c>
      <c r="U648" s="184">
        <v>0.30270000000000002</v>
      </c>
      <c r="V648" s="185">
        <f t="shared" si="105"/>
        <v>1.2014411656977873E-7</v>
      </c>
      <c r="W648" s="186">
        <v>100</v>
      </c>
      <c r="X648" s="183">
        <f t="shared" si="106"/>
        <v>8.2750421435483804E-7</v>
      </c>
      <c r="Y648" s="184">
        <v>0.30270000000000002</v>
      </c>
      <c r="Z648" s="187">
        <f t="shared" si="107"/>
        <v>6.0708565453450545E-7</v>
      </c>
      <c r="AA648" s="182">
        <v>0</v>
      </c>
      <c r="AB648" s="183">
        <f t="shared" si="108"/>
        <v>0</v>
      </c>
      <c r="AC648" s="184">
        <v>0</v>
      </c>
      <c r="AD648" s="185">
        <f t="shared" si="109"/>
        <v>0</v>
      </c>
    </row>
    <row r="649" spans="2:30" x14ac:dyDescent="0.25">
      <c r="B649" s="178" t="s">
        <v>2864</v>
      </c>
      <c r="C649" s="179" t="s">
        <v>2865</v>
      </c>
      <c r="D649" s="179" t="s">
        <v>7</v>
      </c>
      <c r="E649" s="179" t="s">
        <v>2866</v>
      </c>
      <c r="F649" s="179" t="s">
        <v>1199</v>
      </c>
      <c r="G649" s="179" t="s">
        <v>1199</v>
      </c>
      <c r="H649" s="180">
        <v>39773</v>
      </c>
      <c r="I649" s="180">
        <v>40413</v>
      </c>
      <c r="J649" s="181" t="s">
        <v>1</v>
      </c>
      <c r="K649" s="188">
        <v>50</v>
      </c>
      <c r="L649" s="183">
        <f t="shared" si="100"/>
        <v>1.5978779924599654E-7</v>
      </c>
      <c r="M649" s="184">
        <v>0.30270000000000002</v>
      </c>
      <c r="N649" s="185">
        <f t="shared" si="101"/>
        <v>3.4428960162527667E-8</v>
      </c>
      <c r="O649" s="186">
        <v>50</v>
      </c>
      <c r="P649" s="183">
        <f t="shared" si="102"/>
        <v>1.7976018847582527E-7</v>
      </c>
      <c r="Q649" s="184">
        <v>0.30270000000000002</v>
      </c>
      <c r="R649" s="187">
        <f t="shared" si="103"/>
        <v>6.1451648416005786E-8</v>
      </c>
      <c r="S649" s="182">
        <v>50</v>
      </c>
      <c r="T649" s="183">
        <f t="shared" si="104"/>
        <v>2.3358987777694626E-7</v>
      </c>
      <c r="U649" s="184">
        <v>0.30270000000000002</v>
      </c>
      <c r="V649" s="185">
        <f t="shared" si="105"/>
        <v>1.2014411656977873E-7</v>
      </c>
      <c r="W649" s="186">
        <v>50</v>
      </c>
      <c r="X649" s="183">
        <f t="shared" si="106"/>
        <v>4.1375210717741902E-7</v>
      </c>
      <c r="Y649" s="184">
        <v>0.30270000000000002</v>
      </c>
      <c r="Z649" s="187">
        <f t="shared" si="107"/>
        <v>6.0708565453450545E-7</v>
      </c>
      <c r="AA649" s="182">
        <v>0</v>
      </c>
      <c r="AB649" s="183">
        <f t="shared" si="108"/>
        <v>0</v>
      </c>
      <c r="AC649" s="184">
        <v>0</v>
      </c>
      <c r="AD649" s="185">
        <f t="shared" si="109"/>
        <v>0</v>
      </c>
    </row>
    <row r="650" spans="2:30" x14ac:dyDescent="0.25">
      <c r="B650" s="178" t="s">
        <v>2922</v>
      </c>
      <c r="C650" s="179" t="s">
        <v>2923</v>
      </c>
      <c r="D650" s="179" t="s">
        <v>7</v>
      </c>
      <c r="E650" s="179" t="s">
        <v>2924</v>
      </c>
      <c r="F650" s="179" t="s">
        <v>1199</v>
      </c>
      <c r="G650" s="179" t="s">
        <v>1199</v>
      </c>
      <c r="H650" s="180">
        <v>39294</v>
      </c>
      <c r="I650" s="180">
        <v>39294</v>
      </c>
      <c r="J650" s="181" t="s">
        <v>1</v>
      </c>
      <c r="K650" s="188">
        <v>0</v>
      </c>
      <c r="L650" s="183">
        <f t="shared" si="100"/>
        <v>0</v>
      </c>
      <c r="M650" s="184">
        <v>0.28646104100000003</v>
      </c>
      <c r="N650" s="185">
        <f t="shared" si="101"/>
        <v>3.2581948360440051E-8</v>
      </c>
      <c r="O650" s="186">
        <v>0</v>
      </c>
      <c r="P650" s="183">
        <f t="shared" si="102"/>
        <v>0</v>
      </c>
      <c r="Q650" s="184">
        <v>0.28646104100000003</v>
      </c>
      <c r="R650" s="187">
        <f t="shared" si="103"/>
        <v>5.8154949376990483E-8</v>
      </c>
      <c r="S650" s="182">
        <v>0</v>
      </c>
      <c r="T650" s="183">
        <f t="shared" si="104"/>
        <v>0</v>
      </c>
      <c r="U650" s="184">
        <v>0.28646104100000003</v>
      </c>
      <c r="V650" s="185">
        <f t="shared" si="105"/>
        <v>1.136987403455704E-7</v>
      </c>
      <c r="W650" s="186">
        <v>0</v>
      </c>
      <c r="X650" s="183">
        <f t="shared" si="106"/>
        <v>0</v>
      </c>
      <c r="Y650" s="184">
        <v>0.28646104100000003</v>
      </c>
      <c r="Z650" s="187">
        <f t="shared" si="107"/>
        <v>5.7451730615831126E-7</v>
      </c>
      <c r="AA650" s="182">
        <v>0</v>
      </c>
      <c r="AB650" s="183">
        <f t="shared" si="108"/>
        <v>0</v>
      </c>
      <c r="AC650" s="184">
        <v>0</v>
      </c>
      <c r="AD650" s="185">
        <f t="shared" si="109"/>
        <v>0</v>
      </c>
    </row>
    <row r="651" spans="2:30" x14ac:dyDescent="0.25">
      <c r="B651" s="178" t="s">
        <v>2575</v>
      </c>
      <c r="C651" s="179" t="s">
        <v>2576</v>
      </c>
      <c r="D651" s="179" t="s">
        <v>7</v>
      </c>
      <c r="E651" s="179" t="s">
        <v>2577</v>
      </c>
      <c r="F651" s="179" t="s">
        <v>1199</v>
      </c>
      <c r="G651" s="179" t="s">
        <v>1199</v>
      </c>
      <c r="H651" s="180">
        <v>39828</v>
      </c>
      <c r="I651" s="180">
        <v>40157</v>
      </c>
      <c r="J651" s="181" t="s">
        <v>1</v>
      </c>
      <c r="K651" s="188">
        <v>46</v>
      </c>
      <c r="L651" s="183">
        <f t="shared" si="100"/>
        <v>1.470047753063168E-7</v>
      </c>
      <c r="M651" s="184">
        <v>0.27848400000000001</v>
      </c>
      <c r="N651" s="185">
        <f t="shared" si="101"/>
        <v>3.1674643349525452E-8</v>
      </c>
      <c r="O651" s="186">
        <v>46</v>
      </c>
      <c r="P651" s="183">
        <f t="shared" si="102"/>
        <v>1.6537937339775925E-7</v>
      </c>
      <c r="Q651" s="184">
        <v>0.27848400000000001</v>
      </c>
      <c r="R651" s="187">
        <f t="shared" si="103"/>
        <v>5.6535516542725325E-8</v>
      </c>
      <c r="S651" s="182">
        <v>46</v>
      </c>
      <c r="T651" s="183">
        <f t="shared" si="104"/>
        <v>2.1490268755479054E-7</v>
      </c>
      <c r="U651" s="184">
        <v>0.27848400000000001</v>
      </c>
      <c r="V651" s="185">
        <f t="shared" si="105"/>
        <v>1.1053258724419642E-7</v>
      </c>
      <c r="W651" s="186">
        <v>46</v>
      </c>
      <c r="X651" s="183">
        <f t="shared" si="106"/>
        <v>3.8065193860322552E-7</v>
      </c>
      <c r="Y651" s="184">
        <v>0.27848400000000001</v>
      </c>
      <c r="Z651" s="187">
        <f t="shared" si="107"/>
        <v>5.5851880217174498E-7</v>
      </c>
      <c r="AA651" s="182">
        <v>0</v>
      </c>
      <c r="AB651" s="183">
        <f t="shared" si="108"/>
        <v>0</v>
      </c>
      <c r="AC651" s="184">
        <v>0</v>
      </c>
      <c r="AD651" s="185">
        <f t="shared" si="109"/>
        <v>0</v>
      </c>
    </row>
    <row r="652" spans="2:30" x14ac:dyDescent="0.25">
      <c r="B652" s="178" t="s">
        <v>2098</v>
      </c>
      <c r="C652" s="179" t="s">
        <v>2099</v>
      </c>
      <c r="D652" s="179" t="s">
        <v>7</v>
      </c>
      <c r="E652" s="179" t="s">
        <v>2100</v>
      </c>
      <c r="F652" s="179" t="s">
        <v>1199</v>
      </c>
      <c r="G652" s="179" t="s">
        <v>1199</v>
      </c>
      <c r="H652" s="180">
        <v>40109</v>
      </c>
      <c r="I652" s="180">
        <v>40687</v>
      </c>
      <c r="J652" s="181" t="s">
        <v>1</v>
      </c>
      <c r="K652" s="188">
        <v>44</v>
      </c>
      <c r="L652" s="183">
        <f t="shared" si="100"/>
        <v>1.4061326333647695E-7</v>
      </c>
      <c r="M652" s="184">
        <v>0.266376</v>
      </c>
      <c r="N652" s="185">
        <f t="shared" si="101"/>
        <v>3.0297484943024344E-8</v>
      </c>
      <c r="O652" s="186">
        <v>44</v>
      </c>
      <c r="P652" s="183">
        <f t="shared" si="102"/>
        <v>1.5818896585872623E-7</v>
      </c>
      <c r="Q652" s="184">
        <v>0.266376</v>
      </c>
      <c r="R652" s="187">
        <f t="shared" si="103"/>
        <v>5.4077450606085094E-8</v>
      </c>
      <c r="S652" s="182">
        <v>44</v>
      </c>
      <c r="T652" s="183">
        <f t="shared" si="104"/>
        <v>2.0555909244371269E-7</v>
      </c>
      <c r="U652" s="184">
        <v>0.266376</v>
      </c>
      <c r="V652" s="185">
        <f t="shared" si="105"/>
        <v>1.0572682258140526E-7</v>
      </c>
      <c r="W652" s="186">
        <v>44</v>
      </c>
      <c r="X652" s="183">
        <f t="shared" si="106"/>
        <v>3.6410185431612878E-7</v>
      </c>
      <c r="Y652" s="184">
        <v>0.266376</v>
      </c>
      <c r="Z652" s="187">
        <f t="shared" si="107"/>
        <v>5.3423537599036479E-7</v>
      </c>
      <c r="AA652" s="182">
        <v>0</v>
      </c>
      <c r="AB652" s="183">
        <f t="shared" si="108"/>
        <v>0</v>
      </c>
      <c r="AC652" s="184">
        <v>0</v>
      </c>
      <c r="AD652" s="185">
        <f t="shared" si="109"/>
        <v>0</v>
      </c>
    </row>
    <row r="653" spans="2:30" x14ac:dyDescent="0.25">
      <c r="B653" s="178" t="s">
        <v>15966</v>
      </c>
      <c r="C653" s="179" t="s">
        <v>15967</v>
      </c>
      <c r="D653" s="179" t="s">
        <v>7</v>
      </c>
      <c r="E653" s="179" t="s">
        <v>15968</v>
      </c>
      <c r="F653" s="179" t="s">
        <v>1199</v>
      </c>
      <c r="G653" s="179" t="s">
        <v>1199</v>
      </c>
      <c r="H653" s="180">
        <v>41369</v>
      </c>
      <c r="I653" s="180">
        <v>41369</v>
      </c>
      <c r="J653" s="181" t="s">
        <v>1</v>
      </c>
      <c r="K653" s="188">
        <v>0</v>
      </c>
      <c r="L653" s="183">
        <f t="shared" si="100"/>
        <v>0</v>
      </c>
      <c r="M653" s="184">
        <v>0.25</v>
      </c>
      <c r="N653" s="185">
        <f t="shared" si="101"/>
        <v>2.8434886159999722E-8</v>
      </c>
      <c r="O653" s="186">
        <v>0</v>
      </c>
      <c r="P653" s="183">
        <f t="shared" si="102"/>
        <v>0</v>
      </c>
      <c r="Q653" s="184">
        <v>0.25</v>
      </c>
      <c r="R653" s="187">
        <f t="shared" si="103"/>
        <v>5.0752930637599758E-8</v>
      </c>
      <c r="S653" s="182">
        <v>0</v>
      </c>
      <c r="T653" s="183">
        <f t="shared" si="104"/>
        <v>0</v>
      </c>
      <c r="U653" s="184">
        <v>0</v>
      </c>
      <c r="V653" s="185">
        <f t="shared" si="105"/>
        <v>0</v>
      </c>
      <c r="W653" s="186">
        <v>0</v>
      </c>
      <c r="X653" s="183">
        <f t="shared" si="106"/>
        <v>0</v>
      </c>
      <c r="Y653" s="184">
        <v>0</v>
      </c>
      <c r="Z653" s="187">
        <f t="shared" si="107"/>
        <v>0</v>
      </c>
      <c r="AA653" s="182">
        <v>0</v>
      </c>
      <c r="AB653" s="183">
        <f t="shared" si="108"/>
        <v>0</v>
      </c>
      <c r="AC653" s="184">
        <v>0</v>
      </c>
      <c r="AD653" s="185">
        <f t="shared" si="109"/>
        <v>0</v>
      </c>
    </row>
    <row r="654" spans="2:30" x14ac:dyDescent="0.25">
      <c r="B654" s="178" t="s">
        <v>16378</v>
      </c>
      <c r="C654" s="179" t="s">
        <v>16379</v>
      </c>
      <c r="D654" s="179" t="s">
        <v>19</v>
      </c>
      <c r="E654" s="179" t="s">
        <v>11634</v>
      </c>
      <c r="F654" s="179" t="s">
        <v>1199</v>
      </c>
      <c r="G654" s="179" t="s">
        <v>1199</v>
      </c>
      <c r="H654" s="180">
        <v>40700</v>
      </c>
      <c r="I654" s="180">
        <v>41891</v>
      </c>
      <c r="J654" s="181" t="s">
        <v>1</v>
      </c>
      <c r="K654" s="188">
        <v>0</v>
      </c>
      <c r="L654" s="183">
        <f t="shared" si="100"/>
        <v>0</v>
      </c>
      <c r="M654" s="184">
        <v>0.22538250000000001</v>
      </c>
      <c r="N654" s="185">
        <f t="shared" si="101"/>
        <v>2.5634902919824549E-8</v>
      </c>
      <c r="O654" s="186">
        <v>0</v>
      </c>
      <c r="P654" s="183">
        <f t="shared" si="102"/>
        <v>0</v>
      </c>
      <c r="Q654" s="184">
        <v>0</v>
      </c>
      <c r="R654" s="187">
        <f t="shared" si="103"/>
        <v>0</v>
      </c>
      <c r="S654" s="182">
        <v>0</v>
      </c>
      <c r="T654" s="183">
        <f t="shared" si="104"/>
        <v>0</v>
      </c>
      <c r="U654" s="184">
        <v>0</v>
      </c>
      <c r="V654" s="185">
        <f t="shared" si="105"/>
        <v>0</v>
      </c>
      <c r="W654" s="186">
        <v>0</v>
      </c>
      <c r="X654" s="183">
        <f t="shared" si="106"/>
        <v>0</v>
      </c>
      <c r="Y654" s="184">
        <v>0</v>
      </c>
      <c r="Z654" s="187">
        <f t="shared" si="107"/>
        <v>0</v>
      </c>
      <c r="AA654" s="182">
        <v>0</v>
      </c>
      <c r="AB654" s="183">
        <f t="shared" si="108"/>
        <v>0</v>
      </c>
      <c r="AC654" s="184">
        <v>0</v>
      </c>
      <c r="AD654" s="185">
        <f t="shared" si="109"/>
        <v>0</v>
      </c>
    </row>
    <row r="655" spans="2:30" x14ac:dyDescent="0.25">
      <c r="B655" s="178" t="s">
        <v>15856</v>
      </c>
      <c r="C655" s="179" t="s">
        <v>15857</v>
      </c>
      <c r="D655" s="179" t="s">
        <v>7</v>
      </c>
      <c r="E655" s="179" t="s">
        <v>15858</v>
      </c>
      <c r="F655" s="179" t="s">
        <v>1199</v>
      </c>
      <c r="G655" s="179" t="s">
        <v>1199</v>
      </c>
      <c r="H655" s="180">
        <v>40718</v>
      </c>
      <c r="I655" s="180">
        <v>40718</v>
      </c>
      <c r="J655" s="181" t="s">
        <v>1</v>
      </c>
      <c r="K655" s="188">
        <v>0</v>
      </c>
      <c r="L655" s="183">
        <f t="shared" si="100"/>
        <v>0</v>
      </c>
      <c r="M655" s="184">
        <v>0.22538250000000001</v>
      </c>
      <c r="N655" s="185">
        <f t="shared" si="101"/>
        <v>2.5634902919824549E-8</v>
      </c>
      <c r="O655" s="186">
        <v>0</v>
      </c>
      <c r="P655" s="183">
        <f t="shared" si="102"/>
        <v>0</v>
      </c>
      <c r="Q655" s="184">
        <v>0</v>
      </c>
      <c r="R655" s="187">
        <f t="shared" si="103"/>
        <v>0</v>
      </c>
      <c r="S655" s="182">
        <v>0</v>
      </c>
      <c r="T655" s="183">
        <f t="shared" si="104"/>
        <v>0</v>
      </c>
      <c r="U655" s="184">
        <v>0</v>
      </c>
      <c r="V655" s="185">
        <f t="shared" si="105"/>
        <v>0</v>
      </c>
      <c r="W655" s="186">
        <v>0</v>
      </c>
      <c r="X655" s="183">
        <f t="shared" si="106"/>
        <v>0</v>
      </c>
      <c r="Y655" s="184">
        <v>0</v>
      </c>
      <c r="Z655" s="187">
        <f t="shared" si="107"/>
        <v>0</v>
      </c>
      <c r="AA655" s="182">
        <v>0</v>
      </c>
      <c r="AB655" s="183">
        <f t="shared" si="108"/>
        <v>0</v>
      </c>
      <c r="AC655" s="184">
        <v>0</v>
      </c>
      <c r="AD655" s="185">
        <f t="shared" si="109"/>
        <v>0</v>
      </c>
    </row>
    <row r="656" spans="2:30" x14ac:dyDescent="0.25">
      <c r="B656" s="178" t="s">
        <v>6883</v>
      </c>
      <c r="C656" s="179" t="s">
        <v>6884</v>
      </c>
      <c r="D656" s="179" t="s">
        <v>7</v>
      </c>
      <c r="E656" s="179" t="s">
        <v>6885</v>
      </c>
      <c r="F656" s="179" t="s">
        <v>1199</v>
      </c>
      <c r="G656" s="179" t="s">
        <v>1199</v>
      </c>
      <c r="H656" s="180">
        <v>41026</v>
      </c>
      <c r="I656" s="180">
        <v>41026</v>
      </c>
      <c r="J656" s="181" t="s">
        <v>1</v>
      </c>
      <c r="K656" s="188">
        <v>0</v>
      </c>
      <c r="L656" s="183">
        <f t="shared" si="100"/>
        <v>0</v>
      </c>
      <c r="M656" s="184">
        <v>0.217944</v>
      </c>
      <c r="N656" s="185">
        <f t="shared" si="101"/>
        <v>2.4788851317019918E-8</v>
      </c>
      <c r="O656" s="186">
        <v>0</v>
      </c>
      <c r="P656" s="183">
        <f t="shared" si="102"/>
        <v>0</v>
      </c>
      <c r="Q656" s="184">
        <v>0.217944</v>
      </c>
      <c r="R656" s="187">
        <f t="shared" si="103"/>
        <v>4.4245186859524165E-8</v>
      </c>
      <c r="S656" s="182">
        <v>0</v>
      </c>
      <c r="T656" s="183">
        <f t="shared" si="104"/>
        <v>0</v>
      </c>
      <c r="U656" s="184">
        <v>0.217944</v>
      </c>
      <c r="V656" s="185">
        <f t="shared" si="105"/>
        <v>8.6503763930240665E-8</v>
      </c>
      <c r="W656" s="186">
        <v>0</v>
      </c>
      <c r="X656" s="183">
        <f t="shared" si="106"/>
        <v>0</v>
      </c>
      <c r="Y656" s="184">
        <v>0.217944</v>
      </c>
      <c r="Z656" s="187">
        <f t="shared" si="107"/>
        <v>4.371016712648439E-7</v>
      </c>
      <c r="AA656" s="182">
        <v>0</v>
      </c>
      <c r="AB656" s="183">
        <f t="shared" si="108"/>
        <v>0</v>
      </c>
      <c r="AC656" s="184">
        <v>0</v>
      </c>
      <c r="AD656" s="185">
        <f t="shared" si="109"/>
        <v>0</v>
      </c>
    </row>
    <row r="657" spans="2:30" x14ac:dyDescent="0.25">
      <c r="B657" s="178" t="s">
        <v>14304</v>
      </c>
      <c r="C657" s="179" t="s">
        <v>14305</v>
      </c>
      <c r="D657" s="179" t="s">
        <v>7</v>
      </c>
      <c r="E657" s="179" t="s">
        <v>14306</v>
      </c>
      <c r="F657" s="179" t="s">
        <v>1199</v>
      </c>
      <c r="G657" s="179" t="s">
        <v>1199</v>
      </c>
      <c r="H657" s="180">
        <v>39919</v>
      </c>
      <c r="I657" s="180">
        <v>41261</v>
      </c>
      <c r="J657" s="181" t="s">
        <v>1</v>
      </c>
      <c r="K657" s="188">
        <v>0</v>
      </c>
      <c r="L657" s="183">
        <f t="shared" si="100"/>
        <v>0</v>
      </c>
      <c r="M657" s="184">
        <v>0.20269124999999999</v>
      </c>
      <c r="N657" s="185">
        <f t="shared" si="101"/>
        <v>2.3054010477512173E-8</v>
      </c>
      <c r="O657" s="186">
        <v>0</v>
      </c>
      <c r="P657" s="183">
        <f t="shared" si="102"/>
        <v>0</v>
      </c>
      <c r="Q657" s="184">
        <v>0</v>
      </c>
      <c r="R657" s="187">
        <f t="shared" si="103"/>
        <v>0</v>
      </c>
      <c r="S657" s="182">
        <v>0</v>
      </c>
      <c r="T657" s="183">
        <f t="shared" si="104"/>
        <v>0</v>
      </c>
      <c r="U657" s="184">
        <v>0</v>
      </c>
      <c r="V657" s="185">
        <f t="shared" si="105"/>
        <v>0</v>
      </c>
      <c r="W657" s="186">
        <v>0</v>
      </c>
      <c r="X657" s="183">
        <f t="shared" si="106"/>
        <v>0</v>
      </c>
      <c r="Y657" s="184">
        <v>0</v>
      </c>
      <c r="Z657" s="187">
        <f t="shared" si="107"/>
        <v>0</v>
      </c>
      <c r="AA657" s="182">
        <v>0</v>
      </c>
      <c r="AB657" s="183">
        <f t="shared" si="108"/>
        <v>0</v>
      </c>
      <c r="AC657" s="184">
        <v>0</v>
      </c>
      <c r="AD657" s="185">
        <f t="shared" si="109"/>
        <v>0</v>
      </c>
    </row>
    <row r="658" spans="2:30" x14ac:dyDescent="0.25">
      <c r="B658" s="178" t="s">
        <v>6127</v>
      </c>
      <c r="C658" s="179" t="s">
        <v>6128</v>
      </c>
      <c r="D658" s="179" t="s">
        <v>7</v>
      </c>
      <c r="E658" s="179" t="s">
        <v>6129</v>
      </c>
      <c r="F658" s="179" t="s">
        <v>1199</v>
      </c>
      <c r="G658" s="179" t="s">
        <v>1199</v>
      </c>
      <c r="H658" s="180">
        <v>41043</v>
      </c>
      <c r="I658" s="180">
        <v>41109</v>
      </c>
      <c r="J658" s="181" t="s">
        <v>1</v>
      </c>
      <c r="K658" s="188">
        <v>66</v>
      </c>
      <c r="L658" s="183">
        <f t="shared" si="100"/>
        <v>2.1091989500471541E-7</v>
      </c>
      <c r="M658" s="184">
        <v>0.19978199999999999</v>
      </c>
      <c r="N658" s="185">
        <f t="shared" si="101"/>
        <v>2.2723113707268257E-8</v>
      </c>
      <c r="O658" s="186">
        <v>66</v>
      </c>
      <c r="P658" s="183">
        <f t="shared" si="102"/>
        <v>2.3728344878808936E-7</v>
      </c>
      <c r="Q658" s="184">
        <v>0.19978199999999999</v>
      </c>
      <c r="R658" s="187">
        <f t="shared" si="103"/>
        <v>4.0558087954563816E-8</v>
      </c>
      <c r="S658" s="182">
        <v>66</v>
      </c>
      <c r="T658" s="183">
        <f t="shared" si="104"/>
        <v>3.0833863866556906E-7</v>
      </c>
      <c r="U658" s="184">
        <v>0.19978199999999999</v>
      </c>
      <c r="V658" s="185">
        <f t="shared" si="105"/>
        <v>7.9295116936053946E-8</v>
      </c>
      <c r="W658" s="186">
        <v>66</v>
      </c>
      <c r="X658" s="183">
        <f t="shared" si="106"/>
        <v>5.4615278147419316E-7</v>
      </c>
      <c r="Y658" s="184">
        <v>0.19978199999999999</v>
      </c>
      <c r="Z658" s="187">
        <f t="shared" si="107"/>
        <v>4.0067653199277357E-7</v>
      </c>
      <c r="AA658" s="182">
        <v>0</v>
      </c>
      <c r="AB658" s="183">
        <f t="shared" si="108"/>
        <v>0</v>
      </c>
      <c r="AC658" s="184">
        <v>0</v>
      </c>
      <c r="AD658" s="185">
        <f t="shared" si="109"/>
        <v>0</v>
      </c>
    </row>
    <row r="659" spans="2:30" x14ac:dyDescent="0.25">
      <c r="B659" s="178" t="s">
        <v>4291</v>
      </c>
      <c r="C659" s="179" t="s">
        <v>4292</v>
      </c>
      <c r="D659" s="179" t="s">
        <v>7</v>
      </c>
      <c r="E659" s="179" t="s">
        <v>4293</v>
      </c>
      <c r="F659" s="179" t="s">
        <v>1199</v>
      </c>
      <c r="G659" s="179" t="s">
        <v>1199</v>
      </c>
      <c r="H659" s="180">
        <v>39843</v>
      </c>
      <c r="I659" s="180">
        <v>40241</v>
      </c>
      <c r="J659" s="181" t="s">
        <v>1</v>
      </c>
      <c r="K659" s="188">
        <v>30</v>
      </c>
      <c r="L659" s="183">
        <f t="shared" si="100"/>
        <v>9.5872679547597921E-8</v>
      </c>
      <c r="M659" s="184">
        <v>0.18162</v>
      </c>
      <c r="N659" s="185">
        <f t="shared" si="101"/>
        <v>2.0657376097516599E-8</v>
      </c>
      <c r="O659" s="186">
        <v>30</v>
      </c>
      <c r="P659" s="183">
        <f t="shared" si="102"/>
        <v>1.0785611308549516E-7</v>
      </c>
      <c r="Q659" s="184">
        <v>0.18162</v>
      </c>
      <c r="R659" s="187">
        <f t="shared" si="103"/>
        <v>3.6870989049603473E-8</v>
      </c>
      <c r="S659" s="182">
        <v>30</v>
      </c>
      <c r="T659" s="183">
        <f t="shared" si="104"/>
        <v>1.4015392666616774E-7</v>
      </c>
      <c r="U659" s="184">
        <v>0.18162</v>
      </c>
      <c r="V659" s="185">
        <f t="shared" si="105"/>
        <v>7.2086469941867228E-8</v>
      </c>
      <c r="W659" s="186">
        <v>30</v>
      </c>
      <c r="X659" s="183">
        <f t="shared" si="106"/>
        <v>2.4825126430645143E-7</v>
      </c>
      <c r="Y659" s="184">
        <v>0.18162</v>
      </c>
      <c r="Z659" s="187">
        <f t="shared" si="107"/>
        <v>3.6425139272070324E-7</v>
      </c>
      <c r="AA659" s="182">
        <v>0</v>
      </c>
      <c r="AB659" s="183">
        <f t="shared" si="108"/>
        <v>0</v>
      </c>
      <c r="AC659" s="184">
        <v>0</v>
      </c>
      <c r="AD659" s="185">
        <f t="shared" si="109"/>
        <v>0</v>
      </c>
    </row>
    <row r="660" spans="2:30" x14ac:dyDescent="0.25">
      <c r="B660" s="178" t="s">
        <v>1307</v>
      </c>
      <c r="C660" s="179" t="s">
        <v>1308</v>
      </c>
      <c r="D660" s="179" t="s">
        <v>7</v>
      </c>
      <c r="E660" s="179" t="s">
        <v>1309</v>
      </c>
      <c r="F660" s="179" t="s">
        <v>1199</v>
      </c>
      <c r="G660" s="179" t="s">
        <v>1199</v>
      </c>
      <c r="H660" s="180">
        <v>39805</v>
      </c>
      <c r="I660" s="180">
        <v>40266</v>
      </c>
      <c r="J660" s="181" t="s">
        <v>1</v>
      </c>
      <c r="K660" s="188">
        <v>30</v>
      </c>
      <c r="L660" s="183">
        <f t="shared" si="100"/>
        <v>9.5872679547597921E-8</v>
      </c>
      <c r="M660" s="184">
        <v>0.18162</v>
      </c>
      <c r="N660" s="185">
        <f t="shared" si="101"/>
        <v>2.0657376097516599E-8</v>
      </c>
      <c r="O660" s="186">
        <v>30</v>
      </c>
      <c r="P660" s="183">
        <f t="shared" si="102"/>
        <v>1.0785611308549516E-7</v>
      </c>
      <c r="Q660" s="184">
        <v>0.18162</v>
      </c>
      <c r="R660" s="187">
        <f t="shared" si="103"/>
        <v>3.6870989049603473E-8</v>
      </c>
      <c r="S660" s="182">
        <v>30</v>
      </c>
      <c r="T660" s="183">
        <f t="shared" si="104"/>
        <v>1.4015392666616774E-7</v>
      </c>
      <c r="U660" s="184">
        <v>0.18162</v>
      </c>
      <c r="V660" s="185">
        <f t="shared" si="105"/>
        <v>7.2086469941867228E-8</v>
      </c>
      <c r="W660" s="186">
        <v>30</v>
      </c>
      <c r="X660" s="183">
        <f t="shared" si="106"/>
        <v>2.4825126430645143E-7</v>
      </c>
      <c r="Y660" s="184">
        <v>0.18162</v>
      </c>
      <c r="Z660" s="187">
        <f t="shared" si="107"/>
        <v>3.6425139272070324E-7</v>
      </c>
      <c r="AA660" s="182">
        <v>0</v>
      </c>
      <c r="AB660" s="183">
        <f t="shared" si="108"/>
        <v>0</v>
      </c>
      <c r="AC660" s="184">
        <v>0</v>
      </c>
      <c r="AD660" s="185">
        <f t="shared" si="109"/>
        <v>0</v>
      </c>
    </row>
    <row r="661" spans="2:30" x14ac:dyDescent="0.25">
      <c r="B661" s="178" t="s">
        <v>6860</v>
      </c>
      <c r="C661" s="179" t="s">
        <v>6861</v>
      </c>
      <c r="D661" s="179" t="s">
        <v>7</v>
      </c>
      <c r="E661" s="179" t="s">
        <v>6862</v>
      </c>
      <c r="F661" s="179" t="s">
        <v>1199</v>
      </c>
      <c r="G661" s="179" t="s">
        <v>1199</v>
      </c>
      <c r="H661" s="180">
        <v>40226</v>
      </c>
      <c r="I661" s="180">
        <v>40400</v>
      </c>
      <c r="J661" s="181" t="s">
        <v>1</v>
      </c>
      <c r="K661" s="188">
        <v>28</v>
      </c>
      <c r="L661" s="183">
        <f t="shared" si="100"/>
        <v>8.9481167577758053E-8</v>
      </c>
      <c r="M661" s="184">
        <v>0.169512</v>
      </c>
      <c r="N661" s="185">
        <f t="shared" si="101"/>
        <v>1.9280217691015491E-8</v>
      </c>
      <c r="O661" s="186">
        <v>28</v>
      </c>
      <c r="P661" s="183">
        <f t="shared" si="102"/>
        <v>1.0066570554646215E-7</v>
      </c>
      <c r="Q661" s="184">
        <v>0.169512</v>
      </c>
      <c r="R661" s="187">
        <f t="shared" si="103"/>
        <v>3.4412923112963236E-8</v>
      </c>
      <c r="S661" s="182">
        <v>28</v>
      </c>
      <c r="T661" s="183">
        <f t="shared" si="104"/>
        <v>1.3081033155508989E-7</v>
      </c>
      <c r="U661" s="184">
        <v>0.169512</v>
      </c>
      <c r="V661" s="185">
        <f t="shared" si="105"/>
        <v>6.7280705279076082E-8</v>
      </c>
      <c r="W661" s="186">
        <v>28</v>
      </c>
      <c r="X661" s="183">
        <f t="shared" si="106"/>
        <v>2.3170118001935466E-7</v>
      </c>
      <c r="Y661" s="184">
        <v>0.169512</v>
      </c>
      <c r="Z661" s="187">
        <f t="shared" si="107"/>
        <v>3.39967966539323E-7</v>
      </c>
      <c r="AA661" s="182">
        <v>0</v>
      </c>
      <c r="AB661" s="183">
        <f t="shared" si="108"/>
        <v>0</v>
      </c>
      <c r="AC661" s="184">
        <v>0</v>
      </c>
      <c r="AD661" s="185">
        <f t="shared" si="109"/>
        <v>0</v>
      </c>
    </row>
    <row r="662" spans="2:30" x14ac:dyDescent="0.25">
      <c r="B662" s="178" t="s">
        <v>5567</v>
      </c>
      <c r="C662" s="179" t="s">
        <v>5568</v>
      </c>
      <c r="D662" s="179" t="s">
        <v>7</v>
      </c>
      <c r="E662" s="179" t="s">
        <v>2568</v>
      </c>
      <c r="F662" s="179" t="s">
        <v>1199</v>
      </c>
      <c r="G662" s="179" t="s">
        <v>1199</v>
      </c>
      <c r="H662" s="180">
        <v>39897</v>
      </c>
      <c r="I662" s="180">
        <v>40241</v>
      </c>
      <c r="J662" s="181" t="s">
        <v>1</v>
      </c>
      <c r="K662" s="188">
        <v>28</v>
      </c>
      <c r="L662" s="183">
        <f t="shared" si="100"/>
        <v>8.9481167577758053E-8</v>
      </c>
      <c r="M662" s="184">
        <v>0.169512</v>
      </c>
      <c r="N662" s="185">
        <f t="shared" si="101"/>
        <v>1.9280217691015491E-8</v>
      </c>
      <c r="O662" s="186">
        <v>28</v>
      </c>
      <c r="P662" s="183">
        <f t="shared" si="102"/>
        <v>1.0066570554646215E-7</v>
      </c>
      <c r="Q662" s="184">
        <v>0.169512</v>
      </c>
      <c r="R662" s="187">
        <f t="shared" si="103"/>
        <v>3.4412923112963236E-8</v>
      </c>
      <c r="S662" s="182">
        <v>28</v>
      </c>
      <c r="T662" s="183">
        <f t="shared" si="104"/>
        <v>1.3081033155508989E-7</v>
      </c>
      <c r="U662" s="184">
        <v>0.169512</v>
      </c>
      <c r="V662" s="185">
        <f t="shared" si="105"/>
        <v>6.7280705279076082E-8</v>
      </c>
      <c r="W662" s="186">
        <v>28</v>
      </c>
      <c r="X662" s="183">
        <f t="shared" si="106"/>
        <v>2.3170118001935466E-7</v>
      </c>
      <c r="Y662" s="184">
        <v>0.169512</v>
      </c>
      <c r="Z662" s="187">
        <f t="shared" si="107"/>
        <v>3.39967966539323E-7</v>
      </c>
      <c r="AA662" s="182">
        <v>0</v>
      </c>
      <c r="AB662" s="183">
        <f t="shared" si="108"/>
        <v>0</v>
      </c>
      <c r="AC662" s="184">
        <v>0</v>
      </c>
      <c r="AD662" s="185">
        <f t="shared" si="109"/>
        <v>0</v>
      </c>
    </row>
    <row r="663" spans="2:30" x14ac:dyDescent="0.25">
      <c r="B663" s="178" t="s">
        <v>10651</v>
      </c>
      <c r="C663" s="179" t="s">
        <v>10652</v>
      </c>
      <c r="D663" s="179" t="s">
        <v>7</v>
      </c>
      <c r="E663" s="179" t="s">
        <v>10653</v>
      </c>
      <c r="F663" s="179" t="s">
        <v>1199</v>
      </c>
      <c r="G663" s="179" t="s">
        <v>1199</v>
      </c>
      <c r="H663" s="180">
        <v>39581</v>
      </c>
      <c r="I663" s="180">
        <v>39581</v>
      </c>
      <c r="J663" s="181" t="s">
        <v>1</v>
      </c>
      <c r="K663" s="188">
        <v>100</v>
      </c>
      <c r="L663" s="183">
        <f t="shared" si="100"/>
        <v>3.1957559849199308E-7</v>
      </c>
      <c r="M663" s="184">
        <v>0.1657575</v>
      </c>
      <c r="N663" s="185">
        <f t="shared" si="101"/>
        <v>1.8853182570664614E-8</v>
      </c>
      <c r="O663" s="186">
        <v>100</v>
      </c>
      <c r="P663" s="183">
        <f t="shared" si="102"/>
        <v>3.5952037695165054E-7</v>
      </c>
      <c r="Q663" s="184">
        <v>0.1657575</v>
      </c>
      <c r="R663" s="187">
        <f t="shared" si="103"/>
        <v>3.3650715600647765E-8</v>
      </c>
      <c r="S663" s="182">
        <v>0</v>
      </c>
      <c r="T663" s="183">
        <f t="shared" si="104"/>
        <v>0</v>
      </c>
      <c r="U663" s="184">
        <v>0</v>
      </c>
      <c r="V663" s="185">
        <f t="shared" si="105"/>
        <v>0</v>
      </c>
      <c r="W663" s="186">
        <v>0</v>
      </c>
      <c r="X663" s="183">
        <f t="shared" si="106"/>
        <v>0</v>
      </c>
      <c r="Y663" s="184">
        <v>0</v>
      </c>
      <c r="Z663" s="187">
        <f t="shared" si="107"/>
        <v>0</v>
      </c>
      <c r="AA663" s="182">
        <v>0</v>
      </c>
      <c r="AB663" s="183">
        <f t="shared" si="108"/>
        <v>0</v>
      </c>
      <c r="AC663" s="184">
        <v>0</v>
      </c>
      <c r="AD663" s="185">
        <f t="shared" si="109"/>
        <v>0</v>
      </c>
    </row>
    <row r="664" spans="2:30" x14ac:dyDescent="0.25">
      <c r="B664" s="178" t="s">
        <v>6871</v>
      </c>
      <c r="C664" s="179" t="s">
        <v>6872</v>
      </c>
      <c r="D664" s="179" t="s">
        <v>7</v>
      </c>
      <c r="E664" s="179" t="s">
        <v>6873</v>
      </c>
      <c r="F664" s="179" t="s">
        <v>1199</v>
      </c>
      <c r="G664" s="179" t="s">
        <v>1199</v>
      </c>
      <c r="H664" s="180">
        <v>39855</v>
      </c>
      <c r="I664" s="180">
        <v>40262</v>
      </c>
      <c r="J664" s="181" t="s">
        <v>1</v>
      </c>
      <c r="K664" s="188">
        <v>26</v>
      </c>
      <c r="L664" s="183">
        <f t="shared" si="100"/>
        <v>8.3089655607918197E-8</v>
      </c>
      <c r="M664" s="184">
        <v>0.15740399999999999</v>
      </c>
      <c r="N664" s="185">
        <f t="shared" si="101"/>
        <v>1.7903059284514384E-8</v>
      </c>
      <c r="O664" s="186">
        <v>26</v>
      </c>
      <c r="P664" s="183">
        <f t="shared" si="102"/>
        <v>9.3475298007429131E-8</v>
      </c>
      <c r="Q664" s="184">
        <v>0.15740399999999999</v>
      </c>
      <c r="R664" s="187">
        <f t="shared" si="103"/>
        <v>3.1954857176323005E-8</v>
      </c>
      <c r="S664" s="182">
        <v>26</v>
      </c>
      <c r="T664" s="183">
        <f t="shared" si="104"/>
        <v>1.2146673644401206E-7</v>
      </c>
      <c r="U664" s="184">
        <v>0.15740399999999999</v>
      </c>
      <c r="V664" s="185">
        <f t="shared" si="105"/>
        <v>6.2474940616284923E-8</v>
      </c>
      <c r="W664" s="186">
        <v>26</v>
      </c>
      <c r="X664" s="183">
        <f t="shared" si="106"/>
        <v>2.1515109573225791E-7</v>
      </c>
      <c r="Y664" s="184">
        <v>0.15740399999999999</v>
      </c>
      <c r="Z664" s="187">
        <f t="shared" si="107"/>
        <v>3.1568454035794277E-7</v>
      </c>
      <c r="AA664" s="182">
        <v>0</v>
      </c>
      <c r="AB664" s="183">
        <f t="shared" si="108"/>
        <v>0</v>
      </c>
      <c r="AC664" s="184">
        <v>0</v>
      </c>
      <c r="AD664" s="185">
        <f t="shared" si="109"/>
        <v>0</v>
      </c>
    </row>
    <row r="665" spans="2:30" x14ac:dyDescent="0.25">
      <c r="B665" s="178" t="s">
        <v>8598</v>
      </c>
      <c r="C665" s="179" t="s">
        <v>8599</v>
      </c>
      <c r="D665" s="179" t="s">
        <v>7</v>
      </c>
      <c r="E665" s="179" t="s">
        <v>1696</v>
      </c>
      <c r="F665" s="179" t="s">
        <v>1199</v>
      </c>
      <c r="G665" s="179" t="s">
        <v>1199</v>
      </c>
      <c r="H665" s="180">
        <v>39841</v>
      </c>
      <c r="I665" s="180">
        <v>41698</v>
      </c>
      <c r="J665" s="181" t="s">
        <v>1</v>
      </c>
      <c r="K665" s="188">
        <v>10</v>
      </c>
      <c r="L665" s="183">
        <f t="shared" si="100"/>
        <v>3.1957559849199303E-8</v>
      </c>
      <c r="M665" s="184">
        <v>0.14768999999999999</v>
      </c>
      <c r="N665" s="185">
        <f t="shared" si="101"/>
        <v>1.6798193347881435E-8</v>
      </c>
      <c r="O665" s="186">
        <v>10</v>
      </c>
      <c r="P665" s="183">
        <f t="shared" si="102"/>
        <v>3.5952037695165054E-8</v>
      </c>
      <c r="Q665" s="184">
        <v>0.14768999999999999</v>
      </c>
      <c r="R665" s="187">
        <f t="shared" si="103"/>
        <v>2.998280130346843E-8</v>
      </c>
      <c r="S665" s="182">
        <v>10</v>
      </c>
      <c r="T665" s="183">
        <f t="shared" si="104"/>
        <v>4.671797555538925E-8</v>
      </c>
      <c r="U665" s="184">
        <v>6.0539999999999997E-2</v>
      </c>
      <c r="V665" s="185">
        <f t="shared" si="105"/>
        <v>2.4028823313955739E-8</v>
      </c>
      <c r="W665" s="186">
        <v>10</v>
      </c>
      <c r="X665" s="183">
        <f t="shared" si="106"/>
        <v>8.2750421435483807E-8</v>
      </c>
      <c r="Y665" s="184">
        <v>6.0539999999999997E-2</v>
      </c>
      <c r="Z665" s="187">
        <f t="shared" si="107"/>
        <v>1.2141713090690108E-7</v>
      </c>
      <c r="AA665" s="182">
        <v>0</v>
      </c>
      <c r="AB665" s="183">
        <f t="shared" si="108"/>
        <v>0</v>
      </c>
      <c r="AC665" s="184">
        <v>0</v>
      </c>
      <c r="AD665" s="185">
        <f t="shared" si="109"/>
        <v>0</v>
      </c>
    </row>
    <row r="666" spans="2:30" x14ac:dyDescent="0.25">
      <c r="B666" s="178" t="s">
        <v>5065</v>
      </c>
      <c r="C666" s="179" t="s">
        <v>5066</v>
      </c>
      <c r="D666" s="179" t="s">
        <v>7</v>
      </c>
      <c r="E666" s="179" t="s">
        <v>5067</v>
      </c>
      <c r="F666" s="179" t="s">
        <v>1199</v>
      </c>
      <c r="G666" s="179" t="s">
        <v>1199</v>
      </c>
      <c r="H666" s="180">
        <v>39993</v>
      </c>
      <c r="I666" s="180">
        <v>40245</v>
      </c>
      <c r="J666" s="181" t="s">
        <v>1</v>
      </c>
      <c r="K666" s="188">
        <v>24</v>
      </c>
      <c r="L666" s="183">
        <f t="shared" si="100"/>
        <v>7.6698143638078329E-8</v>
      </c>
      <c r="M666" s="184">
        <v>0.14529600000000001</v>
      </c>
      <c r="N666" s="185">
        <f t="shared" si="101"/>
        <v>1.652590087801328E-8</v>
      </c>
      <c r="O666" s="186">
        <v>24</v>
      </c>
      <c r="P666" s="183">
        <f t="shared" si="102"/>
        <v>8.6284890468396123E-8</v>
      </c>
      <c r="Q666" s="184">
        <v>0.14529600000000001</v>
      </c>
      <c r="R666" s="187">
        <f t="shared" si="103"/>
        <v>2.9496791239682778E-8</v>
      </c>
      <c r="S666" s="182">
        <v>24</v>
      </c>
      <c r="T666" s="183">
        <f t="shared" si="104"/>
        <v>1.121231413329342E-7</v>
      </c>
      <c r="U666" s="184">
        <v>0.14529600000000001</v>
      </c>
      <c r="V666" s="185">
        <f t="shared" si="105"/>
        <v>5.7669175953493783E-8</v>
      </c>
      <c r="W666" s="186">
        <v>24</v>
      </c>
      <c r="X666" s="183">
        <f t="shared" si="106"/>
        <v>1.9860101144516114E-7</v>
      </c>
      <c r="Y666" s="184">
        <v>0.14529600000000001</v>
      </c>
      <c r="Z666" s="187">
        <f t="shared" si="107"/>
        <v>2.9140111417656263E-7</v>
      </c>
      <c r="AA666" s="182">
        <v>0</v>
      </c>
      <c r="AB666" s="183">
        <f t="shared" si="108"/>
        <v>0</v>
      </c>
      <c r="AC666" s="184">
        <v>0</v>
      </c>
      <c r="AD666" s="185">
        <f t="shared" si="109"/>
        <v>0</v>
      </c>
    </row>
    <row r="667" spans="2:30" x14ac:dyDescent="0.25">
      <c r="B667" s="178" t="s">
        <v>11305</v>
      </c>
      <c r="C667" s="179" t="s">
        <v>11306</v>
      </c>
      <c r="D667" s="179" t="s">
        <v>7</v>
      </c>
      <c r="E667" s="179" t="s">
        <v>11307</v>
      </c>
      <c r="F667" s="179" t="s">
        <v>1199</v>
      </c>
      <c r="G667" s="179" t="s">
        <v>1199</v>
      </c>
      <c r="H667" s="180">
        <v>39937</v>
      </c>
      <c r="I667" s="180">
        <v>40262</v>
      </c>
      <c r="J667" s="181" t="s">
        <v>1</v>
      </c>
      <c r="K667" s="188">
        <v>24</v>
      </c>
      <c r="L667" s="183">
        <f t="shared" si="100"/>
        <v>7.6698143638078329E-8</v>
      </c>
      <c r="M667" s="184">
        <v>0.14529600000000001</v>
      </c>
      <c r="N667" s="185">
        <f t="shared" si="101"/>
        <v>1.652590087801328E-8</v>
      </c>
      <c r="O667" s="186">
        <v>24</v>
      </c>
      <c r="P667" s="183">
        <f t="shared" si="102"/>
        <v>8.6284890468396123E-8</v>
      </c>
      <c r="Q667" s="184">
        <v>0.14529600000000001</v>
      </c>
      <c r="R667" s="187">
        <f t="shared" si="103"/>
        <v>2.9496791239682778E-8</v>
      </c>
      <c r="S667" s="182">
        <v>24</v>
      </c>
      <c r="T667" s="183">
        <f t="shared" si="104"/>
        <v>1.121231413329342E-7</v>
      </c>
      <c r="U667" s="184">
        <v>0.14529600000000001</v>
      </c>
      <c r="V667" s="185">
        <f t="shared" si="105"/>
        <v>5.7669175953493783E-8</v>
      </c>
      <c r="W667" s="186">
        <v>24</v>
      </c>
      <c r="X667" s="183">
        <f t="shared" si="106"/>
        <v>1.9860101144516114E-7</v>
      </c>
      <c r="Y667" s="184">
        <v>0.14529600000000001</v>
      </c>
      <c r="Z667" s="187">
        <f t="shared" si="107"/>
        <v>2.9140111417656263E-7</v>
      </c>
      <c r="AA667" s="182">
        <v>0</v>
      </c>
      <c r="AB667" s="183">
        <f t="shared" si="108"/>
        <v>0</v>
      </c>
      <c r="AC667" s="184">
        <v>0</v>
      </c>
      <c r="AD667" s="185">
        <f t="shared" si="109"/>
        <v>0</v>
      </c>
    </row>
    <row r="668" spans="2:30" x14ac:dyDescent="0.25">
      <c r="B668" s="178" t="s">
        <v>9922</v>
      </c>
      <c r="C668" s="179" t="s">
        <v>9923</v>
      </c>
      <c r="D668" s="179" t="s">
        <v>7</v>
      </c>
      <c r="E668" s="179" t="s">
        <v>1309</v>
      </c>
      <c r="F668" s="179" t="s">
        <v>1199</v>
      </c>
      <c r="G668" s="179" t="s">
        <v>1199</v>
      </c>
      <c r="H668" s="180">
        <v>39912</v>
      </c>
      <c r="I668" s="180">
        <v>40583</v>
      </c>
      <c r="J668" s="181" t="s">
        <v>1</v>
      </c>
      <c r="K668" s="188">
        <v>24</v>
      </c>
      <c r="L668" s="183">
        <f t="shared" si="100"/>
        <v>7.6698143638078329E-8</v>
      </c>
      <c r="M668" s="184">
        <v>0.14529600000000001</v>
      </c>
      <c r="N668" s="185">
        <f t="shared" si="101"/>
        <v>1.652590087801328E-8</v>
      </c>
      <c r="O668" s="186">
        <v>24</v>
      </c>
      <c r="P668" s="183">
        <f t="shared" si="102"/>
        <v>8.6284890468396123E-8</v>
      </c>
      <c r="Q668" s="184">
        <v>0.14529600000000001</v>
      </c>
      <c r="R668" s="187">
        <f t="shared" si="103"/>
        <v>2.9496791239682778E-8</v>
      </c>
      <c r="S668" s="182">
        <v>24</v>
      </c>
      <c r="T668" s="183">
        <f t="shared" si="104"/>
        <v>1.121231413329342E-7</v>
      </c>
      <c r="U668" s="184">
        <v>0.14529600000000001</v>
      </c>
      <c r="V668" s="185">
        <f t="shared" si="105"/>
        <v>5.7669175953493783E-8</v>
      </c>
      <c r="W668" s="186">
        <v>24</v>
      </c>
      <c r="X668" s="183">
        <f t="shared" si="106"/>
        <v>1.9860101144516114E-7</v>
      </c>
      <c r="Y668" s="184">
        <v>0.14529600000000001</v>
      </c>
      <c r="Z668" s="187">
        <f t="shared" si="107"/>
        <v>2.9140111417656263E-7</v>
      </c>
      <c r="AA668" s="182">
        <v>0</v>
      </c>
      <c r="AB668" s="183">
        <f t="shared" si="108"/>
        <v>0</v>
      </c>
      <c r="AC668" s="184">
        <v>0</v>
      </c>
      <c r="AD668" s="185">
        <f t="shared" si="109"/>
        <v>0</v>
      </c>
    </row>
    <row r="669" spans="2:30" x14ac:dyDescent="0.25">
      <c r="B669" s="178" t="s">
        <v>4114</v>
      </c>
      <c r="C669" s="179" t="s">
        <v>4115</v>
      </c>
      <c r="D669" s="179" t="s">
        <v>7</v>
      </c>
      <c r="E669" s="179" t="s">
        <v>4116</v>
      </c>
      <c r="F669" s="179" t="s">
        <v>1199</v>
      </c>
      <c r="G669" s="179" t="s">
        <v>1199</v>
      </c>
      <c r="H669" s="180">
        <v>41058</v>
      </c>
      <c r="I669" s="180">
        <v>41058</v>
      </c>
      <c r="J669" s="181" t="s">
        <v>1</v>
      </c>
      <c r="K669" s="188">
        <v>0</v>
      </c>
      <c r="L669" s="183">
        <f t="shared" si="100"/>
        <v>0</v>
      </c>
      <c r="M669" s="184">
        <v>0.14529600000000001</v>
      </c>
      <c r="N669" s="185">
        <f t="shared" si="101"/>
        <v>1.652590087801328E-8</v>
      </c>
      <c r="O669" s="186">
        <v>0</v>
      </c>
      <c r="P669" s="183">
        <f t="shared" si="102"/>
        <v>0</v>
      </c>
      <c r="Q669" s="184">
        <v>0.14529600000000001</v>
      </c>
      <c r="R669" s="187">
        <f t="shared" si="103"/>
        <v>2.9496791239682778E-8</v>
      </c>
      <c r="S669" s="182">
        <v>0</v>
      </c>
      <c r="T669" s="183">
        <f t="shared" si="104"/>
        <v>0</v>
      </c>
      <c r="U669" s="184">
        <v>0.14529600000000001</v>
      </c>
      <c r="V669" s="185">
        <f t="shared" si="105"/>
        <v>5.7669175953493783E-8</v>
      </c>
      <c r="W669" s="186">
        <v>0</v>
      </c>
      <c r="X669" s="183">
        <f t="shared" si="106"/>
        <v>0</v>
      </c>
      <c r="Y669" s="184">
        <v>0.14529600000000001</v>
      </c>
      <c r="Z669" s="187">
        <f t="shared" si="107"/>
        <v>2.9140111417656263E-7</v>
      </c>
      <c r="AA669" s="182">
        <v>0</v>
      </c>
      <c r="AB669" s="183">
        <f t="shared" si="108"/>
        <v>0</v>
      </c>
      <c r="AC669" s="184">
        <v>0</v>
      </c>
      <c r="AD669" s="185">
        <f t="shared" si="109"/>
        <v>0</v>
      </c>
    </row>
    <row r="670" spans="2:30" x14ac:dyDescent="0.25">
      <c r="B670" s="178" t="s">
        <v>10154</v>
      </c>
      <c r="C670" s="179" t="s">
        <v>10155</v>
      </c>
      <c r="D670" s="179" t="s">
        <v>10</v>
      </c>
      <c r="E670" s="179" t="s">
        <v>10156</v>
      </c>
      <c r="F670" s="179" t="s">
        <v>1199</v>
      </c>
      <c r="G670" s="179" t="s">
        <v>1199</v>
      </c>
      <c r="H670" s="180">
        <v>39864</v>
      </c>
      <c r="I670" s="180">
        <v>40081</v>
      </c>
      <c r="J670" s="181" t="s">
        <v>1</v>
      </c>
      <c r="K670" s="188">
        <v>22</v>
      </c>
      <c r="L670" s="183">
        <f t="shared" si="100"/>
        <v>7.0306631668238474E-8</v>
      </c>
      <c r="M670" s="184">
        <v>0.133188</v>
      </c>
      <c r="N670" s="185">
        <f t="shared" si="101"/>
        <v>1.5148742471512172E-8</v>
      </c>
      <c r="O670" s="186">
        <v>22</v>
      </c>
      <c r="P670" s="183">
        <f t="shared" si="102"/>
        <v>7.9094482929363115E-8</v>
      </c>
      <c r="Q670" s="184">
        <v>0.133188</v>
      </c>
      <c r="R670" s="187">
        <f t="shared" si="103"/>
        <v>2.7038725303042547E-8</v>
      </c>
      <c r="S670" s="182">
        <v>22</v>
      </c>
      <c r="T670" s="183">
        <f t="shared" si="104"/>
        <v>1.0277954622185634E-7</v>
      </c>
      <c r="U670" s="184">
        <v>0.133188</v>
      </c>
      <c r="V670" s="185">
        <f t="shared" si="105"/>
        <v>5.2863411290702631E-8</v>
      </c>
      <c r="W670" s="186">
        <v>22</v>
      </c>
      <c r="X670" s="183">
        <f t="shared" si="106"/>
        <v>1.8205092715806439E-7</v>
      </c>
      <c r="Y670" s="184">
        <v>0.133188</v>
      </c>
      <c r="Z670" s="187">
        <f t="shared" si="107"/>
        <v>2.671176879951824E-7</v>
      </c>
      <c r="AA670" s="182">
        <v>0</v>
      </c>
      <c r="AB670" s="183">
        <f t="shared" si="108"/>
        <v>0</v>
      </c>
      <c r="AC670" s="184">
        <v>0</v>
      </c>
      <c r="AD670" s="185">
        <f t="shared" si="109"/>
        <v>0</v>
      </c>
    </row>
    <row r="671" spans="2:30" x14ac:dyDescent="0.25">
      <c r="B671" s="178" t="s">
        <v>5658</v>
      </c>
      <c r="C671" s="179" t="s">
        <v>5659</v>
      </c>
      <c r="D671" s="179" t="s">
        <v>7</v>
      </c>
      <c r="E671" s="179" t="s">
        <v>3637</v>
      </c>
      <c r="F671" s="179" t="s">
        <v>1199</v>
      </c>
      <c r="G671" s="179" t="s">
        <v>1199</v>
      </c>
      <c r="H671" s="180">
        <v>39800</v>
      </c>
      <c r="I671" s="180">
        <v>40430</v>
      </c>
      <c r="J671" s="181" t="s">
        <v>1</v>
      </c>
      <c r="K671" s="188">
        <v>22</v>
      </c>
      <c r="L671" s="183">
        <f t="shared" si="100"/>
        <v>7.0306631668238474E-8</v>
      </c>
      <c r="M671" s="184">
        <v>0.133188</v>
      </c>
      <c r="N671" s="185">
        <f t="shared" si="101"/>
        <v>1.5148742471512172E-8</v>
      </c>
      <c r="O671" s="186">
        <v>22</v>
      </c>
      <c r="P671" s="183">
        <f t="shared" si="102"/>
        <v>7.9094482929363115E-8</v>
      </c>
      <c r="Q671" s="184">
        <v>0.133188</v>
      </c>
      <c r="R671" s="187">
        <f t="shared" si="103"/>
        <v>2.7038725303042547E-8</v>
      </c>
      <c r="S671" s="182">
        <v>22</v>
      </c>
      <c r="T671" s="183">
        <f t="shared" si="104"/>
        <v>1.0277954622185634E-7</v>
      </c>
      <c r="U671" s="184">
        <v>0.133188</v>
      </c>
      <c r="V671" s="185">
        <f t="shared" si="105"/>
        <v>5.2863411290702631E-8</v>
      </c>
      <c r="W671" s="186">
        <v>22</v>
      </c>
      <c r="X671" s="183">
        <f t="shared" si="106"/>
        <v>1.8205092715806439E-7</v>
      </c>
      <c r="Y671" s="184">
        <v>0.133188</v>
      </c>
      <c r="Z671" s="187">
        <f t="shared" si="107"/>
        <v>2.671176879951824E-7</v>
      </c>
      <c r="AA671" s="182">
        <v>0</v>
      </c>
      <c r="AB671" s="183">
        <f t="shared" si="108"/>
        <v>0</v>
      </c>
      <c r="AC671" s="184">
        <v>0</v>
      </c>
      <c r="AD671" s="185">
        <f t="shared" si="109"/>
        <v>0</v>
      </c>
    </row>
    <row r="672" spans="2:30" x14ac:dyDescent="0.25">
      <c r="B672" s="178" t="s">
        <v>5232</v>
      </c>
      <c r="C672" s="179" t="s">
        <v>5233</v>
      </c>
      <c r="D672" s="179" t="s">
        <v>7</v>
      </c>
      <c r="E672" s="179" t="s">
        <v>5234</v>
      </c>
      <c r="F672" s="179" t="s">
        <v>1199</v>
      </c>
      <c r="G672" s="179" t="s">
        <v>1199</v>
      </c>
      <c r="H672" s="180">
        <v>39895</v>
      </c>
      <c r="I672" s="180">
        <v>40262</v>
      </c>
      <c r="J672" s="181" t="s">
        <v>1</v>
      </c>
      <c r="K672" s="188">
        <v>22</v>
      </c>
      <c r="L672" s="183">
        <f t="shared" si="100"/>
        <v>7.0306631668238474E-8</v>
      </c>
      <c r="M672" s="184">
        <v>0.133188</v>
      </c>
      <c r="N672" s="185">
        <f t="shared" si="101"/>
        <v>1.5148742471512172E-8</v>
      </c>
      <c r="O672" s="186">
        <v>22</v>
      </c>
      <c r="P672" s="183">
        <f t="shared" si="102"/>
        <v>7.9094482929363115E-8</v>
      </c>
      <c r="Q672" s="184">
        <v>0.133188</v>
      </c>
      <c r="R672" s="187">
        <f t="shared" si="103"/>
        <v>2.7038725303042547E-8</v>
      </c>
      <c r="S672" s="182">
        <v>22</v>
      </c>
      <c r="T672" s="183">
        <f t="shared" si="104"/>
        <v>1.0277954622185634E-7</v>
      </c>
      <c r="U672" s="184">
        <v>0.133188</v>
      </c>
      <c r="V672" s="185">
        <f t="shared" si="105"/>
        <v>5.2863411290702631E-8</v>
      </c>
      <c r="W672" s="186">
        <v>22</v>
      </c>
      <c r="X672" s="183">
        <f t="shared" si="106"/>
        <v>1.8205092715806439E-7</v>
      </c>
      <c r="Y672" s="184">
        <v>0.133188</v>
      </c>
      <c r="Z672" s="187">
        <f t="shared" si="107"/>
        <v>2.671176879951824E-7</v>
      </c>
      <c r="AA672" s="182">
        <v>0</v>
      </c>
      <c r="AB672" s="183">
        <f t="shared" si="108"/>
        <v>0</v>
      </c>
      <c r="AC672" s="184">
        <v>0</v>
      </c>
      <c r="AD672" s="185">
        <f t="shared" si="109"/>
        <v>0</v>
      </c>
    </row>
    <row r="673" spans="2:30" x14ac:dyDescent="0.25">
      <c r="B673" s="178" t="s">
        <v>2503</v>
      </c>
      <c r="C673" s="179" t="s">
        <v>2504</v>
      </c>
      <c r="D673" s="179" t="s">
        <v>7</v>
      </c>
      <c r="E673" s="179" t="s">
        <v>2505</v>
      </c>
      <c r="F673" s="179" t="s">
        <v>1199</v>
      </c>
      <c r="G673" s="179" t="s">
        <v>1199</v>
      </c>
      <c r="H673" s="180">
        <v>39748</v>
      </c>
      <c r="I673" s="180">
        <v>41597</v>
      </c>
      <c r="J673" s="181" t="s">
        <v>1</v>
      </c>
      <c r="K673" s="188">
        <v>4</v>
      </c>
      <c r="L673" s="183">
        <f t="shared" si="100"/>
        <v>1.2783023939679722E-8</v>
      </c>
      <c r="M673" s="184">
        <v>0.13315350000000001</v>
      </c>
      <c r="N673" s="185">
        <f t="shared" si="101"/>
        <v>1.5144818457222091E-8</v>
      </c>
      <c r="O673" s="186">
        <v>4</v>
      </c>
      <c r="P673" s="183">
        <f t="shared" si="102"/>
        <v>1.4380815078066021E-8</v>
      </c>
      <c r="Q673" s="184">
        <v>0.13315350000000001</v>
      </c>
      <c r="R673" s="187">
        <f t="shared" si="103"/>
        <v>2.7031721398614559E-8</v>
      </c>
      <c r="S673" s="182">
        <v>4</v>
      </c>
      <c r="T673" s="183">
        <f t="shared" si="104"/>
        <v>1.86871902221557E-8</v>
      </c>
      <c r="U673" s="184">
        <v>2.4216000000000001E-2</v>
      </c>
      <c r="V673" s="185">
        <f t="shared" si="105"/>
        <v>9.6115293255822967E-9</v>
      </c>
      <c r="W673" s="186">
        <v>4</v>
      </c>
      <c r="X673" s="183">
        <f t="shared" si="106"/>
        <v>3.3100168574193523E-8</v>
      </c>
      <c r="Y673" s="184">
        <v>2.4216000000000001E-2</v>
      </c>
      <c r="Z673" s="187">
        <f t="shared" si="107"/>
        <v>4.8566852362760435E-8</v>
      </c>
      <c r="AA673" s="182">
        <v>0</v>
      </c>
      <c r="AB673" s="183">
        <f t="shared" si="108"/>
        <v>0</v>
      </c>
      <c r="AC673" s="184">
        <v>0</v>
      </c>
      <c r="AD673" s="185">
        <f t="shared" si="109"/>
        <v>0</v>
      </c>
    </row>
    <row r="674" spans="2:30" x14ac:dyDescent="0.25">
      <c r="B674" s="178" t="s">
        <v>3113</v>
      </c>
      <c r="C674" s="179" t="s">
        <v>3114</v>
      </c>
      <c r="D674" s="179" t="s">
        <v>7</v>
      </c>
      <c r="E674" s="179" t="s">
        <v>3115</v>
      </c>
      <c r="F674" s="179" t="s">
        <v>1199</v>
      </c>
      <c r="G674" s="179" t="s">
        <v>1199</v>
      </c>
      <c r="H674" s="180">
        <v>40035</v>
      </c>
      <c r="I674" s="180">
        <v>40035</v>
      </c>
      <c r="J674" s="181" t="s">
        <v>1</v>
      </c>
      <c r="K674" s="188">
        <v>0</v>
      </c>
      <c r="L674" s="183">
        <f t="shared" si="100"/>
        <v>0</v>
      </c>
      <c r="M674" s="184">
        <v>0.13072500000000001</v>
      </c>
      <c r="N674" s="185">
        <f t="shared" si="101"/>
        <v>1.4868601973063855E-8</v>
      </c>
      <c r="O674" s="186">
        <v>0</v>
      </c>
      <c r="P674" s="183">
        <f t="shared" si="102"/>
        <v>0</v>
      </c>
      <c r="Q674" s="184">
        <v>0.13072500000000001</v>
      </c>
      <c r="R674" s="187">
        <f t="shared" si="103"/>
        <v>2.6538707430400915E-8</v>
      </c>
      <c r="S674" s="182">
        <v>0</v>
      </c>
      <c r="T674" s="183">
        <f t="shared" si="104"/>
        <v>0</v>
      </c>
      <c r="U674" s="184">
        <v>0</v>
      </c>
      <c r="V674" s="185">
        <f t="shared" si="105"/>
        <v>0</v>
      </c>
      <c r="W674" s="186">
        <v>0</v>
      </c>
      <c r="X674" s="183">
        <f t="shared" si="106"/>
        <v>0</v>
      </c>
      <c r="Y674" s="184">
        <v>0</v>
      </c>
      <c r="Z674" s="187">
        <f t="shared" si="107"/>
        <v>0</v>
      </c>
      <c r="AA674" s="182">
        <v>0</v>
      </c>
      <c r="AB674" s="183">
        <f t="shared" si="108"/>
        <v>0</v>
      </c>
      <c r="AC674" s="184">
        <v>0</v>
      </c>
      <c r="AD674" s="185">
        <f t="shared" si="109"/>
        <v>0</v>
      </c>
    </row>
    <row r="675" spans="2:30" x14ac:dyDescent="0.25">
      <c r="B675" s="178" t="s">
        <v>6216</v>
      </c>
      <c r="C675" s="179" t="s">
        <v>6217</v>
      </c>
      <c r="D675" s="179" t="s">
        <v>7</v>
      </c>
      <c r="E675" s="179" t="s">
        <v>6218</v>
      </c>
      <c r="F675" s="179" t="s">
        <v>1199</v>
      </c>
      <c r="G675" s="179" t="s">
        <v>1199</v>
      </c>
      <c r="H675" s="180">
        <v>39195</v>
      </c>
      <c r="I675" s="180">
        <v>39912</v>
      </c>
      <c r="J675" s="181" t="s">
        <v>1</v>
      </c>
      <c r="K675" s="188">
        <v>44</v>
      </c>
      <c r="L675" s="183">
        <f t="shared" si="100"/>
        <v>1.4061326333647695E-7</v>
      </c>
      <c r="M675" s="184">
        <v>0.121144089</v>
      </c>
      <c r="N675" s="185">
        <f t="shared" si="101"/>
        <v>1.3778873518687497E-8</v>
      </c>
      <c r="O675" s="186">
        <v>44</v>
      </c>
      <c r="P675" s="183">
        <f t="shared" si="102"/>
        <v>1.5818896585872623E-7</v>
      </c>
      <c r="Q675" s="184">
        <v>0.121144089</v>
      </c>
      <c r="R675" s="187">
        <f t="shared" si="103"/>
        <v>2.4593670184688846E-8</v>
      </c>
      <c r="S675" s="182">
        <v>20</v>
      </c>
      <c r="T675" s="183">
        <f t="shared" si="104"/>
        <v>9.3435951110778501E-8</v>
      </c>
      <c r="U675" s="184">
        <v>0.12107999999999999</v>
      </c>
      <c r="V675" s="185">
        <f t="shared" si="105"/>
        <v>4.8057646627911478E-8</v>
      </c>
      <c r="W675" s="186">
        <v>20</v>
      </c>
      <c r="X675" s="183">
        <f t="shared" si="106"/>
        <v>1.6550084287096761E-7</v>
      </c>
      <c r="Y675" s="184">
        <v>0.12107999999999999</v>
      </c>
      <c r="Z675" s="187">
        <f t="shared" si="107"/>
        <v>2.4283426181380216E-7</v>
      </c>
      <c r="AA675" s="182">
        <v>0</v>
      </c>
      <c r="AB675" s="183">
        <f t="shared" si="108"/>
        <v>0</v>
      </c>
      <c r="AC675" s="184">
        <v>0</v>
      </c>
      <c r="AD675" s="185">
        <f t="shared" si="109"/>
        <v>0</v>
      </c>
    </row>
    <row r="676" spans="2:30" x14ac:dyDescent="0.25">
      <c r="B676" s="178" t="s">
        <v>15952</v>
      </c>
      <c r="C676" s="179" t="s">
        <v>15953</v>
      </c>
      <c r="D676" s="179" t="s">
        <v>7</v>
      </c>
      <c r="E676" s="179" t="s">
        <v>15954</v>
      </c>
      <c r="F676" s="179" t="s">
        <v>1199</v>
      </c>
      <c r="G676" s="179" t="s">
        <v>1199</v>
      </c>
      <c r="H676" s="180">
        <v>40161</v>
      </c>
      <c r="I676" s="180">
        <v>40247</v>
      </c>
      <c r="J676" s="181" t="s">
        <v>1</v>
      </c>
      <c r="K676" s="188">
        <v>20</v>
      </c>
      <c r="L676" s="183">
        <f t="shared" si="100"/>
        <v>6.3915119698398605E-8</v>
      </c>
      <c r="M676" s="184">
        <v>0.12107999999999999</v>
      </c>
      <c r="N676" s="185">
        <f t="shared" si="101"/>
        <v>1.3771584065011065E-8</v>
      </c>
      <c r="O676" s="186">
        <v>20</v>
      </c>
      <c r="P676" s="183">
        <f t="shared" si="102"/>
        <v>7.1904075390330107E-8</v>
      </c>
      <c r="Q676" s="184">
        <v>0.12107999999999999</v>
      </c>
      <c r="R676" s="187">
        <f t="shared" si="103"/>
        <v>2.4580659366402313E-8</v>
      </c>
      <c r="S676" s="182">
        <v>20</v>
      </c>
      <c r="T676" s="183">
        <f t="shared" si="104"/>
        <v>9.3435951110778501E-8</v>
      </c>
      <c r="U676" s="184">
        <v>0.12107999999999999</v>
      </c>
      <c r="V676" s="185">
        <f t="shared" si="105"/>
        <v>4.8057646627911478E-8</v>
      </c>
      <c r="W676" s="186">
        <v>20</v>
      </c>
      <c r="X676" s="183">
        <f t="shared" si="106"/>
        <v>1.6550084287096761E-7</v>
      </c>
      <c r="Y676" s="184">
        <v>0.12107999999999999</v>
      </c>
      <c r="Z676" s="187">
        <f t="shared" si="107"/>
        <v>2.4283426181380216E-7</v>
      </c>
      <c r="AA676" s="182">
        <v>0</v>
      </c>
      <c r="AB676" s="183">
        <f t="shared" si="108"/>
        <v>0</v>
      </c>
      <c r="AC676" s="184">
        <v>0</v>
      </c>
      <c r="AD676" s="185">
        <f t="shared" si="109"/>
        <v>0</v>
      </c>
    </row>
    <row r="677" spans="2:30" x14ac:dyDescent="0.25">
      <c r="B677" s="178" t="s">
        <v>16171</v>
      </c>
      <c r="C677" s="179" t="s">
        <v>16172</v>
      </c>
      <c r="D677" s="179" t="s">
        <v>19</v>
      </c>
      <c r="E677" s="179" t="s">
        <v>16173</v>
      </c>
      <c r="F677" s="179" t="s">
        <v>1199</v>
      </c>
      <c r="G677" s="179" t="s">
        <v>1199</v>
      </c>
      <c r="H677" s="180">
        <v>41620</v>
      </c>
      <c r="I677" s="180">
        <v>41620</v>
      </c>
      <c r="J677" s="181" t="s">
        <v>1</v>
      </c>
      <c r="K677" s="188">
        <v>0</v>
      </c>
      <c r="L677" s="183">
        <f t="shared" si="100"/>
        <v>0</v>
      </c>
      <c r="M677" s="184">
        <v>0.11269125000000001</v>
      </c>
      <c r="N677" s="185">
        <f t="shared" si="101"/>
        <v>1.2817451459912275E-8</v>
      </c>
      <c r="O677" s="186">
        <v>0</v>
      </c>
      <c r="P677" s="183">
        <f t="shared" si="102"/>
        <v>0</v>
      </c>
      <c r="Q677" s="184">
        <v>0</v>
      </c>
      <c r="R677" s="187">
        <f t="shared" si="103"/>
        <v>0</v>
      </c>
      <c r="S677" s="182">
        <v>0</v>
      </c>
      <c r="T677" s="183">
        <f t="shared" si="104"/>
        <v>0</v>
      </c>
      <c r="U677" s="184">
        <v>0</v>
      </c>
      <c r="V677" s="185">
        <f t="shared" si="105"/>
        <v>0</v>
      </c>
      <c r="W677" s="186">
        <v>0</v>
      </c>
      <c r="X677" s="183">
        <f t="shared" si="106"/>
        <v>0</v>
      </c>
      <c r="Y677" s="184">
        <v>0</v>
      </c>
      <c r="Z677" s="187">
        <f t="shared" si="107"/>
        <v>0</v>
      </c>
      <c r="AA677" s="182">
        <v>0</v>
      </c>
      <c r="AB677" s="183">
        <f t="shared" si="108"/>
        <v>0</v>
      </c>
      <c r="AC677" s="184">
        <v>0</v>
      </c>
      <c r="AD677" s="185">
        <f t="shared" si="109"/>
        <v>0</v>
      </c>
    </row>
    <row r="678" spans="2:30" x14ac:dyDescent="0.25">
      <c r="B678" s="178" t="s">
        <v>6462</v>
      </c>
      <c r="C678" s="179" t="s">
        <v>6463</v>
      </c>
      <c r="D678" s="179" t="s">
        <v>7</v>
      </c>
      <c r="E678" s="179" t="s">
        <v>6464</v>
      </c>
      <c r="F678" s="179" t="s">
        <v>1199</v>
      </c>
      <c r="G678" s="179" t="s">
        <v>1199</v>
      </c>
      <c r="H678" s="180">
        <v>39926</v>
      </c>
      <c r="I678" s="180">
        <v>40233</v>
      </c>
      <c r="J678" s="181" t="s">
        <v>1</v>
      </c>
      <c r="K678" s="188">
        <v>18</v>
      </c>
      <c r="L678" s="183">
        <f t="shared" si="100"/>
        <v>5.752360772855875E-8</v>
      </c>
      <c r="M678" s="184">
        <v>0.108972</v>
      </c>
      <c r="N678" s="185">
        <f t="shared" si="101"/>
        <v>1.2394425658509959E-8</v>
      </c>
      <c r="O678" s="186">
        <v>18</v>
      </c>
      <c r="P678" s="183">
        <f t="shared" si="102"/>
        <v>6.4713667851297099E-8</v>
      </c>
      <c r="Q678" s="184">
        <v>0.108972</v>
      </c>
      <c r="R678" s="187">
        <f t="shared" si="103"/>
        <v>2.2122593429762083E-8</v>
      </c>
      <c r="S678" s="182">
        <v>18</v>
      </c>
      <c r="T678" s="183">
        <f t="shared" si="104"/>
        <v>8.4092355999700644E-8</v>
      </c>
      <c r="U678" s="184">
        <v>0.108972</v>
      </c>
      <c r="V678" s="185">
        <f t="shared" si="105"/>
        <v>4.3251881965120333E-8</v>
      </c>
      <c r="W678" s="186">
        <v>18</v>
      </c>
      <c r="X678" s="183">
        <f t="shared" si="106"/>
        <v>1.4895075858387087E-7</v>
      </c>
      <c r="Y678" s="184">
        <v>0.108972</v>
      </c>
      <c r="Z678" s="187">
        <f t="shared" si="107"/>
        <v>2.1855083563242195E-7</v>
      </c>
      <c r="AA678" s="182">
        <v>0</v>
      </c>
      <c r="AB678" s="183">
        <f t="shared" si="108"/>
        <v>0</v>
      </c>
      <c r="AC678" s="184">
        <v>0</v>
      </c>
      <c r="AD678" s="185">
        <f t="shared" si="109"/>
        <v>0</v>
      </c>
    </row>
    <row r="679" spans="2:30" x14ac:dyDescent="0.25">
      <c r="B679" s="178" t="s">
        <v>7568</v>
      </c>
      <c r="C679" s="179" t="s">
        <v>7569</v>
      </c>
      <c r="D679" s="179" t="s">
        <v>7</v>
      </c>
      <c r="E679" s="179" t="s">
        <v>7570</v>
      </c>
      <c r="F679" s="179" t="s">
        <v>1199</v>
      </c>
      <c r="G679" s="179" t="s">
        <v>1199</v>
      </c>
      <c r="H679" s="180">
        <v>40932</v>
      </c>
      <c r="I679" s="180">
        <v>40932</v>
      </c>
      <c r="J679" s="181" t="s">
        <v>1</v>
      </c>
      <c r="K679" s="188">
        <v>0</v>
      </c>
      <c r="L679" s="183">
        <f t="shared" si="100"/>
        <v>0</v>
      </c>
      <c r="M679" s="184">
        <v>0.10742288999999999</v>
      </c>
      <c r="N679" s="185">
        <f t="shared" si="101"/>
        <v>1.2218230592512688E-8</v>
      </c>
      <c r="O679" s="186">
        <v>0</v>
      </c>
      <c r="P679" s="183">
        <f t="shared" si="102"/>
        <v>0</v>
      </c>
      <c r="Q679" s="184">
        <v>0.10742288999999999</v>
      </c>
      <c r="R679" s="187">
        <f t="shared" si="103"/>
        <v>2.1808105940242034E-8</v>
      </c>
      <c r="S679" s="182">
        <v>0</v>
      </c>
      <c r="T679" s="183">
        <f t="shared" si="104"/>
        <v>0</v>
      </c>
      <c r="U679" s="184">
        <v>0.10742288999999999</v>
      </c>
      <c r="V679" s="185">
        <f t="shared" si="105"/>
        <v>4.2637027480748311E-8</v>
      </c>
      <c r="W679" s="186">
        <v>0</v>
      </c>
      <c r="X679" s="183">
        <f t="shared" si="106"/>
        <v>0</v>
      </c>
      <c r="Y679" s="184">
        <v>0.10742288999999999</v>
      </c>
      <c r="Z679" s="187">
        <f t="shared" si="107"/>
        <v>2.154439890572784E-7</v>
      </c>
      <c r="AA679" s="182">
        <v>0</v>
      </c>
      <c r="AB679" s="183">
        <f t="shared" si="108"/>
        <v>0</v>
      </c>
      <c r="AC679" s="184">
        <v>0</v>
      </c>
      <c r="AD679" s="185">
        <f t="shared" si="109"/>
        <v>0</v>
      </c>
    </row>
    <row r="680" spans="2:30" x14ac:dyDescent="0.25">
      <c r="B680" s="178" t="s">
        <v>9936</v>
      </c>
      <c r="C680" s="179" t="s">
        <v>9937</v>
      </c>
      <c r="D680" s="179" t="s">
        <v>7</v>
      </c>
      <c r="E680" s="179" t="s">
        <v>9938</v>
      </c>
      <c r="F680" s="179" t="s">
        <v>1199</v>
      </c>
      <c r="G680" s="179" t="s">
        <v>1199</v>
      </c>
      <c r="H680" s="180">
        <v>40932</v>
      </c>
      <c r="I680" s="180">
        <v>40932</v>
      </c>
      <c r="J680" s="181" t="s">
        <v>1</v>
      </c>
      <c r="K680" s="188">
        <v>0</v>
      </c>
      <c r="L680" s="183">
        <f t="shared" si="100"/>
        <v>0</v>
      </c>
      <c r="M680" s="184">
        <v>0.10742288999999999</v>
      </c>
      <c r="N680" s="185">
        <f t="shared" si="101"/>
        <v>1.2218230592512688E-8</v>
      </c>
      <c r="O680" s="186">
        <v>0</v>
      </c>
      <c r="P680" s="183">
        <f t="shared" si="102"/>
        <v>0</v>
      </c>
      <c r="Q680" s="184">
        <v>0.10742288999999999</v>
      </c>
      <c r="R680" s="187">
        <f t="shared" si="103"/>
        <v>2.1808105940242034E-8</v>
      </c>
      <c r="S680" s="182">
        <v>0</v>
      </c>
      <c r="T680" s="183">
        <f t="shared" si="104"/>
        <v>0</v>
      </c>
      <c r="U680" s="184">
        <v>0.10742288999999999</v>
      </c>
      <c r="V680" s="185">
        <f t="shared" si="105"/>
        <v>4.2637027480748311E-8</v>
      </c>
      <c r="W680" s="186">
        <v>0</v>
      </c>
      <c r="X680" s="183">
        <f t="shared" si="106"/>
        <v>0</v>
      </c>
      <c r="Y680" s="184">
        <v>0.10742288999999999</v>
      </c>
      <c r="Z680" s="187">
        <f t="shared" si="107"/>
        <v>2.154439890572784E-7</v>
      </c>
      <c r="AA680" s="182">
        <v>0</v>
      </c>
      <c r="AB680" s="183">
        <f t="shared" si="108"/>
        <v>0</v>
      </c>
      <c r="AC680" s="184">
        <v>0</v>
      </c>
      <c r="AD680" s="185">
        <f t="shared" si="109"/>
        <v>0</v>
      </c>
    </row>
    <row r="681" spans="2:30" x14ac:dyDescent="0.25">
      <c r="B681" s="178" t="s">
        <v>16061</v>
      </c>
      <c r="C681" s="179" t="s">
        <v>16062</v>
      </c>
      <c r="D681" s="179" t="s">
        <v>23</v>
      </c>
      <c r="E681" s="179" t="s">
        <v>2425</v>
      </c>
      <c r="F681" s="179" t="s">
        <v>1199</v>
      </c>
      <c r="G681" s="179" t="s">
        <v>1199</v>
      </c>
      <c r="H681" s="180">
        <v>40932</v>
      </c>
      <c r="I681" s="180">
        <v>40932</v>
      </c>
      <c r="J681" s="181" t="s">
        <v>1</v>
      </c>
      <c r="K681" s="188">
        <v>0</v>
      </c>
      <c r="L681" s="183">
        <f t="shared" si="100"/>
        <v>0</v>
      </c>
      <c r="M681" s="184">
        <v>0.10742288999999999</v>
      </c>
      <c r="N681" s="185">
        <f t="shared" si="101"/>
        <v>1.2218230592512688E-8</v>
      </c>
      <c r="O681" s="186">
        <v>0</v>
      </c>
      <c r="P681" s="183">
        <f t="shared" si="102"/>
        <v>0</v>
      </c>
      <c r="Q681" s="184">
        <v>0.10742288999999999</v>
      </c>
      <c r="R681" s="187">
        <f t="shared" si="103"/>
        <v>2.1808105940242034E-8</v>
      </c>
      <c r="S681" s="182">
        <v>0</v>
      </c>
      <c r="T681" s="183">
        <f t="shared" si="104"/>
        <v>0</v>
      </c>
      <c r="U681" s="184">
        <v>0.10742288999999999</v>
      </c>
      <c r="V681" s="185">
        <f t="shared" si="105"/>
        <v>4.2637027480748311E-8</v>
      </c>
      <c r="W681" s="186">
        <v>0</v>
      </c>
      <c r="X681" s="183">
        <f t="shared" si="106"/>
        <v>0</v>
      </c>
      <c r="Y681" s="184">
        <v>0.10742288999999999</v>
      </c>
      <c r="Z681" s="187">
        <f t="shared" si="107"/>
        <v>2.154439890572784E-7</v>
      </c>
      <c r="AA681" s="182">
        <v>0</v>
      </c>
      <c r="AB681" s="183">
        <f t="shared" si="108"/>
        <v>0</v>
      </c>
      <c r="AC681" s="184">
        <v>0</v>
      </c>
      <c r="AD681" s="185">
        <f t="shared" si="109"/>
        <v>0</v>
      </c>
    </row>
    <row r="682" spans="2:30" x14ac:dyDescent="0.25">
      <c r="B682" s="178" t="s">
        <v>4156</v>
      </c>
      <c r="C682" s="179" t="s">
        <v>4157</v>
      </c>
      <c r="D682" s="179" t="s">
        <v>7</v>
      </c>
      <c r="E682" s="179" t="s">
        <v>4158</v>
      </c>
      <c r="F682" s="179" t="s">
        <v>1199</v>
      </c>
      <c r="G682" s="179" t="s">
        <v>1199</v>
      </c>
      <c r="H682" s="180">
        <v>40932</v>
      </c>
      <c r="I682" s="180">
        <v>40932</v>
      </c>
      <c r="J682" s="181" t="s">
        <v>1</v>
      </c>
      <c r="K682" s="188">
        <v>0</v>
      </c>
      <c r="L682" s="183">
        <f t="shared" si="100"/>
        <v>0</v>
      </c>
      <c r="M682" s="184">
        <v>0.10742288999999999</v>
      </c>
      <c r="N682" s="185">
        <f t="shared" si="101"/>
        <v>1.2218230592512688E-8</v>
      </c>
      <c r="O682" s="186">
        <v>0</v>
      </c>
      <c r="P682" s="183">
        <f t="shared" si="102"/>
        <v>0</v>
      </c>
      <c r="Q682" s="184">
        <v>0.10742288999999999</v>
      </c>
      <c r="R682" s="187">
        <f t="shared" si="103"/>
        <v>2.1808105940242034E-8</v>
      </c>
      <c r="S682" s="182">
        <v>0</v>
      </c>
      <c r="T682" s="183">
        <f t="shared" si="104"/>
        <v>0</v>
      </c>
      <c r="U682" s="184">
        <v>0.10742288999999999</v>
      </c>
      <c r="V682" s="185">
        <f t="shared" si="105"/>
        <v>4.2637027480748311E-8</v>
      </c>
      <c r="W682" s="186">
        <v>0</v>
      </c>
      <c r="X682" s="183">
        <f t="shared" si="106"/>
        <v>0</v>
      </c>
      <c r="Y682" s="184">
        <v>0.10742288999999999</v>
      </c>
      <c r="Z682" s="187">
        <f t="shared" si="107"/>
        <v>2.154439890572784E-7</v>
      </c>
      <c r="AA682" s="182">
        <v>0</v>
      </c>
      <c r="AB682" s="183">
        <f t="shared" si="108"/>
        <v>0</v>
      </c>
      <c r="AC682" s="184">
        <v>0</v>
      </c>
      <c r="AD682" s="185">
        <f t="shared" si="109"/>
        <v>0</v>
      </c>
    </row>
    <row r="683" spans="2:30" x14ac:dyDescent="0.25">
      <c r="B683" s="178" t="s">
        <v>2837</v>
      </c>
      <c r="C683" s="179" t="s">
        <v>2838</v>
      </c>
      <c r="D683" s="179" t="s">
        <v>7</v>
      </c>
      <c r="E683" s="179" t="s">
        <v>2425</v>
      </c>
      <c r="F683" s="179" t="s">
        <v>1199</v>
      </c>
      <c r="G683" s="179" t="s">
        <v>1199</v>
      </c>
      <c r="H683" s="180">
        <v>40932</v>
      </c>
      <c r="I683" s="180">
        <v>40932</v>
      </c>
      <c r="J683" s="181" t="s">
        <v>1</v>
      </c>
      <c r="K683" s="188">
        <v>0</v>
      </c>
      <c r="L683" s="183">
        <f t="shared" si="100"/>
        <v>0</v>
      </c>
      <c r="M683" s="184">
        <v>0.10742288999999999</v>
      </c>
      <c r="N683" s="185">
        <f t="shared" si="101"/>
        <v>1.2218230592512688E-8</v>
      </c>
      <c r="O683" s="186">
        <v>0</v>
      </c>
      <c r="P683" s="183">
        <f t="shared" si="102"/>
        <v>0</v>
      </c>
      <c r="Q683" s="184">
        <v>0.10742288999999999</v>
      </c>
      <c r="R683" s="187">
        <f t="shared" si="103"/>
        <v>2.1808105940242034E-8</v>
      </c>
      <c r="S683" s="182">
        <v>0</v>
      </c>
      <c r="T683" s="183">
        <f t="shared" si="104"/>
        <v>0</v>
      </c>
      <c r="U683" s="184">
        <v>0.10742288999999999</v>
      </c>
      <c r="V683" s="185">
        <f t="shared" si="105"/>
        <v>4.2637027480748311E-8</v>
      </c>
      <c r="W683" s="186">
        <v>0</v>
      </c>
      <c r="X683" s="183">
        <f t="shared" si="106"/>
        <v>0</v>
      </c>
      <c r="Y683" s="184">
        <v>0.10742288999999999</v>
      </c>
      <c r="Z683" s="187">
        <f t="shared" si="107"/>
        <v>2.154439890572784E-7</v>
      </c>
      <c r="AA683" s="182">
        <v>0</v>
      </c>
      <c r="AB683" s="183">
        <f t="shared" si="108"/>
        <v>0</v>
      </c>
      <c r="AC683" s="184">
        <v>0</v>
      </c>
      <c r="AD683" s="185">
        <f t="shared" si="109"/>
        <v>0</v>
      </c>
    </row>
    <row r="684" spans="2:30" x14ac:dyDescent="0.25">
      <c r="B684" s="178" t="s">
        <v>1947</v>
      </c>
      <c r="C684" s="179" t="s">
        <v>1948</v>
      </c>
      <c r="D684" s="179" t="s">
        <v>7</v>
      </c>
      <c r="E684" s="179" t="s">
        <v>1711</v>
      </c>
      <c r="F684" s="179" t="s">
        <v>1199</v>
      </c>
      <c r="G684" s="179" t="s">
        <v>1199</v>
      </c>
      <c r="H684" s="180">
        <v>41956</v>
      </c>
      <c r="I684" s="180">
        <v>41956</v>
      </c>
      <c r="J684" s="181" t="s">
        <v>1</v>
      </c>
      <c r="K684" s="188">
        <v>30</v>
      </c>
      <c r="L684" s="183">
        <f t="shared" si="100"/>
        <v>9.5872679547597921E-8</v>
      </c>
      <c r="M684" s="184">
        <v>9.9454500000000001E-2</v>
      </c>
      <c r="N684" s="185">
        <f t="shared" si="101"/>
        <v>1.1311909542398768E-8</v>
      </c>
      <c r="O684" s="186">
        <v>30</v>
      </c>
      <c r="P684" s="183">
        <f t="shared" si="102"/>
        <v>1.0785611308549516E-7</v>
      </c>
      <c r="Q684" s="184">
        <v>9.9454500000000001E-2</v>
      </c>
      <c r="R684" s="187">
        <f t="shared" si="103"/>
        <v>2.0190429360388662E-8</v>
      </c>
      <c r="S684" s="182">
        <v>0</v>
      </c>
      <c r="T684" s="183">
        <f t="shared" si="104"/>
        <v>0</v>
      </c>
      <c r="U684" s="184">
        <v>0</v>
      </c>
      <c r="V684" s="185">
        <f t="shared" si="105"/>
        <v>0</v>
      </c>
      <c r="W684" s="186">
        <v>0</v>
      </c>
      <c r="X684" s="183">
        <f t="shared" si="106"/>
        <v>0</v>
      </c>
      <c r="Y684" s="184">
        <v>0</v>
      </c>
      <c r="Z684" s="187">
        <f t="shared" si="107"/>
        <v>0</v>
      </c>
      <c r="AA684" s="182">
        <v>0</v>
      </c>
      <c r="AB684" s="183">
        <f t="shared" si="108"/>
        <v>0</v>
      </c>
      <c r="AC684" s="184">
        <v>0</v>
      </c>
      <c r="AD684" s="185">
        <f t="shared" si="109"/>
        <v>0</v>
      </c>
    </row>
    <row r="685" spans="2:30" x14ac:dyDescent="0.25">
      <c r="B685" s="178" t="s">
        <v>13090</v>
      </c>
      <c r="C685" s="179" t="s">
        <v>13091</v>
      </c>
      <c r="D685" s="179" t="s">
        <v>7</v>
      </c>
      <c r="E685" s="179" t="s">
        <v>13092</v>
      </c>
      <c r="F685" s="179" t="s">
        <v>1199</v>
      </c>
      <c r="G685" s="179" t="s">
        <v>1199</v>
      </c>
      <c r="H685" s="180">
        <v>39731</v>
      </c>
      <c r="I685" s="180">
        <v>40220</v>
      </c>
      <c r="J685" s="181" t="s">
        <v>1</v>
      </c>
      <c r="K685" s="188">
        <v>16</v>
      </c>
      <c r="L685" s="183">
        <f t="shared" si="100"/>
        <v>5.1132095758718888E-8</v>
      </c>
      <c r="M685" s="184">
        <v>9.6864000000000006E-2</v>
      </c>
      <c r="N685" s="185">
        <f t="shared" si="101"/>
        <v>1.1017267252008853E-8</v>
      </c>
      <c r="O685" s="186">
        <v>16</v>
      </c>
      <c r="P685" s="183">
        <f t="shared" si="102"/>
        <v>5.7523260312264084E-8</v>
      </c>
      <c r="Q685" s="184">
        <v>9.6864000000000006E-2</v>
      </c>
      <c r="R685" s="187">
        <f t="shared" si="103"/>
        <v>1.9664527493121852E-8</v>
      </c>
      <c r="S685" s="182">
        <v>16</v>
      </c>
      <c r="T685" s="183">
        <f t="shared" si="104"/>
        <v>7.47487608886228E-8</v>
      </c>
      <c r="U685" s="184">
        <v>9.6864000000000006E-2</v>
      </c>
      <c r="V685" s="185">
        <f t="shared" si="105"/>
        <v>3.8446117302329187E-8</v>
      </c>
      <c r="W685" s="186">
        <v>16</v>
      </c>
      <c r="X685" s="183">
        <f t="shared" si="106"/>
        <v>1.3240067429677409E-7</v>
      </c>
      <c r="Y685" s="184">
        <v>9.6864000000000006E-2</v>
      </c>
      <c r="Z685" s="187">
        <f t="shared" si="107"/>
        <v>1.9426740945104174E-7</v>
      </c>
      <c r="AA685" s="182">
        <v>0</v>
      </c>
      <c r="AB685" s="183">
        <f t="shared" si="108"/>
        <v>0</v>
      </c>
      <c r="AC685" s="184">
        <v>0</v>
      </c>
      <c r="AD685" s="185">
        <f t="shared" si="109"/>
        <v>0</v>
      </c>
    </row>
    <row r="686" spans="2:30" x14ac:dyDescent="0.25">
      <c r="B686" s="178" t="s">
        <v>9236</v>
      </c>
      <c r="C686" s="179" t="s">
        <v>9237</v>
      </c>
      <c r="D686" s="179" t="s">
        <v>7</v>
      </c>
      <c r="E686" s="179" t="s">
        <v>4371</v>
      </c>
      <c r="F686" s="179" t="s">
        <v>1199</v>
      </c>
      <c r="G686" s="179" t="s">
        <v>1199</v>
      </c>
      <c r="H686" s="180">
        <v>39737</v>
      </c>
      <c r="I686" s="180">
        <v>39882</v>
      </c>
      <c r="J686" s="181" t="s">
        <v>1</v>
      </c>
      <c r="K686" s="188">
        <v>16</v>
      </c>
      <c r="L686" s="183">
        <f t="shared" si="100"/>
        <v>5.1132095758718888E-8</v>
      </c>
      <c r="M686" s="184">
        <v>9.6864000000000006E-2</v>
      </c>
      <c r="N686" s="185">
        <f t="shared" si="101"/>
        <v>1.1017267252008853E-8</v>
      </c>
      <c r="O686" s="186">
        <v>16</v>
      </c>
      <c r="P686" s="183">
        <f t="shared" si="102"/>
        <v>5.7523260312264084E-8</v>
      </c>
      <c r="Q686" s="184">
        <v>9.6864000000000006E-2</v>
      </c>
      <c r="R686" s="187">
        <f t="shared" si="103"/>
        <v>1.9664527493121852E-8</v>
      </c>
      <c r="S686" s="182">
        <v>16</v>
      </c>
      <c r="T686" s="183">
        <f t="shared" si="104"/>
        <v>7.47487608886228E-8</v>
      </c>
      <c r="U686" s="184">
        <v>9.6864000000000006E-2</v>
      </c>
      <c r="V686" s="185">
        <f t="shared" si="105"/>
        <v>3.8446117302329187E-8</v>
      </c>
      <c r="W686" s="186">
        <v>16</v>
      </c>
      <c r="X686" s="183">
        <f t="shared" si="106"/>
        <v>1.3240067429677409E-7</v>
      </c>
      <c r="Y686" s="184">
        <v>9.6864000000000006E-2</v>
      </c>
      <c r="Z686" s="187">
        <f t="shared" si="107"/>
        <v>1.9426740945104174E-7</v>
      </c>
      <c r="AA686" s="182">
        <v>0</v>
      </c>
      <c r="AB686" s="183">
        <f t="shared" si="108"/>
        <v>0</v>
      </c>
      <c r="AC686" s="184">
        <v>0</v>
      </c>
      <c r="AD686" s="185">
        <f t="shared" si="109"/>
        <v>0</v>
      </c>
    </row>
    <row r="687" spans="2:30" x14ac:dyDescent="0.25">
      <c r="B687" s="178" t="s">
        <v>13913</v>
      </c>
      <c r="C687" s="179" t="s">
        <v>13914</v>
      </c>
      <c r="D687" s="179" t="s">
        <v>7</v>
      </c>
      <c r="E687" s="179" t="s">
        <v>7756</v>
      </c>
      <c r="F687" s="179" t="s">
        <v>1199</v>
      </c>
      <c r="G687" s="179" t="s">
        <v>1199</v>
      </c>
      <c r="H687" s="180">
        <v>39715</v>
      </c>
      <c r="I687" s="180">
        <v>39715</v>
      </c>
      <c r="J687" s="181" t="s">
        <v>1</v>
      </c>
      <c r="K687" s="188">
        <v>0</v>
      </c>
      <c r="L687" s="183">
        <f t="shared" si="100"/>
        <v>0</v>
      </c>
      <c r="M687" s="184">
        <v>0.09</v>
      </c>
      <c r="N687" s="185">
        <f t="shared" si="101"/>
        <v>1.02365590175999E-8</v>
      </c>
      <c r="O687" s="186">
        <v>0</v>
      </c>
      <c r="P687" s="183">
        <f t="shared" si="102"/>
        <v>0</v>
      </c>
      <c r="Q687" s="184">
        <v>0</v>
      </c>
      <c r="R687" s="187">
        <f t="shared" si="103"/>
        <v>0</v>
      </c>
      <c r="S687" s="182">
        <v>0</v>
      </c>
      <c r="T687" s="183">
        <f t="shared" si="104"/>
        <v>0</v>
      </c>
      <c r="U687" s="184">
        <v>0</v>
      </c>
      <c r="V687" s="185">
        <f t="shared" si="105"/>
        <v>0</v>
      </c>
      <c r="W687" s="186">
        <v>0</v>
      </c>
      <c r="X687" s="183">
        <f t="shared" si="106"/>
        <v>0</v>
      </c>
      <c r="Y687" s="184">
        <v>0</v>
      </c>
      <c r="Z687" s="187">
        <f t="shared" si="107"/>
        <v>0</v>
      </c>
      <c r="AA687" s="182">
        <v>0</v>
      </c>
      <c r="AB687" s="183">
        <f t="shared" si="108"/>
        <v>0</v>
      </c>
      <c r="AC687" s="184">
        <v>0</v>
      </c>
      <c r="AD687" s="185">
        <f t="shared" si="109"/>
        <v>0</v>
      </c>
    </row>
    <row r="688" spans="2:30" x14ac:dyDescent="0.25">
      <c r="B688" s="178" t="s">
        <v>10194</v>
      </c>
      <c r="C688" s="179" t="s">
        <v>10195</v>
      </c>
      <c r="D688" s="179" t="s">
        <v>7</v>
      </c>
      <c r="E688" s="179" t="s">
        <v>10196</v>
      </c>
      <c r="F688" s="179" t="s">
        <v>1199</v>
      </c>
      <c r="G688" s="179" t="s">
        <v>1199</v>
      </c>
      <c r="H688" s="180">
        <v>41793</v>
      </c>
      <c r="I688" s="180">
        <v>41793</v>
      </c>
      <c r="J688" s="181" t="s">
        <v>1</v>
      </c>
      <c r="K688" s="188">
        <v>0</v>
      </c>
      <c r="L688" s="183">
        <f t="shared" si="100"/>
        <v>0</v>
      </c>
      <c r="M688" s="184">
        <v>0.09</v>
      </c>
      <c r="N688" s="185">
        <f t="shared" si="101"/>
        <v>1.02365590175999E-8</v>
      </c>
      <c r="O688" s="186">
        <v>0</v>
      </c>
      <c r="P688" s="183">
        <f t="shared" si="102"/>
        <v>0</v>
      </c>
      <c r="Q688" s="184">
        <v>0</v>
      </c>
      <c r="R688" s="187">
        <f t="shared" si="103"/>
        <v>0</v>
      </c>
      <c r="S688" s="182">
        <v>0</v>
      </c>
      <c r="T688" s="183">
        <f t="shared" si="104"/>
        <v>0</v>
      </c>
      <c r="U688" s="184">
        <v>0</v>
      </c>
      <c r="V688" s="185">
        <f t="shared" si="105"/>
        <v>0</v>
      </c>
      <c r="W688" s="186">
        <v>0</v>
      </c>
      <c r="X688" s="183">
        <f t="shared" si="106"/>
        <v>0</v>
      </c>
      <c r="Y688" s="184">
        <v>0</v>
      </c>
      <c r="Z688" s="187">
        <f t="shared" si="107"/>
        <v>0</v>
      </c>
      <c r="AA688" s="182">
        <v>0</v>
      </c>
      <c r="AB688" s="183">
        <f t="shared" si="108"/>
        <v>0</v>
      </c>
      <c r="AC688" s="184">
        <v>0</v>
      </c>
      <c r="AD688" s="185">
        <f t="shared" si="109"/>
        <v>0</v>
      </c>
    </row>
    <row r="689" spans="2:30" x14ac:dyDescent="0.25">
      <c r="B689" s="178" t="s">
        <v>7199</v>
      </c>
      <c r="C689" s="179" t="s">
        <v>7200</v>
      </c>
      <c r="D689" s="179" t="s">
        <v>7</v>
      </c>
      <c r="E689" s="179" t="s">
        <v>7201</v>
      </c>
      <c r="F689" s="179" t="s">
        <v>1199</v>
      </c>
      <c r="G689" s="179" t="s">
        <v>1199</v>
      </c>
      <c r="H689" s="180">
        <v>39149</v>
      </c>
      <c r="I689" s="180">
        <v>39149</v>
      </c>
      <c r="J689" s="181" t="s">
        <v>1</v>
      </c>
      <c r="K689" s="188">
        <v>0</v>
      </c>
      <c r="L689" s="183">
        <f t="shared" si="100"/>
        <v>0</v>
      </c>
      <c r="M689" s="184">
        <v>0.09</v>
      </c>
      <c r="N689" s="185">
        <f t="shared" si="101"/>
        <v>1.02365590175999E-8</v>
      </c>
      <c r="O689" s="186">
        <v>0</v>
      </c>
      <c r="P689" s="183">
        <f t="shared" si="102"/>
        <v>0</v>
      </c>
      <c r="Q689" s="184">
        <v>0</v>
      </c>
      <c r="R689" s="187">
        <f t="shared" si="103"/>
        <v>0</v>
      </c>
      <c r="S689" s="182">
        <v>0</v>
      </c>
      <c r="T689" s="183">
        <f t="shared" si="104"/>
        <v>0</v>
      </c>
      <c r="U689" s="184">
        <v>0</v>
      </c>
      <c r="V689" s="185">
        <f t="shared" si="105"/>
        <v>0</v>
      </c>
      <c r="W689" s="186">
        <v>0</v>
      </c>
      <c r="X689" s="183">
        <f t="shared" si="106"/>
        <v>0</v>
      </c>
      <c r="Y689" s="184">
        <v>0</v>
      </c>
      <c r="Z689" s="187">
        <f t="shared" si="107"/>
        <v>0</v>
      </c>
      <c r="AA689" s="182">
        <v>0</v>
      </c>
      <c r="AB689" s="183">
        <f t="shared" si="108"/>
        <v>0</v>
      </c>
      <c r="AC689" s="184">
        <v>0</v>
      </c>
      <c r="AD689" s="185">
        <f t="shared" si="109"/>
        <v>0</v>
      </c>
    </row>
    <row r="690" spans="2:30" x14ac:dyDescent="0.25">
      <c r="B690" s="178" t="s">
        <v>14074</v>
      </c>
      <c r="C690" s="179" t="s">
        <v>14075</v>
      </c>
      <c r="D690" s="179" t="s">
        <v>7</v>
      </c>
      <c r="E690" s="179" t="s">
        <v>14076</v>
      </c>
      <c r="F690" s="179" t="s">
        <v>1199</v>
      </c>
      <c r="G690" s="179" t="s">
        <v>1199</v>
      </c>
      <c r="H690" s="180">
        <v>41944</v>
      </c>
      <c r="I690" s="180">
        <v>41944</v>
      </c>
      <c r="J690" s="181" t="s">
        <v>1</v>
      </c>
      <c r="K690" s="188">
        <v>0</v>
      </c>
      <c r="L690" s="183">
        <f t="shared" si="100"/>
        <v>0</v>
      </c>
      <c r="M690" s="184">
        <v>0.09</v>
      </c>
      <c r="N690" s="185">
        <f t="shared" si="101"/>
        <v>1.02365590175999E-8</v>
      </c>
      <c r="O690" s="186">
        <v>0</v>
      </c>
      <c r="P690" s="183">
        <f t="shared" si="102"/>
        <v>0</v>
      </c>
      <c r="Q690" s="184">
        <v>0</v>
      </c>
      <c r="R690" s="187">
        <f t="shared" si="103"/>
        <v>0</v>
      </c>
      <c r="S690" s="182">
        <v>0</v>
      </c>
      <c r="T690" s="183">
        <f t="shared" si="104"/>
        <v>0</v>
      </c>
      <c r="U690" s="184">
        <v>0</v>
      </c>
      <c r="V690" s="185">
        <f t="shared" si="105"/>
        <v>0</v>
      </c>
      <c r="W690" s="186">
        <v>0</v>
      </c>
      <c r="X690" s="183">
        <f t="shared" si="106"/>
        <v>0</v>
      </c>
      <c r="Y690" s="184">
        <v>0</v>
      </c>
      <c r="Z690" s="187">
        <f t="shared" si="107"/>
        <v>0</v>
      </c>
      <c r="AA690" s="182">
        <v>0</v>
      </c>
      <c r="AB690" s="183">
        <f t="shared" si="108"/>
        <v>0</v>
      </c>
      <c r="AC690" s="184">
        <v>0</v>
      </c>
      <c r="AD690" s="185">
        <f t="shared" si="109"/>
        <v>0</v>
      </c>
    </row>
    <row r="691" spans="2:30" x14ac:dyDescent="0.25">
      <c r="B691" s="178" t="s">
        <v>6691</v>
      </c>
      <c r="C691" s="179" t="s">
        <v>6692</v>
      </c>
      <c r="D691" s="179" t="s">
        <v>7</v>
      </c>
      <c r="E691" s="179" t="s">
        <v>1510</v>
      </c>
      <c r="F691" s="179" t="s">
        <v>1199</v>
      </c>
      <c r="G691" s="179" t="s">
        <v>1199</v>
      </c>
      <c r="H691" s="180">
        <v>39855</v>
      </c>
      <c r="I691" s="180">
        <v>39918</v>
      </c>
      <c r="J691" s="181" t="s">
        <v>1</v>
      </c>
      <c r="K691" s="188">
        <v>14</v>
      </c>
      <c r="L691" s="183">
        <f t="shared" si="100"/>
        <v>4.4740583788879026E-8</v>
      </c>
      <c r="M691" s="184">
        <v>8.4755999999999998E-2</v>
      </c>
      <c r="N691" s="185">
        <f t="shared" si="101"/>
        <v>9.6401088455077456E-9</v>
      </c>
      <c r="O691" s="186">
        <v>14</v>
      </c>
      <c r="P691" s="183">
        <f t="shared" si="102"/>
        <v>5.0332852773231076E-8</v>
      </c>
      <c r="Q691" s="184">
        <v>8.4755999999999998E-2</v>
      </c>
      <c r="R691" s="187">
        <f t="shared" si="103"/>
        <v>1.7206461556481618E-8</v>
      </c>
      <c r="S691" s="182">
        <v>14</v>
      </c>
      <c r="T691" s="183">
        <f t="shared" si="104"/>
        <v>6.5405165777544944E-8</v>
      </c>
      <c r="U691" s="184">
        <v>8.4755999999999998E-2</v>
      </c>
      <c r="V691" s="185">
        <f t="shared" si="105"/>
        <v>3.3640352639538041E-8</v>
      </c>
      <c r="W691" s="186">
        <v>14</v>
      </c>
      <c r="X691" s="183">
        <f t="shared" si="106"/>
        <v>1.1585059000967733E-7</v>
      </c>
      <c r="Y691" s="184">
        <v>8.4755999999999998E-2</v>
      </c>
      <c r="Z691" s="187">
        <f t="shared" si="107"/>
        <v>1.699839832696615E-7</v>
      </c>
      <c r="AA691" s="182">
        <v>0</v>
      </c>
      <c r="AB691" s="183">
        <f t="shared" si="108"/>
        <v>0</v>
      </c>
      <c r="AC691" s="184">
        <v>0</v>
      </c>
      <c r="AD691" s="185">
        <f t="shared" si="109"/>
        <v>0</v>
      </c>
    </row>
    <row r="692" spans="2:30" x14ac:dyDescent="0.25">
      <c r="B692" s="178" t="s">
        <v>9985</v>
      </c>
      <c r="C692" s="179" t="s">
        <v>9986</v>
      </c>
      <c r="D692" s="179" t="s">
        <v>7</v>
      </c>
      <c r="E692" s="179" t="s">
        <v>2441</v>
      </c>
      <c r="F692" s="179" t="s">
        <v>1199</v>
      </c>
      <c r="G692" s="179" t="s">
        <v>1199</v>
      </c>
      <c r="H692" s="180">
        <v>38846</v>
      </c>
      <c r="I692" s="180">
        <v>38937</v>
      </c>
      <c r="J692" s="181" t="s">
        <v>1</v>
      </c>
      <c r="K692" s="188">
        <v>15</v>
      </c>
      <c r="L692" s="183">
        <f t="shared" si="100"/>
        <v>4.793633977379896E-8</v>
      </c>
      <c r="M692" s="184">
        <v>8.0112000000000003E-2</v>
      </c>
      <c r="N692" s="185">
        <f t="shared" si="101"/>
        <v>9.1119024001995915E-9</v>
      </c>
      <c r="O692" s="186">
        <v>15</v>
      </c>
      <c r="P692" s="183">
        <f t="shared" si="102"/>
        <v>5.392805654274758E-8</v>
      </c>
      <c r="Q692" s="184">
        <v>8.0112000000000003E-2</v>
      </c>
      <c r="R692" s="187">
        <f t="shared" si="103"/>
        <v>1.6263675116957566E-8</v>
      </c>
      <c r="S692" s="182">
        <v>0</v>
      </c>
      <c r="T692" s="183">
        <f t="shared" si="104"/>
        <v>0</v>
      </c>
      <c r="U692" s="184">
        <v>0</v>
      </c>
      <c r="V692" s="185">
        <f t="shared" si="105"/>
        <v>0</v>
      </c>
      <c r="W692" s="186">
        <v>0</v>
      </c>
      <c r="X692" s="183">
        <f t="shared" si="106"/>
        <v>0</v>
      </c>
      <c r="Y692" s="184">
        <v>0</v>
      </c>
      <c r="Z692" s="187">
        <f t="shared" si="107"/>
        <v>0</v>
      </c>
      <c r="AA692" s="182">
        <v>0</v>
      </c>
      <c r="AB692" s="183">
        <f t="shared" si="108"/>
        <v>0</v>
      </c>
      <c r="AC692" s="184">
        <v>0</v>
      </c>
      <c r="AD692" s="185">
        <f t="shared" si="109"/>
        <v>0</v>
      </c>
    </row>
    <row r="693" spans="2:30" x14ac:dyDescent="0.25">
      <c r="B693" s="178" t="s">
        <v>4489</v>
      </c>
      <c r="C693" s="179" t="s">
        <v>4490</v>
      </c>
      <c r="D693" s="179" t="s">
        <v>7</v>
      </c>
      <c r="E693" s="179" t="s">
        <v>2425</v>
      </c>
      <c r="F693" s="179" t="s">
        <v>1199</v>
      </c>
      <c r="G693" s="179" t="s">
        <v>1199</v>
      </c>
      <c r="H693" s="180">
        <v>39790</v>
      </c>
      <c r="I693" s="180">
        <v>40058</v>
      </c>
      <c r="J693" s="181" t="s">
        <v>1</v>
      </c>
      <c r="K693" s="188">
        <v>12</v>
      </c>
      <c r="L693" s="183">
        <f t="shared" si="100"/>
        <v>3.8349071819039164E-8</v>
      </c>
      <c r="M693" s="184">
        <v>7.2648000000000004E-2</v>
      </c>
      <c r="N693" s="185">
        <f t="shared" si="101"/>
        <v>8.2629504390066398E-9</v>
      </c>
      <c r="O693" s="186">
        <v>12</v>
      </c>
      <c r="P693" s="183">
        <f t="shared" si="102"/>
        <v>4.3142445234198062E-8</v>
      </c>
      <c r="Q693" s="184">
        <v>7.2648000000000004E-2</v>
      </c>
      <c r="R693" s="187">
        <f t="shared" si="103"/>
        <v>1.4748395619841389E-8</v>
      </c>
      <c r="S693" s="182">
        <v>12</v>
      </c>
      <c r="T693" s="183">
        <f t="shared" si="104"/>
        <v>5.60615706664671E-8</v>
      </c>
      <c r="U693" s="184">
        <v>7.2648000000000004E-2</v>
      </c>
      <c r="V693" s="185">
        <f t="shared" si="105"/>
        <v>2.8834587976746892E-8</v>
      </c>
      <c r="W693" s="186">
        <v>12</v>
      </c>
      <c r="X693" s="183">
        <f t="shared" si="106"/>
        <v>9.9300505722580568E-8</v>
      </c>
      <c r="Y693" s="184">
        <v>7.2648000000000004E-2</v>
      </c>
      <c r="Z693" s="187">
        <f t="shared" si="107"/>
        <v>1.4570055708828132E-7</v>
      </c>
      <c r="AA693" s="182">
        <v>0</v>
      </c>
      <c r="AB693" s="183">
        <f t="shared" si="108"/>
        <v>0</v>
      </c>
      <c r="AC693" s="184">
        <v>0</v>
      </c>
      <c r="AD693" s="185">
        <f t="shared" si="109"/>
        <v>0</v>
      </c>
    </row>
    <row r="694" spans="2:30" x14ac:dyDescent="0.25">
      <c r="B694" s="178" t="s">
        <v>5555</v>
      </c>
      <c r="C694" s="179" t="s">
        <v>5556</v>
      </c>
      <c r="D694" s="179" t="s">
        <v>7</v>
      </c>
      <c r="E694" s="179" t="s">
        <v>5557</v>
      </c>
      <c r="F694" s="179" t="s">
        <v>1199</v>
      </c>
      <c r="G694" s="179" t="s">
        <v>1199</v>
      </c>
      <c r="H694" s="180">
        <v>40091</v>
      </c>
      <c r="I694" s="180">
        <v>40252</v>
      </c>
      <c r="J694" s="181" t="s">
        <v>1</v>
      </c>
      <c r="K694" s="188">
        <v>12</v>
      </c>
      <c r="L694" s="183">
        <f t="shared" si="100"/>
        <v>3.8349071819039164E-8</v>
      </c>
      <c r="M694" s="184">
        <v>7.2648000000000004E-2</v>
      </c>
      <c r="N694" s="185">
        <f t="shared" si="101"/>
        <v>8.2629504390066398E-9</v>
      </c>
      <c r="O694" s="186">
        <v>12</v>
      </c>
      <c r="P694" s="183">
        <f t="shared" si="102"/>
        <v>4.3142445234198062E-8</v>
      </c>
      <c r="Q694" s="184">
        <v>7.2648000000000004E-2</v>
      </c>
      <c r="R694" s="187">
        <f t="shared" si="103"/>
        <v>1.4748395619841389E-8</v>
      </c>
      <c r="S694" s="182">
        <v>12</v>
      </c>
      <c r="T694" s="183">
        <f t="shared" si="104"/>
        <v>5.60615706664671E-8</v>
      </c>
      <c r="U694" s="184">
        <v>7.2648000000000004E-2</v>
      </c>
      <c r="V694" s="185">
        <f t="shared" si="105"/>
        <v>2.8834587976746892E-8</v>
      </c>
      <c r="W694" s="186">
        <v>12</v>
      </c>
      <c r="X694" s="183">
        <f t="shared" si="106"/>
        <v>9.9300505722580568E-8</v>
      </c>
      <c r="Y694" s="184">
        <v>7.2648000000000004E-2</v>
      </c>
      <c r="Z694" s="187">
        <f t="shared" si="107"/>
        <v>1.4570055708828132E-7</v>
      </c>
      <c r="AA694" s="182">
        <v>0</v>
      </c>
      <c r="AB694" s="183">
        <f t="shared" si="108"/>
        <v>0</v>
      </c>
      <c r="AC694" s="184">
        <v>0</v>
      </c>
      <c r="AD694" s="185">
        <f t="shared" si="109"/>
        <v>0</v>
      </c>
    </row>
    <row r="695" spans="2:30" x14ac:dyDescent="0.25">
      <c r="B695" s="178" t="s">
        <v>2388</v>
      </c>
      <c r="C695" s="179" t="s">
        <v>2389</v>
      </c>
      <c r="D695" s="179" t="s">
        <v>7</v>
      </c>
      <c r="E695" s="179" t="s">
        <v>2390</v>
      </c>
      <c r="F695" s="179" t="s">
        <v>1199</v>
      </c>
      <c r="G695" s="179" t="s">
        <v>1199</v>
      </c>
      <c r="H695" s="180">
        <v>39848</v>
      </c>
      <c r="I695" s="180">
        <v>39916</v>
      </c>
      <c r="J695" s="181" t="s">
        <v>1</v>
      </c>
      <c r="K695" s="188">
        <v>10</v>
      </c>
      <c r="L695" s="183">
        <f t="shared" si="100"/>
        <v>3.1957559849199303E-8</v>
      </c>
      <c r="M695" s="184">
        <v>6.0539999999999997E-2</v>
      </c>
      <c r="N695" s="185">
        <f t="shared" si="101"/>
        <v>6.8857920325055324E-9</v>
      </c>
      <c r="O695" s="186">
        <v>10</v>
      </c>
      <c r="P695" s="183">
        <f t="shared" si="102"/>
        <v>3.5952037695165054E-8</v>
      </c>
      <c r="Q695" s="184">
        <v>6.0539999999999997E-2</v>
      </c>
      <c r="R695" s="187">
        <f t="shared" si="103"/>
        <v>1.2290329683201157E-8</v>
      </c>
      <c r="S695" s="182">
        <v>10</v>
      </c>
      <c r="T695" s="183">
        <f t="shared" si="104"/>
        <v>4.671797555538925E-8</v>
      </c>
      <c r="U695" s="184">
        <v>6.0539999999999997E-2</v>
      </c>
      <c r="V695" s="185">
        <f t="shared" si="105"/>
        <v>2.4028823313955739E-8</v>
      </c>
      <c r="W695" s="186">
        <v>10</v>
      </c>
      <c r="X695" s="183">
        <f t="shared" si="106"/>
        <v>8.2750421435483807E-8</v>
      </c>
      <c r="Y695" s="184">
        <v>6.0539999999999997E-2</v>
      </c>
      <c r="Z695" s="187">
        <f t="shared" si="107"/>
        <v>1.2141713090690108E-7</v>
      </c>
      <c r="AA695" s="182">
        <v>0</v>
      </c>
      <c r="AB695" s="183">
        <f t="shared" si="108"/>
        <v>0</v>
      </c>
      <c r="AC695" s="184">
        <v>0</v>
      </c>
      <c r="AD695" s="185">
        <f t="shared" si="109"/>
        <v>0</v>
      </c>
    </row>
    <row r="696" spans="2:30" x14ac:dyDescent="0.25">
      <c r="B696" s="178" t="s">
        <v>7214</v>
      </c>
      <c r="C696" s="179" t="s">
        <v>7215</v>
      </c>
      <c r="D696" s="179" t="s">
        <v>7</v>
      </c>
      <c r="E696" s="179" t="s">
        <v>1696</v>
      </c>
      <c r="F696" s="179" t="s">
        <v>1199</v>
      </c>
      <c r="G696" s="179" t="s">
        <v>1199</v>
      </c>
      <c r="H696" s="180">
        <v>39847</v>
      </c>
      <c r="I696" s="180">
        <v>39945</v>
      </c>
      <c r="J696" s="181" t="s">
        <v>1</v>
      </c>
      <c r="K696" s="188">
        <v>10</v>
      </c>
      <c r="L696" s="183">
        <f t="shared" si="100"/>
        <v>3.1957559849199303E-8</v>
      </c>
      <c r="M696" s="184">
        <v>6.0539999999999997E-2</v>
      </c>
      <c r="N696" s="185">
        <f t="shared" si="101"/>
        <v>6.8857920325055324E-9</v>
      </c>
      <c r="O696" s="186">
        <v>10</v>
      </c>
      <c r="P696" s="183">
        <f t="shared" si="102"/>
        <v>3.5952037695165054E-8</v>
      </c>
      <c r="Q696" s="184">
        <v>6.0539999999999997E-2</v>
      </c>
      <c r="R696" s="187">
        <f t="shared" si="103"/>
        <v>1.2290329683201157E-8</v>
      </c>
      <c r="S696" s="182">
        <v>10</v>
      </c>
      <c r="T696" s="183">
        <f t="shared" si="104"/>
        <v>4.671797555538925E-8</v>
      </c>
      <c r="U696" s="184">
        <v>6.0539999999999997E-2</v>
      </c>
      <c r="V696" s="185">
        <f t="shared" si="105"/>
        <v>2.4028823313955739E-8</v>
      </c>
      <c r="W696" s="186">
        <v>10</v>
      </c>
      <c r="X696" s="183">
        <f t="shared" si="106"/>
        <v>8.2750421435483807E-8</v>
      </c>
      <c r="Y696" s="184">
        <v>6.0539999999999997E-2</v>
      </c>
      <c r="Z696" s="187">
        <f t="shared" si="107"/>
        <v>1.2141713090690108E-7</v>
      </c>
      <c r="AA696" s="182">
        <v>0</v>
      </c>
      <c r="AB696" s="183">
        <f t="shared" si="108"/>
        <v>0</v>
      </c>
      <c r="AC696" s="184">
        <v>0</v>
      </c>
      <c r="AD696" s="185">
        <f t="shared" si="109"/>
        <v>0</v>
      </c>
    </row>
    <row r="697" spans="2:30" x14ac:dyDescent="0.25">
      <c r="B697" s="178" t="s">
        <v>13069</v>
      </c>
      <c r="C697" s="179" t="s">
        <v>13070</v>
      </c>
      <c r="D697" s="179" t="s">
        <v>7</v>
      </c>
      <c r="E697" s="179" t="s">
        <v>5234</v>
      </c>
      <c r="F697" s="179" t="s">
        <v>1199</v>
      </c>
      <c r="G697" s="179" t="s">
        <v>1199</v>
      </c>
      <c r="H697" s="180">
        <v>40000</v>
      </c>
      <c r="I697" s="180">
        <v>40252</v>
      </c>
      <c r="J697" s="181" t="s">
        <v>1</v>
      </c>
      <c r="K697" s="188">
        <v>10</v>
      </c>
      <c r="L697" s="183">
        <f t="shared" si="100"/>
        <v>3.1957559849199303E-8</v>
      </c>
      <c r="M697" s="184">
        <v>6.0539999999999997E-2</v>
      </c>
      <c r="N697" s="185">
        <f t="shared" si="101"/>
        <v>6.8857920325055324E-9</v>
      </c>
      <c r="O697" s="186">
        <v>10</v>
      </c>
      <c r="P697" s="183">
        <f t="shared" si="102"/>
        <v>3.5952037695165054E-8</v>
      </c>
      <c r="Q697" s="184">
        <v>6.0539999999999997E-2</v>
      </c>
      <c r="R697" s="187">
        <f t="shared" si="103"/>
        <v>1.2290329683201157E-8</v>
      </c>
      <c r="S697" s="182">
        <v>10</v>
      </c>
      <c r="T697" s="183">
        <f t="shared" si="104"/>
        <v>4.671797555538925E-8</v>
      </c>
      <c r="U697" s="184">
        <v>6.0539999999999997E-2</v>
      </c>
      <c r="V697" s="185">
        <f t="shared" si="105"/>
        <v>2.4028823313955739E-8</v>
      </c>
      <c r="W697" s="186">
        <v>10</v>
      </c>
      <c r="X697" s="183">
        <f t="shared" si="106"/>
        <v>8.2750421435483807E-8</v>
      </c>
      <c r="Y697" s="184">
        <v>6.0539999999999997E-2</v>
      </c>
      <c r="Z697" s="187">
        <f t="shared" si="107"/>
        <v>1.2141713090690108E-7</v>
      </c>
      <c r="AA697" s="182">
        <v>0</v>
      </c>
      <c r="AB697" s="183">
        <f t="shared" si="108"/>
        <v>0</v>
      </c>
      <c r="AC697" s="184">
        <v>0</v>
      </c>
      <c r="AD697" s="185">
        <f t="shared" si="109"/>
        <v>0</v>
      </c>
    </row>
    <row r="698" spans="2:30" x14ac:dyDescent="0.25">
      <c r="B698" s="178" t="s">
        <v>12750</v>
      </c>
      <c r="C698" s="179" t="s">
        <v>12751</v>
      </c>
      <c r="D698" s="179" t="s">
        <v>7</v>
      </c>
      <c r="E698" s="179" t="s">
        <v>12752</v>
      </c>
      <c r="F698" s="179" t="s">
        <v>1199</v>
      </c>
      <c r="G698" s="179" t="s">
        <v>1199</v>
      </c>
      <c r="H698" s="180">
        <v>39947</v>
      </c>
      <c r="I698" s="180">
        <v>40087</v>
      </c>
      <c r="J698" s="181" t="s">
        <v>1</v>
      </c>
      <c r="K698" s="188">
        <v>10</v>
      </c>
      <c r="L698" s="183">
        <f t="shared" si="100"/>
        <v>3.1957559849199303E-8</v>
      </c>
      <c r="M698" s="184">
        <v>6.0539999999999997E-2</v>
      </c>
      <c r="N698" s="185">
        <f t="shared" si="101"/>
        <v>6.8857920325055324E-9</v>
      </c>
      <c r="O698" s="186">
        <v>10</v>
      </c>
      <c r="P698" s="183">
        <f t="shared" si="102"/>
        <v>3.5952037695165054E-8</v>
      </c>
      <c r="Q698" s="184">
        <v>6.0539999999999997E-2</v>
      </c>
      <c r="R698" s="187">
        <f t="shared" si="103"/>
        <v>1.2290329683201157E-8</v>
      </c>
      <c r="S698" s="182">
        <v>10</v>
      </c>
      <c r="T698" s="183">
        <f t="shared" si="104"/>
        <v>4.671797555538925E-8</v>
      </c>
      <c r="U698" s="184">
        <v>6.0539999999999997E-2</v>
      </c>
      <c r="V698" s="185">
        <f t="shared" si="105"/>
        <v>2.4028823313955739E-8</v>
      </c>
      <c r="W698" s="186">
        <v>10</v>
      </c>
      <c r="X698" s="183">
        <f t="shared" si="106"/>
        <v>8.2750421435483807E-8</v>
      </c>
      <c r="Y698" s="184">
        <v>6.0539999999999997E-2</v>
      </c>
      <c r="Z698" s="187">
        <f t="shared" si="107"/>
        <v>1.2141713090690108E-7</v>
      </c>
      <c r="AA698" s="182">
        <v>0</v>
      </c>
      <c r="AB698" s="183">
        <f t="shared" si="108"/>
        <v>0</v>
      </c>
      <c r="AC698" s="184">
        <v>0</v>
      </c>
      <c r="AD698" s="185">
        <f t="shared" si="109"/>
        <v>0</v>
      </c>
    </row>
    <row r="699" spans="2:30" x14ac:dyDescent="0.25">
      <c r="B699" s="178" t="s">
        <v>16015</v>
      </c>
      <c r="C699" s="179" t="s">
        <v>16016</v>
      </c>
      <c r="D699" s="179" t="s">
        <v>489</v>
      </c>
      <c r="E699" s="179" t="s">
        <v>5286</v>
      </c>
      <c r="F699" s="179" t="s">
        <v>1199</v>
      </c>
      <c r="G699" s="179" t="s">
        <v>1199</v>
      </c>
      <c r="H699" s="180">
        <v>40205</v>
      </c>
      <c r="I699" s="180">
        <v>40205</v>
      </c>
      <c r="J699" s="181" t="s">
        <v>1</v>
      </c>
      <c r="K699" s="188">
        <v>10</v>
      </c>
      <c r="L699" s="183">
        <f t="shared" si="100"/>
        <v>3.1957559849199303E-8</v>
      </c>
      <c r="M699" s="184">
        <v>6.0539999999999997E-2</v>
      </c>
      <c r="N699" s="185">
        <f t="shared" si="101"/>
        <v>6.8857920325055324E-9</v>
      </c>
      <c r="O699" s="186">
        <v>10</v>
      </c>
      <c r="P699" s="183">
        <f t="shared" si="102"/>
        <v>3.5952037695165054E-8</v>
      </c>
      <c r="Q699" s="184">
        <v>6.0539999999999997E-2</v>
      </c>
      <c r="R699" s="187">
        <f t="shared" si="103"/>
        <v>1.2290329683201157E-8</v>
      </c>
      <c r="S699" s="182">
        <v>10</v>
      </c>
      <c r="T699" s="183">
        <f t="shared" si="104"/>
        <v>4.671797555538925E-8</v>
      </c>
      <c r="U699" s="184">
        <v>6.0539999999999997E-2</v>
      </c>
      <c r="V699" s="185">
        <f t="shared" si="105"/>
        <v>2.4028823313955739E-8</v>
      </c>
      <c r="W699" s="186">
        <v>10</v>
      </c>
      <c r="X699" s="183">
        <f t="shared" si="106"/>
        <v>8.2750421435483807E-8</v>
      </c>
      <c r="Y699" s="184">
        <v>6.0539999999999997E-2</v>
      </c>
      <c r="Z699" s="187">
        <f t="shared" si="107"/>
        <v>1.2141713090690108E-7</v>
      </c>
      <c r="AA699" s="182">
        <v>0</v>
      </c>
      <c r="AB699" s="183">
        <f t="shared" si="108"/>
        <v>0</v>
      </c>
      <c r="AC699" s="184">
        <v>0</v>
      </c>
      <c r="AD699" s="185">
        <f t="shared" si="109"/>
        <v>0</v>
      </c>
    </row>
    <row r="700" spans="2:30" x14ac:dyDescent="0.25">
      <c r="B700" s="178" t="s">
        <v>5761</v>
      </c>
      <c r="C700" s="179" t="s">
        <v>5762</v>
      </c>
      <c r="D700" s="179" t="s">
        <v>7</v>
      </c>
      <c r="E700" s="179" t="s">
        <v>5763</v>
      </c>
      <c r="F700" s="179" t="s">
        <v>1199</v>
      </c>
      <c r="G700" s="179" t="s">
        <v>1199</v>
      </c>
      <c r="H700" s="180">
        <v>39742</v>
      </c>
      <c r="I700" s="180">
        <v>40004</v>
      </c>
      <c r="J700" s="181" t="s">
        <v>1</v>
      </c>
      <c r="K700" s="188">
        <v>8</v>
      </c>
      <c r="L700" s="183">
        <f t="shared" si="100"/>
        <v>2.5566047879359444E-8</v>
      </c>
      <c r="M700" s="184">
        <v>4.8432000000000003E-2</v>
      </c>
      <c r="N700" s="185">
        <f t="shared" si="101"/>
        <v>5.5086336260044265E-9</v>
      </c>
      <c r="O700" s="186">
        <v>8</v>
      </c>
      <c r="P700" s="183">
        <f t="shared" si="102"/>
        <v>2.8761630156132042E-8</v>
      </c>
      <c r="Q700" s="184">
        <v>4.8432000000000003E-2</v>
      </c>
      <c r="R700" s="187">
        <f t="shared" si="103"/>
        <v>9.832263746560926E-9</v>
      </c>
      <c r="S700" s="182">
        <v>8</v>
      </c>
      <c r="T700" s="183">
        <f t="shared" si="104"/>
        <v>3.73743804443114E-8</v>
      </c>
      <c r="U700" s="184">
        <v>4.8432000000000003E-2</v>
      </c>
      <c r="V700" s="185">
        <f t="shared" si="105"/>
        <v>1.9223058651164593E-8</v>
      </c>
      <c r="W700" s="186">
        <v>8</v>
      </c>
      <c r="X700" s="183">
        <f t="shared" si="106"/>
        <v>6.6200337148387045E-8</v>
      </c>
      <c r="Y700" s="184">
        <v>4.8432000000000003E-2</v>
      </c>
      <c r="Z700" s="187">
        <f t="shared" si="107"/>
        <v>9.7133704725520869E-8</v>
      </c>
      <c r="AA700" s="182">
        <v>0</v>
      </c>
      <c r="AB700" s="183">
        <f t="shared" si="108"/>
        <v>0</v>
      </c>
      <c r="AC700" s="184">
        <v>0</v>
      </c>
      <c r="AD700" s="185">
        <f t="shared" si="109"/>
        <v>0</v>
      </c>
    </row>
    <row r="701" spans="2:30" x14ac:dyDescent="0.25">
      <c r="B701" s="178" t="s">
        <v>6508</v>
      </c>
      <c r="C701" s="179" t="s">
        <v>6509</v>
      </c>
      <c r="D701" s="179" t="s">
        <v>7</v>
      </c>
      <c r="E701" s="179" t="s">
        <v>6510</v>
      </c>
      <c r="F701" s="179" t="s">
        <v>1199</v>
      </c>
      <c r="G701" s="179" t="s">
        <v>1199</v>
      </c>
      <c r="H701" s="180">
        <v>40239</v>
      </c>
      <c r="I701" s="180">
        <v>40239</v>
      </c>
      <c r="J701" s="181" t="s">
        <v>1</v>
      </c>
      <c r="K701" s="188">
        <v>0</v>
      </c>
      <c r="L701" s="183">
        <f t="shared" si="100"/>
        <v>0</v>
      </c>
      <c r="M701" s="184">
        <v>4.4999999999999998E-2</v>
      </c>
      <c r="N701" s="185">
        <f t="shared" si="101"/>
        <v>5.1182795087999499E-9</v>
      </c>
      <c r="O701" s="186">
        <v>0</v>
      </c>
      <c r="P701" s="183">
        <f t="shared" si="102"/>
        <v>0</v>
      </c>
      <c r="Q701" s="184">
        <v>0</v>
      </c>
      <c r="R701" s="187">
        <f t="shared" si="103"/>
        <v>0</v>
      </c>
      <c r="S701" s="182">
        <v>0</v>
      </c>
      <c r="T701" s="183">
        <f t="shared" si="104"/>
        <v>0</v>
      </c>
      <c r="U701" s="184">
        <v>0</v>
      </c>
      <c r="V701" s="185">
        <f t="shared" si="105"/>
        <v>0</v>
      </c>
      <c r="W701" s="186">
        <v>0</v>
      </c>
      <c r="X701" s="183">
        <f t="shared" si="106"/>
        <v>0</v>
      </c>
      <c r="Y701" s="184">
        <v>0</v>
      </c>
      <c r="Z701" s="187">
        <f t="shared" si="107"/>
        <v>0</v>
      </c>
      <c r="AA701" s="182">
        <v>0</v>
      </c>
      <c r="AB701" s="183">
        <f t="shared" si="108"/>
        <v>0</v>
      </c>
      <c r="AC701" s="184">
        <v>0</v>
      </c>
      <c r="AD701" s="185">
        <f t="shared" si="109"/>
        <v>0</v>
      </c>
    </row>
    <row r="702" spans="2:30" x14ac:dyDescent="0.25">
      <c r="B702" s="178" t="s">
        <v>10984</v>
      </c>
      <c r="C702" s="179" t="s">
        <v>10985</v>
      </c>
      <c r="D702" s="179" t="s">
        <v>7</v>
      </c>
      <c r="E702" s="179" t="s">
        <v>6034</v>
      </c>
      <c r="F702" s="179" t="s">
        <v>1199</v>
      </c>
      <c r="G702" s="179" t="s">
        <v>1199</v>
      </c>
      <c r="H702" s="180">
        <v>40081</v>
      </c>
      <c r="I702" s="180">
        <v>40081</v>
      </c>
      <c r="J702" s="181" t="s">
        <v>1</v>
      </c>
      <c r="K702" s="188">
        <v>6</v>
      </c>
      <c r="L702" s="183">
        <f t="shared" si="100"/>
        <v>1.9174535909519582E-8</v>
      </c>
      <c r="M702" s="184">
        <v>3.6324000000000002E-2</v>
      </c>
      <c r="N702" s="185">
        <f t="shared" si="101"/>
        <v>4.1314752195033199E-9</v>
      </c>
      <c r="O702" s="186">
        <v>6</v>
      </c>
      <c r="P702" s="183">
        <f t="shared" si="102"/>
        <v>2.1571222617099031E-8</v>
      </c>
      <c r="Q702" s="184">
        <v>3.6324000000000002E-2</v>
      </c>
      <c r="R702" s="187">
        <f t="shared" si="103"/>
        <v>7.3741978099206945E-9</v>
      </c>
      <c r="S702" s="182">
        <v>6</v>
      </c>
      <c r="T702" s="183">
        <f t="shared" si="104"/>
        <v>2.803078533323355E-8</v>
      </c>
      <c r="U702" s="184">
        <v>3.6324000000000002E-2</v>
      </c>
      <c r="V702" s="185">
        <f t="shared" si="105"/>
        <v>1.4417293988373446E-8</v>
      </c>
      <c r="W702" s="186">
        <v>6</v>
      </c>
      <c r="X702" s="183">
        <f t="shared" si="106"/>
        <v>4.9650252861290284E-8</v>
      </c>
      <c r="Y702" s="184">
        <v>3.6324000000000002E-2</v>
      </c>
      <c r="Z702" s="187">
        <f t="shared" si="107"/>
        <v>7.2850278544140659E-8</v>
      </c>
      <c r="AA702" s="182">
        <v>0</v>
      </c>
      <c r="AB702" s="183">
        <f t="shared" si="108"/>
        <v>0</v>
      </c>
      <c r="AC702" s="184">
        <v>0</v>
      </c>
      <c r="AD702" s="185">
        <f t="shared" si="109"/>
        <v>0</v>
      </c>
    </row>
    <row r="703" spans="2:30" x14ac:dyDescent="0.25">
      <c r="B703" s="178" t="s">
        <v>9405</v>
      </c>
      <c r="C703" s="179" t="s">
        <v>9406</v>
      </c>
      <c r="D703" s="179" t="s">
        <v>7</v>
      </c>
      <c r="E703" s="179" t="s">
        <v>9407</v>
      </c>
      <c r="F703" s="179" t="s">
        <v>1199</v>
      </c>
      <c r="G703" s="179" t="s">
        <v>1199</v>
      </c>
      <c r="H703" s="180">
        <v>39916</v>
      </c>
      <c r="I703" s="180">
        <v>39916</v>
      </c>
      <c r="J703" s="181" t="s">
        <v>1</v>
      </c>
      <c r="K703" s="188">
        <v>6</v>
      </c>
      <c r="L703" s="183">
        <f t="shared" si="100"/>
        <v>1.9174535909519582E-8</v>
      </c>
      <c r="M703" s="184">
        <v>3.6324000000000002E-2</v>
      </c>
      <c r="N703" s="185">
        <f t="shared" si="101"/>
        <v>4.1314752195033199E-9</v>
      </c>
      <c r="O703" s="186">
        <v>6</v>
      </c>
      <c r="P703" s="183">
        <f t="shared" si="102"/>
        <v>2.1571222617099031E-8</v>
      </c>
      <c r="Q703" s="184">
        <v>3.6324000000000002E-2</v>
      </c>
      <c r="R703" s="187">
        <f t="shared" si="103"/>
        <v>7.3741978099206945E-9</v>
      </c>
      <c r="S703" s="182">
        <v>6</v>
      </c>
      <c r="T703" s="183">
        <f t="shared" si="104"/>
        <v>2.803078533323355E-8</v>
      </c>
      <c r="U703" s="184">
        <v>3.6324000000000002E-2</v>
      </c>
      <c r="V703" s="185">
        <f t="shared" si="105"/>
        <v>1.4417293988373446E-8</v>
      </c>
      <c r="W703" s="186">
        <v>6</v>
      </c>
      <c r="X703" s="183">
        <f t="shared" si="106"/>
        <v>4.9650252861290284E-8</v>
      </c>
      <c r="Y703" s="184">
        <v>3.6324000000000002E-2</v>
      </c>
      <c r="Z703" s="187">
        <f t="shared" si="107"/>
        <v>7.2850278544140659E-8</v>
      </c>
      <c r="AA703" s="182">
        <v>0</v>
      </c>
      <c r="AB703" s="183">
        <f t="shared" si="108"/>
        <v>0</v>
      </c>
      <c r="AC703" s="184">
        <v>0</v>
      </c>
      <c r="AD703" s="185">
        <f t="shared" si="109"/>
        <v>0</v>
      </c>
    </row>
    <row r="704" spans="2:30" x14ac:dyDescent="0.25">
      <c r="B704" s="178" t="s">
        <v>4369</v>
      </c>
      <c r="C704" s="179" t="s">
        <v>4370</v>
      </c>
      <c r="D704" s="179" t="s">
        <v>10</v>
      </c>
      <c r="E704" s="179" t="s">
        <v>4371</v>
      </c>
      <c r="F704" s="179" t="s">
        <v>1199</v>
      </c>
      <c r="G704" s="179" t="s">
        <v>1199</v>
      </c>
      <c r="H704" s="180">
        <v>39882</v>
      </c>
      <c r="I704" s="180">
        <v>39882</v>
      </c>
      <c r="J704" s="181" t="s">
        <v>1</v>
      </c>
      <c r="K704" s="188">
        <v>6</v>
      </c>
      <c r="L704" s="183">
        <f t="shared" si="100"/>
        <v>1.9174535909519582E-8</v>
      </c>
      <c r="M704" s="184">
        <v>3.6324000000000002E-2</v>
      </c>
      <c r="N704" s="185">
        <f t="shared" si="101"/>
        <v>4.1314752195033199E-9</v>
      </c>
      <c r="O704" s="186">
        <v>6</v>
      </c>
      <c r="P704" s="183">
        <f t="shared" si="102"/>
        <v>2.1571222617099031E-8</v>
      </c>
      <c r="Q704" s="184">
        <v>3.6324000000000002E-2</v>
      </c>
      <c r="R704" s="187">
        <f t="shared" si="103"/>
        <v>7.3741978099206945E-9</v>
      </c>
      <c r="S704" s="182">
        <v>6</v>
      </c>
      <c r="T704" s="183">
        <f t="shared" si="104"/>
        <v>2.803078533323355E-8</v>
      </c>
      <c r="U704" s="184">
        <v>3.6324000000000002E-2</v>
      </c>
      <c r="V704" s="185">
        <f t="shared" si="105"/>
        <v>1.4417293988373446E-8</v>
      </c>
      <c r="W704" s="186">
        <v>6</v>
      </c>
      <c r="X704" s="183">
        <f t="shared" si="106"/>
        <v>4.9650252861290284E-8</v>
      </c>
      <c r="Y704" s="184">
        <v>3.6324000000000002E-2</v>
      </c>
      <c r="Z704" s="187">
        <f t="shared" si="107"/>
        <v>7.2850278544140659E-8</v>
      </c>
      <c r="AA704" s="182">
        <v>0</v>
      </c>
      <c r="AB704" s="183">
        <f t="shared" si="108"/>
        <v>0</v>
      </c>
      <c r="AC704" s="184">
        <v>0</v>
      </c>
      <c r="AD704" s="185">
        <f t="shared" si="109"/>
        <v>0</v>
      </c>
    </row>
    <row r="705" spans="2:30" x14ac:dyDescent="0.25">
      <c r="B705" s="178" t="s">
        <v>9892</v>
      </c>
      <c r="C705" s="179" t="s">
        <v>9893</v>
      </c>
      <c r="D705" s="179" t="s">
        <v>7</v>
      </c>
      <c r="E705" s="179" t="s">
        <v>9894</v>
      </c>
      <c r="F705" s="179" t="s">
        <v>1199</v>
      </c>
      <c r="G705" s="179" t="s">
        <v>1199</v>
      </c>
      <c r="H705" s="180">
        <v>39790</v>
      </c>
      <c r="I705" s="180">
        <v>39790</v>
      </c>
      <c r="J705" s="181" t="s">
        <v>1</v>
      </c>
      <c r="K705" s="188">
        <v>6</v>
      </c>
      <c r="L705" s="183">
        <f t="shared" si="100"/>
        <v>1.9174535909519582E-8</v>
      </c>
      <c r="M705" s="184">
        <v>3.6324000000000002E-2</v>
      </c>
      <c r="N705" s="185">
        <f t="shared" si="101"/>
        <v>4.1314752195033199E-9</v>
      </c>
      <c r="O705" s="186">
        <v>6</v>
      </c>
      <c r="P705" s="183">
        <f t="shared" si="102"/>
        <v>2.1571222617099031E-8</v>
      </c>
      <c r="Q705" s="184">
        <v>3.6324000000000002E-2</v>
      </c>
      <c r="R705" s="187">
        <f t="shared" si="103"/>
        <v>7.3741978099206945E-9</v>
      </c>
      <c r="S705" s="182">
        <v>6</v>
      </c>
      <c r="T705" s="183">
        <f t="shared" si="104"/>
        <v>2.803078533323355E-8</v>
      </c>
      <c r="U705" s="184">
        <v>3.6324000000000002E-2</v>
      </c>
      <c r="V705" s="185">
        <f t="shared" si="105"/>
        <v>1.4417293988373446E-8</v>
      </c>
      <c r="W705" s="186">
        <v>6</v>
      </c>
      <c r="X705" s="183">
        <f t="shared" si="106"/>
        <v>4.9650252861290284E-8</v>
      </c>
      <c r="Y705" s="184">
        <v>3.6324000000000002E-2</v>
      </c>
      <c r="Z705" s="187">
        <f t="shared" si="107"/>
        <v>7.2850278544140659E-8</v>
      </c>
      <c r="AA705" s="182">
        <v>0</v>
      </c>
      <c r="AB705" s="183">
        <f t="shared" si="108"/>
        <v>0</v>
      </c>
      <c r="AC705" s="184">
        <v>0</v>
      </c>
      <c r="AD705" s="185">
        <f t="shared" si="109"/>
        <v>0</v>
      </c>
    </row>
    <row r="706" spans="2:30" x14ac:dyDescent="0.25">
      <c r="B706" s="178" t="s">
        <v>1405</v>
      </c>
      <c r="C706" s="179" t="s">
        <v>1406</v>
      </c>
      <c r="D706" s="179" t="s">
        <v>7</v>
      </c>
      <c r="E706" s="179" t="s">
        <v>1407</v>
      </c>
      <c r="F706" s="179" t="s">
        <v>1199</v>
      </c>
      <c r="G706" s="179" t="s">
        <v>1199</v>
      </c>
      <c r="H706" s="180">
        <v>39749</v>
      </c>
      <c r="I706" s="180">
        <v>39749</v>
      </c>
      <c r="J706" s="181" t="s">
        <v>1</v>
      </c>
      <c r="K706" s="188">
        <v>6</v>
      </c>
      <c r="L706" s="183">
        <f t="shared" si="100"/>
        <v>1.9174535909519582E-8</v>
      </c>
      <c r="M706" s="184">
        <v>3.6324000000000002E-2</v>
      </c>
      <c r="N706" s="185">
        <f t="shared" si="101"/>
        <v>4.1314752195033199E-9</v>
      </c>
      <c r="O706" s="186">
        <v>6</v>
      </c>
      <c r="P706" s="183">
        <f t="shared" si="102"/>
        <v>2.1571222617099031E-8</v>
      </c>
      <c r="Q706" s="184">
        <v>3.6324000000000002E-2</v>
      </c>
      <c r="R706" s="187">
        <f t="shared" si="103"/>
        <v>7.3741978099206945E-9</v>
      </c>
      <c r="S706" s="182">
        <v>6</v>
      </c>
      <c r="T706" s="183">
        <f t="shared" si="104"/>
        <v>2.803078533323355E-8</v>
      </c>
      <c r="U706" s="184">
        <v>3.6324000000000002E-2</v>
      </c>
      <c r="V706" s="185">
        <f t="shared" si="105"/>
        <v>1.4417293988373446E-8</v>
      </c>
      <c r="W706" s="186">
        <v>6</v>
      </c>
      <c r="X706" s="183">
        <f t="shared" si="106"/>
        <v>4.9650252861290284E-8</v>
      </c>
      <c r="Y706" s="184">
        <v>3.6324000000000002E-2</v>
      </c>
      <c r="Z706" s="187">
        <f t="shared" si="107"/>
        <v>7.2850278544140659E-8</v>
      </c>
      <c r="AA706" s="182">
        <v>0</v>
      </c>
      <c r="AB706" s="183">
        <f t="shared" si="108"/>
        <v>0</v>
      </c>
      <c r="AC706" s="184">
        <v>0</v>
      </c>
      <c r="AD706" s="185">
        <f t="shared" si="109"/>
        <v>0</v>
      </c>
    </row>
    <row r="707" spans="2:30" x14ac:dyDescent="0.25">
      <c r="B707" s="178" t="s">
        <v>8793</v>
      </c>
      <c r="C707" s="179" t="s">
        <v>8794</v>
      </c>
      <c r="D707" s="179" t="s">
        <v>7</v>
      </c>
      <c r="E707" s="179" t="s">
        <v>8795</v>
      </c>
      <c r="F707" s="179" t="s">
        <v>1199</v>
      </c>
      <c r="G707" s="179" t="s">
        <v>1199</v>
      </c>
      <c r="H707" s="180">
        <v>40309</v>
      </c>
      <c r="I707" s="180">
        <v>40309</v>
      </c>
      <c r="J707" s="181" t="s">
        <v>1</v>
      </c>
      <c r="K707" s="188">
        <v>6</v>
      </c>
      <c r="L707" s="183">
        <f t="shared" si="100"/>
        <v>1.9174535909519582E-8</v>
      </c>
      <c r="M707" s="184">
        <v>3.6324000000000002E-2</v>
      </c>
      <c r="N707" s="185">
        <f t="shared" si="101"/>
        <v>4.1314752195033199E-9</v>
      </c>
      <c r="O707" s="186">
        <v>6</v>
      </c>
      <c r="P707" s="183">
        <f t="shared" si="102"/>
        <v>2.1571222617099031E-8</v>
      </c>
      <c r="Q707" s="184">
        <v>3.6324000000000002E-2</v>
      </c>
      <c r="R707" s="187">
        <f t="shared" si="103"/>
        <v>7.3741978099206945E-9</v>
      </c>
      <c r="S707" s="182">
        <v>6</v>
      </c>
      <c r="T707" s="183">
        <f t="shared" si="104"/>
        <v>2.803078533323355E-8</v>
      </c>
      <c r="U707" s="184">
        <v>3.6324000000000002E-2</v>
      </c>
      <c r="V707" s="185">
        <f t="shared" si="105"/>
        <v>1.4417293988373446E-8</v>
      </c>
      <c r="W707" s="186">
        <v>6</v>
      </c>
      <c r="X707" s="183">
        <f t="shared" si="106"/>
        <v>4.9650252861290284E-8</v>
      </c>
      <c r="Y707" s="184">
        <v>3.6324000000000002E-2</v>
      </c>
      <c r="Z707" s="187">
        <f t="shared" si="107"/>
        <v>7.2850278544140659E-8</v>
      </c>
      <c r="AA707" s="182">
        <v>0</v>
      </c>
      <c r="AB707" s="183">
        <f t="shared" si="108"/>
        <v>0</v>
      </c>
      <c r="AC707" s="184">
        <v>0</v>
      </c>
      <c r="AD707" s="185">
        <f t="shared" si="109"/>
        <v>0</v>
      </c>
    </row>
    <row r="708" spans="2:30" x14ac:dyDescent="0.25">
      <c r="B708" s="178" t="s">
        <v>10260</v>
      </c>
      <c r="C708" s="179" t="s">
        <v>10261</v>
      </c>
      <c r="D708" s="179" t="s">
        <v>7</v>
      </c>
      <c r="E708" s="179" t="s">
        <v>10262</v>
      </c>
      <c r="F708" s="179" t="s">
        <v>1199</v>
      </c>
      <c r="G708" s="179" t="s">
        <v>1199</v>
      </c>
      <c r="H708" s="180">
        <v>39091</v>
      </c>
      <c r="I708" s="180">
        <v>39091</v>
      </c>
      <c r="J708" s="181" t="s">
        <v>1</v>
      </c>
      <c r="K708" s="188">
        <v>0</v>
      </c>
      <c r="L708" s="183">
        <f t="shared" ref="L708:L771" si="110">K708/$K$725</f>
        <v>0</v>
      </c>
      <c r="M708" s="184">
        <v>3.2335200000000001E-2</v>
      </c>
      <c r="N708" s="185">
        <f t="shared" ref="N708:N771" si="111">M708/$M$725</f>
        <v>3.677790923843292E-9</v>
      </c>
      <c r="O708" s="186">
        <v>0</v>
      </c>
      <c r="P708" s="183">
        <f t="shared" ref="P708:P771" si="112">O708/$O$725</f>
        <v>0</v>
      </c>
      <c r="Q708" s="184">
        <v>3.2335200000000001E-2</v>
      </c>
      <c r="R708" s="187">
        <f t="shared" ref="R708:R771" si="113">Q708/$Q$725</f>
        <v>6.5644246510116632E-9</v>
      </c>
      <c r="S708" s="182">
        <v>0</v>
      </c>
      <c r="T708" s="183">
        <f t="shared" ref="T708:T771" si="114">S708/$S$725</f>
        <v>0</v>
      </c>
      <c r="U708" s="184">
        <v>3.2335200000000001E-2</v>
      </c>
      <c r="V708" s="185">
        <f t="shared" ref="V708:V771" si="115">U708/$U$725</f>
        <v>1.2834106501840465E-8</v>
      </c>
      <c r="W708" s="186">
        <v>0</v>
      </c>
      <c r="X708" s="183">
        <f t="shared" ref="X708:X771" si="116">W708/$W$725</f>
        <v>0</v>
      </c>
      <c r="Y708" s="184">
        <v>3.2335200000000001E-2</v>
      </c>
      <c r="Z708" s="187">
        <f t="shared" ref="Z708:Z771" si="117">Y708/$Y$725</f>
        <v>6.485046599439755E-8</v>
      </c>
      <c r="AA708" s="182">
        <v>0</v>
      </c>
      <c r="AB708" s="183">
        <f t="shared" ref="AB708:AB771" si="118">AA708/$AA$725</f>
        <v>0</v>
      </c>
      <c r="AC708" s="184">
        <v>0</v>
      </c>
      <c r="AD708" s="185">
        <f t="shared" ref="AD708:AD771" si="119">AC708/$AC$725</f>
        <v>0</v>
      </c>
    </row>
    <row r="709" spans="2:30" x14ac:dyDescent="0.25">
      <c r="B709" s="178" t="s">
        <v>7688</v>
      </c>
      <c r="C709" s="179" t="s">
        <v>7689</v>
      </c>
      <c r="D709" s="179" t="s">
        <v>7</v>
      </c>
      <c r="E709" s="179" t="s">
        <v>7690</v>
      </c>
      <c r="F709" s="179" t="s">
        <v>1199</v>
      </c>
      <c r="G709" s="179" t="s">
        <v>1199</v>
      </c>
      <c r="H709" s="180">
        <v>39854</v>
      </c>
      <c r="I709" s="180">
        <v>39854</v>
      </c>
      <c r="J709" s="181" t="s">
        <v>1</v>
      </c>
      <c r="K709" s="188">
        <v>4</v>
      </c>
      <c r="L709" s="183">
        <f t="shared" si="110"/>
        <v>1.2783023939679722E-8</v>
      </c>
      <c r="M709" s="184">
        <v>2.4216000000000001E-2</v>
      </c>
      <c r="N709" s="185">
        <f t="shared" si="111"/>
        <v>2.7543168130022133E-9</v>
      </c>
      <c r="O709" s="186">
        <v>4</v>
      </c>
      <c r="P709" s="183">
        <f t="shared" si="112"/>
        <v>1.4380815078066021E-8</v>
      </c>
      <c r="Q709" s="184">
        <v>2.4216000000000001E-2</v>
      </c>
      <c r="R709" s="187">
        <f t="shared" si="113"/>
        <v>4.916131873280463E-9</v>
      </c>
      <c r="S709" s="182">
        <v>4</v>
      </c>
      <c r="T709" s="183">
        <f t="shared" si="114"/>
        <v>1.86871902221557E-8</v>
      </c>
      <c r="U709" s="184">
        <v>2.4216000000000001E-2</v>
      </c>
      <c r="V709" s="185">
        <f t="shared" si="115"/>
        <v>9.6115293255822967E-9</v>
      </c>
      <c r="W709" s="186">
        <v>4</v>
      </c>
      <c r="X709" s="183">
        <f t="shared" si="116"/>
        <v>3.3100168574193523E-8</v>
      </c>
      <c r="Y709" s="184">
        <v>2.4216000000000001E-2</v>
      </c>
      <c r="Z709" s="187">
        <f t="shared" si="117"/>
        <v>4.8566852362760435E-8</v>
      </c>
      <c r="AA709" s="182">
        <v>0</v>
      </c>
      <c r="AB709" s="183">
        <f t="shared" si="118"/>
        <v>0</v>
      </c>
      <c r="AC709" s="184">
        <v>0</v>
      </c>
      <c r="AD709" s="185">
        <f t="shared" si="119"/>
        <v>0</v>
      </c>
    </row>
    <row r="710" spans="2:30" x14ac:dyDescent="0.25">
      <c r="B710" s="178" t="s">
        <v>3317</v>
      </c>
      <c r="C710" s="179" t="s">
        <v>3318</v>
      </c>
      <c r="D710" s="179" t="s">
        <v>7</v>
      </c>
      <c r="E710" s="179" t="s">
        <v>2577</v>
      </c>
      <c r="F710" s="179" t="s">
        <v>1199</v>
      </c>
      <c r="G710" s="179" t="s">
        <v>1199</v>
      </c>
      <c r="H710" s="180">
        <v>39973</v>
      </c>
      <c r="I710" s="180">
        <v>39973</v>
      </c>
      <c r="J710" s="181" t="s">
        <v>1</v>
      </c>
      <c r="K710" s="188">
        <v>4</v>
      </c>
      <c r="L710" s="183">
        <f t="shared" si="110"/>
        <v>1.2783023939679722E-8</v>
      </c>
      <c r="M710" s="184">
        <v>2.4216000000000001E-2</v>
      </c>
      <c r="N710" s="185">
        <f t="shared" si="111"/>
        <v>2.7543168130022133E-9</v>
      </c>
      <c r="O710" s="186">
        <v>4</v>
      </c>
      <c r="P710" s="183">
        <f t="shared" si="112"/>
        <v>1.4380815078066021E-8</v>
      </c>
      <c r="Q710" s="184">
        <v>2.4216000000000001E-2</v>
      </c>
      <c r="R710" s="187">
        <f t="shared" si="113"/>
        <v>4.916131873280463E-9</v>
      </c>
      <c r="S710" s="182">
        <v>4</v>
      </c>
      <c r="T710" s="183">
        <f t="shared" si="114"/>
        <v>1.86871902221557E-8</v>
      </c>
      <c r="U710" s="184">
        <v>2.4216000000000001E-2</v>
      </c>
      <c r="V710" s="185">
        <f t="shared" si="115"/>
        <v>9.6115293255822967E-9</v>
      </c>
      <c r="W710" s="186">
        <v>4</v>
      </c>
      <c r="X710" s="183">
        <f t="shared" si="116"/>
        <v>3.3100168574193523E-8</v>
      </c>
      <c r="Y710" s="184">
        <v>2.4216000000000001E-2</v>
      </c>
      <c r="Z710" s="187">
        <f t="shared" si="117"/>
        <v>4.8566852362760435E-8</v>
      </c>
      <c r="AA710" s="182">
        <v>0</v>
      </c>
      <c r="AB710" s="183">
        <f t="shared" si="118"/>
        <v>0</v>
      </c>
      <c r="AC710" s="184">
        <v>0</v>
      </c>
      <c r="AD710" s="185">
        <f t="shared" si="119"/>
        <v>0</v>
      </c>
    </row>
    <row r="711" spans="2:30" x14ac:dyDescent="0.25">
      <c r="B711" s="178" t="s">
        <v>4712</v>
      </c>
      <c r="C711" s="179" t="s">
        <v>4713</v>
      </c>
      <c r="D711" s="179" t="s">
        <v>7</v>
      </c>
      <c r="E711" s="179" t="s">
        <v>4714</v>
      </c>
      <c r="F711" s="179" t="s">
        <v>1199</v>
      </c>
      <c r="G711" s="179" t="s">
        <v>1199</v>
      </c>
      <c r="H711" s="180">
        <v>39854</v>
      </c>
      <c r="I711" s="180">
        <v>39854</v>
      </c>
      <c r="J711" s="181" t="s">
        <v>1</v>
      </c>
      <c r="K711" s="188">
        <v>4</v>
      </c>
      <c r="L711" s="183">
        <f t="shared" si="110"/>
        <v>1.2783023939679722E-8</v>
      </c>
      <c r="M711" s="184">
        <v>2.4216000000000001E-2</v>
      </c>
      <c r="N711" s="185">
        <f t="shared" si="111"/>
        <v>2.7543168130022133E-9</v>
      </c>
      <c r="O711" s="186">
        <v>4</v>
      </c>
      <c r="P711" s="183">
        <f t="shared" si="112"/>
        <v>1.4380815078066021E-8</v>
      </c>
      <c r="Q711" s="184">
        <v>2.4216000000000001E-2</v>
      </c>
      <c r="R711" s="187">
        <f t="shared" si="113"/>
        <v>4.916131873280463E-9</v>
      </c>
      <c r="S711" s="182">
        <v>4</v>
      </c>
      <c r="T711" s="183">
        <f t="shared" si="114"/>
        <v>1.86871902221557E-8</v>
      </c>
      <c r="U711" s="184">
        <v>2.4216000000000001E-2</v>
      </c>
      <c r="V711" s="185">
        <f t="shared" si="115"/>
        <v>9.6115293255822967E-9</v>
      </c>
      <c r="W711" s="186">
        <v>4</v>
      </c>
      <c r="X711" s="183">
        <f t="shared" si="116"/>
        <v>3.3100168574193523E-8</v>
      </c>
      <c r="Y711" s="184">
        <v>2.4216000000000001E-2</v>
      </c>
      <c r="Z711" s="187">
        <f t="shared" si="117"/>
        <v>4.8566852362760435E-8</v>
      </c>
      <c r="AA711" s="182">
        <v>0</v>
      </c>
      <c r="AB711" s="183">
        <f t="shared" si="118"/>
        <v>0</v>
      </c>
      <c r="AC711" s="184">
        <v>0</v>
      </c>
      <c r="AD711" s="185">
        <f t="shared" si="119"/>
        <v>0</v>
      </c>
    </row>
    <row r="712" spans="2:30" x14ac:dyDescent="0.25">
      <c r="B712" s="178" t="s">
        <v>8141</v>
      </c>
      <c r="C712" s="179" t="s">
        <v>8142</v>
      </c>
      <c r="D712" s="179" t="s">
        <v>7</v>
      </c>
      <c r="E712" s="179" t="s">
        <v>8143</v>
      </c>
      <c r="F712" s="179" t="s">
        <v>1199</v>
      </c>
      <c r="G712" s="179" t="s">
        <v>1199</v>
      </c>
      <c r="H712" s="180">
        <v>39748</v>
      </c>
      <c r="I712" s="180">
        <v>39748</v>
      </c>
      <c r="J712" s="181" t="s">
        <v>1</v>
      </c>
      <c r="K712" s="188">
        <v>4</v>
      </c>
      <c r="L712" s="183">
        <f t="shared" si="110"/>
        <v>1.2783023939679722E-8</v>
      </c>
      <c r="M712" s="184">
        <v>2.4216000000000001E-2</v>
      </c>
      <c r="N712" s="185">
        <f t="shared" si="111"/>
        <v>2.7543168130022133E-9</v>
      </c>
      <c r="O712" s="186">
        <v>4</v>
      </c>
      <c r="P712" s="183">
        <f t="shared" si="112"/>
        <v>1.4380815078066021E-8</v>
      </c>
      <c r="Q712" s="184">
        <v>2.4216000000000001E-2</v>
      </c>
      <c r="R712" s="187">
        <f t="shared" si="113"/>
        <v>4.916131873280463E-9</v>
      </c>
      <c r="S712" s="182">
        <v>4</v>
      </c>
      <c r="T712" s="183">
        <f t="shared" si="114"/>
        <v>1.86871902221557E-8</v>
      </c>
      <c r="U712" s="184">
        <v>2.4216000000000001E-2</v>
      </c>
      <c r="V712" s="185">
        <f t="shared" si="115"/>
        <v>9.6115293255822967E-9</v>
      </c>
      <c r="W712" s="186">
        <v>4</v>
      </c>
      <c r="X712" s="183">
        <f t="shared" si="116"/>
        <v>3.3100168574193523E-8</v>
      </c>
      <c r="Y712" s="184">
        <v>2.4216000000000001E-2</v>
      </c>
      <c r="Z712" s="187">
        <f t="shared" si="117"/>
        <v>4.8566852362760435E-8</v>
      </c>
      <c r="AA712" s="182">
        <v>0</v>
      </c>
      <c r="AB712" s="183">
        <f t="shared" si="118"/>
        <v>0</v>
      </c>
      <c r="AC712" s="184">
        <v>0</v>
      </c>
      <c r="AD712" s="185">
        <f t="shared" si="119"/>
        <v>0</v>
      </c>
    </row>
    <row r="713" spans="2:30" x14ac:dyDescent="0.25">
      <c r="B713" s="178" t="s">
        <v>12738</v>
      </c>
      <c r="C713" s="179" t="s">
        <v>12739</v>
      </c>
      <c r="D713" s="179" t="s">
        <v>7</v>
      </c>
      <c r="E713" s="179" t="s">
        <v>12740</v>
      </c>
      <c r="F713" s="179" t="s">
        <v>1199</v>
      </c>
      <c r="G713" s="179" t="s">
        <v>1199</v>
      </c>
      <c r="H713" s="180">
        <v>39770</v>
      </c>
      <c r="I713" s="180">
        <v>39770</v>
      </c>
      <c r="J713" s="181" t="s">
        <v>1</v>
      </c>
      <c r="K713" s="188">
        <v>4</v>
      </c>
      <c r="L713" s="183">
        <f t="shared" si="110"/>
        <v>1.2783023939679722E-8</v>
      </c>
      <c r="M713" s="184">
        <v>2.4216000000000001E-2</v>
      </c>
      <c r="N713" s="185">
        <f t="shared" si="111"/>
        <v>2.7543168130022133E-9</v>
      </c>
      <c r="O713" s="186">
        <v>4</v>
      </c>
      <c r="P713" s="183">
        <f t="shared" si="112"/>
        <v>1.4380815078066021E-8</v>
      </c>
      <c r="Q713" s="184">
        <v>2.4216000000000001E-2</v>
      </c>
      <c r="R713" s="187">
        <f t="shared" si="113"/>
        <v>4.916131873280463E-9</v>
      </c>
      <c r="S713" s="182">
        <v>4</v>
      </c>
      <c r="T713" s="183">
        <f t="shared" si="114"/>
        <v>1.86871902221557E-8</v>
      </c>
      <c r="U713" s="184">
        <v>2.4216000000000001E-2</v>
      </c>
      <c r="V713" s="185">
        <f t="shared" si="115"/>
        <v>9.6115293255822967E-9</v>
      </c>
      <c r="W713" s="186">
        <v>4</v>
      </c>
      <c r="X713" s="183">
        <f t="shared" si="116"/>
        <v>3.3100168574193523E-8</v>
      </c>
      <c r="Y713" s="184">
        <v>2.4216000000000001E-2</v>
      </c>
      <c r="Z713" s="187">
        <f t="shared" si="117"/>
        <v>4.8566852362760435E-8</v>
      </c>
      <c r="AA713" s="182">
        <v>0</v>
      </c>
      <c r="AB713" s="183">
        <f t="shared" si="118"/>
        <v>0</v>
      </c>
      <c r="AC713" s="184">
        <v>0</v>
      </c>
      <c r="AD713" s="185">
        <f t="shared" si="119"/>
        <v>0</v>
      </c>
    </row>
    <row r="714" spans="2:30" x14ac:dyDescent="0.25">
      <c r="B714" s="178" t="s">
        <v>9020</v>
      </c>
      <c r="C714" s="179" t="s">
        <v>9021</v>
      </c>
      <c r="D714" s="179" t="s">
        <v>7</v>
      </c>
      <c r="E714" s="179" t="s">
        <v>3845</v>
      </c>
      <c r="F714" s="179" t="s">
        <v>1199</v>
      </c>
      <c r="G714" s="179" t="s">
        <v>1199</v>
      </c>
      <c r="H714" s="180">
        <v>39897</v>
      </c>
      <c r="I714" s="180">
        <v>39897</v>
      </c>
      <c r="J714" s="181" t="s">
        <v>1</v>
      </c>
      <c r="K714" s="188">
        <v>4</v>
      </c>
      <c r="L714" s="183">
        <f t="shared" si="110"/>
        <v>1.2783023939679722E-8</v>
      </c>
      <c r="M714" s="184">
        <v>2.4216000000000001E-2</v>
      </c>
      <c r="N714" s="185">
        <f t="shared" si="111"/>
        <v>2.7543168130022133E-9</v>
      </c>
      <c r="O714" s="186">
        <v>4</v>
      </c>
      <c r="P714" s="183">
        <f t="shared" si="112"/>
        <v>1.4380815078066021E-8</v>
      </c>
      <c r="Q714" s="184">
        <v>2.4216000000000001E-2</v>
      </c>
      <c r="R714" s="187">
        <f t="shared" si="113"/>
        <v>4.916131873280463E-9</v>
      </c>
      <c r="S714" s="182">
        <v>4</v>
      </c>
      <c r="T714" s="183">
        <f t="shared" si="114"/>
        <v>1.86871902221557E-8</v>
      </c>
      <c r="U714" s="184">
        <v>2.4216000000000001E-2</v>
      </c>
      <c r="V714" s="185">
        <f t="shared" si="115"/>
        <v>9.6115293255822967E-9</v>
      </c>
      <c r="W714" s="186">
        <v>4</v>
      </c>
      <c r="X714" s="183">
        <f t="shared" si="116"/>
        <v>3.3100168574193523E-8</v>
      </c>
      <c r="Y714" s="184">
        <v>2.4216000000000001E-2</v>
      </c>
      <c r="Z714" s="187">
        <f t="shared" si="117"/>
        <v>4.8566852362760435E-8</v>
      </c>
      <c r="AA714" s="182">
        <v>0</v>
      </c>
      <c r="AB714" s="183">
        <f t="shared" si="118"/>
        <v>0</v>
      </c>
      <c r="AC714" s="184">
        <v>0</v>
      </c>
      <c r="AD714" s="185">
        <f t="shared" si="119"/>
        <v>0</v>
      </c>
    </row>
    <row r="715" spans="2:30" x14ac:dyDescent="0.25">
      <c r="B715" s="178" t="s">
        <v>8181</v>
      </c>
      <c r="C715" s="179" t="s">
        <v>8182</v>
      </c>
      <c r="D715" s="179" t="s">
        <v>7</v>
      </c>
      <c r="E715" s="179" t="s">
        <v>1696</v>
      </c>
      <c r="F715" s="179" t="s">
        <v>1199</v>
      </c>
      <c r="G715" s="179" t="s">
        <v>1199</v>
      </c>
      <c r="H715" s="180">
        <v>39876</v>
      </c>
      <c r="I715" s="180">
        <v>39876</v>
      </c>
      <c r="J715" s="181" t="s">
        <v>1</v>
      </c>
      <c r="K715" s="188">
        <v>4</v>
      </c>
      <c r="L715" s="183">
        <f t="shared" si="110"/>
        <v>1.2783023939679722E-8</v>
      </c>
      <c r="M715" s="184">
        <v>2.4216000000000001E-2</v>
      </c>
      <c r="N715" s="185">
        <f t="shared" si="111"/>
        <v>2.7543168130022133E-9</v>
      </c>
      <c r="O715" s="186">
        <v>4</v>
      </c>
      <c r="P715" s="183">
        <f t="shared" si="112"/>
        <v>1.4380815078066021E-8</v>
      </c>
      <c r="Q715" s="184">
        <v>2.4216000000000001E-2</v>
      </c>
      <c r="R715" s="187">
        <f t="shared" si="113"/>
        <v>4.916131873280463E-9</v>
      </c>
      <c r="S715" s="182">
        <v>4</v>
      </c>
      <c r="T715" s="183">
        <f t="shared" si="114"/>
        <v>1.86871902221557E-8</v>
      </c>
      <c r="U715" s="184">
        <v>2.4216000000000001E-2</v>
      </c>
      <c r="V715" s="185">
        <f t="shared" si="115"/>
        <v>9.6115293255822967E-9</v>
      </c>
      <c r="W715" s="186">
        <v>4</v>
      </c>
      <c r="X715" s="183">
        <f t="shared" si="116"/>
        <v>3.3100168574193523E-8</v>
      </c>
      <c r="Y715" s="184">
        <v>2.4216000000000001E-2</v>
      </c>
      <c r="Z715" s="187">
        <f t="shared" si="117"/>
        <v>4.8566852362760435E-8</v>
      </c>
      <c r="AA715" s="182">
        <v>0</v>
      </c>
      <c r="AB715" s="183">
        <f t="shared" si="118"/>
        <v>0</v>
      </c>
      <c r="AC715" s="184">
        <v>0</v>
      </c>
      <c r="AD715" s="185">
        <f t="shared" si="119"/>
        <v>0</v>
      </c>
    </row>
    <row r="716" spans="2:30" x14ac:dyDescent="0.25">
      <c r="B716" s="178" t="s">
        <v>10169</v>
      </c>
      <c r="C716" s="179" t="s">
        <v>10170</v>
      </c>
      <c r="D716" s="179" t="s">
        <v>7</v>
      </c>
      <c r="E716" s="179" t="s">
        <v>7738</v>
      </c>
      <c r="F716" s="179" t="s">
        <v>1199</v>
      </c>
      <c r="G716" s="179" t="s">
        <v>1199</v>
      </c>
      <c r="H716" s="180">
        <v>40954</v>
      </c>
      <c r="I716" s="180">
        <v>40954</v>
      </c>
      <c r="J716" s="181" t="s">
        <v>1</v>
      </c>
      <c r="K716" s="188">
        <v>0</v>
      </c>
      <c r="L716" s="183">
        <f t="shared" si="110"/>
        <v>0</v>
      </c>
      <c r="M716" s="184">
        <v>2.1787500000000001E-2</v>
      </c>
      <c r="N716" s="185">
        <f t="shared" si="111"/>
        <v>2.4781003288439758E-9</v>
      </c>
      <c r="O716" s="186">
        <v>0</v>
      </c>
      <c r="P716" s="183">
        <f t="shared" si="112"/>
        <v>0</v>
      </c>
      <c r="Q716" s="184">
        <v>2.1787500000000001E-2</v>
      </c>
      <c r="R716" s="187">
        <f t="shared" si="113"/>
        <v>4.4231179050668192E-9</v>
      </c>
      <c r="S716" s="182">
        <v>0</v>
      </c>
      <c r="T716" s="183">
        <f t="shared" si="114"/>
        <v>0</v>
      </c>
      <c r="U716" s="184">
        <v>0</v>
      </c>
      <c r="V716" s="185">
        <f t="shared" si="115"/>
        <v>0</v>
      </c>
      <c r="W716" s="186">
        <v>0</v>
      </c>
      <c r="X716" s="183">
        <f t="shared" si="116"/>
        <v>0</v>
      </c>
      <c r="Y716" s="184">
        <v>0</v>
      </c>
      <c r="Z716" s="187">
        <f t="shared" si="117"/>
        <v>0</v>
      </c>
      <c r="AA716" s="182">
        <v>0</v>
      </c>
      <c r="AB716" s="183">
        <f t="shared" si="118"/>
        <v>0</v>
      </c>
      <c r="AC716" s="184">
        <v>0</v>
      </c>
      <c r="AD716" s="185">
        <f t="shared" si="119"/>
        <v>0</v>
      </c>
    </row>
    <row r="717" spans="2:30" x14ac:dyDescent="0.25">
      <c r="B717" s="178" t="s">
        <v>4906</v>
      </c>
      <c r="C717" s="179" t="s">
        <v>4907</v>
      </c>
      <c r="D717" s="179" t="s">
        <v>7</v>
      </c>
      <c r="E717" s="179" t="s">
        <v>4908</v>
      </c>
      <c r="F717" s="179" t="s">
        <v>1199</v>
      </c>
      <c r="G717" s="179" t="s">
        <v>1199</v>
      </c>
      <c r="H717" s="180">
        <v>39993</v>
      </c>
      <c r="I717" s="180">
        <v>39993</v>
      </c>
      <c r="J717" s="181" t="s">
        <v>1</v>
      </c>
      <c r="K717" s="188">
        <v>2</v>
      </c>
      <c r="L717" s="183">
        <f t="shared" si="110"/>
        <v>6.391511969839861E-9</v>
      </c>
      <c r="M717" s="184">
        <v>1.2108000000000001E-2</v>
      </c>
      <c r="N717" s="185">
        <f t="shared" si="111"/>
        <v>1.3771584065011066E-9</v>
      </c>
      <c r="O717" s="186">
        <v>2</v>
      </c>
      <c r="P717" s="183">
        <f t="shared" si="112"/>
        <v>7.1904075390330106E-9</v>
      </c>
      <c r="Q717" s="184">
        <v>1.2108000000000001E-2</v>
      </c>
      <c r="R717" s="187">
        <f t="shared" si="113"/>
        <v>2.4580659366402315E-9</v>
      </c>
      <c r="S717" s="182">
        <v>2</v>
      </c>
      <c r="T717" s="183">
        <f t="shared" si="114"/>
        <v>9.3435951110778501E-9</v>
      </c>
      <c r="U717" s="184">
        <v>1.2108000000000001E-2</v>
      </c>
      <c r="V717" s="185">
        <f t="shared" si="115"/>
        <v>4.8057646627911483E-9</v>
      </c>
      <c r="W717" s="186">
        <v>2</v>
      </c>
      <c r="X717" s="183">
        <f t="shared" si="116"/>
        <v>1.6550084287096761E-8</v>
      </c>
      <c r="Y717" s="184">
        <v>1.2108000000000001E-2</v>
      </c>
      <c r="Z717" s="187">
        <f t="shared" si="117"/>
        <v>2.4283426181380217E-8</v>
      </c>
      <c r="AA717" s="182">
        <v>0</v>
      </c>
      <c r="AB717" s="183">
        <f t="shared" si="118"/>
        <v>0</v>
      </c>
      <c r="AC717" s="184">
        <v>0</v>
      </c>
      <c r="AD717" s="185">
        <f t="shared" si="119"/>
        <v>0</v>
      </c>
    </row>
    <row r="718" spans="2:30" x14ac:dyDescent="0.25">
      <c r="B718" s="178" t="s">
        <v>13803</v>
      </c>
      <c r="C718" s="179" t="s">
        <v>13804</v>
      </c>
      <c r="D718" s="179" t="s">
        <v>7</v>
      </c>
      <c r="E718" s="179" t="s">
        <v>13805</v>
      </c>
      <c r="F718" s="179" t="s">
        <v>1199</v>
      </c>
      <c r="G718" s="179" t="s">
        <v>1199</v>
      </c>
      <c r="H718" s="180">
        <v>40554</v>
      </c>
      <c r="I718" s="180">
        <v>40554</v>
      </c>
      <c r="J718" s="181" t="s">
        <v>1</v>
      </c>
      <c r="K718" s="188">
        <v>2</v>
      </c>
      <c r="L718" s="183">
        <f t="shared" si="110"/>
        <v>6.391511969839861E-9</v>
      </c>
      <c r="M718" s="184">
        <v>5.3407999999999997E-3</v>
      </c>
      <c r="N718" s="185">
        <f t="shared" si="111"/>
        <v>6.0746016001330601E-10</v>
      </c>
      <c r="O718" s="186">
        <v>2</v>
      </c>
      <c r="P718" s="183">
        <f t="shared" si="112"/>
        <v>7.1904075390330106E-9</v>
      </c>
      <c r="Q718" s="184">
        <v>5.3407999999999997E-3</v>
      </c>
      <c r="R718" s="187">
        <f t="shared" si="113"/>
        <v>1.084245007797171E-9</v>
      </c>
      <c r="S718" s="182">
        <v>0</v>
      </c>
      <c r="T718" s="183">
        <f t="shared" si="114"/>
        <v>0</v>
      </c>
      <c r="U718" s="184">
        <v>0</v>
      </c>
      <c r="V718" s="185">
        <f t="shared" si="115"/>
        <v>0</v>
      </c>
      <c r="W718" s="186">
        <v>0</v>
      </c>
      <c r="X718" s="183">
        <f t="shared" si="116"/>
        <v>0</v>
      </c>
      <c r="Y718" s="184">
        <v>0</v>
      </c>
      <c r="Z718" s="187">
        <f t="shared" si="117"/>
        <v>0</v>
      </c>
      <c r="AA718" s="182">
        <v>0</v>
      </c>
      <c r="AB718" s="183">
        <f t="shared" si="118"/>
        <v>0</v>
      </c>
      <c r="AC718" s="184">
        <v>0</v>
      </c>
      <c r="AD718" s="185">
        <f t="shared" si="119"/>
        <v>0</v>
      </c>
    </row>
    <row r="719" spans="2:30" x14ac:dyDescent="0.25">
      <c r="B719" s="178" t="s">
        <v>5173</v>
      </c>
      <c r="C719" s="179" t="s">
        <v>5174</v>
      </c>
      <c r="D719" s="179" t="s">
        <v>7</v>
      </c>
      <c r="E719" s="179" t="s">
        <v>5175</v>
      </c>
      <c r="F719" s="179" t="s">
        <v>1199</v>
      </c>
      <c r="G719" s="179" t="s">
        <v>1199</v>
      </c>
      <c r="H719" s="180">
        <v>39058</v>
      </c>
      <c r="I719" s="180">
        <v>39589</v>
      </c>
      <c r="J719" s="181" t="s">
        <v>1</v>
      </c>
      <c r="K719" s="188">
        <v>288</v>
      </c>
      <c r="L719" s="183">
        <f t="shared" si="110"/>
        <v>9.2037772365694E-7</v>
      </c>
      <c r="M719" s="184">
        <v>7.6906800000000003E-4</v>
      </c>
      <c r="N719" s="185">
        <f t="shared" si="111"/>
        <v>8.7473444117194672E-11</v>
      </c>
      <c r="O719" s="186">
        <v>288</v>
      </c>
      <c r="P719" s="183">
        <f t="shared" si="112"/>
        <v>1.0354186856207536E-6</v>
      </c>
      <c r="Q719" s="184">
        <v>7.6906800000000003E-4</v>
      </c>
      <c r="R719" s="187">
        <f t="shared" si="113"/>
        <v>1.5612981943839028E-10</v>
      </c>
      <c r="S719" s="182">
        <v>0</v>
      </c>
      <c r="T719" s="183">
        <f t="shared" si="114"/>
        <v>0</v>
      </c>
      <c r="U719" s="184">
        <v>0</v>
      </c>
      <c r="V719" s="185">
        <f t="shared" si="115"/>
        <v>0</v>
      </c>
      <c r="W719" s="186">
        <v>0</v>
      </c>
      <c r="X719" s="183">
        <f t="shared" si="116"/>
        <v>0</v>
      </c>
      <c r="Y719" s="184">
        <v>0</v>
      </c>
      <c r="Z719" s="187">
        <f t="shared" si="117"/>
        <v>0</v>
      </c>
      <c r="AA719" s="182">
        <v>0</v>
      </c>
      <c r="AB719" s="183">
        <f t="shared" si="118"/>
        <v>0</v>
      </c>
      <c r="AC719" s="184">
        <v>0</v>
      </c>
      <c r="AD719" s="185">
        <f t="shared" si="119"/>
        <v>0</v>
      </c>
    </row>
    <row r="720" spans="2:30" x14ac:dyDescent="0.25">
      <c r="B720" s="178" t="s">
        <v>4671</v>
      </c>
      <c r="C720" s="179" t="s">
        <v>4672</v>
      </c>
      <c r="D720" s="179" t="s">
        <v>7</v>
      </c>
      <c r="E720" s="179" t="s">
        <v>4673</v>
      </c>
      <c r="F720" s="179" t="s">
        <v>1199</v>
      </c>
      <c r="G720" s="179" t="s">
        <v>1199</v>
      </c>
      <c r="H720" s="180">
        <v>39428</v>
      </c>
      <c r="I720" s="180">
        <v>39478</v>
      </c>
      <c r="J720" s="181" t="s">
        <v>1</v>
      </c>
      <c r="K720" s="188">
        <v>48</v>
      </c>
      <c r="L720" s="183">
        <f t="shared" si="110"/>
        <v>1.5339628727615666E-7</v>
      </c>
      <c r="M720" s="184">
        <v>1.2817800000000001E-4</v>
      </c>
      <c r="N720" s="185">
        <f t="shared" si="111"/>
        <v>1.4578907352865778E-11</v>
      </c>
      <c r="O720" s="186">
        <v>48</v>
      </c>
      <c r="P720" s="183">
        <f t="shared" si="112"/>
        <v>1.7256978093679225E-7</v>
      </c>
      <c r="Q720" s="184">
        <v>1.2817800000000001E-4</v>
      </c>
      <c r="R720" s="187">
        <f t="shared" si="113"/>
        <v>2.6021636573065047E-11</v>
      </c>
      <c r="S720" s="182">
        <v>0</v>
      </c>
      <c r="T720" s="183">
        <f t="shared" si="114"/>
        <v>0</v>
      </c>
      <c r="U720" s="184">
        <v>0</v>
      </c>
      <c r="V720" s="185">
        <f t="shared" si="115"/>
        <v>0</v>
      </c>
      <c r="W720" s="186">
        <v>0</v>
      </c>
      <c r="X720" s="183">
        <f t="shared" si="116"/>
        <v>0</v>
      </c>
      <c r="Y720" s="184">
        <v>0</v>
      </c>
      <c r="Z720" s="187">
        <f t="shared" si="117"/>
        <v>0</v>
      </c>
      <c r="AA720" s="182">
        <v>0</v>
      </c>
      <c r="AB720" s="183">
        <f t="shared" si="118"/>
        <v>0</v>
      </c>
      <c r="AC720" s="184">
        <v>0</v>
      </c>
      <c r="AD720" s="185">
        <f t="shared" si="119"/>
        <v>0</v>
      </c>
    </row>
    <row r="721" spans="2:30" x14ac:dyDescent="0.25">
      <c r="B721" s="178" t="s">
        <v>1651</v>
      </c>
      <c r="C721" s="179" t="s">
        <v>1652</v>
      </c>
      <c r="D721" s="179" t="s">
        <v>7</v>
      </c>
      <c r="E721" s="179" t="s">
        <v>1653</v>
      </c>
      <c r="F721" s="179" t="s">
        <v>1199</v>
      </c>
      <c r="G721" s="179" t="s">
        <v>1199</v>
      </c>
      <c r="H721" s="180">
        <v>39195</v>
      </c>
      <c r="I721" s="180">
        <v>39478</v>
      </c>
      <c r="J721" s="181" t="s">
        <v>1</v>
      </c>
      <c r="K721" s="188">
        <v>48</v>
      </c>
      <c r="L721" s="183">
        <f t="shared" si="110"/>
        <v>1.5339628727615666E-7</v>
      </c>
      <c r="M721" s="184">
        <v>1.2817800000000001E-4</v>
      </c>
      <c r="N721" s="185">
        <f t="shared" si="111"/>
        <v>1.4578907352865778E-11</v>
      </c>
      <c r="O721" s="186">
        <v>48</v>
      </c>
      <c r="P721" s="183">
        <f t="shared" si="112"/>
        <v>1.7256978093679225E-7</v>
      </c>
      <c r="Q721" s="184">
        <v>1.2817800000000001E-4</v>
      </c>
      <c r="R721" s="187">
        <f t="shared" si="113"/>
        <v>2.6021636573065047E-11</v>
      </c>
      <c r="S721" s="182">
        <v>0</v>
      </c>
      <c r="T721" s="183">
        <f t="shared" si="114"/>
        <v>0</v>
      </c>
      <c r="U721" s="184">
        <v>0</v>
      </c>
      <c r="V721" s="185">
        <f t="shared" si="115"/>
        <v>0</v>
      </c>
      <c r="W721" s="186">
        <v>0</v>
      </c>
      <c r="X721" s="183">
        <f t="shared" si="116"/>
        <v>0</v>
      </c>
      <c r="Y721" s="184">
        <v>0</v>
      </c>
      <c r="Z721" s="187">
        <f t="shared" si="117"/>
        <v>0</v>
      </c>
      <c r="AA721" s="182">
        <v>0</v>
      </c>
      <c r="AB721" s="183">
        <f t="shared" si="118"/>
        <v>0</v>
      </c>
      <c r="AC721" s="184">
        <v>0</v>
      </c>
      <c r="AD721" s="185">
        <f t="shared" si="119"/>
        <v>0</v>
      </c>
    </row>
    <row r="722" spans="2:30" x14ac:dyDescent="0.25">
      <c r="B722" s="178" t="s">
        <v>7266</v>
      </c>
      <c r="C722" s="179" t="s">
        <v>7267</v>
      </c>
      <c r="D722" s="179" t="s">
        <v>7</v>
      </c>
      <c r="E722" s="179" t="s">
        <v>7268</v>
      </c>
      <c r="F722" s="179" t="s">
        <v>1199</v>
      </c>
      <c r="G722" s="179" t="s">
        <v>1199</v>
      </c>
      <c r="H722" s="180">
        <v>39134</v>
      </c>
      <c r="I722" s="180">
        <v>39134</v>
      </c>
      <c r="J722" s="181" t="s">
        <v>1</v>
      </c>
      <c r="K722" s="188">
        <v>24</v>
      </c>
      <c r="L722" s="183">
        <f t="shared" si="110"/>
        <v>7.6698143638078329E-8</v>
      </c>
      <c r="M722" s="184">
        <v>6.4089000000000003E-5</v>
      </c>
      <c r="N722" s="185">
        <f t="shared" si="111"/>
        <v>7.2894536764328888E-12</v>
      </c>
      <c r="O722" s="186">
        <v>24</v>
      </c>
      <c r="P722" s="183">
        <f t="shared" si="112"/>
        <v>8.6284890468396123E-8</v>
      </c>
      <c r="Q722" s="184">
        <v>6.4089000000000003E-5</v>
      </c>
      <c r="R722" s="187">
        <f t="shared" si="113"/>
        <v>1.3010818286532523E-11</v>
      </c>
      <c r="S722" s="182">
        <v>0</v>
      </c>
      <c r="T722" s="183">
        <f t="shared" si="114"/>
        <v>0</v>
      </c>
      <c r="U722" s="184">
        <v>0</v>
      </c>
      <c r="V722" s="185">
        <f t="shared" si="115"/>
        <v>0</v>
      </c>
      <c r="W722" s="186">
        <v>0</v>
      </c>
      <c r="X722" s="183">
        <f t="shared" si="116"/>
        <v>0</v>
      </c>
      <c r="Y722" s="184">
        <v>0</v>
      </c>
      <c r="Z722" s="187">
        <f t="shared" si="117"/>
        <v>0</v>
      </c>
      <c r="AA722" s="182">
        <v>0</v>
      </c>
      <c r="AB722" s="183">
        <f t="shared" si="118"/>
        <v>0</v>
      </c>
      <c r="AC722" s="184">
        <v>0</v>
      </c>
      <c r="AD722" s="185">
        <f t="shared" si="119"/>
        <v>0</v>
      </c>
    </row>
    <row r="723" spans="2:30" ht="14.4" thickBot="1" x14ac:dyDescent="0.3">
      <c r="B723" s="189" t="s">
        <v>3516</v>
      </c>
      <c r="C723" s="190" t="s">
        <v>3517</v>
      </c>
      <c r="D723" s="190" t="s">
        <v>7</v>
      </c>
      <c r="E723" s="190" t="s">
        <v>1696</v>
      </c>
      <c r="F723" s="190" t="s">
        <v>1199</v>
      </c>
      <c r="G723" s="190" t="s">
        <v>1199</v>
      </c>
      <c r="H723" s="191">
        <v>39433</v>
      </c>
      <c r="I723" s="191">
        <v>39433</v>
      </c>
      <c r="J723" s="192" t="s">
        <v>1</v>
      </c>
      <c r="K723" s="193">
        <v>24</v>
      </c>
      <c r="L723" s="194">
        <f t="shared" si="110"/>
        <v>7.6698143638078329E-8</v>
      </c>
      <c r="M723" s="195">
        <v>6.4089000000000003E-5</v>
      </c>
      <c r="N723" s="196">
        <f t="shared" si="111"/>
        <v>7.2894536764328888E-12</v>
      </c>
      <c r="O723" s="253">
        <v>24</v>
      </c>
      <c r="P723" s="194">
        <f t="shared" si="112"/>
        <v>8.6284890468396123E-8</v>
      </c>
      <c r="Q723" s="195">
        <v>6.4089000000000003E-5</v>
      </c>
      <c r="R723" s="197">
        <f t="shared" si="113"/>
        <v>1.3010818286532523E-11</v>
      </c>
      <c r="S723" s="254">
        <v>0</v>
      </c>
      <c r="T723" s="194">
        <f t="shared" si="114"/>
        <v>0</v>
      </c>
      <c r="U723" s="195">
        <v>0</v>
      </c>
      <c r="V723" s="196">
        <f t="shared" si="115"/>
        <v>0</v>
      </c>
      <c r="W723" s="253">
        <v>0</v>
      </c>
      <c r="X723" s="194">
        <f t="shared" si="116"/>
        <v>0</v>
      </c>
      <c r="Y723" s="195">
        <v>0</v>
      </c>
      <c r="Z723" s="197">
        <f t="shared" si="117"/>
        <v>0</v>
      </c>
      <c r="AA723" s="254">
        <v>0</v>
      </c>
      <c r="AB723" s="194">
        <f t="shared" si="118"/>
        <v>0</v>
      </c>
      <c r="AC723" s="195">
        <v>0</v>
      </c>
      <c r="AD723" s="196">
        <f t="shared" si="119"/>
        <v>0</v>
      </c>
    </row>
    <row r="725" spans="2:30" x14ac:dyDescent="0.25">
      <c r="K725" s="3">
        <f>SUM(K4:K723)</f>
        <v>312915005</v>
      </c>
      <c r="M725" s="3">
        <f>SUM(M4:M723)</f>
        <v>8792016.9116654713</v>
      </c>
      <c r="O725" s="3">
        <f>SUM(O4:O723)</f>
        <v>278148351</v>
      </c>
      <c r="Q725" s="3">
        <f>SUM(Q4:Q723)</f>
        <v>4925823.9250284834</v>
      </c>
      <c r="S725" s="3">
        <f>SUM(S4:S723)</f>
        <v>214050371</v>
      </c>
      <c r="U725" s="3">
        <f>SUM(U4:U723)</f>
        <v>2519474.1835252028</v>
      </c>
      <c r="W725" s="3">
        <f>SUM(W4:W723)</f>
        <v>120845306</v>
      </c>
      <c r="Y725" s="3">
        <f>SUM(Y4:Y723)</f>
        <v>498611.68311101181</v>
      </c>
      <c r="AA725" s="3">
        <f>SUM(AA4:AA723)</f>
        <v>93205065</v>
      </c>
      <c r="AC725" s="3">
        <f>SUM(AC4:AC723)</f>
        <v>2020862.5004141964</v>
      </c>
    </row>
    <row r="726" spans="2:30" x14ac:dyDescent="0.25">
      <c r="B726" s="8" t="s">
        <v>17194</v>
      </c>
    </row>
    <row r="727" spans="2:30" x14ac:dyDescent="0.25">
      <c r="B727" s="4" t="s">
        <v>411</v>
      </c>
    </row>
    <row r="728" spans="2:30" x14ac:dyDescent="0.25">
      <c r="B728" s="4" t="s">
        <v>17219</v>
      </c>
    </row>
    <row r="729" spans="2:30" x14ac:dyDescent="0.25">
      <c r="B729" s="7"/>
    </row>
  </sheetData>
  <autoFilter ref="B3:AD723" xr:uid="{3B9A44AE-17EB-4AFA-9CD9-CABB23B8281E}">
    <sortState xmlns:xlrd2="http://schemas.microsoft.com/office/spreadsheetml/2017/richdata2" ref="B4:AD723">
      <sortCondition descending="1" ref="N3:N723"/>
    </sortState>
  </autoFilter>
  <mergeCells count="5">
    <mergeCell ref="K2:N2"/>
    <mergeCell ref="O2:R2"/>
    <mergeCell ref="S2:V2"/>
    <mergeCell ref="W2:Z2"/>
    <mergeCell ref="AA2:AD2"/>
  </mergeCells>
  <pageMargins left="0.7" right="0.7" top="0.75" bottom="0.75" header="0.3" footer="0.3"/>
  <pageSetup scale="21" fitToHeight="0" orientation="landscape" horizontalDpi="1200" verticalDpi="1200" r:id="rId1"/>
  <headerFooter>
    <oddFooter>&amp;CHIGHLY CONFIDENTIAL - SUBJECT TO PROTECTIVE ORDER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92FCE-29BE-47DE-B22A-203658950408}">
  <sheetPr>
    <tabColor theme="8" tint="0.39997558519241921"/>
  </sheetPr>
  <dimension ref="B1:H22"/>
  <sheetViews>
    <sheetView showGridLines="0" zoomScale="80" zoomScaleNormal="80" workbookViewId="0"/>
  </sheetViews>
  <sheetFormatPr defaultColWidth="8.88671875" defaultRowHeight="14.4" x14ac:dyDescent="0.3"/>
  <cols>
    <col min="1" max="1" width="3.6640625" style="1" customWidth="1"/>
    <col min="2" max="2" width="22.88671875" style="1" customWidth="1"/>
    <col min="3" max="3" width="16.6640625" style="1" customWidth="1"/>
    <col min="4" max="4" width="20.6640625" style="1" customWidth="1"/>
    <col min="5" max="5" width="16.6640625" style="1" customWidth="1"/>
    <col min="6" max="6" width="17.77734375" style="1" bestFit="1" customWidth="1"/>
    <col min="7" max="7" width="6.109375" style="1" customWidth="1"/>
    <col min="8" max="8" width="6.33203125" style="1" customWidth="1"/>
    <col min="9" max="16384" width="8.88671875" style="1"/>
  </cols>
  <sheetData>
    <row r="1" spans="2:8" ht="15" thickBot="1" x14ac:dyDescent="0.35"/>
    <row r="2" spans="2:8" ht="34.200000000000003" customHeight="1" thickBot="1" x14ac:dyDescent="0.35">
      <c r="B2" s="206" t="s">
        <v>17221</v>
      </c>
      <c r="C2" s="207"/>
      <c r="D2" s="207"/>
      <c r="E2" s="207"/>
      <c r="F2" s="208"/>
    </row>
    <row r="3" spans="2:8" ht="16.2" thickBot="1" x14ac:dyDescent="0.35">
      <c r="B3" s="235" t="s">
        <v>17196</v>
      </c>
      <c r="C3" s="236"/>
      <c r="D3" s="236"/>
      <c r="E3" s="236"/>
      <c r="F3" s="237"/>
    </row>
    <row r="4" spans="2:8" ht="31.95" customHeight="1" thickBot="1" x14ac:dyDescent="0.35">
      <c r="B4" s="58" t="s">
        <v>12</v>
      </c>
      <c r="C4" s="59" t="s">
        <v>17198</v>
      </c>
      <c r="D4" s="60" t="s">
        <v>17205</v>
      </c>
      <c r="E4" s="61" t="s">
        <v>17204</v>
      </c>
      <c r="F4" s="60" t="s">
        <v>17200</v>
      </c>
    </row>
    <row r="5" spans="2:8" ht="15.6" x14ac:dyDescent="0.3">
      <c r="B5" s="18" t="s">
        <v>1174</v>
      </c>
      <c r="C5" s="12">
        <f>'2a. Reporter Summary'!D5</f>
        <v>403358549</v>
      </c>
      <c r="D5" s="27">
        <f>C5/C$7</f>
        <v>0.13711148767990902</v>
      </c>
      <c r="E5" s="21">
        <f>'2a. Reporter Summary'!F5</f>
        <v>5794641.56777055</v>
      </c>
      <c r="F5" s="27">
        <f>E5/E$7</f>
        <v>0.11228673637668939</v>
      </c>
    </row>
    <row r="6" spans="2:8" ht="16.2" thickBot="1" x14ac:dyDescent="0.35">
      <c r="B6" s="19" t="s">
        <v>17203</v>
      </c>
      <c r="C6" s="13">
        <f>'2a. Reporter Summary'!I5</f>
        <v>2538470438.6750002</v>
      </c>
      <c r="D6" s="29">
        <f t="shared" ref="D6:F6" si="0">C6/C$7</f>
        <v>0.86288851232009101</v>
      </c>
      <c r="E6" s="22">
        <f>'2a. Reporter Summary'!K5</f>
        <v>45811111.299880803</v>
      </c>
      <c r="F6" s="29">
        <f t="shared" si="0"/>
        <v>0.88771326362331049</v>
      </c>
      <c r="H6" s="62"/>
    </row>
    <row r="7" spans="2:8" ht="16.8" thickBot="1" x14ac:dyDescent="0.4">
      <c r="B7" s="20" t="s">
        <v>17197</v>
      </c>
      <c r="C7" s="14">
        <f>'2b. SF &amp; Bay Area Reporters'!L350</f>
        <v>2941828987.6750002</v>
      </c>
      <c r="D7" s="30">
        <f>SUM(D5:D6)</f>
        <v>1</v>
      </c>
      <c r="E7" s="23">
        <f>'2b. SF &amp; Bay Area Reporters'!N350</f>
        <v>51605752.867651358</v>
      </c>
      <c r="F7" s="30">
        <f>SUM(F5:F6)</f>
        <v>0.99999999999999989</v>
      </c>
    </row>
    <row r="8" spans="2:8" ht="16.2" x14ac:dyDescent="0.35">
      <c r="B8" s="9"/>
      <c r="C8" s="9"/>
      <c r="D8" s="10"/>
      <c r="E8" s="9"/>
      <c r="F8" s="10"/>
    </row>
    <row r="9" spans="2:8" ht="28.2" customHeight="1" x14ac:dyDescent="0.3">
      <c r="B9" s="212" t="s">
        <v>17194</v>
      </c>
      <c r="C9" s="212"/>
      <c r="D9" s="212"/>
      <c r="E9" s="212"/>
      <c r="F9" s="212"/>
    </row>
    <row r="10" spans="2:8" x14ac:dyDescent="0.3">
      <c r="B10" s="205" t="s">
        <v>17201</v>
      </c>
      <c r="C10" s="205"/>
      <c r="D10" s="205"/>
      <c r="E10" s="205"/>
      <c r="F10" s="205"/>
    </row>
    <row r="11" spans="2:8" ht="28.2" customHeight="1" x14ac:dyDescent="0.3">
      <c r="B11" s="205"/>
      <c r="C11" s="205"/>
      <c r="D11" s="205"/>
      <c r="E11" s="205"/>
      <c r="F11" s="205"/>
    </row>
    <row r="12" spans="2:8" ht="15" thickBot="1" x14ac:dyDescent="0.35"/>
    <row r="13" spans="2:8" ht="34.200000000000003" customHeight="1" thickBot="1" x14ac:dyDescent="0.35">
      <c r="B13" s="206" t="s">
        <v>17220</v>
      </c>
      <c r="C13" s="207"/>
      <c r="D13" s="207"/>
      <c r="E13" s="207"/>
      <c r="F13" s="208"/>
    </row>
    <row r="14" spans="2:8" ht="16.2" thickBot="1" x14ac:dyDescent="0.35">
      <c r="B14" s="209" t="s">
        <v>17196</v>
      </c>
      <c r="C14" s="210"/>
      <c r="D14" s="210"/>
      <c r="E14" s="210"/>
      <c r="F14" s="211"/>
    </row>
    <row r="15" spans="2:8" ht="32.1" customHeight="1" thickBot="1" x14ac:dyDescent="0.35">
      <c r="B15" s="58" t="s">
        <v>12</v>
      </c>
      <c r="C15" s="59" t="s">
        <v>17198</v>
      </c>
      <c r="D15" s="60" t="s">
        <v>17205</v>
      </c>
      <c r="E15" s="61" t="s">
        <v>17204</v>
      </c>
      <c r="F15" s="60" t="s">
        <v>17200</v>
      </c>
    </row>
    <row r="16" spans="2:8" ht="15.6" x14ac:dyDescent="0.3">
      <c r="B16" s="18" t="s">
        <v>1174</v>
      </c>
      <c r="C16" s="12">
        <f>'2a. Reporter Summary'!D18</f>
        <v>101758565</v>
      </c>
      <c r="D16" s="27">
        <f>C16/C$18</f>
        <v>0.32519554311561377</v>
      </c>
      <c r="E16" s="21">
        <f>'2a. Reporter Summary'!F18</f>
        <v>1730311.1130003801</v>
      </c>
      <c r="F16" s="27">
        <f>E16/E$18</f>
        <v>0.19680479807824897</v>
      </c>
    </row>
    <row r="17" spans="2:8" ht="16.2" thickBot="1" x14ac:dyDescent="0.35">
      <c r="B17" s="19" t="s">
        <v>17203</v>
      </c>
      <c r="C17" s="13">
        <f>'2a. Reporter Summary'!I18</f>
        <v>211156440</v>
      </c>
      <c r="D17" s="29">
        <f t="shared" ref="D17:F17" si="1">C17/C$18</f>
        <v>0.67480445688438617</v>
      </c>
      <c r="E17" s="22">
        <f>'2a. Reporter Summary'!K18</f>
        <v>7061705.7986625815</v>
      </c>
      <c r="F17" s="29">
        <f t="shared" si="1"/>
        <v>0.80319520192175053</v>
      </c>
      <c r="H17" s="62"/>
    </row>
    <row r="18" spans="2:8" ht="16.8" thickBot="1" x14ac:dyDescent="0.4">
      <c r="B18" s="20" t="s">
        <v>17197</v>
      </c>
      <c r="C18" s="14">
        <f>'2c. SF Reporters'!L198</f>
        <v>312915005</v>
      </c>
      <c r="D18" s="30">
        <f>SUM(D16:D17)</f>
        <v>1</v>
      </c>
      <c r="E18" s="23">
        <f>'2c. SF Reporters'!N198</f>
        <v>8792016.911662966</v>
      </c>
      <c r="F18" s="30">
        <f>SUM(F16:F17)</f>
        <v>0.99999999999999956</v>
      </c>
    </row>
    <row r="20" spans="2:8" s="32" customFormat="1" ht="28.2" customHeight="1" x14ac:dyDescent="0.3">
      <c r="B20" s="212" t="s">
        <v>17194</v>
      </c>
      <c r="C20" s="212"/>
      <c r="D20" s="212"/>
      <c r="E20" s="212"/>
      <c r="F20" s="212"/>
      <c r="G20" s="31"/>
      <c r="H20" s="31"/>
    </row>
    <row r="21" spans="2:8" s="32" customFormat="1" x14ac:dyDescent="0.3">
      <c r="B21" s="205" t="s">
        <v>17201</v>
      </c>
      <c r="C21" s="205"/>
      <c r="D21" s="205"/>
      <c r="E21" s="205"/>
      <c r="F21" s="205"/>
      <c r="G21" s="33"/>
      <c r="H21" s="33"/>
    </row>
    <row r="22" spans="2:8" s="32" customFormat="1" ht="28.2" customHeight="1" x14ac:dyDescent="0.3">
      <c r="B22" s="205"/>
      <c r="C22" s="205"/>
      <c r="D22" s="205"/>
      <c r="E22" s="205"/>
      <c r="F22" s="205"/>
      <c r="G22" s="33"/>
      <c r="H22" s="33"/>
    </row>
  </sheetData>
  <mergeCells count="10">
    <mergeCell ref="B22:F22"/>
    <mergeCell ref="B2:F2"/>
    <mergeCell ref="B3:F3"/>
    <mergeCell ref="B13:F13"/>
    <mergeCell ref="B14:F14"/>
    <mergeCell ref="B20:F20"/>
    <mergeCell ref="B21:F21"/>
    <mergeCell ref="B9:F9"/>
    <mergeCell ref="B10:F10"/>
    <mergeCell ref="B11:F11"/>
  </mergeCells>
  <pageMargins left="0.7" right="0.7" top="0.75" bottom="0.75" header="0.3" footer="0.3"/>
  <pageSetup orientation="portrait" r:id="rId1"/>
  <headerFooter>
    <oddFooter>&amp;CHIGHLY CONFIDENTIAL - SUBJECT TO PROTECTIVE ORDER</oddFooter>
  </headerFooter>
  <ignoredErrors>
    <ignoredError sqref="E5:E6 E16 E7 E1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A9F4C-8038-4CD1-BF1A-868975336ED1}">
  <sheetPr>
    <tabColor theme="8" tint="0.79998168889431442"/>
    <pageSetUpPr fitToPage="1"/>
  </sheetPr>
  <dimension ref="B1:P26"/>
  <sheetViews>
    <sheetView showGridLines="0" zoomScale="80" zoomScaleNormal="80" workbookViewId="0"/>
  </sheetViews>
  <sheetFormatPr defaultColWidth="8.88671875" defaultRowHeight="14.4" x14ac:dyDescent="0.3"/>
  <cols>
    <col min="1" max="1" width="3.6640625" style="1" customWidth="1"/>
    <col min="2" max="2" width="35" style="1" customWidth="1"/>
    <col min="3" max="3" width="15.44140625" style="1" customWidth="1"/>
    <col min="4" max="4" width="14" style="1" bestFit="1" customWidth="1"/>
    <col min="5" max="5" width="11.33203125" style="1" customWidth="1"/>
    <col min="6" max="6" width="14.33203125" style="1" customWidth="1"/>
    <col min="7" max="7" width="12" style="1" customWidth="1"/>
    <col min="8" max="8" width="15.44140625" style="1" customWidth="1"/>
    <col min="9" max="9" width="15.6640625" style="1" bestFit="1" customWidth="1"/>
    <col min="10" max="10" width="11.33203125" style="1" customWidth="1"/>
    <col min="11" max="11" width="14.33203125" style="1" customWidth="1"/>
    <col min="12" max="12" width="12" style="1" customWidth="1"/>
    <col min="13" max="16384" width="8.88671875" style="1"/>
  </cols>
  <sheetData>
    <row r="1" spans="2:16" ht="15" thickBot="1" x14ac:dyDescent="0.35"/>
    <row r="2" spans="2:16" ht="16.2" thickBot="1" x14ac:dyDescent="0.35">
      <c r="B2" s="238" t="s">
        <v>17222</v>
      </c>
      <c r="C2" s="239"/>
      <c r="D2" s="239"/>
      <c r="E2" s="239"/>
      <c r="F2" s="239"/>
      <c r="G2" s="239"/>
      <c r="H2" s="239"/>
      <c r="I2" s="239"/>
      <c r="J2" s="239"/>
      <c r="K2" s="239"/>
      <c r="L2" s="240"/>
    </row>
    <row r="3" spans="2:16" ht="16.2" thickBot="1" x14ac:dyDescent="0.35">
      <c r="B3" s="115"/>
      <c r="C3" s="226" t="s">
        <v>1174</v>
      </c>
      <c r="D3" s="227"/>
      <c r="E3" s="227"/>
      <c r="F3" s="227"/>
      <c r="G3" s="228"/>
      <c r="H3" s="247" t="s">
        <v>17203</v>
      </c>
      <c r="I3" s="227"/>
      <c r="J3" s="227"/>
      <c r="K3" s="227"/>
      <c r="L3" s="228"/>
    </row>
    <row r="4" spans="2:16" ht="31.8" thickBot="1" x14ac:dyDescent="0.35">
      <c r="B4" s="48" t="s">
        <v>12</v>
      </c>
      <c r="C4" s="45" t="s">
        <v>1187</v>
      </c>
      <c r="D4" s="41" t="s">
        <v>13</v>
      </c>
      <c r="E4" s="41" t="s">
        <v>14</v>
      </c>
      <c r="F4" s="41" t="s">
        <v>17204</v>
      </c>
      <c r="G4" s="42" t="s">
        <v>1171</v>
      </c>
      <c r="H4" s="43" t="s">
        <v>1187</v>
      </c>
      <c r="I4" s="41" t="s">
        <v>13</v>
      </c>
      <c r="J4" s="41" t="s">
        <v>14</v>
      </c>
      <c r="K4" s="41" t="s">
        <v>17204</v>
      </c>
      <c r="L4" s="42" t="s">
        <v>1171</v>
      </c>
    </row>
    <row r="5" spans="2:16" ht="15.6" x14ac:dyDescent="0.3">
      <c r="B5" s="49" t="s">
        <v>1175</v>
      </c>
      <c r="C5" s="12">
        <f>COUNTIFS('2b. SF &amp; Bay Area Reporters'!$K$4:$K$348,"Wags")-COUNTIFS('2b. SF &amp; Bay Area Reporters'!$K$4:$K$348,"Wags",'2b. SF &amp; Bay Area Reporters'!$L$4:$L$348,0,'2b. SF &amp; Bay Area Reporters'!$N$4:$N$348,0)</f>
        <v>1</v>
      </c>
      <c r="D5" s="26">
        <f>SUMIFS('2b. SF &amp; Bay Area Reporters'!$L$4:$L$348,'2b. SF &amp; Bay Area Reporters'!$K$4:$K$348,"Wags")</f>
        <v>403358549</v>
      </c>
      <c r="E5" s="39">
        <f>D5/'2b. SF &amp; Bay Area Reporters'!$L$350</f>
        <v>0.13711148767990902</v>
      </c>
      <c r="F5" s="26">
        <f>SUMIFS('2b. SF &amp; Bay Area Reporters'!$N$4:$N$348,'2b. SF &amp; Bay Area Reporters'!$K$4:$K$348,"Wags")</f>
        <v>5794641.56777055</v>
      </c>
      <c r="G5" s="15">
        <f>F5/'2b. SF &amp; Bay Area Reporters'!$N$350</f>
        <v>0.11228673637668939</v>
      </c>
      <c r="H5" s="21">
        <f>COUNTIFS('2b. SF &amp; Bay Area Reporters'!$K$4:$K$348,"&lt;&gt;Wags")-COUNTIFS('2b. SF &amp; Bay Area Reporters'!$K$4:$K$348,"&lt;&gt;Wags",'2b. SF &amp; Bay Area Reporters'!$L$4:$L$348,0,'2b. SF &amp; Bay Area Reporters'!$N$4:$N$348,0)</f>
        <v>344</v>
      </c>
      <c r="I5" s="26">
        <f>SUMIFS('2b. SF &amp; Bay Area Reporters'!$L$4:$L$348,'2b. SF &amp; Bay Area Reporters'!$K$4:$K$348,"&lt;&gt;Wags")</f>
        <v>2538470438.6750002</v>
      </c>
      <c r="J5" s="39">
        <f>I5/'2b. SF &amp; Bay Area Reporters'!$L$350</f>
        <v>0.86288851232009101</v>
      </c>
      <c r="K5" s="26">
        <f>SUMIFS('2b. SF &amp; Bay Area Reporters'!$N$4:$N$348,'2b. SF &amp; Bay Area Reporters'!$K$4:$K$348,"&lt;&gt;Wags")</f>
        <v>45811111.299880803</v>
      </c>
      <c r="L5" s="15">
        <f>K5/'2b. SF &amp; Bay Area Reporters'!$N$350</f>
        <v>0.88771326362331049</v>
      </c>
      <c r="M5" s="204"/>
      <c r="N5" s="204"/>
      <c r="P5" s="204"/>
    </row>
    <row r="6" spans="2:16" ht="15.6" x14ac:dyDescent="0.3">
      <c r="B6" s="50" t="s">
        <v>1186</v>
      </c>
      <c r="C6" s="25">
        <f>COUNTIFS('2b. SF &amp; Bay Area Reporters'!$K$4:$K$348,"Wags")-COUNTIFS('2b. SF &amp; Bay Area Reporters'!$K$4:$K$348,"Wags",'2b. SF &amp; Bay Area Reporters'!$P$4:$P$348,0,'2b. SF &amp; Bay Area Reporters'!$S$4:$S$348,0)</f>
        <v>1</v>
      </c>
      <c r="D6" s="24">
        <f>SUMIFS('2b. SF &amp; Bay Area Reporters'!$P$4:$P$348,'2b. SF &amp; Bay Area Reporters'!$K$4:$K$348,"Wags")</f>
        <v>373117915</v>
      </c>
      <c r="E6" s="34">
        <f>D6/'2b. SF &amp; Bay Area Reporters'!$P$350</f>
        <v>0.13740815222833716</v>
      </c>
      <c r="F6" s="24">
        <f>SUMIFS('2b. SF &amp; Bay Area Reporters'!$R$4:$R$348,'2b. SF &amp; Bay Area Reporters'!$K$4:$K$348,"Wags")</f>
        <v>4353363.9043256901</v>
      </c>
      <c r="G6" s="35">
        <f>F6/'2b. SF &amp; Bay Area Reporters'!$R$350</f>
        <v>0.12473148184736126</v>
      </c>
      <c r="H6" s="28">
        <f>COUNTIFS('2b. SF &amp; Bay Area Reporters'!$K$4:$K$348,"&lt;&gt;Wags")-COUNTIFS('2b. SF &amp; Bay Area Reporters'!$K$4:$K$348,"&lt;&gt;Wags",'2b. SF &amp; Bay Area Reporters'!$P$4:$P$348,0,'2b. SF &amp; Bay Area Reporters'!$S$4:$S$348,0)</f>
        <v>315</v>
      </c>
      <c r="I6" s="24">
        <f>SUMIFS('2b. SF &amp; Bay Area Reporters'!$P$4:$P$348,'2b. SF &amp; Bay Area Reporters'!$K$4:$K$348,"&lt;&gt;Wags")</f>
        <v>2342280763.6750002</v>
      </c>
      <c r="J6" s="34">
        <f>I6/'2b. SF &amp; Bay Area Reporters'!$P$350</f>
        <v>0.86259184777166287</v>
      </c>
      <c r="K6" s="24">
        <f>SUMIFS('2b. SF &amp; Bay Area Reporters'!$R$4:$R$348,'2b. SF &amp; Bay Area Reporters'!$K$4:$K$348,"&lt;&gt;Wags")</f>
        <v>30548521.648938868</v>
      </c>
      <c r="L6" s="35">
        <f>K6/'2b. SF &amp; Bay Area Reporters'!$R$350</f>
        <v>0.87526851815264062</v>
      </c>
      <c r="M6" s="204"/>
      <c r="N6" s="204"/>
      <c r="P6" s="204"/>
    </row>
    <row r="7" spans="2:16" ht="15.6" x14ac:dyDescent="0.3">
      <c r="B7" s="50" t="s">
        <v>1184</v>
      </c>
      <c r="C7" s="25">
        <f>COUNTIFS('2b. SF &amp; Bay Area Reporters'!$K$4:$K$348,"Wags")-COUNTIFS('2b. SF &amp; Bay Area Reporters'!$K$4:$K$348,"Wags",'2b. SF &amp; Bay Area Reporters'!$T$4:$T$348,0,'2b. SF &amp; Bay Area Reporters'!$V$4:$V$348,0)</f>
        <v>1</v>
      </c>
      <c r="D7" s="24">
        <f>SUMIFS('2b. SF &amp; Bay Area Reporters'!$T$4:$T$348,'2b. SF &amp; Bay Area Reporters'!$K$4:$K$348,"Wags")</f>
        <v>319331860</v>
      </c>
      <c r="E7" s="34">
        <f>D7/'2b. SF &amp; Bay Area Reporters'!$T$350</f>
        <v>0.13988049647189107</v>
      </c>
      <c r="F7" s="24">
        <f>SUMIFS('2b. SF &amp; Bay Area Reporters'!$V$4:$V$348,'2b. SF &amp; Bay Area Reporters'!$K$4:$K$348,"Wags")</f>
        <v>2742884.5013075401</v>
      </c>
      <c r="G7" s="35">
        <f>F7/'2b. SF &amp; Bay Area Reporters'!$V$350</f>
        <v>0.1464718105438487</v>
      </c>
      <c r="H7" s="28">
        <f>COUNTIFS('2b. SF &amp; Bay Area Reporters'!$K$4:$K$348,"&lt;&gt;Wags")-COUNTIFS('2b. SF &amp; Bay Area Reporters'!$K$4:$K$348,"&lt;&gt;Wags",'2b. SF &amp; Bay Area Reporters'!$T$4:$T$348,0,'2b. SF &amp; Bay Area Reporters'!$V$4:$V$348,0)</f>
        <v>249</v>
      </c>
      <c r="I7" s="24">
        <f>SUMIFS('2b. SF &amp; Bay Area Reporters'!$T$4:$T$348,'2b. SF &amp; Bay Area Reporters'!$K$4:$K$348,"&lt;&gt;Wags")</f>
        <v>1963558664.8</v>
      </c>
      <c r="J7" s="34">
        <f>I7/'2b. SF &amp; Bay Area Reporters'!$T$350</f>
        <v>0.86011950352810884</v>
      </c>
      <c r="K7" s="24">
        <f>SUMIFS('2b. SF &amp; Bay Area Reporters'!$V$4:$V$348,'2b. SF &amp; Bay Area Reporters'!$K$4:$K$348,"&lt;&gt;Wags")</f>
        <v>15983479.917369518</v>
      </c>
      <c r="L7" s="35">
        <f>K7/'2b. SF &amp; Bay Area Reporters'!$V$350</f>
        <v>0.8535281894561495</v>
      </c>
      <c r="M7" s="204"/>
      <c r="N7" s="204"/>
      <c r="P7" s="204"/>
    </row>
    <row r="8" spans="2:16" ht="15.6" x14ac:dyDescent="0.3">
      <c r="B8" s="50" t="s">
        <v>1176</v>
      </c>
      <c r="C8" s="25">
        <f>COUNTIFS('2b. SF &amp; Bay Area Reporters'!$K$4:$K$348,"Wags")-COUNTIFS('2b. SF &amp; Bay Area Reporters'!$K$4:$K$348,"Wags",'2b. SF &amp; Bay Area Reporters'!$X$4:$X$348,0,'2b. SF &amp; Bay Area Reporters'!$Z$4:$Z$348,0)</f>
        <v>1</v>
      </c>
      <c r="D8" s="24">
        <f>SUMIFS('2b. SF &amp; Bay Area Reporters'!$X$4:$X$348,'2b. SF &amp; Bay Area Reporters'!$K$4:$K$348,"Wags")</f>
        <v>249248560</v>
      </c>
      <c r="E8" s="34">
        <f>D8/'2b. SF &amp; Bay Area Reporters'!$X$350</f>
        <v>0.14161274265348564</v>
      </c>
      <c r="F8" s="24">
        <f>SUMIFS('2b. SF &amp; Bay Area Reporters'!$Z$4:$Z$348,'2b. SF &amp; Bay Area Reporters'!$K$4:$K$348,"Wags")</f>
        <v>1076874.2172453899</v>
      </c>
      <c r="G8" s="35">
        <f>F8/'2b. SF &amp; Bay Area Reporters'!$Z$350</f>
        <v>0.1392165295905729</v>
      </c>
      <c r="H8" s="28">
        <f>COUNTIFS('2b. SF &amp; Bay Area Reporters'!$K$4:$K$348,"&lt;&gt;Wags")-COUNTIFS('2b. SF &amp; Bay Area Reporters'!$K$4:$K$348,"&lt;&gt;Wags",'2b. SF &amp; Bay Area Reporters'!$X$4:$X$348,0,'2b. SF &amp; Bay Area Reporters'!$Z$4:$Z$348,0)</f>
        <v>229</v>
      </c>
      <c r="I8" s="24">
        <f>SUMIFS('2b. SF &amp; Bay Area Reporters'!$X$4:$X$348,'2b. SF &amp; Bay Area Reporters'!$K$4:$K$348,"&lt;&gt;Wags")</f>
        <v>1510822993.8</v>
      </c>
      <c r="J8" s="34">
        <f>I8/'2b. SF &amp; Bay Area Reporters'!$X$350</f>
        <v>0.85838725734651433</v>
      </c>
      <c r="K8" s="24">
        <f>SUMIFS('2b. SF &amp; Bay Area Reporters'!$Z$4:$Z$348,'2b. SF &amp; Bay Area Reporters'!$K$4:$K$348,"&lt;&gt;Wags")</f>
        <v>6658372.5987211447</v>
      </c>
      <c r="L8" s="35">
        <f>K8/'2b. SF &amp; Bay Area Reporters'!$Z$350</f>
        <v>0.86078347040942704</v>
      </c>
      <c r="M8" s="204"/>
      <c r="N8" s="204"/>
      <c r="P8" s="204"/>
    </row>
    <row r="9" spans="2:16" ht="16.2" thickBot="1" x14ac:dyDescent="0.35">
      <c r="B9" s="51" t="s">
        <v>1177</v>
      </c>
      <c r="C9" s="46">
        <f>COUNTIFS('2b. SF &amp; Bay Area Reporters'!$K$4:$K$348,"Wags")-COUNTIFS('2b. SF &amp; Bay Area Reporters'!$K$4:$K$348,"Wags",'2b. SF &amp; Bay Area Reporters'!$AB$4:$AB$348,0,'2b. SF &amp; Bay Area Reporters'!$AD$4:$AD$348,0)</f>
        <v>1</v>
      </c>
      <c r="D9" s="36">
        <f>SUMIFS('2b. SF &amp; Bay Area Reporters'!$AB$4:$AB$348,'2b. SF &amp; Bay Area Reporters'!$K$4:$K$348,"Wags")</f>
        <v>70083300</v>
      </c>
      <c r="E9" s="37">
        <f>D9/'2b. SF &amp; Bay Area Reporters'!$AB$350</f>
        <v>0.13404888477162777</v>
      </c>
      <c r="F9" s="36">
        <f>SUMIFS('2b. SF &amp; Bay Area Reporters'!$AD$4:$AD$348,'2b. SF &amp; Bay Area Reporters'!$K$4:$K$348,"Wags")</f>
        <v>1666010.2840738399</v>
      </c>
      <c r="G9" s="38">
        <f>F9/'2b. SF &amp; Bay Area Reporters'!$AD$350</f>
        <v>0.15157787809065817</v>
      </c>
      <c r="H9" s="44">
        <f>COUNTIFS('2b. SF &amp; Bay Area Reporters'!$K$4:$K$348,"&lt;&gt;Wags")-COUNTIFS('2b. SF &amp; Bay Area Reporters'!$K$4:$K$348,"&lt;&gt;Wags",'2b. SF &amp; Bay Area Reporters'!$AB$4:$AB$348,0,'2b. SF &amp; Bay Area Reporters'!$AD$4:$AD$348,0)</f>
        <v>85</v>
      </c>
      <c r="I9" s="36">
        <f>SUMIFS('2b. SF &amp; Bay Area Reporters'!$AB$4:$AB$348,'2b. SF &amp; Bay Area Reporters'!$K$4:$K$348,"&lt;&gt;Wags")</f>
        <v>452735671</v>
      </c>
      <c r="J9" s="37">
        <f>I9/'2b. SF &amp; Bay Area Reporters'!$AB$350</f>
        <v>0.8659511152283722</v>
      </c>
      <c r="K9" s="36">
        <f>SUMIFS('2b. SF &amp; Bay Area Reporters'!$AD$4:$AD$348,'2b. SF &amp; Bay Area Reporters'!$K$4:$K$348,"&lt;&gt;Wags")</f>
        <v>9325107.3187032957</v>
      </c>
      <c r="L9" s="38">
        <f>K9/'2b. SF &amp; Bay Area Reporters'!$AD$350</f>
        <v>0.84842212190934174</v>
      </c>
      <c r="M9" s="204"/>
      <c r="N9" s="204"/>
      <c r="P9" s="204"/>
    </row>
    <row r="10" spans="2:16" ht="15.6" x14ac:dyDescent="0.3">
      <c r="B10" s="5"/>
      <c r="C10" s="5"/>
      <c r="D10" s="5"/>
      <c r="E10" s="5"/>
      <c r="F10" s="5"/>
      <c r="G10" s="5"/>
      <c r="M10" s="204"/>
    </row>
    <row r="11" spans="2:16" ht="14.7" customHeight="1" x14ac:dyDescent="0.3">
      <c r="B11" s="164" t="s">
        <v>17194</v>
      </c>
      <c r="C11" s="63"/>
      <c r="D11" s="63"/>
      <c r="E11" s="63"/>
      <c r="F11" s="63"/>
      <c r="G11" s="63"/>
      <c r="M11" s="204"/>
    </row>
    <row r="12" spans="2:16" x14ac:dyDescent="0.3">
      <c r="B12" s="2" t="s">
        <v>17201</v>
      </c>
      <c r="C12" s="2"/>
      <c r="D12" s="2"/>
      <c r="E12" s="2"/>
      <c r="F12" s="2"/>
      <c r="G12" s="2"/>
      <c r="M12" s="204"/>
    </row>
    <row r="13" spans="2:16" x14ac:dyDescent="0.3">
      <c r="B13" s="2" t="s">
        <v>1188</v>
      </c>
      <c r="C13" s="6"/>
      <c r="D13" s="6"/>
      <c r="E13" s="6"/>
      <c r="F13" s="6"/>
      <c r="G13" s="6"/>
      <c r="M13" s="204"/>
    </row>
    <row r="14" spans="2:16" ht="15" thickBot="1" x14ac:dyDescent="0.35">
      <c r="M14" s="204"/>
    </row>
    <row r="15" spans="2:16" ht="16.2" thickBot="1" x14ac:dyDescent="0.35">
      <c r="B15" s="241" t="s">
        <v>17223</v>
      </c>
      <c r="C15" s="242"/>
      <c r="D15" s="242"/>
      <c r="E15" s="242"/>
      <c r="F15" s="242"/>
      <c r="G15" s="242"/>
      <c r="H15" s="242"/>
      <c r="I15" s="242"/>
      <c r="J15" s="242"/>
      <c r="K15" s="242"/>
      <c r="L15" s="243"/>
      <c r="M15" s="204"/>
    </row>
    <row r="16" spans="2:16" ht="16.2" thickBot="1" x14ac:dyDescent="0.35">
      <c r="B16" s="54"/>
      <c r="C16" s="244" t="s">
        <v>1174</v>
      </c>
      <c r="D16" s="245"/>
      <c r="E16" s="245"/>
      <c r="F16" s="245"/>
      <c r="G16" s="246"/>
      <c r="H16" s="247" t="s">
        <v>17203</v>
      </c>
      <c r="I16" s="227"/>
      <c r="J16" s="227"/>
      <c r="K16" s="227"/>
      <c r="L16" s="228"/>
      <c r="M16" s="204"/>
    </row>
    <row r="17" spans="2:16" ht="31.8" thickBot="1" x14ac:dyDescent="0.35">
      <c r="B17" s="52" t="s">
        <v>12</v>
      </c>
      <c r="C17" s="45" t="s">
        <v>1187</v>
      </c>
      <c r="D17" s="41" t="s">
        <v>13</v>
      </c>
      <c r="E17" s="41" t="s">
        <v>14</v>
      </c>
      <c r="F17" s="41" t="s">
        <v>17204</v>
      </c>
      <c r="G17" s="42" t="s">
        <v>1171</v>
      </c>
      <c r="H17" s="43" t="s">
        <v>1187</v>
      </c>
      <c r="I17" s="41" t="s">
        <v>13</v>
      </c>
      <c r="J17" s="41" t="s">
        <v>14</v>
      </c>
      <c r="K17" s="41" t="s">
        <v>17204</v>
      </c>
      <c r="L17" s="42" t="s">
        <v>1171</v>
      </c>
      <c r="M17" s="204"/>
    </row>
    <row r="18" spans="2:16" ht="15.6" x14ac:dyDescent="0.3">
      <c r="B18" s="55" t="s">
        <v>1175</v>
      </c>
      <c r="C18" s="12">
        <f>COUNTIFS('2c. SF Reporters'!$K$4:$K$196,"Wags")-COUNTIFS('2c. SF Reporters'!$K$4:$K$196,"Wags",'2c. SF Reporters'!$L$4:$L$196,0,'2c. SF Reporters'!$N$4:$N$196,0)</f>
        <v>1</v>
      </c>
      <c r="D18" s="26">
        <f>SUMIFS('2c. SF Reporters'!$L$4:$L$196,'2c. SF Reporters'!$K$4:$K$196,"Wags")</f>
        <v>101758565</v>
      </c>
      <c r="E18" s="39">
        <f>D18/'2c. SF Reporters'!$L$198</f>
        <v>0.32519554311561377</v>
      </c>
      <c r="F18" s="26">
        <f>SUMIFS('2c. SF Reporters'!$N$4:$N$196,'2c. SF Reporters'!$K$4:$K$196,"Wags")</f>
        <v>1730311.1130003801</v>
      </c>
      <c r="G18" s="15">
        <f>F18/'2c. SF Reporters'!$N$198</f>
        <v>0.19680479807824897</v>
      </c>
      <c r="H18" s="21">
        <f>COUNTIFS('2c. SF Reporters'!$K$4:$K$196,"&lt;&gt;Wags")-COUNTIFS('2c. SF Reporters'!$K$4:$K$196,"&lt;&gt;Wags",'2c. SF Reporters'!$L$4:$L$196,0,'2c. SF Reporters'!$N$4:$N$196,0)</f>
        <v>192</v>
      </c>
      <c r="I18" s="26">
        <f>SUMIFS('2c. SF Reporters'!$L$4:$L$196,'2c. SF Reporters'!$K$4:$K$196,"&lt;&gt;Wags")</f>
        <v>211156440</v>
      </c>
      <c r="J18" s="39">
        <f>I18/'2c. SF Reporters'!$L$198</f>
        <v>0.67480445688438617</v>
      </c>
      <c r="K18" s="26">
        <f>SUMIFS('2c. SF Reporters'!$N$4:$N$196,'2c. SF Reporters'!$K$4:$K$196,"&lt;&gt;Wags")</f>
        <v>7061705.7986625815</v>
      </c>
      <c r="L18" s="15">
        <f>K18/'2c. SF Reporters'!$N$198</f>
        <v>0.80319520192175053</v>
      </c>
      <c r="M18" s="204"/>
      <c r="N18" s="204"/>
      <c r="P18" s="204"/>
    </row>
    <row r="19" spans="2:16" ht="15.6" x14ac:dyDescent="0.3">
      <c r="B19" s="56" t="s">
        <v>1186</v>
      </c>
      <c r="C19" s="25">
        <f>COUNTIFS('2c. SF Reporters'!$K$4:$K$196,"Wags")-COUNTIFS('2c. SF Reporters'!$K$4:$K$196,"Wags",'2c. SF Reporters'!$P$4:$P$196,0,'2c. SF Reporters'!$S$4:$S$196,0)</f>
        <v>1</v>
      </c>
      <c r="D19" s="24">
        <f>SUMIFS('2c. SF Reporters'!$P$4:$P$196,'2c. SF Reporters'!$K$4:$K$196,"Wags")</f>
        <v>93682275</v>
      </c>
      <c r="E19" s="34">
        <f>D19/'2c. SF Reporters'!$P$198</f>
        <v>0.33680686821688188</v>
      </c>
      <c r="F19" s="24">
        <f>SUMIFS('2c. SF Reporters'!$R$4:$R$196,'2c. SF Reporters'!$K$4:$K$196,"Wags")</f>
        <v>1360474.3862811199</v>
      </c>
      <c r="G19" s="35">
        <f>F19/'2c. SF Reporters'!$R$198</f>
        <v>0.27619224864469466</v>
      </c>
      <c r="H19" s="28">
        <f>COUNTIFS('2c. SF Reporters'!$K$4:$K$196,"&lt;&gt;Wags")-COUNTIFS('2c. SF Reporters'!$K$4:$K$196,"&lt;&gt;Wags",'2c. SF Reporters'!$P$4:$P$196,0,'2c. SF Reporters'!$S$4:$S$196,0)</f>
        <v>176</v>
      </c>
      <c r="I19" s="24">
        <f>SUMIFS('2c. SF Reporters'!$P$4:$P$196,'2c. SF Reporters'!$K$4:$K$196,"&lt;&gt;Wags")</f>
        <v>184466076</v>
      </c>
      <c r="J19" s="34">
        <f>I19/'2c. SF Reporters'!$P$198</f>
        <v>0.66319313178311812</v>
      </c>
      <c r="K19" s="24">
        <f>SUMIFS('2c. SF Reporters'!$R$4:$R$196,'2c. SF Reporters'!$K$4:$K$196,"&lt;&gt;Wags")</f>
        <v>3565349.5387461642</v>
      </c>
      <c r="L19" s="35">
        <f>K19/'2c. SF Reporters'!$R$198</f>
        <v>0.72380775135530651</v>
      </c>
      <c r="M19" s="204"/>
      <c r="N19" s="204"/>
      <c r="P19" s="204"/>
    </row>
    <row r="20" spans="2:16" ht="15.6" x14ac:dyDescent="0.3">
      <c r="B20" s="56" t="s">
        <v>1184</v>
      </c>
      <c r="C20" s="25">
        <f>COUNTIFS('2c. SF Reporters'!$K$4:$K$196,"Wags")-COUNTIFS('2c. SF Reporters'!$K$4:$K$196,"Wags",'2c. SF Reporters'!$T$4:$T$196,0,'2c. SF Reporters'!$V$4:$V$196,0)</f>
        <v>1</v>
      </c>
      <c r="D20" s="24">
        <f>SUMIFS('2c. SF Reporters'!$T$4:$T$196,'2c. SF Reporters'!$K$4:$K$196,"Wags")</f>
        <v>76783990</v>
      </c>
      <c r="E20" s="34">
        <f>D20/'2c. SF Reporters'!$T$198</f>
        <v>0.35871925678652528</v>
      </c>
      <c r="F20" s="24">
        <f>SUMIFS('2c. SF Reporters'!$V$4:$V$196,'2c. SF Reporters'!$K$4:$K$196,"Wags")</f>
        <v>841965.64291056502</v>
      </c>
      <c r="G20" s="35">
        <f>F20/'2c. SF Reporters'!$V$198</f>
        <v>0.33418308011106368</v>
      </c>
      <c r="H20" s="28">
        <f>COUNTIFS('2c. SF Reporters'!$K$4:$K$196,"&lt;&gt;Wags")-COUNTIFS('2c. SF Reporters'!$K$4:$K$196,"&lt;&gt;Wags",'2c. SF Reporters'!$T$4:$T$196,0,'2c. SF Reporters'!$V$4:$V$196,0)</f>
        <v>127</v>
      </c>
      <c r="I20" s="24">
        <f>SUMIFS('2c. SF Reporters'!$T$4:$T$196,'2c. SF Reporters'!$K$4:$K$196,"&lt;&gt;Wags")</f>
        <v>137266381</v>
      </c>
      <c r="J20" s="34">
        <f>I20/'2c. SF Reporters'!$T$198</f>
        <v>0.64128074321347472</v>
      </c>
      <c r="K20" s="24">
        <f>SUMIFS('2c. SF Reporters'!$V$4:$V$196,'2c. SF Reporters'!$K$4:$K$196,"&lt;&gt;Wags")</f>
        <v>1677508.5406140569</v>
      </c>
      <c r="L20" s="35">
        <f>K20/'2c. SF Reporters'!$V$198</f>
        <v>0.66581691988893676</v>
      </c>
      <c r="M20" s="204"/>
      <c r="N20" s="204"/>
      <c r="P20" s="204"/>
    </row>
    <row r="21" spans="2:16" ht="15.6" x14ac:dyDescent="0.3">
      <c r="B21" s="56" t="s">
        <v>1176</v>
      </c>
      <c r="C21" s="25">
        <f>COUNTIFS('2c. SF Reporters'!$K$4:$K$196,"Wags")-COUNTIFS('2c. SF Reporters'!$K$4:$K$196,"Wags",'2c. SF Reporters'!$X$4:$X$196,0,'2c. SF Reporters'!$Z$4:$Z$196,0)</f>
        <v>1</v>
      </c>
      <c r="D21" s="24">
        <f>SUMIFS('2c. SF Reporters'!$X$4:$X$196,'2c. SF Reporters'!$K$4:$K$196,"Wags")</f>
        <v>53085390</v>
      </c>
      <c r="E21" s="34">
        <f>D21/'2c. SF Reporters'!$X$198</f>
        <v>0.4392838394567018</v>
      </c>
      <c r="F21" s="24">
        <f>SUMIFS('2c. SF Reporters'!$Z$4:$Z$196,'2c. SF Reporters'!$K$4:$K$196,"Wags")</f>
        <v>219246.155861976</v>
      </c>
      <c r="G21" s="35">
        <f>F21/'2c. SF Reporters'!$Z$198</f>
        <v>0.43971323434291043</v>
      </c>
      <c r="H21" s="28">
        <f>COUNTIFS('2c. SF Reporters'!$K$4:$K$196,"&lt;&gt;Wags")-COUNTIFS('2c. SF Reporters'!$K$4:$K$196,"&lt;&gt;Wags",'2c. SF Reporters'!$X$4:$X$196,0,'2c. SF Reporters'!$Z$4:$Z$196,0)</f>
        <v>114</v>
      </c>
      <c r="I21" s="24">
        <f>SUMIFS('2c. SF Reporters'!$X$4:$X$196,'2c. SF Reporters'!$K$4:$K$196,"&lt;&gt;Wags")</f>
        <v>67759916</v>
      </c>
      <c r="J21" s="34">
        <f>I21/'2c. SF Reporters'!$X$198</f>
        <v>0.5607161605432982</v>
      </c>
      <c r="K21" s="24">
        <f>SUMIFS('2c. SF Reporters'!$Z$4:$Z$196,'2c. SF Reporters'!$K$4:$K$196,"&lt;&gt;Wags")</f>
        <v>279365.52724919654</v>
      </c>
      <c r="L21" s="35">
        <f>K21/'2c. SF Reporters'!$Z$198</f>
        <v>0.56028676565708957</v>
      </c>
      <c r="M21" s="204"/>
      <c r="N21" s="204"/>
      <c r="P21" s="204"/>
    </row>
    <row r="22" spans="2:16" ht="16.2" thickBot="1" x14ac:dyDescent="0.35">
      <c r="B22" s="57" t="s">
        <v>1177</v>
      </c>
      <c r="C22" s="46">
        <f>COUNTIFS('2c. SF Reporters'!$K$4:$K$196,"Wags")-COUNTIFS('2c. SF Reporters'!$K$4:$K$196,"Wags",'2c. SF Reporters'!$AB$4:$AB$196,0,'2c. SF Reporters'!$AD$4:$AD$196,0)</f>
        <v>1</v>
      </c>
      <c r="D22" s="36">
        <f>SUMIFS('2c. SF Reporters'!$AB$4:$AB$196,'2c. SF Reporters'!$K$4:$K$196,"Wags")</f>
        <v>23698600</v>
      </c>
      <c r="E22" s="37">
        <f>D22/'2c. SF Reporters'!$AB$198</f>
        <v>0.25426300598577983</v>
      </c>
      <c r="F22" s="36">
        <f>SUMIFS('2c. SF Reporters'!$AD$4:$AD$196,'2c. SF Reporters'!$K$4:$K$196,"Wags")</f>
        <v>622719.48704918998</v>
      </c>
      <c r="G22" s="38">
        <f>F22/'2c. SF Reporters'!$AD$198</f>
        <v>0.30814540173890842</v>
      </c>
      <c r="H22" s="44">
        <f>COUNTIFS('2c. SF Reporters'!$K$4:$K$196,"&lt;&gt;Wags")-COUNTIFS('2c. SF Reporters'!$K$4:$K$196,"&lt;&gt;Wags",'2c. SF Reporters'!$AB$4:$AB$196,0,'2c. SF Reporters'!$AD$4:$AD$196,0)</f>
        <v>39</v>
      </c>
      <c r="I22" s="36">
        <f>SUMIFS('2c. SF Reporters'!$AB$4:$AB$196,'2c. SF Reporters'!$K$4:$K$196,"&lt;&gt;Wags")</f>
        <v>69506465</v>
      </c>
      <c r="J22" s="37">
        <f>I22/'2c. SF Reporters'!$AB$198</f>
        <v>0.74573699401422011</v>
      </c>
      <c r="K22" s="36">
        <f>SUMIFS('2c. SF Reporters'!$AD$4:$AD$196,'2c. SF Reporters'!$K$4:$K$196,"&lt;&gt;Wags")</f>
        <v>1398143.0133648843</v>
      </c>
      <c r="L22" s="38">
        <f>K22/'2c. SF Reporters'!$AD$198</f>
        <v>0.69185459826109152</v>
      </c>
      <c r="M22" s="204"/>
      <c r="N22" s="204"/>
      <c r="P22" s="204"/>
    </row>
    <row r="23" spans="2:16" ht="15.6" x14ac:dyDescent="0.3">
      <c r="B23" s="5"/>
      <c r="C23" s="5"/>
      <c r="D23" s="5"/>
      <c r="E23" s="5"/>
      <c r="F23" s="5"/>
      <c r="G23" s="5"/>
    </row>
    <row r="24" spans="2:16" ht="14.7" customHeight="1" x14ac:dyDescent="0.3">
      <c r="B24" s="164" t="s">
        <v>17194</v>
      </c>
      <c r="C24" s="63"/>
      <c r="D24" s="63"/>
      <c r="E24" s="63"/>
      <c r="F24" s="63"/>
      <c r="G24" s="63"/>
    </row>
    <row r="25" spans="2:16" x14ac:dyDescent="0.3">
      <c r="B25" s="2" t="s">
        <v>411</v>
      </c>
      <c r="C25" s="2"/>
      <c r="D25" s="2"/>
      <c r="E25" s="2"/>
      <c r="F25" s="2"/>
      <c r="G25" s="2"/>
    </row>
    <row r="26" spans="2:16" x14ac:dyDescent="0.3">
      <c r="B26" s="2" t="s">
        <v>1188</v>
      </c>
      <c r="C26" s="6"/>
      <c r="D26" s="6"/>
      <c r="E26" s="6"/>
      <c r="F26" s="6"/>
      <c r="G26" s="6"/>
    </row>
  </sheetData>
  <mergeCells count="6">
    <mergeCell ref="B2:L2"/>
    <mergeCell ref="B15:L15"/>
    <mergeCell ref="C16:G16"/>
    <mergeCell ref="H16:L16"/>
    <mergeCell ref="H3:L3"/>
    <mergeCell ref="C3:G3"/>
  </mergeCells>
  <pageMargins left="0.7" right="0.7" top="0.75" bottom="0.75" header="0.3" footer="0.3"/>
  <pageSetup scale="90" fitToHeight="0" orientation="landscape" horizontalDpi="1200" verticalDpi="1200" r:id="rId1"/>
  <headerFooter>
    <oddFooter>&amp;CHIGHLY CONFIDENTIAL - SUBJECT TO PROTECTIVE ORDER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6B4D6-B44D-434E-8906-2DF59825E75F}">
  <sheetPr>
    <tabColor theme="8" tint="0.79998168889431442"/>
    <pageSetUpPr fitToPage="1"/>
  </sheetPr>
  <dimension ref="B1:AE353"/>
  <sheetViews>
    <sheetView showGridLines="0" zoomScale="80" zoomScaleNormal="80"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8.88671875" defaultRowHeight="13.8" x14ac:dyDescent="0.25"/>
  <cols>
    <col min="1" max="1" width="3.109375" style="2" customWidth="1"/>
    <col min="2" max="2" width="11.5546875" style="2" customWidth="1"/>
    <col min="3" max="3" width="49.109375" style="2" customWidth="1"/>
    <col min="4" max="4" width="22.44140625" style="2" customWidth="1"/>
    <col min="5" max="5" width="36.5546875" style="2" customWidth="1"/>
    <col min="6" max="7" width="17.6640625" style="2" customWidth="1"/>
    <col min="8" max="8" width="12" style="2" customWidth="1"/>
    <col min="9" max="10" width="10.5546875" style="2" customWidth="1"/>
    <col min="11" max="11" width="15.5546875" style="2" bestFit="1" customWidth="1"/>
    <col min="12" max="30" width="16.88671875" style="3" customWidth="1"/>
    <col min="31" max="31" width="16.88671875" style="2" customWidth="1"/>
    <col min="32" max="16384" width="8.88671875" style="2"/>
  </cols>
  <sheetData>
    <row r="1" spans="2:31" ht="14.4" thickBot="1" x14ac:dyDescent="0.3"/>
    <row r="2" spans="2:31" ht="14.4" thickBot="1" x14ac:dyDescent="0.3">
      <c r="L2" s="248" t="s">
        <v>1172</v>
      </c>
      <c r="M2" s="249"/>
      <c r="N2" s="249"/>
      <c r="O2" s="250"/>
      <c r="P2" s="249" t="s">
        <v>1185</v>
      </c>
      <c r="Q2" s="249"/>
      <c r="R2" s="249"/>
      <c r="S2" s="249"/>
      <c r="T2" s="248" t="s">
        <v>16</v>
      </c>
      <c r="U2" s="249"/>
      <c r="V2" s="249"/>
      <c r="W2" s="250"/>
      <c r="X2" s="249" t="s">
        <v>1176</v>
      </c>
      <c r="Y2" s="249"/>
      <c r="Z2" s="249"/>
      <c r="AA2" s="249"/>
      <c r="AB2" s="248" t="s">
        <v>1177</v>
      </c>
      <c r="AC2" s="249"/>
      <c r="AD2" s="249"/>
      <c r="AE2" s="250"/>
    </row>
    <row r="3" spans="2:31" ht="69.599999999999994" thickBot="1" x14ac:dyDescent="0.3">
      <c r="B3" s="88" t="s">
        <v>406</v>
      </c>
      <c r="C3" s="89" t="s">
        <v>407</v>
      </c>
      <c r="D3" s="89" t="s">
        <v>408</v>
      </c>
      <c r="E3" s="89" t="s">
        <v>409</v>
      </c>
      <c r="F3" s="89" t="s">
        <v>410</v>
      </c>
      <c r="G3" s="89" t="s">
        <v>1025</v>
      </c>
      <c r="H3" s="89" t="s">
        <v>772</v>
      </c>
      <c r="I3" s="89" t="s">
        <v>34</v>
      </c>
      <c r="J3" s="89" t="s">
        <v>35</v>
      </c>
      <c r="K3" s="91" t="s">
        <v>17228</v>
      </c>
      <c r="L3" s="88" t="s">
        <v>31</v>
      </c>
      <c r="M3" s="89" t="s">
        <v>30</v>
      </c>
      <c r="N3" s="89" t="s">
        <v>17206</v>
      </c>
      <c r="O3" s="90" t="s">
        <v>17207</v>
      </c>
      <c r="P3" s="96" t="s">
        <v>1178</v>
      </c>
      <c r="Q3" s="89" t="s">
        <v>1179</v>
      </c>
      <c r="R3" s="89" t="s">
        <v>17208</v>
      </c>
      <c r="S3" s="91" t="s">
        <v>17209</v>
      </c>
      <c r="T3" s="88" t="s">
        <v>32</v>
      </c>
      <c r="U3" s="89" t="s">
        <v>33</v>
      </c>
      <c r="V3" s="89" t="s">
        <v>17210</v>
      </c>
      <c r="W3" s="90" t="s">
        <v>17211</v>
      </c>
      <c r="X3" s="96" t="s">
        <v>1180</v>
      </c>
      <c r="Y3" s="89" t="s">
        <v>1181</v>
      </c>
      <c r="Z3" s="89" t="s">
        <v>17212</v>
      </c>
      <c r="AA3" s="91" t="s">
        <v>17213</v>
      </c>
      <c r="AB3" s="88" t="s">
        <v>1182</v>
      </c>
      <c r="AC3" s="89" t="s">
        <v>1183</v>
      </c>
      <c r="AD3" s="89" t="s">
        <v>17214</v>
      </c>
      <c r="AE3" s="90" t="s">
        <v>17215</v>
      </c>
    </row>
    <row r="4" spans="2:31" x14ac:dyDescent="0.25">
      <c r="B4" s="82" t="s">
        <v>17097</v>
      </c>
      <c r="C4" s="83" t="s">
        <v>42</v>
      </c>
      <c r="D4" s="83" t="s">
        <v>37</v>
      </c>
      <c r="E4" s="83" t="s">
        <v>17098</v>
      </c>
      <c r="F4" s="83" t="s">
        <v>17099</v>
      </c>
      <c r="G4" s="83" t="s">
        <v>17099</v>
      </c>
      <c r="H4" s="83" t="s">
        <v>779</v>
      </c>
      <c r="I4" s="84">
        <v>38720</v>
      </c>
      <c r="J4" s="84">
        <v>42004</v>
      </c>
      <c r="K4" s="111" t="s">
        <v>1</v>
      </c>
      <c r="L4" s="100">
        <v>700182858</v>
      </c>
      <c r="M4" s="86">
        <f t="shared" ref="M4:M67" si="0">L4/$L$350</f>
        <v>0.23800936795900285</v>
      </c>
      <c r="N4" s="85">
        <v>16524682.651737301</v>
      </c>
      <c r="O4" s="87">
        <f t="shared" ref="O4:O67" si="1">N4/$N$350</f>
        <v>0.32021008770314174</v>
      </c>
      <c r="P4" s="97">
        <v>598076512</v>
      </c>
      <c r="Q4" s="86">
        <f t="shared" ref="Q4:Q67" si="2">P4/$P$350</f>
        <v>0.22025366539982116</v>
      </c>
      <c r="R4" s="85">
        <v>11685710.268113401</v>
      </c>
      <c r="S4" s="104">
        <f t="shared" ref="S4:S67" si="3">R4/$R$350</f>
        <v>0.33481601589345644</v>
      </c>
      <c r="T4" s="100">
        <v>469759300</v>
      </c>
      <c r="U4" s="86">
        <f t="shared" ref="U4:U67" si="4">T4/$T$350</f>
        <v>0.20577390588677252</v>
      </c>
      <c r="V4" s="85">
        <v>5232435.0994998598</v>
      </c>
      <c r="W4" s="87">
        <f t="shared" ref="W4:W67" si="5">V4/$V$350</f>
        <v>0.27941542642848455</v>
      </c>
      <c r="X4" s="97">
        <v>315327350</v>
      </c>
      <c r="Y4" s="86">
        <f t="shared" ref="Y4:Y67" si="6">X4/$X$350</f>
        <v>0.17915598335715799</v>
      </c>
      <c r="Z4" s="85">
        <v>1424914.2023372201</v>
      </c>
      <c r="AA4" s="104">
        <f t="shared" ref="AA4:AA67" si="7">Z4/$Z$350</f>
        <v>0.18421056706245179</v>
      </c>
      <c r="AB4" s="100">
        <v>154431950</v>
      </c>
      <c r="AC4" s="86">
        <f t="shared" ref="AC4:AC67" si="8">AB4/$AB$350</f>
        <v>0.29538321783659988</v>
      </c>
      <c r="AD4" s="85">
        <v>3807520.8971910002</v>
      </c>
      <c r="AE4" s="87">
        <f t="shared" ref="AE4:AE67" si="9">AD4/$AD$350</f>
        <v>0.3464179926733702</v>
      </c>
    </row>
    <row r="5" spans="2:31" x14ac:dyDescent="0.25">
      <c r="B5" s="72" t="s">
        <v>213</v>
      </c>
      <c r="C5" s="64" t="s">
        <v>36</v>
      </c>
      <c r="D5" s="64" t="s">
        <v>37</v>
      </c>
      <c r="E5" s="64" t="s">
        <v>38</v>
      </c>
      <c r="F5" s="64" t="s">
        <v>214</v>
      </c>
      <c r="G5" s="64" t="s">
        <v>1081</v>
      </c>
      <c r="H5" s="64" t="s">
        <v>779</v>
      </c>
      <c r="I5" s="65">
        <v>38720</v>
      </c>
      <c r="J5" s="65">
        <v>42004</v>
      </c>
      <c r="K5" s="112" t="s">
        <v>1</v>
      </c>
      <c r="L5" s="101">
        <v>434452468</v>
      </c>
      <c r="M5" s="67">
        <f t="shared" si="0"/>
        <v>0.14768107521551022</v>
      </c>
      <c r="N5" s="66">
        <v>9490227.3340564501</v>
      </c>
      <c r="O5" s="73">
        <f t="shared" si="1"/>
        <v>0.18389863158076938</v>
      </c>
      <c r="P5" s="98">
        <v>385044106</v>
      </c>
      <c r="Q5" s="67">
        <f t="shared" si="2"/>
        <v>0.14180021115274508</v>
      </c>
      <c r="R5" s="66">
        <v>6612672.36918859</v>
      </c>
      <c r="S5" s="105">
        <f t="shared" si="3"/>
        <v>0.18946461672097495</v>
      </c>
      <c r="T5" s="101">
        <v>305318220</v>
      </c>
      <c r="U5" s="67">
        <f t="shared" si="4"/>
        <v>0.13374194543417642</v>
      </c>
      <c r="V5" s="66">
        <v>3376531.66923026</v>
      </c>
      <c r="W5" s="73">
        <f t="shared" si="5"/>
        <v>0.18030898009560323</v>
      </c>
      <c r="X5" s="98">
        <v>173877420</v>
      </c>
      <c r="Y5" s="67">
        <f t="shared" si="6"/>
        <v>9.8789972273910176E-2</v>
      </c>
      <c r="Z5" s="66">
        <v>773741.70773710101</v>
      </c>
      <c r="AA5" s="105">
        <f t="shared" si="7"/>
        <v>0.10002805678288113</v>
      </c>
      <c r="AB5" s="101">
        <v>131440800</v>
      </c>
      <c r="AC5" s="67">
        <f t="shared" si="8"/>
        <v>0.25140786255057296</v>
      </c>
      <c r="AD5" s="66">
        <v>2602789.9615151598</v>
      </c>
      <c r="AE5" s="73">
        <f t="shared" si="9"/>
        <v>0.23680848987163147</v>
      </c>
    </row>
    <row r="6" spans="2:31" x14ac:dyDescent="0.25">
      <c r="B6" s="72" t="s">
        <v>17171</v>
      </c>
      <c r="C6" s="64" t="s">
        <v>40</v>
      </c>
      <c r="D6" s="64" t="s">
        <v>37</v>
      </c>
      <c r="E6" s="64" t="s">
        <v>17172</v>
      </c>
      <c r="F6" s="64" t="s">
        <v>17173</v>
      </c>
      <c r="G6" s="64" t="s">
        <v>17099</v>
      </c>
      <c r="H6" s="64" t="s">
        <v>779</v>
      </c>
      <c r="I6" s="65">
        <v>38720</v>
      </c>
      <c r="J6" s="65">
        <v>42004</v>
      </c>
      <c r="K6" s="112" t="s">
        <v>1</v>
      </c>
      <c r="L6" s="101">
        <v>275322794</v>
      </c>
      <c r="M6" s="67">
        <f t="shared" si="0"/>
        <v>9.3588986699595464E-2</v>
      </c>
      <c r="N6" s="66">
        <v>6396518.5515539497</v>
      </c>
      <c r="O6" s="73">
        <f t="shared" si="1"/>
        <v>0.12394971870594595</v>
      </c>
      <c r="P6" s="98">
        <v>247597788</v>
      </c>
      <c r="Q6" s="67">
        <f t="shared" si="2"/>
        <v>9.1182849113271736E-2</v>
      </c>
      <c r="R6" s="66">
        <v>4732483.3189962404</v>
      </c>
      <c r="S6" s="105">
        <f t="shared" si="3"/>
        <v>0.13559391545691418</v>
      </c>
      <c r="T6" s="101">
        <v>196915045</v>
      </c>
      <c r="U6" s="67">
        <f t="shared" si="4"/>
        <v>8.6256893557018627E-2</v>
      </c>
      <c r="V6" s="66">
        <v>2260596.5494332402</v>
      </c>
      <c r="W6" s="73">
        <f t="shared" si="5"/>
        <v>0.12071732125316283</v>
      </c>
      <c r="X6" s="98">
        <v>116027600</v>
      </c>
      <c r="Y6" s="67">
        <f t="shared" si="6"/>
        <v>6.5922092627141243E-2</v>
      </c>
      <c r="Z6" s="66">
        <v>500777.97235698201</v>
      </c>
      <c r="AA6" s="105">
        <f t="shared" si="7"/>
        <v>6.4739753529688596E-2</v>
      </c>
      <c r="AB6" s="101">
        <v>80887445</v>
      </c>
      <c r="AC6" s="67">
        <f t="shared" si="8"/>
        <v>0.15471405875973845</v>
      </c>
      <c r="AD6" s="66">
        <v>1759818.5770809101</v>
      </c>
      <c r="AE6" s="73">
        <f t="shared" si="9"/>
        <v>0.16011279659461156</v>
      </c>
    </row>
    <row r="7" spans="2:31" x14ac:dyDescent="0.25">
      <c r="B7" s="110" t="s">
        <v>883</v>
      </c>
      <c r="C7" s="108" t="s">
        <v>41</v>
      </c>
      <c r="D7" s="108" t="s">
        <v>37</v>
      </c>
      <c r="E7" s="108" t="s">
        <v>884</v>
      </c>
      <c r="F7" s="108" t="s">
        <v>885</v>
      </c>
      <c r="G7" s="108" t="s">
        <v>1081</v>
      </c>
      <c r="H7" s="108" t="s">
        <v>779</v>
      </c>
      <c r="I7" s="109">
        <v>38720</v>
      </c>
      <c r="J7" s="109">
        <v>41716</v>
      </c>
      <c r="K7" s="113" t="s">
        <v>1173</v>
      </c>
      <c r="L7" s="102">
        <v>403358549</v>
      </c>
      <c r="M7" s="71">
        <f t="shared" si="0"/>
        <v>0.13711148767990902</v>
      </c>
      <c r="N7" s="70">
        <v>5794641.56777055</v>
      </c>
      <c r="O7" s="75">
        <f t="shared" si="1"/>
        <v>0.11228673637668939</v>
      </c>
      <c r="P7" s="99">
        <v>373117915</v>
      </c>
      <c r="Q7" s="71">
        <f t="shared" si="2"/>
        <v>0.13740815222833716</v>
      </c>
      <c r="R7" s="70">
        <v>4353363.9043256901</v>
      </c>
      <c r="S7" s="106">
        <f t="shared" si="3"/>
        <v>0.12473148184736126</v>
      </c>
      <c r="T7" s="102">
        <v>319331860</v>
      </c>
      <c r="U7" s="71">
        <f t="shared" si="4"/>
        <v>0.13988049647189107</v>
      </c>
      <c r="V7" s="70">
        <v>2742884.5013075401</v>
      </c>
      <c r="W7" s="75">
        <f t="shared" si="5"/>
        <v>0.1464718105438487</v>
      </c>
      <c r="X7" s="99">
        <v>249248560</v>
      </c>
      <c r="Y7" s="71">
        <f t="shared" si="6"/>
        <v>0.14161274265348564</v>
      </c>
      <c r="Z7" s="70">
        <v>1076874.2172453899</v>
      </c>
      <c r="AA7" s="106">
        <f t="shared" si="7"/>
        <v>0.1392165295905729</v>
      </c>
      <c r="AB7" s="102">
        <v>70083300</v>
      </c>
      <c r="AC7" s="71">
        <f t="shared" si="8"/>
        <v>0.13404888477162777</v>
      </c>
      <c r="AD7" s="70">
        <v>1666010.2840738399</v>
      </c>
      <c r="AE7" s="75">
        <f t="shared" si="9"/>
        <v>0.15157787809065817</v>
      </c>
    </row>
    <row r="8" spans="2:31" x14ac:dyDescent="0.25">
      <c r="B8" s="72" t="s">
        <v>16959</v>
      </c>
      <c r="C8" s="64" t="s">
        <v>8810</v>
      </c>
      <c r="D8" s="64" t="s">
        <v>37</v>
      </c>
      <c r="E8" s="64" t="s">
        <v>16960</v>
      </c>
      <c r="F8" s="64" t="s">
        <v>493</v>
      </c>
      <c r="G8" s="64" t="s">
        <v>1167</v>
      </c>
      <c r="H8" s="64" t="s">
        <v>779</v>
      </c>
      <c r="I8" s="65">
        <v>38720</v>
      </c>
      <c r="J8" s="65">
        <v>42004</v>
      </c>
      <c r="K8" s="112" t="s">
        <v>1</v>
      </c>
      <c r="L8" s="101">
        <v>743923215</v>
      </c>
      <c r="M8" s="67">
        <f t="shared" si="0"/>
        <v>0.25287779069304123</v>
      </c>
      <c r="N8" s="66">
        <v>4505730.38588499</v>
      </c>
      <c r="O8" s="73">
        <f t="shared" si="1"/>
        <v>8.7310622082007641E-2</v>
      </c>
      <c r="P8" s="98">
        <v>743250415</v>
      </c>
      <c r="Q8" s="67">
        <f t="shared" si="2"/>
        <v>0.27371686553323166</v>
      </c>
      <c r="R8" s="66">
        <v>4475477.6882851003</v>
      </c>
      <c r="S8" s="105">
        <f t="shared" si="3"/>
        <v>0.12823025510913963</v>
      </c>
      <c r="T8" s="101">
        <v>653935580</v>
      </c>
      <c r="U8" s="67">
        <f t="shared" si="4"/>
        <v>0.28645069612231627</v>
      </c>
      <c r="V8" s="66">
        <v>3124835.4296202501</v>
      </c>
      <c r="W8" s="73">
        <f t="shared" si="5"/>
        <v>0.1668682377292432</v>
      </c>
      <c r="X8" s="98">
        <v>586427280</v>
      </c>
      <c r="Y8" s="67">
        <f t="shared" si="6"/>
        <v>0.33318377240624203</v>
      </c>
      <c r="Z8" s="66">
        <v>2478804.6854363298</v>
      </c>
      <c r="AA8" s="105">
        <f t="shared" si="7"/>
        <v>0.32045579726296014</v>
      </c>
      <c r="AB8" s="101">
        <v>67508300</v>
      </c>
      <c r="AC8" s="67">
        <f t="shared" si="8"/>
        <v>0.12912366181142268</v>
      </c>
      <c r="AD8" s="66">
        <v>646030.74418385501</v>
      </c>
      <c r="AE8" s="73">
        <f t="shared" si="9"/>
        <v>5.8777529959339332E-2</v>
      </c>
    </row>
    <row r="9" spans="2:31" x14ac:dyDescent="0.25">
      <c r="B9" s="72" t="s">
        <v>498</v>
      </c>
      <c r="C9" s="64" t="s">
        <v>317</v>
      </c>
      <c r="D9" s="64" t="s">
        <v>37</v>
      </c>
      <c r="E9" s="64" t="s">
        <v>499</v>
      </c>
      <c r="F9" s="64" t="s">
        <v>500</v>
      </c>
      <c r="G9" s="64" t="s">
        <v>1028</v>
      </c>
      <c r="H9" s="64" t="s">
        <v>778</v>
      </c>
      <c r="I9" s="65">
        <v>38720</v>
      </c>
      <c r="J9" s="65">
        <v>42003</v>
      </c>
      <c r="K9" s="112" t="s">
        <v>1</v>
      </c>
      <c r="L9" s="101">
        <v>4534100</v>
      </c>
      <c r="M9" s="67">
        <f t="shared" si="0"/>
        <v>1.5412520642756366E-3</v>
      </c>
      <c r="N9" s="66">
        <v>3722898.77214</v>
      </c>
      <c r="O9" s="73">
        <f t="shared" si="1"/>
        <v>7.2141158015614743E-2</v>
      </c>
      <c r="P9" s="98">
        <v>3895200</v>
      </c>
      <c r="Q9" s="67">
        <f t="shared" si="2"/>
        <v>1.4344854884810849E-3</v>
      </c>
      <c r="R9" s="66">
        <v>26721.986939999999</v>
      </c>
      <c r="S9" s="105">
        <f t="shared" si="3"/>
        <v>7.6563161320379158E-4</v>
      </c>
      <c r="T9" s="101">
        <v>3759600</v>
      </c>
      <c r="U9" s="67">
        <f t="shared" si="4"/>
        <v>1.6468595226787634E-3</v>
      </c>
      <c r="V9" s="66">
        <v>23404.722300000001</v>
      </c>
      <c r="W9" s="73">
        <f t="shared" si="5"/>
        <v>1.2498273437772504E-3</v>
      </c>
      <c r="X9" s="98">
        <v>2928000</v>
      </c>
      <c r="Y9" s="67">
        <f t="shared" si="6"/>
        <v>1.6635687303044237E-3</v>
      </c>
      <c r="Z9" s="66">
        <v>17726.112000000001</v>
      </c>
      <c r="AA9" s="105">
        <f t="shared" si="7"/>
        <v>2.2916026368300295E-3</v>
      </c>
      <c r="AB9" s="101">
        <v>831600</v>
      </c>
      <c r="AC9" s="67">
        <f t="shared" si="8"/>
        <v>1.5906079276530307E-3</v>
      </c>
      <c r="AD9" s="66">
        <v>5678.6103000000003</v>
      </c>
      <c r="AE9" s="73">
        <f t="shared" si="9"/>
        <v>5.166544936763464E-4</v>
      </c>
    </row>
    <row r="10" spans="2:31" x14ac:dyDescent="0.25">
      <c r="B10" s="72" t="s">
        <v>504</v>
      </c>
      <c r="C10" s="64" t="s">
        <v>505</v>
      </c>
      <c r="D10" s="64" t="s">
        <v>37</v>
      </c>
      <c r="E10" s="64" t="s">
        <v>506</v>
      </c>
      <c r="F10" s="64" t="s">
        <v>120</v>
      </c>
      <c r="G10" s="64" t="s">
        <v>457</v>
      </c>
      <c r="H10" s="64" t="s">
        <v>775</v>
      </c>
      <c r="I10" s="65">
        <v>38720</v>
      </c>
      <c r="J10" s="65">
        <v>42004</v>
      </c>
      <c r="K10" s="112" t="s">
        <v>1</v>
      </c>
      <c r="L10" s="101">
        <v>2664600</v>
      </c>
      <c r="M10" s="67">
        <f t="shared" si="0"/>
        <v>9.0576305120505969E-4</v>
      </c>
      <c r="N10" s="66">
        <v>1009438.4670812699</v>
      </c>
      <c r="O10" s="73">
        <f t="shared" si="1"/>
        <v>1.9560580187059497E-2</v>
      </c>
      <c r="P10" s="98">
        <v>130000</v>
      </c>
      <c r="Q10" s="67">
        <f t="shared" si="2"/>
        <v>4.7875106156947278E-5</v>
      </c>
      <c r="R10" s="66">
        <v>835.57529999999997</v>
      </c>
      <c r="S10" s="105">
        <f t="shared" si="3"/>
        <v>2.3940692222052334E-5</v>
      </c>
      <c r="T10" s="101">
        <v>90000</v>
      </c>
      <c r="U10" s="67">
        <f t="shared" si="4"/>
        <v>3.9423703862402572E-5</v>
      </c>
      <c r="V10" s="66">
        <v>605.13750000000005</v>
      </c>
      <c r="W10" s="73">
        <f t="shared" si="5"/>
        <v>3.2314734802258512E-5</v>
      </c>
      <c r="X10" s="98">
        <v>0</v>
      </c>
      <c r="Y10" s="67">
        <f t="shared" si="6"/>
        <v>0</v>
      </c>
      <c r="Z10" s="66">
        <v>0</v>
      </c>
      <c r="AA10" s="105">
        <f t="shared" si="7"/>
        <v>0</v>
      </c>
      <c r="AB10" s="101">
        <v>90000</v>
      </c>
      <c r="AC10" s="67">
        <f t="shared" si="8"/>
        <v>1.7214371511396436E-4</v>
      </c>
      <c r="AD10" s="66">
        <v>605.13750000000005</v>
      </c>
      <c r="AE10" s="73">
        <f t="shared" si="9"/>
        <v>5.5056957979150308E-5</v>
      </c>
    </row>
    <row r="11" spans="2:31" x14ac:dyDescent="0.25">
      <c r="B11" s="72" t="s">
        <v>16994</v>
      </c>
      <c r="C11" s="64" t="s">
        <v>16995</v>
      </c>
      <c r="D11" s="64" t="s">
        <v>37</v>
      </c>
      <c r="E11" s="64" t="s">
        <v>16996</v>
      </c>
      <c r="F11" s="64" t="s">
        <v>16930</v>
      </c>
      <c r="G11" s="64" t="s">
        <v>16931</v>
      </c>
      <c r="H11" s="64" t="s">
        <v>779</v>
      </c>
      <c r="I11" s="65">
        <v>38720</v>
      </c>
      <c r="J11" s="65">
        <v>41213</v>
      </c>
      <c r="K11" s="112" t="s">
        <v>1</v>
      </c>
      <c r="L11" s="101">
        <v>34223792</v>
      </c>
      <c r="M11" s="67">
        <f t="shared" si="0"/>
        <v>1.1633508318594653E-2</v>
      </c>
      <c r="N11" s="66">
        <v>730234.46448673203</v>
      </c>
      <c r="O11" s="73">
        <f t="shared" si="1"/>
        <v>1.4150253099872388E-2</v>
      </c>
      <c r="P11" s="98">
        <v>30538712</v>
      </c>
      <c r="Q11" s="67">
        <f t="shared" si="2"/>
        <v>1.1246492914587998E-2</v>
      </c>
      <c r="R11" s="66">
        <v>556625.64065879001</v>
      </c>
      <c r="S11" s="105">
        <f t="shared" si="3"/>
        <v>1.5948297114472858E-2</v>
      </c>
      <c r="T11" s="101">
        <v>25009920</v>
      </c>
      <c r="U11" s="67">
        <f t="shared" si="4"/>
        <v>1.0955374218915325E-2</v>
      </c>
      <c r="V11" s="66">
        <v>292252.741693469</v>
      </c>
      <c r="W11" s="73">
        <f t="shared" si="5"/>
        <v>1.5606485869835216E-2</v>
      </c>
      <c r="X11" s="98">
        <v>18820220</v>
      </c>
      <c r="Y11" s="67">
        <f t="shared" si="6"/>
        <v>1.0692872093391367E-2</v>
      </c>
      <c r="Z11" s="66">
        <v>89478.587553665595</v>
      </c>
      <c r="AA11" s="105">
        <f t="shared" si="7"/>
        <v>1.1567644793049187E-2</v>
      </c>
      <c r="AB11" s="101">
        <v>6189700</v>
      </c>
      <c r="AC11" s="67">
        <f t="shared" si="8"/>
        <v>1.1839088371565614E-2</v>
      </c>
      <c r="AD11" s="66">
        <v>202774.15413977701</v>
      </c>
      <c r="AE11" s="73">
        <f t="shared" si="9"/>
        <v>1.8448911336235895E-2</v>
      </c>
    </row>
    <row r="12" spans="2:31" x14ac:dyDescent="0.25">
      <c r="B12" s="72" t="s">
        <v>17073</v>
      </c>
      <c r="C12" s="64" t="s">
        <v>17074</v>
      </c>
      <c r="D12" s="64" t="s">
        <v>37</v>
      </c>
      <c r="E12" s="64" t="s">
        <v>17075</v>
      </c>
      <c r="F12" s="64" t="s">
        <v>17076</v>
      </c>
      <c r="G12" s="64" t="s">
        <v>17077</v>
      </c>
      <c r="H12" s="64" t="s">
        <v>779</v>
      </c>
      <c r="I12" s="65">
        <v>40078</v>
      </c>
      <c r="J12" s="65">
        <v>42004</v>
      </c>
      <c r="K12" s="112" t="s">
        <v>1</v>
      </c>
      <c r="L12" s="101">
        <v>83697610</v>
      </c>
      <c r="M12" s="67">
        <f t="shared" si="0"/>
        <v>2.8450875408005373E-2</v>
      </c>
      <c r="N12" s="66">
        <v>660012.765131147</v>
      </c>
      <c r="O12" s="73">
        <f t="shared" si="1"/>
        <v>1.2789519161242012E-2</v>
      </c>
      <c r="P12" s="98">
        <v>82201600</v>
      </c>
      <c r="Q12" s="67">
        <f t="shared" si="2"/>
        <v>3.02723871251609E-2</v>
      </c>
      <c r="R12" s="66">
        <v>379950.76513125299</v>
      </c>
      <c r="S12" s="105">
        <f t="shared" si="3"/>
        <v>1.0886253252747684E-2</v>
      </c>
      <c r="T12" s="101">
        <v>77271400</v>
      </c>
      <c r="U12" s="67">
        <f t="shared" si="4"/>
        <v>3.3848053229258379E-2</v>
      </c>
      <c r="V12" s="66">
        <v>360151.69478626503</v>
      </c>
      <c r="W12" s="73">
        <f t="shared" si="5"/>
        <v>1.9232333982941236E-2</v>
      </c>
      <c r="X12" s="98">
        <v>77271400</v>
      </c>
      <c r="Y12" s="67">
        <f t="shared" si="6"/>
        <v>4.3902419667638401E-2</v>
      </c>
      <c r="Z12" s="66">
        <v>360151.69478626503</v>
      </c>
      <c r="AA12" s="105">
        <f t="shared" si="7"/>
        <v>4.6559819402642207E-2</v>
      </c>
      <c r="AB12" s="101">
        <v>0</v>
      </c>
      <c r="AC12" s="67">
        <f t="shared" si="8"/>
        <v>0</v>
      </c>
      <c r="AD12" s="66">
        <v>0</v>
      </c>
      <c r="AE12" s="73">
        <f t="shared" si="9"/>
        <v>0</v>
      </c>
    </row>
    <row r="13" spans="2:31" x14ac:dyDescent="0.25">
      <c r="B13" s="72" t="s">
        <v>16961</v>
      </c>
      <c r="C13" s="64" t="s">
        <v>16962</v>
      </c>
      <c r="D13" s="64" t="s">
        <v>37</v>
      </c>
      <c r="E13" s="64" t="s">
        <v>16963</v>
      </c>
      <c r="F13" s="64" t="s">
        <v>885</v>
      </c>
      <c r="G13" s="64" t="s">
        <v>1081</v>
      </c>
      <c r="H13" s="64" t="s">
        <v>779</v>
      </c>
      <c r="I13" s="65">
        <v>38720</v>
      </c>
      <c r="J13" s="65">
        <v>41844</v>
      </c>
      <c r="K13" s="112" t="s">
        <v>1</v>
      </c>
      <c r="L13" s="101">
        <v>82231166</v>
      </c>
      <c r="M13" s="67">
        <f t="shared" si="0"/>
        <v>2.7952395038771206E-2</v>
      </c>
      <c r="N13" s="66">
        <v>514829.76767785498</v>
      </c>
      <c r="O13" s="73">
        <f t="shared" si="1"/>
        <v>9.9762088346660241E-3</v>
      </c>
      <c r="P13" s="98">
        <v>81510600</v>
      </c>
      <c r="Q13" s="67">
        <f t="shared" si="2"/>
        <v>3.001791252243436E-2</v>
      </c>
      <c r="R13" s="66">
        <v>365767.44215782202</v>
      </c>
      <c r="S13" s="105">
        <f t="shared" si="3"/>
        <v>1.0479876269137859E-2</v>
      </c>
      <c r="T13" s="101">
        <v>75796400</v>
      </c>
      <c r="U13" s="67">
        <f t="shared" si="4"/>
        <v>3.3201942527069005E-2</v>
      </c>
      <c r="V13" s="66">
        <v>343626.40398623399</v>
      </c>
      <c r="W13" s="73">
        <f t="shared" si="5"/>
        <v>1.8349872741102471E-2</v>
      </c>
      <c r="X13" s="98">
        <v>75796400</v>
      </c>
      <c r="Y13" s="67">
        <f t="shared" si="6"/>
        <v>4.3064385556573159E-2</v>
      </c>
      <c r="Z13" s="66">
        <v>343626.40398623399</v>
      </c>
      <c r="AA13" s="105">
        <f t="shared" si="7"/>
        <v>4.4423456957694653E-2</v>
      </c>
      <c r="AB13" s="101">
        <v>0</v>
      </c>
      <c r="AC13" s="67">
        <f t="shared" si="8"/>
        <v>0</v>
      </c>
      <c r="AD13" s="66">
        <v>0</v>
      </c>
      <c r="AE13" s="73">
        <f t="shared" si="9"/>
        <v>0</v>
      </c>
    </row>
    <row r="14" spans="2:31" s="199" customFormat="1" x14ac:dyDescent="0.25">
      <c r="B14" s="74" t="s">
        <v>43</v>
      </c>
      <c r="C14" s="68" t="s">
        <v>44</v>
      </c>
      <c r="D14" s="68" t="s">
        <v>37</v>
      </c>
      <c r="E14" s="68" t="s">
        <v>45</v>
      </c>
      <c r="F14" s="68" t="s">
        <v>46</v>
      </c>
      <c r="G14" s="68" t="s">
        <v>457</v>
      </c>
      <c r="H14" s="68" t="s">
        <v>775</v>
      </c>
      <c r="I14" s="69">
        <v>38720</v>
      </c>
      <c r="J14" s="69">
        <v>42002</v>
      </c>
      <c r="K14" s="200" t="s">
        <v>17226</v>
      </c>
      <c r="L14" s="102">
        <v>11474453</v>
      </c>
      <c r="M14" s="71">
        <f t="shared" si="0"/>
        <v>3.9004486828000638E-3</v>
      </c>
      <c r="N14" s="70">
        <v>275331.75776667398</v>
      </c>
      <c r="O14" s="75">
        <f t="shared" si="1"/>
        <v>5.3352919484149879E-3</v>
      </c>
      <c r="P14" s="99">
        <v>9645343</v>
      </c>
      <c r="Q14" s="71">
        <f t="shared" si="2"/>
        <v>3.5520909234243716E-3</v>
      </c>
      <c r="R14" s="70">
        <v>210604.96017667299</v>
      </c>
      <c r="S14" s="106">
        <f t="shared" si="3"/>
        <v>6.0342000679380024E-3</v>
      </c>
      <c r="T14" s="102">
        <v>7913780</v>
      </c>
      <c r="U14" s="71">
        <f t="shared" si="4"/>
        <v>3.46656132391338E-3</v>
      </c>
      <c r="V14" s="70">
        <v>133921.41190152999</v>
      </c>
      <c r="W14" s="75">
        <f t="shared" si="5"/>
        <v>7.1514902149378739E-3</v>
      </c>
      <c r="X14" s="99">
        <v>5744800</v>
      </c>
      <c r="Y14" s="71">
        <f t="shared" si="6"/>
        <v>3.2639582110153185E-3</v>
      </c>
      <c r="Z14" s="70">
        <v>29370.359119628902</v>
      </c>
      <c r="AA14" s="106">
        <f t="shared" si="7"/>
        <v>3.7969517739246195E-3</v>
      </c>
      <c r="AB14" s="102">
        <v>2168980</v>
      </c>
      <c r="AC14" s="71">
        <f t="shared" si="8"/>
        <v>4.1486252800876271E-3</v>
      </c>
      <c r="AD14" s="70">
        <v>104551.05278189501</v>
      </c>
      <c r="AE14" s="75">
        <f t="shared" si="9"/>
        <v>9.5123222733489807E-3</v>
      </c>
    </row>
    <row r="15" spans="2:31" x14ac:dyDescent="0.25">
      <c r="B15" s="72" t="s">
        <v>49</v>
      </c>
      <c r="C15" s="64" t="s">
        <v>50</v>
      </c>
      <c r="D15" s="64" t="s">
        <v>37</v>
      </c>
      <c r="E15" s="64" t="s">
        <v>51</v>
      </c>
      <c r="F15" s="64" t="s">
        <v>52</v>
      </c>
      <c r="G15" s="64" t="s">
        <v>1026</v>
      </c>
      <c r="H15" s="64" t="s">
        <v>777</v>
      </c>
      <c r="I15" s="65">
        <v>38720</v>
      </c>
      <c r="J15" s="65">
        <v>42003</v>
      </c>
      <c r="K15" s="112" t="s">
        <v>1</v>
      </c>
      <c r="L15" s="101">
        <v>6415995</v>
      </c>
      <c r="M15" s="67">
        <f t="shared" si="0"/>
        <v>2.1809544425866571E-3</v>
      </c>
      <c r="N15" s="66">
        <v>164648.74757592101</v>
      </c>
      <c r="O15" s="73">
        <f t="shared" si="1"/>
        <v>3.1905114919683637E-3</v>
      </c>
      <c r="P15" s="98">
        <v>5299695</v>
      </c>
      <c r="Q15" s="67">
        <f t="shared" si="2"/>
        <v>1.9517189286495592E-3</v>
      </c>
      <c r="R15" s="66">
        <v>124499.20527593201</v>
      </c>
      <c r="S15" s="105">
        <f t="shared" si="3"/>
        <v>3.567119750190321E-3</v>
      </c>
      <c r="T15" s="101">
        <v>4044700</v>
      </c>
      <c r="U15" s="67">
        <f t="shared" si="4"/>
        <v>1.7717450556917742E-3</v>
      </c>
      <c r="V15" s="66">
        <v>58777.7965452633</v>
      </c>
      <c r="W15" s="73">
        <f t="shared" si="5"/>
        <v>3.1387724403483335E-3</v>
      </c>
      <c r="X15" s="98">
        <v>824500</v>
      </c>
      <c r="Y15" s="67">
        <f t="shared" si="6"/>
        <v>4.6844686411748543E-4</v>
      </c>
      <c r="Z15" s="66">
        <v>4141.7587032680003</v>
      </c>
      <c r="AA15" s="105">
        <f t="shared" si="7"/>
        <v>5.354397605928853E-4</v>
      </c>
      <c r="AB15" s="101">
        <v>3220200</v>
      </c>
      <c r="AC15" s="67">
        <f t="shared" si="8"/>
        <v>6.159302126777645E-3</v>
      </c>
      <c r="AD15" s="66">
        <v>54636.037841995101</v>
      </c>
      <c r="AE15" s="73">
        <f t="shared" si="9"/>
        <v>4.9709265078002772E-3</v>
      </c>
    </row>
    <row r="16" spans="2:31" x14ac:dyDescent="0.25">
      <c r="B16" s="72" t="s">
        <v>16927</v>
      </c>
      <c r="C16" s="64" t="s">
        <v>16928</v>
      </c>
      <c r="D16" s="64" t="s">
        <v>37</v>
      </c>
      <c r="E16" s="64" t="s">
        <v>16929</v>
      </c>
      <c r="F16" s="64" t="s">
        <v>16930</v>
      </c>
      <c r="G16" s="64" t="s">
        <v>16931</v>
      </c>
      <c r="H16" s="64" t="s">
        <v>779</v>
      </c>
      <c r="I16" s="65">
        <v>41214</v>
      </c>
      <c r="J16" s="65">
        <v>42004</v>
      </c>
      <c r="K16" s="112" t="s">
        <v>1</v>
      </c>
      <c r="L16" s="101">
        <v>9466344</v>
      </c>
      <c r="M16" s="67">
        <f t="shared" si="0"/>
        <v>3.2178430628224531E-3</v>
      </c>
      <c r="N16" s="66">
        <v>154555.21262541899</v>
      </c>
      <c r="O16" s="73">
        <f t="shared" si="1"/>
        <v>2.9949221557099047E-3</v>
      </c>
      <c r="P16" s="98">
        <v>8892196</v>
      </c>
      <c r="Q16" s="67">
        <f t="shared" si="2"/>
        <v>3.2747294420644763E-3</v>
      </c>
      <c r="R16" s="66">
        <v>120118.08377541701</v>
      </c>
      <c r="S16" s="105">
        <f t="shared" si="3"/>
        <v>3.4415929647153964E-3</v>
      </c>
      <c r="T16" s="101">
        <v>7749500</v>
      </c>
      <c r="U16" s="67">
        <f t="shared" si="4"/>
        <v>3.3945999231298745E-3</v>
      </c>
      <c r="V16" s="66">
        <v>70085.707957759907</v>
      </c>
      <c r="W16" s="73">
        <f t="shared" si="5"/>
        <v>3.7426222405379768E-3</v>
      </c>
      <c r="X16" s="98">
        <v>6380700</v>
      </c>
      <c r="Y16" s="67">
        <f t="shared" si="6"/>
        <v>3.6252503406603263E-3</v>
      </c>
      <c r="Z16" s="66">
        <v>34032.217348912702</v>
      </c>
      <c r="AA16" s="105">
        <f t="shared" si="7"/>
        <v>4.3996291467604974E-3</v>
      </c>
      <c r="AB16" s="101">
        <v>1368800</v>
      </c>
      <c r="AC16" s="67">
        <f t="shared" si="8"/>
        <v>2.618114636088827E-3</v>
      </c>
      <c r="AD16" s="66">
        <v>36053.490608849897</v>
      </c>
      <c r="AE16" s="73">
        <f t="shared" si="9"/>
        <v>3.2802388175466549E-3</v>
      </c>
    </row>
    <row r="17" spans="2:31" x14ac:dyDescent="0.25">
      <c r="B17" s="72" t="s">
        <v>17012</v>
      </c>
      <c r="C17" s="64" t="s">
        <v>17013</v>
      </c>
      <c r="D17" s="64" t="s">
        <v>37</v>
      </c>
      <c r="E17" s="64" t="s">
        <v>17014</v>
      </c>
      <c r="F17" s="64" t="s">
        <v>17015</v>
      </c>
      <c r="G17" s="64" t="s">
        <v>1045</v>
      </c>
      <c r="H17" s="64" t="s">
        <v>779</v>
      </c>
      <c r="I17" s="65">
        <v>39559</v>
      </c>
      <c r="J17" s="65">
        <v>42003</v>
      </c>
      <c r="K17" s="112" t="s">
        <v>1</v>
      </c>
      <c r="L17" s="101">
        <v>12451852</v>
      </c>
      <c r="M17" s="67">
        <f t="shared" si="0"/>
        <v>4.2326906329932541E-3</v>
      </c>
      <c r="N17" s="66">
        <v>147866.01498257901</v>
      </c>
      <c r="O17" s="73">
        <f t="shared" si="1"/>
        <v>2.8653009938988333E-3</v>
      </c>
      <c r="P17" s="98">
        <v>10991834</v>
      </c>
      <c r="Q17" s="67">
        <f t="shared" si="2"/>
        <v>4.0479632277657107E-3</v>
      </c>
      <c r="R17" s="66">
        <v>92175.326502577896</v>
      </c>
      <c r="S17" s="105">
        <f t="shared" si="3"/>
        <v>2.640984148604442E-3</v>
      </c>
      <c r="T17" s="101">
        <v>9103480</v>
      </c>
      <c r="U17" s="67">
        <f t="shared" si="4"/>
        <v>3.9876988848589392E-3</v>
      </c>
      <c r="V17" s="66">
        <v>54165.4471593579</v>
      </c>
      <c r="W17" s="73">
        <f t="shared" si="5"/>
        <v>2.8924699930187718E-3</v>
      </c>
      <c r="X17" s="98">
        <v>8299080</v>
      </c>
      <c r="Y17" s="67">
        <f t="shared" si="6"/>
        <v>4.7151946647181813E-3</v>
      </c>
      <c r="Z17" s="66">
        <v>39137.187715745102</v>
      </c>
      <c r="AA17" s="105">
        <f t="shared" si="7"/>
        <v>5.0595913287422136E-3</v>
      </c>
      <c r="AB17" s="101">
        <v>804400</v>
      </c>
      <c r="AC17" s="67">
        <f t="shared" si="8"/>
        <v>1.5385822715296993E-3</v>
      </c>
      <c r="AD17" s="66">
        <v>15028.2594436127</v>
      </c>
      <c r="AE17" s="73">
        <f t="shared" si="9"/>
        <v>1.3673094936055906E-3</v>
      </c>
    </row>
    <row r="18" spans="2:31" x14ac:dyDescent="0.25">
      <c r="B18" s="72" t="s">
        <v>309</v>
      </c>
      <c r="C18" s="64" t="s">
        <v>310</v>
      </c>
      <c r="D18" s="64" t="s">
        <v>37</v>
      </c>
      <c r="E18" s="64" t="s">
        <v>311</v>
      </c>
      <c r="F18" s="64" t="s">
        <v>312</v>
      </c>
      <c r="G18" s="64" t="s">
        <v>1027</v>
      </c>
      <c r="H18" s="64" t="s">
        <v>775</v>
      </c>
      <c r="I18" s="65">
        <v>38884</v>
      </c>
      <c r="J18" s="65">
        <v>42004</v>
      </c>
      <c r="K18" s="112" t="s">
        <v>1</v>
      </c>
      <c r="L18" s="101">
        <v>9494280</v>
      </c>
      <c r="M18" s="67">
        <f t="shared" si="0"/>
        <v>3.2273391960501289E-3</v>
      </c>
      <c r="N18" s="66">
        <v>145860.658017432</v>
      </c>
      <c r="O18" s="73">
        <f t="shared" si="1"/>
        <v>2.8264418192194139E-3</v>
      </c>
      <c r="P18" s="98">
        <v>8892860</v>
      </c>
      <c r="Q18" s="67">
        <f t="shared" si="2"/>
        <v>3.2749739733759242E-3</v>
      </c>
      <c r="R18" s="66">
        <v>126841.288417431</v>
      </c>
      <c r="S18" s="105">
        <f t="shared" si="3"/>
        <v>3.6342245241695005E-3</v>
      </c>
      <c r="T18" s="101">
        <v>7348260</v>
      </c>
      <c r="U18" s="67">
        <f t="shared" si="4"/>
        <v>3.2188402904882035E-3</v>
      </c>
      <c r="V18" s="66">
        <v>40112.299397311399</v>
      </c>
      <c r="W18" s="73">
        <f t="shared" si="5"/>
        <v>2.1420227920644673E-3</v>
      </c>
      <c r="X18" s="98">
        <v>5815360</v>
      </c>
      <c r="Y18" s="67">
        <f t="shared" si="6"/>
        <v>3.3040474902538025E-3</v>
      </c>
      <c r="Z18" s="66">
        <v>21979.6067469599</v>
      </c>
      <c r="AA18" s="105">
        <f t="shared" si="7"/>
        <v>2.8414874495783626E-3</v>
      </c>
      <c r="AB18" s="101">
        <v>1532900</v>
      </c>
      <c r="AC18" s="67">
        <f t="shared" si="8"/>
        <v>2.9319900099799554E-3</v>
      </c>
      <c r="AD18" s="66">
        <v>18132.692650351601</v>
      </c>
      <c r="AE18" s="73">
        <f t="shared" si="9"/>
        <v>1.6497587693693673E-3</v>
      </c>
    </row>
    <row r="19" spans="2:31" x14ac:dyDescent="0.25">
      <c r="B19" s="72" t="s">
        <v>17131</v>
      </c>
      <c r="C19" s="64" t="s">
        <v>17132</v>
      </c>
      <c r="D19" s="64" t="s">
        <v>37</v>
      </c>
      <c r="E19" s="64" t="s">
        <v>17133</v>
      </c>
      <c r="F19" s="64" t="s">
        <v>17134</v>
      </c>
      <c r="G19" s="64" t="s">
        <v>1104</v>
      </c>
      <c r="H19" s="64" t="s">
        <v>779</v>
      </c>
      <c r="I19" s="65">
        <v>38719</v>
      </c>
      <c r="J19" s="65">
        <v>42004</v>
      </c>
      <c r="K19" s="112" t="s">
        <v>1</v>
      </c>
      <c r="L19" s="101">
        <v>25029856</v>
      </c>
      <c r="M19" s="67">
        <f t="shared" si="0"/>
        <v>8.5082634323287807E-3</v>
      </c>
      <c r="N19" s="66">
        <v>121348.087052995</v>
      </c>
      <c r="O19" s="73">
        <f t="shared" si="1"/>
        <v>2.3514449515775024E-3</v>
      </c>
      <c r="P19" s="98">
        <v>24978160</v>
      </c>
      <c r="Q19" s="67">
        <f t="shared" si="2"/>
        <v>9.1987081661939561E-3</v>
      </c>
      <c r="R19" s="66">
        <v>108789.187052996</v>
      </c>
      <c r="S19" s="105">
        <f t="shared" si="3"/>
        <v>3.1170002803135254E-3</v>
      </c>
      <c r="T19" s="101">
        <v>23214060</v>
      </c>
      <c r="U19" s="67">
        <f t="shared" si="4"/>
        <v>1.0168713632044945E-2</v>
      </c>
      <c r="V19" s="66">
        <v>101967.602897997</v>
      </c>
      <c r="W19" s="73">
        <f t="shared" si="5"/>
        <v>5.4451360989374795E-3</v>
      </c>
      <c r="X19" s="98">
        <v>23214060</v>
      </c>
      <c r="Y19" s="67">
        <f t="shared" si="6"/>
        <v>1.3189270600891636E-2</v>
      </c>
      <c r="Z19" s="66">
        <v>101967.602897997</v>
      </c>
      <c r="AA19" s="105">
        <f t="shared" si="7"/>
        <v>1.3182204178349276E-2</v>
      </c>
      <c r="AB19" s="101">
        <v>0</v>
      </c>
      <c r="AC19" s="67">
        <f t="shared" si="8"/>
        <v>0</v>
      </c>
      <c r="AD19" s="66">
        <v>0</v>
      </c>
      <c r="AE19" s="73">
        <f t="shared" si="9"/>
        <v>0</v>
      </c>
    </row>
    <row r="20" spans="2:31" x14ac:dyDescent="0.25">
      <c r="B20" s="72" t="s">
        <v>924</v>
      </c>
      <c r="C20" s="64" t="s">
        <v>925</v>
      </c>
      <c r="D20" s="64" t="s">
        <v>37</v>
      </c>
      <c r="E20" s="64" t="s">
        <v>926</v>
      </c>
      <c r="F20" s="64" t="s">
        <v>154</v>
      </c>
      <c r="G20" s="64" t="s">
        <v>1062</v>
      </c>
      <c r="H20" s="64" t="s">
        <v>808</v>
      </c>
      <c r="I20" s="65">
        <v>38729</v>
      </c>
      <c r="J20" s="65">
        <v>41750</v>
      </c>
      <c r="K20" s="112" t="s">
        <v>1</v>
      </c>
      <c r="L20" s="101">
        <v>452760</v>
      </c>
      <c r="M20" s="67">
        <f t="shared" si="0"/>
        <v>1.5390425544682234E-4</v>
      </c>
      <c r="N20" s="66">
        <v>98172.755817500001</v>
      </c>
      <c r="O20" s="73">
        <f t="shared" si="1"/>
        <v>1.9023606935698594E-3</v>
      </c>
      <c r="P20" s="98">
        <v>0</v>
      </c>
      <c r="Q20" s="67">
        <f t="shared" si="2"/>
        <v>0</v>
      </c>
      <c r="R20" s="66">
        <v>126.46856</v>
      </c>
      <c r="S20" s="105">
        <f t="shared" si="3"/>
        <v>3.6235452037969037E-6</v>
      </c>
      <c r="T20" s="101">
        <v>0</v>
      </c>
      <c r="U20" s="67">
        <f t="shared" si="4"/>
        <v>0</v>
      </c>
      <c r="V20" s="66">
        <v>0</v>
      </c>
      <c r="W20" s="73">
        <f t="shared" si="5"/>
        <v>0</v>
      </c>
      <c r="X20" s="98">
        <v>0</v>
      </c>
      <c r="Y20" s="67">
        <f t="shared" si="6"/>
        <v>0</v>
      </c>
      <c r="Z20" s="66">
        <v>0</v>
      </c>
      <c r="AA20" s="105">
        <f t="shared" si="7"/>
        <v>0</v>
      </c>
      <c r="AB20" s="101">
        <v>0</v>
      </c>
      <c r="AC20" s="67">
        <f t="shared" si="8"/>
        <v>0</v>
      </c>
      <c r="AD20" s="66">
        <v>0</v>
      </c>
      <c r="AE20" s="73">
        <f t="shared" si="9"/>
        <v>0</v>
      </c>
    </row>
    <row r="21" spans="2:31" x14ac:dyDescent="0.25">
      <c r="B21" s="72" t="s">
        <v>532</v>
      </c>
      <c r="C21" s="64" t="s">
        <v>533</v>
      </c>
      <c r="D21" s="64" t="s">
        <v>59</v>
      </c>
      <c r="E21" s="64" t="s">
        <v>534</v>
      </c>
      <c r="F21" s="64" t="s">
        <v>441</v>
      </c>
      <c r="G21" s="64" t="s">
        <v>1031</v>
      </c>
      <c r="H21" s="64" t="s">
        <v>787</v>
      </c>
      <c r="I21" s="65">
        <v>38720</v>
      </c>
      <c r="J21" s="65">
        <v>41974</v>
      </c>
      <c r="K21" s="112" t="s">
        <v>1</v>
      </c>
      <c r="L21" s="101">
        <v>0</v>
      </c>
      <c r="M21" s="67">
        <f t="shared" si="0"/>
        <v>0</v>
      </c>
      <c r="N21" s="66">
        <v>70787.830232999899</v>
      </c>
      <c r="O21" s="73">
        <f t="shared" si="1"/>
        <v>1.371704244186556E-3</v>
      </c>
      <c r="P21" s="98">
        <v>0</v>
      </c>
      <c r="Q21" s="67">
        <f t="shared" si="2"/>
        <v>0</v>
      </c>
      <c r="R21" s="66">
        <v>63883.7151449999</v>
      </c>
      <c r="S21" s="105">
        <f t="shared" si="3"/>
        <v>1.8303800534646083E-3</v>
      </c>
      <c r="T21" s="101">
        <v>0</v>
      </c>
      <c r="U21" s="67">
        <f t="shared" si="4"/>
        <v>0</v>
      </c>
      <c r="V21" s="66">
        <v>22596.7619565001</v>
      </c>
      <c r="W21" s="73">
        <f t="shared" si="5"/>
        <v>1.2066817376448573E-3</v>
      </c>
      <c r="X21" s="98">
        <v>0</v>
      </c>
      <c r="Y21" s="67">
        <f t="shared" si="6"/>
        <v>0</v>
      </c>
      <c r="Z21" s="66">
        <v>8305.0951440000008</v>
      </c>
      <c r="AA21" s="105">
        <f t="shared" si="7"/>
        <v>1.0736690556346858E-3</v>
      </c>
      <c r="AB21" s="101">
        <v>0</v>
      </c>
      <c r="AC21" s="67">
        <f t="shared" si="8"/>
        <v>0</v>
      </c>
      <c r="AD21" s="66">
        <v>14291.6668125</v>
      </c>
      <c r="AE21" s="73">
        <f t="shared" si="9"/>
        <v>1.3002924114731435E-3</v>
      </c>
    </row>
    <row r="22" spans="2:31" x14ac:dyDescent="0.25">
      <c r="B22" s="72" t="s">
        <v>822</v>
      </c>
      <c r="C22" s="64" t="s">
        <v>823</v>
      </c>
      <c r="D22" s="64" t="s">
        <v>37</v>
      </c>
      <c r="E22" s="64" t="s">
        <v>509</v>
      </c>
      <c r="F22" s="64" t="s">
        <v>343</v>
      </c>
      <c r="G22" s="64" t="s">
        <v>18</v>
      </c>
      <c r="H22" s="64" t="s">
        <v>780</v>
      </c>
      <c r="I22" s="65">
        <v>38721</v>
      </c>
      <c r="J22" s="65">
        <v>39385</v>
      </c>
      <c r="K22" s="112" t="s">
        <v>1</v>
      </c>
      <c r="L22" s="101">
        <v>21919230</v>
      </c>
      <c r="M22" s="67">
        <f t="shared" si="0"/>
        <v>7.4508851778373785E-3</v>
      </c>
      <c r="N22" s="66">
        <v>67778.339695713905</v>
      </c>
      <c r="O22" s="73">
        <f t="shared" si="1"/>
        <v>1.3133872859008361E-3</v>
      </c>
      <c r="P22" s="98">
        <v>21919230</v>
      </c>
      <c r="Q22" s="67">
        <f t="shared" si="2"/>
        <v>8.0721958702195656E-3</v>
      </c>
      <c r="R22" s="66">
        <v>67778.339695713905</v>
      </c>
      <c r="S22" s="105">
        <f t="shared" si="3"/>
        <v>1.941967851343618E-3</v>
      </c>
      <c r="T22" s="101">
        <v>21911830</v>
      </c>
      <c r="U22" s="67">
        <f t="shared" si="4"/>
        <v>9.5982833000367619E-3</v>
      </c>
      <c r="V22" s="66">
        <v>67735.574500713905</v>
      </c>
      <c r="W22" s="73">
        <f t="shared" si="5"/>
        <v>3.6171235903727558E-3</v>
      </c>
      <c r="X22" s="98">
        <v>21896830</v>
      </c>
      <c r="Y22" s="67">
        <f t="shared" si="6"/>
        <v>1.2440874890980811E-2</v>
      </c>
      <c r="Z22" s="66">
        <v>67634.729500713904</v>
      </c>
      <c r="AA22" s="105">
        <f t="shared" si="7"/>
        <v>8.7437067116083751E-3</v>
      </c>
      <c r="AB22" s="101">
        <v>15000</v>
      </c>
      <c r="AC22" s="67">
        <f t="shared" si="8"/>
        <v>2.869061918566073E-5</v>
      </c>
      <c r="AD22" s="66">
        <v>100.845</v>
      </c>
      <c r="AE22" s="73">
        <f t="shared" si="9"/>
        <v>9.1751361094088739E-6</v>
      </c>
    </row>
    <row r="23" spans="2:31" x14ac:dyDescent="0.25">
      <c r="B23" s="72" t="s">
        <v>540</v>
      </c>
      <c r="C23" s="64" t="s">
        <v>541</v>
      </c>
      <c r="D23" s="64" t="s">
        <v>59</v>
      </c>
      <c r="E23" s="64" t="s">
        <v>542</v>
      </c>
      <c r="F23" s="64" t="s">
        <v>543</v>
      </c>
      <c r="G23" s="64" t="s">
        <v>1035</v>
      </c>
      <c r="H23" s="64" t="s">
        <v>774</v>
      </c>
      <c r="I23" s="65">
        <v>38720</v>
      </c>
      <c r="J23" s="65">
        <v>41600</v>
      </c>
      <c r="K23" s="112" t="s">
        <v>1</v>
      </c>
      <c r="L23" s="101">
        <v>0</v>
      </c>
      <c r="M23" s="67">
        <f t="shared" si="0"/>
        <v>0</v>
      </c>
      <c r="N23" s="66">
        <v>66457.492290301205</v>
      </c>
      <c r="O23" s="73">
        <f t="shared" si="1"/>
        <v>1.2877923215409484E-3</v>
      </c>
      <c r="P23" s="98">
        <v>0</v>
      </c>
      <c r="Q23" s="67">
        <f t="shared" si="2"/>
        <v>0</v>
      </c>
      <c r="R23" s="66">
        <v>66329.584146301306</v>
      </c>
      <c r="S23" s="105">
        <f t="shared" si="3"/>
        <v>1.9004584736567987E-3</v>
      </c>
      <c r="T23" s="101">
        <v>0</v>
      </c>
      <c r="U23" s="67">
        <f t="shared" si="4"/>
        <v>0</v>
      </c>
      <c r="V23" s="66">
        <v>0</v>
      </c>
      <c r="W23" s="73">
        <f t="shared" si="5"/>
        <v>0</v>
      </c>
      <c r="X23" s="98">
        <v>0</v>
      </c>
      <c r="Y23" s="67">
        <f t="shared" si="6"/>
        <v>0</v>
      </c>
      <c r="Z23" s="66">
        <v>0</v>
      </c>
      <c r="AA23" s="105">
        <f t="shared" si="7"/>
        <v>0</v>
      </c>
      <c r="AB23" s="101">
        <v>0</v>
      </c>
      <c r="AC23" s="67">
        <f t="shared" si="8"/>
        <v>0</v>
      </c>
      <c r="AD23" s="66">
        <v>0</v>
      </c>
      <c r="AE23" s="73">
        <f t="shared" si="9"/>
        <v>0</v>
      </c>
    </row>
    <row r="24" spans="2:31" x14ac:dyDescent="0.25">
      <c r="B24" s="72" t="s">
        <v>519</v>
      </c>
      <c r="C24" s="64" t="s">
        <v>520</v>
      </c>
      <c r="D24" s="64" t="s">
        <v>59</v>
      </c>
      <c r="E24" s="64" t="s">
        <v>521</v>
      </c>
      <c r="F24" s="64" t="s">
        <v>104</v>
      </c>
      <c r="G24" s="64" t="s">
        <v>1032</v>
      </c>
      <c r="H24" s="64" t="s">
        <v>792</v>
      </c>
      <c r="I24" s="65">
        <v>39863</v>
      </c>
      <c r="J24" s="65">
        <v>42004</v>
      </c>
      <c r="K24" s="112" t="s">
        <v>1</v>
      </c>
      <c r="L24" s="101">
        <v>0</v>
      </c>
      <c r="M24" s="67">
        <f t="shared" si="0"/>
        <v>0</v>
      </c>
      <c r="N24" s="66">
        <v>60100.791623001503</v>
      </c>
      <c r="O24" s="73">
        <f t="shared" si="1"/>
        <v>1.1646141812355032E-3</v>
      </c>
      <c r="P24" s="98">
        <v>0</v>
      </c>
      <c r="Q24" s="67">
        <f t="shared" si="2"/>
        <v>0</v>
      </c>
      <c r="R24" s="66">
        <v>59924.961527001498</v>
      </c>
      <c r="S24" s="105">
        <f t="shared" si="3"/>
        <v>1.7169548457646728E-3</v>
      </c>
      <c r="T24" s="101">
        <v>0</v>
      </c>
      <c r="U24" s="67">
        <f t="shared" si="4"/>
        <v>0</v>
      </c>
      <c r="V24" s="66">
        <v>0</v>
      </c>
      <c r="W24" s="73">
        <f t="shared" si="5"/>
        <v>0</v>
      </c>
      <c r="X24" s="98">
        <v>0</v>
      </c>
      <c r="Y24" s="67">
        <f t="shared" si="6"/>
        <v>0</v>
      </c>
      <c r="Z24" s="66">
        <v>0</v>
      </c>
      <c r="AA24" s="105">
        <f t="shared" si="7"/>
        <v>0</v>
      </c>
      <c r="AB24" s="101">
        <v>0</v>
      </c>
      <c r="AC24" s="67">
        <f t="shared" si="8"/>
        <v>0</v>
      </c>
      <c r="AD24" s="66">
        <v>0</v>
      </c>
      <c r="AE24" s="73">
        <f t="shared" si="9"/>
        <v>0</v>
      </c>
    </row>
    <row r="25" spans="2:31" x14ac:dyDescent="0.25">
      <c r="B25" s="72" t="s">
        <v>17122</v>
      </c>
      <c r="C25" s="64" t="s">
        <v>3506</v>
      </c>
      <c r="D25" s="64" t="s">
        <v>37</v>
      </c>
      <c r="E25" s="64" t="s">
        <v>17123</v>
      </c>
      <c r="F25" s="64" t="s">
        <v>17036</v>
      </c>
      <c r="G25" s="64" t="s">
        <v>1106</v>
      </c>
      <c r="H25" s="64" t="s">
        <v>779</v>
      </c>
      <c r="I25" s="65">
        <v>38718</v>
      </c>
      <c r="J25" s="65">
        <v>39903</v>
      </c>
      <c r="K25" s="112" t="s">
        <v>1</v>
      </c>
      <c r="L25" s="101">
        <v>1614870</v>
      </c>
      <c r="M25" s="67">
        <f t="shared" si="0"/>
        <v>5.4893401579956267E-4</v>
      </c>
      <c r="N25" s="66">
        <v>54112.936029546698</v>
      </c>
      <c r="O25" s="73">
        <f t="shared" si="1"/>
        <v>1.0485834044185983E-3</v>
      </c>
      <c r="P25" s="98">
        <v>1419600</v>
      </c>
      <c r="Q25" s="67">
        <f t="shared" si="2"/>
        <v>5.2279615923386423E-4</v>
      </c>
      <c r="R25" s="66">
        <v>9084.1360295427294</v>
      </c>
      <c r="S25" s="105">
        <f t="shared" si="3"/>
        <v>2.6027636861278573E-4</v>
      </c>
      <c r="T25" s="101">
        <v>1405200</v>
      </c>
      <c r="U25" s="67">
        <f t="shared" si="4"/>
        <v>6.1553542963831219E-4</v>
      </c>
      <c r="V25" s="66">
        <v>9015.8439395427195</v>
      </c>
      <c r="W25" s="73">
        <f t="shared" si="5"/>
        <v>4.8145191121831411E-4</v>
      </c>
      <c r="X25" s="98">
        <v>1405200</v>
      </c>
      <c r="Y25" s="67">
        <f t="shared" si="6"/>
        <v>7.983766324534755E-4</v>
      </c>
      <c r="Z25" s="66">
        <v>9015.8439395427195</v>
      </c>
      <c r="AA25" s="105">
        <f t="shared" si="7"/>
        <v>1.1655534922212008E-3</v>
      </c>
      <c r="AB25" s="101">
        <v>0</v>
      </c>
      <c r="AC25" s="67">
        <f t="shared" si="8"/>
        <v>0</v>
      </c>
      <c r="AD25" s="66">
        <v>0</v>
      </c>
      <c r="AE25" s="73">
        <f t="shared" si="9"/>
        <v>0</v>
      </c>
    </row>
    <row r="26" spans="2:31" x14ac:dyDescent="0.25">
      <c r="B26" s="72" t="s">
        <v>639</v>
      </c>
      <c r="C26" s="64" t="s">
        <v>640</v>
      </c>
      <c r="D26" s="64" t="s">
        <v>59</v>
      </c>
      <c r="E26" s="64" t="s">
        <v>641</v>
      </c>
      <c r="F26" s="64" t="s">
        <v>642</v>
      </c>
      <c r="G26" s="64" t="s">
        <v>1045</v>
      </c>
      <c r="H26" s="64" t="s">
        <v>779</v>
      </c>
      <c r="I26" s="65">
        <v>38945</v>
      </c>
      <c r="J26" s="65">
        <v>42003</v>
      </c>
      <c r="K26" s="112" t="s">
        <v>1</v>
      </c>
      <c r="L26" s="101">
        <v>7721909</v>
      </c>
      <c r="M26" s="67">
        <f t="shared" si="0"/>
        <v>2.6248667180694329E-3</v>
      </c>
      <c r="N26" s="66">
        <v>49124.5998868514</v>
      </c>
      <c r="O26" s="73">
        <f t="shared" si="1"/>
        <v>9.5192100021943005E-4</v>
      </c>
      <c r="P26" s="98">
        <v>7721689</v>
      </c>
      <c r="Q26" s="67">
        <f t="shared" si="2"/>
        <v>2.8436667737379391E-3</v>
      </c>
      <c r="R26" s="66">
        <v>49071.799886851397</v>
      </c>
      <c r="S26" s="105">
        <f t="shared" si="3"/>
        <v>1.4059928026513612E-3</v>
      </c>
      <c r="T26" s="101">
        <v>7639470</v>
      </c>
      <c r="U26" s="67">
        <f t="shared" si="4"/>
        <v>3.3464022549523176E-3</v>
      </c>
      <c r="V26" s="66">
        <v>43163.269785001103</v>
      </c>
      <c r="W26" s="73">
        <f t="shared" si="5"/>
        <v>2.3049465886689361E-3</v>
      </c>
      <c r="X26" s="98">
        <v>7564140</v>
      </c>
      <c r="Y26" s="67">
        <f t="shared" si="6"/>
        <v>4.2976320955071387E-3</v>
      </c>
      <c r="Z26" s="66">
        <v>42233.778585001099</v>
      </c>
      <c r="AA26" s="105">
        <f t="shared" si="7"/>
        <v>5.4599135088779843E-3</v>
      </c>
      <c r="AB26" s="101">
        <v>75330</v>
      </c>
      <c r="AC26" s="67">
        <f t="shared" si="8"/>
        <v>1.4408428955038817E-4</v>
      </c>
      <c r="AD26" s="66">
        <v>929.49120000000005</v>
      </c>
      <c r="AE26" s="73">
        <f t="shared" si="9"/>
        <v>8.4567487455974868E-5</v>
      </c>
    </row>
    <row r="27" spans="2:31" s="199" customFormat="1" x14ac:dyDescent="0.25">
      <c r="B27" s="74" t="s">
        <v>66</v>
      </c>
      <c r="C27" s="68" t="s">
        <v>67</v>
      </c>
      <c r="D27" s="68" t="s">
        <v>37</v>
      </c>
      <c r="E27" s="68" t="s">
        <v>68</v>
      </c>
      <c r="F27" s="68" t="s">
        <v>69</v>
      </c>
      <c r="G27" s="68" t="s">
        <v>414</v>
      </c>
      <c r="H27" s="68" t="s">
        <v>773</v>
      </c>
      <c r="I27" s="69">
        <v>38721</v>
      </c>
      <c r="J27" s="69">
        <v>42004</v>
      </c>
      <c r="K27" s="200" t="s">
        <v>17226</v>
      </c>
      <c r="L27" s="102">
        <v>4588095</v>
      </c>
      <c r="M27" s="71">
        <f t="shared" si="0"/>
        <v>1.559606292283524E-3</v>
      </c>
      <c r="N27" s="70">
        <v>48925.753349276099</v>
      </c>
      <c r="O27" s="75">
        <f t="shared" si="1"/>
        <v>9.4806781474056942E-4</v>
      </c>
      <c r="P27" s="99">
        <v>4489025</v>
      </c>
      <c r="Q27" s="71">
        <f t="shared" si="2"/>
        <v>1.6531734493553097E-3</v>
      </c>
      <c r="R27" s="70">
        <v>41754.5289492761</v>
      </c>
      <c r="S27" s="106">
        <f t="shared" si="3"/>
        <v>1.1963402059053127E-3</v>
      </c>
      <c r="T27" s="102">
        <v>4206730</v>
      </c>
      <c r="U27" s="71">
        <f t="shared" si="4"/>
        <v>1.8427208638787196E-3</v>
      </c>
      <c r="V27" s="70">
        <v>39432.642008646202</v>
      </c>
      <c r="W27" s="75">
        <f t="shared" si="5"/>
        <v>2.1057286468972756E-3</v>
      </c>
      <c r="X27" s="99">
        <v>3997030</v>
      </c>
      <c r="Y27" s="71">
        <f t="shared" si="6"/>
        <v>2.2709474460685416E-3</v>
      </c>
      <c r="Z27" s="70">
        <v>20529.1555211466</v>
      </c>
      <c r="AA27" s="106">
        <f t="shared" si="7"/>
        <v>2.6539754980761322E-3</v>
      </c>
      <c r="AB27" s="102">
        <v>209700</v>
      </c>
      <c r="AC27" s="71">
        <f t="shared" si="8"/>
        <v>4.0109485621553701E-4</v>
      </c>
      <c r="AD27" s="70">
        <v>18903.486487499998</v>
      </c>
      <c r="AE27" s="75">
        <f t="shared" si="9"/>
        <v>1.719887564729872E-3</v>
      </c>
    </row>
    <row r="28" spans="2:31" x14ac:dyDescent="0.25">
      <c r="B28" s="72" t="s">
        <v>17041</v>
      </c>
      <c r="C28" s="64" t="s">
        <v>834</v>
      </c>
      <c r="D28" s="64" t="s">
        <v>37</v>
      </c>
      <c r="E28" s="64" t="s">
        <v>17042</v>
      </c>
      <c r="F28" s="64" t="s">
        <v>17043</v>
      </c>
      <c r="G28" s="64" t="s">
        <v>1045</v>
      </c>
      <c r="H28" s="64" t="s">
        <v>779</v>
      </c>
      <c r="I28" s="65">
        <v>38719</v>
      </c>
      <c r="J28" s="65">
        <v>39556</v>
      </c>
      <c r="K28" s="112" t="s">
        <v>1</v>
      </c>
      <c r="L28" s="101">
        <v>5017485</v>
      </c>
      <c r="M28" s="67">
        <f t="shared" si="0"/>
        <v>1.705566510161232E-3</v>
      </c>
      <c r="N28" s="66">
        <v>48807.705361908898</v>
      </c>
      <c r="O28" s="73">
        <f t="shared" si="1"/>
        <v>9.4578031807968457E-4</v>
      </c>
      <c r="P28" s="98">
        <v>4524275</v>
      </c>
      <c r="Q28" s="67">
        <f t="shared" si="2"/>
        <v>1.6661549685247894E-3</v>
      </c>
      <c r="R28" s="66">
        <v>31460.904501907899</v>
      </c>
      <c r="S28" s="105">
        <f t="shared" si="3"/>
        <v>9.0140988096172516E-4</v>
      </c>
      <c r="T28" s="101">
        <v>3181500</v>
      </c>
      <c r="U28" s="67">
        <f t="shared" si="4"/>
        <v>1.3936279315359308E-3</v>
      </c>
      <c r="V28" s="66">
        <v>20249.362422442999</v>
      </c>
      <c r="W28" s="73">
        <f t="shared" si="5"/>
        <v>1.0813290807396077E-3</v>
      </c>
      <c r="X28" s="98">
        <v>2950100</v>
      </c>
      <c r="Y28" s="67">
        <f t="shared" si="6"/>
        <v>1.6761250380024182E-3</v>
      </c>
      <c r="Z28" s="66">
        <v>13310.614115590901</v>
      </c>
      <c r="AA28" s="105">
        <f t="shared" si="7"/>
        <v>1.7207743246299648E-3</v>
      </c>
      <c r="AB28" s="101">
        <v>231400</v>
      </c>
      <c r="AC28" s="67">
        <f t="shared" si="8"/>
        <v>4.4260061863745948E-4</v>
      </c>
      <c r="AD28" s="66">
        <v>6938.7483068519896</v>
      </c>
      <c r="AE28" s="73">
        <f t="shared" si="9"/>
        <v>6.3130507357129627E-4</v>
      </c>
    </row>
    <row r="29" spans="2:31" x14ac:dyDescent="0.25">
      <c r="B29" s="72" t="s">
        <v>323</v>
      </c>
      <c r="C29" s="64" t="s">
        <v>324</v>
      </c>
      <c r="D29" s="64" t="s">
        <v>59</v>
      </c>
      <c r="E29" s="64" t="s">
        <v>325</v>
      </c>
      <c r="F29" s="64" t="s">
        <v>326</v>
      </c>
      <c r="G29" s="64" t="s">
        <v>1045</v>
      </c>
      <c r="H29" s="64" t="s">
        <v>779</v>
      </c>
      <c r="I29" s="65">
        <v>38730</v>
      </c>
      <c r="J29" s="65">
        <v>41907</v>
      </c>
      <c r="K29" s="112" t="s">
        <v>1</v>
      </c>
      <c r="L29" s="101">
        <v>0</v>
      </c>
      <c r="M29" s="67">
        <f t="shared" si="0"/>
        <v>0</v>
      </c>
      <c r="N29" s="66">
        <v>37565.996099999997</v>
      </c>
      <c r="O29" s="73">
        <f t="shared" si="1"/>
        <v>7.279420222071391E-4</v>
      </c>
      <c r="P29" s="98">
        <v>0</v>
      </c>
      <c r="Q29" s="67">
        <f t="shared" si="2"/>
        <v>0</v>
      </c>
      <c r="R29" s="66">
        <v>6036.5361000000103</v>
      </c>
      <c r="S29" s="105">
        <f t="shared" si="3"/>
        <v>1.7295730601109006E-4</v>
      </c>
      <c r="T29" s="101">
        <v>0</v>
      </c>
      <c r="U29" s="67">
        <f t="shared" si="4"/>
        <v>0</v>
      </c>
      <c r="V29" s="66">
        <v>1652.15895</v>
      </c>
      <c r="W29" s="73">
        <f t="shared" si="5"/>
        <v>8.8226359001760548E-5</v>
      </c>
      <c r="X29" s="98">
        <v>0</v>
      </c>
      <c r="Y29" s="67">
        <f t="shared" si="6"/>
        <v>0</v>
      </c>
      <c r="Z29" s="66">
        <v>1548.6132</v>
      </c>
      <c r="AA29" s="105">
        <f t="shared" si="7"/>
        <v>2.0020217025311525E-4</v>
      </c>
      <c r="AB29" s="101">
        <v>0</v>
      </c>
      <c r="AC29" s="67">
        <f t="shared" si="8"/>
        <v>0</v>
      </c>
      <c r="AD29" s="66">
        <v>103.54575</v>
      </c>
      <c r="AE29" s="73">
        <f t="shared" si="9"/>
        <v>9.4208572542101633E-6</v>
      </c>
    </row>
    <row r="30" spans="2:31" x14ac:dyDescent="0.25">
      <c r="B30" s="72" t="s">
        <v>522</v>
      </c>
      <c r="C30" s="64" t="s">
        <v>523</v>
      </c>
      <c r="D30" s="64" t="s">
        <v>37</v>
      </c>
      <c r="E30" s="64" t="s">
        <v>524</v>
      </c>
      <c r="F30" s="64" t="s">
        <v>525</v>
      </c>
      <c r="G30" s="64" t="s">
        <v>1047</v>
      </c>
      <c r="H30" s="64" t="s">
        <v>812</v>
      </c>
      <c r="I30" s="65">
        <v>39916</v>
      </c>
      <c r="J30" s="65">
        <v>42004</v>
      </c>
      <c r="K30" s="112" t="s">
        <v>1</v>
      </c>
      <c r="L30" s="101">
        <v>0</v>
      </c>
      <c r="M30" s="67">
        <f t="shared" si="0"/>
        <v>0</v>
      </c>
      <c r="N30" s="66">
        <v>33377.628324999998</v>
      </c>
      <c r="O30" s="73">
        <f t="shared" si="1"/>
        <v>6.467811526866124E-4</v>
      </c>
      <c r="P30" s="98">
        <v>0</v>
      </c>
      <c r="Q30" s="67">
        <f t="shared" si="2"/>
        <v>0</v>
      </c>
      <c r="R30" s="66">
        <v>25846.981824999999</v>
      </c>
      <c r="S30" s="105">
        <f t="shared" si="3"/>
        <v>7.4056118789210925E-4</v>
      </c>
      <c r="T30" s="101">
        <v>0</v>
      </c>
      <c r="U30" s="67">
        <f t="shared" si="4"/>
        <v>0</v>
      </c>
      <c r="V30" s="66">
        <v>8553.3112500000097</v>
      </c>
      <c r="W30" s="73">
        <f t="shared" si="5"/>
        <v>4.5675236574319809E-4</v>
      </c>
      <c r="X30" s="98">
        <v>0</v>
      </c>
      <c r="Y30" s="67">
        <f t="shared" si="6"/>
        <v>0</v>
      </c>
      <c r="Z30" s="66">
        <v>5494.0050000000101</v>
      </c>
      <c r="AA30" s="105">
        <f t="shared" si="7"/>
        <v>7.1025594020602981E-4</v>
      </c>
      <c r="AB30" s="101">
        <v>0</v>
      </c>
      <c r="AC30" s="67">
        <f t="shared" si="8"/>
        <v>0</v>
      </c>
      <c r="AD30" s="66">
        <v>3059.3062500000001</v>
      </c>
      <c r="AE30" s="73">
        <f t="shared" si="9"/>
        <v>2.783435097834821E-4</v>
      </c>
    </row>
    <row r="31" spans="2:31" x14ac:dyDescent="0.25">
      <c r="B31" s="72" t="s">
        <v>507</v>
      </c>
      <c r="C31" s="64" t="s">
        <v>508</v>
      </c>
      <c r="D31" s="64" t="s">
        <v>37</v>
      </c>
      <c r="E31" s="64" t="s">
        <v>509</v>
      </c>
      <c r="F31" s="64" t="s">
        <v>343</v>
      </c>
      <c r="G31" s="64" t="s">
        <v>18</v>
      </c>
      <c r="H31" s="64" t="s">
        <v>780</v>
      </c>
      <c r="I31" s="65">
        <v>39399</v>
      </c>
      <c r="J31" s="65">
        <v>39926</v>
      </c>
      <c r="K31" s="112" t="s">
        <v>1</v>
      </c>
      <c r="L31" s="101">
        <v>9073300</v>
      </c>
      <c r="M31" s="67">
        <f t="shared" si="0"/>
        <v>3.0842377439386278E-3</v>
      </c>
      <c r="N31" s="66">
        <v>27566.402018172001</v>
      </c>
      <c r="O31" s="73">
        <f t="shared" si="1"/>
        <v>5.3417304246813489E-4</v>
      </c>
      <c r="P31" s="98">
        <v>9073300</v>
      </c>
      <c r="Q31" s="67">
        <f t="shared" si="2"/>
        <v>3.3414246207217669E-3</v>
      </c>
      <c r="R31" s="66">
        <v>27566.402018172001</v>
      </c>
      <c r="S31" s="105">
        <f t="shared" si="3"/>
        <v>7.8982558051490781E-4</v>
      </c>
      <c r="T31" s="101">
        <v>9072300</v>
      </c>
      <c r="U31" s="67">
        <f t="shared" si="4"/>
        <v>3.9740407616763868E-3</v>
      </c>
      <c r="V31" s="66">
        <v>27559.771718172</v>
      </c>
      <c r="W31" s="73">
        <f t="shared" si="5"/>
        <v>1.4717096763686144E-3</v>
      </c>
      <c r="X31" s="98">
        <v>9072300</v>
      </c>
      <c r="Y31" s="67">
        <f t="shared" si="6"/>
        <v>5.1545063497065655E-3</v>
      </c>
      <c r="Z31" s="66">
        <v>27559.771718172</v>
      </c>
      <c r="AA31" s="105">
        <f t="shared" si="7"/>
        <v>3.5628820093090135E-3</v>
      </c>
      <c r="AB31" s="101">
        <v>0</v>
      </c>
      <c r="AC31" s="67">
        <f t="shared" si="8"/>
        <v>0</v>
      </c>
      <c r="AD31" s="66">
        <v>0</v>
      </c>
      <c r="AE31" s="73">
        <f t="shared" si="9"/>
        <v>0</v>
      </c>
    </row>
    <row r="32" spans="2:31" x14ac:dyDescent="0.25">
      <c r="B32" s="72" t="s">
        <v>890</v>
      </c>
      <c r="C32" s="64" t="s">
        <v>891</v>
      </c>
      <c r="D32" s="64" t="s">
        <v>59</v>
      </c>
      <c r="E32" s="64" t="s">
        <v>892</v>
      </c>
      <c r="F32" s="64" t="s">
        <v>893</v>
      </c>
      <c r="G32" s="64" t="s">
        <v>1045</v>
      </c>
      <c r="H32" s="64" t="s">
        <v>779</v>
      </c>
      <c r="I32" s="65">
        <v>38720</v>
      </c>
      <c r="J32" s="65">
        <v>41914</v>
      </c>
      <c r="K32" s="112" t="s">
        <v>1</v>
      </c>
      <c r="L32" s="101">
        <v>4662990</v>
      </c>
      <c r="M32" s="67">
        <f t="shared" si="0"/>
        <v>1.5850649441337091E-3</v>
      </c>
      <c r="N32" s="66">
        <v>26852.112154500101</v>
      </c>
      <c r="O32" s="73">
        <f t="shared" si="1"/>
        <v>5.2033175881311723E-4</v>
      </c>
      <c r="P32" s="98">
        <v>4662990</v>
      </c>
      <c r="Q32" s="67">
        <f t="shared" si="2"/>
        <v>1.7172395481444892E-3</v>
      </c>
      <c r="R32" s="66">
        <v>26852.112154500101</v>
      </c>
      <c r="S32" s="105">
        <f t="shared" si="3"/>
        <v>7.6935992794774756E-4</v>
      </c>
      <c r="T32" s="101">
        <v>4511360</v>
      </c>
      <c r="U32" s="67">
        <f t="shared" si="4"/>
        <v>1.9761613406298717E-3</v>
      </c>
      <c r="V32" s="66">
        <v>24781.277115000099</v>
      </c>
      <c r="W32" s="73">
        <f t="shared" si="5"/>
        <v>1.3233362632996731E-3</v>
      </c>
      <c r="X32" s="98">
        <v>4511360</v>
      </c>
      <c r="Y32" s="67">
        <f t="shared" si="6"/>
        <v>2.563168520200193E-3</v>
      </c>
      <c r="Z32" s="66">
        <v>24781.277115000099</v>
      </c>
      <c r="AA32" s="105">
        <f t="shared" si="7"/>
        <v>3.2036827918468466E-3</v>
      </c>
      <c r="AB32" s="101">
        <v>0</v>
      </c>
      <c r="AC32" s="67">
        <f t="shared" si="8"/>
        <v>0</v>
      </c>
      <c r="AD32" s="66">
        <v>0</v>
      </c>
      <c r="AE32" s="73">
        <f t="shared" si="9"/>
        <v>0</v>
      </c>
    </row>
    <row r="33" spans="2:31" x14ac:dyDescent="0.25">
      <c r="B33" s="72" t="s">
        <v>1113</v>
      </c>
      <c r="C33" s="64" t="s">
        <v>1114</v>
      </c>
      <c r="D33" s="64" t="s">
        <v>318</v>
      </c>
      <c r="E33" s="64" t="s">
        <v>1115</v>
      </c>
      <c r="F33" s="64" t="s">
        <v>1116</v>
      </c>
      <c r="G33" s="64" t="s">
        <v>1117</v>
      </c>
      <c r="H33" s="64" t="s">
        <v>794</v>
      </c>
      <c r="I33" s="65">
        <v>39485</v>
      </c>
      <c r="J33" s="65">
        <v>41491</v>
      </c>
      <c r="K33" s="112" t="s">
        <v>1</v>
      </c>
      <c r="L33" s="101">
        <v>0</v>
      </c>
      <c r="M33" s="67">
        <f t="shared" si="0"/>
        <v>0</v>
      </c>
      <c r="N33" s="66">
        <v>23221.604514999999</v>
      </c>
      <c r="O33" s="73">
        <f t="shared" si="1"/>
        <v>4.4998092702095371E-4</v>
      </c>
      <c r="P33" s="98">
        <v>0</v>
      </c>
      <c r="Q33" s="67">
        <f t="shared" si="2"/>
        <v>0</v>
      </c>
      <c r="R33" s="66">
        <v>11971.604515000001</v>
      </c>
      <c r="S33" s="105">
        <f t="shared" si="3"/>
        <v>3.430073855674613E-4</v>
      </c>
      <c r="T33" s="101">
        <v>0</v>
      </c>
      <c r="U33" s="67">
        <f t="shared" si="4"/>
        <v>0</v>
      </c>
      <c r="V33" s="66">
        <v>5578.350015</v>
      </c>
      <c r="W33" s="73">
        <f t="shared" si="5"/>
        <v>2.9788750716803992E-4</v>
      </c>
      <c r="X33" s="98">
        <v>0</v>
      </c>
      <c r="Y33" s="67">
        <f t="shared" si="6"/>
        <v>0</v>
      </c>
      <c r="Z33" s="66">
        <v>1428.7439999999999</v>
      </c>
      <c r="AA33" s="105">
        <f t="shared" si="7"/>
        <v>1.8470567701225644E-4</v>
      </c>
      <c r="AB33" s="101">
        <v>0</v>
      </c>
      <c r="AC33" s="67">
        <f t="shared" si="8"/>
        <v>0</v>
      </c>
      <c r="AD33" s="66">
        <v>4149.6060150000003</v>
      </c>
      <c r="AE33" s="73">
        <f t="shared" si="9"/>
        <v>3.775417719078463E-4</v>
      </c>
    </row>
    <row r="34" spans="2:31" x14ac:dyDescent="0.25">
      <c r="B34" s="72" t="s">
        <v>176</v>
      </c>
      <c r="C34" s="64" t="s">
        <v>177</v>
      </c>
      <c r="D34" s="64" t="s">
        <v>37</v>
      </c>
      <c r="E34" s="64" t="s">
        <v>178</v>
      </c>
      <c r="F34" s="64" t="s">
        <v>104</v>
      </c>
      <c r="G34" s="64" t="s">
        <v>1032</v>
      </c>
      <c r="H34" s="64" t="s">
        <v>792</v>
      </c>
      <c r="I34" s="65">
        <v>40773</v>
      </c>
      <c r="J34" s="65">
        <v>41961</v>
      </c>
      <c r="K34" s="112" t="s">
        <v>1</v>
      </c>
      <c r="L34" s="101">
        <v>0</v>
      </c>
      <c r="M34" s="67">
        <f t="shared" si="0"/>
        <v>0</v>
      </c>
      <c r="N34" s="66">
        <v>19557.041399999998</v>
      </c>
      <c r="O34" s="73">
        <f t="shared" si="1"/>
        <v>3.7897017896737571E-4</v>
      </c>
      <c r="P34" s="98">
        <v>0</v>
      </c>
      <c r="Q34" s="67">
        <f t="shared" si="2"/>
        <v>0</v>
      </c>
      <c r="R34" s="66">
        <v>19557.041399999998</v>
      </c>
      <c r="S34" s="105">
        <f t="shared" si="3"/>
        <v>5.6034340523389748E-4</v>
      </c>
      <c r="T34" s="101">
        <v>0</v>
      </c>
      <c r="U34" s="67">
        <f t="shared" si="4"/>
        <v>0</v>
      </c>
      <c r="V34" s="66">
        <v>0</v>
      </c>
      <c r="W34" s="73">
        <f t="shared" si="5"/>
        <v>0</v>
      </c>
      <c r="X34" s="98">
        <v>0</v>
      </c>
      <c r="Y34" s="67">
        <f t="shared" si="6"/>
        <v>0</v>
      </c>
      <c r="Z34" s="66">
        <v>0</v>
      </c>
      <c r="AA34" s="105">
        <f t="shared" si="7"/>
        <v>0</v>
      </c>
      <c r="AB34" s="101">
        <v>0</v>
      </c>
      <c r="AC34" s="67">
        <f t="shared" si="8"/>
        <v>0</v>
      </c>
      <c r="AD34" s="66">
        <v>0</v>
      </c>
      <c r="AE34" s="73">
        <f t="shared" si="9"/>
        <v>0</v>
      </c>
    </row>
    <row r="35" spans="2:31" x14ac:dyDescent="0.25">
      <c r="B35" s="72" t="s">
        <v>617</v>
      </c>
      <c r="C35" s="64" t="s">
        <v>618</v>
      </c>
      <c r="D35" s="64" t="s">
        <v>59</v>
      </c>
      <c r="E35" s="64" t="s">
        <v>619</v>
      </c>
      <c r="F35" s="64" t="s">
        <v>620</v>
      </c>
      <c r="G35" s="64" t="s">
        <v>416</v>
      </c>
      <c r="H35" s="64" t="s">
        <v>779</v>
      </c>
      <c r="I35" s="65">
        <v>38721</v>
      </c>
      <c r="J35" s="65">
        <v>41618</v>
      </c>
      <c r="K35" s="112" t="s">
        <v>1</v>
      </c>
      <c r="L35" s="101">
        <v>3293305</v>
      </c>
      <c r="M35" s="67">
        <f t="shared" si="0"/>
        <v>1.1194753378926964E-3</v>
      </c>
      <c r="N35" s="66">
        <v>19435.770057500002</v>
      </c>
      <c r="O35" s="73">
        <f t="shared" si="1"/>
        <v>3.7662022114753711E-4</v>
      </c>
      <c r="P35" s="98">
        <v>3293305</v>
      </c>
      <c r="Q35" s="67">
        <f t="shared" si="2"/>
        <v>1.2128255883246558E-3</v>
      </c>
      <c r="R35" s="66">
        <v>19435.770057500002</v>
      </c>
      <c r="S35" s="105">
        <f t="shared" si="3"/>
        <v>5.5686876939180468E-4</v>
      </c>
      <c r="T35" s="101">
        <v>3236170</v>
      </c>
      <c r="U35" s="67">
        <f t="shared" si="4"/>
        <v>1.4175756414265704E-3</v>
      </c>
      <c r="V35" s="66">
        <v>17944.868932500001</v>
      </c>
      <c r="W35" s="73">
        <f t="shared" si="5"/>
        <v>9.5826763440544545E-4</v>
      </c>
      <c r="X35" s="98">
        <v>3223060</v>
      </c>
      <c r="Y35" s="67">
        <f t="shared" si="6"/>
        <v>1.8312096420406339E-3</v>
      </c>
      <c r="Z35" s="66">
        <v>17772.001319999999</v>
      </c>
      <c r="AA35" s="105">
        <f t="shared" si="7"/>
        <v>2.2975351327272873E-3</v>
      </c>
      <c r="AB35" s="101">
        <v>13110</v>
      </c>
      <c r="AC35" s="67">
        <f t="shared" si="8"/>
        <v>2.5075601168267476E-5</v>
      </c>
      <c r="AD35" s="66">
        <v>172.86761250000001</v>
      </c>
      <c r="AE35" s="73">
        <f t="shared" si="9"/>
        <v>1.5727937662710602E-5</v>
      </c>
    </row>
    <row r="36" spans="2:31" x14ac:dyDescent="0.25">
      <c r="B36" s="72" t="s">
        <v>671</v>
      </c>
      <c r="C36" s="64" t="s">
        <v>662</v>
      </c>
      <c r="D36" s="64" t="s">
        <v>59</v>
      </c>
      <c r="E36" s="64" t="s">
        <v>672</v>
      </c>
      <c r="F36" s="64" t="s">
        <v>655</v>
      </c>
      <c r="G36" s="64" t="s">
        <v>655</v>
      </c>
      <c r="H36" s="64" t="s">
        <v>779</v>
      </c>
      <c r="I36" s="65">
        <v>38721</v>
      </c>
      <c r="J36" s="65">
        <v>42003</v>
      </c>
      <c r="K36" s="112" t="s">
        <v>1</v>
      </c>
      <c r="L36" s="101">
        <v>0</v>
      </c>
      <c r="M36" s="67">
        <f t="shared" si="0"/>
        <v>0</v>
      </c>
      <c r="N36" s="66">
        <v>18276.582043400002</v>
      </c>
      <c r="O36" s="73">
        <f t="shared" si="1"/>
        <v>3.541578414769437E-4</v>
      </c>
      <c r="P36" s="98">
        <v>0</v>
      </c>
      <c r="Q36" s="67">
        <f t="shared" si="2"/>
        <v>0</v>
      </c>
      <c r="R36" s="66">
        <v>18276.582043400002</v>
      </c>
      <c r="S36" s="105">
        <f t="shared" si="3"/>
        <v>5.2365600751018827E-4</v>
      </c>
      <c r="T36" s="101">
        <v>0</v>
      </c>
      <c r="U36" s="67">
        <f t="shared" si="4"/>
        <v>0</v>
      </c>
      <c r="V36" s="66">
        <v>0</v>
      </c>
      <c r="W36" s="73">
        <f t="shared" si="5"/>
        <v>0</v>
      </c>
      <c r="X36" s="98">
        <v>0</v>
      </c>
      <c r="Y36" s="67">
        <f t="shared" si="6"/>
        <v>0</v>
      </c>
      <c r="Z36" s="66">
        <v>0</v>
      </c>
      <c r="AA36" s="105">
        <f t="shared" si="7"/>
        <v>0</v>
      </c>
      <c r="AB36" s="101">
        <v>0</v>
      </c>
      <c r="AC36" s="67">
        <f t="shared" si="8"/>
        <v>0</v>
      </c>
      <c r="AD36" s="66">
        <v>0</v>
      </c>
      <c r="AE36" s="73">
        <f t="shared" si="9"/>
        <v>0</v>
      </c>
    </row>
    <row r="37" spans="2:31" x14ac:dyDescent="0.25">
      <c r="B37" s="72" t="s">
        <v>121</v>
      </c>
      <c r="C37" s="64" t="s">
        <v>122</v>
      </c>
      <c r="D37" s="64" t="s">
        <v>59</v>
      </c>
      <c r="E37" s="64" t="s">
        <v>123</v>
      </c>
      <c r="F37" s="64" t="s">
        <v>124</v>
      </c>
      <c r="G37" s="64" t="s">
        <v>1037</v>
      </c>
      <c r="H37" s="64" t="s">
        <v>796</v>
      </c>
      <c r="I37" s="65">
        <v>38742</v>
      </c>
      <c r="J37" s="65">
        <v>41974</v>
      </c>
      <c r="K37" s="112" t="s">
        <v>1</v>
      </c>
      <c r="L37" s="101">
        <v>0</v>
      </c>
      <c r="M37" s="67">
        <f t="shared" si="0"/>
        <v>0</v>
      </c>
      <c r="N37" s="66">
        <v>17455.864621749999</v>
      </c>
      <c r="O37" s="73">
        <f t="shared" si="1"/>
        <v>3.3825423817607095E-4</v>
      </c>
      <c r="P37" s="98">
        <v>0</v>
      </c>
      <c r="Q37" s="67">
        <f t="shared" si="2"/>
        <v>0</v>
      </c>
      <c r="R37" s="66">
        <v>16191.51312175</v>
      </c>
      <c r="S37" s="105">
        <f t="shared" si="3"/>
        <v>4.6391513997258964E-4</v>
      </c>
      <c r="T37" s="101">
        <v>0</v>
      </c>
      <c r="U37" s="67">
        <f t="shared" si="4"/>
        <v>0</v>
      </c>
      <c r="V37" s="66">
        <v>6118.9817999999996</v>
      </c>
      <c r="W37" s="73">
        <f t="shared" si="5"/>
        <v>3.2675759497113698E-4</v>
      </c>
      <c r="X37" s="98">
        <v>0</v>
      </c>
      <c r="Y37" s="67">
        <f t="shared" si="6"/>
        <v>0</v>
      </c>
      <c r="Z37" s="66">
        <v>4263.2268000000004</v>
      </c>
      <c r="AA37" s="105">
        <f t="shared" si="7"/>
        <v>5.5114295657640252E-4</v>
      </c>
      <c r="AB37" s="101">
        <v>0</v>
      </c>
      <c r="AC37" s="67">
        <f t="shared" si="8"/>
        <v>0</v>
      </c>
      <c r="AD37" s="66">
        <v>1855.7550000000001</v>
      </c>
      <c r="AE37" s="73">
        <f t="shared" si="9"/>
        <v>1.6884133780272761E-4</v>
      </c>
    </row>
    <row r="38" spans="2:31" x14ac:dyDescent="0.25">
      <c r="B38" s="72" t="s">
        <v>674</v>
      </c>
      <c r="C38" s="64" t="s">
        <v>675</v>
      </c>
      <c r="D38" s="64" t="s">
        <v>37</v>
      </c>
      <c r="E38" s="64" t="s">
        <v>676</v>
      </c>
      <c r="F38" s="64" t="s">
        <v>677</v>
      </c>
      <c r="G38" s="64" t="s">
        <v>1092</v>
      </c>
      <c r="H38" s="64" t="s">
        <v>779</v>
      </c>
      <c r="I38" s="65">
        <v>38719</v>
      </c>
      <c r="J38" s="65">
        <v>42004</v>
      </c>
      <c r="K38" s="112" t="s">
        <v>1</v>
      </c>
      <c r="L38" s="101">
        <v>436600</v>
      </c>
      <c r="M38" s="67">
        <f t="shared" si="0"/>
        <v>1.4841107414100766E-4</v>
      </c>
      <c r="N38" s="66">
        <v>17146.3330731024</v>
      </c>
      <c r="O38" s="73">
        <f t="shared" si="1"/>
        <v>3.3225623346831235E-4</v>
      </c>
      <c r="P38" s="98">
        <v>436200</v>
      </c>
      <c r="Q38" s="67">
        <f t="shared" si="2"/>
        <v>1.6063939465892616E-4</v>
      </c>
      <c r="R38" s="66">
        <v>13303.924689351499</v>
      </c>
      <c r="S38" s="105">
        <f t="shared" si="3"/>
        <v>3.8118068632848228E-4</v>
      </c>
      <c r="T38" s="101">
        <v>375900</v>
      </c>
      <c r="U38" s="67">
        <f t="shared" si="4"/>
        <v>1.6465966979863474E-4</v>
      </c>
      <c r="V38" s="66">
        <v>1425.3555743509701</v>
      </c>
      <c r="W38" s="73">
        <f t="shared" si="5"/>
        <v>7.6114911708615731E-5</v>
      </c>
      <c r="X38" s="98">
        <v>375900</v>
      </c>
      <c r="Y38" s="67">
        <f t="shared" si="6"/>
        <v>2.1357086260977897E-4</v>
      </c>
      <c r="Z38" s="66">
        <v>1425.3555743509701</v>
      </c>
      <c r="AA38" s="105">
        <f t="shared" si="7"/>
        <v>1.8426762691125181E-4</v>
      </c>
      <c r="AB38" s="101">
        <v>0</v>
      </c>
      <c r="AC38" s="67">
        <f t="shared" si="8"/>
        <v>0</v>
      </c>
      <c r="AD38" s="66">
        <v>0</v>
      </c>
      <c r="AE38" s="73">
        <f t="shared" si="9"/>
        <v>0</v>
      </c>
    </row>
    <row r="39" spans="2:31" x14ac:dyDescent="0.25">
      <c r="B39" s="72" t="s">
        <v>230</v>
      </c>
      <c r="C39" s="64" t="s">
        <v>231</v>
      </c>
      <c r="D39" s="64" t="s">
        <v>37</v>
      </c>
      <c r="E39" s="64" t="s">
        <v>232</v>
      </c>
      <c r="F39" s="64" t="s">
        <v>104</v>
      </c>
      <c r="G39" s="64" t="s">
        <v>1032</v>
      </c>
      <c r="H39" s="64" t="s">
        <v>792</v>
      </c>
      <c r="I39" s="65">
        <v>41141</v>
      </c>
      <c r="J39" s="65">
        <v>42003</v>
      </c>
      <c r="K39" s="112" t="s">
        <v>1</v>
      </c>
      <c r="L39" s="101">
        <v>1498910</v>
      </c>
      <c r="M39" s="67">
        <f t="shared" si="0"/>
        <v>5.0951636083531335E-4</v>
      </c>
      <c r="N39" s="66">
        <v>16477.973363060999</v>
      </c>
      <c r="O39" s="73">
        <f t="shared" si="1"/>
        <v>3.1930496984164879E-4</v>
      </c>
      <c r="P39" s="98">
        <v>1449870</v>
      </c>
      <c r="Q39" s="67">
        <f t="shared" si="2"/>
        <v>5.3394369356748572E-4</v>
      </c>
      <c r="R39" s="66">
        <v>13261.568563061001</v>
      </c>
      <c r="S39" s="105">
        <f t="shared" si="3"/>
        <v>3.7996710930766897E-4</v>
      </c>
      <c r="T39" s="101">
        <v>1340930</v>
      </c>
      <c r="U39" s="67">
        <f t="shared" si="4"/>
        <v>5.8738252466901647E-4</v>
      </c>
      <c r="V39" s="66">
        <v>8322.8308915610796</v>
      </c>
      <c r="W39" s="73">
        <f t="shared" si="5"/>
        <v>4.444445651853356E-4</v>
      </c>
      <c r="X39" s="98">
        <v>1262830</v>
      </c>
      <c r="Y39" s="67">
        <f t="shared" si="6"/>
        <v>7.1748787557730028E-4</v>
      </c>
      <c r="Z39" s="66">
        <v>6922.6099540610503</v>
      </c>
      <c r="AA39" s="105">
        <f t="shared" si="7"/>
        <v>8.9494364158773849E-4</v>
      </c>
      <c r="AB39" s="101">
        <v>78100</v>
      </c>
      <c r="AC39" s="67">
        <f t="shared" si="8"/>
        <v>1.4938249056000686E-4</v>
      </c>
      <c r="AD39" s="66">
        <v>1400.2209375</v>
      </c>
      <c r="AE39" s="73">
        <f t="shared" si="9"/>
        <v>1.2739568332397833E-4</v>
      </c>
    </row>
    <row r="40" spans="2:31" x14ac:dyDescent="0.25">
      <c r="B40" s="72" t="s">
        <v>17116</v>
      </c>
      <c r="C40" s="64" t="s">
        <v>17117</v>
      </c>
      <c r="D40" s="64" t="s">
        <v>59</v>
      </c>
      <c r="E40" s="64" t="s">
        <v>17118</v>
      </c>
      <c r="F40" s="64" t="s">
        <v>459</v>
      </c>
      <c r="G40" s="64" t="s">
        <v>17119</v>
      </c>
      <c r="H40" s="64" t="s">
        <v>796</v>
      </c>
      <c r="I40" s="65">
        <v>39037</v>
      </c>
      <c r="J40" s="65">
        <v>39687</v>
      </c>
      <c r="K40" s="112" t="s">
        <v>1</v>
      </c>
      <c r="L40" s="101">
        <v>0</v>
      </c>
      <c r="M40" s="67">
        <f t="shared" si="0"/>
        <v>0</v>
      </c>
      <c r="N40" s="66">
        <v>16298.49375</v>
      </c>
      <c r="O40" s="73">
        <f t="shared" si="1"/>
        <v>3.1582707051671706E-4</v>
      </c>
      <c r="P40" s="98">
        <v>0</v>
      </c>
      <c r="Q40" s="67">
        <f t="shared" si="2"/>
        <v>0</v>
      </c>
      <c r="R40" s="66">
        <v>0</v>
      </c>
      <c r="S40" s="105">
        <f t="shared" si="3"/>
        <v>0</v>
      </c>
      <c r="T40" s="101">
        <v>0</v>
      </c>
      <c r="U40" s="67">
        <f t="shared" si="4"/>
        <v>0</v>
      </c>
      <c r="V40" s="66">
        <v>0</v>
      </c>
      <c r="W40" s="73">
        <f t="shared" si="5"/>
        <v>0</v>
      </c>
      <c r="X40" s="98">
        <v>0</v>
      </c>
      <c r="Y40" s="67">
        <f t="shared" si="6"/>
        <v>0</v>
      </c>
      <c r="Z40" s="66">
        <v>0</v>
      </c>
      <c r="AA40" s="105">
        <f t="shared" si="7"/>
        <v>0</v>
      </c>
      <c r="AB40" s="101">
        <v>0</v>
      </c>
      <c r="AC40" s="67">
        <f t="shared" si="8"/>
        <v>0</v>
      </c>
      <c r="AD40" s="66">
        <v>0</v>
      </c>
      <c r="AE40" s="73">
        <f t="shared" si="9"/>
        <v>0</v>
      </c>
    </row>
    <row r="41" spans="2:31" x14ac:dyDescent="0.25">
      <c r="B41" s="72" t="s">
        <v>798</v>
      </c>
      <c r="C41" s="64" t="s">
        <v>799</v>
      </c>
      <c r="D41" s="64" t="s">
        <v>37</v>
      </c>
      <c r="E41" s="64" t="s">
        <v>800</v>
      </c>
      <c r="F41" s="64" t="s">
        <v>801</v>
      </c>
      <c r="G41" s="64" t="s">
        <v>1042</v>
      </c>
      <c r="H41" s="64" t="s">
        <v>795</v>
      </c>
      <c r="I41" s="65">
        <v>38851</v>
      </c>
      <c r="J41" s="65">
        <v>39132</v>
      </c>
      <c r="K41" s="112" t="s">
        <v>1</v>
      </c>
      <c r="L41" s="101">
        <v>3552400</v>
      </c>
      <c r="M41" s="67">
        <f t="shared" si="0"/>
        <v>1.2075480984391105E-3</v>
      </c>
      <c r="N41" s="66">
        <v>15771.590957127901</v>
      </c>
      <c r="O41" s="73">
        <f t="shared" si="1"/>
        <v>3.056169144082809E-4</v>
      </c>
      <c r="P41" s="98">
        <v>3552400</v>
      </c>
      <c r="Q41" s="67">
        <f t="shared" si="2"/>
        <v>1.3082425162456884E-3</v>
      </c>
      <c r="R41" s="66">
        <v>15771.590957127901</v>
      </c>
      <c r="S41" s="105">
        <f t="shared" si="3"/>
        <v>4.5188363628831884E-4</v>
      </c>
      <c r="T41" s="101">
        <v>3286300</v>
      </c>
      <c r="U41" s="67">
        <f t="shared" si="4"/>
        <v>1.4395346444779286E-3</v>
      </c>
      <c r="V41" s="66">
        <v>14691.658743627901</v>
      </c>
      <c r="W41" s="73">
        <f t="shared" si="5"/>
        <v>7.8454410130857533E-4</v>
      </c>
      <c r="X41" s="98">
        <v>3286300</v>
      </c>
      <c r="Y41" s="67">
        <f t="shared" si="6"/>
        <v>1.8671399994533563E-3</v>
      </c>
      <c r="Z41" s="66">
        <v>14691.658743627901</v>
      </c>
      <c r="AA41" s="105">
        <f t="shared" si="7"/>
        <v>1.8993135052009515E-3</v>
      </c>
      <c r="AB41" s="101">
        <v>0</v>
      </c>
      <c r="AC41" s="67">
        <f t="shared" si="8"/>
        <v>0</v>
      </c>
      <c r="AD41" s="66">
        <v>0</v>
      </c>
      <c r="AE41" s="73">
        <f t="shared" si="9"/>
        <v>0</v>
      </c>
    </row>
    <row r="42" spans="2:31" x14ac:dyDescent="0.25">
      <c r="B42" s="72" t="s">
        <v>17033</v>
      </c>
      <c r="C42" s="64" t="s">
        <v>17034</v>
      </c>
      <c r="D42" s="64" t="s">
        <v>37</v>
      </c>
      <c r="E42" s="64" t="s">
        <v>17035</v>
      </c>
      <c r="F42" s="64" t="s">
        <v>17036</v>
      </c>
      <c r="G42" s="64" t="s">
        <v>1106</v>
      </c>
      <c r="H42" s="64" t="s">
        <v>779</v>
      </c>
      <c r="I42" s="65">
        <v>39905</v>
      </c>
      <c r="J42" s="65">
        <v>40084</v>
      </c>
      <c r="K42" s="112" t="s">
        <v>1</v>
      </c>
      <c r="L42" s="101">
        <v>74760</v>
      </c>
      <c r="M42" s="67">
        <f t="shared" si="0"/>
        <v>2.5412762031107957E-5</v>
      </c>
      <c r="N42" s="66">
        <v>13958.995848</v>
      </c>
      <c r="O42" s="73">
        <f t="shared" si="1"/>
        <v>2.7049301816794308E-4</v>
      </c>
      <c r="P42" s="98">
        <v>0</v>
      </c>
      <c r="Q42" s="67">
        <f t="shared" si="2"/>
        <v>0</v>
      </c>
      <c r="R42" s="66">
        <v>125.995848</v>
      </c>
      <c r="S42" s="105">
        <f t="shared" si="3"/>
        <v>3.6100011790971901E-6</v>
      </c>
      <c r="T42" s="101">
        <v>0</v>
      </c>
      <c r="U42" s="67">
        <f t="shared" si="4"/>
        <v>0</v>
      </c>
      <c r="V42" s="66">
        <v>125.995848</v>
      </c>
      <c r="W42" s="73">
        <f t="shared" si="5"/>
        <v>6.7282599645628852E-6</v>
      </c>
      <c r="X42" s="98">
        <v>0</v>
      </c>
      <c r="Y42" s="67">
        <f t="shared" si="6"/>
        <v>0</v>
      </c>
      <c r="Z42" s="66">
        <v>125.995848</v>
      </c>
      <c r="AA42" s="105">
        <f t="shared" si="7"/>
        <v>1.628853622872492E-5</v>
      </c>
      <c r="AB42" s="101">
        <v>0</v>
      </c>
      <c r="AC42" s="67">
        <f t="shared" si="8"/>
        <v>0</v>
      </c>
      <c r="AD42" s="66">
        <v>0</v>
      </c>
      <c r="AE42" s="73">
        <f t="shared" si="9"/>
        <v>0</v>
      </c>
    </row>
    <row r="43" spans="2:31" x14ac:dyDescent="0.25">
      <c r="B43" s="72" t="s">
        <v>57</v>
      </c>
      <c r="C43" s="64" t="s">
        <v>58</v>
      </c>
      <c r="D43" s="64" t="s">
        <v>59</v>
      </c>
      <c r="E43" s="64" t="s">
        <v>60</v>
      </c>
      <c r="F43" s="64" t="s">
        <v>61</v>
      </c>
      <c r="G43" s="64" t="s">
        <v>742</v>
      </c>
      <c r="H43" s="64" t="s">
        <v>778</v>
      </c>
      <c r="I43" s="65">
        <v>38726</v>
      </c>
      <c r="J43" s="65">
        <v>41977</v>
      </c>
      <c r="K43" s="112" t="s">
        <v>1</v>
      </c>
      <c r="L43" s="101">
        <v>0</v>
      </c>
      <c r="M43" s="67">
        <f t="shared" si="0"/>
        <v>0</v>
      </c>
      <c r="N43" s="66">
        <v>13773.1369</v>
      </c>
      <c r="O43" s="73">
        <f t="shared" si="1"/>
        <v>2.6689150210292884E-4</v>
      </c>
      <c r="P43" s="98">
        <v>0</v>
      </c>
      <c r="Q43" s="67">
        <f t="shared" si="2"/>
        <v>0</v>
      </c>
      <c r="R43" s="66">
        <v>7748.3599000000104</v>
      </c>
      <c r="S43" s="105">
        <f t="shared" si="3"/>
        <v>2.2200404869745726E-4</v>
      </c>
      <c r="T43" s="101">
        <v>0</v>
      </c>
      <c r="U43" s="67">
        <f t="shared" si="4"/>
        <v>0</v>
      </c>
      <c r="V43" s="66">
        <v>3504.49125</v>
      </c>
      <c r="W43" s="73">
        <f t="shared" si="5"/>
        <v>1.8714210466313098E-4</v>
      </c>
      <c r="X43" s="98">
        <v>0</v>
      </c>
      <c r="Y43" s="67">
        <f t="shared" si="6"/>
        <v>0</v>
      </c>
      <c r="Z43" s="66">
        <v>3269.16</v>
      </c>
      <c r="AA43" s="105">
        <f t="shared" si="7"/>
        <v>4.2263163384160374E-4</v>
      </c>
      <c r="AB43" s="101">
        <v>0</v>
      </c>
      <c r="AC43" s="67">
        <f t="shared" si="8"/>
        <v>0</v>
      </c>
      <c r="AD43" s="66">
        <v>235.33125000000001</v>
      </c>
      <c r="AE43" s="73">
        <f t="shared" si="9"/>
        <v>2.1411039214114007E-5</v>
      </c>
    </row>
    <row r="44" spans="2:31" x14ac:dyDescent="0.25">
      <c r="B44" s="72" t="s">
        <v>137</v>
      </c>
      <c r="C44" s="64" t="s">
        <v>138</v>
      </c>
      <c r="D44" s="64" t="s">
        <v>37</v>
      </c>
      <c r="E44" s="64" t="s">
        <v>139</v>
      </c>
      <c r="F44" s="64" t="s">
        <v>140</v>
      </c>
      <c r="G44" s="64" t="s">
        <v>1041</v>
      </c>
      <c r="H44" s="64" t="s">
        <v>778</v>
      </c>
      <c r="I44" s="65">
        <v>38838</v>
      </c>
      <c r="J44" s="65">
        <v>42004</v>
      </c>
      <c r="K44" s="112" t="s">
        <v>1</v>
      </c>
      <c r="L44" s="101">
        <v>1036680</v>
      </c>
      <c r="M44" s="67">
        <f t="shared" si="0"/>
        <v>3.5239301956138306E-4</v>
      </c>
      <c r="N44" s="66">
        <v>13229.037858404899</v>
      </c>
      <c r="O44" s="73">
        <f t="shared" si="1"/>
        <v>2.5634812251130654E-4</v>
      </c>
      <c r="P44" s="98">
        <v>1022090</v>
      </c>
      <c r="Q44" s="67">
        <f t="shared" si="2"/>
        <v>3.764051327073403E-4</v>
      </c>
      <c r="R44" s="66">
        <v>12357.0154584049</v>
      </c>
      <c r="S44" s="105">
        <f t="shared" si="3"/>
        <v>3.5405008246751032E-4</v>
      </c>
      <c r="T44" s="101">
        <v>831600</v>
      </c>
      <c r="U44" s="67">
        <f t="shared" si="4"/>
        <v>3.6427502368859975E-4</v>
      </c>
      <c r="V44" s="66">
        <v>5677.0469809050101</v>
      </c>
      <c r="W44" s="73">
        <f t="shared" si="5"/>
        <v>3.0315798913124325E-4</v>
      </c>
      <c r="X44" s="98">
        <v>772800</v>
      </c>
      <c r="Y44" s="67">
        <f t="shared" si="6"/>
        <v>4.3907305832624954E-4</v>
      </c>
      <c r="Z44" s="66">
        <v>3556.0400434050298</v>
      </c>
      <c r="AA44" s="105">
        <f t="shared" si="7"/>
        <v>4.5971901453291831E-4</v>
      </c>
      <c r="AB44" s="101">
        <v>58800</v>
      </c>
      <c r="AC44" s="67">
        <f t="shared" si="8"/>
        <v>1.1246722720779005E-4</v>
      </c>
      <c r="AD44" s="66">
        <v>2121.0069374999998</v>
      </c>
      <c r="AE44" s="73">
        <f t="shared" si="9"/>
        <v>1.929746377169218E-4</v>
      </c>
    </row>
    <row r="45" spans="2:31" x14ac:dyDescent="0.25">
      <c r="B45" s="72" t="s">
        <v>590</v>
      </c>
      <c r="C45" s="64" t="s">
        <v>591</v>
      </c>
      <c r="D45" s="64" t="s">
        <v>59</v>
      </c>
      <c r="E45" s="64" t="s">
        <v>592</v>
      </c>
      <c r="F45" s="64" t="s">
        <v>593</v>
      </c>
      <c r="G45" s="64" t="s">
        <v>17</v>
      </c>
      <c r="H45" s="64" t="s">
        <v>797</v>
      </c>
      <c r="I45" s="65">
        <v>39888</v>
      </c>
      <c r="J45" s="65">
        <v>41985</v>
      </c>
      <c r="K45" s="112" t="s">
        <v>1</v>
      </c>
      <c r="L45" s="101">
        <v>2307538</v>
      </c>
      <c r="M45" s="67">
        <f t="shared" si="0"/>
        <v>7.8438889876590145E-4</v>
      </c>
      <c r="N45" s="66">
        <v>12948.53112727</v>
      </c>
      <c r="O45" s="73">
        <f t="shared" si="1"/>
        <v>2.5091255156141091E-4</v>
      </c>
      <c r="P45" s="98">
        <v>2306947</v>
      </c>
      <c r="Q45" s="67">
        <f t="shared" si="2"/>
        <v>8.4957948094962349E-4</v>
      </c>
      <c r="R45" s="66">
        <v>12806.44999927</v>
      </c>
      <c r="S45" s="105">
        <f t="shared" si="3"/>
        <v>3.6692716729375011E-4</v>
      </c>
      <c r="T45" s="101">
        <v>2266255</v>
      </c>
      <c r="U45" s="67">
        <f t="shared" si="4"/>
        <v>9.9271295551876825E-4</v>
      </c>
      <c r="V45" s="66">
        <v>12670.654824970001</v>
      </c>
      <c r="W45" s="73">
        <f t="shared" si="5"/>
        <v>6.766211818633992E-4</v>
      </c>
      <c r="X45" s="98">
        <v>2266255</v>
      </c>
      <c r="Y45" s="67">
        <f t="shared" si="6"/>
        <v>1.2875925385573946E-3</v>
      </c>
      <c r="Z45" s="66">
        <v>12670.654824970001</v>
      </c>
      <c r="AA45" s="105">
        <f t="shared" si="7"/>
        <v>1.6380414389384646E-3</v>
      </c>
      <c r="AB45" s="101">
        <v>0</v>
      </c>
      <c r="AC45" s="67">
        <f t="shared" si="8"/>
        <v>0</v>
      </c>
      <c r="AD45" s="66">
        <v>0</v>
      </c>
      <c r="AE45" s="73">
        <f t="shared" si="9"/>
        <v>0</v>
      </c>
    </row>
    <row r="46" spans="2:31" x14ac:dyDescent="0.25">
      <c r="B46" s="72" t="s">
        <v>17016</v>
      </c>
      <c r="C46" s="64" t="s">
        <v>17017</v>
      </c>
      <c r="D46" s="64" t="s">
        <v>59</v>
      </c>
      <c r="E46" s="64" t="s">
        <v>17018</v>
      </c>
      <c r="F46" s="64" t="s">
        <v>17019</v>
      </c>
      <c r="G46" s="64" t="s">
        <v>416</v>
      </c>
      <c r="H46" s="64" t="s">
        <v>779</v>
      </c>
      <c r="I46" s="65">
        <v>40002</v>
      </c>
      <c r="J46" s="65">
        <v>41905</v>
      </c>
      <c r="K46" s="112" t="s">
        <v>1</v>
      </c>
      <c r="L46" s="101">
        <v>2187044</v>
      </c>
      <c r="M46" s="67">
        <f t="shared" si="0"/>
        <v>7.4343002572983504E-4</v>
      </c>
      <c r="N46" s="66">
        <v>12355.701396</v>
      </c>
      <c r="O46" s="73">
        <f t="shared" si="1"/>
        <v>2.3942488403739712E-4</v>
      </c>
      <c r="P46" s="98">
        <v>2187044</v>
      </c>
      <c r="Q46" s="67">
        <f t="shared" si="2"/>
        <v>8.0542279746088148E-4</v>
      </c>
      <c r="R46" s="66">
        <v>12355.701396</v>
      </c>
      <c r="S46" s="105">
        <f t="shared" si="3"/>
        <v>3.5401243228374321E-4</v>
      </c>
      <c r="T46" s="101">
        <v>2184684</v>
      </c>
      <c r="U46" s="67">
        <f t="shared" si="4"/>
        <v>9.5698150054365663E-4</v>
      </c>
      <c r="V46" s="66">
        <v>12347.877641999999</v>
      </c>
      <c r="W46" s="73">
        <f t="shared" si="5"/>
        <v>6.5938467104082474E-4</v>
      </c>
      <c r="X46" s="98">
        <v>2184684</v>
      </c>
      <c r="Y46" s="67">
        <f t="shared" si="6"/>
        <v>1.2412472636599691E-3</v>
      </c>
      <c r="Z46" s="66">
        <v>12347.877641999999</v>
      </c>
      <c r="AA46" s="105">
        <f t="shared" si="7"/>
        <v>1.59631333502021E-3</v>
      </c>
      <c r="AB46" s="101">
        <v>0</v>
      </c>
      <c r="AC46" s="67">
        <f t="shared" si="8"/>
        <v>0</v>
      </c>
      <c r="AD46" s="66">
        <v>0</v>
      </c>
      <c r="AE46" s="73">
        <f t="shared" si="9"/>
        <v>0</v>
      </c>
    </row>
    <row r="47" spans="2:31" x14ac:dyDescent="0.25">
      <c r="B47" s="72" t="s">
        <v>667</v>
      </c>
      <c r="C47" s="64" t="s">
        <v>668</v>
      </c>
      <c r="D47" s="64" t="s">
        <v>59</v>
      </c>
      <c r="E47" s="64" t="s">
        <v>669</v>
      </c>
      <c r="F47" s="64" t="s">
        <v>670</v>
      </c>
      <c r="G47" s="64" t="s">
        <v>1083</v>
      </c>
      <c r="H47" s="64" t="s">
        <v>853</v>
      </c>
      <c r="I47" s="65">
        <v>38720</v>
      </c>
      <c r="J47" s="65">
        <v>41590</v>
      </c>
      <c r="K47" s="112" t="s">
        <v>1</v>
      </c>
      <c r="L47" s="101">
        <v>2301045</v>
      </c>
      <c r="M47" s="67">
        <f t="shared" si="0"/>
        <v>7.8218176843058865E-4</v>
      </c>
      <c r="N47" s="66">
        <v>12028.033320750001</v>
      </c>
      <c r="O47" s="73">
        <f t="shared" si="1"/>
        <v>2.3307543543831668E-4</v>
      </c>
      <c r="P47" s="98">
        <v>2301045</v>
      </c>
      <c r="Q47" s="67">
        <f t="shared" si="2"/>
        <v>8.4740595113009804E-4</v>
      </c>
      <c r="R47" s="66">
        <v>12028.033320750001</v>
      </c>
      <c r="S47" s="105">
        <f t="shared" si="3"/>
        <v>3.4462416944189934E-4</v>
      </c>
      <c r="T47" s="101">
        <v>2206740</v>
      </c>
      <c r="U47" s="67">
        <f t="shared" si="4"/>
        <v>9.6664293623686948E-4</v>
      </c>
      <c r="V47" s="66">
        <v>11715.3981</v>
      </c>
      <c r="W47" s="73">
        <f t="shared" si="5"/>
        <v>6.2560985347029927E-4</v>
      </c>
      <c r="X47" s="98">
        <v>2206740</v>
      </c>
      <c r="Y47" s="67">
        <f t="shared" si="6"/>
        <v>1.2537785723743115E-3</v>
      </c>
      <c r="Z47" s="66">
        <v>11715.3981</v>
      </c>
      <c r="AA47" s="105">
        <f t="shared" si="7"/>
        <v>1.514547418941814E-3</v>
      </c>
      <c r="AB47" s="101">
        <v>0</v>
      </c>
      <c r="AC47" s="67">
        <f t="shared" si="8"/>
        <v>0</v>
      </c>
      <c r="AD47" s="66">
        <v>0</v>
      </c>
      <c r="AE47" s="73">
        <f t="shared" si="9"/>
        <v>0</v>
      </c>
    </row>
    <row r="48" spans="2:31" x14ac:dyDescent="0.25">
      <c r="B48" s="72" t="s">
        <v>841</v>
      </c>
      <c r="C48" s="64" t="s">
        <v>842</v>
      </c>
      <c r="D48" s="64" t="s">
        <v>59</v>
      </c>
      <c r="E48" s="64" t="s">
        <v>843</v>
      </c>
      <c r="F48" s="64" t="s">
        <v>844</v>
      </c>
      <c r="G48" s="64" t="s">
        <v>889</v>
      </c>
      <c r="H48" s="64" t="s">
        <v>779</v>
      </c>
      <c r="I48" s="65">
        <v>38720</v>
      </c>
      <c r="J48" s="65">
        <v>40997</v>
      </c>
      <c r="K48" s="112" t="s">
        <v>1</v>
      </c>
      <c r="L48" s="101">
        <v>2564495.7999999998</v>
      </c>
      <c r="M48" s="67">
        <f t="shared" si="0"/>
        <v>8.71735172487638E-4</v>
      </c>
      <c r="N48" s="66">
        <v>10860.958746599999</v>
      </c>
      <c r="O48" s="73">
        <f t="shared" si="1"/>
        <v>2.1046023249489501E-4</v>
      </c>
      <c r="P48" s="98">
        <v>2564495.7999999998</v>
      </c>
      <c r="Q48" s="67">
        <f t="shared" si="2"/>
        <v>9.4442698972342632E-4</v>
      </c>
      <c r="R48" s="66">
        <v>10860.958746599999</v>
      </c>
      <c r="S48" s="105">
        <f t="shared" si="3"/>
        <v>3.1118544383583132E-4</v>
      </c>
      <c r="T48" s="101">
        <v>2394007.7999999998</v>
      </c>
      <c r="U48" s="67">
        <f t="shared" si="4"/>
        <v>1.0486739394609096E-3</v>
      </c>
      <c r="V48" s="66">
        <v>10293.5774544</v>
      </c>
      <c r="W48" s="73">
        <f t="shared" si="5"/>
        <v>5.4968370924863056E-4</v>
      </c>
      <c r="X48" s="98">
        <v>2394007.7999999998</v>
      </c>
      <c r="Y48" s="67">
        <f t="shared" si="6"/>
        <v>1.3601764058008491E-3</v>
      </c>
      <c r="Z48" s="66">
        <v>10293.5774544</v>
      </c>
      <c r="AA48" s="105">
        <f t="shared" si="7"/>
        <v>1.3307367818118931E-3</v>
      </c>
      <c r="AB48" s="101">
        <v>0</v>
      </c>
      <c r="AC48" s="67">
        <f t="shared" si="8"/>
        <v>0</v>
      </c>
      <c r="AD48" s="66">
        <v>0</v>
      </c>
      <c r="AE48" s="73">
        <f t="shared" si="9"/>
        <v>0</v>
      </c>
    </row>
    <row r="49" spans="2:31" x14ac:dyDescent="0.25">
      <c r="B49" s="72" t="s">
        <v>331</v>
      </c>
      <c r="C49" s="64" t="s">
        <v>332</v>
      </c>
      <c r="D49" s="64" t="s">
        <v>37</v>
      </c>
      <c r="E49" s="64" t="s">
        <v>333</v>
      </c>
      <c r="F49" s="64" t="s">
        <v>334</v>
      </c>
      <c r="G49" s="64" t="s">
        <v>427</v>
      </c>
      <c r="H49" s="64" t="s">
        <v>773</v>
      </c>
      <c r="I49" s="65">
        <v>39591</v>
      </c>
      <c r="J49" s="65">
        <v>42004</v>
      </c>
      <c r="K49" s="112" t="s">
        <v>1</v>
      </c>
      <c r="L49" s="101">
        <v>216615</v>
      </c>
      <c r="M49" s="67">
        <f t="shared" si="0"/>
        <v>7.3632764143505215E-5</v>
      </c>
      <c r="N49" s="66">
        <v>10780.436963796101</v>
      </c>
      <c r="O49" s="73">
        <f t="shared" si="1"/>
        <v>2.0889990678837143E-4</v>
      </c>
      <c r="P49" s="98">
        <v>216615</v>
      </c>
      <c r="Q49" s="67">
        <f t="shared" si="2"/>
        <v>7.9772816309131803E-5</v>
      </c>
      <c r="R49" s="66">
        <v>9293.28004254609</v>
      </c>
      <c r="S49" s="105">
        <f t="shared" si="3"/>
        <v>2.6626870999171153E-4</v>
      </c>
      <c r="T49" s="101">
        <v>158610</v>
      </c>
      <c r="U49" s="67">
        <f t="shared" si="4"/>
        <v>6.9477707440174135E-5</v>
      </c>
      <c r="V49" s="66">
        <v>484.12292454599901</v>
      </c>
      <c r="W49" s="73">
        <f t="shared" si="5"/>
        <v>2.5852478020941958E-5</v>
      </c>
      <c r="X49" s="98">
        <v>158610</v>
      </c>
      <c r="Y49" s="67">
        <f t="shared" si="6"/>
        <v>9.0115654478683271E-5</v>
      </c>
      <c r="Z49" s="66">
        <v>484.12292454599901</v>
      </c>
      <c r="AA49" s="105">
        <f t="shared" si="7"/>
        <v>6.2586616311545174E-5</v>
      </c>
      <c r="AB49" s="101">
        <v>0</v>
      </c>
      <c r="AC49" s="67">
        <f t="shared" si="8"/>
        <v>0</v>
      </c>
      <c r="AD49" s="66">
        <v>0</v>
      </c>
      <c r="AE49" s="73">
        <f t="shared" si="9"/>
        <v>0</v>
      </c>
    </row>
    <row r="50" spans="2:31" x14ac:dyDescent="0.25">
      <c r="B50" s="72" t="s">
        <v>1129</v>
      </c>
      <c r="C50" s="64" t="s">
        <v>1130</v>
      </c>
      <c r="D50" s="64" t="s">
        <v>318</v>
      </c>
      <c r="E50" s="64" t="s">
        <v>1131</v>
      </c>
      <c r="F50" s="64" t="s">
        <v>1132</v>
      </c>
      <c r="G50" s="64" t="s">
        <v>643</v>
      </c>
      <c r="H50" s="64" t="s">
        <v>794</v>
      </c>
      <c r="I50" s="65">
        <v>41319</v>
      </c>
      <c r="J50" s="65">
        <v>41911</v>
      </c>
      <c r="K50" s="112" t="s">
        <v>1</v>
      </c>
      <c r="L50" s="101">
        <v>0</v>
      </c>
      <c r="M50" s="67">
        <f t="shared" si="0"/>
        <v>0</v>
      </c>
      <c r="N50" s="66">
        <v>10501.282499999999</v>
      </c>
      <c r="O50" s="73">
        <f t="shared" si="1"/>
        <v>2.0349053964839337E-4</v>
      </c>
      <c r="P50" s="98">
        <v>0</v>
      </c>
      <c r="Q50" s="67">
        <f t="shared" si="2"/>
        <v>0</v>
      </c>
      <c r="R50" s="66">
        <v>66.907499999999999</v>
      </c>
      <c r="S50" s="105">
        <f t="shared" si="3"/>
        <v>1.9170167725721029E-6</v>
      </c>
      <c r="T50" s="101">
        <v>0</v>
      </c>
      <c r="U50" s="67">
        <f t="shared" si="4"/>
        <v>0</v>
      </c>
      <c r="V50" s="66">
        <v>0</v>
      </c>
      <c r="W50" s="73">
        <f t="shared" si="5"/>
        <v>0</v>
      </c>
      <c r="X50" s="98">
        <v>0</v>
      </c>
      <c r="Y50" s="67">
        <f t="shared" si="6"/>
        <v>0</v>
      </c>
      <c r="Z50" s="66">
        <v>0</v>
      </c>
      <c r="AA50" s="105">
        <f t="shared" si="7"/>
        <v>0</v>
      </c>
      <c r="AB50" s="101">
        <v>0</v>
      </c>
      <c r="AC50" s="67">
        <f t="shared" si="8"/>
        <v>0</v>
      </c>
      <c r="AD50" s="66">
        <v>0</v>
      </c>
      <c r="AE50" s="73">
        <f t="shared" si="9"/>
        <v>0</v>
      </c>
    </row>
    <row r="51" spans="2:31" x14ac:dyDescent="0.25">
      <c r="B51" s="72" t="s">
        <v>557</v>
      </c>
      <c r="C51" s="64" t="s">
        <v>558</v>
      </c>
      <c r="D51" s="64" t="s">
        <v>59</v>
      </c>
      <c r="E51" s="64" t="s">
        <v>559</v>
      </c>
      <c r="F51" s="64" t="s">
        <v>560</v>
      </c>
      <c r="G51" s="64" t="s">
        <v>1043</v>
      </c>
      <c r="H51" s="64" t="s">
        <v>802</v>
      </c>
      <c r="I51" s="65">
        <v>39945</v>
      </c>
      <c r="J51" s="65">
        <v>41191</v>
      </c>
      <c r="K51" s="112" t="s">
        <v>1</v>
      </c>
      <c r="L51" s="101">
        <v>0</v>
      </c>
      <c r="M51" s="67">
        <f t="shared" si="0"/>
        <v>0</v>
      </c>
      <c r="N51" s="66">
        <v>10440.378603290101</v>
      </c>
      <c r="O51" s="73">
        <f t="shared" si="1"/>
        <v>2.0231036315012402E-4</v>
      </c>
      <c r="P51" s="98">
        <v>0</v>
      </c>
      <c r="Q51" s="67">
        <f t="shared" si="2"/>
        <v>0</v>
      </c>
      <c r="R51" s="66">
        <v>9562.7723048900407</v>
      </c>
      <c r="S51" s="105">
        <f t="shared" si="3"/>
        <v>2.739901341518095E-4</v>
      </c>
      <c r="T51" s="101">
        <v>0</v>
      </c>
      <c r="U51" s="67">
        <f t="shared" si="4"/>
        <v>0</v>
      </c>
      <c r="V51" s="66">
        <v>103.78108125</v>
      </c>
      <c r="W51" s="73">
        <f t="shared" si="5"/>
        <v>5.5419770185873342E-6</v>
      </c>
      <c r="X51" s="98">
        <v>0</v>
      </c>
      <c r="Y51" s="67">
        <f t="shared" si="6"/>
        <v>0</v>
      </c>
      <c r="Z51" s="66">
        <v>0</v>
      </c>
      <c r="AA51" s="105">
        <f t="shared" si="7"/>
        <v>0</v>
      </c>
      <c r="AB51" s="101">
        <v>0</v>
      </c>
      <c r="AC51" s="67">
        <f t="shared" si="8"/>
        <v>0</v>
      </c>
      <c r="AD51" s="66">
        <v>103.78108125</v>
      </c>
      <c r="AE51" s="73">
        <f t="shared" si="9"/>
        <v>9.4422682934242765E-6</v>
      </c>
    </row>
    <row r="52" spans="2:31" x14ac:dyDescent="0.25">
      <c r="B52" s="72" t="s">
        <v>70</v>
      </c>
      <c r="C52" s="64" t="s">
        <v>71</v>
      </c>
      <c r="D52" s="64" t="s">
        <v>37</v>
      </c>
      <c r="E52" s="64" t="s">
        <v>72</v>
      </c>
      <c r="F52" s="64" t="s">
        <v>56</v>
      </c>
      <c r="G52" s="64" t="s">
        <v>455</v>
      </c>
      <c r="H52" s="64" t="s">
        <v>775</v>
      </c>
      <c r="I52" s="65">
        <v>38721</v>
      </c>
      <c r="J52" s="65">
        <v>41915</v>
      </c>
      <c r="K52" s="112" t="s">
        <v>1</v>
      </c>
      <c r="L52" s="101">
        <v>542890</v>
      </c>
      <c r="M52" s="67">
        <f t="shared" si="0"/>
        <v>1.8454165836099783E-4</v>
      </c>
      <c r="N52" s="66">
        <v>10419.03749999</v>
      </c>
      <c r="O52" s="73">
        <f t="shared" si="1"/>
        <v>2.0189682198244001E-4</v>
      </c>
      <c r="P52" s="98">
        <v>542350</v>
      </c>
      <c r="Q52" s="67">
        <f t="shared" si="2"/>
        <v>1.9973126018631043E-4</v>
      </c>
      <c r="R52" s="66">
        <v>10323.872699989999</v>
      </c>
      <c r="S52" s="105">
        <f t="shared" si="3"/>
        <v>2.95796990229497E-4</v>
      </c>
      <c r="T52" s="101">
        <v>463000</v>
      </c>
      <c r="U52" s="67">
        <f t="shared" si="4"/>
        <v>2.0281305431435991E-4</v>
      </c>
      <c r="V52" s="66">
        <v>3450.7565493980201</v>
      </c>
      <c r="W52" s="73">
        <f t="shared" si="5"/>
        <v>1.8427263681552322E-4</v>
      </c>
      <c r="X52" s="98">
        <v>400900</v>
      </c>
      <c r="Y52" s="67">
        <f t="shared" si="6"/>
        <v>2.2777483059393559E-4</v>
      </c>
      <c r="Z52" s="66">
        <v>1891.7418839480099</v>
      </c>
      <c r="AA52" s="105">
        <f t="shared" si="7"/>
        <v>2.4456128278198101E-4</v>
      </c>
      <c r="AB52" s="101">
        <v>62100</v>
      </c>
      <c r="AC52" s="67">
        <f t="shared" si="8"/>
        <v>1.1877916342863542E-4</v>
      </c>
      <c r="AD52" s="66">
        <v>1559.0146654499999</v>
      </c>
      <c r="AE52" s="73">
        <f t="shared" si="9"/>
        <v>1.418431429626485E-4</v>
      </c>
    </row>
    <row r="53" spans="2:31" x14ac:dyDescent="0.25">
      <c r="B53" s="72" t="s">
        <v>155</v>
      </c>
      <c r="C53" s="64" t="s">
        <v>156</v>
      </c>
      <c r="D53" s="64" t="s">
        <v>37</v>
      </c>
      <c r="E53" s="64" t="s">
        <v>157</v>
      </c>
      <c r="F53" s="64" t="s">
        <v>120</v>
      </c>
      <c r="G53" s="64" t="s">
        <v>457</v>
      </c>
      <c r="H53" s="64" t="s">
        <v>775</v>
      </c>
      <c r="I53" s="65">
        <v>38723</v>
      </c>
      <c r="J53" s="65">
        <v>40235</v>
      </c>
      <c r="K53" s="112" t="s">
        <v>1</v>
      </c>
      <c r="L53" s="101">
        <v>19030</v>
      </c>
      <c r="M53" s="67">
        <f t="shared" si="0"/>
        <v>6.4687648669339809E-6</v>
      </c>
      <c r="N53" s="66">
        <v>10385.5156698351</v>
      </c>
      <c r="O53" s="73">
        <f t="shared" si="1"/>
        <v>2.0124724653218217E-4</v>
      </c>
      <c r="P53" s="98">
        <v>19030</v>
      </c>
      <c r="Q53" s="67">
        <f t="shared" si="2"/>
        <v>7.0081790012823589E-6</v>
      </c>
      <c r="R53" s="66">
        <v>10357.2700698351</v>
      </c>
      <c r="S53" s="105">
        <f t="shared" si="3"/>
        <v>2.9675388322584047E-4</v>
      </c>
      <c r="T53" s="101">
        <v>1600</v>
      </c>
      <c r="U53" s="67">
        <f t="shared" si="4"/>
        <v>7.0086584644271238E-7</v>
      </c>
      <c r="V53" s="66">
        <v>5.1296610349999998</v>
      </c>
      <c r="W53" s="73">
        <f t="shared" si="5"/>
        <v>2.739272247571897E-7</v>
      </c>
      <c r="X53" s="98">
        <v>1600</v>
      </c>
      <c r="Y53" s="67">
        <f t="shared" si="6"/>
        <v>9.0905395098602389E-7</v>
      </c>
      <c r="Z53" s="66">
        <v>5.1296610349999998</v>
      </c>
      <c r="AA53" s="105">
        <f t="shared" si="7"/>
        <v>6.6315415099770642E-7</v>
      </c>
      <c r="AB53" s="101">
        <v>0</v>
      </c>
      <c r="AC53" s="67">
        <f t="shared" si="8"/>
        <v>0</v>
      </c>
      <c r="AD53" s="66">
        <v>0</v>
      </c>
      <c r="AE53" s="73">
        <f t="shared" si="9"/>
        <v>0</v>
      </c>
    </row>
    <row r="54" spans="2:31" x14ac:dyDescent="0.25">
      <c r="B54" s="72" t="s">
        <v>819</v>
      </c>
      <c r="C54" s="64" t="s">
        <v>820</v>
      </c>
      <c r="D54" s="64" t="s">
        <v>59</v>
      </c>
      <c r="E54" s="64" t="s">
        <v>821</v>
      </c>
      <c r="F54" s="64" t="s">
        <v>692</v>
      </c>
      <c r="G54" s="64" t="s">
        <v>17</v>
      </c>
      <c r="H54" s="64" t="s">
        <v>797</v>
      </c>
      <c r="I54" s="65">
        <v>38720</v>
      </c>
      <c r="J54" s="65">
        <v>39959</v>
      </c>
      <c r="K54" s="112" t="s">
        <v>1</v>
      </c>
      <c r="L54" s="101">
        <v>2061759</v>
      </c>
      <c r="M54" s="67">
        <f t="shared" si="0"/>
        <v>7.0084257400341232E-4</v>
      </c>
      <c r="N54" s="66">
        <v>10220.536423199999</v>
      </c>
      <c r="O54" s="73">
        <f t="shared" si="1"/>
        <v>1.9805033073370118E-4</v>
      </c>
      <c r="P54" s="98">
        <v>2061759</v>
      </c>
      <c r="Q54" s="67">
        <f t="shared" si="2"/>
        <v>7.5928408457724196E-4</v>
      </c>
      <c r="R54" s="66">
        <v>10220.536423199999</v>
      </c>
      <c r="S54" s="105">
        <f t="shared" si="3"/>
        <v>2.9283622535528135E-4</v>
      </c>
      <c r="T54" s="101">
        <v>2016799</v>
      </c>
      <c r="U54" s="67">
        <f t="shared" si="4"/>
        <v>8.8344096139988493E-4</v>
      </c>
      <c r="V54" s="66">
        <v>10072.339473</v>
      </c>
      <c r="W54" s="73">
        <f t="shared" si="5"/>
        <v>5.3786945761635199E-4</v>
      </c>
      <c r="X54" s="98">
        <v>2016799</v>
      </c>
      <c r="Y54" s="67">
        <f t="shared" si="6"/>
        <v>1.1458619370591637E-3</v>
      </c>
      <c r="Z54" s="66">
        <v>10072.339473</v>
      </c>
      <c r="AA54" s="105">
        <f t="shared" si="7"/>
        <v>1.3021354990521321E-3</v>
      </c>
      <c r="AB54" s="101">
        <v>0</v>
      </c>
      <c r="AC54" s="67">
        <f t="shared" si="8"/>
        <v>0</v>
      </c>
      <c r="AD54" s="66">
        <v>0</v>
      </c>
      <c r="AE54" s="73">
        <f t="shared" si="9"/>
        <v>0</v>
      </c>
    </row>
    <row r="55" spans="2:31" x14ac:dyDescent="0.25">
      <c r="B55" s="72" t="s">
        <v>963</v>
      </c>
      <c r="C55" s="64" t="s">
        <v>159</v>
      </c>
      <c r="D55" s="64" t="s">
        <v>37</v>
      </c>
      <c r="E55" s="64" t="s">
        <v>964</v>
      </c>
      <c r="F55" s="64" t="s">
        <v>965</v>
      </c>
      <c r="G55" s="64" t="s">
        <v>1098</v>
      </c>
      <c r="H55" s="64" t="s">
        <v>812</v>
      </c>
      <c r="I55" s="65">
        <v>38720</v>
      </c>
      <c r="J55" s="65">
        <v>42003</v>
      </c>
      <c r="K55" s="112" t="s">
        <v>1</v>
      </c>
      <c r="L55" s="101">
        <v>2058170</v>
      </c>
      <c r="M55" s="67">
        <f t="shared" si="0"/>
        <v>6.9962258466513456E-4</v>
      </c>
      <c r="N55" s="66">
        <v>10179.2140959063</v>
      </c>
      <c r="O55" s="73">
        <f t="shared" si="1"/>
        <v>1.9724959971055973E-4</v>
      </c>
      <c r="P55" s="98">
        <v>2057990</v>
      </c>
      <c r="Q55" s="67">
        <f t="shared" si="2"/>
        <v>7.5789607476873784E-4</v>
      </c>
      <c r="R55" s="66">
        <v>9709.6060096562396</v>
      </c>
      <c r="S55" s="105">
        <f t="shared" si="3"/>
        <v>2.7819717633416135E-4</v>
      </c>
      <c r="T55" s="101">
        <v>1666590</v>
      </c>
      <c r="U55" s="67">
        <f t="shared" si="4"/>
        <v>7.3003500688934996E-4</v>
      </c>
      <c r="V55" s="66">
        <v>7883.2205012363302</v>
      </c>
      <c r="W55" s="73">
        <f t="shared" si="5"/>
        <v>4.2096908534866768E-4</v>
      </c>
      <c r="X55" s="98">
        <v>1666590</v>
      </c>
      <c r="Y55" s="67">
        <f t="shared" si="6"/>
        <v>9.4688764010862343E-4</v>
      </c>
      <c r="Z55" s="66">
        <v>7883.2205012363302</v>
      </c>
      <c r="AA55" s="105">
        <f t="shared" si="7"/>
        <v>1.0191297949232025E-3</v>
      </c>
      <c r="AB55" s="101">
        <v>0</v>
      </c>
      <c r="AC55" s="67">
        <f t="shared" si="8"/>
        <v>0</v>
      </c>
      <c r="AD55" s="66">
        <v>0</v>
      </c>
      <c r="AE55" s="73">
        <f t="shared" si="9"/>
        <v>0</v>
      </c>
    </row>
    <row r="56" spans="2:31" x14ac:dyDescent="0.25">
      <c r="B56" s="72" t="s">
        <v>809</v>
      </c>
      <c r="C56" s="64" t="s">
        <v>810</v>
      </c>
      <c r="D56" s="64" t="s">
        <v>59</v>
      </c>
      <c r="E56" s="64" t="s">
        <v>811</v>
      </c>
      <c r="F56" s="64" t="s">
        <v>593</v>
      </c>
      <c r="G56" s="64" t="s">
        <v>17</v>
      </c>
      <c r="H56" s="64" t="s">
        <v>797</v>
      </c>
      <c r="I56" s="65">
        <v>38721</v>
      </c>
      <c r="J56" s="65">
        <v>39885</v>
      </c>
      <c r="K56" s="112" t="s">
        <v>1</v>
      </c>
      <c r="L56" s="101">
        <v>1812750</v>
      </c>
      <c r="M56" s="67">
        <f t="shared" si="0"/>
        <v>6.1619829282893188E-4</v>
      </c>
      <c r="N56" s="66">
        <v>9415.8987588399905</v>
      </c>
      <c r="O56" s="73">
        <f t="shared" si="1"/>
        <v>1.8245831589722372E-4</v>
      </c>
      <c r="P56" s="98">
        <v>1812750</v>
      </c>
      <c r="Q56" s="67">
        <f t="shared" si="2"/>
        <v>6.6758152835389361E-4</v>
      </c>
      <c r="R56" s="66">
        <v>9415.8987588399905</v>
      </c>
      <c r="S56" s="105">
        <f t="shared" si="3"/>
        <v>2.6978195044706662E-4</v>
      </c>
      <c r="T56" s="101">
        <v>1770210</v>
      </c>
      <c r="U56" s="67">
        <f t="shared" si="4"/>
        <v>7.7542483126959616E-4</v>
      </c>
      <c r="V56" s="66">
        <v>9272.2367335899999</v>
      </c>
      <c r="W56" s="73">
        <f t="shared" si="5"/>
        <v>4.951434526363355E-4</v>
      </c>
      <c r="X56" s="98">
        <v>1770210</v>
      </c>
      <c r="Y56" s="67">
        <f t="shared" si="6"/>
        <v>1.0057602466093558E-3</v>
      </c>
      <c r="Z56" s="66">
        <v>9272.2367335899999</v>
      </c>
      <c r="AA56" s="105">
        <f t="shared" si="7"/>
        <v>1.1986995314035645E-3</v>
      </c>
      <c r="AB56" s="101">
        <v>0</v>
      </c>
      <c r="AC56" s="67">
        <f t="shared" si="8"/>
        <v>0</v>
      </c>
      <c r="AD56" s="66">
        <v>0</v>
      </c>
      <c r="AE56" s="73">
        <f t="shared" si="9"/>
        <v>0</v>
      </c>
    </row>
    <row r="57" spans="2:31" x14ac:dyDescent="0.25">
      <c r="B57" s="72" t="s">
        <v>785</v>
      </c>
      <c r="C57" s="64" t="s">
        <v>786</v>
      </c>
      <c r="D57" s="64" t="s">
        <v>59</v>
      </c>
      <c r="E57" s="64" t="s">
        <v>691</v>
      </c>
      <c r="F57" s="64" t="s">
        <v>692</v>
      </c>
      <c r="G57" s="64" t="s">
        <v>416</v>
      </c>
      <c r="H57" s="64" t="s">
        <v>779</v>
      </c>
      <c r="I57" s="65">
        <v>38720</v>
      </c>
      <c r="J57" s="65">
        <v>39056</v>
      </c>
      <c r="K57" s="112" t="s">
        <v>1</v>
      </c>
      <c r="L57" s="101">
        <v>1799885</v>
      </c>
      <c r="M57" s="67">
        <f t="shared" si="0"/>
        <v>6.1182516303318274E-4</v>
      </c>
      <c r="N57" s="66">
        <v>8461.7384632499907</v>
      </c>
      <c r="O57" s="73">
        <f t="shared" si="1"/>
        <v>1.6396889867978579E-4</v>
      </c>
      <c r="P57" s="98">
        <v>1799885</v>
      </c>
      <c r="Q57" s="67">
        <f t="shared" si="2"/>
        <v>6.6284373419459269E-4</v>
      </c>
      <c r="R57" s="66">
        <v>8461.7384632499907</v>
      </c>
      <c r="S57" s="105">
        <f t="shared" si="3"/>
        <v>2.4244359091534916E-4</v>
      </c>
      <c r="T57" s="101">
        <v>1721320</v>
      </c>
      <c r="U57" s="67">
        <f t="shared" si="4"/>
        <v>7.5400899924923102E-4</v>
      </c>
      <c r="V57" s="66">
        <v>8179.1053499999898</v>
      </c>
      <c r="W57" s="73">
        <f t="shared" si="5"/>
        <v>4.3676952809069578E-4</v>
      </c>
      <c r="X57" s="98">
        <v>1721320</v>
      </c>
      <c r="Y57" s="67">
        <f t="shared" si="6"/>
        <v>9.7798296681953921E-4</v>
      </c>
      <c r="Z57" s="66">
        <v>8179.1053499999898</v>
      </c>
      <c r="AA57" s="105">
        <f t="shared" si="7"/>
        <v>1.0573813020571332E-3</v>
      </c>
      <c r="AB57" s="101">
        <v>0</v>
      </c>
      <c r="AC57" s="67">
        <f t="shared" si="8"/>
        <v>0</v>
      </c>
      <c r="AD57" s="66">
        <v>0</v>
      </c>
      <c r="AE57" s="73">
        <f t="shared" si="9"/>
        <v>0</v>
      </c>
    </row>
    <row r="58" spans="2:31" x14ac:dyDescent="0.25">
      <c r="B58" s="72" t="s">
        <v>17174</v>
      </c>
      <c r="C58" s="64" t="s">
        <v>17175</v>
      </c>
      <c r="D58" s="64" t="s">
        <v>37</v>
      </c>
      <c r="E58" s="64" t="s">
        <v>17176</v>
      </c>
      <c r="F58" s="64" t="s">
        <v>17165</v>
      </c>
      <c r="G58" s="64" t="s">
        <v>416</v>
      </c>
      <c r="H58" s="64" t="s">
        <v>779</v>
      </c>
      <c r="I58" s="65">
        <v>38719</v>
      </c>
      <c r="J58" s="65">
        <v>38847</v>
      </c>
      <c r="K58" s="112" t="s">
        <v>1</v>
      </c>
      <c r="L58" s="101">
        <v>1855000</v>
      </c>
      <c r="M58" s="67">
        <f t="shared" si="0"/>
        <v>6.3056010657711688E-4</v>
      </c>
      <c r="N58" s="66">
        <v>8242.0188778761094</v>
      </c>
      <c r="O58" s="73">
        <f t="shared" si="1"/>
        <v>1.5971124186510126E-4</v>
      </c>
      <c r="P58" s="98">
        <v>1855000</v>
      </c>
      <c r="Q58" s="67">
        <f t="shared" si="2"/>
        <v>6.8314093785490154E-4</v>
      </c>
      <c r="R58" s="66">
        <v>8242.0188778761094</v>
      </c>
      <c r="S58" s="105">
        <f t="shared" si="3"/>
        <v>2.3614824091087552E-4</v>
      </c>
      <c r="T58" s="101">
        <v>1693600</v>
      </c>
      <c r="U58" s="67">
        <f t="shared" si="4"/>
        <v>7.4186649845961103E-4</v>
      </c>
      <c r="V58" s="66">
        <v>7604.6370883760801</v>
      </c>
      <c r="W58" s="73">
        <f t="shared" si="5"/>
        <v>4.0609255050016286E-4</v>
      </c>
      <c r="X58" s="98">
        <v>1693600</v>
      </c>
      <c r="Y58" s="67">
        <f t="shared" si="6"/>
        <v>9.6223360711870628E-4</v>
      </c>
      <c r="Z58" s="66">
        <v>7604.6370883760801</v>
      </c>
      <c r="AA58" s="105">
        <f t="shared" si="7"/>
        <v>9.8311498899804209E-4</v>
      </c>
      <c r="AB58" s="101">
        <v>0</v>
      </c>
      <c r="AC58" s="67">
        <f t="shared" si="8"/>
        <v>0</v>
      </c>
      <c r="AD58" s="66">
        <v>0</v>
      </c>
      <c r="AE58" s="73">
        <f t="shared" si="9"/>
        <v>0</v>
      </c>
    </row>
    <row r="59" spans="2:31" x14ac:dyDescent="0.25">
      <c r="B59" s="72" t="s">
        <v>689</v>
      </c>
      <c r="C59" s="64" t="s">
        <v>690</v>
      </c>
      <c r="D59" s="64" t="s">
        <v>59</v>
      </c>
      <c r="E59" s="64" t="s">
        <v>691</v>
      </c>
      <c r="F59" s="64" t="s">
        <v>692</v>
      </c>
      <c r="G59" s="64" t="s">
        <v>416</v>
      </c>
      <c r="H59" s="64" t="s">
        <v>779</v>
      </c>
      <c r="I59" s="65">
        <v>39843</v>
      </c>
      <c r="J59" s="65">
        <v>41152</v>
      </c>
      <c r="K59" s="112" t="s">
        <v>1</v>
      </c>
      <c r="L59" s="101">
        <v>1558080</v>
      </c>
      <c r="M59" s="67">
        <f t="shared" si="0"/>
        <v>5.2962969857448753E-4</v>
      </c>
      <c r="N59" s="66">
        <v>8103.7281600000097</v>
      </c>
      <c r="O59" s="73">
        <f t="shared" si="1"/>
        <v>1.570314879579979E-4</v>
      </c>
      <c r="P59" s="98">
        <v>1558080</v>
      </c>
      <c r="Q59" s="67">
        <f t="shared" si="2"/>
        <v>5.7379419539243398E-4</v>
      </c>
      <c r="R59" s="66">
        <v>8103.7281600000097</v>
      </c>
      <c r="S59" s="105">
        <f t="shared" si="3"/>
        <v>2.3218597022882164E-4</v>
      </c>
      <c r="T59" s="101">
        <v>1537980</v>
      </c>
      <c r="U59" s="67">
        <f t="shared" si="4"/>
        <v>6.7369853406997675E-4</v>
      </c>
      <c r="V59" s="66">
        <v>8037.0936450000099</v>
      </c>
      <c r="W59" s="73">
        <f t="shared" si="5"/>
        <v>4.2918601097947576E-4</v>
      </c>
      <c r="X59" s="98">
        <v>1537980</v>
      </c>
      <c r="Y59" s="67">
        <f t="shared" si="6"/>
        <v>8.7381674721092814E-4</v>
      </c>
      <c r="Z59" s="66">
        <v>8037.0936450000099</v>
      </c>
      <c r="AA59" s="105">
        <f t="shared" si="7"/>
        <v>1.039022262148174E-3</v>
      </c>
      <c r="AB59" s="101">
        <v>0</v>
      </c>
      <c r="AC59" s="67">
        <f t="shared" si="8"/>
        <v>0</v>
      </c>
      <c r="AD59" s="66">
        <v>0</v>
      </c>
      <c r="AE59" s="73">
        <f t="shared" si="9"/>
        <v>0</v>
      </c>
    </row>
    <row r="60" spans="2:31" x14ac:dyDescent="0.25">
      <c r="B60" s="72" t="s">
        <v>803</v>
      </c>
      <c r="C60" s="64" t="s">
        <v>804</v>
      </c>
      <c r="D60" s="64" t="s">
        <v>59</v>
      </c>
      <c r="E60" s="64" t="s">
        <v>805</v>
      </c>
      <c r="F60" s="64" t="s">
        <v>806</v>
      </c>
      <c r="G60" s="64" t="s">
        <v>1044</v>
      </c>
      <c r="H60" s="64" t="s">
        <v>807</v>
      </c>
      <c r="I60" s="65">
        <v>38749</v>
      </c>
      <c r="J60" s="65">
        <v>39874</v>
      </c>
      <c r="K60" s="112" t="s">
        <v>1</v>
      </c>
      <c r="L60" s="101">
        <v>0</v>
      </c>
      <c r="M60" s="67">
        <f t="shared" si="0"/>
        <v>0</v>
      </c>
      <c r="N60" s="66">
        <v>7246.6763499999997</v>
      </c>
      <c r="O60" s="73">
        <f t="shared" si="1"/>
        <v>1.4042380834138589E-4</v>
      </c>
      <c r="P60" s="98">
        <v>0</v>
      </c>
      <c r="Q60" s="67">
        <f t="shared" si="2"/>
        <v>0</v>
      </c>
      <c r="R60" s="66">
        <v>7233.2603499999996</v>
      </c>
      <c r="S60" s="105">
        <f t="shared" si="3"/>
        <v>2.0724554663275056E-4</v>
      </c>
      <c r="T60" s="101">
        <v>0</v>
      </c>
      <c r="U60" s="67">
        <f t="shared" si="4"/>
        <v>0</v>
      </c>
      <c r="V60" s="66">
        <v>60.54</v>
      </c>
      <c r="W60" s="73">
        <f t="shared" si="5"/>
        <v>3.232875247243362E-6</v>
      </c>
      <c r="X60" s="98">
        <v>0</v>
      </c>
      <c r="Y60" s="67">
        <f t="shared" si="6"/>
        <v>0</v>
      </c>
      <c r="Z60" s="66">
        <v>60.54</v>
      </c>
      <c r="AA60" s="105">
        <f t="shared" si="7"/>
        <v>7.8265117378074766E-6</v>
      </c>
      <c r="AB60" s="101">
        <v>0</v>
      </c>
      <c r="AC60" s="67">
        <f t="shared" si="8"/>
        <v>0</v>
      </c>
      <c r="AD60" s="66">
        <v>0</v>
      </c>
      <c r="AE60" s="73">
        <f t="shared" si="9"/>
        <v>0</v>
      </c>
    </row>
    <row r="61" spans="2:31" x14ac:dyDescent="0.25">
      <c r="B61" s="72" t="s">
        <v>266</v>
      </c>
      <c r="C61" s="64" t="s">
        <v>110</v>
      </c>
      <c r="D61" s="64" t="s">
        <v>37</v>
      </c>
      <c r="E61" s="64" t="s">
        <v>267</v>
      </c>
      <c r="F61" s="64" t="s">
        <v>268</v>
      </c>
      <c r="G61" s="64" t="s">
        <v>1067</v>
      </c>
      <c r="H61" s="64" t="s">
        <v>796</v>
      </c>
      <c r="I61" s="65">
        <v>38720</v>
      </c>
      <c r="J61" s="65">
        <v>41092</v>
      </c>
      <c r="K61" s="112" t="s">
        <v>1</v>
      </c>
      <c r="L61" s="101">
        <v>36380</v>
      </c>
      <c r="M61" s="67">
        <f t="shared" si="0"/>
        <v>1.236645642979812E-5</v>
      </c>
      <c r="N61" s="66">
        <v>6951.7801853740402</v>
      </c>
      <c r="O61" s="73">
        <f t="shared" si="1"/>
        <v>1.3470940348845692E-4</v>
      </c>
      <c r="P61" s="98">
        <v>36380</v>
      </c>
      <c r="Q61" s="67">
        <f t="shared" si="2"/>
        <v>1.3397664322998015E-5</v>
      </c>
      <c r="R61" s="66">
        <v>6940.2102128740398</v>
      </c>
      <c r="S61" s="105">
        <f t="shared" si="3"/>
        <v>1.9884914820096012E-4</v>
      </c>
      <c r="T61" s="101">
        <v>3100</v>
      </c>
      <c r="U61" s="67">
        <f t="shared" si="4"/>
        <v>1.3579275774827551E-6</v>
      </c>
      <c r="V61" s="66">
        <v>11.674465174</v>
      </c>
      <c r="W61" s="73">
        <f t="shared" si="5"/>
        <v>6.2342400868565029E-7</v>
      </c>
      <c r="X61" s="98">
        <v>3100</v>
      </c>
      <c r="Y61" s="67">
        <f t="shared" si="6"/>
        <v>1.7612920300354213E-6</v>
      </c>
      <c r="Z61" s="66">
        <v>11.674465174</v>
      </c>
      <c r="AA61" s="105">
        <f t="shared" si="7"/>
        <v>1.509255677517932E-6</v>
      </c>
      <c r="AB61" s="101">
        <v>0</v>
      </c>
      <c r="AC61" s="67">
        <f t="shared" si="8"/>
        <v>0</v>
      </c>
      <c r="AD61" s="66">
        <v>0</v>
      </c>
      <c r="AE61" s="73">
        <f t="shared" si="9"/>
        <v>0</v>
      </c>
    </row>
    <row r="62" spans="2:31" x14ac:dyDescent="0.25">
      <c r="B62" s="72" t="s">
        <v>117</v>
      </c>
      <c r="C62" s="64" t="s">
        <v>118</v>
      </c>
      <c r="D62" s="64" t="s">
        <v>37</v>
      </c>
      <c r="E62" s="64" t="s">
        <v>119</v>
      </c>
      <c r="F62" s="64" t="s">
        <v>120</v>
      </c>
      <c r="G62" s="64" t="s">
        <v>457</v>
      </c>
      <c r="H62" s="64" t="s">
        <v>775</v>
      </c>
      <c r="I62" s="65">
        <v>40238</v>
      </c>
      <c r="J62" s="65">
        <v>42004</v>
      </c>
      <c r="K62" s="112" t="s">
        <v>1</v>
      </c>
      <c r="L62" s="101">
        <v>18980</v>
      </c>
      <c r="M62" s="67">
        <f t="shared" si="0"/>
        <v>6.4517686376461881E-6</v>
      </c>
      <c r="N62" s="66">
        <v>6927.3258059680802</v>
      </c>
      <c r="O62" s="73">
        <f t="shared" si="1"/>
        <v>1.3423553423847861E-4</v>
      </c>
      <c r="P62" s="98">
        <v>18980</v>
      </c>
      <c r="Q62" s="67">
        <f t="shared" si="2"/>
        <v>6.9897654989143022E-6</v>
      </c>
      <c r="R62" s="66">
        <v>6826.2628484680699</v>
      </c>
      <c r="S62" s="105">
        <f t="shared" si="3"/>
        <v>1.9558435712736403E-4</v>
      </c>
      <c r="T62" s="101">
        <v>10700</v>
      </c>
      <c r="U62" s="67">
        <f t="shared" si="4"/>
        <v>4.6870403480856389E-6</v>
      </c>
      <c r="V62" s="66">
        <v>35.826432468</v>
      </c>
      <c r="W62" s="73">
        <f t="shared" si="5"/>
        <v>1.9131547195710788E-6</v>
      </c>
      <c r="X62" s="98">
        <v>10700</v>
      </c>
      <c r="Y62" s="67">
        <f t="shared" si="6"/>
        <v>6.0792982972190347E-6</v>
      </c>
      <c r="Z62" s="66">
        <v>35.826432468</v>
      </c>
      <c r="AA62" s="105">
        <f t="shared" si="7"/>
        <v>4.6315823296096609E-6</v>
      </c>
      <c r="AB62" s="101">
        <v>0</v>
      </c>
      <c r="AC62" s="67">
        <f t="shared" si="8"/>
        <v>0</v>
      </c>
      <c r="AD62" s="66">
        <v>0</v>
      </c>
      <c r="AE62" s="73">
        <f t="shared" si="9"/>
        <v>0</v>
      </c>
    </row>
    <row r="63" spans="2:31" x14ac:dyDescent="0.25">
      <c r="B63" s="72" t="s">
        <v>529</v>
      </c>
      <c r="C63" s="64" t="s">
        <v>530</v>
      </c>
      <c r="D63" s="64" t="s">
        <v>59</v>
      </c>
      <c r="E63" s="64" t="s">
        <v>531</v>
      </c>
      <c r="F63" s="64" t="s">
        <v>416</v>
      </c>
      <c r="G63" s="64" t="s">
        <v>416</v>
      </c>
      <c r="H63" s="64" t="s">
        <v>779</v>
      </c>
      <c r="I63" s="65">
        <v>38720</v>
      </c>
      <c r="J63" s="65">
        <v>41779</v>
      </c>
      <c r="K63" s="112" t="s">
        <v>1</v>
      </c>
      <c r="L63" s="101">
        <v>1502413</v>
      </c>
      <c r="M63" s="67">
        <f t="shared" si="0"/>
        <v>5.1070711665921614E-4</v>
      </c>
      <c r="N63" s="66">
        <v>6687.3448283999896</v>
      </c>
      <c r="O63" s="73">
        <f t="shared" si="1"/>
        <v>1.2958525855732446E-4</v>
      </c>
      <c r="P63" s="98">
        <v>1502413</v>
      </c>
      <c r="Q63" s="67">
        <f t="shared" si="2"/>
        <v>5.5329370666598176E-4</v>
      </c>
      <c r="R63" s="66">
        <v>6687.3448283999896</v>
      </c>
      <c r="S63" s="105">
        <f t="shared" si="3"/>
        <v>1.9160411314151764E-4</v>
      </c>
      <c r="T63" s="101">
        <v>1368847</v>
      </c>
      <c r="U63" s="67">
        <f t="shared" si="4"/>
        <v>5.9961131956597969E-4</v>
      </c>
      <c r="V63" s="66">
        <v>6228.1435109999902</v>
      </c>
      <c r="W63" s="73">
        <f t="shared" si="5"/>
        <v>3.325869011065615E-4</v>
      </c>
      <c r="X63" s="98">
        <v>942599</v>
      </c>
      <c r="Y63" s="67">
        <f t="shared" si="6"/>
        <v>5.3554584071592191E-4</v>
      </c>
      <c r="Z63" s="66">
        <v>3362.1585209999898</v>
      </c>
      <c r="AA63" s="105">
        <f t="shared" si="7"/>
        <v>4.346543298476354E-4</v>
      </c>
      <c r="AB63" s="101">
        <v>426248</v>
      </c>
      <c r="AC63" s="67">
        <f t="shared" si="8"/>
        <v>8.1528793644330098E-4</v>
      </c>
      <c r="AD63" s="66">
        <v>2865.9849899999999</v>
      </c>
      <c r="AE63" s="73">
        <f t="shared" si="9"/>
        <v>2.6075464694107621E-4</v>
      </c>
    </row>
    <row r="64" spans="2:31" x14ac:dyDescent="0.25">
      <c r="B64" s="72" t="s">
        <v>685</v>
      </c>
      <c r="C64" s="64" t="s">
        <v>686</v>
      </c>
      <c r="D64" s="64" t="s">
        <v>59</v>
      </c>
      <c r="E64" s="64" t="s">
        <v>687</v>
      </c>
      <c r="F64" s="64" t="s">
        <v>688</v>
      </c>
      <c r="G64" s="64" t="s">
        <v>1073</v>
      </c>
      <c r="H64" s="64" t="s">
        <v>779</v>
      </c>
      <c r="I64" s="65">
        <v>39905</v>
      </c>
      <c r="J64" s="65">
        <v>41565</v>
      </c>
      <c r="K64" s="112" t="s">
        <v>1</v>
      </c>
      <c r="L64" s="101">
        <v>1132245</v>
      </c>
      <c r="M64" s="67">
        <f t="shared" si="0"/>
        <v>3.848779125991416E-4</v>
      </c>
      <c r="N64" s="66">
        <v>6197.0491304999896</v>
      </c>
      <c r="O64" s="73">
        <f t="shared" si="1"/>
        <v>1.2008446318752495E-4</v>
      </c>
      <c r="P64" s="98">
        <v>1132245</v>
      </c>
      <c r="Q64" s="67">
        <f t="shared" si="2"/>
        <v>4.1697191977440592E-4</v>
      </c>
      <c r="R64" s="66">
        <v>6197.0491304999896</v>
      </c>
      <c r="S64" s="105">
        <f t="shared" si="3"/>
        <v>1.7755628477557594E-4</v>
      </c>
      <c r="T64" s="101">
        <v>1129275</v>
      </c>
      <c r="U64" s="67">
        <f t="shared" si="4"/>
        <v>4.9466892421349629E-4</v>
      </c>
      <c r="V64" s="66">
        <v>6187.2031349999897</v>
      </c>
      <c r="W64" s="73">
        <f t="shared" si="5"/>
        <v>3.3040065848708285E-4</v>
      </c>
      <c r="X64" s="98">
        <v>1129275</v>
      </c>
      <c r="Y64" s="67">
        <f t="shared" si="6"/>
        <v>6.4160743781233878E-4</v>
      </c>
      <c r="Z64" s="66">
        <v>6187.2031349999897</v>
      </c>
      <c r="AA64" s="105">
        <f t="shared" si="7"/>
        <v>7.9987145623185726E-4</v>
      </c>
      <c r="AB64" s="101">
        <v>0</v>
      </c>
      <c r="AC64" s="67">
        <f t="shared" si="8"/>
        <v>0</v>
      </c>
      <c r="AD64" s="66">
        <v>0</v>
      </c>
      <c r="AE64" s="73">
        <f t="shared" si="9"/>
        <v>0</v>
      </c>
    </row>
    <row r="65" spans="2:31" x14ac:dyDescent="0.25">
      <c r="B65" s="72" t="s">
        <v>109</v>
      </c>
      <c r="C65" s="64" t="s">
        <v>110</v>
      </c>
      <c r="D65" s="64" t="s">
        <v>37</v>
      </c>
      <c r="E65" s="64" t="s">
        <v>111</v>
      </c>
      <c r="F65" s="64" t="s">
        <v>112</v>
      </c>
      <c r="G65" s="64" t="s">
        <v>1056</v>
      </c>
      <c r="H65" s="64" t="s">
        <v>824</v>
      </c>
      <c r="I65" s="65">
        <v>39412</v>
      </c>
      <c r="J65" s="65">
        <v>41999</v>
      </c>
      <c r="K65" s="112" t="s">
        <v>1</v>
      </c>
      <c r="L65" s="101">
        <v>64270</v>
      </c>
      <c r="M65" s="67">
        <f t="shared" si="0"/>
        <v>2.1846953126529003E-5</v>
      </c>
      <c r="N65" s="66">
        <v>6067.1713405751098</v>
      </c>
      <c r="O65" s="73">
        <f t="shared" si="1"/>
        <v>1.1756773234439656E-4</v>
      </c>
      <c r="P65" s="98">
        <v>64070</v>
      </c>
      <c r="Q65" s="67">
        <f t="shared" si="2"/>
        <v>2.3595061934427784E-5</v>
      </c>
      <c r="R65" s="66">
        <v>5984.6512318250898</v>
      </c>
      <c r="S65" s="105">
        <f t="shared" si="3"/>
        <v>1.7147071388712765E-4</v>
      </c>
      <c r="T65" s="101">
        <v>51200</v>
      </c>
      <c r="U65" s="67">
        <f t="shared" si="4"/>
        <v>2.2427707086166796E-5</v>
      </c>
      <c r="V65" s="66">
        <v>168.06165382500001</v>
      </c>
      <c r="W65" s="73">
        <f t="shared" si="5"/>
        <v>8.9746012662970804E-6</v>
      </c>
      <c r="X65" s="98">
        <v>51000</v>
      </c>
      <c r="Y65" s="67">
        <f t="shared" si="6"/>
        <v>2.8976094687679509E-5</v>
      </c>
      <c r="Z65" s="66">
        <v>166.716903825</v>
      </c>
      <c r="AA65" s="105">
        <f t="shared" si="7"/>
        <v>2.1552887424467837E-5</v>
      </c>
      <c r="AB65" s="101">
        <v>200</v>
      </c>
      <c r="AC65" s="67">
        <f t="shared" si="8"/>
        <v>3.8254158914214306E-7</v>
      </c>
      <c r="AD65" s="66">
        <v>1.3447499999999999</v>
      </c>
      <c r="AE65" s="73">
        <f t="shared" si="9"/>
        <v>1.2234879550922287E-7</v>
      </c>
    </row>
    <row r="66" spans="2:31" x14ac:dyDescent="0.25">
      <c r="B66" s="72" t="s">
        <v>598</v>
      </c>
      <c r="C66" s="64" t="s">
        <v>599</v>
      </c>
      <c r="D66" s="64" t="s">
        <v>37</v>
      </c>
      <c r="E66" s="64" t="s">
        <v>600</v>
      </c>
      <c r="F66" s="64" t="s">
        <v>168</v>
      </c>
      <c r="G66" s="64" t="s">
        <v>1050</v>
      </c>
      <c r="H66" s="64" t="s">
        <v>808</v>
      </c>
      <c r="I66" s="65">
        <v>39308</v>
      </c>
      <c r="J66" s="65">
        <v>41982</v>
      </c>
      <c r="K66" s="112" t="s">
        <v>1</v>
      </c>
      <c r="L66" s="101">
        <v>254130</v>
      </c>
      <c r="M66" s="67">
        <f t="shared" si="0"/>
        <v>8.6385034978136239E-5</v>
      </c>
      <c r="N66" s="66">
        <v>5846.5699502050102</v>
      </c>
      <c r="O66" s="73">
        <f t="shared" si="1"/>
        <v>1.1329298819066128E-4</v>
      </c>
      <c r="P66" s="98">
        <v>172200</v>
      </c>
      <c r="Q66" s="67">
        <f t="shared" si="2"/>
        <v>6.3416102155587081E-5</v>
      </c>
      <c r="R66" s="66">
        <v>930.76995020499999</v>
      </c>
      <c r="S66" s="105">
        <f t="shared" si="3"/>
        <v>2.66681852699486E-5</v>
      </c>
      <c r="T66" s="101">
        <v>162300</v>
      </c>
      <c r="U66" s="67">
        <f t="shared" si="4"/>
        <v>7.1094079298532632E-5</v>
      </c>
      <c r="V66" s="66">
        <v>886.67845520499895</v>
      </c>
      <c r="W66" s="73">
        <f t="shared" si="5"/>
        <v>4.7349204329306632E-5</v>
      </c>
      <c r="X66" s="98">
        <v>162300</v>
      </c>
      <c r="Y66" s="67">
        <f t="shared" si="6"/>
        <v>9.2212160153144792E-5</v>
      </c>
      <c r="Z66" s="66">
        <v>886.67845520499895</v>
      </c>
      <c r="AA66" s="105">
        <f t="shared" si="7"/>
        <v>1.1462833394983358E-4</v>
      </c>
      <c r="AB66" s="101">
        <v>0</v>
      </c>
      <c r="AC66" s="67">
        <f t="shared" si="8"/>
        <v>0</v>
      </c>
      <c r="AD66" s="66">
        <v>0</v>
      </c>
      <c r="AE66" s="73">
        <f t="shared" si="9"/>
        <v>0</v>
      </c>
    </row>
    <row r="67" spans="2:31" x14ac:dyDescent="0.25">
      <c r="B67" s="72" t="s">
        <v>99</v>
      </c>
      <c r="C67" s="64" t="s">
        <v>100</v>
      </c>
      <c r="D67" s="64" t="s">
        <v>37</v>
      </c>
      <c r="E67" s="64" t="s">
        <v>101</v>
      </c>
      <c r="F67" s="64" t="s">
        <v>102</v>
      </c>
      <c r="G67" s="64" t="s">
        <v>1029</v>
      </c>
      <c r="H67" s="64" t="s">
        <v>781</v>
      </c>
      <c r="I67" s="65">
        <v>38722</v>
      </c>
      <c r="J67" s="65">
        <v>41774</v>
      </c>
      <c r="K67" s="112" t="s">
        <v>1</v>
      </c>
      <c r="L67" s="101">
        <v>793770</v>
      </c>
      <c r="M67" s="67">
        <f t="shared" si="0"/>
        <v>2.6982193843542752E-4</v>
      </c>
      <c r="N67" s="66">
        <v>5538.9638500310302</v>
      </c>
      <c r="O67" s="73">
        <f t="shared" si="1"/>
        <v>1.0733229421604048E-4</v>
      </c>
      <c r="P67" s="98">
        <v>787670</v>
      </c>
      <c r="Q67" s="67">
        <f t="shared" si="2"/>
        <v>2.9007526820494354E-4</v>
      </c>
      <c r="R67" s="66">
        <v>5365.5288837810303</v>
      </c>
      <c r="S67" s="105">
        <f t="shared" si="3"/>
        <v>1.5373177691481985E-4</v>
      </c>
      <c r="T67" s="101">
        <v>708990</v>
      </c>
      <c r="U67" s="67">
        <f t="shared" si="4"/>
        <v>3.1056679779338666E-4</v>
      </c>
      <c r="V67" s="66">
        <v>3869.8910552160301</v>
      </c>
      <c r="W67" s="73">
        <f t="shared" si="5"/>
        <v>2.0665469114529894E-4</v>
      </c>
      <c r="X67" s="98">
        <v>674590</v>
      </c>
      <c r="Y67" s="67">
        <f t="shared" si="6"/>
        <v>3.8327419049728864E-4</v>
      </c>
      <c r="Z67" s="66">
        <v>3165.2420552160202</v>
      </c>
      <c r="AA67" s="105">
        <f t="shared" si="7"/>
        <v>4.0919729266848437E-4</v>
      </c>
      <c r="AB67" s="101">
        <v>34400</v>
      </c>
      <c r="AC67" s="67">
        <f t="shared" si="8"/>
        <v>6.5797153332448606E-5</v>
      </c>
      <c r="AD67" s="66">
        <v>704.649</v>
      </c>
      <c r="AE67" s="73">
        <f t="shared" si="9"/>
        <v>6.4110768846832792E-5</v>
      </c>
    </row>
    <row r="68" spans="2:31" x14ac:dyDescent="0.25">
      <c r="B68" s="72" t="s">
        <v>183</v>
      </c>
      <c r="C68" s="64" t="s">
        <v>184</v>
      </c>
      <c r="D68" s="64" t="s">
        <v>37</v>
      </c>
      <c r="E68" s="64" t="s">
        <v>185</v>
      </c>
      <c r="F68" s="64" t="s">
        <v>186</v>
      </c>
      <c r="G68" s="64" t="s">
        <v>457</v>
      </c>
      <c r="H68" s="64" t="s">
        <v>775</v>
      </c>
      <c r="I68" s="65">
        <v>38810</v>
      </c>
      <c r="J68" s="65">
        <v>42004</v>
      </c>
      <c r="K68" s="112" t="s">
        <v>1</v>
      </c>
      <c r="L68" s="101">
        <v>59310</v>
      </c>
      <c r="M68" s="67">
        <f t="shared" ref="M68:M131" si="10">L68/$L$350</f>
        <v>2.0160927181179947E-5</v>
      </c>
      <c r="N68" s="66">
        <v>5484.5078682700896</v>
      </c>
      <c r="O68" s="73">
        <f t="shared" ref="O68:O131" si="11">N68/$N$350</f>
        <v>1.0627706337965294E-4</v>
      </c>
      <c r="P68" s="98">
        <v>59310</v>
      </c>
      <c r="Q68" s="67">
        <f t="shared" ref="Q68:Q131" si="12">P68/$P$350</f>
        <v>2.1842096508988791E-5</v>
      </c>
      <c r="R68" s="66">
        <v>5483.1555732700899</v>
      </c>
      <c r="S68" s="105">
        <f t="shared" ref="S68:S131" si="13">R68/$R$350</f>
        <v>1.571019870803866E-4</v>
      </c>
      <c r="T68" s="101">
        <v>55900</v>
      </c>
      <c r="U68" s="67">
        <f t="shared" ref="U68:U131" si="14">T68/$T$350</f>
        <v>2.4486500510092264E-5</v>
      </c>
      <c r="V68" s="66">
        <v>297.78546601999898</v>
      </c>
      <c r="W68" s="73">
        <f t="shared" ref="W68:W131" si="15">V68/$V$350</f>
        <v>1.5901936935660457E-5</v>
      </c>
      <c r="X68" s="98">
        <v>33400</v>
      </c>
      <c r="Y68" s="67">
        <f t="shared" ref="Y68:Y131" si="16">X68/$X$350</f>
        <v>1.8976501226833248E-5</v>
      </c>
      <c r="Z68" s="66">
        <v>140.51732852000001</v>
      </c>
      <c r="AA68" s="105">
        <f t="shared" ref="AA68:AA131" si="17">Z68/$Z$350</f>
        <v>1.8165849372763949E-5</v>
      </c>
      <c r="AB68" s="101">
        <v>22500</v>
      </c>
      <c r="AC68" s="67">
        <f t="shared" ref="AC68:AC131" si="18">AB68/$AB$350</f>
        <v>4.3035928778491091E-5</v>
      </c>
      <c r="AD68" s="66">
        <v>157.26813749999999</v>
      </c>
      <c r="AE68" s="73">
        <f t="shared" ref="AE68:AE131" si="19">AD68/$AD$350</f>
        <v>1.4308657516344188E-5</v>
      </c>
    </row>
    <row r="69" spans="2:31" x14ac:dyDescent="0.25">
      <c r="B69" s="72" t="s">
        <v>105</v>
      </c>
      <c r="C69" s="64" t="s">
        <v>106</v>
      </c>
      <c r="D69" s="64" t="s">
        <v>37</v>
      </c>
      <c r="E69" s="64" t="s">
        <v>107</v>
      </c>
      <c r="F69" s="64" t="s">
        <v>108</v>
      </c>
      <c r="G69" s="64" t="s">
        <v>1032</v>
      </c>
      <c r="H69" s="64" t="s">
        <v>792</v>
      </c>
      <c r="I69" s="65">
        <v>38726</v>
      </c>
      <c r="J69" s="65">
        <v>41974</v>
      </c>
      <c r="K69" s="112" t="s">
        <v>1</v>
      </c>
      <c r="L69" s="101">
        <v>750370</v>
      </c>
      <c r="M69" s="67">
        <f t="shared" si="10"/>
        <v>2.5506921141362328E-4</v>
      </c>
      <c r="N69" s="66">
        <v>5208.4774151010297</v>
      </c>
      <c r="O69" s="73">
        <f t="shared" si="11"/>
        <v>1.0092823233213444E-4</v>
      </c>
      <c r="P69" s="98">
        <v>734470</v>
      </c>
      <c r="Q69" s="67">
        <f t="shared" si="12"/>
        <v>2.7048330168533125E-4</v>
      </c>
      <c r="R69" s="66">
        <v>4589.0598151010399</v>
      </c>
      <c r="S69" s="105">
        <f t="shared" si="13"/>
        <v>1.3148458148765576E-4</v>
      </c>
      <c r="T69" s="101">
        <v>667300</v>
      </c>
      <c r="U69" s="67">
        <f t="shared" si="14"/>
        <v>2.9230486208201375E-4</v>
      </c>
      <c r="V69" s="66">
        <v>4139.0567401010303</v>
      </c>
      <c r="W69" s="73">
        <f t="shared" si="15"/>
        <v>2.2102831321454283E-4</v>
      </c>
      <c r="X69" s="98">
        <v>636600</v>
      </c>
      <c r="Y69" s="67">
        <f t="shared" si="16"/>
        <v>3.6168984074856425E-4</v>
      </c>
      <c r="Z69" s="66">
        <v>3350.69705260103</v>
      </c>
      <c r="AA69" s="105">
        <f t="shared" si="17"/>
        <v>4.3317261004325864E-4</v>
      </c>
      <c r="AB69" s="101">
        <v>30700</v>
      </c>
      <c r="AC69" s="67">
        <f t="shared" si="18"/>
        <v>5.8720133933318958E-5</v>
      </c>
      <c r="AD69" s="66">
        <v>788.35968749999995</v>
      </c>
      <c r="AE69" s="73">
        <f t="shared" si="19"/>
        <v>7.172698136728191E-5</v>
      </c>
    </row>
    <row r="70" spans="2:31" x14ac:dyDescent="0.25">
      <c r="B70" s="72" t="s">
        <v>90</v>
      </c>
      <c r="C70" s="64" t="s">
        <v>91</v>
      </c>
      <c r="D70" s="64" t="s">
        <v>37</v>
      </c>
      <c r="E70" s="64" t="s">
        <v>92</v>
      </c>
      <c r="F70" s="64" t="s">
        <v>93</v>
      </c>
      <c r="G70" s="64" t="s">
        <v>1108</v>
      </c>
      <c r="H70" s="64" t="s">
        <v>794</v>
      </c>
      <c r="I70" s="65">
        <v>40001</v>
      </c>
      <c r="J70" s="65">
        <v>40392</v>
      </c>
      <c r="K70" s="112" t="s">
        <v>1</v>
      </c>
      <c r="L70" s="101">
        <v>23580</v>
      </c>
      <c r="M70" s="67">
        <f t="shared" si="10"/>
        <v>8.0154217321231349E-6</v>
      </c>
      <c r="N70" s="66">
        <v>5162.3999999999996</v>
      </c>
      <c r="O70" s="73">
        <f t="shared" si="11"/>
        <v>1.0003535871745818E-4</v>
      </c>
      <c r="P70" s="98">
        <v>0</v>
      </c>
      <c r="Q70" s="67">
        <f t="shared" si="12"/>
        <v>0</v>
      </c>
      <c r="R70" s="66">
        <v>0</v>
      </c>
      <c r="S70" s="105">
        <f t="shared" si="13"/>
        <v>0</v>
      </c>
      <c r="T70" s="101">
        <v>0</v>
      </c>
      <c r="U70" s="67">
        <f t="shared" si="14"/>
        <v>0</v>
      </c>
      <c r="V70" s="66">
        <v>0</v>
      </c>
      <c r="W70" s="73">
        <f t="shared" si="15"/>
        <v>0</v>
      </c>
      <c r="X70" s="98">
        <v>0</v>
      </c>
      <c r="Y70" s="67">
        <f t="shared" si="16"/>
        <v>0</v>
      </c>
      <c r="Z70" s="66">
        <v>0</v>
      </c>
      <c r="AA70" s="105">
        <f t="shared" si="17"/>
        <v>0</v>
      </c>
      <c r="AB70" s="101">
        <v>0</v>
      </c>
      <c r="AC70" s="67">
        <f t="shared" si="18"/>
        <v>0</v>
      </c>
      <c r="AD70" s="66">
        <v>0</v>
      </c>
      <c r="AE70" s="73">
        <f t="shared" si="19"/>
        <v>0</v>
      </c>
    </row>
    <row r="71" spans="2:31" x14ac:dyDescent="0.25">
      <c r="B71" s="72" t="s">
        <v>321</v>
      </c>
      <c r="C71" s="64" t="s">
        <v>322</v>
      </c>
      <c r="D71" s="64" t="s">
        <v>37</v>
      </c>
      <c r="E71" s="64" t="s">
        <v>92</v>
      </c>
      <c r="F71" s="64" t="s">
        <v>93</v>
      </c>
      <c r="G71" s="64" t="s">
        <v>1108</v>
      </c>
      <c r="H71" s="64" t="s">
        <v>794</v>
      </c>
      <c r="I71" s="65">
        <v>39155</v>
      </c>
      <c r="J71" s="65">
        <v>39994</v>
      </c>
      <c r="K71" s="112" t="s">
        <v>1</v>
      </c>
      <c r="L71" s="101">
        <v>22530</v>
      </c>
      <c r="M71" s="67">
        <f t="shared" si="10"/>
        <v>7.658500917079485E-6</v>
      </c>
      <c r="N71" s="66">
        <v>4851</v>
      </c>
      <c r="O71" s="73">
        <f t="shared" si="11"/>
        <v>9.4001147748796999E-5</v>
      </c>
      <c r="P71" s="98">
        <v>0</v>
      </c>
      <c r="Q71" s="67">
        <f t="shared" si="12"/>
        <v>0</v>
      </c>
      <c r="R71" s="66">
        <v>0</v>
      </c>
      <c r="S71" s="105">
        <f t="shared" si="13"/>
        <v>0</v>
      </c>
      <c r="T71" s="101">
        <v>0</v>
      </c>
      <c r="U71" s="67">
        <f t="shared" si="14"/>
        <v>0</v>
      </c>
      <c r="V71" s="66">
        <v>0</v>
      </c>
      <c r="W71" s="73">
        <f t="shared" si="15"/>
        <v>0</v>
      </c>
      <c r="X71" s="98">
        <v>0</v>
      </c>
      <c r="Y71" s="67">
        <f t="shared" si="16"/>
        <v>0</v>
      </c>
      <c r="Z71" s="66">
        <v>0</v>
      </c>
      <c r="AA71" s="105">
        <f t="shared" si="17"/>
        <v>0</v>
      </c>
      <c r="AB71" s="101">
        <v>0</v>
      </c>
      <c r="AC71" s="67">
        <f t="shared" si="18"/>
        <v>0</v>
      </c>
      <c r="AD71" s="66">
        <v>0</v>
      </c>
      <c r="AE71" s="73">
        <f t="shared" si="19"/>
        <v>0</v>
      </c>
    </row>
    <row r="72" spans="2:31" x14ac:dyDescent="0.25">
      <c r="B72" s="72" t="s">
        <v>81</v>
      </c>
      <c r="C72" s="64" t="s">
        <v>82</v>
      </c>
      <c r="D72" s="64" t="s">
        <v>37</v>
      </c>
      <c r="E72" s="64" t="s">
        <v>83</v>
      </c>
      <c r="F72" s="64" t="s">
        <v>84</v>
      </c>
      <c r="G72" s="64" t="s">
        <v>493</v>
      </c>
      <c r="H72" s="64" t="s">
        <v>781</v>
      </c>
      <c r="I72" s="65">
        <v>38723</v>
      </c>
      <c r="J72" s="65">
        <v>42002</v>
      </c>
      <c r="K72" s="112" t="s">
        <v>1</v>
      </c>
      <c r="L72" s="101">
        <v>204625</v>
      </c>
      <c r="M72" s="67">
        <f t="shared" si="10"/>
        <v>6.9557068360292482E-5</v>
      </c>
      <c r="N72" s="66">
        <v>4839.1591220820001</v>
      </c>
      <c r="O72" s="73">
        <f t="shared" si="11"/>
        <v>9.3771698951714886E-5</v>
      </c>
      <c r="P72" s="98">
        <v>197645</v>
      </c>
      <c r="Q72" s="67">
        <f t="shared" si="12"/>
        <v>7.2786733510691115E-5</v>
      </c>
      <c r="R72" s="66">
        <v>4534.4135220819999</v>
      </c>
      <c r="S72" s="105">
        <f t="shared" si="13"/>
        <v>1.299188697172804E-4</v>
      </c>
      <c r="T72" s="101">
        <v>145700</v>
      </c>
      <c r="U72" s="67">
        <f t="shared" si="14"/>
        <v>6.3822596141689493E-5</v>
      </c>
      <c r="V72" s="66">
        <v>1387.7114970820001</v>
      </c>
      <c r="W72" s="73">
        <f t="shared" si="15"/>
        <v>7.4104693578318917E-5</v>
      </c>
      <c r="X72" s="98">
        <v>122700</v>
      </c>
      <c r="Y72" s="67">
        <f t="shared" si="16"/>
        <v>6.9713074866240704E-5</v>
      </c>
      <c r="Z72" s="66">
        <v>571.31377208199899</v>
      </c>
      <c r="AA72" s="105">
        <f t="shared" si="17"/>
        <v>7.3858505833677418E-5</v>
      </c>
      <c r="AB72" s="101">
        <v>23000</v>
      </c>
      <c r="AC72" s="67">
        <f t="shared" si="18"/>
        <v>4.3992282751346447E-5</v>
      </c>
      <c r="AD72" s="66">
        <v>816.39772500000004</v>
      </c>
      <c r="AE72" s="73">
        <f t="shared" si="19"/>
        <v>7.4277953753649226E-5</v>
      </c>
    </row>
    <row r="73" spans="2:31" x14ac:dyDescent="0.25">
      <c r="B73" s="72" t="s">
        <v>572</v>
      </c>
      <c r="C73" s="64" t="s">
        <v>573</v>
      </c>
      <c r="D73" s="64" t="s">
        <v>59</v>
      </c>
      <c r="E73" s="64" t="s">
        <v>574</v>
      </c>
      <c r="F73" s="64" t="s">
        <v>575</v>
      </c>
      <c r="G73" s="64" t="s">
        <v>1034</v>
      </c>
      <c r="H73" s="64" t="s">
        <v>795</v>
      </c>
      <c r="I73" s="65">
        <v>38751</v>
      </c>
      <c r="J73" s="65">
        <v>41991</v>
      </c>
      <c r="K73" s="112" t="s">
        <v>1</v>
      </c>
      <c r="L73" s="101">
        <v>988805</v>
      </c>
      <c r="M73" s="67">
        <f t="shared" si="10"/>
        <v>3.3611913001832132E-4</v>
      </c>
      <c r="N73" s="66">
        <v>4764.793713</v>
      </c>
      <c r="O73" s="73">
        <f t="shared" si="11"/>
        <v>9.2330669513142048E-5</v>
      </c>
      <c r="P73" s="98">
        <v>988805</v>
      </c>
      <c r="Q73" s="67">
        <f t="shared" si="12"/>
        <v>3.6414726418092502E-4</v>
      </c>
      <c r="R73" s="66">
        <v>4764.793713</v>
      </c>
      <c r="S73" s="105">
        <f t="shared" si="13"/>
        <v>1.3651966469629124E-4</v>
      </c>
      <c r="T73" s="101">
        <v>963235</v>
      </c>
      <c r="U73" s="67">
        <f t="shared" si="14"/>
        <v>4.2193657099890379E-4</v>
      </c>
      <c r="V73" s="66">
        <v>4680.0252524999996</v>
      </c>
      <c r="W73" s="73">
        <f t="shared" si="15"/>
        <v>2.4991638247904056E-4</v>
      </c>
      <c r="X73" s="98">
        <v>637435</v>
      </c>
      <c r="Y73" s="67">
        <f t="shared" si="16"/>
        <v>3.6216425327923509E-4</v>
      </c>
      <c r="Z73" s="66">
        <v>2489.4275025000002</v>
      </c>
      <c r="AA73" s="105">
        <f t="shared" si="17"/>
        <v>3.2182909760054514E-4</v>
      </c>
      <c r="AB73" s="101">
        <v>325800</v>
      </c>
      <c r="AC73" s="67">
        <f t="shared" si="18"/>
        <v>6.2316024871255098E-4</v>
      </c>
      <c r="AD73" s="66">
        <v>2190.5977499999999</v>
      </c>
      <c r="AE73" s="73">
        <f t="shared" si="19"/>
        <v>1.9930618788452408E-4</v>
      </c>
    </row>
    <row r="74" spans="2:31" x14ac:dyDescent="0.25">
      <c r="B74" s="72" t="s">
        <v>551</v>
      </c>
      <c r="C74" s="64" t="s">
        <v>552</v>
      </c>
      <c r="D74" s="64" t="s">
        <v>59</v>
      </c>
      <c r="E74" s="64" t="s">
        <v>553</v>
      </c>
      <c r="F74" s="64" t="s">
        <v>175</v>
      </c>
      <c r="G74" s="64" t="s">
        <v>1053</v>
      </c>
      <c r="H74" s="64" t="s">
        <v>780</v>
      </c>
      <c r="I74" s="65">
        <v>39916</v>
      </c>
      <c r="J74" s="65">
        <v>41955</v>
      </c>
      <c r="K74" s="112" t="s">
        <v>1</v>
      </c>
      <c r="L74" s="101">
        <v>0</v>
      </c>
      <c r="M74" s="67">
        <f t="shared" si="10"/>
        <v>0</v>
      </c>
      <c r="N74" s="66">
        <v>4705.5529999999999</v>
      </c>
      <c r="O74" s="73">
        <f t="shared" si="11"/>
        <v>9.1182721664150688E-5</v>
      </c>
      <c r="P74" s="98">
        <v>0</v>
      </c>
      <c r="Q74" s="67">
        <f t="shared" si="12"/>
        <v>0</v>
      </c>
      <c r="R74" s="66">
        <v>1320.146</v>
      </c>
      <c r="S74" s="105">
        <f t="shared" si="13"/>
        <v>3.7824489395717537E-5</v>
      </c>
      <c r="T74" s="101">
        <v>0</v>
      </c>
      <c r="U74" s="67">
        <f t="shared" si="14"/>
        <v>0</v>
      </c>
      <c r="V74" s="66">
        <v>410.57549999999998</v>
      </c>
      <c r="W74" s="73">
        <f t="shared" si="15"/>
        <v>2.1924997870409101E-5</v>
      </c>
      <c r="X74" s="98">
        <v>0</v>
      </c>
      <c r="Y74" s="67">
        <f t="shared" si="16"/>
        <v>0</v>
      </c>
      <c r="Z74" s="66">
        <v>208.863</v>
      </c>
      <c r="AA74" s="105">
        <f t="shared" si="17"/>
        <v>2.7001465495435795E-5</v>
      </c>
      <c r="AB74" s="101">
        <v>0</v>
      </c>
      <c r="AC74" s="67">
        <f t="shared" si="18"/>
        <v>0</v>
      </c>
      <c r="AD74" s="66">
        <v>201.71250000000001</v>
      </c>
      <c r="AE74" s="73">
        <f t="shared" si="19"/>
        <v>1.8352319326383434E-5</v>
      </c>
    </row>
    <row r="75" spans="2:31" x14ac:dyDescent="0.25">
      <c r="B75" s="72" t="s">
        <v>868</v>
      </c>
      <c r="C75" s="64" t="s">
        <v>869</v>
      </c>
      <c r="D75" s="64" t="s">
        <v>37</v>
      </c>
      <c r="E75" s="64" t="s">
        <v>687</v>
      </c>
      <c r="F75" s="64" t="s">
        <v>688</v>
      </c>
      <c r="G75" s="64" t="s">
        <v>1073</v>
      </c>
      <c r="H75" s="64" t="s">
        <v>779</v>
      </c>
      <c r="I75" s="65">
        <v>38868</v>
      </c>
      <c r="J75" s="65">
        <v>39891</v>
      </c>
      <c r="K75" s="112" t="s">
        <v>1</v>
      </c>
      <c r="L75" s="101">
        <v>902820</v>
      </c>
      <c r="M75" s="67">
        <f t="shared" si="10"/>
        <v>3.0689071451210387E-4</v>
      </c>
      <c r="N75" s="66">
        <v>4622.6830499999996</v>
      </c>
      <c r="O75" s="73">
        <f t="shared" si="11"/>
        <v>8.9576893914431976E-5</v>
      </c>
      <c r="P75" s="98">
        <v>902820</v>
      </c>
      <c r="Q75" s="67">
        <f t="shared" si="12"/>
        <v>3.3248156415857801E-4</v>
      </c>
      <c r="R75" s="66">
        <v>4622.6830499999996</v>
      </c>
      <c r="S75" s="105">
        <f t="shared" si="13"/>
        <v>1.3244794591241288E-4</v>
      </c>
      <c r="T75" s="101">
        <v>902820</v>
      </c>
      <c r="U75" s="67">
        <f t="shared" si="14"/>
        <v>3.9547231467838097E-4</v>
      </c>
      <c r="V75" s="66">
        <v>4622.6830499999996</v>
      </c>
      <c r="W75" s="73">
        <f t="shared" si="15"/>
        <v>2.4685427169138501E-4</v>
      </c>
      <c r="X75" s="98">
        <v>902820</v>
      </c>
      <c r="Y75" s="67">
        <f t="shared" si="16"/>
        <v>5.1294505501825124E-4</v>
      </c>
      <c r="Z75" s="66">
        <v>4622.6830499999996</v>
      </c>
      <c r="AA75" s="105">
        <f t="shared" si="17"/>
        <v>5.9761287001963432E-4</v>
      </c>
      <c r="AB75" s="101">
        <v>0</v>
      </c>
      <c r="AC75" s="67">
        <f t="shared" si="18"/>
        <v>0</v>
      </c>
      <c r="AD75" s="66">
        <v>0</v>
      </c>
      <c r="AE75" s="73">
        <f t="shared" si="19"/>
        <v>0</v>
      </c>
    </row>
    <row r="76" spans="2:31" x14ac:dyDescent="0.25">
      <c r="B76" s="72" t="s">
        <v>576</v>
      </c>
      <c r="C76" s="64" t="s">
        <v>419</v>
      </c>
      <c r="D76" s="64" t="s">
        <v>59</v>
      </c>
      <c r="E76" s="64" t="s">
        <v>420</v>
      </c>
      <c r="F76" s="64" t="s">
        <v>421</v>
      </c>
      <c r="G76" s="64" t="s">
        <v>418</v>
      </c>
      <c r="H76" s="64" t="s">
        <v>773</v>
      </c>
      <c r="I76" s="65">
        <v>40969</v>
      </c>
      <c r="J76" s="65">
        <v>41809</v>
      </c>
      <c r="K76" s="112" t="s">
        <v>1</v>
      </c>
      <c r="L76" s="101">
        <v>0</v>
      </c>
      <c r="M76" s="67">
        <f t="shared" si="10"/>
        <v>0</v>
      </c>
      <c r="N76" s="66">
        <v>4531.3952610400402</v>
      </c>
      <c r="O76" s="73">
        <f t="shared" si="11"/>
        <v>8.7807947936760128E-5</v>
      </c>
      <c r="P76" s="98">
        <v>0</v>
      </c>
      <c r="Q76" s="67">
        <f t="shared" si="12"/>
        <v>0</v>
      </c>
      <c r="R76" s="66">
        <v>4531.3952610400402</v>
      </c>
      <c r="S76" s="105">
        <f t="shared" si="13"/>
        <v>1.2983239126506744E-4</v>
      </c>
      <c r="T76" s="101">
        <v>0</v>
      </c>
      <c r="U76" s="67">
        <f t="shared" si="14"/>
        <v>0</v>
      </c>
      <c r="V76" s="66">
        <v>0</v>
      </c>
      <c r="W76" s="73">
        <f t="shared" si="15"/>
        <v>0</v>
      </c>
      <c r="X76" s="98">
        <v>0</v>
      </c>
      <c r="Y76" s="67">
        <f t="shared" si="16"/>
        <v>0</v>
      </c>
      <c r="Z76" s="66">
        <v>0</v>
      </c>
      <c r="AA76" s="105">
        <f t="shared" si="17"/>
        <v>0</v>
      </c>
      <c r="AB76" s="101">
        <v>0</v>
      </c>
      <c r="AC76" s="67">
        <f t="shared" si="18"/>
        <v>0</v>
      </c>
      <c r="AD76" s="66">
        <v>0</v>
      </c>
      <c r="AE76" s="73">
        <f t="shared" si="19"/>
        <v>0</v>
      </c>
    </row>
    <row r="77" spans="2:31" x14ac:dyDescent="0.25">
      <c r="B77" s="72" t="s">
        <v>202</v>
      </c>
      <c r="C77" s="64" t="s">
        <v>203</v>
      </c>
      <c r="D77" s="64" t="s">
        <v>37</v>
      </c>
      <c r="E77" s="64" t="s">
        <v>204</v>
      </c>
      <c r="F77" s="64" t="s">
        <v>205</v>
      </c>
      <c r="G77" s="64" t="s">
        <v>1058</v>
      </c>
      <c r="H77" s="64" t="s">
        <v>776</v>
      </c>
      <c r="I77" s="65">
        <v>38779</v>
      </c>
      <c r="J77" s="65">
        <v>41900</v>
      </c>
      <c r="K77" s="112" t="s">
        <v>1</v>
      </c>
      <c r="L77" s="101">
        <v>0</v>
      </c>
      <c r="M77" s="67">
        <f t="shared" si="10"/>
        <v>0</v>
      </c>
      <c r="N77" s="66">
        <v>4335.8969849999903</v>
      </c>
      <c r="O77" s="73">
        <f t="shared" si="11"/>
        <v>8.4019644013718313E-5</v>
      </c>
      <c r="P77" s="98">
        <v>0</v>
      </c>
      <c r="Q77" s="67">
        <f t="shared" si="12"/>
        <v>0</v>
      </c>
      <c r="R77" s="66">
        <v>4323.3869849999901</v>
      </c>
      <c r="S77" s="105">
        <f t="shared" si="13"/>
        <v>1.2387259073444554E-4</v>
      </c>
      <c r="T77" s="101">
        <v>0</v>
      </c>
      <c r="U77" s="67">
        <f t="shared" si="14"/>
        <v>0</v>
      </c>
      <c r="V77" s="66">
        <v>0</v>
      </c>
      <c r="W77" s="73">
        <f t="shared" si="15"/>
        <v>0</v>
      </c>
      <c r="X77" s="98">
        <v>0</v>
      </c>
      <c r="Y77" s="67">
        <f t="shared" si="16"/>
        <v>0</v>
      </c>
      <c r="Z77" s="66">
        <v>0</v>
      </c>
      <c r="AA77" s="105">
        <f t="shared" si="17"/>
        <v>0</v>
      </c>
      <c r="AB77" s="101">
        <v>0</v>
      </c>
      <c r="AC77" s="67">
        <f t="shared" si="18"/>
        <v>0</v>
      </c>
      <c r="AD77" s="66">
        <v>0</v>
      </c>
      <c r="AE77" s="73">
        <f t="shared" si="19"/>
        <v>0</v>
      </c>
    </row>
    <row r="78" spans="2:31" x14ac:dyDescent="0.25">
      <c r="B78" s="72" t="s">
        <v>1140</v>
      </c>
      <c r="C78" s="64" t="s">
        <v>1141</v>
      </c>
      <c r="D78" s="64" t="s">
        <v>37</v>
      </c>
      <c r="E78" s="64" t="s">
        <v>1142</v>
      </c>
      <c r="F78" s="64" t="s">
        <v>1143</v>
      </c>
      <c r="G78" s="64" t="s">
        <v>416</v>
      </c>
      <c r="H78" s="64" t="s">
        <v>779</v>
      </c>
      <c r="I78" s="65">
        <v>38720</v>
      </c>
      <c r="J78" s="65">
        <v>42003</v>
      </c>
      <c r="K78" s="112" t="s">
        <v>1</v>
      </c>
      <c r="L78" s="101">
        <v>272000</v>
      </c>
      <c r="M78" s="67">
        <f t="shared" si="10"/>
        <v>9.2459487325593416E-5</v>
      </c>
      <c r="N78" s="66">
        <v>4261.8114404989301</v>
      </c>
      <c r="O78" s="73">
        <f t="shared" si="11"/>
        <v>8.2584037702711471E-5</v>
      </c>
      <c r="P78" s="98">
        <v>272000</v>
      </c>
      <c r="Q78" s="67">
        <f t="shared" si="12"/>
        <v>1.0016945288222815E-4</v>
      </c>
      <c r="R78" s="66">
        <v>1294.63733924898</v>
      </c>
      <c r="S78" s="105">
        <f t="shared" si="13"/>
        <v>3.7093621697693298E-5</v>
      </c>
      <c r="T78" s="101">
        <v>272000</v>
      </c>
      <c r="U78" s="67">
        <f t="shared" si="14"/>
        <v>1.1914719389526111E-4</v>
      </c>
      <c r="V78" s="66">
        <v>993.50171569698898</v>
      </c>
      <c r="W78" s="73">
        <f t="shared" si="15"/>
        <v>5.3053635691618894E-5</v>
      </c>
      <c r="X78" s="98">
        <v>272000</v>
      </c>
      <c r="Y78" s="67">
        <f t="shared" si="16"/>
        <v>1.5453917166762405E-4</v>
      </c>
      <c r="Z78" s="66">
        <v>993.50171569698898</v>
      </c>
      <c r="AA78" s="105">
        <f t="shared" si="17"/>
        <v>1.284382695644921E-4</v>
      </c>
      <c r="AB78" s="101">
        <v>0</v>
      </c>
      <c r="AC78" s="67">
        <f t="shared" si="18"/>
        <v>0</v>
      </c>
      <c r="AD78" s="66">
        <v>0</v>
      </c>
      <c r="AE78" s="73">
        <f t="shared" si="19"/>
        <v>0</v>
      </c>
    </row>
    <row r="79" spans="2:31" x14ac:dyDescent="0.25">
      <c r="B79" s="72" t="s">
        <v>721</v>
      </c>
      <c r="C79" s="64" t="s">
        <v>366</v>
      </c>
      <c r="D79" s="64" t="s">
        <v>37</v>
      </c>
      <c r="E79" s="64" t="s">
        <v>722</v>
      </c>
      <c r="F79" s="64" t="s">
        <v>677</v>
      </c>
      <c r="G79" s="64" t="s">
        <v>1092</v>
      </c>
      <c r="H79" s="64" t="s">
        <v>779</v>
      </c>
      <c r="I79" s="65">
        <v>38720</v>
      </c>
      <c r="J79" s="65">
        <v>41908</v>
      </c>
      <c r="K79" s="112" t="s">
        <v>1</v>
      </c>
      <c r="L79" s="101">
        <v>812519</v>
      </c>
      <c r="M79" s="67">
        <f t="shared" si="10"/>
        <v>2.7619518449376409E-4</v>
      </c>
      <c r="N79" s="66">
        <v>3916.6756310120199</v>
      </c>
      <c r="O79" s="73">
        <f t="shared" si="11"/>
        <v>7.5896104859796661E-5</v>
      </c>
      <c r="P79" s="98">
        <v>812489</v>
      </c>
      <c r="Q79" s="67">
        <f t="shared" si="12"/>
        <v>2.9921536251039949E-4</v>
      </c>
      <c r="R79" s="66">
        <v>3909.4756310120201</v>
      </c>
      <c r="S79" s="105">
        <f t="shared" si="13"/>
        <v>1.1201330727664235E-4</v>
      </c>
      <c r="T79" s="101">
        <v>784989</v>
      </c>
      <c r="U79" s="67">
        <f t="shared" si="14"/>
        <v>3.4385748745826146E-4</v>
      </c>
      <c r="V79" s="66">
        <v>3816.98294601202</v>
      </c>
      <c r="W79" s="73">
        <f t="shared" si="15"/>
        <v>2.0382936381421052E-4</v>
      </c>
      <c r="X79" s="98">
        <v>784989</v>
      </c>
      <c r="Y79" s="67">
        <f t="shared" si="16"/>
        <v>4.4599834495660491E-4</v>
      </c>
      <c r="Z79" s="66">
        <v>3816.98294601202</v>
      </c>
      <c r="AA79" s="105">
        <f t="shared" si="17"/>
        <v>4.9345328427443074E-4</v>
      </c>
      <c r="AB79" s="101">
        <v>0</v>
      </c>
      <c r="AC79" s="67">
        <f t="shared" si="18"/>
        <v>0</v>
      </c>
      <c r="AD79" s="66">
        <v>0</v>
      </c>
      <c r="AE79" s="73">
        <f t="shared" si="19"/>
        <v>0</v>
      </c>
    </row>
    <row r="80" spans="2:31" x14ac:dyDescent="0.25">
      <c r="B80" s="72" t="s">
        <v>94</v>
      </c>
      <c r="C80" s="64" t="s">
        <v>95</v>
      </c>
      <c r="D80" s="64" t="s">
        <v>37</v>
      </c>
      <c r="E80" s="64" t="s">
        <v>96</v>
      </c>
      <c r="F80" s="64" t="s">
        <v>97</v>
      </c>
      <c r="G80" s="64" t="s">
        <v>1005</v>
      </c>
      <c r="H80" s="64" t="s">
        <v>782</v>
      </c>
      <c r="I80" s="65">
        <v>38720</v>
      </c>
      <c r="J80" s="65">
        <v>41214</v>
      </c>
      <c r="K80" s="112" t="s">
        <v>1</v>
      </c>
      <c r="L80" s="101">
        <v>107315</v>
      </c>
      <c r="M80" s="67">
        <f t="shared" si="10"/>
        <v>3.6479006920389921E-5</v>
      </c>
      <c r="N80" s="66">
        <v>3830.44685882873</v>
      </c>
      <c r="O80" s="73">
        <f t="shared" si="11"/>
        <v>7.4225190913352877E-5</v>
      </c>
      <c r="P80" s="98">
        <v>107315</v>
      </c>
      <c r="Q80" s="67">
        <f t="shared" si="12"/>
        <v>3.9520900132559975E-5</v>
      </c>
      <c r="R80" s="66">
        <v>3829.1399463287298</v>
      </c>
      <c r="S80" s="105">
        <f t="shared" si="13"/>
        <v>1.0971154955181433E-4</v>
      </c>
      <c r="T80" s="101">
        <v>98590</v>
      </c>
      <c r="U80" s="67">
        <f t="shared" si="14"/>
        <v>4.3186477375491882E-5</v>
      </c>
      <c r="V80" s="66">
        <v>458.82027719149897</v>
      </c>
      <c r="W80" s="73">
        <f t="shared" si="15"/>
        <v>2.4501300248855883E-5</v>
      </c>
      <c r="X80" s="98">
        <v>86790</v>
      </c>
      <c r="Y80" s="67">
        <f t="shared" si="16"/>
        <v>4.931049525379813E-5</v>
      </c>
      <c r="Z80" s="66">
        <v>379.54736560399999</v>
      </c>
      <c r="AA80" s="105">
        <f t="shared" si="17"/>
        <v>4.9067259860482521E-5</v>
      </c>
      <c r="AB80" s="101">
        <v>11800</v>
      </c>
      <c r="AC80" s="67">
        <f t="shared" si="18"/>
        <v>2.2569953759386441E-5</v>
      </c>
      <c r="AD80" s="66">
        <v>79.272911587500104</v>
      </c>
      <c r="AE80" s="73">
        <f t="shared" si="19"/>
        <v>7.2124523139912667E-6</v>
      </c>
    </row>
    <row r="81" spans="2:31" x14ac:dyDescent="0.25">
      <c r="B81" s="72" t="s">
        <v>381</v>
      </c>
      <c r="C81" s="64" t="s">
        <v>382</v>
      </c>
      <c r="D81" s="64" t="s">
        <v>37</v>
      </c>
      <c r="E81" s="64" t="s">
        <v>383</v>
      </c>
      <c r="F81" s="64" t="s">
        <v>326</v>
      </c>
      <c r="G81" s="64" t="s">
        <v>1045</v>
      </c>
      <c r="H81" s="64" t="s">
        <v>779</v>
      </c>
      <c r="I81" s="65">
        <v>38722</v>
      </c>
      <c r="J81" s="65">
        <v>41991</v>
      </c>
      <c r="K81" s="112" t="s">
        <v>1</v>
      </c>
      <c r="L81" s="101">
        <v>16348.125</v>
      </c>
      <c r="M81" s="67">
        <f t="shared" si="10"/>
        <v>5.5571296185099886E-6</v>
      </c>
      <c r="N81" s="66">
        <v>3795.1788106620002</v>
      </c>
      <c r="O81" s="73">
        <f t="shared" si="11"/>
        <v>7.354177780130743E-5</v>
      </c>
      <c r="P81" s="98">
        <v>16348.125</v>
      </c>
      <c r="Q81" s="67">
        <f t="shared" si="12"/>
        <v>6.0205247680157204E-6</v>
      </c>
      <c r="R81" s="66">
        <v>3786.7188106620001</v>
      </c>
      <c r="S81" s="105">
        <f t="shared" si="13"/>
        <v>1.0849610989879071E-4</v>
      </c>
      <c r="T81" s="101">
        <v>300</v>
      </c>
      <c r="U81" s="67">
        <f t="shared" si="14"/>
        <v>1.3141234620800858E-7</v>
      </c>
      <c r="V81" s="66">
        <v>1.481022082</v>
      </c>
      <c r="W81" s="73">
        <f t="shared" si="15"/>
        <v>7.9087539304899709E-8</v>
      </c>
      <c r="X81" s="98">
        <v>300</v>
      </c>
      <c r="Y81" s="67">
        <f t="shared" si="16"/>
        <v>1.7044761580987946E-7</v>
      </c>
      <c r="Z81" s="66">
        <v>1.481022082</v>
      </c>
      <c r="AA81" s="105">
        <f t="shared" si="17"/>
        <v>1.9146410156466908E-7</v>
      </c>
      <c r="AB81" s="101">
        <v>0</v>
      </c>
      <c r="AC81" s="67">
        <f t="shared" si="18"/>
        <v>0</v>
      </c>
      <c r="AD81" s="66">
        <v>0</v>
      </c>
      <c r="AE81" s="73">
        <f t="shared" si="19"/>
        <v>0</v>
      </c>
    </row>
    <row r="82" spans="2:31" x14ac:dyDescent="0.25">
      <c r="B82" s="72" t="s">
        <v>502</v>
      </c>
      <c r="C82" s="64" t="s">
        <v>42</v>
      </c>
      <c r="D82" s="64" t="s">
        <v>37</v>
      </c>
      <c r="E82" s="64" t="s">
        <v>363</v>
      </c>
      <c r="F82" s="64" t="s">
        <v>364</v>
      </c>
      <c r="G82" s="64" t="s">
        <v>1030</v>
      </c>
      <c r="H82" s="64" t="s">
        <v>778</v>
      </c>
      <c r="I82" s="65">
        <v>39503</v>
      </c>
      <c r="J82" s="65">
        <v>41975</v>
      </c>
      <c r="K82" s="112" t="s">
        <v>1</v>
      </c>
      <c r="L82" s="101">
        <v>259030</v>
      </c>
      <c r="M82" s="67">
        <f t="shared" si="10"/>
        <v>8.8050665448339944E-5</v>
      </c>
      <c r="N82" s="66">
        <v>3713.8903588920002</v>
      </c>
      <c r="O82" s="73">
        <f t="shared" si="11"/>
        <v>7.1966595825405E-5</v>
      </c>
      <c r="P82" s="98">
        <v>250440</v>
      </c>
      <c r="Q82" s="67">
        <f t="shared" si="12"/>
        <v>9.2229550661122116E-5</v>
      </c>
      <c r="R82" s="66">
        <v>3353.7255588920002</v>
      </c>
      <c r="S82" s="105">
        <f t="shared" si="13"/>
        <v>9.6090096730556585E-5</v>
      </c>
      <c r="T82" s="101">
        <v>209200</v>
      </c>
      <c r="U82" s="67">
        <f t="shared" si="14"/>
        <v>9.1638209422384645E-5</v>
      </c>
      <c r="V82" s="66">
        <v>2535.7558388920002</v>
      </c>
      <c r="W82" s="73">
        <f t="shared" si="15"/>
        <v>1.3541100569221628E-4</v>
      </c>
      <c r="X82" s="98">
        <v>174000</v>
      </c>
      <c r="Y82" s="67">
        <f t="shared" si="16"/>
        <v>9.88596171697301E-5</v>
      </c>
      <c r="Z82" s="66">
        <v>848.49801389200104</v>
      </c>
      <c r="AA82" s="105">
        <f t="shared" si="17"/>
        <v>1.0969242922418364E-4</v>
      </c>
      <c r="AB82" s="101">
        <v>35200</v>
      </c>
      <c r="AC82" s="67">
        <f t="shared" si="18"/>
        <v>6.7327319689017176E-5</v>
      </c>
      <c r="AD82" s="66">
        <v>1687.2578249999999</v>
      </c>
      <c r="AE82" s="73">
        <f t="shared" si="19"/>
        <v>1.5351103372542195E-4</v>
      </c>
    </row>
    <row r="83" spans="2:31" x14ac:dyDescent="0.25">
      <c r="B83" s="72" t="s">
        <v>316</v>
      </c>
      <c r="C83" s="64" t="s">
        <v>317</v>
      </c>
      <c r="D83" s="64" t="s">
        <v>318</v>
      </c>
      <c r="E83" s="64" t="s">
        <v>319</v>
      </c>
      <c r="F83" s="64" t="s">
        <v>320</v>
      </c>
      <c r="G83" s="64" t="s">
        <v>1057</v>
      </c>
      <c r="H83" s="64" t="s">
        <v>784</v>
      </c>
      <c r="I83" s="65">
        <v>38775</v>
      </c>
      <c r="J83" s="65">
        <v>41806</v>
      </c>
      <c r="K83" s="112" t="s">
        <v>1</v>
      </c>
      <c r="L83" s="101">
        <v>0</v>
      </c>
      <c r="M83" s="67">
        <f t="shared" si="10"/>
        <v>0</v>
      </c>
      <c r="N83" s="66">
        <v>3561.0822950000002</v>
      </c>
      <c r="O83" s="73">
        <f t="shared" si="11"/>
        <v>6.900552936671204E-5</v>
      </c>
      <c r="P83" s="98">
        <v>0</v>
      </c>
      <c r="Q83" s="67">
        <f t="shared" si="12"/>
        <v>0</v>
      </c>
      <c r="R83" s="66">
        <v>2892.3846950000002</v>
      </c>
      <c r="S83" s="105">
        <f t="shared" si="13"/>
        <v>8.2871874947440074E-5</v>
      </c>
      <c r="T83" s="101">
        <v>0</v>
      </c>
      <c r="U83" s="67">
        <f t="shared" si="14"/>
        <v>0</v>
      </c>
      <c r="V83" s="66">
        <v>324.24906249999998</v>
      </c>
      <c r="W83" s="73">
        <f t="shared" si="15"/>
        <v>1.7315110143675518E-5</v>
      </c>
      <c r="X83" s="98">
        <v>0</v>
      </c>
      <c r="Y83" s="67">
        <f t="shared" si="16"/>
        <v>0</v>
      </c>
      <c r="Z83" s="66">
        <v>184.89699999999999</v>
      </c>
      <c r="AA83" s="105">
        <f t="shared" si="17"/>
        <v>2.3903180389583565E-5</v>
      </c>
      <c r="AB83" s="101">
        <v>0</v>
      </c>
      <c r="AC83" s="67">
        <f t="shared" si="18"/>
        <v>0</v>
      </c>
      <c r="AD83" s="66">
        <v>139.35206249999999</v>
      </c>
      <c r="AE83" s="73">
        <f t="shared" si="19"/>
        <v>1.2678607175014647E-5</v>
      </c>
    </row>
    <row r="84" spans="2:31" x14ac:dyDescent="0.25">
      <c r="B84" s="72" t="s">
        <v>1012</v>
      </c>
      <c r="C84" s="64" t="s">
        <v>1013</v>
      </c>
      <c r="D84" s="64" t="s">
        <v>37</v>
      </c>
      <c r="E84" s="64" t="s">
        <v>1014</v>
      </c>
      <c r="F84" s="64" t="s">
        <v>1015</v>
      </c>
      <c r="G84" s="64" t="s">
        <v>1106</v>
      </c>
      <c r="H84" s="64" t="s">
        <v>779</v>
      </c>
      <c r="I84" s="65">
        <v>38720</v>
      </c>
      <c r="J84" s="65">
        <v>39862</v>
      </c>
      <c r="K84" s="112" t="s">
        <v>1</v>
      </c>
      <c r="L84" s="101">
        <v>89483</v>
      </c>
      <c r="M84" s="67">
        <f t="shared" si="10"/>
        <v>3.0417471707191455E-5</v>
      </c>
      <c r="N84" s="66">
        <v>3455.5236965510198</v>
      </c>
      <c r="O84" s="73">
        <f t="shared" si="11"/>
        <v>6.6960048144498366E-5</v>
      </c>
      <c r="P84" s="98">
        <v>88253</v>
      </c>
      <c r="Q84" s="67">
        <f t="shared" si="12"/>
        <v>3.2500936489762064E-5</v>
      </c>
      <c r="R84" s="66">
        <v>3279.0502565510201</v>
      </c>
      <c r="S84" s="105">
        <f t="shared" si="13"/>
        <v>9.3950518849384037E-5</v>
      </c>
      <c r="T84" s="101">
        <v>69410</v>
      </c>
      <c r="U84" s="67">
        <f t="shared" si="14"/>
        <v>3.0404436500992915E-5</v>
      </c>
      <c r="V84" s="66">
        <v>305.62265705099901</v>
      </c>
      <c r="W84" s="73">
        <f t="shared" si="15"/>
        <v>1.6320448017458239E-5</v>
      </c>
      <c r="X84" s="98">
        <v>61550</v>
      </c>
      <c r="Y84" s="67">
        <f t="shared" si="16"/>
        <v>3.4970169176993607E-5</v>
      </c>
      <c r="Z84" s="66">
        <v>250.69145705099899</v>
      </c>
      <c r="AA84" s="105">
        <f t="shared" si="17"/>
        <v>3.2408979702307607E-5</v>
      </c>
      <c r="AB84" s="101">
        <v>7860</v>
      </c>
      <c r="AC84" s="67">
        <f t="shared" si="18"/>
        <v>1.5033884453286222E-5</v>
      </c>
      <c r="AD84" s="66">
        <v>54.931199999999997</v>
      </c>
      <c r="AE84" s="73">
        <f t="shared" si="19"/>
        <v>4.9977811161005567E-6</v>
      </c>
    </row>
    <row r="85" spans="2:31" x14ac:dyDescent="0.25">
      <c r="B85" s="72" t="s">
        <v>17003</v>
      </c>
      <c r="C85" s="64" t="s">
        <v>17004</v>
      </c>
      <c r="D85" s="64" t="s">
        <v>59</v>
      </c>
      <c r="E85" s="64" t="s">
        <v>17005</v>
      </c>
      <c r="F85" s="64" t="s">
        <v>728</v>
      </c>
      <c r="G85" s="64" t="s">
        <v>1045</v>
      </c>
      <c r="H85" s="64" t="s">
        <v>779</v>
      </c>
      <c r="I85" s="65">
        <v>40088</v>
      </c>
      <c r="J85" s="65">
        <v>40816</v>
      </c>
      <c r="K85" s="112" t="s">
        <v>1</v>
      </c>
      <c r="L85" s="101">
        <v>489180</v>
      </c>
      <c r="M85" s="67">
        <f t="shared" si="10"/>
        <v>1.662843088600507E-4</v>
      </c>
      <c r="N85" s="66">
        <v>2874.4828830000001</v>
      </c>
      <c r="O85" s="73">
        <f t="shared" si="11"/>
        <v>5.5700822549220982E-5</v>
      </c>
      <c r="P85" s="98">
        <v>489180</v>
      </c>
      <c r="Q85" s="67">
        <f t="shared" si="12"/>
        <v>1.80150341768119E-4</v>
      </c>
      <c r="R85" s="66">
        <v>2874.4828830000001</v>
      </c>
      <c r="S85" s="105">
        <f t="shared" si="13"/>
        <v>8.2358956756453522E-5</v>
      </c>
      <c r="T85" s="101">
        <v>474480</v>
      </c>
      <c r="U85" s="67">
        <f t="shared" si="14"/>
        <v>2.0784176676258634E-4</v>
      </c>
      <c r="V85" s="66">
        <v>2779.60329</v>
      </c>
      <c r="W85" s="73">
        <f t="shared" si="15"/>
        <v>1.4843261766430809E-4</v>
      </c>
      <c r="X85" s="98">
        <v>474480</v>
      </c>
      <c r="Y85" s="67">
        <f t="shared" si="16"/>
        <v>2.6957994916490535E-4</v>
      </c>
      <c r="Z85" s="66">
        <v>2779.60329</v>
      </c>
      <c r="AA85" s="105">
        <f t="shared" si="17"/>
        <v>3.5934254667382358E-4</v>
      </c>
      <c r="AB85" s="101">
        <v>0</v>
      </c>
      <c r="AC85" s="67">
        <f t="shared" si="18"/>
        <v>0</v>
      </c>
      <c r="AD85" s="66">
        <v>0</v>
      </c>
      <c r="AE85" s="73">
        <f t="shared" si="19"/>
        <v>0</v>
      </c>
    </row>
    <row r="86" spans="2:31" x14ac:dyDescent="0.25">
      <c r="B86" s="72" t="s">
        <v>17124</v>
      </c>
      <c r="C86" s="64" t="s">
        <v>17125</v>
      </c>
      <c r="D86" s="64" t="s">
        <v>59</v>
      </c>
      <c r="E86" s="64" t="s">
        <v>17126</v>
      </c>
      <c r="F86" s="64" t="s">
        <v>17127</v>
      </c>
      <c r="G86" s="64" t="s">
        <v>889</v>
      </c>
      <c r="H86" s="64" t="s">
        <v>779</v>
      </c>
      <c r="I86" s="65">
        <v>41015</v>
      </c>
      <c r="J86" s="65">
        <v>41908</v>
      </c>
      <c r="K86" s="112" t="s">
        <v>1</v>
      </c>
      <c r="L86" s="101">
        <v>647222</v>
      </c>
      <c r="M86" s="67">
        <f t="shared" si="10"/>
        <v>2.2000667024207803E-4</v>
      </c>
      <c r="N86" s="66">
        <v>2842.22052479999</v>
      </c>
      <c r="O86" s="73">
        <f t="shared" si="11"/>
        <v>5.5075652749203712E-5</v>
      </c>
      <c r="P86" s="98">
        <v>647222</v>
      </c>
      <c r="Q86" s="67">
        <f t="shared" si="12"/>
        <v>2.3835247659316716E-4</v>
      </c>
      <c r="R86" s="66">
        <v>2842.22052479999</v>
      </c>
      <c r="S86" s="105">
        <f t="shared" si="13"/>
        <v>8.1434583826779747E-5</v>
      </c>
      <c r="T86" s="101">
        <v>609990</v>
      </c>
      <c r="U86" s="67">
        <f t="shared" si="14"/>
        <v>2.672007235447438E-4</v>
      </c>
      <c r="V86" s="66">
        <v>2718.7908599999901</v>
      </c>
      <c r="W86" s="73">
        <f t="shared" si="15"/>
        <v>1.4518519447845161E-4</v>
      </c>
      <c r="X86" s="98">
        <v>609990</v>
      </c>
      <c r="Y86" s="67">
        <f t="shared" si="16"/>
        <v>3.4657113722622794E-4</v>
      </c>
      <c r="Z86" s="66">
        <v>2718.7908599999901</v>
      </c>
      <c r="AA86" s="105">
        <f t="shared" si="17"/>
        <v>3.5148081563319471E-4</v>
      </c>
      <c r="AB86" s="101">
        <v>0</v>
      </c>
      <c r="AC86" s="67">
        <f t="shared" si="18"/>
        <v>0</v>
      </c>
      <c r="AD86" s="66">
        <v>0</v>
      </c>
      <c r="AE86" s="73">
        <f t="shared" si="19"/>
        <v>0</v>
      </c>
    </row>
    <row r="87" spans="2:31" x14ac:dyDescent="0.25">
      <c r="B87" s="72" t="s">
        <v>125</v>
      </c>
      <c r="C87" s="64" t="s">
        <v>126</v>
      </c>
      <c r="D87" s="64" t="s">
        <v>37</v>
      </c>
      <c r="E87" s="64" t="s">
        <v>127</v>
      </c>
      <c r="F87" s="64" t="s">
        <v>128</v>
      </c>
      <c r="G87" s="64" t="s">
        <v>1066</v>
      </c>
      <c r="H87" s="64" t="s">
        <v>797</v>
      </c>
      <c r="I87" s="65">
        <v>39150</v>
      </c>
      <c r="J87" s="65">
        <v>41862</v>
      </c>
      <c r="K87" s="112" t="s">
        <v>1</v>
      </c>
      <c r="L87" s="101">
        <v>418180</v>
      </c>
      <c r="M87" s="67">
        <f t="shared" si="10"/>
        <v>1.4214966327138475E-4</v>
      </c>
      <c r="N87" s="66">
        <v>2809.7164299999999</v>
      </c>
      <c r="O87" s="73">
        <f t="shared" si="11"/>
        <v>5.4445798653608008E-5</v>
      </c>
      <c r="P87" s="98">
        <v>418180</v>
      </c>
      <c r="Q87" s="67">
        <f t="shared" si="12"/>
        <v>1.5400316840547855E-4</v>
      </c>
      <c r="R87" s="66">
        <v>2809.7164299999999</v>
      </c>
      <c r="S87" s="105">
        <f t="shared" si="13"/>
        <v>8.0503284721165954E-5</v>
      </c>
      <c r="T87" s="101">
        <v>410980</v>
      </c>
      <c r="U87" s="67">
        <f t="shared" si="14"/>
        <v>1.8002615348189122E-4</v>
      </c>
      <c r="V87" s="66">
        <v>2758.5210000000002</v>
      </c>
      <c r="W87" s="73">
        <f t="shared" si="15"/>
        <v>1.4730680971095154E-4</v>
      </c>
      <c r="X87" s="98">
        <v>1300</v>
      </c>
      <c r="Y87" s="67">
        <f t="shared" si="16"/>
        <v>7.3860633517614433E-7</v>
      </c>
      <c r="Z87" s="66">
        <v>3.9350999999999998</v>
      </c>
      <c r="AA87" s="105">
        <f t="shared" si="17"/>
        <v>5.0872326295748593E-7</v>
      </c>
      <c r="AB87" s="101">
        <v>409680</v>
      </c>
      <c r="AC87" s="67">
        <f t="shared" si="18"/>
        <v>7.8359819119876585E-4</v>
      </c>
      <c r="AD87" s="66">
        <v>2754.5859</v>
      </c>
      <c r="AE87" s="73">
        <f t="shared" si="19"/>
        <v>2.5061927272109218E-4</v>
      </c>
    </row>
    <row r="88" spans="2:31" x14ac:dyDescent="0.25">
      <c r="B88" s="72" t="s">
        <v>17066</v>
      </c>
      <c r="C88" s="64" t="s">
        <v>17067</v>
      </c>
      <c r="D88" s="64" t="s">
        <v>59</v>
      </c>
      <c r="E88" s="64" t="s">
        <v>17068</v>
      </c>
      <c r="F88" s="64" t="s">
        <v>642</v>
      </c>
      <c r="G88" s="64" t="s">
        <v>1045</v>
      </c>
      <c r="H88" s="64" t="s">
        <v>779</v>
      </c>
      <c r="I88" s="65">
        <v>40823</v>
      </c>
      <c r="J88" s="65">
        <v>41906</v>
      </c>
      <c r="K88" s="112" t="s">
        <v>1</v>
      </c>
      <c r="L88" s="101">
        <v>402600</v>
      </c>
      <c r="M88" s="67">
        <f t="shared" si="10"/>
        <v>1.368536382253085E-4</v>
      </c>
      <c r="N88" s="66">
        <v>2416.6257390000001</v>
      </c>
      <c r="O88" s="73">
        <f t="shared" si="11"/>
        <v>4.6828611244132084E-5</v>
      </c>
      <c r="P88" s="98">
        <v>402600</v>
      </c>
      <c r="Q88" s="67">
        <f t="shared" si="12"/>
        <v>1.4826552106759211E-4</v>
      </c>
      <c r="R88" s="66">
        <v>2416.6257390000001</v>
      </c>
      <c r="S88" s="105">
        <f t="shared" si="13"/>
        <v>6.924054963483097E-5</v>
      </c>
      <c r="T88" s="101">
        <v>385820</v>
      </c>
      <c r="U88" s="67">
        <f t="shared" si="14"/>
        <v>1.6900503804657954E-4</v>
      </c>
      <c r="V88" s="66">
        <v>2313.6571800000002</v>
      </c>
      <c r="W88" s="73">
        <f t="shared" si="15"/>
        <v>1.2355079332389957E-4</v>
      </c>
      <c r="X88" s="98">
        <v>385820</v>
      </c>
      <c r="Y88" s="67">
        <f t="shared" si="16"/>
        <v>2.1920699710589232E-4</v>
      </c>
      <c r="Z88" s="66">
        <v>2313.6571800000002</v>
      </c>
      <c r="AA88" s="105">
        <f t="shared" si="17"/>
        <v>2.9910579908378837E-4</v>
      </c>
      <c r="AB88" s="101">
        <v>0</v>
      </c>
      <c r="AC88" s="67">
        <f t="shared" si="18"/>
        <v>0</v>
      </c>
      <c r="AD88" s="66">
        <v>0</v>
      </c>
      <c r="AE88" s="73">
        <f t="shared" si="19"/>
        <v>0</v>
      </c>
    </row>
    <row r="89" spans="2:31" x14ac:dyDescent="0.25">
      <c r="B89" s="72" t="s">
        <v>158</v>
      </c>
      <c r="C89" s="64" t="s">
        <v>159</v>
      </c>
      <c r="D89" s="64" t="s">
        <v>37</v>
      </c>
      <c r="E89" s="64" t="s">
        <v>160</v>
      </c>
      <c r="F89" s="64" t="s">
        <v>47</v>
      </c>
      <c r="G89" s="64" t="s">
        <v>435</v>
      </c>
      <c r="H89" s="64" t="s">
        <v>788</v>
      </c>
      <c r="I89" s="65">
        <v>38720</v>
      </c>
      <c r="J89" s="65">
        <v>42003</v>
      </c>
      <c r="K89" s="112" t="s">
        <v>1</v>
      </c>
      <c r="L89" s="101">
        <v>139755</v>
      </c>
      <c r="M89" s="67">
        <f t="shared" si="10"/>
        <v>4.7506160482309959E-5</v>
      </c>
      <c r="N89" s="66">
        <v>2383.5635983161001</v>
      </c>
      <c r="O89" s="73">
        <f t="shared" si="11"/>
        <v>4.6187943511433923E-5</v>
      </c>
      <c r="P89" s="98">
        <v>139665</v>
      </c>
      <c r="Q89" s="67">
        <f t="shared" si="12"/>
        <v>5.1434436164692623E-5</v>
      </c>
      <c r="R89" s="66">
        <v>2332.6593508161</v>
      </c>
      <c r="S89" s="105">
        <f t="shared" si="13"/>
        <v>6.6834765911319614E-5</v>
      </c>
      <c r="T89" s="101">
        <v>124100</v>
      </c>
      <c r="U89" s="67">
        <f t="shared" si="14"/>
        <v>5.436090721471288E-5</v>
      </c>
      <c r="V89" s="66">
        <v>562.85828169649994</v>
      </c>
      <c r="W89" s="73">
        <f t="shared" si="15"/>
        <v>3.0056997135820055E-5</v>
      </c>
      <c r="X89" s="98">
        <v>111100</v>
      </c>
      <c r="Y89" s="67">
        <f t="shared" si="16"/>
        <v>6.3122433721592031E-5</v>
      </c>
      <c r="Z89" s="66">
        <v>465.71947160899902</v>
      </c>
      <c r="AA89" s="105">
        <f t="shared" si="17"/>
        <v>6.020744815119469E-5</v>
      </c>
      <c r="AB89" s="101">
        <v>13000</v>
      </c>
      <c r="AC89" s="67">
        <f t="shared" si="18"/>
        <v>2.4865203294239299E-5</v>
      </c>
      <c r="AD89" s="66">
        <v>97.138810087500104</v>
      </c>
      <c r="AE89" s="73">
        <f t="shared" si="19"/>
        <v>8.8379374689754885E-6</v>
      </c>
    </row>
    <row r="90" spans="2:31" x14ac:dyDescent="0.25">
      <c r="B90" s="72" t="s">
        <v>17162</v>
      </c>
      <c r="C90" s="64" t="s">
        <v>17163</v>
      </c>
      <c r="D90" s="64" t="s">
        <v>37</v>
      </c>
      <c r="E90" s="64" t="s">
        <v>17164</v>
      </c>
      <c r="F90" s="64" t="s">
        <v>17165</v>
      </c>
      <c r="G90" s="64" t="s">
        <v>416</v>
      </c>
      <c r="H90" s="64" t="s">
        <v>779</v>
      </c>
      <c r="I90" s="65">
        <v>40430</v>
      </c>
      <c r="J90" s="65">
        <v>41034</v>
      </c>
      <c r="K90" s="112" t="s">
        <v>1</v>
      </c>
      <c r="L90" s="101">
        <v>312720</v>
      </c>
      <c r="M90" s="67">
        <f t="shared" si="10"/>
        <v>1.0630121645757197E-4</v>
      </c>
      <c r="N90" s="66">
        <v>2298.5565012100101</v>
      </c>
      <c r="O90" s="73">
        <f t="shared" si="11"/>
        <v>4.4540702799257894E-5</v>
      </c>
      <c r="P90" s="98">
        <v>308400</v>
      </c>
      <c r="Q90" s="67">
        <f t="shared" si="12"/>
        <v>1.1357448260617339E-4</v>
      </c>
      <c r="R90" s="66">
        <v>1488.5565012100101</v>
      </c>
      <c r="S90" s="105">
        <f t="shared" si="13"/>
        <v>4.2649744494127491E-5</v>
      </c>
      <c r="T90" s="101">
        <v>285600</v>
      </c>
      <c r="U90" s="67">
        <f t="shared" si="14"/>
        <v>1.2510455359002415E-4</v>
      </c>
      <c r="V90" s="66">
        <v>1395.89805871001</v>
      </c>
      <c r="W90" s="73">
        <f t="shared" si="15"/>
        <v>7.4541861276489137E-5</v>
      </c>
      <c r="X90" s="98">
        <v>285600</v>
      </c>
      <c r="Y90" s="67">
        <f t="shared" si="16"/>
        <v>1.6226613025100526E-4</v>
      </c>
      <c r="Z90" s="66">
        <v>1395.89805871001</v>
      </c>
      <c r="AA90" s="105">
        <f t="shared" si="17"/>
        <v>1.8045940768544042E-4</v>
      </c>
      <c r="AB90" s="101">
        <v>0</v>
      </c>
      <c r="AC90" s="67">
        <f t="shared" si="18"/>
        <v>0</v>
      </c>
      <c r="AD90" s="66">
        <v>0</v>
      </c>
      <c r="AE90" s="73">
        <f t="shared" si="19"/>
        <v>0</v>
      </c>
    </row>
    <row r="91" spans="2:31" x14ac:dyDescent="0.25">
      <c r="B91" s="72" t="s">
        <v>1151</v>
      </c>
      <c r="C91" s="64" t="s">
        <v>1152</v>
      </c>
      <c r="D91" s="64" t="s">
        <v>37</v>
      </c>
      <c r="E91" s="64" t="s">
        <v>1153</v>
      </c>
      <c r="F91" s="64" t="s">
        <v>1154</v>
      </c>
      <c r="G91" s="64" t="s">
        <v>1092</v>
      </c>
      <c r="H91" s="64" t="s">
        <v>779</v>
      </c>
      <c r="I91" s="65">
        <v>39742</v>
      </c>
      <c r="J91" s="65">
        <v>42003</v>
      </c>
      <c r="K91" s="112" t="s">
        <v>1</v>
      </c>
      <c r="L91" s="101">
        <v>71305</v>
      </c>
      <c r="M91" s="67">
        <f t="shared" si="10"/>
        <v>2.4238322587321466E-5</v>
      </c>
      <c r="N91" s="66">
        <v>2267.70579051297</v>
      </c>
      <c r="O91" s="73">
        <f t="shared" si="11"/>
        <v>4.394288745924803E-5</v>
      </c>
      <c r="P91" s="98">
        <v>71305</v>
      </c>
      <c r="Q91" s="67">
        <f t="shared" si="12"/>
        <v>2.6259495727085582E-5</v>
      </c>
      <c r="R91" s="66">
        <v>1738.2672792629901</v>
      </c>
      <c r="S91" s="105">
        <f t="shared" si="13"/>
        <v>4.9804394568029406E-5</v>
      </c>
      <c r="T91" s="101">
        <v>69500</v>
      </c>
      <c r="U91" s="67">
        <f t="shared" si="14"/>
        <v>3.044386020485532E-5</v>
      </c>
      <c r="V91" s="66">
        <v>269.67393526299799</v>
      </c>
      <c r="W91" s="73">
        <f t="shared" si="15"/>
        <v>1.4400762968920631E-5</v>
      </c>
      <c r="X91" s="98">
        <v>69500</v>
      </c>
      <c r="Y91" s="67">
        <f t="shared" si="16"/>
        <v>3.9487030995955412E-5</v>
      </c>
      <c r="Z91" s="66">
        <v>269.67393526299799</v>
      </c>
      <c r="AA91" s="105">
        <f t="shared" si="17"/>
        <v>3.4863003298919516E-5</v>
      </c>
      <c r="AB91" s="101">
        <v>0</v>
      </c>
      <c r="AC91" s="67">
        <f t="shared" si="18"/>
        <v>0</v>
      </c>
      <c r="AD91" s="66">
        <v>0</v>
      </c>
      <c r="AE91" s="73">
        <f t="shared" si="19"/>
        <v>0</v>
      </c>
    </row>
    <row r="92" spans="2:31" x14ac:dyDescent="0.25">
      <c r="B92" s="72" t="s">
        <v>1163</v>
      </c>
      <c r="C92" s="64" t="s">
        <v>1164</v>
      </c>
      <c r="D92" s="64" t="s">
        <v>59</v>
      </c>
      <c r="E92" s="64" t="s">
        <v>1165</v>
      </c>
      <c r="F92" s="64" t="s">
        <v>1166</v>
      </c>
      <c r="G92" s="64" t="s">
        <v>1167</v>
      </c>
      <c r="H92" s="64" t="s">
        <v>779</v>
      </c>
      <c r="I92" s="65">
        <v>38721</v>
      </c>
      <c r="J92" s="65">
        <v>41995</v>
      </c>
      <c r="K92" s="112" t="s">
        <v>1</v>
      </c>
      <c r="L92" s="101">
        <v>631642.5</v>
      </c>
      <c r="M92" s="67">
        <f t="shared" si="10"/>
        <v>2.1471081515829463E-4</v>
      </c>
      <c r="N92" s="66">
        <v>2206.2836887499998</v>
      </c>
      <c r="O92" s="73">
        <f t="shared" si="11"/>
        <v>4.2752669346928381E-5</v>
      </c>
      <c r="P92" s="98">
        <v>631642.5</v>
      </c>
      <c r="Q92" s="67">
        <f t="shared" si="12"/>
        <v>2.3261501339030439E-4</v>
      </c>
      <c r="R92" s="66">
        <v>2206.2836887499998</v>
      </c>
      <c r="S92" s="105">
        <f t="shared" si="13"/>
        <v>6.3213882395635746E-5</v>
      </c>
      <c r="T92" s="101">
        <v>569900</v>
      </c>
      <c r="U92" s="67">
        <f t="shared" si="14"/>
        <v>2.4963965367981363E-4</v>
      </c>
      <c r="V92" s="66">
        <v>1991.6524875</v>
      </c>
      <c r="W92" s="73">
        <f t="shared" si="15"/>
        <v>1.0635553399321803E-4</v>
      </c>
      <c r="X92" s="98">
        <v>569900</v>
      </c>
      <c r="Y92" s="67">
        <f t="shared" si="16"/>
        <v>3.2379365416683437E-4</v>
      </c>
      <c r="Z92" s="66">
        <v>1991.6524875</v>
      </c>
      <c r="AA92" s="105">
        <f t="shared" si="17"/>
        <v>2.5747756146435758E-4</v>
      </c>
      <c r="AB92" s="101">
        <v>0</v>
      </c>
      <c r="AC92" s="67">
        <f t="shared" si="18"/>
        <v>0</v>
      </c>
      <c r="AD92" s="66">
        <v>0</v>
      </c>
      <c r="AE92" s="73">
        <f t="shared" si="19"/>
        <v>0</v>
      </c>
    </row>
    <row r="93" spans="2:31" x14ac:dyDescent="0.25">
      <c r="B93" s="72" t="s">
        <v>17047</v>
      </c>
      <c r="C93" s="64" t="s">
        <v>17048</v>
      </c>
      <c r="D93" s="64" t="s">
        <v>59</v>
      </c>
      <c r="E93" s="64" t="s">
        <v>17049</v>
      </c>
      <c r="F93" s="64" t="s">
        <v>1221</v>
      </c>
      <c r="G93" s="64" t="s">
        <v>1167</v>
      </c>
      <c r="H93" s="64" t="s">
        <v>779</v>
      </c>
      <c r="I93" s="65">
        <v>38810</v>
      </c>
      <c r="J93" s="65">
        <v>41900</v>
      </c>
      <c r="K93" s="112" t="s">
        <v>1</v>
      </c>
      <c r="L93" s="101">
        <v>556534</v>
      </c>
      <c r="M93" s="67">
        <f t="shared" si="10"/>
        <v>1.8917958940905077E-4</v>
      </c>
      <c r="N93" s="66">
        <v>1881.4272397500099</v>
      </c>
      <c r="O93" s="73">
        <f t="shared" si="11"/>
        <v>3.645770355439126E-5</v>
      </c>
      <c r="P93" s="98">
        <v>556534</v>
      </c>
      <c r="Q93" s="67">
        <f t="shared" si="12"/>
        <v>2.0495480253808073E-4</v>
      </c>
      <c r="R93" s="66">
        <v>1881.4272397500099</v>
      </c>
      <c r="S93" s="105">
        <f t="shared" si="13"/>
        <v>5.3906177558193092E-5</v>
      </c>
      <c r="T93" s="101">
        <v>523039</v>
      </c>
      <c r="U93" s="67">
        <f t="shared" si="14"/>
        <v>2.2911260716096865E-4</v>
      </c>
      <c r="V93" s="66">
        <v>1768.7886585000099</v>
      </c>
      <c r="W93" s="73">
        <f t="shared" si="15"/>
        <v>9.4454461045085465E-5</v>
      </c>
      <c r="X93" s="98">
        <v>516139</v>
      </c>
      <c r="Y93" s="67">
        <f t="shared" si="16"/>
        <v>2.9324887325498462E-4</v>
      </c>
      <c r="Z93" s="66">
        <v>1722.3947835000099</v>
      </c>
      <c r="AA93" s="105">
        <f t="shared" si="17"/>
        <v>2.2266836785928636E-4</v>
      </c>
      <c r="AB93" s="101">
        <v>6900</v>
      </c>
      <c r="AC93" s="67">
        <f t="shared" si="18"/>
        <v>1.3197684825403936E-5</v>
      </c>
      <c r="AD93" s="66">
        <v>46.393875000000001</v>
      </c>
      <c r="AE93" s="73">
        <f t="shared" si="19"/>
        <v>4.2210334450681895E-6</v>
      </c>
    </row>
    <row r="94" spans="2:31" x14ac:dyDescent="0.25">
      <c r="B94" s="72" t="s">
        <v>946</v>
      </c>
      <c r="C94" s="64" t="s">
        <v>156</v>
      </c>
      <c r="D94" s="64" t="s">
        <v>37</v>
      </c>
      <c r="E94" s="64" t="s">
        <v>947</v>
      </c>
      <c r="F94" s="64" t="s">
        <v>677</v>
      </c>
      <c r="G94" s="64" t="s">
        <v>1092</v>
      </c>
      <c r="H94" s="64" t="s">
        <v>779</v>
      </c>
      <c r="I94" s="65">
        <v>38720</v>
      </c>
      <c r="J94" s="65">
        <v>40295</v>
      </c>
      <c r="K94" s="112" t="s">
        <v>1</v>
      </c>
      <c r="L94" s="101">
        <v>89200</v>
      </c>
      <c r="M94" s="67">
        <f t="shared" si="10"/>
        <v>3.0321273049422546E-5</v>
      </c>
      <c r="N94" s="66">
        <v>1862.04154160795</v>
      </c>
      <c r="O94" s="73">
        <f t="shared" si="11"/>
        <v>3.6082053611025901E-5</v>
      </c>
      <c r="P94" s="98">
        <v>89200</v>
      </c>
      <c r="Q94" s="67">
        <f t="shared" si="12"/>
        <v>3.2849688224613052E-5</v>
      </c>
      <c r="R94" s="66">
        <v>356.80596410800001</v>
      </c>
      <c r="S94" s="105">
        <f t="shared" si="13"/>
        <v>1.0223114265946206E-5</v>
      </c>
      <c r="T94" s="101">
        <v>89200</v>
      </c>
      <c r="U94" s="67">
        <f t="shared" si="14"/>
        <v>3.9073270939181216E-5</v>
      </c>
      <c r="V94" s="66">
        <v>356.80596410800001</v>
      </c>
      <c r="W94" s="73">
        <f t="shared" si="15"/>
        <v>1.9053669795731033E-5</v>
      </c>
      <c r="X94" s="98">
        <v>89200</v>
      </c>
      <c r="Y94" s="67">
        <f t="shared" si="16"/>
        <v>5.0679757767470829E-5</v>
      </c>
      <c r="Z94" s="66">
        <v>356.80596410800001</v>
      </c>
      <c r="AA94" s="105">
        <f t="shared" si="17"/>
        <v>4.6127288837313768E-5</v>
      </c>
      <c r="AB94" s="101">
        <v>0</v>
      </c>
      <c r="AC94" s="67">
        <f t="shared" si="18"/>
        <v>0</v>
      </c>
      <c r="AD94" s="66">
        <v>0</v>
      </c>
      <c r="AE94" s="73">
        <f t="shared" si="19"/>
        <v>0</v>
      </c>
    </row>
    <row r="95" spans="2:31" x14ac:dyDescent="0.25">
      <c r="B95" s="72" t="s">
        <v>700</v>
      </c>
      <c r="C95" s="64" t="s">
        <v>701</v>
      </c>
      <c r="D95" s="64" t="s">
        <v>37</v>
      </c>
      <c r="E95" s="64" t="s">
        <v>702</v>
      </c>
      <c r="F95" s="64" t="s">
        <v>677</v>
      </c>
      <c r="G95" s="64" t="s">
        <v>1092</v>
      </c>
      <c r="H95" s="64" t="s">
        <v>779</v>
      </c>
      <c r="I95" s="65">
        <v>40301</v>
      </c>
      <c r="J95" s="65">
        <v>42004</v>
      </c>
      <c r="K95" s="112" t="s">
        <v>1</v>
      </c>
      <c r="L95" s="101">
        <v>179100</v>
      </c>
      <c r="M95" s="67">
        <f t="shared" si="10"/>
        <v>6.0880493308874198E-5</v>
      </c>
      <c r="N95" s="66">
        <v>1761.9339334369499</v>
      </c>
      <c r="O95" s="73">
        <f t="shared" si="11"/>
        <v>3.4142199958900389E-5</v>
      </c>
      <c r="P95" s="98">
        <v>179100</v>
      </c>
      <c r="Q95" s="67">
        <f t="shared" si="12"/>
        <v>6.5957165482378904E-5</v>
      </c>
      <c r="R95" s="66">
        <v>671.32962718699696</v>
      </c>
      <c r="S95" s="105">
        <f t="shared" si="13"/>
        <v>1.9234766733804881E-5</v>
      </c>
      <c r="T95" s="101">
        <v>179100</v>
      </c>
      <c r="U95" s="67">
        <f t="shared" si="14"/>
        <v>7.845317068618112E-5</v>
      </c>
      <c r="V95" s="66">
        <v>671.32962718699696</v>
      </c>
      <c r="W95" s="73">
        <f t="shared" si="15"/>
        <v>3.5849437305483263E-5</v>
      </c>
      <c r="X95" s="98">
        <v>179100</v>
      </c>
      <c r="Y95" s="67">
        <f t="shared" si="16"/>
        <v>1.0175722663849804E-4</v>
      </c>
      <c r="Z95" s="66">
        <v>671.32962718699696</v>
      </c>
      <c r="AA95" s="105">
        <f t="shared" si="17"/>
        <v>8.6788391263907324E-5</v>
      </c>
      <c r="AB95" s="101">
        <v>0</v>
      </c>
      <c r="AC95" s="67">
        <f t="shared" si="18"/>
        <v>0</v>
      </c>
      <c r="AD95" s="66">
        <v>0</v>
      </c>
      <c r="AE95" s="73">
        <f t="shared" si="19"/>
        <v>0</v>
      </c>
    </row>
    <row r="96" spans="2:31" x14ac:dyDescent="0.25">
      <c r="B96" s="72" t="s">
        <v>634</v>
      </c>
      <c r="C96" s="64" t="s">
        <v>635</v>
      </c>
      <c r="D96" s="64" t="s">
        <v>37</v>
      </c>
      <c r="E96" s="64" t="s">
        <v>636</v>
      </c>
      <c r="F96" s="64" t="s">
        <v>637</v>
      </c>
      <c r="G96" s="64" t="s">
        <v>1070</v>
      </c>
      <c r="H96" s="64" t="s">
        <v>853</v>
      </c>
      <c r="I96" s="65">
        <v>38730</v>
      </c>
      <c r="J96" s="65">
        <v>41984</v>
      </c>
      <c r="K96" s="112" t="s">
        <v>1</v>
      </c>
      <c r="L96" s="101">
        <v>17690</v>
      </c>
      <c r="M96" s="67">
        <f t="shared" si="10"/>
        <v>6.0132659220211304E-6</v>
      </c>
      <c r="N96" s="66">
        <v>1641.565472</v>
      </c>
      <c r="O96" s="73">
        <f t="shared" si="11"/>
        <v>3.1809737883487052E-5</v>
      </c>
      <c r="P96" s="98">
        <v>17690</v>
      </c>
      <c r="Q96" s="67">
        <f t="shared" si="12"/>
        <v>6.5146971378184411E-6</v>
      </c>
      <c r="R96" s="66">
        <v>1641.565472</v>
      </c>
      <c r="S96" s="105">
        <f t="shared" si="13"/>
        <v>4.7033718837189265E-5</v>
      </c>
      <c r="T96" s="101">
        <v>15690</v>
      </c>
      <c r="U96" s="67">
        <f t="shared" si="14"/>
        <v>6.8728657066788484E-6</v>
      </c>
      <c r="V96" s="66">
        <v>73.456230000000005</v>
      </c>
      <c r="W96" s="73">
        <f t="shared" si="15"/>
        <v>3.9226103026563479E-6</v>
      </c>
      <c r="X96" s="98">
        <v>14890</v>
      </c>
      <c r="Y96" s="67">
        <f t="shared" si="16"/>
        <v>8.4598833313636836E-6</v>
      </c>
      <c r="Z96" s="66">
        <v>68.07723</v>
      </c>
      <c r="AA96" s="105">
        <f t="shared" si="17"/>
        <v>8.8009124491645078E-6</v>
      </c>
      <c r="AB96" s="101">
        <v>800</v>
      </c>
      <c r="AC96" s="67">
        <f t="shared" si="18"/>
        <v>1.5301663565685723E-6</v>
      </c>
      <c r="AD96" s="66">
        <v>5.3789999999999996</v>
      </c>
      <c r="AE96" s="73">
        <f t="shared" si="19"/>
        <v>4.8939518203689148E-7</v>
      </c>
    </row>
    <row r="97" spans="2:31" x14ac:dyDescent="0.25">
      <c r="B97" s="72" t="s">
        <v>1135</v>
      </c>
      <c r="C97" s="64" t="s">
        <v>1136</v>
      </c>
      <c r="D97" s="64" t="s">
        <v>59</v>
      </c>
      <c r="E97" s="64" t="s">
        <v>1137</v>
      </c>
      <c r="F97" s="64" t="s">
        <v>1138</v>
      </c>
      <c r="G97" s="64" t="s">
        <v>1139</v>
      </c>
      <c r="H97" s="64" t="s">
        <v>779</v>
      </c>
      <c r="I97" s="65">
        <v>38737</v>
      </c>
      <c r="J97" s="65">
        <v>41948</v>
      </c>
      <c r="K97" s="112" t="s">
        <v>1</v>
      </c>
      <c r="L97" s="101">
        <v>388276</v>
      </c>
      <c r="M97" s="67">
        <f t="shared" si="10"/>
        <v>1.3198455845894158E-4</v>
      </c>
      <c r="N97" s="66">
        <v>1422.5534554999999</v>
      </c>
      <c r="O97" s="73">
        <f t="shared" si="11"/>
        <v>2.7565792115237522E-5</v>
      </c>
      <c r="P97" s="98">
        <v>388276</v>
      </c>
      <c r="Q97" s="67">
        <f t="shared" si="12"/>
        <v>1.4299042090919125E-4</v>
      </c>
      <c r="R97" s="66">
        <v>1422.5534554999999</v>
      </c>
      <c r="S97" s="105">
        <f t="shared" si="13"/>
        <v>4.0758641917182717E-5</v>
      </c>
      <c r="T97" s="101">
        <v>328786</v>
      </c>
      <c r="U97" s="67">
        <f t="shared" si="14"/>
        <v>1.4402179886782102E-4</v>
      </c>
      <c r="V97" s="66">
        <v>995.23522200000298</v>
      </c>
      <c r="W97" s="73">
        <f t="shared" si="15"/>
        <v>5.3146206052007958E-5</v>
      </c>
      <c r="X97" s="98">
        <v>328786</v>
      </c>
      <c r="Y97" s="67">
        <f t="shared" si="16"/>
        <v>1.8680263270555677E-4</v>
      </c>
      <c r="Z97" s="66">
        <v>995.23522200000298</v>
      </c>
      <c r="AA97" s="105">
        <f t="shared" si="17"/>
        <v>1.2866237441133883E-4</v>
      </c>
      <c r="AB97" s="101">
        <v>0</v>
      </c>
      <c r="AC97" s="67">
        <f t="shared" si="18"/>
        <v>0</v>
      </c>
      <c r="AD97" s="66">
        <v>0</v>
      </c>
      <c r="AE97" s="73">
        <f t="shared" si="19"/>
        <v>0</v>
      </c>
    </row>
    <row r="98" spans="2:31" x14ac:dyDescent="0.25">
      <c r="B98" s="72" t="s">
        <v>652</v>
      </c>
      <c r="C98" s="64" t="s">
        <v>653</v>
      </c>
      <c r="D98" s="64" t="s">
        <v>37</v>
      </c>
      <c r="E98" s="64" t="s">
        <v>654</v>
      </c>
      <c r="F98" s="64" t="s">
        <v>655</v>
      </c>
      <c r="G98" s="64" t="s">
        <v>655</v>
      </c>
      <c r="H98" s="64" t="s">
        <v>779</v>
      </c>
      <c r="I98" s="65">
        <v>38726</v>
      </c>
      <c r="J98" s="65">
        <v>41996</v>
      </c>
      <c r="K98" s="112" t="s">
        <v>1</v>
      </c>
      <c r="L98" s="101">
        <v>17300</v>
      </c>
      <c r="M98" s="67">
        <f t="shared" si="10"/>
        <v>5.880695333576346E-6</v>
      </c>
      <c r="N98" s="66">
        <v>1379.8649179199999</v>
      </c>
      <c r="O98" s="73">
        <f t="shared" si="11"/>
        <v>2.6738587100140087E-5</v>
      </c>
      <c r="P98" s="98">
        <v>17300</v>
      </c>
      <c r="Q98" s="67">
        <f t="shared" si="12"/>
        <v>6.3710718193475988E-6</v>
      </c>
      <c r="R98" s="66">
        <v>1379.8649179199999</v>
      </c>
      <c r="S98" s="105">
        <f t="shared" si="13"/>
        <v>3.9535540732152122E-5</v>
      </c>
      <c r="T98" s="101">
        <v>16000</v>
      </c>
      <c r="U98" s="67">
        <f t="shared" si="14"/>
        <v>7.0086584644271236E-6</v>
      </c>
      <c r="V98" s="66">
        <v>81.854643020000097</v>
      </c>
      <c r="W98" s="73">
        <f t="shared" si="15"/>
        <v>4.3710910024991732E-6</v>
      </c>
      <c r="X98" s="98">
        <v>10400</v>
      </c>
      <c r="Y98" s="67">
        <f t="shared" si="16"/>
        <v>5.9088506814091546E-6</v>
      </c>
      <c r="Z98" s="66">
        <v>41.310430519999997</v>
      </c>
      <c r="AA98" s="105">
        <f t="shared" si="17"/>
        <v>5.3405445880188341E-6</v>
      </c>
      <c r="AB98" s="101">
        <v>5600</v>
      </c>
      <c r="AC98" s="67">
        <f t="shared" si="18"/>
        <v>1.0711164495980005E-5</v>
      </c>
      <c r="AD98" s="66">
        <v>40.5442125</v>
      </c>
      <c r="AE98" s="73">
        <f t="shared" si="19"/>
        <v>3.6888161846030701E-6</v>
      </c>
    </row>
    <row r="99" spans="2:31" x14ac:dyDescent="0.25">
      <c r="B99" s="72" t="s">
        <v>198</v>
      </c>
      <c r="C99" s="64" t="s">
        <v>199</v>
      </c>
      <c r="D99" s="64" t="s">
        <v>59</v>
      </c>
      <c r="E99" s="64" t="s">
        <v>200</v>
      </c>
      <c r="F99" s="64" t="s">
        <v>201</v>
      </c>
      <c r="G99" s="64" t="s">
        <v>1070</v>
      </c>
      <c r="H99" s="64" t="s">
        <v>853</v>
      </c>
      <c r="I99" s="65">
        <v>41096</v>
      </c>
      <c r="J99" s="65">
        <v>42003</v>
      </c>
      <c r="K99" s="112" t="s">
        <v>1</v>
      </c>
      <c r="L99" s="101">
        <v>0</v>
      </c>
      <c r="M99" s="67">
        <f t="shared" si="10"/>
        <v>0</v>
      </c>
      <c r="N99" s="66">
        <v>1363.6217249999499</v>
      </c>
      <c r="O99" s="73">
        <f t="shared" si="11"/>
        <v>2.6423831631661458E-5</v>
      </c>
      <c r="P99" s="98">
        <v>0</v>
      </c>
      <c r="Q99" s="67">
        <f t="shared" si="12"/>
        <v>0</v>
      </c>
      <c r="R99" s="66">
        <v>11.124224999999999</v>
      </c>
      <c r="S99" s="105">
        <f t="shared" si="13"/>
        <v>3.1872848196190114E-7</v>
      </c>
      <c r="T99" s="101">
        <v>0</v>
      </c>
      <c r="U99" s="67">
        <f t="shared" si="14"/>
        <v>0</v>
      </c>
      <c r="V99" s="66">
        <v>11.124224999999999</v>
      </c>
      <c r="W99" s="73">
        <f t="shared" si="15"/>
        <v>5.9404082668096771E-7</v>
      </c>
      <c r="X99" s="98">
        <v>0</v>
      </c>
      <c r="Y99" s="67">
        <f t="shared" si="16"/>
        <v>0</v>
      </c>
      <c r="Z99" s="66">
        <v>11.124224999999999</v>
      </c>
      <c r="AA99" s="105">
        <f t="shared" si="17"/>
        <v>1.4381215318221237E-6</v>
      </c>
      <c r="AB99" s="101">
        <v>0</v>
      </c>
      <c r="AC99" s="67">
        <f t="shared" si="18"/>
        <v>0</v>
      </c>
      <c r="AD99" s="66">
        <v>0</v>
      </c>
      <c r="AE99" s="73">
        <f t="shared" si="19"/>
        <v>0</v>
      </c>
    </row>
    <row r="100" spans="2:31" x14ac:dyDescent="0.25">
      <c r="B100" s="72" t="s">
        <v>577</v>
      </c>
      <c r="C100" s="64" t="s">
        <v>313</v>
      </c>
      <c r="D100" s="64" t="s">
        <v>37</v>
      </c>
      <c r="E100" s="64" t="s">
        <v>314</v>
      </c>
      <c r="F100" s="64" t="s">
        <v>315</v>
      </c>
      <c r="G100" s="64" t="s">
        <v>1011</v>
      </c>
      <c r="H100" s="64" t="s">
        <v>793</v>
      </c>
      <c r="I100" s="65">
        <v>38775</v>
      </c>
      <c r="J100" s="65">
        <v>41960</v>
      </c>
      <c r="K100" s="112" t="s">
        <v>1</v>
      </c>
      <c r="L100" s="101">
        <v>30625</v>
      </c>
      <c r="M100" s="67">
        <f t="shared" si="10"/>
        <v>1.0410190438773157E-5</v>
      </c>
      <c r="N100" s="66">
        <v>1305.9766167499999</v>
      </c>
      <c r="O100" s="73">
        <f t="shared" si="11"/>
        <v>2.5306802908181979E-5</v>
      </c>
      <c r="P100" s="98">
        <v>30625</v>
      </c>
      <c r="Q100" s="67">
        <f t="shared" si="12"/>
        <v>1.1278270200434695E-5</v>
      </c>
      <c r="R100" s="66">
        <v>1305.9766167499999</v>
      </c>
      <c r="S100" s="105">
        <f t="shared" si="13"/>
        <v>3.7418511809538828E-5</v>
      </c>
      <c r="T100" s="101">
        <v>23077</v>
      </c>
      <c r="U100" s="67">
        <f t="shared" si="14"/>
        <v>1.0108675711474045E-5</v>
      </c>
      <c r="V100" s="66">
        <v>579.67896374999998</v>
      </c>
      <c r="W100" s="73">
        <f t="shared" si="15"/>
        <v>3.0955232462092122E-5</v>
      </c>
      <c r="X100" s="98">
        <v>12530</v>
      </c>
      <c r="Y100" s="67">
        <f t="shared" si="16"/>
        <v>7.1190287536592995E-6</v>
      </c>
      <c r="Z100" s="66">
        <v>255.78149999999999</v>
      </c>
      <c r="AA100" s="105">
        <f t="shared" si="17"/>
        <v>3.3067012092236589E-5</v>
      </c>
      <c r="AB100" s="101">
        <v>10547</v>
      </c>
      <c r="AC100" s="67">
        <f t="shared" si="18"/>
        <v>2.0173330703410912E-5</v>
      </c>
      <c r="AD100" s="66">
        <v>323.89746374999999</v>
      </c>
      <c r="AE100" s="73">
        <f t="shared" si="19"/>
        <v>2.9469019935530533E-5</v>
      </c>
    </row>
    <row r="101" spans="2:31" x14ac:dyDescent="0.25">
      <c r="B101" s="72" t="s">
        <v>17185</v>
      </c>
      <c r="C101" s="64" t="s">
        <v>292</v>
      </c>
      <c r="D101" s="64" t="s">
        <v>37</v>
      </c>
      <c r="E101" s="64" t="s">
        <v>17186</v>
      </c>
      <c r="F101" s="64" t="s">
        <v>677</v>
      </c>
      <c r="G101" s="64" t="s">
        <v>1092</v>
      </c>
      <c r="H101" s="64" t="s">
        <v>779</v>
      </c>
      <c r="I101" s="65">
        <v>39233</v>
      </c>
      <c r="J101" s="65">
        <v>41976</v>
      </c>
      <c r="K101" s="112" t="s">
        <v>1</v>
      </c>
      <c r="L101" s="101">
        <v>200</v>
      </c>
      <c r="M101" s="67">
        <f t="shared" si="10"/>
        <v>6.7984917151171637E-8</v>
      </c>
      <c r="N101" s="66">
        <v>1275.75986499999</v>
      </c>
      <c r="O101" s="73">
        <f t="shared" si="11"/>
        <v>2.4721272224664888E-5</v>
      </c>
      <c r="P101" s="98">
        <v>200</v>
      </c>
      <c r="Q101" s="67">
        <f t="shared" si="12"/>
        <v>7.3654009472226584E-8</v>
      </c>
      <c r="R101" s="66">
        <v>1275.75986499999</v>
      </c>
      <c r="S101" s="105">
        <f t="shared" si="13"/>
        <v>3.6552749078642937E-5</v>
      </c>
      <c r="T101" s="101">
        <v>200</v>
      </c>
      <c r="U101" s="67">
        <f t="shared" si="14"/>
        <v>8.7608230805339047E-8</v>
      </c>
      <c r="V101" s="66">
        <v>1.3447499999999999</v>
      </c>
      <c r="W101" s="73">
        <f t="shared" si="15"/>
        <v>7.1810521782796672E-8</v>
      </c>
      <c r="X101" s="98">
        <v>0</v>
      </c>
      <c r="Y101" s="67">
        <f t="shared" si="16"/>
        <v>0</v>
      </c>
      <c r="Z101" s="66">
        <v>0</v>
      </c>
      <c r="AA101" s="105">
        <f t="shared" si="17"/>
        <v>0</v>
      </c>
      <c r="AB101" s="101">
        <v>200</v>
      </c>
      <c r="AC101" s="67">
        <f t="shared" si="18"/>
        <v>3.8254158914214306E-7</v>
      </c>
      <c r="AD101" s="66">
        <v>1.3447499999999999</v>
      </c>
      <c r="AE101" s="73">
        <f t="shared" si="19"/>
        <v>1.2234879550922287E-7</v>
      </c>
    </row>
    <row r="102" spans="2:31" x14ac:dyDescent="0.25">
      <c r="B102" s="72" t="s">
        <v>348</v>
      </c>
      <c r="C102" s="64" t="s">
        <v>349</v>
      </c>
      <c r="D102" s="64" t="s">
        <v>37</v>
      </c>
      <c r="E102" s="64" t="s">
        <v>350</v>
      </c>
      <c r="F102" s="64" t="s">
        <v>351</v>
      </c>
      <c r="G102" s="64" t="s">
        <v>1075</v>
      </c>
      <c r="H102" s="64" t="s">
        <v>788</v>
      </c>
      <c r="I102" s="65">
        <v>38727</v>
      </c>
      <c r="J102" s="65">
        <v>41984</v>
      </c>
      <c r="K102" s="112" t="s">
        <v>1</v>
      </c>
      <c r="L102" s="101">
        <v>252310</v>
      </c>
      <c r="M102" s="67">
        <f t="shared" si="10"/>
        <v>8.5766372232060569E-5</v>
      </c>
      <c r="N102" s="66">
        <v>1264.8111454100001</v>
      </c>
      <c r="O102" s="73">
        <f t="shared" si="11"/>
        <v>2.4509111390231002E-5</v>
      </c>
      <c r="P102" s="98">
        <v>252310</v>
      </c>
      <c r="Q102" s="67">
        <f t="shared" si="12"/>
        <v>9.2918215649687446E-5</v>
      </c>
      <c r="R102" s="66">
        <v>1259.8588504100001</v>
      </c>
      <c r="S102" s="105">
        <f t="shared" si="13"/>
        <v>3.6097157229150364E-5</v>
      </c>
      <c r="T102" s="101">
        <v>250610</v>
      </c>
      <c r="U102" s="67">
        <f t="shared" si="14"/>
        <v>1.0977749361063009E-4</v>
      </c>
      <c r="V102" s="66">
        <v>1254.22309541</v>
      </c>
      <c r="W102" s="73">
        <f t="shared" si="15"/>
        <v>6.697632639035248E-5</v>
      </c>
      <c r="X102" s="98">
        <v>250610</v>
      </c>
      <c r="Y102" s="67">
        <f t="shared" si="16"/>
        <v>1.4238625666037965E-4</v>
      </c>
      <c r="Z102" s="66">
        <v>1254.22309541</v>
      </c>
      <c r="AA102" s="105">
        <f t="shared" si="17"/>
        <v>1.6214390119021461E-4</v>
      </c>
      <c r="AB102" s="101">
        <v>0</v>
      </c>
      <c r="AC102" s="67">
        <f t="shared" si="18"/>
        <v>0</v>
      </c>
      <c r="AD102" s="66">
        <v>0</v>
      </c>
      <c r="AE102" s="73">
        <f t="shared" si="19"/>
        <v>0</v>
      </c>
    </row>
    <row r="103" spans="2:31" x14ac:dyDescent="0.25">
      <c r="B103" s="72" t="s">
        <v>581</v>
      </c>
      <c r="C103" s="64" t="s">
        <v>582</v>
      </c>
      <c r="D103" s="64" t="s">
        <v>59</v>
      </c>
      <c r="E103" s="64" t="s">
        <v>537</v>
      </c>
      <c r="F103" s="64" t="s">
        <v>538</v>
      </c>
      <c r="G103" s="64" t="s">
        <v>1055</v>
      </c>
      <c r="H103" s="64" t="s">
        <v>807</v>
      </c>
      <c r="I103" s="65">
        <v>39022</v>
      </c>
      <c r="J103" s="65">
        <v>41176</v>
      </c>
      <c r="K103" s="112" t="s">
        <v>1</v>
      </c>
      <c r="L103" s="101">
        <v>0</v>
      </c>
      <c r="M103" s="67">
        <f t="shared" si="10"/>
        <v>0</v>
      </c>
      <c r="N103" s="66">
        <v>1251.32655</v>
      </c>
      <c r="O103" s="73">
        <f t="shared" si="11"/>
        <v>2.4247811154100686E-5</v>
      </c>
      <c r="P103" s="98">
        <v>0</v>
      </c>
      <c r="Q103" s="67">
        <f t="shared" si="12"/>
        <v>0</v>
      </c>
      <c r="R103" s="66">
        <v>696.31605000000002</v>
      </c>
      <c r="S103" s="105">
        <f t="shared" si="13"/>
        <v>1.9950671402475883E-5</v>
      </c>
      <c r="T103" s="101">
        <v>0</v>
      </c>
      <c r="U103" s="67">
        <f t="shared" si="14"/>
        <v>0</v>
      </c>
      <c r="V103" s="66">
        <v>536.98979999999995</v>
      </c>
      <c r="W103" s="73">
        <f t="shared" si="15"/>
        <v>2.8675603443048618E-5</v>
      </c>
      <c r="X103" s="98">
        <v>0</v>
      </c>
      <c r="Y103" s="67">
        <f t="shared" si="16"/>
        <v>0</v>
      </c>
      <c r="Z103" s="66">
        <v>536.98979999999995</v>
      </c>
      <c r="AA103" s="105">
        <f t="shared" si="17"/>
        <v>6.9421159114352307E-5</v>
      </c>
      <c r="AB103" s="101">
        <v>0</v>
      </c>
      <c r="AC103" s="67">
        <f t="shared" si="18"/>
        <v>0</v>
      </c>
      <c r="AD103" s="66">
        <v>0</v>
      </c>
      <c r="AE103" s="73">
        <f t="shared" si="19"/>
        <v>0</v>
      </c>
    </row>
    <row r="104" spans="2:31" x14ac:dyDescent="0.25">
      <c r="B104" s="72" t="s">
        <v>16986</v>
      </c>
      <c r="C104" s="64" t="s">
        <v>16987</v>
      </c>
      <c r="D104" s="64" t="s">
        <v>59</v>
      </c>
      <c r="E104" s="64" t="s">
        <v>16988</v>
      </c>
      <c r="F104" s="64" t="s">
        <v>16989</v>
      </c>
      <c r="G104" s="64" t="s">
        <v>416</v>
      </c>
      <c r="H104" s="64" t="s">
        <v>779</v>
      </c>
      <c r="I104" s="65">
        <v>38723</v>
      </c>
      <c r="J104" s="65">
        <v>42003</v>
      </c>
      <c r="K104" s="112" t="s">
        <v>1</v>
      </c>
      <c r="L104" s="101">
        <v>299906</v>
      </c>
      <c r="M104" s="67">
        <f t="shared" si="10"/>
        <v>1.019454228156964E-4</v>
      </c>
      <c r="N104" s="66">
        <v>1237.3646550000001</v>
      </c>
      <c r="O104" s="73">
        <f t="shared" si="11"/>
        <v>2.3977261957079825E-5</v>
      </c>
      <c r="P104" s="98">
        <v>299906</v>
      </c>
      <c r="Q104" s="67">
        <f t="shared" si="12"/>
        <v>1.1044639682388792E-4</v>
      </c>
      <c r="R104" s="66">
        <v>1237.3646550000001</v>
      </c>
      <c r="S104" s="105">
        <f t="shared" si="13"/>
        <v>3.545265922987548E-5</v>
      </c>
      <c r="T104" s="101">
        <v>281786</v>
      </c>
      <c r="U104" s="67">
        <f t="shared" si="14"/>
        <v>1.2343386462856633E-4</v>
      </c>
      <c r="V104" s="66">
        <v>1177.2941370000001</v>
      </c>
      <c r="W104" s="73">
        <f t="shared" si="15"/>
        <v>6.2868270139280406E-5</v>
      </c>
      <c r="X104" s="98">
        <v>281786</v>
      </c>
      <c r="Y104" s="67">
        <f t="shared" si="16"/>
        <v>1.6009917289534233E-4</v>
      </c>
      <c r="Z104" s="66">
        <v>1177.2941370000001</v>
      </c>
      <c r="AA104" s="105">
        <f t="shared" si="17"/>
        <v>1.5219865183486E-4</v>
      </c>
      <c r="AB104" s="101">
        <v>0</v>
      </c>
      <c r="AC104" s="67">
        <f t="shared" si="18"/>
        <v>0</v>
      </c>
      <c r="AD104" s="66">
        <v>0</v>
      </c>
      <c r="AE104" s="73">
        <f t="shared" si="19"/>
        <v>0</v>
      </c>
    </row>
    <row r="105" spans="2:31" x14ac:dyDescent="0.25">
      <c r="B105" s="72" t="s">
        <v>568</v>
      </c>
      <c r="C105" s="64" t="s">
        <v>569</v>
      </c>
      <c r="D105" s="64" t="s">
        <v>37</v>
      </c>
      <c r="E105" s="64" t="s">
        <v>570</v>
      </c>
      <c r="F105" s="64" t="s">
        <v>571</v>
      </c>
      <c r="G105" s="64" t="s">
        <v>1033</v>
      </c>
      <c r="H105" s="64" t="s">
        <v>794</v>
      </c>
      <c r="I105" s="65">
        <v>38730</v>
      </c>
      <c r="J105" s="65">
        <v>41866</v>
      </c>
      <c r="K105" s="112" t="s">
        <v>1</v>
      </c>
      <c r="L105" s="101">
        <v>246230</v>
      </c>
      <c r="M105" s="67">
        <f t="shared" si="10"/>
        <v>8.3699630750664955E-5</v>
      </c>
      <c r="N105" s="66">
        <v>1146.9440999999999</v>
      </c>
      <c r="O105" s="73">
        <f t="shared" si="11"/>
        <v>2.2225120965514533E-5</v>
      </c>
      <c r="P105" s="98">
        <v>246200</v>
      </c>
      <c r="Q105" s="67">
        <f t="shared" si="12"/>
        <v>9.0668085660310923E-5</v>
      </c>
      <c r="R105" s="66">
        <v>1139.7440999999999</v>
      </c>
      <c r="S105" s="105">
        <f t="shared" si="13"/>
        <v>3.2655659771178058E-5</v>
      </c>
      <c r="T105" s="101">
        <v>242200</v>
      </c>
      <c r="U105" s="67">
        <f t="shared" si="14"/>
        <v>1.0609356750526559E-4</v>
      </c>
      <c r="V105" s="66">
        <v>1123.1683499999999</v>
      </c>
      <c r="W105" s="73">
        <f t="shared" si="15"/>
        <v>5.9977918024482467E-5</v>
      </c>
      <c r="X105" s="98">
        <v>242200</v>
      </c>
      <c r="Y105" s="67">
        <f t="shared" si="16"/>
        <v>1.3760804183050935E-4</v>
      </c>
      <c r="Z105" s="66">
        <v>1123.1683499999999</v>
      </c>
      <c r="AA105" s="105">
        <f t="shared" si="17"/>
        <v>1.452013590156732E-4</v>
      </c>
      <c r="AB105" s="101">
        <v>0</v>
      </c>
      <c r="AC105" s="67">
        <f t="shared" si="18"/>
        <v>0</v>
      </c>
      <c r="AD105" s="66">
        <v>0</v>
      </c>
      <c r="AE105" s="73">
        <f t="shared" si="19"/>
        <v>0</v>
      </c>
    </row>
    <row r="106" spans="2:31" x14ac:dyDescent="0.25">
      <c r="B106" s="72" t="s">
        <v>17166</v>
      </c>
      <c r="C106" s="64" t="s">
        <v>17167</v>
      </c>
      <c r="D106" s="64" t="s">
        <v>59</v>
      </c>
      <c r="E106" s="64" t="s">
        <v>17168</v>
      </c>
      <c r="F106" s="64" t="s">
        <v>1677</v>
      </c>
      <c r="G106" s="64" t="s">
        <v>1216</v>
      </c>
      <c r="H106" s="64" t="s">
        <v>779</v>
      </c>
      <c r="I106" s="65">
        <v>39147</v>
      </c>
      <c r="J106" s="65">
        <v>39266</v>
      </c>
      <c r="K106" s="112" t="s">
        <v>1</v>
      </c>
      <c r="L106" s="101">
        <v>13</v>
      </c>
      <c r="M106" s="67">
        <f t="shared" si="10"/>
        <v>4.4190196148261564E-9</v>
      </c>
      <c r="N106" s="66">
        <v>1034.338729952</v>
      </c>
      <c r="O106" s="73">
        <f t="shared" si="11"/>
        <v>2.0043089626163883E-5</v>
      </c>
      <c r="P106" s="98">
        <v>13</v>
      </c>
      <c r="Q106" s="67">
        <f t="shared" si="12"/>
        <v>4.787510615694728E-9</v>
      </c>
      <c r="R106" s="66">
        <v>1034.338729952</v>
      </c>
      <c r="S106" s="105">
        <f t="shared" si="13"/>
        <v>2.9635611760100301E-5</v>
      </c>
      <c r="T106" s="101">
        <v>0</v>
      </c>
      <c r="U106" s="67">
        <f t="shared" si="14"/>
        <v>0</v>
      </c>
      <c r="V106" s="66">
        <v>5.1459000000000001</v>
      </c>
      <c r="W106" s="73">
        <f t="shared" si="15"/>
        <v>2.7479439601568578E-7</v>
      </c>
      <c r="X106" s="98">
        <v>0</v>
      </c>
      <c r="Y106" s="67">
        <f t="shared" si="16"/>
        <v>0</v>
      </c>
      <c r="Z106" s="66">
        <v>5.1459000000000001</v>
      </c>
      <c r="AA106" s="105">
        <f t="shared" si="17"/>
        <v>6.6525349771363551E-7</v>
      </c>
      <c r="AB106" s="101">
        <v>0</v>
      </c>
      <c r="AC106" s="67">
        <f t="shared" si="18"/>
        <v>0</v>
      </c>
      <c r="AD106" s="66">
        <v>0</v>
      </c>
      <c r="AE106" s="73">
        <f t="shared" si="19"/>
        <v>0</v>
      </c>
    </row>
    <row r="107" spans="2:31" x14ac:dyDescent="0.25">
      <c r="B107" s="72" t="s">
        <v>629</v>
      </c>
      <c r="C107" s="64" t="s">
        <v>558</v>
      </c>
      <c r="D107" s="64" t="s">
        <v>59</v>
      </c>
      <c r="E107" s="64" t="s">
        <v>630</v>
      </c>
      <c r="F107" s="64" t="s">
        <v>560</v>
      </c>
      <c r="G107" s="64" t="s">
        <v>1043</v>
      </c>
      <c r="H107" s="64" t="s">
        <v>802</v>
      </c>
      <c r="I107" s="65">
        <v>39455</v>
      </c>
      <c r="J107" s="65">
        <v>41191</v>
      </c>
      <c r="K107" s="112" t="s">
        <v>1</v>
      </c>
      <c r="L107" s="101">
        <v>0</v>
      </c>
      <c r="M107" s="67">
        <f t="shared" si="10"/>
        <v>0</v>
      </c>
      <c r="N107" s="66">
        <v>985.29120736000004</v>
      </c>
      <c r="O107" s="73">
        <f t="shared" si="11"/>
        <v>1.909266220545E-5</v>
      </c>
      <c r="P107" s="98">
        <v>0</v>
      </c>
      <c r="Q107" s="67">
        <f t="shared" si="12"/>
        <v>0</v>
      </c>
      <c r="R107" s="66">
        <v>902.07846735999999</v>
      </c>
      <c r="S107" s="105">
        <f t="shared" si="13"/>
        <v>2.5846124158057861E-5</v>
      </c>
      <c r="T107" s="101">
        <v>0</v>
      </c>
      <c r="U107" s="67">
        <f t="shared" si="14"/>
        <v>0</v>
      </c>
      <c r="V107" s="66">
        <v>0</v>
      </c>
      <c r="W107" s="73">
        <f t="shared" si="15"/>
        <v>0</v>
      </c>
      <c r="X107" s="98">
        <v>0</v>
      </c>
      <c r="Y107" s="67">
        <f t="shared" si="16"/>
        <v>0</v>
      </c>
      <c r="Z107" s="66">
        <v>0</v>
      </c>
      <c r="AA107" s="105">
        <f t="shared" si="17"/>
        <v>0</v>
      </c>
      <c r="AB107" s="101">
        <v>0</v>
      </c>
      <c r="AC107" s="67">
        <f t="shared" si="18"/>
        <v>0</v>
      </c>
      <c r="AD107" s="66">
        <v>0</v>
      </c>
      <c r="AE107" s="73">
        <f t="shared" si="19"/>
        <v>0</v>
      </c>
    </row>
    <row r="108" spans="2:31" x14ac:dyDescent="0.25">
      <c r="B108" s="72" t="s">
        <v>644</v>
      </c>
      <c r="C108" s="64" t="s">
        <v>645</v>
      </c>
      <c r="D108" s="64" t="s">
        <v>59</v>
      </c>
      <c r="E108" s="64" t="s">
        <v>646</v>
      </c>
      <c r="F108" s="64" t="s">
        <v>647</v>
      </c>
      <c r="G108" s="64" t="s">
        <v>501</v>
      </c>
      <c r="H108" s="64" t="s">
        <v>779</v>
      </c>
      <c r="I108" s="65">
        <v>40344</v>
      </c>
      <c r="J108" s="65">
        <v>41996</v>
      </c>
      <c r="K108" s="112" t="s">
        <v>1</v>
      </c>
      <c r="L108" s="101">
        <v>188970</v>
      </c>
      <c r="M108" s="67">
        <f t="shared" si="10"/>
        <v>6.4235548970284511E-5</v>
      </c>
      <c r="N108" s="66">
        <v>916.61311799999999</v>
      </c>
      <c r="O108" s="73">
        <f t="shared" si="11"/>
        <v>1.7761839854381263E-5</v>
      </c>
      <c r="P108" s="98">
        <v>188970</v>
      </c>
      <c r="Q108" s="67">
        <f t="shared" si="12"/>
        <v>6.9591990849833285E-5</v>
      </c>
      <c r="R108" s="66">
        <v>916.61311799999999</v>
      </c>
      <c r="S108" s="105">
        <f t="shared" si="13"/>
        <v>2.6262567293137721E-5</v>
      </c>
      <c r="T108" s="101">
        <v>179550</v>
      </c>
      <c r="U108" s="67">
        <f t="shared" si="14"/>
        <v>7.8650289205493132E-5</v>
      </c>
      <c r="V108" s="66">
        <v>882.40076999999997</v>
      </c>
      <c r="W108" s="73">
        <f t="shared" si="15"/>
        <v>4.712077316619562E-5</v>
      </c>
      <c r="X108" s="98">
        <v>179550</v>
      </c>
      <c r="Y108" s="67">
        <f t="shared" si="16"/>
        <v>1.0201289806221286E-4</v>
      </c>
      <c r="Z108" s="66">
        <v>882.40076999999997</v>
      </c>
      <c r="AA108" s="105">
        <f t="shared" si="17"/>
        <v>1.1407532183441287E-4</v>
      </c>
      <c r="AB108" s="101">
        <v>0</v>
      </c>
      <c r="AC108" s="67">
        <f t="shared" si="18"/>
        <v>0</v>
      </c>
      <c r="AD108" s="66">
        <v>0</v>
      </c>
      <c r="AE108" s="73">
        <f t="shared" si="19"/>
        <v>0</v>
      </c>
    </row>
    <row r="109" spans="2:31" x14ac:dyDescent="0.25">
      <c r="B109" s="72" t="s">
        <v>388</v>
      </c>
      <c r="C109" s="64" t="s">
        <v>389</v>
      </c>
      <c r="D109" s="64" t="s">
        <v>37</v>
      </c>
      <c r="E109" s="64" t="s">
        <v>390</v>
      </c>
      <c r="F109" s="64" t="s">
        <v>391</v>
      </c>
      <c r="G109" s="64" t="s">
        <v>457</v>
      </c>
      <c r="H109" s="64" t="s">
        <v>775</v>
      </c>
      <c r="I109" s="65">
        <v>39498</v>
      </c>
      <c r="J109" s="65">
        <v>41925</v>
      </c>
      <c r="K109" s="112" t="s">
        <v>1</v>
      </c>
      <c r="L109" s="101">
        <v>165160</v>
      </c>
      <c r="M109" s="67">
        <f t="shared" si="10"/>
        <v>5.6141944583437533E-5</v>
      </c>
      <c r="N109" s="66">
        <v>915.86434766499895</v>
      </c>
      <c r="O109" s="73">
        <f t="shared" si="11"/>
        <v>1.7747330419029717E-5</v>
      </c>
      <c r="P109" s="98">
        <v>165100</v>
      </c>
      <c r="Q109" s="67">
        <f t="shared" si="12"/>
        <v>6.0801384819323044E-5</v>
      </c>
      <c r="R109" s="66">
        <v>901.46434766499897</v>
      </c>
      <c r="S109" s="105">
        <f t="shared" si="13"/>
        <v>2.5828528555835629E-5</v>
      </c>
      <c r="T109" s="101">
        <v>157500</v>
      </c>
      <c r="U109" s="67">
        <f t="shared" si="14"/>
        <v>6.89914817592045E-5</v>
      </c>
      <c r="V109" s="66">
        <v>857.70436766499904</v>
      </c>
      <c r="W109" s="73">
        <f t="shared" si="15"/>
        <v>4.5801969271171047E-5</v>
      </c>
      <c r="X109" s="98">
        <v>157500</v>
      </c>
      <c r="Y109" s="67">
        <f t="shared" si="16"/>
        <v>8.9484998300186724E-5</v>
      </c>
      <c r="Z109" s="66">
        <v>857.70436766499904</v>
      </c>
      <c r="AA109" s="105">
        <f t="shared" si="17"/>
        <v>1.108826115146821E-4</v>
      </c>
      <c r="AB109" s="101">
        <v>0</v>
      </c>
      <c r="AC109" s="67">
        <f t="shared" si="18"/>
        <v>0</v>
      </c>
      <c r="AD109" s="66">
        <v>0</v>
      </c>
      <c r="AE109" s="73">
        <f t="shared" si="19"/>
        <v>0</v>
      </c>
    </row>
    <row r="110" spans="2:31" x14ac:dyDescent="0.25">
      <c r="B110" s="72" t="s">
        <v>16932</v>
      </c>
      <c r="C110" s="64" t="s">
        <v>16933</v>
      </c>
      <c r="D110" s="64" t="s">
        <v>37</v>
      </c>
      <c r="E110" s="64" t="s">
        <v>16934</v>
      </c>
      <c r="F110" s="64" t="s">
        <v>16935</v>
      </c>
      <c r="G110" s="64" t="s">
        <v>16936</v>
      </c>
      <c r="H110" s="64" t="s">
        <v>16937</v>
      </c>
      <c r="I110" s="65">
        <v>40724</v>
      </c>
      <c r="J110" s="65">
        <v>41976</v>
      </c>
      <c r="K110" s="112" t="s">
        <v>1</v>
      </c>
      <c r="L110" s="101">
        <v>188930</v>
      </c>
      <c r="M110" s="67">
        <f t="shared" si="10"/>
        <v>6.4221951986854277E-5</v>
      </c>
      <c r="N110" s="66">
        <v>888.54806433300098</v>
      </c>
      <c r="O110" s="73">
        <f t="shared" si="11"/>
        <v>1.7218004097562154E-5</v>
      </c>
      <c r="P110" s="98">
        <v>188900</v>
      </c>
      <c r="Q110" s="67">
        <f t="shared" si="12"/>
        <v>6.9566211946517999E-5</v>
      </c>
      <c r="R110" s="66">
        <v>881.34806433300105</v>
      </c>
      <c r="S110" s="105">
        <f t="shared" si="13"/>
        <v>2.5252161892169336E-5</v>
      </c>
      <c r="T110" s="101">
        <v>171800</v>
      </c>
      <c r="U110" s="67">
        <f t="shared" si="14"/>
        <v>7.5255470261786242E-5</v>
      </c>
      <c r="V110" s="66">
        <v>778.24689933300101</v>
      </c>
      <c r="W110" s="73">
        <f t="shared" si="15"/>
        <v>4.1558888951066327E-5</v>
      </c>
      <c r="X110" s="98">
        <v>171800</v>
      </c>
      <c r="Y110" s="67">
        <f t="shared" si="16"/>
        <v>9.7609667987124307E-5</v>
      </c>
      <c r="Z110" s="66">
        <v>778.24689933300101</v>
      </c>
      <c r="AA110" s="105">
        <f t="shared" si="17"/>
        <v>1.0061048055074342E-4</v>
      </c>
      <c r="AB110" s="101">
        <v>0</v>
      </c>
      <c r="AC110" s="67">
        <f t="shared" si="18"/>
        <v>0</v>
      </c>
      <c r="AD110" s="66">
        <v>0</v>
      </c>
      <c r="AE110" s="73">
        <f t="shared" si="19"/>
        <v>0</v>
      </c>
    </row>
    <row r="111" spans="2:31" x14ac:dyDescent="0.25">
      <c r="B111" s="72" t="s">
        <v>327</v>
      </c>
      <c r="C111" s="64" t="s">
        <v>328</v>
      </c>
      <c r="D111" s="64" t="s">
        <v>37</v>
      </c>
      <c r="E111" s="64" t="s">
        <v>329</v>
      </c>
      <c r="F111" s="64" t="s">
        <v>312</v>
      </c>
      <c r="G111" s="64" t="s">
        <v>1027</v>
      </c>
      <c r="H111" s="64" t="s">
        <v>775</v>
      </c>
      <c r="I111" s="65">
        <v>38721</v>
      </c>
      <c r="J111" s="65">
        <v>38876</v>
      </c>
      <c r="K111" s="112" t="s">
        <v>1</v>
      </c>
      <c r="L111" s="101">
        <v>244600</v>
      </c>
      <c r="M111" s="67">
        <f t="shared" si="10"/>
        <v>8.314555367588291E-5</v>
      </c>
      <c r="N111" s="66">
        <v>881.73257999999998</v>
      </c>
      <c r="O111" s="73">
        <f t="shared" si="11"/>
        <v>1.7085935792106365E-5</v>
      </c>
      <c r="P111" s="98">
        <v>244600</v>
      </c>
      <c r="Q111" s="67">
        <f t="shared" si="12"/>
        <v>9.0078853584533107E-5</v>
      </c>
      <c r="R111" s="66">
        <v>881.73257999999998</v>
      </c>
      <c r="S111" s="105">
        <f t="shared" si="13"/>
        <v>2.5263178937836169E-5</v>
      </c>
      <c r="T111" s="101">
        <v>217500</v>
      </c>
      <c r="U111" s="67">
        <f t="shared" si="14"/>
        <v>9.5273951000806215E-5</v>
      </c>
      <c r="V111" s="66">
        <v>791.56050000000005</v>
      </c>
      <c r="W111" s="73">
        <f t="shared" si="15"/>
        <v>4.2269843857706962E-5</v>
      </c>
      <c r="X111" s="98">
        <v>217500</v>
      </c>
      <c r="Y111" s="67">
        <f t="shared" si="16"/>
        <v>1.2357452146216261E-4</v>
      </c>
      <c r="Z111" s="66">
        <v>791.56050000000005</v>
      </c>
      <c r="AA111" s="105">
        <f t="shared" si="17"/>
        <v>1.0233164097183276E-4</v>
      </c>
      <c r="AB111" s="101">
        <v>0</v>
      </c>
      <c r="AC111" s="67">
        <f t="shared" si="18"/>
        <v>0</v>
      </c>
      <c r="AD111" s="66">
        <v>0</v>
      </c>
      <c r="AE111" s="73">
        <f t="shared" si="19"/>
        <v>0</v>
      </c>
    </row>
    <row r="112" spans="2:31" x14ac:dyDescent="0.25">
      <c r="B112" s="72" t="s">
        <v>544</v>
      </c>
      <c r="C112" s="64" t="s">
        <v>545</v>
      </c>
      <c r="D112" s="64" t="s">
        <v>37</v>
      </c>
      <c r="E112" s="64" t="s">
        <v>546</v>
      </c>
      <c r="F112" s="64" t="s">
        <v>547</v>
      </c>
      <c r="G112" s="64" t="s">
        <v>1051</v>
      </c>
      <c r="H112" s="64" t="s">
        <v>793</v>
      </c>
      <c r="I112" s="65">
        <v>39722</v>
      </c>
      <c r="J112" s="65">
        <v>42002</v>
      </c>
      <c r="K112" s="112" t="s">
        <v>1</v>
      </c>
      <c r="L112" s="101">
        <v>20903</v>
      </c>
      <c r="M112" s="67">
        <f t="shared" si="10"/>
        <v>7.1054436160547035E-6</v>
      </c>
      <c r="N112" s="66">
        <v>865.33920750000004</v>
      </c>
      <c r="O112" s="73">
        <f t="shared" si="11"/>
        <v>1.6768270191101713E-5</v>
      </c>
      <c r="P112" s="98">
        <v>20831</v>
      </c>
      <c r="Q112" s="67">
        <f t="shared" si="12"/>
        <v>7.6714333565797587E-6</v>
      </c>
      <c r="R112" s="66">
        <v>742.56420749999995</v>
      </c>
      <c r="S112" s="105">
        <f t="shared" si="13"/>
        <v>2.1275761917411519E-5</v>
      </c>
      <c r="T112" s="101">
        <v>20831</v>
      </c>
      <c r="U112" s="67">
        <f t="shared" si="14"/>
        <v>9.1248352795300885E-6</v>
      </c>
      <c r="V112" s="66">
        <v>742.56420749999995</v>
      </c>
      <c r="W112" s="73">
        <f t="shared" si="15"/>
        <v>3.9653410074589257E-5</v>
      </c>
      <c r="X112" s="98">
        <v>0</v>
      </c>
      <c r="Y112" s="67">
        <f t="shared" si="16"/>
        <v>0</v>
      </c>
      <c r="Z112" s="66">
        <v>77.491200000000006</v>
      </c>
      <c r="AA112" s="105">
        <f t="shared" si="17"/>
        <v>1.0017935024393572E-5</v>
      </c>
      <c r="AB112" s="101">
        <v>20831</v>
      </c>
      <c r="AC112" s="67">
        <f t="shared" si="18"/>
        <v>3.9843619217099909E-5</v>
      </c>
      <c r="AD112" s="66">
        <v>665.07300750000002</v>
      </c>
      <c r="AE112" s="73">
        <f t="shared" si="19"/>
        <v>6.0510043794996365E-5</v>
      </c>
    </row>
    <row r="113" spans="2:31" x14ac:dyDescent="0.25">
      <c r="B113" s="72" t="s">
        <v>16997</v>
      </c>
      <c r="C113" s="64" t="s">
        <v>16998</v>
      </c>
      <c r="D113" s="64" t="s">
        <v>37</v>
      </c>
      <c r="E113" s="64" t="s">
        <v>16999</v>
      </c>
      <c r="F113" s="64" t="s">
        <v>98</v>
      </c>
      <c r="G113" s="64" t="s">
        <v>1064</v>
      </c>
      <c r="H113" s="64" t="s">
        <v>792</v>
      </c>
      <c r="I113" s="65">
        <v>39545</v>
      </c>
      <c r="J113" s="65">
        <v>39672</v>
      </c>
      <c r="K113" s="112" t="s">
        <v>1</v>
      </c>
      <c r="L113" s="101">
        <v>34300</v>
      </c>
      <c r="M113" s="67">
        <f t="shared" si="10"/>
        <v>1.1659413291425935E-5</v>
      </c>
      <c r="N113" s="66">
        <v>861.18893000000003</v>
      </c>
      <c r="O113" s="73">
        <f t="shared" si="11"/>
        <v>1.6687847422914533E-5</v>
      </c>
      <c r="P113" s="98">
        <v>34300</v>
      </c>
      <c r="Q113" s="67">
        <f t="shared" si="12"/>
        <v>1.2631662624486859E-5</v>
      </c>
      <c r="R113" s="66">
        <v>861.18893000000003</v>
      </c>
      <c r="S113" s="105">
        <f t="shared" si="13"/>
        <v>2.4674567472457091E-5</v>
      </c>
      <c r="T113" s="101">
        <v>14900</v>
      </c>
      <c r="U113" s="67">
        <f t="shared" si="14"/>
        <v>6.5268131949977592E-6</v>
      </c>
      <c r="V113" s="66">
        <v>289.12124999999997</v>
      </c>
      <c r="W113" s="73">
        <f t="shared" si="15"/>
        <v>1.5439262183301287E-5</v>
      </c>
      <c r="X113" s="98">
        <v>0</v>
      </c>
      <c r="Y113" s="67">
        <f t="shared" si="16"/>
        <v>0</v>
      </c>
      <c r="Z113" s="66">
        <v>0</v>
      </c>
      <c r="AA113" s="105">
        <f t="shared" si="17"/>
        <v>0</v>
      </c>
      <c r="AB113" s="101">
        <v>14900</v>
      </c>
      <c r="AC113" s="67">
        <f t="shared" si="18"/>
        <v>2.8499348391089658E-5</v>
      </c>
      <c r="AD113" s="66">
        <v>289.12124999999997</v>
      </c>
      <c r="AE113" s="73">
        <f t="shared" si="19"/>
        <v>2.630499103448292E-5</v>
      </c>
    </row>
    <row r="114" spans="2:31" x14ac:dyDescent="0.25">
      <c r="B114" s="72" t="s">
        <v>863</v>
      </c>
      <c r="C114" s="64" t="s">
        <v>864</v>
      </c>
      <c r="D114" s="64" t="s">
        <v>37</v>
      </c>
      <c r="E114" s="64" t="s">
        <v>865</v>
      </c>
      <c r="F114" s="64" t="s">
        <v>866</v>
      </c>
      <c r="G114" s="64" t="s">
        <v>1072</v>
      </c>
      <c r="H114" s="64" t="s">
        <v>867</v>
      </c>
      <c r="I114" s="65">
        <v>38726</v>
      </c>
      <c r="J114" s="65">
        <v>41499</v>
      </c>
      <c r="K114" s="112" t="s">
        <v>1</v>
      </c>
      <c r="L114" s="101">
        <v>150460</v>
      </c>
      <c r="M114" s="67">
        <f t="shared" si="10"/>
        <v>5.1145053172826418E-5</v>
      </c>
      <c r="N114" s="66">
        <v>841.75113810899904</v>
      </c>
      <c r="O114" s="73">
        <f t="shared" si="11"/>
        <v>1.6311188023315203E-5</v>
      </c>
      <c r="P114" s="98">
        <v>150460</v>
      </c>
      <c r="Q114" s="67">
        <f t="shared" si="12"/>
        <v>5.5409911325956055E-5</v>
      </c>
      <c r="R114" s="66">
        <v>841.75113810899904</v>
      </c>
      <c r="S114" s="105">
        <f t="shared" si="13"/>
        <v>2.4117640774003031E-5</v>
      </c>
      <c r="T114" s="101">
        <v>148360</v>
      </c>
      <c r="U114" s="67">
        <f t="shared" si="14"/>
        <v>6.4987785611400511E-5</v>
      </c>
      <c r="V114" s="66">
        <v>824.77851310899905</v>
      </c>
      <c r="W114" s="73">
        <f t="shared" si="15"/>
        <v>4.404370729250525E-5</v>
      </c>
      <c r="X114" s="98">
        <v>148360</v>
      </c>
      <c r="Y114" s="67">
        <f t="shared" si="16"/>
        <v>8.429202760517906E-5</v>
      </c>
      <c r="Z114" s="66">
        <v>824.77851310899905</v>
      </c>
      <c r="AA114" s="105">
        <f t="shared" si="17"/>
        <v>1.0662601113212717E-4</v>
      </c>
      <c r="AB114" s="101">
        <v>0</v>
      </c>
      <c r="AC114" s="67">
        <f t="shared" si="18"/>
        <v>0</v>
      </c>
      <c r="AD114" s="66">
        <v>0</v>
      </c>
      <c r="AE114" s="73">
        <f t="shared" si="19"/>
        <v>0</v>
      </c>
    </row>
    <row r="115" spans="2:31" x14ac:dyDescent="0.25">
      <c r="B115" s="72" t="s">
        <v>172</v>
      </c>
      <c r="C115" s="64" t="s">
        <v>173</v>
      </c>
      <c r="D115" s="64" t="s">
        <v>59</v>
      </c>
      <c r="E115" s="64" t="s">
        <v>174</v>
      </c>
      <c r="F115" s="64" t="s">
        <v>175</v>
      </c>
      <c r="G115" s="64" t="s">
        <v>1076</v>
      </c>
      <c r="H115" s="64" t="s">
        <v>797</v>
      </c>
      <c r="I115" s="65">
        <v>41453</v>
      </c>
      <c r="J115" s="65">
        <v>41926</v>
      </c>
      <c r="K115" s="112" t="s">
        <v>1</v>
      </c>
      <c r="L115" s="101">
        <v>0</v>
      </c>
      <c r="M115" s="67">
        <f t="shared" si="10"/>
        <v>0</v>
      </c>
      <c r="N115" s="66">
        <v>811.87</v>
      </c>
      <c r="O115" s="73">
        <f t="shared" si="11"/>
        <v>1.5732160755064074E-5</v>
      </c>
      <c r="P115" s="98">
        <v>0</v>
      </c>
      <c r="Q115" s="67">
        <f t="shared" si="12"/>
        <v>0</v>
      </c>
      <c r="R115" s="66">
        <v>811.87</v>
      </c>
      <c r="S115" s="105">
        <f t="shared" si="13"/>
        <v>2.3261493960290151E-5</v>
      </c>
      <c r="T115" s="101">
        <v>0</v>
      </c>
      <c r="U115" s="67">
        <f t="shared" si="14"/>
        <v>0</v>
      </c>
      <c r="V115" s="66">
        <v>0</v>
      </c>
      <c r="W115" s="73">
        <f t="shared" si="15"/>
        <v>0</v>
      </c>
      <c r="X115" s="98">
        <v>0</v>
      </c>
      <c r="Y115" s="67">
        <f t="shared" si="16"/>
        <v>0</v>
      </c>
      <c r="Z115" s="66">
        <v>0</v>
      </c>
      <c r="AA115" s="105">
        <f t="shared" si="17"/>
        <v>0</v>
      </c>
      <c r="AB115" s="101">
        <v>0</v>
      </c>
      <c r="AC115" s="67">
        <f t="shared" si="18"/>
        <v>0</v>
      </c>
      <c r="AD115" s="66">
        <v>0</v>
      </c>
      <c r="AE115" s="73">
        <f t="shared" si="19"/>
        <v>0</v>
      </c>
    </row>
    <row r="116" spans="2:31" x14ac:dyDescent="0.25">
      <c r="B116" s="72" t="s">
        <v>535</v>
      </c>
      <c r="C116" s="64" t="s">
        <v>536</v>
      </c>
      <c r="D116" s="64" t="s">
        <v>59</v>
      </c>
      <c r="E116" s="64" t="s">
        <v>537</v>
      </c>
      <c r="F116" s="64" t="s">
        <v>538</v>
      </c>
      <c r="G116" s="64" t="s">
        <v>1055</v>
      </c>
      <c r="H116" s="64" t="s">
        <v>807</v>
      </c>
      <c r="I116" s="65">
        <v>41191</v>
      </c>
      <c r="J116" s="65">
        <v>41957</v>
      </c>
      <c r="K116" s="112" t="s">
        <v>1</v>
      </c>
      <c r="L116" s="101">
        <v>0</v>
      </c>
      <c r="M116" s="67">
        <f t="shared" si="10"/>
        <v>0</v>
      </c>
      <c r="N116" s="66">
        <v>778.21900000000005</v>
      </c>
      <c r="O116" s="73">
        <f t="shared" si="11"/>
        <v>1.5080082292294591E-5</v>
      </c>
      <c r="P116" s="98">
        <v>0</v>
      </c>
      <c r="Q116" s="67">
        <f t="shared" si="12"/>
        <v>0</v>
      </c>
      <c r="R116" s="66">
        <v>188.32900000000001</v>
      </c>
      <c r="S116" s="105">
        <f t="shared" si="13"/>
        <v>5.3959548893880595E-6</v>
      </c>
      <c r="T116" s="101">
        <v>0</v>
      </c>
      <c r="U116" s="67">
        <f t="shared" si="14"/>
        <v>0</v>
      </c>
      <c r="V116" s="66">
        <v>45.405000000000001</v>
      </c>
      <c r="W116" s="73">
        <f t="shared" si="15"/>
        <v>2.4246564354325216E-6</v>
      </c>
      <c r="X116" s="98">
        <v>0</v>
      </c>
      <c r="Y116" s="67">
        <f t="shared" si="16"/>
        <v>0</v>
      </c>
      <c r="Z116" s="66">
        <v>45.405000000000001</v>
      </c>
      <c r="AA116" s="105">
        <f t="shared" si="17"/>
        <v>5.8698838033556074E-6</v>
      </c>
      <c r="AB116" s="101">
        <v>0</v>
      </c>
      <c r="AC116" s="67">
        <f t="shared" si="18"/>
        <v>0</v>
      </c>
      <c r="AD116" s="66">
        <v>0</v>
      </c>
      <c r="AE116" s="73">
        <f t="shared" si="19"/>
        <v>0</v>
      </c>
    </row>
    <row r="117" spans="2:31" x14ac:dyDescent="0.25">
      <c r="B117" s="72" t="s">
        <v>874</v>
      </c>
      <c r="C117" s="64" t="s">
        <v>875</v>
      </c>
      <c r="D117" s="64" t="s">
        <v>59</v>
      </c>
      <c r="E117" s="64" t="s">
        <v>876</v>
      </c>
      <c r="F117" s="64" t="s">
        <v>877</v>
      </c>
      <c r="G117" s="64" t="s">
        <v>1039</v>
      </c>
      <c r="H117" s="64" t="s">
        <v>776</v>
      </c>
      <c r="I117" s="65">
        <v>39037</v>
      </c>
      <c r="J117" s="65">
        <v>39535</v>
      </c>
      <c r="K117" s="112" t="s">
        <v>1</v>
      </c>
      <c r="L117" s="101">
        <v>143880</v>
      </c>
      <c r="M117" s="67">
        <f t="shared" si="10"/>
        <v>4.8908349398552869E-5</v>
      </c>
      <c r="N117" s="66">
        <v>750.63545999999997</v>
      </c>
      <c r="O117" s="73">
        <f t="shared" si="11"/>
        <v>1.454557715542078E-5</v>
      </c>
      <c r="P117" s="98">
        <v>143880</v>
      </c>
      <c r="Q117" s="67">
        <f t="shared" si="12"/>
        <v>5.2986694414319799E-5</v>
      </c>
      <c r="R117" s="66">
        <v>750.63545999999997</v>
      </c>
      <c r="S117" s="105">
        <f t="shared" si="13"/>
        <v>2.1507017403241428E-5</v>
      </c>
      <c r="T117" s="101">
        <v>143880</v>
      </c>
      <c r="U117" s="67">
        <f t="shared" si="14"/>
        <v>6.3025361241360908E-5</v>
      </c>
      <c r="V117" s="66">
        <v>750.63545999999997</v>
      </c>
      <c r="W117" s="73">
        <f t="shared" si="15"/>
        <v>4.0084420190570446E-5</v>
      </c>
      <c r="X117" s="98">
        <v>143880</v>
      </c>
      <c r="Y117" s="67">
        <f t="shared" si="16"/>
        <v>8.1746676542418197E-5</v>
      </c>
      <c r="Z117" s="66">
        <v>750.63545999999997</v>
      </c>
      <c r="AA117" s="105">
        <f t="shared" si="17"/>
        <v>9.7040919037074896E-5</v>
      </c>
      <c r="AB117" s="101">
        <v>0</v>
      </c>
      <c r="AC117" s="67">
        <f t="shared" si="18"/>
        <v>0</v>
      </c>
      <c r="AD117" s="66">
        <v>0</v>
      </c>
      <c r="AE117" s="73">
        <f t="shared" si="19"/>
        <v>0</v>
      </c>
    </row>
    <row r="118" spans="2:31" x14ac:dyDescent="0.25">
      <c r="B118" s="72" t="s">
        <v>743</v>
      </c>
      <c r="C118" s="64" t="s">
        <v>744</v>
      </c>
      <c r="D118" s="64" t="s">
        <v>37</v>
      </c>
      <c r="E118" s="64" t="s">
        <v>745</v>
      </c>
      <c r="F118" s="64" t="s">
        <v>746</v>
      </c>
      <c r="G118" s="64" t="s">
        <v>655</v>
      </c>
      <c r="H118" s="64" t="s">
        <v>779</v>
      </c>
      <c r="I118" s="65">
        <v>38721</v>
      </c>
      <c r="J118" s="65">
        <v>41667</v>
      </c>
      <c r="K118" s="112" t="s">
        <v>1</v>
      </c>
      <c r="L118" s="101">
        <v>71000</v>
      </c>
      <c r="M118" s="67">
        <f t="shared" si="10"/>
        <v>2.413464558866593E-5</v>
      </c>
      <c r="N118" s="66">
        <v>697.66824919999897</v>
      </c>
      <c r="O118" s="73">
        <f t="shared" si="11"/>
        <v>1.3519195253080526E-5</v>
      </c>
      <c r="P118" s="98">
        <v>71000</v>
      </c>
      <c r="Q118" s="67">
        <f t="shared" si="12"/>
        <v>2.6147173362640435E-5</v>
      </c>
      <c r="R118" s="66">
        <v>697.66824919999897</v>
      </c>
      <c r="S118" s="105">
        <f t="shared" si="13"/>
        <v>1.9989414272053383E-5</v>
      </c>
      <c r="T118" s="101">
        <v>70600</v>
      </c>
      <c r="U118" s="67">
        <f t="shared" si="14"/>
        <v>3.0925705474284682E-5</v>
      </c>
      <c r="V118" s="66">
        <v>424.35059999999902</v>
      </c>
      <c r="W118" s="73">
        <f t="shared" si="15"/>
        <v>2.2660597140615556E-5</v>
      </c>
      <c r="X118" s="98">
        <v>70400</v>
      </c>
      <c r="Y118" s="67">
        <f t="shared" si="16"/>
        <v>3.9998373843385047E-5</v>
      </c>
      <c r="Z118" s="66">
        <v>421.66109999999901</v>
      </c>
      <c r="AA118" s="105">
        <f t="shared" si="17"/>
        <v>5.451165425382895E-5</v>
      </c>
      <c r="AB118" s="101">
        <v>200</v>
      </c>
      <c r="AC118" s="67">
        <f t="shared" si="18"/>
        <v>3.8254158914214306E-7</v>
      </c>
      <c r="AD118" s="66">
        <v>2.6894999999999998</v>
      </c>
      <c r="AE118" s="73">
        <f t="shared" si="19"/>
        <v>2.4469759101844574E-7</v>
      </c>
    </row>
    <row r="119" spans="2:31" x14ac:dyDescent="0.25">
      <c r="B119" s="72" t="s">
        <v>16938</v>
      </c>
      <c r="C119" s="64" t="s">
        <v>16939</v>
      </c>
      <c r="D119" s="64" t="s">
        <v>59</v>
      </c>
      <c r="E119" s="64" t="s">
        <v>16940</v>
      </c>
      <c r="F119" s="64" t="s">
        <v>2040</v>
      </c>
      <c r="G119" s="64" t="s">
        <v>1167</v>
      </c>
      <c r="H119" s="64" t="s">
        <v>779</v>
      </c>
      <c r="I119" s="65">
        <v>40200</v>
      </c>
      <c r="J119" s="65">
        <v>41817</v>
      </c>
      <c r="K119" s="112" t="s">
        <v>1</v>
      </c>
      <c r="L119" s="101">
        <v>0</v>
      </c>
      <c r="M119" s="67">
        <f t="shared" si="10"/>
        <v>0</v>
      </c>
      <c r="N119" s="66">
        <v>672.34152749999998</v>
      </c>
      <c r="O119" s="73">
        <f t="shared" si="11"/>
        <v>1.3028422029309289E-5</v>
      </c>
      <c r="P119" s="98">
        <v>0</v>
      </c>
      <c r="Q119" s="67">
        <f t="shared" si="12"/>
        <v>0</v>
      </c>
      <c r="R119" s="66">
        <v>0</v>
      </c>
      <c r="S119" s="105">
        <f t="shared" si="13"/>
        <v>0</v>
      </c>
      <c r="T119" s="101">
        <v>0</v>
      </c>
      <c r="U119" s="67">
        <f t="shared" si="14"/>
        <v>0</v>
      </c>
      <c r="V119" s="66">
        <v>0</v>
      </c>
      <c r="W119" s="73">
        <f t="shared" si="15"/>
        <v>0</v>
      </c>
      <c r="X119" s="98">
        <v>0</v>
      </c>
      <c r="Y119" s="67">
        <f t="shared" si="16"/>
        <v>0</v>
      </c>
      <c r="Z119" s="66">
        <v>0</v>
      </c>
      <c r="AA119" s="105">
        <f t="shared" si="17"/>
        <v>0</v>
      </c>
      <c r="AB119" s="101">
        <v>0</v>
      </c>
      <c r="AC119" s="67">
        <f t="shared" si="18"/>
        <v>0</v>
      </c>
      <c r="AD119" s="66">
        <v>0</v>
      </c>
      <c r="AE119" s="73">
        <f t="shared" si="19"/>
        <v>0</v>
      </c>
    </row>
    <row r="120" spans="2:31" x14ac:dyDescent="0.25">
      <c r="B120" s="72" t="s">
        <v>141</v>
      </c>
      <c r="C120" s="64" t="s">
        <v>142</v>
      </c>
      <c r="D120" s="64" t="s">
        <v>37</v>
      </c>
      <c r="E120" s="64" t="s">
        <v>143</v>
      </c>
      <c r="F120" s="64" t="s">
        <v>97</v>
      </c>
      <c r="G120" s="64" t="s">
        <v>1005</v>
      </c>
      <c r="H120" s="64" t="s">
        <v>782</v>
      </c>
      <c r="I120" s="65">
        <v>41218</v>
      </c>
      <c r="J120" s="65">
        <v>42003</v>
      </c>
      <c r="K120" s="112" t="s">
        <v>1</v>
      </c>
      <c r="L120" s="101">
        <v>5345</v>
      </c>
      <c r="M120" s="67">
        <f t="shared" si="10"/>
        <v>1.8168969108650618E-6</v>
      </c>
      <c r="N120" s="66">
        <v>664.47043325000004</v>
      </c>
      <c r="O120" s="73">
        <f t="shared" si="11"/>
        <v>1.287589844787475E-5</v>
      </c>
      <c r="P120" s="98">
        <v>5345</v>
      </c>
      <c r="Q120" s="67">
        <f t="shared" si="12"/>
        <v>1.9684034031452554E-6</v>
      </c>
      <c r="R120" s="66">
        <v>664.24505075000002</v>
      </c>
      <c r="S120" s="105">
        <f t="shared" si="13"/>
        <v>1.9031781241053062E-5</v>
      </c>
      <c r="T120" s="101">
        <v>5300</v>
      </c>
      <c r="U120" s="67">
        <f t="shared" si="14"/>
        <v>2.3216181163414847E-6</v>
      </c>
      <c r="V120" s="66">
        <v>27.222975000000002</v>
      </c>
      <c r="W120" s="73">
        <f t="shared" si="15"/>
        <v>1.4537245132775829E-6</v>
      </c>
      <c r="X120" s="98">
        <v>4300</v>
      </c>
      <c r="Y120" s="67">
        <f t="shared" si="16"/>
        <v>2.4430824932749391E-6</v>
      </c>
      <c r="Z120" s="66">
        <v>19.82685</v>
      </c>
      <c r="AA120" s="105">
        <f t="shared" si="17"/>
        <v>2.5631825941319487E-6</v>
      </c>
      <c r="AB120" s="101">
        <v>1000</v>
      </c>
      <c r="AC120" s="67">
        <f t="shared" si="18"/>
        <v>1.9127079457107151E-6</v>
      </c>
      <c r="AD120" s="66">
        <v>7.3961249999999996</v>
      </c>
      <c r="AE120" s="73">
        <f t="shared" si="19"/>
        <v>6.7291837530072592E-7</v>
      </c>
    </row>
    <row r="121" spans="2:31" x14ac:dyDescent="0.25">
      <c r="B121" s="72" t="s">
        <v>206</v>
      </c>
      <c r="C121" s="64" t="s">
        <v>207</v>
      </c>
      <c r="D121" s="64" t="s">
        <v>37</v>
      </c>
      <c r="E121" s="64" t="s">
        <v>208</v>
      </c>
      <c r="F121" s="64" t="s">
        <v>209</v>
      </c>
      <c r="G121" s="64" t="s">
        <v>209</v>
      </c>
      <c r="H121" s="64" t="s">
        <v>793</v>
      </c>
      <c r="I121" s="65">
        <v>39112</v>
      </c>
      <c r="J121" s="65">
        <v>41989</v>
      </c>
      <c r="K121" s="112" t="s">
        <v>1</v>
      </c>
      <c r="L121" s="101">
        <v>177300</v>
      </c>
      <c r="M121" s="67">
        <f t="shared" si="10"/>
        <v>6.0268629054513652E-5</v>
      </c>
      <c r="N121" s="66">
        <v>657.856495499998</v>
      </c>
      <c r="O121" s="73">
        <f t="shared" si="11"/>
        <v>1.274773564852631E-5</v>
      </c>
      <c r="P121" s="98">
        <v>177300</v>
      </c>
      <c r="Q121" s="67">
        <f t="shared" si="12"/>
        <v>6.5294279397128861E-5</v>
      </c>
      <c r="R121" s="66">
        <v>657.856495499998</v>
      </c>
      <c r="S121" s="105">
        <f t="shared" si="13"/>
        <v>1.8848737971363454E-5</v>
      </c>
      <c r="T121" s="101">
        <v>92990</v>
      </c>
      <c r="U121" s="67">
        <f t="shared" si="14"/>
        <v>4.0733446912942388E-5</v>
      </c>
      <c r="V121" s="66">
        <v>376.83123000000103</v>
      </c>
      <c r="W121" s="73">
        <f t="shared" si="15"/>
        <v>2.0123031976466363E-5</v>
      </c>
      <c r="X121" s="98">
        <v>92990</v>
      </c>
      <c r="Y121" s="67">
        <f t="shared" si="16"/>
        <v>5.2833079313868977E-5</v>
      </c>
      <c r="Z121" s="66">
        <v>376.83123000000103</v>
      </c>
      <c r="AA121" s="105">
        <f t="shared" si="17"/>
        <v>4.8716122311982773E-5</v>
      </c>
      <c r="AB121" s="101">
        <v>0</v>
      </c>
      <c r="AC121" s="67">
        <f t="shared" si="18"/>
        <v>0</v>
      </c>
      <c r="AD121" s="66">
        <v>0</v>
      </c>
      <c r="AE121" s="73">
        <f t="shared" si="19"/>
        <v>0</v>
      </c>
    </row>
    <row r="122" spans="2:31" x14ac:dyDescent="0.25">
      <c r="B122" s="72" t="s">
        <v>377</v>
      </c>
      <c r="C122" s="64" t="s">
        <v>378</v>
      </c>
      <c r="D122" s="64" t="s">
        <v>37</v>
      </c>
      <c r="E122" s="64" t="s">
        <v>379</v>
      </c>
      <c r="F122" s="64" t="s">
        <v>380</v>
      </c>
      <c r="G122" s="64" t="s">
        <v>1045</v>
      </c>
      <c r="H122" s="64" t="s">
        <v>779</v>
      </c>
      <c r="I122" s="65">
        <v>39699</v>
      </c>
      <c r="J122" s="65">
        <v>41996</v>
      </c>
      <c r="K122" s="112" t="s">
        <v>1</v>
      </c>
      <c r="L122" s="101">
        <v>13610</v>
      </c>
      <c r="M122" s="67">
        <f t="shared" si="10"/>
        <v>4.6263736121372294E-6</v>
      </c>
      <c r="N122" s="66">
        <v>649.79118399999902</v>
      </c>
      <c r="O122" s="73">
        <f t="shared" si="11"/>
        <v>1.259144858648725E-5</v>
      </c>
      <c r="P122" s="98">
        <v>13610</v>
      </c>
      <c r="Q122" s="67">
        <f t="shared" si="12"/>
        <v>5.0121553445850184E-6</v>
      </c>
      <c r="R122" s="66">
        <v>583.24782399999901</v>
      </c>
      <c r="S122" s="105">
        <f t="shared" si="13"/>
        <v>1.6711069180199231E-5</v>
      </c>
      <c r="T122" s="101">
        <v>1500</v>
      </c>
      <c r="U122" s="67">
        <f t="shared" si="14"/>
        <v>6.5706173104004286E-7</v>
      </c>
      <c r="V122" s="66">
        <v>4.5404999999999998</v>
      </c>
      <c r="W122" s="73">
        <f t="shared" si="15"/>
        <v>2.4246564354325215E-7</v>
      </c>
      <c r="X122" s="98">
        <v>1500</v>
      </c>
      <c r="Y122" s="67">
        <f t="shared" si="16"/>
        <v>8.5223807904939741E-7</v>
      </c>
      <c r="Z122" s="66">
        <v>4.5404999999999998</v>
      </c>
      <c r="AA122" s="105">
        <f t="shared" si="17"/>
        <v>5.8698838033556072E-7</v>
      </c>
      <c r="AB122" s="101">
        <v>0</v>
      </c>
      <c r="AC122" s="67">
        <f t="shared" si="18"/>
        <v>0</v>
      </c>
      <c r="AD122" s="66">
        <v>0</v>
      </c>
      <c r="AE122" s="73">
        <f t="shared" si="19"/>
        <v>0</v>
      </c>
    </row>
    <row r="123" spans="2:31" x14ac:dyDescent="0.25">
      <c r="B123" s="72" t="s">
        <v>594</v>
      </c>
      <c r="C123" s="64" t="s">
        <v>595</v>
      </c>
      <c r="D123" s="64" t="s">
        <v>37</v>
      </c>
      <c r="E123" s="64" t="s">
        <v>596</v>
      </c>
      <c r="F123" s="64" t="s">
        <v>597</v>
      </c>
      <c r="G123" s="64" t="s">
        <v>1030</v>
      </c>
      <c r="H123" s="64" t="s">
        <v>778</v>
      </c>
      <c r="I123" s="65">
        <v>39784</v>
      </c>
      <c r="J123" s="65">
        <v>41913</v>
      </c>
      <c r="K123" s="112" t="s">
        <v>1</v>
      </c>
      <c r="L123" s="101">
        <v>157300</v>
      </c>
      <c r="M123" s="67">
        <f t="shared" si="10"/>
        <v>5.3470137339396489E-5</v>
      </c>
      <c r="N123" s="66">
        <v>648.62269062299902</v>
      </c>
      <c r="O123" s="73">
        <f t="shared" si="11"/>
        <v>1.2568805890429763E-5</v>
      </c>
      <c r="P123" s="98">
        <v>157300</v>
      </c>
      <c r="Q123" s="67">
        <f t="shared" si="12"/>
        <v>5.7928878449906205E-5</v>
      </c>
      <c r="R123" s="66">
        <v>648.62269062299902</v>
      </c>
      <c r="S123" s="105">
        <f t="shared" si="13"/>
        <v>1.8584173328776821E-5</v>
      </c>
      <c r="T123" s="101">
        <v>155100</v>
      </c>
      <c r="U123" s="67">
        <f t="shared" si="14"/>
        <v>6.7940182989540435E-5</v>
      </c>
      <c r="V123" s="66">
        <v>641.82663312299906</v>
      </c>
      <c r="W123" s="73">
        <f t="shared" si="15"/>
        <v>3.4273958296083419E-5</v>
      </c>
      <c r="X123" s="98">
        <v>155100</v>
      </c>
      <c r="Y123" s="67">
        <f t="shared" si="16"/>
        <v>8.812141737370769E-5</v>
      </c>
      <c r="Z123" s="66">
        <v>641.82663312299906</v>
      </c>
      <c r="AA123" s="105">
        <f t="shared" si="17"/>
        <v>8.2974292662282872E-5</v>
      </c>
      <c r="AB123" s="101">
        <v>0</v>
      </c>
      <c r="AC123" s="67">
        <f t="shared" si="18"/>
        <v>0</v>
      </c>
      <c r="AD123" s="66">
        <v>0</v>
      </c>
      <c r="AE123" s="73">
        <f t="shared" si="19"/>
        <v>0</v>
      </c>
    </row>
    <row r="124" spans="2:31" x14ac:dyDescent="0.25">
      <c r="B124" s="72" t="s">
        <v>732</v>
      </c>
      <c r="C124" s="64" t="s">
        <v>733</v>
      </c>
      <c r="D124" s="64" t="s">
        <v>37</v>
      </c>
      <c r="E124" s="64" t="s">
        <v>734</v>
      </c>
      <c r="F124" s="64" t="s">
        <v>449</v>
      </c>
      <c r="G124" s="64" t="s">
        <v>1045</v>
      </c>
      <c r="H124" s="64" t="s">
        <v>779</v>
      </c>
      <c r="I124" s="65">
        <v>38720</v>
      </c>
      <c r="J124" s="65">
        <v>41995</v>
      </c>
      <c r="K124" s="112" t="s">
        <v>1</v>
      </c>
      <c r="L124" s="101">
        <v>13660</v>
      </c>
      <c r="M124" s="67">
        <f t="shared" si="10"/>
        <v>4.6433698414250221E-6</v>
      </c>
      <c r="N124" s="66">
        <v>574.27167745499901</v>
      </c>
      <c r="O124" s="73">
        <f t="shared" si="11"/>
        <v>1.112805541133722E-5</v>
      </c>
      <c r="P124" s="98">
        <v>13660</v>
      </c>
      <c r="Q124" s="67">
        <f t="shared" si="12"/>
        <v>5.0305688469530751E-6</v>
      </c>
      <c r="R124" s="66">
        <v>542.48038120499905</v>
      </c>
      <c r="S124" s="105">
        <f t="shared" si="13"/>
        <v>1.5543010717203472E-5</v>
      </c>
      <c r="T124" s="101">
        <v>12000</v>
      </c>
      <c r="U124" s="67">
        <f t="shared" si="14"/>
        <v>5.2564938483203429E-6</v>
      </c>
      <c r="V124" s="66">
        <v>39.944195205000099</v>
      </c>
      <c r="W124" s="73">
        <f t="shared" si="15"/>
        <v>2.1330459192154246E-6</v>
      </c>
      <c r="X124" s="98">
        <v>11900</v>
      </c>
      <c r="Y124" s="67">
        <f t="shared" si="16"/>
        <v>6.7610887604585526E-6</v>
      </c>
      <c r="Z124" s="66">
        <v>38.599445205000002</v>
      </c>
      <c r="AA124" s="105">
        <f t="shared" si="17"/>
        <v>4.9900728604193763E-6</v>
      </c>
      <c r="AB124" s="101">
        <v>100</v>
      </c>
      <c r="AC124" s="67">
        <f t="shared" si="18"/>
        <v>1.9127079457107153E-7</v>
      </c>
      <c r="AD124" s="66">
        <v>1.3447499999999999</v>
      </c>
      <c r="AE124" s="73">
        <f t="shared" si="19"/>
        <v>1.2234879550922287E-7</v>
      </c>
    </row>
    <row r="125" spans="2:31" x14ac:dyDescent="0.25">
      <c r="B125" s="72" t="s">
        <v>626</v>
      </c>
      <c r="C125" s="64" t="s">
        <v>627</v>
      </c>
      <c r="D125" s="64" t="s">
        <v>37</v>
      </c>
      <c r="E125" s="64" t="s">
        <v>628</v>
      </c>
      <c r="F125" s="64" t="s">
        <v>604</v>
      </c>
      <c r="G125" s="64" t="s">
        <v>604</v>
      </c>
      <c r="H125" s="64" t="s">
        <v>795</v>
      </c>
      <c r="I125" s="65">
        <v>38730</v>
      </c>
      <c r="J125" s="65">
        <v>41988</v>
      </c>
      <c r="K125" s="112" t="s">
        <v>1</v>
      </c>
      <c r="L125" s="101">
        <v>98800</v>
      </c>
      <c r="M125" s="67">
        <f t="shared" si="10"/>
        <v>3.3584549072678785E-5</v>
      </c>
      <c r="N125" s="66">
        <v>559.54845175000003</v>
      </c>
      <c r="O125" s="73">
        <f t="shared" si="11"/>
        <v>1.0842753388077173E-5</v>
      </c>
      <c r="P125" s="98">
        <v>98800</v>
      </c>
      <c r="Q125" s="67">
        <f t="shared" si="12"/>
        <v>3.6385080679279932E-5</v>
      </c>
      <c r="R125" s="66">
        <v>559.54845175000003</v>
      </c>
      <c r="S125" s="105">
        <f t="shared" si="13"/>
        <v>1.6032040758831255E-5</v>
      </c>
      <c r="T125" s="101">
        <v>97900</v>
      </c>
      <c r="U125" s="67">
        <f t="shared" si="14"/>
        <v>4.2884228979213464E-5</v>
      </c>
      <c r="V125" s="66">
        <v>414.06742500000001</v>
      </c>
      <c r="W125" s="73">
        <f t="shared" si="15"/>
        <v>2.2111468929175708E-5</v>
      </c>
      <c r="X125" s="98">
        <v>84700</v>
      </c>
      <c r="Y125" s="67">
        <f t="shared" si="16"/>
        <v>4.8123043530322637E-5</v>
      </c>
      <c r="Z125" s="66">
        <v>324.64575000000002</v>
      </c>
      <c r="AA125" s="105">
        <f t="shared" si="17"/>
        <v>4.1969669193992596E-5</v>
      </c>
      <c r="AB125" s="101">
        <v>13200</v>
      </c>
      <c r="AC125" s="67">
        <f t="shared" si="18"/>
        <v>2.5247744883381441E-5</v>
      </c>
      <c r="AD125" s="66">
        <v>89.421674999999993</v>
      </c>
      <c r="AE125" s="73">
        <f t="shared" si="19"/>
        <v>8.1358127746177276E-6</v>
      </c>
    </row>
    <row r="126" spans="2:31" x14ac:dyDescent="0.25">
      <c r="B126" s="72" t="s">
        <v>825</v>
      </c>
      <c r="C126" s="64" t="s">
        <v>826</v>
      </c>
      <c r="D126" s="64" t="s">
        <v>37</v>
      </c>
      <c r="E126" s="64" t="s">
        <v>827</v>
      </c>
      <c r="F126" s="64" t="s">
        <v>104</v>
      </c>
      <c r="G126" s="64" t="s">
        <v>1032</v>
      </c>
      <c r="H126" s="64" t="s">
        <v>792</v>
      </c>
      <c r="I126" s="65">
        <v>38812</v>
      </c>
      <c r="J126" s="65">
        <v>40443</v>
      </c>
      <c r="K126" s="112" t="s">
        <v>1</v>
      </c>
      <c r="L126" s="101">
        <v>0</v>
      </c>
      <c r="M126" s="67">
        <f t="shared" si="10"/>
        <v>0</v>
      </c>
      <c r="N126" s="66">
        <v>555.23</v>
      </c>
      <c r="O126" s="73">
        <f t="shared" si="11"/>
        <v>1.0759071792324172E-5</v>
      </c>
      <c r="P126" s="98">
        <v>0</v>
      </c>
      <c r="Q126" s="67">
        <f t="shared" si="12"/>
        <v>0</v>
      </c>
      <c r="R126" s="66">
        <v>555.23</v>
      </c>
      <c r="S126" s="105">
        <f t="shared" si="13"/>
        <v>1.5908309571202163E-5</v>
      </c>
      <c r="T126" s="101">
        <v>0</v>
      </c>
      <c r="U126" s="67">
        <f t="shared" si="14"/>
        <v>0</v>
      </c>
      <c r="V126" s="66">
        <v>0</v>
      </c>
      <c r="W126" s="73">
        <f t="shared" si="15"/>
        <v>0</v>
      </c>
      <c r="X126" s="98">
        <v>0</v>
      </c>
      <c r="Y126" s="67">
        <f t="shared" si="16"/>
        <v>0</v>
      </c>
      <c r="Z126" s="66">
        <v>0</v>
      </c>
      <c r="AA126" s="105">
        <f t="shared" si="17"/>
        <v>0</v>
      </c>
      <c r="AB126" s="101">
        <v>0</v>
      </c>
      <c r="AC126" s="67">
        <f t="shared" si="18"/>
        <v>0</v>
      </c>
      <c r="AD126" s="66">
        <v>0</v>
      </c>
      <c r="AE126" s="73">
        <f t="shared" si="19"/>
        <v>0</v>
      </c>
    </row>
    <row r="127" spans="2:31" x14ac:dyDescent="0.25">
      <c r="B127" s="72" t="s">
        <v>113</v>
      </c>
      <c r="C127" s="64" t="s">
        <v>114</v>
      </c>
      <c r="D127" s="64" t="s">
        <v>37</v>
      </c>
      <c r="E127" s="64" t="s">
        <v>115</v>
      </c>
      <c r="F127" s="64" t="s">
        <v>116</v>
      </c>
      <c r="G127" s="64" t="s">
        <v>1030</v>
      </c>
      <c r="H127" s="64" t="s">
        <v>778</v>
      </c>
      <c r="I127" s="65">
        <v>38728</v>
      </c>
      <c r="J127" s="65">
        <v>42003</v>
      </c>
      <c r="K127" s="112" t="s">
        <v>1</v>
      </c>
      <c r="L127" s="101">
        <v>36880</v>
      </c>
      <c r="M127" s="67">
        <f t="shared" si="10"/>
        <v>1.2536418722676049E-5</v>
      </c>
      <c r="N127" s="66">
        <v>525.17014289999997</v>
      </c>
      <c r="O127" s="73">
        <f t="shared" si="11"/>
        <v>1.0176581363842452E-5</v>
      </c>
      <c r="P127" s="98">
        <v>36700</v>
      </c>
      <c r="Q127" s="67">
        <f t="shared" si="12"/>
        <v>1.3515510738153577E-5</v>
      </c>
      <c r="R127" s="66">
        <v>481.97014289999998</v>
      </c>
      <c r="S127" s="105">
        <f t="shared" si="13"/>
        <v>1.380928666918168E-5</v>
      </c>
      <c r="T127" s="101">
        <v>25100</v>
      </c>
      <c r="U127" s="67">
        <f t="shared" si="14"/>
        <v>1.0994832966070051E-5</v>
      </c>
      <c r="V127" s="66">
        <v>435.99758789999998</v>
      </c>
      <c r="W127" s="73">
        <f t="shared" si="15"/>
        <v>2.3282553845056522E-5</v>
      </c>
      <c r="X127" s="98">
        <v>16400</v>
      </c>
      <c r="Y127" s="67">
        <f t="shared" si="16"/>
        <v>9.3178029976067447E-6</v>
      </c>
      <c r="Z127" s="66">
        <v>94.0949004</v>
      </c>
      <c r="AA127" s="105">
        <f t="shared" si="17"/>
        <v>1.2164434133604649E-5</v>
      </c>
      <c r="AB127" s="101">
        <v>8700</v>
      </c>
      <c r="AC127" s="67">
        <f t="shared" si="18"/>
        <v>1.6640559127683223E-5</v>
      </c>
      <c r="AD127" s="66">
        <v>341.90268750000001</v>
      </c>
      <c r="AE127" s="73">
        <f t="shared" si="19"/>
        <v>3.1107181258219919E-5</v>
      </c>
    </row>
    <row r="128" spans="2:31" x14ac:dyDescent="0.25">
      <c r="B128" s="72" t="s">
        <v>895</v>
      </c>
      <c r="C128" s="64" t="s">
        <v>645</v>
      </c>
      <c r="D128" s="64" t="s">
        <v>37</v>
      </c>
      <c r="E128" s="64" t="s">
        <v>896</v>
      </c>
      <c r="F128" s="64" t="s">
        <v>647</v>
      </c>
      <c r="G128" s="64" t="s">
        <v>501</v>
      </c>
      <c r="H128" s="64" t="s">
        <v>779</v>
      </c>
      <c r="I128" s="65">
        <v>39637</v>
      </c>
      <c r="J128" s="65">
        <v>40325</v>
      </c>
      <c r="K128" s="112" t="s">
        <v>1</v>
      </c>
      <c r="L128" s="101">
        <v>93840</v>
      </c>
      <c r="M128" s="67">
        <f t="shared" si="10"/>
        <v>3.1898523127329729E-5</v>
      </c>
      <c r="N128" s="66">
        <v>519.28607250000005</v>
      </c>
      <c r="O128" s="73">
        <f t="shared" si="11"/>
        <v>1.0062561703765206E-5</v>
      </c>
      <c r="P128" s="98">
        <v>93840</v>
      </c>
      <c r="Q128" s="67">
        <f t="shared" si="12"/>
        <v>3.4558461244368712E-5</v>
      </c>
      <c r="R128" s="66">
        <v>519.28607250000005</v>
      </c>
      <c r="S128" s="105">
        <f t="shared" si="13"/>
        <v>1.4878453248822526E-5</v>
      </c>
      <c r="T128" s="101">
        <v>93090</v>
      </c>
      <c r="U128" s="67">
        <f t="shared" si="14"/>
        <v>4.0777251028345062E-5</v>
      </c>
      <c r="V128" s="66">
        <v>516.79971</v>
      </c>
      <c r="W128" s="73">
        <f t="shared" si="15"/>
        <v>2.7597439548092961E-5</v>
      </c>
      <c r="X128" s="98">
        <v>93090</v>
      </c>
      <c r="Y128" s="67">
        <f t="shared" si="16"/>
        <v>5.2889895185805597E-5</v>
      </c>
      <c r="Z128" s="66">
        <v>516.79971</v>
      </c>
      <c r="AA128" s="105">
        <f t="shared" si="17"/>
        <v>6.6811017449793531E-5</v>
      </c>
      <c r="AB128" s="101">
        <v>0</v>
      </c>
      <c r="AC128" s="67">
        <f t="shared" si="18"/>
        <v>0</v>
      </c>
      <c r="AD128" s="66">
        <v>0</v>
      </c>
      <c r="AE128" s="73">
        <f t="shared" si="19"/>
        <v>0</v>
      </c>
    </row>
    <row r="129" spans="2:31" x14ac:dyDescent="0.25">
      <c r="B129" s="72" t="s">
        <v>17107</v>
      </c>
      <c r="C129" s="64" t="s">
        <v>17108</v>
      </c>
      <c r="D129" s="64" t="s">
        <v>59</v>
      </c>
      <c r="E129" s="64" t="s">
        <v>17109</v>
      </c>
      <c r="F129" s="64" t="s">
        <v>714</v>
      </c>
      <c r="G129" s="64" t="s">
        <v>1047</v>
      </c>
      <c r="H129" s="64" t="s">
        <v>818</v>
      </c>
      <c r="I129" s="65">
        <v>40647</v>
      </c>
      <c r="J129" s="65">
        <v>41124</v>
      </c>
      <c r="K129" s="112" t="s">
        <v>1</v>
      </c>
      <c r="L129" s="101">
        <v>9750</v>
      </c>
      <c r="M129" s="67">
        <f t="shared" si="10"/>
        <v>3.3142647111196169E-6</v>
      </c>
      <c r="N129" s="66">
        <v>499.69184999999999</v>
      </c>
      <c r="O129" s="73">
        <f t="shared" si="11"/>
        <v>9.6828710411708334E-6</v>
      </c>
      <c r="P129" s="98">
        <v>1500</v>
      </c>
      <c r="Q129" s="67">
        <f t="shared" si="12"/>
        <v>5.5240507104169929E-7</v>
      </c>
      <c r="R129" s="66">
        <v>4.6918499999999996</v>
      </c>
      <c r="S129" s="105">
        <f t="shared" si="13"/>
        <v>1.3442969987508757E-7</v>
      </c>
      <c r="T129" s="101">
        <v>1500</v>
      </c>
      <c r="U129" s="67">
        <f t="shared" si="14"/>
        <v>6.5706173104004286E-7</v>
      </c>
      <c r="V129" s="66">
        <v>4.6918499999999996</v>
      </c>
      <c r="W129" s="73">
        <f t="shared" si="15"/>
        <v>2.5054783166136052E-7</v>
      </c>
      <c r="X129" s="98">
        <v>1500</v>
      </c>
      <c r="Y129" s="67">
        <f t="shared" si="16"/>
        <v>8.5223807904939741E-7</v>
      </c>
      <c r="Z129" s="66">
        <v>4.6918499999999996</v>
      </c>
      <c r="AA129" s="105">
        <f t="shared" si="17"/>
        <v>6.0655465968007937E-7</v>
      </c>
      <c r="AB129" s="101">
        <v>0</v>
      </c>
      <c r="AC129" s="67">
        <f t="shared" si="18"/>
        <v>0</v>
      </c>
      <c r="AD129" s="66">
        <v>0</v>
      </c>
      <c r="AE129" s="73">
        <f t="shared" si="19"/>
        <v>0</v>
      </c>
    </row>
    <row r="130" spans="2:31" x14ac:dyDescent="0.25">
      <c r="B130" s="72" t="s">
        <v>249</v>
      </c>
      <c r="C130" s="64" t="s">
        <v>250</v>
      </c>
      <c r="D130" s="64" t="s">
        <v>37</v>
      </c>
      <c r="E130" s="64" t="s">
        <v>251</v>
      </c>
      <c r="F130" s="64" t="s">
        <v>104</v>
      </c>
      <c r="G130" s="64" t="s">
        <v>1032</v>
      </c>
      <c r="H130" s="64" t="s">
        <v>792</v>
      </c>
      <c r="I130" s="65">
        <v>38720</v>
      </c>
      <c r="J130" s="65">
        <v>41991</v>
      </c>
      <c r="K130" s="112" t="s">
        <v>1</v>
      </c>
      <c r="L130" s="101">
        <v>107696</v>
      </c>
      <c r="M130" s="67">
        <f t="shared" si="10"/>
        <v>3.6608518187562899E-5</v>
      </c>
      <c r="N130" s="66">
        <v>472.10804949999903</v>
      </c>
      <c r="O130" s="73">
        <f t="shared" si="11"/>
        <v>9.1483608564101789E-6</v>
      </c>
      <c r="P130" s="98">
        <v>107696</v>
      </c>
      <c r="Q130" s="67">
        <f t="shared" si="12"/>
        <v>3.9661211020604567E-5</v>
      </c>
      <c r="R130" s="66">
        <v>472.10804949999903</v>
      </c>
      <c r="S130" s="105">
        <f t="shared" si="13"/>
        <v>1.3526720462695493E-5</v>
      </c>
      <c r="T130" s="101">
        <v>69096</v>
      </c>
      <c r="U130" s="67">
        <f t="shared" si="14"/>
        <v>3.0266891578628534E-5</v>
      </c>
      <c r="V130" s="66">
        <v>319.30910199999897</v>
      </c>
      <c r="W130" s="73">
        <f t="shared" si="15"/>
        <v>1.7051313050467503E-5</v>
      </c>
      <c r="X130" s="98">
        <v>69096</v>
      </c>
      <c r="Y130" s="67">
        <f t="shared" si="16"/>
        <v>3.9257494873331442E-5</v>
      </c>
      <c r="Z130" s="66">
        <v>319.30910199999897</v>
      </c>
      <c r="AA130" s="105">
        <f t="shared" si="17"/>
        <v>4.1279756108221948E-5</v>
      </c>
      <c r="AB130" s="101">
        <v>0</v>
      </c>
      <c r="AC130" s="67">
        <f t="shared" si="18"/>
        <v>0</v>
      </c>
      <c r="AD130" s="66">
        <v>0</v>
      </c>
      <c r="AE130" s="73">
        <f t="shared" si="19"/>
        <v>0</v>
      </c>
    </row>
    <row r="131" spans="2:31" x14ac:dyDescent="0.25">
      <c r="B131" s="72" t="s">
        <v>587</v>
      </c>
      <c r="C131" s="64" t="s">
        <v>588</v>
      </c>
      <c r="D131" s="64" t="s">
        <v>37</v>
      </c>
      <c r="E131" s="64" t="s">
        <v>589</v>
      </c>
      <c r="F131" s="64" t="s">
        <v>201</v>
      </c>
      <c r="G131" s="64" t="s">
        <v>1070</v>
      </c>
      <c r="H131" s="64" t="s">
        <v>853</v>
      </c>
      <c r="I131" s="65">
        <v>41850</v>
      </c>
      <c r="J131" s="65">
        <v>41981</v>
      </c>
      <c r="K131" s="112" t="s">
        <v>1</v>
      </c>
      <c r="L131" s="101">
        <v>9990</v>
      </c>
      <c r="M131" s="67">
        <f t="shared" si="10"/>
        <v>3.395846611701023E-6</v>
      </c>
      <c r="N131" s="66">
        <v>439.399475</v>
      </c>
      <c r="O131" s="73">
        <f t="shared" si="11"/>
        <v>8.514544417690957E-6</v>
      </c>
      <c r="P131" s="98">
        <v>5300</v>
      </c>
      <c r="Q131" s="67">
        <f t="shared" si="12"/>
        <v>1.9518312510140045E-6</v>
      </c>
      <c r="R131" s="66">
        <v>166.471475</v>
      </c>
      <c r="S131" s="105">
        <f t="shared" si="13"/>
        <v>4.7696986097196508E-6</v>
      </c>
      <c r="T131" s="101">
        <v>4800</v>
      </c>
      <c r="U131" s="67">
        <f t="shared" si="14"/>
        <v>2.1025975393281372E-6</v>
      </c>
      <c r="V131" s="66">
        <v>22.665075000000002</v>
      </c>
      <c r="W131" s="73">
        <f t="shared" si="15"/>
        <v>1.2103296984541518E-6</v>
      </c>
      <c r="X131" s="98">
        <v>3900</v>
      </c>
      <c r="Y131" s="67">
        <f t="shared" si="16"/>
        <v>2.2158190055284332E-6</v>
      </c>
      <c r="Z131" s="66">
        <v>13.924200000000001</v>
      </c>
      <c r="AA131" s="105">
        <f t="shared" si="17"/>
        <v>1.8000976996957198E-6</v>
      </c>
      <c r="AB131" s="101">
        <v>900</v>
      </c>
      <c r="AC131" s="67">
        <f t="shared" si="18"/>
        <v>1.7214371511396437E-6</v>
      </c>
      <c r="AD131" s="66">
        <v>8.7408750000000008</v>
      </c>
      <c r="AE131" s="73">
        <f t="shared" si="19"/>
        <v>7.9526717080994884E-7</v>
      </c>
    </row>
    <row r="132" spans="2:31" x14ac:dyDescent="0.25">
      <c r="B132" s="72" t="s">
        <v>814</v>
      </c>
      <c r="C132" s="64" t="s">
        <v>815</v>
      </c>
      <c r="D132" s="64" t="s">
        <v>37</v>
      </c>
      <c r="E132" s="64" t="s">
        <v>816</v>
      </c>
      <c r="F132" s="64" t="s">
        <v>817</v>
      </c>
      <c r="G132" s="64" t="s">
        <v>1052</v>
      </c>
      <c r="H132" s="64" t="s">
        <v>818</v>
      </c>
      <c r="I132" s="65">
        <v>38749</v>
      </c>
      <c r="J132" s="65">
        <v>39962</v>
      </c>
      <c r="K132" s="112" t="s">
        <v>1</v>
      </c>
      <c r="L132" s="101">
        <v>55300</v>
      </c>
      <c r="M132" s="67">
        <f t="shared" ref="M132:M195" si="20">L132/$L$350</f>
        <v>1.8797829592298956E-5</v>
      </c>
      <c r="N132" s="66">
        <v>412.82639999999998</v>
      </c>
      <c r="O132" s="73">
        <f t="shared" ref="O132:O195" si="21">N132/$N$350</f>
        <v>7.9996197528352847E-6</v>
      </c>
      <c r="P132" s="98">
        <v>55300</v>
      </c>
      <c r="Q132" s="67">
        <f t="shared" ref="Q132:Q195" si="22">P132/$P$350</f>
        <v>2.0365333619070648E-5</v>
      </c>
      <c r="R132" s="66">
        <v>412.82639999999998</v>
      </c>
      <c r="S132" s="105">
        <f t="shared" ref="S132:S195" si="23">R132/$R$350</f>
        <v>1.1828197630468332E-5</v>
      </c>
      <c r="T132" s="101">
        <v>49800</v>
      </c>
      <c r="U132" s="67">
        <f t="shared" ref="U132:U195" si="24">T132/$T$350</f>
        <v>2.1814449470529421E-5</v>
      </c>
      <c r="V132" s="66">
        <v>392.93549999999999</v>
      </c>
      <c r="W132" s="73">
        <f t="shared" ref="W132:W195" si="25">V132/$V$350</f>
        <v>2.0983010434641461E-5</v>
      </c>
      <c r="X132" s="98">
        <v>48000</v>
      </c>
      <c r="Y132" s="67">
        <f t="shared" ref="Y132:Y195" si="26">X132/$X$350</f>
        <v>2.7271618529580717E-5</v>
      </c>
      <c r="Z132" s="66">
        <v>231.56549999999999</v>
      </c>
      <c r="AA132" s="105">
        <f t="shared" ref="AA132:AA195" si="27">Z132/$Z$350</f>
        <v>2.9936407397113595E-5</v>
      </c>
      <c r="AB132" s="101">
        <v>1800</v>
      </c>
      <c r="AC132" s="67">
        <f t="shared" ref="AC132:AC195" si="28">AB132/$AB$350</f>
        <v>3.4428743022792874E-6</v>
      </c>
      <c r="AD132" s="66">
        <v>161.37</v>
      </c>
      <c r="AE132" s="73">
        <f t="shared" ref="AE132:AE195" si="29">AD132/$AD$350</f>
        <v>1.4681855461106748E-5</v>
      </c>
    </row>
    <row r="133" spans="2:31" x14ac:dyDescent="0.25">
      <c r="B133" s="72" t="s">
        <v>221</v>
      </c>
      <c r="C133" s="64" t="s">
        <v>222</v>
      </c>
      <c r="D133" s="64" t="s">
        <v>37</v>
      </c>
      <c r="E133" s="64" t="s">
        <v>223</v>
      </c>
      <c r="F133" s="64" t="s">
        <v>224</v>
      </c>
      <c r="G133" s="64" t="s">
        <v>224</v>
      </c>
      <c r="H133" s="64" t="s">
        <v>783</v>
      </c>
      <c r="I133" s="65">
        <v>39912</v>
      </c>
      <c r="J133" s="65">
        <v>39912</v>
      </c>
      <c r="K133" s="112" t="s">
        <v>1</v>
      </c>
      <c r="L133" s="101">
        <v>60000</v>
      </c>
      <c r="M133" s="67">
        <f t="shared" si="20"/>
        <v>2.039547514535149E-5</v>
      </c>
      <c r="N133" s="66">
        <v>403.42500000000001</v>
      </c>
      <c r="O133" s="73">
        <f t="shared" si="21"/>
        <v>7.8174423893132212E-6</v>
      </c>
      <c r="P133" s="98">
        <v>60000</v>
      </c>
      <c r="Q133" s="67">
        <f t="shared" si="22"/>
        <v>2.2096202841667975E-5</v>
      </c>
      <c r="R133" s="66">
        <v>403.42500000000001</v>
      </c>
      <c r="S133" s="105">
        <f t="shared" si="23"/>
        <v>1.1558831094793568E-5</v>
      </c>
      <c r="T133" s="101">
        <v>60000</v>
      </c>
      <c r="U133" s="67">
        <f t="shared" si="24"/>
        <v>2.6282469241601714E-5</v>
      </c>
      <c r="V133" s="66">
        <v>403.42500000000001</v>
      </c>
      <c r="W133" s="73">
        <f t="shared" si="25"/>
        <v>2.1543156534839006E-5</v>
      </c>
      <c r="X133" s="98">
        <v>0</v>
      </c>
      <c r="Y133" s="67">
        <f t="shared" si="26"/>
        <v>0</v>
      </c>
      <c r="Z133" s="66">
        <v>0</v>
      </c>
      <c r="AA133" s="105">
        <f t="shared" si="27"/>
        <v>0</v>
      </c>
      <c r="AB133" s="101">
        <v>60000</v>
      </c>
      <c r="AC133" s="67">
        <f t="shared" si="28"/>
        <v>1.1476247674264292E-4</v>
      </c>
      <c r="AD133" s="66">
        <v>403.42500000000001</v>
      </c>
      <c r="AE133" s="73">
        <f t="shared" si="29"/>
        <v>3.6704638652766867E-5</v>
      </c>
    </row>
    <row r="134" spans="2:31" x14ac:dyDescent="0.25">
      <c r="B134" s="72" t="s">
        <v>17177</v>
      </c>
      <c r="C134" s="64" t="s">
        <v>17178</v>
      </c>
      <c r="D134" s="64" t="s">
        <v>59</v>
      </c>
      <c r="E134" s="64" t="s">
        <v>17179</v>
      </c>
      <c r="F134" s="64" t="s">
        <v>372</v>
      </c>
      <c r="G134" s="64" t="s">
        <v>403</v>
      </c>
      <c r="H134" s="64" t="s">
        <v>781</v>
      </c>
      <c r="I134" s="65">
        <v>39168</v>
      </c>
      <c r="J134" s="65">
        <v>41697</v>
      </c>
      <c r="K134" s="112" t="s">
        <v>1</v>
      </c>
      <c r="L134" s="101">
        <v>879</v>
      </c>
      <c r="M134" s="67">
        <f t="shared" si="20"/>
        <v>2.9879371087939935E-7</v>
      </c>
      <c r="N134" s="66">
        <v>379.39699999999999</v>
      </c>
      <c r="O134" s="73">
        <f t="shared" si="21"/>
        <v>7.3518353849619331E-6</v>
      </c>
      <c r="P134" s="98">
        <v>879</v>
      </c>
      <c r="Q134" s="67">
        <f t="shared" si="22"/>
        <v>3.237093716304358E-7</v>
      </c>
      <c r="R134" s="66">
        <v>379.39699999999999</v>
      </c>
      <c r="S134" s="105">
        <f t="shared" si="23"/>
        <v>1.0870386914225432E-5</v>
      </c>
      <c r="T134" s="101">
        <v>0</v>
      </c>
      <c r="U134" s="67">
        <f t="shared" si="24"/>
        <v>0</v>
      </c>
      <c r="V134" s="66">
        <v>0</v>
      </c>
      <c r="W134" s="73">
        <f t="shared" si="25"/>
        <v>0</v>
      </c>
      <c r="X134" s="98">
        <v>0</v>
      </c>
      <c r="Y134" s="67">
        <f t="shared" si="26"/>
        <v>0</v>
      </c>
      <c r="Z134" s="66">
        <v>0</v>
      </c>
      <c r="AA134" s="105">
        <f t="shared" si="27"/>
        <v>0</v>
      </c>
      <c r="AB134" s="101">
        <v>0</v>
      </c>
      <c r="AC134" s="67">
        <f t="shared" si="28"/>
        <v>0</v>
      </c>
      <c r="AD134" s="66">
        <v>0</v>
      </c>
      <c r="AE134" s="73">
        <f t="shared" si="29"/>
        <v>0</v>
      </c>
    </row>
    <row r="135" spans="2:31" x14ac:dyDescent="0.25">
      <c r="B135" s="72" t="s">
        <v>194</v>
      </c>
      <c r="C135" s="64" t="s">
        <v>195</v>
      </c>
      <c r="D135" s="64" t="s">
        <v>37</v>
      </c>
      <c r="E135" s="64" t="s">
        <v>196</v>
      </c>
      <c r="F135" s="64" t="s">
        <v>197</v>
      </c>
      <c r="G135" s="64" t="s">
        <v>1069</v>
      </c>
      <c r="H135" s="64" t="s">
        <v>802</v>
      </c>
      <c r="I135" s="65">
        <v>38730</v>
      </c>
      <c r="J135" s="65">
        <v>41960</v>
      </c>
      <c r="K135" s="112" t="s">
        <v>1</v>
      </c>
      <c r="L135" s="101">
        <v>1200</v>
      </c>
      <c r="M135" s="67">
        <f t="shared" si="20"/>
        <v>4.0790950290702977E-7</v>
      </c>
      <c r="N135" s="66">
        <v>364.00077750000003</v>
      </c>
      <c r="O135" s="73">
        <f t="shared" si="21"/>
        <v>7.0534922421056453E-6</v>
      </c>
      <c r="P135" s="98">
        <v>1200</v>
      </c>
      <c r="Q135" s="67">
        <f t="shared" si="22"/>
        <v>4.4192405683335948E-7</v>
      </c>
      <c r="R135" s="66">
        <v>364.00077750000003</v>
      </c>
      <c r="S135" s="105">
        <f t="shared" si="23"/>
        <v>1.0429258240059578E-5</v>
      </c>
      <c r="T135" s="101">
        <v>900</v>
      </c>
      <c r="U135" s="67">
        <f t="shared" si="24"/>
        <v>3.9423703862402571E-7</v>
      </c>
      <c r="V135" s="66">
        <v>5.5825500000000003</v>
      </c>
      <c r="W135" s="73">
        <f t="shared" si="25"/>
        <v>2.9811178908983202E-7</v>
      </c>
      <c r="X135" s="98">
        <v>700</v>
      </c>
      <c r="Y135" s="67">
        <f t="shared" si="26"/>
        <v>3.9771110355638546E-7</v>
      </c>
      <c r="Z135" s="66">
        <v>4.2378</v>
      </c>
      <c r="AA135" s="105">
        <f t="shared" si="27"/>
        <v>5.4785582164652333E-7</v>
      </c>
      <c r="AB135" s="101">
        <v>200</v>
      </c>
      <c r="AC135" s="67">
        <f t="shared" si="28"/>
        <v>3.8254158914214306E-7</v>
      </c>
      <c r="AD135" s="66">
        <v>1.3447499999999999</v>
      </c>
      <c r="AE135" s="73">
        <f t="shared" si="29"/>
        <v>1.2234879550922287E-7</v>
      </c>
    </row>
    <row r="136" spans="2:31" x14ac:dyDescent="0.25">
      <c r="B136" s="72" t="s">
        <v>151</v>
      </c>
      <c r="C136" s="64" t="s">
        <v>152</v>
      </c>
      <c r="D136" s="64" t="s">
        <v>37</v>
      </c>
      <c r="E136" s="64" t="s">
        <v>153</v>
      </c>
      <c r="F136" s="64" t="s">
        <v>154</v>
      </c>
      <c r="G136" s="64" t="s">
        <v>1062</v>
      </c>
      <c r="H136" s="64" t="s">
        <v>808</v>
      </c>
      <c r="I136" s="65">
        <v>38726</v>
      </c>
      <c r="J136" s="65">
        <v>42004</v>
      </c>
      <c r="K136" s="112" t="s">
        <v>1</v>
      </c>
      <c r="L136" s="101">
        <v>39710</v>
      </c>
      <c r="M136" s="67">
        <f t="shared" si="20"/>
        <v>1.3498405300365128E-5</v>
      </c>
      <c r="N136" s="66">
        <v>358.90565425</v>
      </c>
      <c r="O136" s="73">
        <f t="shared" si="21"/>
        <v>6.9547605510271911E-6</v>
      </c>
      <c r="P136" s="98">
        <v>38600</v>
      </c>
      <c r="Q136" s="67">
        <f t="shared" si="22"/>
        <v>1.421522382813973E-5</v>
      </c>
      <c r="R136" s="66">
        <v>248.88027174999999</v>
      </c>
      <c r="S136" s="105">
        <f t="shared" si="23"/>
        <v>7.1308546173007947E-6</v>
      </c>
      <c r="T136" s="101">
        <v>38100</v>
      </c>
      <c r="U136" s="67">
        <f t="shared" si="24"/>
        <v>1.6689367968417088E-5</v>
      </c>
      <c r="V136" s="66">
        <v>162.17497499999999</v>
      </c>
      <c r="W136" s="73">
        <f t="shared" si="25"/>
        <v>8.6602488007897427E-6</v>
      </c>
      <c r="X136" s="98">
        <v>36600</v>
      </c>
      <c r="Y136" s="67">
        <f t="shared" si="26"/>
        <v>2.0794609128805295E-5</v>
      </c>
      <c r="Z136" s="66">
        <v>150.74459999999999</v>
      </c>
      <c r="AA136" s="105">
        <f t="shared" si="27"/>
        <v>1.9488014227140615E-5</v>
      </c>
      <c r="AB136" s="101">
        <v>1500</v>
      </c>
      <c r="AC136" s="67">
        <f t="shared" si="28"/>
        <v>2.8690619185660729E-6</v>
      </c>
      <c r="AD136" s="66">
        <v>11.430375</v>
      </c>
      <c r="AE136" s="73">
        <f t="shared" si="29"/>
        <v>1.0399647618283946E-6</v>
      </c>
    </row>
    <row r="137" spans="2:31" x14ac:dyDescent="0.25">
      <c r="B137" s="72" t="s">
        <v>330</v>
      </c>
      <c r="C137" s="64" t="s">
        <v>328</v>
      </c>
      <c r="D137" s="64" t="s">
        <v>59</v>
      </c>
      <c r="E137" s="64" t="s">
        <v>329</v>
      </c>
      <c r="F137" s="64" t="s">
        <v>312</v>
      </c>
      <c r="G137" s="64" t="s">
        <v>1027</v>
      </c>
      <c r="H137" s="64" t="s">
        <v>775</v>
      </c>
      <c r="I137" s="65">
        <v>38824</v>
      </c>
      <c r="J137" s="65">
        <v>38887</v>
      </c>
      <c r="K137" s="112" t="s">
        <v>1</v>
      </c>
      <c r="L137" s="101">
        <v>100200</v>
      </c>
      <c r="M137" s="67">
        <f t="shared" si="20"/>
        <v>3.406044349273699E-5</v>
      </c>
      <c r="N137" s="66">
        <v>354.35200500000002</v>
      </c>
      <c r="O137" s="73">
        <f t="shared" si="21"/>
        <v>6.8665213723124013E-6</v>
      </c>
      <c r="P137" s="98">
        <v>100200</v>
      </c>
      <c r="Q137" s="67">
        <f t="shared" si="22"/>
        <v>3.6900658745585514E-5</v>
      </c>
      <c r="R137" s="66">
        <v>354.35200500000002</v>
      </c>
      <c r="S137" s="105">
        <f t="shared" si="23"/>
        <v>1.0152804050062456E-5</v>
      </c>
      <c r="T137" s="101">
        <v>88500</v>
      </c>
      <c r="U137" s="67">
        <f t="shared" si="24"/>
        <v>3.8766642131362529E-5</v>
      </c>
      <c r="V137" s="66">
        <v>315.56475</v>
      </c>
      <c r="W137" s="73">
        <f t="shared" si="25"/>
        <v>1.6851362226256024E-5</v>
      </c>
      <c r="X137" s="98">
        <v>88500</v>
      </c>
      <c r="Y137" s="67">
        <f t="shared" si="26"/>
        <v>5.0282046663914443E-5</v>
      </c>
      <c r="Z137" s="66">
        <v>315.56475</v>
      </c>
      <c r="AA137" s="105">
        <f t="shared" si="27"/>
        <v>4.0795692433321474E-5</v>
      </c>
      <c r="AB137" s="101">
        <v>0</v>
      </c>
      <c r="AC137" s="67">
        <f t="shared" si="28"/>
        <v>0</v>
      </c>
      <c r="AD137" s="66">
        <v>0</v>
      </c>
      <c r="AE137" s="73">
        <f t="shared" si="29"/>
        <v>0</v>
      </c>
    </row>
    <row r="138" spans="2:31" x14ac:dyDescent="0.25">
      <c r="B138" s="72" t="s">
        <v>854</v>
      </c>
      <c r="C138" s="64" t="s">
        <v>855</v>
      </c>
      <c r="D138" s="64" t="s">
        <v>37</v>
      </c>
      <c r="E138" s="64" t="s">
        <v>856</v>
      </c>
      <c r="F138" s="64" t="s">
        <v>240</v>
      </c>
      <c r="G138" s="64" t="s">
        <v>240</v>
      </c>
      <c r="H138" s="64" t="s">
        <v>794</v>
      </c>
      <c r="I138" s="65">
        <v>40246</v>
      </c>
      <c r="J138" s="65">
        <v>40499</v>
      </c>
      <c r="K138" s="112" t="s">
        <v>1</v>
      </c>
      <c r="L138" s="101">
        <v>9244</v>
      </c>
      <c r="M138" s="67">
        <f t="shared" si="20"/>
        <v>3.142262870727153E-6</v>
      </c>
      <c r="N138" s="66">
        <v>350.16</v>
      </c>
      <c r="O138" s="73">
        <f t="shared" si="21"/>
        <v>6.7852900217931889E-6</v>
      </c>
      <c r="P138" s="98">
        <v>9244</v>
      </c>
      <c r="Q138" s="67">
        <f t="shared" si="22"/>
        <v>3.4042883178063123E-6</v>
      </c>
      <c r="R138" s="66">
        <v>350.16</v>
      </c>
      <c r="S138" s="105">
        <f t="shared" si="23"/>
        <v>1.0032695782742556E-5</v>
      </c>
      <c r="T138" s="101">
        <v>0</v>
      </c>
      <c r="U138" s="67">
        <f t="shared" si="24"/>
        <v>0</v>
      </c>
      <c r="V138" s="66">
        <v>0</v>
      </c>
      <c r="W138" s="73">
        <f t="shared" si="25"/>
        <v>0</v>
      </c>
      <c r="X138" s="98">
        <v>0</v>
      </c>
      <c r="Y138" s="67">
        <f t="shared" si="26"/>
        <v>0</v>
      </c>
      <c r="Z138" s="66">
        <v>0</v>
      </c>
      <c r="AA138" s="105">
        <f t="shared" si="27"/>
        <v>0</v>
      </c>
      <c r="AB138" s="101">
        <v>0</v>
      </c>
      <c r="AC138" s="67">
        <f t="shared" si="28"/>
        <v>0</v>
      </c>
      <c r="AD138" s="66">
        <v>0</v>
      </c>
      <c r="AE138" s="73">
        <f t="shared" si="29"/>
        <v>0</v>
      </c>
    </row>
    <row r="139" spans="2:31" x14ac:dyDescent="0.25">
      <c r="B139" s="72" t="s">
        <v>631</v>
      </c>
      <c r="C139" s="64" t="s">
        <v>424</v>
      </c>
      <c r="D139" s="64" t="s">
        <v>37</v>
      </c>
      <c r="E139" s="64" t="s">
        <v>632</v>
      </c>
      <c r="F139" s="64" t="s">
        <v>633</v>
      </c>
      <c r="G139" s="64" t="s">
        <v>1066</v>
      </c>
      <c r="H139" s="64" t="s">
        <v>797</v>
      </c>
      <c r="I139" s="65">
        <v>40513</v>
      </c>
      <c r="J139" s="65">
        <v>41120</v>
      </c>
      <c r="K139" s="112" t="s">
        <v>1</v>
      </c>
      <c r="L139" s="101">
        <v>0</v>
      </c>
      <c r="M139" s="67">
        <f t="shared" si="20"/>
        <v>0</v>
      </c>
      <c r="N139" s="66">
        <v>345.92</v>
      </c>
      <c r="O139" s="73">
        <f t="shared" si="21"/>
        <v>6.7031286393040328E-6</v>
      </c>
      <c r="P139" s="98">
        <v>0</v>
      </c>
      <c r="Q139" s="67">
        <f t="shared" si="22"/>
        <v>0</v>
      </c>
      <c r="R139" s="66">
        <v>345.92</v>
      </c>
      <c r="S139" s="105">
        <f t="shared" si="23"/>
        <v>9.9112123748180986E-6</v>
      </c>
      <c r="T139" s="101">
        <v>0</v>
      </c>
      <c r="U139" s="67">
        <f t="shared" si="24"/>
        <v>0</v>
      </c>
      <c r="V139" s="66">
        <v>0</v>
      </c>
      <c r="W139" s="73">
        <f t="shared" si="25"/>
        <v>0</v>
      </c>
      <c r="X139" s="98">
        <v>0</v>
      </c>
      <c r="Y139" s="67">
        <f t="shared" si="26"/>
        <v>0</v>
      </c>
      <c r="Z139" s="66">
        <v>0</v>
      </c>
      <c r="AA139" s="105">
        <f t="shared" si="27"/>
        <v>0</v>
      </c>
      <c r="AB139" s="101">
        <v>0</v>
      </c>
      <c r="AC139" s="67">
        <f t="shared" si="28"/>
        <v>0</v>
      </c>
      <c r="AD139" s="66">
        <v>0</v>
      </c>
      <c r="AE139" s="73">
        <f t="shared" si="29"/>
        <v>0</v>
      </c>
    </row>
    <row r="140" spans="2:31" x14ac:dyDescent="0.25">
      <c r="B140" s="72" t="s">
        <v>62</v>
      </c>
      <c r="C140" s="64" t="s">
        <v>63</v>
      </c>
      <c r="D140" s="64" t="s">
        <v>37</v>
      </c>
      <c r="E140" s="64" t="s">
        <v>64</v>
      </c>
      <c r="F140" s="64" t="s">
        <v>65</v>
      </c>
      <c r="G140" s="64" t="s">
        <v>448</v>
      </c>
      <c r="H140" s="64" t="s">
        <v>780</v>
      </c>
      <c r="I140" s="65">
        <v>40175</v>
      </c>
      <c r="J140" s="65">
        <v>41905</v>
      </c>
      <c r="K140" s="112" t="s">
        <v>1</v>
      </c>
      <c r="L140" s="101">
        <v>46200</v>
      </c>
      <c r="M140" s="67">
        <f t="shared" si="20"/>
        <v>1.5704515861920649E-5</v>
      </c>
      <c r="N140" s="66">
        <v>335.59739708199999</v>
      </c>
      <c r="O140" s="73">
        <f t="shared" si="21"/>
        <v>6.5031004962310407E-6</v>
      </c>
      <c r="P140" s="98">
        <v>45900</v>
      </c>
      <c r="Q140" s="67">
        <f t="shared" si="22"/>
        <v>1.6903595173876001E-5</v>
      </c>
      <c r="R140" s="66">
        <v>263.59739708199999</v>
      </c>
      <c r="S140" s="105">
        <f t="shared" si="23"/>
        <v>7.5525259711174779E-6</v>
      </c>
      <c r="T140" s="101">
        <v>44400</v>
      </c>
      <c r="U140" s="67">
        <f t="shared" si="24"/>
        <v>1.9449027238785269E-5</v>
      </c>
      <c r="V140" s="66">
        <v>258.62467208200002</v>
      </c>
      <c r="W140" s="73">
        <f t="shared" si="25"/>
        <v>1.381072515197108E-5</v>
      </c>
      <c r="X140" s="98">
        <v>44400</v>
      </c>
      <c r="Y140" s="67">
        <f t="shared" si="26"/>
        <v>2.5226247139862163E-5</v>
      </c>
      <c r="Z140" s="66">
        <v>258.62467208200002</v>
      </c>
      <c r="AA140" s="105">
        <f t="shared" si="27"/>
        <v>3.3434572707901928E-5</v>
      </c>
      <c r="AB140" s="101">
        <v>0</v>
      </c>
      <c r="AC140" s="67">
        <f t="shared" si="28"/>
        <v>0</v>
      </c>
      <c r="AD140" s="66">
        <v>0</v>
      </c>
      <c r="AE140" s="73">
        <f t="shared" si="29"/>
        <v>0</v>
      </c>
    </row>
    <row r="141" spans="2:31" x14ac:dyDescent="0.25">
      <c r="B141" s="72" t="s">
        <v>611</v>
      </c>
      <c r="C141" s="64" t="s">
        <v>612</v>
      </c>
      <c r="D141" s="64" t="s">
        <v>37</v>
      </c>
      <c r="E141" s="64" t="s">
        <v>613</v>
      </c>
      <c r="F141" s="64" t="s">
        <v>430</v>
      </c>
      <c r="G141" s="64" t="s">
        <v>415</v>
      </c>
      <c r="H141" s="64" t="s">
        <v>773</v>
      </c>
      <c r="I141" s="65">
        <v>38838</v>
      </c>
      <c r="J141" s="65">
        <v>41435</v>
      </c>
      <c r="K141" s="112" t="s">
        <v>1</v>
      </c>
      <c r="L141" s="101">
        <v>510</v>
      </c>
      <c r="M141" s="67">
        <f t="shared" si="20"/>
        <v>1.7336153873548766E-7</v>
      </c>
      <c r="N141" s="66">
        <v>321.94315449999999</v>
      </c>
      <c r="O141" s="73">
        <f t="shared" si="21"/>
        <v>6.2385128907170232E-6</v>
      </c>
      <c r="P141" s="98">
        <v>510</v>
      </c>
      <c r="Q141" s="67">
        <f t="shared" si="22"/>
        <v>1.8781772415417778E-7</v>
      </c>
      <c r="R141" s="66">
        <v>321.94315449999999</v>
      </c>
      <c r="S141" s="105">
        <f t="shared" si="23"/>
        <v>9.224233860049649E-6</v>
      </c>
      <c r="T141" s="101">
        <v>0</v>
      </c>
      <c r="U141" s="67">
        <f t="shared" si="24"/>
        <v>0</v>
      </c>
      <c r="V141" s="66">
        <v>0</v>
      </c>
      <c r="W141" s="73">
        <f t="shared" si="25"/>
        <v>0</v>
      </c>
      <c r="X141" s="98">
        <v>0</v>
      </c>
      <c r="Y141" s="67">
        <f t="shared" si="26"/>
        <v>0</v>
      </c>
      <c r="Z141" s="66">
        <v>0</v>
      </c>
      <c r="AA141" s="105">
        <f t="shared" si="27"/>
        <v>0</v>
      </c>
      <c r="AB141" s="101">
        <v>0</v>
      </c>
      <c r="AC141" s="67">
        <f t="shared" si="28"/>
        <v>0</v>
      </c>
      <c r="AD141" s="66">
        <v>0</v>
      </c>
      <c r="AE141" s="73">
        <f t="shared" si="29"/>
        <v>0</v>
      </c>
    </row>
    <row r="142" spans="2:31" x14ac:dyDescent="0.25">
      <c r="B142" s="72" t="s">
        <v>339</v>
      </c>
      <c r="C142" s="64" t="s">
        <v>340</v>
      </c>
      <c r="D142" s="64" t="s">
        <v>37</v>
      </c>
      <c r="E142" s="64" t="s">
        <v>341</v>
      </c>
      <c r="F142" s="64" t="s">
        <v>320</v>
      </c>
      <c r="G142" s="64" t="s">
        <v>1057</v>
      </c>
      <c r="H142" s="64" t="s">
        <v>784</v>
      </c>
      <c r="I142" s="65">
        <v>38755</v>
      </c>
      <c r="J142" s="65">
        <v>41977</v>
      </c>
      <c r="K142" s="112" t="s">
        <v>1</v>
      </c>
      <c r="L142" s="101">
        <v>0</v>
      </c>
      <c r="M142" s="67">
        <f t="shared" si="20"/>
        <v>0</v>
      </c>
      <c r="N142" s="66">
        <v>313.71367350000003</v>
      </c>
      <c r="O142" s="73">
        <f t="shared" si="21"/>
        <v>6.0790446038943243E-6</v>
      </c>
      <c r="P142" s="98">
        <v>0</v>
      </c>
      <c r="Q142" s="67">
        <f t="shared" si="22"/>
        <v>0</v>
      </c>
      <c r="R142" s="66">
        <v>224.4877635</v>
      </c>
      <c r="S142" s="105">
        <f t="shared" si="23"/>
        <v>6.431966638518844E-6</v>
      </c>
      <c r="T142" s="101">
        <v>0</v>
      </c>
      <c r="U142" s="67">
        <f t="shared" si="24"/>
        <v>0</v>
      </c>
      <c r="V142" s="66">
        <v>38.075417000000002</v>
      </c>
      <c r="W142" s="73">
        <f t="shared" si="25"/>
        <v>2.0332519515653966E-6</v>
      </c>
      <c r="X142" s="98">
        <v>0</v>
      </c>
      <c r="Y142" s="67">
        <f t="shared" si="26"/>
        <v>0</v>
      </c>
      <c r="Z142" s="66">
        <v>2.4395419999999999</v>
      </c>
      <c r="AA142" s="105">
        <f t="shared" si="27"/>
        <v>3.1537998179508303E-7</v>
      </c>
      <c r="AB142" s="101">
        <v>0</v>
      </c>
      <c r="AC142" s="67">
        <f t="shared" si="28"/>
        <v>0</v>
      </c>
      <c r="AD142" s="66">
        <v>35.635874999999999</v>
      </c>
      <c r="AE142" s="73">
        <f t="shared" si="29"/>
        <v>3.2422430809944066E-6</v>
      </c>
    </row>
    <row r="143" spans="2:31" x14ac:dyDescent="0.25">
      <c r="B143" s="72" t="s">
        <v>17050</v>
      </c>
      <c r="C143" s="64" t="s">
        <v>17051</v>
      </c>
      <c r="D143" s="64" t="s">
        <v>37</v>
      </c>
      <c r="E143" s="64" t="s">
        <v>17052</v>
      </c>
      <c r="F143" s="64" t="s">
        <v>182</v>
      </c>
      <c r="G143" s="64" t="s">
        <v>182</v>
      </c>
      <c r="H143" s="64" t="s">
        <v>782</v>
      </c>
      <c r="I143" s="65">
        <v>38748</v>
      </c>
      <c r="J143" s="65">
        <v>39311</v>
      </c>
      <c r="K143" s="112" t="s">
        <v>1</v>
      </c>
      <c r="L143" s="101">
        <v>65500</v>
      </c>
      <c r="M143" s="67">
        <f t="shared" si="20"/>
        <v>2.2265060367008709E-5</v>
      </c>
      <c r="N143" s="66">
        <v>311.08394550000003</v>
      </c>
      <c r="O143" s="73">
        <f t="shared" si="21"/>
        <v>6.0280865642597849E-6</v>
      </c>
      <c r="P143" s="98">
        <v>65500</v>
      </c>
      <c r="Q143" s="67">
        <f t="shared" si="22"/>
        <v>2.4121688102154203E-5</v>
      </c>
      <c r="R143" s="66">
        <v>311.08394550000003</v>
      </c>
      <c r="S143" s="105">
        <f t="shared" si="23"/>
        <v>8.9130985495109819E-6</v>
      </c>
      <c r="T143" s="101">
        <v>55400</v>
      </c>
      <c r="U143" s="67">
        <f t="shared" si="24"/>
        <v>2.4267479933078915E-5</v>
      </c>
      <c r="V143" s="66">
        <v>266.98140000000001</v>
      </c>
      <c r="W143" s="73">
        <f t="shared" si="25"/>
        <v>1.4256979840343227E-5</v>
      </c>
      <c r="X143" s="98">
        <v>55400</v>
      </c>
      <c r="Y143" s="67">
        <f t="shared" si="26"/>
        <v>3.1475993052891077E-5</v>
      </c>
      <c r="Z143" s="66">
        <v>266.98140000000001</v>
      </c>
      <c r="AA143" s="105">
        <f t="shared" si="27"/>
        <v>3.4514916763730971E-5</v>
      </c>
      <c r="AB143" s="101">
        <v>0</v>
      </c>
      <c r="AC143" s="67">
        <f t="shared" si="28"/>
        <v>0</v>
      </c>
      <c r="AD143" s="66">
        <v>0</v>
      </c>
      <c r="AE143" s="73">
        <f t="shared" si="29"/>
        <v>0</v>
      </c>
    </row>
    <row r="144" spans="2:31" x14ac:dyDescent="0.25">
      <c r="B144" s="72" t="s">
        <v>17028</v>
      </c>
      <c r="C144" s="64" t="s">
        <v>17029</v>
      </c>
      <c r="D144" s="64" t="s">
        <v>318</v>
      </c>
      <c r="E144" s="64" t="s">
        <v>17030</v>
      </c>
      <c r="F144" s="64" t="s">
        <v>17031</v>
      </c>
      <c r="G144" s="64" t="s">
        <v>17032</v>
      </c>
      <c r="H144" s="64" t="s">
        <v>1024</v>
      </c>
      <c r="I144" s="65">
        <v>40897</v>
      </c>
      <c r="J144" s="65">
        <v>40897</v>
      </c>
      <c r="K144" s="112" t="s">
        <v>1</v>
      </c>
      <c r="L144" s="101">
        <v>0</v>
      </c>
      <c r="M144" s="67">
        <f t="shared" si="20"/>
        <v>0</v>
      </c>
      <c r="N144" s="66">
        <v>300</v>
      </c>
      <c r="O144" s="73">
        <f t="shared" si="21"/>
        <v>5.8133053647988252E-6</v>
      </c>
      <c r="P144" s="98">
        <v>0</v>
      </c>
      <c r="Q144" s="67">
        <f t="shared" si="22"/>
        <v>0</v>
      </c>
      <c r="R144" s="66">
        <v>300</v>
      </c>
      <c r="S144" s="105">
        <f t="shared" si="23"/>
        <v>8.5955241455984888E-6</v>
      </c>
      <c r="T144" s="101">
        <v>0</v>
      </c>
      <c r="U144" s="67">
        <f t="shared" si="24"/>
        <v>0</v>
      </c>
      <c r="V144" s="66">
        <v>0</v>
      </c>
      <c r="W144" s="73">
        <f t="shared" si="25"/>
        <v>0</v>
      </c>
      <c r="X144" s="98">
        <v>0</v>
      </c>
      <c r="Y144" s="67">
        <f t="shared" si="26"/>
        <v>0</v>
      </c>
      <c r="Z144" s="66">
        <v>0</v>
      </c>
      <c r="AA144" s="105">
        <f t="shared" si="27"/>
        <v>0</v>
      </c>
      <c r="AB144" s="101">
        <v>0</v>
      </c>
      <c r="AC144" s="67">
        <f t="shared" si="28"/>
        <v>0</v>
      </c>
      <c r="AD144" s="66">
        <v>0</v>
      </c>
      <c r="AE144" s="73">
        <f t="shared" si="29"/>
        <v>0</v>
      </c>
    </row>
    <row r="145" spans="2:31" x14ac:dyDescent="0.25">
      <c r="B145" s="72" t="s">
        <v>147</v>
      </c>
      <c r="C145" s="64" t="s">
        <v>148</v>
      </c>
      <c r="D145" s="64" t="s">
        <v>59</v>
      </c>
      <c r="E145" s="64" t="s">
        <v>149</v>
      </c>
      <c r="F145" s="64" t="s">
        <v>150</v>
      </c>
      <c r="G145" s="64" t="s">
        <v>1091</v>
      </c>
      <c r="H145" s="64" t="s">
        <v>794</v>
      </c>
      <c r="I145" s="65">
        <v>41484</v>
      </c>
      <c r="J145" s="65">
        <v>41995</v>
      </c>
      <c r="K145" s="112" t="s">
        <v>1</v>
      </c>
      <c r="L145" s="101">
        <v>0</v>
      </c>
      <c r="M145" s="67">
        <f t="shared" si="20"/>
        <v>0</v>
      </c>
      <c r="N145" s="66">
        <v>291.81468749999999</v>
      </c>
      <c r="O145" s="73">
        <f t="shared" si="21"/>
        <v>5.6546929612361422E-6</v>
      </c>
      <c r="P145" s="98">
        <v>0</v>
      </c>
      <c r="Q145" s="67">
        <f t="shared" si="22"/>
        <v>0</v>
      </c>
      <c r="R145" s="66">
        <v>0</v>
      </c>
      <c r="S145" s="105">
        <f t="shared" si="23"/>
        <v>0</v>
      </c>
      <c r="T145" s="101">
        <v>0</v>
      </c>
      <c r="U145" s="67">
        <f t="shared" si="24"/>
        <v>0</v>
      </c>
      <c r="V145" s="66">
        <v>0</v>
      </c>
      <c r="W145" s="73">
        <f t="shared" si="25"/>
        <v>0</v>
      </c>
      <c r="X145" s="98">
        <v>0</v>
      </c>
      <c r="Y145" s="67">
        <f t="shared" si="26"/>
        <v>0</v>
      </c>
      <c r="Z145" s="66">
        <v>0</v>
      </c>
      <c r="AA145" s="105">
        <f t="shared" si="27"/>
        <v>0</v>
      </c>
      <c r="AB145" s="101">
        <v>0</v>
      </c>
      <c r="AC145" s="67">
        <f t="shared" si="28"/>
        <v>0</v>
      </c>
      <c r="AD145" s="66">
        <v>0</v>
      </c>
      <c r="AE145" s="73">
        <f t="shared" si="29"/>
        <v>0</v>
      </c>
    </row>
    <row r="146" spans="2:31" x14ac:dyDescent="0.25">
      <c r="B146" s="72" t="s">
        <v>361</v>
      </c>
      <c r="C146" s="64" t="s">
        <v>362</v>
      </c>
      <c r="D146" s="64" t="s">
        <v>37</v>
      </c>
      <c r="E146" s="64" t="s">
        <v>363</v>
      </c>
      <c r="F146" s="64" t="s">
        <v>364</v>
      </c>
      <c r="G146" s="64" t="s">
        <v>1030</v>
      </c>
      <c r="H146" s="64" t="s">
        <v>778</v>
      </c>
      <c r="I146" s="65">
        <v>38721</v>
      </c>
      <c r="J146" s="65">
        <v>39127</v>
      </c>
      <c r="K146" s="112" t="s">
        <v>1</v>
      </c>
      <c r="L146" s="101">
        <v>68560</v>
      </c>
      <c r="M146" s="67">
        <f t="shared" si="20"/>
        <v>2.3305229599421636E-5</v>
      </c>
      <c r="N146" s="66">
        <v>285.11790000000002</v>
      </c>
      <c r="O146" s="73">
        <f t="shared" si="21"/>
        <v>5.5249247255672504E-6</v>
      </c>
      <c r="P146" s="98">
        <v>68560</v>
      </c>
      <c r="Q146" s="67">
        <f t="shared" si="22"/>
        <v>2.5248594447079271E-5</v>
      </c>
      <c r="R146" s="66">
        <v>285.11790000000002</v>
      </c>
      <c r="S146" s="105">
        <f t="shared" si="23"/>
        <v>8.1691259793077853E-6</v>
      </c>
      <c r="T146" s="101">
        <v>64500</v>
      </c>
      <c r="U146" s="67">
        <f t="shared" si="24"/>
        <v>2.8253654434721843E-5</v>
      </c>
      <c r="V146" s="66">
        <v>241.85730000000001</v>
      </c>
      <c r="W146" s="73">
        <f t="shared" si="25"/>
        <v>1.2915336612737232E-5</v>
      </c>
      <c r="X146" s="98">
        <v>64500</v>
      </c>
      <c r="Y146" s="67">
        <f t="shared" si="26"/>
        <v>3.6646237399124089E-5</v>
      </c>
      <c r="Z146" s="66">
        <v>241.85730000000001</v>
      </c>
      <c r="AA146" s="105">
        <f t="shared" si="27"/>
        <v>3.1266914392540874E-5</v>
      </c>
      <c r="AB146" s="101">
        <v>0</v>
      </c>
      <c r="AC146" s="67">
        <f t="shared" si="28"/>
        <v>0</v>
      </c>
      <c r="AD146" s="66">
        <v>0</v>
      </c>
      <c r="AE146" s="73">
        <f t="shared" si="29"/>
        <v>0</v>
      </c>
    </row>
    <row r="147" spans="2:31" x14ac:dyDescent="0.25">
      <c r="B147" s="72" t="s">
        <v>16984</v>
      </c>
      <c r="C147" s="64" t="s">
        <v>668</v>
      </c>
      <c r="D147" s="64" t="s">
        <v>59</v>
      </c>
      <c r="E147" s="64" t="s">
        <v>16985</v>
      </c>
      <c r="F147" s="64" t="s">
        <v>670</v>
      </c>
      <c r="G147" s="64" t="s">
        <v>1083</v>
      </c>
      <c r="H147" s="64" t="s">
        <v>853</v>
      </c>
      <c r="I147" s="65">
        <v>41592</v>
      </c>
      <c r="J147" s="65">
        <v>41866</v>
      </c>
      <c r="K147" s="112" t="s">
        <v>1</v>
      </c>
      <c r="L147" s="101">
        <v>48480</v>
      </c>
      <c r="M147" s="67">
        <f t="shared" si="20"/>
        <v>1.6479543917444002E-5</v>
      </c>
      <c r="N147" s="66">
        <v>284.29538400000001</v>
      </c>
      <c r="O147" s="73">
        <f t="shared" si="21"/>
        <v>5.5089862699824737E-6</v>
      </c>
      <c r="P147" s="98">
        <v>48480</v>
      </c>
      <c r="Q147" s="67">
        <f t="shared" si="22"/>
        <v>1.7853731896067721E-5</v>
      </c>
      <c r="R147" s="66">
        <v>284.29538400000001</v>
      </c>
      <c r="S147" s="105">
        <f t="shared" si="23"/>
        <v>8.1455594588473138E-6</v>
      </c>
      <c r="T147" s="101">
        <v>45120</v>
      </c>
      <c r="U147" s="67">
        <f t="shared" si="24"/>
        <v>1.9764416869684489E-5</v>
      </c>
      <c r="V147" s="66">
        <v>273.15647999999999</v>
      </c>
      <c r="W147" s="73">
        <f t="shared" si="25"/>
        <v>1.4586733115562049E-5</v>
      </c>
      <c r="X147" s="98">
        <v>45120</v>
      </c>
      <c r="Y147" s="67">
        <f t="shared" si="26"/>
        <v>2.5635321417805871E-5</v>
      </c>
      <c r="Z147" s="66">
        <v>273.15647999999999</v>
      </c>
      <c r="AA147" s="105">
        <f t="shared" si="27"/>
        <v>3.5313220960987333E-5</v>
      </c>
      <c r="AB147" s="101">
        <v>0</v>
      </c>
      <c r="AC147" s="67">
        <f t="shared" si="28"/>
        <v>0</v>
      </c>
      <c r="AD147" s="66">
        <v>0</v>
      </c>
      <c r="AE147" s="73">
        <f t="shared" si="29"/>
        <v>0</v>
      </c>
    </row>
    <row r="148" spans="2:31" x14ac:dyDescent="0.25">
      <c r="B148" s="72" t="s">
        <v>623</v>
      </c>
      <c r="C148" s="64" t="s">
        <v>40</v>
      </c>
      <c r="D148" s="64" t="s">
        <v>37</v>
      </c>
      <c r="E148" s="64" t="s">
        <v>624</v>
      </c>
      <c r="F148" s="64" t="s">
        <v>625</v>
      </c>
      <c r="G148" s="64" t="s">
        <v>1048</v>
      </c>
      <c r="H148" s="64" t="s">
        <v>784</v>
      </c>
      <c r="I148" s="65">
        <v>40765</v>
      </c>
      <c r="J148" s="65">
        <v>41995</v>
      </c>
      <c r="K148" s="112" t="s">
        <v>1</v>
      </c>
      <c r="L148" s="101">
        <v>3700</v>
      </c>
      <c r="M148" s="67">
        <f t="shared" si="20"/>
        <v>1.2577209672966752E-6</v>
      </c>
      <c r="N148" s="66">
        <v>277.2368075</v>
      </c>
      <c r="O148" s="73">
        <f t="shared" si="21"/>
        <v>5.3722074011981643E-6</v>
      </c>
      <c r="P148" s="98">
        <v>3700</v>
      </c>
      <c r="Q148" s="67">
        <f t="shared" si="22"/>
        <v>1.3625991752361917E-6</v>
      </c>
      <c r="R148" s="66">
        <v>277.2368075</v>
      </c>
      <c r="S148" s="105">
        <f t="shared" si="23"/>
        <v>7.9433189097163007E-6</v>
      </c>
      <c r="T148" s="101">
        <v>3500</v>
      </c>
      <c r="U148" s="67">
        <f t="shared" si="24"/>
        <v>1.5331440390934334E-6</v>
      </c>
      <c r="V148" s="66">
        <v>17.114699999999999</v>
      </c>
      <c r="W148" s="73">
        <f t="shared" si="25"/>
        <v>9.1393607522292641E-7</v>
      </c>
      <c r="X148" s="98">
        <v>1900</v>
      </c>
      <c r="Y148" s="67">
        <f t="shared" si="26"/>
        <v>1.0795015667959032E-6</v>
      </c>
      <c r="Z148" s="66">
        <v>6.3567</v>
      </c>
      <c r="AA148" s="105">
        <f t="shared" si="27"/>
        <v>8.2178373246978509E-7</v>
      </c>
      <c r="AB148" s="101">
        <v>1600</v>
      </c>
      <c r="AC148" s="67">
        <f t="shared" si="28"/>
        <v>3.0603327131371445E-6</v>
      </c>
      <c r="AD148" s="66">
        <v>10.757999999999999</v>
      </c>
      <c r="AE148" s="73">
        <f t="shared" si="29"/>
        <v>9.7879036407378296E-7</v>
      </c>
    </row>
    <row r="149" spans="2:31" x14ac:dyDescent="0.25">
      <c r="B149" s="72" t="s">
        <v>218</v>
      </c>
      <c r="C149" s="64" t="s">
        <v>219</v>
      </c>
      <c r="D149" s="64" t="s">
        <v>37</v>
      </c>
      <c r="E149" s="64" t="s">
        <v>220</v>
      </c>
      <c r="F149" s="64" t="s">
        <v>140</v>
      </c>
      <c r="G149" s="64" t="s">
        <v>1041</v>
      </c>
      <c r="H149" s="64" t="s">
        <v>778</v>
      </c>
      <c r="I149" s="65">
        <v>38810</v>
      </c>
      <c r="J149" s="65">
        <v>38835</v>
      </c>
      <c r="K149" s="112" t="s">
        <v>1</v>
      </c>
      <c r="L149" s="101">
        <v>39100</v>
      </c>
      <c r="M149" s="67">
        <f t="shared" si="20"/>
        <v>1.3291051303054055E-5</v>
      </c>
      <c r="N149" s="66">
        <v>276.84870000000001</v>
      </c>
      <c r="O149" s="73">
        <f t="shared" si="21"/>
        <v>5.3646867764919355E-6</v>
      </c>
      <c r="P149" s="98">
        <v>39100</v>
      </c>
      <c r="Q149" s="67">
        <f t="shared" si="22"/>
        <v>1.4399358851820296E-5</v>
      </c>
      <c r="R149" s="66">
        <v>276.84870000000001</v>
      </c>
      <c r="S149" s="105">
        <f t="shared" si="23"/>
        <v>7.932198951758508E-6</v>
      </c>
      <c r="T149" s="101">
        <v>26100</v>
      </c>
      <c r="U149" s="67">
        <f t="shared" si="24"/>
        <v>1.1432874120096745E-5</v>
      </c>
      <c r="V149" s="66">
        <v>213.86085</v>
      </c>
      <c r="W149" s="73">
        <f t="shared" si="25"/>
        <v>1.1420308033026521E-5</v>
      </c>
      <c r="X149" s="98">
        <v>25200</v>
      </c>
      <c r="Y149" s="67">
        <f t="shared" si="26"/>
        <v>1.4317599728029875E-5</v>
      </c>
      <c r="Z149" s="66">
        <v>143.93385000000001</v>
      </c>
      <c r="AA149" s="105">
        <f t="shared" si="27"/>
        <v>1.8607531656637277E-5</v>
      </c>
      <c r="AB149" s="101">
        <v>900</v>
      </c>
      <c r="AC149" s="67">
        <f t="shared" si="28"/>
        <v>1.7214371511396437E-6</v>
      </c>
      <c r="AD149" s="66">
        <v>69.927000000000007</v>
      </c>
      <c r="AE149" s="73">
        <f t="shared" si="29"/>
        <v>6.3621373664795907E-6</v>
      </c>
    </row>
    <row r="150" spans="2:31" x14ac:dyDescent="0.25">
      <c r="B150" s="72" t="s">
        <v>564</v>
      </c>
      <c r="C150" s="64" t="s">
        <v>565</v>
      </c>
      <c r="D150" s="64" t="s">
        <v>59</v>
      </c>
      <c r="E150" s="64" t="s">
        <v>566</v>
      </c>
      <c r="F150" s="64" t="s">
        <v>567</v>
      </c>
      <c r="G150" s="64" t="s">
        <v>1060</v>
      </c>
      <c r="H150" s="64" t="s">
        <v>777</v>
      </c>
      <c r="I150" s="65">
        <v>41212</v>
      </c>
      <c r="J150" s="65">
        <v>41997</v>
      </c>
      <c r="K150" s="112" t="s">
        <v>1</v>
      </c>
      <c r="L150" s="101">
        <v>0</v>
      </c>
      <c r="M150" s="67">
        <f t="shared" si="20"/>
        <v>0</v>
      </c>
      <c r="N150" s="66">
        <v>273.17758199999997</v>
      </c>
      <c r="O150" s="73">
        <f t="shared" si="21"/>
        <v>5.2935490099445692E-6</v>
      </c>
      <c r="P150" s="98">
        <v>0</v>
      </c>
      <c r="Q150" s="67">
        <f t="shared" si="22"/>
        <v>0</v>
      </c>
      <c r="R150" s="66">
        <v>273.17758199999997</v>
      </c>
      <c r="S150" s="105">
        <f t="shared" si="23"/>
        <v>7.8270150070573692E-6</v>
      </c>
      <c r="T150" s="101">
        <v>0</v>
      </c>
      <c r="U150" s="67">
        <f t="shared" si="24"/>
        <v>0</v>
      </c>
      <c r="V150" s="66">
        <v>0</v>
      </c>
      <c r="W150" s="73">
        <f t="shared" si="25"/>
        <v>0</v>
      </c>
      <c r="X150" s="98">
        <v>0</v>
      </c>
      <c r="Y150" s="67">
        <f t="shared" si="26"/>
        <v>0</v>
      </c>
      <c r="Z150" s="66">
        <v>0</v>
      </c>
      <c r="AA150" s="105">
        <f t="shared" si="27"/>
        <v>0</v>
      </c>
      <c r="AB150" s="101">
        <v>0</v>
      </c>
      <c r="AC150" s="67">
        <f t="shared" si="28"/>
        <v>0</v>
      </c>
      <c r="AD150" s="66">
        <v>0</v>
      </c>
      <c r="AE150" s="73">
        <f t="shared" si="29"/>
        <v>0</v>
      </c>
    </row>
    <row r="151" spans="2:31" x14ac:dyDescent="0.25">
      <c r="B151" s="72" t="s">
        <v>548</v>
      </c>
      <c r="C151" s="64" t="s">
        <v>549</v>
      </c>
      <c r="D151" s="64" t="s">
        <v>37</v>
      </c>
      <c r="E151" s="64" t="s">
        <v>550</v>
      </c>
      <c r="F151" s="64" t="s">
        <v>104</v>
      </c>
      <c r="G151" s="64" t="s">
        <v>1032</v>
      </c>
      <c r="H151" s="64" t="s">
        <v>792</v>
      </c>
      <c r="I151" s="65">
        <v>41781</v>
      </c>
      <c r="J151" s="65">
        <v>41981</v>
      </c>
      <c r="K151" s="112" t="s">
        <v>1</v>
      </c>
      <c r="L151" s="101">
        <v>50500</v>
      </c>
      <c r="M151" s="67">
        <f t="shared" si="20"/>
        <v>1.7166191580670837E-5</v>
      </c>
      <c r="N151" s="66">
        <v>267.495075832</v>
      </c>
      <c r="O151" s="73">
        <f t="shared" si="21"/>
        <v>5.1834351979714476E-6</v>
      </c>
      <c r="P151" s="98">
        <v>50500</v>
      </c>
      <c r="Q151" s="67">
        <f t="shared" si="22"/>
        <v>1.8597637391737211E-5</v>
      </c>
      <c r="R151" s="66">
        <v>266.79700208200001</v>
      </c>
      <c r="S151" s="105">
        <f t="shared" si="23"/>
        <v>7.6442002445637369E-6</v>
      </c>
      <c r="T151" s="101">
        <v>46400</v>
      </c>
      <c r="U151" s="67">
        <f t="shared" si="24"/>
        <v>2.0325109546838658E-5</v>
      </c>
      <c r="V151" s="66">
        <v>252.873372082</v>
      </c>
      <c r="W151" s="73">
        <f t="shared" si="25"/>
        <v>1.350360200348296E-5</v>
      </c>
      <c r="X151" s="98">
        <v>46400</v>
      </c>
      <c r="Y151" s="67">
        <f t="shared" si="26"/>
        <v>2.6362564578594693E-5</v>
      </c>
      <c r="Z151" s="66">
        <v>252.873372082</v>
      </c>
      <c r="AA151" s="105">
        <f t="shared" si="27"/>
        <v>3.2691054092810217E-5</v>
      </c>
      <c r="AB151" s="101">
        <v>0</v>
      </c>
      <c r="AC151" s="67">
        <f t="shared" si="28"/>
        <v>0</v>
      </c>
      <c r="AD151" s="66">
        <v>0</v>
      </c>
      <c r="AE151" s="73">
        <f t="shared" si="29"/>
        <v>0</v>
      </c>
    </row>
    <row r="152" spans="2:31" x14ac:dyDescent="0.25">
      <c r="B152" s="72" t="s">
        <v>17142</v>
      </c>
      <c r="C152" s="64" t="s">
        <v>17143</v>
      </c>
      <c r="D152" s="64" t="s">
        <v>59</v>
      </c>
      <c r="E152" s="64" t="s">
        <v>17144</v>
      </c>
      <c r="F152" s="64" t="s">
        <v>728</v>
      </c>
      <c r="G152" s="64" t="s">
        <v>1045</v>
      </c>
      <c r="H152" s="64" t="s">
        <v>779</v>
      </c>
      <c r="I152" s="65">
        <v>39716</v>
      </c>
      <c r="J152" s="65">
        <v>40086</v>
      </c>
      <c r="K152" s="112" t="s">
        <v>1</v>
      </c>
      <c r="L152" s="101">
        <v>50760</v>
      </c>
      <c r="M152" s="67">
        <f t="shared" si="20"/>
        <v>1.7254571972967359E-5</v>
      </c>
      <c r="N152" s="66">
        <v>262.44928800000002</v>
      </c>
      <c r="O152" s="73">
        <f t="shared" si="21"/>
        <v>5.0856595130601066E-6</v>
      </c>
      <c r="P152" s="98">
        <v>50760</v>
      </c>
      <c r="Q152" s="67">
        <f t="shared" si="22"/>
        <v>1.8693387604051105E-5</v>
      </c>
      <c r="R152" s="66">
        <v>262.44928800000002</v>
      </c>
      <c r="S152" s="105">
        <f t="shared" si="23"/>
        <v>7.5196306399971067E-6</v>
      </c>
      <c r="T152" s="101">
        <v>49800</v>
      </c>
      <c r="U152" s="67">
        <f t="shared" si="24"/>
        <v>2.1814449470529421E-5</v>
      </c>
      <c r="V152" s="66">
        <v>256.08420000000001</v>
      </c>
      <c r="W152" s="73">
        <f t="shared" si="25"/>
        <v>1.3675062295839421E-5</v>
      </c>
      <c r="X152" s="98">
        <v>49800</v>
      </c>
      <c r="Y152" s="67">
        <f t="shared" si="26"/>
        <v>2.8294304224439992E-5</v>
      </c>
      <c r="Z152" s="66">
        <v>256.08420000000001</v>
      </c>
      <c r="AA152" s="105">
        <f t="shared" si="27"/>
        <v>3.3106144650925628E-5</v>
      </c>
      <c r="AB152" s="101">
        <v>0</v>
      </c>
      <c r="AC152" s="67">
        <f t="shared" si="28"/>
        <v>0</v>
      </c>
      <c r="AD152" s="66">
        <v>0</v>
      </c>
      <c r="AE152" s="73">
        <f t="shared" si="29"/>
        <v>0</v>
      </c>
    </row>
    <row r="153" spans="2:31" x14ac:dyDescent="0.25">
      <c r="B153" s="72" t="s">
        <v>561</v>
      </c>
      <c r="C153" s="64" t="s">
        <v>562</v>
      </c>
      <c r="D153" s="64" t="s">
        <v>37</v>
      </c>
      <c r="E153" s="64" t="s">
        <v>563</v>
      </c>
      <c r="F153" s="64" t="s">
        <v>47</v>
      </c>
      <c r="G153" s="64" t="s">
        <v>435</v>
      </c>
      <c r="H153" s="64" t="s">
        <v>788</v>
      </c>
      <c r="I153" s="65">
        <v>40550</v>
      </c>
      <c r="J153" s="65">
        <v>41016</v>
      </c>
      <c r="K153" s="112" t="s">
        <v>1</v>
      </c>
      <c r="L153" s="101">
        <v>39830</v>
      </c>
      <c r="M153" s="67">
        <f t="shared" si="20"/>
        <v>1.3539196250655831E-5</v>
      </c>
      <c r="N153" s="66">
        <v>255.618405</v>
      </c>
      <c r="O153" s="73">
        <f t="shared" si="21"/>
        <v>4.9532928170927291E-6</v>
      </c>
      <c r="P153" s="98">
        <v>39830</v>
      </c>
      <c r="Q153" s="67">
        <f t="shared" si="22"/>
        <v>1.4668195986393924E-5</v>
      </c>
      <c r="R153" s="66">
        <v>252.913815</v>
      </c>
      <c r="S153" s="105">
        <f t="shared" si="23"/>
        <v>7.2464226786264309E-6</v>
      </c>
      <c r="T153" s="101">
        <v>39200</v>
      </c>
      <c r="U153" s="67">
        <f t="shared" si="24"/>
        <v>1.7171213237846453E-5</v>
      </c>
      <c r="V153" s="66">
        <v>234.26714999999999</v>
      </c>
      <c r="W153" s="73">
        <f t="shared" si="25"/>
        <v>1.2510017682148128E-5</v>
      </c>
      <c r="X153" s="98">
        <v>38700</v>
      </c>
      <c r="Y153" s="67">
        <f t="shared" si="26"/>
        <v>2.1987742439474454E-5</v>
      </c>
      <c r="Z153" s="66">
        <v>220.81965</v>
      </c>
      <c r="AA153" s="105">
        <f t="shared" si="27"/>
        <v>2.8547201563652772E-5</v>
      </c>
      <c r="AB153" s="101">
        <v>500</v>
      </c>
      <c r="AC153" s="67">
        <f t="shared" si="28"/>
        <v>9.5635397285535755E-7</v>
      </c>
      <c r="AD153" s="66">
        <v>13.4475</v>
      </c>
      <c r="AE153" s="73">
        <f t="shared" si="29"/>
        <v>1.2234879550922288E-6</v>
      </c>
    </row>
    <row r="154" spans="2:31" x14ac:dyDescent="0.25">
      <c r="B154" s="72" t="s">
        <v>165</v>
      </c>
      <c r="C154" s="64" t="s">
        <v>166</v>
      </c>
      <c r="D154" s="64" t="s">
        <v>37</v>
      </c>
      <c r="E154" s="64" t="s">
        <v>167</v>
      </c>
      <c r="F154" s="64" t="s">
        <v>168</v>
      </c>
      <c r="G154" s="64" t="s">
        <v>1050</v>
      </c>
      <c r="H154" s="64" t="s">
        <v>808</v>
      </c>
      <c r="I154" s="65">
        <v>38721</v>
      </c>
      <c r="J154" s="65">
        <v>39156</v>
      </c>
      <c r="K154" s="112" t="s">
        <v>1</v>
      </c>
      <c r="L154" s="101">
        <v>60600</v>
      </c>
      <c r="M154" s="67">
        <f t="shared" si="20"/>
        <v>2.0599429896805004E-5</v>
      </c>
      <c r="N154" s="66">
        <v>245.96414999999999</v>
      </c>
      <c r="O154" s="73">
        <f t="shared" si="21"/>
        <v>4.7662157091439434E-6</v>
      </c>
      <c r="P154" s="98">
        <v>60600</v>
      </c>
      <c r="Q154" s="67">
        <f t="shared" si="22"/>
        <v>2.2317164870084653E-5</v>
      </c>
      <c r="R154" s="66">
        <v>245.96414999999999</v>
      </c>
      <c r="S154" s="105">
        <f t="shared" si="23"/>
        <v>7.0473026342553612E-6</v>
      </c>
      <c r="T154" s="101">
        <v>53100</v>
      </c>
      <c r="U154" s="67">
        <f t="shared" si="24"/>
        <v>2.3259985278817517E-5</v>
      </c>
      <c r="V154" s="66">
        <v>216.12780000000001</v>
      </c>
      <c r="W154" s="73">
        <f t="shared" si="25"/>
        <v>1.1541364632658803E-5</v>
      </c>
      <c r="X154" s="98">
        <v>53100</v>
      </c>
      <c r="Y154" s="67">
        <f t="shared" si="26"/>
        <v>3.0169227998348668E-5</v>
      </c>
      <c r="Z154" s="66">
        <v>216.12780000000001</v>
      </c>
      <c r="AA154" s="105">
        <f t="shared" si="27"/>
        <v>2.7940646903972691E-5</v>
      </c>
      <c r="AB154" s="101">
        <v>0</v>
      </c>
      <c r="AC154" s="67">
        <f t="shared" si="28"/>
        <v>0</v>
      </c>
      <c r="AD154" s="66">
        <v>0</v>
      </c>
      <c r="AE154" s="73">
        <f t="shared" si="29"/>
        <v>0</v>
      </c>
    </row>
    <row r="155" spans="2:31" x14ac:dyDescent="0.25">
      <c r="B155" s="72" t="s">
        <v>954</v>
      </c>
      <c r="C155" s="64" t="s">
        <v>562</v>
      </c>
      <c r="D155" s="64" t="s">
        <v>37</v>
      </c>
      <c r="E155" s="64" t="s">
        <v>955</v>
      </c>
      <c r="F155" s="64" t="s">
        <v>655</v>
      </c>
      <c r="G155" s="64" t="s">
        <v>655</v>
      </c>
      <c r="H155" s="64" t="s">
        <v>779</v>
      </c>
      <c r="I155" s="65">
        <v>39022</v>
      </c>
      <c r="J155" s="65">
        <v>39415</v>
      </c>
      <c r="K155" s="112" t="s">
        <v>1</v>
      </c>
      <c r="L155" s="101">
        <v>51600</v>
      </c>
      <c r="M155" s="67">
        <f t="shared" si="20"/>
        <v>1.7540108625002281E-5</v>
      </c>
      <c r="N155" s="66">
        <v>244.63696999999999</v>
      </c>
      <c r="O155" s="73">
        <f t="shared" si="21"/>
        <v>4.7404980337637642E-6</v>
      </c>
      <c r="P155" s="98">
        <v>51600</v>
      </c>
      <c r="Q155" s="67">
        <f t="shared" si="22"/>
        <v>1.9002734443834456E-5</v>
      </c>
      <c r="R155" s="66">
        <v>244.63696999999999</v>
      </c>
      <c r="S155" s="105">
        <f t="shared" si="23"/>
        <v>7.0092766084701768E-6</v>
      </c>
      <c r="T155" s="101">
        <v>49700</v>
      </c>
      <c r="U155" s="67">
        <f t="shared" si="24"/>
        <v>2.1770645355126753E-5</v>
      </c>
      <c r="V155" s="66">
        <v>233.36546000000001</v>
      </c>
      <c r="W155" s="73">
        <f t="shared" si="25"/>
        <v>1.2461866851594994E-5</v>
      </c>
      <c r="X155" s="98">
        <v>49700</v>
      </c>
      <c r="Y155" s="67">
        <f t="shared" si="26"/>
        <v>2.8237488352503365E-5</v>
      </c>
      <c r="Z155" s="66">
        <v>233.36546000000001</v>
      </c>
      <c r="AA155" s="105">
        <f t="shared" si="27"/>
        <v>3.0169103268728796E-5</v>
      </c>
      <c r="AB155" s="101">
        <v>0</v>
      </c>
      <c r="AC155" s="67">
        <f t="shared" si="28"/>
        <v>0</v>
      </c>
      <c r="AD155" s="66">
        <v>0</v>
      </c>
      <c r="AE155" s="73">
        <f t="shared" si="29"/>
        <v>0</v>
      </c>
    </row>
    <row r="156" spans="2:31" x14ac:dyDescent="0.25">
      <c r="B156" s="72" t="s">
        <v>707</v>
      </c>
      <c r="C156" s="64" t="s">
        <v>708</v>
      </c>
      <c r="D156" s="64" t="s">
        <v>37</v>
      </c>
      <c r="E156" s="64" t="s">
        <v>709</v>
      </c>
      <c r="F156" s="64" t="s">
        <v>376</v>
      </c>
      <c r="G156" s="64" t="s">
        <v>1070</v>
      </c>
      <c r="H156" s="64" t="s">
        <v>853</v>
      </c>
      <c r="I156" s="65">
        <v>40024</v>
      </c>
      <c r="J156" s="65">
        <v>41186</v>
      </c>
      <c r="K156" s="112" t="s">
        <v>1</v>
      </c>
      <c r="L156" s="101">
        <v>0</v>
      </c>
      <c r="M156" s="67">
        <f t="shared" si="20"/>
        <v>0</v>
      </c>
      <c r="N156" s="66">
        <v>228.04867200000001</v>
      </c>
      <c r="O156" s="73">
        <f t="shared" si="21"/>
        <v>4.4190552279094924E-6</v>
      </c>
      <c r="P156" s="98">
        <v>0</v>
      </c>
      <c r="Q156" s="67">
        <f t="shared" si="22"/>
        <v>0</v>
      </c>
      <c r="R156" s="66">
        <v>228.04867200000001</v>
      </c>
      <c r="S156" s="105">
        <f t="shared" si="23"/>
        <v>6.5339928884922338E-6</v>
      </c>
      <c r="T156" s="101">
        <v>0</v>
      </c>
      <c r="U156" s="67">
        <f t="shared" si="24"/>
        <v>0</v>
      </c>
      <c r="V156" s="66">
        <v>0</v>
      </c>
      <c r="W156" s="73">
        <f t="shared" si="25"/>
        <v>0</v>
      </c>
      <c r="X156" s="98">
        <v>0</v>
      </c>
      <c r="Y156" s="67">
        <f t="shared" si="26"/>
        <v>0</v>
      </c>
      <c r="Z156" s="66">
        <v>0</v>
      </c>
      <c r="AA156" s="105">
        <f t="shared" si="27"/>
        <v>0</v>
      </c>
      <c r="AB156" s="101">
        <v>0</v>
      </c>
      <c r="AC156" s="67">
        <f t="shared" si="28"/>
        <v>0</v>
      </c>
      <c r="AD156" s="66">
        <v>0</v>
      </c>
      <c r="AE156" s="73">
        <f t="shared" si="29"/>
        <v>0</v>
      </c>
    </row>
    <row r="157" spans="2:31" x14ac:dyDescent="0.25">
      <c r="B157" s="72" t="s">
        <v>870</v>
      </c>
      <c r="C157" s="64" t="s">
        <v>871</v>
      </c>
      <c r="D157" s="64" t="s">
        <v>59</v>
      </c>
      <c r="E157" s="64" t="s">
        <v>872</v>
      </c>
      <c r="F157" s="64" t="s">
        <v>873</v>
      </c>
      <c r="G157" s="64" t="s">
        <v>1077</v>
      </c>
      <c r="H157" s="64" t="s">
        <v>793</v>
      </c>
      <c r="I157" s="65">
        <v>39365</v>
      </c>
      <c r="J157" s="65">
        <v>40163</v>
      </c>
      <c r="K157" s="112" t="s">
        <v>1</v>
      </c>
      <c r="L157" s="101">
        <v>0</v>
      </c>
      <c r="M157" s="67">
        <f t="shared" si="20"/>
        <v>0</v>
      </c>
      <c r="N157" s="66">
        <v>220.779</v>
      </c>
      <c r="O157" s="73">
        <f t="shared" si="21"/>
        <v>4.2781858171163998E-6</v>
      </c>
      <c r="P157" s="98">
        <v>0</v>
      </c>
      <c r="Q157" s="67">
        <f t="shared" si="22"/>
        <v>0</v>
      </c>
      <c r="R157" s="66">
        <v>220.779</v>
      </c>
      <c r="S157" s="105">
        <f t="shared" si="23"/>
        <v>6.3257040844702958E-6</v>
      </c>
      <c r="T157" s="101">
        <v>0</v>
      </c>
      <c r="U157" s="67">
        <f t="shared" si="24"/>
        <v>0</v>
      </c>
      <c r="V157" s="66">
        <v>0</v>
      </c>
      <c r="W157" s="73">
        <f t="shared" si="25"/>
        <v>0</v>
      </c>
      <c r="X157" s="98">
        <v>0</v>
      </c>
      <c r="Y157" s="67">
        <f t="shared" si="26"/>
        <v>0</v>
      </c>
      <c r="Z157" s="66">
        <v>0</v>
      </c>
      <c r="AA157" s="105">
        <f t="shared" si="27"/>
        <v>0</v>
      </c>
      <c r="AB157" s="101">
        <v>0</v>
      </c>
      <c r="AC157" s="67">
        <f t="shared" si="28"/>
        <v>0</v>
      </c>
      <c r="AD157" s="66">
        <v>0</v>
      </c>
      <c r="AE157" s="73">
        <f t="shared" si="29"/>
        <v>0</v>
      </c>
    </row>
    <row r="158" spans="2:31" x14ac:dyDescent="0.25">
      <c r="B158" s="72" t="s">
        <v>678</v>
      </c>
      <c r="C158" s="64" t="s">
        <v>679</v>
      </c>
      <c r="D158" s="64" t="s">
        <v>37</v>
      </c>
      <c r="E158" s="64" t="s">
        <v>680</v>
      </c>
      <c r="F158" s="64" t="s">
        <v>376</v>
      </c>
      <c r="G158" s="64" t="s">
        <v>1070</v>
      </c>
      <c r="H158" s="64" t="s">
        <v>853</v>
      </c>
      <c r="I158" s="65">
        <v>40049</v>
      </c>
      <c r="J158" s="65">
        <v>42003</v>
      </c>
      <c r="K158" s="112" t="s">
        <v>1</v>
      </c>
      <c r="L158" s="101">
        <v>9300</v>
      </c>
      <c r="M158" s="67">
        <f t="shared" si="20"/>
        <v>3.1612986475294807E-6</v>
      </c>
      <c r="N158" s="66">
        <v>184.76625325000001</v>
      </c>
      <c r="O158" s="73">
        <f t="shared" si="21"/>
        <v>3.5803421708400112E-6</v>
      </c>
      <c r="P158" s="98">
        <v>9300</v>
      </c>
      <c r="Q158" s="67">
        <f t="shared" si="22"/>
        <v>3.4249114404585358E-6</v>
      </c>
      <c r="R158" s="66">
        <v>184.76625325000001</v>
      </c>
      <c r="S158" s="105">
        <f t="shared" si="23"/>
        <v>5.2938759703404676E-6</v>
      </c>
      <c r="T158" s="101">
        <v>5600</v>
      </c>
      <c r="U158" s="67">
        <f t="shared" si="24"/>
        <v>2.4530304625494934E-6</v>
      </c>
      <c r="V158" s="66">
        <v>26.448824999999999</v>
      </c>
      <c r="W158" s="73">
        <f t="shared" si="25"/>
        <v>1.4123844014068618E-6</v>
      </c>
      <c r="X158" s="98">
        <v>4300</v>
      </c>
      <c r="Y158" s="67">
        <f t="shared" si="26"/>
        <v>2.4430824932749391E-6</v>
      </c>
      <c r="Z158" s="66">
        <v>17.70795</v>
      </c>
      <c r="AA158" s="105">
        <f t="shared" si="27"/>
        <v>2.2892546833086871E-6</v>
      </c>
      <c r="AB158" s="101">
        <v>1300</v>
      </c>
      <c r="AC158" s="67">
        <f t="shared" si="28"/>
        <v>2.4865203294239296E-6</v>
      </c>
      <c r="AD158" s="66">
        <v>8.7408750000000008</v>
      </c>
      <c r="AE158" s="73">
        <f t="shared" si="29"/>
        <v>7.9526717080994884E-7</v>
      </c>
    </row>
    <row r="159" spans="2:31" x14ac:dyDescent="0.25">
      <c r="B159" s="72" t="s">
        <v>850</v>
      </c>
      <c r="C159" s="64" t="s">
        <v>851</v>
      </c>
      <c r="D159" s="64" t="s">
        <v>37</v>
      </c>
      <c r="E159" s="64" t="s">
        <v>852</v>
      </c>
      <c r="F159" s="64" t="s">
        <v>848</v>
      </c>
      <c r="G159" s="64" t="s">
        <v>1051</v>
      </c>
      <c r="H159" s="64" t="s">
        <v>793</v>
      </c>
      <c r="I159" s="65">
        <v>38845</v>
      </c>
      <c r="J159" s="65">
        <v>39385</v>
      </c>
      <c r="K159" s="112" t="s">
        <v>1</v>
      </c>
      <c r="L159" s="101">
        <v>7812</v>
      </c>
      <c r="M159" s="67">
        <f t="shared" si="20"/>
        <v>2.6554908639247641E-6</v>
      </c>
      <c r="N159" s="66">
        <v>159.030135</v>
      </c>
      <c r="O159" s="73">
        <f t="shared" si="21"/>
        <v>3.0816357898672715E-6</v>
      </c>
      <c r="P159" s="98">
        <v>7812</v>
      </c>
      <c r="Q159" s="67">
        <f t="shared" si="22"/>
        <v>2.87692560998517E-6</v>
      </c>
      <c r="R159" s="66">
        <v>159.030135</v>
      </c>
      <c r="S159" s="105">
        <f t="shared" si="23"/>
        <v>4.556491217567624E-6</v>
      </c>
      <c r="T159" s="101">
        <v>7812</v>
      </c>
      <c r="U159" s="67">
        <f t="shared" si="24"/>
        <v>3.4219774952565432E-6</v>
      </c>
      <c r="V159" s="66">
        <v>159.030135</v>
      </c>
      <c r="W159" s="73">
        <f t="shared" si="25"/>
        <v>8.4923123060335353E-6</v>
      </c>
      <c r="X159" s="98">
        <v>0</v>
      </c>
      <c r="Y159" s="67">
        <f t="shared" si="26"/>
        <v>0</v>
      </c>
      <c r="Z159" s="66">
        <v>0</v>
      </c>
      <c r="AA159" s="105">
        <f t="shared" si="27"/>
        <v>0</v>
      </c>
      <c r="AB159" s="101">
        <v>7812</v>
      </c>
      <c r="AC159" s="67">
        <f t="shared" si="28"/>
        <v>1.4942074471892107E-5</v>
      </c>
      <c r="AD159" s="66">
        <v>159.030135</v>
      </c>
      <c r="AE159" s="73">
        <f t="shared" si="29"/>
        <v>1.4468968556920699E-5</v>
      </c>
    </row>
    <row r="160" spans="2:31" x14ac:dyDescent="0.25">
      <c r="B160" s="72" t="s">
        <v>614</v>
      </c>
      <c r="C160" s="64" t="s">
        <v>615</v>
      </c>
      <c r="D160" s="64" t="s">
        <v>59</v>
      </c>
      <c r="E160" s="64" t="s">
        <v>616</v>
      </c>
      <c r="F160" s="64" t="s">
        <v>580</v>
      </c>
      <c r="G160" s="64" t="s">
        <v>580</v>
      </c>
      <c r="H160" s="64" t="s">
        <v>793</v>
      </c>
      <c r="I160" s="65">
        <v>39433</v>
      </c>
      <c r="J160" s="65">
        <v>41549</v>
      </c>
      <c r="K160" s="112" t="s">
        <v>1</v>
      </c>
      <c r="L160" s="101">
        <v>2068</v>
      </c>
      <c r="M160" s="67">
        <f t="shared" si="20"/>
        <v>7.0296404334311472E-7</v>
      </c>
      <c r="N160" s="66">
        <v>152.60853625600001</v>
      </c>
      <c r="O160" s="73">
        <f t="shared" si="21"/>
        <v>2.9572000751036694E-6</v>
      </c>
      <c r="P160" s="98">
        <v>2068</v>
      </c>
      <c r="Q160" s="67">
        <f t="shared" si="22"/>
        <v>7.6158245794282278E-7</v>
      </c>
      <c r="R160" s="66">
        <v>152.60853625600001</v>
      </c>
      <c r="S160" s="105">
        <f t="shared" si="23"/>
        <v>4.3725011940429682E-6</v>
      </c>
      <c r="T160" s="101">
        <v>0</v>
      </c>
      <c r="U160" s="67">
        <f t="shared" si="24"/>
        <v>0</v>
      </c>
      <c r="V160" s="66">
        <v>59.706899999999997</v>
      </c>
      <c r="W160" s="73">
        <f t="shared" si="25"/>
        <v>3.1883871671561725E-6</v>
      </c>
      <c r="X160" s="98">
        <v>0</v>
      </c>
      <c r="Y160" s="67">
        <f t="shared" si="26"/>
        <v>0</v>
      </c>
      <c r="Z160" s="66">
        <v>0</v>
      </c>
      <c r="AA160" s="105">
        <f t="shared" si="27"/>
        <v>0</v>
      </c>
      <c r="AB160" s="101">
        <v>0</v>
      </c>
      <c r="AC160" s="67">
        <f t="shared" si="28"/>
        <v>0</v>
      </c>
      <c r="AD160" s="66">
        <v>59.706899999999997</v>
      </c>
      <c r="AE160" s="73">
        <f t="shared" si="29"/>
        <v>5.432286520609496E-6</v>
      </c>
    </row>
    <row r="161" spans="2:31" x14ac:dyDescent="0.25">
      <c r="B161" s="72" t="s">
        <v>280</v>
      </c>
      <c r="C161" s="64" t="s">
        <v>281</v>
      </c>
      <c r="D161" s="64" t="s">
        <v>37</v>
      </c>
      <c r="E161" s="64" t="s">
        <v>282</v>
      </c>
      <c r="F161" s="64" t="s">
        <v>186</v>
      </c>
      <c r="G161" s="64" t="s">
        <v>457</v>
      </c>
      <c r="H161" s="64" t="s">
        <v>775</v>
      </c>
      <c r="I161" s="65">
        <v>38720</v>
      </c>
      <c r="J161" s="65">
        <v>38807</v>
      </c>
      <c r="K161" s="112" t="s">
        <v>1</v>
      </c>
      <c r="L161" s="101">
        <v>800</v>
      </c>
      <c r="M161" s="67">
        <f t="shared" si="20"/>
        <v>2.7193966860468655E-7</v>
      </c>
      <c r="N161" s="66">
        <v>148.58404279999999</v>
      </c>
      <c r="O161" s="73">
        <f t="shared" si="21"/>
        <v>2.8792147104424609E-6</v>
      </c>
      <c r="P161" s="98">
        <v>800</v>
      </c>
      <c r="Q161" s="67">
        <f t="shared" si="22"/>
        <v>2.9461603788890634E-7</v>
      </c>
      <c r="R161" s="66">
        <v>148.58404279999999</v>
      </c>
      <c r="S161" s="105">
        <f t="shared" si="23"/>
        <v>4.257192425126797E-6</v>
      </c>
      <c r="T161" s="101">
        <v>800</v>
      </c>
      <c r="U161" s="67">
        <f t="shared" si="24"/>
        <v>3.5043292322135619E-7</v>
      </c>
      <c r="V161" s="66">
        <v>3.5305499999999999</v>
      </c>
      <c r="W161" s="73">
        <f t="shared" si="25"/>
        <v>1.885336588066576E-7</v>
      </c>
      <c r="X161" s="98">
        <v>500</v>
      </c>
      <c r="Y161" s="67">
        <f t="shared" si="26"/>
        <v>2.8407935968313243E-7</v>
      </c>
      <c r="Z161" s="66">
        <v>1.5135000000000001</v>
      </c>
      <c r="AA161" s="105">
        <f t="shared" si="27"/>
        <v>1.9566279344518692E-7</v>
      </c>
      <c r="AB161" s="101">
        <v>300</v>
      </c>
      <c r="AC161" s="67">
        <f t="shared" si="28"/>
        <v>5.738123837132146E-7</v>
      </c>
      <c r="AD161" s="66">
        <v>2.0170499999999998</v>
      </c>
      <c r="AE161" s="73">
        <f t="shared" si="29"/>
        <v>1.835163695719487E-7</v>
      </c>
    </row>
    <row r="162" spans="2:31" x14ac:dyDescent="0.25">
      <c r="B162" s="72" t="s">
        <v>906</v>
      </c>
      <c r="C162" s="64" t="s">
        <v>871</v>
      </c>
      <c r="D162" s="64" t="s">
        <v>37</v>
      </c>
      <c r="E162" s="64" t="s">
        <v>872</v>
      </c>
      <c r="F162" s="64" t="s">
        <v>873</v>
      </c>
      <c r="G162" s="64" t="s">
        <v>1077</v>
      </c>
      <c r="H162" s="64" t="s">
        <v>793</v>
      </c>
      <c r="I162" s="65">
        <v>40253</v>
      </c>
      <c r="J162" s="65">
        <v>40378</v>
      </c>
      <c r="K162" s="112" t="s">
        <v>1</v>
      </c>
      <c r="L162" s="101">
        <v>0</v>
      </c>
      <c r="M162" s="67">
        <f t="shared" si="20"/>
        <v>0</v>
      </c>
      <c r="N162" s="66">
        <v>143.3484</v>
      </c>
      <c r="O162" s="73">
        <f t="shared" si="21"/>
        <v>2.7777600758510932E-6</v>
      </c>
      <c r="P162" s="98">
        <v>0</v>
      </c>
      <c r="Q162" s="67">
        <f t="shared" si="22"/>
        <v>0</v>
      </c>
      <c r="R162" s="66">
        <v>143.3484</v>
      </c>
      <c r="S162" s="105">
        <f t="shared" si="23"/>
        <v>4.1071821114430349E-6</v>
      </c>
      <c r="T162" s="101">
        <v>0</v>
      </c>
      <c r="U162" s="67">
        <f t="shared" si="24"/>
        <v>0</v>
      </c>
      <c r="V162" s="66">
        <v>0</v>
      </c>
      <c r="W162" s="73">
        <f t="shared" si="25"/>
        <v>0</v>
      </c>
      <c r="X162" s="98">
        <v>0</v>
      </c>
      <c r="Y162" s="67">
        <f t="shared" si="26"/>
        <v>0</v>
      </c>
      <c r="Z162" s="66">
        <v>0</v>
      </c>
      <c r="AA162" s="105">
        <f t="shared" si="27"/>
        <v>0</v>
      </c>
      <c r="AB162" s="101">
        <v>0</v>
      </c>
      <c r="AC162" s="67">
        <f t="shared" si="28"/>
        <v>0</v>
      </c>
      <c r="AD162" s="66">
        <v>0</v>
      </c>
      <c r="AE162" s="73">
        <f t="shared" si="29"/>
        <v>0</v>
      </c>
    </row>
    <row r="163" spans="2:31" x14ac:dyDescent="0.25">
      <c r="B163" s="72" t="s">
        <v>749</v>
      </c>
      <c r="C163" s="64" t="s">
        <v>750</v>
      </c>
      <c r="D163" s="64" t="s">
        <v>59</v>
      </c>
      <c r="E163" s="64" t="s">
        <v>751</v>
      </c>
      <c r="F163" s="64" t="s">
        <v>752</v>
      </c>
      <c r="G163" s="64" t="s">
        <v>1045</v>
      </c>
      <c r="H163" s="64" t="s">
        <v>779</v>
      </c>
      <c r="I163" s="65">
        <v>38859</v>
      </c>
      <c r="J163" s="65">
        <v>40077</v>
      </c>
      <c r="K163" s="112" t="s">
        <v>1</v>
      </c>
      <c r="L163" s="101">
        <v>0</v>
      </c>
      <c r="M163" s="67">
        <f t="shared" si="20"/>
        <v>0</v>
      </c>
      <c r="N163" s="66">
        <v>142.12799999999999</v>
      </c>
      <c r="O163" s="73">
        <f t="shared" si="21"/>
        <v>2.754111549627091E-6</v>
      </c>
      <c r="P163" s="98">
        <v>0</v>
      </c>
      <c r="Q163" s="67">
        <f t="shared" si="22"/>
        <v>0</v>
      </c>
      <c r="R163" s="66">
        <v>142.12799999999999</v>
      </c>
      <c r="S163" s="105">
        <f t="shared" si="23"/>
        <v>4.0722155192187393E-6</v>
      </c>
      <c r="T163" s="101">
        <v>0</v>
      </c>
      <c r="U163" s="67">
        <f t="shared" si="24"/>
        <v>0</v>
      </c>
      <c r="V163" s="66">
        <v>0</v>
      </c>
      <c r="W163" s="73">
        <f t="shared" si="25"/>
        <v>0</v>
      </c>
      <c r="X163" s="98">
        <v>0</v>
      </c>
      <c r="Y163" s="67">
        <f t="shared" si="26"/>
        <v>0</v>
      </c>
      <c r="Z163" s="66">
        <v>0</v>
      </c>
      <c r="AA163" s="105">
        <f t="shared" si="27"/>
        <v>0</v>
      </c>
      <c r="AB163" s="101">
        <v>0</v>
      </c>
      <c r="AC163" s="67">
        <f t="shared" si="28"/>
        <v>0</v>
      </c>
      <c r="AD163" s="66">
        <v>0</v>
      </c>
      <c r="AE163" s="73">
        <f t="shared" si="29"/>
        <v>0</v>
      </c>
    </row>
    <row r="164" spans="2:31" x14ac:dyDescent="0.25">
      <c r="B164" s="72" t="s">
        <v>17150</v>
      </c>
      <c r="C164" s="64" t="s">
        <v>17151</v>
      </c>
      <c r="D164" s="64" t="s">
        <v>37</v>
      </c>
      <c r="E164" s="64" t="s">
        <v>17152</v>
      </c>
      <c r="F164" s="64" t="s">
        <v>347</v>
      </c>
      <c r="G164" s="64" t="s">
        <v>1011</v>
      </c>
      <c r="H164" s="64" t="s">
        <v>894</v>
      </c>
      <c r="I164" s="65">
        <v>38845</v>
      </c>
      <c r="J164" s="65">
        <v>38855</v>
      </c>
      <c r="K164" s="112" t="s">
        <v>1</v>
      </c>
      <c r="L164" s="101">
        <v>810</v>
      </c>
      <c r="M164" s="67">
        <f t="shared" si="20"/>
        <v>2.753389144622451E-7</v>
      </c>
      <c r="N164" s="66">
        <v>135.0153</v>
      </c>
      <c r="O164" s="73">
        <f t="shared" si="21"/>
        <v>2.6162838927330759E-6</v>
      </c>
      <c r="P164" s="98">
        <v>0</v>
      </c>
      <c r="Q164" s="67">
        <f t="shared" si="22"/>
        <v>0</v>
      </c>
      <c r="R164" s="66">
        <v>0</v>
      </c>
      <c r="S164" s="105">
        <f t="shared" si="23"/>
        <v>0</v>
      </c>
      <c r="T164" s="101">
        <v>0</v>
      </c>
      <c r="U164" s="67">
        <f t="shared" si="24"/>
        <v>0</v>
      </c>
      <c r="V164" s="66">
        <v>0</v>
      </c>
      <c r="W164" s="73">
        <f t="shared" si="25"/>
        <v>0</v>
      </c>
      <c r="X164" s="98">
        <v>0</v>
      </c>
      <c r="Y164" s="67">
        <f t="shared" si="26"/>
        <v>0</v>
      </c>
      <c r="Z164" s="66">
        <v>0</v>
      </c>
      <c r="AA164" s="105">
        <f t="shared" si="27"/>
        <v>0</v>
      </c>
      <c r="AB164" s="101">
        <v>0</v>
      </c>
      <c r="AC164" s="67">
        <f t="shared" si="28"/>
        <v>0</v>
      </c>
      <c r="AD164" s="66">
        <v>0</v>
      </c>
      <c r="AE164" s="73">
        <f t="shared" si="29"/>
        <v>0</v>
      </c>
    </row>
    <row r="165" spans="2:31" x14ac:dyDescent="0.25">
      <c r="B165" s="72" t="s">
        <v>260</v>
      </c>
      <c r="C165" s="64" t="s">
        <v>261</v>
      </c>
      <c r="D165" s="64" t="s">
        <v>37</v>
      </c>
      <c r="E165" s="64" t="s">
        <v>262</v>
      </c>
      <c r="F165" s="64" t="s">
        <v>263</v>
      </c>
      <c r="G165" s="64" t="s">
        <v>132</v>
      </c>
      <c r="H165" s="64" t="s">
        <v>793</v>
      </c>
      <c r="I165" s="65">
        <v>38726</v>
      </c>
      <c r="J165" s="65">
        <v>41950</v>
      </c>
      <c r="K165" s="112" t="s">
        <v>1</v>
      </c>
      <c r="L165" s="101">
        <v>19950</v>
      </c>
      <c r="M165" s="67">
        <f t="shared" si="20"/>
        <v>6.7814954858293704E-6</v>
      </c>
      <c r="N165" s="66">
        <v>131.744134145</v>
      </c>
      <c r="O165" s="73">
        <f t="shared" si="21"/>
        <v>2.5528962726863489E-6</v>
      </c>
      <c r="P165" s="98">
        <v>19860</v>
      </c>
      <c r="Q165" s="67">
        <f t="shared" si="22"/>
        <v>7.3138431405920993E-6</v>
      </c>
      <c r="R165" s="66">
        <v>87.653820394999997</v>
      </c>
      <c r="S165" s="105">
        <f t="shared" si="23"/>
        <v>2.5114350988639192E-6</v>
      </c>
      <c r="T165" s="101">
        <v>13260</v>
      </c>
      <c r="U165" s="67">
        <f t="shared" si="24"/>
        <v>5.8084257023939792E-6</v>
      </c>
      <c r="V165" s="66">
        <v>53.839290394999999</v>
      </c>
      <c r="W165" s="73">
        <f t="shared" si="25"/>
        <v>2.8750530103591473E-6</v>
      </c>
      <c r="X165" s="98">
        <v>13260</v>
      </c>
      <c r="Y165" s="67">
        <f t="shared" si="26"/>
        <v>7.5337846187966723E-6</v>
      </c>
      <c r="Z165" s="66">
        <v>53.839290394999999</v>
      </c>
      <c r="AA165" s="105">
        <f t="shared" si="27"/>
        <v>6.9602550087825046E-6</v>
      </c>
      <c r="AB165" s="101">
        <v>0</v>
      </c>
      <c r="AC165" s="67">
        <f t="shared" si="28"/>
        <v>0</v>
      </c>
      <c r="AD165" s="66">
        <v>0</v>
      </c>
      <c r="AE165" s="73">
        <f t="shared" si="29"/>
        <v>0</v>
      </c>
    </row>
    <row r="166" spans="2:31" x14ac:dyDescent="0.25">
      <c r="B166" s="72" t="s">
        <v>17090</v>
      </c>
      <c r="C166" s="64" t="s">
        <v>17091</v>
      </c>
      <c r="D166" s="64" t="s">
        <v>59</v>
      </c>
      <c r="E166" s="64" t="s">
        <v>17092</v>
      </c>
      <c r="F166" s="64" t="s">
        <v>16922</v>
      </c>
      <c r="G166" s="64" t="s">
        <v>1045</v>
      </c>
      <c r="H166" s="64" t="s">
        <v>779</v>
      </c>
      <c r="I166" s="65">
        <v>40830</v>
      </c>
      <c r="J166" s="65">
        <v>41873</v>
      </c>
      <c r="K166" s="112" t="s">
        <v>1</v>
      </c>
      <c r="L166" s="101">
        <v>31254</v>
      </c>
      <c r="M166" s="67">
        <f t="shared" si="20"/>
        <v>1.0624003003213591E-5</v>
      </c>
      <c r="N166" s="66">
        <v>124.3079865</v>
      </c>
      <c r="O166" s="73">
        <f t="shared" si="21"/>
        <v>2.4088009493592996E-6</v>
      </c>
      <c r="P166" s="98">
        <v>31254</v>
      </c>
      <c r="Q166" s="67">
        <f t="shared" si="22"/>
        <v>1.1509912060224848E-5</v>
      </c>
      <c r="R166" s="66">
        <v>124.3079865</v>
      </c>
      <c r="S166" s="105">
        <f t="shared" si="23"/>
        <v>3.5616409981716031E-6</v>
      </c>
      <c r="T166" s="101">
        <v>28344</v>
      </c>
      <c r="U166" s="67">
        <f t="shared" si="24"/>
        <v>1.2415838469732649E-5</v>
      </c>
      <c r="V166" s="66">
        <v>111.47835600000001</v>
      </c>
      <c r="W166" s="73">
        <f t="shared" si="25"/>
        <v>5.9530164802739271E-6</v>
      </c>
      <c r="X166" s="98">
        <v>28344</v>
      </c>
      <c r="Y166" s="67">
        <f t="shared" si="26"/>
        <v>1.6103890741717413E-5</v>
      </c>
      <c r="Z166" s="66">
        <v>111.47835600000001</v>
      </c>
      <c r="AA166" s="105">
        <f t="shared" si="27"/>
        <v>1.4411738713998688E-5</v>
      </c>
      <c r="AB166" s="101">
        <v>0</v>
      </c>
      <c r="AC166" s="67">
        <f t="shared" si="28"/>
        <v>0</v>
      </c>
      <c r="AD166" s="66">
        <v>0</v>
      </c>
      <c r="AE166" s="73">
        <f t="shared" si="29"/>
        <v>0</v>
      </c>
    </row>
    <row r="167" spans="2:31" x14ac:dyDescent="0.25">
      <c r="B167" s="72" t="s">
        <v>859</v>
      </c>
      <c r="C167" s="64" t="s">
        <v>860</v>
      </c>
      <c r="D167" s="64" t="s">
        <v>59</v>
      </c>
      <c r="E167" s="64" t="s">
        <v>861</v>
      </c>
      <c r="F167" s="64" t="s">
        <v>862</v>
      </c>
      <c r="G167" s="64" t="s">
        <v>862</v>
      </c>
      <c r="H167" s="64" t="s">
        <v>782</v>
      </c>
      <c r="I167" s="65">
        <v>39216</v>
      </c>
      <c r="J167" s="65">
        <v>40512</v>
      </c>
      <c r="K167" s="112" t="s">
        <v>1</v>
      </c>
      <c r="L167" s="101">
        <v>21624</v>
      </c>
      <c r="M167" s="67">
        <f t="shared" si="20"/>
        <v>7.3505292423846768E-6</v>
      </c>
      <c r="N167" s="66">
        <v>117.51418200000001</v>
      </c>
      <c r="O167" s="73">
        <f t="shared" si="21"/>
        <v>2.2771527488684854E-6</v>
      </c>
      <c r="P167" s="98">
        <v>21624</v>
      </c>
      <c r="Q167" s="67">
        <f t="shared" si="22"/>
        <v>7.9634715041371372E-6</v>
      </c>
      <c r="R167" s="66">
        <v>117.51418200000001</v>
      </c>
      <c r="S167" s="105">
        <f t="shared" si="23"/>
        <v>3.3669866294375177E-6</v>
      </c>
      <c r="T167" s="101">
        <v>18704</v>
      </c>
      <c r="U167" s="67">
        <f t="shared" si="24"/>
        <v>8.1931217449153077E-6</v>
      </c>
      <c r="V167" s="66">
        <v>104.518794</v>
      </c>
      <c r="W167" s="73">
        <f t="shared" si="25"/>
        <v>5.5813713576862905E-6</v>
      </c>
      <c r="X167" s="98">
        <v>8504</v>
      </c>
      <c r="Y167" s="67">
        <f t="shared" si="26"/>
        <v>4.8316217494907172E-6</v>
      </c>
      <c r="Z167" s="66">
        <v>35.936543999999998</v>
      </c>
      <c r="AA167" s="105">
        <f t="shared" si="27"/>
        <v>4.6458173675625176E-6</v>
      </c>
      <c r="AB167" s="101">
        <v>10200</v>
      </c>
      <c r="AC167" s="67">
        <f t="shared" si="28"/>
        <v>1.9509621046249294E-5</v>
      </c>
      <c r="AD167" s="66">
        <v>68.582250000000002</v>
      </c>
      <c r="AE167" s="73">
        <f t="shared" si="29"/>
        <v>6.2397885709703675E-6</v>
      </c>
    </row>
    <row r="168" spans="2:31" x14ac:dyDescent="0.25">
      <c r="B168" s="72" t="s">
        <v>921</v>
      </c>
      <c r="C168" s="64" t="s">
        <v>922</v>
      </c>
      <c r="D168" s="64" t="s">
        <v>37</v>
      </c>
      <c r="E168" s="64" t="s">
        <v>923</v>
      </c>
      <c r="F168" s="64" t="s">
        <v>839</v>
      </c>
      <c r="G168" s="64" t="s">
        <v>1063</v>
      </c>
      <c r="H168" s="64" t="s">
        <v>840</v>
      </c>
      <c r="I168" s="65">
        <v>38882</v>
      </c>
      <c r="J168" s="65">
        <v>40344</v>
      </c>
      <c r="K168" s="112" t="s">
        <v>1</v>
      </c>
      <c r="L168" s="101">
        <v>2800</v>
      </c>
      <c r="M168" s="67">
        <f t="shared" si="20"/>
        <v>9.5178884011640287E-7</v>
      </c>
      <c r="N168" s="66">
        <v>113.67478800000001</v>
      </c>
      <c r="O168" s="73">
        <f t="shared" si="21"/>
        <v>2.2027541830758974E-6</v>
      </c>
      <c r="P168" s="98">
        <v>2800</v>
      </c>
      <c r="Q168" s="67">
        <f t="shared" si="22"/>
        <v>1.031156132611172E-6</v>
      </c>
      <c r="R168" s="66">
        <v>109.37728799999999</v>
      </c>
      <c r="S168" s="105">
        <f t="shared" si="23"/>
        <v>3.1338503999469324E-6</v>
      </c>
      <c r="T168" s="101">
        <v>2600</v>
      </c>
      <c r="U168" s="67">
        <f t="shared" si="24"/>
        <v>1.1389070004694077E-6</v>
      </c>
      <c r="V168" s="66">
        <v>8.1562000000000001</v>
      </c>
      <c r="W168" s="73">
        <f t="shared" si="25"/>
        <v>4.3554636755147521E-7</v>
      </c>
      <c r="X168" s="98">
        <v>2600</v>
      </c>
      <c r="Y168" s="67">
        <f t="shared" si="26"/>
        <v>1.4772126703522887E-6</v>
      </c>
      <c r="Z168" s="66">
        <v>8.1562000000000001</v>
      </c>
      <c r="AA168" s="105">
        <f t="shared" si="27"/>
        <v>1.0544201360407226E-6</v>
      </c>
      <c r="AB168" s="101">
        <v>0</v>
      </c>
      <c r="AC168" s="67">
        <f t="shared" si="28"/>
        <v>0</v>
      </c>
      <c r="AD168" s="66">
        <v>0</v>
      </c>
      <c r="AE168" s="73">
        <f t="shared" si="29"/>
        <v>0</v>
      </c>
    </row>
    <row r="169" spans="2:31" x14ac:dyDescent="0.25">
      <c r="B169" s="72" t="s">
        <v>857</v>
      </c>
      <c r="C169" s="64" t="s">
        <v>545</v>
      </c>
      <c r="D169" s="64" t="s">
        <v>59</v>
      </c>
      <c r="E169" s="64" t="s">
        <v>858</v>
      </c>
      <c r="F169" s="64" t="s">
        <v>463</v>
      </c>
      <c r="G169" s="64" t="s">
        <v>1059</v>
      </c>
      <c r="H169" s="64" t="s">
        <v>793</v>
      </c>
      <c r="I169" s="65">
        <v>39491</v>
      </c>
      <c r="J169" s="65">
        <v>39828</v>
      </c>
      <c r="K169" s="112" t="s">
        <v>1</v>
      </c>
      <c r="L169" s="101">
        <v>2998</v>
      </c>
      <c r="M169" s="67">
        <f t="shared" si="20"/>
        <v>1.0190939080960627E-6</v>
      </c>
      <c r="N169" s="66">
        <v>112.75516366399999</v>
      </c>
      <c r="O169" s="73">
        <f t="shared" si="21"/>
        <v>2.1849339927890024E-6</v>
      </c>
      <c r="P169" s="98">
        <v>2998</v>
      </c>
      <c r="Q169" s="67">
        <f t="shared" si="22"/>
        <v>1.1040736019886763E-6</v>
      </c>
      <c r="R169" s="66">
        <v>112.75516366399999</v>
      </c>
      <c r="S169" s="105">
        <f t="shared" si="23"/>
        <v>3.2306324393827378E-6</v>
      </c>
      <c r="T169" s="101">
        <v>0</v>
      </c>
      <c r="U169" s="67">
        <f t="shared" si="24"/>
        <v>0</v>
      </c>
      <c r="V169" s="66">
        <v>0</v>
      </c>
      <c r="W169" s="73">
        <f t="shared" si="25"/>
        <v>0</v>
      </c>
      <c r="X169" s="98">
        <v>0</v>
      </c>
      <c r="Y169" s="67">
        <f t="shared" si="26"/>
        <v>0</v>
      </c>
      <c r="Z169" s="66">
        <v>0</v>
      </c>
      <c r="AA169" s="105">
        <f t="shared" si="27"/>
        <v>0</v>
      </c>
      <c r="AB169" s="101">
        <v>0</v>
      </c>
      <c r="AC169" s="67">
        <f t="shared" si="28"/>
        <v>0</v>
      </c>
      <c r="AD169" s="66">
        <v>0</v>
      </c>
      <c r="AE169" s="73">
        <f t="shared" si="29"/>
        <v>0</v>
      </c>
    </row>
    <row r="170" spans="2:31" x14ac:dyDescent="0.25">
      <c r="B170" s="72" t="s">
        <v>85</v>
      </c>
      <c r="C170" s="64" t="s">
        <v>86</v>
      </c>
      <c r="D170" s="64" t="s">
        <v>37</v>
      </c>
      <c r="E170" s="64" t="s">
        <v>87</v>
      </c>
      <c r="F170" s="64" t="s">
        <v>88</v>
      </c>
      <c r="G170" s="64" t="s">
        <v>1065</v>
      </c>
      <c r="H170" s="64" t="s">
        <v>782</v>
      </c>
      <c r="I170" s="65">
        <v>40268</v>
      </c>
      <c r="J170" s="65">
        <v>41225</v>
      </c>
      <c r="K170" s="112" t="s">
        <v>1</v>
      </c>
      <c r="L170" s="101">
        <v>560</v>
      </c>
      <c r="M170" s="67">
        <f t="shared" si="20"/>
        <v>1.9035776802328056E-7</v>
      </c>
      <c r="N170" s="66">
        <v>107.90152375</v>
      </c>
      <c r="O170" s="73">
        <f t="shared" si="21"/>
        <v>2.090881689619476E-6</v>
      </c>
      <c r="P170" s="98">
        <v>560</v>
      </c>
      <c r="Q170" s="67">
        <f t="shared" si="22"/>
        <v>2.0623122652223442E-7</v>
      </c>
      <c r="R170" s="66">
        <v>106.66191999999999</v>
      </c>
      <c r="S170" s="105">
        <f t="shared" si="23"/>
        <v>3.0560503625863145E-6</v>
      </c>
      <c r="T170" s="101">
        <v>400</v>
      </c>
      <c r="U170" s="67">
        <f t="shared" si="24"/>
        <v>1.7521646161067809E-7</v>
      </c>
      <c r="V170" s="66">
        <v>1.2108000000000001</v>
      </c>
      <c r="W170" s="73">
        <f t="shared" si="25"/>
        <v>6.4657504944867248E-8</v>
      </c>
      <c r="X170" s="98">
        <v>400</v>
      </c>
      <c r="Y170" s="67">
        <f t="shared" si="26"/>
        <v>2.2726348774650597E-7</v>
      </c>
      <c r="Z170" s="66">
        <v>1.2108000000000001</v>
      </c>
      <c r="AA170" s="105">
        <f t="shared" si="27"/>
        <v>1.5653023475614956E-7</v>
      </c>
      <c r="AB170" s="101">
        <v>0</v>
      </c>
      <c r="AC170" s="67">
        <f t="shared" si="28"/>
        <v>0</v>
      </c>
      <c r="AD170" s="66">
        <v>0</v>
      </c>
      <c r="AE170" s="73">
        <f t="shared" si="29"/>
        <v>0</v>
      </c>
    </row>
    <row r="171" spans="2:31" x14ac:dyDescent="0.25">
      <c r="B171" s="72" t="s">
        <v>53</v>
      </c>
      <c r="C171" s="64" t="s">
        <v>54</v>
      </c>
      <c r="D171" s="64" t="s">
        <v>37</v>
      </c>
      <c r="E171" s="64" t="s">
        <v>55</v>
      </c>
      <c r="F171" s="64" t="s">
        <v>56</v>
      </c>
      <c r="G171" s="64" t="s">
        <v>455</v>
      </c>
      <c r="H171" s="64" t="s">
        <v>775</v>
      </c>
      <c r="I171" s="65">
        <v>40401</v>
      </c>
      <c r="J171" s="65">
        <v>40547</v>
      </c>
      <c r="K171" s="112" t="s">
        <v>1</v>
      </c>
      <c r="L171" s="101">
        <v>8970</v>
      </c>
      <c r="M171" s="67">
        <f t="shared" si="20"/>
        <v>3.0491235342300476E-6</v>
      </c>
      <c r="N171" s="66">
        <v>100.772065</v>
      </c>
      <c r="O171" s="73">
        <f t="shared" si="21"/>
        <v>1.9527292869545198E-6</v>
      </c>
      <c r="P171" s="98">
        <v>8770</v>
      </c>
      <c r="Q171" s="67">
        <f t="shared" si="22"/>
        <v>3.2297283153571354E-6</v>
      </c>
      <c r="R171" s="66">
        <v>93.616865000000004</v>
      </c>
      <c r="S171" s="105">
        <f t="shared" si="23"/>
        <v>2.682286745142447E-6</v>
      </c>
      <c r="T171" s="101">
        <v>7600</v>
      </c>
      <c r="U171" s="67">
        <f t="shared" si="24"/>
        <v>3.3291127706028837E-6</v>
      </c>
      <c r="V171" s="66">
        <v>34.802624999999999</v>
      </c>
      <c r="W171" s="73">
        <f t="shared" si="25"/>
        <v>1.8584827370596796E-6</v>
      </c>
      <c r="X171" s="98">
        <v>5500</v>
      </c>
      <c r="Y171" s="67">
        <f t="shared" si="26"/>
        <v>3.124872956514457E-6</v>
      </c>
      <c r="Z171" s="66">
        <v>16.648499999999999</v>
      </c>
      <c r="AA171" s="105">
        <f t="shared" si="27"/>
        <v>2.1522907278970558E-6</v>
      </c>
      <c r="AB171" s="101">
        <v>2100</v>
      </c>
      <c r="AC171" s="67">
        <f t="shared" si="28"/>
        <v>4.0166866859925023E-6</v>
      </c>
      <c r="AD171" s="66">
        <v>18.154125000000001</v>
      </c>
      <c r="AE171" s="73">
        <f t="shared" si="29"/>
        <v>1.6517087393745091E-6</v>
      </c>
    </row>
    <row r="172" spans="2:31" x14ac:dyDescent="0.25">
      <c r="B172" s="72" t="s">
        <v>16941</v>
      </c>
      <c r="C172" s="64" t="s">
        <v>16942</v>
      </c>
      <c r="D172" s="64" t="s">
        <v>37</v>
      </c>
      <c r="E172" s="64" t="s">
        <v>16943</v>
      </c>
      <c r="F172" s="64" t="s">
        <v>16944</v>
      </c>
      <c r="G172" s="64" t="s">
        <v>16945</v>
      </c>
      <c r="H172" s="64" t="s">
        <v>775</v>
      </c>
      <c r="I172" s="65">
        <v>39196</v>
      </c>
      <c r="J172" s="65">
        <v>40381</v>
      </c>
      <c r="K172" s="112" t="s">
        <v>1</v>
      </c>
      <c r="L172" s="101">
        <v>16360</v>
      </c>
      <c r="M172" s="67">
        <f t="shared" si="20"/>
        <v>5.5611662229658394E-6</v>
      </c>
      <c r="N172" s="66">
        <v>94.555360519999994</v>
      </c>
      <c r="O172" s="73">
        <f t="shared" si="21"/>
        <v>1.8322639486046766E-6</v>
      </c>
      <c r="P172" s="98">
        <v>16360</v>
      </c>
      <c r="Q172" s="67">
        <f t="shared" si="22"/>
        <v>6.0248979748281341E-6</v>
      </c>
      <c r="R172" s="66">
        <v>94.555360519999994</v>
      </c>
      <c r="S172" s="105">
        <f t="shared" si="23"/>
        <v>2.7091762814847668E-6</v>
      </c>
      <c r="T172" s="101">
        <v>16360</v>
      </c>
      <c r="U172" s="67">
        <f t="shared" si="24"/>
        <v>7.1663532798767343E-6</v>
      </c>
      <c r="V172" s="66">
        <v>94.555360519999994</v>
      </c>
      <c r="W172" s="73">
        <f t="shared" si="25"/>
        <v>5.049317550698385E-6</v>
      </c>
      <c r="X172" s="98">
        <v>16360</v>
      </c>
      <c r="Y172" s="67">
        <f t="shared" si="26"/>
        <v>9.295076648832094E-6</v>
      </c>
      <c r="Z172" s="66">
        <v>94.555360519999994</v>
      </c>
      <c r="AA172" s="105">
        <f t="shared" si="27"/>
        <v>1.2223961661420509E-5</v>
      </c>
      <c r="AB172" s="101">
        <v>0</v>
      </c>
      <c r="AC172" s="67">
        <f t="shared" si="28"/>
        <v>0</v>
      </c>
      <c r="AD172" s="66">
        <v>0</v>
      </c>
      <c r="AE172" s="73">
        <f t="shared" si="29"/>
        <v>0</v>
      </c>
    </row>
    <row r="173" spans="2:31" x14ac:dyDescent="0.25">
      <c r="B173" s="72" t="s">
        <v>726</v>
      </c>
      <c r="C173" s="64" t="s">
        <v>694</v>
      </c>
      <c r="D173" s="64" t="s">
        <v>37</v>
      </c>
      <c r="E173" s="64" t="s">
        <v>727</v>
      </c>
      <c r="F173" s="64" t="s">
        <v>728</v>
      </c>
      <c r="G173" s="64" t="s">
        <v>1070</v>
      </c>
      <c r="H173" s="64" t="s">
        <v>853</v>
      </c>
      <c r="I173" s="65">
        <v>38720</v>
      </c>
      <c r="J173" s="65">
        <v>41799</v>
      </c>
      <c r="K173" s="112" t="s">
        <v>1</v>
      </c>
      <c r="L173" s="101">
        <v>8200</v>
      </c>
      <c r="M173" s="67">
        <f t="shared" si="20"/>
        <v>2.7873816031980368E-6</v>
      </c>
      <c r="N173" s="66">
        <v>90.923041175000293</v>
      </c>
      <c r="O173" s="73">
        <f t="shared" si="21"/>
        <v>1.7618780101548455E-6</v>
      </c>
      <c r="P173" s="98">
        <v>8200</v>
      </c>
      <c r="Q173" s="67">
        <f t="shared" si="22"/>
        <v>3.0198143883612896E-6</v>
      </c>
      <c r="R173" s="66">
        <v>29.167032424999999</v>
      </c>
      <c r="S173" s="105">
        <f t="shared" si="23"/>
        <v>8.3568643821513846E-7</v>
      </c>
      <c r="T173" s="101">
        <v>8200</v>
      </c>
      <c r="U173" s="67">
        <f t="shared" si="24"/>
        <v>3.591937463018901E-6</v>
      </c>
      <c r="V173" s="66">
        <v>29.167032424999999</v>
      </c>
      <c r="W173" s="73">
        <f t="shared" si="25"/>
        <v>1.557538440078081E-6</v>
      </c>
      <c r="X173" s="98">
        <v>8200</v>
      </c>
      <c r="Y173" s="67">
        <f t="shared" si="26"/>
        <v>4.6589014988033723E-6</v>
      </c>
      <c r="Z173" s="66">
        <v>29.167032424999999</v>
      </c>
      <c r="AA173" s="105">
        <f t="shared" si="27"/>
        <v>3.7706660328918691E-6</v>
      </c>
      <c r="AB173" s="101">
        <v>0</v>
      </c>
      <c r="AC173" s="67">
        <f t="shared" si="28"/>
        <v>0</v>
      </c>
      <c r="AD173" s="66">
        <v>0</v>
      </c>
      <c r="AE173" s="73">
        <f t="shared" si="29"/>
        <v>0</v>
      </c>
    </row>
    <row r="174" spans="2:31" x14ac:dyDescent="0.25">
      <c r="B174" s="72" t="s">
        <v>1109</v>
      </c>
      <c r="C174" s="64" t="s">
        <v>606</v>
      </c>
      <c r="D174" s="64" t="s">
        <v>318</v>
      </c>
      <c r="E174" s="64" t="s">
        <v>1110</v>
      </c>
      <c r="F174" s="64" t="s">
        <v>1111</v>
      </c>
      <c r="G174" s="64" t="s">
        <v>1112</v>
      </c>
      <c r="H174" s="64" t="s">
        <v>776</v>
      </c>
      <c r="I174" s="65">
        <v>39982</v>
      </c>
      <c r="J174" s="65">
        <v>41767</v>
      </c>
      <c r="K174" s="112" t="s">
        <v>1</v>
      </c>
      <c r="L174" s="101">
        <v>0</v>
      </c>
      <c r="M174" s="67">
        <f t="shared" si="20"/>
        <v>0</v>
      </c>
      <c r="N174" s="66">
        <v>88.689522986</v>
      </c>
      <c r="O174" s="73">
        <f t="shared" si="21"/>
        <v>1.7185975992532085E-6</v>
      </c>
      <c r="P174" s="98">
        <v>0</v>
      </c>
      <c r="Q174" s="67">
        <f t="shared" si="22"/>
        <v>0</v>
      </c>
      <c r="R174" s="66">
        <v>88.689522986</v>
      </c>
      <c r="S174" s="105">
        <f t="shared" si="23"/>
        <v>2.5411097876259173E-6</v>
      </c>
      <c r="T174" s="101">
        <v>0</v>
      </c>
      <c r="U174" s="67">
        <f t="shared" si="24"/>
        <v>0</v>
      </c>
      <c r="V174" s="66">
        <v>0</v>
      </c>
      <c r="W174" s="73">
        <f t="shared" si="25"/>
        <v>0</v>
      </c>
      <c r="X174" s="98">
        <v>0</v>
      </c>
      <c r="Y174" s="67">
        <f t="shared" si="26"/>
        <v>0</v>
      </c>
      <c r="Z174" s="66">
        <v>0</v>
      </c>
      <c r="AA174" s="105">
        <f t="shared" si="27"/>
        <v>0</v>
      </c>
      <c r="AB174" s="101">
        <v>0</v>
      </c>
      <c r="AC174" s="67">
        <f t="shared" si="28"/>
        <v>0</v>
      </c>
      <c r="AD174" s="66">
        <v>0</v>
      </c>
      <c r="AE174" s="73">
        <f t="shared" si="29"/>
        <v>0</v>
      </c>
    </row>
    <row r="175" spans="2:31" x14ac:dyDescent="0.25">
      <c r="B175" s="72" t="s">
        <v>845</v>
      </c>
      <c r="C175" s="64" t="s">
        <v>846</v>
      </c>
      <c r="D175" s="64" t="s">
        <v>59</v>
      </c>
      <c r="E175" s="64" t="s">
        <v>847</v>
      </c>
      <c r="F175" s="64" t="s">
        <v>848</v>
      </c>
      <c r="G175" s="64" t="s">
        <v>1051</v>
      </c>
      <c r="H175" s="64" t="s">
        <v>793</v>
      </c>
      <c r="I175" s="65">
        <v>38763</v>
      </c>
      <c r="J175" s="65">
        <v>39822</v>
      </c>
      <c r="K175" s="112" t="s">
        <v>1</v>
      </c>
      <c r="L175" s="101">
        <v>4548</v>
      </c>
      <c r="M175" s="67">
        <f t="shared" si="20"/>
        <v>1.545977016017643E-6</v>
      </c>
      <c r="N175" s="66">
        <v>87.036507</v>
      </c>
      <c r="O175" s="73">
        <f t="shared" si="21"/>
        <v>1.6865659769215017E-6</v>
      </c>
      <c r="P175" s="98">
        <v>4548</v>
      </c>
      <c r="Q175" s="67">
        <f t="shared" si="22"/>
        <v>1.6748921753984324E-6</v>
      </c>
      <c r="R175" s="66">
        <v>87.036507</v>
      </c>
      <c r="S175" s="105">
        <f t="shared" si="23"/>
        <v>2.4937479915568395E-6</v>
      </c>
      <c r="T175" s="101">
        <v>2708</v>
      </c>
      <c r="U175" s="67">
        <f t="shared" si="24"/>
        <v>1.1862154451042907E-6</v>
      </c>
      <c r="V175" s="66">
        <v>42.843735000000002</v>
      </c>
      <c r="W175" s="73">
        <f t="shared" si="25"/>
        <v>2.2878832239999025E-6</v>
      </c>
      <c r="X175" s="98">
        <v>0</v>
      </c>
      <c r="Y175" s="67">
        <f t="shared" si="26"/>
        <v>0</v>
      </c>
      <c r="Z175" s="66">
        <v>0</v>
      </c>
      <c r="AA175" s="105">
        <f t="shared" si="27"/>
        <v>0</v>
      </c>
      <c r="AB175" s="101">
        <v>2708</v>
      </c>
      <c r="AC175" s="67">
        <f t="shared" si="28"/>
        <v>5.1796131169846166E-6</v>
      </c>
      <c r="AD175" s="66">
        <v>42.843735000000002</v>
      </c>
      <c r="AE175" s="73">
        <f t="shared" si="29"/>
        <v>3.8980326249238414E-6</v>
      </c>
    </row>
    <row r="176" spans="2:31" x14ac:dyDescent="0.25">
      <c r="B176" s="72" t="s">
        <v>17128</v>
      </c>
      <c r="C176" s="64" t="s">
        <v>17129</v>
      </c>
      <c r="D176" s="64" t="s">
        <v>37</v>
      </c>
      <c r="E176" s="64" t="s">
        <v>17130</v>
      </c>
      <c r="F176" s="64" t="s">
        <v>201</v>
      </c>
      <c r="G176" s="64" t="s">
        <v>1070</v>
      </c>
      <c r="H176" s="64" t="s">
        <v>853</v>
      </c>
      <c r="I176" s="65">
        <v>39136</v>
      </c>
      <c r="J176" s="65">
        <v>40259</v>
      </c>
      <c r="K176" s="112" t="s">
        <v>1</v>
      </c>
      <c r="L176" s="101">
        <v>26024</v>
      </c>
      <c r="M176" s="67">
        <f t="shared" si="20"/>
        <v>8.8461974197104533E-6</v>
      </c>
      <c r="N176" s="66">
        <v>84.221463</v>
      </c>
      <c r="O176" s="73">
        <f t="shared" si="21"/>
        <v>1.6320169422970191E-6</v>
      </c>
      <c r="P176" s="98">
        <v>26024</v>
      </c>
      <c r="Q176" s="67">
        <f t="shared" si="22"/>
        <v>9.583859712526122E-6</v>
      </c>
      <c r="R176" s="66">
        <v>84.221463</v>
      </c>
      <c r="S176" s="105">
        <f t="shared" si="23"/>
        <v>2.4130920626470989E-6</v>
      </c>
      <c r="T176" s="101">
        <v>15000</v>
      </c>
      <c r="U176" s="67">
        <f t="shared" si="24"/>
        <v>6.5706173104004286E-6</v>
      </c>
      <c r="V176" s="66">
        <v>47.675249999999998</v>
      </c>
      <c r="W176" s="73">
        <f t="shared" si="25"/>
        <v>2.5458892572041476E-6</v>
      </c>
      <c r="X176" s="98">
        <v>15000</v>
      </c>
      <c r="Y176" s="67">
        <f t="shared" si="26"/>
        <v>8.5223807904939743E-6</v>
      </c>
      <c r="Z176" s="66">
        <v>47.675249999999998</v>
      </c>
      <c r="AA176" s="105">
        <f t="shared" si="27"/>
        <v>6.1633779935233878E-6</v>
      </c>
      <c r="AB176" s="101">
        <v>0</v>
      </c>
      <c r="AC176" s="67">
        <f t="shared" si="28"/>
        <v>0</v>
      </c>
      <c r="AD176" s="66">
        <v>0</v>
      </c>
      <c r="AE176" s="73">
        <f t="shared" si="29"/>
        <v>0</v>
      </c>
    </row>
    <row r="177" spans="2:31" x14ac:dyDescent="0.25">
      <c r="B177" s="72" t="s">
        <v>17056</v>
      </c>
      <c r="C177" s="64" t="s">
        <v>17057</v>
      </c>
      <c r="D177" s="64" t="s">
        <v>37</v>
      </c>
      <c r="E177" s="64" t="s">
        <v>17058</v>
      </c>
      <c r="F177" s="64" t="s">
        <v>17059</v>
      </c>
      <c r="G177" s="64" t="s">
        <v>1045</v>
      </c>
      <c r="H177" s="64" t="s">
        <v>779</v>
      </c>
      <c r="I177" s="65">
        <v>39209</v>
      </c>
      <c r="J177" s="65">
        <v>39909</v>
      </c>
      <c r="K177" s="112" t="s">
        <v>1</v>
      </c>
      <c r="L177" s="101">
        <v>13800</v>
      </c>
      <c r="M177" s="67">
        <f t="shared" si="20"/>
        <v>4.6909592834308427E-6</v>
      </c>
      <c r="N177" s="66">
        <v>81.888064999999997</v>
      </c>
      <c r="O177" s="73">
        <f t="shared" si="21"/>
        <v>1.5868010919249831E-6</v>
      </c>
      <c r="P177" s="98">
        <v>13800</v>
      </c>
      <c r="Q177" s="67">
        <f t="shared" si="22"/>
        <v>5.0821266535836337E-6</v>
      </c>
      <c r="R177" s="66">
        <v>81.888064999999997</v>
      </c>
      <c r="S177" s="105">
        <f t="shared" si="23"/>
        <v>2.3462361331461282E-6</v>
      </c>
      <c r="T177" s="101">
        <v>13700</v>
      </c>
      <c r="U177" s="67">
        <f t="shared" si="24"/>
        <v>6.0011638101657246E-6</v>
      </c>
      <c r="V177" s="66">
        <v>72.799350000000004</v>
      </c>
      <c r="W177" s="73">
        <f t="shared" si="25"/>
        <v>3.8875324848101431E-6</v>
      </c>
      <c r="X177" s="98">
        <v>13700</v>
      </c>
      <c r="Y177" s="67">
        <f t="shared" si="26"/>
        <v>7.7837744553178297E-6</v>
      </c>
      <c r="Z177" s="66">
        <v>72.799350000000004</v>
      </c>
      <c r="AA177" s="105">
        <f t="shared" si="27"/>
        <v>9.4113803647134911E-6</v>
      </c>
      <c r="AB177" s="101">
        <v>0</v>
      </c>
      <c r="AC177" s="67">
        <f t="shared" si="28"/>
        <v>0</v>
      </c>
      <c r="AD177" s="66">
        <v>0</v>
      </c>
      <c r="AE177" s="73">
        <f t="shared" si="29"/>
        <v>0</v>
      </c>
    </row>
    <row r="178" spans="2:31" x14ac:dyDescent="0.25">
      <c r="B178" s="72" t="s">
        <v>16953</v>
      </c>
      <c r="C178" s="64" t="s">
        <v>1150</v>
      </c>
      <c r="D178" s="64" t="s">
        <v>37</v>
      </c>
      <c r="E178" s="64" t="s">
        <v>16954</v>
      </c>
      <c r="F178" s="64" t="s">
        <v>16955</v>
      </c>
      <c r="G178" s="64" t="s">
        <v>1047</v>
      </c>
      <c r="H178" s="64" t="s">
        <v>812</v>
      </c>
      <c r="I178" s="65">
        <v>41039</v>
      </c>
      <c r="J178" s="65">
        <v>41353</v>
      </c>
      <c r="K178" s="112" t="s">
        <v>1</v>
      </c>
      <c r="L178" s="101">
        <v>0</v>
      </c>
      <c r="M178" s="67">
        <f t="shared" si="20"/>
        <v>0</v>
      </c>
      <c r="N178" s="66">
        <v>80.692499999999995</v>
      </c>
      <c r="O178" s="73">
        <f t="shared" si="21"/>
        <v>1.5636338104967638E-6</v>
      </c>
      <c r="P178" s="98">
        <v>0</v>
      </c>
      <c r="Q178" s="67">
        <f t="shared" si="22"/>
        <v>0</v>
      </c>
      <c r="R178" s="66">
        <v>0</v>
      </c>
      <c r="S178" s="105">
        <f t="shared" si="23"/>
        <v>0</v>
      </c>
      <c r="T178" s="101">
        <v>0</v>
      </c>
      <c r="U178" s="67">
        <f t="shared" si="24"/>
        <v>0</v>
      </c>
      <c r="V178" s="66">
        <v>0</v>
      </c>
      <c r="W178" s="73">
        <f t="shared" si="25"/>
        <v>0</v>
      </c>
      <c r="X178" s="98">
        <v>0</v>
      </c>
      <c r="Y178" s="67">
        <f t="shared" si="26"/>
        <v>0</v>
      </c>
      <c r="Z178" s="66">
        <v>0</v>
      </c>
      <c r="AA178" s="105">
        <f t="shared" si="27"/>
        <v>0</v>
      </c>
      <c r="AB178" s="101">
        <v>0</v>
      </c>
      <c r="AC178" s="67">
        <f t="shared" si="28"/>
        <v>0</v>
      </c>
      <c r="AD178" s="66">
        <v>0</v>
      </c>
      <c r="AE178" s="73">
        <f t="shared" si="29"/>
        <v>0</v>
      </c>
    </row>
    <row r="179" spans="2:31" x14ac:dyDescent="0.25">
      <c r="B179" s="72" t="s">
        <v>663</v>
      </c>
      <c r="C179" s="64" t="s">
        <v>664</v>
      </c>
      <c r="D179" s="64" t="s">
        <v>37</v>
      </c>
      <c r="E179" s="64" t="s">
        <v>665</v>
      </c>
      <c r="F179" s="64" t="s">
        <v>666</v>
      </c>
      <c r="G179" s="64" t="s">
        <v>1088</v>
      </c>
      <c r="H179" s="64" t="s">
        <v>776</v>
      </c>
      <c r="I179" s="65">
        <v>40269</v>
      </c>
      <c r="J179" s="65">
        <v>41619</v>
      </c>
      <c r="K179" s="112" t="s">
        <v>1</v>
      </c>
      <c r="L179" s="101">
        <v>0</v>
      </c>
      <c r="M179" s="67">
        <f t="shared" si="20"/>
        <v>0</v>
      </c>
      <c r="N179" s="66">
        <v>78.501199999999997</v>
      </c>
      <c r="O179" s="73">
        <f t="shared" si="21"/>
        <v>1.5211714903438184E-6</v>
      </c>
      <c r="P179" s="98">
        <v>0</v>
      </c>
      <c r="Q179" s="67">
        <f t="shared" si="22"/>
        <v>0</v>
      </c>
      <c r="R179" s="66">
        <v>78.501199999999997</v>
      </c>
      <c r="S179" s="105">
        <f t="shared" si="23"/>
        <v>2.2491965335281869E-6</v>
      </c>
      <c r="T179" s="101">
        <v>0</v>
      </c>
      <c r="U179" s="67">
        <f t="shared" si="24"/>
        <v>0</v>
      </c>
      <c r="V179" s="66">
        <v>0</v>
      </c>
      <c r="W179" s="73">
        <f t="shared" si="25"/>
        <v>0</v>
      </c>
      <c r="X179" s="98">
        <v>0</v>
      </c>
      <c r="Y179" s="67">
        <f t="shared" si="26"/>
        <v>0</v>
      </c>
      <c r="Z179" s="66">
        <v>0</v>
      </c>
      <c r="AA179" s="105">
        <f t="shared" si="27"/>
        <v>0</v>
      </c>
      <c r="AB179" s="101">
        <v>0</v>
      </c>
      <c r="AC179" s="67">
        <f t="shared" si="28"/>
        <v>0</v>
      </c>
      <c r="AD179" s="66">
        <v>0</v>
      </c>
      <c r="AE179" s="73">
        <f t="shared" si="29"/>
        <v>0</v>
      </c>
    </row>
    <row r="180" spans="2:31" x14ac:dyDescent="0.25">
      <c r="B180" s="72" t="s">
        <v>17110</v>
      </c>
      <c r="C180" s="64" t="s">
        <v>17111</v>
      </c>
      <c r="D180" s="64" t="s">
        <v>37</v>
      </c>
      <c r="E180" s="64" t="s">
        <v>1137</v>
      </c>
      <c r="F180" s="64" t="s">
        <v>1138</v>
      </c>
      <c r="G180" s="64" t="s">
        <v>1139</v>
      </c>
      <c r="H180" s="64" t="s">
        <v>779</v>
      </c>
      <c r="I180" s="65">
        <v>41467</v>
      </c>
      <c r="J180" s="65">
        <v>41989</v>
      </c>
      <c r="K180" s="112" t="s">
        <v>1</v>
      </c>
      <c r="L180" s="101">
        <v>17200</v>
      </c>
      <c r="M180" s="67">
        <f t="shared" si="20"/>
        <v>5.8467028750007604E-6</v>
      </c>
      <c r="N180" s="66">
        <v>78.114400000000003</v>
      </c>
      <c r="O180" s="73">
        <f t="shared" si="21"/>
        <v>1.5136762019601379E-6</v>
      </c>
      <c r="P180" s="98">
        <v>17200</v>
      </c>
      <c r="Q180" s="67">
        <f t="shared" si="22"/>
        <v>6.3342448146114854E-6</v>
      </c>
      <c r="R180" s="66">
        <v>78.114400000000003</v>
      </c>
      <c r="S180" s="105">
        <f t="shared" si="23"/>
        <v>2.2381140377297953E-6</v>
      </c>
      <c r="T180" s="101">
        <v>17200</v>
      </c>
      <c r="U180" s="67">
        <f t="shared" si="24"/>
        <v>7.5343078492591582E-6</v>
      </c>
      <c r="V180" s="66">
        <v>52.064399999999999</v>
      </c>
      <c r="W180" s="73">
        <f t="shared" si="25"/>
        <v>2.7802727126292913E-6</v>
      </c>
      <c r="X180" s="98">
        <v>17200</v>
      </c>
      <c r="Y180" s="67">
        <f t="shared" si="26"/>
        <v>9.7723299730997566E-6</v>
      </c>
      <c r="Z180" s="66">
        <v>52.064399999999999</v>
      </c>
      <c r="AA180" s="105">
        <f t="shared" si="27"/>
        <v>6.7308000945144299E-6</v>
      </c>
      <c r="AB180" s="101">
        <v>0</v>
      </c>
      <c r="AC180" s="67">
        <f t="shared" si="28"/>
        <v>0</v>
      </c>
      <c r="AD180" s="66">
        <v>0</v>
      </c>
      <c r="AE180" s="73">
        <f t="shared" si="29"/>
        <v>0</v>
      </c>
    </row>
    <row r="181" spans="2:31" x14ac:dyDescent="0.25">
      <c r="B181" s="72" t="s">
        <v>789</v>
      </c>
      <c r="C181" s="64" t="s">
        <v>790</v>
      </c>
      <c r="D181" s="64" t="s">
        <v>37</v>
      </c>
      <c r="E181" s="64" t="s">
        <v>791</v>
      </c>
      <c r="F181" s="64" t="s">
        <v>413</v>
      </c>
      <c r="G181" s="64" t="s">
        <v>412</v>
      </c>
      <c r="H181" s="64" t="s">
        <v>773</v>
      </c>
      <c r="I181" s="65">
        <v>38748</v>
      </c>
      <c r="J181" s="65">
        <v>39234</v>
      </c>
      <c r="K181" s="112" t="s">
        <v>1</v>
      </c>
      <c r="L181" s="101">
        <v>16000</v>
      </c>
      <c r="M181" s="67">
        <f t="shared" si="20"/>
        <v>5.4387933720937306E-6</v>
      </c>
      <c r="N181" s="66">
        <v>76.6906575</v>
      </c>
      <c r="O181" s="73">
        <f t="shared" si="21"/>
        <v>1.4860873689156642E-6</v>
      </c>
      <c r="P181" s="98">
        <v>16000</v>
      </c>
      <c r="Q181" s="67">
        <f t="shared" si="22"/>
        <v>5.8923207577781261E-6</v>
      </c>
      <c r="R181" s="66">
        <v>76.6906575</v>
      </c>
      <c r="S181" s="105">
        <f t="shared" si="23"/>
        <v>2.1973213276102462E-6</v>
      </c>
      <c r="T181" s="101">
        <v>12900</v>
      </c>
      <c r="U181" s="67">
        <f t="shared" si="24"/>
        <v>5.6507308869443684E-6</v>
      </c>
      <c r="V181" s="66">
        <v>63.264299999999999</v>
      </c>
      <c r="W181" s="73">
        <f t="shared" si="25"/>
        <v>3.3783546333693133E-6</v>
      </c>
      <c r="X181" s="98">
        <v>12900</v>
      </c>
      <c r="Y181" s="67">
        <f t="shared" si="26"/>
        <v>7.329247479824817E-6</v>
      </c>
      <c r="Z181" s="66">
        <v>63.264299999999999</v>
      </c>
      <c r="AA181" s="105">
        <f t="shared" si="27"/>
        <v>8.1787047660088124E-6</v>
      </c>
      <c r="AB181" s="101">
        <v>0</v>
      </c>
      <c r="AC181" s="67">
        <f t="shared" si="28"/>
        <v>0</v>
      </c>
      <c r="AD181" s="66">
        <v>0</v>
      </c>
      <c r="AE181" s="73">
        <f t="shared" si="29"/>
        <v>0</v>
      </c>
    </row>
    <row r="182" spans="2:31" x14ac:dyDescent="0.25">
      <c r="B182" s="72" t="s">
        <v>609</v>
      </c>
      <c r="C182" s="64" t="s">
        <v>366</v>
      </c>
      <c r="D182" s="64" t="s">
        <v>37</v>
      </c>
      <c r="E182" s="64" t="s">
        <v>610</v>
      </c>
      <c r="F182" s="64" t="s">
        <v>358</v>
      </c>
      <c r="G182" s="64" t="s">
        <v>425</v>
      </c>
      <c r="H182" s="64" t="s">
        <v>773</v>
      </c>
      <c r="I182" s="65">
        <v>38803</v>
      </c>
      <c r="J182" s="65">
        <v>41837</v>
      </c>
      <c r="K182" s="112" t="s">
        <v>1</v>
      </c>
      <c r="L182" s="101">
        <v>18220</v>
      </c>
      <c r="M182" s="67">
        <f t="shared" si="20"/>
        <v>6.1934259524717355E-6</v>
      </c>
      <c r="N182" s="66">
        <v>76.663382999999996</v>
      </c>
      <c r="O182" s="73">
        <f t="shared" si="21"/>
        <v>1.4855588522584234E-6</v>
      </c>
      <c r="P182" s="98">
        <v>18220</v>
      </c>
      <c r="Q182" s="67">
        <f t="shared" si="22"/>
        <v>6.709880262919841E-6</v>
      </c>
      <c r="R182" s="66">
        <v>76.663382999999996</v>
      </c>
      <c r="S182" s="105">
        <f t="shared" si="23"/>
        <v>2.1965398655325488E-6</v>
      </c>
      <c r="T182" s="101">
        <v>15000</v>
      </c>
      <c r="U182" s="67">
        <f t="shared" si="24"/>
        <v>6.5706173104004286E-6</v>
      </c>
      <c r="V182" s="66">
        <v>65.988600000000005</v>
      </c>
      <c r="W182" s="73">
        <f t="shared" si="25"/>
        <v>3.5238340194952647E-6</v>
      </c>
      <c r="X182" s="98">
        <v>15000</v>
      </c>
      <c r="Y182" s="67">
        <f t="shared" si="26"/>
        <v>8.5223807904939743E-6</v>
      </c>
      <c r="Z182" s="66">
        <v>65.988600000000005</v>
      </c>
      <c r="AA182" s="105">
        <f t="shared" si="27"/>
        <v>8.5308977942101499E-6</v>
      </c>
      <c r="AB182" s="101">
        <v>0</v>
      </c>
      <c r="AC182" s="67">
        <f t="shared" si="28"/>
        <v>0</v>
      </c>
      <c r="AD182" s="66">
        <v>0</v>
      </c>
      <c r="AE182" s="73">
        <f t="shared" si="29"/>
        <v>0</v>
      </c>
    </row>
    <row r="183" spans="2:31" x14ac:dyDescent="0.25">
      <c r="B183" s="72" t="s">
        <v>73</v>
      </c>
      <c r="C183" s="64" t="s">
        <v>74</v>
      </c>
      <c r="D183" s="64" t="s">
        <v>37</v>
      </c>
      <c r="E183" s="64" t="s">
        <v>75</v>
      </c>
      <c r="F183" s="64" t="s">
        <v>76</v>
      </c>
      <c r="G183" s="64" t="s">
        <v>1046</v>
      </c>
      <c r="H183" s="64" t="s">
        <v>808</v>
      </c>
      <c r="I183" s="65">
        <v>40617</v>
      </c>
      <c r="J183" s="65">
        <v>40619</v>
      </c>
      <c r="K183" s="112" t="s">
        <v>1</v>
      </c>
      <c r="L183" s="101">
        <v>120</v>
      </c>
      <c r="M183" s="67">
        <f t="shared" si="20"/>
        <v>4.079095029070298E-8</v>
      </c>
      <c r="N183" s="66">
        <v>75</v>
      </c>
      <c r="O183" s="73">
        <f t="shared" si="21"/>
        <v>1.4533263411997063E-6</v>
      </c>
      <c r="P183" s="98">
        <v>120</v>
      </c>
      <c r="Q183" s="67">
        <f t="shared" si="22"/>
        <v>4.4192405683335945E-8</v>
      </c>
      <c r="R183" s="66">
        <v>75</v>
      </c>
      <c r="S183" s="105">
        <f t="shared" si="23"/>
        <v>2.1488810363996222E-6</v>
      </c>
      <c r="T183" s="101">
        <v>0</v>
      </c>
      <c r="U183" s="67">
        <f t="shared" si="24"/>
        <v>0</v>
      </c>
      <c r="V183" s="66">
        <v>0</v>
      </c>
      <c r="W183" s="73">
        <f t="shared" si="25"/>
        <v>0</v>
      </c>
      <c r="X183" s="98">
        <v>0</v>
      </c>
      <c r="Y183" s="67">
        <f t="shared" si="26"/>
        <v>0</v>
      </c>
      <c r="Z183" s="66">
        <v>0</v>
      </c>
      <c r="AA183" s="105">
        <f t="shared" si="27"/>
        <v>0</v>
      </c>
      <c r="AB183" s="101">
        <v>0</v>
      </c>
      <c r="AC183" s="67">
        <f t="shared" si="28"/>
        <v>0</v>
      </c>
      <c r="AD183" s="66">
        <v>0</v>
      </c>
      <c r="AE183" s="73">
        <f t="shared" si="29"/>
        <v>0</v>
      </c>
    </row>
    <row r="184" spans="2:31" x14ac:dyDescent="0.25">
      <c r="B184" s="72" t="s">
        <v>735</v>
      </c>
      <c r="C184" s="64" t="s">
        <v>736</v>
      </c>
      <c r="D184" s="64" t="s">
        <v>37</v>
      </c>
      <c r="E184" s="64" t="s">
        <v>737</v>
      </c>
      <c r="F184" s="64" t="s">
        <v>738</v>
      </c>
      <c r="G184" s="64" t="s">
        <v>1095</v>
      </c>
      <c r="H184" s="64" t="s">
        <v>796</v>
      </c>
      <c r="I184" s="65">
        <v>38729</v>
      </c>
      <c r="J184" s="65">
        <v>40708</v>
      </c>
      <c r="K184" s="112" t="s">
        <v>1</v>
      </c>
      <c r="L184" s="101">
        <v>3600</v>
      </c>
      <c r="M184" s="67">
        <f t="shared" si="20"/>
        <v>1.2237285087210894E-6</v>
      </c>
      <c r="N184" s="66">
        <v>72.135432245000104</v>
      </c>
      <c r="O184" s="73">
        <f t="shared" si="21"/>
        <v>1.3978176508731375E-6</v>
      </c>
      <c r="P184" s="98">
        <v>3600</v>
      </c>
      <c r="Q184" s="67">
        <f t="shared" si="22"/>
        <v>1.3257721705000784E-6</v>
      </c>
      <c r="R184" s="66">
        <v>12.902427245</v>
      </c>
      <c r="S184" s="105">
        <f t="shared" si="23"/>
        <v>3.6967708307075093E-7</v>
      </c>
      <c r="T184" s="101">
        <v>3600</v>
      </c>
      <c r="U184" s="67">
        <f t="shared" si="24"/>
        <v>1.5769481544961028E-6</v>
      </c>
      <c r="V184" s="66">
        <v>12.902427245</v>
      </c>
      <c r="W184" s="73">
        <f t="shared" si="25"/>
        <v>6.8899797934785045E-7</v>
      </c>
      <c r="X184" s="98">
        <v>3600</v>
      </c>
      <c r="Y184" s="67">
        <f t="shared" si="26"/>
        <v>2.0453713897185535E-6</v>
      </c>
      <c r="Z184" s="66">
        <v>12.902427245</v>
      </c>
      <c r="AA184" s="105">
        <f t="shared" si="27"/>
        <v>1.6680045966171041E-6</v>
      </c>
      <c r="AB184" s="101">
        <v>0</v>
      </c>
      <c r="AC184" s="67">
        <f t="shared" si="28"/>
        <v>0</v>
      </c>
      <c r="AD184" s="66">
        <v>0</v>
      </c>
      <c r="AE184" s="73">
        <f t="shared" si="29"/>
        <v>0</v>
      </c>
    </row>
    <row r="185" spans="2:31" x14ac:dyDescent="0.25">
      <c r="B185" s="72" t="s">
        <v>335</v>
      </c>
      <c r="C185" s="64" t="s">
        <v>336</v>
      </c>
      <c r="D185" s="64" t="s">
        <v>37</v>
      </c>
      <c r="E185" s="64" t="s">
        <v>337</v>
      </c>
      <c r="F185" s="64" t="s">
        <v>338</v>
      </c>
      <c r="G185" s="64" t="s">
        <v>1071</v>
      </c>
      <c r="H185" s="64" t="s">
        <v>802</v>
      </c>
      <c r="I185" s="65">
        <v>38939</v>
      </c>
      <c r="J185" s="65">
        <v>40248</v>
      </c>
      <c r="K185" s="112" t="s">
        <v>1</v>
      </c>
      <c r="L185" s="101">
        <v>630</v>
      </c>
      <c r="M185" s="67">
        <f t="shared" si="20"/>
        <v>2.1415248902619065E-7</v>
      </c>
      <c r="N185" s="66">
        <v>68.370828533999997</v>
      </c>
      <c r="O185" s="73">
        <f t="shared" si="21"/>
        <v>1.3248683477081427E-6</v>
      </c>
      <c r="P185" s="98">
        <v>630</v>
      </c>
      <c r="Q185" s="67">
        <f t="shared" si="22"/>
        <v>2.3201012983751372E-7</v>
      </c>
      <c r="R185" s="66">
        <v>67.514681034000006</v>
      </c>
      <c r="S185" s="105">
        <f t="shared" si="23"/>
        <v>1.934413570033758E-6</v>
      </c>
      <c r="T185" s="101">
        <v>500</v>
      </c>
      <c r="U185" s="67">
        <f t="shared" si="24"/>
        <v>2.1902057701334761E-7</v>
      </c>
      <c r="V185" s="66">
        <v>1.7999610340000001</v>
      </c>
      <c r="W185" s="73">
        <f t="shared" si="25"/>
        <v>9.6119086105404154E-8</v>
      </c>
      <c r="X185" s="98">
        <v>500</v>
      </c>
      <c r="Y185" s="67">
        <f t="shared" si="26"/>
        <v>2.8407935968313243E-7</v>
      </c>
      <c r="Z185" s="66">
        <v>1.7999610340000001</v>
      </c>
      <c r="AA185" s="105">
        <f t="shared" si="27"/>
        <v>2.3269600528901691E-7</v>
      </c>
      <c r="AB185" s="101">
        <v>0</v>
      </c>
      <c r="AC185" s="67">
        <f t="shared" si="28"/>
        <v>0</v>
      </c>
      <c r="AD185" s="66">
        <v>0</v>
      </c>
      <c r="AE185" s="73">
        <f t="shared" si="29"/>
        <v>0</v>
      </c>
    </row>
    <row r="186" spans="2:31" x14ac:dyDescent="0.25">
      <c r="B186" s="72" t="s">
        <v>77</v>
      </c>
      <c r="C186" s="64" t="s">
        <v>78</v>
      </c>
      <c r="D186" s="64" t="s">
        <v>59</v>
      </c>
      <c r="E186" s="64" t="s">
        <v>79</v>
      </c>
      <c r="F186" s="64" t="s">
        <v>80</v>
      </c>
      <c r="G186" s="64" t="s">
        <v>1027</v>
      </c>
      <c r="H186" s="64" t="s">
        <v>775</v>
      </c>
      <c r="I186" s="65">
        <v>39176</v>
      </c>
      <c r="J186" s="65">
        <v>39400</v>
      </c>
      <c r="K186" s="112" t="s">
        <v>1</v>
      </c>
      <c r="L186" s="101">
        <v>21600</v>
      </c>
      <c r="M186" s="67">
        <f t="shared" si="20"/>
        <v>7.3423710523265361E-6</v>
      </c>
      <c r="N186" s="66">
        <v>65.383200000000002</v>
      </c>
      <c r="O186" s="73">
        <f t="shared" si="21"/>
        <v>1.2669750244257153E-6</v>
      </c>
      <c r="P186" s="98">
        <v>21600</v>
      </c>
      <c r="Q186" s="67">
        <f t="shared" si="22"/>
        <v>7.9546330230004702E-6</v>
      </c>
      <c r="R186" s="66">
        <v>65.383200000000002</v>
      </c>
      <c r="S186" s="105">
        <f t="shared" si="23"/>
        <v>1.8733429143883171E-6</v>
      </c>
      <c r="T186" s="101">
        <v>21600</v>
      </c>
      <c r="U186" s="67">
        <f t="shared" si="24"/>
        <v>9.4616889269766165E-6</v>
      </c>
      <c r="V186" s="66">
        <v>65.383200000000002</v>
      </c>
      <c r="W186" s="73">
        <f t="shared" si="25"/>
        <v>3.491505267022831E-6</v>
      </c>
      <c r="X186" s="98">
        <v>21600</v>
      </c>
      <c r="Y186" s="67">
        <f t="shared" si="26"/>
        <v>1.2272228338311323E-5</v>
      </c>
      <c r="Z186" s="66">
        <v>65.383200000000002</v>
      </c>
      <c r="AA186" s="105">
        <f t="shared" si="27"/>
        <v>8.4526326768320749E-6</v>
      </c>
      <c r="AB186" s="101">
        <v>0</v>
      </c>
      <c r="AC186" s="67">
        <f t="shared" si="28"/>
        <v>0</v>
      </c>
      <c r="AD186" s="66">
        <v>0</v>
      </c>
      <c r="AE186" s="73">
        <f t="shared" si="29"/>
        <v>0</v>
      </c>
    </row>
    <row r="187" spans="2:31" x14ac:dyDescent="0.25">
      <c r="B187" s="72" t="s">
        <v>16978</v>
      </c>
      <c r="C187" s="64" t="s">
        <v>36</v>
      </c>
      <c r="D187" s="64" t="s">
        <v>37</v>
      </c>
      <c r="E187" s="64" t="s">
        <v>38</v>
      </c>
      <c r="F187" s="64" t="s">
        <v>575</v>
      </c>
      <c r="G187" s="64" t="s">
        <v>1034</v>
      </c>
      <c r="H187" s="64" t="s">
        <v>795</v>
      </c>
      <c r="I187" s="65">
        <v>40532</v>
      </c>
      <c r="J187" s="65">
        <v>41325</v>
      </c>
      <c r="K187" s="112" t="s">
        <v>1</v>
      </c>
      <c r="L187" s="101">
        <v>1840</v>
      </c>
      <c r="M187" s="67">
        <f t="shared" si="20"/>
        <v>6.2546123779077903E-7</v>
      </c>
      <c r="N187" s="66">
        <v>62.848120772750001</v>
      </c>
      <c r="O187" s="73">
        <f t="shared" si="21"/>
        <v>1.2178510588525068E-6</v>
      </c>
      <c r="P187" s="98">
        <v>1600</v>
      </c>
      <c r="Q187" s="67">
        <f t="shared" si="22"/>
        <v>5.8923207577781267E-7</v>
      </c>
      <c r="R187" s="66">
        <v>5.2481207727500001</v>
      </c>
      <c r="S187" s="105">
        <f t="shared" si="23"/>
        <v>1.5036782940396542E-7</v>
      </c>
      <c r="T187" s="101">
        <v>1600</v>
      </c>
      <c r="U187" s="67">
        <f t="shared" si="24"/>
        <v>7.0086584644271238E-7</v>
      </c>
      <c r="V187" s="66">
        <v>5.1296610410000003</v>
      </c>
      <c r="W187" s="73">
        <f t="shared" si="25"/>
        <v>2.7392722507759363E-7</v>
      </c>
      <c r="X187" s="98">
        <v>1600</v>
      </c>
      <c r="Y187" s="67">
        <f t="shared" si="26"/>
        <v>9.0905395098602389E-7</v>
      </c>
      <c r="Z187" s="66">
        <v>5.1296610410000003</v>
      </c>
      <c r="AA187" s="105">
        <f t="shared" si="27"/>
        <v>6.6315415177337663E-7</v>
      </c>
      <c r="AB187" s="101">
        <v>0</v>
      </c>
      <c r="AC187" s="67">
        <f t="shared" si="28"/>
        <v>0</v>
      </c>
      <c r="AD187" s="66">
        <v>0</v>
      </c>
      <c r="AE187" s="73">
        <f t="shared" si="29"/>
        <v>0</v>
      </c>
    </row>
    <row r="188" spans="2:31" x14ac:dyDescent="0.25">
      <c r="B188" s="72" t="s">
        <v>17069</v>
      </c>
      <c r="C188" s="64" t="s">
        <v>17070</v>
      </c>
      <c r="D188" s="64" t="s">
        <v>37</v>
      </c>
      <c r="E188" s="64" t="s">
        <v>17071</v>
      </c>
      <c r="F188" s="64" t="s">
        <v>17072</v>
      </c>
      <c r="G188" s="64" t="s">
        <v>1070</v>
      </c>
      <c r="H188" s="64" t="s">
        <v>853</v>
      </c>
      <c r="I188" s="65">
        <v>38728</v>
      </c>
      <c r="J188" s="65">
        <v>42003</v>
      </c>
      <c r="K188" s="112" t="s">
        <v>1</v>
      </c>
      <c r="L188" s="101">
        <v>0</v>
      </c>
      <c r="M188" s="67">
        <f t="shared" si="20"/>
        <v>0</v>
      </c>
      <c r="N188" s="66">
        <v>61.273136000000001</v>
      </c>
      <c r="O188" s="73">
        <f t="shared" si="21"/>
        <v>1.18733150075616E-6</v>
      </c>
      <c r="P188" s="98">
        <v>0</v>
      </c>
      <c r="Q188" s="67">
        <f t="shared" si="22"/>
        <v>0</v>
      </c>
      <c r="R188" s="66">
        <v>61.273136000000001</v>
      </c>
      <c r="S188" s="105">
        <f t="shared" si="23"/>
        <v>1.7555823998818E-6</v>
      </c>
      <c r="T188" s="101">
        <v>0</v>
      </c>
      <c r="U188" s="67">
        <f t="shared" si="24"/>
        <v>0</v>
      </c>
      <c r="V188" s="66">
        <v>0</v>
      </c>
      <c r="W188" s="73">
        <f t="shared" si="25"/>
        <v>0</v>
      </c>
      <c r="X188" s="98">
        <v>0</v>
      </c>
      <c r="Y188" s="67">
        <f t="shared" si="26"/>
        <v>0</v>
      </c>
      <c r="Z188" s="66">
        <v>0</v>
      </c>
      <c r="AA188" s="105">
        <f t="shared" si="27"/>
        <v>0</v>
      </c>
      <c r="AB188" s="101">
        <v>0</v>
      </c>
      <c r="AC188" s="67">
        <f t="shared" si="28"/>
        <v>0</v>
      </c>
      <c r="AD188" s="66">
        <v>0</v>
      </c>
      <c r="AE188" s="73">
        <f t="shared" si="29"/>
        <v>0</v>
      </c>
    </row>
    <row r="189" spans="2:31" x14ac:dyDescent="0.25">
      <c r="B189" s="72" t="s">
        <v>515</v>
      </c>
      <c r="C189" s="64" t="s">
        <v>516</v>
      </c>
      <c r="D189" s="64" t="s">
        <v>59</v>
      </c>
      <c r="E189" s="64" t="s">
        <v>517</v>
      </c>
      <c r="F189" s="64" t="s">
        <v>518</v>
      </c>
      <c r="G189" s="64" t="s">
        <v>1040</v>
      </c>
      <c r="H189" s="64" t="s">
        <v>777</v>
      </c>
      <c r="I189" s="65">
        <v>40834</v>
      </c>
      <c r="J189" s="65">
        <v>41205</v>
      </c>
      <c r="K189" s="112" t="s">
        <v>1</v>
      </c>
      <c r="L189" s="101">
        <v>0</v>
      </c>
      <c r="M189" s="67">
        <f t="shared" si="20"/>
        <v>0</v>
      </c>
      <c r="N189" s="66">
        <v>60.728456999999999</v>
      </c>
      <c r="O189" s="73">
        <f t="shared" si="21"/>
        <v>1.1767768829135158E-6</v>
      </c>
      <c r="P189" s="98">
        <v>0</v>
      </c>
      <c r="Q189" s="67">
        <f t="shared" si="22"/>
        <v>0</v>
      </c>
      <c r="R189" s="66">
        <v>60.728456999999999</v>
      </c>
      <c r="S189" s="105">
        <f t="shared" si="23"/>
        <v>1.7399763948947984E-6</v>
      </c>
      <c r="T189" s="101">
        <v>0</v>
      </c>
      <c r="U189" s="67">
        <f t="shared" si="24"/>
        <v>0</v>
      </c>
      <c r="V189" s="66">
        <v>0</v>
      </c>
      <c r="W189" s="73">
        <f t="shared" si="25"/>
        <v>0</v>
      </c>
      <c r="X189" s="98">
        <v>0</v>
      </c>
      <c r="Y189" s="67">
        <f t="shared" si="26"/>
        <v>0</v>
      </c>
      <c r="Z189" s="66">
        <v>0</v>
      </c>
      <c r="AA189" s="105">
        <f t="shared" si="27"/>
        <v>0</v>
      </c>
      <c r="AB189" s="101">
        <v>0</v>
      </c>
      <c r="AC189" s="67">
        <f t="shared" si="28"/>
        <v>0</v>
      </c>
      <c r="AD189" s="66">
        <v>0</v>
      </c>
      <c r="AE189" s="73">
        <f t="shared" si="29"/>
        <v>0</v>
      </c>
    </row>
    <row r="190" spans="2:31" x14ac:dyDescent="0.25">
      <c r="B190" s="72" t="s">
        <v>356</v>
      </c>
      <c r="C190" s="64" t="s">
        <v>159</v>
      </c>
      <c r="D190" s="64" t="s">
        <v>37</v>
      </c>
      <c r="E190" s="64" t="s">
        <v>357</v>
      </c>
      <c r="F190" s="64" t="s">
        <v>358</v>
      </c>
      <c r="G190" s="64" t="s">
        <v>425</v>
      </c>
      <c r="H190" s="64" t="s">
        <v>773</v>
      </c>
      <c r="I190" s="65">
        <v>39006</v>
      </c>
      <c r="J190" s="65">
        <v>41627</v>
      </c>
      <c r="K190" s="112" t="s">
        <v>1</v>
      </c>
      <c r="L190" s="101">
        <v>13830</v>
      </c>
      <c r="M190" s="67">
        <f t="shared" si="20"/>
        <v>4.7011570210035184E-6</v>
      </c>
      <c r="N190" s="66">
        <v>59.902873743000001</v>
      </c>
      <c r="O190" s="73">
        <f t="shared" si="21"/>
        <v>1.160778990990162E-6</v>
      </c>
      <c r="P190" s="98">
        <v>13800</v>
      </c>
      <c r="Q190" s="67">
        <f t="shared" si="22"/>
        <v>5.0821266535836337E-6</v>
      </c>
      <c r="R190" s="66">
        <v>47.346726242999999</v>
      </c>
      <c r="S190" s="105">
        <f t="shared" si="23"/>
        <v>1.3565664287891603E-6</v>
      </c>
      <c r="T190" s="101">
        <v>10500</v>
      </c>
      <c r="U190" s="67">
        <f t="shared" si="24"/>
        <v>4.5994321172803E-6</v>
      </c>
      <c r="V190" s="66">
        <v>36.075216243</v>
      </c>
      <c r="W190" s="73">
        <f t="shared" si="25"/>
        <v>1.9264399344391537E-6</v>
      </c>
      <c r="X190" s="98">
        <v>10500</v>
      </c>
      <c r="Y190" s="67">
        <f t="shared" si="26"/>
        <v>5.9656665533457813E-6</v>
      </c>
      <c r="Z190" s="66">
        <v>36.075216243</v>
      </c>
      <c r="AA190" s="105">
        <f t="shared" si="27"/>
        <v>4.6637446873105789E-6</v>
      </c>
      <c r="AB190" s="101">
        <v>0</v>
      </c>
      <c r="AC190" s="67">
        <f t="shared" si="28"/>
        <v>0</v>
      </c>
      <c r="AD190" s="66">
        <v>0</v>
      </c>
      <c r="AE190" s="73">
        <f t="shared" si="29"/>
        <v>0</v>
      </c>
    </row>
    <row r="191" spans="2:31" x14ac:dyDescent="0.25">
      <c r="B191" s="72" t="s">
        <v>17053</v>
      </c>
      <c r="C191" s="64" t="s">
        <v>17054</v>
      </c>
      <c r="D191" s="64" t="s">
        <v>59</v>
      </c>
      <c r="E191" s="64" t="s">
        <v>17055</v>
      </c>
      <c r="F191" s="64" t="s">
        <v>343</v>
      </c>
      <c r="G191" s="64" t="s">
        <v>18</v>
      </c>
      <c r="H191" s="64" t="s">
        <v>780</v>
      </c>
      <c r="I191" s="65">
        <v>40647</v>
      </c>
      <c r="J191" s="65">
        <v>41786</v>
      </c>
      <c r="K191" s="112" t="s">
        <v>1</v>
      </c>
      <c r="L191" s="101">
        <v>0</v>
      </c>
      <c r="M191" s="67">
        <f t="shared" si="20"/>
        <v>0</v>
      </c>
      <c r="N191" s="66">
        <v>58.574814474</v>
      </c>
      <c r="O191" s="73">
        <f t="shared" si="21"/>
        <v>1.135044277412667E-6</v>
      </c>
      <c r="P191" s="98">
        <v>0</v>
      </c>
      <c r="Q191" s="67">
        <f t="shared" si="22"/>
        <v>0</v>
      </c>
      <c r="R191" s="66">
        <v>58.574814474</v>
      </c>
      <c r="S191" s="105">
        <f t="shared" si="23"/>
        <v>1.6782707737840629E-6</v>
      </c>
      <c r="T191" s="101">
        <v>0</v>
      </c>
      <c r="U191" s="67">
        <f t="shared" si="24"/>
        <v>0</v>
      </c>
      <c r="V191" s="66">
        <v>58.574814474</v>
      </c>
      <c r="W191" s="73">
        <f t="shared" si="25"/>
        <v>3.1279330661524084E-6</v>
      </c>
      <c r="X191" s="98">
        <v>0</v>
      </c>
      <c r="Y191" s="67">
        <f t="shared" si="26"/>
        <v>0</v>
      </c>
      <c r="Z191" s="66">
        <v>0</v>
      </c>
      <c r="AA191" s="105">
        <f t="shared" si="27"/>
        <v>0</v>
      </c>
      <c r="AB191" s="101">
        <v>0</v>
      </c>
      <c r="AC191" s="67">
        <f t="shared" si="28"/>
        <v>0</v>
      </c>
      <c r="AD191" s="66">
        <v>58.574814474</v>
      </c>
      <c r="AE191" s="73">
        <f t="shared" si="29"/>
        <v>5.3292864830415285E-6</v>
      </c>
    </row>
    <row r="192" spans="2:31" x14ac:dyDescent="0.25">
      <c r="B192" s="72" t="s">
        <v>927</v>
      </c>
      <c r="C192" s="64" t="s">
        <v>928</v>
      </c>
      <c r="D192" s="64" t="s">
        <v>37</v>
      </c>
      <c r="E192" s="64" t="s">
        <v>929</v>
      </c>
      <c r="F192" s="64" t="s">
        <v>930</v>
      </c>
      <c r="G192" s="64" t="s">
        <v>1030</v>
      </c>
      <c r="H192" s="64" t="s">
        <v>778</v>
      </c>
      <c r="I192" s="65">
        <v>39983</v>
      </c>
      <c r="J192" s="65">
        <v>40725</v>
      </c>
      <c r="K192" s="112" t="s">
        <v>1</v>
      </c>
      <c r="L192" s="101">
        <v>15</v>
      </c>
      <c r="M192" s="67">
        <f t="shared" si="20"/>
        <v>5.0988687863378725E-9</v>
      </c>
      <c r="N192" s="66">
        <v>56.193012750000001</v>
      </c>
      <c r="O192" s="73">
        <f t="shared" si="21"/>
        <v>1.0888904749459459E-6</v>
      </c>
      <c r="P192" s="98">
        <v>15</v>
      </c>
      <c r="Q192" s="67">
        <f t="shared" si="22"/>
        <v>5.5240507104169931E-9</v>
      </c>
      <c r="R192" s="66">
        <v>16.638383999999999</v>
      </c>
      <c r="S192" s="105">
        <f t="shared" si="23"/>
        <v>4.7671877138579851E-7</v>
      </c>
      <c r="T192" s="101">
        <v>0</v>
      </c>
      <c r="U192" s="67">
        <f t="shared" si="24"/>
        <v>0</v>
      </c>
      <c r="V192" s="66">
        <v>0</v>
      </c>
      <c r="W192" s="73">
        <f t="shared" si="25"/>
        <v>0</v>
      </c>
      <c r="X192" s="98">
        <v>0</v>
      </c>
      <c r="Y192" s="67">
        <f t="shared" si="26"/>
        <v>0</v>
      </c>
      <c r="Z192" s="66">
        <v>0</v>
      </c>
      <c r="AA192" s="105">
        <f t="shared" si="27"/>
        <v>0</v>
      </c>
      <c r="AB192" s="101">
        <v>0</v>
      </c>
      <c r="AC192" s="67">
        <f t="shared" si="28"/>
        <v>0</v>
      </c>
      <c r="AD192" s="66">
        <v>0</v>
      </c>
      <c r="AE192" s="73">
        <f t="shared" si="29"/>
        <v>0</v>
      </c>
    </row>
    <row r="193" spans="2:31" x14ac:dyDescent="0.25">
      <c r="B193" s="72" t="s">
        <v>215</v>
      </c>
      <c r="C193" s="64" t="s">
        <v>216</v>
      </c>
      <c r="D193" s="64" t="s">
        <v>37</v>
      </c>
      <c r="E193" s="64" t="s">
        <v>217</v>
      </c>
      <c r="F193" s="64" t="s">
        <v>212</v>
      </c>
      <c r="G193" s="64" t="s">
        <v>1079</v>
      </c>
      <c r="H193" s="64" t="s">
        <v>792</v>
      </c>
      <c r="I193" s="65">
        <v>38882</v>
      </c>
      <c r="J193" s="65">
        <v>41954</v>
      </c>
      <c r="K193" s="112" t="s">
        <v>1</v>
      </c>
      <c r="L193" s="101">
        <v>556</v>
      </c>
      <c r="M193" s="67">
        <f t="shared" si="20"/>
        <v>1.8899806968025713E-7</v>
      </c>
      <c r="N193" s="66">
        <v>54.852406000000002</v>
      </c>
      <c r="O193" s="73">
        <f t="shared" si="21"/>
        <v>1.0629126202397443E-6</v>
      </c>
      <c r="P193" s="98">
        <v>556</v>
      </c>
      <c r="Q193" s="67">
        <f t="shared" si="22"/>
        <v>2.0475814633278989E-7</v>
      </c>
      <c r="R193" s="66">
        <v>46.738636</v>
      </c>
      <c r="S193" s="105">
        <f t="shared" si="23"/>
        <v>1.3391435809011293E-6</v>
      </c>
      <c r="T193" s="101">
        <v>200</v>
      </c>
      <c r="U193" s="67">
        <f t="shared" si="24"/>
        <v>8.7608230805339047E-8</v>
      </c>
      <c r="V193" s="66">
        <v>1.3447499999999999</v>
      </c>
      <c r="W193" s="73">
        <f t="shared" si="25"/>
        <v>7.1810521782796672E-8</v>
      </c>
      <c r="X193" s="98">
        <v>0</v>
      </c>
      <c r="Y193" s="67">
        <f t="shared" si="26"/>
        <v>0</v>
      </c>
      <c r="Z193" s="66">
        <v>0</v>
      </c>
      <c r="AA193" s="105">
        <f t="shared" si="27"/>
        <v>0</v>
      </c>
      <c r="AB193" s="101">
        <v>200</v>
      </c>
      <c r="AC193" s="67">
        <f t="shared" si="28"/>
        <v>3.8254158914214306E-7</v>
      </c>
      <c r="AD193" s="66">
        <v>1.3447499999999999</v>
      </c>
      <c r="AE193" s="73">
        <f t="shared" si="29"/>
        <v>1.2234879550922287E-7</v>
      </c>
    </row>
    <row r="194" spans="2:31" x14ac:dyDescent="0.25">
      <c r="B194" s="72" t="s">
        <v>1118</v>
      </c>
      <c r="C194" s="64" t="s">
        <v>1119</v>
      </c>
      <c r="D194" s="64" t="s">
        <v>37</v>
      </c>
      <c r="E194" s="64" t="s">
        <v>1120</v>
      </c>
      <c r="F194" s="64" t="s">
        <v>120</v>
      </c>
      <c r="G194" s="64" t="s">
        <v>457</v>
      </c>
      <c r="H194" s="64" t="s">
        <v>775</v>
      </c>
      <c r="I194" s="65">
        <v>41610</v>
      </c>
      <c r="J194" s="65">
        <v>41624</v>
      </c>
      <c r="K194" s="112" t="s">
        <v>1</v>
      </c>
      <c r="L194" s="101">
        <v>360</v>
      </c>
      <c r="M194" s="67">
        <f t="shared" si="20"/>
        <v>1.2237285087210893E-7</v>
      </c>
      <c r="N194" s="66">
        <v>54</v>
      </c>
      <c r="O194" s="73">
        <f t="shared" si="21"/>
        <v>1.0463949656637885E-6</v>
      </c>
      <c r="P194" s="98">
        <v>0</v>
      </c>
      <c r="Q194" s="67">
        <f t="shared" si="22"/>
        <v>0</v>
      </c>
      <c r="R194" s="66">
        <v>0</v>
      </c>
      <c r="S194" s="105">
        <f t="shared" si="23"/>
        <v>0</v>
      </c>
      <c r="T194" s="101">
        <v>0</v>
      </c>
      <c r="U194" s="67">
        <f t="shared" si="24"/>
        <v>0</v>
      </c>
      <c r="V194" s="66">
        <v>0</v>
      </c>
      <c r="W194" s="73">
        <f t="shared" si="25"/>
        <v>0</v>
      </c>
      <c r="X194" s="98">
        <v>0</v>
      </c>
      <c r="Y194" s="67">
        <f t="shared" si="26"/>
        <v>0</v>
      </c>
      <c r="Z194" s="66">
        <v>0</v>
      </c>
      <c r="AA194" s="105">
        <f t="shared" si="27"/>
        <v>0</v>
      </c>
      <c r="AB194" s="101">
        <v>0</v>
      </c>
      <c r="AC194" s="67">
        <f t="shared" si="28"/>
        <v>0</v>
      </c>
      <c r="AD194" s="66">
        <v>0</v>
      </c>
      <c r="AE194" s="73">
        <f t="shared" si="29"/>
        <v>0</v>
      </c>
    </row>
    <row r="195" spans="2:31" x14ac:dyDescent="0.25">
      <c r="B195" s="72" t="s">
        <v>759</v>
      </c>
      <c r="C195" s="64" t="s">
        <v>760</v>
      </c>
      <c r="D195" s="64" t="s">
        <v>37</v>
      </c>
      <c r="E195" s="64" t="s">
        <v>761</v>
      </c>
      <c r="F195" s="64" t="s">
        <v>762</v>
      </c>
      <c r="G195" s="64" t="s">
        <v>450</v>
      </c>
      <c r="H195" s="64" t="s">
        <v>787</v>
      </c>
      <c r="I195" s="65">
        <v>40858</v>
      </c>
      <c r="J195" s="65">
        <v>41981</v>
      </c>
      <c r="K195" s="112" t="s">
        <v>1</v>
      </c>
      <c r="L195" s="101">
        <v>300</v>
      </c>
      <c r="M195" s="67">
        <f t="shared" si="20"/>
        <v>1.0197737572675744E-7</v>
      </c>
      <c r="N195" s="66">
        <v>52.404224999999997</v>
      </c>
      <c r="O195" s="73">
        <f t="shared" si="21"/>
        <v>1.0154725411020824E-6</v>
      </c>
      <c r="P195" s="98">
        <v>300</v>
      </c>
      <c r="Q195" s="67">
        <f t="shared" si="22"/>
        <v>1.1048101420833987E-7</v>
      </c>
      <c r="R195" s="66">
        <v>52.404224999999997</v>
      </c>
      <c r="S195" s="105">
        <f t="shared" si="23"/>
        <v>1.5014726043962531E-6</v>
      </c>
      <c r="T195" s="101">
        <v>300</v>
      </c>
      <c r="U195" s="67">
        <f t="shared" si="24"/>
        <v>1.3141234620800858E-7</v>
      </c>
      <c r="V195" s="66">
        <v>1.883175</v>
      </c>
      <c r="W195" s="73">
        <f t="shared" si="25"/>
        <v>1.0056276583626559E-7</v>
      </c>
      <c r="X195" s="98">
        <v>200</v>
      </c>
      <c r="Y195" s="67">
        <f t="shared" si="26"/>
        <v>1.1363174387325299E-7</v>
      </c>
      <c r="Z195" s="66">
        <v>1.2108000000000001</v>
      </c>
      <c r="AA195" s="105">
        <f t="shared" si="27"/>
        <v>1.5653023475614956E-7</v>
      </c>
      <c r="AB195" s="101">
        <v>100</v>
      </c>
      <c r="AC195" s="67">
        <f t="shared" si="28"/>
        <v>1.9127079457107153E-7</v>
      </c>
      <c r="AD195" s="66">
        <v>0.67237499999999994</v>
      </c>
      <c r="AE195" s="73">
        <f t="shared" si="29"/>
        <v>6.1174397754611435E-8</v>
      </c>
    </row>
    <row r="196" spans="2:31" x14ac:dyDescent="0.25">
      <c r="B196" s="72" t="s">
        <v>17180</v>
      </c>
      <c r="C196" s="64" t="s">
        <v>17181</v>
      </c>
      <c r="D196" s="64" t="s">
        <v>318</v>
      </c>
      <c r="E196" s="64" t="s">
        <v>17182</v>
      </c>
      <c r="F196" s="64" t="s">
        <v>17183</v>
      </c>
      <c r="G196" s="64" t="s">
        <v>17184</v>
      </c>
      <c r="H196" s="64" t="s">
        <v>867</v>
      </c>
      <c r="I196" s="65">
        <v>38936</v>
      </c>
      <c r="J196" s="65">
        <v>38936</v>
      </c>
      <c r="K196" s="112" t="s">
        <v>1</v>
      </c>
      <c r="L196" s="101">
        <v>0</v>
      </c>
      <c r="M196" s="67">
        <f t="shared" ref="M196:M259" si="30">L196/$L$350</f>
        <v>0</v>
      </c>
      <c r="N196" s="66">
        <v>50</v>
      </c>
      <c r="O196" s="73">
        <f t="shared" ref="O196:O259" si="31">N196/$N$350</f>
        <v>9.688842274664708E-7</v>
      </c>
      <c r="P196" s="98">
        <v>0</v>
      </c>
      <c r="Q196" s="67">
        <f t="shared" ref="Q196:Q259" si="32">P196/$P$350</f>
        <v>0</v>
      </c>
      <c r="R196" s="66">
        <v>50</v>
      </c>
      <c r="S196" s="105">
        <f t="shared" ref="S196:S259" si="33">R196/$R$350</f>
        <v>1.4325873575997481E-6</v>
      </c>
      <c r="T196" s="101">
        <v>0</v>
      </c>
      <c r="U196" s="67">
        <f t="shared" ref="U196:U259" si="34">T196/$T$350</f>
        <v>0</v>
      </c>
      <c r="V196" s="66">
        <v>0</v>
      </c>
      <c r="W196" s="73">
        <f t="shared" ref="W196:W259" si="35">V196/$V$350</f>
        <v>0</v>
      </c>
      <c r="X196" s="98">
        <v>0</v>
      </c>
      <c r="Y196" s="67">
        <f t="shared" ref="Y196:Y259" si="36">X196/$X$350</f>
        <v>0</v>
      </c>
      <c r="Z196" s="66">
        <v>0</v>
      </c>
      <c r="AA196" s="105">
        <f t="shared" ref="AA196:AA259" si="37">Z196/$Z$350</f>
        <v>0</v>
      </c>
      <c r="AB196" s="101">
        <v>0</v>
      </c>
      <c r="AC196" s="67">
        <f t="shared" ref="AC196:AC259" si="38">AB196/$AB$350</f>
        <v>0</v>
      </c>
      <c r="AD196" s="66">
        <v>0</v>
      </c>
      <c r="AE196" s="73">
        <f t="shared" ref="AE196:AE259" si="39">AD196/$AD$350</f>
        <v>0</v>
      </c>
    </row>
    <row r="197" spans="2:31" x14ac:dyDescent="0.25">
      <c r="B197" s="72" t="s">
        <v>1158</v>
      </c>
      <c r="C197" s="64" t="s">
        <v>1159</v>
      </c>
      <c r="D197" s="64" t="s">
        <v>37</v>
      </c>
      <c r="E197" s="64" t="s">
        <v>1160</v>
      </c>
      <c r="F197" s="64" t="s">
        <v>620</v>
      </c>
      <c r="G197" s="64" t="s">
        <v>416</v>
      </c>
      <c r="H197" s="64" t="s">
        <v>779</v>
      </c>
      <c r="I197" s="65">
        <v>40155</v>
      </c>
      <c r="J197" s="65">
        <v>41893</v>
      </c>
      <c r="K197" s="112" t="s">
        <v>1</v>
      </c>
      <c r="L197" s="101">
        <v>8000</v>
      </c>
      <c r="M197" s="67">
        <f t="shared" si="30"/>
        <v>2.7193966860468653E-6</v>
      </c>
      <c r="N197" s="66">
        <v>48.359819999999999</v>
      </c>
      <c r="O197" s="73">
        <f t="shared" si="31"/>
        <v>9.3710133682235175E-7</v>
      </c>
      <c r="P197" s="98">
        <v>8000</v>
      </c>
      <c r="Q197" s="67">
        <f t="shared" si="32"/>
        <v>2.946160378889063E-6</v>
      </c>
      <c r="R197" s="66">
        <v>48.359819999999999</v>
      </c>
      <c r="S197" s="105">
        <f t="shared" si="33"/>
        <v>1.385593334955989E-6</v>
      </c>
      <c r="T197" s="101">
        <v>7600</v>
      </c>
      <c r="U197" s="67">
        <f t="shared" si="34"/>
        <v>3.3291127706028837E-6</v>
      </c>
      <c r="V197" s="66">
        <v>45.707700000000003</v>
      </c>
      <c r="W197" s="73">
        <f t="shared" si="35"/>
        <v>2.4408208116687386E-6</v>
      </c>
      <c r="X197" s="98">
        <v>7600</v>
      </c>
      <c r="Y197" s="67">
        <f t="shared" si="36"/>
        <v>4.318006267183613E-6</v>
      </c>
      <c r="Z197" s="66">
        <v>45.707700000000003</v>
      </c>
      <c r="AA197" s="105">
        <f t="shared" si="37"/>
        <v>5.9090163620446449E-6</v>
      </c>
      <c r="AB197" s="101">
        <v>0</v>
      </c>
      <c r="AC197" s="67">
        <f t="shared" si="38"/>
        <v>0</v>
      </c>
      <c r="AD197" s="66">
        <v>0</v>
      </c>
      <c r="AE197" s="73">
        <f t="shared" si="39"/>
        <v>0</v>
      </c>
    </row>
    <row r="198" spans="2:31" x14ac:dyDescent="0.25">
      <c r="B198" s="72" t="s">
        <v>836</v>
      </c>
      <c r="C198" s="64" t="s">
        <v>837</v>
      </c>
      <c r="D198" s="64" t="s">
        <v>37</v>
      </c>
      <c r="E198" s="64" t="s">
        <v>838</v>
      </c>
      <c r="F198" s="64" t="s">
        <v>839</v>
      </c>
      <c r="G198" s="64" t="s">
        <v>1063</v>
      </c>
      <c r="H198" s="64" t="s">
        <v>840</v>
      </c>
      <c r="I198" s="65">
        <v>38728</v>
      </c>
      <c r="J198" s="65">
        <v>40743</v>
      </c>
      <c r="K198" s="112" t="s">
        <v>1</v>
      </c>
      <c r="L198" s="101">
        <v>11100</v>
      </c>
      <c r="M198" s="67">
        <f t="shared" si="30"/>
        <v>3.7731629018900255E-6</v>
      </c>
      <c r="N198" s="66">
        <v>47.913044999999997</v>
      </c>
      <c r="O198" s="73">
        <f t="shared" si="31"/>
        <v>9.2844387180782504E-7</v>
      </c>
      <c r="P198" s="98">
        <v>11100</v>
      </c>
      <c r="Q198" s="67">
        <f t="shared" si="32"/>
        <v>4.0877975257085747E-6</v>
      </c>
      <c r="R198" s="66">
        <v>47.913044999999997</v>
      </c>
      <c r="S198" s="105">
        <f t="shared" si="33"/>
        <v>1.3727924506221564E-6</v>
      </c>
      <c r="T198" s="101">
        <v>10800</v>
      </c>
      <c r="U198" s="67">
        <f t="shared" si="34"/>
        <v>4.7308444634883083E-6</v>
      </c>
      <c r="V198" s="66">
        <v>46.918500000000002</v>
      </c>
      <c r="W198" s="73">
        <f t="shared" si="35"/>
        <v>2.5054783166136056E-6</v>
      </c>
      <c r="X198" s="98">
        <v>10800</v>
      </c>
      <c r="Y198" s="67">
        <f t="shared" si="36"/>
        <v>6.1361141691556614E-6</v>
      </c>
      <c r="Z198" s="66">
        <v>46.918500000000002</v>
      </c>
      <c r="AA198" s="105">
        <f t="shared" si="37"/>
        <v>6.0655465968007949E-6</v>
      </c>
      <c r="AB198" s="101">
        <v>0</v>
      </c>
      <c r="AC198" s="67">
        <f t="shared" si="38"/>
        <v>0</v>
      </c>
      <c r="AD198" s="66">
        <v>0</v>
      </c>
      <c r="AE198" s="73">
        <f t="shared" si="39"/>
        <v>0</v>
      </c>
    </row>
    <row r="199" spans="2:31" x14ac:dyDescent="0.25">
      <c r="B199" s="72" t="s">
        <v>237</v>
      </c>
      <c r="C199" s="64" t="s">
        <v>238</v>
      </c>
      <c r="D199" s="64" t="s">
        <v>37</v>
      </c>
      <c r="E199" s="64" t="s">
        <v>239</v>
      </c>
      <c r="F199" s="64" t="s">
        <v>240</v>
      </c>
      <c r="G199" s="64" t="s">
        <v>240</v>
      </c>
      <c r="H199" s="64" t="s">
        <v>794</v>
      </c>
      <c r="I199" s="65">
        <v>39730</v>
      </c>
      <c r="J199" s="65">
        <v>40624</v>
      </c>
      <c r="K199" s="112" t="s">
        <v>1</v>
      </c>
      <c r="L199" s="101">
        <v>7688</v>
      </c>
      <c r="M199" s="67">
        <f t="shared" si="30"/>
        <v>2.6133402152910375E-6</v>
      </c>
      <c r="N199" s="66">
        <v>46.543151999999999</v>
      </c>
      <c r="O199" s="73">
        <f t="shared" si="31"/>
        <v>9.0189851738749059E-7</v>
      </c>
      <c r="P199" s="98">
        <v>7688</v>
      </c>
      <c r="Q199" s="67">
        <f t="shared" si="32"/>
        <v>2.8312601241123895E-6</v>
      </c>
      <c r="R199" s="66">
        <v>46.543151999999999</v>
      </c>
      <c r="S199" s="105">
        <f t="shared" si="33"/>
        <v>1.3335426227608686E-6</v>
      </c>
      <c r="T199" s="101">
        <v>7688</v>
      </c>
      <c r="U199" s="67">
        <f t="shared" si="34"/>
        <v>3.3676603921572329E-6</v>
      </c>
      <c r="V199" s="66">
        <v>46.543151999999999</v>
      </c>
      <c r="W199" s="73">
        <f t="shared" si="35"/>
        <v>2.4854344900806967E-6</v>
      </c>
      <c r="X199" s="98">
        <v>7688</v>
      </c>
      <c r="Y199" s="67">
        <f t="shared" si="36"/>
        <v>4.3680042344878447E-6</v>
      </c>
      <c r="Z199" s="66">
        <v>46.543151999999999</v>
      </c>
      <c r="AA199" s="105">
        <f t="shared" si="37"/>
        <v>6.0170222240263879E-6</v>
      </c>
      <c r="AB199" s="101">
        <v>0</v>
      </c>
      <c r="AC199" s="67">
        <f t="shared" si="38"/>
        <v>0</v>
      </c>
      <c r="AD199" s="66">
        <v>0</v>
      </c>
      <c r="AE199" s="73">
        <f t="shared" si="39"/>
        <v>0</v>
      </c>
    </row>
    <row r="200" spans="2:31" x14ac:dyDescent="0.25">
      <c r="B200" s="72" t="s">
        <v>16979</v>
      </c>
      <c r="C200" s="64" t="s">
        <v>16980</v>
      </c>
      <c r="D200" s="64" t="s">
        <v>37</v>
      </c>
      <c r="E200" s="64" t="s">
        <v>16981</v>
      </c>
      <c r="F200" s="64" t="s">
        <v>16982</v>
      </c>
      <c r="G200" s="64" t="s">
        <v>16983</v>
      </c>
      <c r="H200" s="64" t="s">
        <v>797</v>
      </c>
      <c r="I200" s="65">
        <v>40701</v>
      </c>
      <c r="J200" s="65">
        <v>41047</v>
      </c>
      <c r="K200" s="112" t="s">
        <v>1</v>
      </c>
      <c r="L200" s="101">
        <v>620</v>
      </c>
      <c r="M200" s="67">
        <f t="shared" si="30"/>
        <v>2.1075324316863205E-7</v>
      </c>
      <c r="N200" s="66">
        <v>45.16095</v>
      </c>
      <c r="O200" s="73">
        <f t="shared" si="31"/>
        <v>8.7511464304803838E-7</v>
      </c>
      <c r="P200" s="98">
        <v>620</v>
      </c>
      <c r="Q200" s="67">
        <f t="shared" si="32"/>
        <v>2.283274293639024E-7</v>
      </c>
      <c r="R200" s="66">
        <v>45.16095</v>
      </c>
      <c r="S200" s="105">
        <f t="shared" si="33"/>
        <v>1.2939401205438869E-6</v>
      </c>
      <c r="T200" s="101">
        <v>620</v>
      </c>
      <c r="U200" s="67">
        <f t="shared" si="34"/>
        <v>2.7158551549655104E-7</v>
      </c>
      <c r="V200" s="66">
        <v>3.8665500000000002</v>
      </c>
      <c r="W200" s="73">
        <f t="shared" si="35"/>
        <v>2.0647627663080314E-7</v>
      </c>
      <c r="X200" s="98">
        <v>300</v>
      </c>
      <c r="Y200" s="67">
        <f t="shared" si="36"/>
        <v>1.7044761580987946E-7</v>
      </c>
      <c r="Z200" s="66">
        <v>0.90810000000000002</v>
      </c>
      <c r="AA200" s="105">
        <f t="shared" si="37"/>
        <v>1.1739767606711216E-7</v>
      </c>
      <c r="AB200" s="101">
        <v>320</v>
      </c>
      <c r="AC200" s="67">
        <f t="shared" si="38"/>
        <v>6.1206654262742886E-7</v>
      </c>
      <c r="AD200" s="66">
        <v>2.95845</v>
      </c>
      <c r="AE200" s="73">
        <f t="shared" si="39"/>
        <v>2.6916735012029037E-7</v>
      </c>
    </row>
    <row r="201" spans="2:31" x14ac:dyDescent="0.25">
      <c r="B201" s="72" t="s">
        <v>1016</v>
      </c>
      <c r="C201" s="64" t="s">
        <v>1017</v>
      </c>
      <c r="D201" s="64" t="s">
        <v>37</v>
      </c>
      <c r="E201" s="64" t="s">
        <v>1018</v>
      </c>
      <c r="F201" s="64" t="s">
        <v>1019</v>
      </c>
      <c r="G201" s="64" t="s">
        <v>1107</v>
      </c>
      <c r="H201" s="64" t="s">
        <v>1020</v>
      </c>
      <c r="I201" s="65">
        <v>38856</v>
      </c>
      <c r="J201" s="65">
        <v>41907</v>
      </c>
      <c r="K201" s="112" t="s">
        <v>1</v>
      </c>
      <c r="L201" s="101">
        <v>6100</v>
      </c>
      <c r="M201" s="67">
        <f t="shared" si="30"/>
        <v>2.0735399731107349E-6</v>
      </c>
      <c r="N201" s="66">
        <v>44.341204290999997</v>
      </c>
      <c r="O201" s="73">
        <f t="shared" si="31"/>
        <v>8.5922986928836993E-7</v>
      </c>
      <c r="P201" s="98">
        <v>6100</v>
      </c>
      <c r="Q201" s="67">
        <f t="shared" si="32"/>
        <v>2.2464472889029107E-6</v>
      </c>
      <c r="R201" s="66">
        <v>23.121915541</v>
      </c>
      <c r="S201" s="105">
        <f t="shared" si="33"/>
        <v>6.6248327775051483E-7</v>
      </c>
      <c r="T201" s="101">
        <v>6000</v>
      </c>
      <c r="U201" s="67">
        <f t="shared" si="34"/>
        <v>2.6282469241601714E-6</v>
      </c>
      <c r="V201" s="66">
        <v>22.458915541</v>
      </c>
      <c r="W201" s="73">
        <f t="shared" si="35"/>
        <v>1.1993206496932303E-6</v>
      </c>
      <c r="X201" s="98">
        <v>6000</v>
      </c>
      <c r="Y201" s="67">
        <f t="shared" si="36"/>
        <v>3.4089523161975896E-6</v>
      </c>
      <c r="Z201" s="66">
        <v>22.458915541</v>
      </c>
      <c r="AA201" s="105">
        <f t="shared" si="37"/>
        <v>2.9034517030073218E-6</v>
      </c>
      <c r="AB201" s="101">
        <v>0</v>
      </c>
      <c r="AC201" s="67">
        <f t="shared" si="38"/>
        <v>0</v>
      </c>
      <c r="AD201" s="66">
        <v>0</v>
      </c>
      <c r="AE201" s="73">
        <f t="shared" si="39"/>
        <v>0</v>
      </c>
    </row>
    <row r="202" spans="2:31" x14ac:dyDescent="0.25">
      <c r="B202" s="72" t="s">
        <v>17153</v>
      </c>
      <c r="C202" s="64" t="s">
        <v>42</v>
      </c>
      <c r="D202" s="64" t="s">
        <v>37</v>
      </c>
      <c r="E202" s="64" t="s">
        <v>17154</v>
      </c>
      <c r="F202" s="64" t="s">
        <v>403</v>
      </c>
      <c r="G202" s="64" t="s">
        <v>1052</v>
      </c>
      <c r="H202" s="64" t="s">
        <v>818</v>
      </c>
      <c r="I202" s="65">
        <v>41380</v>
      </c>
      <c r="J202" s="65">
        <v>41400</v>
      </c>
      <c r="K202" s="112" t="s">
        <v>1</v>
      </c>
      <c r="L202" s="101">
        <v>720</v>
      </c>
      <c r="M202" s="67">
        <f t="shared" si="30"/>
        <v>2.4474570174421785E-7</v>
      </c>
      <c r="N202" s="66">
        <v>43.2</v>
      </c>
      <c r="O202" s="73">
        <f t="shared" si="31"/>
        <v>8.3711597253103092E-7</v>
      </c>
      <c r="P202" s="98">
        <v>0</v>
      </c>
      <c r="Q202" s="67">
        <f t="shared" si="32"/>
        <v>0</v>
      </c>
      <c r="R202" s="66">
        <v>0</v>
      </c>
      <c r="S202" s="105">
        <f t="shared" si="33"/>
        <v>0</v>
      </c>
      <c r="T202" s="101">
        <v>0</v>
      </c>
      <c r="U202" s="67">
        <f t="shared" si="34"/>
        <v>0</v>
      </c>
      <c r="V202" s="66">
        <v>0</v>
      </c>
      <c r="W202" s="73">
        <f t="shared" si="35"/>
        <v>0</v>
      </c>
      <c r="X202" s="98">
        <v>0</v>
      </c>
      <c r="Y202" s="67">
        <f t="shared" si="36"/>
        <v>0</v>
      </c>
      <c r="Z202" s="66">
        <v>0</v>
      </c>
      <c r="AA202" s="105">
        <f t="shared" si="37"/>
        <v>0</v>
      </c>
      <c r="AB202" s="101">
        <v>0</v>
      </c>
      <c r="AC202" s="67">
        <f t="shared" si="38"/>
        <v>0</v>
      </c>
      <c r="AD202" s="66">
        <v>0</v>
      </c>
      <c r="AE202" s="73">
        <f t="shared" si="39"/>
        <v>0</v>
      </c>
    </row>
    <row r="203" spans="2:31" x14ac:dyDescent="0.25">
      <c r="B203" s="72" t="s">
        <v>681</v>
      </c>
      <c r="C203" s="64" t="s">
        <v>682</v>
      </c>
      <c r="D203" s="64" t="s">
        <v>37</v>
      </c>
      <c r="E203" s="64" t="s">
        <v>683</v>
      </c>
      <c r="F203" s="64" t="s">
        <v>684</v>
      </c>
      <c r="G203" s="64" t="s">
        <v>941</v>
      </c>
      <c r="H203" s="64" t="s">
        <v>905</v>
      </c>
      <c r="I203" s="65">
        <v>38737</v>
      </c>
      <c r="J203" s="65">
        <v>41841</v>
      </c>
      <c r="K203" s="112" t="s">
        <v>1</v>
      </c>
      <c r="L203" s="101">
        <v>0</v>
      </c>
      <c r="M203" s="67">
        <f t="shared" si="30"/>
        <v>0</v>
      </c>
      <c r="N203" s="66">
        <v>42.421637500000003</v>
      </c>
      <c r="O203" s="73">
        <f t="shared" si="31"/>
        <v>8.220331095410035E-7</v>
      </c>
      <c r="P203" s="98">
        <v>0</v>
      </c>
      <c r="Q203" s="67">
        <f t="shared" si="32"/>
        <v>0</v>
      </c>
      <c r="R203" s="66">
        <v>42.421637500000003</v>
      </c>
      <c r="S203" s="105">
        <f t="shared" si="33"/>
        <v>1.2154540314235877E-6</v>
      </c>
      <c r="T203" s="101">
        <v>0</v>
      </c>
      <c r="U203" s="67">
        <f t="shared" si="34"/>
        <v>0</v>
      </c>
      <c r="V203" s="66">
        <v>0</v>
      </c>
      <c r="W203" s="73">
        <f t="shared" si="35"/>
        <v>0</v>
      </c>
      <c r="X203" s="98">
        <v>0</v>
      </c>
      <c r="Y203" s="67">
        <f t="shared" si="36"/>
        <v>0</v>
      </c>
      <c r="Z203" s="66">
        <v>0</v>
      </c>
      <c r="AA203" s="105">
        <f t="shared" si="37"/>
        <v>0</v>
      </c>
      <c r="AB203" s="101">
        <v>0</v>
      </c>
      <c r="AC203" s="67">
        <f t="shared" si="38"/>
        <v>0</v>
      </c>
      <c r="AD203" s="66">
        <v>0</v>
      </c>
      <c r="AE203" s="73">
        <f t="shared" si="39"/>
        <v>0</v>
      </c>
    </row>
    <row r="204" spans="2:31" x14ac:dyDescent="0.25">
      <c r="B204" s="72" t="s">
        <v>344</v>
      </c>
      <c r="C204" s="64" t="s">
        <v>345</v>
      </c>
      <c r="D204" s="64" t="s">
        <v>59</v>
      </c>
      <c r="E204" s="64" t="s">
        <v>346</v>
      </c>
      <c r="F204" s="64" t="s">
        <v>347</v>
      </c>
      <c r="G204" s="64" t="s">
        <v>1011</v>
      </c>
      <c r="H204" s="64" t="s">
        <v>894</v>
      </c>
      <c r="I204" s="65">
        <v>40627</v>
      </c>
      <c r="J204" s="65">
        <v>41885</v>
      </c>
      <c r="K204" s="112" t="s">
        <v>1</v>
      </c>
      <c r="L204" s="101">
        <v>0</v>
      </c>
      <c r="M204" s="67">
        <f t="shared" si="30"/>
        <v>0</v>
      </c>
      <c r="N204" s="66">
        <v>37.832432500000003</v>
      </c>
      <c r="O204" s="73">
        <f t="shared" si="31"/>
        <v>7.3310494271879814E-7</v>
      </c>
      <c r="P204" s="98">
        <v>0</v>
      </c>
      <c r="Q204" s="67">
        <f t="shared" si="32"/>
        <v>0</v>
      </c>
      <c r="R204" s="66">
        <v>28.0936825</v>
      </c>
      <c r="S204" s="105">
        <f t="shared" si="33"/>
        <v>8.0493308755842571E-7</v>
      </c>
      <c r="T204" s="101">
        <v>0</v>
      </c>
      <c r="U204" s="67">
        <f t="shared" si="34"/>
        <v>0</v>
      </c>
      <c r="V204" s="66">
        <v>2.6894999999999998</v>
      </c>
      <c r="W204" s="73">
        <f t="shared" si="35"/>
        <v>1.4362104356559334E-7</v>
      </c>
      <c r="X204" s="98">
        <v>0</v>
      </c>
      <c r="Y204" s="67">
        <f t="shared" si="36"/>
        <v>0</v>
      </c>
      <c r="Z204" s="66">
        <v>0</v>
      </c>
      <c r="AA204" s="105">
        <f t="shared" si="37"/>
        <v>0</v>
      </c>
      <c r="AB204" s="101">
        <v>0</v>
      </c>
      <c r="AC204" s="67">
        <f t="shared" si="38"/>
        <v>0</v>
      </c>
      <c r="AD204" s="66">
        <v>2.6894999999999998</v>
      </c>
      <c r="AE204" s="73">
        <f t="shared" si="39"/>
        <v>2.4469759101844574E-7</v>
      </c>
    </row>
    <row r="205" spans="2:31" x14ac:dyDescent="0.25">
      <c r="B205" s="72" t="s">
        <v>989</v>
      </c>
      <c r="C205" s="64" t="s">
        <v>156</v>
      </c>
      <c r="D205" s="64" t="s">
        <v>37</v>
      </c>
      <c r="E205" s="64" t="s">
        <v>990</v>
      </c>
      <c r="F205" s="64" t="s">
        <v>991</v>
      </c>
      <c r="G205" s="64" t="s">
        <v>48</v>
      </c>
      <c r="H205" s="64" t="s">
        <v>992</v>
      </c>
      <c r="I205" s="65">
        <v>39255</v>
      </c>
      <c r="J205" s="65">
        <v>40162</v>
      </c>
      <c r="K205" s="112" t="s">
        <v>1</v>
      </c>
      <c r="L205" s="101">
        <v>300</v>
      </c>
      <c r="M205" s="67">
        <f t="shared" si="30"/>
        <v>1.0197737572675744E-7</v>
      </c>
      <c r="N205" s="66">
        <v>37.518427844999998</v>
      </c>
      <c r="O205" s="73">
        <f t="shared" si="31"/>
        <v>7.2702025956718702E-7</v>
      </c>
      <c r="P205" s="98">
        <v>300</v>
      </c>
      <c r="Q205" s="67">
        <f t="shared" si="32"/>
        <v>1.1048101420833987E-7</v>
      </c>
      <c r="R205" s="66">
        <v>4.6320903449999999</v>
      </c>
      <c r="S205" s="105">
        <f t="shared" si="33"/>
        <v>1.3271748135013712E-7</v>
      </c>
      <c r="T205" s="101">
        <v>300</v>
      </c>
      <c r="U205" s="67">
        <f t="shared" si="34"/>
        <v>1.3141234620800858E-7</v>
      </c>
      <c r="V205" s="66">
        <v>4.6320903449999999</v>
      </c>
      <c r="W205" s="73">
        <f t="shared" si="35"/>
        <v>2.4735662734300404E-7</v>
      </c>
      <c r="X205" s="98">
        <v>300</v>
      </c>
      <c r="Y205" s="67">
        <f t="shared" si="36"/>
        <v>1.7044761580987946E-7</v>
      </c>
      <c r="Z205" s="66">
        <v>4.6320903449999999</v>
      </c>
      <c r="AA205" s="105">
        <f t="shared" si="37"/>
        <v>5.9882902966182998E-7</v>
      </c>
      <c r="AB205" s="101">
        <v>0</v>
      </c>
      <c r="AC205" s="67">
        <f t="shared" si="38"/>
        <v>0</v>
      </c>
      <c r="AD205" s="66">
        <v>0</v>
      </c>
      <c r="AE205" s="73">
        <f t="shared" si="39"/>
        <v>0</v>
      </c>
    </row>
    <row r="206" spans="2:31" x14ac:dyDescent="0.25">
      <c r="B206" s="72" t="s">
        <v>17147</v>
      </c>
      <c r="C206" s="64" t="s">
        <v>17148</v>
      </c>
      <c r="D206" s="64" t="s">
        <v>37</v>
      </c>
      <c r="E206" s="64" t="s">
        <v>17149</v>
      </c>
      <c r="F206" s="64" t="s">
        <v>952</v>
      </c>
      <c r="G206" s="64" t="s">
        <v>1011</v>
      </c>
      <c r="H206" s="64" t="s">
        <v>793</v>
      </c>
      <c r="I206" s="65">
        <v>40309</v>
      </c>
      <c r="J206" s="65">
        <v>41547</v>
      </c>
      <c r="K206" s="112" t="s">
        <v>1</v>
      </c>
      <c r="L206" s="101">
        <v>324</v>
      </c>
      <c r="M206" s="67">
        <f t="shared" si="30"/>
        <v>1.1013556578489805E-7</v>
      </c>
      <c r="N206" s="66">
        <v>37.1066991</v>
      </c>
      <c r="O206" s="73">
        <f t="shared" si="31"/>
        <v>7.1904190982668584E-7</v>
      </c>
      <c r="P206" s="98">
        <v>324</v>
      </c>
      <c r="Q206" s="67">
        <f t="shared" si="32"/>
        <v>1.1931949534500706E-7</v>
      </c>
      <c r="R206" s="66">
        <v>31.057728000000001</v>
      </c>
      <c r="S206" s="105">
        <f t="shared" si="33"/>
        <v>8.8985816977143423E-7</v>
      </c>
      <c r="T206" s="101">
        <v>80</v>
      </c>
      <c r="U206" s="67">
        <f t="shared" si="34"/>
        <v>3.5043292322135622E-8</v>
      </c>
      <c r="V206" s="66">
        <v>8.6064000000000007</v>
      </c>
      <c r="W206" s="73">
        <f t="shared" si="35"/>
        <v>4.5958733940989881E-7</v>
      </c>
      <c r="X206" s="98">
        <v>0</v>
      </c>
      <c r="Y206" s="67">
        <f t="shared" si="36"/>
        <v>0</v>
      </c>
      <c r="Z206" s="66">
        <v>0</v>
      </c>
      <c r="AA206" s="105">
        <f t="shared" si="37"/>
        <v>0</v>
      </c>
      <c r="AB206" s="101">
        <v>80</v>
      </c>
      <c r="AC206" s="67">
        <f t="shared" si="38"/>
        <v>1.5301663565685721E-7</v>
      </c>
      <c r="AD206" s="66">
        <v>8.6064000000000007</v>
      </c>
      <c r="AE206" s="73">
        <f t="shared" si="39"/>
        <v>7.8303229125902658E-7</v>
      </c>
    </row>
    <row r="207" spans="2:31" x14ac:dyDescent="0.25">
      <c r="B207" s="72" t="s">
        <v>264</v>
      </c>
      <c r="C207" s="64" t="s">
        <v>261</v>
      </c>
      <c r="D207" s="64" t="s">
        <v>37</v>
      </c>
      <c r="E207" s="64" t="s">
        <v>265</v>
      </c>
      <c r="F207" s="64" t="s">
        <v>136</v>
      </c>
      <c r="G207" s="64" t="s">
        <v>1049</v>
      </c>
      <c r="H207" s="64" t="s">
        <v>796</v>
      </c>
      <c r="I207" s="65">
        <v>38751</v>
      </c>
      <c r="J207" s="65">
        <v>41414</v>
      </c>
      <c r="K207" s="112" t="s">
        <v>1</v>
      </c>
      <c r="L207" s="101">
        <v>5000</v>
      </c>
      <c r="M207" s="67">
        <f t="shared" si="30"/>
        <v>1.6996229287792908E-6</v>
      </c>
      <c r="N207" s="66">
        <v>36.780146492999997</v>
      </c>
      <c r="O207" s="73">
        <f t="shared" si="31"/>
        <v>7.1271407641947856E-7</v>
      </c>
      <c r="P207" s="98">
        <v>5000</v>
      </c>
      <c r="Q207" s="67">
        <f t="shared" si="32"/>
        <v>1.8413502368056645E-6</v>
      </c>
      <c r="R207" s="66">
        <v>24.210993992999999</v>
      </c>
      <c r="S207" s="105">
        <f t="shared" si="33"/>
        <v>6.9368727818590482E-7</v>
      </c>
      <c r="T207" s="101">
        <v>4100</v>
      </c>
      <c r="U207" s="67">
        <f t="shared" si="34"/>
        <v>1.7959687315094505E-6</v>
      </c>
      <c r="V207" s="66">
        <v>20.895843993</v>
      </c>
      <c r="W207" s="73">
        <f t="shared" si="35"/>
        <v>1.1158516157123982E-6</v>
      </c>
      <c r="X207" s="98">
        <v>4100</v>
      </c>
      <c r="Y207" s="67">
        <f t="shared" si="36"/>
        <v>2.3294507494016862E-6</v>
      </c>
      <c r="Z207" s="66">
        <v>20.895843993</v>
      </c>
      <c r="AA207" s="105">
        <f t="shared" si="37"/>
        <v>2.7013803812786315E-6</v>
      </c>
      <c r="AB207" s="101">
        <v>0</v>
      </c>
      <c r="AC207" s="67">
        <f t="shared" si="38"/>
        <v>0</v>
      </c>
      <c r="AD207" s="66">
        <v>0</v>
      </c>
      <c r="AE207" s="73">
        <f t="shared" si="39"/>
        <v>0</v>
      </c>
    </row>
    <row r="208" spans="2:31" x14ac:dyDescent="0.25">
      <c r="B208" s="72" t="s">
        <v>365</v>
      </c>
      <c r="C208" s="64" t="s">
        <v>366</v>
      </c>
      <c r="D208" s="64" t="s">
        <v>37</v>
      </c>
      <c r="E208" s="64" t="s">
        <v>367</v>
      </c>
      <c r="F208" s="64" t="s">
        <v>368</v>
      </c>
      <c r="G208" s="64" t="s">
        <v>1068</v>
      </c>
      <c r="H208" s="64" t="s">
        <v>849</v>
      </c>
      <c r="I208" s="65">
        <v>38805</v>
      </c>
      <c r="J208" s="65">
        <v>41988</v>
      </c>
      <c r="K208" s="112" t="s">
        <v>1</v>
      </c>
      <c r="L208" s="101">
        <v>5720</v>
      </c>
      <c r="M208" s="67">
        <f t="shared" si="30"/>
        <v>1.9443686305235086E-6</v>
      </c>
      <c r="N208" s="66">
        <v>35.529518000000003</v>
      </c>
      <c r="O208" s="73">
        <f t="shared" si="31"/>
        <v>6.884797919937215E-7</v>
      </c>
      <c r="P208" s="98">
        <v>5720</v>
      </c>
      <c r="Q208" s="67">
        <f t="shared" si="32"/>
        <v>2.1065046709056801E-6</v>
      </c>
      <c r="R208" s="66">
        <v>35.529518000000003</v>
      </c>
      <c r="S208" s="105">
        <f t="shared" si="33"/>
        <v>1.0179827661682538E-6</v>
      </c>
      <c r="T208" s="101">
        <v>5600</v>
      </c>
      <c r="U208" s="67">
        <f t="shared" si="34"/>
        <v>2.4530304625494934E-6</v>
      </c>
      <c r="V208" s="66">
        <v>24.518699999999999</v>
      </c>
      <c r="W208" s="73">
        <f t="shared" si="35"/>
        <v>1.3093144751335616E-6</v>
      </c>
      <c r="X208" s="98">
        <v>5600</v>
      </c>
      <c r="Y208" s="67">
        <f t="shared" si="36"/>
        <v>3.1816888284510837E-6</v>
      </c>
      <c r="Z208" s="66">
        <v>24.518699999999999</v>
      </c>
      <c r="AA208" s="105">
        <f t="shared" si="37"/>
        <v>3.1697372538120279E-6</v>
      </c>
      <c r="AB208" s="101">
        <v>0</v>
      </c>
      <c r="AC208" s="67">
        <f t="shared" si="38"/>
        <v>0</v>
      </c>
      <c r="AD208" s="66">
        <v>0</v>
      </c>
      <c r="AE208" s="73">
        <f t="shared" si="39"/>
        <v>0</v>
      </c>
    </row>
    <row r="209" spans="2:31" x14ac:dyDescent="0.25">
      <c r="B209" s="72" t="s">
        <v>1006</v>
      </c>
      <c r="C209" s="64" t="s">
        <v>1007</v>
      </c>
      <c r="D209" s="64" t="s">
        <v>37</v>
      </c>
      <c r="E209" s="64" t="s">
        <v>185</v>
      </c>
      <c r="F209" s="64" t="s">
        <v>965</v>
      </c>
      <c r="G209" s="64" t="s">
        <v>1098</v>
      </c>
      <c r="H209" s="64" t="s">
        <v>812</v>
      </c>
      <c r="I209" s="65">
        <v>38819</v>
      </c>
      <c r="J209" s="65">
        <v>39500</v>
      </c>
      <c r="K209" s="112" t="s">
        <v>1</v>
      </c>
      <c r="L209" s="101">
        <v>9000</v>
      </c>
      <c r="M209" s="67">
        <f t="shared" si="30"/>
        <v>3.0593212718027232E-6</v>
      </c>
      <c r="N209" s="66">
        <v>32.220090040000002</v>
      </c>
      <c r="O209" s="73">
        <f t="shared" si="31"/>
        <v>6.2435074094611064E-7</v>
      </c>
      <c r="P209" s="98">
        <v>9000</v>
      </c>
      <c r="Q209" s="67">
        <f t="shared" si="32"/>
        <v>3.3144304262501962E-6</v>
      </c>
      <c r="R209" s="66">
        <v>32.220090040000002</v>
      </c>
      <c r="S209" s="105">
        <f t="shared" si="33"/>
        <v>9.2316187304059128E-7</v>
      </c>
      <c r="T209" s="101">
        <v>8500</v>
      </c>
      <c r="U209" s="67">
        <f t="shared" si="34"/>
        <v>3.7233498092269097E-6</v>
      </c>
      <c r="V209" s="66">
        <v>30.562515040000001</v>
      </c>
      <c r="W209" s="73">
        <f t="shared" si="35"/>
        <v>1.6320581163911294E-6</v>
      </c>
      <c r="X209" s="98">
        <v>8500</v>
      </c>
      <c r="Y209" s="67">
        <f t="shared" si="36"/>
        <v>4.8293491146132516E-6</v>
      </c>
      <c r="Z209" s="66">
        <v>30.562515040000001</v>
      </c>
      <c r="AA209" s="105">
        <f t="shared" si="37"/>
        <v>3.9510717326970197E-6</v>
      </c>
      <c r="AB209" s="101">
        <v>0</v>
      </c>
      <c r="AC209" s="67">
        <f t="shared" si="38"/>
        <v>0</v>
      </c>
      <c r="AD209" s="66">
        <v>0</v>
      </c>
      <c r="AE209" s="73">
        <f t="shared" si="39"/>
        <v>0</v>
      </c>
    </row>
    <row r="210" spans="2:31" x14ac:dyDescent="0.25">
      <c r="B210" s="72" t="s">
        <v>601</v>
      </c>
      <c r="C210" s="64" t="s">
        <v>602</v>
      </c>
      <c r="D210" s="64" t="s">
        <v>59</v>
      </c>
      <c r="E210" s="64" t="s">
        <v>603</v>
      </c>
      <c r="F210" s="64" t="s">
        <v>604</v>
      </c>
      <c r="G210" s="64" t="s">
        <v>604</v>
      </c>
      <c r="H210" s="64" t="s">
        <v>795</v>
      </c>
      <c r="I210" s="65">
        <v>40669</v>
      </c>
      <c r="J210" s="65">
        <v>41348</v>
      </c>
      <c r="K210" s="112" t="s">
        <v>1</v>
      </c>
      <c r="L210" s="101">
        <v>9500</v>
      </c>
      <c r="M210" s="67">
        <f t="shared" si="30"/>
        <v>3.2292835646806526E-6</v>
      </c>
      <c r="N210" s="66">
        <v>32.121720000000003</v>
      </c>
      <c r="O210" s="73">
        <f t="shared" si="31"/>
        <v>6.2244455734188581E-7</v>
      </c>
      <c r="P210" s="98">
        <v>9500</v>
      </c>
      <c r="Q210" s="67">
        <f t="shared" si="32"/>
        <v>3.4985654499307623E-6</v>
      </c>
      <c r="R210" s="66">
        <v>32.121720000000003</v>
      </c>
      <c r="S210" s="105">
        <f t="shared" si="33"/>
        <v>9.2034339952717974E-7</v>
      </c>
      <c r="T210" s="101">
        <v>5700</v>
      </c>
      <c r="U210" s="67">
        <f t="shared" si="34"/>
        <v>2.4968345779521628E-6</v>
      </c>
      <c r="V210" s="66">
        <v>19.524149999999999</v>
      </c>
      <c r="W210" s="73">
        <f t="shared" si="35"/>
        <v>1.0426022672359843E-6</v>
      </c>
      <c r="X210" s="98">
        <v>5700</v>
      </c>
      <c r="Y210" s="67">
        <f t="shared" si="36"/>
        <v>3.23850470038771E-6</v>
      </c>
      <c r="Z210" s="66">
        <v>19.524149999999999</v>
      </c>
      <c r="AA210" s="105">
        <f t="shared" si="37"/>
        <v>2.5240500354429112E-6</v>
      </c>
      <c r="AB210" s="101">
        <v>0</v>
      </c>
      <c r="AC210" s="67">
        <f t="shared" si="38"/>
        <v>0</v>
      </c>
      <c r="AD210" s="66">
        <v>0</v>
      </c>
      <c r="AE210" s="73">
        <f t="shared" si="39"/>
        <v>0</v>
      </c>
    </row>
    <row r="211" spans="2:31" x14ac:dyDescent="0.25">
      <c r="B211" s="72" t="s">
        <v>1161</v>
      </c>
      <c r="C211" s="64" t="s">
        <v>118</v>
      </c>
      <c r="D211" s="64" t="s">
        <v>37</v>
      </c>
      <c r="E211" s="64" t="s">
        <v>1162</v>
      </c>
      <c r="F211" s="64" t="s">
        <v>991</v>
      </c>
      <c r="G211" s="64" t="s">
        <v>48</v>
      </c>
      <c r="H211" s="64" t="s">
        <v>992</v>
      </c>
      <c r="I211" s="65">
        <v>40238</v>
      </c>
      <c r="J211" s="65">
        <v>40919</v>
      </c>
      <c r="K211" s="112" t="s">
        <v>1</v>
      </c>
      <c r="L211" s="101">
        <v>1300</v>
      </c>
      <c r="M211" s="67">
        <f t="shared" si="30"/>
        <v>4.4190196148261563E-7</v>
      </c>
      <c r="N211" s="66">
        <v>31.774617889999998</v>
      </c>
      <c r="O211" s="73">
        <f t="shared" si="31"/>
        <v>6.157185221478991E-7</v>
      </c>
      <c r="P211" s="98">
        <v>1300</v>
      </c>
      <c r="Q211" s="67">
        <f t="shared" si="32"/>
        <v>4.7875106156947275E-7</v>
      </c>
      <c r="R211" s="66">
        <v>5.0809441399999997</v>
      </c>
      <c r="S211" s="105">
        <f t="shared" si="33"/>
        <v>1.4557792679269049E-7</v>
      </c>
      <c r="T211" s="101">
        <v>1300</v>
      </c>
      <c r="U211" s="67">
        <f t="shared" si="34"/>
        <v>5.6945350023470383E-7</v>
      </c>
      <c r="V211" s="66">
        <v>5.0809441399999997</v>
      </c>
      <c r="W211" s="73">
        <f t="shared" si="35"/>
        <v>2.7132571098170153E-7</v>
      </c>
      <c r="X211" s="98">
        <v>1300</v>
      </c>
      <c r="Y211" s="67">
        <f t="shared" si="36"/>
        <v>7.3860633517614433E-7</v>
      </c>
      <c r="Z211" s="66">
        <v>5.0809441399999997</v>
      </c>
      <c r="AA211" s="105">
        <f t="shared" si="37"/>
        <v>6.5685611084991926E-7</v>
      </c>
      <c r="AB211" s="101">
        <v>0</v>
      </c>
      <c r="AC211" s="67">
        <f t="shared" si="38"/>
        <v>0</v>
      </c>
      <c r="AD211" s="66">
        <v>0</v>
      </c>
      <c r="AE211" s="73">
        <f t="shared" si="39"/>
        <v>0</v>
      </c>
    </row>
    <row r="212" spans="2:31" x14ac:dyDescent="0.25">
      <c r="B212" s="72" t="s">
        <v>283</v>
      </c>
      <c r="C212" s="64" t="s">
        <v>284</v>
      </c>
      <c r="D212" s="64" t="s">
        <v>37</v>
      </c>
      <c r="E212" s="64" t="s">
        <v>285</v>
      </c>
      <c r="F212" s="64" t="s">
        <v>286</v>
      </c>
      <c r="G212" s="64" t="s">
        <v>17</v>
      </c>
      <c r="H212" s="64" t="s">
        <v>797</v>
      </c>
      <c r="I212" s="65">
        <v>39174</v>
      </c>
      <c r="J212" s="65">
        <v>41901</v>
      </c>
      <c r="K212" s="112" t="s">
        <v>1</v>
      </c>
      <c r="L212" s="101">
        <v>4300</v>
      </c>
      <c r="M212" s="67">
        <f t="shared" si="30"/>
        <v>1.4616757187501901E-6</v>
      </c>
      <c r="N212" s="66">
        <v>30.858003540999999</v>
      </c>
      <c r="O212" s="73">
        <f t="shared" si="31"/>
        <v>5.9795665843958812E-7</v>
      </c>
      <c r="P212" s="98">
        <v>4300</v>
      </c>
      <c r="Q212" s="67">
        <f t="shared" si="32"/>
        <v>1.5835612036528713E-6</v>
      </c>
      <c r="R212" s="66">
        <v>28.829561041000002</v>
      </c>
      <c r="S212" s="105">
        <f t="shared" si="33"/>
        <v>8.2601729344973676E-7</v>
      </c>
      <c r="T212" s="101">
        <v>4300</v>
      </c>
      <c r="U212" s="67">
        <f t="shared" si="34"/>
        <v>1.8835769623147896E-6</v>
      </c>
      <c r="V212" s="66">
        <v>16.329561041000002</v>
      </c>
      <c r="W212" s="73">
        <f t="shared" si="35"/>
        <v>8.7200914581761571E-7</v>
      </c>
      <c r="X212" s="98">
        <v>4300</v>
      </c>
      <c r="Y212" s="67">
        <f t="shared" si="36"/>
        <v>2.4430824932749391E-6</v>
      </c>
      <c r="Z212" s="66">
        <v>16.329561041000002</v>
      </c>
      <c r="AA212" s="105">
        <f t="shared" si="37"/>
        <v>2.1110588232677601E-6</v>
      </c>
      <c r="AB212" s="101">
        <v>0</v>
      </c>
      <c r="AC212" s="67">
        <f t="shared" si="38"/>
        <v>0</v>
      </c>
      <c r="AD212" s="66">
        <v>0</v>
      </c>
      <c r="AE212" s="73">
        <f t="shared" si="39"/>
        <v>0</v>
      </c>
    </row>
    <row r="213" spans="2:31" x14ac:dyDescent="0.25">
      <c r="B213" s="72" t="s">
        <v>401</v>
      </c>
      <c r="C213" s="64" t="s">
        <v>86</v>
      </c>
      <c r="D213" s="64" t="s">
        <v>37</v>
      </c>
      <c r="E213" s="64" t="s">
        <v>402</v>
      </c>
      <c r="F213" s="64" t="s">
        <v>403</v>
      </c>
      <c r="G213" s="64" t="s">
        <v>1052</v>
      </c>
      <c r="H213" s="64" t="s">
        <v>818</v>
      </c>
      <c r="I213" s="65">
        <v>39282</v>
      </c>
      <c r="J213" s="65">
        <v>41765</v>
      </c>
      <c r="K213" s="112" t="s">
        <v>1</v>
      </c>
      <c r="L213" s="101">
        <v>2600</v>
      </c>
      <c r="M213" s="67">
        <f t="shared" si="30"/>
        <v>8.8380392296523126E-7</v>
      </c>
      <c r="N213" s="66">
        <v>30.454733516000001</v>
      </c>
      <c r="O213" s="73">
        <f t="shared" si="31"/>
        <v>5.9014221910693803E-7</v>
      </c>
      <c r="P213" s="98">
        <v>2600</v>
      </c>
      <c r="Q213" s="67">
        <f t="shared" si="32"/>
        <v>9.575021231389455E-7</v>
      </c>
      <c r="R213" s="66">
        <v>11.594187266</v>
      </c>
      <c r="S213" s="105">
        <f t="shared" si="33"/>
        <v>3.3219372197831179E-7</v>
      </c>
      <c r="T213" s="101">
        <v>2600</v>
      </c>
      <c r="U213" s="67">
        <f t="shared" si="34"/>
        <v>1.1389070004694077E-6</v>
      </c>
      <c r="V213" s="66">
        <v>11.594187266</v>
      </c>
      <c r="W213" s="73">
        <f t="shared" si="35"/>
        <v>6.1913711635539469E-7</v>
      </c>
      <c r="X213" s="98">
        <v>2600</v>
      </c>
      <c r="Y213" s="67">
        <f t="shared" si="36"/>
        <v>1.4772126703522887E-6</v>
      </c>
      <c r="Z213" s="66">
        <v>11.594187266</v>
      </c>
      <c r="AA213" s="105">
        <f t="shared" si="37"/>
        <v>1.4988774814616284E-6</v>
      </c>
      <c r="AB213" s="101">
        <v>0</v>
      </c>
      <c r="AC213" s="67">
        <f t="shared" si="38"/>
        <v>0</v>
      </c>
      <c r="AD213" s="66">
        <v>0</v>
      </c>
      <c r="AE213" s="73">
        <f t="shared" si="39"/>
        <v>0</v>
      </c>
    </row>
    <row r="214" spans="2:31" x14ac:dyDescent="0.25">
      <c r="B214" s="72" t="s">
        <v>17102</v>
      </c>
      <c r="C214" s="64" t="s">
        <v>378</v>
      </c>
      <c r="D214" s="64" t="s">
        <v>37</v>
      </c>
      <c r="E214" s="64" t="s">
        <v>17103</v>
      </c>
      <c r="F214" s="64" t="s">
        <v>380</v>
      </c>
      <c r="G214" s="64" t="s">
        <v>1045</v>
      </c>
      <c r="H214" s="64" t="s">
        <v>779</v>
      </c>
      <c r="I214" s="65">
        <v>39646</v>
      </c>
      <c r="J214" s="65">
        <v>39687</v>
      </c>
      <c r="K214" s="112" t="s">
        <v>1</v>
      </c>
      <c r="L214" s="101">
        <v>625</v>
      </c>
      <c r="M214" s="67">
        <f t="shared" si="30"/>
        <v>2.1245286609741135E-7</v>
      </c>
      <c r="N214" s="66">
        <v>30.340129999999998</v>
      </c>
      <c r="O214" s="73">
        <f t="shared" si="31"/>
        <v>5.8792146832564591E-7</v>
      </c>
      <c r="P214" s="98">
        <v>625</v>
      </c>
      <c r="Q214" s="67">
        <f t="shared" si="32"/>
        <v>2.3016877960070806E-7</v>
      </c>
      <c r="R214" s="66">
        <v>29.80349</v>
      </c>
      <c r="S214" s="105">
        <f t="shared" si="33"/>
        <v>8.5392205972701035E-7</v>
      </c>
      <c r="T214" s="101">
        <v>0</v>
      </c>
      <c r="U214" s="67">
        <f t="shared" si="34"/>
        <v>0</v>
      </c>
      <c r="V214" s="66">
        <v>0</v>
      </c>
      <c r="W214" s="73">
        <f t="shared" si="35"/>
        <v>0</v>
      </c>
      <c r="X214" s="98">
        <v>0</v>
      </c>
      <c r="Y214" s="67">
        <f t="shared" si="36"/>
        <v>0</v>
      </c>
      <c r="Z214" s="66">
        <v>0</v>
      </c>
      <c r="AA214" s="105">
        <f t="shared" si="37"/>
        <v>0</v>
      </c>
      <c r="AB214" s="101">
        <v>0</v>
      </c>
      <c r="AC214" s="67">
        <f t="shared" si="38"/>
        <v>0</v>
      </c>
      <c r="AD214" s="66">
        <v>0</v>
      </c>
      <c r="AE214" s="73">
        <f t="shared" si="39"/>
        <v>0</v>
      </c>
    </row>
    <row r="215" spans="2:31" x14ac:dyDescent="0.25">
      <c r="B215" s="72" t="s">
        <v>17087</v>
      </c>
      <c r="C215" s="64" t="s">
        <v>17088</v>
      </c>
      <c r="D215" s="64" t="s">
        <v>59</v>
      </c>
      <c r="E215" s="64" t="s">
        <v>17089</v>
      </c>
      <c r="F215" s="64" t="s">
        <v>1005</v>
      </c>
      <c r="G215" s="64" t="s">
        <v>1036</v>
      </c>
      <c r="H215" s="64" t="s">
        <v>808</v>
      </c>
      <c r="I215" s="65">
        <v>40617</v>
      </c>
      <c r="J215" s="65">
        <v>41170</v>
      </c>
      <c r="K215" s="112" t="s">
        <v>1</v>
      </c>
      <c r="L215" s="101">
        <v>400</v>
      </c>
      <c r="M215" s="67">
        <f t="shared" si="30"/>
        <v>1.3596983430234327E-7</v>
      </c>
      <c r="N215" s="66">
        <v>30</v>
      </c>
      <c r="O215" s="73">
        <f t="shared" si="31"/>
        <v>5.8133053647988256E-7</v>
      </c>
      <c r="P215" s="98">
        <v>400</v>
      </c>
      <c r="Q215" s="67">
        <f t="shared" si="32"/>
        <v>1.4730801894445317E-7</v>
      </c>
      <c r="R215" s="66">
        <v>30</v>
      </c>
      <c r="S215" s="105">
        <f t="shared" si="33"/>
        <v>8.5955241455984882E-7</v>
      </c>
      <c r="T215" s="101">
        <v>0</v>
      </c>
      <c r="U215" s="67">
        <f t="shared" si="34"/>
        <v>0</v>
      </c>
      <c r="V215" s="66">
        <v>0</v>
      </c>
      <c r="W215" s="73">
        <f t="shared" si="35"/>
        <v>0</v>
      </c>
      <c r="X215" s="98">
        <v>0</v>
      </c>
      <c r="Y215" s="67">
        <f t="shared" si="36"/>
        <v>0</v>
      </c>
      <c r="Z215" s="66">
        <v>0</v>
      </c>
      <c r="AA215" s="105">
        <f t="shared" si="37"/>
        <v>0</v>
      </c>
      <c r="AB215" s="101">
        <v>0</v>
      </c>
      <c r="AC215" s="67">
        <f t="shared" si="38"/>
        <v>0</v>
      </c>
      <c r="AD215" s="66">
        <v>0</v>
      </c>
      <c r="AE215" s="73">
        <f t="shared" si="39"/>
        <v>0</v>
      </c>
    </row>
    <row r="216" spans="2:31" x14ac:dyDescent="0.25">
      <c r="B216" s="72" t="s">
        <v>648</v>
      </c>
      <c r="C216" s="64" t="s">
        <v>649</v>
      </c>
      <c r="D216" s="64" t="s">
        <v>37</v>
      </c>
      <c r="E216" s="64" t="s">
        <v>650</v>
      </c>
      <c r="F216" s="64" t="s">
        <v>651</v>
      </c>
      <c r="G216" s="64" t="s">
        <v>1033</v>
      </c>
      <c r="H216" s="64" t="s">
        <v>794</v>
      </c>
      <c r="I216" s="65">
        <v>41401</v>
      </c>
      <c r="J216" s="65">
        <v>41401</v>
      </c>
      <c r="K216" s="112" t="s">
        <v>1</v>
      </c>
      <c r="L216" s="101">
        <v>0</v>
      </c>
      <c r="M216" s="67">
        <f t="shared" si="30"/>
        <v>0</v>
      </c>
      <c r="N216" s="66">
        <v>29.192</v>
      </c>
      <c r="O216" s="73">
        <f t="shared" si="31"/>
        <v>5.6567336736402437E-7</v>
      </c>
      <c r="P216" s="98">
        <v>0</v>
      </c>
      <c r="Q216" s="67">
        <f t="shared" si="32"/>
        <v>0</v>
      </c>
      <c r="R216" s="66">
        <v>29.192</v>
      </c>
      <c r="S216" s="105">
        <f t="shared" si="33"/>
        <v>8.3640180286103697E-7</v>
      </c>
      <c r="T216" s="101">
        <v>0</v>
      </c>
      <c r="U216" s="67">
        <f t="shared" si="34"/>
        <v>0</v>
      </c>
      <c r="V216" s="66">
        <v>0</v>
      </c>
      <c r="W216" s="73">
        <f t="shared" si="35"/>
        <v>0</v>
      </c>
      <c r="X216" s="98">
        <v>0</v>
      </c>
      <c r="Y216" s="67">
        <f t="shared" si="36"/>
        <v>0</v>
      </c>
      <c r="Z216" s="66">
        <v>0</v>
      </c>
      <c r="AA216" s="105">
        <f t="shared" si="37"/>
        <v>0</v>
      </c>
      <c r="AB216" s="101">
        <v>0</v>
      </c>
      <c r="AC216" s="67">
        <f t="shared" si="38"/>
        <v>0</v>
      </c>
      <c r="AD216" s="66">
        <v>0</v>
      </c>
      <c r="AE216" s="73">
        <f t="shared" si="39"/>
        <v>0</v>
      </c>
    </row>
    <row r="217" spans="2:31" x14ac:dyDescent="0.25">
      <c r="B217" s="72" t="s">
        <v>234</v>
      </c>
      <c r="C217" s="64" t="s">
        <v>235</v>
      </c>
      <c r="D217" s="64" t="s">
        <v>59</v>
      </c>
      <c r="E217" s="64" t="s">
        <v>236</v>
      </c>
      <c r="F217" s="64" t="s">
        <v>120</v>
      </c>
      <c r="G217" s="64" t="s">
        <v>457</v>
      </c>
      <c r="H217" s="64" t="s">
        <v>775</v>
      </c>
      <c r="I217" s="65">
        <v>40885</v>
      </c>
      <c r="J217" s="65">
        <v>41192</v>
      </c>
      <c r="K217" s="112" t="s">
        <v>1</v>
      </c>
      <c r="L217" s="101">
        <v>0</v>
      </c>
      <c r="M217" s="67">
        <f t="shared" si="30"/>
        <v>0</v>
      </c>
      <c r="N217" s="66">
        <v>28.832495999999999</v>
      </c>
      <c r="O217" s="73">
        <f t="shared" si="31"/>
        <v>5.5870701225780217E-7</v>
      </c>
      <c r="P217" s="98">
        <v>0</v>
      </c>
      <c r="Q217" s="67">
        <f t="shared" si="32"/>
        <v>0</v>
      </c>
      <c r="R217" s="66">
        <v>14.79936</v>
      </c>
      <c r="S217" s="105">
        <f t="shared" si="33"/>
        <v>4.2402752073134817E-7</v>
      </c>
      <c r="T217" s="101">
        <v>0</v>
      </c>
      <c r="U217" s="67">
        <f t="shared" si="34"/>
        <v>0</v>
      </c>
      <c r="V217" s="66">
        <v>0</v>
      </c>
      <c r="W217" s="73">
        <f t="shared" si="35"/>
        <v>0</v>
      </c>
      <c r="X217" s="98">
        <v>0</v>
      </c>
      <c r="Y217" s="67">
        <f t="shared" si="36"/>
        <v>0</v>
      </c>
      <c r="Z217" s="66">
        <v>0</v>
      </c>
      <c r="AA217" s="105">
        <f t="shared" si="37"/>
        <v>0</v>
      </c>
      <c r="AB217" s="101">
        <v>0</v>
      </c>
      <c r="AC217" s="67">
        <f t="shared" si="38"/>
        <v>0</v>
      </c>
      <c r="AD217" s="66">
        <v>0</v>
      </c>
      <c r="AE217" s="73">
        <f t="shared" si="39"/>
        <v>0</v>
      </c>
    </row>
    <row r="218" spans="2:31" x14ac:dyDescent="0.25">
      <c r="B218" s="72" t="s">
        <v>16991</v>
      </c>
      <c r="C218" s="64" t="s">
        <v>16992</v>
      </c>
      <c r="D218" s="64" t="s">
        <v>59</v>
      </c>
      <c r="E218" s="64" t="s">
        <v>16993</v>
      </c>
      <c r="F218" s="64" t="s">
        <v>642</v>
      </c>
      <c r="G218" s="64" t="s">
        <v>1045</v>
      </c>
      <c r="H218" s="64" t="s">
        <v>779</v>
      </c>
      <c r="I218" s="65">
        <v>38723</v>
      </c>
      <c r="J218" s="65">
        <v>39071</v>
      </c>
      <c r="K218" s="112" t="s">
        <v>1</v>
      </c>
      <c r="L218" s="101">
        <v>7380</v>
      </c>
      <c r="M218" s="67">
        <f t="shared" si="30"/>
        <v>2.5086434428782332E-6</v>
      </c>
      <c r="N218" s="66">
        <v>27.670860000000001</v>
      </c>
      <c r="O218" s="73">
        <f t="shared" si="31"/>
        <v>5.3619719628865744E-7</v>
      </c>
      <c r="P218" s="98">
        <v>7380</v>
      </c>
      <c r="Q218" s="67">
        <f t="shared" si="32"/>
        <v>2.7178329495251609E-6</v>
      </c>
      <c r="R218" s="66">
        <v>27.670860000000001</v>
      </c>
      <c r="S218" s="105">
        <f t="shared" si="33"/>
        <v>7.9281848419825132E-7</v>
      </c>
      <c r="T218" s="101">
        <v>5580</v>
      </c>
      <c r="U218" s="67">
        <f t="shared" si="34"/>
        <v>2.4442696394689595E-6</v>
      </c>
      <c r="V218" s="66">
        <v>21.703589999999998</v>
      </c>
      <c r="W218" s="73">
        <f t="shared" si="35"/>
        <v>1.1589857761367451E-6</v>
      </c>
      <c r="X218" s="98">
        <v>5580</v>
      </c>
      <c r="Y218" s="67">
        <f t="shared" si="36"/>
        <v>3.1703256540637583E-6</v>
      </c>
      <c r="Z218" s="66">
        <v>21.703589999999998</v>
      </c>
      <c r="AA218" s="105">
        <f t="shared" si="37"/>
        <v>2.8058044580039804E-6</v>
      </c>
      <c r="AB218" s="101">
        <v>0</v>
      </c>
      <c r="AC218" s="67">
        <f t="shared" si="38"/>
        <v>0</v>
      </c>
      <c r="AD218" s="66">
        <v>0</v>
      </c>
      <c r="AE218" s="73">
        <f t="shared" si="39"/>
        <v>0</v>
      </c>
    </row>
    <row r="219" spans="2:31" x14ac:dyDescent="0.25">
      <c r="B219" s="72" t="s">
        <v>129</v>
      </c>
      <c r="C219" s="64" t="s">
        <v>130</v>
      </c>
      <c r="D219" s="64" t="s">
        <v>37</v>
      </c>
      <c r="E219" s="64" t="s">
        <v>131</v>
      </c>
      <c r="F219" s="64" t="s">
        <v>132</v>
      </c>
      <c r="G219" s="64" t="s">
        <v>132</v>
      </c>
      <c r="H219" s="64" t="s">
        <v>793</v>
      </c>
      <c r="I219" s="65">
        <v>40199</v>
      </c>
      <c r="J219" s="65">
        <v>40352</v>
      </c>
      <c r="K219" s="112" t="s">
        <v>1</v>
      </c>
      <c r="L219" s="101">
        <v>0</v>
      </c>
      <c r="M219" s="67">
        <f t="shared" si="30"/>
        <v>0</v>
      </c>
      <c r="N219" s="66">
        <v>27.026775000000001</v>
      </c>
      <c r="O219" s="73">
        <f t="shared" si="31"/>
        <v>5.2371632033570253E-7</v>
      </c>
      <c r="P219" s="98">
        <v>0</v>
      </c>
      <c r="Q219" s="67">
        <f t="shared" si="32"/>
        <v>0</v>
      </c>
      <c r="R219" s="66">
        <v>0</v>
      </c>
      <c r="S219" s="105">
        <f t="shared" si="33"/>
        <v>0</v>
      </c>
      <c r="T219" s="101">
        <v>0</v>
      </c>
      <c r="U219" s="67">
        <f t="shared" si="34"/>
        <v>0</v>
      </c>
      <c r="V219" s="66">
        <v>0</v>
      </c>
      <c r="W219" s="73">
        <f t="shared" si="35"/>
        <v>0</v>
      </c>
      <c r="X219" s="98">
        <v>0</v>
      </c>
      <c r="Y219" s="67">
        <f t="shared" si="36"/>
        <v>0</v>
      </c>
      <c r="Z219" s="66">
        <v>0</v>
      </c>
      <c r="AA219" s="105">
        <f t="shared" si="37"/>
        <v>0</v>
      </c>
      <c r="AB219" s="101">
        <v>0</v>
      </c>
      <c r="AC219" s="67">
        <f t="shared" si="38"/>
        <v>0</v>
      </c>
      <c r="AD219" s="66">
        <v>0</v>
      </c>
      <c r="AE219" s="73">
        <f t="shared" si="39"/>
        <v>0</v>
      </c>
    </row>
    <row r="220" spans="2:31" x14ac:dyDescent="0.25">
      <c r="B220" s="72" t="s">
        <v>17020</v>
      </c>
      <c r="C220" s="64" t="s">
        <v>17021</v>
      </c>
      <c r="D220" s="64" t="s">
        <v>37</v>
      </c>
      <c r="E220" s="64" t="s">
        <v>17022</v>
      </c>
      <c r="F220" s="64" t="s">
        <v>201</v>
      </c>
      <c r="G220" s="64" t="s">
        <v>1070</v>
      </c>
      <c r="H220" s="64" t="s">
        <v>853</v>
      </c>
      <c r="I220" s="65">
        <v>38778</v>
      </c>
      <c r="J220" s="65">
        <v>38890</v>
      </c>
      <c r="K220" s="112" t="s">
        <v>1</v>
      </c>
      <c r="L220" s="101">
        <v>6800</v>
      </c>
      <c r="M220" s="67">
        <f t="shared" si="30"/>
        <v>2.3114871831398354E-6</v>
      </c>
      <c r="N220" s="66">
        <v>26.954564999999999</v>
      </c>
      <c r="O220" s="73">
        <f t="shared" si="31"/>
        <v>5.2231705773439546E-7</v>
      </c>
      <c r="P220" s="98">
        <v>6800</v>
      </c>
      <c r="Q220" s="67">
        <f t="shared" si="32"/>
        <v>2.5042363220557038E-6</v>
      </c>
      <c r="R220" s="66">
        <v>26.954564999999999</v>
      </c>
      <c r="S220" s="105">
        <f t="shared" si="33"/>
        <v>7.7229538097201305E-7</v>
      </c>
      <c r="T220" s="101">
        <v>5700</v>
      </c>
      <c r="U220" s="67">
        <f t="shared" si="34"/>
        <v>2.4968345779521628E-6</v>
      </c>
      <c r="V220" s="66">
        <v>23.3079</v>
      </c>
      <c r="W220" s="73">
        <f t="shared" si="35"/>
        <v>1.2446569701886945E-6</v>
      </c>
      <c r="X220" s="98">
        <v>5700</v>
      </c>
      <c r="Y220" s="67">
        <f t="shared" si="36"/>
        <v>3.23850470038771E-6</v>
      </c>
      <c r="Z220" s="66">
        <v>23.3079</v>
      </c>
      <c r="AA220" s="105">
        <f t="shared" si="37"/>
        <v>3.0132070190558787E-6</v>
      </c>
      <c r="AB220" s="101">
        <v>0</v>
      </c>
      <c r="AC220" s="67">
        <f t="shared" si="38"/>
        <v>0</v>
      </c>
      <c r="AD220" s="66">
        <v>0</v>
      </c>
      <c r="AE220" s="73">
        <f t="shared" si="39"/>
        <v>0</v>
      </c>
    </row>
    <row r="221" spans="2:31" x14ac:dyDescent="0.25">
      <c r="B221" s="72" t="s">
        <v>17000</v>
      </c>
      <c r="C221" s="64" t="s">
        <v>17001</v>
      </c>
      <c r="D221" s="64" t="s">
        <v>37</v>
      </c>
      <c r="E221" s="64" t="s">
        <v>17002</v>
      </c>
      <c r="F221" s="64" t="s">
        <v>503</v>
      </c>
      <c r="G221" s="64" t="s">
        <v>655</v>
      </c>
      <c r="H221" s="64" t="s">
        <v>779</v>
      </c>
      <c r="I221" s="65">
        <v>41278</v>
      </c>
      <c r="J221" s="65">
        <v>42003</v>
      </c>
      <c r="K221" s="112" t="s">
        <v>1</v>
      </c>
      <c r="L221" s="101">
        <v>400</v>
      </c>
      <c r="M221" s="67">
        <f t="shared" si="30"/>
        <v>1.3596983430234327E-7</v>
      </c>
      <c r="N221" s="66">
        <v>26.82491375</v>
      </c>
      <c r="O221" s="73">
        <f t="shared" si="31"/>
        <v>5.1980471671046926E-7</v>
      </c>
      <c r="P221" s="98">
        <v>400</v>
      </c>
      <c r="Q221" s="67">
        <f t="shared" si="32"/>
        <v>1.4730801894445317E-7</v>
      </c>
      <c r="R221" s="66">
        <v>26.82491375</v>
      </c>
      <c r="S221" s="105">
        <f t="shared" si="33"/>
        <v>7.6858064613907299E-7</v>
      </c>
      <c r="T221" s="101">
        <v>400</v>
      </c>
      <c r="U221" s="67">
        <f t="shared" si="34"/>
        <v>1.7521646161067809E-7</v>
      </c>
      <c r="V221" s="66">
        <v>2.6894999999999998</v>
      </c>
      <c r="W221" s="73">
        <f t="shared" si="35"/>
        <v>1.4362104356559334E-7</v>
      </c>
      <c r="X221" s="98">
        <v>0</v>
      </c>
      <c r="Y221" s="67">
        <f t="shared" si="36"/>
        <v>0</v>
      </c>
      <c r="Z221" s="66">
        <v>0</v>
      </c>
      <c r="AA221" s="105">
        <f t="shared" si="37"/>
        <v>0</v>
      </c>
      <c r="AB221" s="101">
        <v>400</v>
      </c>
      <c r="AC221" s="67">
        <f t="shared" si="38"/>
        <v>7.6508317828428613E-7</v>
      </c>
      <c r="AD221" s="66">
        <v>2.6894999999999998</v>
      </c>
      <c r="AE221" s="73">
        <f t="shared" si="39"/>
        <v>2.4469759101844574E-7</v>
      </c>
    </row>
    <row r="222" spans="2:31" x14ac:dyDescent="0.25">
      <c r="B222" s="72" t="s">
        <v>17104</v>
      </c>
      <c r="C222" s="64" t="s">
        <v>17105</v>
      </c>
      <c r="D222" s="64" t="s">
        <v>37</v>
      </c>
      <c r="E222" s="64" t="s">
        <v>17106</v>
      </c>
      <c r="F222" s="64" t="s">
        <v>525</v>
      </c>
      <c r="G222" s="64" t="s">
        <v>1047</v>
      </c>
      <c r="H222" s="64" t="s">
        <v>812</v>
      </c>
      <c r="I222" s="65">
        <v>38736</v>
      </c>
      <c r="J222" s="65">
        <v>38922</v>
      </c>
      <c r="K222" s="112" t="s">
        <v>1</v>
      </c>
      <c r="L222" s="101">
        <v>6500</v>
      </c>
      <c r="M222" s="67">
        <f t="shared" si="30"/>
        <v>2.2095098074130779E-6</v>
      </c>
      <c r="N222" s="66">
        <v>26.5212</v>
      </c>
      <c r="O222" s="73">
        <f t="shared" si="31"/>
        <v>5.1391944746967531E-7</v>
      </c>
      <c r="P222" s="98">
        <v>6500</v>
      </c>
      <c r="Q222" s="67">
        <f t="shared" si="32"/>
        <v>2.3937553078473638E-6</v>
      </c>
      <c r="R222" s="66">
        <v>26.5212</v>
      </c>
      <c r="S222" s="105">
        <f t="shared" si="33"/>
        <v>7.5987871656748878E-7</v>
      </c>
      <c r="T222" s="101">
        <v>0</v>
      </c>
      <c r="U222" s="67">
        <f t="shared" si="34"/>
        <v>0</v>
      </c>
      <c r="V222" s="66">
        <v>0</v>
      </c>
      <c r="W222" s="73">
        <f t="shared" si="35"/>
        <v>0</v>
      </c>
      <c r="X222" s="98">
        <v>0</v>
      </c>
      <c r="Y222" s="67">
        <f t="shared" si="36"/>
        <v>0</v>
      </c>
      <c r="Z222" s="66">
        <v>0</v>
      </c>
      <c r="AA222" s="105">
        <f t="shared" si="37"/>
        <v>0</v>
      </c>
      <c r="AB222" s="101">
        <v>0</v>
      </c>
      <c r="AC222" s="67">
        <f t="shared" si="38"/>
        <v>0</v>
      </c>
      <c r="AD222" s="66">
        <v>0</v>
      </c>
      <c r="AE222" s="73">
        <f t="shared" si="39"/>
        <v>0</v>
      </c>
    </row>
    <row r="223" spans="2:31" x14ac:dyDescent="0.25">
      <c r="B223" s="72" t="s">
        <v>578</v>
      </c>
      <c r="C223" s="64" t="s">
        <v>579</v>
      </c>
      <c r="D223" s="64" t="s">
        <v>37</v>
      </c>
      <c r="E223" s="64" t="s">
        <v>878</v>
      </c>
      <c r="F223" s="64" t="s">
        <v>580</v>
      </c>
      <c r="G223" s="64" t="s">
        <v>580</v>
      </c>
      <c r="H223" s="64" t="s">
        <v>793</v>
      </c>
      <c r="I223" s="65">
        <v>38882</v>
      </c>
      <c r="J223" s="65">
        <v>41857</v>
      </c>
      <c r="K223" s="112" t="s">
        <v>1</v>
      </c>
      <c r="L223" s="101">
        <v>7700</v>
      </c>
      <c r="M223" s="67">
        <f t="shared" si="30"/>
        <v>2.6174193103201078E-6</v>
      </c>
      <c r="N223" s="66">
        <v>25.303979999999999</v>
      </c>
      <c r="O223" s="73">
        <f t="shared" si="31"/>
        <v>4.9033254228254053E-7</v>
      </c>
      <c r="P223" s="98">
        <v>7700</v>
      </c>
      <c r="Q223" s="67">
        <f t="shared" si="32"/>
        <v>2.8356793646807234E-6</v>
      </c>
      <c r="R223" s="66">
        <v>25.303979999999999</v>
      </c>
      <c r="S223" s="105">
        <f t="shared" si="33"/>
        <v>7.2500323689913747E-7</v>
      </c>
      <c r="T223" s="101">
        <v>5500</v>
      </c>
      <c r="U223" s="67">
        <f t="shared" si="34"/>
        <v>2.409226347146824E-6</v>
      </c>
      <c r="V223" s="66">
        <v>18.010649999999998</v>
      </c>
      <c r="W223" s="73">
        <f t="shared" si="35"/>
        <v>9.6178038605490007E-7</v>
      </c>
      <c r="X223" s="98">
        <v>5500</v>
      </c>
      <c r="Y223" s="67">
        <f t="shared" si="36"/>
        <v>3.124872956514457E-6</v>
      </c>
      <c r="Z223" s="66">
        <v>18.010649999999998</v>
      </c>
      <c r="AA223" s="105">
        <f t="shared" si="37"/>
        <v>2.3283872419977241E-6</v>
      </c>
      <c r="AB223" s="101">
        <v>0</v>
      </c>
      <c r="AC223" s="67">
        <f t="shared" si="38"/>
        <v>0</v>
      </c>
      <c r="AD223" s="66">
        <v>0</v>
      </c>
      <c r="AE223" s="73">
        <f t="shared" si="39"/>
        <v>0</v>
      </c>
    </row>
    <row r="224" spans="2:31" x14ac:dyDescent="0.25">
      <c r="B224" s="72" t="s">
        <v>753</v>
      </c>
      <c r="C224" s="64" t="s">
        <v>110</v>
      </c>
      <c r="D224" s="64" t="s">
        <v>37</v>
      </c>
      <c r="E224" s="64" t="s">
        <v>754</v>
      </c>
      <c r="F224" s="64" t="s">
        <v>755</v>
      </c>
      <c r="G224" s="64" t="s">
        <v>1096</v>
      </c>
      <c r="H224" s="64" t="s">
        <v>787</v>
      </c>
      <c r="I224" s="65">
        <v>39031</v>
      </c>
      <c r="J224" s="65">
        <v>41829</v>
      </c>
      <c r="K224" s="112" t="s">
        <v>1</v>
      </c>
      <c r="L224" s="101">
        <v>2800</v>
      </c>
      <c r="M224" s="67">
        <f t="shared" si="30"/>
        <v>9.5178884011640287E-7</v>
      </c>
      <c r="N224" s="66">
        <v>24.570912068999998</v>
      </c>
      <c r="O224" s="73">
        <f t="shared" si="31"/>
        <v>4.76127383162393E-7</v>
      </c>
      <c r="P224" s="98">
        <v>2800</v>
      </c>
      <c r="Q224" s="67">
        <f t="shared" si="32"/>
        <v>1.031156132611172E-6</v>
      </c>
      <c r="R224" s="66">
        <v>9.0485220690000006</v>
      </c>
      <c r="S224" s="105">
        <f t="shared" si="33"/>
        <v>2.5925596642023431E-7</v>
      </c>
      <c r="T224" s="101">
        <v>2800</v>
      </c>
      <c r="U224" s="67">
        <f t="shared" si="34"/>
        <v>1.2265152312747467E-6</v>
      </c>
      <c r="V224" s="66">
        <v>9.0485220690000006</v>
      </c>
      <c r="W224" s="73">
        <f t="shared" si="35"/>
        <v>4.8319694451611159E-7</v>
      </c>
      <c r="X224" s="98">
        <v>2800</v>
      </c>
      <c r="Y224" s="67">
        <f t="shared" si="36"/>
        <v>1.5908444142255418E-6</v>
      </c>
      <c r="Z224" s="66">
        <v>9.0485220690000006</v>
      </c>
      <c r="AA224" s="105">
        <f t="shared" si="37"/>
        <v>1.1697780671099851E-6</v>
      </c>
      <c r="AB224" s="101">
        <v>0</v>
      </c>
      <c r="AC224" s="67">
        <f t="shared" si="38"/>
        <v>0</v>
      </c>
      <c r="AD224" s="66">
        <v>0</v>
      </c>
      <c r="AE224" s="73">
        <f t="shared" si="39"/>
        <v>0</v>
      </c>
    </row>
    <row r="225" spans="2:31" x14ac:dyDescent="0.25">
      <c r="B225" s="72" t="s">
        <v>711</v>
      </c>
      <c r="C225" s="64" t="s">
        <v>712</v>
      </c>
      <c r="D225" s="64" t="s">
        <v>37</v>
      </c>
      <c r="E225" s="64" t="s">
        <v>713</v>
      </c>
      <c r="F225" s="64" t="s">
        <v>714</v>
      </c>
      <c r="G225" s="64" t="s">
        <v>1047</v>
      </c>
      <c r="H225" s="64" t="s">
        <v>818</v>
      </c>
      <c r="I225" s="65">
        <v>39455</v>
      </c>
      <c r="J225" s="65">
        <v>41897</v>
      </c>
      <c r="K225" s="112" t="s">
        <v>1</v>
      </c>
      <c r="L225" s="101">
        <v>0</v>
      </c>
      <c r="M225" s="67">
        <f t="shared" si="30"/>
        <v>0</v>
      </c>
      <c r="N225" s="66">
        <v>24.102</v>
      </c>
      <c r="O225" s="73">
        <f t="shared" si="31"/>
        <v>4.6704095300793765E-7</v>
      </c>
      <c r="P225" s="98">
        <v>0</v>
      </c>
      <c r="Q225" s="67">
        <f t="shared" si="32"/>
        <v>0</v>
      </c>
      <c r="R225" s="66">
        <v>24.102</v>
      </c>
      <c r="S225" s="105">
        <f t="shared" si="33"/>
        <v>6.9056440985738259E-7</v>
      </c>
      <c r="T225" s="101">
        <v>0</v>
      </c>
      <c r="U225" s="67">
        <f t="shared" si="34"/>
        <v>0</v>
      </c>
      <c r="V225" s="66">
        <v>0</v>
      </c>
      <c r="W225" s="73">
        <f t="shared" si="35"/>
        <v>0</v>
      </c>
      <c r="X225" s="98">
        <v>0</v>
      </c>
      <c r="Y225" s="67">
        <f t="shared" si="36"/>
        <v>0</v>
      </c>
      <c r="Z225" s="66">
        <v>0</v>
      </c>
      <c r="AA225" s="105">
        <f t="shared" si="37"/>
        <v>0</v>
      </c>
      <c r="AB225" s="101">
        <v>0</v>
      </c>
      <c r="AC225" s="67">
        <f t="shared" si="38"/>
        <v>0</v>
      </c>
      <c r="AD225" s="66">
        <v>0</v>
      </c>
      <c r="AE225" s="73">
        <f t="shared" si="39"/>
        <v>0</v>
      </c>
    </row>
    <row r="226" spans="2:31" x14ac:dyDescent="0.25">
      <c r="B226" s="72" t="s">
        <v>948</v>
      </c>
      <c r="C226" s="64" t="s">
        <v>949</v>
      </c>
      <c r="D226" s="64" t="s">
        <v>37</v>
      </c>
      <c r="E226" s="64" t="s">
        <v>950</v>
      </c>
      <c r="F226" s="64" t="s">
        <v>951</v>
      </c>
      <c r="G226" s="64" t="s">
        <v>1094</v>
      </c>
      <c r="H226" s="64" t="s">
        <v>792</v>
      </c>
      <c r="I226" s="65">
        <v>38734</v>
      </c>
      <c r="J226" s="65">
        <v>39919</v>
      </c>
      <c r="K226" s="112" t="s">
        <v>1</v>
      </c>
      <c r="L226" s="101">
        <v>0</v>
      </c>
      <c r="M226" s="67">
        <f t="shared" si="30"/>
        <v>0</v>
      </c>
      <c r="N226" s="66">
        <v>23.872274999999998</v>
      </c>
      <c r="O226" s="73">
        <f t="shared" si="31"/>
        <v>4.6258941442484288E-7</v>
      </c>
      <c r="P226" s="98">
        <v>0</v>
      </c>
      <c r="Q226" s="67">
        <f t="shared" si="32"/>
        <v>0</v>
      </c>
      <c r="R226" s="66">
        <v>23.872274999999998</v>
      </c>
      <c r="S226" s="105">
        <f t="shared" si="33"/>
        <v>6.839823872428905E-7</v>
      </c>
      <c r="T226" s="101">
        <v>0</v>
      </c>
      <c r="U226" s="67">
        <f t="shared" si="34"/>
        <v>0</v>
      </c>
      <c r="V226" s="66">
        <v>0</v>
      </c>
      <c r="W226" s="73">
        <f t="shared" si="35"/>
        <v>0</v>
      </c>
      <c r="X226" s="98">
        <v>0</v>
      </c>
      <c r="Y226" s="67">
        <f t="shared" si="36"/>
        <v>0</v>
      </c>
      <c r="Z226" s="66">
        <v>0</v>
      </c>
      <c r="AA226" s="105">
        <f t="shared" si="37"/>
        <v>0</v>
      </c>
      <c r="AB226" s="101">
        <v>0</v>
      </c>
      <c r="AC226" s="67">
        <f t="shared" si="38"/>
        <v>0</v>
      </c>
      <c r="AD226" s="66">
        <v>0</v>
      </c>
      <c r="AE226" s="73">
        <f t="shared" si="39"/>
        <v>0</v>
      </c>
    </row>
    <row r="227" spans="2:31" x14ac:dyDescent="0.25">
      <c r="B227" s="72" t="s">
        <v>210</v>
      </c>
      <c r="C227" s="64" t="s">
        <v>40</v>
      </c>
      <c r="D227" s="64" t="s">
        <v>37</v>
      </c>
      <c r="E227" s="64" t="s">
        <v>211</v>
      </c>
      <c r="F227" s="64" t="s">
        <v>212</v>
      </c>
      <c r="G227" s="64" t="s">
        <v>1079</v>
      </c>
      <c r="H227" s="64" t="s">
        <v>792</v>
      </c>
      <c r="I227" s="65">
        <v>38755</v>
      </c>
      <c r="J227" s="65">
        <v>38803</v>
      </c>
      <c r="K227" s="112" t="s">
        <v>1</v>
      </c>
      <c r="L227" s="101">
        <v>40</v>
      </c>
      <c r="M227" s="67">
        <f t="shared" si="30"/>
        <v>1.3596983430234327E-8</v>
      </c>
      <c r="N227" s="66">
        <v>22.867815</v>
      </c>
      <c r="O227" s="73">
        <f t="shared" si="31"/>
        <v>4.4312530540242349E-7</v>
      </c>
      <c r="P227" s="98">
        <v>40</v>
      </c>
      <c r="Q227" s="67">
        <f t="shared" si="32"/>
        <v>1.4730801894445316E-8</v>
      </c>
      <c r="R227" s="66">
        <v>22.867815</v>
      </c>
      <c r="S227" s="105">
        <f t="shared" si="33"/>
        <v>6.5520285329859771E-7</v>
      </c>
      <c r="T227" s="101">
        <v>0</v>
      </c>
      <c r="U227" s="67">
        <f t="shared" si="34"/>
        <v>0</v>
      </c>
      <c r="V227" s="66">
        <v>0</v>
      </c>
      <c r="W227" s="73">
        <f t="shared" si="35"/>
        <v>0</v>
      </c>
      <c r="X227" s="98">
        <v>0</v>
      </c>
      <c r="Y227" s="67">
        <f t="shared" si="36"/>
        <v>0</v>
      </c>
      <c r="Z227" s="66">
        <v>0</v>
      </c>
      <c r="AA227" s="105">
        <f t="shared" si="37"/>
        <v>0</v>
      </c>
      <c r="AB227" s="101">
        <v>0</v>
      </c>
      <c r="AC227" s="67">
        <f t="shared" si="38"/>
        <v>0</v>
      </c>
      <c r="AD227" s="66">
        <v>0</v>
      </c>
      <c r="AE227" s="73">
        <f t="shared" si="39"/>
        <v>0</v>
      </c>
    </row>
    <row r="228" spans="2:31" x14ac:dyDescent="0.25">
      <c r="B228" s="72" t="s">
        <v>901</v>
      </c>
      <c r="C228" s="64" t="s">
        <v>902</v>
      </c>
      <c r="D228" s="64" t="s">
        <v>37</v>
      </c>
      <c r="E228" s="64" t="s">
        <v>903</v>
      </c>
      <c r="F228" s="64" t="s">
        <v>904</v>
      </c>
      <c r="G228" s="64" t="s">
        <v>450</v>
      </c>
      <c r="H228" s="64" t="s">
        <v>777</v>
      </c>
      <c r="I228" s="65">
        <v>38848</v>
      </c>
      <c r="J228" s="65">
        <v>39252</v>
      </c>
      <c r="K228" s="112" t="s">
        <v>1</v>
      </c>
      <c r="L228" s="101">
        <v>5400</v>
      </c>
      <c r="M228" s="67">
        <f t="shared" si="30"/>
        <v>1.835592763081634E-6</v>
      </c>
      <c r="N228" s="66">
        <v>22.068000000000001</v>
      </c>
      <c r="O228" s="73">
        <f t="shared" si="31"/>
        <v>4.276267426346016E-7</v>
      </c>
      <c r="P228" s="98">
        <v>5400</v>
      </c>
      <c r="Q228" s="67">
        <f t="shared" si="32"/>
        <v>1.9886582557501175E-6</v>
      </c>
      <c r="R228" s="66">
        <v>22.068000000000001</v>
      </c>
      <c r="S228" s="105">
        <f t="shared" si="33"/>
        <v>6.3228675615022488E-7</v>
      </c>
      <c r="T228" s="101">
        <v>4400</v>
      </c>
      <c r="U228" s="67">
        <f t="shared" si="34"/>
        <v>1.9273810777174592E-6</v>
      </c>
      <c r="V228" s="66">
        <v>15.4377</v>
      </c>
      <c r="W228" s="73">
        <f t="shared" si="35"/>
        <v>8.2438318804705734E-7</v>
      </c>
      <c r="X228" s="98">
        <v>4400</v>
      </c>
      <c r="Y228" s="67">
        <f t="shared" si="36"/>
        <v>2.4998983652115654E-6</v>
      </c>
      <c r="Z228" s="66">
        <v>15.4377</v>
      </c>
      <c r="AA228" s="105">
        <f t="shared" si="37"/>
        <v>1.9957604931409066E-6</v>
      </c>
      <c r="AB228" s="101">
        <v>0</v>
      </c>
      <c r="AC228" s="67">
        <f t="shared" si="38"/>
        <v>0</v>
      </c>
      <c r="AD228" s="66">
        <v>0</v>
      </c>
      <c r="AE228" s="73">
        <f t="shared" si="39"/>
        <v>0</v>
      </c>
    </row>
    <row r="229" spans="2:31" x14ac:dyDescent="0.25">
      <c r="B229" s="72" t="s">
        <v>287</v>
      </c>
      <c r="C229" s="64" t="s">
        <v>288</v>
      </c>
      <c r="D229" s="64" t="s">
        <v>37</v>
      </c>
      <c r="E229" s="64" t="s">
        <v>289</v>
      </c>
      <c r="F229" s="64" t="s">
        <v>290</v>
      </c>
      <c r="G229" s="64" t="s">
        <v>1089</v>
      </c>
      <c r="H229" s="64" t="s">
        <v>794</v>
      </c>
      <c r="I229" s="65">
        <v>38747</v>
      </c>
      <c r="J229" s="65">
        <v>40687</v>
      </c>
      <c r="K229" s="112" t="s">
        <v>1</v>
      </c>
      <c r="L229" s="101">
        <v>80</v>
      </c>
      <c r="M229" s="67">
        <f t="shared" si="30"/>
        <v>2.7193966860468654E-8</v>
      </c>
      <c r="N229" s="66">
        <v>21.754051824000001</v>
      </c>
      <c r="O229" s="73">
        <f t="shared" si="31"/>
        <v>4.2154315391523626E-7</v>
      </c>
      <c r="P229" s="98">
        <v>80</v>
      </c>
      <c r="Q229" s="67">
        <f t="shared" si="32"/>
        <v>2.9461603788890632E-8</v>
      </c>
      <c r="R229" s="66">
        <v>21.754051824000001</v>
      </c>
      <c r="S229" s="105">
        <f t="shared" si="33"/>
        <v>6.2329159239264289E-7</v>
      </c>
      <c r="T229" s="101">
        <v>80</v>
      </c>
      <c r="U229" s="67">
        <f t="shared" si="34"/>
        <v>3.5043292322135622E-8</v>
      </c>
      <c r="V229" s="66">
        <v>21.754051824000001</v>
      </c>
      <c r="W229" s="73">
        <f t="shared" si="35"/>
        <v>1.1616804702520469E-6</v>
      </c>
      <c r="X229" s="98">
        <v>80</v>
      </c>
      <c r="Y229" s="67">
        <f t="shared" si="36"/>
        <v>4.5452697549301193E-8</v>
      </c>
      <c r="Z229" s="66">
        <v>21.754051824000001</v>
      </c>
      <c r="AA229" s="105">
        <f t="shared" si="37"/>
        <v>2.8123280797061143E-6</v>
      </c>
      <c r="AB229" s="101">
        <v>0</v>
      </c>
      <c r="AC229" s="67">
        <f t="shared" si="38"/>
        <v>0</v>
      </c>
      <c r="AD229" s="66">
        <v>0</v>
      </c>
      <c r="AE229" s="73">
        <f t="shared" si="39"/>
        <v>0</v>
      </c>
    </row>
    <row r="230" spans="2:31" x14ac:dyDescent="0.25">
      <c r="B230" s="72" t="s">
        <v>583</v>
      </c>
      <c r="C230" s="64" t="s">
        <v>584</v>
      </c>
      <c r="D230" s="64" t="s">
        <v>59</v>
      </c>
      <c r="E230" s="64" t="s">
        <v>585</v>
      </c>
      <c r="F230" s="64" t="s">
        <v>586</v>
      </c>
      <c r="G230" s="64" t="s">
        <v>469</v>
      </c>
      <c r="H230" s="64" t="s">
        <v>796</v>
      </c>
      <c r="I230" s="65">
        <v>40960</v>
      </c>
      <c r="J230" s="65">
        <v>41821</v>
      </c>
      <c r="K230" s="112" t="s">
        <v>1</v>
      </c>
      <c r="L230" s="101">
        <v>0</v>
      </c>
      <c r="M230" s="67">
        <f t="shared" si="30"/>
        <v>0</v>
      </c>
      <c r="N230" s="66">
        <v>20.7683</v>
      </c>
      <c r="O230" s="73">
        <f t="shared" si="31"/>
        <v>4.0244156602583812E-7</v>
      </c>
      <c r="P230" s="98">
        <v>0</v>
      </c>
      <c r="Q230" s="67">
        <f t="shared" si="32"/>
        <v>0</v>
      </c>
      <c r="R230" s="66">
        <v>20.7683</v>
      </c>
      <c r="S230" s="105">
        <f t="shared" si="33"/>
        <v>5.9504808037677693E-7</v>
      </c>
      <c r="T230" s="101">
        <v>0</v>
      </c>
      <c r="U230" s="67">
        <f t="shared" si="34"/>
        <v>0</v>
      </c>
      <c r="V230" s="66">
        <v>0</v>
      </c>
      <c r="W230" s="73">
        <f t="shared" si="35"/>
        <v>0</v>
      </c>
      <c r="X230" s="98">
        <v>0</v>
      </c>
      <c r="Y230" s="67">
        <f t="shared" si="36"/>
        <v>0</v>
      </c>
      <c r="Z230" s="66">
        <v>0</v>
      </c>
      <c r="AA230" s="105">
        <f t="shared" si="37"/>
        <v>0</v>
      </c>
      <c r="AB230" s="101">
        <v>0</v>
      </c>
      <c r="AC230" s="67">
        <f t="shared" si="38"/>
        <v>0</v>
      </c>
      <c r="AD230" s="66">
        <v>0</v>
      </c>
      <c r="AE230" s="73">
        <f t="shared" si="39"/>
        <v>0</v>
      </c>
    </row>
    <row r="231" spans="2:31" x14ac:dyDescent="0.25">
      <c r="B231" s="72" t="s">
        <v>373</v>
      </c>
      <c r="C231" s="64" t="s">
        <v>374</v>
      </c>
      <c r="D231" s="64" t="s">
        <v>59</v>
      </c>
      <c r="E231" s="64" t="s">
        <v>375</v>
      </c>
      <c r="F231" s="64" t="s">
        <v>376</v>
      </c>
      <c r="G231" s="64" t="s">
        <v>1070</v>
      </c>
      <c r="H231" s="64" t="s">
        <v>853</v>
      </c>
      <c r="I231" s="65">
        <v>41458</v>
      </c>
      <c r="J231" s="65">
        <v>42003</v>
      </c>
      <c r="K231" s="112" t="s">
        <v>1</v>
      </c>
      <c r="L231" s="101">
        <v>0</v>
      </c>
      <c r="M231" s="67">
        <f t="shared" si="30"/>
        <v>0</v>
      </c>
      <c r="N231" s="66">
        <v>19.719000000000001</v>
      </c>
      <c r="O231" s="73">
        <f t="shared" si="31"/>
        <v>3.8210856162822681E-7</v>
      </c>
      <c r="P231" s="98">
        <v>0</v>
      </c>
      <c r="Q231" s="67">
        <f t="shared" si="32"/>
        <v>0</v>
      </c>
      <c r="R231" s="66">
        <v>0</v>
      </c>
      <c r="S231" s="105">
        <f t="shared" si="33"/>
        <v>0</v>
      </c>
      <c r="T231" s="101">
        <v>0</v>
      </c>
      <c r="U231" s="67">
        <f t="shared" si="34"/>
        <v>0</v>
      </c>
      <c r="V231" s="66">
        <v>0</v>
      </c>
      <c r="W231" s="73">
        <f t="shared" si="35"/>
        <v>0</v>
      </c>
      <c r="X231" s="98">
        <v>0</v>
      </c>
      <c r="Y231" s="67">
        <f t="shared" si="36"/>
        <v>0</v>
      </c>
      <c r="Z231" s="66">
        <v>0</v>
      </c>
      <c r="AA231" s="105">
        <f t="shared" si="37"/>
        <v>0</v>
      </c>
      <c r="AB231" s="101">
        <v>0</v>
      </c>
      <c r="AC231" s="67">
        <f t="shared" si="38"/>
        <v>0</v>
      </c>
      <c r="AD231" s="66">
        <v>0</v>
      </c>
      <c r="AE231" s="73">
        <f t="shared" si="39"/>
        <v>0</v>
      </c>
    </row>
    <row r="232" spans="2:31" x14ac:dyDescent="0.25">
      <c r="B232" s="72" t="s">
        <v>981</v>
      </c>
      <c r="C232" s="64" t="s">
        <v>982</v>
      </c>
      <c r="D232" s="64" t="s">
        <v>59</v>
      </c>
      <c r="E232" s="64" t="s">
        <v>983</v>
      </c>
      <c r="F232" s="64" t="s">
        <v>984</v>
      </c>
      <c r="G232" s="64" t="s">
        <v>1033</v>
      </c>
      <c r="H232" s="64" t="s">
        <v>794</v>
      </c>
      <c r="I232" s="65">
        <v>39036</v>
      </c>
      <c r="J232" s="65">
        <v>39191</v>
      </c>
      <c r="K232" s="112" t="s">
        <v>1</v>
      </c>
      <c r="L232" s="101">
        <v>0</v>
      </c>
      <c r="M232" s="67">
        <f t="shared" si="30"/>
        <v>0</v>
      </c>
      <c r="N232" s="66">
        <v>18.55575</v>
      </c>
      <c r="O232" s="73">
        <f t="shared" si="31"/>
        <v>3.5956747007621932E-7</v>
      </c>
      <c r="P232" s="98">
        <v>0</v>
      </c>
      <c r="Q232" s="67">
        <f t="shared" si="32"/>
        <v>0</v>
      </c>
      <c r="R232" s="66">
        <v>18.55575</v>
      </c>
      <c r="S232" s="105">
        <f t="shared" si="33"/>
        <v>5.3165465721563053E-7</v>
      </c>
      <c r="T232" s="101">
        <v>0</v>
      </c>
      <c r="U232" s="67">
        <f t="shared" si="34"/>
        <v>0</v>
      </c>
      <c r="V232" s="66">
        <v>18.55575</v>
      </c>
      <c r="W232" s="73">
        <f t="shared" si="35"/>
        <v>9.9088907943567923E-7</v>
      </c>
      <c r="X232" s="98">
        <v>0</v>
      </c>
      <c r="Y232" s="67">
        <f t="shared" si="36"/>
        <v>0</v>
      </c>
      <c r="Z232" s="66">
        <v>0</v>
      </c>
      <c r="AA232" s="105">
        <f t="shared" si="37"/>
        <v>0</v>
      </c>
      <c r="AB232" s="101">
        <v>0</v>
      </c>
      <c r="AC232" s="67">
        <f t="shared" si="38"/>
        <v>0</v>
      </c>
      <c r="AD232" s="66">
        <v>18.55575</v>
      </c>
      <c r="AE232" s="73">
        <f t="shared" si="39"/>
        <v>1.6882496094220209E-6</v>
      </c>
    </row>
    <row r="233" spans="2:31" x14ac:dyDescent="0.25">
      <c r="B233" s="72" t="s">
        <v>17023</v>
      </c>
      <c r="C233" s="64" t="s">
        <v>36</v>
      </c>
      <c r="D233" s="64" t="s">
        <v>37</v>
      </c>
      <c r="E233" s="64" t="s">
        <v>17010</v>
      </c>
      <c r="F233" s="64" t="s">
        <v>17024</v>
      </c>
      <c r="G233" s="64" t="s">
        <v>17025</v>
      </c>
      <c r="H233" s="64" t="s">
        <v>818</v>
      </c>
      <c r="I233" s="65">
        <v>40924</v>
      </c>
      <c r="J233" s="65">
        <v>41907</v>
      </c>
      <c r="K233" s="112" t="s">
        <v>1</v>
      </c>
      <c r="L233" s="101">
        <v>3000</v>
      </c>
      <c r="M233" s="67">
        <f t="shared" si="30"/>
        <v>1.0197737572675745E-6</v>
      </c>
      <c r="N233" s="66">
        <v>18.161999999999999</v>
      </c>
      <c r="O233" s="73">
        <f t="shared" si="31"/>
        <v>3.5193750678492083E-7</v>
      </c>
      <c r="P233" s="98">
        <v>3000</v>
      </c>
      <c r="Q233" s="67">
        <f t="shared" si="32"/>
        <v>1.1048101420833986E-6</v>
      </c>
      <c r="R233" s="66">
        <v>18.161999999999999</v>
      </c>
      <c r="S233" s="105">
        <f t="shared" si="33"/>
        <v>5.2037303177453246E-7</v>
      </c>
      <c r="T233" s="101">
        <v>3000</v>
      </c>
      <c r="U233" s="67">
        <f t="shared" si="34"/>
        <v>1.3141234620800857E-6</v>
      </c>
      <c r="V233" s="66">
        <v>18.161999999999999</v>
      </c>
      <c r="W233" s="73">
        <f t="shared" si="35"/>
        <v>9.6986257417300859E-7</v>
      </c>
      <c r="X233" s="98">
        <v>3000</v>
      </c>
      <c r="Y233" s="67">
        <f t="shared" si="36"/>
        <v>1.7044761580987948E-6</v>
      </c>
      <c r="Z233" s="66">
        <v>18.161999999999999</v>
      </c>
      <c r="AA233" s="105">
        <f t="shared" si="37"/>
        <v>2.3479535213422429E-6</v>
      </c>
      <c r="AB233" s="101">
        <v>0</v>
      </c>
      <c r="AC233" s="67">
        <f t="shared" si="38"/>
        <v>0</v>
      </c>
      <c r="AD233" s="66">
        <v>0</v>
      </c>
      <c r="AE233" s="73">
        <f t="shared" si="39"/>
        <v>0</v>
      </c>
    </row>
    <row r="234" spans="2:31" x14ac:dyDescent="0.25">
      <c r="B234" s="72" t="s">
        <v>16975</v>
      </c>
      <c r="C234" s="64" t="s">
        <v>317</v>
      </c>
      <c r="D234" s="64" t="s">
        <v>59</v>
      </c>
      <c r="E234" s="64" t="s">
        <v>16976</v>
      </c>
      <c r="F234" s="64" t="s">
        <v>16977</v>
      </c>
      <c r="G234" s="64" t="s">
        <v>320</v>
      </c>
      <c r="H234" s="64" t="s">
        <v>784</v>
      </c>
      <c r="I234" s="65">
        <v>39756</v>
      </c>
      <c r="J234" s="65">
        <v>40385</v>
      </c>
      <c r="K234" s="112" t="s">
        <v>1</v>
      </c>
      <c r="L234" s="101">
        <v>0</v>
      </c>
      <c r="M234" s="67">
        <f t="shared" si="30"/>
        <v>0</v>
      </c>
      <c r="N234" s="66">
        <v>18.111978000000001</v>
      </c>
      <c r="O234" s="73">
        <f t="shared" si="31"/>
        <v>3.5096819624839431E-7</v>
      </c>
      <c r="P234" s="98">
        <v>0</v>
      </c>
      <c r="Q234" s="67">
        <f t="shared" si="32"/>
        <v>0</v>
      </c>
      <c r="R234" s="66">
        <v>18.111978000000001</v>
      </c>
      <c r="S234" s="105">
        <f t="shared" si="33"/>
        <v>5.1893981407849542E-7</v>
      </c>
      <c r="T234" s="101">
        <v>0</v>
      </c>
      <c r="U234" s="67">
        <f t="shared" si="34"/>
        <v>0</v>
      </c>
      <c r="V234" s="66">
        <v>18.111978000000001</v>
      </c>
      <c r="W234" s="73">
        <f t="shared" si="35"/>
        <v>9.6719136694443904E-7</v>
      </c>
      <c r="X234" s="98">
        <v>0</v>
      </c>
      <c r="Y234" s="67">
        <f t="shared" si="36"/>
        <v>0</v>
      </c>
      <c r="Z234" s="66">
        <v>0.49037399999999998</v>
      </c>
      <c r="AA234" s="105">
        <f t="shared" si="37"/>
        <v>6.3394745076240556E-8</v>
      </c>
      <c r="AB234" s="101">
        <v>0</v>
      </c>
      <c r="AC234" s="67">
        <f t="shared" si="38"/>
        <v>0</v>
      </c>
      <c r="AD234" s="66">
        <v>17.621604000000001</v>
      </c>
      <c r="AE234" s="73">
        <f t="shared" si="39"/>
        <v>1.603258616352857E-6</v>
      </c>
    </row>
    <row r="235" spans="2:31" x14ac:dyDescent="0.25">
      <c r="B235" s="72" t="s">
        <v>1169</v>
      </c>
      <c r="C235" s="64" t="s">
        <v>233</v>
      </c>
      <c r="D235" s="64" t="s">
        <v>37</v>
      </c>
      <c r="E235" s="64" t="s">
        <v>1170</v>
      </c>
      <c r="F235" s="64" t="s">
        <v>677</v>
      </c>
      <c r="G235" s="64" t="s">
        <v>1092</v>
      </c>
      <c r="H235" s="64" t="s">
        <v>779</v>
      </c>
      <c r="I235" s="65">
        <v>40590</v>
      </c>
      <c r="J235" s="65">
        <v>41324</v>
      </c>
      <c r="K235" s="112" t="s">
        <v>1</v>
      </c>
      <c r="L235" s="101">
        <v>0</v>
      </c>
      <c r="M235" s="67">
        <f t="shared" si="30"/>
        <v>0</v>
      </c>
      <c r="N235" s="66">
        <v>17.589300818000002</v>
      </c>
      <c r="O235" s="73">
        <f t="shared" si="31"/>
        <v>3.4083992269446591E-7</v>
      </c>
      <c r="P235" s="98">
        <v>0</v>
      </c>
      <c r="Q235" s="67">
        <f t="shared" si="32"/>
        <v>0</v>
      </c>
      <c r="R235" s="66">
        <v>0.57292206800000001</v>
      </c>
      <c r="S235" s="105">
        <f t="shared" si="33"/>
        <v>1.6415218230134066E-8</v>
      </c>
      <c r="T235" s="101">
        <v>0</v>
      </c>
      <c r="U235" s="67">
        <f t="shared" si="34"/>
        <v>0</v>
      </c>
      <c r="V235" s="66">
        <v>0.57292206800000001</v>
      </c>
      <c r="W235" s="73">
        <f t="shared" si="35"/>
        <v>3.0594409848640209E-8</v>
      </c>
      <c r="X235" s="98">
        <v>0</v>
      </c>
      <c r="Y235" s="67">
        <f t="shared" si="36"/>
        <v>0</v>
      </c>
      <c r="Z235" s="66">
        <v>0.57292206800000001</v>
      </c>
      <c r="AA235" s="105">
        <f t="shared" si="37"/>
        <v>7.4066423687659948E-8</v>
      </c>
      <c r="AB235" s="101">
        <v>0</v>
      </c>
      <c r="AC235" s="67">
        <f t="shared" si="38"/>
        <v>0</v>
      </c>
      <c r="AD235" s="66">
        <v>0</v>
      </c>
      <c r="AE235" s="73">
        <f t="shared" si="39"/>
        <v>0</v>
      </c>
    </row>
    <row r="236" spans="2:31" x14ac:dyDescent="0.25">
      <c r="B236" s="72" t="s">
        <v>404</v>
      </c>
      <c r="C236" s="64" t="s">
        <v>156</v>
      </c>
      <c r="D236" s="64" t="s">
        <v>37</v>
      </c>
      <c r="E236" s="64" t="s">
        <v>405</v>
      </c>
      <c r="F236" s="64" t="s">
        <v>297</v>
      </c>
      <c r="G236" s="64" t="s">
        <v>1049</v>
      </c>
      <c r="H236" s="64" t="s">
        <v>796</v>
      </c>
      <c r="I236" s="65">
        <v>38881</v>
      </c>
      <c r="J236" s="65">
        <v>39570</v>
      </c>
      <c r="K236" s="112" t="s">
        <v>1</v>
      </c>
      <c r="L236" s="101">
        <v>800</v>
      </c>
      <c r="M236" s="67">
        <f t="shared" si="30"/>
        <v>2.7193966860468655E-7</v>
      </c>
      <c r="N236" s="66">
        <v>17.477719784000001</v>
      </c>
      <c r="O236" s="73">
        <f t="shared" si="31"/>
        <v>3.386777406159259E-7</v>
      </c>
      <c r="P236" s="98">
        <v>800</v>
      </c>
      <c r="Q236" s="67">
        <f t="shared" si="32"/>
        <v>2.9461603788890634E-7</v>
      </c>
      <c r="R236" s="66">
        <v>9.2966410340000003</v>
      </c>
      <c r="S236" s="105">
        <f t="shared" si="33"/>
        <v>2.6636500826902901E-7</v>
      </c>
      <c r="T236" s="101">
        <v>800</v>
      </c>
      <c r="U236" s="67">
        <f t="shared" si="34"/>
        <v>3.5043292322135619E-7</v>
      </c>
      <c r="V236" s="66">
        <v>9.2966410340000003</v>
      </c>
      <c r="W236" s="73">
        <f t="shared" si="35"/>
        <v>4.964466580991995E-7</v>
      </c>
      <c r="X236" s="98">
        <v>800</v>
      </c>
      <c r="Y236" s="67">
        <f t="shared" si="36"/>
        <v>4.5452697549301195E-7</v>
      </c>
      <c r="Z236" s="66">
        <v>9.2966410340000003</v>
      </c>
      <c r="AA236" s="105">
        <f t="shared" si="37"/>
        <v>1.2018544792663303E-6</v>
      </c>
      <c r="AB236" s="101">
        <v>0</v>
      </c>
      <c r="AC236" s="67">
        <f t="shared" si="38"/>
        <v>0</v>
      </c>
      <c r="AD236" s="66">
        <v>0</v>
      </c>
      <c r="AE236" s="73">
        <f t="shared" si="39"/>
        <v>0</v>
      </c>
    </row>
    <row r="237" spans="2:31" x14ac:dyDescent="0.25">
      <c r="B237" s="72" t="s">
        <v>511</v>
      </c>
      <c r="C237" s="64" t="s">
        <v>512</v>
      </c>
      <c r="D237" s="64" t="s">
        <v>37</v>
      </c>
      <c r="E237" s="64" t="s">
        <v>513</v>
      </c>
      <c r="F237" s="64" t="s">
        <v>514</v>
      </c>
      <c r="G237" s="64" t="s">
        <v>17</v>
      </c>
      <c r="H237" s="64" t="s">
        <v>797</v>
      </c>
      <c r="I237" s="65">
        <v>39293</v>
      </c>
      <c r="J237" s="65">
        <v>41593</v>
      </c>
      <c r="K237" s="112" t="s">
        <v>1</v>
      </c>
      <c r="L237" s="101">
        <v>4700</v>
      </c>
      <c r="M237" s="67">
        <f t="shared" si="30"/>
        <v>1.5976455530525333E-6</v>
      </c>
      <c r="N237" s="66">
        <v>17.405249999999999</v>
      </c>
      <c r="O237" s="73">
        <f t="shared" si="31"/>
        <v>3.3727344400221584E-7</v>
      </c>
      <c r="P237" s="98">
        <v>4700</v>
      </c>
      <c r="Q237" s="67">
        <f t="shared" si="32"/>
        <v>1.7308692225973246E-6</v>
      </c>
      <c r="R237" s="66">
        <v>17.405249999999999</v>
      </c>
      <c r="S237" s="105">
        <f t="shared" si="33"/>
        <v>4.9869082211726032E-7</v>
      </c>
      <c r="T237" s="101">
        <v>4700</v>
      </c>
      <c r="U237" s="67">
        <f t="shared" si="34"/>
        <v>2.0587934239254674E-6</v>
      </c>
      <c r="V237" s="66">
        <v>17.405249999999999</v>
      </c>
      <c r="W237" s="73">
        <f t="shared" si="35"/>
        <v>9.2945163358246649E-7</v>
      </c>
      <c r="X237" s="98">
        <v>4700</v>
      </c>
      <c r="Y237" s="67">
        <f t="shared" si="36"/>
        <v>2.6703459810214451E-6</v>
      </c>
      <c r="Z237" s="66">
        <v>17.405249999999999</v>
      </c>
      <c r="AA237" s="105">
        <f t="shared" si="37"/>
        <v>2.2501221246196496E-6</v>
      </c>
      <c r="AB237" s="101">
        <v>0</v>
      </c>
      <c r="AC237" s="67">
        <f t="shared" si="38"/>
        <v>0</v>
      </c>
      <c r="AD237" s="66">
        <v>0</v>
      </c>
      <c r="AE237" s="73">
        <f t="shared" si="39"/>
        <v>0</v>
      </c>
    </row>
    <row r="238" spans="2:31" x14ac:dyDescent="0.25">
      <c r="B238" s="72" t="s">
        <v>17187</v>
      </c>
      <c r="C238" s="64" t="s">
        <v>17188</v>
      </c>
      <c r="D238" s="64" t="s">
        <v>37</v>
      </c>
      <c r="E238" s="64" t="s">
        <v>672</v>
      </c>
      <c r="F238" s="64" t="s">
        <v>655</v>
      </c>
      <c r="G238" s="64" t="s">
        <v>655</v>
      </c>
      <c r="H238" s="64" t="s">
        <v>779</v>
      </c>
      <c r="I238" s="65">
        <v>38861</v>
      </c>
      <c r="J238" s="65">
        <v>41936</v>
      </c>
      <c r="K238" s="112" t="s">
        <v>1</v>
      </c>
      <c r="L238" s="101">
        <v>0</v>
      </c>
      <c r="M238" s="67">
        <f t="shared" si="30"/>
        <v>0</v>
      </c>
      <c r="N238" s="66">
        <v>17.371236249999999</v>
      </c>
      <c r="O238" s="73">
        <f t="shared" si="31"/>
        <v>3.3661433628437607E-7</v>
      </c>
      <c r="P238" s="98">
        <v>0</v>
      </c>
      <c r="Q238" s="67">
        <f t="shared" si="32"/>
        <v>0</v>
      </c>
      <c r="R238" s="66">
        <v>17.371236249999999</v>
      </c>
      <c r="S238" s="105">
        <f t="shared" si="33"/>
        <v>4.9771626875256913E-7</v>
      </c>
      <c r="T238" s="101">
        <v>0</v>
      </c>
      <c r="U238" s="67">
        <f t="shared" si="34"/>
        <v>0</v>
      </c>
      <c r="V238" s="66">
        <v>0</v>
      </c>
      <c r="W238" s="73">
        <f t="shared" si="35"/>
        <v>0</v>
      </c>
      <c r="X238" s="98">
        <v>0</v>
      </c>
      <c r="Y238" s="67">
        <f t="shared" si="36"/>
        <v>0</v>
      </c>
      <c r="Z238" s="66">
        <v>0</v>
      </c>
      <c r="AA238" s="105">
        <f t="shared" si="37"/>
        <v>0</v>
      </c>
      <c r="AB238" s="101">
        <v>0</v>
      </c>
      <c r="AC238" s="67">
        <f t="shared" si="38"/>
        <v>0</v>
      </c>
      <c r="AD238" s="66">
        <v>0</v>
      </c>
      <c r="AE238" s="73">
        <f t="shared" si="39"/>
        <v>0</v>
      </c>
    </row>
    <row r="239" spans="2:31" x14ac:dyDescent="0.25">
      <c r="B239" s="72" t="s">
        <v>756</v>
      </c>
      <c r="C239" s="64" t="s">
        <v>757</v>
      </c>
      <c r="D239" s="64" t="s">
        <v>37</v>
      </c>
      <c r="E239" s="64" t="s">
        <v>758</v>
      </c>
      <c r="F239" s="64" t="s">
        <v>47</v>
      </c>
      <c r="G239" s="64" t="s">
        <v>435</v>
      </c>
      <c r="H239" s="64" t="s">
        <v>788</v>
      </c>
      <c r="I239" s="65">
        <v>38800</v>
      </c>
      <c r="J239" s="65">
        <v>41540</v>
      </c>
      <c r="K239" s="112" t="s">
        <v>1</v>
      </c>
      <c r="L239" s="101">
        <v>5095</v>
      </c>
      <c r="M239" s="67">
        <f t="shared" si="30"/>
        <v>1.7319157644260973E-6</v>
      </c>
      <c r="N239" s="66">
        <v>16.525635999999999</v>
      </c>
      <c r="O239" s="73">
        <f t="shared" si="31"/>
        <v>3.2022856138504198E-7</v>
      </c>
      <c r="P239" s="98">
        <v>5095</v>
      </c>
      <c r="Q239" s="67">
        <f t="shared" si="32"/>
        <v>1.8763358913049721E-6</v>
      </c>
      <c r="R239" s="66">
        <v>16.525635999999999</v>
      </c>
      <c r="S239" s="105">
        <f t="shared" si="33"/>
        <v>4.734883441979054E-7</v>
      </c>
      <c r="T239" s="101">
        <v>2655</v>
      </c>
      <c r="U239" s="67">
        <f t="shared" si="34"/>
        <v>1.1629992639408758E-6</v>
      </c>
      <c r="V239" s="66">
        <v>8.0366850000000003</v>
      </c>
      <c r="W239" s="73">
        <f t="shared" si="35"/>
        <v>4.2916418907155635E-7</v>
      </c>
      <c r="X239" s="98">
        <v>2655</v>
      </c>
      <c r="Y239" s="67">
        <f t="shared" si="36"/>
        <v>1.5084613999174333E-6</v>
      </c>
      <c r="Z239" s="66">
        <v>8.0366850000000003</v>
      </c>
      <c r="AA239" s="105">
        <f t="shared" si="37"/>
        <v>1.0389694331939425E-6</v>
      </c>
      <c r="AB239" s="101">
        <v>0</v>
      </c>
      <c r="AC239" s="67">
        <f t="shared" si="38"/>
        <v>0</v>
      </c>
      <c r="AD239" s="66">
        <v>0</v>
      </c>
      <c r="AE239" s="73">
        <f t="shared" si="39"/>
        <v>0</v>
      </c>
    </row>
    <row r="240" spans="2:31" x14ac:dyDescent="0.25">
      <c r="B240" s="72" t="s">
        <v>696</v>
      </c>
      <c r="C240" s="64" t="s">
        <v>697</v>
      </c>
      <c r="D240" s="64" t="s">
        <v>37</v>
      </c>
      <c r="E240" s="64" t="s">
        <v>698</v>
      </c>
      <c r="F240" s="64" t="s">
        <v>699</v>
      </c>
      <c r="G240" s="64" t="s">
        <v>1044</v>
      </c>
      <c r="H240" s="64" t="s">
        <v>807</v>
      </c>
      <c r="I240" s="65">
        <v>40246</v>
      </c>
      <c r="J240" s="65">
        <v>40827</v>
      </c>
      <c r="K240" s="112" t="s">
        <v>1</v>
      </c>
      <c r="L240" s="101">
        <v>4015</v>
      </c>
      <c r="M240" s="67">
        <f t="shared" si="30"/>
        <v>1.3647972118097705E-6</v>
      </c>
      <c r="N240" s="66">
        <v>15.78936867</v>
      </c>
      <c r="O240" s="73">
        <f t="shared" si="31"/>
        <v>3.0596140532032497E-7</v>
      </c>
      <c r="P240" s="98">
        <v>4015</v>
      </c>
      <c r="Q240" s="67">
        <f t="shared" si="32"/>
        <v>1.4786042401549486E-6</v>
      </c>
      <c r="R240" s="66">
        <v>15.78936867</v>
      </c>
      <c r="S240" s="105">
        <f t="shared" si="33"/>
        <v>4.5239299882247096E-7</v>
      </c>
      <c r="T240" s="101">
        <v>2915</v>
      </c>
      <c r="U240" s="67">
        <f t="shared" si="34"/>
        <v>1.2768899639878165E-6</v>
      </c>
      <c r="V240" s="66">
        <v>12.14270367</v>
      </c>
      <c r="W240" s="73">
        <f t="shared" si="35"/>
        <v>6.4842824792458092E-7</v>
      </c>
      <c r="X240" s="98">
        <v>2915</v>
      </c>
      <c r="Y240" s="67">
        <f t="shared" si="36"/>
        <v>1.6561826669526621E-6</v>
      </c>
      <c r="Z240" s="66">
        <v>12.14270367</v>
      </c>
      <c r="AA240" s="105">
        <f t="shared" si="37"/>
        <v>1.5697887810038475E-6</v>
      </c>
      <c r="AB240" s="101">
        <v>0</v>
      </c>
      <c r="AC240" s="67">
        <f t="shared" si="38"/>
        <v>0</v>
      </c>
      <c r="AD240" s="66">
        <v>0</v>
      </c>
      <c r="AE240" s="73">
        <f t="shared" si="39"/>
        <v>0</v>
      </c>
    </row>
    <row r="241" spans="2:31" x14ac:dyDescent="0.25">
      <c r="B241" s="72" t="s">
        <v>352</v>
      </c>
      <c r="C241" s="64" t="s">
        <v>353</v>
      </c>
      <c r="D241" s="64" t="s">
        <v>37</v>
      </c>
      <c r="E241" s="64" t="s">
        <v>354</v>
      </c>
      <c r="F241" s="64" t="s">
        <v>355</v>
      </c>
      <c r="G241" s="64" t="s">
        <v>1061</v>
      </c>
      <c r="H241" s="64" t="s">
        <v>797</v>
      </c>
      <c r="I241" s="65">
        <v>39771</v>
      </c>
      <c r="J241" s="65">
        <v>41437</v>
      </c>
      <c r="K241" s="112" t="s">
        <v>1</v>
      </c>
      <c r="L241" s="101">
        <v>600</v>
      </c>
      <c r="M241" s="67">
        <f t="shared" si="30"/>
        <v>2.0395475145351489E-7</v>
      </c>
      <c r="N241" s="66">
        <v>14.914517</v>
      </c>
      <c r="O241" s="73">
        <f t="shared" si="31"/>
        <v>2.8900880563161095E-7</v>
      </c>
      <c r="P241" s="98">
        <v>600</v>
      </c>
      <c r="Q241" s="67">
        <f t="shared" si="32"/>
        <v>2.2096202841667974E-7</v>
      </c>
      <c r="R241" s="66">
        <v>14.014517</v>
      </c>
      <c r="S241" s="105">
        <f t="shared" si="33"/>
        <v>4.0154039754133499E-7</v>
      </c>
      <c r="T241" s="101">
        <v>600</v>
      </c>
      <c r="U241" s="67">
        <f t="shared" si="34"/>
        <v>2.6282469241601716E-7</v>
      </c>
      <c r="V241" s="66">
        <v>5.1337919999999997</v>
      </c>
      <c r="W241" s="73">
        <f t="shared" si="35"/>
        <v>2.7414782096623709E-7</v>
      </c>
      <c r="X241" s="98">
        <v>600</v>
      </c>
      <c r="Y241" s="67">
        <f t="shared" si="36"/>
        <v>3.4089523161975892E-7</v>
      </c>
      <c r="Z241" s="66">
        <v>5.1337919999999997</v>
      </c>
      <c r="AA241" s="105">
        <f t="shared" si="37"/>
        <v>6.6368819536607403E-7</v>
      </c>
      <c r="AB241" s="101">
        <v>0</v>
      </c>
      <c r="AC241" s="67">
        <f t="shared" si="38"/>
        <v>0</v>
      </c>
      <c r="AD241" s="66">
        <v>0</v>
      </c>
      <c r="AE241" s="73">
        <f t="shared" si="39"/>
        <v>0</v>
      </c>
    </row>
    <row r="242" spans="2:31" x14ac:dyDescent="0.25">
      <c r="B242" s="72" t="s">
        <v>729</v>
      </c>
      <c r="C242" s="64" t="s">
        <v>710</v>
      </c>
      <c r="D242" s="64" t="s">
        <v>37</v>
      </c>
      <c r="E242" s="64" t="s">
        <v>730</v>
      </c>
      <c r="F242" s="64" t="s">
        <v>731</v>
      </c>
      <c r="G242" s="64" t="s">
        <v>731</v>
      </c>
      <c r="H242" s="64" t="s">
        <v>778</v>
      </c>
      <c r="I242" s="65">
        <v>40777</v>
      </c>
      <c r="J242" s="65">
        <v>40777</v>
      </c>
      <c r="K242" s="112" t="s">
        <v>1</v>
      </c>
      <c r="L242" s="101">
        <v>200</v>
      </c>
      <c r="M242" s="67">
        <f t="shared" si="30"/>
        <v>6.7984917151171637E-8</v>
      </c>
      <c r="N242" s="66">
        <v>13.74274</v>
      </c>
      <c r="O242" s="73">
        <f t="shared" si="31"/>
        <v>2.6630248056345134E-7</v>
      </c>
      <c r="P242" s="98">
        <v>200</v>
      </c>
      <c r="Q242" s="67">
        <f t="shared" si="32"/>
        <v>7.3654009472226584E-8</v>
      </c>
      <c r="R242" s="66">
        <v>13.74274</v>
      </c>
      <c r="S242" s="105">
        <f t="shared" si="33"/>
        <v>3.9375351165560723E-7</v>
      </c>
      <c r="T242" s="101">
        <v>100</v>
      </c>
      <c r="U242" s="67">
        <f t="shared" si="34"/>
        <v>4.3804115402669524E-8</v>
      </c>
      <c r="V242" s="66">
        <v>8.0685000000000002</v>
      </c>
      <c r="W242" s="73">
        <f t="shared" si="35"/>
        <v>4.3086313069678011E-7</v>
      </c>
      <c r="X242" s="98">
        <v>0</v>
      </c>
      <c r="Y242" s="67">
        <f t="shared" si="36"/>
        <v>0</v>
      </c>
      <c r="Z242" s="66">
        <v>0</v>
      </c>
      <c r="AA242" s="105">
        <f t="shared" si="37"/>
        <v>0</v>
      </c>
      <c r="AB242" s="101">
        <v>100</v>
      </c>
      <c r="AC242" s="67">
        <f t="shared" si="38"/>
        <v>1.9127079457107153E-7</v>
      </c>
      <c r="AD242" s="66">
        <v>8.0685000000000002</v>
      </c>
      <c r="AE242" s="73">
        <f t="shared" si="39"/>
        <v>7.3409277305533733E-7</v>
      </c>
    </row>
    <row r="243" spans="2:31" x14ac:dyDescent="0.25">
      <c r="B243" s="72" t="s">
        <v>17078</v>
      </c>
      <c r="C243" s="64" t="s">
        <v>17079</v>
      </c>
      <c r="D243" s="64" t="s">
        <v>37</v>
      </c>
      <c r="E243" s="64" t="s">
        <v>17080</v>
      </c>
      <c r="F243" s="64" t="s">
        <v>17081</v>
      </c>
      <c r="G243" s="64" t="s">
        <v>16983</v>
      </c>
      <c r="H243" s="64" t="s">
        <v>797</v>
      </c>
      <c r="I243" s="65">
        <v>38770</v>
      </c>
      <c r="J243" s="65">
        <v>40203</v>
      </c>
      <c r="K243" s="112" t="s">
        <v>1</v>
      </c>
      <c r="L243" s="101">
        <v>3932</v>
      </c>
      <c r="M243" s="67">
        <f t="shared" si="30"/>
        <v>1.3365834711920343E-6</v>
      </c>
      <c r="N243" s="66">
        <v>13.653279299999999</v>
      </c>
      <c r="O243" s="73">
        <f t="shared" si="31"/>
        <v>2.6456893933928917E-7</v>
      </c>
      <c r="P243" s="98">
        <v>3932</v>
      </c>
      <c r="Q243" s="67">
        <f t="shared" si="32"/>
        <v>1.4480378262239745E-6</v>
      </c>
      <c r="R243" s="66">
        <v>13.653279299999999</v>
      </c>
      <c r="S243" s="105">
        <f t="shared" si="33"/>
        <v>3.9119030629916674E-7</v>
      </c>
      <c r="T243" s="101">
        <v>3370</v>
      </c>
      <c r="U243" s="67">
        <f t="shared" si="34"/>
        <v>1.476198689069963E-6</v>
      </c>
      <c r="V243" s="66">
        <v>11.790165</v>
      </c>
      <c r="W243" s="73">
        <f t="shared" si="35"/>
        <v>6.2960245440064477E-7</v>
      </c>
      <c r="X243" s="98">
        <v>3370</v>
      </c>
      <c r="Y243" s="67">
        <f t="shared" si="36"/>
        <v>1.9146948842643125E-6</v>
      </c>
      <c r="Z243" s="66">
        <v>11.790165</v>
      </c>
      <c r="AA243" s="105">
        <f t="shared" si="37"/>
        <v>1.524213160938006E-6</v>
      </c>
      <c r="AB243" s="101">
        <v>0</v>
      </c>
      <c r="AC243" s="67">
        <f t="shared" si="38"/>
        <v>0</v>
      </c>
      <c r="AD243" s="66">
        <v>0</v>
      </c>
      <c r="AE243" s="73">
        <f t="shared" si="39"/>
        <v>0</v>
      </c>
    </row>
    <row r="244" spans="2:31" x14ac:dyDescent="0.25">
      <c r="B244" s="72" t="s">
        <v>16957</v>
      </c>
      <c r="C244" s="64" t="s">
        <v>233</v>
      </c>
      <c r="D244" s="64" t="s">
        <v>37</v>
      </c>
      <c r="E244" s="64" t="s">
        <v>16958</v>
      </c>
      <c r="F244" s="64" t="s">
        <v>677</v>
      </c>
      <c r="G244" s="64" t="s">
        <v>1092</v>
      </c>
      <c r="H244" s="64" t="s">
        <v>779</v>
      </c>
      <c r="I244" s="65">
        <v>41417</v>
      </c>
      <c r="J244" s="65">
        <v>41992</v>
      </c>
      <c r="K244" s="112" t="s">
        <v>1</v>
      </c>
      <c r="L244" s="101">
        <v>700</v>
      </c>
      <c r="M244" s="67">
        <f t="shared" si="30"/>
        <v>2.3794721002910072E-7</v>
      </c>
      <c r="N244" s="66">
        <v>13.014975205000001</v>
      </c>
      <c r="O244" s="73">
        <f t="shared" si="31"/>
        <v>2.5220008393983396E-7</v>
      </c>
      <c r="P244" s="98">
        <v>700</v>
      </c>
      <c r="Q244" s="67">
        <f t="shared" si="32"/>
        <v>2.5778903315279301E-7</v>
      </c>
      <c r="R244" s="66">
        <v>3.551205205</v>
      </c>
      <c r="S244" s="105">
        <f t="shared" si="33"/>
        <v>1.0174823361850844E-7</v>
      </c>
      <c r="T244" s="101">
        <v>700</v>
      </c>
      <c r="U244" s="67">
        <f t="shared" si="34"/>
        <v>3.0662880781868667E-7</v>
      </c>
      <c r="V244" s="66">
        <v>3.551205205</v>
      </c>
      <c r="W244" s="73">
        <f t="shared" si="35"/>
        <v>1.896366601441409E-7</v>
      </c>
      <c r="X244" s="98">
        <v>700</v>
      </c>
      <c r="Y244" s="67">
        <f t="shared" si="36"/>
        <v>3.9771110355638546E-7</v>
      </c>
      <c r="Z244" s="66">
        <v>3.551205205</v>
      </c>
      <c r="AA244" s="105">
        <f t="shared" si="37"/>
        <v>4.5909397456715408E-7</v>
      </c>
      <c r="AB244" s="101">
        <v>0</v>
      </c>
      <c r="AC244" s="67">
        <f t="shared" si="38"/>
        <v>0</v>
      </c>
      <c r="AD244" s="66">
        <v>0</v>
      </c>
      <c r="AE244" s="73">
        <f t="shared" si="39"/>
        <v>0</v>
      </c>
    </row>
    <row r="245" spans="2:31" x14ac:dyDescent="0.25">
      <c r="B245" s="72" t="s">
        <v>384</v>
      </c>
      <c r="C245" s="64" t="s">
        <v>385</v>
      </c>
      <c r="D245" s="64" t="s">
        <v>37</v>
      </c>
      <c r="E245" s="64" t="s">
        <v>386</v>
      </c>
      <c r="F245" s="64" t="s">
        <v>387</v>
      </c>
      <c r="G245" s="64" t="s">
        <v>429</v>
      </c>
      <c r="H245" s="64" t="s">
        <v>794</v>
      </c>
      <c r="I245" s="65">
        <v>38817</v>
      </c>
      <c r="J245" s="65">
        <v>41208</v>
      </c>
      <c r="K245" s="112" t="s">
        <v>1</v>
      </c>
      <c r="L245" s="101">
        <v>2000</v>
      </c>
      <c r="M245" s="67">
        <f t="shared" si="30"/>
        <v>6.7984917151171632E-7</v>
      </c>
      <c r="N245" s="66">
        <v>12.632415</v>
      </c>
      <c r="O245" s="73">
        <f t="shared" si="31"/>
        <v>2.4478695296621717E-7</v>
      </c>
      <c r="P245" s="98">
        <v>2000</v>
      </c>
      <c r="Q245" s="67">
        <f t="shared" si="32"/>
        <v>7.3654009472226576E-7</v>
      </c>
      <c r="R245" s="66">
        <v>6.0540000000000003</v>
      </c>
      <c r="S245" s="105">
        <f t="shared" si="33"/>
        <v>1.7345767725817751E-7</v>
      </c>
      <c r="T245" s="101">
        <v>2000</v>
      </c>
      <c r="U245" s="67">
        <f t="shared" si="34"/>
        <v>8.7608230805339045E-7</v>
      </c>
      <c r="V245" s="66">
        <v>6.0540000000000003</v>
      </c>
      <c r="W245" s="73">
        <f t="shared" si="35"/>
        <v>3.232875247243362E-7</v>
      </c>
      <c r="X245" s="98">
        <v>2000</v>
      </c>
      <c r="Y245" s="67">
        <f t="shared" si="36"/>
        <v>1.1363174387325297E-6</v>
      </c>
      <c r="Z245" s="66">
        <v>6.0540000000000003</v>
      </c>
      <c r="AA245" s="105">
        <f t="shared" si="37"/>
        <v>7.826511737807477E-7</v>
      </c>
      <c r="AB245" s="101">
        <v>0</v>
      </c>
      <c r="AC245" s="67">
        <f t="shared" si="38"/>
        <v>0</v>
      </c>
      <c r="AD245" s="66">
        <v>0</v>
      </c>
      <c r="AE245" s="73">
        <f t="shared" si="39"/>
        <v>0</v>
      </c>
    </row>
    <row r="246" spans="2:31" x14ac:dyDescent="0.25">
      <c r="B246" s="72" t="s">
        <v>252</v>
      </c>
      <c r="C246" s="64" t="s">
        <v>253</v>
      </c>
      <c r="D246" s="64" t="s">
        <v>37</v>
      </c>
      <c r="E246" s="64" t="s">
        <v>254</v>
      </c>
      <c r="F246" s="64" t="s">
        <v>255</v>
      </c>
      <c r="G246" s="64" t="s">
        <v>1085</v>
      </c>
      <c r="H246" s="64" t="s">
        <v>793</v>
      </c>
      <c r="I246" s="65">
        <v>40963</v>
      </c>
      <c r="J246" s="65">
        <v>41956</v>
      </c>
      <c r="K246" s="112" t="s">
        <v>1</v>
      </c>
      <c r="L246" s="101">
        <v>2030</v>
      </c>
      <c r="M246" s="67">
        <f t="shared" si="30"/>
        <v>6.9004690908439209E-7</v>
      </c>
      <c r="N246" s="66">
        <v>12.207454500000001</v>
      </c>
      <c r="O246" s="73">
        <f t="shared" si="31"/>
        <v>2.3655220245129188E-7</v>
      </c>
      <c r="P246" s="98">
        <v>2030</v>
      </c>
      <c r="Q246" s="67">
        <f t="shared" si="32"/>
        <v>7.4758819614309976E-7</v>
      </c>
      <c r="R246" s="66">
        <v>12.207454500000001</v>
      </c>
      <c r="S246" s="105">
        <f t="shared" si="33"/>
        <v>3.4976489970348311E-7</v>
      </c>
      <c r="T246" s="101">
        <v>2000</v>
      </c>
      <c r="U246" s="67">
        <f t="shared" si="34"/>
        <v>8.7608230805339045E-7</v>
      </c>
      <c r="V246" s="66">
        <v>12.108000000000001</v>
      </c>
      <c r="W246" s="73">
        <f t="shared" si="35"/>
        <v>6.465750494486724E-7</v>
      </c>
      <c r="X246" s="98">
        <v>2000</v>
      </c>
      <c r="Y246" s="67">
        <f t="shared" si="36"/>
        <v>1.1363174387325297E-6</v>
      </c>
      <c r="Z246" s="66">
        <v>12.108000000000001</v>
      </c>
      <c r="AA246" s="105">
        <f t="shared" si="37"/>
        <v>1.5653023475614954E-6</v>
      </c>
      <c r="AB246" s="101">
        <v>0</v>
      </c>
      <c r="AC246" s="67">
        <f t="shared" si="38"/>
        <v>0</v>
      </c>
      <c r="AD246" s="66">
        <v>0</v>
      </c>
      <c r="AE246" s="73">
        <f t="shared" si="39"/>
        <v>0</v>
      </c>
    </row>
    <row r="247" spans="2:31" x14ac:dyDescent="0.25">
      <c r="B247" s="72" t="s">
        <v>191</v>
      </c>
      <c r="C247" s="64" t="s">
        <v>192</v>
      </c>
      <c r="D247" s="64" t="s">
        <v>37</v>
      </c>
      <c r="E247" s="64" t="s">
        <v>193</v>
      </c>
      <c r="F247" s="64" t="s">
        <v>18</v>
      </c>
      <c r="G247" s="64" t="s">
        <v>18</v>
      </c>
      <c r="H247" s="64" t="s">
        <v>774</v>
      </c>
      <c r="I247" s="65">
        <v>38761</v>
      </c>
      <c r="J247" s="65">
        <v>41716</v>
      </c>
      <c r="K247" s="112" t="s">
        <v>1</v>
      </c>
      <c r="L247" s="101">
        <v>420</v>
      </c>
      <c r="M247" s="67">
        <f t="shared" si="30"/>
        <v>1.4276832601746044E-7</v>
      </c>
      <c r="N247" s="66">
        <v>12.189385265</v>
      </c>
      <c r="O247" s="73">
        <f t="shared" si="31"/>
        <v>2.3620206251541417E-7</v>
      </c>
      <c r="P247" s="98">
        <v>420</v>
      </c>
      <c r="Q247" s="67">
        <f t="shared" si="32"/>
        <v>1.5467341989167583E-7</v>
      </c>
      <c r="R247" s="66">
        <v>12.189385265</v>
      </c>
      <c r="S247" s="105">
        <f t="shared" si="33"/>
        <v>3.4924718455103314E-7</v>
      </c>
      <c r="T247" s="101">
        <v>420</v>
      </c>
      <c r="U247" s="67">
        <f t="shared" si="34"/>
        <v>1.83977284691212E-7</v>
      </c>
      <c r="V247" s="66">
        <v>12.189385265</v>
      </c>
      <c r="W247" s="73">
        <f t="shared" si="35"/>
        <v>6.509210753606123E-7</v>
      </c>
      <c r="X247" s="98">
        <v>420</v>
      </c>
      <c r="Y247" s="67">
        <f t="shared" si="36"/>
        <v>2.3862666213383129E-7</v>
      </c>
      <c r="Z247" s="66">
        <v>12.189385265</v>
      </c>
      <c r="AA247" s="105">
        <f t="shared" si="37"/>
        <v>1.5758237009114636E-6</v>
      </c>
      <c r="AB247" s="101">
        <v>0</v>
      </c>
      <c r="AC247" s="67">
        <f t="shared" si="38"/>
        <v>0</v>
      </c>
      <c r="AD247" s="66">
        <v>0</v>
      </c>
      <c r="AE247" s="73">
        <f t="shared" si="39"/>
        <v>0</v>
      </c>
    </row>
    <row r="248" spans="2:31" x14ac:dyDescent="0.25">
      <c r="B248" s="72" t="s">
        <v>179</v>
      </c>
      <c r="C248" s="64" t="s">
        <v>110</v>
      </c>
      <c r="D248" s="64" t="s">
        <v>37</v>
      </c>
      <c r="E248" s="64" t="s">
        <v>180</v>
      </c>
      <c r="F248" s="64" t="s">
        <v>181</v>
      </c>
      <c r="G248" s="64" t="s">
        <v>132</v>
      </c>
      <c r="H248" s="64" t="s">
        <v>793</v>
      </c>
      <c r="I248" s="65">
        <v>40304</v>
      </c>
      <c r="J248" s="65">
        <v>41943</v>
      </c>
      <c r="K248" s="112" t="s">
        <v>1</v>
      </c>
      <c r="L248" s="101">
        <v>0</v>
      </c>
      <c r="M248" s="67">
        <f t="shared" si="30"/>
        <v>0</v>
      </c>
      <c r="N248" s="66">
        <v>11.4929775</v>
      </c>
      <c r="O248" s="73">
        <f t="shared" si="31"/>
        <v>2.2270729252754063E-7</v>
      </c>
      <c r="P248" s="98">
        <v>0</v>
      </c>
      <c r="Q248" s="67">
        <f t="shared" si="32"/>
        <v>0</v>
      </c>
      <c r="R248" s="66">
        <v>0</v>
      </c>
      <c r="S248" s="105">
        <f t="shared" si="33"/>
        <v>0</v>
      </c>
      <c r="T248" s="101">
        <v>0</v>
      </c>
      <c r="U248" s="67">
        <f t="shared" si="34"/>
        <v>0</v>
      </c>
      <c r="V248" s="66">
        <v>0</v>
      </c>
      <c r="W248" s="73">
        <f t="shared" si="35"/>
        <v>0</v>
      </c>
      <c r="X248" s="98">
        <v>0</v>
      </c>
      <c r="Y248" s="67">
        <f t="shared" si="36"/>
        <v>0</v>
      </c>
      <c r="Z248" s="66">
        <v>0</v>
      </c>
      <c r="AA248" s="105">
        <f t="shared" si="37"/>
        <v>0</v>
      </c>
      <c r="AB248" s="101">
        <v>0</v>
      </c>
      <c r="AC248" s="67">
        <f t="shared" si="38"/>
        <v>0</v>
      </c>
      <c r="AD248" s="66">
        <v>0</v>
      </c>
      <c r="AE248" s="73">
        <f t="shared" si="39"/>
        <v>0</v>
      </c>
    </row>
    <row r="249" spans="2:31" x14ac:dyDescent="0.25">
      <c r="B249" s="72" t="s">
        <v>17082</v>
      </c>
      <c r="C249" s="64" t="s">
        <v>17083</v>
      </c>
      <c r="D249" s="64" t="s">
        <v>37</v>
      </c>
      <c r="E249" s="64" t="s">
        <v>17084</v>
      </c>
      <c r="F249" s="64" t="s">
        <v>510</v>
      </c>
      <c r="G249" s="64" t="s">
        <v>1039</v>
      </c>
      <c r="H249" s="64" t="s">
        <v>776</v>
      </c>
      <c r="I249" s="65">
        <v>39511</v>
      </c>
      <c r="J249" s="65">
        <v>39896</v>
      </c>
      <c r="K249" s="112" t="s">
        <v>1</v>
      </c>
      <c r="L249" s="101">
        <v>10</v>
      </c>
      <c r="M249" s="67">
        <f t="shared" si="30"/>
        <v>3.3992458575585818E-9</v>
      </c>
      <c r="N249" s="66">
        <v>10.2072</v>
      </c>
      <c r="O249" s="73">
        <f t="shared" si="31"/>
        <v>1.9779190173191523E-7</v>
      </c>
      <c r="P249" s="98">
        <v>10</v>
      </c>
      <c r="Q249" s="67">
        <f t="shared" si="32"/>
        <v>3.682700473611329E-9</v>
      </c>
      <c r="R249" s="66">
        <v>10.2072</v>
      </c>
      <c r="S249" s="105">
        <f t="shared" si="33"/>
        <v>2.9245411352984298E-7</v>
      </c>
      <c r="T249" s="101">
        <v>0</v>
      </c>
      <c r="U249" s="67">
        <f t="shared" si="34"/>
        <v>0</v>
      </c>
      <c r="V249" s="66">
        <v>0</v>
      </c>
      <c r="W249" s="73">
        <f t="shared" si="35"/>
        <v>0</v>
      </c>
      <c r="X249" s="98">
        <v>0</v>
      </c>
      <c r="Y249" s="67">
        <f t="shared" si="36"/>
        <v>0</v>
      </c>
      <c r="Z249" s="66">
        <v>0</v>
      </c>
      <c r="AA249" s="105">
        <f t="shared" si="37"/>
        <v>0</v>
      </c>
      <c r="AB249" s="101">
        <v>0</v>
      </c>
      <c r="AC249" s="67">
        <f t="shared" si="38"/>
        <v>0</v>
      </c>
      <c r="AD249" s="66">
        <v>0</v>
      </c>
      <c r="AE249" s="73">
        <f t="shared" si="39"/>
        <v>0</v>
      </c>
    </row>
    <row r="250" spans="2:31" x14ac:dyDescent="0.25">
      <c r="B250" s="72" t="s">
        <v>723</v>
      </c>
      <c r="C250" s="64" t="s">
        <v>110</v>
      </c>
      <c r="D250" s="64" t="s">
        <v>37</v>
      </c>
      <c r="E250" s="64" t="s">
        <v>724</v>
      </c>
      <c r="F250" s="64" t="s">
        <v>725</v>
      </c>
      <c r="G250" s="64" t="s">
        <v>1105</v>
      </c>
      <c r="H250" s="64" t="s">
        <v>818</v>
      </c>
      <c r="I250" s="65">
        <v>39182</v>
      </c>
      <c r="J250" s="65">
        <v>41255</v>
      </c>
      <c r="K250" s="112" t="s">
        <v>1</v>
      </c>
      <c r="L250" s="101">
        <v>1400</v>
      </c>
      <c r="M250" s="67">
        <f t="shared" si="30"/>
        <v>4.7589442005820143E-7</v>
      </c>
      <c r="N250" s="66">
        <v>10.115081249999999</v>
      </c>
      <c r="O250" s="73">
        <f t="shared" si="31"/>
        <v>1.9600685365333667E-7</v>
      </c>
      <c r="P250" s="98">
        <v>1400</v>
      </c>
      <c r="Q250" s="67">
        <f t="shared" si="32"/>
        <v>5.1557806630558602E-7</v>
      </c>
      <c r="R250" s="66">
        <v>4.2378</v>
      </c>
      <c r="S250" s="105">
        <f t="shared" si="33"/>
        <v>1.2142037408072424E-7</v>
      </c>
      <c r="T250" s="101">
        <v>1400</v>
      </c>
      <c r="U250" s="67">
        <f t="shared" si="34"/>
        <v>6.1325761563737334E-7</v>
      </c>
      <c r="V250" s="66">
        <v>4.2378</v>
      </c>
      <c r="W250" s="73">
        <f t="shared" si="35"/>
        <v>2.2630126730703533E-7</v>
      </c>
      <c r="X250" s="98">
        <v>1400</v>
      </c>
      <c r="Y250" s="67">
        <f t="shared" si="36"/>
        <v>7.9542220711277092E-7</v>
      </c>
      <c r="Z250" s="66">
        <v>4.2378</v>
      </c>
      <c r="AA250" s="105">
        <f t="shared" si="37"/>
        <v>5.4785582164652333E-7</v>
      </c>
      <c r="AB250" s="101">
        <v>0</v>
      </c>
      <c r="AC250" s="67">
        <f t="shared" si="38"/>
        <v>0</v>
      </c>
      <c r="AD250" s="66">
        <v>0</v>
      </c>
      <c r="AE250" s="73">
        <f t="shared" si="39"/>
        <v>0</v>
      </c>
    </row>
    <row r="251" spans="2:31" x14ac:dyDescent="0.25">
      <c r="B251" s="72" t="s">
        <v>16964</v>
      </c>
      <c r="C251" s="64" t="s">
        <v>16965</v>
      </c>
      <c r="D251" s="64" t="s">
        <v>37</v>
      </c>
      <c r="E251" s="64" t="s">
        <v>16966</v>
      </c>
      <c r="F251" s="64" t="s">
        <v>168</v>
      </c>
      <c r="G251" s="64" t="s">
        <v>1050</v>
      </c>
      <c r="H251" s="64" t="s">
        <v>808</v>
      </c>
      <c r="I251" s="65">
        <v>39400</v>
      </c>
      <c r="J251" s="65">
        <v>40085</v>
      </c>
      <c r="K251" s="112" t="s">
        <v>1</v>
      </c>
      <c r="L251" s="101">
        <v>3200</v>
      </c>
      <c r="M251" s="67">
        <f t="shared" si="30"/>
        <v>1.0877586744187462E-6</v>
      </c>
      <c r="N251" s="66">
        <v>9.8664000000000005</v>
      </c>
      <c r="O251" s="73">
        <f t="shared" si="31"/>
        <v>1.9118798683750378E-7</v>
      </c>
      <c r="P251" s="98">
        <v>3200</v>
      </c>
      <c r="Q251" s="67">
        <f t="shared" si="32"/>
        <v>1.1784641515556253E-6</v>
      </c>
      <c r="R251" s="66">
        <v>9.6864000000000008</v>
      </c>
      <c r="S251" s="105">
        <f t="shared" si="33"/>
        <v>2.7753228361308403E-7</v>
      </c>
      <c r="T251" s="101">
        <v>3200</v>
      </c>
      <c r="U251" s="67">
        <f t="shared" si="34"/>
        <v>1.4017316928854248E-6</v>
      </c>
      <c r="V251" s="66">
        <v>9.6864000000000008</v>
      </c>
      <c r="W251" s="73">
        <f t="shared" si="35"/>
        <v>5.1726003955893798E-7</v>
      </c>
      <c r="X251" s="98">
        <v>3200</v>
      </c>
      <c r="Y251" s="67">
        <f t="shared" si="36"/>
        <v>1.8181079019720478E-6</v>
      </c>
      <c r="Z251" s="66">
        <v>9.6864000000000008</v>
      </c>
      <c r="AA251" s="105">
        <f t="shared" si="37"/>
        <v>1.2522418780491964E-6</v>
      </c>
      <c r="AB251" s="101">
        <v>0</v>
      </c>
      <c r="AC251" s="67">
        <f t="shared" si="38"/>
        <v>0</v>
      </c>
      <c r="AD251" s="66">
        <v>0</v>
      </c>
      <c r="AE251" s="73">
        <f t="shared" si="39"/>
        <v>0</v>
      </c>
    </row>
    <row r="252" spans="2:31" x14ac:dyDescent="0.25">
      <c r="B252" s="72" t="s">
        <v>703</v>
      </c>
      <c r="C252" s="64" t="s">
        <v>704</v>
      </c>
      <c r="D252" s="64" t="s">
        <v>37</v>
      </c>
      <c r="E252" s="64" t="s">
        <v>705</v>
      </c>
      <c r="F252" s="64" t="s">
        <v>706</v>
      </c>
      <c r="G252" s="64" t="s">
        <v>438</v>
      </c>
      <c r="H252" s="64" t="s">
        <v>778</v>
      </c>
      <c r="I252" s="65">
        <v>41331</v>
      </c>
      <c r="J252" s="65">
        <v>41331</v>
      </c>
      <c r="K252" s="112" t="s">
        <v>1</v>
      </c>
      <c r="L252" s="101">
        <v>20</v>
      </c>
      <c r="M252" s="67">
        <f t="shared" si="30"/>
        <v>6.7984917151171636E-9</v>
      </c>
      <c r="N252" s="66">
        <v>8.4</v>
      </c>
      <c r="O252" s="73">
        <f t="shared" si="31"/>
        <v>1.627725502143671E-7</v>
      </c>
      <c r="P252" s="98">
        <v>20</v>
      </c>
      <c r="Q252" s="67">
        <f t="shared" si="32"/>
        <v>7.3654009472226581E-9</v>
      </c>
      <c r="R252" s="66">
        <v>8.4</v>
      </c>
      <c r="S252" s="105">
        <f t="shared" si="33"/>
        <v>2.4067467607675767E-7</v>
      </c>
      <c r="T252" s="101">
        <v>0</v>
      </c>
      <c r="U252" s="67">
        <f t="shared" si="34"/>
        <v>0</v>
      </c>
      <c r="V252" s="66">
        <v>0</v>
      </c>
      <c r="W252" s="73">
        <f t="shared" si="35"/>
        <v>0</v>
      </c>
      <c r="X252" s="98">
        <v>0</v>
      </c>
      <c r="Y252" s="67">
        <f t="shared" si="36"/>
        <v>0</v>
      </c>
      <c r="Z252" s="66">
        <v>0</v>
      </c>
      <c r="AA252" s="105">
        <f t="shared" si="37"/>
        <v>0</v>
      </c>
      <c r="AB252" s="101">
        <v>0</v>
      </c>
      <c r="AC252" s="67">
        <f t="shared" si="38"/>
        <v>0</v>
      </c>
      <c r="AD252" s="66">
        <v>0</v>
      </c>
      <c r="AE252" s="73">
        <f t="shared" si="39"/>
        <v>0</v>
      </c>
    </row>
    <row r="253" spans="2:31" x14ac:dyDescent="0.25">
      <c r="B253" s="72" t="s">
        <v>833</v>
      </c>
      <c r="C253" s="64" t="s">
        <v>834</v>
      </c>
      <c r="D253" s="64" t="s">
        <v>37</v>
      </c>
      <c r="E253" s="64" t="s">
        <v>835</v>
      </c>
      <c r="F253" s="64" t="s">
        <v>355</v>
      </c>
      <c r="G253" s="64" t="s">
        <v>1061</v>
      </c>
      <c r="H253" s="64" t="s">
        <v>797</v>
      </c>
      <c r="I253" s="65">
        <v>38793</v>
      </c>
      <c r="J253" s="65">
        <v>39665</v>
      </c>
      <c r="K253" s="112" t="s">
        <v>1</v>
      </c>
      <c r="L253" s="101">
        <v>500</v>
      </c>
      <c r="M253" s="67">
        <f t="shared" si="30"/>
        <v>1.6996229287792908E-7</v>
      </c>
      <c r="N253" s="66">
        <v>8.2702500000000008</v>
      </c>
      <c r="O253" s="73">
        <f t="shared" si="31"/>
        <v>1.6025829564409162E-7</v>
      </c>
      <c r="P253" s="98">
        <v>500</v>
      </c>
      <c r="Q253" s="67">
        <f t="shared" si="32"/>
        <v>1.8413502368056644E-7</v>
      </c>
      <c r="R253" s="66">
        <v>8.2702500000000008</v>
      </c>
      <c r="S253" s="105">
        <f t="shared" si="33"/>
        <v>2.3695711188378637E-7</v>
      </c>
      <c r="T253" s="101">
        <v>500</v>
      </c>
      <c r="U253" s="67">
        <f t="shared" si="34"/>
        <v>2.1902057701334761E-7</v>
      </c>
      <c r="V253" s="66">
        <v>2.2702499999999999</v>
      </c>
      <c r="W253" s="73">
        <f t="shared" si="35"/>
        <v>1.2123282177162607E-7</v>
      </c>
      <c r="X253" s="98">
        <v>500</v>
      </c>
      <c r="Y253" s="67">
        <f t="shared" si="36"/>
        <v>2.8407935968313243E-7</v>
      </c>
      <c r="Z253" s="66">
        <v>2.2702499999999999</v>
      </c>
      <c r="AA253" s="105">
        <f t="shared" si="37"/>
        <v>2.9349419016778036E-7</v>
      </c>
      <c r="AB253" s="101">
        <v>0</v>
      </c>
      <c r="AC253" s="67">
        <f t="shared" si="38"/>
        <v>0</v>
      </c>
      <c r="AD253" s="66">
        <v>0</v>
      </c>
      <c r="AE253" s="73">
        <f t="shared" si="39"/>
        <v>0</v>
      </c>
    </row>
    <row r="254" spans="2:31" x14ac:dyDescent="0.25">
      <c r="B254" s="72" t="s">
        <v>16956</v>
      </c>
      <c r="C254" s="64" t="s">
        <v>36</v>
      </c>
      <c r="D254" s="64" t="s">
        <v>37</v>
      </c>
      <c r="E254" s="64" t="s">
        <v>38</v>
      </c>
      <c r="F254" s="64" t="s">
        <v>16935</v>
      </c>
      <c r="G254" s="64" t="s">
        <v>16936</v>
      </c>
      <c r="H254" s="64" t="s">
        <v>16937</v>
      </c>
      <c r="I254" s="65">
        <v>40954</v>
      </c>
      <c r="J254" s="65">
        <v>41199</v>
      </c>
      <c r="K254" s="112" t="s">
        <v>1</v>
      </c>
      <c r="L254" s="101">
        <v>2700</v>
      </c>
      <c r="M254" s="67">
        <f t="shared" si="30"/>
        <v>9.1779638154081701E-7</v>
      </c>
      <c r="N254" s="66">
        <v>8.1729000000000003</v>
      </c>
      <c r="O254" s="73">
        <f t="shared" si="31"/>
        <v>1.5837187805321441E-7</v>
      </c>
      <c r="P254" s="98">
        <v>2700</v>
      </c>
      <c r="Q254" s="67">
        <f t="shared" si="32"/>
        <v>9.9432912787505877E-7</v>
      </c>
      <c r="R254" s="66">
        <v>8.1729000000000003</v>
      </c>
      <c r="S254" s="105">
        <f t="shared" si="33"/>
        <v>2.3416786429853964E-7</v>
      </c>
      <c r="T254" s="101">
        <v>2700</v>
      </c>
      <c r="U254" s="67">
        <f t="shared" si="34"/>
        <v>1.1827111158720771E-6</v>
      </c>
      <c r="V254" s="66">
        <v>8.1729000000000003</v>
      </c>
      <c r="W254" s="73">
        <f t="shared" si="35"/>
        <v>4.3643815837785388E-7</v>
      </c>
      <c r="X254" s="98">
        <v>2700</v>
      </c>
      <c r="Y254" s="67">
        <f t="shared" si="36"/>
        <v>1.5340285422889154E-6</v>
      </c>
      <c r="Z254" s="66">
        <v>8.1729000000000003</v>
      </c>
      <c r="AA254" s="105">
        <f t="shared" si="37"/>
        <v>1.0565790846040094E-6</v>
      </c>
      <c r="AB254" s="101">
        <v>0</v>
      </c>
      <c r="AC254" s="67">
        <f t="shared" si="38"/>
        <v>0</v>
      </c>
      <c r="AD254" s="66">
        <v>0</v>
      </c>
      <c r="AE254" s="73">
        <f t="shared" si="39"/>
        <v>0</v>
      </c>
    </row>
    <row r="255" spans="2:31" x14ac:dyDescent="0.25">
      <c r="B255" s="72" t="s">
        <v>1121</v>
      </c>
      <c r="C255" s="64" t="s">
        <v>1122</v>
      </c>
      <c r="D255" s="64" t="s">
        <v>37</v>
      </c>
      <c r="E255" s="64" t="s">
        <v>1123</v>
      </c>
      <c r="F255" s="64" t="s">
        <v>436</v>
      </c>
      <c r="G255" s="64" t="s">
        <v>435</v>
      </c>
      <c r="H255" s="64" t="s">
        <v>773</v>
      </c>
      <c r="I255" s="65">
        <v>39126</v>
      </c>
      <c r="J255" s="65">
        <v>39804</v>
      </c>
      <c r="K255" s="112" t="s">
        <v>1</v>
      </c>
      <c r="L255" s="101">
        <v>0</v>
      </c>
      <c r="M255" s="67">
        <f t="shared" si="30"/>
        <v>0</v>
      </c>
      <c r="N255" s="66">
        <v>7.6403137499999998</v>
      </c>
      <c r="O255" s="73">
        <f t="shared" si="31"/>
        <v>1.4805158970540409E-7</v>
      </c>
      <c r="P255" s="98">
        <v>0</v>
      </c>
      <c r="Q255" s="67">
        <f t="shared" si="32"/>
        <v>0</v>
      </c>
      <c r="R255" s="66">
        <v>0</v>
      </c>
      <c r="S255" s="105">
        <f t="shared" si="33"/>
        <v>0</v>
      </c>
      <c r="T255" s="101">
        <v>0</v>
      </c>
      <c r="U255" s="67">
        <f t="shared" si="34"/>
        <v>0</v>
      </c>
      <c r="V255" s="66">
        <v>0</v>
      </c>
      <c r="W255" s="73">
        <f t="shared" si="35"/>
        <v>0</v>
      </c>
      <c r="X255" s="98">
        <v>0</v>
      </c>
      <c r="Y255" s="67">
        <f t="shared" si="36"/>
        <v>0</v>
      </c>
      <c r="Z255" s="66">
        <v>0</v>
      </c>
      <c r="AA255" s="105">
        <f t="shared" si="37"/>
        <v>0</v>
      </c>
      <c r="AB255" s="101">
        <v>0</v>
      </c>
      <c r="AC255" s="67">
        <f t="shared" si="38"/>
        <v>0</v>
      </c>
      <c r="AD255" s="66">
        <v>0</v>
      </c>
      <c r="AE255" s="73">
        <f t="shared" si="39"/>
        <v>0</v>
      </c>
    </row>
    <row r="256" spans="2:31" x14ac:dyDescent="0.25">
      <c r="B256" s="72" t="s">
        <v>17093</v>
      </c>
      <c r="C256" s="64" t="s">
        <v>17094</v>
      </c>
      <c r="D256" s="64" t="s">
        <v>37</v>
      </c>
      <c r="E256" s="64" t="s">
        <v>17095</v>
      </c>
      <c r="F256" s="64" t="s">
        <v>17096</v>
      </c>
      <c r="G256" s="64" t="s">
        <v>1045</v>
      </c>
      <c r="H256" s="64" t="s">
        <v>779</v>
      </c>
      <c r="I256" s="65">
        <v>41411</v>
      </c>
      <c r="J256" s="65">
        <v>41879</v>
      </c>
      <c r="K256" s="112" t="s">
        <v>1</v>
      </c>
      <c r="L256" s="101">
        <v>2500</v>
      </c>
      <c r="M256" s="67">
        <f t="shared" si="30"/>
        <v>8.498114643896454E-7</v>
      </c>
      <c r="N256" s="66">
        <v>7.5674999999999999</v>
      </c>
      <c r="O256" s="73">
        <f t="shared" si="31"/>
        <v>1.4664062782705037E-7</v>
      </c>
      <c r="P256" s="98">
        <v>2500</v>
      </c>
      <c r="Q256" s="67">
        <f t="shared" si="32"/>
        <v>9.2067511840283223E-7</v>
      </c>
      <c r="R256" s="66">
        <v>7.5674999999999999</v>
      </c>
      <c r="S256" s="105">
        <f t="shared" si="33"/>
        <v>2.1682209657272187E-7</v>
      </c>
      <c r="T256" s="101">
        <v>2500</v>
      </c>
      <c r="U256" s="67">
        <f t="shared" si="34"/>
        <v>1.095102885066738E-6</v>
      </c>
      <c r="V256" s="66">
        <v>7.5674999999999999</v>
      </c>
      <c r="W256" s="73">
        <f t="shared" si="35"/>
        <v>4.0410940590542025E-7</v>
      </c>
      <c r="X256" s="98">
        <v>2500</v>
      </c>
      <c r="Y256" s="67">
        <f t="shared" si="36"/>
        <v>1.4203967984156622E-6</v>
      </c>
      <c r="Z256" s="66">
        <v>7.5674999999999999</v>
      </c>
      <c r="AA256" s="105">
        <f t="shared" si="37"/>
        <v>9.7831396722593457E-7</v>
      </c>
      <c r="AB256" s="101">
        <v>0</v>
      </c>
      <c r="AC256" s="67">
        <f t="shared" si="38"/>
        <v>0</v>
      </c>
      <c r="AD256" s="66">
        <v>0</v>
      </c>
      <c r="AE256" s="73">
        <f t="shared" si="39"/>
        <v>0</v>
      </c>
    </row>
    <row r="257" spans="2:31" x14ac:dyDescent="0.25">
      <c r="B257" s="72" t="s">
        <v>17060</v>
      </c>
      <c r="C257" s="64" t="s">
        <v>36</v>
      </c>
      <c r="D257" s="64" t="s">
        <v>37</v>
      </c>
      <c r="E257" s="64" t="s">
        <v>38</v>
      </c>
      <c r="F257" s="64" t="s">
        <v>893</v>
      </c>
      <c r="G257" s="64" t="s">
        <v>1045</v>
      </c>
      <c r="H257" s="64" t="s">
        <v>779</v>
      </c>
      <c r="I257" s="65">
        <v>39484</v>
      </c>
      <c r="J257" s="65">
        <v>41656</v>
      </c>
      <c r="K257" s="112" t="s">
        <v>1</v>
      </c>
      <c r="L257" s="101">
        <v>560</v>
      </c>
      <c r="M257" s="67">
        <f t="shared" si="30"/>
        <v>1.9035776802328056E-7</v>
      </c>
      <c r="N257" s="66">
        <v>7.504794027</v>
      </c>
      <c r="O257" s="73">
        <f t="shared" si="31"/>
        <v>1.454255312628976E-7</v>
      </c>
      <c r="P257" s="98">
        <v>560</v>
      </c>
      <c r="Q257" s="67">
        <f t="shared" si="32"/>
        <v>2.0623122652223442E-7</v>
      </c>
      <c r="R257" s="66">
        <v>7.504794027</v>
      </c>
      <c r="S257" s="105">
        <f t="shared" si="33"/>
        <v>2.1502546088940604E-7</v>
      </c>
      <c r="T257" s="101">
        <v>560</v>
      </c>
      <c r="U257" s="67">
        <f t="shared" si="34"/>
        <v>2.4530304625494934E-7</v>
      </c>
      <c r="V257" s="66">
        <v>3.3647940269999999</v>
      </c>
      <c r="W257" s="73">
        <f t="shared" si="35"/>
        <v>1.7968218239115646E-7</v>
      </c>
      <c r="X257" s="98">
        <v>160</v>
      </c>
      <c r="Y257" s="67">
        <f t="shared" si="36"/>
        <v>9.0905395098602387E-8</v>
      </c>
      <c r="Z257" s="66">
        <v>0.67529402699999996</v>
      </c>
      <c r="AA257" s="105">
        <f t="shared" si="37"/>
        <v>8.730090235855267E-8</v>
      </c>
      <c r="AB257" s="101">
        <v>400</v>
      </c>
      <c r="AC257" s="67">
        <f t="shared" si="38"/>
        <v>7.6508317828428613E-7</v>
      </c>
      <c r="AD257" s="66">
        <v>2.6894999999999998</v>
      </c>
      <c r="AE257" s="73">
        <f t="shared" si="39"/>
        <v>2.4469759101844574E-7</v>
      </c>
    </row>
    <row r="258" spans="2:31" x14ac:dyDescent="0.25">
      <c r="B258" s="72" t="s">
        <v>765</v>
      </c>
      <c r="C258" s="64" t="s">
        <v>766</v>
      </c>
      <c r="D258" s="64" t="s">
        <v>37</v>
      </c>
      <c r="E258" s="64" t="s">
        <v>767</v>
      </c>
      <c r="F258" s="64" t="s">
        <v>608</v>
      </c>
      <c r="G258" s="64" t="s">
        <v>39</v>
      </c>
      <c r="H258" s="64" t="s">
        <v>832</v>
      </c>
      <c r="I258" s="65">
        <v>40305</v>
      </c>
      <c r="J258" s="65">
        <v>41003</v>
      </c>
      <c r="K258" s="112" t="s">
        <v>1</v>
      </c>
      <c r="L258" s="101">
        <v>0</v>
      </c>
      <c r="M258" s="67">
        <f t="shared" si="30"/>
        <v>0</v>
      </c>
      <c r="N258" s="66">
        <v>7.4376224999999998</v>
      </c>
      <c r="O258" s="73">
        <f t="shared" si="31"/>
        <v>1.4412390260199483E-7</v>
      </c>
      <c r="P258" s="98">
        <v>0</v>
      </c>
      <c r="Q258" s="67">
        <f t="shared" si="32"/>
        <v>0</v>
      </c>
      <c r="R258" s="66">
        <v>0</v>
      </c>
      <c r="S258" s="105">
        <f t="shared" si="33"/>
        <v>0</v>
      </c>
      <c r="T258" s="101">
        <v>0</v>
      </c>
      <c r="U258" s="67">
        <f t="shared" si="34"/>
        <v>0</v>
      </c>
      <c r="V258" s="66">
        <v>0</v>
      </c>
      <c r="W258" s="73">
        <f t="shared" si="35"/>
        <v>0</v>
      </c>
      <c r="X258" s="98">
        <v>0</v>
      </c>
      <c r="Y258" s="67">
        <f t="shared" si="36"/>
        <v>0</v>
      </c>
      <c r="Z258" s="66">
        <v>0</v>
      </c>
      <c r="AA258" s="105">
        <f t="shared" si="37"/>
        <v>0</v>
      </c>
      <c r="AB258" s="101">
        <v>0</v>
      </c>
      <c r="AC258" s="67">
        <f t="shared" si="38"/>
        <v>0</v>
      </c>
      <c r="AD258" s="66">
        <v>0</v>
      </c>
      <c r="AE258" s="73">
        <f t="shared" si="39"/>
        <v>0</v>
      </c>
    </row>
    <row r="259" spans="2:31" x14ac:dyDescent="0.25">
      <c r="B259" s="72" t="s">
        <v>16990</v>
      </c>
      <c r="C259" s="64" t="s">
        <v>36</v>
      </c>
      <c r="D259" s="64" t="s">
        <v>37</v>
      </c>
      <c r="E259" s="64" t="s">
        <v>38</v>
      </c>
      <c r="F259" s="64" t="s">
        <v>102</v>
      </c>
      <c r="G259" s="64" t="s">
        <v>1029</v>
      </c>
      <c r="H259" s="64" t="s">
        <v>781</v>
      </c>
      <c r="I259" s="65">
        <v>41156</v>
      </c>
      <c r="J259" s="65">
        <v>41730</v>
      </c>
      <c r="K259" s="112" t="s">
        <v>1</v>
      </c>
      <c r="L259" s="101">
        <v>30</v>
      </c>
      <c r="M259" s="67">
        <f t="shared" si="30"/>
        <v>1.0197737572675745E-8</v>
      </c>
      <c r="N259" s="66">
        <v>7.3909740270000004</v>
      </c>
      <c r="O259" s="73">
        <f t="shared" si="31"/>
        <v>1.4321996320749293E-7</v>
      </c>
      <c r="P259" s="98">
        <v>0</v>
      </c>
      <c r="Q259" s="67">
        <f t="shared" si="32"/>
        <v>0</v>
      </c>
      <c r="R259" s="66">
        <v>0.19097402699999999</v>
      </c>
      <c r="S259" s="105">
        <f t="shared" si="33"/>
        <v>5.4717395342022588E-9</v>
      </c>
      <c r="T259" s="101">
        <v>0</v>
      </c>
      <c r="U259" s="67">
        <f t="shared" si="34"/>
        <v>0</v>
      </c>
      <c r="V259" s="66">
        <v>0.19097402699999999</v>
      </c>
      <c r="W259" s="73">
        <f t="shared" si="35"/>
        <v>1.0198136847616212E-8</v>
      </c>
      <c r="X259" s="98">
        <v>0</v>
      </c>
      <c r="Y259" s="67">
        <f t="shared" si="36"/>
        <v>0</v>
      </c>
      <c r="Z259" s="66">
        <v>0.19097402699999999</v>
      </c>
      <c r="AA259" s="105">
        <f t="shared" si="37"/>
        <v>2.4688808456092863E-8</v>
      </c>
      <c r="AB259" s="101">
        <v>0</v>
      </c>
      <c r="AC259" s="67">
        <f t="shared" si="38"/>
        <v>0</v>
      </c>
      <c r="AD259" s="66">
        <v>0</v>
      </c>
      <c r="AE259" s="73">
        <f t="shared" si="39"/>
        <v>0</v>
      </c>
    </row>
    <row r="260" spans="2:31" x14ac:dyDescent="0.25">
      <c r="B260" s="72" t="s">
        <v>161</v>
      </c>
      <c r="C260" s="64" t="s">
        <v>162</v>
      </c>
      <c r="D260" s="64" t="s">
        <v>37</v>
      </c>
      <c r="E260" s="64" t="s">
        <v>163</v>
      </c>
      <c r="F260" s="64" t="s">
        <v>164</v>
      </c>
      <c r="G260" s="64" t="s">
        <v>1087</v>
      </c>
      <c r="H260" s="64" t="s">
        <v>905</v>
      </c>
      <c r="I260" s="65">
        <v>40079</v>
      </c>
      <c r="J260" s="65">
        <v>40224</v>
      </c>
      <c r="K260" s="112" t="s">
        <v>1</v>
      </c>
      <c r="L260" s="101">
        <v>0</v>
      </c>
      <c r="M260" s="67">
        <f t="shared" ref="M260:M323" si="40">L260/$L$350</f>
        <v>0</v>
      </c>
      <c r="N260" s="66">
        <v>7.3243574999999996</v>
      </c>
      <c r="O260" s="73">
        <f t="shared" ref="O260:O323" si="41">N260/$N$350</f>
        <v>1.4192908916151503E-7</v>
      </c>
      <c r="P260" s="98">
        <v>0</v>
      </c>
      <c r="Q260" s="67">
        <f t="shared" ref="Q260:Q323" si="42">P260/$P$350</f>
        <v>0</v>
      </c>
      <c r="R260" s="66">
        <v>0</v>
      </c>
      <c r="S260" s="105">
        <f t="shared" ref="S260:S323" si="43">R260/$R$350</f>
        <v>0</v>
      </c>
      <c r="T260" s="101">
        <v>0</v>
      </c>
      <c r="U260" s="67">
        <f t="shared" ref="U260:U323" si="44">T260/$T$350</f>
        <v>0</v>
      </c>
      <c r="V260" s="66">
        <v>0</v>
      </c>
      <c r="W260" s="73">
        <f t="shared" ref="W260:W323" si="45">V260/$V$350</f>
        <v>0</v>
      </c>
      <c r="X260" s="98">
        <v>0</v>
      </c>
      <c r="Y260" s="67">
        <f t="shared" ref="Y260:Y323" si="46">X260/$X$350</f>
        <v>0</v>
      </c>
      <c r="Z260" s="66">
        <v>0</v>
      </c>
      <c r="AA260" s="105">
        <f t="shared" ref="AA260:AA323" si="47">Z260/$Z$350</f>
        <v>0</v>
      </c>
      <c r="AB260" s="101">
        <v>0</v>
      </c>
      <c r="AC260" s="67">
        <f t="shared" ref="AC260:AC323" si="48">AB260/$AB$350</f>
        <v>0</v>
      </c>
      <c r="AD260" s="66">
        <v>0</v>
      </c>
      <c r="AE260" s="73">
        <f t="shared" ref="AE260:AE323" si="49">AD260/$AD$350</f>
        <v>0</v>
      </c>
    </row>
    <row r="261" spans="2:31" x14ac:dyDescent="0.25">
      <c r="B261" s="72" t="s">
        <v>554</v>
      </c>
      <c r="C261" s="64" t="s">
        <v>555</v>
      </c>
      <c r="D261" s="64" t="s">
        <v>37</v>
      </c>
      <c r="E261" s="64" t="s">
        <v>556</v>
      </c>
      <c r="F261" s="64" t="s">
        <v>104</v>
      </c>
      <c r="G261" s="64" t="s">
        <v>1032</v>
      </c>
      <c r="H261" s="64" t="s">
        <v>792</v>
      </c>
      <c r="I261" s="65">
        <v>40455</v>
      </c>
      <c r="J261" s="65">
        <v>40940</v>
      </c>
      <c r="K261" s="112" t="s">
        <v>1</v>
      </c>
      <c r="L261" s="101">
        <v>0</v>
      </c>
      <c r="M261" s="67">
        <f t="shared" si="40"/>
        <v>0</v>
      </c>
      <c r="N261" s="66">
        <v>6.6667059999999996</v>
      </c>
      <c r="O261" s="73">
        <f t="shared" si="41"/>
        <v>1.2918532585112172E-7</v>
      </c>
      <c r="P261" s="98">
        <v>0</v>
      </c>
      <c r="Q261" s="67">
        <f t="shared" si="42"/>
        <v>0</v>
      </c>
      <c r="R261" s="66">
        <v>6.6667059999999996</v>
      </c>
      <c r="S261" s="105">
        <f t="shared" si="43"/>
        <v>1.9101277464868771E-7</v>
      </c>
      <c r="T261" s="101">
        <v>0</v>
      </c>
      <c r="U261" s="67">
        <f t="shared" si="44"/>
        <v>0</v>
      </c>
      <c r="V261" s="66">
        <v>0</v>
      </c>
      <c r="W261" s="73">
        <f t="shared" si="45"/>
        <v>0</v>
      </c>
      <c r="X261" s="98">
        <v>0</v>
      </c>
      <c r="Y261" s="67">
        <f t="shared" si="46"/>
        <v>0</v>
      </c>
      <c r="Z261" s="66">
        <v>0</v>
      </c>
      <c r="AA261" s="105">
        <f t="shared" si="47"/>
        <v>0</v>
      </c>
      <c r="AB261" s="101">
        <v>0</v>
      </c>
      <c r="AC261" s="67">
        <f t="shared" si="48"/>
        <v>0</v>
      </c>
      <c r="AD261" s="66">
        <v>0</v>
      </c>
      <c r="AE261" s="73">
        <f t="shared" si="49"/>
        <v>0</v>
      </c>
    </row>
    <row r="262" spans="2:31" x14ac:dyDescent="0.25">
      <c r="B262" s="72" t="s">
        <v>993</v>
      </c>
      <c r="C262" s="64" t="s">
        <v>994</v>
      </c>
      <c r="D262" s="64" t="s">
        <v>37</v>
      </c>
      <c r="E262" s="64" t="s">
        <v>38</v>
      </c>
      <c r="F262" s="64" t="s">
        <v>995</v>
      </c>
      <c r="G262" s="64" t="s">
        <v>1103</v>
      </c>
      <c r="H262" s="64" t="s">
        <v>807</v>
      </c>
      <c r="I262" s="65">
        <v>40918</v>
      </c>
      <c r="J262" s="65">
        <v>40933</v>
      </c>
      <c r="K262" s="112" t="s">
        <v>1</v>
      </c>
      <c r="L262" s="101">
        <v>1100</v>
      </c>
      <c r="M262" s="67">
        <f t="shared" si="40"/>
        <v>3.7391704433144397E-7</v>
      </c>
      <c r="N262" s="66">
        <v>6.6593999999999998</v>
      </c>
      <c r="O262" s="73">
        <f t="shared" si="41"/>
        <v>1.2904375248780432E-7</v>
      </c>
      <c r="P262" s="98">
        <v>1100</v>
      </c>
      <c r="Q262" s="67">
        <f t="shared" si="42"/>
        <v>4.0509705209724621E-7</v>
      </c>
      <c r="R262" s="66">
        <v>6.6593999999999998</v>
      </c>
      <c r="S262" s="105">
        <f t="shared" si="43"/>
        <v>1.9080344498399525E-7</v>
      </c>
      <c r="T262" s="101">
        <v>1100</v>
      </c>
      <c r="U262" s="67">
        <f t="shared" si="44"/>
        <v>4.8184526942936479E-7</v>
      </c>
      <c r="V262" s="66">
        <v>6.6593999999999998</v>
      </c>
      <c r="W262" s="73">
        <f t="shared" si="45"/>
        <v>3.5561627719676983E-7</v>
      </c>
      <c r="X262" s="98">
        <v>1100</v>
      </c>
      <c r="Y262" s="67">
        <f t="shared" si="46"/>
        <v>6.2497459130289135E-7</v>
      </c>
      <c r="Z262" s="66">
        <v>6.6593999999999998</v>
      </c>
      <c r="AA262" s="105">
        <f t="shared" si="47"/>
        <v>8.6091629115882238E-7</v>
      </c>
      <c r="AB262" s="101">
        <v>0</v>
      </c>
      <c r="AC262" s="67">
        <f t="shared" si="48"/>
        <v>0</v>
      </c>
      <c r="AD262" s="66">
        <v>0</v>
      </c>
      <c r="AE262" s="73">
        <f t="shared" si="49"/>
        <v>0</v>
      </c>
    </row>
    <row r="263" spans="2:31" x14ac:dyDescent="0.25">
      <c r="B263" s="72" t="s">
        <v>659</v>
      </c>
      <c r="C263" s="64" t="s">
        <v>660</v>
      </c>
      <c r="D263" s="64" t="s">
        <v>37</v>
      </c>
      <c r="E263" s="64" t="s">
        <v>661</v>
      </c>
      <c r="F263" s="64" t="s">
        <v>334</v>
      </c>
      <c r="G263" s="64" t="s">
        <v>427</v>
      </c>
      <c r="H263" s="64" t="s">
        <v>773</v>
      </c>
      <c r="I263" s="65">
        <v>40017</v>
      </c>
      <c r="J263" s="65">
        <v>41689</v>
      </c>
      <c r="K263" s="112" t="s">
        <v>1</v>
      </c>
      <c r="L263" s="101">
        <v>0</v>
      </c>
      <c r="M263" s="67">
        <f t="shared" si="40"/>
        <v>0</v>
      </c>
      <c r="N263" s="66">
        <v>6.4581840000000001</v>
      </c>
      <c r="O263" s="73">
        <f t="shared" si="41"/>
        <v>1.2514465231352645E-7</v>
      </c>
      <c r="P263" s="98">
        <v>0</v>
      </c>
      <c r="Q263" s="67">
        <f t="shared" si="42"/>
        <v>0</v>
      </c>
      <c r="R263" s="66">
        <v>6.4581840000000001</v>
      </c>
      <c r="S263" s="105">
        <f t="shared" si="43"/>
        <v>1.8503825502905944E-7</v>
      </c>
      <c r="T263" s="101">
        <v>0</v>
      </c>
      <c r="U263" s="67">
        <f t="shared" si="44"/>
        <v>0</v>
      </c>
      <c r="V263" s="66">
        <v>2.3973840000000002</v>
      </c>
      <c r="W263" s="73">
        <f t="shared" si="45"/>
        <v>1.2802185979083715E-7</v>
      </c>
      <c r="X263" s="98">
        <v>0</v>
      </c>
      <c r="Y263" s="67">
        <f t="shared" si="46"/>
        <v>0</v>
      </c>
      <c r="Z263" s="66">
        <v>2.3973840000000002</v>
      </c>
      <c r="AA263" s="105">
        <f t="shared" si="47"/>
        <v>3.099298648171761E-7</v>
      </c>
      <c r="AB263" s="101">
        <v>0</v>
      </c>
      <c r="AC263" s="67">
        <f t="shared" si="48"/>
        <v>0</v>
      </c>
      <c r="AD263" s="66">
        <v>0</v>
      </c>
      <c r="AE263" s="73">
        <f t="shared" si="49"/>
        <v>0</v>
      </c>
    </row>
    <row r="264" spans="2:31" x14ac:dyDescent="0.25">
      <c r="B264" s="72" t="s">
        <v>17145</v>
      </c>
      <c r="C264" s="64" t="s">
        <v>40</v>
      </c>
      <c r="D264" s="64" t="s">
        <v>37</v>
      </c>
      <c r="E264" s="64" t="s">
        <v>17146</v>
      </c>
      <c r="F264" s="64" t="s">
        <v>17059</v>
      </c>
      <c r="G264" s="64" t="s">
        <v>1045</v>
      </c>
      <c r="H264" s="64" t="s">
        <v>779</v>
      </c>
      <c r="I264" s="65">
        <v>38867</v>
      </c>
      <c r="J264" s="65">
        <v>39553</v>
      </c>
      <c r="K264" s="112" t="s">
        <v>1</v>
      </c>
      <c r="L264" s="101">
        <v>1000</v>
      </c>
      <c r="M264" s="67">
        <f t="shared" si="40"/>
        <v>3.3992458575585816E-7</v>
      </c>
      <c r="N264" s="66">
        <v>6.0630810000000004</v>
      </c>
      <c r="O264" s="73">
        <f t="shared" si="41"/>
        <v>1.1748847101503276E-7</v>
      </c>
      <c r="P264" s="98">
        <v>1000</v>
      </c>
      <c r="Q264" s="67">
        <f t="shared" si="42"/>
        <v>3.6827004736113288E-7</v>
      </c>
      <c r="R264" s="66">
        <v>6.0630810000000004</v>
      </c>
      <c r="S264" s="105">
        <f t="shared" si="43"/>
        <v>1.7371786377406476E-7</v>
      </c>
      <c r="T264" s="101">
        <v>1000</v>
      </c>
      <c r="U264" s="67">
        <f t="shared" si="44"/>
        <v>4.3804115402669522E-7</v>
      </c>
      <c r="V264" s="66">
        <v>6.0630810000000004</v>
      </c>
      <c r="W264" s="73">
        <f t="shared" si="45"/>
        <v>3.2377245601142272E-7</v>
      </c>
      <c r="X264" s="98">
        <v>1000</v>
      </c>
      <c r="Y264" s="67">
        <f t="shared" si="46"/>
        <v>5.6815871936626487E-7</v>
      </c>
      <c r="Z264" s="66">
        <v>6.0630810000000004</v>
      </c>
      <c r="AA264" s="105">
        <f t="shared" si="47"/>
        <v>7.8382515054141889E-7</v>
      </c>
      <c r="AB264" s="101">
        <v>0</v>
      </c>
      <c r="AC264" s="67">
        <f t="shared" si="48"/>
        <v>0</v>
      </c>
      <c r="AD264" s="66">
        <v>0</v>
      </c>
      <c r="AE264" s="73">
        <f t="shared" si="49"/>
        <v>0</v>
      </c>
    </row>
    <row r="265" spans="2:31" x14ac:dyDescent="0.25">
      <c r="B265" s="72" t="s">
        <v>17120</v>
      </c>
      <c r="C265" s="64" t="s">
        <v>673</v>
      </c>
      <c r="D265" s="64" t="s">
        <v>318</v>
      </c>
      <c r="E265" s="64" t="s">
        <v>17121</v>
      </c>
      <c r="F265" s="64" t="s">
        <v>56</v>
      </c>
      <c r="G265" s="64" t="s">
        <v>455</v>
      </c>
      <c r="H265" s="64" t="s">
        <v>775</v>
      </c>
      <c r="I265" s="65">
        <v>41962</v>
      </c>
      <c r="J265" s="65">
        <v>41962</v>
      </c>
      <c r="K265" s="112" t="s">
        <v>1</v>
      </c>
      <c r="L265" s="101">
        <v>0</v>
      </c>
      <c r="M265" s="67">
        <f t="shared" si="40"/>
        <v>0</v>
      </c>
      <c r="N265" s="66">
        <v>5.9325299999999999</v>
      </c>
      <c r="O265" s="73">
        <f t="shared" si="41"/>
        <v>1.1495869491943324E-7</v>
      </c>
      <c r="P265" s="98">
        <v>0</v>
      </c>
      <c r="Q265" s="67">
        <f t="shared" si="42"/>
        <v>0</v>
      </c>
      <c r="R265" s="66">
        <v>5.9325299999999999</v>
      </c>
      <c r="S265" s="105">
        <f t="shared" si="43"/>
        <v>1.6997734953162467E-7</v>
      </c>
      <c r="T265" s="101">
        <v>0</v>
      </c>
      <c r="U265" s="67">
        <f t="shared" si="44"/>
        <v>0</v>
      </c>
      <c r="V265" s="66">
        <v>5.9325299999999999</v>
      </c>
      <c r="W265" s="73">
        <f t="shared" si="45"/>
        <v>3.1680094797701785E-7</v>
      </c>
      <c r="X265" s="98">
        <v>0</v>
      </c>
      <c r="Y265" s="67">
        <f t="shared" si="46"/>
        <v>0</v>
      </c>
      <c r="Z265" s="66">
        <v>0</v>
      </c>
      <c r="AA265" s="105">
        <f t="shared" si="47"/>
        <v>0</v>
      </c>
      <c r="AB265" s="101">
        <v>0</v>
      </c>
      <c r="AC265" s="67">
        <f t="shared" si="48"/>
        <v>0</v>
      </c>
      <c r="AD265" s="66">
        <v>5.9325299999999999</v>
      </c>
      <c r="AE265" s="73">
        <f t="shared" si="49"/>
        <v>5.3975675762954458E-7</v>
      </c>
    </row>
    <row r="266" spans="2:31" x14ac:dyDescent="0.25">
      <c r="B266" s="72" t="s">
        <v>17139</v>
      </c>
      <c r="C266" s="64" t="s">
        <v>17140</v>
      </c>
      <c r="D266" s="64" t="s">
        <v>37</v>
      </c>
      <c r="E266" s="64" t="s">
        <v>17141</v>
      </c>
      <c r="F266" s="64" t="s">
        <v>1045</v>
      </c>
      <c r="G266" s="64" t="s">
        <v>1045</v>
      </c>
      <c r="H266" s="64" t="s">
        <v>779</v>
      </c>
      <c r="I266" s="65">
        <v>39583</v>
      </c>
      <c r="J266" s="65">
        <v>40161</v>
      </c>
      <c r="K266" s="112" t="s">
        <v>1</v>
      </c>
      <c r="L266" s="101">
        <v>1000</v>
      </c>
      <c r="M266" s="67">
        <f t="shared" si="40"/>
        <v>3.3992458575585816E-7</v>
      </c>
      <c r="N266" s="66">
        <v>5.9026500000000004</v>
      </c>
      <c r="O266" s="73">
        <f t="shared" si="41"/>
        <v>1.143796897050993E-7</v>
      </c>
      <c r="P266" s="98">
        <v>1000</v>
      </c>
      <c r="Q266" s="67">
        <f t="shared" si="42"/>
        <v>3.6827004736113288E-7</v>
      </c>
      <c r="R266" s="66">
        <v>5.9026500000000004</v>
      </c>
      <c r="S266" s="105">
        <f t="shared" si="43"/>
        <v>1.6912123532672308E-7</v>
      </c>
      <c r="T266" s="101">
        <v>1000</v>
      </c>
      <c r="U266" s="67">
        <f t="shared" si="44"/>
        <v>4.3804115402669522E-7</v>
      </c>
      <c r="V266" s="66">
        <v>5.9026500000000004</v>
      </c>
      <c r="W266" s="73">
        <f t="shared" si="45"/>
        <v>3.1520533660622783E-7</v>
      </c>
      <c r="X266" s="98">
        <v>1000</v>
      </c>
      <c r="Y266" s="67">
        <f t="shared" si="46"/>
        <v>5.6815871936626487E-7</v>
      </c>
      <c r="Z266" s="66">
        <v>5.9026500000000004</v>
      </c>
      <c r="AA266" s="105">
        <f t="shared" si="47"/>
        <v>7.6308489443622905E-7</v>
      </c>
      <c r="AB266" s="101">
        <v>0</v>
      </c>
      <c r="AC266" s="67">
        <f t="shared" si="48"/>
        <v>0</v>
      </c>
      <c r="AD266" s="66">
        <v>0</v>
      </c>
      <c r="AE266" s="73">
        <f t="shared" si="49"/>
        <v>0</v>
      </c>
    </row>
    <row r="267" spans="2:31" x14ac:dyDescent="0.25">
      <c r="B267" s="72" t="s">
        <v>241</v>
      </c>
      <c r="C267" s="64" t="s">
        <v>242</v>
      </c>
      <c r="D267" s="64" t="s">
        <v>37</v>
      </c>
      <c r="E267" s="64" t="s">
        <v>243</v>
      </c>
      <c r="F267" s="64" t="s">
        <v>244</v>
      </c>
      <c r="G267" s="64" t="s">
        <v>1133</v>
      </c>
      <c r="H267" s="64" t="s">
        <v>813</v>
      </c>
      <c r="I267" s="65">
        <v>38735</v>
      </c>
      <c r="J267" s="65">
        <v>39118</v>
      </c>
      <c r="K267" s="112" t="s">
        <v>1</v>
      </c>
      <c r="L267" s="101">
        <v>1085</v>
      </c>
      <c r="M267" s="67">
        <f t="shared" si="40"/>
        <v>3.6881817554510608E-7</v>
      </c>
      <c r="N267" s="66">
        <v>5.7947680000000004</v>
      </c>
      <c r="O267" s="73">
        <f t="shared" si="41"/>
        <v>1.1228918634054853E-7</v>
      </c>
      <c r="P267" s="98">
        <v>1085</v>
      </c>
      <c r="Q267" s="67">
        <f t="shared" si="42"/>
        <v>3.995730013868292E-7</v>
      </c>
      <c r="R267" s="66">
        <v>5.7947680000000004</v>
      </c>
      <c r="S267" s="105">
        <f t="shared" si="43"/>
        <v>1.6603022754047154E-7</v>
      </c>
      <c r="T267" s="101">
        <v>0</v>
      </c>
      <c r="U267" s="67">
        <f t="shared" si="44"/>
        <v>0</v>
      </c>
      <c r="V267" s="66">
        <v>0</v>
      </c>
      <c r="W267" s="73">
        <f t="shared" si="45"/>
        <v>0</v>
      </c>
      <c r="X267" s="98">
        <v>0</v>
      </c>
      <c r="Y267" s="67">
        <f t="shared" si="46"/>
        <v>0</v>
      </c>
      <c r="Z267" s="66">
        <v>0</v>
      </c>
      <c r="AA267" s="105">
        <f t="shared" si="47"/>
        <v>0</v>
      </c>
      <c r="AB267" s="101">
        <v>0</v>
      </c>
      <c r="AC267" s="67">
        <f t="shared" si="48"/>
        <v>0</v>
      </c>
      <c r="AD267" s="66">
        <v>0</v>
      </c>
      <c r="AE267" s="73">
        <f t="shared" si="49"/>
        <v>0</v>
      </c>
    </row>
    <row r="268" spans="2:31" x14ac:dyDescent="0.25">
      <c r="B268" s="72" t="s">
        <v>225</v>
      </c>
      <c r="C268" s="64" t="s">
        <v>226</v>
      </c>
      <c r="D268" s="64" t="s">
        <v>37</v>
      </c>
      <c r="E268" s="64" t="s">
        <v>227</v>
      </c>
      <c r="F268" s="64" t="s">
        <v>228</v>
      </c>
      <c r="G268" s="64" t="s">
        <v>1082</v>
      </c>
      <c r="H268" s="64" t="s">
        <v>867</v>
      </c>
      <c r="I268" s="65">
        <v>38793</v>
      </c>
      <c r="J268" s="65">
        <v>41746</v>
      </c>
      <c r="K268" s="112" t="s">
        <v>1</v>
      </c>
      <c r="L268" s="101">
        <v>370</v>
      </c>
      <c r="M268" s="67">
        <f t="shared" si="40"/>
        <v>1.2577209672966751E-7</v>
      </c>
      <c r="N268" s="66">
        <v>5.7683224080000004</v>
      </c>
      <c r="O268" s="73">
        <f t="shared" si="41"/>
        <v>1.1177673200105227E-7</v>
      </c>
      <c r="P268" s="98">
        <v>370</v>
      </c>
      <c r="Q268" s="67">
        <f t="shared" si="42"/>
        <v>1.3625991752361917E-7</v>
      </c>
      <c r="R268" s="66">
        <v>5.7683224080000004</v>
      </c>
      <c r="S268" s="105">
        <f t="shared" si="43"/>
        <v>1.6527251512520273E-7</v>
      </c>
      <c r="T268" s="101">
        <v>370</v>
      </c>
      <c r="U268" s="67">
        <f t="shared" si="44"/>
        <v>1.6207522698987724E-7</v>
      </c>
      <c r="V268" s="66">
        <v>5.7683224080000004</v>
      </c>
      <c r="W268" s="73">
        <f t="shared" si="45"/>
        <v>3.0803215611071073E-7</v>
      </c>
      <c r="X268" s="98">
        <v>370</v>
      </c>
      <c r="Y268" s="67">
        <f t="shared" si="46"/>
        <v>2.1021872616551802E-7</v>
      </c>
      <c r="Z268" s="66">
        <v>5.7683224080000004</v>
      </c>
      <c r="AA268" s="105">
        <f t="shared" si="47"/>
        <v>7.4571924403154758E-7</v>
      </c>
      <c r="AB268" s="101">
        <v>0</v>
      </c>
      <c r="AC268" s="67">
        <f t="shared" si="48"/>
        <v>0</v>
      </c>
      <c r="AD268" s="66">
        <v>0</v>
      </c>
      <c r="AE268" s="73">
        <f t="shared" si="49"/>
        <v>0</v>
      </c>
    </row>
    <row r="269" spans="2:31" x14ac:dyDescent="0.25">
      <c r="B269" s="72" t="s">
        <v>1155</v>
      </c>
      <c r="C269" s="64" t="s">
        <v>1156</v>
      </c>
      <c r="D269" s="64" t="s">
        <v>59</v>
      </c>
      <c r="E269" s="64" t="s">
        <v>1157</v>
      </c>
      <c r="F269" s="64" t="s">
        <v>638</v>
      </c>
      <c r="G269" s="64" t="s">
        <v>448</v>
      </c>
      <c r="H269" s="64" t="s">
        <v>784</v>
      </c>
      <c r="I269" s="65">
        <v>40688</v>
      </c>
      <c r="J269" s="65">
        <v>40688</v>
      </c>
      <c r="K269" s="112" t="s">
        <v>1</v>
      </c>
      <c r="L269" s="101">
        <v>200</v>
      </c>
      <c r="M269" s="67">
        <f t="shared" si="40"/>
        <v>6.7984917151171637E-8</v>
      </c>
      <c r="N269" s="66">
        <v>5.64</v>
      </c>
      <c r="O269" s="73">
        <f t="shared" si="41"/>
        <v>1.0929014085821791E-7</v>
      </c>
      <c r="P269" s="98">
        <v>200</v>
      </c>
      <c r="Q269" s="67">
        <f t="shared" si="42"/>
        <v>7.3654009472226584E-8</v>
      </c>
      <c r="R269" s="66">
        <v>5.64</v>
      </c>
      <c r="S269" s="105">
        <f t="shared" si="43"/>
        <v>1.6159585393725157E-7</v>
      </c>
      <c r="T269" s="101">
        <v>0</v>
      </c>
      <c r="U269" s="67">
        <f t="shared" si="44"/>
        <v>0</v>
      </c>
      <c r="V269" s="66">
        <v>0</v>
      </c>
      <c r="W269" s="73">
        <f t="shared" si="45"/>
        <v>0</v>
      </c>
      <c r="X269" s="98">
        <v>0</v>
      </c>
      <c r="Y269" s="67">
        <f t="shared" si="46"/>
        <v>0</v>
      </c>
      <c r="Z269" s="66">
        <v>0</v>
      </c>
      <c r="AA269" s="105">
        <f t="shared" si="47"/>
        <v>0</v>
      </c>
      <c r="AB269" s="101">
        <v>0</v>
      </c>
      <c r="AC269" s="67">
        <f t="shared" si="48"/>
        <v>0</v>
      </c>
      <c r="AD269" s="66">
        <v>0</v>
      </c>
      <c r="AE269" s="73">
        <f t="shared" si="49"/>
        <v>0</v>
      </c>
    </row>
    <row r="270" spans="2:31" x14ac:dyDescent="0.25">
      <c r="B270" s="72" t="s">
        <v>392</v>
      </c>
      <c r="C270" s="64" t="s">
        <v>118</v>
      </c>
      <c r="D270" s="64" t="s">
        <v>37</v>
      </c>
      <c r="E270" s="64" t="s">
        <v>393</v>
      </c>
      <c r="F270" s="64" t="s">
        <v>181</v>
      </c>
      <c r="G270" s="64" t="s">
        <v>132</v>
      </c>
      <c r="H270" s="64" t="s">
        <v>793</v>
      </c>
      <c r="I270" s="65">
        <v>40322</v>
      </c>
      <c r="J270" s="65">
        <v>40869</v>
      </c>
      <c r="K270" s="112" t="s">
        <v>1</v>
      </c>
      <c r="L270" s="101">
        <v>0</v>
      </c>
      <c r="M270" s="67">
        <f t="shared" si="40"/>
        <v>0</v>
      </c>
      <c r="N270" s="66">
        <v>5.6345625000000004</v>
      </c>
      <c r="O270" s="73">
        <f t="shared" si="41"/>
        <v>1.0918477469848094E-7</v>
      </c>
      <c r="P270" s="98">
        <v>0</v>
      </c>
      <c r="Q270" s="67">
        <f t="shared" si="42"/>
        <v>0</v>
      </c>
      <c r="R270" s="66">
        <v>0</v>
      </c>
      <c r="S270" s="105">
        <f t="shared" si="43"/>
        <v>0</v>
      </c>
      <c r="T270" s="101">
        <v>0</v>
      </c>
      <c r="U270" s="67">
        <f t="shared" si="44"/>
        <v>0</v>
      </c>
      <c r="V270" s="66">
        <v>0</v>
      </c>
      <c r="W270" s="73">
        <f t="shared" si="45"/>
        <v>0</v>
      </c>
      <c r="X270" s="98">
        <v>0</v>
      </c>
      <c r="Y270" s="67">
        <f t="shared" si="46"/>
        <v>0</v>
      </c>
      <c r="Z270" s="66">
        <v>0</v>
      </c>
      <c r="AA270" s="105">
        <f t="shared" si="47"/>
        <v>0</v>
      </c>
      <c r="AB270" s="101">
        <v>0</v>
      </c>
      <c r="AC270" s="67">
        <f t="shared" si="48"/>
        <v>0</v>
      </c>
      <c r="AD270" s="66">
        <v>0</v>
      </c>
      <c r="AE270" s="73">
        <f t="shared" si="49"/>
        <v>0</v>
      </c>
    </row>
    <row r="271" spans="2:31" x14ac:dyDescent="0.25">
      <c r="B271" s="72" t="s">
        <v>397</v>
      </c>
      <c r="C271" s="64" t="s">
        <v>398</v>
      </c>
      <c r="D271" s="64" t="s">
        <v>37</v>
      </c>
      <c r="E271" s="64" t="s">
        <v>399</v>
      </c>
      <c r="F271" s="64" t="s">
        <v>400</v>
      </c>
      <c r="G271" s="64" t="s">
        <v>320</v>
      </c>
      <c r="H271" s="64" t="s">
        <v>784</v>
      </c>
      <c r="I271" s="65">
        <v>40932</v>
      </c>
      <c r="J271" s="65">
        <v>41359</v>
      </c>
      <c r="K271" s="112" t="s">
        <v>1</v>
      </c>
      <c r="L271" s="101">
        <v>0</v>
      </c>
      <c r="M271" s="67">
        <f t="shared" si="40"/>
        <v>0</v>
      </c>
      <c r="N271" s="66">
        <v>5.5322788349999996</v>
      </c>
      <c r="O271" s="73">
        <f t="shared" si="41"/>
        <v>1.0720275410356164E-7</v>
      </c>
      <c r="P271" s="98">
        <v>0</v>
      </c>
      <c r="Q271" s="67">
        <f t="shared" si="42"/>
        <v>0</v>
      </c>
      <c r="R271" s="66">
        <v>5.5322788349999996</v>
      </c>
      <c r="S271" s="105">
        <f t="shared" si="43"/>
        <v>1.5850945435475324E-7</v>
      </c>
      <c r="T271" s="101">
        <v>0</v>
      </c>
      <c r="U271" s="67">
        <f t="shared" si="44"/>
        <v>0</v>
      </c>
      <c r="V271" s="66">
        <v>5.5322788349999996</v>
      </c>
      <c r="W271" s="73">
        <f t="shared" si="45"/>
        <v>2.954272762887321E-7</v>
      </c>
      <c r="X271" s="98">
        <v>0</v>
      </c>
      <c r="Y271" s="67">
        <f t="shared" si="46"/>
        <v>0</v>
      </c>
      <c r="Z271" s="66">
        <v>5.5322788349999996</v>
      </c>
      <c r="AA271" s="105">
        <f t="shared" si="47"/>
        <v>7.1520391871409597E-7</v>
      </c>
      <c r="AB271" s="101">
        <v>0</v>
      </c>
      <c r="AC271" s="67">
        <f t="shared" si="48"/>
        <v>0</v>
      </c>
      <c r="AD271" s="66">
        <v>0</v>
      </c>
      <c r="AE271" s="73">
        <f t="shared" si="49"/>
        <v>0</v>
      </c>
    </row>
    <row r="272" spans="2:31" x14ac:dyDescent="0.25">
      <c r="B272" s="72" t="s">
        <v>16919</v>
      </c>
      <c r="C272" s="64" t="s">
        <v>16920</v>
      </c>
      <c r="D272" s="64" t="s">
        <v>59</v>
      </c>
      <c r="E272" s="64" t="s">
        <v>16921</v>
      </c>
      <c r="F272" s="64" t="s">
        <v>16922</v>
      </c>
      <c r="G272" s="64" t="s">
        <v>1045</v>
      </c>
      <c r="H272" s="64" t="s">
        <v>779</v>
      </c>
      <c r="I272" s="65">
        <v>40402</v>
      </c>
      <c r="J272" s="65">
        <v>40777</v>
      </c>
      <c r="K272" s="112" t="s">
        <v>1</v>
      </c>
      <c r="L272" s="101">
        <v>1710</v>
      </c>
      <c r="M272" s="67">
        <f t="shared" si="40"/>
        <v>5.8127104164251741E-7</v>
      </c>
      <c r="N272" s="66">
        <v>5.3836380000000004</v>
      </c>
      <c r="O272" s="73">
        <f t="shared" si="41"/>
        <v>1.0432243889178273E-7</v>
      </c>
      <c r="P272" s="98">
        <v>1710</v>
      </c>
      <c r="Q272" s="67">
        <f t="shared" si="42"/>
        <v>6.2974178098753721E-7</v>
      </c>
      <c r="R272" s="66">
        <v>5.3836380000000004</v>
      </c>
      <c r="S272" s="105">
        <f t="shared" si="43"/>
        <v>1.5425063473387185E-7</v>
      </c>
      <c r="T272" s="101">
        <v>990</v>
      </c>
      <c r="U272" s="67">
        <f t="shared" si="44"/>
        <v>4.3366074248642828E-7</v>
      </c>
      <c r="V272" s="66">
        <v>2.9967299999999999</v>
      </c>
      <c r="W272" s="73">
        <f t="shared" si="45"/>
        <v>1.6002732473854641E-7</v>
      </c>
      <c r="X272" s="98">
        <v>990</v>
      </c>
      <c r="Y272" s="67">
        <f t="shared" si="46"/>
        <v>5.624771321726023E-7</v>
      </c>
      <c r="Z272" s="66">
        <v>2.9967299999999999</v>
      </c>
      <c r="AA272" s="105">
        <f t="shared" si="47"/>
        <v>3.874123310214701E-7</v>
      </c>
      <c r="AB272" s="101">
        <v>0</v>
      </c>
      <c r="AC272" s="67">
        <f t="shared" si="48"/>
        <v>0</v>
      </c>
      <c r="AD272" s="66">
        <v>0</v>
      </c>
      <c r="AE272" s="73">
        <f t="shared" si="49"/>
        <v>0</v>
      </c>
    </row>
    <row r="273" spans="2:31" x14ac:dyDescent="0.25">
      <c r="B273" s="72" t="s">
        <v>16971</v>
      </c>
      <c r="C273" s="64" t="s">
        <v>16972</v>
      </c>
      <c r="D273" s="64" t="s">
        <v>37</v>
      </c>
      <c r="E273" s="64" t="s">
        <v>16973</v>
      </c>
      <c r="F273" s="64" t="s">
        <v>16974</v>
      </c>
      <c r="G273" s="64" t="s">
        <v>1037</v>
      </c>
      <c r="H273" s="64" t="s">
        <v>796</v>
      </c>
      <c r="I273" s="65">
        <v>39601</v>
      </c>
      <c r="J273" s="65">
        <v>40385</v>
      </c>
      <c r="K273" s="112" t="s">
        <v>1</v>
      </c>
      <c r="L273" s="101">
        <v>100</v>
      </c>
      <c r="M273" s="67">
        <f t="shared" si="40"/>
        <v>3.3992458575585819E-8</v>
      </c>
      <c r="N273" s="66">
        <v>5.1205749999999997</v>
      </c>
      <c r="O273" s="73">
        <f t="shared" si="41"/>
        <v>9.9224887061182477E-8</v>
      </c>
      <c r="P273" s="98">
        <v>100</v>
      </c>
      <c r="Q273" s="67">
        <f t="shared" si="42"/>
        <v>3.6827004736113292E-8</v>
      </c>
      <c r="R273" s="66">
        <v>5.1205749999999997</v>
      </c>
      <c r="S273" s="105">
        <f t="shared" si="43"/>
        <v>1.467134201728266E-7</v>
      </c>
      <c r="T273" s="101">
        <v>100</v>
      </c>
      <c r="U273" s="67">
        <f t="shared" si="44"/>
        <v>4.3804115402669524E-8</v>
      </c>
      <c r="V273" s="66">
        <v>0.30270000000000002</v>
      </c>
      <c r="W273" s="73">
        <f t="shared" si="45"/>
        <v>1.6164376236216812E-8</v>
      </c>
      <c r="X273" s="98">
        <v>100</v>
      </c>
      <c r="Y273" s="67">
        <f t="shared" si="46"/>
        <v>5.6815871936626493E-8</v>
      </c>
      <c r="Z273" s="66">
        <v>0.30270000000000002</v>
      </c>
      <c r="AA273" s="105">
        <f t="shared" si="47"/>
        <v>3.9132558689037389E-8</v>
      </c>
      <c r="AB273" s="101">
        <v>0</v>
      </c>
      <c r="AC273" s="67">
        <f t="shared" si="48"/>
        <v>0</v>
      </c>
      <c r="AD273" s="66">
        <v>0</v>
      </c>
      <c r="AE273" s="73">
        <f t="shared" si="49"/>
        <v>0</v>
      </c>
    </row>
    <row r="274" spans="2:31" x14ac:dyDescent="0.25">
      <c r="B274" s="72" t="s">
        <v>256</v>
      </c>
      <c r="C274" s="64" t="s">
        <v>257</v>
      </c>
      <c r="D274" s="64" t="s">
        <v>37</v>
      </c>
      <c r="E274" s="64" t="s">
        <v>258</v>
      </c>
      <c r="F274" s="64" t="s">
        <v>259</v>
      </c>
      <c r="G274" s="64" t="s">
        <v>259</v>
      </c>
      <c r="H274" s="64" t="s">
        <v>1024</v>
      </c>
      <c r="I274" s="65">
        <v>40315</v>
      </c>
      <c r="J274" s="65">
        <v>41759</v>
      </c>
      <c r="K274" s="112" t="s">
        <v>1</v>
      </c>
      <c r="L274" s="101">
        <v>1000</v>
      </c>
      <c r="M274" s="67">
        <f t="shared" si="40"/>
        <v>3.3992458575585816E-7</v>
      </c>
      <c r="N274" s="66">
        <v>4.9711487459999999</v>
      </c>
      <c r="O274" s="73">
        <f t="shared" si="41"/>
        <v>9.6329352247782503E-8</v>
      </c>
      <c r="P274" s="98">
        <v>1000</v>
      </c>
      <c r="Q274" s="67">
        <f t="shared" si="42"/>
        <v>3.6827004736113288E-7</v>
      </c>
      <c r="R274" s="66">
        <v>4.7457662459999996</v>
      </c>
      <c r="S274" s="105">
        <f t="shared" si="43"/>
        <v>1.3597449452286432E-7</v>
      </c>
      <c r="T274" s="101">
        <v>1000</v>
      </c>
      <c r="U274" s="67">
        <f t="shared" si="44"/>
        <v>4.3804115402669522E-7</v>
      </c>
      <c r="V274" s="66">
        <v>4.7457662459999996</v>
      </c>
      <c r="W274" s="73">
        <f t="shared" si="45"/>
        <v>2.5342699415091593E-7</v>
      </c>
      <c r="X274" s="98">
        <v>1000</v>
      </c>
      <c r="Y274" s="67">
        <f t="shared" si="46"/>
        <v>5.6815871936626487E-7</v>
      </c>
      <c r="Z274" s="66">
        <v>4.7457662459999996</v>
      </c>
      <c r="AA274" s="105">
        <f t="shared" si="47"/>
        <v>6.1352486338304462E-7</v>
      </c>
      <c r="AB274" s="101">
        <v>0</v>
      </c>
      <c r="AC274" s="67">
        <f t="shared" si="48"/>
        <v>0</v>
      </c>
      <c r="AD274" s="66">
        <v>0</v>
      </c>
      <c r="AE274" s="73">
        <f t="shared" si="49"/>
        <v>0</v>
      </c>
    </row>
    <row r="275" spans="2:31" x14ac:dyDescent="0.25">
      <c r="B275" s="72" t="s">
        <v>966</v>
      </c>
      <c r="C275" s="64" t="s">
        <v>967</v>
      </c>
      <c r="D275" s="64" t="s">
        <v>37</v>
      </c>
      <c r="E275" s="64" t="s">
        <v>968</v>
      </c>
      <c r="F275" s="64" t="s">
        <v>473</v>
      </c>
      <c r="G275" s="64" t="s">
        <v>456</v>
      </c>
      <c r="H275" s="64" t="s">
        <v>774</v>
      </c>
      <c r="I275" s="65">
        <v>38804</v>
      </c>
      <c r="J275" s="65">
        <v>39443</v>
      </c>
      <c r="K275" s="112" t="s">
        <v>1</v>
      </c>
      <c r="L275" s="101">
        <v>1000</v>
      </c>
      <c r="M275" s="67">
        <f t="shared" si="40"/>
        <v>3.3992458575585816E-7</v>
      </c>
      <c r="N275" s="66">
        <v>4.8269599999999997</v>
      </c>
      <c r="O275" s="73">
        <f t="shared" si="41"/>
        <v>9.3535308212231122E-8</v>
      </c>
      <c r="P275" s="98">
        <v>1000</v>
      </c>
      <c r="Q275" s="67">
        <f t="shared" si="42"/>
        <v>3.6827004736113288E-7</v>
      </c>
      <c r="R275" s="66">
        <v>4.8269599999999997</v>
      </c>
      <c r="S275" s="105">
        <f t="shared" si="43"/>
        <v>1.3830083743279358E-7</v>
      </c>
      <c r="T275" s="101">
        <v>1000</v>
      </c>
      <c r="U275" s="67">
        <f t="shared" si="44"/>
        <v>4.3804115402669522E-7</v>
      </c>
      <c r="V275" s="66">
        <v>4.8269599999999997</v>
      </c>
      <c r="W275" s="73">
        <f t="shared" si="45"/>
        <v>2.5776279325130194E-7</v>
      </c>
      <c r="X275" s="98">
        <v>1000</v>
      </c>
      <c r="Y275" s="67">
        <f t="shared" si="46"/>
        <v>5.6815871936626487E-7</v>
      </c>
      <c r="Z275" s="66">
        <v>4.8269599999999997</v>
      </c>
      <c r="AA275" s="105">
        <f t="shared" si="47"/>
        <v>6.240214585055695E-7</v>
      </c>
      <c r="AB275" s="101">
        <v>0</v>
      </c>
      <c r="AC275" s="67">
        <f t="shared" si="48"/>
        <v>0</v>
      </c>
      <c r="AD275" s="66">
        <v>0</v>
      </c>
      <c r="AE275" s="73">
        <f t="shared" si="49"/>
        <v>0</v>
      </c>
    </row>
    <row r="276" spans="2:31" x14ac:dyDescent="0.25">
      <c r="B276" s="72" t="s">
        <v>656</v>
      </c>
      <c r="C276" s="64" t="s">
        <v>235</v>
      </c>
      <c r="D276" s="64" t="s">
        <v>59</v>
      </c>
      <c r="E276" s="64" t="s">
        <v>657</v>
      </c>
      <c r="F276" s="64" t="s">
        <v>658</v>
      </c>
      <c r="G276" s="64" t="s">
        <v>1071</v>
      </c>
      <c r="H276" s="64" t="s">
        <v>802</v>
      </c>
      <c r="I276" s="65">
        <v>40739</v>
      </c>
      <c r="J276" s="65">
        <v>41066</v>
      </c>
      <c r="K276" s="112" t="s">
        <v>1</v>
      </c>
      <c r="L276" s="101">
        <v>1499</v>
      </c>
      <c r="M276" s="67">
        <f t="shared" si="40"/>
        <v>5.0954695404803134E-7</v>
      </c>
      <c r="N276" s="66">
        <v>4.6755041999999998</v>
      </c>
      <c r="O276" s="73">
        <f t="shared" si="41"/>
        <v>9.06004454966648E-8</v>
      </c>
      <c r="P276" s="98">
        <v>1499</v>
      </c>
      <c r="Q276" s="67">
        <f t="shared" si="42"/>
        <v>5.5203680099433817E-7</v>
      </c>
      <c r="R276" s="66">
        <v>4.6755041999999998</v>
      </c>
      <c r="S276" s="105">
        <f t="shared" si="43"/>
        <v>1.3396136414649047E-7</v>
      </c>
      <c r="T276" s="101">
        <v>1499</v>
      </c>
      <c r="U276" s="67">
        <f t="shared" si="44"/>
        <v>6.566236898860161E-7</v>
      </c>
      <c r="V276" s="66">
        <v>4.6755041999999998</v>
      </c>
      <c r="W276" s="73">
        <f t="shared" si="45"/>
        <v>2.4967495534460483E-7</v>
      </c>
      <c r="X276" s="98">
        <v>1499</v>
      </c>
      <c r="Y276" s="67">
        <f t="shared" si="46"/>
        <v>8.5166992033003112E-7</v>
      </c>
      <c r="Z276" s="66">
        <v>4.6755041999999998</v>
      </c>
      <c r="AA276" s="105">
        <f t="shared" si="47"/>
        <v>6.0444150151087138E-7</v>
      </c>
      <c r="AB276" s="101">
        <v>0</v>
      </c>
      <c r="AC276" s="67">
        <f t="shared" si="48"/>
        <v>0</v>
      </c>
      <c r="AD276" s="66">
        <v>0</v>
      </c>
      <c r="AE276" s="73">
        <f t="shared" si="49"/>
        <v>0</v>
      </c>
    </row>
    <row r="277" spans="2:31" x14ac:dyDescent="0.25">
      <c r="B277" s="72" t="s">
        <v>17085</v>
      </c>
      <c r="C277" s="64" t="s">
        <v>36</v>
      </c>
      <c r="D277" s="64" t="s">
        <v>37</v>
      </c>
      <c r="E277" s="64" t="s">
        <v>17010</v>
      </c>
      <c r="F277" s="64" t="s">
        <v>17086</v>
      </c>
      <c r="G277" s="64" t="s">
        <v>1048</v>
      </c>
      <c r="H277" s="64" t="s">
        <v>784</v>
      </c>
      <c r="I277" s="65">
        <v>40595</v>
      </c>
      <c r="J277" s="65">
        <v>40644</v>
      </c>
      <c r="K277" s="112" t="s">
        <v>1</v>
      </c>
      <c r="L277" s="101">
        <v>1000</v>
      </c>
      <c r="M277" s="67">
        <f t="shared" si="40"/>
        <v>3.3992458575585816E-7</v>
      </c>
      <c r="N277" s="66">
        <v>4.5404999999999998</v>
      </c>
      <c r="O277" s="73">
        <f t="shared" si="41"/>
        <v>8.7984376696230209E-8</v>
      </c>
      <c r="P277" s="98">
        <v>1000</v>
      </c>
      <c r="Q277" s="67">
        <f t="shared" si="42"/>
        <v>3.6827004736113288E-7</v>
      </c>
      <c r="R277" s="66">
        <v>4.5404999999999998</v>
      </c>
      <c r="S277" s="105">
        <f t="shared" si="43"/>
        <v>1.3009325794363312E-7</v>
      </c>
      <c r="T277" s="101">
        <v>1000</v>
      </c>
      <c r="U277" s="67">
        <f t="shared" si="44"/>
        <v>4.3804115402669522E-7</v>
      </c>
      <c r="V277" s="66">
        <v>4.5404999999999998</v>
      </c>
      <c r="W277" s="73">
        <f t="shared" si="45"/>
        <v>2.4246564354325215E-7</v>
      </c>
      <c r="X277" s="98">
        <v>1000</v>
      </c>
      <c r="Y277" s="67">
        <f t="shared" si="46"/>
        <v>5.6815871936626487E-7</v>
      </c>
      <c r="Z277" s="66">
        <v>4.5404999999999998</v>
      </c>
      <c r="AA277" s="105">
        <f t="shared" si="47"/>
        <v>5.8698838033556072E-7</v>
      </c>
      <c r="AB277" s="101">
        <v>0</v>
      </c>
      <c r="AC277" s="67">
        <f t="shared" si="48"/>
        <v>0</v>
      </c>
      <c r="AD277" s="66">
        <v>0</v>
      </c>
      <c r="AE277" s="73">
        <f t="shared" si="49"/>
        <v>0</v>
      </c>
    </row>
    <row r="278" spans="2:31" x14ac:dyDescent="0.25">
      <c r="B278" s="72" t="s">
        <v>302</v>
      </c>
      <c r="C278" s="64" t="s">
        <v>303</v>
      </c>
      <c r="D278" s="64" t="s">
        <v>37</v>
      </c>
      <c r="E278" s="64" t="s">
        <v>304</v>
      </c>
      <c r="F278" s="64" t="s">
        <v>305</v>
      </c>
      <c r="G278" s="64" t="s">
        <v>18</v>
      </c>
      <c r="H278" s="64" t="s">
        <v>774</v>
      </c>
      <c r="I278" s="65">
        <v>39024</v>
      </c>
      <c r="J278" s="65">
        <v>40884</v>
      </c>
      <c r="K278" s="112" t="s">
        <v>1</v>
      </c>
      <c r="L278" s="101">
        <v>1324</v>
      </c>
      <c r="M278" s="67">
        <f t="shared" si="40"/>
        <v>4.5006015154075622E-7</v>
      </c>
      <c r="N278" s="66">
        <v>4.4448580849999999</v>
      </c>
      <c r="O278" s="73">
        <f t="shared" si="41"/>
        <v>8.6131057837666444E-8</v>
      </c>
      <c r="P278" s="98">
        <v>1324</v>
      </c>
      <c r="Q278" s="67">
        <f t="shared" si="42"/>
        <v>4.8758954270613999E-7</v>
      </c>
      <c r="R278" s="66">
        <v>4.4448580849999999</v>
      </c>
      <c r="S278" s="105">
        <f t="shared" si="43"/>
        <v>1.2735294997792052E-7</v>
      </c>
      <c r="T278" s="101">
        <v>0</v>
      </c>
      <c r="U278" s="67">
        <f t="shared" si="44"/>
        <v>0</v>
      </c>
      <c r="V278" s="66">
        <v>0.909248485</v>
      </c>
      <c r="W278" s="73">
        <f t="shared" si="45"/>
        <v>4.8554458552197348E-8</v>
      </c>
      <c r="X278" s="98">
        <v>0</v>
      </c>
      <c r="Y278" s="67">
        <f t="shared" si="46"/>
        <v>0</v>
      </c>
      <c r="Z278" s="66">
        <v>0.909248485</v>
      </c>
      <c r="AA278" s="105">
        <f t="shared" si="47"/>
        <v>1.1754615032104668E-7</v>
      </c>
      <c r="AB278" s="101">
        <v>0</v>
      </c>
      <c r="AC278" s="67">
        <f t="shared" si="48"/>
        <v>0</v>
      </c>
      <c r="AD278" s="66">
        <v>0</v>
      </c>
      <c r="AE278" s="73">
        <f t="shared" si="49"/>
        <v>0</v>
      </c>
    </row>
    <row r="279" spans="2:31" x14ac:dyDescent="0.25">
      <c r="B279" s="72" t="s">
        <v>717</v>
      </c>
      <c r="C279" s="64" t="s">
        <v>718</v>
      </c>
      <c r="D279" s="64" t="s">
        <v>37</v>
      </c>
      <c r="E279" s="64" t="s">
        <v>719</v>
      </c>
      <c r="F279" s="64" t="s">
        <v>720</v>
      </c>
      <c r="G279" s="64" t="s">
        <v>1074</v>
      </c>
      <c r="H279" s="64" t="s">
        <v>849</v>
      </c>
      <c r="I279" s="65">
        <v>39034</v>
      </c>
      <c r="J279" s="65">
        <v>41709</v>
      </c>
      <c r="K279" s="112" t="s">
        <v>1</v>
      </c>
      <c r="L279" s="101">
        <v>1000</v>
      </c>
      <c r="M279" s="67">
        <f t="shared" si="40"/>
        <v>3.3992458575585816E-7</v>
      </c>
      <c r="N279" s="66">
        <v>4.3891499999999999</v>
      </c>
      <c r="O279" s="73">
        <f t="shared" si="41"/>
        <v>8.5051564139689212E-8</v>
      </c>
      <c r="P279" s="98">
        <v>1000</v>
      </c>
      <c r="Q279" s="67">
        <f t="shared" si="42"/>
        <v>3.6827004736113288E-7</v>
      </c>
      <c r="R279" s="66">
        <v>4.3891499999999999</v>
      </c>
      <c r="S279" s="105">
        <f t="shared" si="43"/>
        <v>1.2575681601217869E-7</v>
      </c>
      <c r="T279" s="101">
        <v>1000</v>
      </c>
      <c r="U279" s="67">
        <f t="shared" si="44"/>
        <v>4.3804115402669522E-7</v>
      </c>
      <c r="V279" s="66">
        <v>4.3891499999999999</v>
      </c>
      <c r="W279" s="73">
        <f t="shared" si="45"/>
        <v>2.3438345542514375E-7</v>
      </c>
      <c r="X279" s="98">
        <v>1000</v>
      </c>
      <c r="Y279" s="67">
        <f t="shared" si="46"/>
        <v>5.6815871936626487E-7</v>
      </c>
      <c r="Z279" s="66">
        <v>4.3891499999999999</v>
      </c>
      <c r="AA279" s="105">
        <f t="shared" si="47"/>
        <v>5.6742210099104208E-7</v>
      </c>
      <c r="AB279" s="101">
        <v>0</v>
      </c>
      <c r="AC279" s="67">
        <f t="shared" si="48"/>
        <v>0</v>
      </c>
      <c r="AD279" s="66">
        <v>0</v>
      </c>
      <c r="AE279" s="73">
        <f t="shared" si="49"/>
        <v>0</v>
      </c>
    </row>
    <row r="280" spans="2:31" x14ac:dyDescent="0.25">
      <c r="B280" s="72" t="s">
        <v>1134</v>
      </c>
      <c r="C280" s="64" t="s">
        <v>1022</v>
      </c>
      <c r="D280" s="64" t="s">
        <v>37</v>
      </c>
      <c r="E280" s="64" t="s">
        <v>1023</v>
      </c>
      <c r="F280" s="64" t="s">
        <v>465</v>
      </c>
      <c r="G280" s="64" t="s">
        <v>427</v>
      </c>
      <c r="H280" s="64" t="s">
        <v>773</v>
      </c>
      <c r="I280" s="65">
        <v>38743</v>
      </c>
      <c r="J280" s="65">
        <v>38978</v>
      </c>
      <c r="K280" s="112" t="s">
        <v>1</v>
      </c>
      <c r="L280" s="101">
        <v>700</v>
      </c>
      <c r="M280" s="67">
        <f t="shared" si="40"/>
        <v>2.3794721002910072E-7</v>
      </c>
      <c r="N280" s="66">
        <v>4.2378</v>
      </c>
      <c r="O280" s="73">
        <f t="shared" si="41"/>
        <v>8.2118751583148203E-8</v>
      </c>
      <c r="P280" s="98">
        <v>700</v>
      </c>
      <c r="Q280" s="67">
        <f t="shared" si="42"/>
        <v>2.5778903315279301E-7</v>
      </c>
      <c r="R280" s="66">
        <v>4.2378</v>
      </c>
      <c r="S280" s="105">
        <f t="shared" si="43"/>
        <v>1.2142037408072424E-7</v>
      </c>
      <c r="T280" s="101">
        <v>700</v>
      </c>
      <c r="U280" s="67">
        <f t="shared" si="44"/>
        <v>3.0662880781868667E-7</v>
      </c>
      <c r="V280" s="66">
        <v>4.2378</v>
      </c>
      <c r="W280" s="73">
        <f t="shared" si="45"/>
        <v>2.2630126730703533E-7</v>
      </c>
      <c r="X280" s="98">
        <v>700</v>
      </c>
      <c r="Y280" s="67">
        <f t="shared" si="46"/>
        <v>3.9771110355638546E-7</v>
      </c>
      <c r="Z280" s="66">
        <v>4.2378</v>
      </c>
      <c r="AA280" s="105">
        <f t="shared" si="47"/>
        <v>5.4785582164652333E-7</v>
      </c>
      <c r="AB280" s="101">
        <v>0</v>
      </c>
      <c r="AC280" s="67">
        <f t="shared" si="48"/>
        <v>0</v>
      </c>
      <c r="AD280" s="66">
        <v>0</v>
      </c>
      <c r="AE280" s="73">
        <f t="shared" si="49"/>
        <v>0</v>
      </c>
    </row>
    <row r="281" spans="2:31" x14ac:dyDescent="0.25">
      <c r="B281" s="72" t="s">
        <v>907</v>
      </c>
      <c r="C281" s="64" t="s">
        <v>40</v>
      </c>
      <c r="D281" s="64" t="s">
        <v>37</v>
      </c>
      <c r="E281" s="64" t="s">
        <v>908</v>
      </c>
      <c r="F281" s="64" t="s">
        <v>909</v>
      </c>
      <c r="G281" s="64" t="s">
        <v>1086</v>
      </c>
      <c r="H281" s="64" t="s">
        <v>796</v>
      </c>
      <c r="I281" s="65">
        <v>39933</v>
      </c>
      <c r="J281" s="65">
        <v>40550</v>
      </c>
      <c r="K281" s="112" t="s">
        <v>1</v>
      </c>
      <c r="L281" s="101">
        <v>500</v>
      </c>
      <c r="M281" s="67">
        <f t="shared" si="40"/>
        <v>1.6996229287792908E-7</v>
      </c>
      <c r="N281" s="66">
        <v>4.1702862500000002</v>
      </c>
      <c r="O281" s="73">
        <f t="shared" si="41"/>
        <v>8.0810491432905915E-8</v>
      </c>
      <c r="P281" s="98">
        <v>500</v>
      </c>
      <c r="Q281" s="67">
        <f t="shared" si="42"/>
        <v>1.8413502368056644E-7</v>
      </c>
      <c r="R281" s="66">
        <v>4.1702862500000002</v>
      </c>
      <c r="S281" s="105">
        <f t="shared" si="43"/>
        <v>1.1948598718644126E-7</v>
      </c>
      <c r="T281" s="101">
        <v>300</v>
      </c>
      <c r="U281" s="67">
        <f t="shared" si="44"/>
        <v>1.3141234620800858E-7</v>
      </c>
      <c r="V281" s="66">
        <v>0.90810000000000002</v>
      </c>
      <c r="W281" s="73">
        <f t="shared" si="45"/>
        <v>4.8493128708650432E-8</v>
      </c>
      <c r="X281" s="98">
        <v>300</v>
      </c>
      <c r="Y281" s="67">
        <f t="shared" si="46"/>
        <v>1.7044761580987946E-7</v>
      </c>
      <c r="Z281" s="66">
        <v>0.90810000000000002</v>
      </c>
      <c r="AA281" s="105">
        <f t="shared" si="47"/>
        <v>1.1739767606711216E-7</v>
      </c>
      <c r="AB281" s="101">
        <v>0</v>
      </c>
      <c r="AC281" s="67">
        <f t="shared" si="48"/>
        <v>0</v>
      </c>
      <c r="AD281" s="66">
        <v>0</v>
      </c>
      <c r="AE281" s="73">
        <f t="shared" si="49"/>
        <v>0</v>
      </c>
    </row>
    <row r="282" spans="2:31" x14ac:dyDescent="0.25">
      <c r="B282" s="72" t="s">
        <v>291</v>
      </c>
      <c r="C282" s="64" t="s">
        <v>292</v>
      </c>
      <c r="D282" s="64" t="s">
        <v>37</v>
      </c>
      <c r="E282" s="64" t="s">
        <v>293</v>
      </c>
      <c r="F282" s="64" t="s">
        <v>294</v>
      </c>
      <c r="G282" s="64" t="s">
        <v>1078</v>
      </c>
      <c r="H282" s="64" t="s">
        <v>774</v>
      </c>
      <c r="I282" s="65">
        <v>39211</v>
      </c>
      <c r="J282" s="65">
        <v>41078</v>
      </c>
      <c r="K282" s="112" t="s">
        <v>1</v>
      </c>
      <c r="L282" s="101">
        <v>0</v>
      </c>
      <c r="M282" s="67">
        <f t="shared" si="40"/>
        <v>0</v>
      </c>
      <c r="N282" s="66">
        <v>3.6848000000000001</v>
      </c>
      <c r="O282" s="73">
        <f t="shared" si="41"/>
        <v>7.1402892027369037E-8</v>
      </c>
      <c r="P282" s="98">
        <v>0</v>
      </c>
      <c r="Q282" s="67">
        <f t="shared" si="42"/>
        <v>0</v>
      </c>
      <c r="R282" s="66">
        <v>3.6848000000000001</v>
      </c>
      <c r="S282" s="105">
        <f t="shared" si="43"/>
        <v>1.0557595790567103E-7</v>
      </c>
      <c r="T282" s="101">
        <v>0</v>
      </c>
      <c r="U282" s="67">
        <f t="shared" si="44"/>
        <v>0</v>
      </c>
      <c r="V282" s="66">
        <v>0</v>
      </c>
      <c r="W282" s="73">
        <f t="shared" si="45"/>
        <v>0</v>
      </c>
      <c r="X282" s="98">
        <v>0</v>
      </c>
      <c r="Y282" s="67">
        <f t="shared" si="46"/>
        <v>0</v>
      </c>
      <c r="Z282" s="66">
        <v>0</v>
      </c>
      <c r="AA282" s="105">
        <f t="shared" si="47"/>
        <v>0</v>
      </c>
      <c r="AB282" s="101">
        <v>0</v>
      </c>
      <c r="AC282" s="67">
        <f t="shared" si="48"/>
        <v>0</v>
      </c>
      <c r="AD282" s="66">
        <v>0</v>
      </c>
      <c r="AE282" s="73">
        <f t="shared" si="49"/>
        <v>0</v>
      </c>
    </row>
    <row r="283" spans="2:31" x14ac:dyDescent="0.25">
      <c r="B283" s="72" t="s">
        <v>103</v>
      </c>
      <c r="C283" s="64" t="s">
        <v>36</v>
      </c>
      <c r="D283" s="64" t="s">
        <v>37</v>
      </c>
      <c r="E283" s="64" t="s">
        <v>38</v>
      </c>
      <c r="F283" s="64" t="s">
        <v>104</v>
      </c>
      <c r="G283" s="64" t="s">
        <v>1032</v>
      </c>
      <c r="H283" s="64" t="s">
        <v>792</v>
      </c>
      <c r="I283" s="65">
        <v>40736</v>
      </c>
      <c r="J283" s="65">
        <v>41913</v>
      </c>
      <c r="K283" s="112" t="s">
        <v>1</v>
      </c>
      <c r="L283" s="101">
        <v>1100</v>
      </c>
      <c r="M283" s="67">
        <f t="shared" si="40"/>
        <v>3.7391704433144397E-7</v>
      </c>
      <c r="N283" s="66">
        <v>3.6161610409999998</v>
      </c>
      <c r="O283" s="73">
        <f t="shared" si="41"/>
        <v>7.0072827932072676E-8</v>
      </c>
      <c r="P283" s="98">
        <v>1100</v>
      </c>
      <c r="Q283" s="67">
        <f t="shared" si="42"/>
        <v>4.0509705209724621E-7</v>
      </c>
      <c r="R283" s="66">
        <v>3.6161610409999998</v>
      </c>
      <c r="S283" s="105">
        <f t="shared" si="43"/>
        <v>1.0360933180762688E-7</v>
      </c>
      <c r="T283" s="101">
        <v>1100</v>
      </c>
      <c r="U283" s="67">
        <f t="shared" si="44"/>
        <v>4.8184526942936479E-7</v>
      </c>
      <c r="V283" s="66">
        <v>3.6161610409999998</v>
      </c>
      <c r="W283" s="73">
        <f t="shared" si="45"/>
        <v>1.9310534389650955E-7</v>
      </c>
      <c r="X283" s="98">
        <v>1100</v>
      </c>
      <c r="Y283" s="67">
        <f t="shared" si="46"/>
        <v>6.2497459130289135E-7</v>
      </c>
      <c r="Z283" s="66">
        <v>3.6161610409999998</v>
      </c>
      <c r="AA283" s="105">
        <f t="shared" si="47"/>
        <v>4.6749135832818965E-7</v>
      </c>
      <c r="AB283" s="101">
        <v>0</v>
      </c>
      <c r="AC283" s="67">
        <f t="shared" si="48"/>
        <v>0</v>
      </c>
      <c r="AD283" s="66">
        <v>0</v>
      </c>
      <c r="AE283" s="73">
        <f t="shared" si="49"/>
        <v>0</v>
      </c>
    </row>
    <row r="284" spans="2:31" x14ac:dyDescent="0.25">
      <c r="B284" s="72" t="s">
        <v>938</v>
      </c>
      <c r="C284" s="64" t="s">
        <v>939</v>
      </c>
      <c r="D284" s="64" t="s">
        <v>342</v>
      </c>
      <c r="E284" s="64" t="s">
        <v>940</v>
      </c>
      <c r="F284" s="64" t="s">
        <v>941</v>
      </c>
      <c r="G284" s="64" t="s">
        <v>941</v>
      </c>
      <c r="H284" s="64" t="s">
        <v>905</v>
      </c>
      <c r="I284" s="65">
        <v>40596</v>
      </c>
      <c r="J284" s="65">
        <v>41253</v>
      </c>
      <c r="K284" s="112" t="s">
        <v>1</v>
      </c>
      <c r="L284" s="101">
        <v>370</v>
      </c>
      <c r="M284" s="67">
        <f t="shared" si="40"/>
        <v>1.2577209672966751E-7</v>
      </c>
      <c r="N284" s="66">
        <v>3.3194124999999999</v>
      </c>
      <c r="O284" s="73">
        <f t="shared" si="41"/>
        <v>6.4322528314100935E-8</v>
      </c>
      <c r="P284" s="98">
        <v>370</v>
      </c>
      <c r="Q284" s="67">
        <f t="shared" si="42"/>
        <v>1.3625991752361917E-7</v>
      </c>
      <c r="R284" s="66">
        <v>3.3194124999999999</v>
      </c>
      <c r="S284" s="105">
        <f t="shared" si="43"/>
        <v>9.5106967643171472E-8</v>
      </c>
      <c r="T284" s="101">
        <v>270</v>
      </c>
      <c r="U284" s="67">
        <f t="shared" si="44"/>
        <v>1.1827111158720771E-7</v>
      </c>
      <c r="V284" s="66">
        <v>1.8154125000000001</v>
      </c>
      <c r="W284" s="73">
        <f t="shared" si="45"/>
        <v>9.6944204406775526E-8</v>
      </c>
      <c r="X284" s="98">
        <v>0</v>
      </c>
      <c r="Y284" s="67">
        <f t="shared" si="46"/>
        <v>0</v>
      </c>
      <c r="Z284" s="66">
        <v>0</v>
      </c>
      <c r="AA284" s="105">
        <f t="shared" si="47"/>
        <v>0</v>
      </c>
      <c r="AB284" s="101">
        <v>270</v>
      </c>
      <c r="AC284" s="67">
        <f t="shared" si="48"/>
        <v>5.1643114534189315E-7</v>
      </c>
      <c r="AD284" s="66">
        <v>1.8154125000000001</v>
      </c>
      <c r="AE284" s="73">
        <f t="shared" si="49"/>
        <v>1.6517087393745091E-7</v>
      </c>
    </row>
    <row r="285" spans="2:31" x14ac:dyDescent="0.25">
      <c r="B285" s="72" t="s">
        <v>17158</v>
      </c>
      <c r="C285" s="64" t="s">
        <v>17159</v>
      </c>
      <c r="D285" s="64" t="s">
        <v>37</v>
      </c>
      <c r="E285" s="64" t="s">
        <v>17160</v>
      </c>
      <c r="F285" s="64" t="s">
        <v>17161</v>
      </c>
      <c r="G285" s="64" t="s">
        <v>455</v>
      </c>
      <c r="H285" s="64" t="s">
        <v>788</v>
      </c>
      <c r="I285" s="65">
        <v>39035</v>
      </c>
      <c r="J285" s="65">
        <v>39035</v>
      </c>
      <c r="K285" s="112" t="s">
        <v>1</v>
      </c>
      <c r="L285" s="101">
        <v>1000</v>
      </c>
      <c r="M285" s="67">
        <f t="shared" si="40"/>
        <v>3.3992458575585816E-7</v>
      </c>
      <c r="N285" s="66">
        <v>3.31515</v>
      </c>
      <c r="O285" s="73">
        <f t="shared" si="41"/>
        <v>6.4239930933709414E-8</v>
      </c>
      <c r="P285" s="98">
        <v>1000</v>
      </c>
      <c r="Q285" s="67">
        <f t="shared" si="42"/>
        <v>3.6827004736113288E-7</v>
      </c>
      <c r="R285" s="66">
        <v>3.31515</v>
      </c>
      <c r="S285" s="105">
        <f t="shared" si="43"/>
        <v>9.4984839570936098E-8</v>
      </c>
      <c r="T285" s="101">
        <v>0</v>
      </c>
      <c r="U285" s="67">
        <f t="shared" si="44"/>
        <v>0</v>
      </c>
      <c r="V285" s="66">
        <v>0</v>
      </c>
      <c r="W285" s="73">
        <f t="shared" si="45"/>
        <v>0</v>
      </c>
      <c r="X285" s="98">
        <v>0</v>
      </c>
      <c r="Y285" s="67">
        <f t="shared" si="46"/>
        <v>0</v>
      </c>
      <c r="Z285" s="66">
        <v>0</v>
      </c>
      <c r="AA285" s="105">
        <f t="shared" si="47"/>
        <v>0</v>
      </c>
      <c r="AB285" s="101">
        <v>0</v>
      </c>
      <c r="AC285" s="67">
        <f t="shared" si="48"/>
        <v>0</v>
      </c>
      <c r="AD285" s="66">
        <v>0</v>
      </c>
      <c r="AE285" s="73">
        <f t="shared" si="49"/>
        <v>0</v>
      </c>
    </row>
    <row r="286" spans="2:31" x14ac:dyDescent="0.25">
      <c r="B286" s="72" t="s">
        <v>17112</v>
      </c>
      <c r="C286" s="64" t="s">
        <v>17113</v>
      </c>
      <c r="D286" s="64" t="s">
        <v>342</v>
      </c>
      <c r="E286" s="64" t="s">
        <v>17114</v>
      </c>
      <c r="F286" s="64" t="s">
        <v>17115</v>
      </c>
      <c r="G286" s="64" t="s">
        <v>1061</v>
      </c>
      <c r="H286" s="64" t="s">
        <v>797</v>
      </c>
      <c r="I286" s="65">
        <v>39525</v>
      </c>
      <c r="J286" s="65">
        <v>39829</v>
      </c>
      <c r="K286" s="112" t="s">
        <v>1</v>
      </c>
      <c r="L286" s="101">
        <v>0</v>
      </c>
      <c r="M286" s="67">
        <f t="shared" si="40"/>
        <v>0</v>
      </c>
      <c r="N286" s="66">
        <v>3.0583191749999998</v>
      </c>
      <c r="O286" s="73">
        <f t="shared" si="41"/>
        <v>5.9263144224315387E-8</v>
      </c>
      <c r="P286" s="98">
        <v>0</v>
      </c>
      <c r="Q286" s="67">
        <f t="shared" si="42"/>
        <v>0</v>
      </c>
      <c r="R286" s="66">
        <v>0.90370957500000004</v>
      </c>
      <c r="S286" s="105">
        <f t="shared" si="43"/>
        <v>2.5892858241736827E-8</v>
      </c>
      <c r="T286" s="101">
        <v>0</v>
      </c>
      <c r="U286" s="67">
        <f t="shared" si="44"/>
        <v>0</v>
      </c>
      <c r="V286" s="66">
        <v>0</v>
      </c>
      <c r="W286" s="73">
        <f t="shared" si="45"/>
        <v>0</v>
      </c>
      <c r="X286" s="98">
        <v>0</v>
      </c>
      <c r="Y286" s="67">
        <f t="shared" si="46"/>
        <v>0</v>
      </c>
      <c r="Z286" s="66">
        <v>0</v>
      </c>
      <c r="AA286" s="105">
        <f t="shared" si="47"/>
        <v>0</v>
      </c>
      <c r="AB286" s="101">
        <v>0</v>
      </c>
      <c r="AC286" s="67">
        <f t="shared" si="48"/>
        <v>0</v>
      </c>
      <c r="AD286" s="66">
        <v>0</v>
      </c>
      <c r="AE286" s="73">
        <f t="shared" si="49"/>
        <v>0</v>
      </c>
    </row>
    <row r="287" spans="2:31" x14ac:dyDescent="0.25">
      <c r="B287" s="72" t="s">
        <v>16967</v>
      </c>
      <c r="C287" s="64" t="s">
        <v>16968</v>
      </c>
      <c r="D287" s="64" t="s">
        <v>37</v>
      </c>
      <c r="E287" s="64" t="s">
        <v>16969</v>
      </c>
      <c r="F287" s="64" t="s">
        <v>16970</v>
      </c>
      <c r="G287" s="64" t="s">
        <v>16970</v>
      </c>
      <c r="H287" s="64" t="s">
        <v>953</v>
      </c>
      <c r="I287" s="65">
        <v>39129</v>
      </c>
      <c r="J287" s="65">
        <v>39129</v>
      </c>
      <c r="K287" s="112" t="s">
        <v>1</v>
      </c>
      <c r="L287" s="101">
        <v>1000</v>
      </c>
      <c r="M287" s="67">
        <f t="shared" si="40"/>
        <v>3.3992458575585816E-7</v>
      </c>
      <c r="N287" s="66">
        <v>3.0270000000000001</v>
      </c>
      <c r="O287" s="73">
        <f t="shared" si="41"/>
        <v>5.8656251130820152E-8</v>
      </c>
      <c r="P287" s="98">
        <v>1000</v>
      </c>
      <c r="Q287" s="67">
        <f t="shared" si="42"/>
        <v>3.6827004736113288E-7</v>
      </c>
      <c r="R287" s="66">
        <v>3.0270000000000001</v>
      </c>
      <c r="S287" s="105">
        <f t="shared" si="43"/>
        <v>8.6728838629088753E-8</v>
      </c>
      <c r="T287" s="101">
        <v>1000</v>
      </c>
      <c r="U287" s="67">
        <f t="shared" si="44"/>
        <v>4.3804115402669522E-7</v>
      </c>
      <c r="V287" s="66">
        <v>3.0270000000000001</v>
      </c>
      <c r="W287" s="73">
        <f t="shared" si="45"/>
        <v>1.616437623621681E-7</v>
      </c>
      <c r="X287" s="98">
        <v>1000</v>
      </c>
      <c r="Y287" s="67">
        <f t="shared" si="46"/>
        <v>5.6815871936626487E-7</v>
      </c>
      <c r="Z287" s="66">
        <v>3.0270000000000001</v>
      </c>
      <c r="AA287" s="105">
        <f t="shared" si="47"/>
        <v>3.9132558689037385E-7</v>
      </c>
      <c r="AB287" s="101">
        <v>0</v>
      </c>
      <c r="AC287" s="67">
        <f t="shared" si="48"/>
        <v>0</v>
      </c>
      <c r="AD287" s="66">
        <v>0</v>
      </c>
      <c r="AE287" s="73">
        <f t="shared" si="49"/>
        <v>0</v>
      </c>
    </row>
    <row r="288" spans="2:31" x14ac:dyDescent="0.25">
      <c r="B288" s="72" t="s">
        <v>999</v>
      </c>
      <c r="C288" s="64" t="s">
        <v>1000</v>
      </c>
      <c r="D288" s="64" t="s">
        <v>37</v>
      </c>
      <c r="E288" s="64" t="s">
        <v>1001</v>
      </c>
      <c r="F288" s="64" t="s">
        <v>965</v>
      </c>
      <c r="G288" s="64" t="s">
        <v>1098</v>
      </c>
      <c r="H288" s="64" t="s">
        <v>812</v>
      </c>
      <c r="I288" s="65">
        <v>38740</v>
      </c>
      <c r="J288" s="65">
        <v>38806</v>
      </c>
      <c r="K288" s="112" t="s">
        <v>1</v>
      </c>
      <c r="L288" s="101">
        <v>800</v>
      </c>
      <c r="M288" s="67">
        <f t="shared" si="40"/>
        <v>2.7193966860468655E-7</v>
      </c>
      <c r="N288" s="66">
        <v>2.98022177</v>
      </c>
      <c r="O288" s="73">
        <f t="shared" si="41"/>
        <v>5.774979734610417E-8</v>
      </c>
      <c r="P288" s="98">
        <v>800</v>
      </c>
      <c r="Q288" s="67">
        <f t="shared" si="42"/>
        <v>2.9461603788890634E-7</v>
      </c>
      <c r="R288" s="66">
        <v>2.8675305199999999</v>
      </c>
      <c r="S288" s="105">
        <f t="shared" si="43"/>
        <v>8.2159759409668625E-8</v>
      </c>
      <c r="T288" s="101">
        <v>800</v>
      </c>
      <c r="U288" s="67">
        <f t="shared" si="44"/>
        <v>3.5043292322135619E-7</v>
      </c>
      <c r="V288" s="66">
        <v>2.8675305199999999</v>
      </c>
      <c r="W288" s="73">
        <f t="shared" si="45"/>
        <v>1.5312798874831327E-7</v>
      </c>
      <c r="X288" s="98">
        <v>800</v>
      </c>
      <c r="Y288" s="67">
        <f t="shared" si="46"/>
        <v>4.5452697549301195E-7</v>
      </c>
      <c r="Z288" s="66">
        <v>2.8675305199999999</v>
      </c>
      <c r="AA288" s="105">
        <f t="shared" si="47"/>
        <v>3.7070963451108651E-7</v>
      </c>
      <c r="AB288" s="101">
        <v>0</v>
      </c>
      <c r="AC288" s="67">
        <f t="shared" si="48"/>
        <v>0</v>
      </c>
      <c r="AD288" s="66">
        <v>0</v>
      </c>
      <c r="AE288" s="73">
        <f t="shared" si="49"/>
        <v>0</v>
      </c>
    </row>
    <row r="289" spans="2:31" x14ac:dyDescent="0.25">
      <c r="B289" s="72" t="s">
        <v>1008</v>
      </c>
      <c r="C289" s="64" t="s">
        <v>1009</v>
      </c>
      <c r="D289" s="64" t="s">
        <v>37</v>
      </c>
      <c r="E289" s="64" t="s">
        <v>1010</v>
      </c>
      <c r="F289" s="64" t="s">
        <v>104</v>
      </c>
      <c r="G289" s="64" t="s">
        <v>1032</v>
      </c>
      <c r="H289" s="64" t="s">
        <v>792</v>
      </c>
      <c r="I289" s="65">
        <v>38748</v>
      </c>
      <c r="J289" s="65">
        <v>38804</v>
      </c>
      <c r="K289" s="112" t="s">
        <v>1</v>
      </c>
      <c r="L289" s="101">
        <v>0</v>
      </c>
      <c r="M289" s="67">
        <f t="shared" si="40"/>
        <v>0</v>
      </c>
      <c r="N289" s="66">
        <v>2.8576058</v>
      </c>
      <c r="O289" s="73">
        <f t="shared" si="41"/>
        <v>5.5373783758734127E-8</v>
      </c>
      <c r="P289" s="98">
        <v>0</v>
      </c>
      <c r="Q289" s="67">
        <f t="shared" si="42"/>
        <v>0</v>
      </c>
      <c r="R289" s="66">
        <v>2.8576058</v>
      </c>
      <c r="S289" s="105">
        <f t="shared" si="43"/>
        <v>8.1875398841674284E-8</v>
      </c>
      <c r="T289" s="101">
        <v>0</v>
      </c>
      <c r="U289" s="67">
        <f t="shared" si="44"/>
        <v>0</v>
      </c>
      <c r="V289" s="66">
        <v>0</v>
      </c>
      <c r="W289" s="73">
        <f t="shared" si="45"/>
        <v>0</v>
      </c>
      <c r="X289" s="98">
        <v>0</v>
      </c>
      <c r="Y289" s="67">
        <f t="shared" si="46"/>
        <v>0</v>
      </c>
      <c r="Z289" s="66">
        <v>0</v>
      </c>
      <c r="AA289" s="105">
        <f t="shared" si="47"/>
        <v>0</v>
      </c>
      <c r="AB289" s="101">
        <v>0</v>
      </c>
      <c r="AC289" s="67">
        <f t="shared" si="48"/>
        <v>0</v>
      </c>
      <c r="AD289" s="66">
        <v>0</v>
      </c>
      <c r="AE289" s="73">
        <f t="shared" si="49"/>
        <v>0</v>
      </c>
    </row>
    <row r="290" spans="2:31" x14ac:dyDescent="0.25">
      <c r="B290" s="72" t="s">
        <v>693</v>
      </c>
      <c r="C290" s="64" t="s">
        <v>694</v>
      </c>
      <c r="D290" s="64" t="s">
        <v>37</v>
      </c>
      <c r="E290" s="64" t="s">
        <v>695</v>
      </c>
      <c r="F290" s="64" t="s">
        <v>510</v>
      </c>
      <c r="G290" s="64" t="s">
        <v>1039</v>
      </c>
      <c r="H290" s="64" t="s">
        <v>776</v>
      </c>
      <c r="I290" s="65">
        <v>40894</v>
      </c>
      <c r="J290" s="65">
        <v>41951</v>
      </c>
      <c r="K290" s="112" t="s">
        <v>1</v>
      </c>
      <c r="L290" s="101">
        <v>0</v>
      </c>
      <c r="M290" s="67">
        <f t="shared" si="40"/>
        <v>0</v>
      </c>
      <c r="N290" s="66">
        <v>2.8392075000000001</v>
      </c>
      <c r="O290" s="73">
        <f t="shared" si="41"/>
        <v>5.5017267305090201E-8</v>
      </c>
      <c r="P290" s="98">
        <v>0</v>
      </c>
      <c r="Q290" s="67">
        <f t="shared" si="42"/>
        <v>0</v>
      </c>
      <c r="R290" s="66">
        <v>0</v>
      </c>
      <c r="S290" s="105">
        <f t="shared" si="43"/>
        <v>0</v>
      </c>
      <c r="T290" s="101">
        <v>0</v>
      </c>
      <c r="U290" s="67">
        <f t="shared" si="44"/>
        <v>0</v>
      </c>
      <c r="V290" s="66">
        <v>0</v>
      </c>
      <c r="W290" s="73">
        <f t="shared" si="45"/>
        <v>0</v>
      </c>
      <c r="X290" s="98">
        <v>0</v>
      </c>
      <c r="Y290" s="67">
        <f t="shared" si="46"/>
        <v>0</v>
      </c>
      <c r="Z290" s="66">
        <v>0</v>
      </c>
      <c r="AA290" s="105">
        <f t="shared" si="47"/>
        <v>0</v>
      </c>
      <c r="AB290" s="101">
        <v>0</v>
      </c>
      <c r="AC290" s="67">
        <f t="shared" si="48"/>
        <v>0</v>
      </c>
      <c r="AD290" s="66">
        <v>0</v>
      </c>
      <c r="AE290" s="73">
        <f t="shared" si="49"/>
        <v>0</v>
      </c>
    </row>
    <row r="291" spans="2:31" x14ac:dyDescent="0.25">
      <c r="B291" s="72" t="s">
        <v>1002</v>
      </c>
      <c r="C291" s="64" t="s">
        <v>1003</v>
      </c>
      <c r="D291" s="64" t="s">
        <v>37</v>
      </c>
      <c r="E291" s="64" t="s">
        <v>1004</v>
      </c>
      <c r="F291" s="64" t="s">
        <v>575</v>
      </c>
      <c r="G291" s="64" t="s">
        <v>1034</v>
      </c>
      <c r="H291" s="64" t="s">
        <v>795</v>
      </c>
      <c r="I291" s="65">
        <v>39545</v>
      </c>
      <c r="J291" s="65">
        <v>40870</v>
      </c>
      <c r="K291" s="112" t="s">
        <v>1</v>
      </c>
      <c r="L291" s="101">
        <v>100</v>
      </c>
      <c r="M291" s="67">
        <f t="shared" si="40"/>
        <v>3.3992458575585819E-8</v>
      </c>
      <c r="N291" s="66">
        <v>2.8202947840000001</v>
      </c>
      <c r="O291" s="73">
        <f t="shared" si="41"/>
        <v>5.4650782660471149E-8</v>
      </c>
      <c r="P291" s="98">
        <v>100</v>
      </c>
      <c r="Q291" s="67">
        <f t="shared" si="42"/>
        <v>3.6827004736113292E-8</v>
      </c>
      <c r="R291" s="66">
        <v>0.58916103399999997</v>
      </c>
      <c r="S291" s="105">
        <f t="shared" si="43"/>
        <v>1.6880492977975907E-8</v>
      </c>
      <c r="T291" s="101">
        <v>100</v>
      </c>
      <c r="U291" s="67">
        <f t="shared" si="44"/>
        <v>4.3804115402669524E-8</v>
      </c>
      <c r="V291" s="66">
        <v>0.58916103399999997</v>
      </c>
      <c r="W291" s="73">
        <f t="shared" si="45"/>
        <v>3.1461581160536913E-8</v>
      </c>
      <c r="X291" s="98">
        <v>100</v>
      </c>
      <c r="Y291" s="67">
        <f t="shared" si="46"/>
        <v>5.6815871936626493E-8</v>
      </c>
      <c r="Z291" s="66">
        <v>0.58916103399999997</v>
      </c>
      <c r="AA291" s="105">
        <f t="shared" si="47"/>
        <v>7.616577053286735E-8</v>
      </c>
      <c r="AB291" s="101">
        <v>0</v>
      </c>
      <c r="AC291" s="67">
        <f t="shared" si="48"/>
        <v>0</v>
      </c>
      <c r="AD291" s="66">
        <v>0</v>
      </c>
      <c r="AE291" s="73">
        <f t="shared" si="49"/>
        <v>0</v>
      </c>
    </row>
    <row r="292" spans="2:31" x14ac:dyDescent="0.25">
      <c r="B292" s="72" t="s">
        <v>245</v>
      </c>
      <c r="C292" s="64" t="s">
        <v>246</v>
      </c>
      <c r="D292" s="64" t="s">
        <v>37</v>
      </c>
      <c r="E292" s="64" t="s">
        <v>247</v>
      </c>
      <c r="F292" s="64" t="s">
        <v>248</v>
      </c>
      <c r="G292" s="64" t="s">
        <v>1049</v>
      </c>
      <c r="H292" s="64" t="s">
        <v>796</v>
      </c>
      <c r="I292" s="65">
        <v>39259</v>
      </c>
      <c r="J292" s="65">
        <v>40707</v>
      </c>
      <c r="K292" s="112" t="s">
        <v>1</v>
      </c>
      <c r="L292" s="101">
        <v>0</v>
      </c>
      <c r="M292" s="67">
        <f t="shared" si="40"/>
        <v>0</v>
      </c>
      <c r="N292" s="66">
        <v>2.6875249999999999</v>
      </c>
      <c r="O292" s="73">
        <f t="shared" si="41"/>
        <v>5.2078011668436538E-8</v>
      </c>
      <c r="P292" s="98">
        <v>0</v>
      </c>
      <c r="Q292" s="67">
        <f t="shared" si="42"/>
        <v>0</v>
      </c>
      <c r="R292" s="66">
        <v>2.6875249999999999</v>
      </c>
      <c r="S292" s="105">
        <f t="shared" si="43"/>
        <v>7.7002286764665262E-8</v>
      </c>
      <c r="T292" s="101">
        <v>0</v>
      </c>
      <c r="U292" s="67">
        <f t="shared" si="44"/>
        <v>0</v>
      </c>
      <c r="V292" s="66">
        <v>0</v>
      </c>
      <c r="W292" s="73">
        <f t="shared" si="45"/>
        <v>0</v>
      </c>
      <c r="X292" s="98">
        <v>0</v>
      </c>
      <c r="Y292" s="67">
        <f t="shared" si="46"/>
        <v>0</v>
      </c>
      <c r="Z292" s="66">
        <v>0</v>
      </c>
      <c r="AA292" s="105">
        <f t="shared" si="47"/>
        <v>0</v>
      </c>
      <c r="AB292" s="101">
        <v>0</v>
      </c>
      <c r="AC292" s="67">
        <f t="shared" si="48"/>
        <v>0</v>
      </c>
      <c r="AD292" s="66">
        <v>0</v>
      </c>
      <c r="AE292" s="73">
        <f t="shared" si="49"/>
        <v>0</v>
      </c>
    </row>
    <row r="293" spans="2:31" x14ac:dyDescent="0.25">
      <c r="B293" s="72" t="s">
        <v>295</v>
      </c>
      <c r="C293" s="64" t="s">
        <v>118</v>
      </c>
      <c r="D293" s="64" t="s">
        <v>37</v>
      </c>
      <c r="E293" s="64" t="s">
        <v>296</v>
      </c>
      <c r="F293" s="64" t="s">
        <v>297</v>
      </c>
      <c r="G293" s="64" t="s">
        <v>1049</v>
      </c>
      <c r="H293" s="64" t="s">
        <v>796</v>
      </c>
      <c r="I293" s="65">
        <v>41241</v>
      </c>
      <c r="J293" s="65">
        <v>41913</v>
      </c>
      <c r="K293" s="112" t="s">
        <v>1</v>
      </c>
      <c r="L293" s="101">
        <v>100</v>
      </c>
      <c r="M293" s="67">
        <f t="shared" si="40"/>
        <v>3.3992458575585819E-8</v>
      </c>
      <c r="N293" s="66">
        <v>2.4228481230000001</v>
      </c>
      <c r="O293" s="73">
        <f t="shared" si="41"/>
        <v>4.6949186638428881E-8</v>
      </c>
      <c r="P293" s="98">
        <v>100</v>
      </c>
      <c r="Q293" s="67">
        <f t="shared" si="42"/>
        <v>3.6827004736113292E-8</v>
      </c>
      <c r="R293" s="66">
        <v>1.1620831229999999</v>
      </c>
      <c r="S293" s="105">
        <f t="shared" si="43"/>
        <v>3.3295711809796657E-8</v>
      </c>
      <c r="T293" s="101">
        <v>100</v>
      </c>
      <c r="U293" s="67">
        <f t="shared" si="44"/>
        <v>4.3804115402669524E-8</v>
      </c>
      <c r="V293" s="66">
        <v>1.1620831229999999</v>
      </c>
      <c r="W293" s="73">
        <f t="shared" si="45"/>
        <v>6.205599213059073E-8</v>
      </c>
      <c r="X293" s="98">
        <v>100</v>
      </c>
      <c r="Y293" s="67">
        <f t="shared" si="46"/>
        <v>5.6815871936626493E-8</v>
      </c>
      <c r="Z293" s="66">
        <v>1.1620831229999999</v>
      </c>
      <c r="AA293" s="105">
        <f t="shared" si="47"/>
        <v>1.5023219693537281E-7</v>
      </c>
      <c r="AB293" s="101">
        <v>0</v>
      </c>
      <c r="AC293" s="67">
        <f t="shared" si="48"/>
        <v>0</v>
      </c>
      <c r="AD293" s="66">
        <v>0</v>
      </c>
      <c r="AE293" s="73">
        <f t="shared" si="49"/>
        <v>0</v>
      </c>
    </row>
    <row r="294" spans="2:31" x14ac:dyDescent="0.25">
      <c r="B294" s="72" t="s">
        <v>16946</v>
      </c>
      <c r="C294" s="64" t="s">
        <v>16947</v>
      </c>
      <c r="D294" s="64" t="s">
        <v>59</v>
      </c>
      <c r="E294" s="64" t="s">
        <v>16948</v>
      </c>
      <c r="F294" s="64" t="s">
        <v>16949</v>
      </c>
      <c r="G294" s="64" t="s">
        <v>1045</v>
      </c>
      <c r="H294" s="64" t="s">
        <v>779</v>
      </c>
      <c r="I294" s="65">
        <v>40577</v>
      </c>
      <c r="J294" s="65">
        <v>40577</v>
      </c>
      <c r="K294" s="112" t="s">
        <v>1</v>
      </c>
      <c r="L294" s="101">
        <v>0</v>
      </c>
      <c r="M294" s="67">
        <f t="shared" si="40"/>
        <v>0</v>
      </c>
      <c r="N294" s="66">
        <v>2.302</v>
      </c>
      <c r="O294" s="73">
        <f t="shared" si="41"/>
        <v>4.4607429832556319E-8</v>
      </c>
      <c r="P294" s="98">
        <v>0</v>
      </c>
      <c r="Q294" s="67">
        <f t="shared" si="42"/>
        <v>0</v>
      </c>
      <c r="R294" s="66">
        <v>2.302</v>
      </c>
      <c r="S294" s="105">
        <f t="shared" si="43"/>
        <v>6.5956321943892407E-8</v>
      </c>
      <c r="T294" s="101">
        <v>0</v>
      </c>
      <c r="U294" s="67">
        <f t="shared" si="44"/>
        <v>0</v>
      </c>
      <c r="V294" s="66">
        <v>0</v>
      </c>
      <c r="W294" s="73">
        <f t="shared" si="45"/>
        <v>0</v>
      </c>
      <c r="X294" s="98">
        <v>0</v>
      </c>
      <c r="Y294" s="67">
        <f t="shared" si="46"/>
        <v>0</v>
      </c>
      <c r="Z294" s="66">
        <v>0</v>
      </c>
      <c r="AA294" s="105">
        <f t="shared" si="47"/>
        <v>0</v>
      </c>
      <c r="AB294" s="101">
        <v>0</v>
      </c>
      <c r="AC294" s="67">
        <f t="shared" si="48"/>
        <v>0</v>
      </c>
      <c r="AD294" s="66">
        <v>0</v>
      </c>
      <c r="AE294" s="73">
        <f t="shared" si="49"/>
        <v>0</v>
      </c>
    </row>
    <row r="295" spans="2:31" x14ac:dyDescent="0.25">
      <c r="B295" s="72" t="s">
        <v>942</v>
      </c>
      <c r="C295" s="64" t="s">
        <v>943</v>
      </c>
      <c r="D295" s="64" t="s">
        <v>59</v>
      </c>
      <c r="E295" s="64" t="s">
        <v>944</v>
      </c>
      <c r="F295" s="64" t="s">
        <v>945</v>
      </c>
      <c r="G295" s="64" t="s">
        <v>1030</v>
      </c>
      <c r="H295" s="64" t="s">
        <v>778</v>
      </c>
      <c r="I295" s="65">
        <v>39905</v>
      </c>
      <c r="J295" s="65">
        <v>39905</v>
      </c>
      <c r="K295" s="112" t="s">
        <v>1</v>
      </c>
      <c r="L295" s="101">
        <v>0</v>
      </c>
      <c r="M295" s="67">
        <f t="shared" si="40"/>
        <v>0</v>
      </c>
      <c r="N295" s="66">
        <v>2.271247104</v>
      </c>
      <c r="O295" s="73">
        <f t="shared" si="41"/>
        <v>4.4011509914889984E-8</v>
      </c>
      <c r="P295" s="98">
        <v>0</v>
      </c>
      <c r="Q295" s="67">
        <f t="shared" si="42"/>
        <v>0</v>
      </c>
      <c r="R295" s="66">
        <v>2.271247104</v>
      </c>
      <c r="S295" s="105">
        <f t="shared" si="43"/>
        <v>6.5075197743508811E-8</v>
      </c>
      <c r="T295" s="101">
        <v>0</v>
      </c>
      <c r="U295" s="67">
        <f t="shared" si="44"/>
        <v>0</v>
      </c>
      <c r="V295" s="66">
        <v>0</v>
      </c>
      <c r="W295" s="73">
        <f t="shared" si="45"/>
        <v>0</v>
      </c>
      <c r="X295" s="98">
        <v>0</v>
      </c>
      <c r="Y295" s="67">
        <f t="shared" si="46"/>
        <v>0</v>
      </c>
      <c r="Z295" s="66">
        <v>0</v>
      </c>
      <c r="AA295" s="105">
        <f t="shared" si="47"/>
        <v>0</v>
      </c>
      <c r="AB295" s="101">
        <v>0</v>
      </c>
      <c r="AC295" s="67">
        <f t="shared" si="48"/>
        <v>0</v>
      </c>
      <c r="AD295" s="66">
        <v>0</v>
      </c>
      <c r="AE295" s="73">
        <f t="shared" si="49"/>
        <v>0</v>
      </c>
    </row>
    <row r="296" spans="2:31" x14ac:dyDescent="0.25">
      <c r="B296" s="72" t="s">
        <v>996</v>
      </c>
      <c r="C296" s="64" t="s">
        <v>997</v>
      </c>
      <c r="D296" s="64" t="s">
        <v>37</v>
      </c>
      <c r="E296" s="64" t="s">
        <v>998</v>
      </c>
      <c r="F296" s="64" t="s">
        <v>575</v>
      </c>
      <c r="G296" s="64" t="s">
        <v>1034</v>
      </c>
      <c r="H296" s="64" t="s">
        <v>795</v>
      </c>
      <c r="I296" s="65">
        <v>38747</v>
      </c>
      <c r="J296" s="65">
        <v>38789</v>
      </c>
      <c r="K296" s="112" t="s">
        <v>1</v>
      </c>
      <c r="L296" s="101">
        <v>0</v>
      </c>
      <c r="M296" s="67">
        <f t="shared" si="40"/>
        <v>0</v>
      </c>
      <c r="N296" s="66">
        <v>2.253825</v>
      </c>
      <c r="O296" s="73">
        <f t="shared" si="41"/>
        <v>4.3673909879392371E-8</v>
      </c>
      <c r="P296" s="98">
        <v>0</v>
      </c>
      <c r="Q296" s="67">
        <f t="shared" si="42"/>
        <v>0</v>
      </c>
      <c r="R296" s="66">
        <v>0</v>
      </c>
      <c r="S296" s="105">
        <f t="shared" si="43"/>
        <v>0</v>
      </c>
      <c r="T296" s="101">
        <v>0</v>
      </c>
      <c r="U296" s="67">
        <f t="shared" si="44"/>
        <v>0</v>
      </c>
      <c r="V296" s="66">
        <v>0</v>
      </c>
      <c r="W296" s="73">
        <f t="shared" si="45"/>
        <v>0</v>
      </c>
      <c r="X296" s="98">
        <v>0</v>
      </c>
      <c r="Y296" s="67">
        <f t="shared" si="46"/>
        <v>0</v>
      </c>
      <c r="Z296" s="66">
        <v>0</v>
      </c>
      <c r="AA296" s="105">
        <f t="shared" si="47"/>
        <v>0</v>
      </c>
      <c r="AB296" s="101">
        <v>0</v>
      </c>
      <c r="AC296" s="67">
        <f t="shared" si="48"/>
        <v>0</v>
      </c>
      <c r="AD296" s="66">
        <v>0</v>
      </c>
      <c r="AE296" s="73">
        <f t="shared" si="49"/>
        <v>0</v>
      </c>
    </row>
    <row r="297" spans="2:31" x14ac:dyDescent="0.25">
      <c r="B297" s="72" t="s">
        <v>144</v>
      </c>
      <c r="C297" s="64" t="s">
        <v>145</v>
      </c>
      <c r="D297" s="64" t="s">
        <v>37</v>
      </c>
      <c r="E297" s="64" t="s">
        <v>146</v>
      </c>
      <c r="F297" s="64" t="s">
        <v>120</v>
      </c>
      <c r="G297" s="64" t="s">
        <v>457</v>
      </c>
      <c r="H297" s="64" t="s">
        <v>775</v>
      </c>
      <c r="I297" s="65">
        <v>39728</v>
      </c>
      <c r="J297" s="65">
        <v>39899</v>
      </c>
      <c r="K297" s="112" t="s">
        <v>1</v>
      </c>
      <c r="L297" s="101">
        <v>0</v>
      </c>
      <c r="M297" s="67">
        <f t="shared" si="40"/>
        <v>0</v>
      </c>
      <c r="N297" s="66">
        <v>2.16</v>
      </c>
      <c r="O297" s="73">
        <f t="shared" si="41"/>
        <v>4.1855798626551544E-8</v>
      </c>
      <c r="P297" s="98">
        <v>0</v>
      </c>
      <c r="Q297" s="67">
        <f t="shared" si="42"/>
        <v>0</v>
      </c>
      <c r="R297" s="66">
        <v>0</v>
      </c>
      <c r="S297" s="105">
        <f t="shared" si="43"/>
        <v>0</v>
      </c>
      <c r="T297" s="101">
        <v>0</v>
      </c>
      <c r="U297" s="67">
        <f t="shared" si="44"/>
        <v>0</v>
      </c>
      <c r="V297" s="66">
        <v>0</v>
      </c>
      <c r="W297" s="73">
        <f t="shared" si="45"/>
        <v>0</v>
      </c>
      <c r="X297" s="98">
        <v>0</v>
      </c>
      <c r="Y297" s="67">
        <f t="shared" si="46"/>
        <v>0</v>
      </c>
      <c r="Z297" s="66">
        <v>0</v>
      </c>
      <c r="AA297" s="105">
        <f t="shared" si="47"/>
        <v>0</v>
      </c>
      <c r="AB297" s="101">
        <v>0</v>
      </c>
      <c r="AC297" s="67">
        <f t="shared" si="48"/>
        <v>0</v>
      </c>
      <c r="AD297" s="66">
        <v>0</v>
      </c>
      <c r="AE297" s="73">
        <f t="shared" si="49"/>
        <v>0</v>
      </c>
    </row>
    <row r="298" spans="2:31" x14ac:dyDescent="0.25">
      <c r="B298" s="72" t="s">
        <v>169</v>
      </c>
      <c r="C298" s="64" t="s">
        <v>110</v>
      </c>
      <c r="D298" s="64" t="s">
        <v>37</v>
      </c>
      <c r="E298" s="64" t="s">
        <v>170</v>
      </c>
      <c r="F298" s="64" t="s">
        <v>171</v>
      </c>
      <c r="G298" s="64" t="s">
        <v>259</v>
      </c>
      <c r="H298" s="64" t="s">
        <v>788</v>
      </c>
      <c r="I298" s="65">
        <v>39655</v>
      </c>
      <c r="J298" s="65">
        <v>42000</v>
      </c>
      <c r="K298" s="112" t="s">
        <v>1</v>
      </c>
      <c r="L298" s="101">
        <v>400</v>
      </c>
      <c r="M298" s="67">
        <f t="shared" si="40"/>
        <v>1.3596983430234327E-7</v>
      </c>
      <c r="N298" s="66">
        <v>2.1334912500000001</v>
      </c>
      <c r="O298" s="73">
        <f t="shared" si="41"/>
        <v>4.1342120431254509E-8</v>
      </c>
      <c r="P298" s="98">
        <v>400</v>
      </c>
      <c r="Q298" s="67">
        <f t="shared" si="42"/>
        <v>1.4730801894445317E-7</v>
      </c>
      <c r="R298" s="66">
        <v>1.2108000000000001</v>
      </c>
      <c r="S298" s="105">
        <f t="shared" si="43"/>
        <v>3.4691535451635504E-8</v>
      </c>
      <c r="T298" s="101">
        <v>400</v>
      </c>
      <c r="U298" s="67">
        <f t="shared" si="44"/>
        <v>1.7521646161067809E-7</v>
      </c>
      <c r="V298" s="66">
        <v>1.2108000000000001</v>
      </c>
      <c r="W298" s="73">
        <f t="shared" si="45"/>
        <v>6.4657504944867248E-8</v>
      </c>
      <c r="X298" s="98">
        <v>400</v>
      </c>
      <c r="Y298" s="67">
        <f t="shared" si="46"/>
        <v>2.2726348774650597E-7</v>
      </c>
      <c r="Z298" s="66">
        <v>1.2108000000000001</v>
      </c>
      <c r="AA298" s="105">
        <f t="shared" si="47"/>
        <v>1.5653023475614956E-7</v>
      </c>
      <c r="AB298" s="101">
        <v>0</v>
      </c>
      <c r="AC298" s="67">
        <f t="shared" si="48"/>
        <v>0</v>
      </c>
      <c r="AD298" s="66">
        <v>0</v>
      </c>
      <c r="AE298" s="73">
        <f t="shared" si="49"/>
        <v>0</v>
      </c>
    </row>
    <row r="299" spans="2:31" x14ac:dyDescent="0.25">
      <c r="B299" s="72" t="s">
        <v>16923</v>
      </c>
      <c r="C299" s="64" t="s">
        <v>16924</v>
      </c>
      <c r="D299" s="64" t="s">
        <v>37</v>
      </c>
      <c r="E299" s="64" t="s">
        <v>16925</v>
      </c>
      <c r="F299" s="64" t="s">
        <v>16926</v>
      </c>
      <c r="G299" s="64" t="s">
        <v>1083</v>
      </c>
      <c r="H299" s="64" t="s">
        <v>853</v>
      </c>
      <c r="I299" s="65">
        <v>38736</v>
      </c>
      <c r="J299" s="65">
        <v>41178</v>
      </c>
      <c r="K299" s="112" t="s">
        <v>1</v>
      </c>
      <c r="L299" s="101">
        <v>700</v>
      </c>
      <c r="M299" s="67">
        <f t="shared" si="40"/>
        <v>2.3794721002910072E-7</v>
      </c>
      <c r="N299" s="66">
        <v>2.1189</v>
      </c>
      <c r="O299" s="73">
        <f t="shared" si="41"/>
        <v>4.1059375791574101E-8</v>
      </c>
      <c r="P299" s="98">
        <v>700</v>
      </c>
      <c r="Q299" s="67">
        <f t="shared" si="42"/>
        <v>2.5778903315279301E-7</v>
      </c>
      <c r="R299" s="66">
        <v>2.1189</v>
      </c>
      <c r="S299" s="105">
        <f t="shared" si="43"/>
        <v>6.0710187040362122E-8</v>
      </c>
      <c r="T299" s="101">
        <v>700</v>
      </c>
      <c r="U299" s="67">
        <f t="shared" si="44"/>
        <v>3.0662880781868667E-7</v>
      </c>
      <c r="V299" s="66">
        <v>2.1189</v>
      </c>
      <c r="W299" s="73">
        <f t="shared" si="45"/>
        <v>1.1315063365351767E-7</v>
      </c>
      <c r="X299" s="98">
        <v>700</v>
      </c>
      <c r="Y299" s="67">
        <f t="shared" si="46"/>
        <v>3.9771110355638546E-7</v>
      </c>
      <c r="Z299" s="66">
        <v>2.1189</v>
      </c>
      <c r="AA299" s="105">
        <f t="shared" si="47"/>
        <v>2.7392791082326166E-7</v>
      </c>
      <c r="AB299" s="101">
        <v>0</v>
      </c>
      <c r="AC299" s="67">
        <f t="shared" si="48"/>
        <v>0</v>
      </c>
      <c r="AD299" s="66">
        <v>0</v>
      </c>
      <c r="AE299" s="73">
        <f t="shared" si="49"/>
        <v>0</v>
      </c>
    </row>
    <row r="300" spans="2:31" x14ac:dyDescent="0.25">
      <c r="B300" s="72" t="s">
        <v>897</v>
      </c>
      <c r="C300" s="64" t="s">
        <v>898</v>
      </c>
      <c r="D300" s="64" t="s">
        <v>37</v>
      </c>
      <c r="E300" s="64" t="s">
        <v>899</v>
      </c>
      <c r="F300" s="64" t="s">
        <v>900</v>
      </c>
      <c r="G300" s="64" t="s">
        <v>1084</v>
      </c>
      <c r="H300" s="64" t="s">
        <v>867</v>
      </c>
      <c r="I300" s="65">
        <v>38763</v>
      </c>
      <c r="J300" s="65">
        <v>40619</v>
      </c>
      <c r="K300" s="112" t="s">
        <v>1</v>
      </c>
      <c r="L300" s="101">
        <v>468</v>
      </c>
      <c r="M300" s="67">
        <f t="shared" si="40"/>
        <v>1.5908470613374162E-7</v>
      </c>
      <c r="N300" s="66">
        <v>1.8696531839999999</v>
      </c>
      <c r="O300" s="73">
        <f t="shared" si="41"/>
        <v>3.6229549616201348E-8</v>
      </c>
      <c r="P300" s="98">
        <v>468</v>
      </c>
      <c r="Q300" s="67">
        <f t="shared" si="42"/>
        <v>1.7235038216501018E-7</v>
      </c>
      <c r="R300" s="66">
        <v>1.8696531839999999</v>
      </c>
      <c r="S300" s="105">
        <f t="shared" si="43"/>
        <v>5.356883028989031E-8</v>
      </c>
      <c r="T300" s="101">
        <v>468</v>
      </c>
      <c r="U300" s="67">
        <f t="shared" si="44"/>
        <v>2.0500326008449338E-7</v>
      </c>
      <c r="V300" s="66">
        <v>1.8696531839999999</v>
      </c>
      <c r="W300" s="73">
        <f t="shared" si="45"/>
        <v>9.9840692095859574E-8</v>
      </c>
      <c r="X300" s="98">
        <v>468</v>
      </c>
      <c r="Y300" s="67">
        <f t="shared" si="46"/>
        <v>2.6589828066341195E-7</v>
      </c>
      <c r="Z300" s="66">
        <v>1.8696531839999999</v>
      </c>
      <c r="AA300" s="105">
        <f t="shared" si="47"/>
        <v>2.4170569194260193E-7</v>
      </c>
      <c r="AB300" s="101">
        <v>0</v>
      </c>
      <c r="AC300" s="67">
        <f t="shared" si="48"/>
        <v>0</v>
      </c>
      <c r="AD300" s="66">
        <v>0</v>
      </c>
      <c r="AE300" s="73">
        <f t="shared" si="49"/>
        <v>0</v>
      </c>
    </row>
    <row r="301" spans="2:31" x14ac:dyDescent="0.25">
      <c r="B301" s="72" t="s">
        <v>934</v>
      </c>
      <c r="C301" s="64" t="s">
        <v>935</v>
      </c>
      <c r="D301" s="64" t="s">
        <v>37</v>
      </c>
      <c r="E301" s="64" t="s">
        <v>936</v>
      </c>
      <c r="F301" s="64" t="s">
        <v>937</v>
      </c>
      <c r="G301" s="64" t="s">
        <v>1093</v>
      </c>
      <c r="H301" s="64" t="s">
        <v>794</v>
      </c>
      <c r="I301" s="65">
        <v>38723</v>
      </c>
      <c r="J301" s="65">
        <v>39316</v>
      </c>
      <c r="K301" s="112" t="s">
        <v>1</v>
      </c>
      <c r="L301" s="101">
        <v>109</v>
      </c>
      <c r="M301" s="67">
        <f t="shared" si="40"/>
        <v>3.7051779847388541E-8</v>
      </c>
      <c r="N301" s="66">
        <v>1.7768489999999999</v>
      </c>
      <c r="O301" s="73">
        <f t="shared" si="41"/>
        <v>3.4431219413791423E-8</v>
      </c>
      <c r="P301" s="98">
        <v>109</v>
      </c>
      <c r="Q301" s="67">
        <f t="shared" si="42"/>
        <v>4.0141435162363482E-8</v>
      </c>
      <c r="R301" s="66">
        <v>1.7768489999999999</v>
      </c>
      <c r="S301" s="105">
        <f t="shared" si="43"/>
        <v>5.0909828275275095E-8</v>
      </c>
      <c r="T301" s="101">
        <v>109</v>
      </c>
      <c r="U301" s="67">
        <f t="shared" si="44"/>
        <v>4.774648578890978E-8</v>
      </c>
      <c r="V301" s="66">
        <v>1.7768489999999999</v>
      </c>
      <c r="W301" s="73">
        <f t="shared" si="45"/>
        <v>9.4884888506592667E-8</v>
      </c>
      <c r="X301" s="98">
        <v>109</v>
      </c>
      <c r="Y301" s="67">
        <f t="shared" si="46"/>
        <v>6.1929300410922868E-8</v>
      </c>
      <c r="Z301" s="66">
        <v>1.7768489999999999</v>
      </c>
      <c r="AA301" s="105">
        <f t="shared" si="47"/>
        <v>2.2970811950464943E-7</v>
      </c>
      <c r="AB301" s="101">
        <v>0</v>
      </c>
      <c r="AC301" s="67">
        <f t="shared" si="48"/>
        <v>0</v>
      </c>
      <c r="AD301" s="66">
        <v>0</v>
      </c>
      <c r="AE301" s="73">
        <f t="shared" si="49"/>
        <v>0</v>
      </c>
    </row>
    <row r="302" spans="2:31" x14ac:dyDescent="0.25">
      <c r="B302" s="72" t="s">
        <v>17135</v>
      </c>
      <c r="C302" s="64" t="s">
        <v>17136</v>
      </c>
      <c r="D302" s="64" t="s">
        <v>37</v>
      </c>
      <c r="E302" s="64" t="s">
        <v>17137</v>
      </c>
      <c r="F302" s="64" t="s">
        <v>17138</v>
      </c>
      <c r="G302" s="64" t="s">
        <v>320</v>
      </c>
      <c r="H302" s="64" t="s">
        <v>784</v>
      </c>
      <c r="I302" s="65">
        <v>39399</v>
      </c>
      <c r="J302" s="65">
        <v>39399</v>
      </c>
      <c r="K302" s="112" t="s">
        <v>1</v>
      </c>
      <c r="L302" s="101">
        <v>0</v>
      </c>
      <c r="M302" s="67">
        <f t="shared" si="40"/>
        <v>0</v>
      </c>
      <c r="N302" s="66">
        <v>1.75</v>
      </c>
      <c r="O302" s="73">
        <f t="shared" si="41"/>
        <v>3.3910947961326482E-8</v>
      </c>
      <c r="P302" s="98">
        <v>0</v>
      </c>
      <c r="Q302" s="67">
        <f t="shared" si="42"/>
        <v>0</v>
      </c>
      <c r="R302" s="66">
        <v>1.75</v>
      </c>
      <c r="S302" s="105">
        <f t="shared" si="43"/>
        <v>5.0140557515991183E-8</v>
      </c>
      <c r="T302" s="101">
        <v>0</v>
      </c>
      <c r="U302" s="67">
        <f t="shared" si="44"/>
        <v>0</v>
      </c>
      <c r="V302" s="66">
        <v>0</v>
      </c>
      <c r="W302" s="73">
        <f t="shared" si="45"/>
        <v>0</v>
      </c>
      <c r="X302" s="98">
        <v>0</v>
      </c>
      <c r="Y302" s="67">
        <f t="shared" si="46"/>
        <v>0</v>
      </c>
      <c r="Z302" s="66">
        <v>0</v>
      </c>
      <c r="AA302" s="105">
        <f t="shared" si="47"/>
        <v>0</v>
      </c>
      <c r="AB302" s="101">
        <v>0</v>
      </c>
      <c r="AC302" s="67">
        <f t="shared" si="48"/>
        <v>0</v>
      </c>
      <c r="AD302" s="66">
        <v>0</v>
      </c>
      <c r="AE302" s="73">
        <f t="shared" si="49"/>
        <v>0</v>
      </c>
    </row>
    <row r="303" spans="2:31" x14ac:dyDescent="0.25">
      <c r="B303" s="72" t="s">
        <v>133</v>
      </c>
      <c r="C303" s="64" t="s">
        <v>134</v>
      </c>
      <c r="D303" s="64" t="s">
        <v>37</v>
      </c>
      <c r="E303" s="64" t="s">
        <v>135</v>
      </c>
      <c r="F303" s="64" t="s">
        <v>136</v>
      </c>
      <c r="G303" s="64" t="s">
        <v>1049</v>
      </c>
      <c r="H303" s="64" t="s">
        <v>796</v>
      </c>
      <c r="I303" s="65">
        <v>39764</v>
      </c>
      <c r="J303" s="65">
        <v>39764</v>
      </c>
      <c r="K303" s="112" t="s">
        <v>1</v>
      </c>
      <c r="L303" s="101">
        <v>0</v>
      </c>
      <c r="M303" s="67">
        <f t="shared" si="40"/>
        <v>0</v>
      </c>
      <c r="N303" s="66">
        <v>1.7430000000000001</v>
      </c>
      <c r="O303" s="73">
        <f t="shared" si="41"/>
        <v>3.3775304169481175E-8</v>
      </c>
      <c r="P303" s="98">
        <v>0</v>
      </c>
      <c r="Q303" s="67">
        <f t="shared" si="42"/>
        <v>0</v>
      </c>
      <c r="R303" s="66">
        <v>1.7430000000000001</v>
      </c>
      <c r="S303" s="105">
        <f t="shared" si="43"/>
        <v>4.9939995285927225E-8</v>
      </c>
      <c r="T303" s="101">
        <v>0</v>
      </c>
      <c r="U303" s="67">
        <f t="shared" si="44"/>
        <v>0</v>
      </c>
      <c r="V303" s="66">
        <v>0</v>
      </c>
      <c r="W303" s="73">
        <f t="shared" si="45"/>
        <v>0</v>
      </c>
      <c r="X303" s="98">
        <v>0</v>
      </c>
      <c r="Y303" s="67">
        <f t="shared" si="46"/>
        <v>0</v>
      </c>
      <c r="Z303" s="66">
        <v>0</v>
      </c>
      <c r="AA303" s="105">
        <f t="shared" si="47"/>
        <v>0</v>
      </c>
      <c r="AB303" s="101">
        <v>0</v>
      </c>
      <c r="AC303" s="67">
        <f t="shared" si="48"/>
        <v>0</v>
      </c>
      <c r="AD303" s="66">
        <v>0</v>
      </c>
      <c r="AE303" s="73">
        <f t="shared" si="49"/>
        <v>0</v>
      </c>
    </row>
    <row r="304" spans="2:31" x14ac:dyDescent="0.25">
      <c r="B304" s="72" t="s">
        <v>960</v>
      </c>
      <c r="C304" s="64" t="s">
        <v>961</v>
      </c>
      <c r="D304" s="64" t="s">
        <v>37</v>
      </c>
      <c r="E304" s="64" t="s">
        <v>962</v>
      </c>
      <c r="F304" s="64" t="s">
        <v>403</v>
      </c>
      <c r="G304" s="64" t="s">
        <v>1052</v>
      </c>
      <c r="H304" s="64" t="s">
        <v>818</v>
      </c>
      <c r="I304" s="65">
        <v>38722</v>
      </c>
      <c r="J304" s="65">
        <v>39171</v>
      </c>
      <c r="K304" s="112" t="s">
        <v>1</v>
      </c>
      <c r="L304" s="101">
        <v>0</v>
      </c>
      <c r="M304" s="67">
        <f t="shared" si="40"/>
        <v>0</v>
      </c>
      <c r="N304" s="66">
        <v>1.62</v>
      </c>
      <c r="O304" s="73">
        <f t="shared" si="41"/>
        <v>3.1391848969913657E-8</v>
      </c>
      <c r="P304" s="98">
        <v>0</v>
      </c>
      <c r="Q304" s="67">
        <f t="shared" si="42"/>
        <v>0</v>
      </c>
      <c r="R304" s="66">
        <v>0</v>
      </c>
      <c r="S304" s="105">
        <f t="shared" si="43"/>
        <v>0</v>
      </c>
      <c r="T304" s="101">
        <v>0</v>
      </c>
      <c r="U304" s="67">
        <f t="shared" si="44"/>
        <v>0</v>
      </c>
      <c r="V304" s="66">
        <v>0</v>
      </c>
      <c r="W304" s="73">
        <f t="shared" si="45"/>
        <v>0</v>
      </c>
      <c r="X304" s="98">
        <v>0</v>
      </c>
      <c r="Y304" s="67">
        <f t="shared" si="46"/>
        <v>0</v>
      </c>
      <c r="Z304" s="66">
        <v>0</v>
      </c>
      <c r="AA304" s="105">
        <f t="shared" si="47"/>
        <v>0</v>
      </c>
      <c r="AB304" s="101">
        <v>0</v>
      </c>
      <c r="AC304" s="67">
        <f t="shared" si="48"/>
        <v>0</v>
      </c>
      <c r="AD304" s="66">
        <v>0</v>
      </c>
      <c r="AE304" s="73">
        <f t="shared" si="49"/>
        <v>0</v>
      </c>
    </row>
    <row r="305" spans="2:31" x14ac:dyDescent="0.25">
      <c r="B305" s="72" t="s">
        <v>17155</v>
      </c>
      <c r="C305" s="64" t="s">
        <v>17156</v>
      </c>
      <c r="D305" s="64" t="s">
        <v>37</v>
      </c>
      <c r="E305" s="64" t="s">
        <v>17157</v>
      </c>
      <c r="F305" s="64" t="s">
        <v>47</v>
      </c>
      <c r="G305" s="64" t="s">
        <v>435</v>
      </c>
      <c r="H305" s="64" t="s">
        <v>788</v>
      </c>
      <c r="I305" s="65">
        <v>41264</v>
      </c>
      <c r="J305" s="65">
        <v>41293</v>
      </c>
      <c r="K305" s="112" t="s">
        <v>1</v>
      </c>
      <c r="L305" s="101">
        <v>500</v>
      </c>
      <c r="M305" s="67">
        <f t="shared" si="40"/>
        <v>1.6996229287792908E-7</v>
      </c>
      <c r="N305" s="66">
        <v>1.5711299999999999</v>
      </c>
      <c r="O305" s="73">
        <f t="shared" si="41"/>
        <v>3.0444861525987923E-8</v>
      </c>
      <c r="P305" s="98">
        <v>500</v>
      </c>
      <c r="Q305" s="67">
        <f t="shared" si="42"/>
        <v>1.8413502368056644E-7</v>
      </c>
      <c r="R305" s="66">
        <v>1.5711299999999999</v>
      </c>
      <c r="S305" s="105">
        <f t="shared" si="43"/>
        <v>4.501561950291384E-8</v>
      </c>
      <c r="T305" s="101">
        <v>300</v>
      </c>
      <c r="U305" s="67">
        <f t="shared" si="44"/>
        <v>1.3141234620800858E-7</v>
      </c>
      <c r="V305" s="66">
        <v>0.90810000000000002</v>
      </c>
      <c r="W305" s="73">
        <f t="shared" si="45"/>
        <v>4.8493128708650432E-8</v>
      </c>
      <c r="X305" s="98">
        <v>300</v>
      </c>
      <c r="Y305" s="67">
        <f t="shared" si="46"/>
        <v>1.7044761580987946E-7</v>
      </c>
      <c r="Z305" s="66">
        <v>0.90810000000000002</v>
      </c>
      <c r="AA305" s="105">
        <f t="shared" si="47"/>
        <v>1.1739767606711216E-7</v>
      </c>
      <c r="AB305" s="101">
        <v>0</v>
      </c>
      <c r="AC305" s="67">
        <f t="shared" si="48"/>
        <v>0</v>
      </c>
      <c r="AD305" s="66">
        <v>0</v>
      </c>
      <c r="AE305" s="73">
        <f t="shared" si="49"/>
        <v>0</v>
      </c>
    </row>
    <row r="306" spans="2:31" x14ac:dyDescent="0.25">
      <c r="B306" s="72" t="s">
        <v>768</v>
      </c>
      <c r="C306" s="64" t="s">
        <v>769</v>
      </c>
      <c r="D306" s="64" t="s">
        <v>37</v>
      </c>
      <c r="E306" s="64" t="s">
        <v>770</v>
      </c>
      <c r="F306" s="64" t="s">
        <v>771</v>
      </c>
      <c r="G306" s="64" t="s">
        <v>1030</v>
      </c>
      <c r="H306" s="64" t="s">
        <v>778</v>
      </c>
      <c r="I306" s="65">
        <v>40359</v>
      </c>
      <c r="J306" s="65">
        <v>40724</v>
      </c>
      <c r="K306" s="112" t="s">
        <v>1</v>
      </c>
      <c r="L306" s="101">
        <v>500</v>
      </c>
      <c r="M306" s="67">
        <f t="shared" si="40"/>
        <v>1.6996229287792908E-7</v>
      </c>
      <c r="N306" s="66">
        <v>1.5151903499999999</v>
      </c>
      <c r="O306" s="73">
        <f t="shared" si="41"/>
        <v>2.9360880634488031E-8</v>
      </c>
      <c r="P306" s="98">
        <v>500</v>
      </c>
      <c r="Q306" s="67">
        <f t="shared" si="42"/>
        <v>1.8413502368056644E-7</v>
      </c>
      <c r="R306" s="66">
        <v>1.5135000000000001</v>
      </c>
      <c r="S306" s="105">
        <f t="shared" si="43"/>
        <v>4.3364419314544376E-8</v>
      </c>
      <c r="T306" s="101">
        <v>500</v>
      </c>
      <c r="U306" s="67">
        <f t="shared" si="44"/>
        <v>2.1902057701334761E-7</v>
      </c>
      <c r="V306" s="66">
        <v>1.5135000000000001</v>
      </c>
      <c r="W306" s="73">
        <f t="shared" si="45"/>
        <v>8.082188118108405E-8</v>
      </c>
      <c r="X306" s="98">
        <v>500</v>
      </c>
      <c r="Y306" s="67">
        <f t="shared" si="46"/>
        <v>2.8407935968313243E-7</v>
      </c>
      <c r="Z306" s="66">
        <v>1.5135000000000001</v>
      </c>
      <c r="AA306" s="105">
        <f t="shared" si="47"/>
        <v>1.9566279344518692E-7</v>
      </c>
      <c r="AB306" s="101">
        <v>0</v>
      </c>
      <c r="AC306" s="67">
        <f t="shared" si="48"/>
        <v>0</v>
      </c>
      <c r="AD306" s="66">
        <v>0</v>
      </c>
      <c r="AE306" s="73">
        <f t="shared" si="49"/>
        <v>0</v>
      </c>
    </row>
    <row r="307" spans="2:31" x14ac:dyDescent="0.25">
      <c r="B307" s="72" t="s">
        <v>1021</v>
      </c>
      <c r="C307" s="64" t="s">
        <v>1022</v>
      </c>
      <c r="D307" s="64" t="s">
        <v>37</v>
      </c>
      <c r="E307" s="64" t="s">
        <v>1023</v>
      </c>
      <c r="F307" s="64" t="s">
        <v>465</v>
      </c>
      <c r="G307" s="64" t="s">
        <v>427</v>
      </c>
      <c r="H307" s="64" t="s">
        <v>773</v>
      </c>
      <c r="I307" s="65">
        <v>39456</v>
      </c>
      <c r="J307" s="65">
        <v>39456</v>
      </c>
      <c r="K307" s="112" t="s">
        <v>1</v>
      </c>
      <c r="L307" s="101">
        <v>500</v>
      </c>
      <c r="M307" s="67">
        <f t="shared" si="40"/>
        <v>1.6996229287792908E-7</v>
      </c>
      <c r="N307" s="66">
        <v>1.5135000000000001</v>
      </c>
      <c r="O307" s="73">
        <f t="shared" si="41"/>
        <v>2.9328125565410076E-8</v>
      </c>
      <c r="P307" s="98">
        <v>500</v>
      </c>
      <c r="Q307" s="67">
        <f t="shared" si="42"/>
        <v>1.8413502368056644E-7</v>
      </c>
      <c r="R307" s="66">
        <v>1.5135000000000001</v>
      </c>
      <c r="S307" s="105">
        <f t="shared" si="43"/>
        <v>4.3364419314544376E-8</v>
      </c>
      <c r="T307" s="101">
        <v>500</v>
      </c>
      <c r="U307" s="67">
        <f t="shared" si="44"/>
        <v>2.1902057701334761E-7</v>
      </c>
      <c r="V307" s="66">
        <v>1.5135000000000001</v>
      </c>
      <c r="W307" s="73">
        <f t="shared" si="45"/>
        <v>8.082188118108405E-8</v>
      </c>
      <c r="X307" s="98">
        <v>500</v>
      </c>
      <c r="Y307" s="67">
        <f t="shared" si="46"/>
        <v>2.8407935968313243E-7</v>
      </c>
      <c r="Z307" s="66">
        <v>1.5135000000000001</v>
      </c>
      <c r="AA307" s="105">
        <f t="shared" si="47"/>
        <v>1.9566279344518692E-7</v>
      </c>
      <c r="AB307" s="101">
        <v>0</v>
      </c>
      <c r="AC307" s="67">
        <f t="shared" si="48"/>
        <v>0</v>
      </c>
      <c r="AD307" s="66">
        <v>0</v>
      </c>
      <c r="AE307" s="73">
        <f t="shared" si="49"/>
        <v>0</v>
      </c>
    </row>
    <row r="308" spans="2:31" x14ac:dyDescent="0.25">
      <c r="B308" s="72" t="s">
        <v>17039</v>
      </c>
      <c r="C308" s="64" t="s">
        <v>17040</v>
      </c>
      <c r="D308" s="64" t="s">
        <v>59</v>
      </c>
      <c r="E308" s="64" t="s">
        <v>506</v>
      </c>
      <c r="F308" s="64" t="s">
        <v>120</v>
      </c>
      <c r="G308" s="64" t="s">
        <v>457</v>
      </c>
      <c r="H308" s="64" t="s">
        <v>775</v>
      </c>
      <c r="I308" s="65">
        <v>39309</v>
      </c>
      <c r="J308" s="65">
        <v>39309</v>
      </c>
      <c r="K308" s="112" t="s">
        <v>1</v>
      </c>
      <c r="L308" s="101">
        <v>0</v>
      </c>
      <c r="M308" s="67">
        <f t="shared" si="40"/>
        <v>0</v>
      </c>
      <c r="N308" s="66">
        <v>1.5025919999999999</v>
      </c>
      <c r="O308" s="73">
        <f t="shared" si="41"/>
        <v>2.9116753782345987E-8</v>
      </c>
      <c r="P308" s="98">
        <v>0</v>
      </c>
      <c r="Q308" s="67">
        <f t="shared" si="42"/>
        <v>0</v>
      </c>
      <c r="R308" s="66">
        <v>0</v>
      </c>
      <c r="S308" s="105">
        <f t="shared" si="43"/>
        <v>0</v>
      </c>
      <c r="T308" s="101">
        <v>0</v>
      </c>
      <c r="U308" s="67">
        <f t="shared" si="44"/>
        <v>0</v>
      </c>
      <c r="V308" s="66">
        <v>0</v>
      </c>
      <c r="W308" s="73">
        <f t="shared" si="45"/>
        <v>0</v>
      </c>
      <c r="X308" s="98">
        <v>0</v>
      </c>
      <c r="Y308" s="67">
        <f t="shared" si="46"/>
        <v>0</v>
      </c>
      <c r="Z308" s="66">
        <v>0</v>
      </c>
      <c r="AA308" s="105">
        <f t="shared" si="47"/>
        <v>0</v>
      </c>
      <c r="AB308" s="101">
        <v>0</v>
      </c>
      <c r="AC308" s="67">
        <f t="shared" si="48"/>
        <v>0</v>
      </c>
      <c r="AD308" s="66">
        <v>0</v>
      </c>
      <c r="AE308" s="73">
        <f t="shared" si="49"/>
        <v>0</v>
      </c>
    </row>
    <row r="309" spans="2:31" x14ac:dyDescent="0.25">
      <c r="B309" s="72" t="s">
        <v>605</v>
      </c>
      <c r="C309" s="64" t="s">
        <v>606</v>
      </c>
      <c r="D309" s="64" t="s">
        <v>318</v>
      </c>
      <c r="E309" s="64" t="s">
        <v>607</v>
      </c>
      <c r="F309" s="64" t="s">
        <v>608</v>
      </c>
      <c r="G309" s="64" t="s">
        <v>39</v>
      </c>
      <c r="H309" s="64" t="s">
        <v>832</v>
      </c>
      <c r="I309" s="65">
        <v>40344</v>
      </c>
      <c r="J309" s="65">
        <v>40344</v>
      </c>
      <c r="K309" s="112" t="s">
        <v>1</v>
      </c>
      <c r="L309" s="101">
        <v>0</v>
      </c>
      <c r="M309" s="67">
        <f t="shared" si="40"/>
        <v>0</v>
      </c>
      <c r="N309" s="66">
        <v>1.5</v>
      </c>
      <c r="O309" s="73">
        <f t="shared" si="41"/>
        <v>2.9066526823994127E-8</v>
      </c>
      <c r="P309" s="98">
        <v>0</v>
      </c>
      <c r="Q309" s="67">
        <f t="shared" si="42"/>
        <v>0</v>
      </c>
      <c r="R309" s="66">
        <v>1.5</v>
      </c>
      <c r="S309" s="105">
        <f t="shared" si="43"/>
        <v>4.2977620727992446E-8</v>
      </c>
      <c r="T309" s="101">
        <v>0</v>
      </c>
      <c r="U309" s="67">
        <f t="shared" si="44"/>
        <v>0</v>
      </c>
      <c r="V309" s="66">
        <v>1.5</v>
      </c>
      <c r="W309" s="73">
        <f t="shared" si="45"/>
        <v>8.0100972429221057E-8</v>
      </c>
      <c r="X309" s="98">
        <v>0</v>
      </c>
      <c r="Y309" s="67">
        <f t="shared" si="46"/>
        <v>0</v>
      </c>
      <c r="Z309" s="66">
        <v>0</v>
      </c>
      <c r="AA309" s="105">
        <f t="shared" si="47"/>
        <v>0</v>
      </c>
      <c r="AB309" s="101">
        <v>0</v>
      </c>
      <c r="AC309" s="67">
        <f t="shared" si="48"/>
        <v>0</v>
      </c>
      <c r="AD309" s="66">
        <v>1.5</v>
      </c>
      <c r="AE309" s="73">
        <f t="shared" si="49"/>
        <v>1.3647383771246278E-7</v>
      </c>
    </row>
    <row r="310" spans="2:31" x14ac:dyDescent="0.25">
      <c r="B310" s="72" t="s">
        <v>187</v>
      </c>
      <c r="C310" s="64" t="s">
        <v>188</v>
      </c>
      <c r="D310" s="64" t="s">
        <v>37</v>
      </c>
      <c r="E310" s="64" t="s">
        <v>189</v>
      </c>
      <c r="F310" s="64" t="s">
        <v>190</v>
      </c>
      <c r="G310" s="64" t="s">
        <v>450</v>
      </c>
      <c r="H310" s="64" t="s">
        <v>780</v>
      </c>
      <c r="I310" s="65">
        <v>38811</v>
      </c>
      <c r="J310" s="65">
        <v>39413</v>
      </c>
      <c r="K310" s="112" t="s">
        <v>1</v>
      </c>
      <c r="L310" s="101">
        <v>6</v>
      </c>
      <c r="M310" s="67">
        <f t="shared" si="40"/>
        <v>2.0395475145351492E-9</v>
      </c>
      <c r="N310" s="66">
        <v>1.271600788</v>
      </c>
      <c r="O310" s="73">
        <f t="shared" si="41"/>
        <v>2.464067894254271E-8</v>
      </c>
      <c r="P310" s="98">
        <v>6</v>
      </c>
      <c r="Q310" s="67">
        <f t="shared" si="42"/>
        <v>2.2096202841667975E-9</v>
      </c>
      <c r="R310" s="66">
        <v>1.271600788</v>
      </c>
      <c r="S310" s="105">
        <f t="shared" si="43"/>
        <v>3.6433584256053547E-8</v>
      </c>
      <c r="T310" s="101">
        <v>0</v>
      </c>
      <c r="U310" s="67">
        <f t="shared" si="44"/>
        <v>0</v>
      </c>
      <c r="V310" s="66">
        <v>1.2517098879999999</v>
      </c>
      <c r="W310" s="73">
        <f t="shared" si="45"/>
        <v>6.684211948538092E-8</v>
      </c>
      <c r="X310" s="98">
        <v>0</v>
      </c>
      <c r="Y310" s="67">
        <f t="shared" si="46"/>
        <v>0</v>
      </c>
      <c r="Z310" s="66">
        <v>1.2517098879999999</v>
      </c>
      <c r="AA310" s="105">
        <f t="shared" si="47"/>
        <v>1.6181899786524086E-7</v>
      </c>
      <c r="AB310" s="101">
        <v>0</v>
      </c>
      <c r="AC310" s="67">
        <f t="shared" si="48"/>
        <v>0</v>
      </c>
      <c r="AD310" s="66">
        <v>0</v>
      </c>
      <c r="AE310" s="73">
        <f t="shared" si="49"/>
        <v>0</v>
      </c>
    </row>
    <row r="311" spans="2:31" x14ac:dyDescent="0.25">
      <c r="B311" s="72" t="s">
        <v>969</v>
      </c>
      <c r="C311" s="64" t="s">
        <v>970</v>
      </c>
      <c r="D311" s="64" t="s">
        <v>37</v>
      </c>
      <c r="E311" s="64" t="s">
        <v>971</v>
      </c>
      <c r="F311" s="64" t="s">
        <v>972</v>
      </c>
      <c r="G311" s="64" t="s">
        <v>1100</v>
      </c>
      <c r="H311" s="64" t="s">
        <v>813</v>
      </c>
      <c r="I311" s="65">
        <v>38800</v>
      </c>
      <c r="J311" s="65">
        <v>38870</v>
      </c>
      <c r="K311" s="112" t="s">
        <v>1</v>
      </c>
      <c r="L311" s="101">
        <v>400</v>
      </c>
      <c r="M311" s="67">
        <f t="shared" si="40"/>
        <v>1.3596983430234327E-7</v>
      </c>
      <c r="N311" s="66">
        <v>1.2108000000000001</v>
      </c>
      <c r="O311" s="73">
        <f t="shared" si="41"/>
        <v>2.346250045232806E-8</v>
      </c>
      <c r="P311" s="98">
        <v>400</v>
      </c>
      <c r="Q311" s="67">
        <f t="shared" si="42"/>
        <v>1.4730801894445317E-7</v>
      </c>
      <c r="R311" s="66">
        <v>1.2108000000000001</v>
      </c>
      <c r="S311" s="105">
        <f t="shared" si="43"/>
        <v>3.4691535451635504E-8</v>
      </c>
      <c r="T311" s="101">
        <v>400</v>
      </c>
      <c r="U311" s="67">
        <f t="shared" si="44"/>
        <v>1.7521646161067809E-7</v>
      </c>
      <c r="V311" s="66">
        <v>1.2108000000000001</v>
      </c>
      <c r="W311" s="73">
        <f t="shared" si="45"/>
        <v>6.4657504944867248E-8</v>
      </c>
      <c r="X311" s="98">
        <v>400</v>
      </c>
      <c r="Y311" s="67">
        <f t="shared" si="46"/>
        <v>2.2726348774650597E-7</v>
      </c>
      <c r="Z311" s="66">
        <v>1.2108000000000001</v>
      </c>
      <c r="AA311" s="105">
        <f t="shared" si="47"/>
        <v>1.5653023475614956E-7</v>
      </c>
      <c r="AB311" s="101">
        <v>0</v>
      </c>
      <c r="AC311" s="67">
        <f t="shared" si="48"/>
        <v>0</v>
      </c>
      <c r="AD311" s="66">
        <v>0</v>
      </c>
      <c r="AE311" s="73">
        <f t="shared" si="49"/>
        <v>0</v>
      </c>
    </row>
    <row r="312" spans="2:31" x14ac:dyDescent="0.25">
      <c r="B312" s="72" t="s">
        <v>973</v>
      </c>
      <c r="C312" s="64" t="s">
        <v>974</v>
      </c>
      <c r="D312" s="64" t="s">
        <v>37</v>
      </c>
      <c r="E312" s="64" t="s">
        <v>975</v>
      </c>
      <c r="F312" s="64" t="s">
        <v>976</v>
      </c>
      <c r="G312" s="64" t="s">
        <v>1101</v>
      </c>
      <c r="H312" s="64" t="s">
        <v>794</v>
      </c>
      <c r="I312" s="65">
        <v>38747</v>
      </c>
      <c r="J312" s="65">
        <v>38845</v>
      </c>
      <c r="K312" s="112" t="s">
        <v>1</v>
      </c>
      <c r="L312" s="101">
        <v>400</v>
      </c>
      <c r="M312" s="67">
        <f t="shared" si="40"/>
        <v>1.3596983430234327E-7</v>
      </c>
      <c r="N312" s="66">
        <v>1.2108000000000001</v>
      </c>
      <c r="O312" s="73">
        <f t="shared" si="41"/>
        <v>2.346250045232806E-8</v>
      </c>
      <c r="P312" s="98">
        <v>400</v>
      </c>
      <c r="Q312" s="67">
        <f t="shared" si="42"/>
        <v>1.4730801894445317E-7</v>
      </c>
      <c r="R312" s="66">
        <v>1.2108000000000001</v>
      </c>
      <c r="S312" s="105">
        <f t="shared" si="43"/>
        <v>3.4691535451635504E-8</v>
      </c>
      <c r="T312" s="101">
        <v>400</v>
      </c>
      <c r="U312" s="67">
        <f t="shared" si="44"/>
        <v>1.7521646161067809E-7</v>
      </c>
      <c r="V312" s="66">
        <v>1.2108000000000001</v>
      </c>
      <c r="W312" s="73">
        <f t="shared" si="45"/>
        <v>6.4657504944867248E-8</v>
      </c>
      <c r="X312" s="98">
        <v>400</v>
      </c>
      <c r="Y312" s="67">
        <f t="shared" si="46"/>
        <v>2.2726348774650597E-7</v>
      </c>
      <c r="Z312" s="66">
        <v>1.2108000000000001</v>
      </c>
      <c r="AA312" s="105">
        <f t="shared" si="47"/>
        <v>1.5653023475614956E-7</v>
      </c>
      <c r="AB312" s="101">
        <v>0</v>
      </c>
      <c r="AC312" s="67">
        <f t="shared" si="48"/>
        <v>0</v>
      </c>
      <c r="AD312" s="66">
        <v>0</v>
      </c>
      <c r="AE312" s="73">
        <f t="shared" si="49"/>
        <v>0</v>
      </c>
    </row>
    <row r="313" spans="2:31" x14ac:dyDescent="0.25">
      <c r="B313" s="72" t="s">
        <v>715</v>
      </c>
      <c r="C313" s="64" t="s">
        <v>233</v>
      </c>
      <c r="D313" s="64" t="s">
        <v>37</v>
      </c>
      <c r="E313" s="64" t="s">
        <v>716</v>
      </c>
      <c r="F313" s="64" t="s">
        <v>539</v>
      </c>
      <c r="G313" s="64" t="s">
        <v>1038</v>
      </c>
      <c r="H313" s="64" t="s">
        <v>796</v>
      </c>
      <c r="I313" s="65">
        <v>41491</v>
      </c>
      <c r="J313" s="65">
        <v>42004</v>
      </c>
      <c r="K313" s="112" t="s">
        <v>1</v>
      </c>
      <c r="L313" s="101">
        <v>200</v>
      </c>
      <c r="M313" s="67">
        <f t="shared" si="40"/>
        <v>6.7984917151171637E-8</v>
      </c>
      <c r="N313" s="66">
        <v>1.16809125</v>
      </c>
      <c r="O313" s="73">
        <f t="shared" si="41"/>
        <v>2.2634903767331888E-8</v>
      </c>
      <c r="P313" s="98">
        <v>200</v>
      </c>
      <c r="Q313" s="67">
        <f t="shared" si="42"/>
        <v>7.3654009472226584E-8</v>
      </c>
      <c r="R313" s="66">
        <v>0.60540000000000005</v>
      </c>
      <c r="S313" s="105">
        <f t="shared" si="43"/>
        <v>1.7345767725817752E-8</v>
      </c>
      <c r="T313" s="101">
        <v>200</v>
      </c>
      <c r="U313" s="67">
        <f t="shared" si="44"/>
        <v>8.7608230805339047E-8</v>
      </c>
      <c r="V313" s="66">
        <v>0.60540000000000005</v>
      </c>
      <c r="W313" s="73">
        <f t="shared" si="45"/>
        <v>3.2328752472433624E-8</v>
      </c>
      <c r="X313" s="98">
        <v>200</v>
      </c>
      <c r="Y313" s="67">
        <f t="shared" si="46"/>
        <v>1.1363174387325299E-7</v>
      </c>
      <c r="Z313" s="66">
        <v>0.60540000000000005</v>
      </c>
      <c r="AA313" s="105">
        <f t="shared" si="47"/>
        <v>7.8265117378074778E-8</v>
      </c>
      <c r="AB313" s="101">
        <v>0</v>
      </c>
      <c r="AC313" s="67">
        <f t="shared" si="48"/>
        <v>0</v>
      </c>
      <c r="AD313" s="66">
        <v>0</v>
      </c>
      <c r="AE313" s="73">
        <f t="shared" si="49"/>
        <v>0</v>
      </c>
    </row>
    <row r="314" spans="2:31" x14ac:dyDescent="0.25">
      <c r="B314" s="72" t="s">
        <v>269</v>
      </c>
      <c r="C314" s="64" t="s">
        <v>270</v>
      </c>
      <c r="D314" s="64" t="s">
        <v>37</v>
      </c>
      <c r="E314" s="64" t="s">
        <v>271</v>
      </c>
      <c r="F314" s="64" t="s">
        <v>104</v>
      </c>
      <c r="G314" s="64" t="s">
        <v>1032</v>
      </c>
      <c r="H314" s="64" t="s">
        <v>792</v>
      </c>
      <c r="I314" s="65">
        <v>38800</v>
      </c>
      <c r="J314" s="65">
        <v>39287</v>
      </c>
      <c r="K314" s="112" t="s">
        <v>1</v>
      </c>
      <c r="L314" s="101">
        <v>0</v>
      </c>
      <c r="M314" s="67">
        <f t="shared" si="40"/>
        <v>0</v>
      </c>
      <c r="N314" s="66">
        <v>1.1314926000000001</v>
      </c>
      <c r="O314" s="73">
        <f t="shared" si="41"/>
        <v>2.1925706672700573E-8</v>
      </c>
      <c r="P314" s="98">
        <v>0</v>
      </c>
      <c r="Q314" s="67">
        <f t="shared" si="42"/>
        <v>0</v>
      </c>
      <c r="R314" s="66">
        <v>1.1314926000000001</v>
      </c>
      <c r="S314" s="105">
        <f t="shared" si="43"/>
        <v>3.2419239879553375E-8</v>
      </c>
      <c r="T314" s="101">
        <v>0</v>
      </c>
      <c r="U314" s="67">
        <f t="shared" si="44"/>
        <v>0</v>
      </c>
      <c r="V314" s="66">
        <v>1.1314926000000001</v>
      </c>
      <c r="W314" s="73">
        <f t="shared" si="45"/>
        <v>6.0422438370978445E-8</v>
      </c>
      <c r="X314" s="98">
        <v>0</v>
      </c>
      <c r="Y314" s="67">
        <f t="shared" si="46"/>
        <v>0</v>
      </c>
      <c r="Z314" s="66">
        <v>1.1314926000000001</v>
      </c>
      <c r="AA314" s="105">
        <f t="shared" si="47"/>
        <v>1.4627750437962175E-7</v>
      </c>
      <c r="AB314" s="101">
        <v>0</v>
      </c>
      <c r="AC314" s="67">
        <f t="shared" si="48"/>
        <v>0</v>
      </c>
      <c r="AD314" s="66">
        <v>0</v>
      </c>
      <c r="AE314" s="73">
        <f t="shared" si="49"/>
        <v>0</v>
      </c>
    </row>
    <row r="315" spans="2:31" x14ac:dyDescent="0.25">
      <c r="B315" s="72" t="s">
        <v>739</v>
      </c>
      <c r="C315" s="64" t="s">
        <v>740</v>
      </c>
      <c r="D315" s="64" t="s">
        <v>37</v>
      </c>
      <c r="E315" s="64" t="s">
        <v>741</v>
      </c>
      <c r="F315" s="64" t="s">
        <v>104</v>
      </c>
      <c r="G315" s="64" t="s">
        <v>1032</v>
      </c>
      <c r="H315" s="64" t="s">
        <v>792</v>
      </c>
      <c r="I315" s="65">
        <v>40623</v>
      </c>
      <c r="J315" s="65">
        <v>41011</v>
      </c>
      <c r="K315" s="112" t="s">
        <v>1</v>
      </c>
      <c r="L315" s="101">
        <v>0</v>
      </c>
      <c r="M315" s="67">
        <f t="shared" si="40"/>
        <v>0</v>
      </c>
      <c r="N315" s="66">
        <v>1.1269125</v>
      </c>
      <c r="O315" s="73">
        <f t="shared" si="41"/>
        <v>2.1836954939696185E-8</v>
      </c>
      <c r="P315" s="98">
        <v>0</v>
      </c>
      <c r="Q315" s="67">
        <f t="shared" si="42"/>
        <v>0</v>
      </c>
      <c r="R315" s="66">
        <v>0</v>
      </c>
      <c r="S315" s="105">
        <f t="shared" si="43"/>
        <v>0</v>
      </c>
      <c r="T315" s="101">
        <v>0</v>
      </c>
      <c r="U315" s="67">
        <f t="shared" si="44"/>
        <v>0</v>
      </c>
      <c r="V315" s="66">
        <v>0</v>
      </c>
      <c r="W315" s="73">
        <f t="shared" si="45"/>
        <v>0</v>
      </c>
      <c r="X315" s="98">
        <v>0</v>
      </c>
      <c r="Y315" s="67">
        <f t="shared" si="46"/>
        <v>0</v>
      </c>
      <c r="Z315" s="66">
        <v>0</v>
      </c>
      <c r="AA315" s="105">
        <f t="shared" si="47"/>
        <v>0</v>
      </c>
      <c r="AB315" s="101">
        <v>0</v>
      </c>
      <c r="AC315" s="67">
        <f t="shared" si="48"/>
        <v>0</v>
      </c>
      <c r="AD315" s="66">
        <v>0</v>
      </c>
      <c r="AE315" s="73">
        <f t="shared" si="49"/>
        <v>0</v>
      </c>
    </row>
    <row r="316" spans="2:31" x14ac:dyDescent="0.25">
      <c r="B316" s="72" t="s">
        <v>359</v>
      </c>
      <c r="C316" s="64" t="s">
        <v>36</v>
      </c>
      <c r="D316" s="64" t="s">
        <v>37</v>
      </c>
      <c r="E316" s="64" t="s">
        <v>38</v>
      </c>
      <c r="F316" s="64" t="s">
        <v>360</v>
      </c>
      <c r="G316" s="64" t="s">
        <v>1036</v>
      </c>
      <c r="H316" s="64" t="s">
        <v>775</v>
      </c>
      <c r="I316" s="65">
        <v>41955</v>
      </c>
      <c r="J316" s="65">
        <v>41955</v>
      </c>
      <c r="K316" s="112" t="s">
        <v>1</v>
      </c>
      <c r="L316" s="101">
        <v>0</v>
      </c>
      <c r="M316" s="67">
        <f t="shared" si="40"/>
        <v>0</v>
      </c>
      <c r="N316" s="66">
        <v>1.11307</v>
      </c>
      <c r="O316" s="73">
        <f t="shared" si="41"/>
        <v>2.1568719341322096E-8</v>
      </c>
      <c r="P316" s="98">
        <v>0</v>
      </c>
      <c r="Q316" s="67">
        <f t="shared" si="42"/>
        <v>0</v>
      </c>
      <c r="R316" s="66">
        <v>1.11307</v>
      </c>
      <c r="S316" s="105">
        <f t="shared" si="43"/>
        <v>3.1891400202471029E-8</v>
      </c>
      <c r="T316" s="101">
        <v>0</v>
      </c>
      <c r="U316" s="67">
        <f t="shared" si="44"/>
        <v>0</v>
      </c>
      <c r="V316" s="66">
        <v>0</v>
      </c>
      <c r="W316" s="73">
        <f t="shared" si="45"/>
        <v>0</v>
      </c>
      <c r="X316" s="98">
        <v>0</v>
      </c>
      <c r="Y316" s="67">
        <f t="shared" si="46"/>
        <v>0</v>
      </c>
      <c r="Z316" s="66">
        <v>0</v>
      </c>
      <c r="AA316" s="105">
        <f t="shared" si="47"/>
        <v>0</v>
      </c>
      <c r="AB316" s="101">
        <v>0</v>
      </c>
      <c r="AC316" s="67">
        <f t="shared" si="48"/>
        <v>0</v>
      </c>
      <c r="AD316" s="66">
        <v>0</v>
      </c>
      <c r="AE316" s="73">
        <f t="shared" si="49"/>
        <v>0</v>
      </c>
    </row>
    <row r="317" spans="2:31" x14ac:dyDescent="0.25">
      <c r="B317" s="72" t="s">
        <v>977</v>
      </c>
      <c r="C317" s="64" t="s">
        <v>978</v>
      </c>
      <c r="D317" s="64" t="s">
        <v>342</v>
      </c>
      <c r="E317" s="64" t="s">
        <v>979</v>
      </c>
      <c r="F317" s="64" t="s">
        <v>980</v>
      </c>
      <c r="G317" s="64" t="s">
        <v>1088</v>
      </c>
      <c r="H317" s="64" t="s">
        <v>776</v>
      </c>
      <c r="I317" s="65">
        <v>40379</v>
      </c>
      <c r="J317" s="65">
        <v>40381</v>
      </c>
      <c r="K317" s="112" t="s">
        <v>1</v>
      </c>
      <c r="L317" s="101">
        <v>226.25</v>
      </c>
      <c r="M317" s="67">
        <f t="shared" si="40"/>
        <v>7.6907937527262908E-8</v>
      </c>
      <c r="N317" s="66">
        <v>1.0926966815000001</v>
      </c>
      <c r="O317" s="73">
        <f t="shared" si="41"/>
        <v>2.117393160220608E-8</v>
      </c>
      <c r="P317" s="98">
        <v>226.25</v>
      </c>
      <c r="Q317" s="67">
        <f t="shared" si="42"/>
        <v>8.3321098215456323E-8</v>
      </c>
      <c r="R317" s="66">
        <v>1.0926966815000001</v>
      </c>
      <c r="S317" s="105">
        <f t="shared" si="43"/>
        <v>3.1307669032161975E-8</v>
      </c>
      <c r="T317" s="101">
        <v>41</v>
      </c>
      <c r="U317" s="67">
        <f t="shared" si="44"/>
        <v>1.7959687315094506E-8</v>
      </c>
      <c r="V317" s="66">
        <v>0.478565144</v>
      </c>
      <c r="W317" s="73">
        <f t="shared" si="45"/>
        <v>2.555568893675347E-8</v>
      </c>
      <c r="X317" s="98">
        <v>41</v>
      </c>
      <c r="Y317" s="67">
        <f t="shared" si="46"/>
        <v>2.3294507494016862E-8</v>
      </c>
      <c r="Z317" s="66">
        <v>0.478565144</v>
      </c>
      <c r="AA317" s="105">
        <f t="shared" si="47"/>
        <v>6.1868115573530312E-8</v>
      </c>
      <c r="AB317" s="101">
        <v>0</v>
      </c>
      <c r="AC317" s="67">
        <f t="shared" si="48"/>
        <v>0</v>
      </c>
      <c r="AD317" s="66">
        <v>0</v>
      </c>
      <c r="AE317" s="73">
        <f t="shared" si="49"/>
        <v>0</v>
      </c>
    </row>
    <row r="318" spans="2:31" x14ac:dyDescent="0.25">
      <c r="B318" s="72" t="s">
        <v>526</v>
      </c>
      <c r="C318" s="64" t="s">
        <v>527</v>
      </c>
      <c r="D318" s="64" t="s">
        <v>37</v>
      </c>
      <c r="E318" s="64" t="s">
        <v>528</v>
      </c>
      <c r="F318" s="64" t="s">
        <v>334</v>
      </c>
      <c r="G318" s="64" t="s">
        <v>427</v>
      </c>
      <c r="H318" s="64" t="s">
        <v>773</v>
      </c>
      <c r="I318" s="65">
        <v>40927</v>
      </c>
      <c r="J318" s="65">
        <v>40963</v>
      </c>
      <c r="K318" s="112" t="s">
        <v>1</v>
      </c>
      <c r="L318" s="101">
        <v>0</v>
      </c>
      <c r="M318" s="67">
        <f t="shared" si="40"/>
        <v>0</v>
      </c>
      <c r="N318" s="66">
        <v>0.95</v>
      </c>
      <c r="O318" s="73">
        <f t="shared" si="41"/>
        <v>1.8408800321862947E-8</v>
      </c>
      <c r="P318" s="98">
        <v>0</v>
      </c>
      <c r="Q318" s="67">
        <f t="shared" si="42"/>
        <v>0</v>
      </c>
      <c r="R318" s="66">
        <v>0.95</v>
      </c>
      <c r="S318" s="105">
        <f t="shared" si="43"/>
        <v>2.7219159794395211E-8</v>
      </c>
      <c r="T318" s="101">
        <v>0</v>
      </c>
      <c r="U318" s="67">
        <f t="shared" si="44"/>
        <v>0</v>
      </c>
      <c r="V318" s="66">
        <v>0</v>
      </c>
      <c r="W318" s="73">
        <f t="shared" si="45"/>
        <v>0</v>
      </c>
      <c r="X318" s="98">
        <v>0</v>
      </c>
      <c r="Y318" s="67">
        <f t="shared" si="46"/>
        <v>0</v>
      </c>
      <c r="Z318" s="66">
        <v>0</v>
      </c>
      <c r="AA318" s="105">
        <f t="shared" si="47"/>
        <v>0</v>
      </c>
      <c r="AB318" s="101">
        <v>0</v>
      </c>
      <c r="AC318" s="67">
        <f t="shared" si="48"/>
        <v>0</v>
      </c>
      <c r="AD318" s="66">
        <v>0</v>
      </c>
      <c r="AE318" s="73">
        <f t="shared" si="49"/>
        <v>0</v>
      </c>
    </row>
    <row r="319" spans="2:31" x14ac:dyDescent="0.25">
      <c r="B319" s="72" t="s">
        <v>16950</v>
      </c>
      <c r="C319" s="64" t="s">
        <v>16951</v>
      </c>
      <c r="D319" s="64" t="s">
        <v>37</v>
      </c>
      <c r="E319" s="64" t="s">
        <v>16952</v>
      </c>
      <c r="F319" s="64" t="s">
        <v>297</v>
      </c>
      <c r="G319" s="64" t="s">
        <v>1049</v>
      </c>
      <c r="H319" s="64" t="s">
        <v>796</v>
      </c>
      <c r="I319" s="65">
        <v>40232</v>
      </c>
      <c r="J319" s="65">
        <v>40235</v>
      </c>
      <c r="K319" s="112" t="s">
        <v>1</v>
      </c>
      <c r="L319" s="101">
        <v>0</v>
      </c>
      <c r="M319" s="67">
        <f t="shared" si="40"/>
        <v>0</v>
      </c>
      <c r="N319" s="66">
        <v>0.9</v>
      </c>
      <c r="O319" s="73">
        <f t="shared" si="41"/>
        <v>1.7439916094396477E-8</v>
      </c>
      <c r="P319" s="98">
        <v>0</v>
      </c>
      <c r="Q319" s="67">
        <f t="shared" si="42"/>
        <v>0</v>
      </c>
      <c r="R319" s="66">
        <v>0</v>
      </c>
      <c r="S319" s="105">
        <f t="shared" si="43"/>
        <v>0</v>
      </c>
      <c r="T319" s="101">
        <v>0</v>
      </c>
      <c r="U319" s="67">
        <f t="shared" si="44"/>
        <v>0</v>
      </c>
      <c r="V319" s="66">
        <v>0</v>
      </c>
      <c r="W319" s="73">
        <f t="shared" si="45"/>
        <v>0</v>
      </c>
      <c r="X319" s="98">
        <v>0</v>
      </c>
      <c r="Y319" s="67">
        <f t="shared" si="46"/>
        <v>0</v>
      </c>
      <c r="Z319" s="66">
        <v>0</v>
      </c>
      <c r="AA319" s="105">
        <f t="shared" si="47"/>
        <v>0</v>
      </c>
      <c r="AB319" s="101">
        <v>0</v>
      </c>
      <c r="AC319" s="67">
        <f t="shared" si="48"/>
        <v>0</v>
      </c>
      <c r="AD319" s="66">
        <v>0</v>
      </c>
      <c r="AE319" s="73">
        <f t="shared" si="49"/>
        <v>0</v>
      </c>
    </row>
    <row r="320" spans="2:31" x14ac:dyDescent="0.25">
      <c r="B320" s="72" t="s">
        <v>17100</v>
      </c>
      <c r="C320" s="64" t="s">
        <v>17101</v>
      </c>
      <c r="D320" s="64" t="s">
        <v>59</v>
      </c>
      <c r="E320" s="64" t="s">
        <v>16326</v>
      </c>
      <c r="F320" s="64" t="s">
        <v>1216</v>
      </c>
      <c r="G320" s="64" t="s">
        <v>1216</v>
      </c>
      <c r="H320" s="64" t="s">
        <v>779</v>
      </c>
      <c r="I320" s="65">
        <v>39667</v>
      </c>
      <c r="J320" s="65">
        <v>41274</v>
      </c>
      <c r="K320" s="112" t="s">
        <v>1</v>
      </c>
      <c r="L320" s="101">
        <v>0</v>
      </c>
      <c r="M320" s="67">
        <f t="shared" si="40"/>
        <v>0</v>
      </c>
      <c r="N320" s="66">
        <v>0.88463130000000001</v>
      </c>
      <c r="O320" s="73">
        <f t="shared" si="41"/>
        <v>1.7142106273863198E-8</v>
      </c>
      <c r="P320" s="98">
        <v>0</v>
      </c>
      <c r="Q320" s="67">
        <f t="shared" si="42"/>
        <v>0</v>
      </c>
      <c r="R320" s="66">
        <v>0.79340250000000001</v>
      </c>
      <c r="S320" s="105">
        <f t="shared" si="43"/>
        <v>2.2732367819760683E-8</v>
      </c>
      <c r="T320" s="101">
        <v>0</v>
      </c>
      <c r="U320" s="67">
        <f t="shared" si="44"/>
        <v>0</v>
      </c>
      <c r="V320" s="66">
        <v>0.79340250000000001</v>
      </c>
      <c r="W320" s="73">
        <f t="shared" si="45"/>
        <v>4.2368207851850046E-8</v>
      </c>
      <c r="X320" s="98">
        <v>0</v>
      </c>
      <c r="Y320" s="67">
        <f t="shared" si="46"/>
        <v>0</v>
      </c>
      <c r="Z320" s="66">
        <v>0</v>
      </c>
      <c r="AA320" s="105">
        <f t="shared" si="47"/>
        <v>0</v>
      </c>
      <c r="AB320" s="101">
        <v>0</v>
      </c>
      <c r="AC320" s="67">
        <f t="shared" si="48"/>
        <v>0</v>
      </c>
      <c r="AD320" s="66">
        <v>0.79340250000000001</v>
      </c>
      <c r="AE320" s="73">
        <f t="shared" si="49"/>
        <v>7.2185789350441509E-8</v>
      </c>
    </row>
    <row r="321" spans="2:31" x14ac:dyDescent="0.25">
      <c r="B321" s="72" t="s">
        <v>394</v>
      </c>
      <c r="C321" s="64" t="s">
        <v>156</v>
      </c>
      <c r="D321" s="64" t="s">
        <v>37</v>
      </c>
      <c r="E321" s="64" t="s">
        <v>395</v>
      </c>
      <c r="F321" s="64" t="s">
        <v>396</v>
      </c>
      <c r="G321" s="64" t="s">
        <v>1099</v>
      </c>
      <c r="H321" s="64" t="s">
        <v>793</v>
      </c>
      <c r="I321" s="65">
        <v>39274</v>
      </c>
      <c r="J321" s="65">
        <v>39433</v>
      </c>
      <c r="K321" s="112" t="s">
        <v>1</v>
      </c>
      <c r="L321" s="101">
        <v>0</v>
      </c>
      <c r="M321" s="67">
        <f t="shared" si="40"/>
        <v>0</v>
      </c>
      <c r="N321" s="66">
        <v>0.85938000000000003</v>
      </c>
      <c r="O321" s="73">
        <f t="shared" si="41"/>
        <v>1.6652794548002716E-8</v>
      </c>
      <c r="P321" s="98">
        <v>0</v>
      </c>
      <c r="Q321" s="67">
        <f t="shared" si="42"/>
        <v>0</v>
      </c>
      <c r="R321" s="66">
        <v>0.85938000000000003</v>
      </c>
      <c r="S321" s="105">
        <f t="shared" si="43"/>
        <v>2.4622738467481432E-8</v>
      </c>
      <c r="T321" s="101">
        <v>0</v>
      </c>
      <c r="U321" s="67">
        <f t="shared" si="44"/>
        <v>0</v>
      </c>
      <c r="V321" s="66">
        <v>0.85938000000000003</v>
      </c>
      <c r="W321" s="73">
        <f t="shared" si="45"/>
        <v>4.5891449124149333E-8</v>
      </c>
      <c r="X321" s="98">
        <v>0</v>
      </c>
      <c r="Y321" s="67">
        <f t="shared" si="46"/>
        <v>0</v>
      </c>
      <c r="Z321" s="66">
        <v>0.85938000000000003</v>
      </c>
      <c r="AA321" s="105">
        <f t="shared" si="47"/>
        <v>1.1109923451002626E-7</v>
      </c>
      <c r="AB321" s="101">
        <v>0</v>
      </c>
      <c r="AC321" s="67">
        <f t="shared" si="48"/>
        <v>0</v>
      </c>
      <c r="AD321" s="66">
        <v>0</v>
      </c>
      <c r="AE321" s="73">
        <f t="shared" si="49"/>
        <v>0</v>
      </c>
    </row>
    <row r="322" spans="2:31" x14ac:dyDescent="0.25">
      <c r="B322" s="72" t="s">
        <v>17026</v>
      </c>
      <c r="C322" s="64" t="s">
        <v>36</v>
      </c>
      <c r="D322" s="64" t="s">
        <v>37</v>
      </c>
      <c r="E322" s="64" t="s">
        <v>38</v>
      </c>
      <c r="F322" s="64" t="s">
        <v>17027</v>
      </c>
      <c r="G322" s="64" t="s">
        <v>1070</v>
      </c>
      <c r="H322" s="64" t="s">
        <v>853</v>
      </c>
      <c r="I322" s="65">
        <v>40371</v>
      </c>
      <c r="J322" s="65">
        <v>40371</v>
      </c>
      <c r="K322" s="112" t="s">
        <v>1</v>
      </c>
      <c r="L322" s="101">
        <v>100</v>
      </c>
      <c r="M322" s="67">
        <f t="shared" si="40"/>
        <v>3.3992458575585819E-8</v>
      </c>
      <c r="N322" s="66">
        <v>0.60540000000000005</v>
      </c>
      <c r="O322" s="73">
        <f t="shared" si="41"/>
        <v>1.173125022616403E-8</v>
      </c>
      <c r="P322" s="98">
        <v>100</v>
      </c>
      <c r="Q322" s="67">
        <f t="shared" si="42"/>
        <v>3.6827004736113292E-8</v>
      </c>
      <c r="R322" s="66">
        <v>0.60540000000000005</v>
      </c>
      <c r="S322" s="105">
        <f t="shared" si="43"/>
        <v>1.7345767725817752E-8</v>
      </c>
      <c r="T322" s="101">
        <v>100</v>
      </c>
      <c r="U322" s="67">
        <f t="shared" si="44"/>
        <v>4.3804115402669524E-8</v>
      </c>
      <c r="V322" s="66">
        <v>0.60540000000000005</v>
      </c>
      <c r="W322" s="73">
        <f t="shared" si="45"/>
        <v>3.2328752472433624E-8</v>
      </c>
      <c r="X322" s="98">
        <v>100</v>
      </c>
      <c r="Y322" s="67">
        <f t="shared" si="46"/>
        <v>5.6815871936626493E-8</v>
      </c>
      <c r="Z322" s="66">
        <v>0.60540000000000005</v>
      </c>
      <c r="AA322" s="105">
        <f t="shared" si="47"/>
        <v>7.8265117378074778E-8</v>
      </c>
      <c r="AB322" s="101">
        <v>0</v>
      </c>
      <c r="AC322" s="67">
        <f t="shared" si="48"/>
        <v>0</v>
      </c>
      <c r="AD322" s="66">
        <v>0</v>
      </c>
      <c r="AE322" s="73">
        <f t="shared" si="49"/>
        <v>0</v>
      </c>
    </row>
    <row r="323" spans="2:31" x14ac:dyDescent="0.25">
      <c r="B323" s="72" t="s">
        <v>369</v>
      </c>
      <c r="C323" s="64" t="s">
        <v>370</v>
      </c>
      <c r="D323" s="64" t="s">
        <v>37</v>
      </c>
      <c r="E323" s="64" t="s">
        <v>371</v>
      </c>
      <c r="F323" s="64" t="s">
        <v>372</v>
      </c>
      <c r="G323" s="64" t="s">
        <v>403</v>
      </c>
      <c r="H323" s="64" t="s">
        <v>781</v>
      </c>
      <c r="I323" s="65">
        <v>40241</v>
      </c>
      <c r="J323" s="65">
        <v>40241</v>
      </c>
      <c r="K323" s="112" t="s">
        <v>1</v>
      </c>
      <c r="L323" s="101">
        <v>0</v>
      </c>
      <c r="M323" s="67">
        <f t="shared" si="40"/>
        <v>0</v>
      </c>
      <c r="N323" s="66">
        <v>0.5625</v>
      </c>
      <c r="O323" s="73">
        <f t="shared" si="41"/>
        <v>1.0899947558997797E-8</v>
      </c>
      <c r="P323" s="98">
        <v>0</v>
      </c>
      <c r="Q323" s="67">
        <f t="shared" si="42"/>
        <v>0</v>
      </c>
      <c r="R323" s="66">
        <v>0</v>
      </c>
      <c r="S323" s="105">
        <f t="shared" si="43"/>
        <v>0</v>
      </c>
      <c r="T323" s="101">
        <v>0</v>
      </c>
      <c r="U323" s="67">
        <f t="shared" si="44"/>
        <v>0</v>
      </c>
      <c r="V323" s="66">
        <v>0</v>
      </c>
      <c r="W323" s="73">
        <f t="shared" si="45"/>
        <v>0</v>
      </c>
      <c r="X323" s="98">
        <v>0</v>
      </c>
      <c r="Y323" s="67">
        <f t="shared" si="46"/>
        <v>0</v>
      </c>
      <c r="Z323" s="66">
        <v>0</v>
      </c>
      <c r="AA323" s="105">
        <f t="shared" si="47"/>
        <v>0</v>
      </c>
      <c r="AB323" s="101">
        <v>0</v>
      </c>
      <c r="AC323" s="67">
        <f t="shared" si="48"/>
        <v>0</v>
      </c>
      <c r="AD323" s="66">
        <v>0</v>
      </c>
      <c r="AE323" s="73">
        <f t="shared" si="49"/>
        <v>0</v>
      </c>
    </row>
    <row r="324" spans="2:31" x14ac:dyDescent="0.25">
      <c r="B324" s="72" t="s">
        <v>16914</v>
      </c>
      <c r="C324" s="64" t="s">
        <v>16915</v>
      </c>
      <c r="D324" s="64" t="s">
        <v>37</v>
      </c>
      <c r="E324" s="64" t="s">
        <v>16916</v>
      </c>
      <c r="F324" s="64" t="s">
        <v>16917</v>
      </c>
      <c r="G324" s="64" t="s">
        <v>16918</v>
      </c>
      <c r="H324" s="64" t="s">
        <v>894</v>
      </c>
      <c r="I324" s="65">
        <v>41912</v>
      </c>
      <c r="J324" s="65">
        <v>41912</v>
      </c>
      <c r="K324" s="112" t="s">
        <v>1</v>
      </c>
      <c r="L324" s="101">
        <v>0</v>
      </c>
      <c r="M324" s="67">
        <f t="shared" ref="M324:M387" si="50">L324/$L$350</f>
        <v>0</v>
      </c>
      <c r="N324" s="66">
        <v>0.54676124999999998</v>
      </c>
      <c r="O324" s="73">
        <f t="shared" ref="O324:O387" si="51">N324/$N$350</f>
        <v>1.0594967026297039E-8</v>
      </c>
      <c r="P324" s="98">
        <v>0</v>
      </c>
      <c r="Q324" s="67">
        <f t="shared" ref="Q324:Q387" si="52">P324/$P$350</f>
        <v>0</v>
      </c>
      <c r="R324" s="66">
        <v>0</v>
      </c>
      <c r="S324" s="105">
        <f t="shared" ref="S324:S387" si="53">R324/$R$350</f>
        <v>0</v>
      </c>
      <c r="T324" s="101">
        <v>0</v>
      </c>
      <c r="U324" s="67">
        <f t="shared" ref="U324:U387" si="54">T324/$T$350</f>
        <v>0</v>
      </c>
      <c r="V324" s="66">
        <v>0</v>
      </c>
      <c r="W324" s="73">
        <f t="shared" ref="W324:W387" si="55">V324/$V$350</f>
        <v>0</v>
      </c>
      <c r="X324" s="98">
        <v>0</v>
      </c>
      <c r="Y324" s="67">
        <f t="shared" ref="Y324:Y387" si="56">X324/$X$350</f>
        <v>0</v>
      </c>
      <c r="Z324" s="66">
        <v>0</v>
      </c>
      <c r="AA324" s="105">
        <f t="shared" ref="AA324:AA387" si="57">Z324/$Z$350</f>
        <v>0</v>
      </c>
      <c r="AB324" s="101">
        <v>0</v>
      </c>
      <c r="AC324" s="67">
        <f t="shared" ref="AC324:AC387" si="58">AB324/$AB$350</f>
        <v>0</v>
      </c>
      <c r="AD324" s="66">
        <v>0</v>
      </c>
      <c r="AE324" s="73">
        <f t="shared" ref="AE324:AE387" si="59">AD324/$AD$350</f>
        <v>0</v>
      </c>
    </row>
    <row r="325" spans="2:31" x14ac:dyDescent="0.25">
      <c r="B325" s="72" t="s">
        <v>621</v>
      </c>
      <c r="C325" s="64" t="s">
        <v>110</v>
      </c>
      <c r="D325" s="64" t="s">
        <v>37</v>
      </c>
      <c r="E325" s="64" t="s">
        <v>622</v>
      </c>
      <c r="F325" s="64" t="s">
        <v>417</v>
      </c>
      <c r="G325" s="64" t="s">
        <v>416</v>
      </c>
      <c r="H325" s="64" t="s">
        <v>773</v>
      </c>
      <c r="I325" s="65">
        <v>40826</v>
      </c>
      <c r="J325" s="65">
        <v>40931</v>
      </c>
      <c r="K325" s="112" t="s">
        <v>1</v>
      </c>
      <c r="L325" s="101">
        <v>0</v>
      </c>
      <c r="M325" s="67">
        <f t="shared" si="50"/>
        <v>0</v>
      </c>
      <c r="N325" s="66">
        <v>0.45076500000000003</v>
      </c>
      <c r="O325" s="73">
        <f t="shared" si="51"/>
        <v>8.7347819758784754E-9</v>
      </c>
      <c r="P325" s="98">
        <v>0</v>
      </c>
      <c r="Q325" s="67">
        <f t="shared" si="52"/>
        <v>0</v>
      </c>
      <c r="R325" s="66">
        <v>0</v>
      </c>
      <c r="S325" s="105">
        <f t="shared" si="53"/>
        <v>0</v>
      </c>
      <c r="T325" s="101">
        <v>0</v>
      </c>
      <c r="U325" s="67">
        <f t="shared" si="54"/>
        <v>0</v>
      </c>
      <c r="V325" s="66">
        <v>0</v>
      </c>
      <c r="W325" s="73">
        <f t="shared" si="55"/>
        <v>0</v>
      </c>
      <c r="X325" s="98">
        <v>0</v>
      </c>
      <c r="Y325" s="67">
        <f t="shared" si="56"/>
        <v>0</v>
      </c>
      <c r="Z325" s="66">
        <v>0</v>
      </c>
      <c r="AA325" s="105">
        <f t="shared" si="57"/>
        <v>0</v>
      </c>
      <c r="AB325" s="101">
        <v>0</v>
      </c>
      <c r="AC325" s="67">
        <f t="shared" si="58"/>
        <v>0</v>
      </c>
      <c r="AD325" s="66">
        <v>0</v>
      </c>
      <c r="AE325" s="73">
        <f t="shared" si="59"/>
        <v>0</v>
      </c>
    </row>
    <row r="326" spans="2:31" x14ac:dyDescent="0.25">
      <c r="B326" s="72" t="s">
        <v>879</v>
      </c>
      <c r="C326" s="64" t="s">
        <v>880</v>
      </c>
      <c r="D326" s="64" t="s">
        <v>37</v>
      </c>
      <c r="E326" s="64" t="s">
        <v>881</v>
      </c>
      <c r="F326" s="64" t="s">
        <v>882</v>
      </c>
      <c r="G326" s="64" t="s">
        <v>1080</v>
      </c>
      <c r="H326" s="64" t="s">
        <v>782</v>
      </c>
      <c r="I326" s="65">
        <v>38761</v>
      </c>
      <c r="J326" s="65">
        <v>38761</v>
      </c>
      <c r="K326" s="112" t="s">
        <v>1</v>
      </c>
      <c r="L326" s="101">
        <v>0</v>
      </c>
      <c r="M326" s="67">
        <f t="shared" si="50"/>
        <v>0</v>
      </c>
      <c r="N326" s="66">
        <v>0.376</v>
      </c>
      <c r="O326" s="73">
        <f t="shared" si="51"/>
        <v>7.2860093905478613E-9</v>
      </c>
      <c r="P326" s="98">
        <v>0</v>
      </c>
      <c r="Q326" s="67">
        <f t="shared" si="52"/>
        <v>0</v>
      </c>
      <c r="R326" s="66">
        <v>0.376</v>
      </c>
      <c r="S326" s="105">
        <f t="shared" si="53"/>
        <v>1.0773056929150106E-8</v>
      </c>
      <c r="T326" s="101">
        <v>0</v>
      </c>
      <c r="U326" s="67">
        <f t="shared" si="54"/>
        <v>0</v>
      </c>
      <c r="V326" s="66">
        <v>0</v>
      </c>
      <c r="W326" s="73">
        <f t="shared" si="55"/>
        <v>0</v>
      </c>
      <c r="X326" s="98">
        <v>0</v>
      </c>
      <c r="Y326" s="67">
        <f t="shared" si="56"/>
        <v>0</v>
      </c>
      <c r="Z326" s="66">
        <v>0</v>
      </c>
      <c r="AA326" s="105">
        <f t="shared" si="57"/>
        <v>0</v>
      </c>
      <c r="AB326" s="101">
        <v>0</v>
      </c>
      <c r="AC326" s="67">
        <f t="shared" si="58"/>
        <v>0</v>
      </c>
      <c r="AD326" s="66">
        <v>0</v>
      </c>
      <c r="AE326" s="73">
        <f t="shared" si="59"/>
        <v>0</v>
      </c>
    </row>
    <row r="327" spans="2:31" x14ac:dyDescent="0.25">
      <c r="B327" s="72" t="s">
        <v>17044</v>
      </c>
      <c r="C327" s="64" t="s">
        <v>142</v>
      </c>
      <c r="D327" s="64" t="s">
        <v>37</v>
      </c>
      <c r="E327" s="64" t="s">
        <v>17045</v>
      </c>
      <c r="F327" s="64" t="s">
        <v>17046</v>
      </c>
      <c r="G327" s="64" t="s">
        <v>1098</v>
      </c>
      <c r="H327" s="64" t="s">
        <v>812</v>
      </c>
      <c r="I327" s="65">
        <v>41768</v>
      </c>
      <c r="J327" s="65">
        <v>41978</v>
      </c>
      <c r="K327" s="112" t="s">
        <v>1</v>
      </c>
      <c r="L327" s="101">
        <v>100</v>
      </c>
      <c r="M327" s="67">
        <f t="shared" si="50"/>
        <v>3.3992458575585819E-8</v>
      </c>
      <c r="N327" s="66">
        <v>0.36732262999999998</v>
      </c>
      <c r="O327" s="73">
        <f t="shared" si="51"/>
        <v>7.1178620519700459E-9</v>
      </c>
      <c r="P327" s="98">
        <v>100</v>
      </c>
      <c r="Q327" s="67">
        <f t="shared" si="52"/>
        <v>3.6827004736113292E-8</v>
      </c>
      <c r="R327" s="66">
        <v>0.36732262999999998</v>
      </c>
      <c r="S327" s="105">
        <f t="shared" si="53"/>
        <v>1.0524435117965799E-8</v>
      </c>
      <c r="T327" s="101">
        <v>0</v>
      </c>
      <c r="U327" s="67">
        <f t="shared" si="54"/>
        <v>0</v>
      </c>
      <c r="V327" s="66">
        <v>3.580763E-2</v>
      </c>
      <c r="W327" s="73">
        <f t="shared" si="55"/>
        <v>1.9121506555904994E-9</v>
      </c>
      <c r="X327" s="98">
        <v>0</v>
      </c>
      <c r="Y327" s="67">
        <f t="shared" si="56"/>
        <v>0</v>
      </c>
      <c r="Z327" s="66">
        <v>3.580763E-2</v>
      </c>
      <c r="AA327" s="105">
        <f t="shared" si="57"/>
        <v>4.6291515774375147E-9</v>
      </c>
      <c r="AB327" s="101">
        <v>0</v>
      </c>
      <c r="AC327" s="67">
        <f t="shared" si="58"/>
        <v>0</v>
      </c>
      <c r="AD327" s="66">
        <v>0</v>
      </c>
      <c r="AE327" s="73">
        <f t="shared" si="59"/>
        <v>0</v>
      </c>
    </row>
    <row r="328" spans="2:31" x14ac:dyDescent="0.25">
      <c r="B328" s="72" t="s">
        <v>1124</v>
      </c>
      <c r="C328" s="64" t="s">
        <v>1125</v>
      </c>
      <c r="D328" s="64" t="s">
        <v>37</v>
      </c>
      <c r="E328" s="64" t="s">
        <v>1126</v>
      </c>
      <c r="F328" s="64" t="s">
        <v>1127</v>
      </c>
      <c r="G328" s="64" t="s">
        <v>1128</v>
      </c>
      <c r="H328" s="64" t="s">
        <v>775</v>
      </c>
      <c r="I328" s="65">
        <v>39172</v>
      </c>
      <c r="J328" s="65">
        <v>40357</v>
      </c>
      <c r="K328" s="112" t="s">
        <v>1</v>
      </c>
      <c r="L328" s="101">
        <v>0</v>
      </c>
      <c r="M328" s="67">
        <f t="shared" si="50"/>
        <v>0</v>
      </c>
      <c r="N328" s="66">
        <v>0.36</v>
      </c>
      <c r="O328" s="73">
        <f t="shared" si="51"/>
        <v>6.9759664377585896E-9</v>
      </c>
      <c r="P328" s="98">
        <v>0</v>
      </c>
      <c r="Q328" s="67">
        <f t="shared" si="52"/>
        <v>0</v>
      </c>
      <c r="R328" s="66">
        <v>0</v>
      </c>
      <c r="S328" s="105">
        <f t="shared" si="53"/>
        <v>0</v>
      </c>
      <c r="T328" s="101">
        <v>0</v>
      </c>
      <c r="U328" s="67">
        <f t="shared" si="54"/>
        <v>0</v>
      </c>
      <c r="V328" s="66">
        <v>0</v>
      </c>
      <c r="W328" s="73">
        <f t="shared" si="55"/>
        <v>0</v>
      </c>
      <c r="X328" s="98">
        <v>0</v>
      </c>
      <c r="Y328" s="67">
        <f t="shared" si="56"/>
        <v>0</v>
      </c>
      <c r="Z328" s="66">
        <v>0</v>
      </c>
      <c r="AA328" s="105">
        <f t="shared" si="57"/>
        <v>0</v>
      </c>
      <c r="AB328" s="101">
        <v>0</v>
      </c>
      <c r="AC328" s="67">
        <f t="shared" si="58"/>
        <v>0</v>
      </c>
      <c r="AD328" s="66">
        <v>0</v>
      </c>
      <c r="AE328" s="73">
        <f t="shared" si="59"/>
        <v>0</v>
      </c>
    </row>
    <row r="329" spans="2:31" x14ac:dyDescent="0.25">
      <c r="B329" s="72" t="s">
        <v>985</v>
      </c>
      <c r="C329" s="64" t="s">
        <v>986</v>
      </c>
      <c r="D329" s="64" t="s">
        <v>37</v>
      </c>
      <c r="E329" s="64" t="s">
        <v>987</v>
      </c>
      <c r="F329" s="64" t="s">
        <v>988</v>
      </c>
      <c r="G329" s="64" t="s">
        <v>455</v>
      </c>
      <c r="H329" s="64" t="s">
        <v>792</v>
      </c>
      <c r="I329" s="65">
        <v>39318</v>
      </c>
      <c r="J329" s="65">
        <v>39421</v>
      </c>
      <c r="K329" s="112" t="s">
        <v>1</v>
      </c>
      <c r="L329" s="101">
        <v>0</v>
      </c>
      <c r="M329" s="67">
        <f t="shared" si="50"/>
        <v>0</v>
      </c>
      <c r="N329" s="66">
        <v>0.342754326</v>
      </c>
      <c r="O329" s="73">
        <f t="shared" si="51"/>
        <v>6.6417852071460185E-9</v>
      </c>
      <c r="P329" s="98">
        <v>0</v>
      </c>
      <c r="Q329" s="67">
        <f t="shared" si="52"/>
        <v>0</v>
      </c>
      <c r="R329" s="66">
        <v>0.342754326</v>
      </c>
      <c r="S329" s="105">
        <f t="shared" si="53"/>
        <v>9.8205102838044522E-9</v>
      </c>
      <c r="T329" s="101">
        <v>0</v>
      </c>
      <c r="U329" s="67">
        <f t="shared" si="54"/>
        <v>0</v>
      </c>
      <c r="V329" s="66">
        <v>0.342754326</v>
      </c>
      <c r="W329" s="73">
        <f t="shared" si="55"/>
        <v>1.8303303211281499E-8</v>
      </c>
      <c r="X329" s="98">
        <v>0</v>
      </c>
      <c r="Y329" s="67">
        <f t="shared" si="56"/>
        <v>0</v>
      </c>
      <c r="Z329" s="66">
        <v>0.342754326</v>
      </c>
      <c r="AA329" s="105">
        <f t="shared" si="57"/>
        <v>4.4310716148386032E-8</v>
      </c>
      <c r="AB329" s="101">
        <v>0</v>
      </c>
      <c r="AC329" s="67">
        <f t="shared" si="58"/>
        <v>0</v>
      </c>
      <c r="AD329" s="66">
        <v>0</v>
      </c>
      <c r="AE329" s="73">
        <f t="shared" si="59"/>
        <v>0</v>
      </c>
    </row>
    <row r="330" spans="2:31" x14ac:dyDescent="0.25">
      <c r="B330" s="72" t="s">
        <v>747</v>
      </c>
      <c r="C330" s="64" t="s">
        <v>233</v>
      </c>
      <c r="D330" s="64" t="s">
        <v>37</v>
      </c>
      <c r="E330" s="64" t="s">
        <v>748</v>
      </c>
      <c r="F330" s="64" t="s">
        <v>738</v>
      </c>
      <c r="G330" s="64" t="s">
        <v>1095</v>
      </c>
      <c r="H330" s="64" t="s">
        <v>796</v>
      </c>
      <c r="I330" s="65">
        <v>41253</v>
      </c>
      <c r="J330" s="65">
        <v>41408</v>
      </c>
      <c r="K330" s="112" t="s">
        <v>1</v>
      </c>
      <c r="L330" s="101">
        <v>0</v>
      </c>
      <c r="M330" s="67">
        <f t="shared" si="50"/>
        <v>0</v>
      </c>
      <c r="N330" s="66">
        <v>0.33807375000000001</v>
      </c>
      <c r="O330" s="73">
        <f t="shared" si="51"/>
        <v>6.5510864819088566E-9</v>
      </c>
      <c r="P330" s="98">
        <v>0</v>
      </c>
      <c r="Q330" s="67">
        <f t="shared" si="52"/>
        <v>0</v>
      </c>
      <c r="R330" s="66">
        <v>0</v>
      </c>
      <c r="S330" s="105">
        <f t="shared" si="53"/>
        <v>0</v>
      </c>
      <c r="T330" s="101">
        <v>0</v>
      </c>
      <c r="U330" s="67">
        <f t="shared" si="54"/>
        <v>0</v>
      </c>
      <c r="V330" s="66">
        <v>0</v>
      </c>
      <c r="W330" s="73">
        <f t="shared" si="55"/>
        <v>0</v>
      </c>
      <c r="X330" s="98">
        <v>0</v>
      </c>
      <c r="Y330" s="67">
        <f t="shared" si="56"/>
        <v>0</v>
      </c>
      <c r="Z330" s="66">
        <v>0</v>
      </c>
      <c r="AA330" s="105">
        <f t="shared" si="57"/>
        <v>0</v>
      </c>
      <c r="AB330" s="101">
        <v>0</v>
      </c>
      <c r="AC330" s="67">
        <f t="shared" si="58"/>
        <v>0</v>
      </c>
      <c r="AD330" s="66">
        <v>0</v>
      </c>
      <c r="AE330" s="73">
        <f t="shared" si="59"/>
        <v>0</v>
      </c>
    </row>
    <row r="331" spans="2:31" x14ac:dyDescent="0.25">
      <c r="B331" s="72" t="s">
        <v>956</v>
      </c>
      <c r="C331" s="64" t="s">
        <v>957</v>
      </c>
      <c r="D331" s="64" t="s">
        <v>37</v>
      </c>
      <c r="E331" s="64" t="s">
        <v>958</v>
      </c>
      <c r="F331" s="64" t="s">
        <v>959</v>
      </c>
      <c r="G331" s="64" t="s">
        <v>1097</v>
      </c>
      <c r="H331" s="64" t="s">
        <v>802</v>
      </c>
      <c r="I331" s="65">
        <v>40484</v>
      </c>
      <c r="J331" s="65">
        <v>40484</v>
      </c>
      <c r="K331" s="112" t="s">
        <v>1</v>
      </c>
      <c r="L331" s="101">
        <v>100</v>
      </c>
      <c r="M331" s="67">
        <f t="shared" si="50"/>
        <v>3.3992458575585819E-8</v>
      </c>
      <c r="N331" s="66">
        <v>0.331515</v>
      </c>
      <c r="O331" s="73">
        <f t="shared" si="51"/>
        <v>6.4239930933709419E-9</v>
      </c>
      <c r="P331" s="98">
        <v>100</v>
      </c>
      <c r="Q331" s="67">
        <f t="shared" si="52"/>
        <v>3.6827004736113292E-8</v>
      </c>
      <c r="R331" s="66">
        <v>0.331515</v>
      </c>
      <c r="S331" s="105">
        <f t="shared" si="53"/>
        <v>9.4984839570936094E-9</v>
      </c>
      <c r="T331" s="101">
        <v>0</v>
      </c>
      <c r="U331" s="67">
        <f t="shared" si="54"/>
        <v>0</v>
      </c>
      <c r="V331" s="66">
        <v>0</v>
      </c>
      <c r="W331" s="73">
        <f t="shared" si="55"/>
        <v>0</v>
      </c>
      <c r="X331" s="98">
        <v>0</v>
      </c>
      <c r="Y331" s="67">
        <f t="shared" si="56"/>
        <v>0</v>
      </c>
      <c r="Z331" s="66">
        <v>0</v>
      </c>
      <c r="AA331" s="105">
        <f t="shared" si="57"/>
        <v>0</v>
      </c>
      <c r="AB331" s="101">
        <v>0</v>
      </c>
      <c r="AC331" s="67">
        <f t="shared" si="58"/>
        <v>0</v>
      </c>
      <c r="AD331" s="66">
        <v>0</v>
      </c>
      <c r="AE331" s="73">
        <f t="shared" si="59"/>
        <v>0</v>
      </c>
    </row>
    <row r="332" spans="2:31" x14ac:dyDescent="0.25">
      <c r="B332" s="72" t="s">
        <v>17061</v>
      </c>
      <c r="C332" s="64" t="s">
        <v>17062</v>
      </c>
      <c r="D332" s="64" t="s">
        <v>37</v>
      </c>
      <c r="E332" s="64" t="s">
        <v>17063</v>
      </c>
      <c r="F332" s="64" t="s">
        <v>17064</v>
      </c>
      <c r="G332" s="64" t="s">
        <v>17065</v>
      </c>
      <c r="H332" s="64" t="s">
        <v>794</v>
      </c>
      <c r="I332" s="65">
        <v>40750</v>
      </c>
      <c r="J332" s="65">
        <v>40750</v>
      </c>
      <c r="K332" s="112" t="s">
        <v>1</v>
      </c>
      <c r="L332" s="101">
        <v>100</v>
      </c>
      <c r="M332" s="67">
        <f t="shared" si="50"/>
        <v>3.3992458575585819E-8</v>
      </c>
      <c r="N332" s="66">
        <v>0.331515</v>
      </c>
      <c r="O332" s="73">
        <f t="shared" si="51"/>
        <v>6.4239930933709419E-9</v>
      </c>
      <c r="P332" s="98">
        <v>100</v>
      </c>
      <c r="Q332" s="67">
        <f t="shared" si="52"/>
        <v>3.6827004736113292E-8</v>
      </c>
      <c r="R332" s="66">
        <v>0.331515</v>
      </c>
      <c r="S332" s="105">
        <f t="shared" si="53"/>
        <v>9.4984839570936094E-9</v>
      </c>
      <c r="T332" s="101">
        <v>0</v>
      </c>
      <c r="U332" s="67">
        <f t="shared" si="54"/>
        <v>0</v>
      </c>
      <c r="V332" s="66">
        <v>0</v>
      </c>
      <c r="W332" s="73">
        <f t="shared" si="55"/>
        <v>0</v>
      </c>
      <c r="X332" s="98">
        <v>0</v>
      </c>
      <c r="Y332" s="67">
        <f t="shared" si="56"/>
        <v>0</v>
      </c>
      <c r="Z332" s="66">
        <v>0</v>
      </c>
      <c r="AA332" s="105">
        <f t="shared" si="57"/>
        <v>0</v>
      </c>
      <c r="AB332" s="101">
        <v>0</v>
      </c>
      <c r="AC332" s="67">
        <f t="shared" si="58"/>
        <v>0</v>
      </c>
      <c r="AD332" s="66">
        <v>0</v>
      </c>
      <c r="AE332" s="73">
        <f t="shared" si="59"/>
        <v>0</v>
      </c>
    </row>
    <row r="333" spans="2:31" x14ac:dyDescent="0.25">
      <c r="B333" s="72" t="s">
        <v>886</v>
      </c>
      <c r="C333" s="64" t="s">
        <v>887</v>
      </c>
      <c r="D333" s="64" t="s">
        <v>37</v>
      </c>
      <c r="E333" s="64" t="s">
        <v>888</v>
      </c>
      <c r="F333" s="64" t="s">
        <v>889</v>
      </c>
      <c r="G333" s="64" t="s">
        <v>889</v>
      </c>
      <c r="H333" s="64" t="s">
        <v>779</v>
      </c>
      <c r="I333" s="65">
        <v>38929</v>
      </c>
      <c r="J333" s="65">
        <v>38929</v>
      </c>
      <c r="K333" s="112" t="s">
        <v>1</v>
      </c>
      <c r="L333" s="101">
        <v>0</v>
      </c>
      <c r="M333" s="67">
        <f t="shared" si="50"/>
        <v>0</v>
      </c>
      <c r="N333" s="66">
        <v>0.33072499999999999</v>
      </c>
      <c r="O333" s="73">
        <f t="shared" si="51"/>
        <v>6.4086847225769718E-9</v>
      </c>
      <c r="P333" s="98">
        <v>0</v>
      </c>
      <c r="Q333" s="67">
        <f t="shared" si="52"/>
        <v>0</v>
      </c>
      <c r="R333" s="66">
        <v>0.33072499999999999</v>
      </c>
      <c r="S333" s="105">
        <f t="shared" si="53"/>
        <v>9.4758490768435335E-9</v>
      </c>
      <c r="T333" s="101">
        <v>0</v>
      </c>
      <c r="U333" s="67">
        <f t="shared" si="54"/>
        <v>0</v>
      </c>
      <c r="V333" s="66">
        <v>0</v>
      </c>
      <c r="W333" s="73">
        <f t="shared" si="55"/>
        <v>0</v>
      </c>
      <c r="X333" s="98">
        <v>0</v>
      </c>
      <c r="Y333" s="67">
        <f t="shared" si="56"/>
        <v>0</v>
      </c>
      <c r="Z333" s="66">
        <v>0</v>
      </c>
      <c r="AA333" s="105">
        <f t="shared" si="57"/>
        <v>0</v>
      </c>
      <c r="AB333" s="101">
        <v>0</v>
      </c>
      <c r="AC333" s="67">
        <f t="shared" si="58"/>
        <v>0</v>
      </c>
      <c r="AD333" s="66">
        <v>0</v>
      </c>
      <c r="AE333" s="73">
        <f t="shared" si="59"/>
        <v>0</v>
      </c>
    </row>
    <row r="334" spans="2:31" x14ac:dyDescent="0.25">
      <c r="B334" s="72" t="s">
        <v>17037</v>
      </c>
      <c r="C334" s="64" t="s">
        <v>17038</v>
      </c>
      <c r="D334" s="64" t="s">
        <v>318</v>
      </c>
      <c r="E334" s="64" t="s">
        <v>17008</v>
      </c>
      <c r="F334" s="64" t="s">
        <v>453</v>
      </c>
      <c r="G334" s="64" t="s">
        <v>17</v>
      </c>
      <c r="H334" s="64" t="s">
        <v>797</v>
      </c>
      <c r="I334" s="65">
        <v>38770</v>
      </c>
      <c r="J334" s="65">
        <v>39685</v>
      </c>
      <c r="K334" s="112" t="s">
        <v>1</v>
      </c>
      <c r="L334" s="101">
        <v>0</v>
      </c>
      <c r="M334" s="67">
        <f t="shared" si="50"/>
        <v>0</v>
      </c>
      <c r="N334" s="66">
        <v>0.32462179034999999</v>
      </c>
      <c r="O334" s="73">
        <f t="shared" si="51"/>
        <v>6.2904186512408485E-9</v>
      </c>
      <c r="P334" s="98">
        <v>0</v>
      </c>
      <c r="Q334" s="67">
        <f t="shared" si="52"/>
        <v>0</v>
      </c>
      <c r="R334" s="66">
        <v>0.32462179034999999</v>
      </c>
      <c r="S334" s="105">
        <f t="shared" si="53"/>
        <v>9.3009814571361185E-9</v>
      </c>
      <c r="T334" s="101">
        <v>0</v>
      </c>
      <c r="U334" s="67">
        <f t="shared" si="54"/>
        <v>0</v>
      </c>
      <c r="V334" s="66">
        <v>2.2699999999999999E-3</v>
      </c>
      <c r="W334" s="73">
        <f t="shared" si="55"/>
        <v>1.2121947160955454E-10</v>
      </c>
      <c r="X334" s="98">
        <v>0</v>
      </c>
      <c r="Y334" s="67">
        <f t="shared" si="56"/>
        <v>0</v>
      </c>
      <c r="Z334" s="66">
        <v>2.2699999999999999E-3</v>
      </c>
      <c r="AA334" s="105">
        <f t="shared" si="57"/>
        <v>2.9346187057850959E-10</v>
      </c>
      <c r="AB334" s="101">
        <v>0</v>
      </c>
      <c r="AC334" s="67">
        <f t="shared" si="58"/>
        <v>0</v>
      </c>
      <c r="AD334" s="66">
        <v>0</v>
      </c>
      <c r="AE334" s="73">
        <f t="shared" si="59"/>
        <v>0</v>
      </c>
    </row>
    <row r="335" spans="2:31" x14ac:dyDescent="0.25">
      <c r="B335" s="72" t="s">
        <v>17009</v>
      </c>
      <c r="C335" s="64" t="s">
        <v>36</v>
      </c>
      <c r="D335" s="64" t="s">
        <v>37</v>
      </c>
      <c r="E335" s="64" t="s">
        <v>17010</v>
      </c>
      <c r="F335" s="64" t="s">
        <v>17011</v>
      </c>
      <c r="G335" s="64" t="s">
        <v>1091</v>
      </c>
      <c r="H335" s="64" t="s">
        <v>794</v>
      </c>
      <c r="I335" s="65">
        <v>40613</v>
      </c>
      <c r="J335" s="65">
        <v>40613</v>
      </c>
      <c r="K335" s="112" t="s">
        <v>1</v>
      </c>
      <c r="L335" s="101">
        <v>100</v>
      </c>
      <c r="M335" s="67">
        <f t="shared" si="50"/>
        <v>3.3992458575585819E-8</v>
      </c>
      <c r="N335" s="66">
        <v>0.30270000000000002</v>
      </c>
      <c r="O335" s="73">
        <f t="shared" si="51"/>
        <v>5.8656251130820151E-9</v>
      </c>
      <c r="P335" s="98">
        <v>100</v>
      </c>
      <c r="Q335" s="67">
        <f t="shared" si="52"/>
        <v>3.6827004736113292E-8</v>
      </c>
      <c r="R335" s="66">
        <v>0.30270000000000002</v>
      </c>
      <c r="S335" s="105">
        <f t="shared" si="53"/>
        <v>8.6728838629088759E-9</v>
      </c>
      <c r="T335" s="101">
        <v>100</v>
      </c>
      <c r="U335" s="67">
        <f t="shared" si="54"/>
        <v>4.3804115402669524E-8</v>
      </c>
      <c r="V335" s="66">
        <v>0.30270000000000002</v>
      </c>
      <c r="W335" s="73">
        <f t="shared" si="55"/>
        <v>1.6164376236216812E-8</v>
      </c>
      <c r="X335" s="98">
        <v>100</v>
      </c>
      <c r="Y335" s="67">
        <f t="shared" si="56"/>
        <v>5.6815871936626493E-8</v>
      </c>
      <c r="Z335" s="66">
        <v>0.30270000000000002</v>
      </c>
      <c r="AA335" s="105">
        <f t="shared" si="57"/>
        <v>3.9132558689037389E-8</v>
      </c>
      <c r="AB335" s="101">
        <v>0</v>
      </c>
      <c r="AC335" s="67">
        <f t="shared" si="58"/>
        <v>0</v>
      </c>
      <c r="AD335" s="66">
        <v>0</v>
      </c>
      <c r="AE335" s="73">
        <f t="shared" si="59"/>
        <v>0</v>
      </c>
    </row>
    <row r="336" spans="2:31" x14ac:dyDescent="0.25">
      <c r="B336" s="72" t="s">
        <v>17169</v>
      </c>
      <c r="C336" s="64" t="s">
        <v>110</v>
      </c>
      <c r="D336" s="64" t="s">
        <v>37</v>
      </c>
      <c r="E336" s="64" t="s">
        <v>17170</v>
      </c>
      <c r="F336" s="64" t="s">
        <v>459</v>
      </c>
      <c r="G336" s="64" t="s">
        <v>17119</v>
      </c>
      <c r="H336" s="64" t="s">
        <v>796</v>
      </c>
      <c r="I336" s="65">
        <v>38804</v>
      </c>
      <c r="J336" s="65">
        <v>38804</v>
      </c>
      <c r="K336" s="112" t="s">
        <v>1</v>
      </c>
      <c r="L336" s="101">
        <v>100</v>
      </c>
      <c r="M336" s="67">
        <f t="shared" si="50"/>
        <v>3.3992458575585819E-8</v>
      </c>
      <c r="N336" s="66">
        <v>0.30270000000000002</v>
      </c>
      <c r="O336" s="73">
        <f t="shared" si="51"/>
        <v>5.8656251130820151E-9</v>
      </c>
      <c r="P336" s="98">
        <v>100</v>
      </c>
      <c r="Q336" s="67">
        <f t="shared" si="52"/>
        <v>3.6827004736113292E-8</v>
      </c>
      <c r="R336" s="66">
        <v>0.30270000000000002</v>
      </c>
      <c r="S336" s="105">
        <f t="shared" si="53"/>
        <v>8.6728838629088759E-9</v>
      </c>
      <c r="T336" s="101">
        <v>100</v>
      </c>
      <c r="U336" s="67">
        <f t="shared" si="54"/>
        <v>4.3804115402669524E-8</v>
      </c>
      <c r="V336" s="66">
        <v>0.30270000000000002</v>
      </c>
      <c r="W336" s="73">
        <f t="shared" si="55"/>
        <v>1.6164376236216812E-8</v>
      </c>
      <c r="X336" s="98">
        <v>100</v>
      </c>
      <c r="Y336" s="67">
        <f t="shared" si="56"/>
        <v>5.6815871936626493E-8</v>
      </c>
      <c r="Z336" s="66">
        <v>0.30270000000000002</v>
      </c>
      <c r="AA336" s="105">
        <f t="shared" si="57"/>
        <v>3.9132558689037389E-8</v>
      </c>
      <c r="AB336" s="101">
        <v>0</v>
      </c>
      <c r="AC336" s="67">
        <f t="shared" si="58"/>
        <v>0</v>
      </c>
      <c r="AD336" s="66">
        <v>0</v>
      </c>
      <c r="AE336" s="73">
        <f t="shared" si="59"/>
        <v>0</v>
      </c>
    </row>
    <row r="337" spans="2:31" x14ac:dyDescent="0.25">
      <c r="B337" s="72" t="s">
        <v>276</v>
      </c>
      <c r="C337" s="64" t="s">
        <v>277</v>
      </c>
      <c r="D337" s="64" t="s">
        <v>37</v>
      </c>
      <c r="E337" s="64" t="s">
        <v>278</v>
      </c>
      <c r="F337" s="64" t="s">
        <v>279</v>
      </c>
      <c r="G337" s="64" t="s">
        <v>1029</v>
      </c>
      <c r="H337" s="64" t="s">
        <v>781</v>
      </c>
      <c r="I337" s="65">
        <v>40057</v>
      </c>
      <c r="J337" s="65">
        <v>40057</v>
      </c>
      <c r="K337" s="112" t="s">
        <v>1</v>
      </c>
      <c r="L337" s="101">
        <v>100</v>
      </c>
      <c r="M337" s="67">
        <f t="shared" si="50"/>
        <v>3.3992458575585819E-8</v>
      </c>
      <c r="N337" s="66">
        <v>0.26704</v>
      </c>
      <c r="O337" s="73">
        <f t="shared" si="51"/>
        <v>5.1746168820529273E-9</v>
      </c>
      <c r="P337" s="98">
        <v>100</v>
      </c>
      <c r="Q337" s="67">
        <f t="shared" si="52"/>
        <v>3.6827004736113292E-8</v>
      </c>
      <c r="R337" s="66">
        <v>0.26704</v>
      </c>
      <c r="S337" s="105">
        <f t="shared" si="53"/>
        <v>7.6511625594687347E-9</v>
      </c>
      <c r="T337" s="101">
        <v>0</v>
      </c>
      <c r="U337" s="67">
        <f t="shared" si="54"/>
        <v>0</v>
      </c>
      <c r="V337" s="66">
        <v>0</v>
      </c>
      <c r="W337" s="73">
        <f t="shared" si="55"/>
        <v>0</v>
      </c>
      <c r="X337" s="98">
        <v>0</v>
      </c>
      <c r="Y337" s="67">
        <f t="shared" si="56"/>
        <v>0</v>
      </c>
      <c r="Z337" s="66">
        <v>0</v>
      </c>
      <c r="AA337" s="105">
        <f t="shared" si="57"/>
        <v>0</v>
      </c>
      <c r="AB337" s="101">
        <v>0</v>
      </c>
      <c r="AC337" s="67">
        <f t="shared" si="58"/>
        <v>0</v>
      </c>
      <c r="AD337" s="66">
        <v>0</v>
      </c>
      <c r="AE337" s="73">
        <f t="shared" si="59"/>
        <v>0</v>
      </c>
    </row>
    <row r="338" spans="2:31" x14ac:dyDescent="0.25">
      <c r="B338" s="72" t="s">
        <v>17006</v>
      </c>
      <c r="C338" s="64" t="s">
        <v>17007</v>
      </c>
      <c r="D338" s="64" t="s">
        <v>318</v>
      </c>
      <c r="E338" s="64" t="s">
        <v>17008</v>
      </c>
      <c r="F338" s="64" t="s">
        <v>453</v>
      </c>
      <c r="G338" s="64" t="s">
        <v>17</v>
      </c>
      <c r="H338" s="64" t="s">
        <v>797</v>
      </c>
      <c r="I338" s="65">
        <v>39840</v>
      </c>
      <c r="J338" s="65">
        <v>41345</v>
      </c>
      <c r="K338" s="112" t="s">
        <v>1</v>
      </c>
      <c r="L338" s="101">
        <v>0</v>
      </c>
      <c r="M338" s="67">
        <f t="shared" si="50"/>
        <v>0</v>
      </c>
      <c r="N338" s="66">
        <v>0.25339956289999999</v>
      </c>
      <c r="O338" s="73">
        <f t="shared" si="51"/>
        <v>4.9102967948141575E-9</v>
      </c>
      <c r="P338" s="98">
        <v>0</v>
      </c>
      <c r="Q338" s="67">
        <f t="shared" si="52"/>
        <v>0</v>
      </c>
      <c r="R338" s="66">
        <v>0.25339956289999999</v>
      </c>
      <c r="S338" s="105">
        <f t="shared" si="53"/>
        <v>7.2603402046368431E-9</v>
      </c>
      <c r="T338" s="101">
        <v>0</v>
      </c>
      <c r="U338" s="67">
        <f t="shared" si="54"/>
        <v>0</v>
      </c>
      <c r="V338" s="66">
        <v>1.6809360000000001E-3</v>
      </c>
      <c r="W338" s="73">
        <f t="shared" si="55"/>
        <v>8.9763072127523422E-11</v>
      </c>
      <c r="X338" s="98">
        <v>0</v>
      </c>
      <c r="Y338" s="67">
        <f t="shared" si="56"/>
        <v>0</v>
      </c>
      <c r="Z338" s="66">
        <v>0</v>
      </c>
      <c r="AA338" s="105">
        <f t="shared" si="57"/>
        <v>0</v>
      </c>
      <c r="AB338" s="101">
        <v>0</v>
      </c>
      <c r="AC338" s="67">
        <f t="shared" si="58"/>
        <v>0</v>
      </c>
      <c r="AD338" s="66">
        <v>1.6809360000000001E-3</v>
      </c>
      <c r="AE338" s="73">
        <f t="shared" si="59"/>
        <v>1.529358579126909E-10</v>
      </c>
    </row>
    <row r="339" spans="2:31" x14ac:dyDescent="0.25">
      <c r="B339" s="72" t="s">
        <v>1144</v>
      </c>
      <c r="C339" s="64" t="s">
        <v>1145</v>
      </c>
      <c r="D339" s="64" t="s">
        <v>37</v>
      </c>
      <c r="E339" s="64" t="s">
        <v>1146</v>
      </c>
      <c r="F339" s="64" t="s">
        <v>1147</v>
      </c>
      <c r="G339" s="64" t="s">
        <v>1148</v>
      </c>
      <c r="H339" s="64" t="s">
        <v>1149</v>
      </c>
      <c r="I339" s="65">
        <v>38939</v>
      </c>
      <c r="J339" s="65">
        <v>38939</v>
      </c>
      <c r="K339" s="112" t="s">
        <v>1</v>
      </c>
      <c r="L339" s="101">
        <v>0</v>
      </c>
      <c r="M339" s="67">
        <f t="shared" si="50"/>
        <v>0</v>
      </c>
      <c r="N339" s="66">
        <v>0.22538250000000001</v>
      </c>
      <c r="O339" s="73">
        <f t="shared" si="51"/>
        <v>4.3673909879392377E-9</v>
      </c>
      <c r="P339" s="98">
        <v>0</v>
      </c>
      <c r="Q339" s="67">
        <f t="shared" si="52"/>
        <v>0</v>
      </c>
      <c r="R339" s="66">
        <v>0</v>
      </c>
      <c r="S339" s="105">
        <f t="shared" si="53"/>
        <v>0</v>
      </c>
      <c r="T339" s="101">
        <v>0</v>
      </c>
      <c r="U339" s="67">
        <f t="shared" si="54"/>
        <v>0</v>
      </c>
      <c r="V339" s="66">
        <v>0</v>
      </c>
      <c r="W339" s="73">
        <f t="shared" si="55"/>
        <v>0</v>
      </c>
      <c r="X339" s="98">
        <v>0</v>
      </c>
      <c r="Y339" s="67">
        <f t="shared" si="56"/>
        <v>0</v>
      </c>
      <c r="Z339" s="66">
        <v>0</v>
      </c>
      <c r="AA339" s="105">
        <f t="shared" si="57"/>
        <v>0</v>
      </c>
      <c r="AB339" s="101">
        <v>0</v>
      </c>
      <c r="AC339" s="67">
        <f t="shared" si="58"/>
        <v>0</v>
      </c>
      <c r="AD339" s="66">
        <v>0</v>
      </c>
      <c r="AE339" s="73">
        <f t="shared" si="59"/>
        <v>0</v>
      </c>
    </row>
    <row r="340" spans="2:31" x14ac:dyDescent="0.25">
      <c r="B340" s="72" t="s">
        <v>911</v>
      </c>
      <c r="C340" s="64" t="s">
        <v>912</v>
      </c>
      <c r="D340" s="64" t="s">
        <v>37</v>
      </c>
      <c r="E340" s="64" t="s">
        <v>913</v>
      </c>
      <c r="F340" s="64" t="s">
        <v>182</v>
      </c>
      <c r="G340" s="64" t="s">
        <v>182</v>
      </c>
      <c r="H340" s="64" t="s">
        <v>782</v>
      </c>
      <c r="I340" s="65">
        <v>40198</v>
      </c>
      <c r="J340" s="65">
        <v>40283</v>
      </c>
      <c r="K340" s="112" t="s">
        <v>1</v>
      </c>
      <c r="L340" s="101">
        <v>0</v>
      </c>
      <c r="M340" s="67">
        <f t="shared" si="50"/>
        <v>0</v>
      </c>
      <c r="N340" s="66">
        <v>0.22531499999999999</v>
      </c>
      <c r="O340" s="73">
        <f t="shared" si="51"/>
        <v>4.3660829942321573E-9</v>
      </c>
      <c r="P340" s="98">
        <v>0</v>
      </c>
      <c r="Q340" s="67">
        <f t="shared" si="52"/>
        <v>0</v>
      </c>
      <c r="R340" s="66">
        <v>0.22531499999999999</v>
      </c>
      <c r="S340" s="105">
        <f t="shared" si="53"/>
        <v>6.4556684095517443E-9</v>
      </c>
      <c r="T340" s="101">
        <v>0</v>
      </c>
      <c r="U340" s="67">
        <f t="shared" si="54"/>
        <v>0</v>
      </c>
      <c r="V340" s="66">
        <v>0</v>
      </c>
      <c r="W340" s="73">
        <f t="shared" si="55"/>
        <v>0</v>
      </c>
      <c r="X340" s="98">
        <v>0</v>
      </c>
      <c r="Y340" s="67">
        <f t="shared" si="56"/>
        <v>0</v>
      </c>
      <c r="Z340" s="66">
        <v>0</v>
      </c>
      <c r="AA340" s="105">
        <f t="shared" si="57"/>
        <v>0</v>
      </c>
      <c r="AB340" s="101">
        <v>0</v>
      </c>
      <c r="AC340" s="67">
        <f t="shared" si="58"/>
        <v>0</v>
      </c>
      <c r="AD340" s="66">
        <v>0</v>
      </c>
      <c r="AE340" s="73">
        <f t="shared" si="59"/>
        <v>0</v>
      </c>
    </row>
    <row r="341" spans="2:31" x14ac:dyDescent="0.25">
      <c r="B341" s="72" t="s">
        <v>918</v>
      </c>
      <c r="C341" s="64" t="s">
        <v>919</v>
      </c>
      <c r="D341" s="64" t="s">
        <v>37</v>
      </c>
      <c r="E341" s="64" t="s">
        <v>920</v>
      </c>
      <c r="F341" s="64" t="s">
        <v>104</v>
      </c>
      <c r="G341" s="64" t="s">
        <v>1032</v>
      </c>
      <c r="H341" s="64" t="s">
        <v>792</v>
      </c>
      <c r="I341" s="65">
        <v>38748</v>
      </c>
      <c r="J341" s="65">
        <v>38748</v>
      </c>
      <c r="K341" s="112" t="s">
        <v>1</v>
      </c>
      <c r="L341" s="101">
        <v>0</v>
      </c>
      <c r="M341" s="67">
        <f t="shared" si="50"/>
        <v>0</v>
      </c>
      <c r="N341" s="66">
        <v>0.18162</v>
      </c>
      <c r="O341" s="73">
        <f t="shared" si="51"/>
        <v>3.5193750678492089E-9</v>
      </c>
      <c r="P341" s="98">
        <v>0</v>
      </c>
      <c r="Q341" s="67">
        <f t="shared" si="52"/>
        <v>0</v>
      </c>
      <c r="R341" s="66">
        <v>0.18162</v>
      </c>
      <c r="S341" s="105">
        <f t="shared" si="53"/>
        <v>5.2037303177453252E-9</v>
      </c>
      <c r="T341" s="101">
        <v>0</v>
      </c>
      <c r="U341" s="67">
        <f t="shared" si="54"/>
        <v>0</v>
      </c>
      <c r="V341" s="66">
        <v>0.18162</v>
      </c>
      <c r="W341" s="73">
        <f t="shared" si="55"/>
        <v>9.6986257417300868E-9</v>
      </c>
      <c r="X341" s="98">
        <v>0</v>
      </c>
      <c r="Y341" s="67">
        <f t="shared" si="56"/>
        <v>0</v>
      </c>
      <c r="Z341" s="66">
        <v>0.18162</v>
      </c>
      <c r="AA341" s="105">
        <f t="shared" si="57"/>
        <v>2.3479535213422431E-8</v>
      </c>
      <c r="AB341" s="101">
        <v>0</v>
      </c>
      <c r="AC341" s="67">
        <f t="shared" si="58"/>
        <v>0</v>
      </c>
      <c r="AD341" s="66">
        <v>0</v>
      </c>
      <c r="AE341" s="73">
        <f t="shared" si="59"/>
        <v>0</v>
      </c>
    </row>
    <row r="342" spans="2:31" x14ac:dyDescent="0.25">
      <c r="B342" s="72" t="s">
        <v>298</v>
      </c>
      <c r="C342" s="64" t="s">
        <v>299</v>
      </c>
      <c r="D342" s="64" t="s">
        <v>37</v>
      </c>
      <c r="E342" s="64" t="s">
        <v>300</v>
      </c>
      <c r="F342" s="64" t="s">
        <v>301</v>
      </c>
      <c r="G342" s="64" t="s">
        <v>1060</v>
      </c>
      <c r="H342" s="64" t="s">
        <v>777</v>
      </c>
      <c r="I342" s="65">
        <v>39091</v>
      </c>
      <c r="J342" s="65">
        <v>39435</v>
      </c>
      <c r="K342" s="112" t="s">
        <v>1</v>
      </c>
      <c r="L342" s="101">
        <v>0</v>
      </c>
      <c r="M342" s="67">
        <f t="shared" si="50"/>
        <v>0</v>
      </c>
      <c r="N342" s="66">
        <v>0.14550840000000001</v>
      </c>
      <c r="O342" s="73">
        <f t="shared" si="51"/>
        <v>2.8196158744776447E-9</v>
      </c>
      <c r="P342" s="98">
        <v>0</v>
      </c>
      <c r="Q342" s="67">
        <f t="shared" si="52"/>
        <v>0</v>
      </c>
      <c r="R342" s="66">
        <v>0.14550840000000001</v>
      </c>
      <c r="S342" s="105">
        <f t="shared" si="53"/>
        <v>4.1690698852913439E-9</v>
      </c>
      <c r="T342" s="101">
        <v>0</v>
      </c>
      <c r="U342" s="67">
        <f t="shared" si="54"/>
        <v>0</v>
      </c>
      <c r="V342" s="66">
        <v>0.14550840000000001</v>
      </c>
      <c r="W342" s="73">
        <f t="shared" si="55"/>
        <v>7.7702428910800473E-9</v>
      </c>
      <c r="X342" s="98">
        <v>0</v>
      </c>
      <c r="Y342" s="67">
        <f t="shared" si="56"/>
        <v>0</v>
      </c>
      <c r="Z342" s="66">
        <v>0.14550840000000001</v>
      </c>
      <c r="AA342" s="105">
        <f t="shared" si="57"/>
        <v>1.8811086893782383E-8</v>
      </c>
      <c r="AB342" s="101">
        <v>0</v>
      </c>
      <c r="AC342" s="67">
        <f t="shared" si="58"/>
        <v>0</v>
      </c>
      <c r="AD342" s="66">
        <v>0</v>
      </c>
      <c r="AE342" s="73">
        <f t="shared" si="59"/>
        <v>0</v>
      </c>
    </row>
    <row r="343" spans="2:31" x14ac:dyDescent="0.25">
      <c r="B343" s="72" t="s">
        <v>931</v>
      </c>
      <c r="C343" s="64" t="s">
        <v>932</v>
      </c>
      <c r="D343" s="64" t="s">
        <v>37</v>
      </c>
      <c r="E343" s="64" t="s">
        <v>933</v>
      </c>
      <c r="F343" s="64" t="s">
        <v>447</v>
      </c>
      <c r="G343" s="64" t="s">
        <v>428</v>
      </c>
      <c r="H343" s="64" t="s">
        <v>773</v>
      </c>
      <c r="I343" s="65">
        <v>39843</v>
      </c>
      <c r="J343" s="65">
        <v>39869</v>
      </c>
      <c r="K343" s="112" t="s">
        <v>1</v>
      </c>
      <c r="L343" s="101">
        <v>0</v>
      </c>
      <c r="M343" s="67">
        <f t="shared" si="50"/>
        <v>0</v>
      </c>
      <c r="N343" s="66">
        <v>0.107422884</v>
      </c>
      <c r="O343" s="73">
        <f t="shared" si="51"/>
        <v>2.0816067595312064E-9</v>
      </c>
      <c r="P343" s="98">
        <v>0</v>
      </c>
      <c r="Q343" s="67">
        <f t="shared" si="52"/>
        <v>0</v>
      </c>
      <c r="R343" s="66">
        <v>0.107422884</v>
      </c>
      <c r="S343" s="105">
        <f t="shared" si="53"/>
        <v>3.0778533107060852E-9</v>
      </c>
      <c r="T343" s="101">
        <v>0</v>
      </c>
      <c r="U343" s="67">
        <f t="shared" si="54"/>
        <v>0</v>
      </c>
      <c r="V343" s="66">
        <v>0.107422884</v>
      </c>
      <c r="W343" s="73">
        <f t="shared" si="55"/>
        <v>5.7364516463676077E-9</v>
      </c>
      <c r="X343" s="98">
        <v>0</v>
      </c>
      <c r="Y343" s="67">
        <f t="shared" si="56"/>
        <v>0</v>
      </c>
      <c r="Z343" s="66">
        <v>0.107422884</v>
      </c>
      <c r="AA343" s="105">
        <f t="shared" si="57"/>
        <v>1.3887453956642401E-8</v>
      </c>
      <c r="AB343" s="101">
        <v>0</v>
      </c>
      <c r="AC343" s="67">
        <f t="shared" si="58"/>
        <v>0</v>
      </c>
      <c r="AD343" s="66">
        <v>0</v>
      </c>
      <c r="AE343" s="73">
        <f t="shared" si="59"/>
        <v>0</v>
      </c>
    </row>
    <row r="344" spans="2:31" x14ac:dyDescent="0.25">
      <c r="B344" s="72" t="s">
        <v>828</v>
      </c>
      <c r="C344" s="64" t="s">
        <v>829</v>
      </c>
      <c r="D344" s="64" t="s">
        <v>37</v>
      </c>
      <c r="E344" s="64" t="s">
        <v>830</v>
      </c>
      <c r="F344" s="64" t="s">
        <v>831</v>
      </c>
      <c r="G344" s="64" t="s">
        <v>39</v>
      </c>
      <c r="H344" s="64" t="s">
        <v>832</v>
      </c>
      <c r="I344" s="65">
        <v>38904</v>
      </c>
      <c r="J344" s="65">
        <v>39042</v>
      </c>
      <c r="K344" s="112" t="s">
        <v>1</v>
      </c>
      <c r="L344" s="101">
        <v>0</v>
      </c>
      <c r="M344" s="67">
        <f t="shared" si="50"/>
        <v>0</v>
      </c>
      <c r="N344" s="66">
        <v>0.10373499999999999</v>
      </c>
      <c r="O344" s="73">
        <f t="shared" si="51"/>
        <v>2.0101441067246871E-9</v>
      </c>
      <c r="P344" s="98">
        <v>0</v>
      </c>
      <c r="Q344" s="67">
        <f t="shared" si="52"/>
        <v>0</v>
      </c>
      <c r="R344" s="66">
        <v>0.10373499999999999</v>
      </c>
      <c r="S344" s="105">
        <f t="shared" si="53"/>
        <v>2.9721889908121972E-9</v>
      </c>
      <c r="T344" s="101">
        <v>0</v>
      </c>
      <c r="U344" s="67">
        <f t="shared" si="54"/>
        <v>0</v>
      </c>
      <c r="V344" s="66">
        <v>0</v>
      </c>
      <c r="W344" s="73">
        <f t="shared" si="55"/>
        <v>0</v>
      </c>
      <c r="X344" s="98">
        <v>0</v>
      </c>
      <c r="Y344" s="67">
        <f t="shared" si="56"/>
        <v>0</v>
      </c>
      <c r="Z344" s="66">
        <v>0</v>
      </c>
      <c r="AA344" s="105">
        <f t="shared" si="57"/>
        <v>0</v>
      </c>
      <c r="AB344" s="101">
        <v>0</v>
      </c>
      <c r="AC344" s="67">
        <f t="shared" si="58"/>
        <v>0</v>
      </c>
      <c r="AD344" s="66">
        <v>0</v>
      </c>
      <c r="AE344" s="73">
        <f t="shared" si="59"/>
        <v>0</v>
      </c>
    </row>
    <row r="345" spans="2:31" x14ac:dyDescent="0.25">
      <c r="B345" s="72" t="s">
        <v>763</v>
      </c>
      <c r="C345" s="64" t="s">
        <v>40</v>
      </c>
      <c r="D345" s="64" t="s">
        <v>37</v>
      </c>
      <c r="E345" s="64" t="s">
        <v>764</v>
      </c>
      <c r="F345" s="64" t="s">
        <v>212</v>
      </c>
      <c r="G345" s="64" t="s">
        <v>1079</v>
      </c>
      <c r="H345" s="64" t="s">
        <v>792</v>
      </c>
      <c r="I345" s="65">
        <v>40813</v>
      </c>
      <c r="J345" s="65">
        <v>40931</v>
      </c>
      <c r="K345" s="112" t="s">
        <v>1</v>
      </c>
      <c r="L345" s="101">
        <v>0</v>
      </c>
      <c r="M345" s="67">
        <f t="shared" si="50"/>
        <v>0</v>
      </c>
      <c r="N345" s="66">
        <v>6.0159999999999998E-2</v>
      </c>
      <c r="O345" s="73">
        <f t="shared" si="51"/>
        <v>1.1657615024876578E-9</v>
      </c>
      <c r="P345" s="98">
        <v>0</v>
      </c>
      <c r="Q345" s="67">
        <f t="shared" si="52"/>
        <v>0</v>
      </c>
      <c r="R345" s="66">
        <v>6.0159999999999998E-2</v>
      </c>
      <c r="S345" s="105">
        <f t="shared" si="53"/>
        <v>1.7236891086640169E-9</v>
      </c>
      <c r="T345" s="101">
        <v>0</v>
      </c>
      <c r="U345" s="67">
        <f t="shared" si="54"/>
        <v>0</v>
      </c>
      <c r="V345" s="66">
        <v>0</v>
      </c>
      <c r="W345" s="73">
        <f t="shared" si="55"/>
        <v>0</v>
      </c>
      <c r="X345" s="98">
        <v>0</v>
      </c>
      <c r="Y345" s="67">
        <f t="shared" si="56"/>
        <v>0</v>
      </c>
      <c r="Z345" s="66">
        <v>0</v>
      </c>
      <c r="AA345" s="105">
        <f t="shared" si="57"/>
        <v>0</v>
      </c>
      <c r="AB345" s="101">
        <v>0</v>
      </c>
      <c r="AC345" s="67">
        <f t="shared" si="58"/>
        <v>0</v>
      </c>
      <c r="AD345" s="66">
        <v>0</v>
      </c>
      <c r="AE345" s="73">
        <f t="shared" si="59"/>
        <v>0</v>
      </c>
    </row>
    <row r="346" spans="2:31" x14ac:dyDescent="0.25">
      <c r="B346" s="72" t="s">
        <v>914</v>
      </c>
      <c r="C346" s="64" t="s">
        <v>915</v>
      </c>
      <c r="D346" s="64" t="s">
        <v>37</v>
      </c>
      <c r="E346" s="64" t="s">
        <v>916</v>
      </c>
      <c r="F346" s="64" t="s">
        <v>917</v>
      </c>
      <c r="G346" s="64" t="s">
        <v>1090</v>
      </c>
      <c r="H346" s="64" t="s">
        <v>813</v>
      </c>
      <c r="I346" s="65">
        <v>38736</v>
      </c>
      <c r="J346" s="65">
        <v>38804</v>
      </c>
      <c r="K346" s="112" t="s">
        <v>1</v>
      </c>
      <c r="L346" s="101">
        <v>0</v>
      </c>
      <c r="M346" s="67">
        <f t="shared" si="50"/>
        <v>0</v>
      </c>
      <c r="N346" s="66">
        <v>4.8833985000000003E-2</v>
      </c>
      <c r="O346" s="73">
        <f t="shared" si="51"/>
        <v>9.4628955661668463E-10</v>
      </c>
      <c r="P346" s="98">
        <v>0</v>
      </c>
      <c r="Q346" s="67">
        <f t="shared" si="52"/>
        <v>0</v>
      </c>
      <c r="R346" s="66">
        <v>4.8833985000000003E-2</v>
      </c>
      <c r="S346" s="105">
        <f t="shared" si="53"/>
        <v>1.3991789906443147E-9</v>
      </c>
      <c r="T346" s="101">
        <v>0</v>
      </c>
      <c r="U346" s="67">
        <f t="shared" si="54"/>
        <v>0</v>
      </c>
      <c r="V346" s="66">
        <v>4.8833985000000003E-2</v>
      </c>
      <c r="W346" s="73">
        <f t="shared" si="55"/>
        <v>2.6077664573959969E-9</v>
      </c>
      <c r="X346" s="98">
        <v>0</v>
      </c>
      <c r="Y346" s="67">
        <f t="shared" si="56"/>
        <v>0</v>
      </c>
      <c r="Z346" s="66">
        <v>4.8833985000000003E-2</v>
      </c>
      <c r="AA346" s="105">
        <f t="shared" si="57"/>
        <v>6.3131773506180093E-9</v>
      </c>
      <c r="AB346" s="101">
        <v>0</v>
      </c>
      <c r="AC346" s="67">
        <f t="shared" si="58"/>
        <v>0</v>
      </c>
      <c r="AD346" s="66">
        <v>0</v>
      </c>
      <c r="AE346" s="73">
        <f t="shared" si="59"/>
        <v>0</v>
      </c>
    </row>
    <row r="347" spans="2:31" x14ac:dyDescent="0.25">
      <c r="B347" s="72" t="s">
        <v>272</v>
      </c>
      <c r="C347" s="64" t="s">
        <v>273</v>
      </c>
      <c r="D347" s="64" t="s">
        <v>37</v>
      </c>
      <c r="E347" s="64" t="s">
        <v>274</v>
      </c>
      <c r="F347" s="64" t="s">
        <v>275</v>
      </c>
      <c r="G347" s="64" t="s">
        <v>1054</v>
      </c>
      <c r="H347" s="64" t="s">
        <v>792</v>
      </c>
      <c r="I347" s="65">
        <v>39010</v>
      </c>
      <c r="J347" s="65">
        <v>39433</v>
      </c>
      <c r="K347" s="112" t="s">
        <v>1</v>
      </c>
      <c r="L347" s="101">
        <v>4224</v>
      </c>
      <c r="M347" s="67">
        <f t="shared" si="50"/>
        <v>1.4358414502327448E-6</v>
      </c>
      <c r="N347" s="66">
        <v>1.1279664E-2</v>
      </c>
      <c r="O347" s="73">
        <f t="shared" si="51"/>
        <v>2.1857377081442726E-10</v>
      </c>
      <c r="P347" s="98">
        <v>4224</v>
      </c>
      <c r="Q347" s="67">
        <f t="shared" si="52"/>
        <v>1.5555726800534253E-6</v>
      </c>
      <c r="R347" s="66">
        <v>1.1279664E-2</v>
      </c>
      <c r="S347" s="105">
        <f t="shared" si="53"/>
        <v>3.2318208088746008E-10</v>
      </c>
      <c r="T347" s="101">
        <v>0</v>
      </c>
      <c r="U347" s="67">
        <f t="shared" si="54"/>
        <v>0</v>
      </c>
      <c r="V347" s="66">
        <v>0</v>
      </c>
      <c r="W347" s="73">
        <f t="shared" si="55"/>
        <v>0</v>
      </c>
      <c r="X347" s="98">
        <v>0</v>
      </c>
      <c r="Y347" s="67">
        <f t="shared" si="56"/>
        <v>0</v>
      </c>
      <c r="Z347" s="66">
        <v>0</v>
      </c>
      <c r="AA347" s="105">
        <f t="shared" si="57"/>
        <v>0</v>
      </c>
      <c r="AB347" s="101">
        <v>0</v>
      </c>
      <c r="AC347" s="67">
        <f t="shared" si="58"/>
        <v>0</v>
      </c>
      <c r="AD347" s="66">
        <v>0</v>
      </c>
      <c r="AE347" s="73">
        <f t="shared" si="59"/>
        <v>0</v>
      </c>
    </row>
    <row r="348" spans="2:31" ht="14.4" thickBot="1" x14ac:dyDescent="0.3">
      <c r="B348" s="76" t="s">
        <v>306</v>
      </c>
      <c r="C348" s="77" t="s">
        <v>307</v>
      </c>
      <c r="D348" s="77" t="s">
        <v>37</v>
      </c>
      <c r="E348" s="77" t="s">
        <v>308</v>
      </c>
      <c r="F348" s="77" t="s">
        <v>89</v>
      </c>
      <c r="G348" s="77" t="s">
        <v>1168</v>
      </c>
      <c r="H348" s="77" t="s">
        <v>894</v>
      </c>
      <c r="I348" s="78">
        <v>39463</v>
      </c>
      <c r="J348" s="78">
        <v>39616</v>
      </c>
      <c r="K348" s="114" t="s">
        <v>1</v>
      </c>
      <c r="L348" s="166">
        <v>2952</v>
      </c>
      <c r="M348" s="79">
        <f t="shared" si="50"/>
        <v>1.0034573771512933E-6</v>
      </c>
      <c r="N348" s="80">
        <v>7.8829469999999804E-3</v>
      </c>
      <c r="O348" s="81">
        <f t="shared" si="51"/>
        <v>1.527532602850823E-10</v>
      </c>
      <c r="P348" s="167">
        <v>2952</v>
      </c>
      <c r="Q348" s="79">
        <f t="shared" si="52"/>
        <v>1.0871331798100643E-6</v>
      </c>
      <c r="R348" s="80">
        <v>7.8829469999999804E-3</v>
      </c>
      <c r="S348" s="107">
        <f t="shared" si="53"/>
        <v>2.2586020425657666E-10</v>
      </c>
      <c r="T348" s="166">
        <v>0</v>
      </c>
      <c r="U348" s="79">
        <f t="shared" si="54"/>
        <v>0</v>
      </c>
      <c r="V348" s="80">
        <v>0</v>
      </c>
      <c r="W348" s="81">
        <f t="shared" si="55"/>
        <v>0</v>
      </c>
      <c r="X348" s="167">
        <v>0</v>
      </c>
      <c r="Y348" s="79">
        <f t="shared" si="56"/>
        <v>0</v>
      </c>
      <c r="Z348" s="80">
        <v>0</v>
      </c>
      <c r="AA348" s="107">
        <f t="shared" si="57"/>
        <v>0</v>
      </c>
      <c r="AB348" s="166">
        <v>0</v>
      </c>
      <c r="AC348" s="79">
        <f t="shared" si="58"/>
        <v>0</v>
      </c>
      <c r="AD348" s="80">
        <v>0</v>
      </c>
      <c r="AE348" s="81">
        <f t="shared" si="59"/>
        <v>0</v>
      </c>
    </row>
    <row r="350" spans="2:31" x14ac:dyDescent="0.25">
      <c r="L350" s="3">
        <f>SUM(L4:L348)</f>
        <v>2941828987.6750002</v>
      </c>
      <c r="N350" s="3">
        <f>SUM(N4:N348)</f>
        <v>51605752.867651358</v>
      </c>
      <c r="P350" s="3">
        <f>SUM(P4:P348)</f>
        <v>2715398678.6750002</v>
      </c>
      <c r="R350" s="3">
        <f>SUM(R4:R348)</f>
        <v>34901885.553264491</v>
      </c>
      <c r="T350" s="3">
        <f>SUM(T4:T348)</f>
        <v>2282890524.8000002</v>
      </c>
      <c r="V350" s="3">
        <f>SUM(V4:V348)</f>
        <v>18726364.418677092</v>
      </c>
      <c r="X350" s="3">
        <f>SUM(X4:X348)</f>
        <v>1760071553.8</v>
      </c>
      <c r="Z350" s="3">
        <f>SUM(Z4:Z348)</f>
        <v>7735246.8159665354</v>
      </c>
      <c r="AB350" s="3">
        <f>SUM(AB4:AB348)</f>
        <v>522818971</v>
      </c>
      <c r="AD350" s="3">
        <f>SUM(AD4:AD348)</f>
        <v>10991117.602777136</v>
      </c>
    </row>
    <row r="351" spans="2:31" x14ac:dyDescent="0.25">
      <c r="B351" s="8" t="s">
        <v>17194</v>
      </c>
    </row>
    <row r="352" spans="2:31" x14ac:dyDescent="0.25">
      <c r="B352" s="4" t="s">
        <v>17201</v>
      </c>
    </row>
    <row r="353" spans="2:2" x14ac:dyDescent="0.25">
      <c r="B353" s="4" t="s">
        <v>17224</v>
      </c>
    </row>
  </sheetData>
  <autoFilter ref="B3:AE348" xr:uid="{DD5FECC5-469F-4FDF-82F6-95B76FEDCCBE}">
    <sortState xmlns:xlrd2="http://schemas.microsoft.com/office/spreadsheetml/2017/richdata2" ref="B4:AE348">
      <sortCondition descending="1" ref="O3:O348"/>
    </sortState>
  </autoFilter>
  <mergeCells count="5">
    <mergeCell ref="L2:O2"/>
    <mergeCell ref="P2:S2"/>
    <mergeCell ref="T2:W2"/>
    <mergeCell ref="X2:AA2"/>
    <mergeCell ref="AB2:AE2"/>
  </mergeCells>
  <pageMargins left="0.7" right="0.7" top="0.75" bottom="0.75" header="0.3" footer="0.3"/>
  <pageSetup scale="38" fitToHeight="0" orientation="landscape" horizontalDpi="1200" verticalDpi="1200" r:id="rId1"/>
  <headerFooter>
    <oddFooter>&amp;CHIGHLY CONFIDENTIAL - SUBJECT TO PROTECTIVE ORDER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F68D6-C116-400E-BE93-132945633639}">
  <sheetPr>
    <tabColor theme="8" tint="0.79998168889431442"/>
    <pageSetUpPr fitToPage="1"/>
  </sheetPr>
  <dimension ref="B1:AE201"/>
  <sheetViews>
    <sheetView showGridLines="0" zoomScale="80" zoomScaleNormal="80"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8.88671875" defaultRowHeight="13.8" x14ac:dyDescent="0.25"/>
  <cols>
    <col min="1" max="1" width="3.109375" style="2" customWidth="1"/>
    <col min="2" max="2" width="11.5546875" style="2" customWidth="1"/>
    <col min="3" max="3" width="49.44140625" style="2" customWidth="1"/>
    <col min="4" max="4" width="22.44140625" style="2" customWidth="1"/>
    <col min="5" max="5" width="36.5546875" style="2" customWidth="1"/>
    <col min="6" max="7" width="17.6640625" style="2" customWidth="1"/>
    <col min="8" max="8" width="12.109375" style="2" customWidth="1"/>
    <col min="9" max="10" width="10.5546875" style="2" customWidth="1"/>
    <col min="11" max="11" width="15.5546875" style="2" bestFit="1" customWidth="1"/>
    <col min="12" max="30" width="16.88671875" style="3" customWidth="1"/>
    <col min="31" max="31" width="16.88671875" style="2" customWidth="1"/>
    <col min="32" max="16384" width="8.88671875" style="2"/>
  </cols>
  <sheetData>
    <row r="1" spans="2:31" ht="14.4" thickBot="1" x14ac:dyDescent="0.3"/>
    <row r="2" spans="2:31" ht="14.4" thickBot="1" x14ac:dyDescent="0.3"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229" t="s">
        <v>1172</v>
      </c>
      <c r="M2" s="230"/>
      <c r="N2" s="230"/>
      <c r="O2" s="231"/>
      <c r="P2" s="230" t="s">
        <v>1185</v>
      </c>
      <c r="Q2" s="230"/>
      <c r="R2" s="230"/>
      <c r="S2" s="230"/>
      <c r="T2" s="229" t="s">
        <v>16</v>
      </c>
      <c r="U2" s="230"/>
      <c r="V2" s="230"/>
      <c r="W2" s="231"/>
      <c r="X2" s="230" t="s">
        <v>1176</v>
      </c>
      <c r="Y2" s="230"/>
      <c r="Z2" s="230"/>
      <c r="AA2" s="230"/>
      <c r="AB2" s="229" t="s">
        <v>1177</v>
      </c>
      <c r="AC2" s="230"/>
      <c r="AD2" s="230"/>
      <c r="AE2" s="231"/>
    </row>
    <row r="3" spans="2:31" ht="69.599999999999994" thickBot="1" x14ac:dyDescent="0.3">
      <c r="B3" s="142" t="s">
        <v>406</v>
      </c>
      <c r="C3" s="143" t="s">
        <v>407</v>
      </c>
      <c r="D3" s="143" t="s">
        <v>408</v>
      </c>
      <c r="E3" s="143" t="s">
        <v>409</v>
      </c>
      <c r="F3" s="143" t="s">
        <v>410</v>
      </c>
      <c r="G3" s="143" t="s">
        <v>1025</v>
      </c>
      <c r="H3" s="143" t="s">
        <v>772</v>
      </c>
      <c r="I3" s="143" t="s">
        <v>34</v>
      </c>
      <c r="J3" s="143" t="s">
        <v>35</v>
      </c>
      <c r="K3" s="90" t="s">
        <v>17228</v>
      </c>
      <c r="L3" s="142" t="s">
        <v>31</v>
      </c>
      <c r="M3" s="143" t="s">
        <v>30</v>
      </c>
      <c r="N3" s="143" t="s">
        <v>17206</v>
      </c>
      <c r="O3" s="144" t="s">
        <v>17207</v>
      </c>
      <c r="P3" s="150" t="s">
        <v>1178</v>
      </c>
      <c r="Q3" s="143" t="s">
        <v>1179</v>
      </c>
      <c r="R3" s="143" t="s">
        <v>17225</v>
      </c>
      <c r="S3" s="145" t="s">
        <v>17209</v>
      </c>
      <c r="T3" s="255" t="s">
        <v>32</v>
      </c>
      <c r="U3" s="143" t="s">
        <v>33</v>
      </c>
      <c r="V3" s="256" t="s">
        <v>17210</v>
      </c>
      <c r="W3" s="144" t="s">
        <v>17211</v>
      </c>
      <c r="X3" s="150" t="s">
        <v>1180</v>
      </c>
      <c r="Y3" s="143" t="s">
        <v>1181</v>
      </c>
      <c r="Z3" s="143" t="s">
        <v>17212</v>
      </c>
      <c r="AA3" s="145" t="s">
        <v>17213</v>
      </c>
      <c r="AB3" s="142" t="s">
        <v>1182</v>
      </c>
      <c r="AC3" s="143" t="s">
        <v>1183</v>
      </c>
      <c r="AD3" s="143" t="s">
        <v>17214</v>
      </c>
      <c r="AE3" s="144" t="s">
        <v>17215</v>
      </c>
    </row>
    <row r="4" spans="2:31" x14ac:dyDescent="0.25">
      <c r="B4" s="136" t="s">
        <v>213</v>
      </c>
      <c r="C4" s="137" t="s">
        <v>36</v>
      </c>
      <c r="D4" s="137" t="s">
        <v>37</v>
      </c>
      <c r="E4" s="137" t="s">
        <v>38</v>
      </c>
      <c r="F4" s="137" t="s">
        <v>214</v>
      </c>
      <c r="G4" s="137" t="s">
        <v>1081</v>
      </c>
      <c r="H4" s="137" t="s">
        <v>779</v>
      </c>
      <c r="I4" s="138">
        <v>38720</v>
      </c>
      <c r="J4" s="138">
        <v>42004</v>
      </c>
      <c r="K4" s="146" t="s">
        <v>1</v>
      </c>
      <c r="L4" s="155">
        <v>89013920</v>
      </c>
      <c r="M4" s="140">
        <f t="shared" ref="M4:M35" si="0">L4/$L$198</f>
        <v>0.28446676758118389</v>
      </c>
      <c r="N4" s="139">
        <v>2226835.3551107501</v>
      </c>
      <c r="O4" s="141">
        <f t="shared" ref="O4:O35" si="1">N4/$N$198</f>
        <v>0.25327923927861912</v>
      </c>
      <c r="P4" s="151">
        <v>77615970</v>
      </c>
      <c r="Q4" s="140">
        <f t="shared" ref="Q4:Q35" si="2">P4/$P$198</f>
        <v>0.27904522791867997</v>
      </c>
      <c r="R4" s="139">
        <v>1211146.4652386301</v>
      </c>
      <c r="S4" s="159">
        <f t="shared" ref="S4:S35" si="3">R4/$R$198</f>
        <v>0.24587693016898143</v>
      </c>
      <c r="T4" s="155">
        <v>55135820</v>
      </c>
      <c r="U4" s="140">
        <f t="shared" ref="U4:U35" si="4">T4/$T$198</f>
        <v>0.25758338909863415</v>
      </c>
      <c r="V4" s="139">
        <v>557857.67015631101</v>
      </c>
      <c r="W4" s="141">
        <f t="shared" ref="W4:W35" si="5">V4/$V$198</f>
        <v>0.22141829188179873</v>
      </c>
      <c r="X4" s="151">
        <v>19590790</v>
      </c>
      <c r="Y4" s="140">
        <f t="shared" ref="Y4:Y35" si="6">X4/$X$198</f>
        <v>0.16211461287540618</v>
      </c>
      <c r="Z4" s="139">
        <v>72274.217986655698</v>
      </c>
      <c r="AA4" s="159">
        <f t="shared" ref="AA4:AA35" si="7">Z4/$Z$198</f>
        <v>0.14495091157047987</v>
      </c>
      <c r="AB4" s="155">
        <v>35545030</v>
      </c>
      <c r="AC4" s="140">
        <f t="shared" ref="AC4:AC35" si="8">AB4/$AB$198</f>
        <v>0.3813637166606772</v>
      </c>
      <c r="AD4" s="139">
        <v>485583.45216964802</v>
      </c>
      <c r="AE4" s="141">
        <f t="shared" ref="AE4:AE35" si="9">AD4/$AD$198</f>
        <v>0.24028525051563482</v>
      </c>
    </row>
    <row r="5" spans="2:31" x14ac:dyDescent="0.25">
      <c r="B5" s="126" t="s">
        <v>17097</v>
      </c>
      <c r="C5" s="117" t="s">
        <v>42</v>
      </c>
      <c r="D5" s="117" t="s">
        <v>37</v>
      </c>
      <c r="E5" s="117" t="s">
        <v>17098</v>
      </c>
      <c r="F5" s="117" t="s">
        <v>17099</v>
      </c>
      <c r="G5" s="117" t="s">
        <v>17099</v>
      </c>
      <c r="H5" s="117" t="s">
        <v>779</v>
      </c>
      <c r="I5" s="118">
        <v>38720</v>
      </c>
      <c r="J5" s="118">
        <v>42004</v>
      </c>
      <c r="K5" s="147" t="s">
        <v>1</v>
      </c>
      <c r="L5" s="156">
        <v>58683123</v>
      </c>
      <c r="M5" s="120">
        <f t="shared" si="0"/>
        <v>0.18753694154104242</v>
      </c>
      <c r="N5" s="119">
        <v>1837077.12633748</v>
      </c>
      <c r="O5" s="127">
        <f t="shared" si="1"/>
        <v>0.20894831581824222</v>
      </c>
      <c r="P5" s="152">
        <v>49648225</v>
      </c>
      <c r="Q5" s="120">
        <f t="shared" si="2"/>
        <v>0.17849548566980358</v>
      </c>
      <c r="R5" s="119">
        <v>1380791.0937179199</v>
      </c>
      <c r="S5" s="160">
        <f t="shared" si="3"/>
        <v>0.28031677841799296</v>
      </c>
      <c r="T5" s="156">
        <v>37440775</v>
      </c>
      <c r="U5" s="120">
        <f t="shared" si="4"/>
        <v>0.17491572112248288</v>
      </c>
      <c r="V5" s="119">
        <v>668333.22392576805</v>
      </c>
      <c r="W5" s="127">
        <f t="shared" si="5"/>
        <v>0.26526694668917095</v>
      </c>
      <c r="X5" s="152">
        <v>18455380</v>
      </c>
      <c r="Y5" s="120">
        <f t="shared" si="6"/>
        <v>0.15271904727519992</v>
      </c>
      <c r="Z5" s="119">
        <v>77403.710698831899</v>
      </c>
      <c r="AA5" s="160">
        <f t="shared" si="7"/>
        <v>0.15523846175416159</v>
      </c>
      <c r="AB5" s="156">
        <v>18985395</v>
      </c>
      <c r="AC5" s="120">
        <f t="shared" si="8"/>
        <v>0.20369488503655891</v>
      </c>
      <c r="AD5" s="119">
        <v>590929.51322697999</v>
      </c>
      <c r="AE5" s="127">
        <f t="shared" si="9"/>
        <v>0.29241450771930233</v>
      </c>
    </row>
    <row r="6" spans="2:31" x14ac:dyDescent="0.25">
      <c r="B6" s="128" t="s">
        <v>883</v>
      </c>
      <c r="C6" s="121" t="s">
        <v>41</v>
      </c>
      <c r="D6" s="121" t="s">
        <v>37</v>
      </c>
      <c r="E6" s="121" t="s">
        <v>884</v>
      </c>
      <c r="F6" s="121" t="s">
        <v>885</v>
      </c>
      <c r="G6" s="121" t="s">
        <v>1081</v>
      </c>
      <c r="H6" s="121" t="s">
        <v>779</v>
      </c>
      <c r="I6" s="122">
        <v>38720</v>
      </c>
      <c r="J6" s="122">
        <v>41709</v>
      </c>
      <c r="K6" s="148" t="s">
        <v>1173</v>
      </c>
      <c r="L6" s="157">
        <v>101758565</v>
      </c>
      <c r="M6" s="124">
        <f t="shared" si="0"/>
        <v>0.32519554311561377</v>
      </c>
      <c r="N6" s="123">
        <v>1730311.1130003801</v>
      </c>
      <c r="O6" s="129">
        <f t="shared" si="1"/>
        <v>0.19680479807824897</v>
      </c>
      <c r="P6" s="153">
        <v>93682275</v>
      </c>
      <c r="Q6" s="124">
        <f t="shared" si="2"/>
        <v>0.33680686821688188</v>
      </c>
      <c r="R6" s="123">
        <v>1360474.3862811199</v>
      </c>
      <c r="S6" s="161">
        <f t="shared" si="3"/>
        <v>0.27619224864469466</v>
      </c>
      <c r="T6" s="157">
        <v>76783990</v>
      </c>
      <c r="U6" s="124">
        <f t="shared" si="4"/>
        <v>0.35871925678652528</v>
      </c>
      <c r="V6" s="123">
        <v>841965.64291056502</v>
      </c>
      <c r="W6" s="129">
        <f t="shared" si="5"/>
        <v>0.33418308011106368</v>
      </c>
      <c r="X6" s="153">
        <v>53085390</v>
      </c>
      <c r="Y6" s="124">
        <f t="shared" si="6"/>
        <v>0.4392838394567018</v>
      </c>
      <c r="Z6" s="123">
        <v>219246.155861976</v>
      </c>
      <c r="AA6" s="161">
        <f t="shared" si="7"/>
        <v>0.43971323434291043</v>
      </c>
      <c r="AB6" s="157">
        <v>23698600</v>
      </c>
      <c r="AC6" s="124">
        <f t="shared" si="8"/>
        <v>0.25426300598577983</v>
      </c>
      <c r="AD6" s="123">
        <v>622719.48704918998</v>
      </c>
      <c r="AE6" s="129">
        <f t="shared" si="9"/>
        <v>0.30814540173890842</v>
      </c>
    </row>
    <row r="7" spans="2:31" x14ac:dyDescent="0.25">
      <c r="B7" s="126" t="s">
        <v>498</v>
      </c>
      <c r="C7" s="117" t="s">
        <v>317</v>
      </c>
      <c r="D7" s="117" t="s">
        <v>37</v>
      </c>
      <c r="E7" s="117" t="s">
        <v>499</v>
      </c>
      <c r="F7" s="117" t="s">
        <v>500</v>
      </c>
      <c r="G7" s="117" t="s">
        <v>1028</v>
      </c>
      <c r="H7" s="117" t="s">
        <v>778</v>
      </c>
      <c r="I7" s="118">
        <v>38720</v>
      </c>
      <c r="J7" s="118">
        <v>42003</v>
      </c>
      <c r="K7" s="147" t="s">
        <v>1</v>
      </c>
      <c r="L7" s="156">
        <v>967400</v>
      </c>
      <c r="M7" s="120">
        <f t="shared" si="0"/>
        <v>3.091574339811541E-3</v>
      </c>
      <c r="N7" s="119">
        <v>1285884.24774001</v>
      </c>
      <c r="O7" s="127">
        <f t="shared" si="1"/>
        <v>0.14625588879773793</v>
      </c>
      <c r="P7" s="152">
        <v>967200</v>
      </c>
      <c r="Q7" s="120">
        <f t="shared" si="2"/>
        <v>3.4772810858763638E-3</v>
      </c>
      <c r="R7" s="119">
        <v>8995.8749399999997</v>
      </c>
      <c r="S7" s="160">
        <f t="shared" si="3"/>
        <v>1.8262680674178142E-3</v>
      </c>
      <c r="T7" s="156">
        <v>831600</v>
      </c>
      <c r="U7" s="120">
        <f t="shared" si="4"/>
        <v>3.8850668471861701E-3</v>
      </c>
      <c r="V7" s="119">
        <v>5678.6103000000003</v>
      </c>
      <c r="W7" s="127">
        <f t="shared" si="5"/>
        <v>2.2538870757770192E-3</v>
      </c>
      <c r="X7" s="152">
        <v>0</v>
      </c>
      <c r="Y7" s="120">
        <f t="shared" si="6"/>
        <v>0</v>
      </c>
      <c r="Z7" s="119">
        <v>0</v>
      </c>
      <c r="AA7" s="160">
        <f t="shared" si="7"/>
        <v>0</v>
      </c>
      <c r="AB7" s="156">
        <v>831600</v>
      </c>
      <c r="AC7" s="120">
        <f t="shared" si="8"/>
        <v>8.9222618963894287E-3</v>
      </c>
      <c r="AD7" s="119">
        <v>5678.6103000000003</v>
      </c>
      <c r="AE7" s="127">
        <f t="shared" si="9"/>
        <v>2.8099934057049672E-3</v>
      </c>
    </row>
    <row r="8" spans="2:31" x14ac:dyDescent="0.25">
      <c r="B8" s="126" t="s">
        <v>17171</v>
      </c>
      <c r="C8" s="117" t="s">
        <v>40</v>
      </c>
      <c r="D8" s="117" t="s">
        <v>37</v>
      </c>
      <c r="E8" s="117" t="s">
        <v>17172</v>
      </c>
      <c r="F8" s="117" t="s">
        <v>17173</v>
      </c>
      <c r="G8" s="117" t="s">
        <v>17099</v>
      </c>
      <c r="H8" s="117" t="s">
        <v>779</v>
      </c>
      <c r="I8" s="118">
        <v>38720</v>
      </c>
      <c r="J8" s="118">
        <v>42004</v>
      </c>
      <c r="K8" s="147" t="s">
        <v>1</v>
      </c>
      <c r="L8" s="156">
        <v>23177716</v>
      </c>
      <c r="M8" s="120">
        <f t="shared" si="0"/>
        <v>7.4070324623774428E-2</v>
      </c>
      <c r="N8" s="119">
        <v>649065.49979245896</v>
      </c>
      <c r="O8" s="127">
        <f t="shared" si="1"/>
        <v>7.3824414387948609E-2</v>
      </c>
      <c r="P8" s="152">
        <v>20595922</v>
      </c>
      <c r="Q8" s="120">
        <f t="shared" si="2"/>
        <v>7.4046536411067926E-2</v>
      </c>
      <c r="R8" s="119">
        <v>476494.29387357697</v>
      </c>
      <c r="S8" s="160">
        <f t="shared" si="3"/>
        <v>9.6733927384734575E-2</v>
      </c>
      <c r="T8" s="156">
        <v>14824060</v>
      </c>
      <c r="U8" s="120">
        <f t="shared" si="4"/>
        <v>6.925500727116235E-2</v>
      </c>
      <c r="V8" s="119">
        <v>201239.27567252499</v>
      </c>
      <c r="W8" s="127">
        <f t="shared" si="5"/>
        <v>7.9873521621484186E-2</v>
      </c>
      <c r="X8" s="152">
        <v>7398070</v>
      </c>
      <c r="Y8" s="120">
        <f t="shared" si="6"/>
        <v>6.1219341030920971E-2</v>
      </c>
      <c r="Z8" s="119">
        <v>33628.3136406915</v>
      </c>
      <c r="AA8" s="160">
        <f t="shared" si="7"/>
        <v>6.7443894276327243E-2</v>
      </c>
      <c r="AB8" s="156">
        <v>7425990</v>
      </c>
      <c r="AC8" s="120">
        <f t="shared" si="8"/>
        <v>7.967367438668703E-2</v>
      </c>
      <c r="AD8" s="119">
        <v>167610.96203182399</v>
      </c>
      <c r="AE8" s="127">
        <f t="shared" si="9"/>
        <v>8.2940309891187808E-2</v>
      </c>
    </row>
    <row r="9" spans="2:31" x14ac:dyDescent="0.25">
      <c r="B9" s="126" t="s">
        <v>504</v>
      </c>
      <c r="C9" s="117" t="s">
        <v>505</v>
      </c>
      <c r="D9" s="117" t="s">
        <v>37</v>
      </c>
      <c r="E9" s="117" t="s">
        <v>506</v>
      </c>
      <c r="F9" s="117" t="s">
        <v>120</v>
      </c>
      <c r="G9" s="117" t="s">
        <v>457</v>
      </c>
      <c r="H9" s="117" t="s">
        <v>775</v>
      </c>
      <c r="I9" s="118">
        <v>38729</v>
      </c>
      <c r="J9" s="118">
        <v>42003</v>
      </c>
      <c r="K9" s="147" t="s">
        <v>1</v>
      </c>
      <c r="L9" s="156">
        <v>1526900</v>
      </c>
      <c r="M9" s="120">
        <f t="shared" si="0"/>
        <v>4.8795998133742422E-3</v>
      </c>
      <c r="N9" s="119">
        <v>397659.3897</v>
      </c>
      <c r="O9" s="127">
        <f t="shared" si="1"/>
        <v>4.5229597906310752E-2</v>
      </c>
      <c r="P9" s="152">
        <v>130000</v>
      </c>
      <c r="Q9" s="120">
        <f t="shared" si="2"/>
        <v>4.6737649003714566E-4</v>
      </c>
      <c r="R9" s="119">
        <v>835.57529999999997</v>
      </c>
      <c r="S9" s="160">
        <f t="shared" si="3"/>
        <v>1.6963158097360793E-4</v>
      </c>
      <c r="T9" s="156">
        <v>90000</v>
      </c>
      <c r="U9" s="120">
        <f t="shared" si="4"/>
        <v>4.2046177999850324E-4</v>
      </c>
      <c r="V9" s="119">
        <v>605.13750000000005</v>
      </c>
      <c r="W9" s="127">
        <f t="shared" si="5"/>
        <v>2.4018404473327145E-4</v>
      </c>
      <c r="X9" s="152">
        <v>0</v>
      </c>
      <c r="Y9" s="120">
        <f t="shared" si="6"/>
        <v>0</v>
      </c>
      <c r="Z9" s="119">
        <v>0</v>
      </c>
      <c r="AA9" s="160">
        <f t="shared" si="7"/>
        <v>0</v>
      </c>
      <c r="AB9" s="156">
        <v>90000</v>
      </c>
      <c r="AC9" s="120">
        <f t="shared" si="8"/>
        <v>9.6561275934950528E-4</v>
      </c>
      <c r="AD9" s="119">
        <v>605.13750000000005</v>
      </c>
      <c r="AE9" s="127">
        <f t="shared" si="9"/>
        <v>2.9944516258578079E-4</v>
      </c>
    </row>
    <row r="10" spans="2:31" x14ac:dyDescent="0.25">
      <c r="B10" s="126" t="s">
        <v>16959</v>
      </c>
      <c r="C10" s="117" t="s">
        <v>8810</v>
      </c>
      <c r="D10" s="117" t="s">
        <v>37</v>
      </c>
      <c r="E10" s="117" t="s">
        <v>16960</v>
      </c>
      <c r="F10" s="117" t="s">
        <v>493</v>
      </c>
      <c r="G10" s="117" t="s">
        <v>1167</v>
      </c>
      <c r="H10" s="117" t="s">
        <v>779</v>
      </c>
      <c r="I10" s="118">
        <v>38720</v>
      </c>
      <c r="J10" s="118">
        <v>42004</v>
      </c>
      <c r="K10" s="147" t="s">
        <v>1</v>
      </c>
      <c r="L10" s="156">
        <v>19655345</v>
      </c>
      <c r="M10" s="120">
        <f t="shared" si="0"/>
        <v>6.2813686419416037E-2</v>
      </c>
      <c r="N10" s="119">
        <v>161943.91105853501</v>
      </c>
      <c r="O10" s="127">
        <f t="shared" si="1"/>
        <v>1.8419426701023502E-2</v>
      </c>
      <c r="P10" s="152">
        <v>19626095</v>
      </c>
      <c r="Q10" s="120">
        <f t="shared" si="2"/>
        <v>7.0559810724889038E-2</v>
      </c>
      <c r="R10" s="119">
        <v>160732.155858535</v>
      </c>
      <c r="S10" s="160">
        <f t="shared" si="3"/>
        <v>3.2630511830088381E-2</v>
      </c>
      <c r="T10" s="156">
        <v>15439830</v>
      </c>
      <c r="U10" s="120">
        <f t="shared" si="4"/>
        <v>7.2131760051936555E-2</v>
      </c>
      <c r="V10" s="119">
        <v>80464.437094038105</v>
      </c>
      <c r="W10" s="127">
        <f t="shared" si="5"/>
        <v>3.1936996068549633E-2</v>
      </c>
      <c r="X10" s="152">
        <v>10896430</v>
      </c>
      <c r="Y10" s="120">
        <f t="shared" si="6"/>
        <v>9.0168417464224881E-2</v>
      </c>
      <c r="Z10" s="119">
        <v>41869.803843435096</v>
      </c>
      <c r="AA10" s="160">
        <f t="shared" si="7"/>
        <v>8.3972769314552206E-2</v>
      </c>
      <c r="AB10" s="156">
        <v>4543400</v>
      </c>
      <c r="AC10" s="120">
        <f t="shared" si="8"/>
        <v>4.8746277898094915E-2</v>
      </c>
      <c r="AD10" s="119">
        <v>38594.633250600098</v>
      </c>
      <c r="AE10" s="127">
        <f t="shared" si="9"/>
        <v>1.9098099570204339E-2</v>
      </c>
    </row>
    <row r="11" spans="2:31" s="199" customFormat="1" x14ac:dyDescent="0.25">
      <c r="B11" s="128" t="s">
        <v>43</v>
      </c>
      <c r="C11" s="121" t="s">
        <v>44</v>
      </c>
      <c r="D11" s="121" t="s">
        <v>37</v>
      </c>
      <c r="E11" s="121" t="s">
        <v>45</v>
      </c>
      <c r="F11" s="121" t="s">
        <v>46</v>
      </c>
      <c r="G11" s="121" t="s">
        <v>457</v>
      </c>
      <c r="H11" s="121" t="s">
        <v>775</v>
      </c>
      <c r="I11" s="122">
        <v>38720</v>
      </c>
      <c r="J11" s="122">
        <v>41978</v>
      </c>
      <c r="K11" s="148" t="s">
        <v>17226</v>
      </c>
      <c r="L11" s="157">
        <v>3661437</v>
      </c>
      <c r="M11" s="124">
        <f t="shared" si="0"/>
        <v>1.1701059206157275E-2</v>
      </c>
      <c r="N11" s="123">
        <v>156741.16384674</v>
      </c>
      <c r="O11" s="129">
        <f t="shared" si="1"/>
        <v>1.7827668602276744E-2</v>
      </c>
      <c r="P11" s="153">
        <v>2266687</v>
      </c>
      <c r="Q11" s="124">
        <f t="shared" si="2"/>
        <v>8.1492016467140591E-3</v>
      </c>
      <c r="R11" s="123">
        <v>107168.04989674001</v>
      </c>
      <c r="S11" s="161">
        <f t="shared" si="3"/>
        <v>2.1756370411909625E-2</v>
      </c>
      <c r="T11" s="157">
        <v>1656100</v>
      </c>
      <c r="U11" s="124">
        <f t="shared" si="4"/>
        <v>7.7369639317280137E-3</v>
      </c>
      <c r="V11" s="123">
        <v>68355.723104592296</v>
      </c>
      <c r="W11" s="129">
        <f t="shared" si="5"/>
        <v>2.7130948017481168E-2</v>
      </c>
      <c r="X11" s="153">
        <v>526900</v>
      </c>
      <c r="Y11" s="124">
        <f t="shared" si="6"/>
        <v>4.3601197054356422E-3</v>
      </c>
      <c r="Z11" s="123">
        <v>2718.7781395920201</v>
      </c>
      <c r="AA11" s="161">
        <f t="shared" si="7"/>
        <v>5.4526964202437876E-3</v>
      </c>
      <c r="AB11" s="157">
        <v>1129200</v>
      </c>
      <c r="AC11" s="124">
        <f t="shared" si="8"/>
        <v>1.211522142063846E-2</v>
      </c>
      <c r="AD11" s="123">
        <v>65636.944965000104</v>
      </c>
      <c r="AE11" s="129">
        <f t="shared" si="9"/>
        <v>3.2479668929257237E-2</v>
      </c>
    </row>
    <row r="12" spans="2:31" x14ac:dyDescent="0.25">
      <c r="B12" s="126" t="s">
        <v>924</v>
      </c>
      <c r="C12" s="117" t="s">
        <v>925</v>
      </c>
      <c r="D12" s="117" t="s">
        <v>37</v>
      </c>
      <c r="E12" s="117" t="s">
        <v>926</v>
      </c>
      <c r="F12" s="117" t="s">
        <v>154</v>
      </c>
      <c r="G12" s="117" t="s">
        <v>1062</v>
      </c>
      <c r="H12" s="117" t="s">
        <v>808</v>
      </c>
      <c r="I12" s="118">
        <v>38729</v>
      </c>
      <c r="J12" s="118">
        <v>40735</v>
      </c>
      <c r="K12" s="147" t="s">
        <v>1</v>
      </c>
      <c r="L12" s="156">
        <v>368160</v>
      </c>
      <c r="M12" s="120">
        <f t="shared" si="0"/>
        <v>1.1765495234081216E-3</v>
      </c>
      <c r="N12" s="119">
        <v>79588.715137499996</v>
      </c>
      <c r="O12" s="127">
        <f t="shared" si="1"/>
        <v>9.0523842182244144E-3</v>
      </c>
      <c r="P12" s="152">
        <v>0</v>
      </c>
      <c r="Q12" s="120">
        <f t="shared" si="2"/>
        <v>0</v>
      </c>
      <c r="R12" s="119">
        <v>0.41736000000000001</v>
      </c>
      <c r="S12" s="160">
        <f t="shared" si="3"/>
        <v>8.4728972523655271E-8</v>
      </c>
      <c r="T12" s="156">
        <v>0</v>
      </c>
      <c r="U12" s="120">
        <f t="shared" si="4"/>
        <v>0</v>
      </c>
      <c r="V12" s="119">
        <v>0</v>
      </c>
      <c r="W12" s="127">
        <f t="shared" si="5"/>
        <v>0</v>
      </c>
      <c r="X12" s="152">
        <v>0</v>
      </c>
      <c r="Y12" s="120">
        <f t="shared" si="6"/>
        <v>0</v>
      </c>
      <c r="Z12" s="119">
        <v>0</v>
      </c>
      <c r="AA12" s="160">
        <f t="shared" si="7"/>
        <v>0</v>
      </c>
      <c r="AB12" s="156">
        <v>0</v>
      </c>
      <c r="AC12" s="120">
        <f t="shared" si="8"/>
        <v>0</v>
      </c>
      <c r="AD12" s="119">
        <v>0</v>
      </c>
      <c r="AE12" s="127">
        <f t="shared" si="9"/>
        <v>0</v>
      </c>
    </row>
    <row r="13" spans="2:31" x14ac:dyDescent="0.25">
      <c r="B13" s="126" t="s">
        <v>16994</v>
      </c>
      <c r="C13" s="117" t="s">
        <v>16995</v>
      </c>
      <c r="D13" s="117" t="s">
        <v>37</v>
      </c>
      <c r="E13" s="117" t="s">
        <v>16996</v>
      </c>
      <c r="F13" s="117" t="s">
        <v>16930</v>
      </c>
      <c r="G13" s="117" t="s">
        <v>16931</v>
      </c>
      <c r="H13" s="117" t="s">
        <v>779</v>
      </c>
      <c r="I13" s="118">
        <v>38720</v>
      </c>
      <c r="J13" s="118">
        <v>41212</v>
      </c>
      <c r="K13" s="147" t="s">
        <v>1</v>
      </c>
      <c r="L13" s="156">
        <v>2249875</v>
      </c>
      <c r="M13" s="120">
        <f t="shared" si="0"/>
        <v>7.1900514965717284E-3</v>
      </c>
      <c r="N13" s="119">
        <v>64631.025284058</v>
      </c>
      <c r="O13" s="127">
        <f t="shared" si="1"/>
        <v>7.3511033854271064E-3</v>
      </c>
      <c r="P13" s="152">
        <v>1929531</v>
      </c>
      <c r="Q13" s="120">
        <f t="shared" si="2"/>
        <v>6.9370571245989518E-3</v>
      </c>
      <c r="R13" s="119">
        <v>52208.569108058</v>
      </c>
      <c r="S13" s="160">
        <f t="shared" si="3"/>
        <v>1.0598951546520997E-2</v>
      </c>
      <c r="T13" s="156">
        <v>1489700</v>
      </c>
      <c r="U13" s="120">
        <f t="shared" si="4"/>
        <v>6.9595768184863363E-3</v>
      </c>
      <c r="V13" s="119">
        <v>24439.859152390702</v>
      </c>
      <c r="W13" s="127">
        <f t="shared" si="5"/>
        <v>9.7003808620894603E-3</v>
      </c>
      <c r="X13" s="152">
        <v>931800</v>
      </c>
      <c r="Y13" s="120">
        <f t="shared" si="6"/>
        <v>7.7106842693583809E-3</v>
      </c>
      <c r="Z13" s="119">
        <v>4062.3198555450399</v>
      </c>
      <c r="AA13" s="160">
        <f t="shared" si="7"/>
        <v>8.1472616730468555E-3</v>
      </c>
      <c r="AB13" s="156">
        <v>557900</v>
      </c>
      <c r="AC13" s="120">
        <f t="shared" si="8"/>
        <v>5.9857262049009888E-3</v>
      </c>
      <c r="AD13" s="119">
        <v>20377.5392968456</v>
      </c>
      <c r="AE13" s="127">
        <f t="shared" si="9"/>
        <v>1.0083585247719845E-2</v>
      </c>
    </row>
    <row r="14" spans="2:31" s="199" customFormat="1" x14ac:dyDescent="0.25">
      <c r="B14" s="128" t="s">
        <v>66</v>
      </c>
      <c r="C14" s="121" t="s">
        <v>67</v>
      </c>
      <c r="D14" s="121" t="s">
        <v>37</v>
      </c>
      <c r="E14" s="121" t="s">
        <v>68</v>
      </c>
      <c r="F14" s="121" t="s">
        <v>69</v>
      </c>
      <c r="G14" s="121" t="s">
        <v>414</v>
      </c>
      <c r="H14" s="121" t="s">
        <v>773</v>
      </c>
      <c r="I14" s="122">
        <v>38721</v>
      </c>
      <c r="J14" s="122">
        <v>41989</v>
      </c>
      <c r="K14" s="148" t="s">
        <v>17226</v>
      </c>
      <c r="L14" s="157">
        <v>437235</v>
      </c>
      <c r="M14" s="124">
        <f t="shared" si="0"/>
        <v>1.3972963680664659E-3</v>
      </c>
      <c r="N14" s="123">
        <v>21471.649548806901</v>
      </c>
      <c r="O14" s="129">
        <f t="shared" si="1"/>
        <v>2.4421756423516302E-3</v>
      </c>
      <c r="P14" s="153">
        <v>393205</v>
      </c>
      <c r="Q14" s="124">
        <f t="shared" si="2"/>
        <v>1.4136520981927374E-3</v>
      </c>
      <c r="R14" s="123">
        <v>19601.513548806899</v>
      </c>
      <c r="S14" s="161">
        <f t="shared" si="3"/>
        <v>3.9793370301392473E-3</v>
      </c>
      <c r="T14" s="157">
        <v>323870</v>
      </c>
      <c r="U14" s="124">
        <f t="shared" si="4"/>
        <v>1.5130550743123917E-3</v>
      </c>
      <c r="V14" s="123">
        <v>18734.179846306899</v>
      </c>
      <c r="W14" s="129">
        <f t="shared" si="5"/>
        <v>7.4357498754357943E-3</v>
      </c>
      <c r="X14" s="153">
        <v>139670</v>
      </c>
      <c r="Y14" s="124">
        <f t="shared" si="6"/>
        <v>1.1557751361894024E-3</v>
      </c>
      <c r="Z14" s="123">
        <v>705.789421307</v>
      </c>
      <c r="AA14" s="161">
        <f t="shared" si="7"/>
        <v>1.4155091932525662E-3</v>
      </c>
      <c r="AB14" s="157">
        <v>184200</v>
      </c>
      <c r="AC14" s="124">
        <f t="shared" si="8"/>
        <v>1.9762874474686543E-3</v>
      </c>
      <c r="AD14" s="123">
        <v>18028.390425000001</v>
      </c>
      <c r="AE14" s="129">
        <f t="shared" si="9"/>
        <v>8.9211366044478473E-3</v>
      </c>
    </row>
    <row r="15" spans="2:31" x14ac:dyDescent="0.25">
      <c r="B15" s="126" t="s">
        <v>540</v>
      </c>
      <c r="C15" s="117" t="s">
        <v>541</v>
      </c>
      <c r="D15" s="117" t="s">
        <v>59</v>
      </c>
      <c r="E15" s="117" t="s">
        <v>542</v>
      </c>
      <c r="F15" s="117" t="s">
        <v>543</v>
      </c>
      <c r="G15" s="117" t="s">
        <v>1035</v>
      </c>
      <c r="H15" s="117" t="s">
        <v>774</v>
      </c>
      <c r="I15" s="118">
        <v>38720</v>
      </c>
      <c r="J15" s="118">
        <v>41466</v>
      </c>
      <c r="K15" s="147" t="s">
        <v>1</v>
      </c>
      <c r="L15" s="156">
        <v>0</v>
      </c>
      <c r="M15" s="120">
        <f t="shared" si="0"/>
        <v>0</v>
      </c>
      <c r="N15" s="119">
        <v>20172.123287999901</v>
      </c>
      <c r="O15" s="127">
        <f t="shared" si="1"/>
        <v>2.2943681171996794E-3</v>
      </c>
      <c r="P15" s="152">
        <v>0</v>
      </c>
      <c r="Q15" s="120">
        <f t="shared" si="2"/>
        <v>0</v>
      </c>
      <c r="R15" s="119">
        <v>20171.0768399999</v>
      </c>
      <c r="S15" s="160">
        <f t="shared" si="3"/>
        <v>4.0949650549858413E-3</v>
      </c>
      <c r="T15" s="156">
        <v>0</v>
      </c>
      <c r="U15" s="120">
        <f t="shared" si="4"/>
        <v>0</v>
      </c>
      <c r="V15" s="119">
        <v>0</v>
      </c>
      <c r="W15" s="127">
        <f t="shared" si="5"/>
        <v>0</v>
      </c>
      <c r="X15" s="152">
        <v>0</v>
      </c>
      <c r="Y15" s="120">
        <f t="shared" si="6"/>
        <v>0</v>
      </c>
      <c r="Z15" s="119">
        <v>0</v>
      </c>
      <c r="AA15" s="160">
        <f t="shared" si="7"/>
        <v>0</v>
      </c>
      <c r="AB15" s="156">
        <v>0</v>
      </c>
      <c r="AC15" s="120">
        <f t="shared" si="8"/>
        <v>0</v>
      </c>
      <c r="AD15" s="119">
        <v>0</v>
      </c>
      <c r="AE15" s="127">
        <f t="shared" si="9"/>
        <v>0</v>
      </c>
    </row>
    <row r="16" spans="2:31" x14ac:dyDescent="0.25">
      <c r="B16" s="126" t="s">
        <v>519</v>
      </c>
      <c r="C16" s="117" t="s">
        <v>520</v>
      </c>
      <c r="D16" s="117" t="s">
        <v>59</v>
      </c>
      <c r="E16" s="117" t="s">
        <v>521</v>
      </c>
      <c r="F16" s="117" t="s">
        <v>104</v>
      </c>
      <c r="G16" s="117" t="s">
        <v>1032</v>
      </c>
      <c r="H16" s="117" t="s">
        <v>792</v>
      </c>
      <c r="I16" s="118">
        <v>39864</v>
      </c>
      <c r="J16" s="118">
        <v>42004</v>
      </c>
      <c r="K16" s="147" t="s">
        <v>1</v>
      </c>
      <c r="L16" s="156">
        <v>0</v>
      </c>
      <c r="M16" s="120">
        <f t="shared" si="0"/>
        <v>0</v>
      </c>
      <c r="N16" s="119">
        <v>19253.316640000001</v>
      </c>
      <c r="O16" s="127">
        <f t="shared" si="1"/>
        <v>2.1898634674439375E-3</v>
      </c>
      <c r="P16" s="152">
        <v>0</v>
      </c>
      <c r="Q16" s="120">
        <f t="shared" si="2"/>
        <v>0</v>
      </c>
      <c r="R16" s="119">
        <v>19249.104016000001</v>
      </c>
      <c r="S16" s="160">
        <f t="shared" si="3"/>
        <v>3.9077937638409199E-3</v>
      </c>
      <c r="T16" s="156">
        <v>0</v>
      </c>
      <c r="U16" s="120">
        <f t="shared" si="4"/>
        <v>0</v>
      </c>
      <c r="V16" s="119">
        <v>0</v>
      </c>
      <c r="W16" s="127">
        <f t="shared" si="5"/>
        <v>0</v>
      </c>
      <c r="X16" s="152">
        <v>0</v>
      </c>
      <c r="Y16" s="120">
        <f t="shared" si="6"/>
        <v>0</v>
      </c>
      <c r="Z16" s="119">
        <v>0</v>
      </c>
      <c r="AA16" s="160">
        <f t="shared" si="7"/>
        <v>0</v>
      </c>
      <c r="AB16" s="156">
        <v>0</v>
      </c>
      <c r="AC16" s="120">
        <f t="shared" si="8"/>
        <v>0</v>
      </c>
      <c r="AD16" s="119">
        <v>0</v>
      </c>
      <c r="AE16" s="127">
        <f t="shared" si="9"/>
        <v>0</v>
      </c>
    </row>
    <row r="17" spans="2:31" x14ac:dyDescent="0.25">
      <c r="B17" s="126" t="s">
        <v>671</v>
      </c>
      <c r="C17" s="117" t="s">
        <v>662</v>
      </c>
      <c r="D17" s="117" t="s">
        <v>59</v>
      </c>
      <c r="E17" s="117" t="s">
        <v>672</v>
      </c>
      <c r="F17" s="117" t="s">
        <v>655</v>
      </c>
      <c r="G17" s="117" t="s">
        <v>655</v>
      </c>
      <c r="H17" s="117" t="s">
        <v>779</v>
      </c>
      <c r="I17" s="118">
        <v>39932</v>
      </c>
      <c r="J17" s="118">
        <v>42003</v>
      </c>
      <c r="K17" s="147" t="s">
        <v>1</v>
      </c>
      <c r="L17" s="156">
        <v>0</v>
      </c>
      <c r="M17" s="120">
        <f t="shared" si="0"/>
        <v>0</v>
      </c>
      <c r="N17" s="119">
        <v>15890.4933274</v>
      </c>
      <c r="O17" s="127">
        <f t="shared" si="1"/>
        <v>1.8073774751639316E-3</v>
      </c>
      <c r="P17" s="152">
        <v>0</v>
      </c>
      <c r="Q17" s="120">
        <f t="shared" si="2"/>
        <v>0</v>
      </c>
      <c r="R17" s="119">
        <v>15890.4933274</v>
      </c>
      <c r="S17" s="160">
        <f t="shared" si="3"/>
        <v>3.2259564225718849E-3</v>
      </c>
      <c r="T17" s="156">
        <v>0</v>
      </c>
      <c r="U17" s="120">
        <f t="shared" si="4"/>
        <v>0</v>
      </c>
      <c r="V17" s="119">
        <v>0</v>
      </c>
      <c r="W17" s="127">
        <f t="shared" si="5"/>
        <v>0</v>
      </c>
      <c r="X17" s="152">
        <v>0</v>
      </c>
      <c r="Y17" s="120">
        <f t="shared" si="6"/>
        <v>0</v>
      </c>
      <c r="Z17" s="119">
        <v>0</v>
      </c>
      <c r="AA17" s="160">
        <f t="shared" si="7"/>
        <v>0</v>
      </c>
      <c r="AB17" s="156">
        <v>0</v>
      </c>
      <c r="AC17" s="120">
        <f t="shared" si="8"/>
        <v>0</v>
      </c>
      <c r="AD17" s="119">
        <v>0</v>
      </c>
      <c r="AE17" s="127">
        <f t="shared" si="9"/>
        <v>0</v>
      </c>
    </row>
    <row r="18" spans="2:31" x14ac:dyDescent="0.25">
      <c r="B18" s="126" t="s">
        <v>17073</v>
      </c>
      <c r="C18" s="117" t="s">
        <v>17074</v>
      </c>
      <c r="D18" s="117" t="s">
        <v>37</v>
      </c>
      <c r="E18" s="117" t="s">
        <v>17075</v>
      </c>
      <c r="F18" s="117" t="s">
        <v>17076</v>
      </c>
      <c r="G18" s="117" t="s">
        <v>17077</v>
      </c>
      <c r="H18" s="117" t="s">
        <v>779</v>
      </c>
      <c r="I18" s="118">
        <v>40085</v>
      </c>
      <c r="J18" s="118">
        <v>42004</v>
      </c>
      <c r="K18" s="147" t="s">
        <v>1</v>
      </c>
      <c r="L18" s="156">
        <v>1291150</v>
      </c>
      <c r="M18" s="120">
        <f t="shared" si="0"/>
        <v>4.1262003399293685E-3</v>
      </c>
      <c r="N18" s="119">
        <v>15275.647231651101</v>
      </c>
      <c r="O18" s="127">
        <f t="shared" si="1"/>
        <v>1.7374451602097509E-3</v>
      </c>
      <c r="P18" s="152">
        <v>1244500</v>
      </c>
      <c r="Q18" s="120">
        <f t="shared" si="2"/>
        <v>4.4742310911632908E-3</v>
      </c>
      <c r="R18" s="119">
        <v>5602.4472316510601</v>
      </c>
      <c r="S18" s="160">
        <f t="shared" si="3"/>
        <v>1.1373624629954743E-3</v>
      </c>
      <c r="T18" s="156">
        <v>1119000</v>
      </c>
      <c r="U18" s="120">
        <f t="shared" si="4"/>
        <v>5.2277414646480572E-3</v>
      </c>
      <c r="V18" s="119">
        <v>5083.7920141510403</v>
      </c>
      <c r="W18" s="127">
        <f t="shared" si="5"/>
        <v>2.017798811908866E-3</v>
      </c>
      <c r="X18" s="152">
        <v>1119000</v>
      </c>
      <c r="Y18" s="120">
        <f t="shared" si="6"/>
        <v>9.2597721586306376E-3</v>
      </c>
      <c r="Z18" s="119">
        <v>5083.7920141510403</v>
      </c>
      <c r="AA18" s="160">
        <f t="shared" si="7"/>
        <v>1.0195894292788837E-2</v>
      </c>
      <c r="AB18" s="156">
        <v>0</v>
      </c>
      <c r="AC18" s="120">
        <f t="shared" si="8"/>
        <v>0</v>
      </c>
      <c r="AD18" s="119">
        <v>0</v>
      </c>
      <c r="AE18" s="127">
        <f t="shared" si="9"/>
        <v>0</v>
      </c>
    </row>
    <row r="19" spans="2:31" x14ac:dyDescent="0.25">
      <c r="B19" s="126" t="s">
        <v>16961</v>
      </c>
      <c r="C19" s="117" t="s">
        <v>16962</v>
      </c>
      <c r="D19" s="117" t="s">
        <v>37</v>
      </c>
      <c r="E19" s="117" t="s">
        <v>16963</v>
      </c>
      <c r="F19" s="117" t="s">
        <v>885</v>
      </c>
      <c r="G19" s="117" t="s">
        <v>1081</v>
      </c>
      <c r="H19" s="117" t="s">
        <v>779</v>
      </c>
      <c r="I19" s="118">
        <v>38721</v>
      </c>
      <c r="J19" s="118">
        <v>39948</v>
      </c>
      <c r="K19" s="147" t="s">
        <v>1</v>
      </c>
      <c r="L19" s="156">
        <v>1909200</v>
      </c>
      <c r="M19" s="120">
        <f t="shared" si="0"/>
        <v>6.1013373264091316E-3</v>
      </c>
      <c r="N19" s="119">
        <v>11141.884217661</v>
      </c>
      <c r="O19" s="127">
        <f t="shared" si="1"/>
        <v>1.2672728373487134E-3</v>
      </c>
      <c r="P19" s="152">
        <v>1894620</v>
      </c>
      <c r="Q19" s="120">
        <f t="shared" si="2"/>
        <v>6.8115449658013609E-3</v>
      </c>
      <c r="R19" s="119">
        <v>7799.2842176611102</v>
      </c>
      <c r="S19" s="160">
        <f t="shared" si="3"/>
        <v>1.5833461236879106E-3</v>
      </c>
      <c r="T19" s="156">
        <v>1561520</v>
      </c>
      <c r="U19" s="120">
        <f t="shared" si="4"/>
        <v>7.295105318925142E-3</v>
      </c>
      <c r="V19" s="119">
        <v>6320.06428766107</v>
      </c>
      <c r="W19" s="127">
        <f t="shared" si="5"/>
        <v>2.5084854327896348E-3</v>
      </c>
      <c r="X19" s="152">
        <v>1561520</v>
      </c>
      <c r="Y19" s="120">
        <f t="shared" si="6"/>
        <v>1.2921643807993667E-2</v>
      </c>
      <c r="Z19" s="119">
        <v>6320.06428766107</v>
      </c>
      <c r="AA19" s="160">
        <f t="shared" si="7"/>
        <v>1.2675323306156712E-2</v>
      </c>
      <c r="AB19" s="156">
        <v>0</v>
      </c>
      <c r="AC19" s="120">
        <f t="shared" si="8"/>
        <v>0</v>
      </c>
      <c r="AD19" s="119">
        <v>0</v>
      </c>
      <c r="AE19" s="127">
        <f t="shared" si="9"/>
        <v>0</v>
      </c>
    </row>
    <row r="20" spans="2:31" x14ac:dyDescent="0.25">
      <c r="B20" s="126" t="s">
        <v>1129</v>
      </c>
      <c r="C20" s="117" t="s">
        <v>1130</v>
      </c>
      <c r="D20" s="117" t="s">
        <v>318</v>
      </c>
      <c r="E20" s="117" t="s">
        <v>1131</v>
      </c>
      <c r="F20" s="117" t="s">
        <v>1132</v>
      </c>
      <c r="G20" s="117" t="s">
        <v>643</v>
      </c>
      <c r="H20" s="117" t="s">
        <v>794</v>
      </c>
      <c r="I20" s="118">
        <v>41680</v>
      </c>
      <c r="J20" s="118">
        <v>41911</v>
      </c>
      <c r="K20" s="147" t="s">
        <v>1</v>
      </c>
      <c r="L20" s="156">
        <v>0</v>
      </c>
      <c r="M20" s="120">
        <f t="shared" si="0"/>
        <v>0</v>
      </c>
      <c r="N20" s="119">
        <v>10434.375</v>
      </c>
      <c r="O20" s="127">
        <f t="shared" si="1"/>
        <v>1.1868010611033265E-3</v>
      </c>
      <c r="P20" s="152">
        <v>0</v>
      </c>
      <c r="Q20" s="120">
        <f t="shared" si="2"/>
        <v>0</v>
      </c>
      <c r="R20" s="119">
        <v>0</v>
      </c>
      <c r="S20" s="160">
        <f t="shared" si="3"/>
        <v>0</v>
      </c>
      <c r="T20" s="156">
        <v>0</v>
      </c>
      <c r="U20" s="120">
        <f t="shared" si="4"/>
        <v>0</v>
      </c>
      <c r="V20" s="119">
        <v>0</v>
      </c>
      <c r="W20" s="127">
        <f t="shared" si="5"/>
        <v>0</v>
      </c>
      <c r="X20" s="152">
        <v>0</v>
      </c>
      <c r="Y20" s="120">
        <f t="shared" si="6"/>
        <v>0</v>
      </c>
      <c r="Z20" s="119">
        <v>0</v>
      </c>
      <c r="AA20" s="160">
        <f t="shared" si="7"/>
        <v>0</v>
      </c>
      <c r="AB20" s="156">
        <v>0</v>
      </c>
      <c r="AC20" s="120">
        <f t="shared" si="8"/>
        <v>0</v>
      </c>
      <c r="AD20" s="119">
        <v>0</v>
      </c>
      <c r="AE20" s="127">
        <f t="shared" si="9"/>
        <v>0</v>
      </c>
    </row>
    <row r="21" spans="2:31" x14ac:dyDescent="0.25">
      <c r="B21" s="126" t="s">
        <v>176</v>
      </c>
      <c r="C21" s="117" t="s">
        <v>177</v>
      </c>
      <c r="D21" s="117" t="s">
        <v>37</v>
      </c>
      <c r="E21" s="117" t="s">
        <v>178</v>
      </c>
      <c r="F21" s="117" t="s">
        <v>104</v>
      </c>
      <c r="G21" s="117" t="s">
        <v>1032</v>
      </c>
      <c r="H21" s="117" t="s">
        <v>792</v>
      </c>
      <c r="I21" s="118">
        <v>40786</v>
      </c>
      <c r="J21" s="118">
        <v>41479</v>
      </c>
      <c r="K21" s="147" t="s">
        <v>1</v>
      </c>
      <c r="L21" s="156">
        <v>0</v>
      </c>
      <c r="M21" s="120">
        <f t="shared" si="0"/>
        <v>0</v>
      </c>
      <c r="N21" s="119">
        <v>7645.067</v>
      </c>
      <c r="O21" s="127">
        <f t="shared" si="1"/>
        <v>8.6954643932253008E-4</v>
      </c>
      <c r="P21" s="152">
        <v>0</v>
      </c>
      <c r="Q21" s="120">
        <f t="shared" si="2"/>
        <v>0</v>
      </c>
      <c r="R21" s="119">
        <v>7645.067</v>
      </c>
      <c r="S21" s="160">
        <f t="shared" si="3"/>
        <v>1.5520382206835911E-3</v>
      </c>
      <c r="T21" s="156">
        <v>0</v>
      </c>
      <c r="U21" s="120">
        <f t="shared" si="4"/>
        <v>0</v>
      </c>
      <c r="V21" s="119">
        <v>0</v>
      </c>
      <c r="W21" s="127">
        <f t="shared" si="5"/>
        <v>0</v>
      </c>
      <c r="X21" s="152">
        <v>0</v>
      </c>
      <c r="Y21" s="120">
        <f t="shared" si="6"/>
        <v>0</v>
      </c>
      <c r="Z21" s="119">
        <v>0</v>
      </c>
      <c r="AA21" s="160">
        <f t="shared" si="7"/>
        <v>0</v>
      </c>
      <c r="AB21" s="156">
        <v>0</v>
      </c>
      <c r="AC21" s="120">
        <f t="shared" si="8"/>
        <v>0</v>
      </c>
      <c r="AD21" s="119">
        <v>0</v>
      </c>
      <c r="AE21" s="127">
        <f t="shared" si="9"/>
        <v>0</v>
      </c>
    </row>
    <row r="22" spans="2:31" x14ac:dyDescent="0.25">
      <c r="B22" s="126" t="s">
        <v>689</v>
      </c>
      <c r="C22" s="117" t="s">
        <v>690</v>
      </c>
      <c r="D22" s="117" t="s">
        <v>59</v>
      </c>
      <c r="E22" s="117" t="s">
        <v>691</v>
      </c>
      <c r="F22" s="117" t="s">
        <v>692</v>
      </c>
      <c r="G22" s="117" t="s">
        <v>416</v>
      </c>
      <c r="H22" s="117" t="s">
        <v>779</v>
      </c>
      <c r="I22" s="118">
        <v>39890</v>
      </c>
      <c r="J22" s="118">
        <v>41152</v>
      </c>
      <c r="K22" s="147" t="s">
        <v>1</v>
      </c>
      <c r="L22" s="156">
        <v>1390110</v>
      </c>
      <c r="M22" s="120">
        <f t="shared" si="0"/>
        <v>4.4424523521970445E-3</v>
      </c>
      <c r="N22" s="119">
        <v>7186.79601</v>
      </c>
      <c r="O22" s="127">
        <f t="shared" si="1"/>
        <v>8.1742290559819381E-4</v>
      </c>
      <c r="P22" s="152">
        <v>1390110</v>
      </c>
      <c r="Q22" s="120">
        <f t="shared" si="2"/>
        <v>4.9977287120425888E-3</v>
      </c>
      <c r="R22" s="119">
        <v>7186.79601</v>
      </c>
      <c r="S22" s="160">
        <f t="shared" si="3"/>
        <v>1.4590038376087917E-3</v>
      </c>
      <c r="T22" s="156">
        <v>1371510</v>
      </c>
      <c r="U22" s="120">
        <f t="shared" si="4"/>
        <v>6.4074170653971906E-3</v>
      </c>
      <c r="V22" s="119">
        <v>7125.1342200000099</v>
      </c>
      <c r="W22" s="127">
        <f t="shared" si="5"/>
        <v>2.8280243022900504E-3</v>
      </c>
      <c r="X22" s="152">
        <v>1371510</v>
      </c>
      <c r="Y22" s="120">
        <f t="shared" si="6"/>
        <v>1.134930305029804E-2</v>
      </c>
      <c r="Z22" s="119">
        <v>7125.1342200000099</v>
      </c>
      <c r="AA22" s="160">
        <f t="shared" si="7"/>
        <v>1.4289946387821323E-2</v>
      </c>
      <c r="AB22" s="156">
        <v>0</v>
      </c>
      <c r="AC22" s="120">
        <f t="shared" si="8"/>
        <v>0</v>
      </c>
      <c r="AD22" s="119">
        <v>0</v>
      </c>
      <c r="AE22" s="127">
        <f t="shared" si="9"/>
        <v>0</v>
      </c>
    </row>
    <row r="23" spans="2:31" x14ac:dyDescent="0.25">
      <c r="B23" s="126" t="s">
        <v>803</v>
      </c>
      <c r="C23" s="117" t="s">
        <v>804</v>
      </c>
      <c r="D23" s="117" t="s">
        <v>59</v>
      </c>
      <c r="E23" s="117" t="s">
        <v>805</v>
      </c>
      <c r="F23" s="117" t="s">
        <v>806</v>
      </c>
      <c r="G23" s="117" t="s">
        <v>1044</v>
      </c>
      <c r="H23" s="117" t="s">
        <v>807</v>
      </c>
      <c r="I23" s="118">
        <v>38749</v>
      </c>
      <c r="J23" s="118">
        <v>39854</v>
      </c>
      <c r="K23" s="147" t="s">
        <v>1</v>
      </c>
      <c r="L23" s="156">
        <v>0</v>
      </c>
      <c r="M23" s="120">
        <f t="shared" si="0"/>
        <v>0</v>
      </c>
      <c r="N23" s="119">
        <v>6709.616</v>
      </c>
      <c r="O23" s="127">
        <f t="shared" si="1"/>
        <v>7.6314866854946823E-4</v>
      </c>
      <c r="P23" s="152">
        <v>0</v>
      </c>
      <c r="Q23" s="120">
        <f t="shared" si="2"/>
        <v>0</v>
      </c>
      <c r="R23" s="119">
        <v>6696.2</v>
      </c>
      <c r="S23" s="160">
        <f t="shared" si="3"/>
        <v>1.3594070965423145E-3</v>
      </c>
      <c r="T23" s="156">
        <v>0</v>
      </c>
      <c r="U23" s="120">
        <f t="shared" si="4"/>
        <v>0</v>
      </c>
      <c r="V23" s="119">
        <v>0</v>
      </c>
      <c r="W23" s="127">
        <f t="shared" si="5"/>
        <v>0</v>
      </c>
      <c r="X23" s="152">
        <v>0</v>
      </c>
      <c r="Y23" s="120">
        <f t="shared" si="6"/>
        <v>0</v>
      </c>
      <c r="Z23" s="119">
        <v>0</v>
      </c>
      <c r="AA23" s="160">
        <f t="shared" si="7"/>
        <v>0</v>
      </c>
      <c r="AB23" s="156">
        <v>0</v>
      </c>
      <c r="AC23" s="120">
        <f t="shared" si="8"/>
        <v>0</v>
      </c>
      <c r="AD23" s="119">
        <v>0</v>
      </c>
      <c r="AE23" s="127">
        <f t="shared" si="9"/>
        <v>0</v>
      </c>
    </row>
    <row r="24" spans="2:31" x14ac:dyDescent="0.25">
      <c r="B24" s="126" t="s">
        <v>17012</v>
      </c>
      <c r="C24" s="117" t="s">
        <v>17013</v>
      </c>
      <c r="D24" s="117" t="s">
        <v>37</v>
      </c>
      <c r="E24" s="117" t="s">
        <v>17014</v>
      </c>
      <c r="F24" s="117" t="s">
        <v>17015</v>
      </c>
      <c r="G24" s="117" t="s">
        <v>1045</v>
      </c>
      <c r="H24" s="117" t="s">
        <v>779</v>
      </c>
      <c r="I24" s="118">
        <v>39560</v>
      </c>
      <c r="J24" s="118">
        <v>41997</v>
      </c>
      <c r="K24" s="147" t="s">
        <v>1</v>
      </c>
      <c r="L24" s="156">
        <v>705643</v>
      </c>
      <c r="M24" s="120">
        <f t="shared" si="0"/>
        <v>2.2550628404668545E-3</v>
      </c>
      <c r="N24" s="119">
        <v>5192.5415788465598</v>
      </c>
      <c r="O24" s="127">
        <f t="shared" si="1"/>
        <v>5.9059731470243685E-4</v>
      </c>
      <c r="P24" s="152">
        <v>692905</v>
      </c>
      <c r="Q24" s="120">
        <f t="shared" si="2"/>
        <v>2.4911346679168341E-3</v>
      </c>
      <c r="R24" s="119">
        <v>3329.8935788465001</v>
      </c>
      <c r="S24" s="160">
        <f t="shared" si="3"/>
        <v>6.760074313513063E-4</v>
      </c>
      <c r="T24" s="156">
        <v>535840</v>
      </c>
      <c r="U24" s="120">
        <f t="shared" si="4"/>
        <v>2.5033360021599776E-3</v>
      </c>
      <c r="V24" s="119">
        <v>2427.9104076465001</v>
      </c>
      <c r="W24" s="127">
        <f t="shared" si="5"/>
        <v>9.6365758519103878E-4</v>
      </c>
      <c r="X24" s="152">
        <v>494940</v>
      </c>
      <c r="Y24" s="120">
        <f t="shared" si="6"/>
        <v>4.0956493585278357E-3</v>
      </c>
      <c r="Z24" s="119">
        <v>1914.7759287839999</v>
      </c>
      <c r="AA24" s="160">
        <f t="shared" si="7"/>
        <v>3.8402147274938072E-3</v>
      </c>
      <c r="AB24" s="156">
        <v>40900</v>
      </c>
      <c r="AC24" s="120">
        <f t="shared" si="8"/>
        <v>4.3881735397105297E-4</v>
      </c>
      <c r="AD24" s="119">
        <v>513.13447886250003</v>
      </c>
      <c r="AE24" s="127">
        <f t="shared" si="9"/>
        <v>2.5391855148846536E-4</v>
      </c>
    </row>
    <row r="25" spans="2:31" x14ac:dyDescent="0.25">
      <c r="B25" s="126" t="s">
        <v>590</v>
      </c>
      <c r="C25" s="117" t="s">
        <v>591</v>
      </c>
      <c r="D25" s="117" t="s">
        <v>59</v>
      </c>
      <c r="E25" s="117" t="s">
        <v>592</v>
      </c>
      <c r="F25" s="117" t="s">
        <v>593</v>
      </c>
      <c r="G25" s="117" t="s">
        <v>17</v>
      </c>
      <c r="H25" s="117" t="s">
        <v>797</v>
      </c>
      <c r="I25" s="118">
        <v>39892</v>
      </c>
      <c r="J25" s="118">
        <v>41792</v>
      </c>
      <c r="K25" s="147" t="s">
        <v>1</v>
      </c>
      <c r="L25" s="156">
        <v>863764</v>
      </c>
      <c r="M25" s="120">
        <f t="shared" si="0"/>
        <v>2.7603789725583788E-3</v>
      </c>
      <c r="N25" s="119">
        <v>4900.2456119999997</v>
      </c>
      <c r="O25" s="127">
        <f t="shared" si="1"/>
        <v>5.5735170453319143E-4</v>
      </c>
      <c r="P25" s="152">
        <v>863764</v>
      </c>
      <c r="Q25" s="120">
        <f t="shared" si="2"/>
        <v>3.1054075887726545E-3</v>
      </c>
      <c r="R25" s="119">
        <v>4900.2456119999997</v>
      </c>
      <c r="S25" s="160">
        <f t="shared" si="3"/>
        <v>9.9480730261239749E-4</v>
      </c>
      <c r="T25" s="156">
        <v>846204</v>
      </c>
      <c r="U25" s="120">
        <f t="shared" si="4"/>
        <v>3.9532937786872606E-3</v>
      </c>
      <c r="V25" s="119">
        <v>4842.0315780000001</v>
      </c>
      <c r="W25" s="127">
        <f t="shared" si="5"/>
        <v>1.921842108826944E-3</v>
      </c>
      <c r="X25" s="152">
        <v>846204</v>
      </c>
      <c r="Y25" s="120">
        <f t="shared" si="6"/>
        <v>7.002373762039214E-3</v>
      </c>
      <c r="Z25" s="119">
        <v>4842.0315780000001</v>
      </c>
      <c r="AA25" s="160">
        <f t="shared" si="7"/>
        <v>9.7110271219224536E-3</v>
      </c>
      <c r="AB25" s="156">
        <v>0</v>
      </c>
      <c r="AC25" s="120">
        <f t="shared" si="8"/>
        <v>0</v>
      </c>
      <c r="AD25" s="119">
        <v>0</v>
      </c>
      <c r="AE25" s="127">
        <f t="shared" si="9"/>
        <v>0</v>
      </c>
    </row>
    <row r="26" spans="2:31" x14ac:dyDescent="0.25">
      <c r="B26" s="126" t="s">
        <v>16927</v>
      </c>
      <c r="C26" s="117" t="s">
        <v>16928</v>
      </c>
      <c r="D26" s="117" t="s">
        <v>37</v>
      </c>
      <c r="E26" s="117" t="s">
        <v>16929</v>
      </c>
      <c r="F26" s="117" t="s">
        <v>16930</v>
      </c>
      <c r="G26" s="117" t="s">
        <v>16931</v>
      </c>
      <c r="H26" s="117" t="s">
        <v>779</v>
      </c>
      <c r="I26" s="118">
        <v>41214</v>
      </c>
      <c r="J26" s="118">
        <v>42004</v>
      </c>
      <c r="K26" s="147" t="s">
        <v>1</v>
      </c>
      <c r="L26" s="156">
        <v>334780</v>
      </c>
      <c r="M26" s="120">
        <f t="shared" si="0"/>
        <v>1.0698751886314944E-3</v>
      </c>
      <c r="N26" s="119">
        <v>4554.9365297670201</v>
      </c>
      <c r="O26" s="127">
        <f t="shared" si="1"/>
        <v>5.1807640675994519E-4</v>
      </c>
      <c r="P26" s="152">
        <v>314870</v>
      </c>
      <c r="Q26" s="120">
        <f t="shared" si="2"/>
        <v>1.132021810907662E-3</v>
      </c>
      <c r="R26" s="119">
        <v>3697.54772976701</v>
      </c>
      <c r="S26" s="160">
        <f t="shared" si="3"/>
        <v>7.5064553383250162E-4</v>
      </c>
      <c r="T26" s="156">
        <v>267400</v>
      </c>
      <c r="U26" s="120">
        <f t="shared" si="4"/>
        <v>1.2492386663511086E-3</v>
      </c>
      <c r="V26" s="119">
        <v>1644.5299547670099</v>
      </c>
      <c r="W26" s="127">
        <f t="shared" si="5"/>
        <v>6.5272744825922095E-4</v>
      </c>
      <c r="X26" s="152">
        <v>242500</v>
      </c>
      <c r="Y26" s="120">
        <f t="shared" si="6"/>
        <v>2.0066977198104825E-3</v>
      </c>
      <c r="Z26" s="119">
        <v>1193.4335672669999</v>
      </c>
      <c r="AA26" s="160">
        <f t="shared" si="7"/>
        <v>2.3935130436983907E-3</v>
      </c>
      <c r="AB26" s="156">
        <v>24900</v>
      </c>
      <c r="AC26" s="120">
        <f t="shared" si="8"/>
        <v>2.671528634200298E-4</v>
      </c>
      <c r="AD26" s="119">
        <v>451.09638749999903</v>
      </c>
      <c r="AE26" s="127">
        <f t="shared" si="9"/>
        <v>2.2321973286533323E-4</v>
      </c>
    </row>
    <row r="27" spans="2:31" x14ac:dyDescent="0.25">
      <c r="B27" s="126" t="s">
        <v>331</v>
      </c>
      <c r="C27" s="117" t="s">
        <v>332</v>
      </c>
      <c r="D27" s="117" t="s">
        <v>37</v>
      </c>
      <c r="E27" s="117" t="s">
        <v>333</v>
      </c>
      <c r="F27" s="117" t="s">
        <v>334</v>
      </c>
      <c r="G27" s="117" t="s">
        <v>427</v>
      </c>
      <c r="H27" s="117" t="s">
        <v>773</v>
      </c>
      <c r="I27" s="118">
        <v>39598</v>
      </c>
      <c r="J27" s="118">
        <v>42004</v>
      </c>
      <c r="K27" s="147" t="s">
        <v>1</v>
      </c>
      <c r="L27" s="156">
        <v>19820</v>
      </c>
      <c r="M27" s="120">
        <f t="shared" si="0"/>
        <v>6.3339883621113017E-5</v>
      </c>
      <c r="N27" s="119">
        <v>3888.767738041</v>
      </c>
      <c r="O27" s="127">
        <f t="shared" si="1"/>
        <v>4.4230667173562785E-4</v>
      </c>
      <c r="P27" s="152">
        <v>19820</v>
      </c>
      <c r="Q27" s="120">
        <f t="shared" si="2"/>
        <v>7.1256938711817137E-5</v>
      </c>
      <c r="R27" s="119">
        <v>3669.0741980410098</v>
      </c>
      <c r="S27" s="160">
        <f t="shared" si="3"/>
        <v>7.4486507310971158E-4</v>
      </c>
      <c r="T27" s="156">
        <v>11400</v>
      </c>
      <c r="U27" s="120">
        <f t="shared" si="4"/>
        <v>5.3258492133143743E-5</v>
      </c>
      <c r="V27" s="119">
        <v>34.794261040999999</v>
      </c>
      <c r="W27" s="127">
        <f t="shared" si="5"/>
        <v>1.3810128029303533E-5</v>
      </c>
      <c r="X27" s="163">
        <v>11400</v>
      </c>
      <c r="Y27" s="120">
        <f t="shared" si="6"/>
        <v>9.4335480436451538E-5</v>
      </c>
      <c r="Z27" s="125">
        <v>34.794261040999999</v>
      </c>
      <c r="AA27" s="160">
        <f t="shared" si="7"/>
        <v>6.9782281923069434E-5</v>
      </c>
      <c r="AB27" s="156">
        <v>0</v>
      </c>
      <c r="AC27" s="120">
        <f t="shared" si="8"/>
        <v>0</v>
      </c>
      <c r="AD27" s="119">
        <v>0</v>
      </c>
      <c r="AE27" s="127">
        <f t="shared" si="9"/>
        <v>0</v>
      </c>
    </row>
    <row r="28" spans="2:31" x14ac:dyDescent="0.25">
      <c r="B28" s="126" t="s">
        <v>502</v>
      </c>
      <c r="C28" s="117" t="s">
        <v>42</v>
      </c>
      <c r="D28" s="117" t="s">
        <v>37</v>
      </c>
      <c r="E28" s="117" t="s">
        <v>363</v>
      </c>
      <c r="F28" s="117" t="s">
        <v>364</v>
      </c>
      <c r="G28" s="117" t="s">
        <v>1030</v>
      </c>
      <c r="H28" s="117" t="s">
        <v>778</v>
      </c>
      <c r="I28" s="118">
        <v>39625</v>
      </c>
      <c r="J28" s="118">
        <v>41975</v>
      </c>
      <c r="K28" s="147" t="s">
        <v>1</v>
      </c>
      <c r="L28" s="156">
        <v>175630</v>
      </c>
      <c r="M28" s="120">
        <f t="shared" si="0"/>
        <v>5.6127062363148738E-4</v>
      </c>
      <c r="N28" s="119">
        <v>3152.7422012410002</v>
      </c>
      <c r="O28" s="127">
        <f t="shared" si="1"/>
        <v>3.5859146233656124E-4</v>
      </c>
      <c r="P28" s="152">
        <v>167220</v>
      </c>
      <c r="Q28" s="120">
        <f t="shared" si="2"/>
        <v>6.0118997433854997E-4</v>
      </c>
      <c r="R28" s="119">
        <v>2824.9774012409998</v>
      </c>
      <c r="S28" s="160">
        <f t="shared" si="3"/>
        <v>5.7350352839202539E-4</v>
      </c>
      <c r="T28" s="156">
        <v>132500</v>
      </c>
      <c r="U28" s="120">
        <f t="shared" si="4"/>
        <v>6.1901317610890759E-4</v>
      </c>
      <c r="V28" s="119">
        <v>2126.8473612409998</v>
      </c>
      <c r="W28" s="127">
        <f t="shared" si="5"/>
        <v>8.4416318894986442E-4</v>
      </c>
      <c r="X28" s="152">
        <v>99000</v>
      </c>
      <c r="Y28" s="120">
        <f t="shared" si="6"/>
        <v>8.192291722112897E-4</v>
      </c>
      <c r="Z28" s="119">
        <v>474.82198624099902</v>
      </c>
      <c r="AA28" s="160">
        <f t="shared" si="7"/>
        <v>9.5228812786388476E-4</v>
      </c>
      <c r="AB28" s="156">
        <v>33500</v>
      </c>
      <c r="AC28" s="120">
        <f t="shared" si="8"/>
        <v>3.5942252709120475E-4</v>
      </c>
      <c r="AD28" s="119">
        <v>1652.0253749999999</v>
      </c>
      <c r="AE28" s="127">
        <f t="shared" si="9"/>
        <v>8.1748529385918152E-4</v>
      </c>
    </row>
    <row r="29" spans="2:31" x14ac:dyDescent="0.25">
      <c r="B29" s="126" t="s">
        <v>121</v>
      </c>
      <c r="C29" s="117" t="s">
        <v>122</v>
      </c>
      <c r="D29" s="117" t="s">
        <v>59</v>
      </c>
      <c r="E29" s="117" t="s">
        <v>123</v>
      </c>
      <c r="F29" s="117" t="s">
        <v>124</v>
      </c>
      <c r="G29" s="117" t="s">
        <v>1037</v>
      </c>
      <c r="H29" s="117" t="s">
        <v>796</v>
      </c>
      <c r="I29" s="118">
        <v>38769</v>
      </c>
      <c r="J29" s="118">
        <v>41974</v>
      </c>
      <c r="K29" s="147" t="s">
        <v>1</v>
      </c>
      <c r="L29" s="156">
        <v>0</v>
      </c>
      <c r="M29" s="120">
        <f t="shared" si="0"/>
        <v>0</v>
      </c>
      <c r="N29" s="119">
        <v>2690.3982500000002</v>
      </c>
      <c r="O29" s="127">
        <f t="shared" si="1"/>
        <v>3.0600467185533712E-4</v>
      </c>
      <c r="P29" s="152">
        <v>0</v>
      </c>
      <c r="Q29" s="120">
        <f t="shared" si="2"/>
        <v>0</v>
      </c>
      <c r="R29" s="119">
        <v>2629.18325</v>
      </c>
      <c r="S29" s="160">
        <f t="shared" si="3"/>
        <v>5.3375502048328696E-4</v>
      </c>
      <c r="T29" s="156">
        <v>0</v>
      </c>
      <c r="U29" s="120">
        <f t="shared" si="4"/>
        <v>0</v>
      </c>
      <c r="V29" s="119">
        <v>1395.26325</v>
      </c>
      <c r="W29" s="127">
        <f t="shared" si="5"/>
        <v>5.537914455023687E-4</v>
      </c>
      <c r="X29" s="152">
        <v>0</v>
      </c>
      <c r="Y29" s="120">
        <f t="shared" si="6"/>
        <v>0</v>
      </c>
      <c r="Z29" s="119">
        <v>971.66700000000003</v>
      </c>
      <c r="AA29" s="160">
        <f t="shared" si="7"/>
        <v>1.9487449510551343E-3</v>
      </c>
      <c r="AB29" s="156">
        <v>0</v>
      </c>
      <c r="AC29" s="120">
        <f t="shared" si="8"/>
        <v>0</v>
      </c>
      <c r="AD29" s="119">
        <v>423.59625</v>
      </c>
      <c r="AE29" s="127">
        <f t="shared" si="9"/>
        <v>2.0961161381004656E-4</v>
      </c>
    </row>
    <row r="30" spans="2:31" x14ac:dyDescent="0.25">
      <c r="B30" s="126" t="s">
        <v>57</v>
      </c>
      <c r="C30" s="117" t="s">
        <v>58</v>
      </c>
      <c r="D30" s="117" t="s">
        <v>59</v>
      </c>
      <c r="E30" s="117" t="s">
        <v>60</v>
      </c>
      <c r="F30" s="117" t="s">
        <v>61</v>
      </c>
      <c r="G30" s="117" t="s">
        <v>742</v>
      </c>
      <c r="H30" s="117" t="s">
        <v>778</v>
      </c>
      <c r="I30" s="118">
        <v>38726</v>
      </c>
      <c r="J30" s="118">
        <v>40737</v>
      </c>
      <c r="K30" s="147" t="s">
        <v>1</v>
      </c>
      <c r="L30" s="156">
        <v>0</v>
      </c>
      <c r="M30" s="120">
        <f t="shared" si="0"/>
        <v>0</v>
      </c>
      <c r="N30" s="119">
        <v>2587.523275</v>
      </c>
      <c r="O30" s="127">
        <f t="shared" si="1"/>
        <v>2.943037190439825E-4</v>
      </c>
      <c r="P30" s="152">
        <v>0</v>
      </c>
      <c r="Q30" s="120">
        <f t="shared" si="2"/>
        <v>0</v>
      </c>
      <c r="R30" s="119">
        <v>1178.8432749999999</v>
      </c>
      <c r="S30" s="160">
        <f t="shared" si="3"/>
        <v>2.3931900387476229E-4</v>
      </c>
      <c r="T30" s="156">
        <v>0</v>
      </c>
      <c r="U30" s="120">
        <f t="shared" si="4"/>
        <v>0</v>
      </c>
      <c r="V30" s="119">
        <v>605.4</v>
      </c>
      <c r="W30" s="127">
        <f t="shared" si="5"/>
        <v>2.4028823313961294E-4</v>
      </c>
      <c r="X30" s="152">
        <v>0</v>
      </c>
      <c r="Y30" s="120">
        <f t="shared" si="6"/>
        <v>0</v>
      </c>
      <c r="Z30" s="119">
        <v>605.4</v>
      </c>
      <c r="AA30" s="160">
        <f t="shared" si="7"/>
        <v>1.2141713090686194E-3</v>
      </c>
      <c r="AB30" s="156">
        <v>0</v>
      </c>
      <c r="AC30" s="120">
        <f t="shared" si="8"/>
        <v>0</v>
      </c>
      <c r="AD30" s="119">
        <v>0</v>
      </c>
      <c r="AE30" s="127">
        <f t="shared" si="9"/>
        <v>0</v>
      </c>
    </row>
    <row r="31" spans="2:31" x14ac:dyDescent="0.25">
      <c r="B31" s="126" t="s">
        <v>522</v>
      </c>
      <c r="C31" s="117" t="s">
        <v>523</v>
      </c>
      <c r="D31" s="117" t="s">
        <v>37</v>
      </c>
      <c r="E31" s="117" t="s">
        <v>524</v>
      </c>
      <c r="F31" s="117" t="s">
        <v>525</v>
      </c>
      <c r="G31" s="117" t="s">
        <v>1047</v>
      </c>
      <c r="H31" s="117" t="s">
        <v>812</v>
      </c>
      <c r="I31" s="118">
        <v>40030</v>
      </c>
      <c r="J31" s="118">
        <v>41855</v>
      </c>
      <c r="K31" s="147" t="s">
        <v>1</v>
      </c>
      <c r="L31" s="156">
        <v>0</v>
      </c>
      <c r="M31" s="120">
        <f t="shared" si="0"/>
        <v>0</v>
      </c>
      <c r="N31" s="119">
        <v>1978.6912500000001</v>
      </c>
      <c r="O31" s="127">
        <f t="shared" si="1"/>
        <v>2.2505544175821434E-4</v>
      </c>
      <c r="P31" s="152">
        <v>0</v>
      </c>
      <c r="Q31" s="120">
        <f t="shared" si="2"/>
        <v>0</v>
      </c>
      <c r="R31" s="119">
        <v>1975.9087500000001</v>
      </c>
      <c r="S31" s="160">
        <f t="shared" si="3"/>
        <v>4.0113263894000389E-4</v>
      </c>
      <c r="T31" s="156">
        <v>0</v>
      </c>
      <c r="U31" s="120">
        <f t="shared" si="4"/>
        <v>0</v>
      </c>
      <c r="V31" s="119">
        <v>176.53125</v>
      </c>
      <c r="W31" s="127">
        <f t="shared" si="5"/>
        <v>7.0066703264663521E-5</v>
      </c>
      <c r="X31" s="152">
        <v>0</v>
      </c>
      <c r="Y31" s="120">
        <f t="shared" si="6"/>
        <v>0</v>
      </c>
      <c r="Z31" s="119">
        <v>75.674999999999997</v>
      </c>
      <c r="AA31" s="160">
        <f t="shared" si="7"/>
        <v>1.5177141363357743E-4</v>
      </c>
      <c r="AB31" s="156">
        <v>0</v>
      </c>
      <c r="AC31" s="120">
        <f t="shared" si="8"/>
        <v>0</v>
      </c>
      <c r="AD31" s="119">
        <v>100.85625</v>
      </c>
      <c r="AE31" s="127">
        <f t="shared" si="9"/>
        <v>4.9907527097630132E-5</v>
      </c>
    </row>
    <row r="32" spans="2:31" x14ac:dyDescent="0.25">
      <c r="B32" s="126" t="s">
        <v>963</v>
      </c>
      <c r="C32" s="117" t="s">
        <v>159</v>
      </c>
      <c r="D32" s="117" t="s">
        <v>37</v>
      </c>
      <c r="E32" s="117" t="s">
        <v>964</v>
      </c>
      <c r="F32" s="117" t="s">
        <v>965</v>
      </c>
      <c r="G32" s="117" t="s">
        <v>1098</v>
      </c>
      <c r="H32" s="117" t="s">
        <v>812</v>
      </c>
      <c r="I32" s="118">
        <v>38720</v>
      </c>
      <c r="J32" s="118">
        <v>41934</v>
      </c>
      <c r="K32" s="147" t="s">
        <v>1</v>
      </c>
      <c r="L32" s="156">
        <v>408470</v>
      </c>
      <c r="M32" s="120">
        <f t="shared" si="0"/>
        <v>1.3053704471602441E-3</v>
      </c>
      <c r="N32" s="119">
        <v>1948.27021018499</v>
      </c>
      <c r="O32" s="127">
        <f t="shared" si="1"/>
        <v>2.2159536654217882E-4</v>
      </c>
      <c r="P32" s="152">
        <v>408470</v>
      </c>
      <c r="Q32" s="120">
        <f t="shared" si="2"/>
        <v>1.4685328837344069E-3</v>
      </c>
      <c r="R32" s="119">
        <v>1817.2219076849999</v>
      </c>
      <c r="S32" s="160">
        <f t="shared" si="3"/>
        <v>3.6891734973554431E-4</v>
      </c>
      <c r="T32" s="156">
        <v>332970</v>
      </c>
      <c r="U32" s="120">
        <f t="shared" si="4"/>
        <v>1.5555684320677958E-3</v>
      </c>
      <c r="V32" s="119">
        <v>1423.14579090899</v>
      </c>
      <c r="W32" s="127">
        <f t="shared" si="5"/>
        <v>5.6485825503402418E-4</v>
      </c>
      <c r="X32" s="152">
        <v>332970</v>
      </c>
      <c r="Y32" s="120">
        <f t="shared" si="6"/>
        <v>2.7553407825373043E-3</v>
      </c>
      <c r="Z32" s="119">
        <v>1423.14579090899</v>
      </c>
      <c r="AA32" s="160">
        <f t="shared" si="7"/>
        <v>2.854216696305689E-3</v>
      </c>
      <c r="AB32" s="156">
        <v>0</v>
      </c>
      <c r="AC32" s="120">
        <f t="shared" si="8"/>
        <v>0</v>
      </c>
      <c r="AD32" s="119">
        <v>0</v>
      </c>
      <c r="AE32" s="127">
        <f t="shared" si="9"/>
        <v>0</v>
      </c>
    </row>
    <row r="33" spans="2:31" x14ac:dyDescent="0.25">
      <c r="B33" s="126" t="s">
        <v>17041</v>
      </c>
      <c r="C33" s="117" t="s">
        <v>834</v>
      </c>
      <c r="D33" s="117" t="s">
        <v>37</v>
      </c>
      <c r="E33" s="117" t="s">
        <v>17042</v>
      </c>
      <c r="F33" s="117" t="s">
        <v>17043</v>
      </c>
      <c r="G33" s="117" t="s">
        <v>1045</v>
      </c>
      <c r="H33" s="117" t="s">
        <v>779</v>
      </c>
      <c r="I33" s="118">
        <v>38720</v>
      </c>
      <c r="J33" s="118">
        <v>39556</v>
      </c>
      <c r="K33" s="147" t="s">
        <v>1</v>
      </c>
      <c r="L33" s="156">
        <v>467130</v>
      </c>
      <c r="M33" s="120">
        <f t="shared" si="0"/>
        <v>1.4928334932356473E-3</v>
      </c>
      <c r="N33" s="119">
        <v>1877.79060329</v>
      </c>
      <c r="O33" s="127">
        <f t="shared" si="1"/>
        <v>2.1357904814753425E-4</v>
      </c>
      <c r="P33" s="152">
        <v>467070</v>
      </c>
      <c r="Q33" s="120">
        <f t="shared" si="2"/>
        <v>1.6792118246280741E-3</v>
      </c>
      <c r="R33" s="119">
        <v>1874.1906032899999</v>
      </c>
      <c r="S33" s="160">
        <f t="shared" si="3"/>
        <v>3.8048266276176753E-4</v>
      </c>
      <c r="T33" s="156">
        <v>334600</v>
      </c>
      <c r="U33" s="120">
        <f t="shared" si="4"/>
        <v>1.5631834620833244E-3</v>
      </c>
      <c r="V33" s="119">
        <v>1370.1960685400099</v>
      </c>
      <c r="W33" s="127">
        <f t="shared" si="5"/>
        <v>5.4384207526316972E-4</v>
      </c>
      <c r="X33" s="152">
        <v>330500</v>
      </c>
      <c r="Y33" s="120">
        <f t="shared" si="6"/>
        <v>2.7349014284427397E-3</v>
      </c>
      <c r="Z33" s="119">
        <v>1267.6588810400101</v>
      </c>
      <c r="AA33" s="160">
        <f t="shared" si="7"/>
        <v>2.5423770119669814E-3</v>
      </c>
      <c r="AB33" s="156">
        <v>4100</v>
      </c>
      <c r="AC33" s="120">
        <f t="shared" si="8"/>
        <v>4.3989025703699689E-5</v>
      </c>
      <c r="AD33" s="119">
        <v>102.5371875</v>
      </c>
      <c r="AE33" s="127">
        <f t="shared" si="9"/>
        <v>5.0739319215923968E-5</v>
      </c>
    </row>
    <row r="34" spans="2:31" x14ac:dyDescent="0.25">
      <c r="B34" s="126" t="s">
        <v>266</v>
      </c>
      <c r="C34" s="117" t="s">
        <v>110</v>
      </c>
      <c r="D34" s="117" t="s">
        <v>37</v>
      </c>
      <c r="E34" s="117" t="s">
        <v>267</v>
      </c>
      <c r="F34" s="117" t="s">
        <v>268</v>
      </c>
      <c r="G34" s="117" t="s">
        <v>1067</v>
      </c>
      <c r="H34" s="117" t="s">
        <v>796</v>
      </c>
      <c r="I34" s="118">
        <v>38722</v>
      </c>
      <c r="J34" s="118">
        <v>39713</v>
      </c>
      <c r="K34" s="147" t="s">
        <v>1</v>
      </c>
      <c r="L34" s="156">
        <v>4980</v>
      </c>
      <c r="M34" s="120">
        <f t="shared" si="0"/>
        <v>1.5914864804901255E-5</v>
      </c>
      <c r="N34" s="119">
        <v>1847.9426725200001</v>
      </c>
      <c r="O34" s="127">
        <f t="shared" si="1"/>
        <v>2.1018415809330728E-4</v>
      </c>
      <c r="P34" s="152">
        <v>4980</v>
      </c>
      <c r="Q34" s="120">
        <f t="shared" si="2"/>
        <v>1.7904114772192198E-5</v>
      </c>
      <c r="R34" s="119">
        <v>1847.3792162699999</v>
      </c>
      <c r="S34" s="160">
        <f t="shared" si="3"/>
        <v>3.7503963689887058E-4</v>
      </c>
      <c r="T34" s="156">
        <v>900</v>
      </c>
      <c r="U34" s="120">
        <f t="shared" si="4"/>
        <v>4.2046177999850326E-6</v>
      </c>
      <c r="V34" s="119">
        <v>3.2972220700000001</v>
      </c>
      <c r="W34" s="127">
        <f t="shared" si="5"/>
        <v>1.308694525056553E-6</v>
      </c>
      <c r="X34" s="152">
        <v>900</v>
      </c>
      <c r="Y34" s="120">
        <f t="shared" si="6"/>
        <v>7.4475379291935429E-6</v>
      </c>
      <c r="Z34" s="119">
        <v>3.2972220700000001</v>
      </c>
      <c r="AA34" s="160">
        <f t="shared" si="7"/>
        <v>6.6128054790582154E-6</v>
      </c>
      <c r="AB34" s="156">
        <v>0</v>
      </c>
      <c r="AC34" s="120">
        <f t="shared" si="8"/>
        <v>0</v>
      </c>
      <c r="AD34" s="119">
        <v>0</v>
      </c>
      <c r="AE34" s="127">
        <f t="shared" si="9"/>
        <v>0</v>
      </c>
    </row>
    <row r="35" spans="2:31" x14ac:dyDescent="0.25">
      <c r="B35" s="126" t="s">
        <v>721</v>
      </c>
      <c r="C35" s="117" t="s">
        <v>366</v>
      </c>
      <c r="D35" s="117" t="s">
        <v>37</v>
      </c>
      <c r="E35" s="117" t="s">
        <v>722</v>
      </c>
      <c r="F35" s="117" t="s">
        <v>677</v>
      </c>
      <c r="G35" s="117" t="s">
        <v>1092</v>
      </c>
      <c r="H35" s="117" t="s">
        <v>779</v>
      </c>
      <c r="I35" s="118">
        <v>38729</v>
      </c>
      <c r="J35" s="118">
        <v>41899</v>
      </c>
      <c r="K35" s="147" t="s">
        <v>1</v>
      </c>
      <c r="L35" s="156">
        <v>330000</v>
      </c>
      <c r="M35" s="120">
        <f t="shared" si="0"/>
        <v>1.0545994750235771E-3</v>
      </c>
      <c r="N35" s="119">
        <v>1751.74587000001</v>
      </c>
      <c r="O35" s="127">
        <f t="shared" si="1"/>
        <v>1.9924277757885658E-4</v>
      </c>
      <c r="P35" s="152">
        <v>330000</v>
      </c>
      <c r="Q35" s="120">
        <f t="shared" si="2"/>
        <v>1.1864172439404468E-3</v>
      </c>
      <c r="R35" s="119">
        <v>1751.74587000001</v>
      </c>
      <c r="S35" s="160">
        <f t="shared" si="3"/>
        <v>3.5562494653933641E-4</v>
      </c>
      <c r="T35" s="156">
        <v>325200</v>
      </c>
      <c r="U35" s="120">
        <f t="shared" si="4"/>
        <v>1.5192685650612585E-3</v>
      </c>
      <c r="V35" s="119">
        <v>1735.8331500000099</v>
      </c>
      <c r="W35" s="127">
        <f t="shared" si="5"/>
        <v>6.8896643646955912E-4</v>
      </c>
      <c r="X35" s="152">
        <v>325200</v>
      </c>
      <c r="Y35" s="120">
        <f t="shared" si="6"/>
        <v>2.6910437050819335E-3</v>
      </c>
      <c r="Z35" s="119">
        <v>1735.8331500000099</v>
      </c>
      <c r="AA35" s="160">
        <f t="shared" si="7"/>
        <v>3.4813326859270189E-3</v>
      </c>
      <c r="AB35" s="156">
        <v>0</v>
      </c>
      <c r="AC35" s="120">
        <f t="shared" si="8"/>
        <v>0</v>
      </c>
      <c r="AD35" s="119">
        <v>0</v>
      </c>
      <c r="AE35" s="127">
        <f t="shared" si="9"/>
        <v>0</v>
      </c>
    </row>
    <row r="36" spans="2:31" x14ac:dyDescent="0.25">
      <c r="B36" s="126" t="s">
        <v>667</v>
      </c>
      <c r="C36" s="117" t="s">
        <v>668</v>
      </c>
      <c r="D36" s="117" t="s">
        <v>59</v>
      </c>
      <c r="E36" s="117" t="s">
        <v>669</v>
      </c>
      <c r="F36" s="117" t="s">
        <v>670</v>
      </c>
      <c r="G36" s="117" t="s">
        <v>1083</v>
      </c>
      <c r="H36" s="117" t="s">
        <v>853</v>
      </c>
      <c r="I36" s="118">
        <v>39069</v>
      </c>
      <c r="J36" s="118">
        <v>41585</v>
      </c>
      <c r="K36" s="147" t="s">
        <v>1</v>
      </c>
      <c r="L36" s="156">
        <v>397935</v>
      </c>
      <c r="M36" s="120">
        <f t="shared" ref="M36:M67" si="10">L36/$L$198</f>
        <v>1.2717031578591126E-3</v>
      </c>
      <c r="N36" s="119">
        <v>1730.2865557499999</v>
      </c>
      <c r="O36" s="127">
        <f t="shared" ref="O36:O67" si="11">N36/$N$198</f>
        <v>1.9680200494777311E-4</v>
      </c>
      <c r="P36" s="152">
        <v>397935</v>
      </c>
      <c r="Q36" s="120">
        <f t="shared" ref="Q36:Q67" si="12">P36/$P$198</f>
        <v>1.4306574120225505E-3</v>
      </c>
      <c r="R36" s="119">
        <v>1730.2865557499999</v>
      </c>
      <c r="S36" s="160">
        <f t="shared" ref="S36:S67" si="13">R36/$R$198</f>
        <v>3.5126845418869047E-4</v>
      </c>
      <c r="T36" s="156">
        <v>360930</v>
      </c>
      <c r="U36" s="120">
        <f t="shared" ref="U36:U67" si="14">T36/$T$198</f>
        <v>1.6861918917206642E-3</v>
      </c>
      <c r="V36" s="119">
        <v>1607.60943</v>
      </c>
      <c r="W36" s="127">
        <f t="shared" ref="W36:W67" si="15">V36/$V$198</f>
        <v>6.380733886905851E-4</v>
      </c>
      <c r="X36" s="152">
        <v>360930</v>
      </c>
      <c r="Y36" s="120">
        <f t="shared" ref="Y36:Y67" si="16">X36/$X$198</f>
        <v>2.9867109608709172E-3</v>
      </c>
      <c r="Z36" s="119">
        <v>1607.60943</v>
      </c>
      <c r="AA36" s="160">
        <f t="shared" ref="AA36:AA67" si="17">Z36/$Z$198</f>
        <v>3.2241712026662653E-3</v>
      </c>
      <c r="AB36" s="156">
        <v>0</v>
      </c>
      <c r="AC36" s="120">
        <f t="shared" ref="AC36:AC67" si="18">AB36/$AB$198</f>
        <v>0</v>
      </c>
      <c r="AD36" s="119">
        <v>0</v>
      </c>
      <c r="AE36" s="127">
        <f t="shared" ref="AE36:AE67" si="19">AD36/$AD$198</f>
        <v>0</v>
      </c>
    </row>
    <row r="37" spans="2:31" x14ac:dyDescent="0.25">
      <c r="B37" s="126" t="s">
        <v>809</v>
      </c>
      <c r="C37" s="117" t="s">
        <v>810</v>
      </c>
      <c r="D37" s="117" t="s">
        <v>59</v>
      </c>
      <c r="E37" s="117" t="s">
        <v>811</v>
      </c>
      <c r="F37" s="117" t="s">
        <v>593</v>
      </c>
      <c r="G37" s="117" t="s">
        <v>17</v>
      </c>
      <c r="H37" s="117" t="s">
        <v>797</v>
      </c>
      <c r="I37" s="118">
        <v>38721</v>
      </c>
      <c r="J37" s="118">
        <v>39883</v>
      </c>
      <c r="K37" s="147" t="s">
        <v>1</v>
      </c>
      <c r="L37" s="156">
        <v>285512</v>
      </c>
      <c r="M37" s="120">
        <f t="shared" si="10"/>
        <v>9.1242668276645918E-4</v>
      </c>
      <c r="N37" s="119">
        <v>1525.110326</v>
      </c>
      <c r="O37" s="127">
        <f t="shared" si="11"/>
        <v>1.7346535400504967E-4</v>
      </c>
      <c r="P37" s="152">
        <v>285512</v>
      </c>
      <c r="Q37" s="120">
        <f t="shared" si="12"/>
        <v>1.0264738186421965E-3</v>
      </c>
      <c r="R37" s="119">
        <v>1525.110326</v>
      </c>
      <c r="S37" s="160">
        <f t="shared" si="13"/>
        <v>3.0961527436073634E-4</v>
      </c>
      <c r="T37" s="156">
        <v>274562</v>
      </c>
      <c r="U37" s="120">
        <f t="shared" si="14"/>
        <v>1.2826980804438784E-3</v>
      </c>
      <c r="V37" s="119">
        <v>1486.4556769999999</v>
      </c>
      <c r="W37" s="127">
        <f t="shared" si="15"/>
        <v>5.8998646889110858E-4</v>
      </c>
      <c r="X37" s="152">
        <v>274562</v>
      </c>
      <c r="Y37" s="120">
        <f t="shared" si="16"/>
        <v>2.2720121210169303E-3</v>
      </c>
      <c r="Z37" s="119">
        <v>1486.4556769999999</v>
      </c>
      <c r="AA37" s="160">
        <f t="shared" si="17"/>
        <v>2.9811890241420069E-3</v>
      </c>
      <c r="AB37" s="156">
        <v>0</v>
      </c>
      <c r="AC37" s="120">
        <f t="shared" si="18"/>
        <v>0</v>
      </c>
      <c r="AD37" s="119">
        <v>0</v>
      </c>
      <c r="AE37" s="127">
        <f t="shared" si="19"/>
        <v>0</v>
      </c>
    </row>
    <row r="38" spans="2:31" x14ac:dyDescent="0.25">
      <c r="B38" s="126" t="s">
        <v>639</v>
      </c>
      <c r="C38" s="117" t="s">
        <v>640</v>
      </c>
      <c r="D38" s="117" t="s">
        <v>59</v>
      </c>
      <c r="E38" s="117" t="s">
        <v>641</v>
      </c>
      <c r="F38" s="117" t="s">
        <v>642</v>
      </c>
      <c r="G38" s="117" t="s">
        <v>1045</v>
      </c>
      <c r="H38" s="117" t="s">
        <v>779</v>
      </c>
      <c r="I38" s="118">
        <v>40233</v>
      </c>
      <c r="J38" s="118">
        <v>41964</v>
      </c>
      <c r="K38" s="147" t="s">
        <v>1</v>
      </c>
      <c r="L38" s="156">
        <v>287750</v>
      </c>
      <c r="M38" s="120">
        <f t="shared" si="10"/>
        <v>9.1957878466070999E-4</v>
      </c>
      <c r="N38" s="119">
        <v>1407.681687</v>
      </c>
      <c r="O38" s="127">
        <f t="shared" si="11"/>
        <v>1.6010907407749107E-4</v>
      </c>
      <c r="P38" s="152">
        <v>287750</v>
      </c>
      <c r="Q38" s="120">
        <f t="shared" si="12"/>
        <v>1.0345198846783744E-3</v>
      </c>
      <c r="R38" s="119">
        <v>1407.681687</v>
      </c>
      <c r="S38" s="160">
        <f t="shared" si="13"/>
        <v>2.8577588408059155E-4</v>
      </c>
      <c r="T38" s="156">
        <v>281270</v>
      </c>
      <c r="U38" s="120">
        <f t="shared" si="14"/>
        <v>1.3140364984464334E-3</v>
      </c>
      <c r="V38" s="119">
        <v>1386.199515</v>
      </c>
      <c r="W38" s="127">
        <f t="shared" si="15"/>
        <v>5.5019397462560021E-4</v>
      </c>
      <c r="X38" s="152">
        <v>281270</v>
      </c>
      <c r="Y38" s="120">
        <f t="shared" si="16"/>
        <v>2.3275211037158531E-3</v>
      </c>
      <c r="Z38" s="119">
        <v>1386.199515</v>
      </c>
      <c r="AA38" s="160">
        <f t="shared" si="17"/>
        <v>2.7801184006571449E-3</v>
      </c>
      <c r="AB38" s="156">
        <v>0</v>
      </c>
      <c r="AC38" s="120">
        <f t="shared" si="18"/>
        <v>0</v>
      </c>
      <c r="AD38" s="119">
        <v>0</v>
      </c>
      <c r="AE38" s="127">
        <f t="shared" si="19"/>
        <v>0</v>
      </c>
    </row>
    <row r="39" spans="2:31" x14ac:dyDescent="0.25">
      <c r="B39" s="126" t="s">
        <v>137</v>
      </c>
      <c r="C39" s="117" t="s">
        <v>138</v>
      </c>
      <c r="D39" s="117" t="s">
        <v>37</v>
      </c>
      <c r="E39" s="117" t="s">
        <v>139</v>
      </c>
      <c r="F39" s="117" t="s">
        <v>140</v>
      </c>
      <c r="G39" s="117" t="s">
        <v>1041</v>
      </c>
      <c r="H39" s="117" t="s">
        <v>778</v>
      </c>
      <c r="I39" s="118">
        <v>38838</v>
      </c>
      <c r="J39" s="118">
        <v>42003</v>
      </c>
      <c r="K39" s="147" t="s">
        <v>1</v>
      </c>
      <c r="L39" s="156">
        <v>109640</v>
      </c>
      <c r="M39" s="120">
        <f t="shared" si="10"/>
        <v>3.5038268618662119E-4</v>
      </c>
      <c r="N39" s="119">
        <v>1269.542699441</v>
      </c>
      <c r="O39" s="127">
        <f t="shared" si="11"/>
        <v>1.4439720853549545E-4</v>
      </c>
      <c r="P39" s="152">
        <v>99740</v>
      </c>
      <c r="Q39" s="120">
        <f t="shared" si="12"/>
        <v>3.5858562397157625E-4</v>
      </c>
      <c r="R39" s="119">
        <v>706.22429944099997</v>
      </c>
      <c r="S39" s="160">
        <f t="shared" si="13"/>
        <v>1.433718115365013E-4</v>
      </c>
      <c r="T39" s="156">
        <v>90800</v>
      </c>
      <c r="U39" s="120">
        <f t="shared" si="14"/>
        <v>4.241992180429344E-4</v>
      </c>
      <c r="V39" s="119">
        <v>539.63861944099995</v>
      </c>
      <c r="W39" s="127">
        <f t="shared" si="15"/>
        <v>2.1418700099005262E-4</v>
      </c>
      <c r="X39" s="152">
        <v>87800</v>
      </c>
      <c r="Y39" s="120">
        <f t="shared" si="16"/>
        <v>7.2654870020354785E-4</v>
      </c>
      <c r="Z39" s="119">
        <v>362.131619441</v>
      </c>
      <c r="AA39" s="160">
        <f t="shared" si="17"/>
        <v>7.262798520512357E-4</v>
      </c>
      <c r="AB39" s="156">
        <v>3000</v>
      </c>
      <c r="AC39" s="120">
        <f t="shared" si="18"/>
        <v>3.2187091978316845E-5</v>
      </c>
      <c r="AD39" s="119">
        <v>177.50700000000001</v>
      </c>
      <c r="AE39" s="127">
        <f t="shared" si="19"/>
        <v>8.7837247691829035E-5</v>
      </c>
    </row>
    <row r="40" spans="2:31" x14ac:dyDescent="0.25">
      <c r="B40" s="126" t="s">
        <v>551</v>
      </c>
      <c r="C40" s="117" t="s">
        <v>552</v>
      </c>
      <c r="D40" s="117" t="s">
        <v>59</v>
      </c>
      <c r="E40" s="117" t="s">
        <v>553</v>
      </c>
      <c r="F40" s="117" t="s">
        <v>175</v>
      </c>
      <c r="G40" s="117" t="s">
        <v>1053</v>
      </c>
      <c r="H40" s="117" t="s">
        <v>780</v>
      </c>
      <c r="I40" s="118">
        <v>40190</v>
      </c>
      <c r="J40" s="118">
        <v>40863</v>
      </c>
      <c r="K40" s="147" t="s">
        <v>1</v>
      </c>
      <c r="L40" s="156">
        <v>0</v>
      </c>
      <c r="M40" s="120">
        <f t="shared" si="10"/>
        <v>0</v>
      </c>
      <c r="N40" s="119">
        <v>1180.088</v>
      </c>
      <c r="O40" s="127">
        <f t="shared" si="11"/>
        <v>1.3422267175516525E-4</v>
      </c>
      <c r="P40" s="152">
        <v>0</v>
      </c>
      <c r="Q40" s="120">
        <f t="shared" si="12"/>
        <v>0</v>
      </c>
      <c r="R40" s="119">
        <v>509.28800000000001</v>
      </c>
      <c r="S40" s="160">
        <f t="shared" si="13"/>
        <v>1.0339143415427292E-4</v>
      </c>
      <c r="T40" s="156">
        <v>0</v>
      </c>
      <c r="U40" s="120">
        <f t="shared" si="14"/>
        <v>0</v>
      </c>
      <c r="V40" s="119">
        <v>0</v>
      </c>
      <c r="W40" s="127">
        <f t="shared" si="15"/>
        <v>0</v>
      </c>
      <c r="X40" s="152">
        <v>0</v>
      </c>
      <c r="Y40" s="120">
        <f t="shared" si="16"/>
        <v>0</v>
      </c>
      <c r="Z40" s="119">
        <v>0</v>
      </c>
      <c r="AA40" s="160">
        <f t="shared" si="17"/>
        <v>0</v>
      </c>
      <c r="AB40" s="156">
        <v>0</v>
      </c>
      <c r="AC40" s="120">
        <f t="shared" si="18"/>
        <v>0</v>
      </c>
      <c r="AD40" s="119">
        <v>0</v>
      </c>
      <c r="AE40" s="127">
        <f t="shared" si="19"/>
        <v>0</v>
      </c>
    </row>
    <row r="41" spans="2:31" x14ac:dyDescent="0.25">
      <c r="B41" s="126" t="s">
        <v>557</v>
      </c>
      <c r="C41" s="117" t="s">
        <v>558</v>
      </c>
      <c r="D41" s="117" t="s">
        <v>59</v>
      </c>
      <c r="E41" s="117" t="s">
        <v>559</v>
      </c>
      <c r="F41" s="117" t="s">
        <v>560</v>
      </c>
      <c r="G41" s="117" t="s">
        <v>1043</v>
      </c>
      <c r="H41" s="117" t="s">
        <v>802</v>
      </c>
      <c r="I41" s="118">
        <v>39952</v>
      </c>
      <c r="J41" s="118">
        <v>41191</v>
      </c>
      <c r="K41" s="147" t="s">
        <v>1</v>
      </c>
      <c r="L41" s="156">
        <v>0</v>
      </c>
      <c r="M41" s="120">
        <f t="shared" si="10"/>
        <v>0</v>
      </c>
      <c r="N41" s="119">
        <v>1172.53925624</v>
      </c>
      <c r="O41" s="127">
        <f t="shared" si="11"/>
        <v>1.3336408107729857E-4</v>
      </c>
      <c r="P41" s="152">
        <v>0</v>
      </c>
      <c r="Q41" s="120">
        <f t="shared" si="12"/>
        <v>0</v>
      </c>
      <c r="R41" s="119">
        <v>623.99255624</v>
      </c>
      <c r="S41" s="160">
        <f t="shared" si="13"/>
        <v>1.2667780370094014E-4</v>
      </c>
      <c r="T41" s="156">
        <v>0</v>
      </c>
      <c r="U41" s="120">
        <f t="shared" si="14"/>
        <v>0</v>
      </c>
      <c r="V41" s="119">
        <v>84.719250000000002</v>
      </c>
      <c r="W41" s="127">
        <f t="shared" si="15"/>
        <v>3.3625766262657998E-5</v>
      </c>
      <c r="X41" s="152">
        <v>0</v>
      </c>
      <c r="Y41" s="120">
        <f t="shared" si="16"/>
        <v>0</v>
      </c>
      <c r="Z41" s="119">
        <v>0</v>
      </c>
      <c r="AA41" s="160">
        <f t="shared" si="17"/>
        <v>0</v>
      </c>
      <c r="AB41" s="156">
        <v>0</v>
      </c>
      <c r="AC41" s="120">
        <f t="shared" si="18"/>
        <v>0</v>
      </c>
      <c r="AD41" s="119">
        <v>84.719250000000002</v>
      </c>
      <c r="AE41" s="127">
        <f t="shared" si="19"/>
        <v>4.1922322762009308E-5</v>
      </c>
    </row>
    <row r="42" spans="2:31" x14ac:dyDescent="0.25">
      <c r="B42" s="126" t="s">
        <v>890</v>
      </c>
      <c r="C42" s="117" t="s">
        <v>891</v>
      </c>
      <c r="D42" s="117" t="s">
        <v>59</v>
      </c>
      <c r="E42" s="117" t="s">
        <v>892</v>
      </c>
      <c r="F42" s="117" t="s">
        <v>893</v>
      </c>
      <c r="G42" s="117" t="s">
        <v>1045</v>
      </c>
      <c r="H42" s="117" t="s">
        <v>779</v>
      </c>
      <c r="I42" s="118">
        <v>39084</v>
      </c>
      <c r="J42" s="118">
        <v>41618</v>
      </c>
      <c r="K42" s="147" t="s">
        <v>1</v>
      </c>
      <c r="L42" s="156">
        <v>219630</v>
      </c>
      <c r="M42" s="120">
        <f t="shared" si="10"/>
        <v>7.018838869679644E-4</v>
      </c>
      <c r="N42" s="119">
        <v>1122.3902475</v>
      </c>
      <c r="O42" s="127">
        <f t="shared" si="11"/>
        <v>1.2766015565906201E-4</v>
      </c>
      <c r="P42" s="152">
        <v>219630</v>
      </c>
      <c r="Q42" s="120">
        <f t="shared" si="12"/>
        <v>7.8961460389891005E-4</v>
      </c>
      <c r="R42" s="119">
        <v>1122.3902475</v>
      </c>
      <c r="S42" s="160">
        <f t="shared" si="13"/>
        <v>2.2785837751879945E-4</v>
      </c>
      <c r="T42" s="156">
        <v>205680</v>
      </c>
      <c r="U42" s="120">
        <f t="shared" si="14"/>
        <v>9.6089532122324605E-4</v>
      </c>
      <c r="V42" s="119">
        <v>1076.1439049999999</v>
      </c>
      <c r="W42" s="127">
        <f t="shared" si="15"/>
        <v>4.2713035602314744E-4</v>
      </c>
      <c r="X42" s="152">
        <v>205680</v>
      </c>
      <c r="Y42" s="120">
        <f t="shared" si="16"/>
        <v>1.702010668085031E-3</v>
      </c>
      <c r="Z42" s="119">
        <v>1076.1439049999999</v>
      </c>
      <c r="AA42" s="160">
        <f t="shared" si="17"/>
        <v>2.1582805647176509E-3</v>
      </c>
      <c r="AB42" s="156">
        <v>0</v>
      </c>
      <c r="AC42" s="120">
        <f t="shared" si="18"/>
        <v>0</v>
      </c>
      <c r="AD42" s="119">
        <v>0</v>
      </c>
      <c r="AE42" s="127">
        <f t="shared" si="19"/>
        <v>0</v>
      </c>
    </row>
    <row r="43" spans="2:31" x14ac:dyDescent="0.25">
      <c r="B43" s="126" t="s">
        <v>202</v>
      </c>
      <c r="C43" s="117" t="s">
        <v>203</v>
      </c>
      <c r="D43" s="117" t="s">
        <v>37</v>
      </c>
      <c r="E43" s="117" t="s">
        <v>204</v>
      </c>
      <c r="F43" s="117" t="s">
        <v>205</v>
      </c>
      <c r="G43" s="117" t="s">
        <v>1058</v>
      </c>
      <c r="H43" s="117" t="s">
        <v>776</v>
      </c>
      <c r="I43" s="118">
        <v>38779</v>
      </c>
      <c r="J43" s="118">
        <v>41897</v>
      </c>
      <c r="K43" s="147" t="s">
        <v>1</v>
      </c>
      <c r="L43" s="156">
        <v>0</v>
      </c>
      <c r="M43" s="120">
        <f t="shared" si="10"/>
        <v>0</v>
      </c>
      <c r="N43" s="119">
        <v>1080.4821899999999</v>
      </c>
      <c r="O43" s="127">
        <f t="shared" si="11"/>
        <v>1.2289355228226376E-4</v>
      </c>
      <c r="P43" s="152">
        <v>0</v>
      </c>
      <c r="Q43" s="120">
        <f t="shared" si="12"/>
        <v>0</v>
      </c>
      <c r="R43" s="119">
        <v>1080.4821899999999</v>
      </c>
      <c r="S43" s="160">
        <f t="shared" si="13"/>
        <v>2.1935055057698119E-4</v>
      </c>
      <c r="T43" s="156">
        <v>0</v>
      </c>
      <c r="U43" s="120">
        <f t="shared" si="14"/>
        <v>0</v>
      </c>
      <c r="V43" s="119">
        <v>0</v>
      </c>
      <c r="W43" s="127">
        <f t="shared" si="15"/>
        <v>0</v>
      </c>
      <c r="X43" s="152">
        <v>0</v>
      </c>
      <c r="Y43" s="120">
        <f t="shared" si="16"/>
        <v>0</v>
      </c>
      <c r="Z43" s="119">
        <v>0</v>
      </c>
      <c r="AA43" s="160">
        <f t="shared" si="17"/>
        <v>0</v>
      </c>
      <c r="AB43" s="156">
        <v>0</v>
      </c>
      <c r="AC43" s="120">
        <f t="shared" si="18"/>
        <v>0</v>
      </c>
      <c r="AD43" s="119">
        <v>0</v>
      </c>
      <c r="AE43" s="127">
        <f t="shared" si="19"/>
        <v>0</v>
      </c>
    </row>
    <row r="44" spans="2:31" x14ac:dyDescent="0.25">
      <c r="B44" s="126" t="s">
        <v>17185</v>
      </c>
      <c r="C44" s="117" t="s">
        <v>292</v>
      </c>
      <c r="D44" s="117" t="s">
        <v>37</v>
      </c>
      <c r="E44" s="117" t="s">
        <v>17186</v>
      </c>
      <c r="F44" s="117" t="s">
        <v>677</v>
      </c>
      <c r="G44" s="117" t="s">
        <v>1092</v>
      </c>
      <c r="H44" s="117" t="s">
        <v>779</v>
      </c>
      <c r="I44" s="118">
        <v>39244</v>
      </c>
      <c r="J44" s="118">
        <v>41829</v>
      </c>
      <c r="K44" s="147" t="s">
        <v>1</v>
      </c>
      <c r="L44" s="156">
        <v>0</v>
      </c>
      <c r="M44" s="120">
        <f t="shared" si="10"/>
        <v>0</v>
      </c>
      <c r="N44" s="119">
        <v>986.86383999999998</v>
      </c>
      <c r="O44" s="127">
        <f t="shared" si="11"/>
        <v>1.122454437833127E-4</v>
      </c>
      <c r="P44" s="152">
        <v>0</v>
      </c>
      <c r="Q44" s="120">
        <f t="shared" si="12"/>
        <v>0</v>
      </c>
      <c r="R44" s="119">
        <v>986.86383999999998</v>
      </c>
      <c r="S44" s="160">
        <f t="shared" si="13"/>
        <v>2.0034492808115037E-4</v>
      </c>
      <c r="T44" s="156">
        <v>0</v>
      </c>
      <c r="U44" s="120">
        <f t="shared" si="14"/>
        <v>0</v>
      </c>
      <c r="V44" s="119">
        <v>0</v>
      </c>
      <c r="W44" s="127">
        <f t="shared" si="15"/>
        <v>0</v>
      </c>
      <c r="X44" s="152">
        <v>0</v>
      </c>
      <c r="Y44" s="120">
        <f t="shared" si="16"/>
        <v>0</v>
      </c>
      <c r="Z44" s="119">
        <v>0</v>
      </c>
      <c r="AA44" s="160">
        <f t="shared" si="17"/>
        <v>0</v>
      </c>
      <c r="AB44" s="156">
        <v>0</v>
      </c>
      <c r="AC44" s="120">
        <f t="shared" si="18"/>
        <v>0</v>
      </c>
      <c r="AD44" s="119">
        <v>0</v>
      </c>
      <c r="AE44" s="127">
        <f t="shared" si="19"/>
        <v>0</v>
      </c>
    </row>
    <row r="45" spans="2:31" x14ac:dyDescent="0.25">
      <c r="B45" s="126" t="s">
        <v>674</v>
      </c>
      <c r="C45" s="117" t="s">
        <v>675</v>
      </c>
      <c r="D45" s="117" t="s">
        <v>37</v>
      </c>
      <c r="E45" s="117" t="s">
        <v>676</v>
      </c>
      <c r="F45" s="117" t="s">
        <v>677</v>
      </c>
      <c r="G45" s="117" t="s">
        <v>1092</v>
      </c>
      <c r="H45" s="117" t="s">
        <v>779</v>
      </c>
      <c r="I45" s="118">
        <v>38720</v>
      </c>
      <c r="J45" s="118">
        <v>42004</v>
      </c>
      <c r="K45" s="147" t="s">
        <v>1</v>
      </c>
      <c r="L45" s="156">
        <v>60450</v>
      </c>
      <c r="M45" s="120">
        <f t="shared" si="10"/>
        <v>1.9318344928840979E-4</v>
      </c>
      <c r="N45" s="119">
        <v>984.45595407399901</v>
      </c>
      <c r="O45" s="127">
        <f t="shared" si="11"/>
        <v>1.1197157193454421E-4</v>
      </c>
      <c r="P45" s="152">
        <v>60450</v>
      </c>
      <c r="Q45" s="120">
        <f t="shared" si="12"/>
        <v>2.1733006786727274E-4</v>
      </c>
      <c r="R45" s="119">
        <v>651.42625407399896</v>
      </c>
      <c r="S45" s="160">
        <f t="shared" si="13"/>
        <v>1.3224716595414878E-4</v>
      </c>
      <c r="T45" s="156">
        <v>31000</v>
      </c>
      <c r="U45" s="120">
        <f t="shared" si="14"/>
        <v>1.4482572422170668E-4</v>
      </c>
      <c r="V45" s="119">
        <v>103.28975207400001</v>
      </c>
      <c r="W45" s="127">
        <f t="shared" si="15"/>
        <v>4.0996551085712144E-5</v>
      </c>
      <c r="X45" s="152">
        <v>31000</v>
      </c>
      <c r="Y45" s="120">
        <f t="shared" si="16"/>
        <v>2.5652630644999979E-4</v>
      </c>
      <c r="Z45" s="119">
        <v>103.28975207400001</v>
      </c>
      <c r="AA45" s="160">
        <f t="shared" si="17"/>
        <v>2.071546968765473E-4</v>
      </c>
      <c r="AB45" s="156">
        <v>0</v>
      </c>
      <c r="AC45" s="120">
        <f t="shared" si="18"/>
        <v>0</v>
      </c>
      <c r="AD45" s="119">
        <v>0</v>
      </c>
      <c r="AE45" s="127">
        <f t="shared" si="19"/>
        <v>0</v>
      </c>
    </row>
    <row r="46" spans="2:31" x14ac:dyDescent="0.25">
      <c r="B46" s="126" t="s">
        <v>617</v>
      </c>
      <c r="C46" s="117" t="s">
        <v>618</v>
      </c>
      <c r="D46" s="117" t="s">
        <v>59</v>
      </c>
      <c r="E46" s="117" t="s">
        <v>619</v>
      </c>
      <c r="F46" s="117" t="s">
        <v>620</v>
      </c>
      <c r="G46" s="117" t="s">
        <v>416</v>
      </c>
      <c r="H46" s="117" t="s">
        <v>779</v>
      </c>
      <c r="I46" s="118">
        <v>38727</v>
      </c>
      <c r="J46" s="118">
        <v>41618</v>
      </c>
      <c r="K46" s="147" t="s">
        <v>1</v>
      </c>
      <c r="L46" s="156">
        <v>214150</v>
      </c>
      <c r="M46" s="120">
        <f t="shared" si="10"/>
        <v>6.8437114417060311E-4</v>
      </c>
      <c r="N46" s="119">
        <v>923.93514750000395</v>
      </c>
      <c r="O46" s="127">
        <f t="shared" si="11"/>
        <v>1.0508796295357059E-4</v>
      </c>
      <c r="P46" s="152">
        <v>214150</v>
      </c>
      <c r="Q46" s="120">
        <f t="shared" si="12"/>
        <v>7.6991288724195957E-4</v>
      </c>
      <c r="R46" s="119">
        <v>923.93514750000395</v>
      </c>
      <c r="S46" s="160">
        <f t="shared" si="13"/>
        <v>1.8756966581887869E-4</v>
      </c>
      <c r="T46" s="156">
        <v>211300</v>
      </c>
      <c r="U46" s="120">
        <f t="shared" si="14"/>
        <v>9.8715082348537495E-4</v>
      </c>
      <c r="V46" s="119">
        <v>914.48697000000402</v>
      </c>
      <c r="W46" s="127">
        <f t="shared" si="15"/>
        <v>3.6296739056904391E-4</v>
      </c>
      <c r="X46" s="152">
        <v>211300</v>
      </c>
      <c r="Y46" s="120">
        <f t="shared" si="16"/>
        <v>1.7485164049317729E-3</v>
      </c>
      <c r="Z46" s="119">
        <v>914.48697000000402</v>
      </c>
      <c r="AA46" s="160">
        <f t="shared" si="17"/>
        <v>1.8340664709136111E-3</v>
      </c>
      <c r="AB46" s="156">
        <v>0</v>
      </c>
      <c r="AC46" s="120">
        <f t="shared" si="18"/>
        <v>0</v>
      </c>
      <c r="AD46" s="119">
        <v>0</v>
      </c>
      <c r="AE46" s="127">
        <f t="shared" si="19"/>
        <v>0</v>
      </c>
    </row>
    <row r="47" spans="2:31" x14ac:dyDescent="0.25">
      <c r="B47" s="126" t="s">
        <v>316</v>
      </c>
      <c r="C47" s="117" t="s">
        <v>317</v>
      </c>
      <c r="D47" s="117" t="s">
        <v>318</v>
      </c>
      <c r="E47" s="117" t="s">
        <v>319</v>
      </c>
      <c r="F47" s="117" t="s">
        <v>320</v>
      </c>
      <c r="G47" s="117" t="s">
        <v>1057</v>
      </c>
      <c r="H47" s="117" t="s">
        <v>784</v>
      </c>
      <c r="I47" s="118">
        <v>39765</v>
      </c>
      <c r="J47" s="118">
        <v>41625</v>
      </c>
      <c r="K47" s="147" t="s">
        <v>1</v>
      </c>
      <c r="L47" s="156">
        <v>0</v>
      </c>
      <c r="M47" s="120">
        <f t="shared" si="10"/>
        <v>0</v>
      </c>
      <c r="N47" s="119">
        <v>761.90454999999997</v>
      </c>
      <c r="O47" s="127">
        <f t="shared" si="11"/>
        <v>8.6658676576167957E-5</v>
      </c>
      <c r="P47" s="152">
        <v>0</v>
      </c>
      <c r="Q47" s="120">
        <f t="shared" si="12"/>
        <v>0</v>
      </c>
      <c r="R47" s="119">
        <v>761.90454999999997</v>
      </c>
      <c r="S47" s="160">
        <f t="shared" si="13"/>
        <v>1.5467555511452445E-4</v>
      </c>
      <c r="T47" s="156">
        <v>0</v>
      </c>
      <c r="U47" s="120">
        <f t="shared" si="14"/>
        <v>0</v>
      </c>
      <c r="V47" s="119">
        <v>121.08</v>
      </c>
      <c r="W47" s="127">
        <f t="shared" si="15"/>
        <v>4.8057646627922584E-5</v>
      </c>
      <c r="X47" s="152">
        <v>0</v>
      </c>
      <c r="Y47" s="120">
        <f t="shared" si="16"/>
        <v>0</v>
      </c>
      <c r="Z47" s="119">
        <v>121.08</v>
      </c>
      <c r="AA47" s="160">
        <f t="shared" si="17"/>
        <v>2.428342618137239E-4</v>
      </c>
      <c r="AB47" s="156">
        <v>0</v>
      </c>
      <c r="AC47" s="120">
        <f t="shared" si="18"/>
        <v>0</v>
      </c>
      <c r="AD47" s="119">
        <v>0</v>
      </c>
      <c r="AE47" s="127">
        <f t="shared" si="19"/>
        <v>0</v>
      </c>
    </row>
    <row r="48" spans="2:31" x14ac:dyDescent="0.25">
      <c r="B48" s="126" t="s">
        <v>90</v>
      </c>
      <c r="C48" s="117" t="s">
        <v>91</v>
      </c>
      <c r="D48" s="117" t="s">
        <v>37</v>
      </c>
      <c r="E48" s="117" t="s">
        <v>92</v>
      </c>
      <c r="F48" s="117" t="s">
        <v>93</v>
      </c>
      <c r="G48" s="117" t="s">
        <v>1108</v>
      </c>
      <c r="H48" s="117" t="s">
        <v>794</v>
      </c>
      <c r="I48" s="118">
        <v>40016</v>
      </c>
      <c r="J48" s="118">
        <v>40358</v>
      </c>
      <c r="K48" s="147" t="s">
        <v>1</v>
      </c>
      <c r="L48" s="156">
        <v>4050</v>
      </c>
      <c r="M48" s="120">
        <f t="shared" si="10"/>
        <v>1.2942811738925718E-5</v>
      </c>
      <c r="N48" s="119">
        <v>761.4</v>
      </c>
      <c r="O48" s="127">
        <f t="shared" si="11"/>
        <v>8.6601289288919825E-5</v>
      </c>
      <c r="P48" s="152">
        <v>0</v>
      </c>
      <c r="Q48" s="120">
        <f t="shared" si="12"/>
        <v>0</v>
      </c>
      <c r="R48" s="119">
        <v>0</v>
      </c>
      <c r="S48" s="160">
        <f t="shared" si="13"/>
        <v>0</v>
      </c>
      <c r="T48" s="156">
        <v>0</v>
      </c>
      <c r="U48" s="120">
        <f t="shared" si="14"/>
        <v>0</v>
      </c>
      <c r="V48" s="119">
        <v>0</v>
      </c>
      <c r="W48" s="127">
        <f t="shared" si="15"/>
        <v>0</v>
      </c>
      <c r="X48" s="152">
        <v>0</v>
      </c>
      <c r="Y48" s="120">
        <f t="shared" si="16"/>
        <v>0</v>
      </c>
      <c r="Z48" s="119">
        <v>0</v>
      </c>
      <c r="AA48" s="160">
        <f t="shared" si="17"/>
        <v>0</v>
      </c>
      <c r="AB48" s="156">
        <v>0</v>
      </c>
      <c r="AC48" s="120">
        <f t="shared" si="18"/>
        <v>0</v>
      </c>
      <c r="AD48" s="119">
        <v>0</v>
      </c>
      <c r="AE48" s="127">
        <f t="shared" si="19"/>
        <v>0</v>
      </c>
    </row>
    <row r="49" spans="2:31" x14ac:dyDescent="0.25">
      <c r="B49" s="126" t="s">
        <v>109</v>
      </c>
      <c r="C49" s="117" t="s">
        <v>110</v>
      </c>
      <c r="D49" s="117" t="s">
        <v>37</v>
      </c>
      <c r="E49" s="117" t="s">
        <v>111</v>
      </c>
      <c r="F49" s="117" t="s">
        <v>112</v>
      </c>
      <c r="G49" s="117" t="s">
        <v>1056</v>
      </c>
      <c r="H49" s="117" t="s">
        <v>824</v>
      </c>
      <c r="I49" s="118">
        <v>39412</v>
      </c>
      <c r="J49" s="118">
        <v>41905</v>
      </c>
      <c r="K49" s="147" t="s">
        <v>1</v>
      </c>
      <c r="L49" s="156">
        <v>6905</v>
      </c>
      <c r="M49" s="120">
        <f t="shared" si="10"/>
        <v>2.2066695075872122E-5</v>
      </c>
      <c r="N49" s="119">
        <v>718.85869849999904</v>
      </c>
      <c r="O49" s="127">
        <f t="shared" si="11"/>
        <v>8.1762661027915437E-5</v>
      </c>
      <c r="P49" s="152">
        <v>6905</v>
      </c>
      <c r="Q49" s="120">
        <f t="shared" si="12"/>
        <v>2.4824882028511469E-5</v>
      </c>
      <c r="R49" s="119">
        <v>714.50369599999897</v>
      </c>
      <c r="S49" s="160">
        <f t="shared" si="13"/>
        <v>1.4505262609362194E-4</v>
      </c>
      <c r="T49" s="156">
        <v>5300</v>
      </c>
      <c r="U49" s="120">
        <f t="shared" si="14"/>
        <v>2.4760527044356302E-5</v>
      </c>
      <c r="V49" s="119">
        <v>16.043099999999999</v>
      </c>
      <c r="W49" s="127">
        <f t="shared" si="15"/>
        <v>6.3676381781997423E-6</v>
      </c>
      <c r="X49" s="152">
        <v>5300</v>
      </c>
      <c r="Y49" s="120">
        <f t="shared" si="16"/>
        <v>4.3857723360806418E-5</v>
      </c>
      <c r="Z49" s="119">
        <v>16.043099999999999</v>
      </c>
      <c r="AA49" s="160">
        <f t="shared" si="17"/>
        <v>3.2175539690318412E-5</v>
      </c>
      <c r="AB49" s="156">
        <v>0</v>
      </c>
      <c r="AC49" s="120">
        <f t="shared" si="18"/>
        <v>0</v>
      </c>
      <c r="AD49" s="119">
        <v>0</v>
      </c>
      <c r="AE49" s="127">
        <f t="shared" si="19"/>
        <v>0</v>
      </c>
    </row>
    <row r="50" spans="2:31" x14ac:dyDescent="0.25">
      <c r="B50" s="126" t="s">
        <v>529</v>
      </c>
      <c r="C50" s="117" t="s">
        <v>530</v>
      </c>
      <c r="D50" s="117" t="s">
        <v>59</v>
      </c>
      <c r="E50" s="117" t="s">
        <v>531</v>
      </c>
      <c r="F50" s="117" t="s">
        <v>416</v>
      </c>
      <c r="G50" s="117" t="s">
        <v>416</v>
      </c>
      <c r="H50" s="117" t="s">
        <v>779</v>
      </c>
      <c r="I50" s="118">
        <v>38720</v>
      </c>
      <c r="J50" s="118">
        <v>40885</v>
      </c>
      <c r="K50" s="147" t="s">
        <v>1</v>
      </c>
      <c r="L50" s="156">
        <v>229003</v>
      </c>
      <c r="M50" s="120">
        <f t="shared" si="10"/>
        <v>7.3183770781461881E-4</v>
      </c>
      <c r="N50" s="119">
        <v>709.42347900000004</v>
      </c>
      <c r="O50" s="127">
        <f t="shared" si="11"/>
        <v>8.0689503458406813E-5</v>
      </c>
      <c r="P50" s="152">
        <v>229003</v>
      </c>
      <c r="Q50" s="120">
        <f t="shared" si="12"/>
        <v>8.2331244883058824E-4</v>
      </c>
      <c r="R50" s="119">
        <v>709.42347900000004</v>
      </c>
      <c r="S50" s="160">
        <f t="shared" si="13"/>
        <v>1.4402128248952207E-4</v>
      </c>
      <c r="T50" s="156">
        <v>214483</v>
      </c>
      <c r="U50" s="120">
        <f t="shared" si="14"/>
        <v>1.0020211551046553E-3</v>
      </c>
      <c r="V50" s="119">
        <v>661.28750100000002</v>
      </c>
      <c r="W50" s="127">
        <f t="shared" si="15"/>
        <v>2.6247044138189631E-4</v>
      </c>
      <c r="X50" s="152">
        <v>214483</v>
      </c>
      <c r="Y50" s="120">
        <f t="shared" si="16"/>
        <v>1.7748558640746873E-3</v>
      </c>
      <c r="Z50" s="119">
        <v>661.28750100000002</v>
      </c>
      <c r="AA50" s="160">
        <f t="shared" si="17"/>
        <v>1.326257533465289E-3</v>
      </c>
      <c r="AB50" s="156">
        <v>0</v>
      </c>
      <c r="AC50" s="120">
        <f t="shared" si="18"/>
        <v>0</v>
      </c>
      <c r="AD50" s="119">
        <v>0</v>
      </c>
      <c r="AE50" s="127">
        <f t="shared" si="19"/>
        <v>0</v>
      </c>
    </row>
    <row r="51" spans="2:31" x14ac:dyDescent="0.25">
      <c r="B51" s="126" t="s">
        <v>863</v>
      </c>
      <c r="C51" s="117" t="s">
        <v>864</v>
      </c>
      <c r="D51" s="117" t="s">
        <v>37</v>
      </c>
      <c r="E51" s="117" t="s">
        <v>865</v>
      </c>
      <c r="F51" s="117" t="s">
        <v>866</v>
      </c>
      <c r="G51" s="117" t="s">
        <v>1072</v>
      </c>
      <c r="H51" s="117" t="s">
        <v>867</v>
      </c>
      <c r="I51" s="118">
        <v>38726</v>
      </c>
      <c r="J51" s="118">
        <v>41499</v>
      </c>
      <c r="K51" s="147" t="s">
        <v>1</v>
      </c>
      <c r="L51" s="156">
        <v>105060</v>
      </c>
      <c r="M51" s="120">
        <f t="shared" si="10"/>
        <v>3.3574612377568788E-4</v>
      </c>
      <c r="N51" s="119">
        <v>612.64726604099906</v>
      </c>
      <c r="O51" s="127">
        <f t="shared" si="11"/>
        <v>6.968222106446334E-5</v>
      </c>
      <c r="P51" s="152">
        <v>105060</v>
      </c>
      <c r="Q51" s="120">
        <f t="shared" si="12"/>
        <v>3.7771210802540404E-4</v>
      </c>
      <c r="R51" s="119">
        <v>612.64726604099906</v>
      </c>
      <c r="S51" s="160">
        <f t="shared" si="13"/>
        <v>1.2437457679480624E-4</v>
      </c>
      <c r="T51" s="156">
        <v>103060</v>
      </c>
      <c r="U51" s="120">
        <f t="shared" si="14"/>
        <v>4.814754560738416E-4</v>
      </c>
      <c r="V51" s="119">
        <v>604.44539104099897</v>
      </c>
      <c r="W51" s="127">
        <f t="shared" si="15"/>
        <v>2.399093410020219E-4</v>
      </c>
      <c r="X51" s="152">
        <v>103060</v>
      </c>
      <c r="Y51" s="120">
        <f t="shared" si="16"/>
        <v>8.5282584331409616E-4</v>
      </c>
      <c r="Z51" s="119">
        <v>604.44539104099897</v>
      </c>
      <c r="AA51" s="160">
        <f t="shared" si="17"/>
        <v>1.2122567751911848E-3</v>
      </c>
      <c r="AB51" s="156">
        <v>0</v>
      </c>
      <c r="AC51" s="120">
        <f t="shared" si="18"/>
        <v>0</v>
      </c>
      <c r="AD51" s="119">
        <v>0</v>
      </c>
      <c r="AE51" s="127">
        <f t="shared" si="19"/>
        <v>0</v>
      </c>
    </row>
    <row r="52" spans="2:31" x14ac:dyDescent="0.25">
      <c r="B52" s="126" t="s">
        <v>1163</v>
      </c>
      <c r="C52" s="117" t="s">
        <v>1164</v>
      </c>
      <c r="D52" s="117" t="s">
        <v>59</v>
      </c>
      <c r="E52" s="117" t="s">
        <v>1165</v>
      </c>
      <c r="F52" s="117" t="s">
        <v>1166</v>
      </c>
      <c r="G52" s="117" t="s">
        <v>1167</v>
      </c>
      <c r="H52" s="117" t="s">
        <v>779</v>
      </c>
      <c r="I52" s="118">
        <v>38734</v>
      </c>
      <c r="J52" s="118">
        <v>41995</v>
      </c>
      <c r="K52" s="147" t="s">
        <v>1</v>
      </c>
      <c r="L52" s="156">
        <v>166945</v>
      </c>
      <c r="M52" s="120">
        <f t="shared" si="10"/>
        <v>5.3351548290245785E-4</v>
      </c>
      <c r="N52" s="119">
        <v>590.58425999999895</v>
      </c>
      <c r="O52" s="127">
        <f t="shared" si="11"/>
        <v>6.7172784803969722E-5</v>
      </c>
      <c r="P52" s="152">
        <v>166945</v>
      </c>
      <c r="Q52" s="120">
        <f t="shared" si="12"/>
        <v>6.0020129330193295E-4</v>
      </c>
      <c r="R52" s="119">
        <v>590.58425999999895</v>
      </c>
      <c r="S52" s="160">
        <f t="shared" si="13"/>
        <v>1.1989552793378184E-4</v>
      </c>
      <c r="T52" s="156">
        <v>145300</v>
      </c>
      <c r="U52" s="120">
        <f t="shared" si="14"/>
        <v>6.7881218481980583E-4</v>
      </c>
      <c r="V52" s="119">
        <v>518.82779999999798</v>
      </c>
      <c r="W52" s="127">
        <f t="shared" si="15"/>
        <v>2.0592701580064747E-4</v>
      </c>
      <c r="X52" s="152">
        <v>145300</v>
      </c>
      <c r="Y52" s="120">
        <f t="shared" si="16"/>
        <v>1.2023636234575797E-3</v>
      </c>
      <c r="Z52" s="119">
        <v>518.82779999999798</v>
      </c>
      <c r="AA52" s="160">
        <f t="shared" si="17"/>
        <v>1.0405448118718029E-3</v>
      </c>
      <c r="AB52" s="156">
        <v>0</v>
      </c>
      <c r="AC52" s="120">
        <f t="shared" si="18"/>
        <v>0</v>
      </c>
      <c r="AD52" s="119">
        <v>0</v>
      </c>
      <c r="AE52" s="127">
        <f t="shared" si="19"/>
        <v>0</v>
      </c>
    </row>
    <row r="53" spans="2:31" x14ac:dyDescent="0.25">
      <c r="B53" s="126" t="s">
        <v>117</v>
      </c>
      <c r="C53" s="117" t="s">
        <v>118</v>
      </c>
      <c r="D53" s="117" t="s">
        <v>37</v>
      </c>
      <c r="E53" s="117" t="s">
        <v>119</v>
      </c>
      <c r="F53" s="117" t="s">
        <v>120</v>
      </c>
      <c r="G53" s="117" t="s">
        <v>457</v>
      </c>
      <c r="H53" s="117" t="s">
        <v>775</v>
      </c>
      <c r="I53" s="118">
        <v>40248</v>
      </c>
      <c r="J53" s="118">
        <v>41992</v>
      </c>
      <c r="K53" s="147" t="s">
        <v>1</v>
      </c>
      <c r="L53" s="156">
        <v>925</v>
      </c>
      <c r="M53" s="120">
        <f t="shared" si="10"/>
        <v>2.956074286050936E-6</v>
      </c>
      <c r="N53" s="119">
        <v>564.36597125000003</v>
      </c>
      <c r="O53" s="127">
        <f t="shared" si="11"/>
        <v>6.4190728580303992E-5</v>
      </c>
      <c r="P53" s="152">
        <v>925</v>
      </c>
      <c r="Q53" s="120">
        <f t="shared" si="12"/>
        <v>3.3255634868027673E-6</v>
      </c>
      <c r="R53" s="119">
        <v>550.28290400000003</v>
      </c>
      <c r="S53" s="160">
        <f t="shared" si="13"/>
        <v>1.117138802311032E-4</v>
      </c>
      <c r="T53" s="156">
        <v>600</v>
      </c>
      <c r="U53" s="120">
        <f t="shared" si="14"/>
        <v>2.8030785333233551E-6</v>
      </c>
      <c r="V53" s="119">
        <v>1.8162</v>
      </c>
      <c r="W53" s="127">
        <f t="shared" si="15"/>
        <v>7.2086469941883885E-7</v>
      </c>
      <c r="X53" s="152">
        <v>600</v>
      </c>
      <c r="Y53" s="120">
        <f t="shared" si="16"/>
        <v>4.9650252861290289E-6</v>
      </c>
      <c r="Z53" s="119">
        <v>1.8162</v>
      </c>
      <c r="AA53" s="160">
        <f t="shared" si="17"/>
        <v>3.6425139272058583E-6</v>
      </c>
      <c r="AB53" s="156">
        <v>0</v>
      </c>
      <c r="AC53" s="120">
        <f t="shared" si="18"/>
        <v>0</v>
      </c>
      <c r="AD53" s="119">
        <v>0</v>
      </c>
      <c r="AE53" s="127">
        <f t="shared" si="19"/>
        <v>0</v>
      </c>
    </row>
    <row r="54" spans="2:31" x14ac:dyDescent="0.25">
      <c r="B54" s="126" t="s">
        <v>1012</v>
      </c>
      <c r="C54" s="117" t="s">
        <v>1013</v>
      </c>
      <c r="D54" s="117" t="s">
        <v>37</v>
      </c>
      <c r="E54" s="117" t="s">
        <v>1014</v>
      </c>
      <c r="F54" s="117" t="s">
        <v>1015</v>
      </c>
      <c r="G54" s="117" t="s">
        <v>1106</v>
      </c>
      <c r="H54" s="117" t="s">
        <v>779</v>
      </c>
      <c r="I54" s="118">
        <v>38720</v>
      </c>
      <c r="J54" s="118">
        <v>39853</v>
      </c>
      <c r="K54" s="147" t="s">
        <v>1</v>
      </c>
      <c r="L54" s="156">
        <v>18480</v>
      </c>
      <c r="M54" s="120">
        <f t="shared" si="10"/>
        <v>5.9057570601320317E-5</v>
      </c>
      <c r="N54" s="119">
        <v>550.28148150000004</v>
      </c>
      <c r="O54" s="127">
        <f t="shared" si="11"/>
        <v>6.2588765129651807E-5</v>
      </c>
      <c r="P54" s="152">
        <v>18150</v>
      </c>
      <c r="Q54" s="120">
        <f t="shared" si="12"/>
        <v>6.5252948416724568E-5</v>
      </c>
      <c r="R54" s="119">
        <v>508.8753615</v>
      </c>
      <c r="S54" s="160">
        <f t="shared" si="13"/>
        <v>1.0330766370159728E-4</v>
      </c>
      <c r="T54" s="156">
        <v>17400</v>
      </c>
      <c r="U54" s="120">
        <f t="shared" si="14"/>
        <v>8.1289277466377294E-5</v>
      </c>
      <c r="V54" s="119">
        <v>86.600925000000103</v>
      </c>
      <c r="W54" s="127">
        <f t="shared" si="15"/>
        <v>3.4372618527430062E-5</v>
      </c>
      <c r="X54" s="152">
        <v>16000</v>
      </c>
      <c r="Y54" s="120">
        <f t="shared" si="16"/>
        <v>1.3240067429677409E-4</v>
      </c>
      <c r="Z54" s="119">
        <v>77.188500000000005</v>
      </c>
      <c r="AA54" s="160">
        <f t="shared" si="17"/>
        <v>1.5480684190624899E-4</v>
      </c>
      <c r="AB54" s="156">
        <v>1400</v>
      </c>
      <c r="AC54" s="120">
        <f t="shared" si="18"/>
        <v>1.5020642923214528E-5</v>
      </c>
      <c r="AD54" s="119">
        <v>9.4124250000000007</v>
      </c>
      <c r="AE54" s="127">
        <f t="shared" si="19"/>
        <v>4.6576276209150284E-6</v>
      </c>
    </row>
    <row r="55" spans="2:31" x14ac:dyDescent="0.25">
      <c r="B55" s="126" t="s">
        <v>798</v>
      </c>
      <c r="C55" s="117" t="s">
        <v>799</v>
      </c>
      <c r="D55" s="117" t="s">
        <v>37</v>
      </c>
      <c r="E55" s="117" t="s">
        <v>800</v>
      </c>
      <c r="F55" s="117" t="s">
        <v>801</v>
      </c>
      <c r="G55" s="117" t="s">
        <v>1042</v>
      </c>
      <c r="H55" s="117" t="s">
        <v>795</v>
      </c>
      <c r="I55" s="118">
        <v>38852</v>
      </c>
      <c r="J55" s="118">
        <v>39132</v>
      </c>
      <c r="K55" s="147" t="s">
        <v>1</v>
      </c>
      <c r="L55" s="156">
        <v>122300</v>
      </c>
      <c r="M55" s="120">
        <f t="shared" si="10"/>
        <v>3.9084095695570748E-4</v>
      </c>
      <c r="N55" s="119">
        <v>524.12811145199896</v>
      </c>
      <c r="O55" s="127">
        <f t="shared" si="11"/>
        <v>5.9614092729589932E-5</v>
      </c>
      <c r="P55" s="152">
        <v>122300</v>
      </c>
      <c r="Q55" s="120">
        <f t="shared" si="12"/>
        <v>4.396934210118686E-4</v>
      </c>
      <c r="R55" s="119">
        <v>524.12811145199896</v>
      </c>
      <c r="S55" s="160">
        <f t="shared" si="13"/>
        <v>1.0640415074298386E-4</v>
      </c>
      <c r="T55" s="156">
        <v>103700</v>
      </c>
      <c r="U55" s="120">
        <f t="shared" si="14"/>
        <v>4.8446540650938654E-4</v>
      </c>
      <c r="V55" s="119">
        <v>447.548146451999</v>
      </c>
      <c r="W55" s="127">
        <f t="shared" si="15"/>
        <v>1.7763553577115885E-4</v>
      </c>
      <c r="X55" s="152">
        <v>103700</v>
      </c>
      <c r="Y55" s="120">
        <f t="shared" si="16"/>
        <v>8.5812187028596709E-4</v>
      </c>
      <c r="Z55" s="119">
        <v>447.548146451999</v>
      </c>
      <c r="AA55" s="160">
        <f t="shared" si="17"/>
        <v>8.9758856763934238E-4</v>
      </c>
      <c r="AB55" s="156">
        <v>0</v>
      </c>
      <c r="AC55" s="120">
        <f t="shared" si="18"/>
        <v>0</v>
      </c>
      <c r="AD55" s="119">
        <v>0</v>
      </c>
      <c r="AE55" s="127">
        <f t="shared" si="19"/>
        <v>0</v>
      </c>
    </row>
    <row r="56" spans="2:31" x14ac:dyDescent="0.25">
      <c r="B56" s="126" t="s">
        <v>183</v>
      </c>
      <c r="C56" s="117" t="s">
        <v>184</v>
      </c>
      <c r="D56" s="117" t="s">
        <v>37</v>
      </c>
      <c r="E56" s="117" t="s">
        <v>185</v>
      </c>
      <c r="F56" s="117" t="s">
        <v>186</v>
      </c>
      <c r="G56" s="117" t="s">
        <v>457</v>
      </c>
      <c r="H56" s="117" t="s">
        <v>775</v>
      </c>
      <c r="I56" s="118">
        <v>38817</v>
      </c>
      <c r="J56" s="118">
        <v>41983</v>
      </c>
      <c r="K56" s="147" t="s">
        <v>1</v>
      </c>
      <c r="L56" s="156">
        <v>16900</v>
      </c>
      <c r="M56" s="120">
        <f t="shared" si="10"/>
        <v>5.4008276145146824E-5</v>
      </c>
      <c r="N56" s="119">
        <v>518.44295199999897</v>
      </c>
      <c r="O56" s="127">
        <f t="shared" si="11"/>
        <v>5.8967465282313484E-5</v>
      </c>
      <c r="P56" s="152">
        <v>16900</v>
      </c>
      <c r="Q56" s="120">
        <f t="shared" si="12"/>
        <v>6.0758943704828939E-5</v>
      </c>
      <c r="R56" s="119">
        <v>518.44295199999897</v>
      </c>
      <c r="S56" s="160">
        <f t="shared" si="13"/>
        <v>1.0524999672965937E-4</v>
      </c>
      <c r="T56" s="156">
        <v>16900</v>
      </c>
      <c r="U56" s="120">
        <f t="shared" si="14"/>
        <v>7.895337868860783E-5</v>
      </c>
      <c r="V56" s="119">
        <v>102.531156</v>
      </c>
      <c r="W56" s="127">
        <f t="shared" si="15"/>
        <v>4.0695458072352201E-5</v>
      </c>
      <c r="X56" s="152">
        <v>8000</v>
      </c>
      <c r="Y56" s="120">
        <f t="shared" si="16"/>
        <v>6.6200337148387045E-5</v>
      </c>
      <c r="Z56" s="119">
        <v>42.689781000000004</v>
      </c>
      <c r="AA56" s="160">
        <f t="shared" si="17"/>
        <v>8.5617289858973714E-5</v>
      </c>
      <c r="AB56" s="156">
        <v>8900</v>
      </c>
      <c r="AC56" s="120">
        <f t="shared" si="18"/>
        <v>9.5488372869006631E-5</v>
      </c>
      <c r="AD56" s="119">
        <v>59.841374999999999</v>
      </c>
      <c r="AE56" s="127">
        <f t="shared" si="19"/>
        <v>2.9611799411260544E-5</v>
      </c>
    </row>
    <row r="57" spans="2:31" x14ac:dyDescent="0.25">
      <c r="B57" s="126" t="s">
        <v>321</v>
      </c>
      <c r="C57" s="117" t="s">
        <v>322</v>
      </c>
      <c r="D57" s="117" t="s">
        <v>37</v>
      </c>
      <c r="E57" s="117" t="s">
        <v>92</v>
      </c>
      <c r="F57" s="117" t="s">
        <v>93</v>
      </c>
      <c r="G57" s="117" t="s">
        <v>1108</v>
      </c>
      <c r="H57" s="117" t="s">
        <v>794</v>
      </c>
      <c r="I57" s="118">
        <v>39461</v>
      </c>
      <c r="J57" s="118">
        <v>39994</v>
      </c>
      <c r="K57" s="147" t="s">
        <v>1</v>
      </c>
      <c r="L57" s="156">
        <v>3900</v>
      </c>
      <c r="M57" s="120">
        <f t="shared" si="10"/>
        <v>1.2463448341187729E-5</v>
      </c>
      <c r="N57" s="119">
        <v>509.4</v>
      </c>
      <c r="O57" s="127">
        <f t="shared" si="11"/>
        <v>5.7938924039631941E-5</v>
      </c>
      <c r="P57" s="152">
        <v>0</v>
      </c>
      <c r="Q57" s="120">
        <f t="shared" si="12"/>
        <v>0</v>
      </c>
      <c r="R57" s="119">
        <v>0</v>
      </c>
      <c r="S57" s="160">
        <f t="shared" si="13"/>
        <v>0</v>
      </c>
      <c r="T57" s="156">
        <v>0</v>
      </c>
      <c r="U57" s="120">
        <f t="shared" si="14"/>
        <v>0</v>
      </c>
      <c r="V57" s="119">
        <v>0</v>
      </c>
      <c r="W57" s="127">
        <f t="shared" si="15"/>
        <v>0</v>
      </c>
      <c r="X57" s="152">
        <v>0</v>
      </c>
      <c r="Y57" s="120">
        <f t="shared" si="16"/>
        <v>0</v>
      </c>
      <c r="Z57" s="119">
        <v>0</v>
      </c>
      <c r="AA57" s="160">
        <f t="shared" si="17"/>
        <v>0</v>
      </c>
      <c r="AB57" s="156">
        <v>0</v>
      </c>
      <c r="AC57" s="120">
        <f t="shared" si="18"/>
        <v>0</v>
      </c>
      <c r="AD57" s="119">
        <v>0</v>
      </c>
      <c r="AE57" s="127">
        <f t="shared" si="19"/>
        <v>0</v>
      </c>
    </row>
    <row r="58" spans="2:31" x14ac:dyDescent="0.25">
      <c r="B58" s="126" t="s">
        <v>785</v>
      </c>
      <c r="C58" s="117" t="s">
        <v>786</v>
      </c>
      <c r="D58" s="117" t="s">
        <v>59</v>
      </c>
      <c r="E58" s="117" t="s">
        <v>691</v>
      </c>
      <c r="F58" s="117" t="s">
        <v>692</v>
      </c>
      <c r="G58" s="117" t="s">
        <v>416</v>
      </c>
      <c r="H58" s="117" t="s">
        <v>779</v>
      </c>
      <c r="I58" s="118">
        <v>38720</v>
      </c>
      <c r="J58" s="118">
        <v>39052</v>
      </c>
      <c r="K58" s="147" t="s">
        <v>1</v>
      </c>
      <c r="L58" s="156">
        <v>125300</v>
      </c>
      <c r="M58" s="120">
        <f t="shared" si="10"/>
        <v>4.0042822491046729E-4</v>
      </c>
      <c r="N58" s="119">
        <v>479.02135349999998</v>
      </c>
      <c r="O58" s="127">
        <f t="shared" si="11"/>
        <v>5.4483670619941455E-5</v>
      </c>
      <c r="P58" s="152">
        <v>125300</v>
      </c>
      <c r="Q58" s="120">
        <f t="shared" si="12"/>
        <v>4.5047903232041809E-4</v>
      </c>
      <c r="R58" s="119">
        <v>479.02135349999998</v>
      </c>
      <c r="S58" s="160">
        <f t="shared" si="13"/>
        <v>9.7246950112482407E-5</v>
      </c>
      <c r="T58" s="156">
        <v>115010</v>
      </c>
      <c r="U58" s="120">
        <f t="shared" si="14"/>
        <v>5.3730343686253176E-4</v>
      </c>
      <c r="V58" s="119">
        <v>444.90845999999999</v>
      </c>
      <c r="W58" s="127">
        <f t="shared" si="15"/>
        <v>1.7658782253430154E-4</v>
      </c>
      <c r="X58" s="152">
        <v>115010</v>
      </c>
      <c r="Y58" s="120">
        <f t="shared" si="16"/>
        <v>9.5171259692949928E-4</v>
      </c>
      <c r="Z58" s="119">
        <v>444.90845999999999</v>
      </c>
      <c r="AA58" s="160">
        <f t="shared" si="17"/>
        <v>8.9229449503452842E-4</v>
      </c>
      <c r="AB58" s="156">
        <v>0</v>
      </c>
      <c r="AC58" s="120">
        <f t="shared" si="18"/>
        <v>0</v>
      </c>
      <c r="AD58" s="119">
        <v>0</v>
      </c>
      <c r="AE58" s="127">
        <f t="shared" si="19"/>
        <v>0</v>
      </c>
    </row>
    <row r="59" spans="2:31" x14ac:dyDescent="0.25">
      <c r="B59" s="126" t="s">
        <v>94</v>
      </c>
      <c r="C59" s="117" t="s">
        <v>95</v>
      </c>
      <c r="D59" s="117" t="s">
        <v>37</v>
      </c>
      <c r="E59" s="117" t="s">
        <v>96</v>
      </c>
      <c r="F59" s="117" t="s">
        <v>97</v>
      </c>
      <c r="G59" s="117" t="s">
        <v>1005</v>
      </c>
      <c r="H59" s="117" t="s">
        <v>782</v>
      </c>
      <c r="I59" s="118">
        <v>38721</v>
      </c>
      <c r="J59" s="118">
        <v>41211</v>
      </c>
      <c r="K59" s="147" t="s">
        <v>1</v>
      </c>
      <c r="L59" s="156">
        <v>16890</v>
      </c>
      <c r="M59" s="120">
        <f t="shared" si="10"/>
        <v>5.3976318585297628E-5</v>
      </c>
      <c r="N59" s="119">
        <v>423.244114499999</v>
      </c>
      <c r="O59" s="127">
        <f t="shared" si="11"/>
        <v>4.8139592854803154E-5</v>
      </c>
      <c r="P59" s="152">
        <v>16890</v>
      </c>
      <c r="Q59" s="120">
        <f t="shared" si="12"/>
        <v>6.0722991667133771E-5</v>
      </c>
      <c r="R59" s="119">
        <v>422.117201999999</v>
      </c>
      <c r="S59" s="160">
        <f t="shared" si="13"/>
        <v>8.5694740296195503E-5</v>
      </c>
      <c r="T59" s="156">
        <v>15100</v>
      </c>
      <c r="U59" s="120">
        <f t="shared" si="14"/>
        <v>7.0544143088637761E-5</v>
      </c>
      <c r="V59" s="119">
        <v>66.567825000000099</v>
      </c>
      <c r="W59" s="127">
        <f t="shared" si="15"/>
        <v>2.6421316572839408E-5</v>
      </c>
      <c r="X59" s="152">
        <v>12200</v>
      </c>
      <c r="Y59" s="120">
        <f t="shared" si="16"/>
        <v>1.0095551415129024E-4</v>
      </c>
      <c r="Z59" s="119">
        <v>47.069850000000002</v>
      </c>
      <c r="AA59" s="160">
        <f t="shared" si="17"/>
        <v>9.4401819280085173E-5</v>
      </c>
      <c r="AB59" s="156">
        <v>2900</v>
      </c>
      <c r="AC59" s="120">
        <f t="shared" si="18"/>
        <v>3.1114188912372948E-5</v>
      </c>
      <c r="AD59" s="119">
        <v>19.497975</v>
      </c>
      <c r="AE59" s="127">
        <f t="shared" si="19"/>
        <v>9.6483432178116371E-6</v>
      </c>
    </row>
    <row r="60" spans="2:31" x14ac:dyDescent="0.25">
      <c r="B60" s="126" t="s">
        <v>221</v>
      </c>
      <c r="C60" s="117" t="s">
        <v>222</v>
      </c>
      <c r="D60" s="117" t="s">
        <v>37</v>
      </c>
      <c r="E60" s="117" t="s">
        <v>223</v>
      </c>
      <c r="F60" s="117" t="s">
        <v>224</v>
      </c>
      <c r="G60" s="117" t="s">
        <v>224</v>
      </c>
      <c r="H60" s="117" t="s">
        <v>783</v>
      </c>
      <c r="I60" s="118">
        <v>39912</v>
      </c>
      <c r="J60" s="118">
        <v>39912</v>
      </c>
      <c r="K60" s="147" t="s">
        <v>1</v>
      </c>
      <c r="L60" s="156">
        <v>60000</v>
      </c>
      <c r="M60" s="120">
        <f t="shared" si="10"/>
        <v>1.9174535909519583E-4</v>
      </c>
      <c r="N60" s="119">
        <v>403.42500000000001</v>
      </c>
      <c r="O60" s="127">
        <f t="shared" si="11"/>
        <v>4.5885375796404627E-5</v>
      </c>
      <c r="P60" s="152">
        <v>60000</v>
      </c>
      <c r="Q60" s="120">
        <f t="shared" si="12"/>
        <v>2.1571222617099031E-4</v>
      </c>
      <c r="R60" s="119">
        <v>403.42500000000001</v>
      </c>
      <c r="S60" s="160">
        <f t="shared" si="13"/>
        <v>8.1900004169914765E-5</v>
      </c>
      <c r="T60" s="156">
        <v>60000</v>
      </c>
      <c r="U60" s="120">
        <f t="shared" si="14"/>
        <v>2.803078533323355E-4</v>
      </c>
      <c r="V60" s="119">
        <v>403.42500000000001</v>
      </c>
      <c r="W60" s="127">
        <f t="shared" si="15"/>
        <v>1.6012269648884762E-4</v>
      </c>
      <c r="X60" s="152">
        <v>0</v>
      </c>
      <c r="Y60" s="120">
        <f t="shared" si="16"/>
        <v>0</v>
      </c>
      <c r="Z60" s="119">
        <v>0</v>
      </c>
      <c r="AA60" s="160">
        <f t="shared" si="17"/>
        <v>0</v>
      </c>
      <c r="AB60" s="156">
        <v>60000</v>
      </c>
      <c r="AC60" s="120">
        <f t="shared" si="18"/>
        <v>6.4374183956633689E-4</v>
      </c>
      <c r="AD60" s="119">
        <v>403.42500000000001</v>
      </c>
      <c r="AE60" s="127">
        <f t="shared" si="19"/>
        <v>1.9963010839052053E-4</v>
      </c>
    </row>
    <row r="61" spans="2:31" x14ac:dyDescent="0.25">
      <c r="B61" s="126" t="s">
        <v>388</v>
      </c>
      <c r="C61" s="117" t="s">
        <v>389</v>
      </c>
      <c r="D61" s="117" t="s">
        <v>37</v>
      </c>
      <c r="E61" s="117" t="s">
        <v>390</v>
      </c>
      <c r="F61" s="117" t="s">
        <v>391</v>
      </c>
      <c r="G61" s="117" t="s">
        <v>457</v>
      </c>
      <c r="H61" s="117" t="s">
        <v>775</v>
      </c>
      <c r="I61" s="118">
        <v>39498</v>
      </c>
      <c r="J61" s="118">
        <v>41925</v>
      </c>
      <c r="K61" s="147" t="s">
        <v>1</v>
      </c>
      <c r="L61" s="156">
        <v>81300</v>
      </c>
      <c r="M61" s="120">
        <f t="shared" si="10"/>
        <v>2.5981496157399033E-4</v>
      </c>
      <c r="N61" s="119">
        <v>376.57278000000002</v>
      </c>
      <c r="O61" s="127">
        <f t="shared" si="11"/>
        <v>4.2831216521030689E-5</v>
      </c>
      <c r="P61" s="152">
        <v>81300</v>
      </c>
      <c r="Q61" s="120">
        <f t="shared" si="12"/>
        <v>2.922900664616919E-4</v>
      </c>
      <c r="R61" s="119">
        <v>376.57278000000002</v>
      </c>
      <c r="S61" s="160">
        <f t="shared" si="13"/>
        <v>7.6448688733411161E-5</v>
      </c>
      <c r="T61" s="156">
        <v>78700</v>
      </c>
      <c r="U61" s="120">
        <f t="shared" si="14"/>
        <v>3.6767046762091341E-4</v>
      </c>
      <c r="V61" s="119">
        <v>365.96429999999998</v>
      </c>
      <c r="W61" s="127">
        <f t="shared" si="15"/>
        <v>1.4525423693289601E-4</v>
      </c>
      <c r="X61" s="152">
        <v>78700</v>
      </c>
      <c r="Y61" s="120">
        <f t="shared" si="16"/>
        <v>6.5124581669725751E-4</v>
      </c>
      <c r="Z61" s="119">
        <v>365.96429999999998</v>
      </c>
      <c r="AA61" s="160">
        <f t="shared" si="17"/>
        <v>7.3396655633198044E-4</v>
      </c>
      <c r="AB61" s="156">
        <v>0</v>
      </c>
      <c r="AC61" s="120">
        <f t="shared" si="18"/>
        <v>0</v>
      </c>
      <c r="AD61" s="119">
        <v>0</v>
      </c>
      <c r="AE61" s="127">
        <f t="shared" si="19"/>
        <v>0</v>
      </c>
    </row>
    <row r="62" spans="2:31" x14ac:dyDescent="0.25">
      <c r="B62" s="126" t="s">
        <v>1151</v>
      </c>
      <c r="C62" s="117" t="s">
        <v>1152</v>
      </c>
      <c r="D62" s="117" t="s">
        <v>37</v>
      </c>
      <c r="E62" s="117" t="s">
        <v>1153</v>
      </c>
      <c r="F62" s="117" t="s">
        <v>1154</v>
      </c>
      <c r="G62" s="117" t="s">
        <v>1092</v>
      </c>
      <c r="H62" s="117" t="s">
        <v>779</v>
      </c>
      <c r="I62" s="118">
        <v>39905</v>
      </c>
      <c r="J62" s="118">
        <v>41990</v>
      </c>
      <c r="K62" s="147" t="s">
        <v>1</v>
      </c>
      <c r="L62" s="156">
        <v>8365</v>
      </c>
      <c r="M62" s="120">
        <f t="shared" si="10"/>
        <v>2.6732498813855219E-5</v>
      </c>
      <c r="N62" s="119">
        <v>363.07664444800099</v>
      </c>
      <c r="O62" s="127">
        <f t="shared" si="11"/>
        <v>4.1296172208946178E-5</v>
      </c>
      <c r="P62" s="152">
        <v>8365</v>
      </c>
      <c r="Q62" s="120">
        <f t="shared" si="12"/>
        <v>3.0073879532005568E-5</v>
      </c>
      <c r="R62" s="119">
        <v>222.118633198</v>
      </c>
      <c r="S62" s="160">
        <f t="shared" si="13"/>
        <v>4.509268633607726E-5</v>
      </c>
      <c r="T62" s="156">
        <v>8000</v>
      </c>
      <c r="U62" s="120">
        <f t="shared" si="14"/>
        <v>3.7374380444311401E-5</v>
      </c>
      <c r="V62" s="119">
        <v>25.648305197999999</v>
      </c>
      <c r="W62" s="127">
        <f t="shared" si="15"/>
        <v>1.0180023024534142E-5</v>
      </c>
      <c r="X62" s="152">
        <v>8000</v>
      </c>
      <c r="Y62" s="120">
        <f t="shared" si="16"/>
        <v>6.6200337148387045E-5</v>
      </c>
      <c r="Z62" s="119">
        <v>25.648305197999999</v>
      </c>
      <c r="AA62" s="160">
        <f t="shared" si="17"/>
        <v>5.1439438879496425E-5</v>
      </c>
      <c r="AB62" s="156">
        <v>0</v>
      </c>
      <c r="AC62" s="120">
        <f t="shared" si="18"/>
        <v>0</v>
      </c>
      <c r="AD62" s="119">
        <v>0</v>
      </c>
      <c r="AE62" s="127">
        <f t="shared" si="19"/>
        <v>0</v>
      </c>
    </row>
    <row r="63" spans="2:31" x14ac:dyDescent="0.25">
      <c r="B63" s="126" t="s">
        <v>17047</v>
      </c>
      <c r="C63" s="117" t="s">
        <v>17048</v>
      </c>
      <c r="D63" s="117" t="s">
        <v>59</v>
      </c>
      <c r="E63" s="117" t="s">
        <v>17049</v>
      </c>
      <c r="F63" s="117" t="s">
        <v>1221</v>
      </c>
      <c r="G63" s="117" t="s">
        <v>1167</v>
      </c>
      <c r="H63" s="117" t="s">
        <v>779</v>
      </c>
      <c r="I63" s="118">
        <v>38817</v>
      </c>
      <c r="J63" s="118">
        <v>41725</v>
      </c>
      <c r="K63" s="147" t="s">
        <v>1</v>
      </c>
      <c r="L63" s="156">
        <v>106640</v>
      </c>
      <c r="M63" s="120">
        <f t="shared" si="10"/>
        <v>3.4079541823186138E-4</v>
      </c>
      <c r="N63" s="119">
        <v>350.99409000000003</v>
      </c>
      <c r="O63" s="127">
        <f t="shared" si="11"/>
        <v>3.9921907967942164E-5</v>
      </c>
      <c r="P63" s="152">
        <v>106640</v>
      </c>
      <c r="Q63" s="120">
        <f t="shared" si="12"/>
        <v>3.8339252998124013E-4</v>
      </c>
      <c r="R63" s="119">
        <v>350.99409000000003</v>
      </c>
      <c r="S63" s="160">
        <f t="shared" si="13"/>
        <v>7.1255914815927229E-5</v>
      </c>
      <c r="T63" s="156">
        <v>88840</v>
      </c>
      <c r="U63" s="120">
        <f t="shared" si="14"/>
        <v>4.1504249483407808E-4</v>
      </c>
      <c r="V63" s="119">
        <v>291.98442</v>
      </c>
      <c r="W63" s="127">
        <f t="shared" si="15"/>
        <v>1.1589101484323532E-4</v>
      </c>
      <c r="X63" s="152">
        <v>88840</v>
      </c>
      <c r="Y63" s="120">
        <f t="shared" si="16"/>
        <v>7.3515474403283818E-4</v>
      </c>
      <c r="Z63" s="119">
        <v>291.98442</v>
      </c>
      <c r="AA63" s="160">
        <f t="shared" si="17"/>
        <v>5.8559482236379516E-4</v>
      </c>
      <c r="AB63" s="156">
        <v>0</v>
      </c>
      <c r="AC63" s="120">
        <f t="shared" si="18"/>
        <v>0</v>
      </c>
      <c r="AD63" s="119">
        <v>0</v>
      </c>
      <c r="AE63" s="127">
        <f t="shared" si="19"/>
        <v>0</v>
      </c>
    </row>
    <row r="64" spans="2:31" x14ac:dyDescent="0.25">
      <c r="B64" s="126" t="s">
        <v>113</v>
      </c>
      <c r="C64" s="117" t="s">
        <v>114</v>
      </c>
      <c r="D64" s="117" t="s">
        <v>37</v>
      </c>
      <c r="E64" s="117" t="s">
        <v>115</v>
      </c>
      <c r="F64" s="117" t="s">
        <v>116</v>
      </c>
      <c r="G64" s="117" t="s">
        <v>1030</v>
      </c>
      <c r="H64" s="117" t="s">
        <v>778</v>
      </c>
      <c r="I64" s="118">
        <v>40071</v>
      </c>
      <c r="J64" s="118">
        <v>41435</v>
      </c>
      <c r="K64" s="147" t="s">
        <v>1</v>
      </c>
      <c r="L64" s="156">
        <v>10380</v>
      </c>
      <c r="M64" s="120">
        <f t="shared" si="10"/>
        <v>3.3171947123468878E-5</v>
      </c>
      <c r="N64" s="119">
        <v>343.61144999999999</v>
      </c>
      <c r="O64" s="127">
        <f t="shared" si="11"/>
        <v>3.9082209856100877E-5</v>
      </c>
      <c r="P64" s="152">
        <v>10200</v>
      </c>
      <c r="Q64" s="120">
        <f t="shared" si="12"/>
        <v>3.6671078449068356E-5</v>
      </c>
      <c r="R64" s="119">
        <v>300.41145</v>
      </c>
      <c r="S64" s="160">
        <f t="shared" si="13"/>
        <v>6.098704593837799E-5</v>
      </c>
      <c r="T64" s="156">
        <v>7200</v>
      </c>
      <c r="U64" s="120">
        <f t="shared" si="14"/>
        <v>3.3636942399880261E-5</v>
      </c>
      <c r="V64" s="119">
        <v>290.46600000000001</v>
      </c>
      <c r="W64" s="127">
        <f t="shared" si="15"/>
        <v>1.1528834147197029E-4</v>
      </c>
      <c r="X64" s="152">
        <v>0</v>
      </c>
      <c r="Y64" s="120">
        <f t="shared" si="16"/>
        <v>0</v>
      </c>
      <c r="Z64" s="119">
        <v>0</v>
      </c>
      <c r="AA64" s="160">
        <f t="shared" si="17"/>
        <v>0</v>
      </c>
      <c r="AB64" s="156">
        <v>7200</v>
      </c>
      <c r="AC64" s="120">
        <f t="shared" si="18"/>
        <v>7.724902074796043E-5</v>
      </c>
      <c r="AD64" s="119">
        <v>290.46600000000001</v>
      </c>
      <c r="AE64" s="127">
        <f t="shared" si="19"/>
        <v>1.4373367804117478E-4</v>
      </c>
    </row>
    <row r="65" spans="2:31" x14ac:dyDescent="0.25">
      <c r="B65" s="126" t="s">
        <v>99</v>
      </c>
      <c r="C65" s="117" t="s">
        <v>100</v>
      </c>
      <c r="D65" s="117" t="s">
        <v>37</v>
      </c>
      <c r="E65" s="117" t="s">
        <v>101</v>
      </c>
      <c r="F65" s="117" t="s">
        <v>102</v>
      </c>
      <c r="G65" s="117" t="s">
        <v>1029</v>
      </c>
      <c r="H65" s="117" t="s">
        <v>781</v>
      </c>
      <c r="I65" s="118">
        <v>38722</v>
      </c>
      <c r="J65" s="118">
        <v>40616</v>
      </c>
      <c r="K65" s="147" t="s">
        <v>1</v>
      </c>
      <c r="L65" s="156">
        <v>91300</v>
      </c>
      <c r="M65" s="120">
        <f t="shared" si="10"/>
        <v>2.9177252142318966E-4</v>
      </c>
      <c r="N65" s="119">
        <v>341.72151905200002</v>
      </c>
      <c r="O65" s="127">
        <f t="shared" si="11"/>
        <v>3.8867249970674259E-5</v>
      </c>
      <c r="P65" s="152">
        <v>91300</v>
      </c>
      <c r="Q65" s="120">
        <f t="shared" si="12"/>
        <v>3.2824210415685693E-4</v>
      </c>
      <c r="R65" s="119">
        <v>341.72151905200002</v>
      </c>
      <c r="S65" s="160">
        <f t="shared" si="13"/>
        <v>6.9373474215302498E-5</v>
      </c>
      <c r="T65" s="156">
        <v>73800</v>
      </c>
      <c r="U65" s="120">
        <f t="shared" si="14"/>
        <v>3.4477865959877264E-4</v>
      </c>
      <c r="V65" s="119">
        <v>282.54609155200001</v>
      </c>
      <c r="W65" s="127">
        <f t="shared" si="15"/>
        <v>1.1214486474980739E-4</v>
      </c>
      <c r="X65" s="152">
        <v>73800</v>
      </c>
      <c r="Y65" s="120">
        <f t="shared" si="16"/>
        <v>6.1069811019387053E-4</v>
      </c>
      <c r="Z65" s="119">
        <v>282.54609155200001</v>
      </c>
      <c r="AA65" s="160">
        <f t="shared" si="17"/>
        <v>5.6666560596616098E-4</v>
      </c>
      <c r="AB65" s="156">
        <v>0</v>
      </c>
      <c r="AC65" s="120">
        <f t="shared" si="18"/>
        <v>0</v>
      </c>
      <c r="AD65" s="119">
        <v>0</v>
      </c>
      <c r="AE65" s="127">
        <f t="shared" si="19"/>
        <v>0</v>
      </c>
    </row>
    <row r="66" spans="2:31" x14ac:dyDescent="0.25">
      <c r="B66" s="126" t="s">
        <v>946</v>
      </c>
      <c r="C66" s="117" t="s">
        <v>156</v>
      </c>
      <c r="D66" s="117" t="s">
        <v>37</v>
      </c>
      <c r="E66" s="117" t="s">
        <v>947</v>
      </c>
      <c r="F66" s="117" t="s">
        <v>677</v>
      </c>
      <c r="G66" s="117" t="s">
        <v>1092</v>
      </c>
      <c r="H66" s="117" t="s">
        <v>779</v>
      </c>
      <c r="I66" s="118">
        <v>38720</v>
      </c>
      <c r="J66" s="118">
        <v>40289</v>
      </c>
      <c r="K66" s="147" t="s">
        <v>1</v>
      </c>
      <c r="L66" s="156">
        <v>2900</v>
      </c>
      <c r="M66" s="120">
        <f t="shared" si="10"/>
        <v>9.267692356267798E-6</v>
      </c>
      <c r="N66" s="119">
        <v>339.72122370800099</v>
      </c>
      <c r="O66" s="127">
        <f t="shared" si="11"/>
        <v>3.8639737289102235E-5</v>
      </c>
      <c r="P66" s="152">
        <v>2900</v>
      </c>
      <c r="Q66" s="120">
        <f t="shared" si="12"/>
        <v>1.0426090931597865E-5</v>
      </c>
      <c r="R66" s="119">
        <v>11.929366207999999</v>
      </c>
      <c r="S66" s="160">
        <f t="shared" si="13"/>
        <v>2.4218011828211939E-6</v>
      </c>
      <c r="T66" s="156">
        <v>2900</v>
      </c>
      <c r="U66" s="120">
        <f t="shared" si="14"/>
        <v>1.3548212911062883E-5</v>
      </c>
      <c r="V66" s="119">
        <v>11.929366207999999</v>
      </c>
      <c r="W66" s="127">
        <f t="shared" si="15"/>
        <v>4.7348634433361813E-6</v>
      </c>
      <c r="X66" s="152">
        <v>2900</v>
      </c>
      <c r="Y66" s="120">
        <f t="shared" si="16"/>
        <v>2.3997622216290306E-5</v>
      </c>
      <c r="Z66" s="119">
        <v>11.929366207999999</v>
      </c>
      <c r="AA66" s="160">
        <f t="shared" si="17"/>
        <v>2.3925163834037515E-5</v>
      </c>
      <c r="AB66" s="156">
        <v>0</v>
      </c>
      <c r="AC66" s="120">
        <f t="shared" si="18"/>
        <v>0</v>
      </c>
      <c r="AD66" s="119">
        <v>0</v>
      </c>
      <c r="AE66" s="127">
        <f t="shared" si="19"/>
        <v>0</v>
      </c>
    </row>
    <row r="67" spans="2:31" x14ac:dyDescent="0.25">
      <c r="B67" s="126" t="s">
        <v>1140</v>
      </c>
      <c r="C67" s="117" t="s">
        <v>1141</v>
      </c>
      <c r="D67" s="117" t="s">
        <v>37</v>
      </c>
      <c r="E67" s="117" t="s">
        <v>1142</v>
      </c>
      <c r="F67" s="117" t="s">
        <v>1143</v>
      </c>
      <c r="G67" s="117" t="s">
        <v>416</v>
      </c>
      <c r="H67" s="117" t="s">
        <v>779</v>
      </c>
      <c r="I67" s="118">
        <v>38735</v>
      </c>
      <c r="J67" s="118">
        <v>41962</v>
      </c>
      <c r="K67" s="147" t="s">
        <v>1</v>
      </c>
      <c r="L67" s="156">
        <v>13600</v>
      </c>
      <c r="M67" s="120">
        <f t="shared" si="10"/>
        <v>4.3462281394911053E-5</v>
      </c>
      <c r="N67" s="119">
        <v>328.01399642000001</v>
      </c>
      <c r="O67" s="127">
        <f t="shared" si="11"/>
        <v>3.7308162588367658E-5</v>
      </c>
      <c r="P67" s="152">
        <v>13600</v>
      </c>
      <c r="Q67" s="120">
        <f t="shared" si="12"/>
        <v>4.8894771265424475E-5</v>
      </c>
      <c r="R67" s="119">
        <v>42.59950517</v>
      </c>
      <c r="S67" s="160">
        <f t="shared" si="13"/>
        <v>8.6481989243584452E-6</v>
      </c>
      <c r="T67" s="156">
        <v>13600</v>
      </c>
      <c r="U67" s="120">
        <f t="shared" si="14"/>
        <v>6.3536446755329382E-5</v>
      </c>
      <c r="V67" s="119">
        <v>42.59950517</v>
      </c>
      <c r="W67" s="127">
        <f t="shared" si="15"/>
        <v>1.6908093541329875E-5</v>
      </c>
      <c r="X67" s="152">
        <v>13600</v>
      </c>
      <c r="Y67" s="120">
        <f t="shared" si="16"/>
        <v>1.1254057315225798E-4</v>
      </c>
      <c r="Z67" s="119">
        <v>42.59950517</v>
      </c>
      <c r="AA67" s="160">
        <f t="shared" si="17"/>
        <v>8.5436235477261849E-5</v>
      </c>
      <c r="AB67" s="156">
        <v>0</v>
      </c>
      <c r="AC67" s="120">
        <f t="shared" si="18"/>
        <v>0</v>
      </c>
      <c r="AD67" s="119">
        <v>0</v>
      </c>
      <c r="AE67" s="127">
        <f t="shared" si="19"/>
        <v>0</v>
      </c>
    </row>
    <row r="68" spans="2:31" x14ac:dyDescent="0.25">
      <c r="B68" s="126" t="s">
        <v>700</v>
      </c>
      <c r="C68" s="117" t="s">
        <v>701</v>
      </c>
      <c r="D68" s="117" t="s">
        <v>37</v>
      </c>
      <c r="E68" s="117" t="s">
        <v>702</v>
      </c>
      <c r="F68" s="117" t="s">
        <v>677</v>
      </c>
      <c r="G68" s="117" t="s">
        <v>1092</v>
      </c>
      <c r="H68" s="117" t="s">
        <v>779</v>
      </c>
      <c r="I68" s="118">
        <v>40301</v>
      </c>
      <c r="J68" s="118">
        <v>41996</v>
      </c>
      <c r="K68" s="147" t="s">
        <v>1</v>
      </c>
      <c r="L68" s="156">
        <v>21100</v>
      </c>
      <c r="M68" s="120">
        <f t="shared" ref="M68:M99" si="20">L68/$L$198</f>
        <v>6.7430451281810542E-5</v>
      </c>
      <c r="N68" s="119">
        <v>324.41657450300102</v>
      </c>
      <c r="O68" s="127">
        <f t="shared" ref="O68:O99" si="21">N68/$N$198</f>
        <v>3.689899345765012E-5</v>
      </c>
      <c r="P68" s="152">
        <v>21100</v>
      </c>
      <c r="Q68" s="120">
        <f t="shared" ref="Q68:Q99" si="22">P68/$P$198</f>
        <v>7.5858799536798264E-5</v>
      </c>
      <c r="R68" s="119">
        <v>79.625057003000194</v>
      </c>
      <c r="S68" s="160">
        <f t="shared" ref="S68:S99" si="23">R68/$R$198</f>
        <v>1.6164819980356736E-5</v>
      </c>
      <c r="T68" s="156">
        <v>21100</v>
      </c>
      <c r="U68" s="120">
        <f t="shared" ref="U68:U99" si="24">T68/$T$198</f>
        <v>9.8574928421871319E-5</v>
      </c>
      <c r="V68" s="119">
        <v>79.625057003000194</v>
      </c>
      <c r="W68" s="127">
        <f t="shared" ref="W68:W99" si="25">V68/$V$198</f>
        <v>3.1603839215216188E-5</v>
      </c>
      <c r="X68" s="152">
        <v>21100</v>
      </c>
      <c r="Y68" s="120">
        <f t="shared" ref="Y68:Y99" si="26">X68/$X$198</f>
        <v>1.7460338922887082E-4</v>
      </c>
      <c r="Z68" s="119">
        <v>79.625057003000194</v>
      </c>
      <c r="AA68" s="160">
        <f t="shared" ref="AA68:AA99" si="27">Z68/$Z$198</f>
        <v>1.5969352444003334E-4</v>
      </c>
      <c r="AB68" s="156">
        <v>0</v>
      </c>
      <c r="AC68" s="120">
        <f t="shared" ref="AC68:AC99" si="28">AB68/$AB$198</f>
        <v>0</v>
      </c>
      <c r="AD68" s="119">
        <v>0</v>
      </c>
      <c r="AE68" s="127">
        <f t="shared" ref="AE68:AE99" si="29">AD68/$AD$198</f>
        <v>0</v>
      </c>
    </row>
    <row r="69" spans="2:31" x14ac:dyDescent="0.25">
      <c r="B69" s="126" t="s">
        <v>348</v>
      </c>
      <c r="C69" s="117" t="s">
        <v>349</v>
      </c>
      <c r="D69" s="117" t="s">
        <v>37</v>
      </c>
      <c r="E69" s="117" t="s">
        <v>350</v>
      </c>
      <c r="F69" s="117" t="s">
        <v>351</v>
      </c>
      <c r="G69" s="117" t="s">
        <v>1075</v>
      </c>
      <c r="H69" s="117" t="s">
        <v>788</v>
      </c>
      <c r="I69" s="118">
        <v>38917</v>
      </c>
      <c r="J69" s="118">
        <v>41884</v>
      </c>
      <c r="K69" s="147" t="s">
        <v>1</v>
      </c>
      <c r="L69" s="156">
        <v>59350</v>
      </c>
      <c r="M69" s="120">
        <f t="shared" si="20"/>
        <v>1.8966811770499789E-4</v>
      </c>
      <c r="N69" s="119">
        <v>301.138763955</v>
      </c>
      <c r="O69" s="127">
        <f t="shared" si="21"/>
        <v>3.4251385885703567E-5</v>
      </c>
      <c r="P69" s="152">
        <v>59350</v>
      </c>
      <c r="Q69" s="120">
        <f t="shared" si="22"/>
        <v>2.1337534372080458E-4</v>
      </c>
      <c r="R69" s="119">
        <v>300.71069020499999</v>
      </c>
      <c r="S69" s="160">
        <f t="shared" si="23"/>
        <v>6.104779520785139E-5</v>
      </c>
      <c r="T69" s="156">
        <v>59350</v>
      </c>
      <c r="U69" s="120">
        <f t="shared" si="24"/>
        <v>2.7727118492123522E-4</v>
      </c>
      <c r="V69" s="119">
        <v>300.71069020499999</v>
      </c>
      <c r="W69" s="127">
        <f t="shared" si="25"/>
        <v>1.1935454317071846E-4</v>
      </c>
      <c r="X69" s="152">
        <v>59350</v>
      </c>
      <c r="Y69" s="120">
        <f t="shared" si="26"/>
        <v>4.911237512195964E-4</v>
      </c>
      <c r="Z69" s="119">
        <v>300.71069020499999</v>
      </c>
      <c r="AA69" s="160">
        <f t="shared" si="27"/>
        <v>6.0309595701541613E-4</v>
      </c>
      <c r="AB69" s="156">
        <v>0</v>
      </c>
      <c r="AC69" s="120">
        <f t="shared" si="28"/>
        <v>0</v>
      </c>
      <c r="AD69" s="119">
        <v>0</v>
      </c>
      <c r="AE69" s="127">
        <f t="shared" si="29"/>
        <v>0</v>
      </c>
    </row>
    <row r="70" spans="2:31" x14ac:dyDescent="0.25">
      <c r="B70" s="126" t="s">
        <v>17162</v>
      </c>
      <c r="C70" s="117" t="s">
        <v>17163</v>
      </c>
      <c r="D70" s="117" t="s">
        <v>37</v>
      </c>
      <c r="E70" s="117" t="s">
        <v>17164</v>
      </c>
      <c r="F70" s="117" t="s">
        <v>17165</v>
      </c>
      <c r="G70" s="117" t="s">
        <v>416</v>
      </c>
      <c r="H70" s="117" t="s">
        <v>779</v>
      </c>
      <c r="I70" s="118">
        <v>40554</v>
      </c>
      <c r="J70" s="118">
        <v>41026</v>
      </c>
      <c r="K70" s="147" t="s">
        <v>1</v>
      </c>
      <c r="L70" s="156">
        <v>42900</v>
      </c>
      <c r="M70" s="120">
        <f t="shared" si="20"/>
        <v>1.3709793175306501E-4</v>
      </c>
      <c r="N70" s="119">
        <v>295.88736183499998</v>
      </c>
      <c r="O70" s="127">
        <f t="shared" si="21"/>
        <v>3.3654093799853071E-5</v>
      </c>
      <c r="P70" s="152">
        <v>42300</v>
      </c>
      <c r="Q70" s="120">
        <f t="shared" si="22"/>
        <v>1.5207711945054817E-4</v>
      </c>
      <c r="R70" s="119">
        <v>195.087361835</v>
      </c>
      <c r="S70" s="160">
        <f t="shared" si="23"/>
        <v>3.9605021373946014E-5</v>
      </c>
      <c r="T70" s="156">
        <v>37300</v>
      </c>
      <c r="U70" s="120">
        <f t="shared" si="24"/>
        <v>1.742580488216019E-4</v>
      </c>
      <c r="V70" s="119">
        <v>176.02524933500001</v>
      </c>
      <c r="W70" s="127">
        <f t="shared" si="25"/>
        <v>6.9865867444114595E-5</v>
      </c>
      <c r="X70" s="152">
        <v>37300</v>
      </c>
      <c r="Y70" s="120">
        <f t="shared" si="26"/>
        <v>3.0865907195435461E-4</v>
      </c>
      <c r="Z70" s="119">
        <v>176.02524933500001</v>
      </c>
      <c r="AA70" s="160">
        <f t="shared" si="27"/>
        <v>3.5303073573539329E-4</v>
      </c>
      <c r="AB70" s="156">
        <v>0</v>
      </c>
      <c r="AC70" s="120">
        <f t="shared" si="28"/>
        <v>0</v>
      </c>
      <c r="AD70" s="119">
        <v>0</v>
      </c>
      <c r="AE70" s="127">
        <f t="shared" si="29"/>
        <v>0</v>
      </c>
    </row>
    <row r="71" spans="2:31" x14ac:dyDescent="0.25">
      <c r="B71" s="126" t="s">
        <v>17174</v>
      </c>
      <c r="C71" s="117" t="s">
        <v>17175</v>
      </c>
      <c r="D71" s="117" t="s">
        <v>37</v>
      </c>
      <c r="E71" s="117" t="s">
        <v>17176</v>
      </c>
      <c r="F71" s="117" t="s">
        <v>17165</v>
      </c>
      <c r="G71" s="117" t="s">
        <v>416</v>
      </c>
      <c r="H71" s="117" t="s">
        <v>779</v>
      </c>
      <c r="I71" s="118">
        <v>38719</v>
      </c>
      <c r="J71" s="118">
        <v>38847</v>
      </c>
      <c r="K71" s="147" t="s">
        <v>1</v>
      </c>
      <c r="L71" s="156">
        <v>68100</v>
      </c>
      <c r="M71" s="120">
        <f t="shared" si="20"/>
        <v>2.1763098257304727E-4</v>
      </c>
      <c r="N71" s="119">
        <v>283.546038764</v>
      </c>
      <c r="O71" s="127">
        <f t="shared" si="21"/>
        <v>3.2250397333502022E-5</v>
      </c>
      <c r="P71" s="152">
        <v>68100</v>
      </c>
      <c r="Q71" s="120">
        <f t="shared" si="22"/>
        <v>2.4483337670407399E-4</v>
      </c>
      <c r="R71" s="119">
        <v>283.546038764</v>
      </c>
      <c r="S71" s="160">
        <f t="shared" si="23"/>
        <v>5.7563169751835937E-5</v>
      </c>
      <c r="T71" s="156">
        <v>58100</v>
      </c>
      <c r="U71" s="120">
        <f t="shared" si="24"/>
        <v>2.7143143797681154E-4</v>
      </c>
      <c r="V71" s="119">
        <v>243.764238764</v>
      </c>
      <c r="W71" s="127">
        <f t="shared" si="25"/>
        <v>9.6752028799511574E-5</v>
      </c>
      <c r="X71" s="152">
        <v>58100</v>
      </c>
      <c r="Y71" s="120">
        <f t="shared" si="26"/>
        <v>4.8077994854016094E-4</v>
      </c>
      <c r="Z71" s="119">
        <v>243.764238764</v>
      </c>
      <c r="AA71" s="160">
        <f t="shared" si="27"/>
        <v>4.8888593472778562E-4</v>
      </c>
      <c r="AB71" s="156">
        <v>0</v>
      </c>
      <c r="AC71" s="120">
        <f t="shared" si="28"/>
        <v>0</v>
      </c>
      <c r="AD71" s="119">
        <v>0</v>
      </c>
      <c r="AE71" s="127">
        <f t="shared" si="29"/>
        <v>0</v>
      </c>
    </row>
    <row r="72" spans="2:31" x14ac:dyDescent="0.25">
      <c r="B72" s="126" t="s">
        <v>70</v>
      </c>
      <c r="C72" s="117" t="s">
        <v>71</v>
      </c>
      <c r="D72" s="117" t="s">
        <v>37</v>
      </c>
      <c r="E72" s="117" t="s">
        <v>72</v>
      </c>
      <c r="F72" s="117" t="s">
        <v>56</v>
      </c>
      <c r="G72" s="117" t="s">
        <v>455</v>
      </c>
      <c r="H72" s="117" t="s">
        <v>775</v>
      </c>
      <c r="I72" s="118">
        <v>38754</v>
      </c>
      <c r="J72" s="118">
        <v>41068</v>
      </c>
      <c r="K72" s="147" t="s">
        <v>1</v>
      </c>
      <c r="L72" s="156">
        <v>18710</v>
      </c>
      <c r="M72" s="120">
        <f t="shared" si="20"/>
        <v>5.97925944778519E-5</v>
      </c>
      <c r="N72" s="119">
        <v>260.22989045000003</v>
      </c>
      <c r="O72" s="127">
        <f t="shared" si="21"/>
        <v>2.9598429241508233E-5</v>
      </c>
      <c r="P72" s="152">
        <v>18710</v>
      </c>
      <c r="Q72" s="120">
        <f t="shared" si="22"/>
        <v>6.7266262527653807E-5</v>
      </c>
      <c r="R72" s="119">
        <v>260.22989045000003</v>
      </c>
      <c r="S72" s="160">
        <f t="shared" si="23"/>
        <v>5.2829718319369066E-5</v>
      </c>
      <c r="T72" s="156">
        <v>16700</v>
      </c>
      <c r="U72" s="120">
        <f t="shared" si="24"/>
        <v>7.8019019177500042E-5</v>
      </c>
      <c r="V72" s="119">
        <v>246.94201545000001</v>
      </c>
      <c r="W72" s="127">
        <f t="shared" si="25"/>
        <v>9.8013314470458379E-5</v>
      </c>
      <c r="X72" s="152">
        <v>11000</v>
      </c>
      <c r="Y72" s="120">
        <f t="shared" si="26"/>
        <v>9.1025463579032194E-5</v>
      </c>
      <c r="Z72" s="119">
        <v>38.594250000000002</v>
      </c>
      <c r="AA72" s="160">
        <f t="shared" si="27"/>
        <v>7.7403420953124494E-5</v>
      </c>
      <c r="AB72" s="156">
        <v>5700</v>
      </c>
      <c r="AC72" s="120">
        <f t="shared" si="28"/>
        <v>6.1155474758802007E-5</v>
      </c>
      <c r="AD72" s="119">
        <v>208.34776545</v>
      </c>
      <c r="AE72" s="127">
        <f t="shared" si="29"/>
        <v>1.0309843713132862E-4</v>
      </c>
    </row>
    <row r="73" spans="2:31" x14ac:dyDescent="0.25">
      <c r="B73" s="126" t="s">
        <v>158</v>
      </c>
      <c r="C73" s="117" t="s">
        <v>159</v>
      </c>
      <c r="D73" s="117" t="s">
        <v>37</v>
      </c>
      <c r="E73" s="117" t="s">
        <v>160</v>
      </c>
      <c r="F73" s="117" t="s">
        <v>47</v>
      </c>
      <c r="G73" s="117" t="s">
        <v>435</v>
      </c>
      <c r="H73" s="117" t="s">
        <v>788</v>
      </c>
      <c r="I73" s="118">
        <v>38765</v>
      </c>
      <c r="J73" s="118">
        <v>42003</v>
      </c>
      <c r="K73" s="147" t="s">
        <v>1</v>
      </c>
      <c r="L73" s="156">
        <v>27865</v>
      </c>
      <c r="M73" s="120">
        <f t="shared" si="20"/>
        <v>8.9049740519793862E-5</v>
      </c>
      <c r="N73" s="119">
        <v>251.95654576000001</v>
      </c>
      <c r="O73" s="127">
        <f t="shared" si="21"/>
        <v>2.8657422783817609E-5</v>
      </c>
      <c r="P73" s="152">
        <v>27865</v>
      </c>
      <c r="Q73" s="120">
        <f t="shared" si="22"/>
        <v>1.0018035303757742E-4</v>
      </c>
      <c r="R73" s="119">
        <v>246.12598575999999</v>
      </c>
      <c r="S73" s="160">
        <f t="shared" si="23"/>
        <v>4.9966460333564808E-5</v>
      </c>
      <c r="T73" s="156">
        <v>25640</v>
      </c>
      <c r="U73" s="120">
        <f t="shared" si="24"/>
        <v>1.1978488932401804E-4</v>
      </c>
      <c r="V73" s="119">
        <v>121.712532168</v>
      </c>
      <c r="W73" s="127">
        <f t="shared" si="25"/>
        <v>4.8308703841422237E-5</v>
      </c>
      <c r="X73" s="152">
        <v>21240</v>
      </c>
      <c r="Y73" s="120">
        <f t="shared" si="26"/>
        <v>1.7576189512896761E-4</v>
      </c>
      <c r="Z73" s="119">
        <v>89.1023446680001</v>
      </c>
      <c r="AA73" s="160">
        <f t="shared" si="27"/>
        <v>1.7870087622502313E-4</v>
      </c>
      <c r="AB73" s="156">
        <v>4400</v>
      </c>
      <c r="AC73" s="120">
        <f t="shared" si="28"/>
        <v>4.7207734901531371E-5</v>
      </c>
      <c r="AD73" s="119">
        <v>32.610187500000002</v>
      </c>
      <c r="AE73" s="127">
        <f t="shared" si="29"/>
        <v>1.613676709490041E-5</v>
      </c>
    </row>
    <row r="74" spans="2:31" x14ac:dyDescent="0.25">
      <c r="B74" s="126" t="s">
        <v>323</v>
      </c>
      <c r="C74" s="117" t="s">
        <v>324</v>
      </c>
      <c r="D74" s="117" t="s">
        <v>59</v>
      </c>
      <c r="E74" s="117" t="s">
        <v>325</v>
      </c>
      <c r="F74" s="117" t="s">
        <v>326</v>
      </c>
      <c r="G74" s="117" t="s">
        <v>1045</v>
      </c>
      <c r="H74" s="117" t="s">
        <v>779</v>
      </c>
      <c r="I74" s="118">
        <v>39709</v>
      </c>
      <c r="J74" s="118">
        <v>41512</v>
      </c>
      <c r="K74" s="147" t="s">
        <v>1</v>
      </c>
      <c r="L74" s="156">
        <v>0</v>
      </c>
      <c r="M74" s="120">
        <f t="shared" si="20"/>
        <v>0</v>
      </c>
      <c r="N74" s="119">
        <v>242.01564999999999</v>
      </c>
      <c r="O74" s="127">
        <f t="shared" si="21"/>
        <v>2.7526749826761188E-5</v>
      </c>
      <c r="P74" s="152">
        <v>0</v>
      </c>
      <c r="Q74" s="120">
        <f t="shared" si="22"/>
        <v>0</v>
      </c>
      <c r="R74" s="119">
        <v>105.07315</v>
      </c>
      <c r="S74" s="160">
        <f t="shared" si="23"/>
        <v>2.1331081175301679E-5</v>
      </c>
      <c r="T74" s="156">
        <v>0</v>
      </c>
      <c r="U74" s="120">
        <f t="shared" si="24"/>
        <v>0</v>
      </c>
      <c r="V74" s="119">
        <v>0</v>
      </c>
      <c r="W74" s="127">
        <f t="shared" si="25"/>
        <v>0</v>
      </c>
      <c r="X74" s="152">
        <v>0</v>
      </c>
      <c r="Y74" s="120">
        <f t="shared" si="26"/>
        <v>0</v>
      </c>
      <c r="Z74" s="119">
        <v>0</v>
      </c>
      <c r="AA74" s="160">
        <f t="shared" si="27"/>
        <v>0</v>
      </c>
      <c r="AB74" s="156">
        <v>0</v>
      </c>
      <c r="AC74" s="120">
        <f t="shared" si="28"/>
        <v>0</v>
      </c>
      <c r="AD74" s="119">
        <v>0</v>
      </c>
      <c r="AE74" s="127">
        <f t="shared" si="29"/>
        <v>0</v>
      </c>
    </row>
    <row r="75" spans="2:31" x14ac:dyDescent="0.25">
      <c r="B75" s="126" t="s">
        <v>155</v>
      </c>
      <c r="C75" s="117" t="s">
        <v>156</v>
      </c>
      <c r="D75" s="117" t="s">
        <v>37</v>
      </c>
      <c r="E75" s="117" t="s">
        <v>157</v>
      </c>
      <c r="F75" s="117" t="s">
        <v>120</v>
      </c>
      <c r="G75" s="117" t="s">
        <v>457</v>
      </c>
      <c r="H75" s="117" t="s">
        <v>775</v>
      </c>
      <c r="I75" s="118">
        <v>38735</v>
      </c>
      <c r="J75" s="118">
        <v>40212</v>
      </c>
      <c r="K75" s="147" t="s">
        <v>1</v>
      </c>
      <c r="L75" s="156">
        <v>510</v>
      </c>
      <c r="M75" s="120">
        <f t="shared" si="20"/>
        <v>1.6298355523091645E-6</v>
      </c>
      <c r="N75" s="119">
        <v>236.18191999999999</v>
      </c>
      <c r="O75" s="127">
        <f t="shared" si="21"/>
        <v>2.6863224033008298E-5</v>
      </c>
      <c r="P75" s="152">
        <v>510</v>
      </c>
      <c r="Q75" s="120">
        <f t="shared" si="22"/>
        <v>1.8335539224534176E-6</v>
      </c>
      <c r="R75" s="119">
        <v>236.18191999999999</v>
      </c>
      <c r="S75" s="160">
        <f t="shared" si="23"/>
        <v>4.7947698414472265E-5</v>
      </c>
      <c r="T75" s="156">
        <v>200</v>
      </c>
      <c r="U75" s="120">
        <f t="shared" si="24"/>
        <v>9.3435951110778503E-7</v>
      </c>
      <c r="V75" s="119">
        <v>0.60540000000000005</v>
      </c>
      <c r="W75" s="127">
        <f t="shared" si="25"/>
        <v>2.4028823313961293E-7</v>
      </c>
      <c r="X75" s="152">
        <v>200</v>
      </c>
      <c r="Y75" s="120">
        <f t="shared" si="26"/>
        <v>1.6550084287096761E-6</v>
      </c>
      <c r="Z75" s="119">
        <v>0.60540000000000005</v>
      </c>
      <c r="AA75" s="160">
        <f t="shared" si="27"/>
        <v>1.2141713090686196E-6</v>
      </c>
      <c r="AB75" s="156">
        <v>0</v>
      </c>
      <c r="AC75" s="120">
        <f t="shared" si="28"/>
        <v>0</v>
      </c>
      <c r="AD75" s="119">
        <v>0</v>
      </c>
      <c r="AE75" s="127">
        <f t="shared" si="29"/>
        <v>0</v>
      </c>
    </row>
    <row r="76" spans="2:31" x14ac:dyDescent="0.25">
      <c r="B76" s="126" t="s">
        <v>165</v>
      </c>
      <c r="C76" s="117" t="s">
        <v>166</v>
      </c>
      <c r="D76" s="117" t="s">
        <v>37</v>
      </c>
      <c r="E76" s="117" t="s">
        <v>167</v>
      </c>
      <c r="F76" s="117" t="s">
        <v>168</v>
      </c>
      <c r="G76" s="117" t="s">
        <v>1050</v>
      </c>
      <c r="H76" s="117" t="s">
        <v>808</v>
      </c>
      <c r="I76" s="118">
        <v>38721</v>
      </c>
      <c r="J76" s="118">
        <v>39156</v>
      </c>
      <c r="K76" s="147" t="s">
        <v>1</v>
      </c>
      <c r="L76" s="156">
        <v>58100</v>
      </c>
      <c r="M76" s="120">
        <f t="shared" si="20"/>
        <v>1.8567342272384797E-4</v>
      </c>
      <c r="N76" s="119">
        <v>232.70355000000001</v>
      </c>
      <c r="O76" s="127">
        <f t="shared" si="21"/>
        <v>2.6467595813118754E-5</v>
      </c>
      <c r="P76" s="152">
        <v>58100</v>
      </c>
      <c r="Q76" s="120">
        <f t="shared" si="22"/>
        <v>2.0888133900890895E-4</v>
      </c>
      <c r="R76" s="119">
        <v>232.70355000000001</v>
      </c>
      <c r="S76" s="160">
        <f t="shared" si="23"/>
        <v>4.7241548529104466E-5</v>
      </c>
      <c r="T76" s="156">
        <v>53100</v>
      </c>
      <c r="U76" s="120">
        <f t="shared" si="24"/>
        <v>2.4807245019911692E-4</v>
      </c>
      <c r="V76" s="119">
        <v>216.12780000000001</v>
      </c>
      <c r="W76" s="127">
        <f t="shared" si="25"/>
        <v>8.578289923084182E-5</v>
      </c>
      <c r="X76" s="152">
        <v>53100</v>
      </c>
      <c r="Y76" s="120">
        <f t="shared" si="26"/>
        <v>4.39404737822419E-4</v>
      </c>
      <c r="Z76" s="119">
        <v>216.12780000000001</v>
      </c>
      <c r="AA76" s="160">
        <f t="shared" si="27"/>
        <v>4.3345915733749717E-4</v>
      </c>
      <c r="AB76" s="156">
        <v>0</v>
      </c>
      <c r="AC76" s="120">
        <f t="shared" si="28"/>
        <v>0</v>
      </c>
      <c r="AD76" s="119">
        <v>0</v>
      </c>
      <c r="AE76" s="127">
        <f t="shared" si="29"/>
        <v>0</v>
      </c>
    </row>
    <row r="77" spans="2:31" x14ac:dyDescent="0.25">
      <c r="B77" s="126" t="s">
        <v>707</v>
      </c>
      <c r="C77" s="117" t="s">
        <v>708</v>
      </c>
      <c r="D77" s="117" t="s">
        <v>37</v>
      </c>
      <c r="E77" s="117" t="s">
        <v>709</v>
      </c>
      <c r="F77" s="117" t="s">
        <v>376</v>
      </c>
      <c r="G77" s="117" t="s">
        <v>1070</v>
      </c>
      <c r="H77" s="117" t="s">
        <v>853</v>
      </c>
      <c r="I77" s="118">
        <v>40024</v>
      </c>
      <c r="J77" s="118">
        <v>41186</v>
      </c>
      <c r="K77" s="147" t="s">
        <v>1</v>
      </c>
      <c r="L77" s="156">
        <v>0</v>
      </c>
      <c r="M77" s="120">
        <f t="shared" si="20"/>
        <v>0</v>
      </c>
      <c r="N77" s="119">
        <v>223.32881599999999</v>
      </c>
      <c r="O77" s="127">
        <f t="shared" si="21"/>
        <v>2.5401317836837334E-5</v>
      </c>
      <c r="P77" s="152">
        <v>0</v>
      </c>
      <c r="Q77" s="120">
        <f t="shared" si="22"/>
        <v>0</v>
      </c>
      <c r="R77" s="119">
        <v>223.32881599999999</v>
      </c>
      <c r="S77" s="160">
        <f t="shared" si="23"/>
        <v>4.5338367631312205E-5</v>
      </c>
      <c r="T77" s="156">
        <v>0</v>
      </c>
      <c r="U77" s="120">
        <f t="shared" si="24"/>
        <v>0</v>
      </c>
      <c r="V77" s="119">
        <v>0</v>
      </c>
      <c r="W77" s="127">
        <f t="shared" si="25"/>
        <v>0</v>
      </c>
      <c r="X77" s="152">
        <v>0</v>
      </c>
      <c r="Y77" s="120">
        <f t="shared" si="26"/>
        <v>0</v>
      </c>
      <c r="Z77" s="119">
        <v>0</v>
      </c>
      <c r="AA77" s="160">
        <f t="shared" si="27"/>
        <v>0</v>
      </c>
      <c r="AB77" s="156">
        <v>0</v>
      </c>
      <c r="AC77" s="120">
        <f t="shared" si="28"/>
        <v>0</v>
      </c>
      <c r="AD77" s="119">
        <v>0</v>
      </c>
      <c r="AE77" s="127">
        <f t="shared" si="29"/>
        <v>0</v>
      </c>
    </row>
    <row r="78" spans="2:31" x14ac:dyDescent="0.25">
      <c r="B78" s="126" t="s">
        <v>819</v>
      </c>
      <c r="C78" s="117" t="s">
        <v>820</v>
      </c>
      <c r="D78" s="117" t="s">
        <v>59</v>
      </c>
      <c r="E78" s="117" t="s">
        <v>821</v>
      </c>
      <c r="F78" s="117" t="s">
        <v>692</v>
      </c>
      <c r="G78" s="117" t="s">
        <v>17</v>
      </c>
      <c r="H78" s="117" t="s">
        <v>797</v>
      </c>
      <c r="I78" s="118">
        <v>38726</v>
      </c>
      <c r="J78" s="118">
        <v>39905</v>
      </c>
      <c r="K78" s="147" t="s">
        <v>1</v>
      </c>
      <c r="L78" s="156">
        <v>58342</v>
      </c>
      <c r="M78" s="120">
        <f t="shared" si="20"/>
        <v>1.8644679567219859E-4</v>
      </c>
      <c r="N78" s="119">
        <v>221.28921149999999</v>
      </c>
      <c r="O78" s="127">
        <f t="shared" si="21"/>
        <v>2.5169334149761577E-5</v>
      </c>
      <c r="P78" s="152">
        <v>58342</v>
      </c>
      <c r="Q78" s="120">
        <f t="shared" si="22"/>
        <v>2.0975137832113195E-4</v>
      </c>
      <c r="R78" s="119">
        <v>221.28921149999999</v>
      </c>
      <c r="S78" s="160">
        <f t="shared" si="23"/>
        <v>4.4924304008445559E-5</v>
      </c>
      <c r="T78" s="156">
        <v>55630</v>
      </c>
      <c r="U78" s="120">
        <f t="shared" si="24"/>
        <v>2.5989209801463039E-4</v>
      </c>
      <c r="V78" s="119">
        <v>212.29864499999999</v>
      </c>
      <c r="W78" s="127">
        <f t="shared" si="25"/>
        <v>8.4263076156233761E-5</v>
      </c>
      <c r="X78" s="152">
        <v>55630</v>
      </c>
      <c r="Y78" s="120">
        <f t="shared" si="26"/>
        <v>4.6034059444559643E-4</v>
      </c>
      <c r="Z78" s="119">
        <v>212.29864499999999</v>
      </c>
      <c r="AA78" s="160">
        <f t="shared" si="27"/>
        <v>4.257795238076381E-4</v>
      </c>
      <c r="AB78" s="156">
        <v>0</v>
      </c>
      <c r="AC78" s="120">
        <f t="shared" si="28"/>
        <v>0</v>
      </c>
      <c r="AD78" s="119">
        <v>0</v>
      </c>
      <c r="AE78" s="127">
        <f t="shared" si="29"/>
        <v>0</v>
      </c>
    </row>
    <row r="79" spans="2:31" x14ac:dyDescent="0.25">
      <c r="B79" s="126" t="s">
        <v>814</v>
      </c>
      <c r="C79" s="117" t="s">
        <v>815</v>
      </c>
      <c r="D79" s="117" t="s">
        <v>37</v>
      </c>
      <c r="E79" s="117" t="s">
        <v>816</v>
      </c>
      <c r="F79" s="117" t="s">
        <v>817</v>
      </c>
      <c r="G79" s="117" t="s">
        <v>1052</v>
      </c>
      <c r="H79" s="117" t="s">
        <v>818</v>
      </c>
      <c r="I79" s="118">
        <v>38749</v>
      </c>
      <c r="J79" s="118">
        <v>39962</v>
      </c>
      <c r="K79" s="147" t="s">
        <v>1</v>
      </c>
      <c r="L79" s="156">
        <v>11300</v>
      </c>
      <c r="M79" s="120">
        <f t="shared" si="20"/>
        <v>3.6112042629595216E-5</v>
      </c>
      <c r="N79" s="119">
        <v>210.9546</v>
      </c>
      <c r="O79" s="127">
        <f t="shared" si="21"/>
        <v>2.3993880143719945E-5</v>
      </c>
      <c r="P79" s="152">
        <v>11300</v>
      </c>
      <c r="Q79" s="120">
        <f t="shared" si="22"/>
        <v>4.0625802595536511E-5</v>
      </c>
      <c r="R79" s="119">
        <v>210.9546</v>
      </c>
      <c r="S79" s="160">
        <f t="shared" si="23"/>
        <v>4.2826256725940887E-5</v>
      </c>
      <c r="T79" s="156">
        <v>7800</v>
      </c>
      <c r="U79" s="120">
        <f t="shared" si="24"/>
        <v>3.6440020933203613E-5</v>
      </c>
      <c r="V79" s="119">
        <v>197.69399999999999</v>
      </c>
      <c r="W79" s="127">
        <f t="shared" si="25"/>
        <v>7.8466372583915818E-5</v>
      </c>
      <c r="X79" s="152">
        <v>6000</v>
      </c>
      <c r="Y79" s="120">
        <f t="shared" si="26"/>
        <v>4.9650252861290284E-5</v>
      </c>
      <c r="Z79" s="119">
        <v>36.323999999999998</v>
      </c>
      <c r="AA79" s="160">
        <f t="shared" si="27"/>
        <v>7.285027854411717E-5</v>
      </c>
      <c r="AB79" s="156">
        <v>1800</v>
      </c>
      <c r="AC79" s="120">
        <f t="shared" si="28"/>
        <v>1.9312255186990107E-5</v>
      </c>
      <c r="AD79" s="119">
        <v>161.37</v>
      </c>
      <c r="AE79" s="127">
        <f t="shared" si="29"/>
        <v>7.9852043356208212E-5</v>
      </c>
    </row>
    <row r="80" spans="2:31" x14ac:dyDescent="0.25">
      <c r="B80" s="126" t="s">
        <v>629</v>
      </c>
      <c r="C80" s="117" t="s">
        <v>558</v>
      </c>
      <c r="D80" s="117" t="s">
        <v>59</v>
      </c>
      <c r="E80" s="117" t="s">
        <v>630</v>
      </c>
      <c r="F80" s="117" t="s">
        <v>560</v>
      </c>
      <c r="G80" s="117" t="s">
        <v>1043</v>
      </c>
      <c r="H80" s="117" t="s">
        <v>802</v>
      </c>
      <c r="I80" s="118">
        <v>39455</v>
      </c>
      <c r="J80" s="118">
        <v>41187</v>
      </c>
      <c r="K80" s="147" t="s">
        <v>1</v>
      </c>
      <c r="L80" s="156">
        <v>0</v>
      </c>
      <c r="M80" s="120">
        <f t="shared" si="20"/>
        <v>0</v>
      </c>
      <c r="N80" s="119">
        <v>203.32772800000001</v>
      </c>
      <c r="O80" s="127">
        <f t="shared" si="21"/>
        <v>2.3126403195412142E-5</v>
      </c>
      <c r="P80" s="152">
        <v>0</v>
      </c>
      <c r="Q80" s="120">
        <f t="shared" si="22"/>
        <v>0</v>
      </c>
      <c r="R80" s="119">
        <v>203.32772800000001</v>
      </c>
      <c r="S80" s="160">
        <f t="shared" si="23"/>
        <v>4.1277912303549103E-5</v>
      </c>
      <c r="T80" s="156">
        <v>0</v>
      </c>
      <c r="U80" s="120">
        <f t="shared" si="24"/>
        <v>0</v>
      </c>
      <c r="V80" s="119">
        <v>0</v>
      </c>
      <c r="W80" s="127">
        <f t="shared" si="25"/>
        <v>0</v>
      </c>
      <c r="X80" s="152">
        <v>0</v>
      </c>
      <c r="Y80" s="120">
        <f t="shared" si="26"/>
        <v>0</v>
      </c>
      <c r="Z80" s="119">
        <v>0</v>
      </c>
      <c r="AA80" s="160">
        <f t="shared" si="27"/>
        <v>0</v>
      </c>
      <c r="AB80" s="156">
        <v>0</v>
      </c>
      <c r="AC80" s="120">
        <f t="shared" si="28"/>
        <v>0</v>
      </c>
      <c r="AD80" s="119">
        <v>0</v>
      </c>
      <c r="AE80" s="127">
        <f t="shared" si="29"/>
        <v>0</v>
      </c>
    </row>
    <row r="81" spans="2:31" x14ac:dyDescent="0.25">
      <c r="B81" s="126" t="s">
        <v>1135</v>
      </c>
      <c r="C81" s="117" t="s">
        <v>1136</v>
      </c>
      <c r="D81" s="117" t="s">
        <v>59</v>
      </c>
      <c r="E81" s="117" t="s">
        <v>1137</v>
      </c>
      <c r="F81" s="117" t="s">
        <v>1138</v>
      </c>
      <c r="G81" s="117" t="s">
        <v>1139</v>
      </c>
      <c r="H81" s="117" t="s">
        <v>779</v>
      </c>
      <c r="I81" s="118">
        <v>38749</v>
      </c>
      <c r="J81" s="118">
        <v>41948</v>
      </c>
      <c r="K81" s="147" t="s">
        <v>1</v>
      </c>
      <c r="L81" s="156">
        <v>59766</v>
      </c>
      <c r="M81" s="120">
        <f t="shared" si="20"/>
        <v>1.9099755219472456E-4</v>
      </c>
      <c r="N81" s="119">
        <v>199.29650140000001</v>
      </c>
      <c r="O81" s="127">
        <f t="shared" si="21"/>
        <v>2.2667893317587361E-5</v>
      </c>
      <c r="P81" s="152">
        <v>59766</v>
      </c>
      <c r="Q81" s="120">
        <f t="shared" si="22"/>
        <v>2.1487094848892345E-4</v>
      </c>
      <c r="R81" s="119">
        <v>199.29650140000001</v>
      </c>
      <c r="S81" s="160">
        <f t="shared" si="23"/>
        <v>4.045952604749191E-5</v>
      </c>
      <c r="T81" s="156">
        <v>54266</v>
      </c>
      <c r="U81" s="120">
        <f t="shared" si="24"/>
        <v>2.5351976614887531E-4</v>
      </c>
      <c r="V81" s="119">
        <v>164.263182</v>
      </c>
      <c r="W81" s="127">
        <f t="shared" si="25"/>
        <v>6.5197406297771177E-5</v>
      </c>
      <c r="X81" s="152">
        <v>54266</v>
      </c>
      <c r="Y81" s="120">
        <f t="shared" si="26"/>
        <v>4.4905343696179643E-4</v>
      </c>
      <c r="Z81" s="119">
        <v>164.263182</v>
      </c>
      <c r="AA81" s="160">
        <f t="shared" si="27"/>
        <v>3.2944110128958851E-4</v>
      </c>
      <c r="AB81" s="156">
        <v>0</v>
      </c>
      <c r="AC81" s="120">
        <f t="shared" si="28"/>
        <v>0</v>
      </c>
      <c r="AD81" s="119">
        <v>0</v>
      </c>
      <c r="AE81" s="127">
        <f t="shared" si="29"/>
        <v>0</v>
      </c>
    </row>
    <row r="82" spans="2:31" x14ac:dyDescent="0.25">
      <c r="B82" s="126" t="s">
        <v>631</v>
      </c>
      <c r="C82" s="117" t="s">
        <v>424</v>
      </c>
      <c r="D82" s="117" t="s">
        <v>37</v>
      </c>
      <c r="E82" s="117" t="s">
        <v>632</v>
      </c>
      <c r="F82" s="117" t="s">
        <v>633</v>
      </c>
      <c r="G82" s="117" t="s">
        <v>1066</v>
      </c>
      <c r="H82" s="117" t="s">
        <v>797</v>
      </c>
      <c r="I82" s="118">
        <v>40513</v>
      </c>
      <c r="J82" s="118">
        <v>41120</v>
      </c>
      <c r="K82" s="147" t="s">
        <v>1</v>
      </c>
      <c r="L82" s="156">
        <v>0</v>
      </c>
      <c r="M82" s="120">
        <f t="shared" si="20"/>
        <v>0</v>
      </c>
      <c r="N82" s="119">
        <v>195.52</v>
      </c>
      <c r="O82" s="127">
        <f t="shared" si="21"/>
        <v>2.2238355768018919E-5</v>
      </c>
      <c r="P82" s="152">
        <v>0</v>
      </c>
      <c r="Q82" s="120">
        <f t="shared" si="22"/>
        <v>0</v>
      </c>
      <c r="R82" s="119">
        <v>195.52</v>
      </c>
      <c r="S82" s="160">
        <f t="shared" si="23"/>
        <v>3.9692851993063731E-5</v>
      </c>
      <c r="T82" s="156">
        <v>0</v>
      </c>
      <c r="U82" s="120">
        <f t="shared" si="24"/>
        <v>0</v>
      </c>
      <c r="V82" s="119">
        <v>0</v>
      </c>
      <c r="W82" s="127">
        <f t="shared" si="25"/>
        <v>0</v>
      </c>
      <c r="X82" s="152">
        <v>0</v>
      </c>
      <c r="Y82" s="120">
        <f t="shared" si="26"/>
        <v>0</v>
      </c>
      <c r="Z82" s="119">
        <v>0</v>
      </c>
      <c r="AA82" s="160">
        <f t="shared" si="27"/>
        <v>0</v>
      </c>
      <c r="AB82" s="156">
        <v>0</v>
      </c>
      <c r="AC82" s="120">
        <f t="shared" si="28"/>
        <v>0</v>
      </c>
      <c r="AD82" s="119">
        <v>0</v>
      </c>
      <c r="AE82" s="127">
        <f t="shared" si="29"/>
        <v>0</v>
      </c>
    </row>
    <row r="83" spans="2:31" x14ac:dyDescent="0.25">
      <c r="B83" s="126" t="s">
        <v>81</v>
      </c>
      <c r="C83" s="117" t="s">
        <v>82</v>
      </c>
      <c r="D83" s="117" t="s">
        <v>37</v>
      </c>
      <c r="E83" s="117" t="s">
        <v>83</v>
      </c>
      <c r="F83" s="117" t="s">
        <v>84</v>
      </c>
      <c r="G83" s="117" t="s">
        <v>493</v>
      </c>
      <c r="H83" s="117" t="s">
        <v>781</v>
      </c>
      <c r="I83" s="118">
        <v>38729</v>
      </c>
      <c r="J83" s="118">
        <v>40311</v>
      </c>
      <c r="K83" s="147" t="s">
        <v>1</v>
      </c>
      <c r="L83" s="156">
        <v>21000</v>
      </c>
      <c r="M83" s="120">
        <f t="shared" si="20"/>
        <v>6.7110875683318541E-5</v>
      </c>
      <c r="N83" s="119">
        <v>195.10980000000001</v>
      </c>
      <c r="O83" s="127">
        <f t="shared" si="21"/>
        <v>2.219169980680758E-5</v>
      </c>
      <c r="P83" s="152">
        <v>21000</v>
      </c>
      <c r="Q83" s="120">
        <f t="shared" si="22"/>
        <v>7.549927915984661E-5</v>
      </c>
      <c r="R83" s="119">
        <v>195.10980000000001</v>
      </c>
      <c r="S83" s="160">
        <f t="shared" si="23"/>
        <v>3.9609576584473539E-5</v>
      </c>
      <c r="T83" s="156">
        <v>17000</v>
      </c>
      <c r="U83" s="120">
        <f t="shared" si="24"/>
        <v>7.9420558444161731E-5</v>
      </c>
      <c r="V83" s="119">
        <v>171.90375</v>
      </c>
      <c r="W83" s="127">
        <f t="shared" si="25"/>
        <v>6.8230010501443237E-5</v>
      </c>
      <c r="X83" s="152">
        <v>16000</v>
      </c>
      <c r="Y83" s="120">
        <f t="shared" si="26"/>
        <v>1.3240067429677409E-4</v>
      </c>
      <c r="Z83" s="119">
        <v>64.323750000000004</v>
      </c>
      <c r="AA83" s="160">
        <f t="shared" si="27"/>
        <v>1.2900570158854083E-4</v>
      </c>
      <c r="AB83" s="156">
        <v>1000</v>
      </c>
      <c r="AC83" s="120">
        <f t="shared" si="28"/>
        <v>1.0729030659438948E-5</v>
      </c>
      <c r="AD83" s="119">
        <v>107.58</v>
      </c>
      <c r="AE83" s="127">
        <f t="shared" si="29"/>
        <v>5.3234695570805474E-5</v>
      </c>
    </row>
    <row r="84" spans="2:31" x14ac:dyDescent="0.25">
      <c r="B84" s="126" t="s">
        <v>850</v>
      </c>
      <c r="C84" s="117" t="s">
        <v>851</v>
      </c>
      <c r="D84" s="117" t="s">
        <v>37</v>
      </c>
      <c r="E84" s="117" t="s">
        <v>852</v>
      </c>
      <c r="F84" s="117" t="s">
        <v>848</v>
      </c>
      <c r="G84" s="117" t="s">
        <v>1051</v>
      </c>
      <c r="H84" s="117" t="s">
        <v>793</v>
      </c>
      <c r="I84" s="118">
        <v>38845</v>
      </c>
      <c r="J84" s="118">
        <v>39385</v>
      </c>
      <c r="K84" s="147" t="s">
        <v>1</v>
      </c>
      <c r="L84" s="156">
        <v>7812</v>
      </c>
      <c r="M84" s="120">
        <f t="shared" si="20"/>
        <v>2.4965245754194497E-5</v>
      </c>
      <c r="N84" s="119">
        <v>159.030135</v>
      </c>
      <c r="O84" s="127">
        <f t="shared" si="21"/>
        <v>1.8088015138942702E-5</v>
      </c>
      <c r="P84" s="152">
        <v>7812</v>
      </c>
      <c r="Q84" s="120">
        <f t="shared" si="22"/>
        <v>2.8085731847462938E-5</v>
      </c>
      <c r="R84" s="119">
        <v>159.030135</v>
      </c>
      <c r="S84" s="160">
        <f t="shared" si="23"/>
        <v>3.22849816437804E-5</v>
      </c>
      <c r="T84" s="156">
        <v>7812</v>
      </c>
      <c r="U84" s="120">
        <f t="shared" si="24"/>
        <v>3.649608250387008E-5</v>
      </c>
      <c r="V84" s="119">
        <v>159.030135</v>
      </c>
      <c r="W84" s="127">
        <f t="shared" si="25"/>
        <v>6.3120366955903725E-5</v>
      </c>
      <c r="X84" s="152">
        <v>0</v>
      </c>
      <c r="Y84" s="120">
        <f t="shared" si="26"/>
        <v>0</v>
      </c>
      <c r="Z84" s="119">
        <v>0</v>
      </c>
      <c r="AA84" s="160">
        <f t="shared" si="27"/>
        <v>0</v>
      </c>
      <c r="AB84" s="156">
        <v>7812</v>
      </c>
      <c r="AC84" s="120">
        <f t="shared" si="28"/>
        <v>8.3815187511537056E-5</v>
      </c>
      <c r="AD84" s="119">
        <v>159.030135</v>
      </c>
      <c r="AE84" s="127">
        <f t="shared" si="29"/>
        <v>7.8694188727543185E-5</v>
      </c>
    </row>
    <row r="85" spans="2:31" x14ac:dyDescent="0.25">
      <c r="B85" s="126" t="s">
        <v>652</v>
      </c>
      <c r="C85" s="117" t="s">
        <v>653</v>
      </c>
      <c r="D85" s="117" t="s">
        <v>37</v>
      </c>
      <c r="E85" s="117" t="s">
        <v>654</v>
      </c>
      <c r="F85" s="117" t="s">
        <v>655</v>
      </c>
      <c r="G85" s="117" t="s">
        <v>655</v>
      </c>
      <c r="H85" s="117" t="s">
        <v>779</v>
      </c>
      <c r="I85" s="118">
        <v>38735</v>
      </c>
      <c r="J85" s="118">
        <v>41976</v>
      </c>
      <c r="K85" s="147" t="s">
        <v>1</v>
      </c>
      <c r="L85" s="156">
        <v>3100</v>
      </c>
      <c r="M85" s="120">
        <f t="shared" si="20"/>
        <v>9.9068435532517844E-6</v>
      </c>
      <c r="N85" s="119">
        <v>150.43625900000001</v>
      </c>
      <c r="O85" s="127">
        <f t="shared" si="21"/>
        <v>1.7110551596009811E-5</v>
      </c>
      <c r="P85" s="152">
        <v>3100</v>
      </c>
      <c r="Q85" s="120">
        <f t="shared" si="22"/>
        <v>1.1145131685501166E-5</v>
      </c>
      <c r="R85" s="119">
        <v>150.43625900000001</v>
      </c>
      <c r="S85" s="160">
        <f t="shared" si="23"/>
        <v>3.0540324073635442E-5</v>
      </c>
      <c r="T85" s="156">
        <v>3100</v>
      </c>
      <c r="U85" s="120">
        <f t="shared" si="24"/>
        <v>1.4482572422170668E-5</v>
      </c>
      <c r="V85" s="119">
        <v>21.852975000000001</v>
      </c>
      <c r="W85" s="127">
        <f t="shared" si="25"/>
        <v>8.67362529169827E-6</v>
      </c>
      <c r="X85" s="152">
        <v>400</v>
      </c>
      <c r="Y85" s="120">
        <f t="shared" si="26"/>
        <v>3.3100168574193522E-6</v>
      </c>
      <c r="Z85" s="119">
        <v>1.8162</v>
      </c>
      <c r="AA85" s="160">
        <f t="shared" si="27"/>
        <v>3.6425139272058583E-6</v>
      </c>
      <c r="AB85" s="156">
        <v>2700</v>
      </c>
      <c r="AC85" s="120">
        <f t="shared" si="28"/>
        <v>2.8968382780485159E-5</v>
      </c>
      <c r="AD85" s="119">
        <v>20.036774999999999</v>
      </c>
      <c r="AE85" s="127">
        <f t="shared" si="29"/>
        <v>9.9149620500625188E-6</v>
      </c>
    </row>
    <row r="86" spans="2:31" x14ac:dyDescent="0.25">
      <c r="B86" s="126" t="s">
        <v>194</v>
      </c>
      <c r="C86" s="117" t="s">
        <v>195</v>
      </c>
      <c r="D86" s="117" t="s">
        <v>37</v>
      </c>
      <c r="E86" s="117" t="s">
        <v>196</v>
      </c>
      <c r="F86" s="117" t="s">
        <v>197</v>
      </c>
      <c r="G86" s="117" t="s">
        <v>1069</v>
      </c>
      <c r="H86" s="117" t="s">
        <v>802</v>
      </c>
      <c r="I86" s="118">
        <v>38730</v>
      </c>
      <c r="J86" s="118">
        <v>41871</v>
      </c>
      <c r="K86" s="147" t="s">
        <v>1</v>
      </c>
      <c r="L86" s="156">
        <v>300</v>
      </c>
      <c r="M86" s="120">
        <f t="shared" si="20"/>
        <v>9.5872679547597908E-7</v>
      </c>
      <c r="N86" s="119">
        <v>143.60883749999999</v>
      </c>
      <c r="O86" s="127">
        <f t="shared" si="21"/>
        <v>1.633400378353425E-5</v>
      </c>
      <c r="P86" s="152">
        <v>300</v>
      </c>
      <c r="Q86" s="120">
        <f t="shared" si="22"/>
        <v>1.0785611308549516E-6</v>
      </c>
      <c r="R86" s="119">
        <v>143.60883749999999</v>
      </c>
      <c r="S86" s="160">
        <f t="shared" si="23"/>
        <v>2.9154277474342469E-5</v>
      </c>
      <c r="T86" s="156">
        <v>300</v>
      </c>
      <c r="U86" s="120">
        <f t="shared" si="24"/>
        <v>1.4015392666616775E-6</v>
      </c>
      <c r="V86" s="119">
        <v>1.9501500000000001</v>
      </c>
      <c r="W86" s="127">
        <f t="shared" si="25"/>
        <v>7.7403055476910496E-7</v>
      </c>
      <c r="X86" s="152">
        <v>100</v>
      </c>
      <c r="Y86" s="120">
        <f t="shared" si="26"/>
        <v>8.2750421435483804E-7</v>
      </c>
      <c r="Z86" s="119">
        <v>0.60540000000000005</v>
      </c>
      <c r="AA86" s="160">
        <f t="shared" si="27"/>
        <v>1.2141713090686196E-6</v>
      </c>
      <c r="AB86" s="156">
        <v>200</v>
      </c>
      <c r="AC86" s="120">
        <f t="shared" si="28"/>
        <v>2.1458061318877894E-6</v>
      </c>
      <c r="AD86" s="119">
        <v>1.3447499999999999</v>
      </c>
      <c r="AE86" s="127">
        <f t="shared" si="29"/>
        <v>6.6543369463506841E-7</v>
      </c>
    </row>
    <row r="87" spans="2:31" x14ac:dyDescent="0.25">
      <c r="B87" s="126" t="s">
        <v>854</v>
      </c>
      <c r="C87" s="117" t="s">
        <v>855</v>
      </c>
      <c r="D87" s="117" t="s">
        <v>37</v>
      </c>
      <c r="E87" s="117" t="s">
        <v>856</v>
      </c>
      <c r="F87" s="117" t="s">
        <v>240</v>
      </c>
      <c r="G87" s="117" t="s">
        <v>240</v>
      </c>
      <c r="H87" s="117" t="s">
        <v>794</v>
      </c>
      <c r="I87" s="118">
        <v>40263</v>
      </c>
      <c r="J87" s="118">
        <v>40499</v>
      </c>
      <c r="K87" s="147" t="s">
        <v>1</v>
      </c>
      <c r="L87" s="156">
        <v>3230</v>
      </c>
      <c r="M87" s="120">
        <f t="shared" si="20"/>
        <v>1.0322291831291375E-5</v>
      </c>
      <c r="N87" s="119">
        <v>122.28</v>
      </c>
      <c r="O87" s="127">
        <f t="shared" si="21"/>
        <v>1.3908071518583027E-5</v>
      </c>
      <c r="P87" s="152">
        <v>3230</v>
      </c>
      <c r="Q87" s="120">
        <f t="shared" si="22"/>
        <v>1.1612508175538311E-5</v>
      </c>
      <c r="R87" s="119">
        <v>122.28</v>
      </c>
      <c r="S87" s="160">
        <f t="shared" si="23"/>
        <v>2.4824273433468865E-5</v>
      </c>
      <c r="T87" s="156">
        <v>0</v>
      </c>
      <c r="U87" s="120">
        <f t="shared" si="24"/>
        <v>0</v>
      </c>
      <c r="V87" s="119">
        <v>0</v>
      </c>
      <c r="W87" s="127">
        <f t="shared" si="25"/>
        <v>0</v>
      </c>
      <c r="X87" s="152">
        <v>0</v>
      </c>
      <c r="Y87" s="120">
        <f t="shared" si="26"/>
        <v>0</v>
      </c>
      <c r="Z87" s="119">
        <v>0</v>
      </c>
      <c r="AA87" s="160">
        <f t="shared" si="27"/>
        <v>0</v>
      </c>
      <c r="AB87" s="156">
        <v>0</v>
      </c>
      <c r="AC87" s="120">
        <f t="shared" si="28"/>
        <v>0</v>
      </c>
      <c r="AD87" s="119">
        <v>0</v>
      </c>
      <c r="AE87" s="127">
        <f t="shared" si="29"/>
        <v>0</v>
      </c>
    </row>
    <row r="88" spans="2:31" x14ac:dyDescent="0.25">
      <c r="B88" s="126" t="s">
        <v>17016</v>
      </c>
      <c r="C88" s="117" t="s">
        <v>17017</v>
      </c>
      <c r="D88" s="117" t="s">
        <v>59</v>
      </c>
      <c r="E88" s="117" t="s">
        <v>17018</v>
      </c>
      <c r="F88" s="117" t="s">
        <v>17019</v>
      </c>
      <c r="G88" s="117" t="s">
        <v>416</v>
      </c>
      <c r="H88" s="117" t="s">
        <v>779</v>
      </c>
      <c r="I88" s="118">
        <v>40324</v>
      </c>
      <c r="J88" s="118">
        <v>41673</v>
      </c>
      <c r="K88" s="147" t="s">
        <v>1</v>
      </c>
      <c r="L88" s="156">
        <v>25050</v>
      </c>
      <c r="M88" s="120">
        <f t="shared" si="20"/>
        <v>8.0053687422244264E-5</v>
      </c>
      <c r="N88" s="119">
        <v>117.14490000000001</v>
      </c>
      <c r="O88" s="127">
        <f t="shared" si="21"/>
        <v>1.3324007582902003E-5</v>
      </c>
      <c r="P88" s="152">
        <v>25050</v>
      </c>
      <c r="Q88" s="120">
        <f t="shared" si="22"/>
        <v>9.005985442638846E-5</v>
      </c>
      <c r="R88" s="119">
        <v>117.14490000000001</v>
      </c>
      <c r="S88" s="160">
        <f t="shared" si="23"/>
        <v>2.3781787937000058E-5</v>
      </c>
      <c r="T88" s="156">
        <v>25050</v>
      </c>
      <c r="U88" s="120">
        <f t="shared" si="24"/>
        <v>1.1702852876625007E-4</v>
      </c>
      <c r="V88" s="119">
        <v>117.14490000000001</v>
      </c>
      <c r="W88" s="127">
        <f t="shared" si="25"/>
        <v>4.6495773112515102E-5</v>
      </c>
      <c r="X88" s="152">
        <v>25050</v>
      </c>
      <c r="Y88" s="120">
        <f t="shared" si="26"/>
        <v>2.0728980569588695E-4</v>
      </c>
      <c r="Z88" s="119">
        <v>117.14490000000001</v>
      </c>
      <c r="AA88" s="160">
        <f t="shared" si="27"/>
        <v>2.3494214830477788E-4</v>
      </c>
      <c r="AB88" s="156">
        <v>0</v>
      </c>
      <c r="AC88" s="120">
        <f t="shared" si="28"/>
        <v>0</v>
      </c>
      <c r="AD88" s="119">
        <v>0</v>
      </c>
      <c r="AE88" s="127">
        <f t="shared" si="29"/>
        <v>0</v>
      </c>
    </row>
    <row r="89" spans="2:31" x14ac:dyDescent="0.25">
      <c r="B89" s="126" t="s">
        <v>17050</v>
      </c>
      <c r="C89" s="117" t="s">
        <v>17051</v>
      </c>
      <c r="D89" s="117" t="s">
        <v>37</v>
      </c>
      <c r="E89" s="117" t="s">
        <v>17052</v>
      </c>
      <c r="F89" s="117" t="s">
        <v>182</v>
      </c>
      <c r="G89" s="117" t="s">
        <v>182</v>
      </c>
      <c r="H89" s="117" t="s">
        <v>782</v>
      </c>
      <c r="I89" s="118">
        <v>39031</v>
      </c>
      <c r="J89" s="118">
        <v>39311</v>
      </c>
      <c r="K89" s="147" t="s">
        <v>1</v>
      </c>
      <c r="L89" s="156">
        <v>21300</v>
      </c>
      <c r="M89" s="120">
        <f t="shared" si="20"/>
        <v>6.8069602478794516E-5</v>
      </c>
      <c r="N89" s="119">
        <v>96.913499999999999</v>
      </c>
      <c r="O89" s="127">
        <f t="shared" si="21"/>
        <v>1.1022897359471673E-5</v>
      </c>
      <c r="P89" s="152">
        <v>21300</v>
      </c>
      <c r="Q89" s="120">
        <f t="shared" si="22"/>
        <v>7.6577840290701558E-5</v>
      </c>
      <c r="R89" s="119">
        <v>96.913499999999999</v>
      </c>
      <c r="S89" s="160">
        <f t="shared" si="23"/>
        <v>1.967457657339291E-5</v>
      </c>
      <c r="T89" s="156">
        <v>16800</v>
      </c>
      <c r="U89" s="120">
        <f t="shared" si="24"/>
        <v>7.8486198933053943E-5</v>
      </c>
      <c r="V89" s="119">
        <v>73.707449999999994</v>
      </c>
      <c r="W89" s="127">
        <f t="shared" si="25"/>
        <v>2.9255092384747872E-5</v>
      </c>
      <c r="X89" s="152">
        <v>16800</v>
      </c>
      <c r="Y89" s="120">
        <f t="shared" si="26"/>
        <v>1.3902070801161281E-4</v>
      </c>
      <c r="Z89" s="119">
        <v>73.707449999999994</v>
      </c>
      <c r="AA89" s="160">
        <f t="shared" si="27"/>
        <v>1.4782535687910442E-4</v>
      </c>
      <c r="AB89" s="156">
        <v>0</v>
      </c>
      <c r="AC89" s="120">
        <f t="shared" si="28"/>
        <v>0</v>
      </c>
      <c r="AD89" s="119">
        <v>0</v>
      </c>
      <c r="AE89" s="127">
        <f t="shared" si="29"/>
        <v>0</v>
      </c>
    </row>
    <row r="90" spans="2:31" x14ac:dyDescent="0.25">
      <c r="B90" s="126" t="s">
        <v>841</v>
      </c>
      <c r="C90" s="117" t="s">
        <v>842</v>
      </c>
      <c r="D90" s="117" t="s">
        <v>59</v>
      </c>
      <c r="E90" s="117" t="s">
        <v>843</v>
      </c>
      <c r="F90" s="117" t="s">
        <v>844</v>
      </c>
      <c r="G90" s="117" t="s">
        <v>889</v>
      </c>
      <c r="H90" s="117" t="s">
        <v>779</v>
      </c>
      <c r="I90" s="118">
        <v>38883</v>
      </c>
      <c r="J90" s="118">
        <v>40977</v>
      </c>
      <c r="K90" s="147" t="s">
        <v>1</v>
      </c>
      <c r="L90" s="156">
        <v>20620</v>
      </c>
      <c r="M90" s="120">
        <f t="shared" si="20"/>
        <v>6.589648840904897E-5</v>
      </c>
      <c r="N90" s="119">
        <v>94.541127000000102</v>
      </c>
      <c r="O90" s="127">
        <f t="shared" si="21"/>
        <v>1.0753064734735379E-5</v>
      </c>
      <c r="P90" s="152">
        <v>20620</v>
      </c>
      <c r="Q90" s="120">
        <f t="shared" si="22"/>
        <v>7.4133101727430343E-5</v>
      </c>
      <c r="R90" s="119">
        <v>94.541127000000102</v>
      </c>
      <c r="S90" s="160">
        <f t="shared" si="23"/>
        <v>1.9192957044130755E-5</v>
      </c>
      <c r="T90" s="156">
        <v>20540</v>
      </c>
      <c r="U90" s="120">
        <f t="shared" si="24"/>
        <v>9.595872179076952E-5</v>
      </c>
      <c r="V90" s="119">
        <v>94.275915000000097</v>
      </c>
      <c r="W90" s="127">
        <f t="shared" si="25"/>
        <v>3.7418885105666263E-5</v>
      </c>
      <c r="X90" s="152">
        <v>20540</v>
      </c>
      <c r="Y90" s="120">
        <f t="shared" si="26"/>
        <v>1.6996936562848375E-4</v>
      </c>
      <c r="Z90" s="119">
        <v>94.275915000000097</v>
      </c>
      <c r="AA90" s="160">
        <f t="shared" si="27"/>
        <v>1.8907682710471096E-4</v>
      </c>
      <c r="AB90" s="156">
        <v>0</v>
      </c>
      <c r="AC90" s="120">
        <f t="shared" si="28"/>
        <v>0</v>
      </c>
      <c r="AD90" s="119">
        <v>0</v>
      </c>
      <c r="AE90" s="127">
        <f t="shared" si="29"/>
        <v>0</v>
      </c>
    </row>
    <row r="91" spans="2:31" x14ac:dyDescent="0.25">
      <c r="B91" s="126" t="s">
        <v>198</v>
      </c>
      <c r="C91" s="117" t="s">
        <v>199</v>
      </c>
      <c r="D91" s="117" t="s">
        <v>59</v>
      </c>
      <c r="E91" s="117" t="s">
        <v>200</v>
      </c>
      <c r="F91" s="117" t="s">
        <v>201</v>
      </c>
      <c r="G91" s="117" t="s">
        <v>1070</v>
      </c>
      <c r="H91" s="117" t="s">
        <v>853</v>
      </c>
      <c r="I91" s="118">
        <v>41101</v>
      </c>
      <c r="J91" s="118">
        <v>42002</v>
      </c>
      <c r="K91" s="147" t="s">
        <v>1</v>
      </c>
      <c r="L91" s="156">
        <v>0</v>
      </c>
      <c r="M91" s="120">
        <f t="shared" si="20"/>
        <v>0</v>
      </c>
      <c r="N91" s="119">
        <v>92.298239999999893</v>
      </c>
      <c r="O91" s="127">
        <f t="shared" si="21"/>
        <v>1.049795978867631E-5</v>
      </c>
      <c r="P91" s="152">
        <v>0</v>
      </c>
      <c r="Q91" s="120">
        <f t="shared" si="22"/>
        <v>0</v>
      </c>
      <c r="R91" s="119">
        <v>0.36324000000000001</v>
      </c>
      <c r="S91" s="160">
        <f t="shared" si="23"/>
        <v>7.3741978099224985E-8</v>
      </c>
      <c r="T91" s="156">
        <v>0</v>
      </c>
      <c r="U91" s="120">
        <f t="shared" si="24"/>
        <v>0</v>
      </c>
      <c r="V91" s="119">
        <v>0.36324000000000001</v>
      </c>
      <c r="W91" s="127">
        <f t="shared" si="25"/>
        <v>1.4417293988376775E-7</v>
      </c>
      <c r="X91" s="152">
        <v>0</v>
      </c>
      <c r="Y91" s="120">
        <f t="shared" si="26"/>
        <v>0</v>
      </c>
      <c r="Z91" s="119">
        <v>0.36324000000000001</v>
      </c>
      <c r="AA91" s="160">
        <f t="shared" si="27"/>
        <v>7.2850278544117175E-7</v>
      </c>
      <c r="AB91" s="156">
        <v>0</v>
      </c>
      <c r="AC91" s="120">
        <f t="shared" si="28"/>
        <v>0</v>
      </c>
      <c r="AD91" s="119">
        <v>0</v>
      </c>
      <c r="AE91" s="127">
        <f t="shared" si="29"/>
        <v>0</v>
      </c>
    </row>
    <row r="92" spans="2:31" x14ac:dyDescent="0.25">
      <c r="B92" s="126" t="s">
        <v>16984</v>
      </c>
      <c r="C92" s="117" t="s">
        <v>668</v>
      </c>
      <c r="D92" s="117" t="s">
        <v>59</v>
      </c>
      <c r="E92" s="117" t="s">
        <v>16985</v>
      </c>
      <c r="F92" s="117" t="s">
        <v>670</v>
      </c>
      <c r="G92" s="117" t="s">
        <v>1083</v>
      </c>
      <c r="H92" s="117" t="s">
        <v>853</v>
      </c>
      <c r="I92" s="118">
        <v>41592</v>
      </c>
      <c r="J92" s="118">
        <v>41802</v>
      </c>
      <c r="K92" s="147" t="s">
        <v>1</v>
      </c>
      <c r="L92" s="156">
        <v>15000</v>
      </c>
      <c r="M92" s="120">
        <f t="shared" si="20"/>
        <v>4.7936339773798957E-5</v>
      </c>
      <c r="N92" s="119">
        <v>90.81</v>
      </c>
      <c r="O92" s="127">
        <f t="shared" si="21"/>
        <v>1.0328688048761243E-5</v>
      </c>
      <c r="P92" s="152">
        <v>15000</v>
      </c>
      <c r="Q92" s="120">
        <f t="shared" si="22"/>
        <v>5.3928056542747578E-5</v>
      </c>
      <c r="R92" s="119">
        <v>90.81</v>
      </c>
      <c r="S92" s="160">
        <f t="shared" si="23"/>
        <v>1.8435494524806246E-5</v>
      </c>
      <c r="T92" s="156">
        <v>15000</v>
      </c>
      <c r="U92" s="120">
        <f t="shared" si="24"/>
        <v>7.0076963333083874E-5</v>
      </c>
      <c r="V92" s="119">
        <v>90.81</v>
      </c>
      <c r="W92" s="127">
        <f t="shared" si="25"/>
        <v>3.6043234970941942E-5</v>
      </c>
      <c r="X92" s="152">
        <v>15000</v>
      </c>
      <c r="Y92" s="120">
        <f t="shared" si="26"/>
        <v>1.241256321532257E-4</v>
      </c>
      <c r="Z92" s="119">
        <v>90.81</v>
      </c>
      <c r="AA92" s="160">
        <f t="shared" si="27"/>
        <v>1.8212569636029294E-4</v>
      </c>
      <c r="AB92" s="156">
        <v>0</v>
      </c>
      <c r="AC92" s="120">
        <f t="shared" si="28"/>
        <v>0</v>
      </c>
      <c r="AD92" s="119">
        <v>0</v>
      </c>
      <c r="AE92" s="127">
        <f t="shared" si="29"/>
        <v>0</v>
      </c>
    </row>
    <row r="93" spans="2:31" x14ac:dyDescent="0.25">
      <c r="B93" s="126" t="s">
        <v>17122</v>
      </c>
      <c r="C93" s="117" t="s">
        <v>3506</v>
      </c>
      <c r="D93" s="117" t="s">
        <v>37</v>
      </c>
      <c r="E93" s="117" t="s">
        <v>17123</v>
      </c>
      <c r="F93" s="117" t="s">
        <v>17036</v>
      </c>
      <c r="G93" s="117" t="s">
        <v>1106</v>
      </c>
      <c r="H93" s="117" t="s">
        <v>779</v>
      </c>
      <c r="I93" s="118">
        <v>39638</v>
      </c>
      <c r="J93" s="118">
        <v>39880</v>
      </c>
      <c r="K93" s="147" t="s">
        <v>1</v>
      </c>
      <c r="L93" s="156">
        <v>660</v>
      </c>
      <c r="M93" s="120">
        <f t="shared" si="20"/>
        <v>2.1091989500471542E-6</v>
      </c>
      <c r="N93" s="119">
        <v>88.907780470000006</v>
      </c>
      <c r="O93" s="127">
        <f t="shared" si="21"/>
        <v>1.0112330465613667E-5</v>
      </c>
      <c r="P93" s="152">
        <v>300</v>
      </c>
      <c r="Q93" s="120">
        <f t="shared" si="22"/>
        <v>1.0785611308549516E-6</v>
      </c>
      <c r="R93" s="119">
        <v>2.5077804700000002</v>
      </c>
      <c r="S93" s="160">
        <f t="shared" si="23"/>
        <v>5.091088329930739E-7</v>
      </c>
      <c r="T93" s="156">
        <v>300</v>
      </c>
      <c r="U93" s="120">
        <f t="shared" si="24"/>
        <v>1.4015392666616775E-6</v>
      </c>
      <c r="V93" s="119">
        <v>2.5077804700000002</v>
      </c>
      <c r="W93" s="127">
        <f t="shared" si="25"/>
        <v>9.9535866904249768E-7</v>
      </c>
      <c r="X93" s="152">
        <v>300</v>
      </c>
      <c r="Y93" s="120">
        <f t="shared" si="26"/>
        <v>2.4825126430645144E-6</v>
      </c>
      <c r="Z93" s="119">
        <v>2.5077804700000002</v>
      </c>
      <c r="AA93" s="160">
        <f t="shared" si="27"/>
        <v>5.0295260920327354E-6</v>
      </c>
      <c r="AB93" s="156">
        <v>0</v>
      </c>
      <c r="AC93" s="120">
        <f t="shared" si="28"/>
        <v>0</v>
      </c>
      <c r="AD93" s="119">
        <v>0</v>
      </c>
      <c r="AE93" s="127">
        <f t="shared" si="29"/>
        <v>0</v>
      </c>
    </row>
    <row r="94" spans="2:31" x14ac:dyDescent="0.25">
      <c r="B94" s="126" t="s">
        <v>17033</v>
      </c>
      <c r="C94" s="117" t="s">
        <v>17034</v>
      </c>
      <c r="D94" s="117" t="s">
        <v>37</v>
      </c>
      <c r="E94" s="117" t="s">
        <v>17035</v>
      </c>
      <c r="F94" s="117" t="s">
        <v>17036</v>
      </c>
      <c r="G94" s="117" t="s">
        <v>1106</v>
      </c>
      <c r="H94" s="117" t="s">
        <v>779</v>
      </c>
      <c r="I94" s="118">
        <v>39905</v>
      </c>
      <c r="J94" s="118">
        <v>40060</v>
      </c>
      <c r="K94" s="147" t="s">
        <v>1</v>
      </c>
      <c r="L94" s="156">
        <v>390</v>
      </c>
      <c r="M94" s="120">
        <f t="shared" si="20"/>
        <v>1.2463448341187729E-6</v>
      </c>
      <c r="N94" s="119">
        <v>82.8</v>
      </c>
      <c r="O94" s="127">
        <f t="shared" si="21"/>
        <v>9.4176342961945916E-6</v>
      </c>
      <c r="P94" s="152">
        <v>0</v>
      </c>
      <c r="Q94" s="120">
        <f t="shared" si="22"/>
        <v>0</v>
      </c>
      <c r="R94" s="119">
        <v>0</v>
      </c>
      <c r="S94" s="160">
        <f t="shared" si="23"/>
        <v>0</v>
      </c>
      <c r="T94" s="156">
        <v>0</v>
      </c>
      <c r="U94" s="120">
        <f t="shared" si="24"/>
        <v>0</v>
      </c>
      <c r="V94" s="119">
        <v>0</v>
      </c>
      <c r="W94" s="127">
        <f t="shared" si="25"/>
        <v>0</v>
      </c>
      <c r="X94" s="152">
        <v>0</v>
      </c>
      <c r="Y94" s="120">
        <f t="shared" si="26"/>
        <v>0</v>
      </c>
      <c r="Z94" s="119">
        <v>0</v>
      </c>
      <c r="AA94" s="160">
        <f t="shared" si="27"/>
        <v>0</v>
      </c>
      <c r="AB94" s="156">
        <v>0</v>
      </c>
      <c r="AC94" s="120">
        <f t="shared" si="28"/>
        <v>0</v>
      </c>
      <c r="AD94" s="119">
        <v>0</v>
      </c>
      <c r="AE94" s="127">
        <f t="shared" si="29"/>
        <v>0</v>
      </c>
    </row>
    <row r="95" spans="2:31" x14ac:dyDescent="0.25">
      <c r="B95" s="126" t="s">
        <v>218</v>
      </c>
      <c r="C95" s="117" t="s">
        <v>219</v>
      </c>
      <c r="D95" s="117" t="s">
        <v>37</v>
      </c>
      <c r="E95" s="117" t="s">
        <v>220</v>
      </c>
      <c r="F95" s="117" t="s">
        <v>140</v>
      </c>
      <c r="G95" s="117" t="s">
        <v>1041</v>
      </c>
      <c r="H95" s="117" t="s">
        <v>778</v>
      </c>
      <c r="I95" s="118">
        <v>38812</v>
      </c>
      <c r="J95" s="118">
        <v>38833</v>
      </c>
      <c r="K95" s="147" t="s">
        <v>1</v>
      </c>
      <c r="L95" s="156">
        <v>1900</v>
      </c>
      <c r="M95" s="120">
        <f t="shared" si="20"/>
        <v>6.0719363713478681E-6</v>
      </c>
      <c r="N95" s="119">
        <v>75.980999999999995</v>
      </c>
      <c r="O95" s="127">
        <f t="shared" si="21"/>
        <v>8.642044341294218E-6</v>
      </c>
      <c r="P95" s="152">
        <v>1900</v>
      </c>
      <c r="Q95" s="120">
        <f t="shared" si="22"/>
        <v>6.83088716208136E-6</v>
      </c>
      <c r="R95" s="119">
        <v>75.980999999999995</v>
      </c>
      <c r="S95" s="160">
        <f t="shared" si="23"/>
        <v>1.5425033691105639E-5</v>
      </c>
      <c r="T95" s="156">
        <v>1900</v>
      </c>
      <c r="U95" s="120">
        <f t="shared" si="24"/>
        <v>8.8764153555239578E-6</v>
      </c>
      <c r="V95" s="119">
        <v>75.980999999999995</v>
      </c>
      <c r="W95" s="127">
        <f t="shared" si="25"/>
        <v>3.0157483056129713E-5</v>
      </c>
      <c r="X95" s="152">
        <v>1000</v>
      </c>
      <c r="Y95" s="120">
        <f t="shared" si="26"/>
        <v>8.2750421435483806E-6</v>
      </c>
      <c r="Z95" s="119">
        <v>6.0540000000000003</v>
      </c>
      <c r="AA95" s="160">
        <f t="shared" si="27"/>
        <v>1.2141713090686195E-5</v>
      </c>
      <c r="AB95" s="156">
        <v>900</v>
      </c>
      <c r="AC95" s="120">
        <f t="shared" si="28"/>
        <v>9.6561275934950537E-6</v>
      </c>
      <c r="AD95" s="119">
        <v>69.927000000000007</v>
      </c>
      <c r="AE95" s="127">
        <f t="shared" si="29"/>
        <v>3.4602552121023561E-5</v>
      </c>
    </row>
    <row r="96" spans="2:31" x14ac:dyDescent="0.25">
      <c r="B96" s="126" t="s">
        <v>141</v>
      </c>
      <c r="C96" s="117" t="s">
        <v>142</v>
      </c>
      <c r="D96" s="117" t="s">
        <v>37</v>
      </c>
      <c r="E96" s="117" t="s">
        <v>143</v>
      </c>
      <c r="F96" s="117" t="s">
        <v>97</v>
      </c>
      <c r="G96" s="117" t="s">
        <v>1005</v>
      </c>
      <c r="H96" s="117" t="s">
        <v>782</v>
      </c>
      <c r="I96" s="118">
        <v>41221</v>
      </c>
      <c r="J96" s="118">
        <v>41961</v>
      </c>
      <c r="K96" s="147" t="s">
        <v>1</v>
      </c>
      <c r="L96" s="156">
        <v>400</v>
      </c>
      <c r="M96" s="120">
        <f t="shared" si="20"/>
        <v>1.2783023939679723E-6</v>
      </c>
      <c r="N96" s="119">
        <v>73.531976</v>
      </c>
      <c r="O96" s="127">
        <f t="shared" si="21"/>
        <v>8.3634934667217096E-6</v>
      </c>
      <c r="P96" s="152">
        <v>400</v>
      </c>
      <c r="Q96" s="120">
        <f t="shared" si="22"/>
        <v>1.4380815078066021E-6</v>
      </c>
      <c r="R96" s="119">
        <v>73.531976</v>
      </c>
      <c r="S96" s="160">
        <f t="shared" si="23"/>
        <v>1.4927853110298252E-5</v>
      </c>
      <c r="T96" s="156">
        <v>400</v>
      </c>
      <c r="U96" s="120">
        <f t="shared" si="24"/>
        <v>1.8687190222155701E-6</v>
      </c>
      <c r="V96" s="119">
        <v>2.2702499999999999</v>
      </c>
      <c r="W96" s="127">
        <f t="shared" si="25"/>
        <v>9.0108087427354846E-7</v>
      </c>
      <c r="X96" s="152">
        <v>400</v>
      </c>
      <c r="Y96" s="120">
        <f t="shared" si="26"/>
        <v>3.3100168574193522E-6</v>
      </c>
      <c r="Z96" s="119">
        <v>2.2702499999999999</v>
      </c>
      <c r="AA96" s="160">
        <f t="shared" si="27"/>
        <v>4.5531424090073231E-6</v>
      </c>
      <c r="AB96" s="156">
        <v>0</v>
      </c>
      <c r="AC96" s="120">
        <f t="shared" si="28"/>
        <v>0</v>
      </c>
      <c r="AD96" s="119">
        <v>0</v>
      </c>
      <c r="AE96" s="127">
        <f t="shared" si="29"/>
        <v>0</v>
      </c>
    </row>
    <row r="97" spans="2:31" x14ac:dyDescent="0.25">
      <c r="B97" s="126" t="s">
        <v>249</v>
      </c>
      <c r="C97" s="117" t="s">
        <v>250</v>
      </c>
      <c r="D97" s="117" t="s">
        <v>37</v>
      </c>
      <c r="E97" s="117" t="s">
        <v>251</v>
      </c>
      <c r="F97" s="117" t="s">
        <v>104</v>
      </c>
      <c r="G97" s="117" t="s">
        <v>1032</v>
      </c>
      <c r="H97" s="117" t="s">
        <v>792</v>
      </c>
      <c r="I97" s="118">
        <v>38729</v>
      </c>
      <c r="J97" s="118">
        <v>41974</v>
      </c>
      <c r="K97" s="147" t="s">
        <v>1</v>
      </c>
      <c r="L97" s="156">
        <v>16600</v>
      </c>
      <c r="M97" s="120">
        <f t="shared" si="20"/>
        <v>5.3049549349670849E-5</v>
      </c>
      <c r="N97" s="119">
        <v>71.841620000000006</v>
      </c>
      <c r="O97" s="127">
        <f t="shared" si="21"/>
        <v>8.1712331450021651E-6</v>
      </c>
      <c r="P97" s="152">
        <v>16600</v>
      </c>
      <c r="Q97" s="120">
        <f t="shared" si="22"/>
        <v>5.968038257397399E-5</v>
      </c>
      <c r="R97" s="119">
        <v>71.841620000000006</v>
      </c>
      <c r="S97" s="160">
        <f t="shared" si="23"/>
        <v>1.4584691027014767E-5</v>
      </c>
      <c r="T97" s="156">
        <v>11000</v>
      </c>
      <c r="U97" s="120">
        <f t="shared" si="24"/>
        <v>5.1389773110928173E-5</v>
      </c>
      <c r="V97" s="119">
        <v>51.950719999999997</v>
      </c>
      <c r="W97" s="127">
        <f t="shared" si="25"/>
        <v>2.0619667524167083E-5</v>
      </c>
      <c r="X97" s="152">
        <v>11000</v>
      </c>
      <c r="Y97" s="120">
        <f t="shared" si="26"/>
        <v>9.1025463579032194E-5</v>
      </c>
      <c r="Z97" s="119">
        <v>51.950719999999997</v>
      </c>
      <c r="AA97" s="160">
        <f t="shared" si="27"/>
        <v>1.0419073952668864E-4</v>
      </c>
      <c r="AB97" s="156">
        <v>0</v>
      </c>
      <c r="AC97" s="120">
        <f t="shared" si="28"/>
        <v>0</v>
      </c>
      <c r="AD97" s="119">
        <v>0</v>
      </c>
      <c r="AE97" s="127">
        <f t="shared" si="29"/>
        <v>0</v>
      </c>
    </row>
    <row r="98" spans="2:31" x14ac:dyDescent="0.25">
      <c r="B98" s="126" t="s">
        <v>611</v>
      </c>
      <c r="C98" s="117" t="s">
        <v>612</v>
      </c>
      <c r="D98" s="117" t="s">
        <v>37</v>
      </c>
      <c r="E98" s="117" t="s">
        <v>613</v>
      </c>
      <c r="F98" s="117" t="s">
        <v>430</v>
      </c>
      <c r="G98" s="117" t="s">
        <v>415</v>
      </c>
      <c r="H98" s="117" t="s">
        <v>773</v>
      </c>
      <c r="I98" s="118">
        <v>38916</v>
      </c>
      <c r="J98" s="118">
        <v>40375</v>
      </c>
      <c r="K98" s="147" t="s">
        <v>1</v>
      </c>
      <c r="L98" s="156">
        <v>175</v>
      </c>
      <c r="M98" s="120">
        <f t="shared" si="20"/>
        <v>5.5925729736098785E-7</v>
      </c>
      <c r="N98" s="119">
        <v>70.726799999999997</v>
      </c>
      <c r="O98" s="127">
        <f t="shared" si="21"/>
        <v>8.044434025846565E-6</v>
      </c>
      <c r="P98" s="152">
        <v>175</v>
      </c>
      <c r="Q98" s="120">
        <f t="shared" si="22"/>
        <v>6.2916065966538838E-7</v>
      </c>
      <c r="R98" s="119">
        <v>70.726799999999997</v>
      </c>
      <c r="S98" s="160">
        <f t="shared" si="23"/>
        <v>1.4358369498481075E-5</v>
      </c>
      <c r="T98" s="156">
        <v>0</v>
      </c>
      <c r="U98" s="120">
        <f t="shared" si="24"/>
        <v>0</v>
      </c>
      <c r="V98" s="119">
        <v>0</v>
      </c>
      <c r="W98" s="127">
        <f t="shared" si="25"/>
        <v>0</v>
      </c>
      <c r="X98" s="152">
        <v>0</v>
      </c>
      <c r="Y98" s="120">
        <f t="shared" si="26"/>
        <v>0</v>
      </c>
      <c r="Z98" s="119">
        <v>0</v>
      </c>
      <c r="AA98" s="160">
        <f t="shared" si="27"/>
        <v>0</v>
      </c>
      <c r="AB98" s="156">
        <v>0</v>
      </c>
      <c r="AC98" s="120">
        <f t="shared" si="28"/>
        <v>0</v>
      </c>
      <c r="AD98" s="119">
        <v>0</v>
      </c>
      <c r="AE98" s="127">
        <f t="shared" si="29"/>
        <v>0</v>
      </c>
    </row>
    <row r="99" spans="2:31" x14ac:dyDescent="0.25">
      <c r="B99" s="126" t="s">
        <v>17124</v>
      </c>
      <c r="C99" s="117" t="s">
        <v>17125</v>
      </c>
      <c r="D99" s="117" t="s">
        <v>59</v>
      </c>
      <c r="E99" s="117" t="s">
        <v>17126</v>
      </c>
      <c r="F99" s="117" t="s">
        <v>17127</v>
      </c>
      <c r="G99" s="117" t="s">
        <v>889</v>
      </c>
      <c r="H99" s="117" t="s">
        <v>779</v>
      </c>
      <c r="I99" s="118">
        <v>41019</v>
      </c>
      <c r="J99" s="118">
        <v>41897</v>
      </c>
      <c r="K99" s="147" t="s">
        <v>1</v>
      </c>
      <c r="L99" s="156">
        <v>18550</v>
      </c>
      <c r="M99" s="120">
        <f t="shared" si="20"/>
        <v>5.928127352026471E-5</v>
      </c>
      <c r="N99" s="119">
        <v>69.905955000000006</v>
      </c>
      <c r="O99" s="127">
        <f t="shared" si="21"/>
        <v>7.9510714893265187E-6</v>
      </c>
      <c r="P99" s="152">
        <v>18550</v>
      </c>
      <c r="Q99" s="120">
        <f t="shared" si="22"/>
        <v>6.6691029924531171E-5</v>
      </c>
      <c r="R99" s="119">
        <v>69.905955000000006</v>
      </c>
      <c r="S99" s="160">
        <f t="shared" si="23"/>
        <v>1.4191728341084152E-5</v>
      </c>
      <c r="T99" s="156">
        <v>15250</v>
      </c>
      <c r="U99" s="120">
        <f t="shared" si="24"/>
        <v>7.1244912721968613E-5</v>
      </c>
      <c r="V99" s="119">
        <v>58.965960000000003</v>
      </c>
      <c r="W99" s="127">
        <f t="shared" si="25"/>
        <v>2.3404073907798299E-5</v>
      </c>
      <c r="X99" s="152">
        <v>15250</v>
      </c>
      <c r="Y99" s="120">
        <f t="shared" si="26"/>
        <v>1.261943926891128E-4</v>
      </c>
      <c r="Z99" s="119">
        <v>58.965960000000003</v>
      </c>
      <c r="AA99" s="160">
        <f t="shared" si="27"/>
        <v>1.1826028550328354E-4</v>
      </c>
      <c r="AB99" s="156">
        <v>0</v>
      </c>
      <c r="AC99" s="120">
        <f t="shared" si="28"/>
        <v>0</v>
      </c>
      <c r="AD99" s="119">
        <v>0</v>
      </c>
      <c r="AE99" s="127">
        <f t="shared" si="29"/>
        <v>0</v>
      </c>
    </row>
    <row r="100" spans="2:31" x14ac:dyDescent="0.25">
      <c r="B100" s="126" t="s">
        <v>151</v>
      </c>
      <c r="C100" s="117" t="s">
        <v>152</v>
      </c>
      <c r="D100" s="117" t="s">
        <v>37</v>
      </c>
      <c r="E100" s="117" t="s">
        <v>153</v>
      </c>
      <c r="F100" s="117" t="s">
        <v>154</v>
      </c>
      <c r="G100" s="117" t="s">
        <v>1062</v>
      </c>
      <c r="H100" s="117" t="s">
        <v>808</v>
      </c>
      <c r="I100" s="118">
        <v>38726</v>
      </c>
      <c r="J100" s="118">
        <v>41698</v>
      </c>
      <c r="K100" s="147" t="s">
        <v>1</v>
      </c>
      <c r="L100" s="156">
        <v>10700</v>
      </c>
      <c r="M100" s="120">
        <f t="shared" ref="M100:M131" si="30">L100/$L$198</f>
        <v>3.4194589038643259E-5</v>
      </c>
      <c r="N100" s="119">
        <v>66.155964999999995</v>
      </c>
      <c r="O100" s="127">
        <f t="shared" ref="O100:O131" si="31">N100/$N$198</f>
        <v>7.5245493343218473E-6</v>
      </c>
      <c r="P100" s="152">
        <v>10700</v>
      </c>
      <c r="Q100" s="120">
        <f t="shared" ref="Q100:Q131" si="32">P100/$P$198</f>
        <v>3.8468680333826606E-5</v>
      </c>
      <c r="R100" s="119">
        <v>66.155964999999995</v>
      </c>
      <c r="S100" s="160">
        <f t="shared" ref="S100:S131" si="33">R100/$R$198</f>
        <v>1.3430436411637193E-5</v>
      </c>
      <c r="T100" s="156">
        <v>10600</v>
      </c>
      <c r="U100" s="120">
        <f t="shared" ref="U100:U131" si="34">T100/$T$198</f>
        <v>4.9521054088712603E-5</v>
      </c>
      <c r="V100" s="119">
        <v>60.237299999999998</v>
      </c>
      <c r="W100" s="127">
        <f t="shared" ref="W100:W131" si="35">V100/$V$198</f>
        <v>2.3908679197391487E-5</v>
      </c>
      <c r="X100" s="152">
        <v>10600</v>
      </c>
      <c r="Y100" s="120">
        <f t="shared" ref="Y100:Y131" si="36">X100/$X$198</f>
        <v>8.7715446721612836E-5</v>
      </c>
      <c r="Z100" s="119">
        <v>60.237299999999998</v>
      </c>
      <c r="AA100" s="160">
        <f t="shared" ref="AA100:AA131" si="37">Z100/$Z$198</f>
        <v>1.2081004525232763E-4</v>
      </c>
      <c r="AB100" s="156">
        <v>0</v>
      </c>
      <c r="AC100" s="120">
        <f t="shared" ref="AC100:AC131" si="38">AB100/$AB$198</f>
        <v>0</v>
      </c>
      <c r="AD100" s="119">
        <v>0</v>
      </c>
      <c r="AE100" s="127">
        <f t="shared" ref="AE100:AE131" si="39">AD100/$AD$198</f>
        <v>0</v>
      </c>
    </row>
    <row r="101" spans="2:31" x14ac:dyDescent="0.25">
      <c r="B101" s="126" t="s">
        <v>581</v>
      </c>
      <c r="C101" s="117" t="s">
        <v>582</v>
      </c>
      <c r="D101" s="117" t="s">
        <v>59</v>
      </c>
      <c r="E101" s="117" t="s">
        <v>537</v>
      </c>
      <c r="F101" s="117" t="s">
        <v>538</v>
      </c>
      <c r="G101" s="117" t="s">
        <v>1055</v>
      </c>
      <c r="H101" s="117" t="s">
        <v>807</v>
      </c>
      <c r="I101" s="118">
        <v>39022</v>
      </c>
      <c r="J101" s="118">
        <v>41032</v>
      </c>
      <c r="K101" s="147" t="s">
        <v>1</v>
      </c>
      <c r="L101" s="156">
        <v>0</v>
      </c>
      <c r="M101" s="120">
        <f t="shared" si="30"/>
        <v>0</v>
      </c>
      <c r="N101" s="119">
        <v>62.17</v>
      </c>
      <c r="O101" s="127">
        <f t="shared" si="31"/>
        <v>7.0711874902707459E-6</v>
      </c>
      <c r="P101" s="152">
        <v>0</v>
      </c>
      <c r="Q101" s="120">
        <f t="shared" si="32"/>
        <v>0</v>
      </c>
      <c r="R101" s="119">
        <v>59.387500000000003</v>
      </c>
      <c r="S101" s="160">
        <f t="shared" si="33"/>
        <v>1.2056358672964772E-5</v>
      </c>
      <c r="T101" s="156">
        <v>0</v>
      </c>
      <c r="U101" s="120">
        <f t="shared" si="34"/>
        <v>0</v>
      </c>
      <c r="V101" s="119">
        <v>0</v>
      </c>
      <c r="W101" s="127">
        <f t="shared" si="35"/>
        <v>0</v>
      </c>
      <c r="X101" s="152">
        <v>0</v>
      </c>
      <c r="Y101" s="120">
        <f t="shared" si="36"/>
        <v>0</v>
      </c>
      <c r="Z101" s="119">
        <v>0</v>
      </c>
      <c r="AA101" s="160">
        <f t="shared" si="37"/>
        <v>0</v>
      </c>
      <c r="AB101" s="156">
        <v>0</v>
      </c>
      <c r="AC101" s="120">
        <f t="shared" si="38"/>
        <v>0</v>
      </c>
      <c r="AD101" s="119">
        <v>0</v>
      </c>
      <c r="AE101" s="127">
        <f t="shared" si="39"/>
        <v>0</v>
      </c>
    </row>
    <row r="102" spans="2:31" x14ac:dyDescent="0.25">
      <c r="B102" s="126" t="s">
        <v>822</v>
      </c>
      <c r="C102" s="117" t="s">
        <v>823</v>
      </c>
      <c r="D102" s="117" t="s">
        <v>37</v>
      </c>
      <c r="E102" s="117" t="s">
        <v>509</v>
      </c>
      <c r="F102" s="117" t="s">
        <v>343</v>
      </c>
      <c r="G102" s="117" t="s">
        <v>18</v>
      </c>
      <c r="H102" s="117" t="s">
        <v>780</v>
      </c>
      <c r="I102" s="118">
        <v>38723</v>
      </c>
      <c r="J102" s="118">
        <v>39276</v>
      </c>
      <c r="K102" s="147" t="s">
        <v>1</v>
      </c>
      <c r="L102" s="156">
        <v>12500</v>
      </c>
      <c r="M102" s="120">
        <f t="shared" si="30"/>
        <v>3.9946949811499132E-5</v>
      </c>
      <c r="N102" s="119">
        <v>59.507211034000001</v>
      </c>
      <c r="O102" s="127">
        <f t="shared" si="31"/>
        <v>6.7683230858054062E-6</v>
      </c>
      <c r="P102" s="152">
        <v>12500</v>
      </c>
      <c r="Q102" s="120">
        <f t="shared" si="32"/>
        <v>4.4940047118956313E-5</v>
      </c>
      <c r="R102" s="119">
        <v>59.507211034000001</v>
      </c>
      <c r="S102" s="160">
        <f t="shared" si="33"/>
        <v>1.2080661416185408E-5</v>
      </c>
      <c r="T102" s="156">
        <v>11900</v>
      </c>
      <c r="U102" s="120">
        <f t="shared" si="34"/>
        <v>5.5594390910913208E-5</v>
      </c>
      <c r="V102" s="119">
        <v>55.529211033999999</v>
      </c>
      <c r="W102" s="127">
        <f t="shared" si="35"/>
        <v>2.204000001155692E-5</v>
      </c>
      <c r="X102" s="152">
        <v>11900</v>
      </c>
      <c r="Y102" s="120">
        <f t="shared" si="36"/>
        <v>9.8473001508225731E-5</v>
      </c>
      <c r="Z102" s="119">
        <v>55.529211033999999</v>
      </c>
      <c r="AA102" s="160">
        <f t="shared" si="37"/>
        <v>1.1136764924463067E-4</v>
      </c>
      <c r="AB102" s="156">
        <v>0</v>
      </c>
      <c r="AC102" s="120">
        <f t="shared" si="38"/>
        <v>0</v>
      </c>
      <c r="AD102" s="119">
        <v>0</v>
      </c>
      <c r="AE102" s="127">
        <f t="shared" si="39"/>
        <v>0</v>
      </c>
    </row>
    <row r="103" spans="2:31" x14ac:dyDescent="0.25">
      <c r="B103" s="126" t="s">
        <v>623</v>
      </c>
      <c r="C103" s="117" t="s">
        <v>40</v>
      </c>
      <c r="D103" s="117" t="s">
        <v>37</v>
      </c>
      <c r="E103" s="117" t="s">
        <v>624</v>
      </c>
      <c r="F103" s="117" t="s">
        <v>625</v>
      </c>
      <c r="G103" s="117" t="s">
        <v>1048</v>
      </c>
      <c r="H103" s="117" t="s">
        <v>784</v>
      </c>
      <c r="I103" s="118">
        <v>40765</v>
      </c>
      <c r="J103" s="118">
        <v>41995</v>
      </c>
      <c r="K103" s="147" t="s">
        <v>1</v>
      </c>
      <c r="L103" s="156">
        <v>1600</v>
      </c>
      <c r="M103" s="120">
        <f t="shared" si="30"/>
        <v>5.1132095758718893E-6</v>
      </c>
      <c r="N103" s="119">
        <v>59.383785000000003</v>
      </c>
      <c r="O103" s="127">
        <f t="shared" si="31"/>
        <v>6.754284664901521E-6</v>
      </c>
      <c r="P103" s="152">
        <v>1600</v>
      </c>
      <c r="Q103" s="120">
        <f t="shared" si="32"/>
        <v>5.7523260312264086E-6</v>
      </c>
      <c r="R103" s="119">
        <v>59.383785000000003</v>
      </c>
      <c r="S103" s="160">
        <f t="shared" si="33"/>
        <v>1.2055604484415498E-5</v>
      </c>
      <c r="T103" s="156">
        <v>1600</v>
      </c>
      <c r="U103" s="120">
        <f t="shared" si="34"/>
        <v>7.4748760888622803E-6</v>
      </c>
      <c r="V103" s="119">
        <v>9.6489750000000001</v>
      </c>
      <c r="W103" s="127">
        <f t="shared" si="35"/>
        <v>3.8297574403011176E-6</v>
      </c>
      <c r="X103" s="152">
        <v>300</v>
      </c>
      <c r="Y103" s="120">
        <f t="shared" si="36"/>
        <v>2.4825126430645144E-6</v>
      </c>
      <c r="Z103" s="119">
        <v>0.90810000000000002</v>
      </c>
      <c r="AA103" s="160">
        <f t="shared" si="37"/>
        <v>1.8212569636029292E-6</v>
      </c>
      <c r="AB103" s="156">
        <v>1300</v>
      </c>
      <c r="AC103" s="120">
        <f t="shared" si="38"/>
        <v>1.3947739857270632E-5</v>
      </c>
      <c r="AD103" s="119">
        <v>8.7408750000000008</v>
      </c>
      <c r="AE103" s="127">
        <f t="shared" si="39"/>
        <v>4.3253190151279451E-6</v>
      </c>
    </row>
    <row r="104" spans="2:31" x14ac:dyDescent="0.25">
      <c r="B104" s="126" t="s">
        <v>743</v>
      </c>
      <c r="C104" s="117" t="s">
        <v>744</v>
      </c>
      <c r="D104" s="117" t="s">
        <v>37</v>
      </c>
      <c r="E104" s="117" t="s">
        <v>745</v>
      </c>
      <c r="F104" s="117" t="s">
        <v>746</v>
      </c>
      <c r="G104" s="117" t="s">
        <v>655</v>
      </c>
      <c r="H104" s="117" t="s">
        <v>779</v>
      </c>
      <c r="I104" s="118">
        <v>38721</v>
      </c>
      <c r="J104" s="118">
        <v>40994</v>
      </c>
      <c r="K104" s="147" t="s">
        <v>1</v>
      </c>
      <c r="L104" s="156">
        <v>0</v>
      </c>
      <c r="M104" s="120">
        <f t="shared" si="30"/>
        <v>0</v>
      </c>
      <c r="N104" s="119">
        <v>58.085749999999997</v>
      </c>
      <c r="O104" s="127">
        <f t="shared" si="31"/>
        <v>6.6066467550746972E-6</v>
      </c>
      <c r="P104" s="152">
        <v>0</v>
      </c>
      <c r="Q104" s="120">
        <f t="shared" si="32"/>
        <v>0</v>
      </c>
      <c r="R104" s="119">
        <v>58.085749999999997</v>
      </c>
      <c r="S104" s="160">
        <f t="shared" si="33"/>
        <v>1.1792088163134724E-5</v>
      </c>
      <c r="T104" s="156">
        <v>0</v>
      </c>
      <c r="U104" s="120">
        <f t="shared" si="34"/>
        <v>0</v>
      </c>
      <c r="V104" s="119">
        <v>0</v>
      </c>
      <c r="W104" s="127">
        <f t="shared" si="35"/>
        <v>0</v>
      </c>
      <c r="X104" s="152">
        <v>0</v>
      </c>
      <c r="Y104" s="120">
        <f t="shared" si="36"/>
        <v>0</v>
      </c>
      <c r="Z104" s="119">
        <v>0</v>
      </c>
      <c r="AA104" s="160">
        <f t="shared" si="37"/>
        <v>0</v>
      </c>
      <c r="AB104" s="156">
        <v>0</v>
      </c>
      <c r="AC104" s="120">
        <f t="shared" si="38"/>
        <v>0</v>
      </c>
      <c r="AD104" s="119">
        <v>0</v>
      </c>
      <c r="AE104" s="127">
        <f t="shared" si="39"/>
        <v>0</v>
      </c>
    </row>
    <row r="105" spans="2:31" x14ac:dyDescent="0.25">
      <c r="B105" s="126" t="s">
        <v>16986</v>
      </c>
      <c r="C105" s="117" t="s">
        <v>16987</v>
      </c>
      <c r="D105" s="117" t="s">
        <v>59</v>
      </c>
      <c r="E105" s="117" t="s">
        <v>16988</v>
      </c>
      <c r="F105" s="117" t="s">
        <v>16989</v>
      </c>
      <c r="G105" s="117" t="s">
        <v>416</v>
      </c>
      <c r="H105" s="117" t="s">
        <v>779</v>
      </c>
      <c r="I105" s="118">
        <v>41593</v>
      </c>
      <c r="J105" s="118">
        <v>41988</v>
      </c>
      <c r="K105" s="147" t="s">
        <v>1</v>
      </c>
      <c r="L105" s="156">
        <v>18288</v>
      </c>
      <c r="M105" s="120">
        <f t="shared" si="30"/>
        <v>5.8443985452215688E-5</v>
      </c>
      <c r="N105" s="119">
        <v>55.357776000000001</v>
      </c>
      <c r="O105" s="127">
        <f t="shared" si="31"/>
        <v>6.2963682345248531E-6</v>
      </c>
      <c r="P105" s="152">
        <v>18288</v>
      </c>
      <c r="Q105" s="120">
        <f t="shared" si="32"/>
        <v>6.5749086536917846E-5</v>
      </c>
      <c r="R105" s="119">
        <v>55.357776000000001</v>
      </c>
      <c r="S105" s="160">
        <f t="shared" si="33"/>
        <v>1.1238277462321888E-5</v>
      </c>
      <c r="T105" s="156">
        <v>18288</v>
      </c>
      <c r="U105" s="120">
        <f t="shared" si="34"/>
        <v>8.5437833695695855E-5</v>
      </c>
      <c r="V105" s="119">
        <v>55.357776000000001</v>
      </c>
      <c r="W105" s="127">
        <f t="shared" si="35"/>
        <v>2.1971956038286206E-5</v>
      </c>
      <c r="X105" s="152">
        <v>18288</v>
      </c>
      <c r="Y105" s="120">
        <f t="shared" si="36"/>
        <v>1.513339707212128E-4</v>
      </c>
      <c r="Z105" s="119">
        <v>55.357776000000001</v>
      </c>
      <c r="AA105" s="160">
        <f t="shared" si="37"/>
        <v>1.1102382450123456E-4</v>
      </c>
      <c r="AB105" s="156">
        <v>0</v>
      </c>
      <c r="AC105" s="120">
        <f t="shared" si="38"/>
        <v>0</v>
      </c>
      <c r="AD105" s="119">
        <v>0</v>
      </c>
      <c r="AE105" s="127">
        <f t="shared" si="39"/>
        <v>0</v>
      </c>
    </row>
    <row r="106" spans="2:31" x14ac:dyDescent="0.25">
      <c r="B106" s="126" t="s">
        <v>678</v>
      </c>
      <c r="C106" s="117" t="s">
        <v>679</v>
      </c>
      <c r="D106" s="117" t="s">
        <v>37</v>
      </c>
      <c r="E106" s="117" t="s">
        <v>680</v>
      </c>
      <c r="F106" s="117" t="s">
        <v>376</v>
      </c>
      <c r="G106" s="117" t="s">
        <v>1070</v>
      </c>
      <c r="H106" s="117" t="s">
        <v>853</v>
      </c>
      <c r="I106" s="118">
        <v>40064</v>
      </c>
      <c r="J106" s="118">
        <v>41900</v>
      </c>
      <c r="K106" s="147" t="s">
        <v>1</v>
      </c>
      <c r="L106" s="156">
        <v>5800</v>
      </c>
      <c r="M106" s="120">
        <f t="shared" si="30"/>
        <v>1.8535384712535596E-5</v>
      </c>
      <c r="N106" s="119">
        <v>52.075782500000003</v>
      </c>
      <c r="O106" s="127">
        <f t="shared" si="31"/>
        <v>5.9230757883233107E-6</v>
      </c>
      <c r="P106" s="152">
        <v>5800</v>
      </c>
      <c r="Q106" s="120">
        <f t="shared" si="32"/>
        <v>2.085218186319573E-5</v>
      </c>
      <c r="R106" s="119">
        <v>52.075782500000003</v>
      </c>
      <c r="S106" s="160">
        <f t="shared" si="33"/>
        <v>1.0571994308487512E-5</v>
      </c>
      <c r="T106" s="156">
        <v>2300</v>
      </c>
      <c r="U106" s="120">
        <f t="shared" si="34"/>
        <v>1.0745134377739528E-5</v>
      </c>
      <c r="V106" s="119">
        <v>10.443149999999999</v>
      </c>
      <c r="W106" s="127">
        <f t="shared" si="35"/>
        <v>4.1449720216583226E-6</v>
      </c>
      <c r="X106" s="152">
        <v>2300</v>
      </c>
      <c r="Y106" s="120">
        <f t="shared" si="36"/>
        <v>1.9032596930161276E-5</v>
      </c>
      <c r="Z106" s="119">
        <v>10.443149999999999</v>
      </c>
      <c r="AA106" s="160">
        <f t="shared" si="37"/>
        <v>2.0944455081433686E-5</v>
      </c>
      <c r="AB106" s="156">
        <v>0</v>
      </c>
      <c r="AC106" s="120">
        <f t="shared" si="38"/>
        <v>0</v>
      </c>
      <c r="AD106" s="119">
        <v>0</v>
      </c>
      <c r="AE106" s="127">
        <f t="shared" si="39"/>
        <v>0</v>
      </c>
    </row>
    <row r="107" spans="2:31" x14ac:dyDescent="0.25">
      <c r="B107" s="126" t="s">
        <v>339</v>
      </c>
      <c r="C107" s="117" t="s">
        <v>340</v>
      </c>
      <c r="D107" s="117" t="s">
        <v>37</v>
      </c>
      <c r="E107" s="117" t="s">
        <v>341</v>
      </c>
      <c r="F107" s="117" t="s">
        <v>320</v>
      </c>
      <c r="G107" s="117" t="s">
        <v>1057</v>
      </c>
      <c r="H107" s="117" t="s">
        <v>784</v>
      </c>
      <c r="I107" s="118">
        <v>38986</v>
      </c>
      <c r="J107" s="118">
        <v>41871</v>
      </c>
      <c r="K107" s="147" t="s">
        <v>1</v>
      </c>
      <c r="L107" s="156">
        <v>0</v>
      </c>
      <c r="M107" s="120">
        <f t="shared" si="30"/>
        <v>0</v>
      </c>
      <c r="N107" s="119">
        <v>49.9377955</v>
      </c>
      <c r="O107" s="127">
        <f t="shared" si="31"/>
        <v>5.6799021204970039E-6</v>
      </c>
      <c r="P107" s="152">
        <v>0</v>
      </c>
      <c r="Q107" s="120">
        <f t="shared" si="32"/>
        <v>0</v>
      </c>
      <c r="R107" s="119">
        <v>48.278225499999998</v>
      </c>
      <c r="S107" s="160">
        <f t="shared" si="33"/>
        <v>9.8010457204339965E-6</v>
      </c>
      <c r="T107" s="156">
        <v>0</v>
      </c>
      <c r="U107" s="120">
        <f t="shared" si="34"/>
        <v>0</v>
      </c>
      <c r="V107" s="119">
        <v>22.315128000000001</v>
      </c>
      <c r="W107" s="127">
        <f t="shared" si="35"/>
        <v>8.8570576138161617E-6</v>
      </c>
      <c r="X107" s="152">
        <v>0</v>
      </c>
      <c r="Y107" s="120">
        <f t="shared" si="36"/>
        <v>0</v>
      </c>
      <c r="Z107" s="119">
        <v>0.79912799999999995</v>
      </c>
      <c r="AA107" s="160">
        <f t="shared" si="37"/>
        <v>1.6027061279705776E-6</v>
      </c>
      <c r="AB107" s="156">
        <v>0</v>
      </c>
      <c r="AC107" s="120">
        <f t="shared" si="38"/>
        <v>0</v>
      </c>
      <c r="AD107" s="119">
        <v>21.515999999999998</v>
      </c>
      <c r="AE107" s="127">
        <f t="shared" si="39"/>
        <v>1.0646939114161095E-5</v>
      </c>
    </row>
    <row r="108" spans="2:31" x14ac:dyDescent="0.25">
      <c r="B108" s="126" t="s">
        <v>515</v>
      </c>
      <c r="C108" s="117" t="s">
        <v>516</v>
      </c>
      <c r="D108" s="117" t="s">
        <v>59</v>
      </c>
      <c r="E108" s="117" t="s">
        <v>517</v>
      </c>
      <c r="F108" s="117" t="s">
        <v>518</v>
      </c>
      <c r="G108" s="117" t="s">
        <v>1040</v>
      </c>
      <c r="H108" s="117" t="s">
        <v>777</v>
      </c>
      <c r="I108" s="118">
        <v>40834</v>
      </c>
      <c r="J108" s="118">
        <v>41192</v>
      </c>
      <c r="K108" s="147" t="s">
        <v>1</v>
      </c>
      <c r="L108" s="156">
        <v>0</v>
      </c>
      <c r="M108" s="120">
        <f t="shared" si="30"/>
        <v>0</v>
      </c>
      <c r="N108" s="119">
        <v>45.755625000000002</v>
      </c>
      <c r="O108" s="127">
        <f t="shared" si="31"/>
        <v>5.2042239522200318E-6</v>
      </c>
      <c r="P108" s="152">
        <v>0</v>
      </c>
      <c r="Q108" s="120">
        <f t="shared" si="32"/>
        <v>0</v>
      </c>
      <c r="R108" s="119">
        <v>45.755625000000002</v>
      </c>
      <c r="S108" s="160">
        <f t="shared" si="33"/>
        <v>9.2889282476223742E-6</v>
      </c>
      <c r="T108" s="156">
        <v>0</v>
      </c>
      <c r="U108" s="120">
        <f t="shared" si="34"/>
        <v>0</v>
      </c>
      <c r="V108" s="119">
        <v>0</v>
      </c>
      <c r="W108" s="127">
        <f t="shared" si="35"/>
        <v>0</v>
      </c>
      <c r="X108" s="152">
        <v>0</v>
      </c>
      <c r="Y108" s="120">
        <f t="shared" si="36"/>
        <v>0</v>
      </c>
      <c r="Z108" s="119">
        <v>0</v>
      </c>
      <c r="AA108" s="160">
        <f t="shared" si="37"/>
        <v>0</v>
      </c>
      <c r="AB108" s="156">
        <v>0</v>
      </c>
      <c r="AC108" s="120">
        <f t="shared" si="38"/>
        <v>0</v>
      </c>
      <c r="AD108" s="119">
        <v>0</v>
      </c>
      <c r="AE108" s="127">
        <f t="shared" si="39"/>
        <v>0</v>
      </c>
    </row>
    <row r="109" spans="2:31" x14ac:dyDescent="0.25">
      <c r="B109" s="126" t="s">
        <v>685</v>
      </c>
      <c r="C109" s="117" t="s">
        <v>686</v>
      </c>
      <c r="D109" s="117" t="s">
        <v>59</v>
      </c>
      <c r="E109" s="117" t="s">
        <v>687</v>
      </c>
      <c r="F109" s="117" t="s">
        <v>688</v>
      </c>
      <c r="G109" s="117" t="s">
        <v>1073</v>
      </c>
      <c r="H109" s="117" t="s">
        <v>779</v>
      </c>
      <c r="I109" s="118">
        <v>41095</v>
      </c>
      <c r="J109" s="118">
        <v>41556</v>
      </c>
      <c r="K109" s="147" t="s">
        <v>1</v>
      </c>
      <c r="L109" s="156">
        <v>14775</v>
      </c>
      <c r="M109" s="120">
        <f t="shared" si="30"/>
        <v>4.7217294677191975E-5</v>
      </c>
      <c r="N109" s="119">
        <v>44.723925000000001</v>
      </c>
      <c r="O109" s="127">
        <f t="shared" si="31"/>
        <v>5.086878864014912E-6</v>
      </c>
      <c r="P109" s="152">
        <v>14775</v>
      </c>
      <c r="Q109" s="120">
        <f t="shared" si="32"/>
        <v>5.3119135694606367E-5</v>
      </c>
      <c r="R109" s="119">
        <v>44.723925000000001</v>
      </c>
      <c r="S109" s="160">
        <f t="shared" si="33"/>
        <v>9.0794810534670758E-6</v>
      </c>
      <c r="T109" s="156">
        <v>14775</v>
      </c>
      <c r="U109" s="120">
        <f t="shared" si="34"/>
        <v>6.902580888308761E-5</v>
      </c>
      <c r="V109" s="119">
        <v>44.723925000000001</v>
      </c>
      <c r="W109" s="127">
        <f t="shared" si="35"/>
        <v>1.7751293223188907E-5</v>
      </c>
      <c r="X109" s="152">
        <v>14775</v>
      </c>
      <c r="Y109" s="120">
        <f t="shared" si="36"/>
        <v>1.2226374767092732E-4</v>
      </c>
      <c r="Z109" s="119">
        <v>44.723925000000001</v>
      </c>
      <c r="AA109" s="160">
        <f t="shared" si="37"/>
        <v>8.9696905457444269E-5</v>
      </c>
      <c r="AB109" s="156">
        <v>0</v>
      </c>
      <c r="AC109" s="120">
        <f t="shared" si="38"/>
        <v>0</v>
      </c>
      <c r="AD109" s="119">
        <v>0</v>
      </c>
      <c r="AE109" s="127">
        <f t="shared" si="39"/>
        <v>0</v>
      </c>
    </row>
    <row r="110" spans="2:31" x14ac:dyDescent="0.25">
      <c r="B110" s="126" t="s">
        <v>836</v>
      </c>
      <c r="C110" s="117" t="s">
        <v>837</v>
      </c>
      <c r="D110" s="117" t="s">
        <v>37</v>
      </c>
      <c r="E110" s="117" t="s">
        <v>838</v>
      </c>
      <c r="F110" s="117" t="s">
        <v>839</v>
      </c>
      <c r="G110" s="117" t="s">
        <v>1063</v>
      </c>
      <c r="H110" s="117" t="s">
        <v>840</v>
      </c>
      <c r="I110" s="118">
        <v>38728</v>
      </c>
      <c r="J110" s="118">
        <v>39750</v>
      </c>
      <c r="K110" s="147" t="s">
        <v>1</v>
      </c>
      <c r="L110" s="156">
        <v>9400</v>
      </c>
      <c r="M110" s="120">
        <f t="shared" si="30"/>
        <v>3.0040106258247349E-5</v>
      </c>
      <c r="N110" s="119">
        <v>42.680700000000002</v>
      </c>
      <c r="O110" s="127">
        <f t="shared" si="31"/>
        <v>4.8544833829177838E-6</v>
      </c>
      <c r="P110" s="152">
        <v>9400</v>
      </c>
      <c r="Q110" s="120">
        <f t="shared" si="32"/>
        <v>3.379491543345515E-5</v>
      </c>
      <c r="R110" s="119">
        <v>42.680700000000002</v>
      </c>
      <c r="S110" s="160">
        <f t="shared" si="33"/>
        <v>8.6646824266589364E-6</v>
      </c>
      <c r="T110" s="156">
        <v>9400</v>
      </c>
      <c r="U110" s="120">
        <f t="shared" si="34"/>
        <v>4.3914897022065893E-5</v>
      </c>
      <c r="V110" s="119">
        <v>42.680700000000002</v>
      </c>
      <c r="W110" s="127">
        <f t="shared" si="35"/>
        <v>1.6940320436342713E-5</v>
      </c>
      <c r="X110" s="152">
        <v>9400</v>
      </c>
      <c r="Y110" s="120">
        <f t="shared" si="36"/>
        <v>7.7785396149354777E-5</v>
      </c>
      <c r="Z110" s="119">
        <v>42.680700000000002</v>
      </c>
      <c r="AA110" s="160">
        <f t="shared" si="37"/>
        <v>8.5599077289337682E-5</v>
      </c>
      <c r="AB110" s="156">
        <v>0</v>
      </c>
      <c r="AC110" s="120">
        <f t="shared" si="38"/>
        <v>0</v>
      </c>
      <c r="AD110" s="119">
        <v>0</v>
      </c>
      <c r="AE110" s="127">
        <f t="shared" si="39"/>
        <v>0</v>
      </c>
    </row>
    <row r="111" spans="2:31" x14ac:dyDescent="0.25">
      <c r="B111" s="126" t="s">
        <v>644</v>
      </c>
      <c r="C111" s="117" t="s">
        <v>645</v>
      </c>
      <c r="D111" s="117" t="s">
        <v>59</v>
      </c>
      <c r="E111" s="117" t="s">
        <v>646</v>
      </c>
      <c r="F111" s="117" t="s">
        <v>647</v>
      </c>
      <c r="G111" s="117" t="s">
        <v>501</v>
      </c>
      <c r="H111" s="117" t="s">
        <v>779</v>
      </c>
      <c r="I111" s="118">
        <v>40504</v>
      </c>
      <c r="J111" s="118">
        <v>41961</v>
      </c>
      <c r="K111" s="147" t="s">
        <v>1</v>
      </c>
      <c r="L111" s="156">
        <v>10940</v>
      </c>
      <c r="M111" s="120">
        <f t="shared" si="30"/>
        <v>3.4961570475024038E-5</v>
      </c>
      <c r="N111" s="119">
        <v>39.835320000000003</v>
      </c>
      <c r="O111" s="127">
        <f t="shared" si="31"/>
        <v>4.5308511573899315E-6</v>
      </c>
      <c r="P111" s="152">
        <v>10940</v>
      </c>
      <c r="Q111" s="120">
        <f t="shared" si="32"/>
        <v>3.9331529238510567E-5</v>
      </c>
      <c r="R111" s="119">
        <v>39.835320000000003</v>
      </c>
      <c r="S111" s="160">
        <f t="shared" si="33"/>
        <v>8.0870369315483404E-6</v>
      </c>
      <c r="T111" s="156">
        <v>10940</v>
      </c>
      <c r="U111" s="120">
        <f t="shared" si="34"/>
        <v>5.1109465257595838E-5</v>
      </c>
      <c r="V111" s="119">
        <v>39.835320000000003</v>
      </c>
      <c r="W111" s="127">
        <f t="shared" si="35"/>
        <v>1.5810965740586533E-5</v>
      </c>
      <c r="X111" s="152">
        <v>10940</v>
      </c>
      <c r="Y111" s="120">
        <f t="shared" si="36"/>
        <v>9.0528961050419284E-5</v>
      </c>
      <c r="Z111" s="119">
        <v>39.835320000000003</v>
      </c>
      <c r="AA111" s="160">
        <f t="shared" si="37"/>
        <v>7.9892472136715168E-5</v>
      </c>
      <c r="AB111" s="156">
        <v>0</v>
      </c>
      <c r="AC111" s="120">
        <f t="shared" si="38"/>
        <v>0</v>
      </c>
      <c r="AD111" s="119">
        <v>0</v>
      </c>
      <c r="AE111" s="127">
        <f t="shared" si="39"/>
        <v>0</v>
      </c>
    </row>
    <row r="112" spans="2:31" x14ac:dyDescent="0.25">
      <c r="B112" s="126" t="s">
        <v>105</v>
      </c>
      <c r="C112" s="117" t="s">
        <v>106</v>
      </c>
      <c r="D112" s="117" t="s">
        <v>37</v>
      </c>
      <c r="E112" s="117" t="s">
        <v>107</v>
      </c>
      <c r="F112" s="117" t="s">
        <v>108</v>
      </c>
      <c r="G112" s="117" t="s">
        <v>1032</v>
      </c>
      <c r="H112" s="117" t="s">
        <v>792</v>
      </c>
      <c r="I112" s="118">
        <v>38735</v>
      </c>
      <c r="J112" s="118">
        <v>40800</v>
      </c>
      <c r="K112" s="147" t="s">
        <v>1</v>
      </c>
      <c r="L112" s="156">
        <v>9000</v>
      </c>
      <c r="M112" s="120">
        <f t="shared" si="30"/>
        <v>2.8761803864279376E-5</v>
      </c>
      <c r="N112" s="119">
        <v>36.900300000000001</v>
      </c>
      <c r="O112" s="127">
        <f t="shared" si="31"/>
        <v>4.1970233190805471E-6</v>
      </c>
      <c r="P112" s="152">
        <v>9000</v>
      </c>
      <c r="Q112" s="120">
        <f t="shared" si="32"/>
        <v>3.2356833925648547E-5</v>
      </c>
      <c r="R112" s="119">
        <v>36.900300000000001</v>
      </c>
      <c r="S112" s="160">
        <f t="shared" si="33"/>
        <v>7.4911934656283221E-6</v>
      </c>
      <c r="T112" s="156">
        <v>7000</v>
      </c>
      <c r="U112" s="120">
        <f t="shared" si="34"/>
        <v>3.2702582888772473E-5</v>
      </c>
      <c r="V112" s="119">
        <v>30.27</v>
      </c>
      <c r="W112" s="127">
        <f t="shared" si="35"/>
        <v>1.2014411656980646E-5</v>
      </c>
      <c r="X112" s="152">
        <v>7000</v>
      </c>
      <c r="Y112" s="120">
        <f t="shared" si="36"/>
        <v>5.7925295004838664E-5</v>
      </c>
      <c r="Z112" s="119">
        <v>30.27</v>
      </c>
      <c r="AA112" s="160">
        <f t="shared" si="37"/>
        <v>6.0708565453430975E-5</v>
      </c>
      <c r="AB112" s="156">
        <v>0</v>
      </c>
      <c r="AC112" s="120">
        <f t="shared" si="38"/>
        <v>0</v>
      </c>
      <c r="AD112" s="119">
        <v>0</v>
      </c>
      <c r="AE112" s="127">
        <f t="shared" si="39"/>
        <v>0</v>
      </c>
    </row>
    <row r="113" spans="2:31" x14ac:dyDescent="0.25">
      <c r="B113" s="126" t="s">
        <v>17110</v>
      </c>
      <c r="C113" s="117" t="s">
        <v>17111</v>
      </c>
      <c r="D113" s="117" t="s">
        <v>37</v>
      </c>
      <c r="E113" s="117" t="s">
        <v>1137</v>
      </c>
      <c r="F113" s="117" t="s">
        <v>1138</v>
      </c>
      <c r="G113" s="117" t="s">
        <v>1139</v>
      </c>
      <c r="H113" s="117" t="s">
        <v>779</v>
      </c>
      <c r="I113" s="118">
        <v>41467</v>
      </c>
      <c r="J113" s="118">
        <v>41989</v>
      </c>
      <c r="K113" s="147" t="s">
        <v>1</v>
      </c>
      <c r="L113" s="156">
        <v>10000</v>
      </c>
      <c r="M113" s="120">
        <f t="shared" si="30"/>
        <v>3.1957559849199307E-5</v>
      </c>
      <c r="N113" s="119">
        <v>33.97</v>
      </c>
      <c r="O113" s="127">
        <f t="shared" si="31"/>
        <v>3.8637323314218627E-6</v>
      </c>
      <c r="P113" s="152">
        <v>10000</v>
      </c>
      <c r="Q113" s="120">
        <f t="shared" si="32"/>
        <v>3.5952037695165054E-5</v>
      </c>
      <c r="R113" s="119">
        <v>33.97</v>
      </c>
      <c r="S113" s="160">
        <f t="shared" si="33"/>
        <v>6.8963082150387418E-6</v>
      </c>
      <c r="T113" s="156">
        <v>10000</v>
      </c>
      <c r="U113" s="120">
        <f t="shared" si="34"/>
        <v>4.6717975555389252E-5</v>
      </c>
      <c r="V113" s="119">
        <v>30.27</v>
      </c>
      <c r="W113" s="127">
        <f t="shared" si="35"/>
        <v>1.2014411656980646E-5</v>
      </c>
      <c r="X113" s="152">
        <v>10000</v>
      </c>
      <c r="Y113" s="120">
        <f t="shared" si="36"/>
        <v>8.2750421435483806E-5</v>
      </c>
      <c r="Z113" s="119">
        <v>30.27</v>
      </c>
      <c r="AA113" s="160">
        <f t="shared" si="37"/>
        <v>6.0708565453430975E-5</v>
      </c>
      <c r="AB113" s="156">
        <v>0</v>
      </c>
      <c r="AC113" s="120">
        <f t="shared" si="38"/>
        <v>0</v>
      </c>
      <c r="AD113" s="119">
        <v>0</v>
      </c>
      <c r="AE113" s="127">
        <f t="shared" si="39"/>
        <v>0</v>
      </c>
    </row>
    <row r="114" spans="2:31" x14ac:dyDescent="0.25">
      <c r="B114" s="126" t="s">
        <v>789</v>
      </c>
      <c r="C114" s="117" t="s">
        <v>790</v>
      </c>
      <c r="D114" s="117" t="s">
        <v>37</v>
      </c>
      <c r="E114" s="117" t="s">
        <v>791</v>
      </c>
      <c r="F114" s="117" t="s">
        <v>413</v>
      </c>
      <c r="G114" s="117" t="s">
        <v>412</v>
      </c>
      <c r="H114" s="117" t="s">
        <v>773</v>
      </c>
      <c r="I114" s="118">
        <v>38980</v>
      </c>
      <c r="J114" s="118">
        <v>39234</v>
      </c>
      <c r="K114" s="147" t="s">
        <v>1</v>
      </c>
      <c r="L114" s="156">
        <v>6700</v>
      </c>
      <c r="M114" s="120">
        <f t="shared" si="30"/>
        <v>2.1411565098963536E-5</v>
      </c>
      <c r="N114" s="119">
        <v>32.813850000000002</v>
      </c>
      <c r="O114" s="127">
        <f t="shared" si="31"/>
        <v>3.7322323568862913E-6</v>
      </c>
      <c r="P114" s="152">
        <v>6700</v>
      </c>
      <c r="Q114" s="120">
        <f t="shared" si="32"/>
        <v>2.4087865255760587E-5</v>
      </c>
      <c r="R114" s="119">
        <v>32.813850000000002</v>
      </c>
      <c r="S114" s="160">
        <f t="shared" si="33"/>
        <v>6.6615962120120415E-6</v>
      </c>
      <c r="T114" s="156">
        <v>4700</v>
      </c>
      <c r="U114" s="120">
        <f t="shared" si="34"/>
        <v>2.1957448511032947E-5</v>
      </c>
      <c r="V114" s="119">
        <v>26.18355</v>
      </c>
      <c r="W114" s="127">
        <f t="shared" si="35"/>
        <v>1.039246608328826E-5</v>
      </c>
      <c r="X114" s="152">
        <v>4700</v>
      </c>
      <c r="Y114" s="120">
        <f t="shared" si="36"/>
        <v>3.8892698074677388E-5</v>
      </c>
      <c r="Z114" s="119">
        <v>26.18355</v>
      </c>
      <c r="AA114" s="160">
        <f t="shared" si="37"/>
        <v>5.2512909117217794E-5</v>
      </c>
      <c r="AB114" s="156">
        <v>0</v>
      </c>
      <c r="AC114" s="120">
        <f t="shared" si="38"/>
        <v>0</v>
      </c>
      <c r="AD114" s="119">
        <v>0</v>
      </c>
      <c r="AE114" s="127">
        <f t="shared" si="39"/>
        <v>0</v>
      </c>
    </row>
    <row r="115" spans="2:31" x14ac:dyDescent="0.25">
      <c r="B115" s="126" t="s">
        <v>215</v>
      </c>
      <c r="C115" s="117" t="s">
        <v>216</v>
      </c>
      <c r="D115" s="117" t="s">
        <v>37</v>
      </c>
      <c r="E115" s="117" t="s">
        <v>217</v>
      </c>
      <c r="F115" s="117" t="s">
        <v>212</v>
      </c>
      <c r="G115" s="117" t="s">
        <v>1079</v>
      </c>
      <c r="H115" s="117" t="s">
        <v>792</v>
      </c>
      <c r="I115" s="118">
        <v>38915</v>
      </c>
      <c r="J115" s="118">
        <v>41921</v>
      </c>
      <c r="K115" s="147" t="s">
        <v>1</v>
      </c>
      <c r="L115" s="156">
        <v>260</v>
      </c>
      <c r="M115" s="120">
        <f t="shared" si="30"/>
        <v>8.3089655607918197E-7</v>
      </c>
      <c r="N115" s="119">
        <v>29.267122499999999</v>
      </c>
      <c r="O115" s="127">
        <f t="shared" si="31"/>
        <v>3.3288291860740142E-6</v>
      </c>
      <c r="P115" s="152">
        <v>260</v>
      </c>
      <c r="Q115" s="120">
        <f t="shared" si="32"/>
        <v>9.3475298007429139E-7</v>
      </c>
      <c r="R115" s="119">
        <v>29.267122499999999</v>
      </c>
      <c r="S115" s="160">
        <f t="shared" si="33"/>
        <v>5.941568952819994E-6</v>
      </c>
      <c r="T115" s="156">
        <v>0</v>
      </c>
      <c r="U115" s="120">
        <f t="shared" si="34"/>
        <v>0</v>
      </c>
      <c r="V115" s="119">
        <v>0</v>
      </c>
      <c r="W115" s="127">
        <f t="shared" si="35"/>
        <v>0</v>
      </c>
      <c r="X115" s="152">
        <v>0</v>
      </c>
      <c r="Y115" s="120">
        <f t="shared" si="36"/>
        <v>0</v>
      </c>
      <c r="Z115" s="119">
        <v>0</v>
      </c>
      <c r="AA115" s="160">
        <f t="shared" si="37"/>
        <v>0</v>
      </c>
      <c r="AB115" s="156">
        <v>0</v>
      </c>
      <c r="AC115" s="120">
        <f t="shared" si="38"/>
        <v>0</v>
      </c>
      <c r="AD115" s="119">
        <v>0</v>
      </c>
      <c r="AE115" s="127">
        <f t="shared" si="39"/>
        <v>0</v>
      </c>
    </row>
    <row r="116" spans="2:31" x14ac:dyDescent="0.25">
      <c r="B116" s="126" t="s">
        <v>609</v>
      </c>
      <c r="C116" s="117" t="s">
        <v>366</v>
      </c>
      <c r="D116" s="117" t="s">
        <v>37</v>
      </c>
      <c r="E116" s="117" t="s">
        <v>610</v>
      </c>
      <c r="F116" s="117" t="s">
        <v>358</v>
      </c>
      <c r="G116" s="117" t="s">
        <v>425</v>
      </c>
      <c r="H116" s="117" t="s">
        <v>773</v>
      </c>
      <c r="I116" s="118">
        <v>39317</v>
      </c>
      <c r="J116" s="118">
        <v>41285</v>
      </c>
      <c r="K116" s="147" t="s">
        <v>1</v>
      </c>
      <c r="L116" s="156">
        <v>5620</v>
      </c>
      <c r="M116" s="120">
        <f t="shared" si="30"/>
        <v>1.796014863525001E-5</v>
      </c>
      <c r="N116" s="119">
        <v>28.397568</v>
      </c>
      <c r="O116" s="127">
        <f t="shared" si="31"/>
        <v>3.2299264532043242E-6</v>
      </c>
      <c r="P116" s="152">
        <v>5620</v>
      </c>
      <c r="Q116" s="120">
        <f t="shared" si="32"/>
        <v>2.0205045184682758E-5</v>
      </c>
      <c r="R116" s="119">
        <v>28.397568</v>
      </c>
      <c r="S116" s="160">
        <f t="shared" si="33"/>
        <v>5.7650391959235004E-6</v>
      </c>
      <c r="T116" s="156">
        <v>5500</v>
      </c>
      <c r="U116" s="120">
        <f t="shared" si="34"/>
        <v>2.5694886555464087E-5</v>
      </c>
      <c r="V116" s="119">
        <v>27.999749999999999</v>
      </c>
      <c r="W116" s="127">
        <f t="shared" si="35"/>
        <v>1.1113330782707098E-5</v>
      </c>
      <c r="X116" s="152">
        <v>5500</v>
      </c>
      <c r="Y116" s="120">
        <f t="shared" si="36"/>
        <v>4.5512731789516097E-5</v>
      </c>
      <c r="Z116" s="119">
        <v>27.999749999999999</v>
      </c>
      <c r="AA116" s="160">
        <f t="shared" si="37"/>
        <v>5.615542304442365E-5</v>
      </c>
      <c r="AB116" s="156">
        <v>0</v>
      </c>
      <c r="AC116" s="120">
        <f t="shared" si="38"/>
        <v>0</v>
      </c>
      <c r="AD116" s="119">
        <v>0</v>
      </c>
      <c r="AE116" s="127">
        <f t="shared" si="39"/>
        <v>0</v>
      </c>
    </row>
    <row r="117" spans="2:31" x14ac:dyDescent="0.25">
      <c r="B117" s="126" t="s">
        <v>572</v>
      </c>
      <c r="C117" s="117" t="s">
        <v>573</v>
      </c>
      <c r="D117" s="117" t="s">
        <v>59</v>
      </c>
      <c r="E117" s="117" t="s">
        <v>574</v>
      </c>
      <c r="F117" s="117" t="s">
        <v>575</v>
      </c>
      <c r="G117" s="117" t="s">
        <v>1034</v>
      </c>
      <c r="H117" s="117" t="s">
        <v>795</v>
      </c>
      <c r="I117" s="118">
        <v>41652</v>
      </c>
      <c r="J117" s="118">
        <v>41991</v>
      </c>
      <c r="K117" s="147" t="s">
        <v>1</v>
      </c>
      <c r="L117" s="156">
        <v>8670</v>
      </c>
      <c r="M117" s="120">
        <f t="shared" si="30"/>
        <v>2.7707204389255799E-5</v>
      </c>
      <c r="N117" s="119">
        <v>27.515429999999999</v>
      </c>
      <c r="O117" s="127">
        <f t="shared" si="31"/>
        <v>3.1295924787746562E-6</v>
      </c>
      <c r="P117" s="152">
        <v>8670</v>
      </c>
      <c r="Q117" s="120">
        <f t="shared" si="32"/>
        <v>3.1170416681708101E-5</v>
      </c>
      <c r="R117" s="119">
        <v>27.515429999999999</v>
      </c>
      <c r="S117" s="160">
        <f t="shared" si="33"/>
        <v>5.5859548410162922E-6</v>
      </c>
      <c r="T117" s="156">
        <v>8670</v>
      </c>
      <c r="U117" s="120">
        <f t="shared" si="34"/>
        <v>4.050448480652248E-5</v>
      </c>
      <c r="V117" s="119">
        <v>27.515429999999999</v>
      </c>
      <c r="W117" s="127">
        <f t="shared" si="35"/>
        <v>1.0921100196195407E-5</v>
      </c>
      <c r="X117" s="152">
        <v>8670</v>
      </c>
      <c r="Y117" s="120">
        <f t="shared" si="36"/>
        <v>7.1744615384564456E-5</v>
      </c>
      <c r="Z117" s="119">
        <v>27.515429999999999</v>
      </c>
      <c r="AA117" s="160">
        <f t="shared" si="37"/>
        <v>5.5184085997168749E-5</v>
      </c>
      <c r="AB117" s="156">
        <v>0</v>
      </c>
      <c r="AC117" s="120">
        <f t="shared" si="38"/>
        <v>0</v>
      </c>
      <c r="AD117" s="119">
        <v>0</v>
      </c>
      <c r="AE117" s="127">
        <f t="shared" si="39"/>
        <v>0</v>
      </c>
    </row>
    <row r="118" spans="2:31" x14ac:dyDescent="0.25">
      <c r="B118" s="126" t="s">
        <v>634</v>
      </c>
      <c r="C118" s="117" t="s">
        <v>635</v>
      </c>
      <c r="D118" s="117" t="s">
        <v>37</v>
      </c>
      <c r="E118" s="117" t="s">
        <v>636</v>
      </c>
      <c r="F118" s="117" t="s">
        <v>637</v>
      </c>
      <c r="G118" s="117" t="s">
        <v>1070</v>
      </c>
      <c r="H118" s="117" t="s">
        <v>853</v>
      </c>
      <c r="I118" s="118">
        <v>39316</v>
      </c>
      <c r="J118" s="118">
        <v>41891</v>
      </c>
      <c r="K118" s="147" t="s">
        <v>1</v>
      </c>
      <c r="L118" s="156">
        <v>1800</v>
      </c>
      <c r="M118" s="120">
        <f t="shared" si="30"/>
        <v>5.7523607728558749E-6</v>
      </c>
      <c r="N118" s="119">
        <v>27.287092999999999</v>
      </c>
      <c r="O118" s="127">
        <f t="shared" si="31"/>
        <v>3.1036215323701852E-6</v>
      </c>
      <c r="P118" s="152">
        <v>1800</v>
      </c>
      <c r="Q118" s="120">
        <f t="shared" si="32"/>
        <v>6.4713667851297092E-6</v>
      </c>
      <c r="R118" s="119">
        <v>27.287092999999999</v>
      </c>
      <c r="S118" s="160">
        <f t="shared" si="33"/>
        <v>5.5395997533242905E-6</v>
      </c>
      <c r="T118" s="156">
        <v>800</v>
      </c>
      <c r="U118" s="120">
        <f t="shared" si="34"/>
        <v>3.7374380444311401E-6</v>
      </c>
      <c r="V118" s="119">
        <v>5.3789999999999996</v>
      </c>
      <c r="W118" s="127">
        <f t="shared" si="35"/>
        <v>2.1349692865179679E-6</v>
      </c>
      <c r="X118" s="152">
        <v>0</v>
      </c>
      <c r="Y118" s="120">
        <f t="shared" si="36"/>
        <v>0</v>
      </c>
      <c r="Z118" s="119">
        <v>0</v>
      </c>
      <c r="AA118" s="160">
        <f t="shared" si="37"/>
        <v>0</v>
      </c>
      <c r="AB118" s="156">
        <v>800</v>
      </c>
      <c r="AC118" s="120">
        <f t="shared" si="38"/>
        <v>8.5832245275511575E-6</v>
      </c>
      <c r="AD118" s="119">
        <v>5.3789999999999996</v>
      </c>
      <c r="AE118" s="127">
        <f t="shared" si="39"/>
        <v>2.6617347785402736E-6</v>
      </c>
    </row>
    <row r="119" spans="2:31" x14ac:dyDescent="0.25">
      <c r="B119" s="126" t="s">
        <v>17020</v>
      </c>
      <c r="C119" s="117" t="s">
        <v>17021</v>
      </c>
      <c r="D119" s="117" t="s">
        <v>37</v>
      </c>
      <c r="E119" s="117" t="s">
        <v>17022</v>
      </c>
      <c r="F119" s="117" t="s">
        <v>201</v>
      </c>
      <c r="G119" s="117" t="s">
        <v>1070</v>
      </c>
      <c r="H119" s="117" t="s">
        <v>853</v>
      </c>
      <c r="I119" s="118">
        <v>38778</v>
      </c>
      <c r="J119" s="118">
        <v>38890</v>
      </c>
      <c r="K119" s="147" t="s">
        <v>1</v>
      </c>
      <c r="L119" s="156">
        <v>6800</v>
      </c>
      <c r="M119" s="120">
        <f t="shared" si="30"/>
        <v>2.1731140697455527E-5</v>
      </c>
      <c r="N119" s="119">
        <v>26.954564999999999</v>
      </c>
      <c r="O119" s="127">
        <f t="shared" si="31"/>
        <v>3.0657999490701251E-6</v>
      </c>
      <c r="P119" s="152">
        <v>6800</v>
      </c>
      <c r="Q119" s="120">
        <f t="shared" si="32"/>
        <v>2.4447385632712237E-5</v>
      </c>
      <c r="R119" s="119">
        <v>26.954564999999999</v>
      </c>
      <c r="S119" s="160">
        <f t="shared" si="33"/>
        <v>5.4720926712480348E-6</v>
      </c>
      <c r="T119" s="156">
        <v>5700</v>
      </c>
      <c r="U119" s="120">
        <f t="shared" si="34"/>
        <v>2.6629246066571872E-5</v>
      </c>
      <c r="V119" s="119">
        <v>23.3079</v>
      </c>
      <c r="W119" s="127">
        <f t="shared" si="35"/>
        <v>9.2510969758750977E-6</v>
      </c>
      <c r="X119" s="152">
        <v>5700</v>
      </c>
      <c r="Y119" s="120">
        <f t="shared" si="36"/>
        <v>4.7167740218225769E-5</v>
      </c>
      <c r="Z119" s="119">
        <v>23.3079</v>
      </c>
      <c r="AA119" s="160">
        <f t="shared" si="37"/>
        <v>4.6745595399141848E-5</v>
      </c>
      <c r="AB119" s="156">
        <v>0</v>
      </c>
      <c r="AC119" s="120">
        <f t="shared" si="38"/>
        <v>0</v>
      </c>
      <c r="AD119" s="119">
        <v>0</v>
      </c>
      <c r="AE119" s="127">
        <f t="shared" si="39"/>
        <v>0</v>
      </c>
    </row>
    <row r="120" spans="2:31" x14ac:dyDescent="0.25">
      <c r="B120" s="126" t="s">
        <v>260</v>
      </c>
      <c r="C120" s="117" t="s">
        <v>261</v>
      </c>
      <c r="D120" s="117" t="s">
        <v>37</v>
      </c>
      <c r="E120" s="117" t="s">
        <v>262</v>
      </c>
      <c r="F120" s="117" t="s">
        <v>263</v>
      </c>
      <c r="G120" s="117" t="s">
        <v>132</v>
      </c>
      <c r="H120" s="117" t="s">
        <v>793</v>
      </c>
      <c r="I120" s="118">
        <v>39455</v>
      </c>
      <c r="J120" s="118">
        <v>41703</v>
      </c>
      <c r="K120" s="147" t="s">
        <v>1</v>
      </c>
      <c r="L120" s="156">
        <v>4730</v>
      </c>
      <c r="M120" s="120">
        <f t="shared" si="30"/>
        <v>1.5115925808671271E-5</v>
      </c>
      <c r="N120" s="119">
        <v>26.205918749999999</v>
      </c>
      <c r="O120" s="127">
        <f t="shared" si="31"/>
        <v>2.9806492654986578E-6</v>
      </c>
      <c r="P120" s="152">
        <v>4730</v>
      </c>
      <c r="Q120" s="120">
        <f t="shared" si="32"/>
        <v>1.7005313829813069E-5</v>
      </c>
      <c r="R120" s="119">
        <v>21.187844999999999</v>
      </c>
      <c r="S120" s="160">
        <f t="shared" si="33"/>
        <v>4.3013809105819112E-6</v>
      </c>
      <c r="T120" s="156">
        <v>3030</v>
      </c>
      <c r="U120" s="120">
        <f t="shared" si="34"/>
        <v>1.4155546593282943E-5</v>
      </c>
      <c r="V120" s="119">
        <v>10.579364999999999</v>
      </c>
      <c r="W120" s="127">
        <f t="shared" si="35"/>
        <v>4.1990368741147354E-6</v>
      </c>
      <c r="X120" s="152">
        <v>3030</v>
      </c>
      <c r="Y120" s="120">
        <f t="shared" si="36"/>
        <v>2.5073377694951593E-5</v>
      </c>
      <c r="Z120" s="119">
        <v>10.579364999999999</v>
      </c>
      <c r="AA120" s="160">
        <f t="shared" si="37"/>
        <v>2.1217643625974125E-5</v>
      </c>
      <c r="AB120" s="156">
        <v>0</v>
      </c>
      <c r="AC120" s="120">
        <f t="shared" si="38"/>
        <v>0</v>
      </c>
      <c r="AD120" s="119">
        <v>0</v>
      </c>
      <c r="AE120" s="127">
        <f t="shared" si="39"/>
        <v>0</v>
      </c>
    </row>
    <row r="121" spans="2:31" x14ac:dyDescent="0.25">
      <c r="B121" s="126" t="s">
        <v>535</v>
      </c>
      <c r="C121" s="117" t="s">
        <v>536</v>
      </c>
      <c r="D121" s="117" t="s">
        <v>59</v>
      </c>
      <c r="E121" s="117" t="s">
        <v>537</v>
      </c>
      <c r="F121" s="117" t="s">
        <v>538</v>
      </c>
      <c r="G121" s="117" t="s">
        <v>1055</v>
      </c>
      <c r="H121" s="117" t="s">
        <v>807</v>
      </c>
      <c r="I121" s="118">
        <v>41436</v>
      </c>
      <c r="J121" s="118">
        <v>41869</v>
      </c>
      <c r="K121" s="147" t="s">
        <v>1</v>
      </c>
      <c r="L121" s="156">
        <v>0</v>
      </c>
      <c r="M121" s="120">
        <f t="shared" si="30"/>
        <v>0</v>
      </c>
      <c r="N121" s="119">
        <v>21.827000000000002</v>
      </c>
      <c r="O121" s="127">
        <f t="shared" si="31"/>
        <v>2.4825930408579634E-6</v>
      </c>
      <c r="P121" s="152">
        <v>0</v>
      </c>
      <c r="Q121" s="120">
        <f t="shared" si="32"/>
        <v>0</v>
      </c>
      <c r="R121" s="119">
        <v>21.827000000000002</v>
      </c>
      <c r="S121" s="160">
        <f t="shared" si="33"/>
        <v>4.431136868108644E-6</v>
      </c>
      <c r="T121" s="156">
        <v>0</v>
      </c>
      <c r="U121" s="120">
        <f t="shared" si="34"/>
        <v>0</v>
      </c>
      <c r="V121" s="119">
        <v>3.0270000000000001</v>
      </c>
      <c r="W121" s="127">
        <f t="shared" si="35"/>
        <v>1.2014411656980646E-6</v>
      </c>
      <c r="X121" s="152">
        <v>0</v>
      </c>
      <c r="Y121" s="120">
        <f t="shared" si="36"/>
        <v>0</v>
      </c>
      <c r="Z121" s="119">
        <v>3.0270000000000001</v>
      </c>
      <c r="AA121" s="160">
        <f t="shared" si="37"/>
        <v>6.0708565453430975E-6</v>
      </c>
      <c r="AB121" s="156">
        <v>0</v>
      </c>
      <c r="AC121" s="120">
        <f t="shared" si="38"/>
        <v>0</v>
      </c>
      <c r="AD121" s="119">
        <v>0</v>
      </c>
      <c r="AE121" s="127">
        <f t="shared" si="39"/>
        <v>0</v>
      </c>
    </row>
    <row r="122" spans="2:31" x14ac:dyDescent="0.25">
      <c r="B122" s="126" t="s">
        <v>626</v>
      </c>
      <c r="C122" s="117" t="s">
        <v>627</v>
      </c>
      <c r="D122" s="117" t="s">
        <v>37</v>
      </c>
      <c r="E122" s="117" t="s">
        <v>628</v>
      </c>
      <c r="F122" s="117" t="s">
        <v>604</v>
      </c>
      <c r="G122" s="117" t="s">
        <v>604</v>
      </c>
      <c r="H122" s="117" t="s">
        <v>795</v>
      </c>
      <c r="I122" s="118">
        <v>39212</v>
      </c>
      <c r="J122" s="118">
        <v>41890</v>
      </c>
      <c r="K122" s="147" t="s">
        <v>1</v>
      </c>
      <c r="L122" s="156">
        <v>100</v>
      </c>
      <c r="M122" s="120">
        <f t="shared" si="30"/>
        <v>3.1957559849199308E-7</v>
      </c>
      <c r="N122" s="119">
        <v>20.159258749999999</v>
      </c>
      <c r="O122" s="127">
        <f t="shared" si="31"/>
        <v>2.2929049105055664E-6</v>
      </c>
      <c r="P122" s="152">
        <v>100</v>
      </c>
      <c r="Q122" s="120">
        <f t="shared" si="32"/>
        <v>3.5952037695165054E-7</v>
      </c>
      <c r="R122" s="119">
        <v>20.159258749999999</v>
      </c>
      <c r="S122" s="160">
        <f t="shared" si="33"/>
        <v>4.0925658441777047E-6</v>
      </c>
      <c r="T122" s="156">
        <v>0</v>
      </c>
      <c r="U122" s="120">
        <f t="shared" si="34"/>
        <v>0</v>
      </c>
      <c r="V122" s="119">
        <v>0</v>
      </c>
      <c r="W122" s="127">
        <f t="shared" si="35"/>
        <v>0</v>
      </c>
      <c r="X122" s="152">
        <v>0</v>
      </c>
      <c r="Y122" s="120">
        <f t="shared" si="36"/>
        <v>0</v>
      </c>
      <c r="Z122" s="119">
        <v>0</v>
      </c>
      <c r="AA122" s="160">
        <f t="shared" si="37"/>
        <v>0</v>
      </c>
      <c r="AB122" s="156">
        <v>0</v>
      </c>
      <c r="AC122" s="120">
        <f t="shared" si="38"/>
        <v>0</v>
      </c>
      <c r="AD122" s="119">
        <v>0</v>
      </c>
      <c r="AE122" s="127">
        <f t="shared" si="39"/>
        <v>0</v>
      </c>
    </row>
    <row r="123" spans="2:31" x14ac:dyDescent="0.25">
      <c r="B123" s="126" t="s">
        <v>16953</v>
      </c>
      <c r="C123" s="117" t="s">
        <v>1150</v>
      </c>
      <c r="D123" s="117" t="s">
        <v>37</v>
      </c>
      <c r="E123" s="117" t="s">
        <v>16954</v>
      </c>
      <c r="F123" s="117" t="s">
        <v>16955</v>
      </c>
      <c r="G123" s="117" t="s">
        <v>1047</v>
      </c>
      <c r="H123" s="117" t="s">
        <v>812</v>
      </c>
      <c r="I123" s="118">
        <v>41169</v>
      </c>
      <c r="J123" s="118">
        <v>41353</v>
      </c>
      <c r="K123" s="147" t="s">
        <v>1</v>
      </c>
      <c r="L123" s="156">
        <v>0</v>
      </c>
      <c r="M123" s="120">
        <f t="shared" si="30"/>
        <v>0</v>
      </c>
      <c r="N123" s="119">
        <v>19.477499999999999</v>
      </c>
      <c r="O123" s="127">
        <f t="shared" si="31"/>
        <v>2.2153619807262094E-6</v>
      </c>
      <c r="P123" s="152">
        <v>0</v>
      </c>
      <c r="Q123" s="120">
        <f t="shared" si="32"/>
        <v>0</v>
      </c>
      <c r="R123" s="119">
        <v>0</v>
      </c>
      <c r="S123" s="160">
        <f t="shared" si="33"/>
        <v>0</v>
      </c>
      <c r="T123" s="156">
        <v>0</v>
      </c>
      <c r="U123" s="120">
        <f t="shared" si="34"/>
        <v>0</v>
      </c>
      <c r="V123" s="119">
        <v>0</v>
      </c>
      <c r="W123" s="127">
        <f t="shared" si="35"/>
        <v>0</v>
      </c>
      <c r="X123" s="152">
        <v>0</v>
      </c>
      <c r="Y123" s="120">
        <f t="shared" si="36"/>
        <v>0</v>
      </c>
      <c r="Z123" s="119">
        <v>0</v>
      </c>
      <c r="AA123" s="160">
        <f t="shared" si="37"/>
        <v>0</v>
      </c>
      <c r="AB123" s="156">
        <v>0</v>
      </c>
      <c r="AC123" s="120">
        <f t="shared" si="38"/>
        <v>0</v>
      </c>
      <c r="AD123" s="119">
        <v>0</v>
      </c>
      <c r="AE123" s="127">
        <f t="shared" si="39"/>
        <v>0</v>
      </c>
    </row>
    <row r="124" spans="2:31" x14ac:dyDescent="0.25">
      <c r="B124" s="126" t="s">
        <v>280</v>
      </c>
      <c r="C124" s="117" t="s">
        <v>281</v>
      </c>
      <c r="D124" s="117" t="s">
        <v>37</v>
      </c>
      <c r="E124" s="117" t="s">
        <v>282</v>
      </c>
      <c r="F124" s="117" t="s">
        <v>186</v>
      </c>
      <c r="G124" s="117" t="s">
        <v>457</v>
      </c>
      <c r="H124" s="117" t="s">
        <v>775</v>
      </c>
      <c r="I124" s="118">
        <v>38730</v>
      </c>
      <c r="J124" s="118">
        <v>38806</v>
      </c>
      <c r="K124" s="147" t="s">
        <v>1</v>
      </c>
      <c r="L124" s="156">
        <v>200</v>
      </c>
      <c r="M124" s="120">
        <f t="shared" si="30"/>
        <v>6.3915119698398616E-7</v>
      </c>
      <c r="N124" s="119">
        <v>18.938435999999999</v>
      </c>
      <c r="O124" s="127">
        <f t="shared" si="31"/>
        <v>2.1540490868343757E-6</v>
      </c>
      <c r="P124" s="152">
        <v>200</v>
      </c>
      <c r="Q124" s="120">
        <f t="shared" si="32"/>
        <v>7.1904075390330107E-7</v>
      </c>
      <c r="R124" s="119">
        <v>18.938435999999999</v>
      </c>
      <c r="S124" s="160">
        <f t="shared" si="33"/>
        <v>3.8447245147714289E-6</v>
      </c>
      <c r="T124" s="156">
        <v>200</v>
      </c>
      <c r="U124" s="120">
        <f t="shared" si="34"/>
        <v>9.3435951110778503E-7</v>
      </c>
      <c r="V124" s="119">
        <v>1.3447499999999999</v>
      </c>
      <c r="W124" s="127">
        <f t="shared" si="35"/>
        <v>5.3374232162949198E-7</v>
      </c>
      <c r="X124" s="152">
        <v>0</v>
      </c>
      <c r="Y124" s="120">
        <f t="shared" si="36"/>
        <v>0</v>
      </c>
      <c r="Z124" s="119">
        <v>0</v>
      </c>
      <c r="AA124" s="160">
        <f t="shared" si="37"/>
        <v>0</v>
      </c>
      <c r="AB124" s="156">
        <v>200</v>
      </c>
      <c r="AC124" s="120">
        <f t="shared" si="38"/>
        <v>2.1458061318877894E-6</v>
      </c>
      <c r="AD124" s="119">
        <v>1.3447499999999999</v>
      </c>
      <c r="AE124" s="127">
        <f t="shared" si="39"/>
        <v>6.6543369463506841E-7</v>
      </c>
    </row>
    <row r="125" spans="2:31" x14ac:dyDescent="0.25">
      <c r="B125" s="126" t="s">
        <v>532</v>
      </c>
      <c r="C125" s="117" t="s">
        <v>533</v>
      </c>
      <c r="D125" s="117" t="s">
        <v>59</v>
      </c>
      <c r="E125" s="117" t="s">
        <v>534</v>
      </c>
      <c r="F125" s="117" t="s">
        <v>441</v>
      </c>
      <c r="G125" s="117" t="s">
        <v>1031</v>
      </c>
      <c r="H125" s="117" t="s">
        <v>787</v>
      </c>
      <c r="I125" s="118">
        <v>40756</v>
      </c>
      <c r="J125" s="118">
        <v>40756</v>
      </c>
      <c r="K125" s="147" t="s">
        <v>1</v>
      </c>
      <c r="L125" s="156">
        <v>0</v>
      </c>
      <c r="M125" s="120">
        <f t="shared" si="30"/>
        <v>0</v>
      </c>
      <c r="N125" s="119">
        <v>18.8</v>
      </c>
      <c r="O125" s="127">
        <f t="shared" si="31"/>
        <v>2.1383034392325883E-6</v>
      </c>
      <c r="P125" s="152">
        <v>0</v>
      </c>
      <c r="Q125" s="120">
        <f t="shared" si="32"/>
        <v>0</v>
      </c>
      <c r="R125" s="119">
        <v>18.8</v>
      </c>
      <c r="S125" s="160">
        <f t="shared" si="33"/>
        <v>3.8166203839484354E-6</v>
      </c>
      <c r="T125" s="156">
        <v>0</v>
      </c>
      <c r="U125" s="120">
        <f t="shared" si="34"/>
        <v>0</v>
      </c>
      <c r="V125" s="119">
        <v>0</v>
      </c>
      <c r="W125" s="127">
        <f t="shared" si="35"/>
        <v>0</v>
      </c>
      <c r="X125" s="152">
        <v>0</v>
      </c>
      <c r="Y125" s="120">
        <f t="shared" si="36"/>
        <v>0</v>
      </c>
      <c r="Z125" s="119">
        <v>0</v>
      </c>
      <c r="AA125" s="160">
        <f t="shared" si="37"/>
        <v>0</v>
      </c>
      <c r="AB125" s="156">
        <v>0</v>
      </c>
      <c r="AC125" s="120">
        <f t="shared" si="38"/>
        <v>0</v>
      </c>
      <c r="AD125" s="119">
        <v>0</v>
      </c>
      <c r="AE125" s="127">
        <f t="shared" si="39"/>
        <v>0</v>
      </c>
    </row>
    <row r="126" spans="2:31" x14ac:dyDescent="0.25">
      <c r="B126" s="126" t="s">
        <v>17069</v>
      </c>
      <c r="C126" s="117" t="s">
        <v>17070</v>
      </c>
      <c r="D126" s="117" t="s">
        <v>37</v>
      </c>
      <c r="E126" s="117" t="s">
        <v>17071</v>
      </c>
      <c r="F126" s="117" t="s">
        <v>17072</v>
      </c>
      <c r="G126" s="117" t="s">
        <v>1070</v>
      </c>
      <c r="H126" s="117" t="s">
        <v>853</v>
      </c>
      <c r="I126" s="118">
        <v>38887</v>
      </c>
      <c r="J126" s="118">
        <v>40869</v>
      </c>
      <c r="K126" s="147" t="s">
        <v>1</v>
      </c>
      <c r="L126" s="156">
        <v>0</v>
      </c>
      <c r="M126" s="120">
        <f t="shared" si="30"/>
        <v>0</v>
      </c>
      <c r="N126" s="119">
        <v>17.73216</v>
      </c>
      <c r="O126" s="127">
        <f t="shared" si="31"/>
        <v>2.0168478038841772E-6</v>
      </c>
      <c r="P126" s="152">
        <v>0</v>
      </c>
      <c r="Q126" s="120">
        <f t="shared" si="32"/>
        <v>0</v>
      </c>
      <c r="R126" s="119">
        <v>17.73216</v>
      </c>
      <c r="S126" s="160">
        <f t="shared" si="33"/>
        <v>3.5998363461401642E-6</v>
      </c>
      <c r="T126" s="156">
        <v>0</v>
      </c>
      <c r="U126" s="120">
        <f t="shared" si="34"/>
        <v>0</v>
      </c>
      <c r="V126" s="119">
        <v>0</v>
      </c>
      <c r="W126" s="127">
        <f t="shared" si="35"/>
        <v>0</v>
      </c>
      <c r="X126" s="152">
        <v>0</v>
      </c>
      <c r="Y126" s="120">
        <f t="shared" si="36"/>
        <v>0</v>
      </c>
      <c r="Z126" s="119">
        <v>0</v>
      </c>
      <c r="AA126" s="160">
        <f t="shared" si="37"/>
        <v>0</v>
      </c>
      <c r="AB126" s="156">
        <v>0</v>
      </c>
      <c r="AC126" s="120">
        <f t="shared" si="38"/>
        <v>0</v>
      </c>
      <c r="AD126" s="119">
        <v>0</v>
      </c>
      <c r="AE126" s="127">
        <f t="shared" si="39"/>
        <v>0</v>
      </c>
    </row>
    <row r="127" spans="2:31" x14ac:dyDescent="0.25">
      <c r="B127" s="126" t="s">
        <v>921</v>
      </c>
      <c r="C127" s="117" t="s">
        <v>922</v>
      </c>
      <c r="D127" s="117" t="s">
        <v>37</v>
      </c>
      <c r="E127" s="117" t="s">
        <v>923</v>
      </c>
      <c r="F127" s="117" t="s">
        <v>839</v>
      </c>
      <c r="G127" s="117" t="s">
        <v>1063</v>
      </c>
      <c r="H127" s="117" t="s">
        <v>840</v>
      </c>
      <c r="I127" s="118">
        <v>38972</v>
      </c>
      <c r="J127" s="118">
        <v>40344</v>
      </c>
      <c r="K127" s="147" t="s">
        <v>1</v>
      </c>
      <c r="L127" s="156">
        <v>1000</v>
      </c>
      <c r="M127" s="120">
        <f t="shared" si="30"/>
        <v>3.1957559849199307E-6</v>
      </c>
      <c r="N127" s="119">
        <v>17.211687999999999</v>
      </c>
      <c r="O127" s="127">
        <f t="shared" si="31"/>
        <v>1.9576495556062909E-6</v>
      </c>
      <c r="P127" s="152">
        <v>1000</v>
      </c>
      <c r="Q127" s="120">
        <f t="shared" si="32"/>
        <v>3.5952037695165054E-6</v>
      </c>
      <c r="R127" s="119">
        <v>14.961688000000001</v>
      </c>
      <c r="S127" s="160">
        <f t="shared" si="33"/>
        <v>3.0373980531423777E-6</v>
      </c>
      <c r="T127" s="156">
        <v>1000</v>
      </c>
      <c r="U127" s="120">
        <f t="shared" si="34"/>
        <v>4.6717975555389252E-6</v>
      </c>
      <c r="V127" s="119">
        <v>3.0270000000000001</v>
      </c>
      <c r="W127" s="127">
        <f t="shared" si="35"/>
        <v>1.2014411656980646E-6</v>
      </c>
      <c r="X127" s="152">
        <v>1000</v>
      </c>
      <c r="Y127" s="120">
        <f t="shared" si="36"/>
        <v>8.2750421435483806E-6</v>
      </c>
      <c r="Z127" s="119">
        <v>3.0270000000000001</v>
      </c>
      <c r="AA127" s="160">
        <f t="shared" si="37"/>
        <v>6.0708565453430975E-6</v>
      </c>
      <c r="AB127" s="156">
        <v>0</v>
      </c>
      <c r="AC127" s="120">
        <f t="shared" si="38"/>
        <v>0</v>
      </c>
      <c r="AD127" s="119">
        <v>0</v>
      </c>
      <c r="AE127" s="127">
        <f t="shared" si="39"/>
        <v>0</v>
      </c>
    </row>
    <row r="128" spans="2:31" x14ac:dyDescent="0.25">
      <c r="B128" s="126" t="s">
        <v>335</v>
      </c>
      <c r="C128" s="117" t="s">
        <v>336</v>
      </c>
      <c r="D128" s="117" t="s">
        <v>37</v>
      </c>
      <c r="E128" s="117" t="s">
        <v>337</v>
      </c>
      <c r="F128" s="117" t="s">
        <v>338</v>
      </c>
      <c r="G128" s="117" t="s">
        <v>1071</v>
      </c>
      <c r="H128" s="117" t="s">
        <v>802</v>
      </c>
      <c r="I128" s="118">
        <v>39483</v>
      </c>
      <c r="J128" s="118">
        <v>40007</v>
      </c>
      <c r="K128" s="147" t="s">
        <v>1</v>
      </c>
      <c r="L128" s="156">
        <v>25</v>
      </c>
      <c r="M128" s="120">
        <f t="shared" si="30"/>
        <v>7.989389962299827E-8</v>
      </c>
      <c r="N128" s="119">
        <v>15.020493</v>
      </c>
      <c r="O128" s="127">
        <f t="shared" si="31"/>
        <v>1.7084240340887775E-6</v>
      </c>
      <c r="P128" s="152">
        <v>25</v>
      </c>
      <c r="Q128" s="120">
        <f t="shared" si="32"/>
        <v>8.9880094237912634E-8</v>
      </c>
      <c r="R128" s="119">
        <v>14.569728</v>
      </c>
      <c r="S128" s="160">
        <f t="shared" si="33"/>
        <v>2.9578255783715037E-6</v>
      </c>
      <c r="T128" s="156">
        <v>0</v>
      </c>
      <c r="U128" s="120">
        <f t="shared" si="34"/>
        <v>0</v>
      </c>
      <c r="V128" s="119">
        <v>0</v>
      </c>
      <c r="W128" s="127">
        <f t="shared" si="35"/>
        <v>0</v>
      </c>
      <c r="X128" s="152">
        <v>0</v>
      </c>
      <c r="Y128" s="120">
        <f t="shared" si="36"/>
        <v>0</v>
      </c>
      <c r="Z128" s="119">
        <v>0</v>
      </c>
      <c r="AA128" s="160">
        <f t="shared" si="37"/>
        <v>0</v>
      </c>
      <c r="AB128" s="156">
        <v>0</v>
      </c>
      <c r="AC128" s="120">
        <f t="shared" si="38"/>
        <v>0</v>
      </c>
      <c r="AD128" s="119">
        <v>0</v>
      </c>
      <c r="AE128" s="127">
        <f t="shared" si="39"/>
        <v>0</v>
      </c>
    </row>
    <row r="129" spans="2:31" x14ac:dyDescent="0.25">
      <c r="B129" s="126" t="s">
        <v>85</v>
      </c>
      <c r="C129" s="117" t="s">
        <v>86</v>
      </c>
      <c r="D129" s="117" t="s">
        <v>37</v>
      </c>
      <c r="E129" s="117" t="s">
        <v>87</v>
      </c>
      <c r="F129" s="117" t="s">
        <v>88</v>
      </c>
      <c r="G129" s="117" t="s">
        <v>1065</v>
      </c>
      <c r="H129" s="117" t="s">
        <v>782</v>
      </c>
      <c r="I129" s="118">
        <v>40268</v>
      </c>
      <c r="J129" s="118">
        <v>40352</v>
      </c>
      <c r="K129" s="147" t="s">
        <v>1</v>
      </c>
      <c r="L129" s="156">
        <v>220</v>
      </c>
      <c r="M129" s="120">
        <f t="shared" si="30"/>
        <v>7.0306631668238476E-7</v>
      </c>
      <c r="N129" s="119">
        <v>13.839877</v>
      </c>
      <c r="O129" s="127">
        <f t="shared" si="31"/>
        <v>1.5741413078540423E-6</v>
      </c>
      <c r="P129" s="152">
        <v>220</v>
      </c>
      <c r="Q129" s="120">
        <f t="shared" si="32"/>
        <v>7.9094482929363118E-7</v>
      </c>
      <c r="R129" s="119">
        <v>13.389112000000001</v>
      </c>
      <c r="S129" s="160">
        <f t="shared" si="33"/>
        <v>2.7181466905408835E-6</v>
      </c>
      <c r="T129" s="156">
        <v>200</v>
      </c>
      <c r="U129" s="120">
        <f t="shared" si="34"/>
        <v>9.3435951110778503E-7</v>
      </c>
      <c r="V129" s="119">
        <v>0.60540000000000005</v>
      </c>
      <c r="W129" s="127">
        <f t="shared" si="35"/>
        <v>2.4028823313961293E-7</v>
      </c>
      <c r="X129" s="152">
        <v>200</v>
      </c>
      <c r="Y129" s="120">
        <f t="shared" si="36"/>
        <v>1.6550084287096761E-6</v>
      </c>
      <c r="Z129" s="119">
        <v>0.60540000000000005</v>
      </c>
      <c r="AA129" s="160">
        <f t="shared" si="37"/>
        <v>1.2141713090686196E-6</v>
      </c>
      <c r="AB129" s="156">
        <v>0</v>
      </c>
      <c r="AC129" s="120">
        <f t="shared" si="38"/>
        <v>0</v>
      </c>
      <c r="AD129" s="119">
        <v>0</v>
      </c>
      <c r="AE129" s="127">
        <f t="shared" si="39"/>
        <v>0</v>
      </c>
    </row>
    <row r="130" spans="2:31" x14ac:dyDescent="0.25">
      <c r="B130" s="126" t="s">
        <v>1169</v>
      </c>
      <c r="C130" s="117" t="s">
        <v>233</v>
      </c>
      <c r="D130" s="117" t="s">
        <v>37</v>
      </c>
      <c r="E130" s="117" t="s">
        <v>1170</v>
      </c>
      <c r="F130" s="117" t="s">
        <v>677</v>
      </c>
      <c r="G130" s="117" t="s">
        <v>1092</v>
      </c>
      <c r="H130" s="117" t="s">
        <v>779</v>
      </c>
      <c r="I130" s="118">
        <v>40590</v>
      </c>
      <c r="J130" s="118">
        <v>41324</v>
      </c>
      <c r="K130" s="147" t="s">
        <v>1</v>
      </c>
      <c r="L130" s="156">
        <v>0</v>
      </c>
      <c r="M130" s="120">
        <f t="shared" si="30"/>
        <v>0</v>
      </c>
      <c r="N130" s="119">
        <v>12.621420000000001</v>
      </c>
      <c r="O130" s="127">
        <f t="shared" si="31"/>
        <v>1.4355545635105839E-6</v>
      </c>
      <c r="P130" s="152">
        <v>0</v>
      </c>
      <c r="Q130" s="120">
        <f t="shared" si="32"/>
        <v>0</v>
      </c>
      <c r="R130" s="119">
        <v>0</v>
      </c>
      <c r="S130" s="160">
        <f t="shared" si="33"/>
        <v>0</v>
      </c>
      <c r="T130" s="156">
        <v>0</v>
      </c>
      <c r="U130" s="120">
        <f t="shared" si="34"/>
        <v>0</v>
      </c>
      <c r="V130" s="119">
        <v>0</v>
      </c>
      <c r="W130" s="127">
        <f t="shared" si="35"/>
        <v>0</v>
      </c>
      <c r="X130" s="152">
        <v>0</v>
      </c>
      <c r="Y130" s="120">
        <f t="shared" si="36"/>
        <v>0</v>
      </c>
      <c r="Z130" s="119">
        <v>0</v>
      </c>
      <c r="AA130" s="160">
        <f t="shared" si="37"/>
        <v>0</v>
      </c>
      <c r="AB130" s="156">
        <v>0</v>
      </c>
      <c r="AC130" s="120">
        <f t="shared" si="38"/>
        <v>0</v>
      </c>
      <c r="AD130" s="119">
        <v>0</v>
      </c>
      <c r="AE130" s="127">
        <f t="shared" si="39"/>
        <v>0</v>
      </c>
    </row>
    <row r="131" spans="2:31" x14ac:dyDescent="0.25">
      <c r="B131" s="126" t="s">
        <v>283</v>
      </c>
      <c r="C131" s="117" t="s">
        <v>284</v>
      </c>
      <c r="D131" s="117" t="s">
        <v>37</v>
      </c>
      <c r="E131" s="117" t="s">
        <v>285</v>
      </c>
      <c r="F131" s="117" t="s">
        <v>286</v>
      </c>
      <c r="G131" s="117" t="s">
        <v>17</v>
      </c>
      <c r="H131" s="117" t="s">
        <v>797</v>
      </c>
      <c r="I131" s="118">
        <v>39174</v>
      </c>
      <c r="J131" s="118">
        <v>39486</v>
      </c>
      <c r="K131" s="147" t="s">
        <v>1</v>
      </c>
      <c r="L131" s="156">
        <v>0</v>
      </c>
      <c r="M131" s="120">
        <f t="shared" si="30"/>
        <v>0</v>
      </c>
      <c r="N131" s="119">
        <v>12.612691249999999</v>
      </c>
      <c r="O131" s="127">
        <f t="shared" si="31"/>
        <v>1.434561759460307E-6</v>
      </c>
      <c r="P131" s="152">
        <v>0</v>
      </c>
      <c r="Q131" s="120">
        <f t="shared" si="32"/>
        <v>0</v>
      </c>
      <c r="R131" s="119">
        <v>12.5</v>
      </c>
      <c r="S131" s="160">
        <f t="shared" si="33"/>
        <v>2.5376465318806085E-6</v>
      </c>
      <c r="T131" s="156">
        <v>0</v>
      </c>
      <c r="U131" s="120">
        <f t="shared" si="34"/>
        <v>0</v>
      </c>
      <c r="V131" s="119">
        <v>0</v>
      </c>
      <c r="W131" s="127">
        <f t="shared" si="35"/>
        <v>0</v>
      </c>
      <c r="X131" s="152">
        <v>0</v>
      </c>
      <c r="Y131" s="120">
        <f t="shared" si="36"/>
        <v>0</v>
      </c>
      <c r="Z131" s="119">
        <v>0</v>
      </c>
      <c r="AA131" s="160">
        <f t="shared" si="37"/>
        <v>0</v>
      </c>
      <c r="AB131" s="156">
        <v>0</v>
      </c>
      <c r="AC131" s="120">
        <f t="shared" si="38"/>
        <v>0</v>
      </c>
      <c r="AD131" s="119">
        <v>0</v>
      </c>
      <c r="AE131" s="127">
        <f t="shared" si="39"/>
        <v>0</v>
      </c>
    </row>
    <row r="132" spans="2:31" x14ac:dyDescent="0.25">
      <c r="B132" s="126" t="s">
        <v>356</v>
      </c>
      <c r="C132" s="117" t="s">
        <v>159</v>
      </c>
      <c r="D132" s="117" t="s">
        <v>37</v>
      </c>
      <c r="E132" s="117" t="s">
        <v>357</v>
      </c>
      <c r="F132" s="117" t="s">
        <v>358</v>
      </c>
      <c r="G132" s="117" t="s">
        <v>425</v>
      </c>
      <c r="H132" s="117" t="s">
        <v>773</v>
      </c>
      <c r="I132" s="118">
        <v>39104</v>
      </c>
      <c r="J132" s="118">
        <v>41590</v>
      </c>
      <c r="K132" s="147" t="s">
        <v>1</v>
      </c>
      <c r="L132" s="156">
        <v>3100</v>
      </c>
      <c r="M132" s="120">
        <f t="shared" ref="M132:M163" si="40">L132/$L$198</f>
        <v>9.9068435532517844E-6</v>
      </c>
      <c r="N132" s="119">
        <v>12.002895000000001</v>
      </c>
      <c r="O132" s="127">
        <f t="shared" ref="O132:O163" si="41">N132/$N$198</f>
        <v>1.3652038116621085E-6</v>
      </c>
      <c r="P132" s="152">
        <v>3100</v>
      </c>
      <c r="Q132" s="120">
        <f t="shared" ref="Q132:Q163" si="42">P132/$P$198</f>
        <v>1.1145131685501166E-5</v>
      </c>
      <c r="R132" s="119">
        <v>10.65213</v>
      </c>
      <c r="S132" s="160">
        <f t="shared" ref="S132:S163" si="43">R132/$R$198</f>
        <v>2.162507260131311E-6</v>
      </c>
      <c r="T132" s="156">
        <v>3000</v>
      </c>
      <c r="U132" s="120">
        <f t="shared" ref="U132:U163" si="44">T132/$T$198</f>
        <v>1.4015392666616775E-5</v>
      </c>
      <c r="V132" s="119">
        <v>9.9891000000000005</v>
      </c>
      <c r="W132" s="127">
        <f t="shared" ref="W132:W163" si="45">V132/$V$198</f>
        <v>3.9647558468036139E-6</v>
      </c>
      <c r="X132" s="152">
        <v>3000</v>
      </c>
      <c r="Y132" s="120">
        <f t="shared" ref="Y132:Y163" si="46">X132/$X$198</f>
        <v>2.4825126430645142E-5</v>
      </c>
      <c r="Z132" s="119">
        <v>9.9891000000000005</v>
      </c>
      <c r="AA132" s="160">
        <f t="shared" ref="AA132:AA163" si="47">Z132/$Z$198</f>
        <v>2.0033826599632224E-5</v>
      </c>
      <c r="AB132" s="156">
        <v>0</v>
      </c>
      <c r="AC132" s="120">
        <f t="shared" ref="AC132:AC163" si="48">AB132/$AB$198</f>
        <v>0</v>
      </c>
      <c r="AD132" s="119">
        <v>0</v>
      </c>
      <c r="AE132" s="127">
        <f t="shared" ref="AE132:AE163" si="49">AD132/$AD$198</f>
        <v>0</v>
      </c>
    </row>
    <row r="133" spans="2:31" x14ac:dyDescent="0.25">
      <c r="B133" s="126" t="s">
        <v>759</v>
      </c>
      <c r="C133" s="117" t="s">
        <v>760</v>
      </c>
      <c r="D133" s="117" t="s">
        <v>37</v>
      </c>
      <c r="E133" s="117" t="s">
        <v>761</v>
      </c>
      <c r="F133" s="117" t="s">
        <v>762</v>
      </c>
      <c r="G133" s="117" t="s">
        <v>450</v>
      </c>
      <c r="H133" s="117" t="s">
        <v>787</v>
      </c>
      <c r="I133" s="118">
        <v>40946</v>
      </c>
      <c r="J133" s="118">
        <v>41480</v>
      </c>
      <c r="K133" s="147" t="s">
        <v>1</v>
      </c>
      <c r="L133" s="156">
        <v>100</v>
      </c>
      <c r="M133" s="120">
        <f t="shared" si="40"/>
        <v>3.1957559849199308E-7</v>
      </c>
      <c r="N133" s="119">
        <v>10.613415</v>
      </c>
      <c r="O133" s="127">
        <f t="shared" si="41"/>
        <v>1.2071649891756778E-6</v>
      </c>
      <c r="P133" s="152">
        <v>100</v>
      </c>
      <c r="Q133" s="120">
        <f t="shared" si="42"/>
        <v>3.5952037695165054E-7</v>
      </c>
      <c r="R133" s="119">
        <v>10.613415</v>
      </c>
      <c r="S133" s="160">
        <f t="shared" si="43"/>
        <v>2.1546476612927702E-6</v>
      </c>
      <c r="T133" s="156">
        <v>100</v>
      </c>
      <c r="U133" s="120">
        <f t="shared" si="44"/>
        <v>4.6717975555389252E-7</v>
      </c>
      <c r="V133" s="119">
        <v>0.67237499999999994</v>
      </c>
      <c r="W133" s="127">
        <f t="shared" si="45"/>
        <v>2.6687116081474599E-7</v>
      </c>
      <c r="X133" s="152">
        <v>0</v>
      </c>
      <c r="Y133" s="120">
        <f t="shared" si="46"/>
        <v>0</v>
      </c>
      <c r="Z133" s="119">
        <v>0</v>
      </c>
      <c r="AA133" s="160">
        <f t="shared" si="47"/>
        <v>0</v>
      </c>
      <c r="AB133" s="156">
        <v>100</v>
      </c>
      <c r="AC133" s="120">
        <f t="shared" si="48"/>
        <v>1.0729030659438947E-6</v>
      </c>
      <c r="AD133" s="119">
        <v>0.67237499999999994</v>
      </c>
      <c r="AE133" s="127">
        <f t="shared" si="49"/>
        <v>3.327168473175342E-7</v>
      </c>
    </row>
    <row r="134" spans="2:31" x14ac:dyDescent="0.25">
      <c r="B134" s="126" t="s">
        <v>147</v>
      </c>
      <c r="C134" s="117" t="s">
        <v>148</v>
      </c>
      <c r="D134" s="117" t="s">
        <v>59</v>
      </c>
      <c r="E134" s="117" t="s">
        <v>149</v>
      </c>
      <c r="F134" s="117" t="s">
        <v>150</v>
      </c>
      <c r="G134" s="117" t="s">
        <v>1091</v>
      </c>
      <c r="H134" s="117" t="s">
        <v>794</v>
      </c>
      <c r="I134" s="118">
        <v>41526</v>
      </c>
      <c r="J134" s="118">
        <v>41736</v>
      </c>
      <c r="K134" s="147" t="s">
        <v>1</v>
      </c>
      <c r="L134" s="156">
        <v>0</v>
      </c>
      <c r="M134" s="120">
        <f t="shared" si="40"/>
        <v>0</v>
      </c>
      <c r="N134" s="119">
        <v>10.434374999999999</v>
      </c>
      <c r="O134" s="127">
        <f t="shared" si="41"/>
        <v>1.1868010611033265E-6</v>
      </c>
      <c r="P134" s="152">
        <v>0</v>
      </c>
      <c r="Q134" s="120">
        <f t="shared" si="42"/>
        <v>0</v>
      </c>
      <c r="R134" s="119">
        <v>0</v>
      </c>
      <c r="S134" s="160">
        <f t="shared" si="43"/>
        <v>0</v>
      </c>
      <c r="T134" s="156">
        <v>0</v>
      </c>
      <c r="U134" s="120">
        <f t="shared" si="44"/>
        <v>0</v>
      </c>
      <c r="V134" s="119">
        <v>0</v>
      </c>
      <c r="W134" s="127">
        <f t="shared" si="45"/>
        <v>0</v>
      </c>
      <c r="X134" s="152">
        <v>0</v>
      </c>
      <c r="Y134" s="120">
        <f t="shared" si="46"/>
        <v>0</v>
      </c>
      <c r="Z134" s="119">
        <v>0</v>
      </c>
      <c r="AA134" s="160">
        <f t="shared" si="47"/>
        <v>0</v>
      </c>
      <c r="AB134" s="156">
        <v>0</v>
      </c>
      <c r="AC134" s="120">
        <f t="shared" si="48"/>
        <v>0</v>
      </c>
      <c r="AD134" s="119">
        <v>0</v>
      </c>
      <c r="AE134" s="127">
        <f t="shared" si="49"/>
        <v>0</v>
      </c>
    </row>
    <row r="135" spans="2:31" x14ac:dyDescent="0.25">
      <c r="B135" s="126" t="s">
        <v>17104</v>
      </c>
      <c r="C135" s="117" t="s">
        <v>17105</v>
      </c>
      <c r="D135" s="117" t="s">
        <v>37</v>
      </c>
      <c r="E135" s="117" t="s">
        <v>17106</v>
      </c>
      <c r="F135" s="117" t="s">
        <v>525</v>
      </c>
      <c r="G135" s="117" t="s">
        <v>1047</v>
      </c>
      <c r="H135" s="117" t="s">
        <v>812</v>
      </c>
      <c r="I135" s="118">
        <v>38820</v>
      </c>
      <c r="J135" s="118">
        <v>38853</v>
      </c>
      <c r="K135" s="147" t="s">
        <v>1</v>
      </c>
      <c r="L135" s="156">
        <v>2500</v>
      </c>
      <c r="M135" s="120">
        <f t="shared" si="40"/>
        <v>7.9893899622998267E-6</v>
      </c>
      <c r="N135" s="119">
        <v>9.9454499999999992</v>
      </c>
      <c r="O135" s="127">
        <f t="shared" si="41"/>
        <v>1.1311909542401991E-6</v>
      </c>
      <c r="P135" s="152">
        <v>2500</v>
      </c>
      <c r="Q135" s="120">
        <f t="shared" si="42"/>
        <v>8.9880094237912636E-6</v>
      </c>
      <c r="R135" s="119">
        <v>9.9454499999999992</v>
      </c>
      <c r="S135" s="160">
        <f t="shared" si="43"/>
        <v>2.0190429360393599E-6</v>
      </c>
      <c r="T135" s="156">
        <v>0</v>
      </c>
      <c r="U135" s="120">
        <f t="shared" si="44"/>
        <v>0</v>
      </c>
      <c r="V135" s="119">
        <v>0</v>
      </c>
      <c r="W135" s="127">
        <f t="shared" si="45"/>
        <v>0</v>
      </c>
      <c r="X135" s="152">
        <v>0</v>
      </c>
      <c r="Y135" s="120">
        <f t="shared" si="46"/>
        <v>0</v>
      </c>
      <c r="Z135" s="119">
        <v>0</v>
      </c>
      <c r="AA135" s="160">
        <f t="shared" si="47"/>
        <v>0</v>
      </c>
      <c r="AB135" s="156">
        <v>0</v>
      </c>
      <c r="AC135" s="120">
        <f t="shared" si="48"/>
        <v>0</v>
      </c>
      <c r="AD135" s="119">
        <v>0</v>
      </c>
      <c r="AE135" s="127">
        <f t="shared" si="49"/>
        <v>0</v>
      </c>
    </row>
    <row r="136" spans="2:31" x14ac:dyDescent="0.25">
      <c r="B136" s="126" t="s">
        <v>954</v>
      </c>
      <c r="C136" s="117" t="s">
        <v>562</v>
      </c>
      <c r="D136" s="117" t="s">
        <v>37</v>
      </c>
      <c r="E136" s="117" t="s">
        <v>955</v>
      </c>
      <c r="F136" s="117" t="s">
        <v>655</v>
      </c>
      <c r="G136" s="117" t="s">
        <v>655</v>
      </c>
      <c r="H136" s="117" t="s">
        <v>779</v>
      </c>
      <c r="I136" s="118">
        <v>39139</v>
      </c>
      <c r="J136" s="118">
        <v>39401</v>
      </c>
      <c r="K136" s="147" t="s">
        <v>1</v>
      </c>
      <c r="L136" s="156">
        <v>2300</v>
      </c>
      <c r="M136" s="120">
        <f t="shared" si="40"/>
        <v>7.3502387653158402E-6</v>
      </c>
      <c r="N136" s="119">
        <v>9.4701450000000005</v>
      </c>
      <c r="O136" s="127">
        <f t="shared" si="41"/>
        <v>1.0771299799750692E-6</v>
      </c>
      <c r="P136" s="152">
        <v>2300</v>
      </c>
      <c r="Q136" s="120">
        <f t="shared" si="42"/>
        <v>8.2689686698879621E-6</v>
      </c>
      <c r="R136" s="119">
        <v>9.4701450000000005</v>
      </c>
      <c r="S136" s="160">
        <f t="shared" si="43"/>
        <v>1.9225504492525189E-6</v>
      </c>
      <c r="T136" s="156">
        <v>2000</v>
      </c>
      <c r="U136" s="120">
        <f t="shared" si="44"/>
        <v>9.3435951110778503E-6</v>
      </c>
      <c r="V136" s="119">
        <v>8.4756</v>
      </c>
      <c r="W136" s="127">
        <f t="shared" si="45"/>
        <v>3.3640352639545812E-6</v>
      </c>
      <c r="X136" s="152">
        <v>2000</v>
      </c>
      <c r="Y136" s="120">
        <f t="shared" si="46"/>
        <v>1.6550084287096761E-5</v>
      </c>
      <c r="Z136" s="119">
        <v>8.4756</v>
      </c>
      <c r="AA136" s="160">
        <f t="shared" si="47"/>
        <v>1.6998398326960672E-5</v>
      </c>
      <c r="AB136" s="156">
        <v>0</v>
      </c>
      <c r="AC136" s="120">
        <f t="shared" si="48"/>
        <v>0</v>
      </c>
      <c r="AD136" s="119">
        <v>0</v>
      </c>
      <c r="AE136" s="127">
        <f t="shared" si="49"/>
        <v>0</v>
      </c>
    </row>
    <row r="137" spans="2:31" x14ac:dyDescent="0.25">
      <c r="B137" s="126" t="s">
        <v>16964</v>
      </c>
      <c r="C137" s="117" t="s">
        <v>16965</v>
      </c>
      <c r="D137" s="117" t="s">
        <v>37</v>
      </c>
      <c r="E137" s="117" t="s">
        <v>16966</v>
      </c>
      <c r="F137" s="117" t="s">
        <v>168</v>
      </c>
      <c r="G137" s="117" t="s">
        <v>1050</v>
      </c>
      <c r="H137" s="117" t="s">
        <v>808</v>
      </c>
      <c r="I137" s="118">
        <v>39400</v>
      </c>
      <c r="J137" s="118">
        <v>40085</v>
      </c>
      <c r="K137" s="147" t="s">
        <v>1</v>
      </c>
      <c r="L137" s="156">
        <v>2900</v>
      </c>
      <c r="M137" s="120">
        <f t="shared" si="40"/>
        <v>9.267692356267798E-6</v>
      </c>
      <c r="N137" s="119">
        <v>8.7782999999999998</v>
      </c>
      <c r="O137" s="127">
        <f t="shared" si="41"/>
        <v>9.9843984471358667E-7</v>
      </c>
      <c r="P137" s="152">
        <v>2900</v>
      </c>
      <c r="Q137" s="120">
        <f t="shared" si="42"/>
        <v>1.0426090931597865E-5</v>
      </c>
      <c r="R137" s="119">
        <v>8.7782999999999998</v>
      </c>
      <c r="S137" s="160">
        <f t="shared" si="43"/>
        <v>1.7820978040646038E-6</v>
      </c>
      <c r="T137" s="156">
        <v>2900</v>
      </c>
      <c r="U137" s="120">
        <f t="shared" si="44"/>
        <v>1.3548212911062883E-5</v>
      </c>
      <c r="V137" s="119">
        <v>8.7782999999999998</v>
      </c>
      <c r="W137" s="127">
        <f t="shared" si="45"/>
        <v>3.4841793805243873E-6</v>
      </c>
      <c r="X137" s="152">
        <v>2900</v>
      </c>
      <c r="Y137" s="120">
        <f t="shared" si="46"/>
        <v>2.3997622216290306E-5</v>
      </c>
      <c r="Z137" s="119">
        <v>8.7782999999999998</v>
      </c>
      <c r="AA137" s="160">
        <f t="shared" si="47"/>
        <v>1.7605483981494982E-5</v>
      </c>
      <c r="AB137" s="156">
        <v>0</v>
      </c>
      <c r="AC137" s="120">
        <f t="shared" si="48"/>
        <v>0</v>
      </c>
      <c r="AD137" s="119">
        <v>0</v>
      </c>
      <c r="AE137" s="127">
        <f t="shared" si="49"/>
        <v>0</v>
      </c>
    </row>
    <row r="138" spans="2:31" x14ac:dyDescent="0.25">
      <c r="B138" s="126" t="s">
        <v>237</v>
      </c>
      <c r="C138" s="117" t="s">
        <v>238</v>
      </c>
      <c r="D138" s="117" t="s">
        <v>37</v>
      </c>
      <c r="E138" s="117" t="s">
        <v>239</v>
      </c>
      <c r="F138" s="117" t="s">
        <v>240</v>
      </c>
      <c r="G138" s="117" t="s">
        <v>240</v>
      </c>
      <c r="H138" s="117" t="s">
        <v>794</v>
      </c>
      <c r="I138" s="118">
        <v>39731</v>
      </c>
      <c r="J138" s="118">
        <v>40583</v>
      </c>
      <c r="K138" s="147" t="s">
        <v>1</v>
      </c>
      <c r="L138" s="156">
        <v>1258</v>
      </c>
      <c r="M138" s="120">
        <f t="shared" si="40"/>
        <v>4.0202610290292729E-6</v>
      </c>
      <c r="N138" s="119">
        <v>7.6159319999999804</v>
      </c>
      <c r="O138" s="127">
        <f t="shared" si="41"/>
        <v>8.6623263768944054E-7</v>
      </c>
      <c r="P138" s="152">
        <v>1258</v>
      </c>
      <c r="Q138" s="120">
        <f t="shared" si="42"/>
        <v>4.5227663420517633E-6</v>
      </c>
      <c r="R138" s="119">
        <v>7.6159319999999804</v>
      </c>
      <c r="S138" s="160">
        <f t="shared" si="43"/>
        <v>1.5461234741470798E-6</v>
      </c>
      <c r="T138" s="156">
        <v>1258</v>
      </c>
      <c r="U138" s="120">
        <f t="shared" si="44"/>
        <v>5.8771213248679672E-6</v>
      </c>
      <c r="V138" s="119">
        <v>7.6159319999999804</v>
      </c>
      <c r="W138" s="127">
        <f t="shared" si="45"/>
        <v>3.0228259728963229E-6</v>
      </c>
      <c r="X138" s="152">
        <v>1258</v>
      </c>
      <c r="Y138" s="120">
        <f t="shared" si="46"/>
        <v>1.0410003016583863E-5</v>
      </c>
      <c r="Z138" s="119">
        <v>7.6159319999999804</v>
      </c>
      <c r="AA138" s="160">
        <f t="shared" si="47"/>
        <v>1.5274275068083192E-5</v>
      </c>
      <c r="AB138" s="156">
        <v>0</v>
      </c>
      <c r="AC138" s="120">
        <f t="shared" si="48"/>
        <v>0</v>
      </c>
      <c r="AD138" s="119">
        <v>0</v>
      </c>
      <c r="AE138" s="127">
        <f t="shared" si="49"/>
        <v>0</v>
      </c>
    </row>
    <row r="139" spans="2:31" x14ac:dyDescent="0.25">
      <c r="B139" s="126" t="s">
        <v>17056</v>
      </c>
      <c r="C139" s="117" t="s">
        <v>17057</v>
      </c>
      <c r="D139" s="117" t="s">
        <v>37</v>
      </c>
      <c r="E139" s="117" t="s">
        <v>17058</v>
      </c>
      <c r="F139" s="117" t="s">
        <v>17059</v>
      </c>
      <c r="G139" s="117" t="s">
        <v>1045</v>
      </c>
      <c r="H139" s="117" t="s">
        <v>779</v>
      </c>
      <c r="I139" s="118">
        <v>39722</v>
      </c>
      <c r="J139" s="118">
        <v>39909</v>
      </c>
      <c r="K139" s="147" t="s">
        <v>1</v>
      </c>
      <c r="L139" s="156">
        <v>800</v>
      </c>
      <c r="M139" s="120">
        <f t="shared" si="40"/>
        <v>2.5566047879359446E-6</v>
      </c>
      <c r="N139" s="119">
        <v>7.5103150000000003</v>
      </c>
      <c r="O139" s="127">
        <f t="shared" si="41"/>
        <v>8.5421980820319661E-7</v>
      </c>
      <c r="P139" s="152">
        <v>800</v>
      </c>
      <c r="Q139" s="120">
        <f t="shared" si="42"/>
        <v>2.8761630156132043E-6</v>
      </c>
      <c r="R139" s="119">
        <v>7.5103150000000003</v>
      </c>
      <c r="S139" s="160">
        <f t="shared" si="43"/>
        <v>1.5246819850464731E-6</v>
      </c>
      <c r="T139" s="156">
        <v>700</v>
      </c>
      <c r="U139" s="120">
        <f t="shared" si="44"/>
        <v>3.2702582888772476E-6</v>
      </c>
      <c r="V139" s="119">
        <v>2.4216000000000002</v>
      </c>
      <c r="W139" s="127">
        <f t="shared" si="45"/>
        <v>9.6115293255845173E-7</v>
      </c>
      <c r="X139" s="152">
        <v>700</v>
      </c>
      <c r="Y139" s="120">
        <f t="shared" si="46"/>
        <v>5.7925295004838666E-6</v>
      </c>
      <c r="Z139" s="119">
        <v>2.4216000000000002</v>
      </c>
      <c r="AA139" s="160">
        <f t="shared" si="47"/>
        <v>4.8566852362744783E-6</v>
      </c>
      <c r="AB139" s="156">
        <v>0</v>
      </c>
      <c r="AC139" s="120">
        <f t="shared" si="48"/>
        <v>0</v>
      </c>
      <c r="AD139" s="119">
        <v>0</v>
      </c>
      <c r="AE139" s="127">
        <f t="shared" si="49"/>
        <v>0</v>
      </c>
    </row>
    <row r="140" spans="2:31" x14ac:dyDescent="0.25">
      <c r="B140" s="126" t="s">
        <v>381</v>
      </c>
      <c r="C140" s="117" t="s">
        <v>382</v>
      </c>
      <c r="D140" s="117" t="s">
        <v>37</v>
      </c>
      <c r="E140" s="117" t="s">
        <v>383</v>
      </c>
      <c r="F140" s="117" t="s">
        <v>326</v>
      </c>
      <c r="G140" s="117" t="s">
        <v>1045</v>
      </c>
      <c r="H140" s="117" t="s">
        <v>779</v>
      </c>
      <c r="I140" s="118">
        <v>39464</v>
      </c>
      <c r="J140" s="118">
        <v>39472</v>
      </c>
      <c r="K140" s="147" t="s">
        <v>1</v>
      </c>
      <c r="L140" s="156">
        <v>15</v>
      </c>
      <c r="M140" s="120">
        <f t="shared" si="40"/>
        <v>4.793633977379896E-8</v>
      </c>
      <c r="N140" s="119">
        <v>7.5</v>
      </c>
      <c r="O140" s="127">
        <f t="shared" si="41"/>
        <v>8.5304658480023472E-7</v>
      </c>
      <c r="P140" s="152">
        <v>15</v>
      </c>
      <c r="Q140" s="120">
        <f t="shared" si="42"/>
        <v>5.392805654274758E-8</v>
      </c>
      <c r="R140" s="119">
        <v>7.5</v>
      </c>
      <c r="S140" s="160">
        <f t="shared" si="43"/>
        <v>1.5225879191283652E-6</v>
      </c>
      <c r="T140" s="156">
        <v>0</v>
      </c>
      <c r="U140" s="120">
        <f t="shared" si="44"/>
        <v>0</v>
      </c>
      <c r="V140" s="119">
        <v>0</v>
      </c>
      <c r="W140" s="127">
        <f t="shared" si="45"/>
        <v>0</v>
      </c>
      <c r="X140" s="152">
        <v>0</v>
      </c>
      <c r="Y140" s="120">
        <f t="shared" si="46"/>
        <v>0</v>
      </c>
      <c r="Z140" s="119">
        <v>0</v>
      </c>
      <c r="AA140" s="160">
        <f t="shared" si="47"/>
        <v>0</v>
      </c>
      <c r="AB140" s="156">
        <v>0</v>
      </c>
      <c r="AC140" s="120">
        <f t="shared" si="48"/>
        <v>0</v>
      </c>
      <c r="AD140" s="119">
        <v>0</v>
      </c>
      <c r="AE140" s="127">
        <f t="shared" si="49"/>
        <v>0</v>
      </c>
    </row>
    <row r="141" spans="2:31" x14ac:dyDescent="0.25">
      <c r="B141" s="126" t="s">
        <v>765</v>
      </c>
      <c r="C141" s="117" t="s">
        <v>766</v>
      </c>
      <c r="D141" s="117" t="s">
        <v>37</v>
      </c>
      <c r="E141" s="117" t="s">
        <v>767</v>
      </c>
      <c r="F141" s="117" t="s">
        <v>608</v>
      </c>
      <c r="G141" s="117" t="s">
        <v>39</v>
      </c>
      <c r="H141" s="117" t="s">
        <v>832</v>
      </c>
      <c r="I141" s="118">
        <v>40305</v>
      </c>
      <c r="J141" s="118">
        <v>41003</v>
      </c>
      <c r="K141" s="147" t="s">
        <v>1</v>
      </c>
      <c r="L141" s="156">
        <v>0</v>
      </c>
      <c r="M141" s="120">
        <f t="shared" si="40"/>
        <v>0</v>
      </c>
      <c r="N141" s="119">
        <v>7.4376224999999998</v>
      </c>
      <c r="O141" s="127">
        <f t="shared" si="41"/>
        <v>8.4595179635445119E-7</v>
      </c>
      <c r="P141" s="152">
        <v>0</v>
      </c>
      <c r="Q141" s="120">
        <f t="shared" si="42"/>
        <v>0</v>
      </c>
      <c r="R141" s="119">
        <v>0</v>
      </c>
      <c r="S141" s="160">
        <f t="shared" si="43"/>
        <v>0</v>
      </c>
      <c r="T141" s="156">
        <v>0</v>
      </c>
      <c r="U141" s="120">
        <f t="shared" si="44"/>
        <v>0</v>
      </c>
      <c r="V141" s="119">
        <v>0</v>
      </c>
      <c r="W141" s="127">
        <f t="shared" si="45"/>
        <v>0</v>
      </c>
      <c r="X141" s="152">
        <v>0</v>
      </c>
      <c r="Y141" s="120">
        <f t="shared" si="46"/>
        <v>0</v>
      </c>
      <c r="Z141" s="119">
        <v>0</v>
      </c>
      <c r="AA141" s="160">
        <f t="shared" si="47"/>
        <v>0</v>
      </c>
      <c r="AB141" s="156">
        <v>0</v>
      </c>
      <c r="AC141" s="120">
        <f t="shared" si="48"/>
        <v>0</v>
      </c>
      <c r="AD141" s="119">
        <v>0</v>
      </c>
      <c r="AE141" s="127">
        <f t="shared" si="49"/>
        <v>0</v>
      </c>
    </row>
    <row r="142" spans="2:31" x14ac:dyDescent="0.25">
      <c r="B142" s="126" t="s">
        <v>16990</v>
      </c>
      <c r="C142" s="117" t="s">
        <v>36</v>
      </c>
      <c r="D142" s="117" t="s">
        <v>37</v>
      </c>
      <c r="E142" s="117" t="s">
        <v>38</v>
      </c>
      <c r="F142" s="117" t="s">
        <v>102</v>
      </c>
      <c r="G142" s="117" t="s">
        <v>1029</v>
      </c>
      <c r="H142" s="117" t="s">
        <v>781</v>
      </c>
      <c r="I142" s="118">
        <v>41730</v>
      </c>
      <c r="J142" s="118">
        <v>41730</v>
      </c>
      <c r="K142" s="147" t="s">
        <v>1</v>
      </c>
      <c r="L142" s="156">
        <v>30</v>
      </c>
      <c r="M142" s="120">
        <f t="shared" si="40"/>
        <v>9.5872679547597921E-8</v>
      </c>
      <c r="N142" s="119">
        <v>7.2</v>
      </c>
      <c r="O142" s="127">
        <f t="shared" si="41"/>
        <v>8.1892472140822531E-7</v>
      </c>
      <c r="P142" s="152">
        <v>0</v>
      </c>
      <c r="Q142" s="120">
        <f t="shared" si="42"/>
        <v>0</v>
      </c>
      <c r="R142" s="119">
        <v>0</v>
      </c>
      <c r="S142" s="160">
        <f t="shared" si="43"/>
        <v>0</v>
      </c>
      <c r="T142" s="156">
        <v>0</v>
      </c>
      <c r="U142" s="120">
        <f t="shared" si="44"/>
        <v>0</v>
      </c>
      <c r="V142" s="119">
        <v>0</v>
      </c>
      <c r="W142" s="127">
        <f t="shared" si="45"/>
        <v>0</v>
      </c>
      <c r="X142" s="152">
        <v>0</v>
      </c>
      <c r="Y142" s="120">
        <f t="shared" si="46"/>
        <v>0</v>
      </c>
      <c r="Z142" s="119">
        <v>0</v>
      </c>
      <c r="AA142" s="160">
        <f t="shared" si="47"/>
        <v>0</v>
      </c>
      <c r="AB142" s="156">
        <v>0</v>
      </c>
      <c r="AC142" s="120">
        <f t="shared" si="48"/>
        <v>0</v>
      </c>
      <c r="AD142" s="119">
        <v>0</v>
      </c>
      <c r="AE142" s="127">
        <f t="shared" si="49"/>
        <v>0</v>
      </c>
    </row>
    <row r="143" spans="2:31" x14ac:dyDescent="0.25">
      <c r="B143" s="126" t="s">
        <v>614</v>
      </c>
      <c r="C143" s="117" t="s">
        <v>615</v>
      </c>
      <c r="D143" s="117" t="s">
        <v>59</v>
      </c>
      <c r="E143" s="117" t="s">
        <v>616</v>
      </c>
      <c r="F143" s="117" t="s">
        <v>580</v>
      </c>
      <c r="G143" s="117" t="s">
        <v>580</v>
      </c>
      <c r="H143" s="117" t="s">
        <v>793</v>
      </c>
      <c r="I143" s="118">
        <v>39461</v>
      </c>
      <c r="J143" s="118">
        <v>39659</v>
      </c>
      <c r="K143" s="147" t="s">
        <v>1</v>
      </c>
      <c r="L143" s="156">
        <v>338</v>
      </c>
      <c r="M143" s="120">
        <f t="shared" si="40"/>
        <v>1.0801655229029366E-6</v>
      </c>
      <c r="N143" s="119">
        <v>6.9475394560000003</v>
      </c>
      <c r="O143" s="127">
        <f t="shared" si="41"/>
        <v>7.9020997409409079E-7</v>
      </c>
      <c r="P143" s="152">
        <v>338</v>
      </c>
      <c r="Q143" s="120">
        <f t="shared" si="42"/>
        <v>1.2151788740965787E-6</v>
      </c>
      <c r="R143" s="119">
        <v>6.9475394560000003</v>
      </c>
      <c r="S143" s="160">
        <f t="shared" si="43"/>
        <v>1.4104319524497672E-6</v>
      </c>
      <c r="T143" s="156">
        <v>0</v>
      </c>
      <c r="U143" s="120">
        <f t="shared" si="44"/>
        <v>0</v>
      </c>
      <c r="V143" s="119">
        <v>0</v>
      </c>
      <c r="W143" s="127">
        <f t="shared" si="45"/>
        <v>0</v>
      </c>
      <c r="X143" s="152">
        <v>0</v>
      </c>
      <c r="Y143" s="120">
        <f t="shared" si="46"/>
        <v>0</v>
      </c>
      <c r="Z143" s="119">
        <v>0</v>
      </c>
      <c r="AA143" s="160">
        <f t="shared" si="47"/>
        <v>0</v>
      </c>
      <c r="AB143" s="156">
        <v>0</v>
      </c>
      <c r="AC143" s="120">
        <f t="shared" si="48"/>
        <v>0</v>
      </c>
      <c r="AD143" s="119">
        <v>0</v>
      </c>
      <c r="AE143" s="127">
        <f t="shared" si="49"/>
        <v>0</v>
      </c>
    </row>
    <row r="144" spans="2:31" x14ac:dyDescent="0.25">
      <c r="B144" s="126" t="s">
        <v>361</v>
      </c>
      <c r="C144" s="117" t="s">
        <v>362</v>
      </c>
      <c r="D144" s="117" t="s">
        <v>37</v>
      </c>
      <c r="E144" s="117" t="s">
        <v>363</v>
      </c>
      <c r="F144" s="117" t="s">
        <v>364</v>
      </c>
      <c r="G144" s="117" t="s">
        <v>1030</v>
      </c>
      <c r="H144" s="117" t="s">
        <v>778</v>
      </c>
      <c r="I144" s="118">
        <v>38894</v>
      </c>
      <c r="J144" s="118">
        <v>39023</v>
      </c>
      <c r="K144" s="147" t="s">
        <v>1</v>
      </c>
      <c r="L144" s="156">
        <v>1500</v>
      </c>
      <c r="M144" s="120">
        <f t="shared" si="40"/>
        <v>4.793633977379896E-6</v>
      </c>
      <c r="N144" s="119">
        <v>6.3421500000000002</v>
      </c>
      <c r="O144" s="127">
        <f t="shared" si="41"/>
        <v>7.2135325303877445E-7</v>
      </c>
      <c r="P144" s="152">
        <v>1500</v>
      </c>
      <c r="Q144" s="120">
        <f t="shared" si="42"/>
        <v>5.3928056542747578E-6</v>
      </c>
      <c r="R144" s="119">
        <v>6.3421500000000002</v>
      </c>
      <c r="S144" s="160">
        <f t="shared" si="43"/>
        <v>1.2875307961733282E-6</v>
      </c>
      <c r="T144" s="156">
        <v>500</v>
      </c>
      <c r="U144" s="120">
        <f t="shared" si="44"/>
        <v>2.3358987777694626E-6</v>
      </c>
      <c r="V144" s="119">
        <v>3.0270000000000001</v>
      </c>
      <c r="W144" s="127">
        <f t="shared" si="45"/>
        <v>1.2014411656980646E-6</v>
      </c>
      <c r="X144" s="152">
        <v>500</v>
      </c>
      <c r="Y144" s="120">
        <f t="shared" si="46"/>
        <v>4.1375210717741903E-6</v>
      </c>
      <c r="Z144" s="119">
        <v>3.0270000000000001</v>
      </c>
      <c r="AA144" s="160">
        <f t="shared" si="47"/>
        <v>6.0708565453430975E-6</v>
      </c>
      <c r="AB144" s="156">
        <v>0</v>
      </c>
      <c r="AC144" s="120">
        <f t="shared" si="48"/>
        <v>0</v>
      </c>
      <c r="AD144" s="119">
        <v>0</v>
      </c>
      <c r="AE144" s="127">
        <f t="shared" si="49"/>
        <v>0</v>
      </c>
    </row>
    <row r="145" spans="2:31" x14ac:dyDescent="0.25">
      <c r="B145" s="126" t="s">
        <v>17120</v>
      </c>
      <c r="C145" s="117" t="s">
        <v>673</v>
      </c>
      <c r="D145" s="117" t="s">
        <v>318</v>
      </c>
      <c r="E145" s="117" t="s">
        <v>17121</v>
      </c>
      <c r="F145" s="117" t="s">
        <v>56</v>
      </c>
      <c r="G145" s="117" t="s">
        <v>455</v>
      </c>
      <c r="H145" s="117" t="s">
        <v>775</v>
      </c>
      <c r="I145" s="118">
        <v>41962</v>
      </c>
      <c r="J145" s="118">
        <v>41962</v>
      </c>
      <c r="K145" s="147" t="s">
        <v>1</v>
      </c>
      <c r="L145" s="156">
        <v>0</v>
      </c>
      <c r="M145" s="120">
        <f t="shared" si="40"/>
        <v>0</v>
      </c>
      <c r="N145" s="119">
        <v>5.9325299999999999</v>
      </c>
      <c r="O145" s="127">
        <f t="shared" si="41"/>
        <v>6.7476326076332482E-7</v>
      </c>
      <c r="P145" s="152">
        <v>0</v>
      </c>
      <c r="Q145" s="120">
        <f t="shared" si="42"/>
        <v>0</v>
      </c>
      <c r="R145" s="119">
        <v>5.9325299999999999</v>
      </c>
      <c r="S145" s="160">
        <f t="shared" si="43"/>
        <v>1.2043731343822133E-6</v>
      </c>
      <c r="T145" s="156">
        <v>0</v>
      </c>
      <c r="U145" s="120">
        <f t="shared" si="44"/>
        <v>0</v>
      </c>
      <c r="V145" s="119">
        <v>5.9325299999999999</v>
      </c>
      <c r="W145" s="127">
        <f t="shared" si="45"/>
        <v>2.3546698905644991E-6</v>
      </c>
      <c r="X145" s="152">
        <v>0</v>
      </c>
      <c r="Y145" s="120">
        <f t="shared" si="46"/>
        <v>0</v>
      </c>
      <c r="Z145" s="119">
        <v>0</v>
      </c>
      <c r="AA145" s="160">
        <f t="shared" si="47"/>
        <v>0</v>
      </c>
      <c r="AB145" s="156">
        <v>0</v>
      </c>
      <c r="AC145" s="120">
        <f t="shared" si="48"/>
        <v>0</v>
      </c>
      <c r="AD145" s="119">
        <v>5.9325299999999999</v>
      </c>
      <c r="AE145" s="127">
        <f t="shared" si="49"/>
        <v>2.9356425777530263E-6</v>
      </c>
    </row>
    <row r="146" spans="2:31" x14ac:dyDescent="0.25">
      <c r="B146" s="126" t="s">
        <v>264</v>
      </c>
      <c r="C146" s="117" t="s">
        <v>261</v>
      </c>
      <c r="D146" s="117" t="s">
        <v>37</v>
      </c>
      <c r="E146" s="117" t="s">
        <v>265</v>
      </c>
      <c r="F146" s="117" t="s">
        <v>136</v>
      </c>
      <c r="G146" s="117" t="s">
        <v>1049</v>
      </c>
      <c r="H146" s="117" t="s">
        <v>796</v>
      </c>
      <c r="I146" s="118">
        <v>39056</v>
      </c>
      <c r="J146" s="118">
        <v>41243</v>
      </c>
      <c r="K146" s="147" t="s">
        <v>1</v>
      </c>
      <c r="L146" s="156">
        <v>1000</v>
      </c>
      <c r="M146" s="120">
        <f t="shared" si="40"/>
        <v>3.1957559849199307E-6</v>
      </c>
      <c r="N146" s="119">
        <v>5.1325568700000002</v>
      </c>
      <c r="O146" s="127">
        <f t="shared" si="41"/>
        <v>5.8377468123286427E-7</v>
      </c>
      <c r="P146" s="152">
        <v>1000</v>
      </c>
      <c r="Q146" s="120">
        <f t="shared" si="42"/>
        <v>3.5952037695165054E-6</v>
      </c>
      <c r="R146" s="119">
        <v>4.7944831199999998</v>
      </c>
      <c r="S146" s="160">
        <f t="shared" si="43"/>
        <v>9.7333627693024964E-7</v>
      </c>
      <c r="T146" s="156">
        <v>1000</v>
      </c>
      <c r="U146" s="120">
        <f t="shared" si="44"/>
        <v>4.6717975555389252E-6</v>
      </c>
      <c r="V146" s="119">
        <v>4.7944831199999998</v>
      </c>
      <c r="W146" s="127">
        <f t="shared" si="45"/>
        <v>1.9029697352535492E-6</v>
      </c>
      <c r="X146" s="152">
        <v>1000</v>
      </c>
      <c r="Y146" s="120">
        <f t="shared" si="46"/>
        <v>8.2750421435483806E-6</v>
      </c>
      <c r="Z146" s="119">
        <v>4.7944831199999998</v>
      </c>
      <c r="AA146" s="160">
        <f t="shared" si="47"/>
        <v>9.6156654214036984E-6</v>
      </c>
      <c r="AB146" s="156">
        <v>0</v>
      </c>
      <c r="AC146" s="120">
        <f t="shared" si="48"/>
        <v>0</v>
      </c>
      <c r="AD146" s="119">
        <v>0</v>
      </c>
      <c r="AE146" s="127">
        <f t="shared" si="49"/>
        <v>0</v>
      </c>
    </row>
    <row r="147" spans="2:31" x14ac:dyDescent="0.25">
      <c r="B147" s="126" t="s">
        <v>16957</v>
      </c>
      <c r="C147" s="117" t="s">
        <v>233</v>
      </c>
      <c r="D147" s="117" t="s">
        <v>37</v>
      </c>
      <c r="E147" s="117" t="s">
        <v>16958</v>
      </c>
      <c r="F147" s="117" t="s">
        <v>677</v>
      </c>
      <c r="G147" s="117" t="s">
        <v>1092</v>
      </c>
      <c r="H147" s="117" t="s">
        <v>779</v>
      </c>
      <c r="I147" s="118">
        <v>41422</v>
      </c>
      <c r="J147" s="118">
        <v>41929</v>
      </c>
      <c r="K147" s="147" t="s">
        <v>1</v>
      </c>
      <c r="L147" s="156">
        <v>0</v>
      </c>
      <c r="M147" s="120">
        <f t="shared" si="40"/>
        <v>0</v>
      </c>
      <c r="N147" s="119">
        <v>4.9584149999999996</v>
      </c>
      <c r="O147" s="127">
        <f t="shared" si="41"/>
        <v>5.6396786423630072E-7</v>
      </c>
      <c r="P147" s="152">
        <v>0</v>
      </c>
      <c r="Q147" s="120">
        <f t="shared" si="42"/>
        <v>0</v>
      </c>
      <c r="R147" s="119">
        <v>0</v>
      </c>
      <c r="S147" s="160">
        <f t="shared" si="43"/>
        <v>0</v>
      </c>
      <c r="T147" s="156">
        <v>0</v>
      </c>
      <c r="U147" s="120">
        <f t="shared" si="44"/>
        <v>0</v>
      </c>
      <c r="V147" s="119">
        <v>0</v>
      </c>
      <c r="W147" s="127">
        <f t="shared" si="45"/>
        <v>0</v>
      </c>
      <c r="X147" s="152">
        <v>0</v>
      </c>
      <c r="Y147" s="120">
        <f t="shared" si="46"/>
        <v>0</v>
      </c>
      <c r="Z147" s="119">
        <v>0</v>
      </c>
      <c r="AA147" s="160">
        <f t="shared" si="47"/>
        <v>0</v>
      </c>
      <c r="AB147" s="156">
        <v>0</v>
      </c>
      <c r="AC147" s="120">
        <f t="shared" si="48"/>
        <v>0</v>
      </c>
      <c r="AD147" s="119">
        <v>0</v>
      </c>
      <c r="AE147" s="127">
        <f t="shared" si="49"/>
        <v>0</v>
      </c>
    </row>
    <row r="148" spans="2:31" x14ac:dyDescent="0.25">
      <c r="B148" s="126" t="s">
        <v>241</v>
      </c>
      <c r="C148" s="117" t="s">
        <v>242</v>
      </c>
      <c r="D148" s="117" t="s">
        <v>37</v>
      </c>
      <c r="E148" s="117" t="s">
        <v>243</v>
      </c>
      <c r="F148" s="117" t="s">
        <v>244</v>
      </c>
      <c r="G148" s="117" t="s">
        <v>1133</v>
      </c>
      <c r="H148" s="117" t="s">
        <v>813</v>
      </c>
      <c r="I148" s="118">
        <v>38846</v>
      </c>
      <c r="J148" s="118">
        <v>39118</v>
      </c>
      <c r="K148" s="147" t="s">
        <v>1</v>
      </c>
      <c r="L148" s="156">
        <v>915</v>
      </c>
      <c r="M148" s="120">
        <f t="shared" si="40"/>
        <v>2.9241167262017366E-6</v>
      </c>
      <c r="N148" s="119">
        <v>4.8868320000000001</v>
      </c>
      <c r="O148" s="127">
        <f t="shared" si="41"/>
        <v>5.5582604641233339E-7</v>
      </c>
      <c r="P148" s="152">
        <v>915</v>
      </c>
      <c r="Q148" s="120">
        <f t="shared" si="42"/>
        <v>3.2896114491076021E-6</v>
      </c>
      <c r="R148" s="119">
        <v>4.8868320000000001</v>
      </c>
      <c r="S148" s="160">
        <f t="shared" si="43"/>
        <v>9.9208418213465431E-7</v>
      </c>
      <c r="T148" s="156">
        <v>0</v>
      </c>
      <c r="U148" s="120">
        <f t="shared" si="44"/>
        <v>0</v>
      </c>
      <c r="V148" s="119">
        <v>0</v>
      </c>
      <c r="W148" s="127">
        <f t="shared" si="45"/>
        <v>0</v>
      </c>
      <c r="X148" s="152">
        <v>0</v>
      </c>
      <c r="Y148" s="120">
        <f t="shared" si="46"/>
        <v>0</v>
      </c>
      <c r="Z148" s="119">
        <v>0</v>
      </c>
      <c r="AA148" s="160">
        <f t="shared" si="47"/>
        <v>0</v>
      </c>
      <c r="AB148" s="156">
        <v>0</v>
      </c>
      <c r="AC148" s="120">
        <f t="shared" si="48"/>
        <v>0</v>
      </c>
      <c r="AD148" s="119">
        <v>0</v>
      </c>
      <c r="AE148" s="127">
        <f t="shared" si="49"/>
        <v>0</v>
      </c>
    </row>
    <row r="149" spans="2:31" x14ac:dyDescent="0.25">
      <c r="B149" s="126" t="s">
        <v>17107</v>
      </c>
      <c r="C149" s="117" t="s">
        <v>17108</v>
      </c>
      <c r="D149" s="117" t="s">
        <v>59</v>
      </c>
      <c r="E149" s="117" t="s">
        <v>17109</v>
      </c>
      <c r="F149" s="117" t="s">
        <v>714</v>
      </c>
      <c r="G149" s="117" t="s">
        <v>1047</v>
      </c>
      <c r="H149" s="117" t="s">
        <v>818</v>
      </c>
      <c r="I149" s="118">
        <v>41023</v>
      </c>
      <c r="J149" s="118">
        <v>41124</v>
      </c>
      <c r="K149" s="147" t="s">
        <v>1</v>
      </c>
      <c r="L149" s="156">
        <v>1500</v>
      </c>
      <c r="M149" s="120">
        <f t="shared" si="40"/>
        <v>4.793633977379896E-6</v>
      </c>
      <c r="N149" s="119">
        <v>4.6918499999999996</v>
      </c>
      <c r="O149" s="127">
        <f t="shared" si="41"/>
        <v>5.3364888251933076E-7</v>
      </c>
      <c r="P149" s="152">
        <v>1500</v>
      </c>
      <c r="Q149" s="120">
        <f t="shared" si="42"/>
        <v>5.3928056542747578E-6</v>
      </c>
      <c r="R149" s="119">
        <v>4.6918499999999996</v>
      </c>
      <c r="S149" s="160">
        <f t="shared" si="43"/>
        <v>9.5250055044832265E-7</v>
      </c>
      <c r="T149" s="156">
        <v>1500</v>
      </c>
      <c r="U149" s="120">
        <f t="shared" si="44"/>
        <v>7.0076963333083877E-6</v>
      </c>
      <c r="V149" s="119">
        <v>4.6918499999999996</v>
      </c>
      <c r="W149" s="127">
        <f t="shared" si="45"/>
        <v>1.862233806832E-6</v>
      </c>
      <c r="X149" s="152">
        <v>1500</v>
      </c>
      <c r="Y149" s="120">
        <f t="shared" si="46"/>
        <v>1.2412563215322571E-5</v>
      </c>
      <c r="Z149" s="119">
        <v>4.6918499999999996</v>
      </c>
      <c r="AA149" s="160">
        <f t="shared" si="47"/>
        <v>9.4098276452817997E-6</v>
      </c>
      <c r="AB149" s="156">
        <v>0</v>
      </c>
      <c r="AC149" s="120">
        <f t="shared" si="48"/>
        <v>0</v>
      </c>
      <c r="AD149" s="119">
        <v>0</v>
      </c>
      <c r="AE149" s="127">
        <f t="shared" si="49"/>
        <v>0</v>
      </c>
    </row>
    <row r="150" spans="2:31" x14ac:dyDescent="0.25">
      <c r="B150" s="126" t="s">
        <v>1006</v>
      </c>
      <c r="C150" s="117" t="s">
        <v>1007</v>
      </c>
      <c r="D150" s="117" t="s">
        <v>37</v>
      </c>
      <c r="E150" s="117" t="s">
        <v>185</v>
      </c>
      <c r="F150" s="117" t="s">
        <v>965</v>
      </c>
      <c r="G150" s="117" t="s">
        <v>1098</v>
      </c>
      <c r="H150" s="117" t="s">
        <v>812</v>
      </c>
      <c r="I150" s="118">
        <v>38896</v>
      </c>
      <c r="J150" s="118">
        <v>39486</v>
      </c>
      <c r="K150" s="147" t="s">
        <v>1</v>
      </c>
      <c r="L150" s="156">
        <v>1300</v>
      </c>
      <c r="M150" s="120">
        <f t="shared" si="40"/>
        <v>4.1544827803959095E-6</v>
      </c>
      <c r="N150" s="119">
        <v>4.5450404999999998</v>
      </c>
      <c r="O150" s="127">
        <f t="shared" si="41"/>
        <v>5.1695083684050015E-7</v>
      </c>
      <c r="P150" s="152">
        <v>1300</v>
      </c>
      <c r="Q150" s="120">
        <f t="shared" si="42"/>
        <v>4.6737649003714572E-6</v>
      </c>
      <c r="R150" s="119">
        <v>4.5450404999999998</v>
      </c>
      <c r="S150" s="160">
        <f t="shared" si="43"/>
        <v>9.2269650096655256E-7</v>
      </c>
      <c r="T150" s="156">
        <v>1300</v>
      </c>
      <c r="U150" s="120">
        <f t="shared" si="44"/>
        <v>6.0733368222006027E-6</v>
      </c>
      <c r="V150" s="119">
        <v>4.5450404999999998</v>
      </c>
      <c r="W150" s="127">
        <f t="shared" si="45"/>
        <v>1.8039639102956441E-6</v>
      </c>
      <c r="X150" s="152">
        <v>1300</v>
      </c>
      <c r="Y150" s="120">
        <f t="shared" si="46"/>
        <v>1.0757554786612895E-5</v>
      </c>
      <c r="Z150" s="119">
        <v>4.5450404999999998</v>
      </c>
      <c r="AA150" s="160">
        <f t="shared" si="47"/>
        <v>9.1153911028326606E-6</v>
      </c>
      <c r="AB150" s="156">
        <v>0</v>
      </c>
      <c r="AC150" s="120">
        <f t="shared" si="48"/>
        <v>0</v>
      </c>
      <c r="AD150" s="119">
        <v>0</v>
      </c>
      <c r="AE150" s="127">
        <f t="shared" si="49"/>
        <v>0</v>
      </c>
    </row>
    <row r="151" spans="2:31" x14ac:dyDescent="0.25">
      <c r="B151" s="126" t="s">
        <v>735</v>
      </c>
      <c r="C151" s="117" t="s">
        <v>736</v>
      </c>
      <c r="D151" s="117" t="s">
        <v>37</v>
      </c>
      <c r="E151" s="117" t="s">
        <v>737</v>
      </c>
      <c r="F151" s="117" t="s">
        <v>738</v>
      </c>
      <c r="G151" s="117" t="s">
        <v>1095</v>
      </c>
      <c r="H151" s="117" t="s">
        <v>796</v>
      </c>
      <c r="I151" s="118">
        <v>39335</v>
      </c>
      <c r="J151" s="118">
        <v>40708</v>
      </c>
      <c r="K151" s="147" t="s">
        <v>1</v>
      </c>
      <c r="L151" s="156">
        <v>0</v>
      </c>
      <c r="M151" s="120">
        <f t="shared" si="40"/>
        <v>0</v>
      </c>
      <c r="N151" s="119">
        <v>4.3268849999999999</v>
      </c>
      <c r="O151" s="127">
        <f t="shared" si="41"/>
        <v>4.9213792960978184E-7</v>
      </c>
      <c r="P151" s="152">
        <v>0</v>
      </c>
      <c r="Q151" s="120">
        <f t="shared" si="42"/>
        <v>0</v>
      </c>
      <c r="R151" s="119">
        <v>0</v>
      </c>
      <c r="S151" s="160">
        <f t="shared" si="43"/>
        <v>0</v>
      </c>
      <c r="T151" s="156">
        <v>0</v>
      </c>
      <c r="U151" s="120">
        <f t="shared" si="44"/>
        <v>0</v>
      </c>
      <c r="V151" s="119">
        <v>0</v>
      </c>
      <c r="W151" s="127">
        <f t="shared" si="45"/>
        <v>0</v>
      </c>
      <c r="X151" s="152">
        <v>0</v>
      </c>
      <c r="Y151" s="120">
        <f t="shared" si="46"/>
        <v>0</v>
      </c>
      <c r="Z151" s="119">
        <v>0</v>
      </c>
      <c r="AA151" s="160">
        <f t="shared" si="47"/>
        <v>0</v>
      </c>
      <c r="AB151" s="156">
        <v>0</v>
      </c>
      <c r="AC151" s="120">
        <f t="shared" si="48"/>
        <v>0</v>
      </c>
      <c r="AD151" s="119">
        <v>0</v>
      </c>
      <c r="AE151" s="127">
        <f t="shared" si="49"/>
        <v>0</v>
      </c>
    </row>
    <row r="152" spans="2:31" x14ac:dyDescent="0.25">
      <c r="B152" s="126" t="s">
        <v>578</v>
      </c>
      <c r="C152" s="117" t="s">
        <v>579</v>
      </c>
      <c r="D152" s="117" t="s">
        <v>37</v>
      </c>
      <c r="E152" s="117" t="s">
        <v>878</v>
      </c>
      <c r="F152" s="117" t="s">
        <v>580</v>
      </c>
      <c r="G152" s="117" t="s">
        <v>580</v>
      </c>
      <c r="H152" s="117" t="s">
        <v>793</v>
      </c>
      <c r="I152" s="118">
        <v>41297</v>
      </c>
      <c r="J152" s="118">
        <v>41857</v>
      </c>
      <c r="K152" s="147" t="s">
        <v>1</v>
      </c>
      <c r="L152" s="156">
        <v>1400</v>
      </c>
      <c r="M152" s="120">
        <f t="shared" si="40"/>
        <v>4.4740583788879028E-6</v>
      </c>
      <c r="N152" s="119">
        <v>4.2954299999999996</v>
      </c>
      <c r="O152" s="127">
        <f t="shared" si="41"/>
        <v>4.8856025223312961E-7</v>
      </c>
      <c r="P152" s="152">
        <v>1400</v>
      </c>
      <c r="Q152" s="120">
        <f t="shared" si="42"/>
        <v>5.0332852773231071E-6</v>
      </c>
      <c r="R152" s="119">
        <v>4.2954299999999996</v>
      </c>
      <c r="S152" s="160">
        <f t="shared" si="43"/>
        <v>8.7202264339487379E-7</v>
      </c>
      <c r="T152" s="156">
        <v>1200</v>
      </c>
      <c r="U152" s="120">
        <f t="shared" si="44"/>
        <v>5.6061570666467102E-6</v>
      </c>
      <c r="V152" s="119">
        <v>3.6324000000000001</v>
      </c>
      <c r="W152" s="127">
        <f t="shared" si="45"/>
        <v>1.4417293988376777E-6</v>
      </c>
      <c r="X152" s="152">
        <v>1200</v>
      </c>
      <c r="Y152" s="120">
        <f t="shared" si="46"/>
        <v>9.9300505722580578E-6</v>
      </c>
      <c r="Z152" s="119">
        <v>3.6324000000000001</v>
      </c>
      <c r="AA152" s="160">
        <f t="shared" si="47"/>
        <v>7.2850278544117166E-6</v>
      </c>
      <c r="AB152" s="156">
        <v>0</v>
      </c>
      <c r="AC152" s="120">
        <f t="shared" si="48"/>
        <v>0</v>
      </c>
      <c r="AD152" s="119">
        <v>0</v>
      </c>
      <c r="AE152" s="127">
        <f t="shared" si="49"/>
        <v>0</v>
      </c>
    </row>
    <row r="153" spans="2:31" x14ac:dyDescent="0.25">
      <c r="B153" s="126" t="s">
        <v>1113</v>
      </c>
      <c r="C153" s="117" t="s">
        <v>1114</v>
      </c>
      <c r="D153" s="117" t="s">
        <v>318</v>
      </c>
      <c r="E153" s="117" t="s">
        <v>1115</v>
      </c>
      <c r="F153" s="117" t="s">
        <v>1116</v>
      </c>
      <c r="G153" s="117" t="s">
        <v>1117</v>
      </c>
      <c r="H153" s="117" t="s">
        <v>794</v>
      </c>
      <c r="I153" s="118">
        <v>41491</v>
      </c>
      <c r="J153" s="118">
        <v>41491</v>
      </c>
      <c r="K153" s="147" t="s">
        <v>1</v>
      </c>
      <c r="L153" s="156">
        <v>0</v>
      </c>
      <c r="M153" s="120">
        <f t="shared" si="40"/>
        <v>0</v>
      </c>
      <c r="N153" s="119">
        <v>4.0914000000000001</v>
      </c>
      <c r="O153" s="127">
        <f t="shared" si="41"/>
        <v>4.6535397294022407E-7</v>
      </c>
      <c r="P153" s="152">
        <v>0</v>
      </c>
      <c r="Q153" s="120">
        <f t="shared" si="42"/>
        <v>0</v>
      </c>
      <c r="R153" s="119">
        <v>4.0914000000000001</v>
      </c>
      <c r="S153" s="160">
        <f t="shared" si="43"/>
        <v>8.3060216164290578E-7</v>
      </c>
      <c r="T153" s="156">
        <v>0</v>
      </c>
      <c r="U153" s="120">
        <f t="shared" si="44"/>
        <v>0</v>
      </c>
      <c r="V153" s="119">
        <v>4.0914000000000001</v>
      </c>
      <c r="W153" s="127">
        <f t="shared" si="45"/>
        <v>1.6239102693548271E-6</v>
      </c>
      <c r="X153" s="152">
        <v>0</v>
      </c>
      <c r="Y153" s="120">
        <f t="shared" si="46"/>
        <v>0</v>
      </c>
      <c r="Z153" s="119">
        <v>0</v>
      </c>
      <c r="AA153" s="160">
        <f t="shared" si="47"/>
        <v>0</v>
      </c>
      <c r="AB153" s="156">
        <v>0</v>
      </c>
      <c r="AC153" s="120">
        <f t="shared" si="48"/>
        <v>0</v>
      </c>
      <c r="AD153" s="119">
        <v>4.0914000000000001</v>
      </c>
      <c r="AE153" s="127">
        <f t="shared" si="49"/>
        <v>2.0245810881055357E-6</v>
      </c>
    </row>
    <row r="154" spans="2:31" x14ac:dyDescent="0.25">
      <c r="B154" s="126" t="s">
        <v>1161</v>
      </c>
      <c r="C154" s="117" t="s">
        <v>118</v>
      </c>
      <c r="D154" s="117" t="s">
        <v>37</v>
      </c>
      <c r="E154" s="117" t="s">
        <v>1162</v>
      </c>
      <c r="F154" s="117" t="s">
        <v>991</v>
      </c>
      <c r="G154" s="117" t="s">
        <v>48</v>
      </c>
      <c r="H154" s="117" t="s">
        <v>992</v>
      </c>
      <c r="I154" s="118">
        <v>40256</v>
      </c>
      <c r="J154" s="118">
        <v>40863</v>
      </c>
      <c r="K154" s="147" t="s">
        <v>1</v>
      </c>
      <c r="L154" s="156">
        <v>400</v>
      </c>
      <c r="M154" s="120">
        <f t="shared" si="40"/>
        <v>1.2783023939679723E-6</v>
      </c>
      <c r="N154" s="119">
        <v>4.0240650000000002</v>
      </c>
      <c r="O154" s="127">
        <f t="shared" si="41"/>
        <v>4.5769532070188754E-7</v>
      </c>
      <c r="P154" s="152">
        <v>400</v>
      </c>
      <c r="Q154" s="120">
        <f t="shared" si="42"/>
        <v>1.4380815078066021E-6</v>
      </c>
      <c r="R154" s="119">
        <v>1.2108000000000001</v>
      </c>
      <c r="S154" s="160">
        <f t="shared" si="43"/>
        <v>2.4580659366408328E-7</v>
      </c>
      <c r="T154" s="156">
        <v>400</v>
      </c>
      <c r="U154" s="120">
        <f t="shared" si="44"/>
        <v>1.8687190222155701E-6</v>
      </c>
      <c r="V154" s="119">
        <v>1.2108000000000001</v>
      </c>
      <c r="W154" s="127">
        <f t="shared" si="45"/>
        <v>4.8057646627922586E-7</v>
      </c>
      <c r="X154" s="152">
        <v>400</v>
      </c>
      <c r="Y154" s="120">
        <f t="shared" si="46"/>
        <v>3.3100168574193522E-6</v>
      </c>
      <c r="Z154" s="119">
        <v>1.2108000000000001</v>
      </c>
      <c r="AA154" s="160">
        <f t="shared" si="47"/>
        <v>2.4283426181372392E-6</v>
      </c>
      <c r="AB154" s="156">
        <v>0</v>
      </c>
      <c r="AC154" s="120">
        <f t="shared" si="48"/>
        <v>0</v>
      </c>
      <c r="AD154" s="119">
        <v>0</v>
      </c>
      <c r="AE154" s="127">
        <f t="shared" si="49"/>
        <v>0</v>
      </c>
    </row>
    <row r="155" spans="2:31" x14ac:dyDescent="0.25">
      <c r="B155" s="126" t="s">
        <v>511</v>
      </c>
      <c r="C155" s="117" t="s">
        <v>512</v>
      </c>
      <c r="D155" s="117" t="s">
        <v>37</v>
      </c>
      <c r="E155" s="117" t="s">
        <v>513</v>
      </c>
      <c r="F155" s="117" t="s">
        <v>514</v>
      </c>
      <c r="G155" s="117" t="s">
        <v>17</v>
      </c>
      <c r="H155" s="117" t="s">
        <v>797</v>
      </c>
      <c r="I155" s="118">
        <v>40780</v>
      </c>
      <c r="J155" s="118">
        <v>40843</v>
      </c>
      <c r="K155" s="147" t="s">
        <v>1</v>
      </c>
      <c r="L155" s="156">
        <v>1100</v>
      </c>
      <c r="M155" s="120">
        <f t="shared" si="40"/>
        <v>3.5153315834119235E-6</v>
      </c>
      <c r="N155" s="119">
        <v>3.3296999999999999</v>
      </c>
      <c r="O155" s="127">
        <f t="shared" si="41"/>
        <v>3.7871856178791218E-7</v>
      </c>
      <c r="P155" s="152">
        <v>1100</v>
      </c>
      <c r="Q155" s="120">
        <f t="shared" si="42"/>
        <v>3.9547241464681557E-6</v>
      </c>
      <c r="R155" s="119">
        <v>3.3296999999999999</v>
      </c>
      <c r="S155" s="160">
        <f t="shared" si="43"/>
        <v>6.7596813257622898E-7</v>
      </c>
      <c r="T155" s="156">
        <v>1100</v>
      </c>
      <c r="U155" s="120">
        <f t="shared" si="44"/>
        <v>5.1389773110928177E-6</v>
      </c>
      <c r="V155" s="119">
        <v>3.3296999999999999</v>
      </c>
      <c r="W155" s="127">
        <f t="shared" si="45"/>
        <v>1.3215852822678712E-6</v>
      </c>
      <c r="X155" s="152">
        <v>1100</v>
      </c>
      <c r="Y155" s="120">
        <f t="shared" si="46"/>
        <v>9.1025463579032183E-6</v>
      </c>
      <c r="Z155" s="119">
        <v>3.3296999999999999</v>
      </c>
      <c r="AA155" s="160">
        <f t="shared" si="47"/>
        <v>6.677942199877407E-6</v>
      </c>
      <c r="AB155" s="156">
        <v>0</v>
      </c>
      <c r="AC155" s="120">
        <f t="shared" si="48"/>
        <v>0</v>
      </c>
      <c r="AD155" s="119">
        <v>0</v>
      </c>
      <c r="AE155" s="127">
        <f t="shared" si="49"/>
        <v>0</v>
      </c>
    </row>
    <row r="156" spans="2:31" x14ac:dyDescent="0.25">
      <c r="B156" s="126" t="s">
        <v>377</v>
      </c>
      <c r="C156" s="117" t="s">
        <v>378</v>
      </c>
      <c r="D156" s="117" t="s">
        <v>37</v>
      </c>
      <c r="E156" s="117" t="s">
        <v>379</v>
      </c>
      <c r="F156" s="117" t="s">
        <v>380</v>
      </c>
      <c r="G156" s="117" t="s">
        <v>1045</v>
      </c>
      <c r="H156" s="117" t="s">
        <v>779</v>
      </c>
      <c r="I156" s="118">
        <v>39850</v>
      </c>
      <c r="J156" s="118">
        <v>39902</v>
      </c>
      <c r="K156" s="147" t="s">
        <v>1</v>
      </c>
      <c r="L156" s="156">
        <v>0</v>
      </c>
      <c r="M156" s="120">
        <f t="shared" si="40"/>
        <v>0</v>
      </c>
      <c r="N156" s="119">
        <v>3.1829999999999998</v>
      </c>
      <c r="O156" s="127">
        <f t="shared" si="41"/>
        <v>3.6203297058921962E-7</v>
      </c>
      <c r="P156" s="152">
        <v>0</v>
      </c>
      <c r="Q156" s="120">
        <f t="shared" si="42"/>
        <v>0</v>
      </c>
      <c r="R156" s="119">
        <v>3.1829999999999998</v>
      </c>
      <c r="S156" s="160">
        <f t="shared" si="43"/>
        <v>6.4618631287807814E-7</v>
      </c>
      <c r="T156" s="156">
        <v>0</v>
      </c>
      <c r="U156" s="120">
        <f t="shared" si="44"/>
        <v>0</v>
      </c>
      <c r="V156" s="119">
        <v>0</v>
      </c>
      <c r="W156" s="127">
        <f t="shared" si="45"/>
        <v>0</v>
      </c>
      <c r="X156" s="152">
        <v>0</v>
      </c>
      <c r="Y156" s="120">
        <f t="shared" si="46"/>
        <v>0</v>
      </c>
      <c r="Z156" s="119">
        <v>0</v>
      </c>
      <c r="AA156" s="160">
        <f t="shared" si="47"/>
        <v>0</v>
      </c>
      <c r="AB156" s="156">
        <v>0</v>
      </c>
      <c r="AC156" s="120">
        <f t="shared" si="48"/>
        <v>0</v>
      </c>
      <c r="AD156" s="119">
        <v>0</v>
      </c>
      <c r="AE156" s="127">
        <f t="shared" si="49"/>
        <v>0</v>
      </c>
    </row>
    <row r="157" spans="2:31" x14ac:dyDescent="0.25">
      <c r="B157" s="126" t="s">
        <v>753</v>
      </c>
      <c r="C157" s="117" t="s">
        <v>110</v>
      </c>
      <c r="D157" s="117" t="s">
        <v>37</v>
      </c>
      <c r="E157" s="117" t="s">
        <v>754</v>
      </c>
      <c r="F157" s="117" t="s">
        <v>755</v>
      </c>
      <c r="G157" s="117" t="s">
        <v>1096</v>
      </c>
      <c r="H157" s="117" t="s">
        <v>787</v>
      </c>
      <c r="I157" s="118">
        <v>39307</v>
      </c>
      <c r="J157" s="118">
        <v>40990</v>
      </c>
      <c r="K157" s="147" t="s">
        <v>1</v>
      </c>
      <c r="L157" s="156">
        <v>300</v>
      </c>
      <c r="M157" s="120">
        <f t="shared" si="40"/>
        <v>9.5872679547597908E-7</v>
      </c>
      <c r="N157" s="119">
        <v>3.1095472850000001</v>
      </c>
      <c r="O157" s="127">
        <f t="shared" si="41"/>
        <v>3.536784922325456E-7</v>
      </c>
      <c r="P157" s="152">
        <v>300</v>
      </c>
      <c r="Q157" s="120">
        <f t="shared" si="42"/>
        <v>1.0785611308549516E-6</v>
      </c>
      <c r="R157" s="119">
        <v>1.194561035</v>
      </c>
      <c r="S157" s="160">
        <f t="shared" si="43"/>
        <v>2.4250989340699684E-7</v>
      </c>
      <c r="T157" s="156">
        <v>300</v>
      </c>
      <c r="U157" s="120">
        <f t="shared" si="44"/>
        <v>1.4015392666616775E-6</v>
      </c>
      <c r="V157" s="119">
        <v>1.194561035</v>
      </c>
      <c r="W157" s="127">
        <f t="shared" si="45"/>
        <v>4.7413108767356679E-7</v>
      </c>
      <c r="X157" s="152">
        <v>300</v>
      </c>
      <c r="Y157" s="120">
        <f t="shared" si="46"/>
        <v>2.4825126430645144E-6</v>
      </c>
      <c r="Z157" s="119">
        <v>1.194561035</v>
      </c>
      <c r="AA157" s="160">
        <f t="shared" si="47"/>
        <v>2.3957742577276429E-6</v>
      </c>
      <c r="AB157" s="156">
        <v>0</v>
      </c>
      <c r="AC157" s="120">
        <f t="shared" si="48"/>
        <v>0</v>
      </c>
      <c r="AD157" s="119">
        <v>0</v>
      </c>
      <c r="AE157" s="127">
        <f t="shared" si="49"/>
        <v>0</v>
      </c>
    </row>
    <row r="158" spans="2:31" x14ac:dyDescent="0.25">
      <c r="B158" s="126" t="s">
        <v>726</v>
      </c>
      <c r="C158" s="117" t="s">
        <v>694</v>
      </c>
      <c r="D158" s="117" t="s">
        <v>37</v>
      </c>
      <c r="E158" s="117" t="s">
        <v>727</v>
      </c>
      <c r="F158" s="117" t="s">
        <v>728</v>
      </c>
      <c r="G158" s="117" t="s">
        <v>1070</v>
      </c>
      <c r="H158" s="117" t="s">
        <v>853</v>
      </c>
      <c r="I158" s="118">
        <v>38846</v>
      </c>
      <c r="J158" s="118">
        <v>41799</v>
      </c>
      <c r="K158" s="147" t="s">
        <v>1</v>
      </c>
      <c r="L158" s="156">
        <v>100</v>
      </c>
      <c r="M158" s="120">
        <f t="shared" si="40"/>
        <v>3.1957559849199308E-7</v>
      </c>
      <c r="N158" s="119">
        <v>3.1067558179999999</v>
      </c>
      <c r="O158" s="127">
        <f t="shared" si="41"/>
        <v>3.5336099204708792E-7</v>
      </c>
      <c r="P158" s="152">
        <v>100</v>
      </c>
      <c r="Q158" s="120">
        <f t="shared" si="42"/>
        <v>3.5952037695165054E-7</v>
      </c>
      <c r="R158" s="119">
        <v>0.87562206799999998</v>
      </c>
      <c r="S158" s="160">
        <f t="shared" si="43"/>
        <v>1.7776154432786611E-7</v>
      </c>
      <c r="T158" s="156">
        <v>100</v>
      </c>
      <c r="U158" s="120">
        <f t="shared" si="44"/>
        <v>4.6717975555389252E-7</v>
      </c>
      <c r="V158" s="119">
        <v>0.87562206799999998</v>
      </c>
      <c r="W158" s="127">
        <f t="shared" si="45"/>
        <v>3.4754159170428476E-7</v>
      </c>
      <c r="X158" s="152">
        <v>100</v>
      </c>
      <c r="Y158" s="120">
        <f t="shared" si="46"/>
        <v>8.2750421435483804E-7</v>
      </c>
      <c r="Z158" s="119">
        <v>0.87562206799999998</v>
      </c>
      <c r="AA158" s="160">
        <f t="shared" si="47"/>
        <v>1.7561202387725994E-6</v>
      </c>
      <c r="AB158" s="156">
        <v>0</v>
      </c>
      <c r="AC158" s="120">
        <f t="shared" si="48"/>
        <v>0</v>
      </c>
      <c r="AD158" s="119">
        <v>0</v>
      </c>
      <c r="AE158" s="127">
        <f t="shared" si="49"/>
        <v>0</v>
      </c>
    </row>
    <row r="159" spans="2:31" x14ac:dyDescent="0.25">
      <c r="B159" s="126" t="s">
        <v>16978</v>
      </c>
      <c r="C159" s="117" t="s">
        <v>36</v>
      </c>
      <c r="D159" s="117" t="s">
        <v>37</v>
      </c>
      <c r="E159" s="117" t="s">
        <v>38</v>
      </c>
      <c r="F159" s="117" t="s">
        <v>575</v>
      </c>
      <c r="G159" s="117" t="s">
        <v>1034</v>
      </c>
      <c r="H159" s="117" t="s">
        <v>795</v>
      </c>
      <c r="I159" s="118">
        <v>41019</v>
      </c>
      <c r="J159" s="118">
        <v>41019</v>
      </c>
      <c r="K159" s="147" t="s">
        <v>1</v>
      </c>
      <c r="L159" s="156">
        <v>1000</v>
      </c>
      <c r="M159" s="120">
        <f t="shared" si="40"/>
        <v>3.1957559849199307E-6</v>
      </c>
      <c r="N159" s="119">
        <v>3.0270000000000001</v>
      </c>
      <c r="O159" s="127">
        <f t="shared" si="41"/>
        <v>3.4428960162537475E-7</v>
      </c>
      <c r="P159" s="152">
        <v>1000</v>
      </c>
      <c r="Q159" s="120">
        <f t="shared" si="42"/>
        <v>3.5952037695165054E-6</v>
      </c>
      <c r="R159" s="119">
        <v>3.0270000000000001</v>
      </c>
      <c r="S159" s="160">
        <f t="shared" si="43"/>
        <v>6.1451648416020821E-7</v>
      </c>
      <c r="T159" s="156">
        <v>1000</v>
      </c>
      <c r="U159" s="120">
        <f t="shared" si="44"/>
        <v>4.6717975555389252E-6</v>
      </c>
      <c r="V159" s="119">
        <v>3.0270000000000001</v>
      </c>
      <c r="W159" s="127">
        <f t="shared" si="45"/>
        <v>1.2014411656980646E-6</v>
      </c>
      <c r="X159" s="152">
        <v>1000</v>
      </c>
      <c r="Y159" s="120">
        <f t="shared" si="46"/>
        <v>8.2750421435483806E-6</v>
      </c>
      <c r="Z159" s="119">
        <v>3.0270000000000001</v>
      </c>
      <c r="AA159" s="160">
        <f t="shared" si="47"/>
        <v>6.0708565453430975E-6</v>
      </c>
      <c r="AB159" s="156">
        <v>0</v>
      </c>
      <c r="AC159" s="120">
        <f t="shared" si="48"/>
        <v>0</v>
      </c>
      <c r="AD159" s="119">
        <v>0</v>
      </c>
      <c r="AE159" s="127">
        <f t="shared" si="49"/>
        <v>0</v>
      </c>
    </row>
    <row r="160" spans="2:31" x14ac:dyDescent="0.25">
      <c r="B160" s="126" t="s">
        <v>1016</v>
      </c>
      <c r="C160" s="117" t="s">
        <v>1017</v>
      </c>
      <c r="D160" s="117" t="s">
        <v>37</v>
      </c>
      <c r="E160" s="117" t="s">
        <v>1018</v>
      </c>
      <c r="F160" s="117" t="s">
        <v>1019</v>
      </c>
      <c r="G160" s="117" t="s">
        <v>1107</v>
      </c>
      <c r="H160" s="117" t="s">
        <v>1020</v>
      </c>
      <c r="I160" s="118">
        <v>39028</v>
      </c>
      <c r="J160" s="118">
        <v>40547</v>
      </c>
      <c r="K160" s="147" t="s">
        <v>1</v>
      </c>
      <c r="L160" s="156">
        <v>500</v>
      </c>
      <c r="M160" s="120">
        <f t="shared" si="40"/>
        <v>1.5978779924599653E-6</v>
      </c>
      <c r="N160" s="119">
        <v>2.9264085340000001</v>
      </c>
      <c r="O160" s="127">
        <f t="shared" si="41"/>
        <v>3.3284837408786156E-7</v>
      </c>
      <c r="P160" s="152">
        <v>500</v>
      </c>
      <c r="Q160" s="120">
        <f t="shared" si="42"/>
        <v>1.7976018847582527E-6</v>
      </c>
      <c r="R160" s="119">
        <v>2.1602610339999999</v>
      </c>
      <c r="S160" s="160">
        <f t="shared" si="43"/>
        <v>4.3855831367095338E-7</v>
      </c>
      <c r="T160" s="156">
        <v>400</v>
      </c>
      <c r="U160" s="120">
        <f t="shared" si="44"/>
        <v>1.8687190222155701E-6</v>
      </c>
      <c r="V160" s="119">
        <v>1.4972610340000001</v>
      </c>
      <c r="W160" s="127">
        <f t="shared" si="45"/>
        <v>5.9427520384646503E-7</v>
      </c>
      <c r="X160" s="152">
        <v>400</v>
      </c>
      <c r="Y160" s="120">
        <f t="shared" si="46"/>
        <v>3.3100168574193522E-6</v>
      </c>
      <c r="Z160" s="119">
        <v>1.4972610340000001</v>
      </c>
      <c r="AA160" s="160">
        <f t="shared" si="47"/>
        <v>3.0028599102563839E-6</v>
      </c>
      <c r="AB160" s="156">
        <v>0</v>
      </c>
      <c r="AC160" s="120">
        <f t="shared" si="48"/>
        <v>0</v>
      </c>
      <c r="AD160" s="119">
        <v>0</v>
      </c>
      <c r="AE160" s="127">
        <f t="shared" si="49"/>
        <v>0</v>
      </c>
    </row>
    <row r="161" spans="2:31" x14ac:dyDescent="0.25">
      <c r="B161" s="126" t="s">
        <v>401</v>
      </c>
      <c r="C161" s="117" t="s">
        <v>86</v>
      </c>
      <c r="D161" s="117" t="s">
        <v>37</v>
      </c>
      <c r="E161" s="117" t="s">
        <v>402</v>
      </c>
      <c r="F161" s="117" t="s">
        <v>403</v>
      </c>
      <c r="G161" s="117" t="s">
        <v>1052</v>
      </c>
      <c r="H161" s="117" t="s">
        <v>818</v>
      </c>
      <c r="I161" s="118">
        <v>39464</v>
      </c>
      <c r="J161" s="118">
        <v>40311</v>
      </c>
      <c r="K161" s="147" t="s">
        <v>1</v>
      </c>
      <c r="L161" s="156">
        <v>0</v>
      </c>
      <c r="M161" s="120">
        <f t="shared" si="40"/>
        <v>0</v>
      </c>
      <c r="N161" s="119">
        <v>2.3853825</v>
      </c>
      <c r="O161" s="127">
        <f t="shared" si="41"/>
        <v>2.7131231934229947E-7</v>
      </c>
      <c r="P161" s="152">
        <v>0</v>
      </c>
      <c r="Q161" s="120">
        <f t="shared" si="42"/>
        <v>0</v>
      </c>
      <c r="R161" s="119">
        <v>0</v>
      </c>
      <c r="S161" s="160">
        <f t="shared" si="43"/>
        <v>0</v>
      </c>
      <c r="T161" s="156">
        <v>0</v>
      </c>
      <c r="U161" s="120">
        <f t="shared" si="44"/>
        <v>0</v>
      </c>
      <c r="V161" s="119">
        <v>0</v>
      </c>
      <c r="W161" s="127">
        <f t="shared" si="45"/>
        <v>0</v>
      </c>
      <c r="X161" s="152">
        <v>0</v>
      </c>
      <c r="Y161" s="120">
        <f t="shared" si="46"/>
        <v>0</v>
      </c>
      <c r="Z161" s="119">
        <v>0</v>
      </c>
      <c r="AA161" s="160">
        <f t="shared" si="47"/>
        <v>0</v>
      </c>
      <c r="AB161" s="156">
        <v>0</v>
      </c>
      <c r="AC161" s="120">
        <f t="shared" si="48"/>
        <v>0</v>
      </c>
      <c r="AD161" s="119">
        <v>0</v>
      </c>
      <c r="AE161" s="127">
        <f t="shared" si="49"/>
        <v>0</v>
      </c>
    </row>
    <row r="162" spans="2:31" x14ac:dyDescent="0.25">
      <c r="B162" s="126" t="s">
        <v>103</v>
      </c>
      <c r="C162" s="117" t="s">
        <v>36</v>
      </c>
      <c r="D162" s="117" t="s">
        <v>37</v>
      </c>
      <c r="E162" s="117" t="s">
        <v>38</v>
      </c>
      <c r="F162" s="117" t="s">
        <v>104</v>
      </c>
      <c r="G162" s="117" t="s">
        <v>1032</v>
      </c>
      <c r="H162" s="117" t="s">
        <v>792</v>
      </c>
      <c r="I162" s="118">
        <v>41003</v>
      </c>
      <c r="J162" s="118">
        <v>41003</v>
      </c>
      <c r="K162" s="147" t="s">
        <v>1</v>
      </c>
      <c r="L162" s="156">
        <v>600</v>
      </c>
      <c r="M162" s="120">
        <f t="shared" si="40"/>
        <v>1.9174535909519582E-6</v>
      </c>
      <c r="N162" s="119">
        <v>1.8162</v>
      </c>
      <c r="O162" s="127">
        <f t="shared" si="41"/>
        <v>2.0657376097522483E-7</v>
      </c>
      <c r="P162" s="152">
        <v>600</v>
      </c>
      <c r="Q162" s="120">
        <f t="shared" si="42"/>
        <v>2.1571222617099032E-6</v>
      </c>
      <c r="R162" s="119">
        <v>1.8162</v>
      </c>
      <c r="S162" s="160">
        <f t="shared" si="43"/>
        <v>3.6870989049612493E-7</v>
      </c>
      <c r="T162" s="156">
        <v>600</v>
      </c>
      <c r="U162" s="120">
        <f t="shared" si="44"/>
        <v>2.8030785333233551E-6</v>
      </c>
      <c r="V162" s="119">
        <v>1.8162</v>
      </c>
      <c r="W162" s="127">
        <f t="shared" si="45"/>
        <v>7.2086469941883885E-7</v>
      </c>
      <c r="X162" s="152">
        <v>600</v>
      </c>
      <c r="Y162" s="120">
        <f t="shared" si="46"/>
        <v>4.9650252861290289E-6</v>
      </c>
      <c r="Z162" s="119">
        <v>1.8162</v>
      </c>
      <c r="AA162" s="160">
        <f t="shared" si="47"/>
        <v>3.6425139272058583E-6</v>
      </c>
      <c r="AB162" s="156">
        <v>0</v>
      </c>
      <c r="AC162" s="120">
        <f t="shared" si="48"/>
        <v>0</v>
      </c>
      <c r="AD162" s="119">
        <v>0</v>
      </c>
      <c r="AE162" s="127">
        <f t="shared" si="49"/>
        <v>0</v>
      </c>
    </row>
    <row r="163" spans="2:31" x14ac:dyDescent="0.25">
      <c r="B163" s="126" t="s">
        <v>344</v>
      </c>
      <c r="C163" s="117" t="s">
        <v>345</v>
      </c>
      <c r="D163" s="117" t="s">
        <v>59</v>
      </c>
      <c r="E163" s="117" t="s">
        <v>346</v>
      </c>
      <c r="F163" s="117" t="s">
        <v>347</v>
      </c>
      <c r="G163" s="117" t="s">
        <v>1011</v>
      </c>
      <c r="H163" s="117" t="s">
        <v>894</v>
      </c>
      <c r="I163" s="118">
        <v>41353</v>
      </c>
      <c r="J163" s="118">
        <v>41477</v>
      </c>
      <c r="K163" s="147" t="s">
        <v>1</v>
      </c>
      <c r="L163" s="156">
        <v>0</v>
      </c>
      <c r="M163" s="120">
        <f t="shared" si="40"/>
        <v>0</v>
      </c>
      <c r="N163" s="119">
        <v>1.7732000000000001</v>
      </c>
      <c r="O163" s="127">
        <f t="shared" si="41"/>
        <v>2.0168296055570352E-7</v>
      </c>
      <c r="P163" s="152">
        <v>0</v>
      </c>
      <c r="Q163" s="120">
        <f t="shared" si="42"/>
        <v>0</v>
      </c>
      <c r="R163" s="119">
        <v>1.7732000000000001</v>
      </c>
      <c r="S163" s="160">
        <f t="shared" si="43"/>
        <v>3.5998038642645562E-7</v>
      </c>
      <c r="T163" s="156">
        <v>0</v>
      </c>
      <c r="U163" s="120">
        <f t="shared" si="44"/>
        <v>0</v>
      </c>
      <c r="V163" s="119">
        <v>0</v>
      </c>
      <c r="W163" s="127">
        <f t="shared" si="45"/>
        <v>0</v>
      </c>
      <c r="X163" s="152">
        <v>0</v>
      </c>
      <c r="Y163" s="120">
        <f t="shared" si="46"/>
        <v>0</v>
      </c>
      <c r="Z163" s="119">
        <v>0</v>
      </c>
      <c r="AA163" s="160">
        <f t="shared" si="47"/>
        <v>0</v>
      </c>
      <c r="AB163" s="156">
        <v>0</v>
      </c>
      <c r="AC163" s="120">
        <f t="shared" si="48"/>
        <v>0</v>
      </c>
      <c r="AD163" s="119">
        <v>0</v>
      </c>
      <c r="AE163" s="127">
        <f t="shared" si="49"/>
        <v>0</v>
      </c>
    </row>
    <row r="164" spans="2:31" x14ac:dyDescent="0.25">
      <c r="B164" s="126" t="s">
        <v>732</v>
      </c>
      <c r="C164" s="117" t="s">
        <v>733</v>
      </c>
      <c r="D164" s="117" t="s">
        <v>37</v>
      </c>
      <c r="E164" s="117" t="s">
        <v>734</v>
      </c>
      <c r="F164" s="117" t="s">
        <v>449</v>
      </c>
      <c r="G164" s="117" t="s">
        <v>1045</v>
      </c>
      <c r="H164" s="117" t="s">
        <v>779</v>
      </c>
      <c r="I164" s="118">
        <v>38763</v>
      </c>
      <c r="J164" s="118">
        <v>39358</v>
      </c>
      <c r="K164" s="147" t="s">
        <v>1</v>
      </c>
      <c r="L164" s="156">
        <v>500</v>
      </c>
      <c r="M164" s="120">
        <f t="shared" ref="M164:M195" si="50">L164/$L$198</f>
        <v>1.5978779924599653E-6</v>
      </c>
      <c r="N164" s="119">
        <v>1.7475750000000001</v>
      </c>
      <c r="O164" s="127">
        <f t="shared" ref="O164:O195" si="51">N164/$N$198</f>
        <v>1.987683847243027E-7</v>
      </c>
      <c r="P164" s="152">
        <v>500</v>
      </c>
      <c r="Q164" s="120">
        <f t="shared" ref="Q164:Q195" si="52">P164/$P$198</f>
        <v>1.7976018847582527E-6</v>
      </c>
      <c r="R164" s="119">
        <v>1.657575</v>
      </c>
      <c r="S164" s="160">
        <f t="shared" ref="S164:S195" si="53">R164/$R$198</f>
        <v>3.3650715600656E-7</v>
      </c>
      <c r="T164" s="156">
        <v>0</v>
      </c>
      <c r="U164" s="120">
        <f t="shared" ref="U164:U195" si="54">T164/$T$198</f>
        <v>0</v>
      </c>
      <c r="V164" s="119">
        <v>0</v>
      </c>
      <c r="W164" s="127">
        <f t="shared" ref="W164:W195" si="55">V164/$V$198</f>
        <v>0</v>
      </c>
      <c r="X164" s="152">
        <v>0</v>
      </c>
      <c r="Y164" s="120">
        <f t="shared" ref="Y164:Y195" si="56">X164/$X$198</f>
        <v>0</v>
      </c>
      <c r="Z164" s="119">
        <v>0</v>
      </c>
      <c r="AA164" s="160">
        <f t="shared" ref="AA164:AA195" si="57">Z164/$Z$198</f>
        <v>0</v>
      </c>
      <c r="AB164" s="156">
        <v>0</v>
      </c>
      <c r="AC164" s="120">
        <f t="shared" ref="AC164:AC195" si="58">AB164/$AB$198</f>
        <v>0</v>
      </c>
      <c r="AD164" s="119">
        <v>0</v>
      </c>
      <c r="AE164" s="127">
        <f t="shared" ref="AE164:AE195" si="59">AD164/$AD$198</f>
        <v>0</v>
      </c>
    </row>
    <row r="165" spans="2:31" x14ac:dyDescent="0.25">
      <c r="B165" s="126" t="s">
        <v>133</v>
      </c>
      <c r="C165" s="117" t="s">
        <v>134</v>
      </c>
      <c r="D165" s="117" t="s">
        <v>37</v>
      </c>
      <c r="E165" s="117" t="s">
        <v>135</v>
      </c>
      <c r="F165" s="117" t="s">
        <v>136</v>
      </c>
      <c r="G165" s="117" t="s">
        <v>1049</v>
      </c>
      <c r="H165" s="117" t="s">
        <v>796</v>
      </c>
      <c r="I165" s="118">
        <v>39764</v>
      </c>
      <c r="J165" s="118">
        <v>39764</v>
      </c>
      <c r="K165" s="147" t="s">
        <v>1</v>
      </c>
      <c r="L165" s="156">
        <v>0</v>
      </c>
      <c r="M165" s="120">
        <f t="shared" si="50"/>
        <v>0</v>
      </c>
      <c r="N165" s="119">
        <v>1.7430000000000001</v>
      </c>
      <c r="O165" s="127">
        <f t="shared" si="51"/>
        <v>1.9824802630757456E-7</v>
      </c>
      <c r="P165" s="152">
        <v>0</v>
      </c>
      <c r="Q165" s="120">
        <f t="shared" si="52"/>
        <v>0</v>
      </c>
      <c r="R165" s="119">
        <v>1.7430000000000001</v>
      </c>
      <c r="S165" s="160">
        <f t="shared" si="53"/>
        <v>3.5384943240543207E-7</v>
      </c>
      <c r="T165" s="156">
        <v>0</v>
      </c>
      <c r="U165" s="120">
        <f t="shared" si="54"/>
        <v>0</v>
      </c>
      <c r="V165" s="119">
        <v>0</v>
      </c>
      <c r="W165" s="127">
        <f t="shared" si="55"/>
        <v>0</v>
      </c>
      <c r="X165" s="152">
        <v>0</v>
      </c>
      <c r="Y165" s="120">
        <f t="shared" si="56"/>
        <v>0</v>
      </c>
      <c r="Z165" s="119">
        <v>0</v>
      </c>
      <c r="AA165" s="160">
        <f t="shared" si="57"/>
        <v>0</v>
      </c>
      <c r="AB165" s="156">
        <v>0</v>
      </c>
      <c r="AC165" s="120">
        <f t="shared" si="58"/>
        <v>0</v>
      </c>
      <c r="AD165" s="119">
        <v>0</v>
      </c>
      <c r="AE165" s="127">
        <f t="shared" si="59"/>
        <v>0</v>
      </c>
    </row>
    <row r="166" spans="2:31" x14ac:dyDescent="0.25">
      <c r="B166" s="126" t="s">
        <v>17053</v>
      </c>
      <c r="C166" s="117" t="s">
        <v>17054</v>
      </c>
      <c r="D166" s="117" t="s">
        <v>59</v>
      </c>
      <c r="E166" s="117" t="s">
        <v>17055</v>
      </c>
      <c r="F166" s="117" t="s">
        <v>343</v>
      </c>
      <c r="G166" s="117" t="s">
        <v>18</v>
      </c>
      <c r="H166" s="117" t="s">
        <v>780</v>
      </c>
      <c r="I166" s="118">
        <v>41669</v>
      </c>
      <c r="J166" s="118">
        <v>41786</v>
      </c>
      <c r="K166" s="147" t="s">
        <v>1</v>
      </c>
      <c r="L166" s="156">
        <v>0</v>
      </c>
      <c r="M166" s="120">
        <f t="shared" si="50"/>
        <v>0</v>
      </c>
      <c r="N166" s="119">
        <v>1.5361996739999999</v>
      </c>
      <c r="O166" s="127">
        <f t="shared" si="51"/>
        <v>1.7472665139692451E-7</v>
      </c>
      <c r="P166" s="152">
        <v>0</v>
      </c>
      <c r="Q166" s="120">
        <f t="shared" si="52"/>
        <v>0</v>
      </c>
      <c r="R166" s="119">
        <v>1.5361996739999999</v>
      </c>
      <c r="S166" s="160">
        <f t="shared" si="53"/>
        <v>3.1186654200017772E-7</v>
      </c>
      <c r="T166" s="156">
        <v>0</v>
      </c>
      <c r="U166" s="120">
        <f t="shared" si="54"/>
        <v>0</v>
      </c>
      <c r="V166" s="119">
        <v>1.5361996739999999</v>
      </c>
      <c r="W166" s="127">
        <f t="shared" si="55"/>
        <v>6.0973026992915318E-7</v>
      </c>
      <c r="X166" s="152">
        <v>0</v>
      </c>
      <c r="Y166" s="120">
        <f t="shared" si="56"/>
        <v>0</v>
      </c>
      <c r="Z166" s="119">
        <v>0</v>
      </c>
      <c r="AA166" s="160">
        <f t="shared" si="57"/>
        <v>0</v>
      </c>
      <c r="AB166" s="156">
        <v>0</v>
      </c>
      <c r="AC166" s="120">
        <f t="shared" si="58"/>
        <v>0</v>
      </c>
      <c r="AD166" s="119">
        <v>1.5361996739999999</v>
      </c>
      <c r="AE166" s="127">
        <f t="shared" si="59"/>
        <v>7.6017031029336872E-7</v>
      </c>
    </row>
    <row r="167" spans="2:31" x14ac:dyDescent="0.25">
      <c r="B167" s="126" t="s">
        <v>397</v>
      </c>
      <c r="C167" s="117" t="s">
        <v>398</v>
      </c>
      <c r="D167" s="117" t="s">
        <v>37</v>
      </c>
      <c r="E167" s="117" t="s">
        <v>399</v>
      </c>
      <c r="F167" s="117" t="s">
        <v>400</v>
      </c>
      <c r="G167" s="117" t="s">
        <v>320</v>
      </c>
      <c r="H167" s="117" t="s">
        <v>784</v>
      </c>
      <c r="I167" s="118">
        <v>40932</v>
      </c>
      <c r="J167" s="118">
        <v>41359</v>
      </c>
      <c r="K167" s="147" t="s">
        <v>1</v>
      </c>
      <c r="L167" s="156">
        <v>0</v>
      </c>
      <c r="M167" s="120">
        <f t="shared" si="50"/>
        <v>0</v>
      </c>
      <c r="N167" s="119">
        <v>1.50392046</v>
      </c>
      <c r="O167" s="127">
        <f t="shared" si="51"/>
        <v>1.710552282952264E-7</v>
      </c>
      <c r="P167" s="152">
        <v>0</v>
      </c>
      <c r="Q167" s="120">
        <f t="shared" si="52"/>
        <v>0</v>
      </c>
      <c r="R167" s="119">
        <v>1.50392046</v>
      </c>
      <c r="S167" s="160">
        <f t="shared" si="53"/>
        <v>3.0531348316346318E-7</v>
      </c>
      <c r="T167" s="156">
        <v>0</v>
      </c>
      <c r="U167" s="120">
        <f t="shared" si="54"/>
        <v>0</v>
      </c>
      <c r="V167" s="119">
        <v>1.50392046</v>
      </c>
      <c r="W167" s="127">
        <f t="shared" si="55"/>
        <v>5.9691838473061435E-7</v>
      </c>
      <c r="X167" s="152">
        <v>0</v>
      </c>
      <c r="Y167" s="120">
        <f t="shared" si="56"/>
        <v>0</v>
      </c>
      <c r="Z167" s="119">
        <v>1.50392046</v>
      </c>
      <c r="AA167" s="160">
        <f t="shared" si="57"/>
        <v>3.0162158468009257E-6</v>
      </c>
      <c r="AB167" s="156">
        <v>0</v>
      </c>
      <c r="AC167" s="120">
        <f t="shared" si="58"/>
        <v>0</v>
      </c>
      <c r="AD167" s="119">
        <v>0</v>
      </c>
      <c r="AE167" s="127">
        <f t="shared" si="59"/>
        <v>0</v>
      </c>
    </row>
    <row r="168" spans="2:31" x14ac:dyDescent="0.25">
      <c r="B168" s="126" t="s">
        <v>948</v>
      </c>
      <c r="C168" s="117" t="s">
        <v>949</v>
      </c>
      <c r="D168" s="117" t="s">
        <v>37</v>
      </c>
      <c r="E168" s="117" t="s">
        <v>950</v>
      </c>
      <c r="F168" s="117" t="s">
        <v>951</v>
      </c>
      <c r="G168" s="117" t="s">
        <v>1094</v>
      </c>
      <c r="H168" s="117" t="s">
        <v>792</v>
      </c>
      <c r="I168" s="118">
        <v>38916</v>
      </c>
      <c r="J168" s="118">
        <v>39405</v>
      </c>
      <c r="K168" s="147" t="s">
        <v>1</v>
      </c>
      <c r="L168" s="156">
        <v>0</v>
      </c>
      <c r="M168" s="120">
        <f t="shared" si="50"/>
        <v>0</v>
      </c>
      <c r="N168" s="119">
        <v>1.4272</v>
      </c>
      <c r="O168" s="127">
        <f t="shared" si="51"/>
        <v>1.6232907811025266E-7</v>
      </c>
      <c r="P168" s="152">
        <v>0</v>
      </c>
      <c r="Q168" s="120">
        <f t="shared" si="52"/>
        <v>0</v>
      </c>
      <c r="R168" s="119">
        <v>1.4272</v>
      </c>
      <c r="S168" s="160">
        <f t="shared" si="53"/>
        <v>2.8973833042400037E-7</v>
      </c>
      <c r="T168" s="156">
        <v>0</v>
      </c>
      <c r="U168" s="120">
        <f t="shared" si="54"/>
        <v>0</v>
      </c>
      <c r="V168" s="119">
        <v>0</v>
      </c>
      <c r="W168" s="127">
        <f t="shared" si="55"/>
        <v>0</v>
      </c>
      <c r="X168" s="152">
        <v>0</v>
      </c>
      <c r="Y168" s="120">
        <f t="shared" si="56"/>
        <v>0</v>
      </c>
      <c r="Z168" s="119">
        <v>0</v>
      </c>
      <c r="AA168" s="160">
        <f t="shared" si="57"/>
        <v>0</v>
      </c>
      <c r="AB168" s="156">
        <v>0</v>
      </c>
      <c r="AC168" s="120">
        <f t="shared" si="58"/>
        <v>0</v>
      </c>
      <c r="AD168" s="119">
        <v>0</v>
      </c>
      <c r="AE168" s="127">
        <f t="shared" si="59"/>
        <v>0</v>
      </c>
    </row>
    <row r="169" spans="2:31" x14ac:dyDescent="0.25">
      <c r="B169" s="126" t="s">
        <v>373</v>
      </c>
      <c r="C169" s="117" t="s">
        <v>374</v>
      </c>
      <c r="D169" s="117" t="s">
        <v>59</v>
      </c>
      <c r="E169" s="117" t="s">
        <v>375</v>
      </c>
      <c r="F169" s="117" t="s">
        <v>376</v>
      </c>
      <c r="G169" s="117" t="s">
        <v>1070</v>
      </c>
      <c r="H169" s="117" t="s">
        <v>853</v>
      </c>
      <c r="I169" s="118">
        <v>41993</v>
      </c>
      <c r="J169" s="118">
        <v>41993</v>
      </c>
      <c r="K169" s="147" t="s">
        <v>1</v>
      </c>
      <c r="L169" s="156">
        <v>0</v>
      </c>
      <c r="M169" s="120">
        <f t="shared" si="50"/>
        <v>0</v>
      </c>
      <c r="N169" s="119">
        <v>1.35</v>
      </c>
      <c r="O169" s="127">
        <f t="shared" si="51"/>
        <v>1.5354838526404226E-7</v>
      </c>
      <c r="P169" s="152">
        <v>0</v>
      </c>
      <c r="Q169" s="120">
        <f t="shared" si="52"/>
        <v>0</v>
      </c>
      <c r="R169" s="119">
        <v>0</v>
      </c>
      <c r="S169" s="160">
        <f t="shared" si="53"/>
        <v>0</v>
      </c>
      <c r="T169" s="156">
        <v>0</v>
      </c>
      <c r="U169" s="120">
        <f t="shared" si="54"/>
        <v>0</v>
      </c>
      <c r="V169" s="119">
        <v>0</v>
      </c>
      <c r="W169" s="127">
        <f t="shared" si="55"/>
        <v>0</v>
      </c>
      <c r="X169" s="152">
        <v>0</v>
      </c>
      <c r="Y169" s="120">
        <f t="shared" si="56"/>
        <v>0</v>
      </c>
      <c r="Z169" s="119">
        <v>0</v>
      </c>
      <c r="AA169" s="160">
        <f t="shared" si="57"/>
        <v>0</v>
      </c>
      <c r="AB169" s="156">
        <v>0</v>
      </c>
      <c r="AC169" s="120">
        <f t="shared" si="58"/>
        <v>0</v>
      </c>
      <c r="AD169" s="119">
        <v>0</v>
      </c>
      <c r="AE169" s="127">
        <f t="shared" si="59"/>
        <v>0</v>
      </c>
    </row>
    <row r="170" spans="2:31" x14ac:dyDescent="0.25">
      <c r="B170" s="126" t="s">
        <v>663</v>
      </c>
      <c r="C170" s="117" t="s">
        <v>664</v>
      </c>
      <c r="D170" s="117" t="s">
        <v>37</v>
      </c>
      <c r="E170" s="117" t="s">
        <v>665</v>
      </c>
      <c r="F170" s="117" t="s">
        <v>666</v>
      </c>
      <c r="G170" s="117" t="s">
        <v>1088</v>
      </c>
      <c r="H170" s="117" t="s">
        <v>776</v>
      </c>
      <c r="I170" s="118">
        <v>41478</v>
      </c>
      <c r="J170" s="118">
        <v>41619</v>
      </c>
      <c r="K170" s="147" t="s">
        <v>1</v>
      </c>
      <c r="L170" s="156">
        <v>0</v>
      </c>
      <c r="M170" s="120">
        <f t="shared" si="50"/>
        <v>0</v>
      </c>
      <c r="N170" s="119">
        <v>1</v>
      </c>
      <c r="O170" s="127">
        <f t="shared" si="51"/>
        <v>1.1373954464003129E-7</v>
      </c>
      <c r="P170" s="152">
        <v>0</v>
      </c>
      <c r="Q170" s="120">
        <f t="shared" si="52"/>
        <v>0</v>
      </c>
      <c r="R170" s="119">
        <v>1</v>
      </c>
      <c r="S170" s="160">
        <f t="shared" si="53"/>
        <v>2.0301172255044869E-7</v>
      </c>
      <c r="T170" s="156">
        <v>0</v>
      </c>
      <c r="U170" s="120">
        <f t="shared" si="54"/>
        <v>0</v>
      </c>
      <c r="V170" s="119">
        <v>0</v>
      </c>
      <c r="W170" s="127">
        <f t="shared" si="55"/>
        <v>0</v>
      </c>
      <c r="X170" s="152">
        <v>0</v>
      </c>
      <c r="Y170" s="120">
        <f t="shared" si="56"/>
        <v>0</v>
      </c>
      <c r="Z170" s="119">
        <v>0</v>
      </c>
      <c r="AA170" s="160">
        <f t="shared" si="57"/>
        <v>0</v>
      </c>
      <c r="AB170" s="156">
        <v>0</v>
      </c>
      <c r="AC170" s="120">
        <f t="shared" si="58"/>
        <v>0</v>
      </c>
      <c r="AD170" s="119">
        <v>0</v>
      </c>
      <c r="AE170" s="127">
        <f t="shared" si="59"/>
        <v>0</v>
      </c>
    </row>
    <row r="171" spans="2:31" x14ac:dyDescent="0.25">
      <c r="B171" s="126" t="s">
        <v>17078</v>
      </c>
      <c r="C171" s="117" t="s">
        <v>17079</v>
      </c>
      <c r="D171" s="117" t="s">
        <v>37</v>
      </c>
      <c r="E171" s="117" t="s">
        <v>17080</v>
      </c>
      <c r="F171" s="117" t="s">
        <v>17081</v>
      </c>
      <c r="G171" s="117" t="s">
        <v>16983</v>
      </c>
      <c r="H171" s="117" t="s">
        <v>797</v>
      </c>
      <c r="I171" s="118">
        <v>39064</v>
      </c>
      <c r="J171" s="118">
        <v>39064</v>
      </c>
      <c r="K171" s="147" t="s">
        <v>1</v>
      </c>
      <c r="L171" s="156">
        <v>300</v>
      </c>
      <c r="M171" s="120">
        <f t="shared" si="50"/>
        <v>9.5872679547597908E-7</v>
      </c>
      <c r="N171" s="119">
        <v>0.99454500000000001</v>
      </c>
      <c r="O171" s="127">
        <f t="shared" si="51"/>
        <v>1.1311909542401992E-7</v>
      </c>
      <c r="P171" s="152">
        <v>300</v>
      </c>
      <c r="Q171" s="120">
        <f t="shared" si="52"/>
        <v>1.0785611308549516E-6</v>
      </c>
      <c r="R171" s="119">
        <v>0.99454500000000001</v>
      </c>
      <c r="S171" s="160">
        <f t="shared" si="53"/>
        <v>2.0190429360393601E-7</v>
      </c>
      <c r="T171" s="156">
        <v>0</v>
      </c>
      <c r="U171" s="120">
        <f t="shared" si="54"/>
        <v>0</v>
      </c>
      <c r="V171" s="119">
        <v>0</v>
      </c>
      <c r="W171" s="127">
        <f t="shared" si="55"/>
        <v>0</v>
      </c>
      <c r="X171" s="152">
        <v>0</v>
      </c>
      <c r="Y171" s="120">
        <f t="shared" si="56"/>
        <v>0</v>
      </c>
      <c r="Z171" s="119">
        <v>0</v>
      </c>
      <c r="AA171" s="160">
        <f t="shared" si="57"/>
        <v>0</v>
      </c>
      <c r="AB171" s="156">
        <v>0</v>
      </c>
      <c r="AC171" s="120">
        <f t="shared" si="58"/>
        <v>0</v>
      </c>
      <c r="AD171" s="119">
        <v>0</v>
      </c>
      <c r="AE171" s="127">
        <f t="shared" si="59"/>
        <v>0</v>
      </c>
    </row>
    <row r="172" spans="2:31" x14ac:dyDescent="0.25">
      <c r="B172" s="126" t="s">
        <v>526</v>
      </c>
      <c r="C172" s="117" t="s">
        <v>527</v>
      </c>
      <c r="D172" s="117" t="s">
        <v>37</v>
      </c>
      <c r="E172" s="117" t="s">
        <v>528</v>
      </c>
      <c r="F172" s="117" t="s">
        <v>334</v>
      </c>
      <c r="G172" s="117" t="s">
        <v>427</v>
      </c>
      <c r="H172" s="117" t="s">
        <v>773</v>
      </c>
      <c r="I172" s="118">
        <v>40927</v>
      </c>
      <c r="J172" s="118">
        <v>40963</v>
      </c>
      <c r="K172" s="147" t="s">
        <v>1</v>
      </c>
      <c r="L172" s="156">
        <v>0</v>
      </c>
      <c r="M172" s="120">
        <f t="shared" si="50"/>
        <v>0</v>
      </c>
      <c r="N172" s="119">
        <v>0.95</v>
      </c>
      <c r="O172" s="127">
        <f t="shared" si="51"/>
        <v>1.0805256740802972E-7</v>
      </c>
      <c r="P172" s="152">
        <v>0</v>
      </c>
      <c r="Q172" s="120">
        <f t="shared" si="52"/>
        <v>0</v>
      </c>
      <c r="R172" s="119">
        <v>0.95</v>
      </c>
      <c r="S172" s="160">
        <f t="shared" si="53"/>
        <v>1.9286113642292626E-7</v>
      </c>
      <c r="T172" s="156">
        <v>0</v>
      </c>
      <c r="U172" s="120">
        <f t="shared" si="54"/>
        <v>0</v>
      </c>
      <c r="V172" s="119">
        <v>0</v>
      </c>
      <c r="W172" s="127">
        <f t="shared" si="55"/>
        <v>0</v>
      </c>
      <c r="X172" s="152">
        <v>0</v>
      </c>
      <c r="Y172" s="120">
        <f t="shared" si="56"/>
        <v>0</v>
      </c>
      <c r="Z172" s="119">
        <v>0</v>
      </c>
      <c r="AA172" s="160">
        <f t="shared" si="57"/>
        <v>0</v>
      </c>
      <c r="AB172" s="156">
        <v>0</v>
      </c>
      <c r="AC172" s="120">
        <f t="shared" si="58"/>
        <v>0</v>
      </c>
      <c r="AD172" s="119">
        <v>0</v>
      </c>
      <c r="AE172" s="127">
        <f t="shared" si="59"/>
        <v>0</v>
      </c>
    </row>
    <row r="173" spans="2:31" x14ac:dyDescent="0.25">
      <c r="B173" s="126" t="s">
        <v>659</v>
      </c>
      <c r="C173" s="117" t="s">
        <v>660</v>
      </c>
      <c r="D173" s="117" t="s">
        <v>37</v>
      </c>
      <c r="E173" s="117" t="s">
        <v>661</v>
      </c>
      <c r="F173" s="117" t="s">
        <v>334</v>
      </c>
      <c r="G173" s="117" t="s">
        <v>427</v>
      </c>
      <c r="H173" s="117" t="s">
        <v>773</v>
      </c>
      <c r="I173" s="118">
        <v>41066</v>
      </c>
      <c r="J173" s="118">
        <v>41066</v>
      </c>
      <c r="K173" s="147" t="s">
        <v>1</v>
      </c>
      <c r="L173" s="156">
        <v>0</v>
      </c>
      <c r="M173" s="120">
        <f t="shared" si="50"/>
        <v>0</v>
      </c>
      <c r="N173" s="119">
        <v>0.871776</v>
      </c>
      <c r="O173" s="127">
        <f t="shared" si="51"/>
        <v>9.9155405268107928E-8</v>
      </c>
      <c r="P173" s="152">
        <v>0</v>
      </c>
      <c r="Q173" s="120">
        <f t="shared" si="52"/>
        <v>0</v>
      </c>
      <c r="R173" s="119">
        <v>0.871776</v>
      </c>
      <c r="S173" s="160">
        <f t="shared" si="53"/>
        <v>1.7698074743813997E-7</v>
      </c>
      <c r="T173" s="156">
        <v>0</v>
      </c>
      <c r="U173" s="120">
        <f t="shared" si="54"/>
        <v>0</v>
      </c>
      <c r="V173" s="119">
        <v>0.871776</v>
      </c>
      <c r="W173" s="127">
        <f t="shared" si="55"/>
        <v>3.460150557210426E-7</v>
      </c>
      <c r="X173" s="152">
        <v>0</v>
      </c>
      <c r="Y173" s="120">
        <f t="shared" si="56"/>
        <v>0</v>
      </c>
      <c r="Z173" s="119">
        <v>0.871776</v>
      </c>
      <c r="AA173" s="160">
        <f t="shared" si="57"/>
        <v>1.7484066850588121E-6</v>
      </c>
      <c r="AB173" s="156">
        <v>0</v>
      </c>
      <c r="AC173" s="120">
        <f t="shared" si="58"/>
        <v>0</v>
      </c>
      <c r="AD173" s="119">
        <v>0</v>
      </c>
      <c r="AE173" s="127">
        <f t="shared" si="59"/>
        <v>0</v>
      </c>
    </row>
    <row r="174" spans="2:31" x14ac:dyDescent="0.25">
      <c r="B174" s="126" t="s">
        <v>191</v>
      </c>
      <c r="C174" s="117" t="s">
        <v>192</v>
      </c>
      <c r="D174" s="117" t="s">
        <v>37</v>
      </c>
      <c r="E174" s="117" t="s">
        <v>193</v>
      </c>
      <c r="F174" s="117" t="s">
        <v>18</v>
      </c>
      <c r="G174" s="117" t="s">
        <v>18</v>
      </c>
      <c r="H174" s="117" t="s">
        <v>774</v>
      </c>
      <c r="I174" s="118">
        <v>40220</v>
      </c>
      <c r="J174" s="118">
        <v>41058</v>
      </c>
      <c r="K174" s="147" t="s">
        <v>1</v>
      </c>
      <c r="L174" s="156">
        <v>100</v>
      </c>
      <c r="M174" s="120">
        <f t="shared" si="50"/>
        <v>3.1957559849199308E-7</v>
      </c>
      <c r="N174" s="119">
        <v>0.66593999999999998</v>
      </c>
      <c r="O174" s="127">
        <f t="shared" si="51"/>
        <v>7.5743712357582444E-8</v>
      </c>
      <c r="P174" s="152">
        <v>100</v>
      </c>
      <c r="Q174" s="120">
        <f t="shared" si="52"/>
        <v>3.5952037695165054E-7</v>
      </c>
      <c r="R174" s="119">
        <v>0.66593999999999998</v>
      </c>
      <c r="S174" s="160">
        <f t="shared" si="53"/>
        <v>1.3519362651524581E-7</v>
      </c>
      <c r="T174" s="156">
        <v>100</v>
      </c>
      <c r="U174" s="120">
        <f t="shared" si="54"/>
        <v>4.6717975555389252E-7</v>
      </c>
      <c r="V174" s="119">
        <v>0.66593999999999998</v>
      </c>
      <c r="W174" s="127">
        <f t="shared" si="55"/>
        <v>2.6431705645357422E-7</v>
      </c>
      <c r="X174" s="152">
        <v>100</v>
      </c>
      <c r="Y174" s="120">
        <f t="shared" si="56"/>
        <v>8.2750421435483804E-7</v>
      </c>
      <c r="Z174" s="119">
        <v>0.66593999999999998</v>
      </c>
      <c r="AA174" s="160">
        <f t="shared" si="57"/>
        <v>1.3355884399754813E-6</v>
      </c>
      <c r="AB174" s="156">
        <v>0</v>
      </c>
      <c r="AC174" s="120">
        <f t="shared" si="58"/>
        <v>0</v>
      </c>
      <c r="AD174" s="119">
        <v>0</v>
      </c>
      <c r="AE174" s="127">
        <f t="shared" si="59"/>
        <v>0</v>
      </c>
    </row>
    <row r="175" spans="2:31" x14ac:dyDescent="0.25">
      <c r="B175" s="126" t="s">
        <v>548</v>
      </c>
      <c r="C175" s="117" t="s">
        <v>549</v>
      </c>
      <c r="D175" s="117" t="s">
        <v>37</v>
      </c>
      <c r="E175" s="117" t="s">
        <v>550</v>
      </c>
      <c r="F175" s="117" t="s">
        <v>104</v>
      </c>
      <c r="G175" s="117" t="s">
        <v>1032</v>
      </c>
      <c r="H175" s="117" t="s">
        <v>792</v>
      </c>
      <c r="I175" s="118">
        <v>41981</v>
      </c>
      <c r="J175" s="118">
        <v>41981</v>
      </c>
      <c r="K175" s="147" t="s">
        <v>1</v>
      </c>
      <c r="L175" s="156">
        <v>200</v>
      </c>
      <c r="M175" s="120">
        <f t="shared" si="50"/>
        <v>6.3915119698398616E-7</v>
      </c>
      <c r="N175" s="119">
        <v>0.66303000000000001</v>
      </c>
      <c r="O175" s="127">
        <f t="shared" si="51"/>
        <v>7.541273028267995E-8</v>
      </c>
      <c r="P175" s="152">
        <v>200</v>
      </c>
      <c r="Q175" s="120">
        <f t="shared" si="52"/>
        <v>7.1904075390330107E-7</v>
      </c>
      <c r="R175" s="119">
        <v>0.66303000000000001</v>
      </c>
      <c r="S175" s="160">
        <f t="shared" si="53"/>
        <v>1.3460286240262399E-7</v>
      </c>
      <c r="T175" s="156">
        <v>0</v>
      </c>
      <c r="U175" s="120">
        <f t="shared" si="54"/>
        <v>0</v>
      </c>
      <c r="V175" s="119">
        <v>0</v>
      </c>
      <c r="W175" s="127">
        <f t="shared" si="55"/>
        <v>0</v>
      </c>
      <c r="X175" s="152">
        <v>0</v>
      </c>
      <c r="Y175" s="120">
        <f t="shared" si="56"/>
        <v>0</v>
      </c>
      <c r="Z175" s="119">
        <v>0</v>
      </c>
      <c r="AA175" s="160">
        <f t="shared" si="57"/>
        <v>0</v>
      </c>
      <c r="AB175" s="156">
        <v>0</v>
      </c>
      <c r="AC175" s="120">
        <f t="shared" si="58"/>
        <v>0</v>
      </c>
      <c r="AD175" s="119">
        <v>0</v>
      </c>
      <c r="AE175" s="127">
        <f t="shared" si="59"/>
        <v>0</v>
      </c>
    </row>
    <row r="176" spans="2:31" x14ac:dyDescent="0.25">
      <c r="B176" s="126" t="s">
        <v>256</v>
      </c>
      <c r="C176" s="117" t="s">
        <v>257</v>
      </c>
      <c r="D176" s="117" t="s">
        <v>37</v>
      </c>
      <c r="E176" s="117" t="s">
        <v>258</v>
      </c>
      <c r="F176" s="117" t="s">
        <v>259</v>
      </c>
      <c r="G176" s="117" t="s">
        <v>259</v>
      </c>
      <c r="H176" s="117" t="s">
        <v>1024</v>
      </c>
      <c r="I176" s="118">
        <v>40794</v>
      </c>
      <c r="J176" s="118">
        <v>40794</v>
      </c>
      <c r="K176" s="147" t="s">
        <v>1</v>
      </c>
      <c r="L176" s="156">
        <v>200</v>
      </c>
      <c r="M176" s="120">
        <f t="shared" si="50"/>
        <v>6.3915119698398616E-7</v>
      </c>
      <c r="N176" s="119">
        <v>0.60540000000000005</v>
      </c>
      <c r="O176" s="127">
        <f t="shared" si="51"/>
        <v>6.8857920325074948E-8</v>
      </c>
      <c r="P176" s="152">
        <v>200</v>
      </c>
      <c r="Q176" s="120">
        <f t="shared" si="52"/>
        <v>7.1904075390330107E-7</v>
      </c>
      <c r="R176" s="119">
        <v>0.60540000000000005</v>
      </c>
      <c r="S176" s="160">
        <f t="shared" si="53"/>
        <v>1.2290329683204164E-7</v>
      </c>
      <c r="T176" s="156">
        <v>200</v>
      </c>
      <c r="U176" s="120">
        <f t="shared" si="54"/>
        <v>9.3435951110778503E-7</v>
      </c>
      <c r="V176" s="119">
        <v>0.60540000000000005</v>
      </c>
      <c r="W176" s="127">
        <f t="shared" si="55"/>
        <v>2.4028823313961293E-7</v>
      </c>
      <c r="X176" s="152">
        <v>200</v>
      </c>
      <c r="Y176" s="120">
        <f t="shared" si="56"/>
        <v>1.6550084287096761E-6</v>
      </c>
      <c r="Z176" s="119">
        <v>0.60540000000000005</v>
      </c>
      <c r="AA176" s="160">
        <f t="shared" si="57"/>
        <v>1.2141713090686196E-6</v>
      </c>
      <c r="AB176" s="156">
        <v>0</v>
      </c>
      <c r="AC176" s="120">
        <f t="shared" si="58"/>
        <v>0</v>
      </c>
      <c r="AD176" s="119">
        <v>0</v>
      </c>
      <c r="AE176" s="127">
        <f t="shared" si="59"/>
        <v>0</v>
      </c>
    </row>
    <row r="177" spans="2:31" x14ac:dyDescent="0.25">
      <c r="B177" s="126" t="s">
        <v>999</v>
      </c>
      <c r="C177" s="117" t="s">
        <v>1000</v>
      </c>
      <c r="D177" s="117" t="s">
        <v>37</v>
      </c>
      <c r="E177" s="117" t="s">
        <v>1001</v>
      </c>
      <c r="F177" s="117" t="s">
        <v>965</v>
      </c>
      <c r="G177" s="117" t="s">
        <v>1098</v>
      </c>
      <c r="H177" s="117" t="s">
        <v>812</v>
      </c>
      <c r="I177" s="118">
        <v>38769</v>
      </c>
      <c r="J177" s="118">
        <v>38798</v>
      </c>
      <c r="K177" s="147" t="s">
        <v>1</v>
      </c>
      <c r="L177" s="156">
        <v>200</v>
      </c>
      <c r="M177" s="120">
        <f t="shared" si="50"/>
        <v>6.3915119698398616E-7</v>
      </c>
      <c r="N177" s="119">
        <v>0.60540000000000005</v>
      </c>
      <c r="O177" s="127">
        <f t="shared" si="51"/>
        <v>6.8857920325074948E-8</v>
      </c>
      <c r="P177" s="152">
        <v>200</v>
      </c>
      <c r="Q177" s="120">
        <f t="shared" si="52"/>
        <v>7.1904075390330107E-7</v>
      </c>
      <c r="R177" s="119">
        <v>0.60540000000000005</v>
      </c>
      <c r="S177" s="160">
        <f t="shared" si="53"/>
        <v>1.2290329683204164E-7</v>
      </c>
      <c r="T177" s="156">
        <v>200</v>
      </c>
      <c r="U177" s="120">
        <f t="shared" si="54"/>
        <v>9.3435951110778503E-7</v>
      </c>
      <c r="V177" s="119">
        <v>0.60540000000000005</v>
      </c>
      <c r="W177" s="127">
        <f t="shared" si="55"/>
        <v>2.4028823313961293E-7</v>
      </c>
      <c r="X177" s="152">
        <v>200</v>
      </c>
      <c r="Y177" s="120">
        <f t="shared" si="56"/>
        <v>1.6550084287096761E-6</v>
      </c>
      <c r="Z177" s="119">
        <v>0.60540000000000005</v>
      </c>
      <c r="AA177" s="160">
        <f t="shared" si="57"/>
        <v>1.2141713090686196E-6</v>
      </c>
      <c r="AB177" s="156">
        <v>0</v>
      </c>
      <c r="AC177" s="120">
        <f t="shared" si="58"/>
        <v>0</v>
      </c>
      <c r="AD177" s="119">
        <v>0</v>
      </c>
      <c r="AE177" s="127">
        <f t="shared" si="59"/>
        <v>0</v>
      </c>
    </row>
    <row r="178" spans="2:31" x14ac:dyDescent="0.25">
      <c r="B178" s="126" t="s">
        <v>16914</v>
      </c>
      <c r="C178" s="117" t="s">
        <v>16915</v>
      </c>
      <c r="D178" s="117" t="s">
        <v>37</v>
      </c>
      <c r="E178" s="117" t="s">
        <v>16916</v>
      </c>
      <c r="F178" s="117" t="s">
        <v>16917</v>
      </c>
      <c r="G178" s="117" t="s">
        <v>16918</v>
      </c>
      <c r="H178" s="117" t="s">
        <v>894</v>
      </c>
      <c r="I178" s="118">
        <v>41912</v>
      </c>
      <c r="J178" s="118">
        <v>41912</v>
      </c>
      <c r="K178" s="147" t="s">
        <v>1</v>
      </c>
      <c r="L178" s="156">
        <v>0</v>
      </c>
      <c r="M178" s="120">
        <f t="shared" si="50"/>
        <v>0</v>
      </c>
      <c r="N178" s="119">
        <v>0.54676124999999998</v>
      </c>
      <c r="O178" s="127">
        <f t="shared" si="51"/>
        <v>6.2188375601814313E-8</v>
      </c>
      <c r="P178" s="152">
        <v>0</v>
      </c>
      <c r="Q178" s="120">
        <f t="shared" si="52"/>
        <v>0</v>
      </c>
      <c r="R178" s="119">
        <v>0</v>
      </c>
      <c r="S178" s="160">
        <f t="shared" si="53"/>
        <v>0</v>
      </c>
      <c r="T178" s="156">
        <v>0</v>
      </c>
      <c r="U178" s="120">
        <f t="shared" si="54"/>
        <v>0</v>
      </c>
      <c r="V178" s="119">
        <v>0</v>
      </c>
      <c r="W178" s="127">
        <f t="shared" si="55"/>
        <v>0</v>
      </c>
      <c r="X178" s="152">
        <v>0</v>
      </c>
      <c r="Y178" s="120">
        <f t="shared" si="56"/>
        <v>0</v>
      </c>
      <c r="Z178" s="119">
        <v>0</v>
      </c>
      <c r="AA178" s="160">
        <f t="shared" si="57"/>
        <v>0</v>
      </c>
      <c r="AB178" s="156">
        <v>0</v>
      </c>
      <c r="AC178" s="120">
        <f t="shared" si="58"/>
        <v>0</v>
      </c>
      <c r="AD178" s="119">
        <v>0</v>
      </c>
      <c r="AE178" s="127">
        <f t="shared" si="59"/>
        <v>0</v>
      </c>
    </row>
    <row r="179" spans="2:31" x14ac:dyDescent="0.25">
      <c r="B179" s="126" t="s">
        <v>756</v>
      </c>
      <c r="C179" s="117" t="s">
        <v>757</v>
      </c>
      <c r="D179" s="117" t="s">
        <v>37</v>
      </c>
      <c r="E179" s="117" t="s">
        <v>758</v>
      </c>
      <c r="F179" s="117" t="s">
        <v>47</v>
      </c>
      <c r="G179" s="117" t="s">
        <v>435</v>
      </c>
      <c r="H179" s="117" t="s">
        <v>788</v>
      </c>
      <c r="I179" s="118">
        <v>39987</v>
      </c>
      <c r="J179" s="118">
        <v>39987</v>
      </c>
      <c r="K179" s="147" t="s">
        <v>1</v>
      </c>
      <c r="L179" s="156">
        <v>0</v>
      </c>
      <c r="M179" s="120">
        <f t="shared" si="50"/>
        <v>0</v>
      </c>
      <c r="N179" s="119">
        <v>0.4</v>
      </c>
      <c r="O179" s="127">
        <f t="shared" si="51"/>
        <v>4.5495817856012519E-8</v>
      </c>
      <c r="P179" s="152">
        <v>0</v>
      </c>
      <c r="Q179" s="120">
        <f t="shared" si="52"/>
        <v>0</v>
      </c>
      <c r="R179" s="119">
        <v>0.4</v>
      </c>
      <c r="S179" s="160">
        <f t="shared" si="53"/>
        <v>8.1204689020179476E-8</v>
      </c>
      <c r="T179" s="156">
        <v>0</v>
      </c>
      <c r="U179" s="120">
        <f t="shared" si="54"/>
        <v>0</v>
      </c>
      <c r="V179" s="119">
        <v>0</v>
      </c>
      <c r="W179" s="127">
        <f t="shared" si="55"/>
        <v>0</v>
      </c>
      <c r="X179" s="152">
        <v>0</v>
      </c>
      <c r="Y179" s="120">
        <f t="shared" si="56"/>
        <v>0</v>
      </c>
      <c r="Z179" s="119">
        <v>0</v>
      </c>
      <c r="AA179" s="160">
        <f t="shared" si="57"/>
        <v>0</v>
      </c>
      <c r="AB179" s="156">
        <v>0</v>
      </c>
      <c r="AC179" s="120">
        <f t="shared" si="58"/>
        <v>0</v>
      </c>
      <c r="AD179" s="119">
        <v>0</v>
      </c>
      <c r="AE179" s="127">
        <f t="shared" si="59"/>
        <v>0</v>
      </c>
    </row>
    <row r="180" spans="2:31" x14ac:dyDescent="0.25">
      <c r="B180" s="126" t="s">
        <v>287</v>
      </c>
      <c r="C180" s="117" t="s">
        <v>288</v>
      </c>
      <c r="D180" s="117" t="s">
        <v>37</v>
      </c>
      <c r="E180" s="117" t="s">
        <v>289</v>
      </c>
      <c r="F180" s="117" t="s">
        <v>290</v>
      </c>
      <c r="G180" s="117" t="s">
        <v>1089</v>
      </c>
      <c r="H180" s="117" t="s">
        <v>794</v>
      </c>
      <c r="I180" s="118">
        <v>38895</v>
      </c>
      <c r="J180" s="118">
        <v>40687</v>
      </c>
      <c r="K180" s="147" t="s">
        <v>1</v>
      </c>
      <c r="L180" s="156">
        <v>10</v>
      </c>
      <c r="M180" s="120">
        <f t="shared" si="50"/>
        <v>3.1957559849199303E-8</v>
      </c>
      <c r="N180" s="119">
        <v>0.38280866400000002</v>
      </c>
      <c r="O180" s="127">
        <f t="shared" si="51"/>
        <v>4.3540483127618745E-8</v>
      </c>
      <c r="P180" s="152">
        <v>10</v>
      </c>
      <c r="Q180" s="120">
        <f t="shared" si="52"/>
        <v>3.5952037695165054E-8</v>
      </c>
      <c r="R180" s="119">
        <v>0.38280866400000002</v>
      </c>
      <c r="S180" s="160">
        <f t="shared" si="53"/>
        <v>7.771464628587594E-8</v>
      </c>
      <c r="T180" s="156">
        <v>10</v>
      </c>
      <c r="U180" s="120">
        <f t="shared" si="54"/>
        <v>4.671797555538925E-8</v>
      </c>
      <c r="V180" s="119">
        <v>0.38280866400000002</v>
      </c>
      <c r="W180" s="127">
        <f t="shared" si="55"/>
        <v>1.5193990337478652E-7</v>
      </c>
      <c r="X180" s="152">
        <v>10</v>
      </c>
      <c r="Y180" s="120">
        <f t="shared" si="56"/>
        <v>8.2750421435483807E-8</v>
      </c>
      <c r="Z180" s="119">
        <v>0.38280866400000002</v>
      </c>
      <c r="AA180" s="160">
        <f t="shared" si="57"/>
        <v>7.677490860450765E-7</v>
      </c>
      <c r="AB180" s="156">
        <v>0</v>
      </c>
      <c r="AC180" s="120">
        <f t="shared" si="58"/>
        <v>0</v>
      </c>
      <c r="AD180" s="119">
        <v>0</v>
      </c>
      <c r="AE180" s="127">
        <f t="shared" si="59"/>
        <v>0</v>
      </c>
    </row>
    <row r="181" spans="2:31" x14ac:dyDescent="0.25">
      <c r="B181" s="126" t="s">
        <v>276</v>
      </c>
      <c r="C181" s="117" t="s">
        <v>277</v>
      </c>
      <c r="D181" s="117" t="s">
        <v>37</v>
      </c>
      <c r="E181" s="117" t="s">
        <v>278</v>
      </c>
      <c r="F181" s="117" t="s">
        <v>279</v>
      </c>
      <c r="G181" s="117" t="s">
        <v>1029</v>
      </c>
      <c r="H181" s="117" t="s">
        <v>781</v>
      </c>
      <c r="I181" s="118">
        <v>40057</v>
      </c>
      <c r="J181" s="118">
        <v>40057</v>
      </c>
      <c r="K181" s="147" t="s">
        <v>1</v>
      </c>
      <c r="L181" s="156">
        <v>100</v>
      </c>
      <c r="M181" s="120">
        <f t="shared" si="50"/>
        <v>3.1957559849199308E-7</v>
      </c>
      <c r="N181" s="119">
        <v>0.26704</v>
      </c>
      <c r="O181" s="127">
        <f t="shared" si="51"/>
        <v>3.037300800067396E-8</v>
      </c>
      <c r="P181" s="152">
        <v>100</v>
      </c>
      <c r="Q181" s="120">
        <f t="shared" si="52"/>
        <v>3.5952037695165054E-7</v>
      </c>
      <c r="R181" s="119">
        <v>0.26704</v>
      </c>
      <c r="S181" s="160">
        <f t="shared" si="53"/>
        <v>5.4212250389871818E-8</v>
      </c>
      <c r="T181" s="156">
        <v>0</v>
      </c>
      <c r="U181" s="120">
        <f t="shared" si="54"/>
        <v>0</v>
      </c>
      <c r="V181" s="119">
        <v>0</v>
      </c>
      <c r="W181" s="127">
        <f t="shared" si="55"/>
        <v>0</v>
      </c>
      <c r="X181" s="152">
        <v>0</v>
      </c>
      <c r="Y181" s="120">
        <f t="shared" si="56"/>
        <v>0</v>
      </c>
      <c r="Z181" s="119">
        <v>0</v>
      </c>
      <c r="AA181" s="160">
        <f t="shared" si="57"/>
        <v>0</v>
      </c>
      <c r="AB181" s="156">
        <v>0</v>
      </c>
      <c r="AC181" s="120">
        <f t="shared" si="58"/>
        <v>0</v>
      </c>
      <c r="AD181" s="119">
        <v>0</v>
      </c>
      <c r="AE181" s="127">
        <f t="shared" si="59"/>
        <v>0</v>
      </c>
    </row>
    <row r="182" spans="2:31" x14ac:dyDescent="0.25">
      <c r="B182" s="126" t="s">
        <v>577</v>
      </c>
      <c r="C182" s="117" t="s">
        <v>313</v>
      </c>
      <c r="D182" s="117" t="s">
        <v>37</v>
      </c>
      <c r="E182" s="117" t="s">
        <v>314</v>
      </c>
      <c r="F182" s="117" t="s">
        <v>315</v>
      </c>
      <c r="G182" s="117" t="s">
        <v>1011</v>
      </c>
      <c r="H182" s="117" t="s">
        <v>793</v>
      </c>
      <c r="I182" s="118">
        <v>39223</v>
      </c>
      <c r="J182" s="118">
        <v>39223</v>
      </c>
      <c r="K182" s="147" t="s">
        <v>1</v>
      </c>
      <c r="L182" s="156">
        <v>38</v>
      </c>
      <c r="M182" s="120">
        <f t="shared" si="50"/>
        <v>1.2143872742695736E-7</v>
      </c>
      <c r="N182" s="119">
        <v>0.25550250000000002</v>
      </c>
      <c r="O182" s="127">
        <f t="shared" si="51"/>
        <v>2.90607380043896E-8</v>
      </c>
      <c r="P182" s="152">
        <v>38</v>
      </c>
      <c r="Q182" s="120">
        <f t="shared" si="52"/>
        <v>1.3661774324162719E-7</v>
      </c>
      <c r="R182" s="119">
        <v>0.25550250000000002</v>
      </c>
      <c r="S182" s="160">
        <f t="shared" si="53"/>
        <v>5.1870002640946021E-8</v>
      </c>
      <c r="T182" s="156">
        <v>38</v>
      </c>
      <c r="U182" s="120">
        <f t="shared" si="54"/>
        <v>1.7752830711047914E-7</v>
      </c>
      <c r="V182" s="119">
        <v>0.25550250000000002</v>
      </c>
      <c r="W182" s="127">
        <f t="shared" si="55"/>
        <v>1.0141104110960349E-7</v>
      </c>
      <c r="X182" s="152">
        <v>0</v>
      </c>
      <c r="Y182" s="120">
        <f t="shared" si="56"/>
        <v>0</v>
      </c>
      <c r="Z182" s="119">
        <v>0</v>
      </c>
      <c r="AA182" s="160">
        <f t="shared" si="57"/>
        <v>0</v>
      </c>
      <c r="AB182" s="156">
        <v>38</v>
      </c>
      <c r="AC182" s="120">
        <f t="shared" si="58"/>
        <v>4.0770316505868003E-7</v>
      </c>
      <c r="AD182" s="119">
        <v>0.25550250000000002</v>
      </c>
      <c r="AE182" s="127">
        <f t="shared" si="59"/>
        <v>1.2643240198066301E-7</v>
      </c>
    </row>
    <row r="183" spans="2:31" x14ac:dyDescent="0.25">
      <c r="B183" s="126" t="s">
        <v>295</v>
      </c>
      <c r="C183" s="117" t="s">
        <v>118</v>
      </c>
      <c r="D183" s="117" t="s">
        <v>37</v>
      </c>
      <c r="E183" s="117" t="s">
        <v>296</v>
      </c>
      <c r="F183" s="117" t="s">
        <v>297</v>
      </c>
      <c r="G183" s="117" t="s">
        <v>1049</v>
      </c>
      <c r="H183" s="117" t="s">
        <v>796</v>
      </c>
      <c r="I183" s="118">
        <v>41736</v>
      </c>
      <c r="J183" s="118">
        <v>41738</v>
      </c>
      <c r="K183" s="147" t="s">
        <v>1</v>
      </c>
      <c r="L183" s="156">
        <v>0</v>
      </c>
      <c r="M183" s="120">
        <f t="shared" si="50"/>
        <v>0</v>
      </c>
      <c r="N183" s="119">
        <v>0.22538250000000001</v>
      </c>
      <c r="O183" s="127">
        <f t="shared" si="51"/>
        <v>2.5634902919831855E-8</v>
      </c>
      <c r="P183" s="152">
        <v>0</v>
      </c>
      <c r="Q183" s="120">
        <f t="shared" si="52"/>
        <v>0</v>
      </c>
      <c r="R183" s="119">
        <v>0</v>
      </c>
      <c r="S183" s="160">
        <f t="shared" si="53"/>
        <v>0</v>
      </c>
      <c r="T183" s="156">
        <v>0</v>
      </c>
      <c r="U183" s="120">
        <f t="shared" si="54"/>
        <v>0</v>
      </c>
      <c r="V183" s="119">
        <v>0</v>
      </c>
      <c r="W183" s="127">
        <f t="shared" si="55"/>
        <v>0</v>
      </c>
      <c r="X183" s="152">
        <v>0</v>
      </c>
      <c r="Y183" s="120">
        <f t="shared" si="56"/>
        <v>0</v>
      </c>
      <c r="Z183" s="119">
        <v>0</v>
      </c>
      <c r="AA183" s="160">
        <f t="shared" si="57"/>
        <v>0</v>
      </c>
      <c r="AB183" s="156">
        <v>0</v>
      </c>
      <c r="AC183" s="120">
        <f t="shared" si="58"/>
        <v>0</v>
      </c>
      <c r="AD183" s="119">
        <v>0</v>
      </c>
      <c r="AE183" s="127">
        <f t="shared" si="59"/>
        <v>0</v>
      </c>
    </row>
    <row r="184" spans="2:31" x14ac:dyDescent="0.25">
      <c r="B184" s="126" t="s">
        <v>291</v>
      </c>
      <c r="C184" s="117" t="s">
        <v>292</v>
      </c>
      <c r="D184" s="117" t="s">
        <v>37</v>
      </c>
      <c r="E184" s="117" t="s">
        <v>293</v>
      </c>
      <c r="F184" s="117" t="s">
        <v>294</v>
      </c>
      <c r="G184" s="117" t="s">
        <v>1078</v>
      </c>
      <c r="H184" s="117" t="s">
        <v>774</v>
      </c>
      <c r="I184" s="118">
        <v>39211</v>
      </c>
      <c r="J184" s="118">
        <v>39212</v>
      </c>
      <c r="K184" s="147" t="s">
        <v>1</v>
      </c>
      <c r="L184" s="156">
        <v>0</v>
      </c>
      <c r="M184" s="120">
        <f t="shared" si="50"/>
        <v>0</v>
      </c>
      <c r="N184" s="119">
        <v>0.15040000000000001</v>
      </c>
      <c r="O184" s="127">
        <f t="shared" si="51"/>
        <v>1.7106427513860708E-8</v>
      </c>
      <c r="P184" s="152">
        <v>0</v>
      </c>
      <c r="Q184" s="120">
        <f t="shared" si="52"/>
        <v>0</v>
      </c>
      <c r="R184" s="119">
        <v>0.15040000000000001</v>
      </c>
      <c r="S184" s="160">
        <f t="shared" si="53"/>
        <v>3.0532963071587483E-8</v>
      </c>
      <c r="T184" s="156">
        <v>0</v>
      </c>
      <c r="U184" s="120">
        <f t="shared" si="54"/>
        <v>0</v>
      </c>
      <c r="V184" s="119">
        <v>0</v>
      </c>
      <c r="W184" s="127">
        <f t="shared" si="55"/>
        <v>0</v>
      </c>
      <c r="X184" s="152">
        <v>0</v>
      </c>
      <c r="Y184" s="120">
        <f t="shared" si="56"/>
        <v>0</v>
      </c>
      <c r="Z184" s="119">
        <v>0</v>
      </c>
      <c r="AA184" s="160">
        <f t="shared" si="57"/>
        <v>0</v>
      </c>
      <c r="AB184" s="156">
        <v>0</v>
      </c>
      <c r="AC184" s="120">
        <f t="shared" si="58"/>
        <v>0</v>
      </c>
      <c r="AD184" s="119">
        <v>0</v>
      </c>
      <c r="AE184" s="127">
        <f t="shared" si="59"/>
        <v>0</v>
      </c>
    </row>
    <row r="185" spans="2:31" x14ac:dyDescent="0.25">
      <c r="B185" s="126" t="s">
        <v>252</v>
      </c>
      <c r="C185" s="117" t="s">
        <v>253</v>
      </c>
      <c r="D185" s="117" t="s">
        <v>37</v>
      </c>
      <c r="E185" s="117" t="s">
        <v>254</v>
      </c>
      <c r="F185" s="117" t="s">
        <v>255</v>
      </c>
      <c r="G185" s="117" t="s">
        <v>1085</v>
      </c>
      <c r="H185" s="117" t="s">
        <v>793</v>
      </c>
      <c r="I185" s="118">
        <v>41956</v>
      </c>
      <c r="J185" s="118">
        <v>41956</v>
      </c>
      <c r="K185" s="147" t="s">
        <v>1</v>
      </c>
      <c r="L185" s="156">
        <v>30</v>
      </c>
      <c r="M185" s="120">
        <f t="shared" si="50"/>
        <v>9.5872679547597921E-8</v>
      </c>
      <c r="N185" s="119">
        <v>9.9454500000000001E-2</v>
      </c>
      <c r="O185" s="127">
        <f t="shared" si="51"/>
        <v>1.1311909542401993E-8</v>
      </c>
      <c r="P185" s="152">
        <v>30</v>
      </c>
      <c r="Q185" s="120">
        <f t="shared" si="52"/>
        <v>1.0785611308549516E-7</v>
      </c>
      <c r="R185" s="119">
        <v>9.9454500000000001E-2</v>
      </c>
      <c r="S185" s="160">
        <f t="shared" si="53"/>
        <v>2.0190429360393598E-8</v>
      </c>
      <c r="T185" s="156">
        <v>0</v>
      </c>
      <c r="U185" s="120">
        <f t="shared" si="54"/>
        <v>0</v>
      </c>
      <c r="V185" s="119">
        <v>0</v>
      </c>
      <c r="W185" s="127">
        <f t="shared" si="55"/>
        <v>0</v>
      </c>
      <c r="X185" s="152">
        <v>0</v>
      </c>
      <c r="Y185" s="120">
        <f t="shared" si="56"/>
        <v>0</v>
      </c>
      <c r="Z185" s="119">
        <v>0</v>
      </c>
      <c r="AA185" s="160">
        <f t="shared" si="57"/>
        <v>0</v>
      </c>
      <c r="AB185" s="156">
        <v>0</v>
      </c>
      <c r="AC185" s="120">
        <f t="shared" si="58"/>
        <v>0</v>
      </c>
      <c r="AD185" s="119">
        <v>0</v>
      </c>
      <c r="AE185" s="127">
        <f t="shared" si="59"/>
        <v>0</v>
      </c>
    </row>
    <row r="186" spans="2:31" x14ac:dyDescent="0.25">
      <c r="B186" s="126" t="s">
        <v>681</v>
      </c>
      <c r="C186" s="117" t="s">
        <v>682</v>
      </c>
      <c r="D186" s="117" t="s">
        <v>37</v>
      </c>
      <c r="E186" s="117" t="s">
        <v>683</v>
      </c>
      <c r="F186" s="117" t="s">
        <v>684</v>
      </c>
      <c r="G186" s="117" t="s">
        <v>941</v>
      </c>
      <c r="H186" s="117" t="s">
        <v>905</v>
      </c>
      <c r="I186" s="118">
        <v>38945</v>
      </c>
      <c r="J186" s="118">
        <v>38945</v>
      </c>
      <c r="K186" s="147" t="s">
        <v>1</v>
      </c>
      <c r="L186" s="156">
        <v>0</v>
      </c>
      <c r="M186" s="120">
        <f t="shared" si="50"/>
        <v>0</v>
      </c>
      <c r="N186" s="119">
        <v>7.5200000000000003E-2</v>
      </c>
      <c r="O186" s="127">
        <f t="shared" si="51"/>
        <v>8.5532137569303541E-9</v>
      </c>
      <c r="P186" s="152">
        <v>0</v>
      </c>
      <c r="Q186" s="120">
        <f t="shared" si="52"/>
        <v>0</v>
      </c>
      <c r="R186" s="119">
        <v>7.5200000000000003E-2</v>
      </c>
      <c r="S186" s="160">
        <f t="shared" si="53"/>
        <v>1.5266481535793742E-8</v>
      </c>
      <c r="T186" s="156">
        <v>0</v>
      </c>
      <c r="U186" s="120">
        <f t="shared" si="54"/>
        <v>0</v>
      </c>
      <c r="V186" s="119">
        <v>0</v>
      </c>
      <c r="W186" s="127">
        <f t="shared" si="55"/>
        <v>0</v>
      </c>
      <c r="X186" s="152">
        <v>0</v>
      </c>
      <c r="Y186" s="120">
        <f t="shared" si="56"/>
        <v>0</v>
      </c>
      <c r="Z186" s="119">
        <v>0</v>
      </c>
      <c r="AA186" s="160">
        <f t="shared" si="57"/>
        <v>0</v>
      </c>
      <c r="AB186" s="156">
        <v>0</v>
      </c>
      <c r="AC186" s="120">
        <f t="shared" si="58"/>
        <v>0</v>
      </c>
      <c r="AD186" s="119">
        <v>0</v>
      </c>
      <c r="AE186" s="127">
        <f t="shared" si="59"/>
        <v>0</v>
      </c>
    </row>
    <row r="187" spans="2:31" x14ac:dyDescent="0.25">
      <c r="B187" s="126" t="s">
        <v>828</v>
      </c>
      <c r="C187" s="117" t="s">
        <v>829</v>
      </c>
      <c r="D187" s="117" t="s">
        <v>37</v>
      </c>
      <c r="E187" s="117" t="s">
        <v>830</v>
      </c>
      <c r="F187" s="117" t="s">
        <v>831</v>
      </c>
      <c r="G187" s="117" t="s">
        <v>39</v>
      </c>
      <c r="H187" s="117" t="s">
        <v>832</v>
      </c>
      <c r="I187" s="118">
        <v>38904</v>
      </c>
      <c r="J187" s="118">
        <v>38980</v>
      </c>
      <c r="K187" s="147" t="s">
        <v>1</v>
      </c>
      <c r="L187" s="156">
        <v>0</v>
      </c>
      <c r="M187" s="120">
        <f t="shared" si="50"/>
        <v>0</v>
      </c>
      <c r="N187" s="119">
        <v>7.3654999999999998E-2</v>
      </c>
      <c r="O187" s="127">
        <f t="shared" si="51"/>
        <v>8.3774861604615052E-9</v>
      </c>
      <c r="P187" s="152">
        <v>0</v>
      </c>
      <c r="Q187" s="120">
        <f t="shared" si="52"/>
        <v>0</v>
      </c>
      <c r="R187" s="119">
        <v>7.3654999999999998E-2</v>
      </c>
      <c r="S187" s="160">
        <f t="shared" si="53"/>
        <v>1.4952828424453298E-8</v>
      </c>
      <c r="T187" s="156">
        <v>0</v>
      </c>
      <c r="U187" s="120">
        <f t="shared" si="54"/>
        <v>0</v>
      </c>
      <c r="V187" s="119">
        <v>0</v>
      </c>
      <c r="W187" s="127">
        <f t="shared" si="55"/>
        <v>0</v>
      </c>
      <c r="X187" s="152">
        <v>0</v>
      </c>
      <c r="Y187" s="120">
        <f t="shared" si="56"/>
        <v>0</v>
      </c>
      <c r="Z187" s="119">
        <v>0</v>
      </c>
      <c r="AA187" s="160">
        <f t="shared" si="57"/>
        <v>0</v>
      </c>
      <c r="AB187" s="156">
        <v>0</v>
      </c>
      <c r="AC187" s="120">
        <f t="shared" si="58"/>
        <v>0</v>
      </c>
      <c r="AD187" s="119">
        <v>0</v>
      </c>
      <c r="AE187" s="127">
        <f t="shared" si="59"/>
        <v>0</v>
      </c>
    </row>
    <row r="188" spans="2:31" x14ac:dyDescent="0.25">
      <c r="B188" s="126" t="s">
        <v>365</v>
      </c>
      <c r="C188" s="117" t="s">
        <v>366</v>
      </c>
      <c r="D188" s="117" t="s">
        <v>37</v>
      </c>
      <c r="E188" s="117" t="s">
        <v>367</v>
      </c>
      <c r="F188" s="117" t="s">
        <v>368</v>
      </c>
      <c r="G188" s="117" t="s">
        <v>1068</v>
      </c>
      <c r="H188" s="117" t="s">
        <v>849</v>
      </c>
      <c r="I188" s="118">
        <v>41291</v>
      </c>
      <c r="J188" s="118">
        <v>41291</v>
      </c>
      <c r="K188" s="147" t="s">
        <v>1</v>
      </c>
      <c r="L188" s="156">
        <v>20</v>
      </c>
      <c r="M188" s="120">
        <f t="shared" si="50"/>
        <v>6.3915119698398605E-8</v>
      </c>
      <c r="N188" s="119">
        <v>6.6303000000000001E-2</v>
      </c>
      <c r="O188" s="127">
        <f t="shared" si="51"/>
        <v>7.5412730282679946E-9</v>
      </c>
      <c r="P188" s="152">
        <v>20</v>
      </c>
      <c r="Q188" s="120">
        <f t="shared" si="52"/>
        <v>7.1904075390330107E-8</v>
      </c>
      <c r="R188" s="119">
        <v>6.6303000000000001E-2</v>
      </c>
      <c r="S188" s="160">
        <f t="shared" si="53"/>
        <v>1.3460286240262401E-8</v>
      </c>
      <c r="T188" s="156">
        <v>0</v>
      </c>
      <c r="U188" s="120">
        <f t="shared" si="54"/>
        <v>0</v>
      </c>
      <c r="V188" s="119">
        <v>0</v>
      </c>
      <c r="W188" s="127">
        <f t="shared" si="55"/>
        <v>0</v>
      </c>
      <c r="X188" s="152">
        <v>0</v>
      </c>
      <c r="Y188" s="120">
        <f t="shared" si="56"/>
        <v>0</v>
      </c>
      <c r="Z188" s="119">
        <v>0</v>
      </c>
      <c r="AA188" s="160">
        <f t="shared" si="57"/>
        <v>0</v>
      </c>
      <c r="AB188" s="156">
        <v>0</v>
      </c>
      <c r="AC188" s="120">
        <f t="shared" si="58"/>
        <v>0</v>
      </c>
      <c r="AD188" s="119">
        <v>0</v>
      </c>
      <c r="AE188" s="127">
        <f t="shared" si="59"/>
        <v>0</v>
      </c>
    </row>
    <row r="189" spans="2:31" x14ac:dyDescent="0.25">
      <c r="B189" s="126" t="s">
        <v>763</v>
      </c>
      <c r="C189" s="117" t="s">
        <v>40</v>
      </c>
      <c r="D189" s="117" t="s">
        <v>37</v>
      </c>
      <c r="E189" s="117" t="s">
        <v>764</v>
      </c>
      <c r="F189" s="117" t="s">
        <v>212</v>
      </c>
      <c r="G189" s="117" t="s">
        <v>1079</v>
      </c>
      <c r="H189" s="117" t="s">
        <v>792</v>
      </c>
      <c r="I189" s="118">
        <v>40819</v>
      </c>
      <c r="J189" s="118">
        <v>40931</v>
      </c>
      <c r="K189" s="147" t="s">
        <v>1</v>
      </c>
      <c r="L189" s="156">
        <v>0</v>
      </c>
      <c r="M189" s="120">
        <f t="shared" si="50"/>
        <v>0</v>
      </c>
      <c r="N189" s="119">
        <v>5.2639999999999999E-2</v>
      </c>
      <c r="O189" s="127">
        <f t="shared" si="51"/>
        <v>5.9872496298512471E-9</v>
      </c>
      <c r="P189" s="152">
        <v>0</v>
      </c>
      <c r="Q189" s="120">
        <f t="shared" si="52"/>
        <v>0</v>
      </c>
      <c r="R189" s="119">
        <v>5.2639999999999999E-2</v>
      </c>
      <c r="S189" s="160">
        <f t="shared" si="53"/>
        <v>1.0686537075055619E-8</v>
      </c>
      <c r="T189" s="156">
        <v>0</v>
      </c>
      <c r="U189" s="120">
        <f t="shared" si="54"/>
        <v>0</v>
      </c>
      <c r="V189" s="119">
        <v>0</v>
      </c>
      <c r="W189" s="127">
        <f t="shared" si="55"/>
        <v>0</v>
      </c>
      <c r="X189" s="152">
        <v>0</v>
      </c>
      <c r="Y189" s="120">
        <f t="shared" si="56"/>
        <v>0</v>
      </c>
      <c r="Z189" s="119">
        <v>0</v>
      </c>
      <c r="AA189" s="160">
        <f t="shared" si="57"/>
        <v>0</v>
      </c>
      <c r="AB189" s="156">
        <v>0</v>
      </c>
      <c r="AC189" s="120">
        <f t="shared" si="58"/>
        <v>0</v>
      </c>
      <c r="AD189" s="119">
        <v>0</v>
      </c>
      <c r="AE189" s="127">
        <f t="shared" si="59"/>
        <v>0</v>
      </c>
    </row>
    <row r="190" spans="2:31" x14ac:dyDescent="0.25">
      <c r="B190" s="126" t="s">
        <v>914</v>
      </c>
      <c r="C190" s="117" t="s">
        <v>915</v>
      </c>
      <c r="D190" s="117" t="s">
        <v>37</v>
      </c>
      <c r="E190" s="117" t="s">
        <v>916</v>
      </c>
      <c r="F190" s="117" t="s">
        <v>917</v>
      </c>
      <c r="G190" s="117" t="s">
        <v>1090</v>
      </c>
      <c r="H190" s="117" t="s">
        <v>813</v>
      </c>
      <c r="I190" s="118">
        <v>38751</v>
      </c>
      <c r="J190" s="118">
        <v>38804</v>
      </c>
      <c r="K190" s="147" t="s">
        <v>1</v>
      </c>
      <c r="L190" s="156">
        <v>0</v>
      </c>
      <c r="M190" s="120">
        <f t="shared" si="50"/>
        <v>0</v>
      </c>
      <c r="N190" s="119">
        <v>4.8732277999999997E-2</v>
      </c>
      <c r="O190" s="127">
        <f t="shared" si="51"/>
        <v>5.5427871089914147E-9</v>
      </c>
      <c r="P190" s="152">
        <v>0</v>
      </c>
      <c r="Q190" s="120">
        <f t="shared" si="52"/>
        <v>0</v>
      </c>
      <c r="R190" s="119">
        <v>4.8732277999999997E-2</v>
      </c>
      <c r="S190" s="160">
        <f t="shared" si="53"/>
        <v>9.8932237005873345E-9</v>
      </c>
      <c r="T190" s="156">
        <v>0</v>
      </c>
      <c r="U190" s="120">
        <f t="shared" si="54"/>
        <v>0</v>
      </c>
      <c r="V190" s="119">
        <v>4.8732277999999997E-2</v>
      </c>
      <c r="W190" s="127">
        <f t="shared" si="55"/>
        <v>1.9342241456042995E-8</v>
      </c>
      <c r="X190" s="152">
        <v>0</v>
      </c>
      <c r="Y190" s="120">
        <f t="shared" si="56"/>
        <v>0</v>
      </c>
      <c r="Z190" s="119">
        <v>4.8732277999999997E-2</v>
      </c>
      <c r="AA190" s="160">
        <f t="shared" si="57"/>
        <v>9.7735932892560095E-8</v>
      </c>
      <c r="AB190" s="156">
        <v>0</v>
      </c>
      <c r="AC190" s="120">
        <f t="shared" si="58"/>
        <v>0</v>
      </c>
      <c r="AD190" s="119">
        <v>0</v>
      </c>
      <c r="AE190" s="127">
        <f t="shared" si="59"/>
        <v>0</v>
      </c>
    </row>
    <row r="191" spans="2:31" x14ac:dyDescent="0.25">
      <c r="B191" s="126" t="s">
        <v>298</v>
      </c>
      <c r="C191" s="117" t="s">
        <v>299</v>
      </c>
      <c r="D191" s="117" t="s">
        <v>37</v>
      </c>
      <c r="E191" s="117" t="s">
        <v>300</v>
      </c>
      <c r="F191" s="117" t="s">
        <v>301</v>
      </c>
      <c r="G191" s="117" t="s">
        <v>1060</v>
      </c>
      <c r="H191" s="117" t="s">
        <v>777</v>
      </c>
      <c r="I191" s="118">
        <v>39091</v>
      </c>
      <c r="J191" s="118">
        <v>39091</v>
      </c>
      <c r="K191" s="147" t="s">
        <v>1</v>
      </c>
      <c r="L191" s="156">
        <v>0</v>
      </c>
      <c r="M191" s="120">
        <f t="shared" si="50"/>
        <v>0</v>
      </c>
      <c r="N191" s="119">
        <v>3.2335200000000001E-2</v>
      </c>
      <c r="O191" s="127">
        <f t="shared" si="51"/>
        <v>3.67779092384434E-9</v>
      </c>
      <c r="P191" s="152">
        <v>0</v>
      </c>
      <c r="Q191" s="120">
        <f t="shared" si="52"/>
        <v>0</v>
      </c>
      <c r="R191" s="119">
        <v>3.2335200000000001E-2</v>
      </c>
      <c r="S191" s="160">
        <f t="shared" si="53"/>
        <v>6.5644246510132687E-9</v>
      </c>
      <c r="T191" s="156">
        <v>0</v>
      </c>
      <c r="U191" s="120">
        <f t="shared" si="54"/>
        <v>0</v>
      </c>
      <c r="V191" s="119">
        <v>3.2335200000000001E-2</v>
      </c>
      <c r="W191" s="127">
        <f t="shared" si="55"/>
        <v>1.283410650184343E-8</v>
      </c>
      <c r="X191" s="152">
        <v>0</v>
      </c>
      <c r="Y191" s="120">
        <f t="shared" si="56"/>
        <v>0</v>
      </c>
      <c r="Z191" s="119">
        <v>3.2335200000000001E-2</v>
      </c>
      <c r="AA191" s="160">
        <f t="shared" si="57"/>
        <v>6.4850465994376652E-8</v>
      </c>
      <c r="AB191" s="156">
        <v>0</v>
      </c>
      <c r="AC191" s="120">
        <f t="shared" si="58"/>
        <v>0</v>
      </c>
      <c r="AD191" s="119">
        <v>0</v>
      </c>
      <c r="AE191" s="127">
        <f t="shared" si="59"/>
        <v>0</v>
      </c>
    </row>
    <row r="192" spans="2:31" x14ac:dyDescent="0.25">
      <c r="B192" s="126" t="s">
        <v>1008</v>
      </c>
      <c r="C192" s="117" t="s">
        <v>1009</v>
      </c>
      <c r="D192" s="117" t="s">
        <v>37</v>
      </c>
      <c r="E192" s="117" t="s">
        <v>1010</v>
      </c>
      <c r="F192" s="117" t="s">
        <v>104</v>
      </c>
      <c r="G192" s="117" t="s">
        <v>1032</v>
      </c>
      <c r="H192" s="117" t="s">
        <v>792</v>
      </c>
      <c r="I192" s="118">
        <v>38803</v>
      </c>
      <c r="J192" s="118">
        <v>38803</v>
      </c>
      <c r="K192" s="147" t="s">
        <v>1</v>
      </c>
      <c r="L192" s="156">
        <v>0</v>
      </c>
      <c r="M192" s="120">
        <f t="shared" si="50"/>
        <v>0</v>
      </c>
      <c r="N192" s="119">
        <v>1.504E-2</v>
      </c>
      <c r="O192" s="127">
        <f t="shared" si="51"/>
        <v>1.7106427513860706E-9</v>
      </c>
      <c r="P192" s="152">
        <v>0</v>
      </c>
      <c r="Q192" s="120">
        <f t="shared" si="52"/>
        <v>0</v>
      </c>
      <c r="R192" s="119">
        <v>1.504E-2</v>
      </c>
      <c r="S192" s="160">
        <f t="shared" si="53"/>
        <v>3.0532963071587484E-9</v>
      </c>
      <c r="T192" s="156">
        <v>0</v>
      </c>
      <c r="U192" s="120">
        <f t="shared" si="54"/>
        <v>0</v>
      </c>
      <c r="V192" s="119">
        <v>0</v>
      </c>
      <c r="W192" s="127">
        <f t="shared" si="55"/>
        <v>0</v>
      </c>
      <c r="X192" s="152">
        <v>0</v>
      </c>
      <c r="Y192" s="120">
        <f t="shared" si="56"/>
        <v>0</v>
      </c>
      <c r="Z192" s="119">
        <v>0</v>
      </c>
      <c r="AA192" s="160">
        <f t="shared" si="57"/>
        <v>0</v>
      </c>
      <c r="AB192" s="156">
        <v>0</v>
      </c>
      <c r="AC192" s="120">
        <f t="shared" si="58"/>
        <v>0</v>
      </c>
      <c r="AD192" s="119">
        <v>0</v>
      </c>
      <c r="AE192" s="127">
        <f t="shared" si="59"/>
        <v>0</v>
      </c>
    </row>
    <row r="193" spans="2:31" x14ac:dyDescent="0.25">
      <c r="B193" s="126" t="s">
        <v>302</v>
      </c>
      <c r="C193" s="117" t="s">
        <v>303</v>
      </c>
      <c r="D193" s="117" t="s">
        <v>37</v>
      </c>
      <c r="E193" s="117" t="s">
        <v>304</v>
      </c>
      <c r="F193" s="117" t="s">
        <v>305</v>
      </c>
      <c r="G193" s="117" t="s">
        <v>18</v>
      </c>
      <c r="H193" s="117" t="s">
        <v>774</v>
      </c>
      <c r="I193" s="118">
        <v>40554</v>
      </c>
      <c r="J193" s="118">
        <v>40554</v>
      </c>
      <c r="K193" s="147" t="s">
        <v>1</v>
      </c>
      <c r="L193" s="156">
        <v>2</v>
      </c>
      <c r="M193" s="120">
        <f t="shared" si="50"/>
        <v>6.391511969839861E-9</v>
      </c>
      <c r="N193" s="119">
        <v>5.3407999999999997E-3</v>
      </c>
      <c r="O193" s="127">
        <f t="shared" si="51"/>
        <v>6.0746016001347909E-10</v>
      </c>
      <c r="P193" s="152">
        <v>2</v>
      </c>
      <c r="Q193" s="120">
        <f t="shared" si="52"/>
        <v>7.1904075390330106E-9</v>
      </c>
      <c r="R193" s="119">
        <v>5.3407999999999997E-3</v>
      </c>
      <c r="S193" s="160">
        <f t="shared" si="53"/>
        <v>1.0842450077974364E-9</v>
      </c>
      <c r="T193" s="156">
        <v>0</v>
      </c>
      <c r="U193" s="120">
        <f t="shared" si="54"/>
        <v>0</v>
      </c>
      <c r="V193" s="119">
        <v>0</v>
      </c>
      <c r="W193" s="127">
        <f t="shared" si="55"/>
        <v>0</v>
      </c>
      <c r="X193" s="152">
        <v>0</v>
      </c>
      <c r="Y193" s="120">
        <f t="shared" si="56"/>
        <v>0</v>
      </c>
      <c r="Z193" s="119">
        <v>0</v>
      </c>
      <c r="AA193" s="160">
        <f t="shared" si="57"/>
        <v>0</v>
      </c>
      <c r="AB193" s="156">
        <v>0</v>
      </c>
      <c r="AC193" s="120">
        <f t="shared" si="58"/>
        <v>0</v>
      </c>
      <c r="AD193" s="119">
        <v>0</v>
      </c>
      <c r="AE193" s="127">
        <f t="shared" si="59"/>
        <v>0</v>
      </c>
    </row>
    <row r="194" spans="2:31" x14ac:dyDescent="0.25">
      <c r="B194" s="126" t="s">
        <v>272</v>
      </c>
      <c r="C194" s="117" t="s">
        <v>273</v>
      </c>
      <c r="D194" s="117" t="s">
        <v>37</v>
      </c>
      <c r="E194" s="117" t="s">
        <v>274</v>
      </c>
      <c r="F194" s="117" t="s">
        <v>275</v>
      </c>
      <c r="G194" s="117" t="s">
        <v>1054</v>
      </c>
      <c r="H194" s="117" t="s">
        <v>792</v>
      </c>
      <c r="I194" s="118">
        <v>39058</v>
      </c>
      <c r="J194" s="118">
        <v>39433</v>
      </c>
      <c r="K194" s="147" t="s">
        <v>1</v>
      </c>
      <c r="L194" s="156">
        <v>384</v>
      </c>
      <c r="M194" s="120">
        <f t="shared" si="50"/>
        <v>1.2271702982092533E-6</v>
      </c>
      <c r="N194" s="119">
        <v>1.025424E-3</v>
      </c>
      <c r="O194" s="127">
        <f t="shared" si="51"/>
        <v>1.1663125882295946E-10</v>
      </c>
      <c r="P194" s="152">
        <v>384</v>
      </c>
      <c r="Q194" s="120">
        <f t="shared" si="52"/>
        <v>1.380558247494338E-6</v>
      </c>
      <c r="R194" s="119">
        <v>1.025424E-3</v>
      </c>
      <c r="S194" s="160">
        <f t="shared" si="53"/>
        <v>2.0817309258457132E-10</v>
      </c>
      <c r="T194" s="156">
        <v>0</v>
      </c>
      <c r="U194" s="120">
        <f t="shared" si="54"/>
        <v>0</v>
      </c>
      <c r="V194" s="119">
        <v>0</v>
      </c>
      <c r="W194" s="127">
        <f t="shared" si="55"/>
        <v>0</v>
      </c>
      <c r="X194" s="152">
        <v>0</v>
      </c>
      <c r="Y194" s="120">
        <f t="shared" si="56"/>
        <v>0</v>
      </c>
      <c r="Z194" s="119">
        <v>0</v>
      </c>
      <c r="AA194" s="160">
        <f t="shared" si="57"/>
        <v>0</v>
      </c>
      <c r="AB194" s="156">
        <v>0</v>
      </c>
      <c r="AC194" s="120">
        <f t="shared" si="58"/>
        <v>0</v>
      </c>
      <c r="AD194" s="119">
        <v>0</v>
      </c>
      <c r="AE194" s="127">
        <f t="shared" si="59"/>
        <v>0</v>
      </c>
    </row>
    <row r="195" spans="2:31" x14ac:dyDescent="0.25">
      <c r="B195" s="126" t="s">
        <v>306</v>
      </c>
      <c r="C195" s="117" t="s">
        <v>307</v>
      </c>
      <c r="D195" s="117" t="s">
        <v>37</v>
      </c>
      <c r="E195" s="117" t="s">
        <v>308</v>
      </c>
      <c r="F195" s="117" t="s">
        <v>89</v>
      </c>
      <c r="G195" s="117" t="s">
        <v>1168</v>
      </c>
      <c r="H195" s="117" t="s">
        <v>894</v>
      </c>
      <c r="I195" s="118">
        <v>39475</v>
      </c>
      <c r="J195" s="118">
        <v>39589</v>
      </c>
      <c r="K195" s="147" t="s">
        <v>1</v>
      </c>
      <c r="L195" s="156">
        <v>144</v>
      </c>
      <c r="M195" s="120">
        <f t="shared" si="50"/>
        <v>4.6018886182847E-7</v>
      </c>
      <c r="N195" s="119">
        <v>3.8453400000000002E-4</v>
      </c>
      <c r="O195" s="127">
        <f t="shared" si="51"/>
        <v>4.3736722058609795E-11</v>
      </c>
      <c r="P195" s="152">
        <v>144</v>
      </c>
      <c r="Q195" s="120">
        <f t="shared" si="52"/>
        <v>5.1770934281037679E-7</v>
      </c>
      <c r="R195" s="119">
        <v>3.8453400000000002E-4</v>
      </c>
      <c r="S195" s="160">
        <f t="shared" si="53"/>
        <v>7.8064909719214243E-11</v>
      </c>
      <c r="T195" s="156">
        <v>0</v>
      </c>
      <c r="U195" s="120">
        <f t="shared" si="54"/>
        <v>0</v>
      </c>
      <c r="V195" s="119">
        <v>0</v>
      </c>
      <c r="W195" s="127">
        <f t="shared" si="55"/>
        <v>0</v>
      </c>
      <c r="X195" s="152">
        <v>0</v>
      </c>
      <c r="Y195" s="120">
        <f t="shared" si="56"/>
        <v>0</v>
      </c>
      <c r="Z195" s="119">
        <v>0</v>
      </c>
      <c r="AA195" s="160">
        <f t="shared" si="57"/>
        <v>0</v>
      </c>
      <c r="AB195" s="156">
        <v>0</v>
      </c>
      <c r="AC195" s="120">
        <f t="shared" si="58"/>
        <v>0</v>
      </c>
      <c r="AD195" s="119">
        <v>0</v>
      </c>
      <c r="AE195" s="127">
        <f t="shared" si="59"/>
        <v>0</v>
      </c>
    </row>
    <row r="196" spans="2:31" ht="14.4" thickBot="1" x14ac:dyDescent="0.3">
      <c r="B196" s="130" t="s">
        <v>17147</v>
      </c>
      <c r="C196" s="131" t="s">
        <v>17148</v>
      </c>
      <c r="D196" s="131" t="s">
        <v>37</v>
      </c>
      <c r="E196" s="131" t="s">
        <v>17149</v>
      </c>
      <c r="F196" s="131" t="s">
        <v>952</v>
      </c>
      <c r="G196" s="131" t="s">
        <v>1011</v>
      </c>
      <c r="H196" s="131" t="s">
        <v>793</v>
      </c>
      <c r="I196" s="132">
        <v>40549</v>
      </c>
      <c r="J196" s="132">
        <v>40549</v>
      </c>
      <c r="K196" s="149" t="s">
        <v>1</v>
      </c>
      <c r="L196" s="158">
        <v>0</v>
      </c>
      <c r="M196" s="134">
        <f t="shared" ref="M196:M227" si="60">L196/$L$198</f>
        <v>0</v>
      </c>
      <c r="N196" s="133">
        <v>3.3809999999999998E-4</v>
      </c>
      <c r="O196" s="135">
        <f t="shared" ref="O196:O227" si="61">N196/$N$198</f>
        <v>3.8455340042794577E-11</v>
      </c>
      <c r="P196" s="154">
        <v>0</v>
      </c>
      <c r="Q196" s="134">
        <f t="shared" ref="Q196:Q227" si="62">P196/$P$198</f>
        <v>0</v>
      </c>
      <c r="R196" s="133">
        <v>0</v>
      </c>
      <c r="S196" s="162">
        <f t="shared" ref="S196:S227" si="63">R196/$R$198</f>
        <v>0</v>
      </c>
      <c r="T196" s="158">
        <v>0</v>
      </c>
      <c r="U196" s="134">
        <f t="shared" ref="U196:U227" si="64">T196/$T$198</f>
        <v>0</v>
      </c>
      <c r="V196" s="133">
        <v>0</v>
      </c>
      <c r="W196" s="135">
        <f t="shared" ref="W196:W227" si="65">V196/$V$198</f>
        <v>0</v>
      </c>
      <c r="X196" s="154">
        <v>0</v>
      </c>
      <c r="Y196" s="134">
        <f t="shared" ref="Y196:Y227" si="66">X196/$X$198</f>
        <v>0</v>
      </c>
      <c r="Z196" s="133">
        <v>0</v>
      </c>
      <c r="AA196" s="162">
        <f t="shared" ref="AA196:AA227" si="67">Z196/$Z$198</f>
        <v>0</v>
      </c>
      <c r="AB196" s="158">
        <v>0</v>
      </c>
      <c r="AC196" s="134">
        <f t="shared" ref="AC196:AC227" si="68">AB196/$AB$198</f>
        <v>0</v>
      </c>
      <c r="AD196" s="133">
        <v>0</v>
      </c>
      <c r="AE196" s="135">
        <f t="shared" ref="AE196:AE227" si="69">AD196/$AD$198</f>
        <v>0</v>
      </c>
    </row>
    <row r="198" spans="2:31" x14ac:dyDescent="0.25">
      <c r="L198" s="3">
        <f>SUM(L4:L196)</f>
        <v>312915005</v>
      </c>
      <c r="N198" s="3">
        <f>SUM(N4:N196)</f>
        <v>8792016.911662966</v>
      </c>
      <c r="P198" s="3">
        <f>SUM(P4:P196)</f>
        <v>278148351</v>
      </c>
      <c r="R198" s="3">
        <f>SUM(R4:R196)</f>
        <v>4925823.9250272783</v>
      </c>
      <c r="T198" s="3">
        <f>SUM(T4:T196)</f>
        <v>214050371</v>
      </c>
      <c r="V198" s="3">
        <f>SUM(V4:V196)</f>
        <v>2519474.1835246207</v>
      </c>
      <c r="X198" s="3">
        <f>SUM(X4:X196)</f>
        <v>120845306</v>
      </c>
      <c r="Z198" s="3">
        <f>SUM(Z4:Z196)</f>
        <v>498611.68311117252</v>
      </c>
      <c r="AB198" s="3">
        <f>SUM(AB4:AB196)</f>
        <v>93205065</v>
      </c>
      <c r="AD198" s="3">
        <f>SUM(AD4:AD196)</f>
        <v>2020862.5004140744</v>
      </c>
    </row>
    <row r="199" spans="2:31" x14ac:dyDescent="0.25">
      <c r="B199" s="8" t="s">
        <v>17194</v>
      </c>
    </row>
    <row r="200" spans="2:31" x14ac:dyDescent="0.25">
      <c r="B200" s="4" t="s">
        <v>17201</v>
      </c>
    </row>
    <row r="201" spans="2:31" x14ac:dyDescent="0.25">
      <c r="B201" s="4" t="s">
        <v>17224</v>
      </c>
    </row>
  </sheetData>
  <autoFilter ref="B3:AE196" xr:uid="{DD5FECC5-469F-4FDF-82F6-95B76FEDCCBE}">
    <sortState xmlns:xlrd2="http://schemas.microsoft.com/office/spreadsheetml/2017/richdata2" ref="B4:AE196">
      <sortCondition descending="1" ref="O3:O196"/>
    </sortState>
  </autoFilter>
  <mergeCells count="5">
    <mergeCell ref="L2:O2"/>
    <mergeCell ref="P2:S2"/>
    <mergeCell ref="T2:W2"/>
    <mergeCell ref="X2:AA2"/>
    <mergeCell ref="AB2:AE2"/>
  </mergeCells>
  <pageMargins left="0.7" right="0.7" top="0.75" bottom="0.75" header="0.3" footer="0.3"/>
  <pageSetup scale="22" fitToHeight="0" orientation="landscape" horizontalDpi="1200" verticalDpi="1200" r:id="rId1"/>
  <headerFooter>
    <oddFooter>&amp;CHIGHLY CONFIDENTIAL - SUBJECT TO PROTECTIVE ORDER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1. Sel Buyer Summary</vt:lpstr>
      <vt:lpstr>1a. Buyer Summary</vt:lpstr>
      <vt:lpstr>1b. SF &amp; Bay Area Buyers</vt:lpstr>
      <vt:lpstr>1c. SF Buyers</vt:lpstr>
      <vt:lpstr>2. Sel Reporter Summary</vt:lpstr>
      <vt:lpstr>2a. Reporter Summary</vt:lpstr>
      <vt:lpstr>2b. SF &amp; Bay Area Reporters</vt:lpstr>
      <vt:lpstr>2c. SF Reporters</vt:lpstr>
      <vt:lpstr>'1b. SF &amp; Bay Area Buyers'!Print_Titles</vt:lpstr>
      <vt:lpstr>'1c. SF Buyers'!Print_Titles</vt:lpstr>
      <vt:lpstr>'2b. SF &amp; Bay Area Reporters'!Print_Titles</vt:lpstr>
      <vt:lpstr>'2c. SF Reporters'!Print_Titles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Carl, Brian</cp:lastModifiedBy>
  <cp:lastPrinted>2022-01-07T03:36:25Z</cp:lastPrinted>
  <dcterms:created xsi:type="dcterms:W3CDTF">2021-06-21T23:00:37Z</dcterms:created>
  <dcterms:modified xsi:type="dcterms:W3CDTF">2022-01-14T01:00:33Z</dcterms:modified>
</cp:coreProperties>
</file>